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dashrimali\Quant Risk Management Course\QuantPortfolioRisk-Attempt-1\Bulk_Input_Data\"/>
    </mc:Choice>
  </mc:AlternateContent>
  <xr:revisionPtr revIDLastSave="0" documentId="13_ncr:1_{461A134C-6FD4-41FC-B76E-05ABD00BC090}" xr6:coauthVersionLast="47" xr6:coauthVersionMax="47" xr10:uidLastSave="{00000000-0000-0000-0000-000000000000}"/>
  <bookViews>
    <workbookView xWindow="-60" yWindow="-16320" windowWidth="29040" windowHeight="15840" xr2:uid="{00000000-000D-0000-FFFF-FFFF00000000}"/>
  </bookViews>
  <sheets>
    <sheet name="Master Data" sheetId="1" r:id="rId1"/>
    <sheet name="State" sheetId="2" r:id="rId2"/>
    <sheet name="Occupation" sheetId="3" r:id="rId3"/>
    <sheet name="Freq_Investmen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654" i="1" l="1"/>
  <c r="L7987" i="1"/>
  <c r="L8158" i="1"/>
  <c r="L8285" i="1"/>
  <c r="L8387" i="1"/>
  <c r="L8490" i="1"/>
  <c r="L8592" i="1"/>
  <c r="L8634" i="1"/>
  <c r="L8669" i="1"/>
  <c r="L8704" i="1"/>
  <c r="L8736" i="1"/>
  <c r="L8771" i="1"/>
  <c r="L8806" i="1"/>
  <c r="L8837" i="1"/>
  <c r="L8866" i="1"/>
  <c r="L8895" i="1"/>
  <c r="L8922" i="1"/>
  <c r="L8951" i="1"/>
  <c r="L8981" i="1"/>
  <c r="L9007" i="1"/>
  <c r="L9032" i="1"/>
  <c r="L9054" i="1"/>
  <c r="L9074" i="1"/>
  <c r="L9096" i="1"/>
  <c r="L9118" i="1"/>
  <c r="L9138" i="1"/>
  <c r="L9160" i="1"/>
  <c r="L9182" i="1"/>
  <c r="L9202" i="1"/>
  <c r="L9224" i="1"/>
  <c r="L9246" i="1"/>
  <c r="L9266" i="1"/>
  <c r="L9288" i="1"/>
  <c r="L9310" i="1"/>
  <c r="L9330" i="1"/>
  <c r="L9352" i="1"/>
  <c r="L9374" i="1"/>
  <c r="L9394" i="1"/>
  <c r="L9416" i="1"/>
  <c r="L9438" i="1"/>
  <c r="L9458" i="1"/>
  <c r="L9480" i="1"/>
  <c r="L9502" i="1"/>
  <c r="L9522" i="1"/>
  <c r="L9544" i="1"/>
  <c r="L9566" i="1"/>
  <c r="L9586" i="1"/>
  <c r="L9608" i="1"/>
  <c r="L9630" i="1"/>
  <c r="L9647" i="1"/>
  <c r="L9655" i="1"/>
  <c r="L9663" i="1"/>
  <c r="L9671" i="1"/>
  <c r="L9679" i="1"/>
  <c r="L9687" i="1"/>
  <c r="L9695" i="1"/>
  <c r="L9703" i="1"/>
  <c r="L9711" i="1"/>
  <c r="L9719" i="1"/>
  <c r="L9727" i="1"/>
  <c r="L9735" i="1"/>
  <c r="L9743" i="1"/>
  <c r="L9751" i="1"/>
  <c r="L9759" i="1"/>
  <c r="L9767" i="1"/>
  <c r="L9775" i="1"/>
  <c r="L9783" i="1"/>
  <c r="L9791" i="1"/>
  <c r="L9799" i="1"/>
  <c r="L9807" i="1"/>
  <c r="L9815" i="1"/>
  <c r="L9823" i="1"/>
  <c r="L9831" i="1"/>
  <c r="L9839" i="1"/>
  <c r="L9847" i="1"/>
  <c r="L9855" i="1"/>
  <c r="L9863" i="1"/>
  <c r="L9871" i="1"/>
  <c r="L9879" i="1"/>
  <c r="L9887" i="1"/>
  <c r="L9895" i="1"/>
  <c r="L9903" i="1"/>
  <c r="L9911" i="1"/>
  <c r="L9919" i="1"/>
  <c r="L9927" i="1"/>
  <c r="L9935" i="1"/>
  <c r="L9943" i="1"/>
  <c r="L9951" i="1"/>
  <c r="L9959" i="1"/>
  <c r="L9967" i="1"/>
  <c r="L9975" i="1"/>
  <c r="L9983" i="1"/>
  <c r="L9991" i="1"/>
  <c r="L9999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L8527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L8551" i="1" s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L8559" i="1" s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L8583" i="1" s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L8599" i="1" s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L8607" i="1" s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8633" i="1"/>
  <c r="L8633" i="1" s="1"/>
  <c r="K8634" i="1"/>
  <c r="K8635" i="1"/>
  <c r="L8635" i="1" s="1"/>
  <c r="K8636" i="1"/>
  <c r="L8636" i="1" s="1"/>
  <c r="K8637" i="1"/>
  <c r="L8637" i="1" s="1"/>
  <c r="K8638" i="1"/>
  <c r="L8638" i="1" s="1"/>
  <c r="K8639" i="1"/>
  <c r="L8639" i="1" s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L8647" i="1" s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L8655" i="1" s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K8670" i="1"/>
  <c r="L8670" i="1" s="1"/>
  <c r="K8671" i="1"/>
  <c r="L8671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L8679" i="1" s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L8743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L8751" i="1" s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L8759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771" i="1"/>
  <c r="K8772" i="1"/>
  <c r="L8772" i="1" s="1"/>
  <c r="K8773" i="1"/>
  <c r="L8773" i="1" s="1"/>
  <c r="K8774" i="1"/>
  <c r="L8774" i="1" s="1"/>
  <c r="K8775" i="1"/>
  <c r="L8775" i="1" s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L8791" i="1" s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L8815" i="1" s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L8823" i="1" s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L8855" i="1" s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L8863" i="1" s="1"/>
  <c r="K8864" i="1"/>
  <c r="L8864" i="1" s="1"/>
  <c r="K8865" i="1"/>
  <c r="L8865" i="1" s="1"/>
  <c r="K8866" i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L8903" i="1" s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L8919" i="1" s="1"/>
  <c r="K8920" i="1"/>
  <c r="L8920" i="1" s="1"/>
  <c r="K8921" i="1"/>
  <c r="L8921" i="1" s="1"/>
  <c r="K8922" i="1"/>
  <c r="K8923" i="1"/>
  <c r="L8923" i="1" s="1"/>
  <c r="K8924" i="1"/>
  <c r="L8924" i="1" s="1"/>
  <c r="K8925" i="1"/>
  <c r="L8925" i="1" s="1"/>
  <c r="K8926" i="1"/>
  <c r="L8926" i="1" s="1"/>
  <c r="K8927" i="1"/>
  <c r="L8927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L8935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L8959" i="1" s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L8967" i="1" s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L8975" i="1" s="1"/>
  <c r="K8976" i="1"/>
  <c r="L8976" i="1" s="1"/>
  <c r="K8977" i="1"/>
  <c r="L8977" i="1" s="1"/>
  <c r="K8978" i="1"/>
  <c r="L8978" i="1" s="1"/>
  <c r="K8979" i="1"/>
  <c r="L8979" i="1" s="1"/>
  <c r="K8980" i="1"/>
  <c r="L8980" i="1" s="1"/>
  <c r="K8981" i="1"/>
  <c r="K8982" i="1"/>
  <c r="L898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L8991" i="1" s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L9015" i="1" s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9031" i="1"/>
  <c r="L9031" i="1" s="1"/>
  <c r="K9032" i="1"/>
  <c r="K9033" i="1"/>
  <c r="L9033" i="1" s="1"/>
  <c r="K9034" i="1"/>
  <c r="L9034" i="1" s="1"/>
  <c r="K9035" i="1"/>
  <c r="L9035" i="1" s="1"/>
  <c r="K9036" i="1"/>
  <c r="L9036" i="1" s="1"/>
  <c r="K9037" i="1"/>
  <c r="L9037" i="1" s="1"/>
  <c r="K9038" i="1"/>
  <c r="L9038" i="1" s="1"/>
  <c r="K9039" i="1"/>
  <c r="L9039" i="1" s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046" i="1"/>
  <c r="L9046" i="1" s="1"/>
  <c r="K9047" i="1"/>
  <c r="L9047" i="1" s="1"/>
  <c r="K9048" i="1"/>
  <c r="L9048" i="1" s="1"/>
  <c r="K9049" i="1"/>
  <c r="L9049" i="1" s="1"/>
  <c r="K9050" i="1"/>
  <c r="L9050" i="1" s="1"/>
  <c r="K9051" i="1"/>
  <c r="L9051" i="1" s="1"/>
  <c r="K9052" i="1"/>
  <c r="L9052" i="1" s="1"/>
  <c r="K9053" i="1"/>
  <c r="L9053" i="1" s="1"/>
  <c r="K9054" i="1"/>
  <c r="K9055" i="1"/>
  <c r="L9055" i="1" s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L9063" i="1" s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9072" i="1"/>
  <c r="L9072" i="1" s="1"/>
  <c r="K9073" i="1"/>
  <c r="L9073" i="1" s="1"/>
  <c r="K9074" i="1"/>
  <c r="K9075" i="1"/>
  <c r="L9075" i="1" s="1"/>
  <c r="K9076" i="1"/>
  <c r="L9076" i="1" s="1"/>
  <c r="K9077" i="1"/>
  <c r="L9077" i="1" s="1"/>
  <c r="K9078" i="1"/>
  <c r="L9078" i="1" s="1"/>
  <c r="K9079" i="1"/>
  <c r="L9079" i="1" s="1"/>
  <c r="K9080" i="1"/>
  <c r="L908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L9087" i="1" s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L9095" i="1" s="1"/>
  <c r="K9096" i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L9103" i="1" s="1"/>
  <c r="K9104" i="1"/>
  <c r="L9104" i="1" s="1"/>
  <c r="K9105" i="1"/>
  <c r="L9105" i="1" s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L9111" i="1" s="1"/>
  <c r="K9112" i="1"/>
  <c r="L9112" i="1" s="1"/>
  <c r="K9113" i="1"/>
  <c r="L9113" i="1" s="1"/>
  <c r="K9114" i="1"/>
  <c r="L9114" i="1" s="1"/>
  <c r="K9115" i="1"/>
  <c r="L9115" i="1" s="1"/>
  <c r="K9116" i="1"/>
  <c r="L9116" i="1" s="1"/>
  <c r="K9117" i="1"/>
  <c r="L9117" i="1" s="1"/>
  <c r="K9118" i="1"/>
  <c r="K9119" i="1"/>
  <c r="L9119" i="1" s="1"/>
  <c r="K9120" i="1"/>
  <c r="L9120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127" i="1"/>
  <c r="L9127" i="1" s="1"/>
  <c r="K9128" i="1"/>
  <c r="L9128" i="1" s="1"/>
  <c r="K9129" i="1"/>
  <c r="L9129" i="1" s="1"/>
  <c r="K9130" i="1"/>
  <c r="L9130" i="1" s="1"/>
  <c r="K9131" i="1"/>
  <c r="L9131" i="1" s="1"/>
  <c r="K9132" i="1"/>
  <c r="L9132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9138" i="1"/>
  <c r="K9139" i="1"/>
  <c r="L9139" i="1" s="1"/>
  <c r="K9140" i="1"/>
  <c r="L9140" i="1" s="1"/>
  <c r="K9141" i="1"/>
  <c r="L9141" i="1" s="1"/>
  <c r="K9142" i="1"/>
  <c r="L9142" i="1" s="1"/>
  <c r="K9143" i="1"/>
  <c r="L9143" i="1" s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L9167" i="1" s="1"/>
  <c r="K9168" i="1"/>
  <c r="L9168" i="1" s="1"/>
  <c r="K9169" i="1"/>
  <c r="L9169" i="1" s="1"/>
  <c r="K9170" i="1"/>
  <c r="L9170" i="1" s="1"/>
  <c r="K9171" i="1"/>
  <c r="L9171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K9183" i="1"/>
  <c r="L9183" i="1" s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L9191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198" i="1"/>
  <c r="L9198" i="1" s="1"/>
  <c r="K9199" i="1"/>
  <c r="L9199" i="1" s="1"/>
  <c r="K9200" i="1"/>
  <c r="L9200" i="1" s="1"/>
  <c r="K9201" i="1"/>
  <c r="L9201" i="1" s="1"/>
  <c r="K9202" i="1"/>
  <c r="K9203" i="1"/>
  <c r="L9203" i="1" s="1"/>
  <c r="K9204" i="1"/>
  <c r="L9204" i="1" s="1"/>
  <c r="K9205" i="1"/>
  <c r="L9205" i="1" s="1"/>
  <c r="K9206" i="1"/>
  <c r="L9206" i="1" s="1"/>
  <c r="K9207" i="1"/>
  <c r="L920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L9215" i="1" s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L9223" i="1" s="1"/>
  <c r="K9224" i="1"/>
  <c r="K9225" i="1"/>
  <c r="L9225" i="1" s="1"/>
  <c r="K9226" i="1"/>
  <c r="L9226" i="1" s="1"/>
  <c r="K9227" i="1"/>
  <c r="L9227" i="1" s="1"/>
  <c r="K9228" i="1"/>
  <c r="L9228" i="1" s="1"/>
  <c r="K9229" i="1"/>
  <c r="L9229" i="1" s="1"/>
  <c r="K9230" i="1"/>
  <c r="L9230" i="1" s="1"/>
  <c r="K9231" i="1"/>
  <c r="L9231" i="1" s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239" i="1"/>
  <c r="L9239" i="1" s="1"/>
  <c r="K9240" i="1"/>
  <c r="L9240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K9247" i="1"/>
  <c r="L9247" i="1" s="1"/>
  <c r="K9248" i="1"/>
  <c r="L9248" i="1" s="1"/>
  <c r="K9249" i="1"/>
  <c r="L9249" i="1" s="1"/>
  <c r="K9250" i="1"/>
  <c r="L9250" i="1" s="1"/>
  <c r="K9251" i="1"/>
  <c r="L9251" i="1" s="1"/>
  <c r="K9252" i="1"/>
  <c r="L9252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K9267" i="1"/>
  <c r="L9267" i="1" s="1"/>
  <c r="K9268" i="1"/>
  <c r="L9268" i="1" s="1"/>
  <c r="K9269" i="1"/>
  <c r="L9269" i="1" s="1"/>
  <c r="K9270" i="1"/>
  <c r="L9270" i="1" s="1"/>
  <c r="K9271" i="1"/>
  <c r="L9271" i="1" s="1"/>
  <c r="K9272" i="1"/>
  <c r="L9272" i="1" s="1"/>
  <c r="K9273" i="1"/>
  <c r="L9273" i="1" s="1"/>
  <c r="K9274" i="1"/>
  <c r="L9274" i="1" s="1"/>
  <c r="K9275" i="1"/>
  <c r="L9275" i="1" s="1"/>
  <c r="K9276" i="1"/>
  <c r="L9276" i="1" s="1"/>
  <c r="K9277" i="1"/>
  <c r="L9277" i="1" s="1"/>
  <c r="K9278" i="1"/>
  <c r="L9278" i="1" s="1"/>
  <c r="K9279" i="1"/>
  <c r="L9279" i="1" s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L9285" i="1" s="1"/>
  <c r="K9286" i="1"/>
  <c r="L9286" i="1" s="1"/>
  <c r="K9287" i="1"/>
  <c r="L9287" i="1" s="1"/>
  <c r="K9288" i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L9295" i="1" s="1"/>
  <c r="K9296" i="1"/>
  <c r="L9296" i="1" s="1"/>
  <c r="K9297" i="1"/>
  <c r="L9297" i="1" s="1"/>
  <c r="K9298" i="1"/>
  <c r="L9298" i="1" s="1"/>
  <c r="K9299" i="1"/>
  <c r="L9299" i="1" s="1"/>
  <c r="K9300" i="1"/>
  <c r="L9300" i="1" s="1"/>
  <c r="K9301" i="1"/>
  <c r="L9301" i="1" s="1"/>
  <c r="K9302" i="1"/>
  <c r="L9302" i="1" s="1"/>
  <c r="K9303" i="1"/>
  <c r="L9303" i="1" s="1"/>
  <c r="K9304" i="1"/>
  <c r="L9304" i="1" s="1"/>
  <c r="K9305" i="1"/>
  <c r="L9305" i="1" s="1"/>
  <c r="K9306" i="1"/>
  <c r="L9306" i="1" s="1"/>
  <c r="K9307" i="1"/>
  <c r="L9307" i="1" s="1"/>
  <c r="K9308" i="1"/>
  <c r="L9308" i="1" s="1"/>
  <c r="K9309" i="1"/>
  <c r="L9309" i="1" s="1"/>
  <c r="K9310" i="1"/>
  <c r="K9311" i="1"/>
  <c r="L9311" i="1" s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29" i="1"/>
  <c r="L9329" i="1" s="1"/>
  <c r="K9330" i="1"/>
  <c r="K9331" i="1"/>
  <c r="L9331" i="1" s="1"/>
  <c r="K9332" i="1"/>
  <c r="L9332" i="1" s="1"/>
  <c r="K9333" i="1"/>
  <c r="L9333" i="1" s="1"/>
  <c r="K9334" i="1"/>
  <c r="L9334" i="1" s="1"/>
  <c r="K9335" i="1"/>
  <c r="L9335" i="1" s="1"/>
  <c r="K9336" i="1"/>
  <c r="L9336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L9350" i="1" s="1"/>
  <c r="K9351" i="1"/>
  <c r="L9351" i="1" s="1"/>
  <c r="K9352" i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L9359" i="1" s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K9375" i="1"/>
  <c r="L9375" i="1" s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L9382" i="1" s="1"/>
  <c r="K9383" i="1"/>
  <c r="L9383" i="1" s="1"/>
  <c r="K9384" i="1"/>
  <c r="L9384" i="1" s="1"/>
  <c r="K9385" i="1"/>
  <c r="L9385" i="1" s="1"/>
  <c r="K9386" i="1"/>
  <c r="L9386" i="1" s="1"/>
  <c r="K9387" i="1"/>
  <c r="L9387" i="1" s="1"/>
  <c r="K9388" i="1"/>
  <c r="L9388" i="1" s="1"/>
  <c r="K9389" i="1"/>
  <c r="L9389" i="1" s="1"/>
  <c r="K9390" i="1"/>
  <c r="L9390" i="1" s="1"/>
  <c r="K9391" i="1"/>
  <c r="L9391" i="1" s="1"/>
  <c r="K9392" i="1"/>
  <c r="L9392" i="1" s="1"/>
  <c r="K9393" i="1"/>
  <c r="L9393" i="1" s="1"/>
  <c r="K9394" i="1"/>
  <c r="K9395" i="1"/>
  <c r="L9395" i="1" s="1"/>
  <c r="K9396" i="1"/>
  <c r="L9396" i="1" s="1"/>
  <c r="K9397" i="1"/>
  <c r="L9397" i="1" s="1"/>
  <c r="K9398" i="1"/>
  <c r="L9398" i="1" s="1"/>
  <c r="K9399" i="1"/>
  <c r="L9399" i="1" s="1"/>
  <c r="K9400" i="1"/>
  <c r="L9400" i="1" s="1"/>
  <c r="K9401" i="1"/>
  <c r="L9401" i="1" s="1"/>
  <c r="K9402" i="1"/>
  <c r="L9402" i="1" s="1"/>
  <c r="K9403" i="1"/>
  <c r="L9403" i="1" s="1"/>
  <c r="K9404" i="1"/>
  <c r="L9404" i="1" s="1"/>
  <c r="K9405" i="1"/>
  <c r="L9405" i="1" s="1"/>
  <c r="K9406" i="1"/>
  <c r="L9406" i="1" s="1"/>
  <c r="K9407" i="1"/>
  <c r="L9407" i="1" s="1"/>
  <c r="K9408" i="1"/>
  <c r="L9408" i="1" s="1"/>
  <c r="K9409" i="1"/>
  <c r="L9409" i="1" s="1"/>
  <c r="K9410" i="1"/>
  <c r="L9410" i="1" s="1"/>
  <c r="K9411" i="1"/>
  <c r="L9411" i="1" s="1"/>
  <c r="K9412" i="1"/>
  <c r="L9412" i="1" s="1"/>
  <c r="K9413" i="1"/>
  <c r="L9413" i="1" s="1"/>
  <c r="K9414" i="1"/>
  <c r="L9414" i="1" s="1"/>
  <c r="K9415" i="1"/>
  <c r="L9415" i="1" s="1"/>
  <c r="K9416" i="1"/>
  <c r="K9417" i="1"/>
  <c r="L9417" i="1" s="1"/>
  <c r="K9418" i="1"/>
  <c r="L9418" i="1" s="1"/>
  <c r="K9419" i="1"/>
  <c r="L9419" i="1" s="1"/>
  <c r="K9420" i="1"/>
  <c r="L9420" i="1" s="1"/>
  <c r="K9421" i="1"/>
  <c r="L9421" i="1" s="1"/>
  <c r="K9422" i="1"/>
  <c r="L9422" i="1" s="1"/>
  <c r="K9423" i="1"/>
  <c r="L9423" i="1" s="1"/>
  <c r="K9424" i="1"/>
  <c r="L9424" i="1" s="1"/>
  <c r="K9425" i="1"/>
  <c r="L9425" i="1" s="1"/>
  <c r="K9426" i="1"/>
  <c r="L9426" i="1" s="1"/>
  <c r="K9427" i="1"/>
  <c r="L9427" i="1" s="1"/>
  <c r="K9428" i="1"/>
  <c r="L9428" i="1" s="1"/>
  <c r="K9429" i="1"/>
  <c r="L9429" i="1" s="1"/>
  <c r="K9430" i="1"/>
  <c r="L9430" i="1" s="1"/>
  <c r="K9431" i="1"/>
  <c r="L9431" i="1" s="1"/>
  <c r="K9432" i="1"/>
  <c r="L9432" i="1" s="1"/>
  <c r="K9433" i="1"/>
  <c r="L9433" i="1" s="1"/>
  <c r="K9434" i="1"/>
  <c r="L9434" i="1" s="1"/>
  <c r="K9435" i="1"/>
  <c r="L9435" i="1" s="1"/>
  <c r="K9436" i="1"/>
  <c r="L9436" i="1" s="1"/>
  <c r="K9437" i="1"/>
  <c r="L9437" i="1" s="1"/>
  <c r="K9438" i="1"/>
  <c r="K9439" i="1"/>
  <c r="L9439" i="1" s="1"/>
  <c r="K9440" i="1"/>
  <c r="L9440" i="1" s="1"/>
  <c r="K9441" i="1"/>
  <c r="L9441" i="1" s="1"/>
  <c r="K9442" i="1"/>
  <c r="L9442" i="1" s="1"/>
  <c r="K9443" i="1"/>
  <c r="L9443" i="1" s="1"/>
  <c r="K9444" i="1"/>
  <c r="L9444" i="1" s="1"/>
  <c r="K9445" i="1"/>
  <c r="L9445" i="1" s="1"/>
  <c r="K9446" i="1"/>
  <c r="L9446" i="1" s="1"/>
  <c r="K9447" i="1"/>
  <c r="L9447" i="1" s="1"/>
  <c r="K9448" i="1"/>
  <c r="L9448" i="1" s="1"/>
  <c r="K9449" i="1"/>
  <c r="L9449" i="1" s="1"/>
  <c r="K9450" i="1"/>
  <c r="L9450" i="1" s="1"/>
  <c r="K9451" i="1"/>
  <c r="L9451" i="1" s="1"/>
  <c r="K9452" i="1"/>
  <c r="L9452" i="1" s="1"/>
  <c r="K9453" i="1"/>
  <c r="L9453" i="1" s="1"/>
  <c r="K9454" i="1"/>
  <c r="L9454" i="1" s="1"/>
  <c r="K9455" i="1"/>
  <c r="L9455" i="1" s="1"/>
  <c r="K9456" i="1"/>
  <c r="L9456" i="1" s="1"/>
  <c r="K9457" i="1"/>
  <c r="L9457" i="1" s="1"/>
  <c r="K9458" i="1"/>
  <c r="K9459" i="1"/>
  <c r="L9459" i="1" s="1"/>
  <c r="K9460" i="1"/>
  <c r="L9460" i="1" s="1"/>
  <c r="K9461" i="1"/>
  <c r="L9461" i="1" s="1"/>
  <c r="K9462" i="1"/>
  <c r="L9462" i="1" s="1"/>
  <c r="K9463" i="1"/>
  <c r="L9463" i="1" s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L9471" i="1" s="1"/>
  <c r="K9472" i="1"/>
  <c r="L9472" i="1" s="1"/>
  <c r="K9473" i="1"/>
  <c r="L9473" i="1" s="1"/>
  <c r="K9474" i="1"/>
  <c r="L9474" i="1" s="1"/>
  <c r="K9475" i="1"/>
  <c r="L9475" i="1" s="1"/>
  <c r="K9476" i="1"/>
  <c r="L9476" i="1" s="1"/>
  <c r="K9477" i="1"/>
  <c r="L9477" i="1" s="1"/>
  <c r="K9478" i="1"/>
  <c r="L9478" i="1" s="1"/>
  <c r="K9479" i="1"/>
  <c r="L9479" i="1" s="1"/>
  <c r="K9480" i="1"/>
  <c r="K9481" i="1"/>
  <c r="L9481" i="1" s="1"/>
  <c r="K9482" i="1"/>
  <c r="L9482" i="1" s="1"/>
  <c r="K9483" i="1"/>
  <c r="L9483" i="1" s="1"/>
  <c r="K9484" i="1"/>
  <c r="L9484" i="1" s="1"/>
  <c r="K9485" i="1"/>
  <c r="L9485" i="1" s="1"/>
  <c r="K9486" i="1"/>
  <c r="L9486" i="1" s="1"/>
  <c r="K9487" i="1"/>
  <c r="L9487" i="1" s="1"/>
  <c r="K9488" i="1"/>
  <c r="L9488" i="1" s="1"/>
  <c r="K9489" i="1"/>
  <c r="L9489" i="1" s="1"/>
  <c r="K9490" i="1"/>
  <c r="L9490" i="1" s="1"/>
  <c r="K9491" i="1"/>
  <c r="L9491" i="1" s="1"/>
  <c r="K9492" i="1"/>
  <c r="L9492" i="1" s="1"/>
  <c r="K9493" i="1"/>
  <c r="L9493" i="1" s="1"/>
  <c r="K9494" i="1"/>
  <c r="L9494" i="1" s="1"/>
  <c r="K9495" i="1"/>
  <c r="L9495" i="1" s="1"/>
  <c r="K9496" i="1"/>
  <c r="L9496" i="1" s="1"/>
  <c r="K9497" i="1"/>
  <c r="L9497" i="1" s="1"/>
  <c r="K9498" i="1"/>
  <c r="L9498" i="1" s="1"/>
  <c r="K9499" i="1"/>
  <c r="L9499" i="1" s="1"/>
  <c r="K9500" i="1"/>
  <c r="L9500" i="1" s="1"/>
  <c r="K9501" i="1"/>
  <c r="L9501" i="1" s="1"/>
  <c r="K9502" i="1"/>
  <c r="K9503" i="1"/>
  <c r="L9503" i="1" s="1"/>
  <c r="K9504" i="1"/>
  <c r="L9504" i="1" s="1"/>
  <c r="K9505" i="1"/>
  <c r="L9505" i="1" s="1"/>
  <c r="K9506" i="1"/>
  <c r="L9506" i="1" s="1"/>
  <c r="K9507" i="1"/>
  <c r="L9507" i="1" s="1"/>
  <c r="K9508" i="1"/>
  <c r="L9508" i="1" s="1"/>
  <c r="K9509" i="1"/>
  <c r="L9509" i="1" s="1"/>
  <c r="K9510" i="1"/>
  <c r="L9510" i="1" s="1"/>
  <c r="K9511" i="1"/>
  <c r="L9511" i="1" s="1"/>
  <c r="K9512" i="1"/>
  <c r="L9512" i="1" s="1"/>
  <c r="K9513" i="1"/>
  <c r="L9513" i="1" s="1"/>
  <c r="K9514" i="1"/>
  <c r="L9514" i="1" s="1"/>
  <c r="K9515" i="1"/>
  <c r="L9515" i="1" s="1"/>
  <c r="K9516" i="1"/>
  <c r="L9516" i="1" s="1"/>
  <c r="K9517" i="1"/>
  <c r="L9517" i="1" s="1"/>
  <c r="K9518" i="1"/>
  <c r="L9518" i="1" s="1"/>
  <c r="K9519" i="1"/>
  <c r="L9519" i="1" s="1"/>
  <c r="K9520" i="1"/>
  <c r="L9520" i="1" s="1"/>
  <c r="K9521" i="1"/>
  <c r="L9521" i="1" s="1"/>
  <c r="K9522" i="1"/>
  <c r="K9523" i="1"/>
  <c r="L9523" i="1" s="1"/>
  <c r="K9524" i="1"/>
  <c r="L9524" i="1" s="1"/>
  <c r="K9525" i="1"/>
  <c r="L9525" i="1" s="1"/>
  <c r="K9526" i="1"/>
  <c r="L9526" i="1" s="1"/>
  <c r="K9527" i="1"/>
  <c r="L9527" i="1" s="1"/>
  <c r="K9528" i="1"/>
  <c r="L9528" i="1" s="1"/>
  <c r="K9529" i="1"/>
  <c r="L9529" i="1" s="1"/>
  <c r="K9530" i="1"/>
  <c r="L9530" i="1" s="1"/>
  <c r="K9531" i="1"/>
  <c r="L9531" i="1" s="1"/>
  <c r="K9532" i="1"/>
  <c r="L9532" i="1" s="1"/>
  <c r="K9533" i="1"/>
  <c r="L9533" i="1" s="1"/>
  <c r="K9534" i="1"/>
  <c r="L9534" i="1" s="1"/>
  <c r="K9535" i="1"/>
  <c r="L9535" i="1" s="1"/>
  <c r="K9536" i="1"/>
  <c r="L9536" i="1" s="1"/>
  <c r="K9537" i="1"/>
  <c r="L9537" i="1" s="1"/>
  <c r="K9538" i="1"/>
  <c r="L9538" i="1" s="1"/>
  <c r="K9539" i="1"/>
  <c r="L9539" i="1" s="1"/>
  <c r="K9540" i="1"/>
  <c r="L9540" i="1" s="1"/>
  <c r="K9541" i="1"/>
  <c r="L9541" i="1" s="1"/>
  <c r="K9542" i="1"/>
  <c r="L9542" i="1" s="1"/>
  <c r="K9543" i="1"/>
  <c r="L9543" i="1" s="1"/>
  <c r="K9544" i="1"/>
  <c r="K9545" i="1"/>
  <c r="L9545" i="1" s="1"/>
  <c r="K9546" i="1"/>
  <c r="L9546" i="1" s="1"/>
  <c r="K9547" i="1"/>
  <c r="L9547" i="1" s="1"/>
  <c r="K9548" i="1"/>
  <c r="L9548" i="1" s="1"/>
  <c r="K9549" i="1"/>
  <c r="L9549" i="1" s="1"/>
  <c r="K9550" i="1"/>
  <c r="L9550" i="1" s="1"/>
  <c r="K9551" i="1"/>
  <c r="L9551" i="1" s="1"/>
  <c r="K9552" i="1"/>
  <c r="L9552" i="1" s="1"/>
  <c r="K9553" i="1"/>
  <c r="L9553" i="1" s="1"/>
  <c r="K9554" i="1"/>
  <c r="L9554" i="1" s="1"/>
  <c r="K9555" i="1"/>
  <c r="L9555" i="1" s="1"/>
  <c r="K9556" i="1"/>
  <c r="L9556" i="1" s="1"/>
  <c r="K9557" i="1"/>
  <c r="L9557" i="1" s="1"/>
  <c r="K9558" i="1"/>
  <c r="L9558" i="1" s="1"/>
  <c r="K9559" i="1"/>
  <c r="L9559" i="1" s="1"/>
  <c r="K9560" i="1"/>
  <c r="L9560" i="1" s="1"/>
  <c r="K9561" i="1"/>
  <c r="L9561" i="1" s="1"/>
  <c r="K9562" i="1"/>
  <c r="L9562" i="1" s="1"/>
  <c r="K9563" i="1"/>
  <c r="L9563" i="1" s="1"/>
  <c r="K9564" i="1"/>
  <c r="L9564" i="1" s="1"/>
  <c r="K9565" i="1"/>
  <c r="L9565" i="1" s="1"/>
  <c r="K9566" i="1"/>
  <c r="K9567" i="1"/>
  <c r="L9567" i="1" s="1"/>
  <c r="K9568" i="1"/>
  <c r="L9568" i="1" s="1"/>
  <c r="K9569" i="1"/>
  <c r="L9569" i="1" s="1"/>
  <c r="K9570" i="1"/>
  <c r="L9570" i="1" s="1"/>
  <c r="K9571" i="1"/>
  <c r="L9571" i="1" s="1"/>
  <c r="K9572" i="1"/>
  <c r="L9572" i="1" s="1"/>
  <c r="K9573" i="1"/>
  <c r="L9573" i="1" s="1"/>
  <c r="K9574" i="1"/>
  <c r="L9574" i="1" s="1"/>
  <c r="K9575" i="1"/>
  <c r="L9575" i="1" s="1"/>
  <c r="K9576" i="1"/>
  <c r="L9576" i="1" s="1"/>
  <c r="K9577" i="1"/>
  <c r="L9577" i="1" s="1"/>
  <c r="K9578" i="1"/>
  <c r="L9578" i="1" s="1"/>
  <c r="K9579" i="1"/>
  <c r="L9579" i="1" s="1"/>
  <c r="K9580" i="1"/>
  <c r="L9580" i="1" s="1"/>
  <c r="K9581" i="1"/>
  <c r="L9581" i="1" s="1"/>
  <c r="K9582" i="1"/>
  <c r="L9582" i="1" s="1"/>
  <c r="K9583" i="1"/>
  <c r="L9583" i="1" s="1"/>
  <c r="K9584" i="1"/>
  <c r="L9584" i="1" s="1"/>
  <c r="K9585" i="1"/>
  <c r="L9585" i="1" s="1"/>
  <c r="K9586" i="1"/>
  <c r="K9587" i="1"/>
  <c r="L9587" i="1" s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L9593" i="1" s="1"/>
  <c r="K9594" i="1"/>
  <c r="L9594" i="1" s="1"/>
  <c r="K9595" i="1"/>
  <c r="L9595" i="1" s="1"/>
  <c r="K9596" i="1"/>
  <c r="L9596" i="1" s="1"/>
  <c r="K9597" i="1"/>
  <c r="L9597" i="1" s="1"/>
  <c r="K9598" i="1"/>
  <c r="L9598" i="1" s="1"/>
  <c r="K9599" i="1"/>
  <c r="L9599" i="1" s="1"/>
  <c r="K9600" i="1"/>
  <c r="L9600" i="1" s="1"/>
  <c r="K9601" i="1"/>
  <c r="L9601" i="1" s="1"/>
  <c r="K9602" i="1"/>
  <c r="L9602" i="1" s="1"/>
  <c r="K9603" i="1"/>
  <c r="L9603" i="1" s="1"/>
  <c r="K9604" i="1"/>
  <c r="L9604" i="1" s="1"/>
  <c r="K9605" i="1"/>
  <c r="L9605" i="1" s="1"/>
  <c r="K9606" i="1"/>
  <c r="L9606" i="1" s="1"/>
  <c r="K9607" i="1"/>
  <c r="L9607" i="1" s="1"/>
  <c r="K9608" i="1"/>
  <c r="K9609" i="1"/>
  <c r="L9609" i="1" s="1"/>
  <c r="K9610" i="1"/>
  <c r="L9610" i="1" s="1"/>
  <c r="K9611" i="1"/>
  <c r="L9611" i="1" s="1"/>
  <c r="K9612" i="1"/>
  <c r="L9612" i="1" s="1"/>
  <c r="K9613" i="1"/>
  <c r="L9613" i="1" s="1"/>
  <c r="K9614" i="1"/>
  <c r="L9614" i="1" s="1"/>
  <c r="K9615" i="1"/>
  <c r="L9615" i="1" s="1"/>
  <c r="K9616" i="1"/>
  <c r="L9616" i="1" s="1"/>
  <c r="K9617" i="1"/>
  <c r="L9617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L9623" i="1" s="1"/>
  <c r="K9624" i="1"/>
  <c r="L9624" i="1" s="1"/>
  <c r="K9625" i="1"/>
  <c r="L9625" i="1" s="1"/>
  <c r="K9626" i="1"/>
  <c r="L9626" i="1" s="1"/>
  <c r="K9627" i="1"/>
  <c r="L9627" i="1" s="1"/>
  <c r="K9628" i="1"/>
  <c r="L9628" i="1" s="1"/>
  <c r="K9629" i="1"/>
  <c r="L9629" i="1" s="1"/>
  <c r="K9630" i="1"/>
  <c r="K9631" i="1"/>
  <c r="L9631" i="1" s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38" i="1"/>
  <c r="L9638" i="1" s="1"/>
  <c r="K9639" i="1"/>
  <c r="L9639" i="1" s="1"/>
  <c r="K9640" i="1"/>
  <c r="L9640" i="1" s="1"/>
  <c r="K9641" i="1"/>
  <c r="L9641" i="1" s="1"/>
  <c r="K9642" i="1"/>
  <c r="L9642" i="1" s="1"/>
  <c r="K9643" i="1"/>
  <c r="L9643" i="1" s="1"/>
  <c r="K9644" i="1"/>
  <c r="L9644" i="1" s="1"/>
  <c r="K9645" i="1"/>
  <c r="L9645" i="1" s="1"/>
  <c r="K9646" i="1"/>
  <c r="L9646" i="1" s="1"/>
  <c r="K9647" i="1"/>
  <c r="K9648" i="1"/>
  <c r="L9648" i="1" s="1"/>
  <c r="K9649" i="1"/>
  <c r="L9649" i="1" s="1"/>
  <c r="K9650" i="1"/>
  <c r="L9650" i="1" s="1"/>
  <c r="K9651" i="1"/>
  <c r="L9651" i="1" s="1"/>
  <c r="K9652" i="1"/>
  <c r="L9652" i="1" s="1"/>
  <c r="K9653" i="1"/>
  <c r="L9653" i="1" s="1"/>
  <c r="K9654" i="1"/>
  <c r="L9654" i="1" s="1"/>
  <c r="K9655" i="1"/>
  <c r="K9656" i="1"/>
  <c r="L9656" i="1" s="1"/>
  <c r="K9657" i="1"/>
  <c r="L9657" i="1" s="1"/>
  <c r="K9658" i="1"/>
  <c r="L9658" i="1" s="1"/>
  <c r="K9659" i="1"/>
  <c r="L9659" i="1" s="1"/>
  <c r="K9660" i="1"/>
  <c r="L9660" i="1" s="1"/>
  <c r="K9661" i="1"/>
  <c r="L9661" i="1" s="1"/>
  <c r="K9662" i="1"/>
  <c r="L9662" i="1" s="1"/>
  <c r="K9663" i="1"/>
  <c r="K9664" i="1"/>
  <c r="L9664" i="1" s="1"/>
  <c r="K9665" i="1"/>
  <c r="L9665" i="1" s="1"/>
  <c r="K9666" i="1"/>
  <c r="L9666" i="1" s="1"/>
  <c r="K9667" i="1"/>
  <c r="L9667" i="1" s="1"/>
  <c r="K9668" i="1"/>
  <c r="L9668" i="1" s="1"/>
  <c r="K9669" i="1"/>
  <c r="L9669" i="1" s="1"/>
  <c r="K9670" i="1"/>
  <c r="L9670" i="1" s="1"/>
  <c r="K9671" i="1"/>
  <c r="K9672" i="1"/>
  <c r="L9672" i="1" s="1"/>
  <c r="K9673" i="1"/>
  <c r="L9673" i="1" s="1"/>
  <c r="K9674" i="1"/>
  <c r="L9674" i="1" s="1"/>
  <c r="K9675" i="1"/>
  <c r="L9675" i="1" s="1"/>
  <c r="K9676" i="1"/>
  <c r="L9676" i="1" s="1"/>
  <c r="K9677" i="1"/>
  <c r="L9677" i="1" s="1"/>
  <c r="K9678" i="1"/>
  <c r="L9678" i="1" s="1"/>
  <c r="K9679" i="1"/>
  <c r="K9680" i="1"/>
  <c r="L9680" i="1" s="1"/>
  <c r="K9681" i="1"/>
  <c r="L9681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694" i="1"/>
  <c r="L9694" i="1" s="1"/>
  <c r="K9695" i="1"/>
  <c r="K9696" i="1"/>
  <c r="L9696" i="1" s="1"/>
  <c r="K9697" i="1"/>
  <c r="L9697" i="1" s="1"/>
  <c r="K9698" i="1"/>
  <c r="L9698" i="1" s="1"/>
  <c r="K9699" i="1"/>
  <c r="L9699" i="1" s="1"/>
  <c r="K9700" i="1"/>
  <c r="L9700" i="1" s="1"/>
  <c r="K9701" i="1"/>
  <c r="L9701" i="1" s="1"/>
  <c r="K9702" i="1"/>
  <c r="L9702" i="1" s="1"/>
  <c r="K9703" i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710" i="1"/>
  <c r="L9710" i="1" s="1"/>
  <c r="K9711" i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 s="1"/>
  <c r="K9718" i="1"/>
  <c r="L9718" i="1" s="1"/>
  <c r="K9719" i="1"/>
  <c r="K9720" i="1"/>
  <c r="L9720" i="1" s="1"/>
  <c r="K9721" i="1"/>
  <c r="L9721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9727" i="1"/>
  <c r="K9728" i="1"/>
  <c r="L9728" i="1" s="1"/>
  <c r="K9729" i="1"/>
  <c r="L9729" i="1" s="1"/>
  <c r="K9730" i="1"/>
  <c r="L9730" i="1" s="1"/>
  <c r="K9731" i="1"/>
  <c r="L9731" i="1" s="1"/>
  <c r="K9732" i="1"/>
  <c r="L9732" i="1" s="1"/>
  <c r="K9733" i="1"/>
  <c r="L9733" i="1" s="1"/>
  <c r="K9734" i="1"/>
  <c r="L9734" i="1" s="1"/>
  <c r="K9735" i="1"/>
  <c r="K9736" i="1"/>
  <c r="L9736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9742" i="1"/>
  <c r="L9742" i="1" s="1"/>
  <c r="K9743" i="1"/>
  <c r="K9744" i="1"/>
  <c r="L9744" i="1" s="1"/>
  <c r="K9745" i="1"/>
  <c r="L9745" i="1" s="1"/>
  <c r="K9746" i="1"/>
  <c r="L9746" i="1" s="1"/>
  <c r="K9747" i="1"/>
  <c r="L9747" i="1" s="1"/>
  <c r="K9748" i="1"/>
  <c r="L9748" i="1" s="1"/>
  <c r="K9749" i="1"/>
  <c r="L9749" i="1" s="1"/>
  <c r="K9750" i="1"/>
  <c r="L9750" i="1" s="1"/>
  <c r="K9751" i="1"/>
  <c r="K9752" i="1"/>
  <c r="L9752" i="1" s="1"/>
  <c r="K9753" i="1"/>
  <c r="L9753" i="1" s="1"/>
  <c r="K9754" i="1"/>
  <c r="L9754" i="1" s="1"/>
  <c r="K9755" i="1"/>
  <c r="L9755" i="1" s="1"/>
  <c r="K9756" i="1"/>
  <c r="L9756" i="1" s="1"/>
  <c r="K9757" i="1"/>
  <c r="L9757" i="1" s="1"/>
  <c r="K9758" i="1"/>
  <c r="L9758" i="1" s="1"/>
  <c r="K9759" i="1"/>
  <c r="K9760" i="1"/>
  <c r="L9760" i="1" s="1"/>
  <c r="K9761" i="1"/>
  <c r="L9761" i="1" s="1"/>
  <c r="K9762" i="1"/>
  <c r="L9762" i="1" s="1"/>
  <c r="K9763" i="1"/>
  <c r="L9763" i="1" s="1"/>
  <c r="K9764" i="1"/>
  <c r="L9764" i="1" s="1"/>
  <c r="K9765" i="1"/>
  <c r="L9765" i="1" s="1"/>
  <c r="K9766" i="1"/>
  <c r="L9766" i="1" s="1"/>
  <c r="K9767" i="1"/>
  <c r="K9768" i="1"/>
  <c r="L9768" i="1" s="1"/>
  <c r="K9769" i="1"/>
  <c r="L9769" i="1" s="1"/>
  <c r="K9770" i="1"/>
  <c r="L9770" i="1" s="1"/>
  <c r="K9771" i="1"/>
  <c r="L9771" i="1" s="1"/>
  <c r="K9772" i="1"/>
  <c r="L9772" i="1" s="1"/>
  <c r="K9773" i="1"/>
  <c r="L9773" i="1" s="1"/>
  <c r="K9774" i="1"/>
  <c r="L9774" i="1" s="1"/>
  <c r="K9775" i="1"/>
  <c r="K9776" i="1"/>
  <c r="L9776" i="1" s="1"/>
  <c r="K9777" i="1"/>
  <c r="L9777" i="1" s="1"/>
  <c r="K9778" i="1"/>
  <c r="L9778" i="1" s="1"/>
  <c r="K9779" i="1"/>
  <c r="L9779" i="1" s="1"/>
  <c r="K9780" i="1"/>
  <c r="L9780" i="1" s="1"/>
  <c r="K9781" i="1"/>
  <c r="L9781" i="1" s="1"/>
  <c r="K9782" i="1"/>
  <c r="L9782" i="1" s="1"/>
  <c r="K9783" i="1"/>
  <c r="K9784" i="1"/>
  <c r="L9784" i="1" s="1"/>
  <c r="K9785" i="1"/>
  <c r="L9785" i="1" s="1"/>
  <c r="K9786" i="1"/>
  <c r="L9786" i="1" s="1"/>
  <c r="K9787" i="1"/>
  <c r="L9787" i="1" s="1"/>
  <c r="K9788" i="1"/>
  <c r="L9788" i="1" s="1"/>
  <c r="K9789" i="1"/>
  <c r="L9789" i="1" s="1"/>
  <c r="K9790" i="1"/>
  <c r="L9790" i="1" s="1"/>
  <c r="K9791" i="1"/>
  <c r="K9792" i="1"/>
  <c r="L9792" i="1" s="1"/>
  <c r="K9793" i="1"/>
  <c r="L9793" i="1" s="1"/>
  <c r="K9794" i="1"/>
  <c r="L9794" i="1" s="1"/>
  <c r="K9795" i="1"/>
  <c r="L9795" i="1" s="1"/>
  <c r="K9796" i="1"/>
  <c r="L9796" i="1" s="1"/>
  <c r="K9797" i="1"/>
  <c r="L9797" i="1" s="1"/>
  <c r="K9798" i="1"/>
  <c r="L9798" i="1" s="1"/>
  <c r="K9799" i="1"/>
  <c r="K9800" i="1"/>
  <c r="L9800" i="1" s="1"/>
  <c r="K9801" i="1"/>
  <c r="L9801" i="1" s="1"/>
  <c r="K9802" i="1"/>
  <c r="L9802" i="1" s="1"/>
  <c r="K9803" i="1"/>
  <c r="L9803" i="1" s="1"/>
  <c r="K9804" i="1"/>
  <c r="L9804" i="1" s="1"/>
  <c r="K9805" i="1"/>
  <c r="L9805" i="1" s="1"/>
  <c r="K9806" i="1"/>
  <c r="L9806" i="1" s="1"/>
  <c r="K9807" i="1"/>
  <c r="K9808" i="1"/>
  <c r="L9808" i="1" s="1"/>
  <c r="K9809" i="1"/>
  <c r="L9809" i="1" s="1"/>
  <c r="K9810" i="1"/>
  <c r="L9810" i="1" s="1"/>
  <c r="K9811" i="1"/>
  <c r="L9811" i="1" s="1"/>
  <c r="K9812" i="1"/>
  <c r="L9812" i="1" s="1"/>
  <c r="K9813" i="1"/>
  <c r="L9813" i="1" s="1"/>
  <c r="K9814" i="1"/>
  <c r="L9814" i="1" s="1"/>
  <c r="K9815" i="1"/>
  <c r="K9816" i="1"/>
  <c r="L9816" i="1" s="1"/>
  <c r="K9817" i="1"/>
  <c r="L9817" i="1" s="1"/>
  <c r="K9818" i="1"/>
  <c r="L9818" i="1" s="1"/>
  <c r="K9819" i="1"/>
  <c r="L9819" i="1" s="1"/>
  <c r="K9820" i="1"/>
  <c r="L9820" i="1" s="1"/>
  <c r="K9821" i="1"/>
  <c r="L9821" i="1" s="1"/>
  <c r="K9822" i="1"/>
  <c r="L9822" i="1" s="1"/>
  <c r="K9823" i="1"/>
  <c r="K9824" i="1"/>
  <c r="L9824" i="1" s="1"/>
  <c r="K9825" i="1"/>
  <c r="L9825" i="1" s="1"/>
  <c r="K9826" i="1"/>
  <c r="L9826" i="1" s="1"/>
  <c r="K9827" i="1"/>
  <c r="L9827" i="1" s="1"/>
  <c r="K9828" i="1"/>
  <c r="L9828" i="1" s="1"/>
  <c r="K9829" i="1"/>
  <c r="L9829" i="1" s="1"/>
  <c r="K9830" i="1"/>
  <c r="L9830" i="1" s="1"/>
  <c r="K9831" i="1"/>
  <c r="K9832" i="1"/>
  <c r="L9832" i="1" s="1"/>
  <c r="K9833" i="1"/>
  <c r="L9833" i="1" s="1"/>
  <c r="K9834" i="1"/>
  <c r="L9834" i="1" s="1"/>
  <c r="K9835" i="1"/>
  <c r="L9835" i="1" s="1"/>
  <c r="K9836" i="1"/>
  <c r="L9836" i="1" s="1"/>
  <c r="K9837" i="1"/>
  <c r="L9837" i="1" s="1"/>
  <c r="K9838" i="1"/>
  <c r="L9838" i="1" s="1"/>
  <c r="K9839" i="1"/>
  <c r="K9840" i="1"/>
  <c r="L9840" i="1" s="1"/>
  <c r="K9841" i="1"/>
  <c r="L9841" i="1" s="1"/>
  <c r="K9842" i="1"/>
  <c r="L9842" i="1" s="1"/>
  <c r="K9843" i="1"/>
  <c r="L9843" i="1" s="1"/>
  <c r="K9844" i="1"/>
  <c r="L9844" i="1" s="1"/>
  <c r="K9845" i="1"/>
  <c r="L9845" i="1" s="1"/>
  <c r="K9846" i="1"/>
  <c r="L9846" i="1" s="1"/>
  <c r="K9847" i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 s="1"/>
  <c r="K9854" i="1"/>
  <c r="L9854" i="1" s="1"/>
  <c r="K9855" i="1"/>
  <c r="K9856" i="1"/>
  <c r="L9856" i="1" s="1"/>
  <c r="K9857" i="1"/>
  <c r="L9857" i="1" s="1"/>
  <c r="K9858" i="1"/>
  <c r="L9858" i="1" s="1"/>
  <c r="K9859" i="1"/>
  <c r="L9859" i="1" s="1"/>
  <c r="K9860" i="1"/>
  <c r="L9860" i="1" s="1"/>
  <c r="K9861" i="1"/>
  <c r="L9861" i="1" s="1"/>
  <c r="K9862" i="1"/>
  <c r="L9862" i="1" s="1"/>
  <c r="K9863" i="1"/>
  <c r="K9864" i="1"/>
  <c r="L9864" i="1" s="1"/>
  <c r="K9865" i="1"/>
  <c r="L9865" i="1" s="1"/>
  <c r="K9866" i="1"/>
  <c r="L9866" i="1" s="1"/>
  <c r="K9867" i="1"/>
  <c r="L9867" i="1" s="1"/>
  <c r="K9868" i="1"/>
  <c r="L9868" i="1" s="1"/>
  <c r="K9869" i="1"/>
  <c r="L9869" i="1" s="1"/>
  <c r="K9870" i="1"/>
  <c r="L9870" i="1" s="1"/>
  <c r="K9871" i="1"/>
  <c r="K9872" i="1"/>
  <c r="L9872" i="1" s="1"/>
  <c r="K9873" i="1"/>
  <c r="L9873" i="1" s="1"/>
  <c r="K9874" i="1"/>
  <c r="L9874" i="1" s="1"/>
  <c r="K9875" i="1"/>
  <c r="L9875" i="1" s="1"/>
  <c r="K9876" i="1"/>
  <c r="L9876" i="1" s="1"/>
  <c r="K9877" i="1"/>
  <c r="L9877" i="1" s="1"/>
  <c r="K9878" i="1"/>
  <c r="L9878" i="1" s="1"/>
  <c r="K9879" i="1"/>
  <c r="K9880" i="1"/>
  <c r="L9880" i="1" s="1"/>
  <c r="K9881" i="1"/>
  <c r="L9881" i="1" s="1"/>
  <c r="K9882" i="1"/>
  <c r="L9882" i="1" s="1"/>
  <c r="K9883" i="1"/>
  <c r="L9883" i="1" s="1"/>
  <c r="K9884" i="1"/>
  <c r="L9884" i="1" s="1"/>
  <c r="K9885" i="1"/>
  <c r="L9885" i="1" s="1"/>
  <c r="K9886" i="1"/>
  <c r="L9886" i="1" s="1"/>
  <c r="K9887" i="1"/>
  <c r="K9888" i="1"/>
  <c r="L9888" i="1" s="1"/>
  <c r="K9889" i="1"/>
  <c r="L9889" i="1" s="1"/>
  <c r="K9890" i="1"/>
  <c r="L9890" i="1" s="1"/>
  <c r="K9891" i="1"/>
  <c r="L9891" i="1" s="1"/>
  <c r="K9892" i="1"/>
  <c r="L9892" i="1" s="1"/>
  <c r="K9893" i="1"/>
  <c r="L9893" i="1" s="1"/>
  <c r="K9894" i="1"/>
  <c r="L9894" i="1" s="1"/>
  <c r="K9895" i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9902" i="1"/>
  <c r="L9902" i="1" s="1"/>
  <c r="K9903" i="1"/>
  <c r="K9904" i="1"/>
  <c r="L9904" i="1" s="1"/>
  <c r="K9905" i="1"/>
  <c r="L9905" i="1" s="1"/>
  <c r="K9906" i="1"/>
  <c r="L9906" i="1" s="1"/>
  <c r="K9907" i="1"/>
  <c r="L9907" i="1" s="1"/>
  <c r="K9908" i="1"/>
  <c r="L9908" i="1" s="1"/>
  <c r="K9909" i="1"/>
  <c r="L9909" i="1" s="1"/>
  <c r="K9910" i="1"/>
  <c r="L9910" i="1" s="1"/>
  <c r="K9911" i="1"/>
  <c r="K9912" i="1"/>
  <c r="L9912" i="1" s="1"/>
  <c r="K9913" i="1"/>
  <c r="L9913" i="1" s="1"/>
  <c r="K9914" i="1"/>
  <c r="L9914" i="1" s="1"/>
  <c r="K9915" i="1"/>
  <c r="L9915" i="1" s="1"/>
  <c r="K9916" i="1"/>
  <c r="L9916" i="1" s="1"/>
  <c r="K9917" i="1"/>
  <c r="L9917" i="1" s="1"/>
  <c r="K9918" i="1"/>
  <c r="L9918" i="1" s="1"/>
  <c r="K9919" i="1"/>
  <c r="K9920" i="1"/>
  <c r="L9920" i="1" s="1"/>
  <c r="K9921" i="1"/>
  <c r="L9921" i="1" s="1"/>
  <c r="K9922" i="1"/>
  <c r="L9922" i="1" s="1"/>
  <c r="K9923" i="1"/>
  <c r="L9923" i="1" s="1"/>
  <c r="K9924" i="1"/>
  <c r="L9924" i="1" s="1"/>
  <c r="K9925" i="1"/>
  <c r="L9925" i="1" s="1"/>
  <c r="K9926" i="1"/>
  <c r="L9926" i="1" s="1"/>
  <c r="K9927" i="1"/>
  <c r="K9928" i="1"/>
  <c r="L9928" i="1" s="1"/>
  <c r="K9929" i="1"/>
  <c r="L9929" i="1" s="1"/>
  <c r="K9930" i="1"/>
  <c r="L9930" i="1" s="1"/>
  <c r="K9931" i="1"/>
  <c r="L9931" i="1" s="1"/>
  <c r="K9932" i="1"/>
  <c r="L9932" i="1" s="1"/>
  <c r="K9933" i="1"/>
  <c r="L9933" i="1" s="1"/>
  <c r="K9934" i="1"/>
  <c r="L9934" i="1" s="1"/>
  <c r="K9935" i="1"/>
  <c r="K9936" i="1"/>
  <c r="L9936" i="1" s="1"/>
  <c r="K9937" i="1"/>
  <c r="L9937" i="1" s="1"/>
  <c r="K9938" i="1"/>
  <c r="L9938" i="1" s="1"/>
  <c r="K9939" i="1"/>
  <c r="L9939" i="1" s="1"/>
  <c r="K9940" i="1"/>
  <c r="L9940" i="1" s="1"/>
  <c r="K9941" i="1"/>
  <c r="L9941" i="1" s="1"/>
  <c r="K9942" i="1"/>
  <c r="L9942" i="1" s="1"/>
  <c r="K9943" i="1"/>
  <c r="K9944" i="1"/>
  <c r="L9944" i="1" s="1"/>
  <c r="K9945" i="1"/>
  <c r="L9945" i="1" s="1"/>
  <c r="K9946" i="1"/>
  <c r="L9946" i="1" s="1"/>
  <c r="K9947" i="1"/>
  <c r="L9947" i="1" s="1"/>
  <c r="K9948" i="1"/>
  <c r="L9948" i="1" s="1"/>
  <c r="K9949" i="1"/>
  <c r="L9949" i="1" s="1"/>
  <c r="K9950" i="1"/>
  <c r="L9950" i="1" s="1"/>
  <c r="K9951" i="1"/>
  <c r="K9952" i="1"/>
  <c r="L9952" i="1" s="1"/>
  <c r="K9953" i="1"/>
  <c r="L9953" i="1" s="1"/>
  <c r="K9954" i="1"/>
  <c r="L9954" i="1" s="1"/>
  <c r="K9955" i="1"/>
  <c r="L9955" i="1" s="1"/>
  <c r="K9956" i="1"/>
  <c r="L9956" i="1" s="1"/>
  <c r="K9957" i="1"/>
  <c r="L9957" i="1" s="1"/>
  <c r="K9958" i="1"/>
  <c r="L9958" i="1" s="1"/>
  <c r="K9959" i="1"/>
  <c r="K9960" i="1"/>
  <c r="L9960" i="1" s="1"/>
  <c r="K9961" i="1"/>
  <c r="L9961" i="1" s="1"/>
  <c r="K9962" i="1"/>
  <c r="L9962" i="1" s="1"/>
  <c r="K9963" i="1"/>
  <c r="L9963" i="1" s="1"/>
  <c r="K9964" i="1"/>
  <c r="L9964" i="1" s="1"/>
  <c r="K9965" i="1"/>
  <c r="L9965" i="1" s="1"/>
  <c r="K9966" i="1"/>
  <c r="L9966" i="1" s="1"/>
  <c r="K9967" i="1"/>
  <c r="K9968" i="1"/>
  <c r="L9968" i="1" s="1"/>
  <c r="K9969" i="1"/>
  <c r="L9969" i="1" s="1"/>
  <c r="K9970" i="1"/>
  <c r="L9970" i="1" s="1"/>
  <c r="K9971" i="1"/>
  <c r="L9971" i="1" s="1"/>
  <c r="K9972" i="1"/>
  <c r="L9972" i="1" s="1"/>
  <c r="K9973" i="1"/>
  <c r="L9973" i="1" s="1"/>
  <c r="K9974" i="1"/>
  <c r="L9974" i="1" s="1"/>
  <c r="K9975" i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9983" i="1"/>
  <c r="K9984" i="1"/>
  <c r="L9984" i="1" s="1"/>
  <c r="K9985" i="1"/>
  <c r="L9985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K10000" i="1"/>
  <c r="L10000" i="1" s="1"/>
  <c r="K2" i="1"/>
  <c r="L2" i="1" s="1"/>
  <c r="D3" i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2" i="1"/>
  <c r="E2" i="1" s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F2543" i="1"/>
  <c r="G2543" i="1" s="1"/>
  <c r="F2544" i="1"/>
  <c r="G2544" i="1" s="1"/>
  <c r="F2545" i="1"/>
  <c r="G2545" i="1" s="1"/>
  <c r="F2546" i="1"/>
  <c r="G2546" i="1" s="1"/>
  <c r="F2547" i="1"/>
  <c r="G2547" i="1" s="1"/>
  <c r="F2548" i="1"/>
  <c r="G2548" i="1" s="1"/>
  <c r="F2549" i="1"/>
  <c r="G2549" i="1" s="1"/>
  <c r="F2550" i="1"/>
  <c r="G2550" i="1" s="1"/>
  <c r="F2551" i="1"/>
  <c r="G2551" i="1" s="1"/>
  <c r="F2552" i="1"/>
  <c r="G2552" i="1" s="1"/>
  <c r="F2553" i="1"/>
  <c r="G2553" i="1" s="1"/>
  <c r="F2554" i="1"/>
  <c r="G2554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2" i="1"/>
  <c r="G2692" i="1" s="1"/>
  <c r="F2693" i="1"/>
  <c r="G2693" i="1" s="1"/>
  <c r="F2694" i="1"/>
  <c r="G2694" i="1" s="1"/>
  <c r="F2695" i="1"/>
  <c r="G2695" i="1" s="1"/>
  <c r="F2696" i="1"/>
  <c r="G2696" i="1" s="1"/>
  <c r="F2697" i="1"/>
  <c r="G2697" i="1" s="1"/>
  <c r="F2698" i="1"/>
  <c r="G2698" i="1" s="1"/>
  <c r="F2699" i="1"/>
  <c r="G2699" i="1" s="1"/>
  <c r="F2700" i="1"/>
  <c r="G2700" i="1" s="1"/>
  <c r="F2701" i="1"/>
  <c r="G2701" i="1" s="1"/>
  <c r="F2702" i="1"/>
  <c r="G2702" i="1" s="1"/>
  <c r="F2703" i="1"/>
  <c r="G2703" i="1" s="1"/>
  <c r="F2704" i="1"/>
  <c r="G2704" i="1" s="1"/>
  <c r="F2705" i="1"/>
  <c r="G2705" i="1" s="1"/>
  <c r="F2706" i="1"/>
  <c r="G2706" i="1" s="1"/>
  <c r="F2707" i="1"/>
  <c r="G2707" i="1" s="1"/>
  <c r="F2708" i="1"/>
  <c r="G2708" i="1" s="1"/>
  <c r="F2709" i="1"/>
  <c r="G2709" i="1" s="1"/>
  <c r="F2710" i="1"/>
  <c r="G2710" i="1" s="1"/>
  <c r="F2711" i="1"/>
  <c r="G2711" i="1" s="1"/>
  <c r="F2712" i="1"/>
  <c r="G2712" i="1" s="1"/>
  <c r="F2713" i="1"/>
  <c r="G2713" i="1" s="1"/>
  <c r="F2714" i="1"/>
  <c r="G2714" i="1" s="1"/>
  <c r="F2715" i="1"/>
  <c r="G2715" i="1" s="1"/>
  <c r="F2716" i="1"/>
  <c r="G2716" i="1" s="1"/>
  <c r="F2717" i="1"/>
  <c r="G2717" i="1" s="1"/>
  <c r="F2718" i="1"/>
  <c r="G2718" i="1" s="1"/>
  <c r="F2719" i="1"/>
  <c r="G2719" i="1" s="1"/>
  <c r="F2720" i="1"/>
  <c r="G2720" i="1" s="1"/>
  <c r="F2721" i="1"/>
  <c r="G2721" i="1" s="1"/>
  <c r="F2722" i="1"/>
  <c r="G2722" i="1" s="1"/>
  <c r="F2723" i="1"/>
  <c r="G2723" i="1" s="1"/>
  <c r="F2724" i="1"/>
  <c r="G2724" i="1" s="1"/>
  <c r="F2725" i="1"/>
  <c r="G2725" i="1" s="1"/>
  <c r="F2726" i="1"/>
  <c r="G2726" i="1" s="1"/>
  <c r="F2727" i="1"/>
  <c r="G2727" i="1" s="1"/>
  <c r="F2728" i="1"/>
  <c r="G2728" i="1" s="1"/>
  <c r="F2729" i="1"/>
  <c r="G2729" i="1" s="1"/>
  <c r="F2730" i="1"/>
  <c r="G2730" i="1" s="1"/>
  <c r="F2731" i="1"/>
  <c r="G2731" i="1" s="1"/>
  <c r="F2732" i="1"/>
  <c r="G2732" i="1" s="1"/>
  <c r="F2733" i="1"/>
  <c r="G2733" i="1" s="1"/>
  <c r="F2734" i="1"/>
  <c r="G2734" i="1" s="1"/>
  <c r="F2735" i="1"/>
  <c r="G2735" i="1" s="1"/>
  <c r="F2736" i="1"/>
  <c r="G2736" i="1" s="1"/>
  <c r="F2737" i="1"/>
  <c r="G2737" i="1" s="1"/>
  <c r="F2738" i="1"/>
  <c r="G2738" i="1" s="1"/>
  <c r="F2739" i="1"/>
  <c r="G2739" i="1" s="1"/>
  <c r="F2740" i="1"/>
  <c r="G2740" i="1" s="1"/>
  <c r="F2741" i="1"/>
  <c r="G2741" i="1" s="1"/>
  <c r="F2742" i="1"/>
  <c r="G2742" i="1" s="1"/>
  <c r="F2743" i="1"/>
  <c r="G2743" i="1" s="1"/>
  <c r="F2744" i="1"/>
  <c r="G2744" i="1" s="1"/>
  <c r="F2745" i="1"/>
  <c r="G2745" i="1" s="1"/>
  <c r="F2746" i="1"/>
  <c r="G2746" i="1" s="1"/>
  <c r="F2747" i="1"/>
  <c r="G2747" i="1" s="1"/>
  <c r="F2748" i="1"/>
  <c r="G2748" i="1" s="1"/>
  <c r="F2749" i="1"/>
  <c r="G2749" i="1" s="1"/>
  <c r="F2750" i="1"/>
  <c r="G2750" i="1" s="1"/>
  <c r="F2751" i="1"/>
  <c r="G2751" i="1" s="1"/>
  <c r="F2752" i="1"/>
  <c r="G2752" i="1" s="1"/>
  <c r="F2753" i="1"/>
  <c r="G2753" i="1" s="1"/>
  <c r="F2754" i="1"/>
  <c r="G2754" i="1" s="1"/>
  <c r="F2755" i="1"/>
  <c r="G2755" i="1" s="1"/>
  <c r="F2756" i="1"/>
  <c r="G2756" i="1" s="1"/>
  <c r="F2757" i="1"/>
  <c r="G2757" i="1" s="1"/>
  <c r="F2758" i="1"/>
  <c r="G2758" i="1" s="1"/>
  <c r="F2759" i="1"/>
  <c r="G2759" i="1" s="1"/>
  <c r="F2760" i="1"/>
  <c r="G2760" i="1" s="1"/>
  <c r="F2761" i="1"/>
  <c r="G2761" i="1" s="1"/>
  <c r="F2762" i="1"/>
  <c r="G2762" i="1" s="1"/>
  <c r="F2763" i="1"/>
  <c r="G2763" i="1" s="1"/>
  <c r="F2764" i="1"/>
  <c r="G2764" i="1" s="1"/>
  <c r="F2765" i="1"/>
  <c r="G2765" i="1" s="1"/>
  <c r="F2766" i="1"/>
  <c r="G2766" i="1" s="1"/>
  <c r="F2767" i="1"/>
  <c r="G2767" i="1" s="1"/>
  <c r="F2768" i="1"/>
  <c r="G2768" i="1" s="1"/>
  <c r="F2769" i="1"/>
  <c r="G2769" i="1" s="1"/>
  <c r="F2770" i="1"/>
  <c r="G2770" i="1" s="1"/>
  <c r="F2771" i="1"/>
  <c r="G2771" i="1" s="1"/>
  <c r="F2772" i="1"/>
  <c r="G2772" i="1" s="1"/>
  <c r="F2773" i="1"/>
  <c r="G2773" i="1" s="1"/>
  <c r="F2774" i="1"/>
  <c r="G2774" i="1" s="1"/>
  <c r="F2775" i="1"/>
  <c r="G2775" i="1" s="1"/>
  <c r="F2776" i="1"/>
  <c r="G2776" i="1" s="1"/>
  <c r="F2777" i="1"/>
  <c r="G2777" i="1" s="1"/>
  <c r="F2778" i="1"/>
  <c r="G2778" i="1" s="1"/>
  <c r="F2779" i="1"/>
  <c r="G2779" i="1" s="1"/>
  <c r="F2780" i="1"/>
  <c r="G2780" i="1" s="1"/>
  <c r="F2781" i="1"/>
  <c r="G2781" i="1" s="1"/>
  <c r="F2782" i="1"/>
  <c r="G2782" i="1" s="1"/>
  <c r="F2783" i="1"/>
  <c r="G2783" i="1" s="1"/>
  <c r="F2784" i="1"/>
  <c r="G2784" i="1" s="1"/>
  <c r="F2785" i="1"/>
  <c r="G2785" i="1" s="1"/>
  <c r="F2786" i="1"/>
  <c r="G2786" i="1" s="1"/>
  <c r="F2787" i="1"/>
  <c r="G2787" i="1" s="1"/>
  <c r="F2788" i="1"/>
  <c r="G2788" i="1" s="1"/>
  <c r="F2789" i="1"/>
  <c r="G2789" i="1" s="1"/>
  <c r="F2790" i="1"/>
  <c r="G2790" i="1" s="1"/>
  <c r="F2791" i="1"/>
  <c r="G2791" i="1" s="1"/>
  <c r="F2792" i="1"/>
  <c r="G2792" i="1" s="1"/>
  <c r="F2793" i="1"/>
  <c r="G2793" i="1" s="1"/>
  <c r="F2794" i="1"/>
  <c r="G2794" i="1" s="1"/>
  <c r="F2795" i="1"/>
  <c r="G2795" i="1" s="1"/>
  <c r="F2796" i="1"/>
  <c r="G2796" i="1" s="1"/>
  <c r="F2797" i="1"/>
  <c r="G2797" i="1" s="1"/>
  <c r="F2798" i="1"/>
  <c r="G2798" i="1" s="1"/>
  <c r="F2799" i="1"/>
  <c r="G2799" i="1" s="1"/>
  <c r="F2800" i="1"/>
  <c r="G2800" i="1" s="1"/>
  <c r="F2801" i="1"/>
  <c r="G2801" i="1" s="1"/>
  <c r="F2802" i="1"/>
  <c r="G2802" i="1" s="1"/>
  <c r="F2803" i="1"/>
  <c r="G2803" i="1" s="1"/>
  <c r="F2804" i="1"/>
  <c r="G2804" i="1" s="1"/>
  <c r="F2805" i="1"/>
  <c r="G2805" i="1" s="1"/>
  <c r="F2806" i="1"/>
  <c r="G2806" i="1" s="1"/>
  <c r="F2807" i="1"/>
  <c r="G2807" i="1" s="1"/>
  <c r="F2808" i="1"/>
  <c r="G2808" i="1" s="1"/>
  <c r="F2809" i="1"/>
  <c r="G2809" i="1" s="1"/>
  <c r="F2810" i="1"/>
  <c r="G2810" i="1" s="1"/>
  <c r="F2811" i="1"/>
  <c r="G2811" i="1" s="1"/>
  <c r="F2812" i="1"/>
  <c r="G2812" i="1" s="1"/>
  <c r="F2813" i="1"/>
  <c r="G2813" i="1" s="1"/>
  <c r="F2814" i="1"/>
  <c r="G2814" i="1" s="1"/>
  <c r="F2815" i="1"/>
  <c r="G2815" i="1" s="1"/>
  <c r="F2816" i="1"/>
  <c r="G2816" i="1" s="1"/>
  <c r="F2817" i="1"/>
  <c r="G2817" i="1" s="1"/>
  <c r="F2818" i="1"/>
  <c r="G2818" i="1" s="1"/>
  <c r="F2819" i="1"/>
  <c r="G2819" i="1" s="1"/>
  <c r="F2820" i="1"/>
  <c r="G2820" i="1" s="1"/>
  <c r="F2821" i="1"/>
  <c r="G2821" i="1" s="1"/>
  <c r="F2822" i="1"/>
  <c r="G2822" i="1" s="1"/>
  <c r="F2823" i="1"/>
  <c r="G2823" i="1" s="1"/>
  <c r="F2824" i="1"/>
  <c r="G2824" i="1" s="1"/>
  <c r="F2825" i="1"/>
  <c r="G2825" i="1" s="1"/>
  <c r="F2826" i="1"/>
  <c r="G2826" i="1" s="1"/>
  <c r="F2827" i="1"/>
  <c r="G2827" i="1" s="1"/>
  <c r="F2828" i="1"/>
  <c r="G2828" i="1" s="1"/>
  <c r="F2829" i="1"/>
  <c r="G2829" i="1" s="1"/>
  <c r="F2830" i="1"/>
  <c r="G2830" i="1" s="1"/>
  <c r="F2831" i="1"/>
  <c r="G2831" i="1" s="1"/>
  <c r="F2832" i="1"/>
  <c r="G2832" i="1" s="1"/>
  <c r="F2833" i="1"/>
  <c r="G2833" i="1" s="1"/>
  <c r="F2834" i="1"/>
  <c r="G2834" i="1" s="1"/>
  <c r="F2835" i="1"/>
  <c r="G2835" i="1" s="1"/>
  <c r="F2836" i="1"/>
  <c r="G2836" i="1" s="1"/>
  <c r="F2837" i="1"/>
  <c r="G2837" i="1" s="1"/>
  <c r="F2838" i="1"/>
  <c r="G2838" i="1" s="1"/>
  <c r="F2839" i="1"/>
  <c r="G2839" i="1" s="1"/>
  <c r="F2840" i="1"/>
  <c r="G2840" i="1" s="1"/>
  <c r="F2841" i="1"/>
  <c r="G2841" i="1" s="1"/>
  <c r="F2842" i="1"/>
  <c r="G2842" i="1" s="1"/>
  <c r="F2843" i="1"/>
  <c r="G2843" i="1" s="1"/>
  <c r="F2844" i="1"/>
  <c r="G2844" i="1" s="1"/>
  <c r="F2845" i="1"/>
  <c r="G2845" i="1" s="1"/>
  <c r="F2846" i="1"/>
  <c r="G2846" i="1" s="1"/>
  <c r="F2847" i="1"/>
  <c r="G2847" i="1" s="1"/>
  <c r="F2848" i="1"/>
  <c r="G2848" i="1" s="1"/>
  <c r="F2849" i="1"/>
  <c r="G2849" i="1" s="1"/>
  <c r="F2850" i="1"/>
  <c r="G2850" i="1" s="1"/>
  <c r="F2851" i="1"/>
  <c r="G2851" i="1" s="1"/>
  <c r="F2852" i="1"/>
  <c r="G2852" i="1" s="1"/>
  <c r="F2853" i="1"/>
  <c r="G2853" i="1" s="1"/>
  <c r="F2854" i="1"/>
  <c r="G2854" i="1" s="1"/>
  <c r="F2855" i="1"/>
  <c r="G2855" i="1" s="1"/>
  <c r="F2856" i="1"/>
  <c r="G2856" i="1" s="1"/>
  <c r="F2857" i="1"/>
  <c r="G2857" i="1" s="1"/>
  <c r="F2858" i="1"/>
  <c r="G2858" i="1" s="1"/>
  <c r="F2859" i="1"/>
  <c r="G2859" i="1" s="1"/>
  <c r="F2860" i="1"/>
  <c r="G2860" i="1" s="1"/>
  <c r="F2861" i="1"/>
  <c r="G2861" i="1" s="1"/>
  <c r="F2862" i="1"/>
  <c r="G2862" i="1" s="1"/>
  <c r="F2863" i="1"/>
  <c r="G2863" i="1" s="1"/>
  <c r="F2864" i="1"/>
  <c r="G2864" i="1" s="1"/>
  <c r="F2865" i="1"/>
  <c r="G2865" i="1" s="1"/>
  <c r="F2866" i="1"/>
  <c r="G2866" i="1" s="1"/>
  <c r="F2867" i="1"/>
  <c r="G2867" i="1" s="1"/>
  <c r="F2868" i="1"/>
  <c r="G2868" i="1" s="1"/>
  <c r="F2869" i="1"/>
  <c r="G2869" i="1" s="1"/>
  <c r="F2870" i="1"/>
  <c r="G2870" i="1" s="1"/>
  <c r="F2871" i="1"/>
  <c r="G2871" i="1" s="1"/>
  <c r="F2872" i="1"/>
  <c r="G2872" i="1" s="1"/>
  <c r="F2873" i="1"/>
  <c r="G2873" i="1" s="1"/>
  <c r="F2874" i="1"/>
  <c r="G2874" i="1" s="1"/>
  <c r="F2875" i="1"/>
  <c r="G2875" i="1" s="1"/>
  <c r="F2876" i="1"/>
  <c r="G2876" i="1" s="1"/>
  <c r="F2877" i="1"/>
  <c r="G2877" i="1" s="1"/>
  <c r="F2878" i="1"/>
  <c r="G2878" i="1" s="1"/>
  <c r="F2879" i="1"/>
  <c r="G2879" i="1" s="1"/>
  <c r="F2880" i="1"/>
  <c r="G2880" i="1" s="1"/>
  <c r="F2881" i="1"/>
  <c r="G2881" i="1" s="1"/>
  <c r="F2882" i="1"/>
  <c r="G2882" i="1" s="1"/>
  <c r="F2883" i="1"/>
  <c r="G2883" i="1" s="1"/>
  <c r="F2884" i="1"/>
  <c r="G2884" i="1" s="1"/>
  <c r="F2885" i="1"/>
  <c r="G2885" i="1" s="1"/>
  <c r="F2886" i="1"/>
  <c r="G2886" i="1" s="1"/>
  <c r="F2887" i="1"/>
  <c r="G2887" i="1" s="1"/>
  <c r="F2888" i="1"/>
  <c r="G2888" i="1" s="1"/>
  <c r="F2889" i="1"/>
  <c r="G2889" i="1" s="1"/>
  <c r="F2890" i="1"/>
  <c r="G2890" i="1" s="1"/>
  <c r="F2891" i="1"/>
  <c r="G2891" i="1" s="1"/>
  <c r="F2892" i="1"/>
  <c r="G2892" i="1" s="1"/>
  <c r="F2893" i="1"/>
  <c r="G2893" i="1" s="1"/>
  <c r="F2894" i="1"/>
  <c r="G2894" i="1" s="1"/>
  <c r="F2895" i="1"/>
  <c r="G2895" i="1" s="1"/>
  <c r="F2896" i="1"/>
  <c r="G2896" i="1" s="1"/>
  <c r="F2897" i="1"/>
  <c r="G2897" i="1" s="1"/>
  <c r="F2898" i="1"/>
  <c r="G2898" i="1" s="1"/>
  <c r="F2899" i="1"/>
  <c r="G2899" i="1" s="1"/>
  <c r="F2900" i="1"/>
  <c r="G2900" i="1" s="1"/>
  <c r="F2901" i="1"/>
  <c r="G2901" i="1" s="1"/>
  <c r="F2902" i="1"/>
  <c r="G2902" i="1" s="1"/>
  <c r="F2903" i="1"/>
  <c r="G2903" i="1" s="1"/>
  <c r="F2904" i="1"/>
  <c r="G2904" i="1" s="1"/>
  <c r="F2905" i="1"/>
  <c r="G2905" i="1" s="1"/>
  <c r="F2906" i="1"/>
  <c r="G2906" i="1" s="1"/>
  <c r="F2907" i="1"/>
  <c r="G2907" i="1" s="1"/>
  <c r="F2908" i="1"/>
  <c r="G2908" i="1" s="1"/>
  <c r="F2909" i="1"/>
  <c r="G2909" i="1" s="1"/>
  <c r="F2910" i="1"/>
  <c r="G2910" i="1" s="1"/>
  <c r="F2911" i="1"/>
  <c r="G2911" i="1" s="1"/>
  <c r="F2912" i="1"/>
  <c r="G2912" i="1" s="1"/>
  <c r="F2913" i="1"/>
  <c r="G2913" i="1" s="1"/>
  <c r="F2914" i="1"/>
  <c r="G2914" i="1" s="1"/>
  <c r="F2915" i="1"/>
  <c r="G2915" i="1" s="1"/>
  <c r="F2916" i="1"/>
  <c r="G2916" i="1" s="1"/>
  <c r="F2917" i="1"/>
  <c r="G2917" i="1" s="1"/>
  <c r="F2918" i="1"/>
  <c r="G2918" i="1" s="1"/>
  <c r="F2919" i="1"/>
  <c r="G2919" i="1" s="1"/>
  <c r="F2920" i="1"/>
  <c r="G2920" i="1" s="1"/>
  <c r="F2921" i="1"/>
  <c r="G2921" i="1" s="1"/>
  <c r="F2922" i="1"/>
  <c r="G2922" i="1" s="1"/>
  <c r="F2923" i="1"/>
  <c r="G2923" i="1" s="1"/>
  <c r="F2924" i="1"/>
  <c r="G2924" i="1" s="1"/>
  <c r="F2925" i="1"/>
  <c r="G2925" i="1" s="1"/>
  <c r="F2926" i="1"/>
  <c r="G2926" i="1" s="1"/>
  <c r="F2927" i="1"/>
  <c r="G2927" i="1" s="1"/>
  <c r="F2928" i="1"/>
  <c r="G2928" i="1" s="1"/>
  <c r="F2929" i="1"/>
  <c r="G2929" i="1" s="1"/>
  <c r="F2930" i="1"/>
  <c r="G2930" i="1" s="1"/>
  <c r="F2931" i="1"/>
  <c r="G2931" i="1" s="1"/>
  <c r="F2932" i="1"/>
  <c r="G2932" i="1" s="1"/>
  <c r="F2933" i="1"/>
  <c r="G2933" i="1" s="1"/>
  <c r="F2934" i="1"/>
  <c r="G2934" i="1" s="1"/>
  <c r="F2935" i="1"/>
  <c r="G2935" i="1" s="1"/>
  <c r="F2936" i="1"/>
  <c r="G2936" i="1" s="1"/>
  <c r="F2937" i="1"/>
  <c r="G2937" i="1" s="1"/>
  <c r="F2938" i="1"/>
  <c r="G2938" i="1" s="1"/>
  <c r="F2939" i="1"/>
  <c r="G2939" i="1" s="1"/>
  <c r="F2940" i="1"/>
  <c r="G2940" i="1" s="1"/>
  <c r="F2941" i="1"/>
  <c r="G2941" i="1" s="1"/>
  <c r="F2942" i="1"/>
  <c r="G2942" i="1" s="1"/>
  <c r="F2943" i="1"/>
  <c r="G2943" i="1" s="1"/>
  <c r="F2944" i="1"/>
  <c r="G2944" i="1" s="1"/>
  <c r="F2945" i="1"/>
  <c r="G2945" i="1" s="1"/>
  <c r="F2946" i="1"/>
  <c r="G2946" i="1" s="1"/>
  <c r="F2947" i="1"/>
  <c r="G2947" i="1" s="1"/>
  <c r="F2948" i="1"/>
  <c r="G2948" i="1" s="1"/>
  <c r="F2949" i="1"/>
  <c r="G2949" i="1" s="1"/>
  <c r="F2950" i="1"/>
  <c r="G2950" i="1" s="1"/>
  <c r="F2951" i="1"/>
  <c r="G2951" i="1" s="1"/>
  <c r="F2952" i="1"/>
  <c r="G2952" i="1" s="1"/>
  <c r="F2953" i="1"/>
  <c r="G2953" i="1" s="1"/>
  <c r="F2954" i="1"/>
  <c r="G2954" i="1" s="1"/>
  <c r="F2955" i="1"/>
  <c r="G2955" i="1" s="1"/>
  <c r="F2956" i="1"/>
  <c r="G2956" i="1" s="1"/>
  <c r="F2957" i="1"/>
  <c r="G2957" i="1" s="1"/>
  <c r="F2958" i="1"/>
  <c r="G2958" i="1" s="1"/>
  <c r="F2959" i="1"/>
  <c r="G2959" i="1" s="1"/>
  <c r="F2960" i="1"/>
  <c r="G2960" i="1" s="1"/>
  <c r="F2961" i="1"/>
  <c r="G2961" i="1" s="1"/>
  <c r="F2962" i="1"/>
  <c r="G2962" i="1" s="1"/>
  <c r="F2963" i="1"/>
  <c r="G2963" i="1" s="1"/>
  <c r="F2964" i="1"/>
  <c r="G2964" i="1" s="1"/>
  <c r="F2965" i="1"/>
  <c r="G2965" i="1" s="1"/>
  <c r="F2966" i="1"/>
  <c r="G2966" i="1" s="1"/>
  <c r="F2967" i="1"/>
  <c r="G2967" i="1" s="1"/>
  <c r="F2968" i="1"/>
  <c r="G2968" i="1" s="1"/>
  <c r="F2969" i="1"/>
  <c r="G2969" i="1" s="1"/>
  <c r="F2970" i="1"/>
  <c r="G2970" i="1" s="1"/>
  <c r="F2971" i="1"/>
  <c r="G2971" i="1" s="1"/>
  <c r="F2972" i="1"/>
  <c r="G2972" i="1" s="1"/>
  <c r="F2973" i="1"/>
  <c r="G2973" i="1" s="1"/>
  <c r="F2974" i="1"/>
  <c r="G2974" i="1" s="1"/>
  <c r="F2975" i="1"/>
  <c r="G2975" i="1" s="1"/>
  <c r="F2976" i="1"/>
  <c r="G2976" i="1" s="1"/>
  <c r="F2977" i="1"/>
  <c r="G2977" i="1" s="1"/>
  <c r="F2978" i="1"/>
  <c r="G2978" i="1" s="1"/>
  <c r="F2979" i="1"/>
  <c r="G2979" i="1" s="1"/>
  <c r="F2980" i="1"/>
  <c r="G2980" i="1" s="1"/>
  <c r="F2981" i="1"/>
  <c r="G2981" i="1" s="1"/>
  <c r="F2982" i="1"/>
  <c r="G2982" i="1" s="1"/>
  <c r="F2983" i="1"/>
  <c r="G2983" i="1" s="1"/>
  <c r="F2984" i="1"/>
  <c r="G2984" i="1" s="1"/>
  <c r="F2985" i="1"/>
  <c r="G2985" i="1" s="1"/>
  <c r="F2986" i="1"/>
  <c r="G2986" i="1" s="1"/>
  <c r="F2987" i="1"/>
  <c r="G2987" i="1" s="1"/>
  <c r="F2988" i="1"/>
  <c r="G2988" i="1" s="1"/>
  <c r="F2989" i="1"/>
  <c r="G2989" i="1" s="1"/>
  <c r="F2990" i="1"/>
  <c r="G2990" i="1" s="1"/>
  <c r="F2991" i="1"/>
  <c r="G2991" i="1" s="1"/>
  <c r="F2992" i="1"/>
  <c r="G2992" i="1" s="1"/>
  <c r="F2993" i="1"/>
  <c r="G2993" i="1" s="1"/>
  <c r="F2994" i="1"/>
  <c r="G2994" i="1" s="1"/>
  <c r="F2995" i="1"/>
  <c r="G2995" i="1" s="1"/>
  <c r="F2996" i="1"/>
  <c r="G2996" i="1" s="1"/>
  <c r="F2997" i="1"/>
  <c r="G2997" i="1" s="1"/>
  <c r="F2998" i="1"/>
  <c r="G2998" i="1" s="1"/>
  <c r="F2999" i="1"/>
  <c r="G2999" i="1" s="1"/>
  <c r="F3000" i="1"/>
  <c r="G3000" i="1" s="1"/>
  <c r="F3001" i="1"/>
  <c r="G3001" i="1" s="1"/>
  <c r="F3002" i="1"/>
  <c r="G3002" i="1" s="1"/>
  <c r="F3003" i="1"/>
  <c r="G3003" i="1" s="1"/>
  <c r="F3004" i="1"/>
  <c r="G3004" i="1" s="1"/>
  <c r="F3005" i="1"/>
  <c r="G3005" i="1" s="1"/>
  <c r="F3006" i="1"/>
  <c r="G3006" i="1" s="1"/>
  <c r="F3007" i="1"/>
  <c r="G3007" i="1" s="1"/>
  <c r="F3008" i="1"/>
  <c r="G3008" i="1" s="1"/>
  <c r="F3009" i="1"/>
  <c r="G3009" i="1" s="1"/>
  <c r="F3010" i="1"/>
  <c r="G3010" i="1" s="1"/>
  <c r="F3011" i="1"/>
  <c r="G3011" i="1" s="1"/>
  <c r="F3012" i="1"/>
  <c r="G3012" i="1" s="1"/>
  <c r="F3013" i="1"/>
  <c r="G3013" i="1" s="1"/>
  <c r="F3014" i="1"/>
  <c r="G3014" i="1" s="1"/>
  <c r="F3015" i="1"/>
  <c r="G3015" i="1" s="1"/>
  <c r="F3016" i="1"/>
  <c r="G3016" i="1" s="1"/>
  <c r="F3017" i="1"/>
  <c r="G3017" i="1" s="1"/>
  <c r="F3018" i="1"/>
  <c r="G3018" i="1" s="1"/>
  <c r="F3019" i="1"/>
  <c r="G3019" i="1" s="1"/>
  <c r="F3020" i="1"/>
  <c r="G3020" i="1" s="1"/>
  <c r="F3021" i="1"/>
  <c r="G3021" i="1" s="1"/>
  <c r="F3022" i="1"/>
  <c r="G3022" i="1" s="1"/>
  <c r="F3023" i="1"/>
  <c r="G3023" i="1" s="1"/>
  <c r="F3024" i="1"/>
  <c r="G3024" i="1" s="1"/>
  <c r="F3025" i="1"/>
  <c r="G3025" i="1" s="1"/>
  <c r="F3026" i="1"/>
  <c r="G3026" i="1" s="1"/>
  <c r="F3027" i="1"/>
  <c r="G3027" i="1" s="1"/>
  <c r="F3028" i="1"/>
  <c r="G3028" i="1" s="1"/>
  <c r="F3029" i="1"/>
  <c r="G3029" i="1" s="1"/>
  <c r="F3030" i="1"/>
  <c r="G3030" i="1" s="1"/>
  <c r="F3031" i="1"/>
  <c r="G3031" i="1" s="1"/>
  <c r="F3032" i="1"/>
  <c r="G3032" i="1" s="1"/>
  <c r="F3033" i="1"/>
  <c r="G3033" i="1" s="1"/>
  <c r="F3034" i="1"/>
  <c r="G3034" i="1" s="1"/>
  <c r="F3035" i="1"/>
  <c r="G3035" i="1" s="1"/>
  <c r="F3036" i="1"/>
  <c r="G3036" i="1" s="1"/>
  <c r="F3037" i="1"/>
  <c r="G3037" i="1" s="1"/>
  <c r="F3038" i="1"/>
  <c r="G3038" i="1" s="1"/>
  <c r="F3039" i="1"/>
  <c r="G3039" i="1" s="1"/>
  <c r="F3040" i="1"/>
  <c r="G3040" i="1" s="1"/>
  <c r="F3041" i="1"/>
  <c r="G3041" i="1" s="1"/>
  <c r="F3042" i="1"/>
  <c r="G3042" i="1" s="1"/>
  <c r="F3043" i="1"/>
  <c r="G3043" i="1" s="1"/>
  <c r="F3044" i="1"/>
  <c r="G3044" i="1" s="1"/>
  <c r="F3045" i="1"/>
  <c r="G3045" i="1" s="1"/>
  <c r="F3046" i="1"/>
  <c r="G3046" i="1" s="1"/>
  <c r="F3047" i="1"/>
  <c r="G3047" i="1" s="1"/>
  <c r="F3048" i="1"/>
  <c r="G3048" i="1" s="1"/>
  <c r="F3049" i="1"/>
  <c r="G3049" i="1" s="1"/>
  <c r="F3050" i="1"/>
  <c r="G3050" i="1" s="1"/>
  <c r="F3051" i="1"/>
  <c r="G3051" i="1" s="1"/>
  <c r="F3052" i="1"/>
  <c r="G3052" i="1" s="1"/>
  <c r="F3053" i="1"/>
  <c r="G3053" i="1" s="1"/>
  <c r="F3054" i="1"/>
  <c r="G3054" i="1" s="1"/>
  <c r="F3055" i="1"/>
  <c r="G3055" i="1" s="1"/>
  <c r="F3056" i="1"/>
  <c r="G3056" i="1" s="1"/>
  <c r="F3057" i="1"/>
  <c r="G3057" i="1" s="1"/>
  <c r="F3058" i="1"/>
  <c r="G3058" i="1" s="1"/>
  <c r="F3059" i="1"/>
  <c r="G3059" i="1" s="1"/>
  <c r="F3060" i="1"/>
  <c r="G3060" i="1" s="1"/>
  <c r="F3061" i="1"/>
  <c r="G3061" i="1" s="1"/>
  <c r="F3062" i="1"/>
  <c r="G3062" i="1" s="1"/>
  <c r="F3063" i="1"/>
  <c r="G3063" i="1" s="1"/>
  <c r="F3064" i="1"/>
  <c r="G3064" i="1" s="1"/>
  <c r="F3065" i="1"/>
  <c r="G3065" i="1" s="1"/>
  <c r="F3066" i="1"/>
  <c r="G3066" i="1" s="1"/>
  <c r="F3067" i="1"/>
  <c r="G3067" i="1" s="1"/>
  <c r="F3068" i="1"/>
  <c r="G3068" i="1" s="1"/>
  <c r="F3069" i="1"/>
  <c r="G3069" i="1" s="1"/>
  <c r="F3070" i="1"/>
  <c r="G3070" i="1" s="1"/>
  <c r="F3071" i="1"/>
  <c r="G3071" i="1" s="1"/>
  <c r="F3072" i="1"/>
  <c r="G3072" i="1" s="1"/>
  <c r="F3073" i="1"/>
  <c r="G3073" i="1" s="1"/>
  <c r="F3074" i="1"/>
  <c r="G3074" i="1" s="1"/>
  <c r="F3075" i="1"/>
  <c r="G3075" i="1" s="1"/>
  <c r="F3076" i="1"/>
  <c r="G3076" i="1" s="1"/>
  <c r="F3077" i="1"/>
  <c r="G3077" i="1" s="1"/>
  <c r="F3078" i="1"/>
  <c r="G3078" i="1" s="1"/>
  <c r="F3079" i="1"/>
  <c r="G3079" i="1" s="1"/>
  <c r="F3080" i="1"/>
  <c r="G3080" i="1" s="1"/>
  <c r="F3081" i="1"/>
  <c r="G3081" i="1" s="1"/>
  <c r="F3082" i="1"/>
  <c r="G3082" i="1" s="1"/>
  <c r="F3083" i="1"/>
  <c r="G3083" i="1" s="1"/>
  <c r="F3084" i="1"/>
  <c r="G3084" i="1" s="1"/>
  <c r="F3085" i="1"/>
  <c r="G3085" i="1" s="1"/>
  <c r="F3086" i="1"/>
  <c r="G3086" i="1" s="1"/>
  <c r="F3087" i="1"/>
  <c r="G3087" i="1" s="1"/>
  <c r="F3088" i="1"/>
  <c r="G3088" i="1" s="1"/>
  <c r="F3089" i="1"/>
  <c r="G3089" i="1" s="1"/>
  <c r="F3090" i="1"/>
  <c r="G3090" i="1" s="1"/>
  <c r="F3091" i="1"/>
  <c r="G3091" i="1" s="1"/>
  <c r="F3092" i="1"/>
  <c r="G3092" i="1" s="1"/>
  <c r="F3093" i="1"/>
  <c r="G3093" i="1" s="1"/>
  <c r="F3094" i="1"/>
  <c r="G3094" i="1" s="1"/>
  <c r="F3095" i="1"/>
  <c r="G3095" i="1" s="1"/>
  <c r="F3096" i="1"/>
  <c r="G3096" i="1" s="1"/>
  <c r="F3097" i="1"/>
  <c r="G3097" i="1" s="1"/>
  <c r="F3098" i="1"/>
  <c r="G3098" i="1" s="1"/>
  <c r="F3099" i="1"/>
  <c r="G3099" i="1" s="1"/>
  <c r="F3100" i="1"/>
  <c r="G3100" i="1" s="1"/>
  <c r="F3101" i="1"/>
  <c r="G3101" i="1" s="1"/>
  <c r="F3102" i="1"/>
  <c r="G3102" i="1" s="1"/>
  <c r="F3103" i="1"/>
  <c r="G3103" i="1" s="1"/>
  <c r="F3104" i="1"/>
  <c r="G3104" i="1" s="1"/>
  <c r="F3105" i="1"/>
  <c r="G3105" i="1" s="1"/>
  <c r="F3106" i="1"/>
  <c r="G3106" i="1" s="1"/>
  <c r="F3107" i="1"/>
  <c r="G3107" i="1" s="1"/>
  <c r="F3108" i="1"/>
  <c r="G3108" i="1" s="1"/>
  <c r="F3109" i="1"/>
  <c r="G3109" i="1" s="1"/>
  <c r="F3110" i="1"/>
  <c r="G3110" i="1" s="1"/>
  <c r="F3111" i="1"/>
  <c r="G3111" i="1" s="1"/>
  <c r="F3112" i="1"/>
  <c r="G3112" i="1" s="1"/>
  <c r="F3113" i="1"/>
  <c r="G3113" i="1" s="1"/>
  <c r="F3114" i="1"/>
  <c r="G3114" i="1" s="1"/>
  <c r="F3115" i="1"/>
  <c r="G3115" i="1" s="1"/>
  <c r="F3116" i="1"/>
  <c r="G3116" i="1" s="1"/>
  <c r="F3117" i="1"/>
  <c r="G3117" i="1" s="1"/>
  <c r="F3118" i="1"/>
  <c r="G3118" i="1" s="1"/>
  <c r="F3119" i="1"/>
  <c r="G3119" i="1" s="1"/>
  <c r="F3120" i="1"/>
  <c r="G3120" i="1" s="1"/>
  <c r="F3121" i="1"/>
  <c r="G3121" i="1" s="1"/>
  <c r="F3122" i="1"/>
  <c r="G3122" i="1" s="1"/>
  <c r="F3123" i="1"/>
  <c r="G3123" i="1" s="1"/>
  <c r="F3124" i="1"/>
  <c r="G3124" i="1" s="1"/>
  <c r="F3125" i="1"/>
  <c r="G3125" i="1" s="1"/>
  <c r="F3126" i="1"/>
  <c r="G3126" i="1" s="1"/>
  <c r="F3127" i="1"/>
  <c r="G3127" i="1" s="1"/>
  <c r="F3128" i="1"/>
  <c r="G3128" i="1" s="1"/>
  <c r="F3129" i="1"/>
  <c r="G3129" i="1" s="1"/>
  <c r="F3130" i="1"/>
  <c r="G3130" i="1" s="1"/>
  <c r="F3131" i="1"/>
  <c r="G3131" i="1" s="1"/>
  <c r="F3132" i="1"/>
  <c r="G3132" i="1" s="1"/>
  <c r="F3133" i="1"/>
  <c r="G3133" i="1" s="1"/>
  <c r="F3134" i="1"/>
  <c r="G3134" i="1" s="1"/>
  <c r="F3135" i="1"/>
  <c r="G3135" i="1" s="1"/>
  <c r="F3136" i="1"/>
  <c r="G3136" i="1" s="1"/>
  <c r="F3137" i="1"/>
  <c r="G3137" i="1" s="1"/>
  <c r="F3138" i="1"/>
  <c r="G3138" i="1" s="1"/>
  <c r="F3139" i="1"/>
  <c r="G3139" i="1" s="1"/>
  <c r="F3140" i="1"/>
  <c r="G3140" i="1" s="1"/>
  <c r="F3141" i="1"/>
  <c r="G3141" i="1" s="1"/>
  <c r="F3142" i="1"/>
  <c r="G3142" i="1" s="1"/>
  <c r="F3143" i="1"/>
  <c r="G3143" i="1" s="1"/>
  <c r="F3144" i="1"/>
  <c r="G3144" i="1" s="1"/>
  <c r="F3145" i="1"/>
  <c r="G3145" i="1" s="1"/>
  <c r="F3146" i="1"/>
  <c r="G3146" i="1" s="1"/>
  <c r="F3147" i="1"/>
  <c r="G3147" i="1" s="1"/>
  <c r="F3148" i="1"/>
  <c r="G3148" i="1" s="1"/>
  <c r="F3149" i="1"/>
  <c r="G3149" i="1" s="1"/>
  <c r="F3150" i="1"/>
  <c r="G3150" i="1" s="1"/>
  <c r="F3151" i="1"/>
  <c r="G3151" i="1" s="1"/>
  <c r="F3152" i="1"/>
  <c r="G3152" i="1" s="1"/>
  <c r="F3153" i="1"/>
  <c r="G3153" i="1" s="1"/>
  <c r="F3154" i="1"/>
  <c r="G3154" i="1" s="1"/>
  <c r="F3155" i="1"/>
  <c r="G3155" i="1" s="1"/>
  <c r="F3156" i="1"/>
  <c r="G3156" i="1" s="1"/>
  <c r="F3157" i="1"/>
  <c r="G3157" i="1" s="1"/>
  <c r="F3158" i="1"/>
  <c r="G3158" i="1" s="1"/>
  <c r="F3159" i="1"/>
  <c r="G3159" i="1" s="1"/>
  <c r="F3160" i="1"/>
  <c r="G3160" i="1" s="1"/>
  <c r="F3161" i="1"/>
  <c r="G3161" i="1" s="1"/>
  <c r="F3162" i="1"/>
  <c r="G3162" i="1" s="1"/>
  <c r="F3163" i="1"/>
  <c r="G3163" i="1" s="1"/>
  <c r="F3164" i="1"/>
  <c r="G3164" i="1" s="1"/>
  <c r="F3165" i="1"/>
  <c r="G3165" i="1" s="1"/>
  <c r="F3166" i="1"/>
  <c r="G3166" i="1" s="1"/>
  <c r="F3167" i="1"/>
  <c r="G3167" i="1" s="1"/>
  <c r="F3168" i="1"/>
  <c r="G3168" i="1" s="1"/>
  <c r="F3169" i="1"/>
  <c r="G3169" i="1" s="1"/>
  <c r="F3170" i="1"/>
  <c r="G3170" i="1" s="1"/>
  <c r="F3171" i="1"/>
  <c r="G3171" i="1" s="1"/>
  <c r="F3172" i="1"/>
  <c r="G3172" i="1" s="1"/>
  <c r="F3173" i="1"/>
  <c r="G3173" i="1" s="1"/>
  <c r="F3174" i="1"/>
  <c r="G3174" i="1" s="1"/>
  <c r="F3175" i="1"/>
  <c r="G3175" i="1" s="1"/>
  <c r="F3176" i="1"/>
  <c r="G3176" i="1" s="1"/>
  <c r="F3177" i="1"/>
  <c r="G3177" i="1" s="1"/>
  <c r="F3178" i="1"/>
  <c r="G3178" i="1" s="1"/>
  <c r="F3179" i="1"/>
  <c r="G3179" i="1" s="1"/>
  <c r="F3180" i="1"/>
  <c r="G3180" i="1" s="1"/>
  <c r="F3181" i="1"/>
  <c r="G3181" i="1" s="1"/>
  <c r="F3182" i="1"/>
  <c r="G3182" i="1" s="1"/>
  <c r="F3183" i="1"/>
  <c r="G3183" i="1" s="1"/>
  <c r="F3184" i="1"/>
  <c r="G3184" i="1" s="1"/>
  <c r="F3185" i="1"/>
  <c r="G3185" i="1" s="1"/>
  <c r="F3186" i="1"/>
  <c r="G3186" i="1" s="1"/>
  <c r="F3187" i="1"/>
  <c r="G3187" i="1" s="1"/>
  <c r="F3188" i="1"/>
  <c r="G3188" i="1" s="1"/>
  <c r="F3189" i="1"/>
  <c r="G3189" i="1" s="1"/>
  <c r="F3190" i="1"/>
  <c r="G3190" i="1" s="1"/>
  <c r="F3191" i="1"/>
  <c r="G3191" i="1" s="1"/>
  <c r="F3192" i="1"/>
  <c r="G3192" i="1" s="1"/>
  <c r="F3193" i="1"/>
  <c r="G3193" i="1" s="1"/>
  <c r="F3194" i="1"/>
  <c r="G3194" i="1" s="1"/>
  <c r="F3195" i="1"/>
  <c r="G3195" i="1" s="1"/>
  <c r="F3196" i="1"/>
  <c r="G3196" i="1" s="1"/>
  <c r="F3197" i="1"/>
  <c r="G3197" i="1" s="1"/>
  <c r="F3198" i="1"/>
  <c r="G3198" i="1" s="1"/>
  <c r="F3199" i="1"/>
  <c r="G3199" i="1" s="1"/>
  <c r="F3200" i="1"/>
  <c r="G3200" i="1" s="1"/>
  <c r="F3201" i="1"/>
  <c r="G3201" i="1" s="1"/>
  <c r="F3202" i="1"/>
  <c r="G3202" i="1" s="1"/>
  <c r="F3203" i="1"/>
  <c r="G3203" i="1" s="1"/>
  <c r="F3204" i="1"/>
  <c r="G3204" i="1" s="1"/>
  <c r="F3205" i="1"/>
  <c r="G3205" i="1" s="1"/>
  <c r="F3206" i="1"/>
  <c r="G3206" i="1" s="1"/>
  <c r="F3207" i="1"/>
  <c r="G3207" i="1" s="1"/>
  <c r="F3208" i="1"/>
  <c r="G3208" i="1" s="1"/>
  <c r="F3209" i="1"/>
  <c r="G3209" i="1" s="1"/>
  <c r="F3210" i="1"/>
  <c r="G3210" i="1" s="1"/>
  <c r="F3211" i="1"/>
  <c r="G3211" i="1" s="1"/>
  <c r="F3212" i="1"/>
  <c r="G3212" i="1" s="1"/>
  <c r="F3213" i="1"/>
  <c r="G3213" i="1" s="1"/>
  <c r="F3214" i="1"/>
  <c r="G3214" i="1" s="1"/>
  <c r="F3215" i="1"/>
  <c r="G3215" i="1" s="1"/>
  <c r="F3216" i="1"/>
  <c r="G3216" i="1" s="1"/>
  <c r="F3217" i="1"/>
  <c r="G3217" i="1" s="1"/>
  <c r="F3218" i="1"/>
  <c r="G3218" i="1" s="1"/>
  <c r="F3219" i="1"/>
  <c r="G3219" i="1" s="1"/>
  <c r="F3220" i="1"/>
  <c r="G3220" i="1" s="1"/>
  <c r="F3221" i="1"/>
  <c r="G3221" i="1" s="1"/>
  <c r="F3222" i="1"/>
  <c r="G3222" i="1" s="1"/>
  <c r="F3223" i="1"/>
  <c r="G3223" i="1" s="1"/>
  <c r="F3224" i="1"/>
  <c r="G3224" i="1" s="1"/>
  <c r="F3225" i="1"/>
  <c r="G3225" i="1" s="1"/>
  <c r="F3226" i="1"/>
  <c r="G3226" i="1" s="1"/>
  <c r="F3227" i="1"/>
  <c r="G3227" i="1" s="1"/>
  <c r="F3228" i="1"/>
  <c r="G3228" i="1" s="1"/>
  <c r="F3229" i="1"/>
  <c r="G3229" i="1" s="1"/>
  <c r="F3230" i="1"/>
  <c r="G3230" i="1" s="1"/>
  <c r="F3231" i="1"/>
  <c r="G3231" i="1" s="1"/>
  <c r="F3232" i="1"/>
  <c r="G3232" i="1" s="1"/>
  <c r="F3233" i="1"/>
  <c r="G3233" i="1" s="1"/>
  <c r="F3234" i="1"/>
  <c r="G3234" i="1" s="1"/>
  <c r="F3235" i="1"/>
  <c r="G3235" i="1" s="1"/>
  <c r="F3236" i="1"/>
  <c r="G3236" i="1" s="1"/>
  <c r="F3237" i="1"/>
  <c r="G3237" i="1" s="1"/>
  <c r="F3238" i="1"/>
  <c r="G3238" i="1" s="1"/>
  <c r="F3239" i="1"/>
  <c r="G3239" i="1" s="1"/>
  <c r="F3240" i="1"/>
  <c r="G3240" i="1" s="1"/>
  <c r="F3241" i="1"/>
  <c r="G3241" i="1" s="1"/>
  <c r="F3242" i="1"/>
  <c r="G3242" i="1" s="1"/>
  <c r="F3243" i="1"/>
  <c r="G3243" i="1" s="1"/>
  <c r="F3244" i="1"/>
  <c r="G3244" i="1" s="1"/>
  <c r="F3245" i="1"/>
  <c r="G3245" i="1" s="1"/>
  <c r="F3246" i="1"/>
  <c r="G3246" i="1" s="1"/>
  <c r="F3247" i="1"/>
  <c r="G3247" i="1" s="1"/>
  <c r="F3248" i="1"/>
  <c r="G3248" i="1" s="1"/>
  <c r="F3249" i="1"/>
  <c r="G3249" i="1" s="1"/>
  <c r="F3250" i="1"/>
  <c r="G3250" i="1" s="1"/>
  <c r="F3251" i="1"/>
  <c r="G3251" i="1" s="1"/>
  <c r="F3252" i="1"/>
  <c r="G3252" i="1" s="1"/>
  <c r="F3253" i="1"/>
  <c r="G3253" i="1" s="1"/>
  <c r="F3254" i="1"/>
  <c r="G3254" i="1" s="1"/>
  <c r="F3255" i="1"/>
  <c r="G3255" i="1" s="1"/>
  <c r="F3256" i="1"/>
  <c r="G3256" i="1" s="1"/>
  <c r="F3257" i="1"/>
  <c r="G3257" i="1" s="1"/>
  <c r="F3258" i="1"/>
  <c r="G3258" i="1" s="1"/>
  <c r="F3259" i="1"/>
  <c r="G3259" i="1" s="1"/>
  <c r="F3260" i="1"/>
  <c r="G3260" i="1" s="1"/>
  <c r="F3261" i="1"/>
  <c r="G3261" i="1" s="1"/>
  <c r="F3262" i="1"/>
  <c r="G3262" i="1" s="1"/>
  <c r="F3263" i="1"/>
  <c r="G3263" i="1" s="1"/>
  <c r="F3264" i="1"/>
  <c r="G3264" i="1" s="1"/>
  <c r="F3265" i="1"/>
  <c r="G3265" i="1" s="1"/>
  <c r="F3266" i="1"/>
  <c r="G3266" i="1" s="1"/>
  <c r="F3267" i="1"/>
  <c r="G3267" i="1" s="1"/>
  <c r="F3268" i="1"/>
  <c r="G3268" i="1" s="1"/>
  <c r="F3269" i="1"/>
  <c r="G3269" i="1" s="1"/>
  <c r="F3270" i="1"/>
  <c r="G3270" i="1" s="1"/>
  <c r="F3271" i="1"/>
  <c r="G3271" i="1" s="1"/>
  <c r="F3272" i="1"/>
  <c r="G3272" i="1" s="1"/>
  <c r="F3273" i="1"/>
  <c r="G3273" i="1" s="1"/>
  <c r="F3274" i="1"/>
  <c r="G3274" i="1" s="1"/>
  <c r="F3275" i="1"/>
  <c r="G3275" i="1" s="1"/>
  <c r="F3276" i="1"/>
  <c r="G3276" i="1" s="1"/>
  <c r="F3277" i="1"/>
  <c r="G3277" i="1" s="1"/>
  <c r="F3278" i="1"/>
  <c r="G3278" i="1" s="1"/>
  <c r="F3279" i="1"/>
  <c r="G3279" i="1" s="1"/>
  <c r="F3280" i="1"/>
  <c r="G3280" i="1" s="1"/>
  <c r="F3281" i="1"/>
  <c r="G3281" i="1" s="1"/>
  <c r="F3282" i="1"/>
  <c r="G3282" i="1" s="1"/>
  <c r="F3283" i="1"/>
  <c r="G3283" i="1" s="1"/>
  <c r="F3284" i="1"/>
  <c r="G3284" i="1" s="1"/>
  <c r="F3285" i="1"/>
  <c r="G3285" i="1" s="1"/>
  <c r="F3286" i="1"/>
  <c r="G3286" i="1" s="1"/>
  <c r="F3287" i="1"/>
  <c r="G3287" i="1" s="1"/>
  <c r="F3288" i="1"/>
  <c r="G3288" i="1" s="1"/>
  <c r="F3289" i="1"/>
  <c r="G3289" i="1" s="1"/>
  <c r="F3290" i="1"/>
  <c r="G3290" i="1" s="1"/>
  <c r="F3291" i="1"/>
  <c r="G3291" i="1" s="1"/>
  <c r="F3292" i="1"/>
  <c r="G3292" i="1" s="1"/>
  <c r="F3293" i="1"/>
  <c r="G3293" i="1" s="1"/>
  <c r="F3294" i="1"/>
  <c r="G3294" i="1" s="1"/>
  <c r="F3295" i="1"/>
  <c r="G3295" i="1" s="1"/>
  <c r="F3296" i="1"/>
  <c r="G3296" i="1" s="1"/>
  <c r="F3297" i="1"/>
  <c r="G3297" i="1" s="1"/>
  <c r="F3298" i="1"/>
  <c r="G3298" i="1" s="1"/>
  <c r="F3299" i="1"/>
  <c r="G3299" i="1" s="1"/>
  <c r="F3300" i="1"/>
  <c r="G3300" i="1" s="1"/>
  <c r="F3301" i="1"/>
  <c r="G3301" i="1" s="1"/>
  <c r="F3302" i="1"/>
  <c r="G3302" i="1" s="1"/>
  <c r="F3303" i="1"/>
  <c r="G3303" i="1" s="1"/>
  <c r="F3304" i="1"/>
  <c r="G3304" i="1" s="1"/>
  <c r="F3305" i="1"/>
  <c r="G3305" i="1" s="1"/>
  <c r="F3306" i="1"/>
  <c r="G3306" i="1" s="1"/>
  <c r="F3307" i="1"/>
  <c r="G3307" i="1" s="1"/>
  <c r="F3308" i="1"/>
  <c r="G3308" i="1" s="1"/>
  <c r="F3309" i="1"/>
  <c r="G3309" i="1" s="1"/>
  <c r="F3310" i="1"/>
  <c r="G3310" i="1" s="1"/>
  <c r="F3311" i="1"/>
  <c r="G3311" i="1" s="1"/>
  <c r="F3312" i="1"/>
  <c r="G3312" i="1" s="1"/>
  <c r="F3313" i="1"/>
  <c r="G3313" i="1" s="1"/>
  <c r="F3314" i="1"/>
  <c r="G3314" i="1" s="1"/>
  <c r="F3315" i="1"/>
  <c r="G3315" i="1" s="1"/>
  <c r="F3316" i="1"/>
  <c r="G3316" i="1" s="1"/>
  <c r="F3317" i="1"/>
  <c r="G3317" i="1" s="1"/>
  <c r="F3318" i="1"/>
  <c r="G3318" i="1" s="1"/>
  <c r="F3319" i="1"/>
  <c r="G3319" i="1" s="1"/>
  <c r="F3320" i="1"/>
  <c r="G3320" i="1" s="1"/>
  <c r="F3321" i="1"/>
  <c r="G3321" i="1" s="1"/>
  <c r="F3322" i="1"/>
  <c r="G3322" i="1" s="1"/>
  <c r="F3323" i="1"/>
  <c r="G3323" i="1" s="1"/>
  <c r="F3324" i="1"/>
  <c r="G3324" i="1" s="1"/>
  <c r="F3325" i="1"/>
  <c r="G3325" i="1" s="1"/>
  <c r="F3326" i="1"/>
  <c r="G3326" i="1" s="1"/>
  <c r="F3327" i="1"/>
  <c r="G3327" i="1" s="1"/>
  <c r="F3328" i="1"/>
  <c r="G3328" i="1" s="1"/>
  <c r="F3329" i="1"/>
  <c r="G3329" i="1" s="1"/>
  <c r="F3330" i="1"/>
  <c r="G3330" i="1" s="1"/>
  <c r="F3331" i="1"/>
  <c r="G3331" i="1" s="1"/>
  <c r="F3332" i="1"/>
  <c r="G3332" i="1" s="1"/>
  <c r="F3333" i="1"/>
  <c r="G3333" i="1" s="1"/>
  <c r="F3334" i="1"/>
  <c r="G3334" i="1" s="1"/>
  <c r="F3335" i="1"/>
  <c r="G3335" i="1" s="1"/>
  <c r="F3336" i="1"/>
  <c r="G3336" i="1" s="1"/>
  <c r="F3337" i="1"/>
  <c r="G3337" i="1" s="1"/>
  <c r="F3338" i="1"/>
  <c r="G3338" i="1" s="1"/>
  <c r="F3339" i="1"/>
  <c r="G3339" i="1" s="1"/>
  <c r="F3340" i="1"/>
  <c r="G3340" i="1" s="1"/>
  <c r="F3341" i="1"/>
  <c r="G3341" i="1" s="1"/>
  <c r="F3342" i="1"/>
  <c r="G3342" i="1" s="1"/>
  <c r="F3343" i="1"/>
  <c r="G3343" i="1" s="1"/>
  <c r="F3344" i="1"/>
  <c r="G3344" i="1" s="1"/>
  <c r="F3345" i="1"/>
  <c r="G3345" i="1" s="1"/>
  <c r="F3346" i="1"/>
  <c r="G3346" i="1" s="1"/>
  <c r="F3347" i="1"/>
  <c r="G3347" i="1" s="1"/>
  <c r="F3348" i="1"/>
  <c r="G3348" i="1" s="1"/>
  <c r="F3349" i="1"/>
  <c r="G3349" i="1" s="1"/>
  <c r="F3350" i="1"/>
  <c r="G3350" i="1" s="1"/>
  <c r="F3351" i="1"/>
  <c r="G3351" i="1" s="1"/>
  <c r="F3352" i="1"/>
  <c r="G3352" i="1" s="1"/>
  <c r="F3353" i="1"/>
  <c r="G3353" i="1" s="1"/>
  <c r="F3354" i="1"/>
  <c r="G3354" i="1" s="1"/>
  <c r="F3355" i="1"/>
  <c r="G3355" i="1" s="1"/>
  <c r="F3356" i="1"/>
  <c r="G3356" i="1" s="1"/>
  <c r="F3357" i="1"/>
  <c r="G3357" i="1" s="1"/>
  <c r="F3358" i="1"/>
  <c r="G3358" i="1" s="1"/>
  <c r="F3359" i="1"/>
  <c r="G3359" i="1" s="1"/>
  <c r="F3360" i="1"/>
  <c r="G3360" i="1" s="1"/>
  <c r="F3361" i="1"/>
  <c r="G3361" i="1" s="1"/>
  <c r="F3362" i="1"/>
  <c r="G3362" i="1" s="1"/>
  <c r="F3363" i="1"/>
  <c r="G3363" i="1" s="1"/>
  <c r="F3364" i="1"/>
  <c r="G3364" i="1" s="1"/>
  <c r="F3365" i="1"/>
  <c r="G3365" i="1" s="1"/>
  <c r="F3366" i="1"/>
  <c r="G3366" i="1" s="1"/>
  <c r="F3367" i="1"/>
  <c r="G3367" i="1" s="1"/>
  <c r="F3368" i="1"/>
  <c r="G3368" i="1" s="1"/>
  <c r="F3369" i="1"/>
  <c r="G3369" i="1" s="1"/>
  <c r="F3370" i="1"/>
  <c r="G3370" i="1" s="1"/>
  <c r="F3371" i="1"/>
  <c r="G3371" i="1" s="1"/>
  <c r="F3372" i="1"/>
  <c r="G3372" i="1" s="1"/>
  <c r="F3373" i="1"/>
  <c r="G3373" i="1" s="1"/>
  <c r="F3374" i="1"/>
  <c r="G3374" i="1" s="1"/>
  <c r="F3375" i="1"/>
  <c r="G3375" i="1" s="1"/>
  <c r="F3376" i="1"/>
  <c r="G3376" i="1" s="1"/>
  <c r="F3377" i="1"/>
  <c r="G3377" i="1" s="1"/>
  <c r="F3378" i="1"/>
  <c r="G3378" i="1" s="1"/>
  <c r="F3379" i="1"/>
  <c r="G3379" i="1" s="1"/>
  <c r="F3380" i="1"/>
  <c r="G3380" i="1" s="1"/>
  <c r="F3381" i="1"/>
  <c r="G3381" i="1" s="1"/>
  <c r="F3382" i="1"/>
  <c r="G3382" i="1" s="1"/>
  <c r="F3383" i="1"/>
  <c r="G3383" i="1" s="1"/>
  <c r="F3384" i="1"/>
  <c r="G3384" i="1" s="1"/>
  <c r="F3385" i="1"/>
  <c r="G3385" i="1" s="1"/>
  <c r="F3386" i="1"/>
  <c r="G3386" i="1" s="1"/>
  <c r="F3387" i="1"/>
  <c r="G3387" i="1" s="1"/>
  <c r="F3388" i="1"/>
  <c r="G3388" i="1" s="1"/>
  <c r="F3389" i="1"/>
  <c r="G3389" i="1" s="1"/>
  <c r="F3390" i="1"/>
  <c r="G3390" i="1" s="1"/>
  <c r="F3391" i="1"/>
  <c r="G3391" i="1" s="1"/>
  <c r="F3392" i="1"/>
  <c r="G3392" i="1" s="1"/>
  <c r="F3393" i="1"/>
  <c r="G3393" i="1" s="1"/>
  <c r="F3394" i="1"/>
  <c r="G3394" i="1" s="1"/>
  <c r="F3395" i="1"/>
  <c r="G3395" i="1" s="1"/>
  <c r="F3396" i="1"/>
  <c r="G3396" i="1" s="1"/>
  <c r="F3397" i="1"/>
  <c r="G3397" i="1" s="1"/>
  <c r="F3398" i="1"/>
  <c r="G3398" i="1" s="1"/>
  <c r="F3399" i="1"/>
  <c r="G3399" i="1" s="1"/>
  <c r="F3400" i="1"/>
  <c r="G3400" i="1" s="1"/>
  <c r="F3401" i="1"/>
  <c r="G3401" i="1" s="1"/>
  <c r="F3402" i="1"/>
  <c r="G3402" i="1" s="1"/>
  <c r="F3403" i="1"/>
  <c r="G3403" i="1" s="1"/>
  <c r="F3404" i="1"/>
  <c r="G3404" i="1" s="1"/>
  <c r="F3405" i="1"/>
  <c r="G3405" i="1" s="1"/>
  <c r="F3406" i="1"/>
  <c r="G3406" i="1" s="1"/>
  <c r="F3407" i="1"/>
  <c r="G3407" i="1" s="1"/>
  <c r="F3408" i="1"/>
  <c r="G3408" i="1" s="1"/>
  <c r="F3409" i="1"/>
  <c r="G3409" i="1" s="1"/>
  <c r="F3410" i="1"/>
  <c r="G3410" i="1" s="1"/>
  <c r="F3411" i="1"/>
  <c r="G3411" i="1" s="1"/>
  <c r="F3412" i="1"/>
  <c r="G3412" i="1" s="1"/>
  <c r="F3413" i="1"/>
  <c r="G3413" i="1" s="1"/>
  <c r="F3414" i="1"/>
  <c r="G3414" i="1" s="1"/>
  <c r="F3415" i="1"/>
  <c r="G3415" i="1" s="1"/>
  <c r="F3416" i="1"/>
  <c r="G3416" i="1" s="1"/>
  <c r="F3417" i="1"/>
  <c r="G3417" i="1" s="1"/>
  <c r="F3418" i="1"/>
  <c r="G3418" i="1" s="1"/>
  <c r="F3419" i="1"/>
  <c r="G3419" i="1" s="1"/>
  <c r="F3420" i="1"/>
  <c r="G3420" i="1" s="1"/>
  <c r="F3421" i="1"/>
  <c r="G3421" i="1" s="1"/>
  <c r="F3422" i="1"/>
  <c r="G3422" i="1" s="1"/>
  <c r="F3423" i="1"/>
  <c r="G3423" i="1" s="1"/>
  <c r="F3424" i="1"/>
  <c r="G3424" i="1" s="1"/>
  <c r="F3425" i="1"/>
  <c r="G3425" i="1" s="1"/>
  <c r="F3426" i="1"/>
  <c r="G3426" i="1" s="1"/>
  <c r="F3427" i="1"/>
  <c r="G3427" i="1" s="1"/>
  <c r="F3428" i="1"/>
  <c r="G3428" i="1" s="1"/>
  <c r="F3429" i="1"/>
  <c r="G3429" i="1" s="1"/>
  <c r="F3430" i="1"/>
  <c r="G3430" i="1" s="1"/>
  <c r="F3431" i="1"/>
  <c r="G3431" i="1" s="1"/>
  <c r="F3432" i="1"/>
  <c r="G3432" i="1" s="1"/>
  <c r="F3433" i="1"/>
  <c r="G3433" i="1" s="1"/>
  <c r="F3434" i="1"/>
  <c r="G3434" i="1" s="1"/>
  <c r="F3435" i="1"/>
  <c r="G3435" i="1" s="1"/>
  <c r="F3436" i="1"/>
  <c r="G3436" i="1" s="1"/>
  <c r="F3437" i="1"/>
  <c r="G3437" i="1" s="1"/>
  <c r="F3438" i="1"/>
  <c r="G3438" i="1" s="1"/>
  <c r="F3439" i="1"/>
  <c r="G3439" i="1" s="1"/>
  <c r="F3440" i="1"/>
  <c r="G3440" i="1" s="1"/>
  <c r="F3441" i="1"/>
  <c r="G3441" i="1" s="1"/>
  <c r="F3442" i="1"/>
  <c r="G3442" i="1" s="1"/>
  <c r="F3443" i="1"/>
  <c r="G3443" i="1" s="1"/>
  <c r="F3444" i="1"/>
  <c r="G3444" i="1" s="1"/>
  <c r="F3445" i="1"/>
  <c r="G3445" i="1" s="1"/>
  <c r="F3446" i="1"/>
  <c r="G3446" i="1" s="1"/>
  <c r="F3447" i="1"/>
  <c r="G3447" i="1" s="1"/>
  <c r="F3448" i="1"/>
  <c r="G3448" i="1" s="1"/>
  <c r="F3449" i="1"/>
  <c r="G3449" i="1" s="1"/>
  <c r="F3450" i="1"/>
  <c r="G3450" i="1" s="1"/>
  <c r="F3451" i="1"/>
  <c r="G3451" i="1" s="1"/>
  <c r="F3452" i="1"/>
  <c r="G3452" i="1" s="1"/>
  <c r="F3453" i="1"/>
  <c r="G3453" i="1" s="1"/>
  <c r="F3454" i="1"/>
  <c r="G3454" i="1" s="1"/>
  <c r="F3455" i="1"/>
  <c r="G3455" i="1" s="1"/>
  <c r="F3456" i="1"/>
  <c r="G3456" i="1" s="1"/>
  <c r="F3457" i="1"/>
  <c r="G3457" i="1" s="1"/>
  <c r="F3458" i="1"/>
  <c r="G3458" i="1" s="1"/>
  <c r="F3459" i="1"/>
  <c r="G3459" i="1" s="1"/>
  <c r="F3460" i="1"/>
  <c r="G3460" i="1" s="1"/>
  <c r="F3461" i="1"/>
  <c r="G3461" i="1" s="1"/>
  <c r="F3462" i="1"/>
  <c r="G3462" i="1" s="1"/>
  <c r="F3463" i="1"/>
  <c r="G3463" i="1" s="1"/>
  <c r="F3464" i="1"/>
  <c r="G3464" i="1" s="1"/>
  <c r="F3465" i="1"/>
  <c r="G3465" i="1" s="1"/>
  <c r="F3466" i="1"/>
  <c r="G3466" i="1" s="1"/>
  <c r="F3467" i="1"/>
  <c r="G3467" i="1" s="1"/>
  <c r="F3468" i="1"/>
  <c r="G3468" i="1" s="1"/>
  <c r="F3469" i="1"/>
  <c r="G3469" i="1" s="1"/>
  <c r="F3470" i="1"/>
  <c r="G3470" i="1" s="1"/>
  <c r="F3471" i="1"/>
  <c r="G3471" i="1" s="1"/>
  <c r="F3472" i="1"/>
  <c r="G3472" i="1" s="1"/>
  <c r="F3473" i="1"/>
  <c r="G3473" i="1" s="1"/>
  <c r="F3474" i="1"/>
  <c r="G3474" i="1" s="1"/>
  <c r="F3475" i="1"/>
  <c r="G3475" i="1" s="1"/>
  <c r="F3476" i="1"/>
  <c r="G3476" i="1" s="1"/>
  <c r="F3477" i="1"/>
  <c r="G3477" i="1" s="1"/>
  <c r="F3478" i="1"/>
  <c r="G3478" i="1" s="1"/>
  <c r="F3479" i="1"/>
  <c r="G3479" i="1" s="1"/>
  <c r="F3480" i="1"/>
  <c r="G3480" i="1" s="1"/>
  <c r="F3481" i="1"/>
  <c r="G3481" i="1" s="1"/>
  <c r="F3482" i="1"/>
  <c r="G3482" i="1" s="1"/>
  <c r="F3483" i="1"/>
  <c r="G3483" i="1" s="1"/>
  <c r="F3484" i="1"/>
  <c r="G3484" i="1" s="1"/>
  <c r="F3485" i="1"/>
  <c r="G3485" i="1" s="1"/>
  <c r="F3486" i="1"/>
  <c r="G3486" i="1" s="1"/>
  <c r="F3487" i="1"/>
  <c r="G3487" i="1" s="1"/>
  <c r="F3488" i="1"/>
  <c r="G3488" i="1" s="1"/>
  <c r="F3489" i="1"/>
  <c r="G3489" i="1" s="1"/>
  <c r="F3490" i="1"/>
  <c r="G3490" i="1" s="1"/>
  <c r="F3491" i="1"/>
  <c r="G3491" i="1" s="1"/>
  <c r="F3492" i="1"/>
  <c r="G3492" i="1" s="1"/>
  <c r="F3493" i="1"/>
  <c r="G3493" i="1" s="1"/>
  <c r="F3494" i="1"/>
  <c r="G3494" i="1" s="1"/>
  <c r="F3495" i="1"/>
  <c r="G3495" i="1" s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3" i="1"/>
  <c r="G3503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2" i="1"/>
  <c r="G3512" i="1" s="1"/>
  <c r="F3513" i="1"/>
  <c r="G3513" i="1" s="1"/>
  <c r="F3514" i="1"/>
  <c r="G3514" i="1" s="1"/>
  <c r="F3515" i="1"/>
  <c r="G3515" i="1" s="1"/>
  <c r="F3516" i="1"/>
  <c r="G3516" i="1" s="1"/>
  <c r="F3517" i="1"/>
  <c r="G3517" i="1" s="1"/>
  <c r="F3518" i="1"/>
  <c r="G3518" i="1" s="1"/>
  <c r="F3519" i="1"/>
  <c r="G3519" i="1" s="1"/>
  <c r="F3520" i="1"/>
  <c r="G3520" i="1" s="1"/>
  <c r="F3521" i="1"/>
  <c r="G3521" i="1" s="1"/>
  <c r="F3522" i="1"/>
  <c r="G3522" i="1" s="1"/>
  <c r="F3523" i="1"/>
  <c r="G3523" i="1" s="1"/>
  <c r="F3524" i="1"/>
  <c r="G3524" i="1" s="1"/>
  <c r="F3525" i="1"/>
  <c r="G3525" i="1" s="1"/>
  <c r="F3526" i="1"/>
  <c r="G3526" i="1" s="1"/>
  <c r="F3527" i="1"/>
  <c r="G3527" i="1" s="1"/>
  <c r="F3528" i="1"/>
  <c r="G3528" i="1" s="1"/>
  <c r="F3529" i="1"/>
  <c r="G3529" i="1" s="1"/>
  <c r="F3530" i="1"/>
  <c r="G3530" i="1" s="1"/>
  <c r="F3531" i="1"/>
  <c r="G3531" i="1" s="1"/>
  <c r="F3532" i="1"/>
  <c r="G3532" i="1" s="1"/>
  <c r="F3533" i="1"/>
  <c r="G3533" i="1" s="1"/>
  <c r="F3534" i="1"/>
  <c r="G3534" i="1" s="1"/>
  <c r="F3535" i="1"/>
  <c r="G3535" i="1" s="1"/>
  <c r="F3536" i="1"/>
  <c r="G3536" i="1" s="1"/>
  <c r="F3537" i="1"/>
  <c r="G3537" i="1" s="1"/>
  <c r="F3538" i="1"/>
  <c r="G3538" i="1" s="1"/>
  <c r="F3539" i="1"/>
  <c r="G3539" i="1" s="1"/>
  <c r="F3540" i="1"/>
  <c r="G3540" i="1" s="1"/>
  <c r="F3541" i="1"/>
  <c r="G3541" i="1" s="1"/>
  <c r="F3542" i="1"/>
  <c r="G3542" i="1" s="1"/>
  <c r="F3543" i="1"/>
  <c r="G3543" i="1" s="1"/>
  <c r="F3544" i="1"/>
  <c r="G3544" i="1" s="1"/>
  <c r="F3545" i="1"/>
  <c r="G3545" i="1" s="1"/>
  <c r="F3546" i="1"/>
  <c r="G3546" i="1" s="1"/>
  <c r="F3547" i="1"/>
  <c r="G3547" i="1" s="1"/>
  <c r="F3548" i="1"/>
  <c r="G3548" i="1" s="1"/>
  <c r="F3549" i="1"/>
  <c r="G3549" i="1" s="1"/>
  <c r="F3550" i="1"/>
  <c r="G3550" i="1" s="1"/>
  <c r="F3551" i="1"/>
  <c r="G3551" i="1" s="1"/>
  <c r="F3552" i="1"/>
  <c r="G3552" i="1" s="1"/>
  <c r="F3553" i="1"/>
  <c r="G3553" i="1" s="1"/>
  <c r="F3554" i="1"/>
  <c r="G3554" i="1" s="1"/>
  <c r="F3555" i="1"/>
  <c r="G3555" i="1" s="1"/>
  <c r="F3556" i="1"/>
  <c r="G3556" i="1" s="1"/>
  <c r="F3557" i="1"/>
  <c r="G3557" i="1" s="1"/>
  <c r="F3558" i="1"/>
  <c r="G3558" i="1" s="1"/>
  <c r="F3559" i="1"/>
  <c r="G3559" i="1" s="1"/>
  <c r="F3560" i="1"/>
  <c r="G3560" i="1" s="1"/>
  <c r="F3561" i="1"/>
  <c r="G3561" i="1" s="1"/>
  <c r="F3562" i="1"/>
  <c r="G3562" i="1" s="1"/>
  <c r="F3563" i="1"/>
  <c r="G3563" i="1" s="1"/>
  <c r="F3564" i="1"/>
  <c r="G3564" i="1" s="1"/>
  <c r="F3565" i="1"/>
  <c r="G3565" i="1" s="1"/>
  <c r="F3566" i="1"/>
  <c r="G3566" i="1" s="1"/>
  <c r="F3567" i="1"/>
  <c r="G3567" i="1" s="1"/>
  <c r="F3568" i="1"/>
  <c r="G3568" i="1" s="1"/>
  <c r="F3569" i="1"/>
  <c r="G3569" i="1" s="1"/>
  <c r="F3570" i="1"/>
  <c r="G3570" i="1" s="1"/>
  <c r="F3571" i="1"/>
  <c r="G3571" i="1" s="1"/>
  <c r="F3572" i="1"/>
  <c r="G3572" i="1" s="1"/>
  <c r="F3573" i="1"/>
  <c r="G3573" i="1" s="1"/>
  <c r="F3574" i="1"/>
  <c r="G3574" i="1" s="1"/>
  <c r="F3575" i="1"/>
  <c r="G3575" i="1" s="1"/>
  <c r="F3576" i="1"/>
  <c r="G3576" i="1" s="1"/>
  <c r="F3577" i="1"/>
  <c r="G3577" i="1" s="1"/>
  <c r="F3578" i="1"/>
  <c r="G3578" i="1" s="1"/>
  <c r="F3579" i="1"/>
  <c r="G3579" i="1" s="1"/>
  <c r="F3580" i="1"/>
  <c r="G3580" i="1" s="1"/>
  <c r="F3581" i="1"/>
  <c r="G3581" i="1" s="1"/>
  <c r="F3582" i="1"/>
  <c r="G3582" i="1" s="1"/>
  <c r="F3583" i="1"/>
  <c r="G3583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0" i="1"/>
  <c r="G3590" i="1" s="1"/>
  <c r="F3591" i="1"/>
  <c r="G3591" i="1" s="1"/>
  <c r="F3592" i="1"/>
  <c r="G3592" i="1" s="1"/>
  <c r="F3593" i="1"/>
  <c r="G3593" i="1" s="1"/>
  <c r="F3594" i="1"/>
  <c r="G3594" i="1" s="1"/>
  <c r="F3595" i="1"/>
  <c r="G3595" i="1" s="1"/>
  <c r="F3596" i="1"/>
  <c r="G3596" i="1" s="1"/>
  <c r="F3597" i="1"/>
  <c r="G3597" i="1" s="1"/>
  <c r="F3598" i="1"/>
  <c r="G3598" i="1" s="1"/>
  <c r="F3599" i="1"/>
  <c r="G3599" i="1" s="1"/>
  <c r="F3600" i="1"/>
  <c r="G3600" i="1" s="1"/>
  <c r="F3601" i="1"/>
  <c r="G3601" i="1" s="1"/>
  <c r="F3602" i="1"/>
  <c r="G3602" i="1" s="1"/>
  <c r="F3603" i="1"/>
  <c r="G3603" i="1" s="1"/>
  <c r="F3604" i="1"/>
  <c r="G3604" i="1" s="1"/>
  <c r="F3605" i="1"/>
  <c r="G3605" i="1" s="1"/>
  <c r="F3606" i="1"/>
  <c r="G3606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3" i="1"/>
  <c r="G3613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1" i="1"/>
  <c r="G3621" i="1" s="1"/>
  <c r="F3622" i="1"/>
  <c r="G3622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28" i="1"/>
  <c r="G3628" i="1" s="1"/>
  <c r="F3629" i="1"/>
  <c r="G3629" i="1" s="1"/>
  <c r="F3630" i="1"/>
  <c r="G3630" i="1" s="1"/>
  <c r="F3631" i="1"/>
  <c r="G3631" i="1" s="1"/>
  <c r="F3632" i="1"/>
  <c r="G3632" i="1" s="1"/>
  <c r="F3633" i="1"/>
  <c r="G3633" i="1" s="1"/>
  <c r="F3634" i="1"/>
  <c r="G3634" i="1" s="1"/>
  <c r="F3635" i="1"/>
  <c r="G3635" i="1" s="1"/>
  <c r="F3636" i="1"/>
  <c r="G3636" i="1" s="1"/>
  <c r="F3637" i="1"/>
  <c r="G3637" i="1" s="1"/>
  <c r="F3638" i="1"/>
  <c r="G3638" i="1" s="1"/>
  <c r="F3639" i="1"/>
  <c r="G3639" i="1" s="1"/>
  <c r="F3640" i="1"/>
  <c r="G3640" i="1" s="1"/>
  <c r="F3641" i="1"/>
  <c r="G3641" i="1" s="1"/>
  <c r="F3642" i="1"/>
  <c r="G3642" i="1" s="1"/>
  <c r="F3643" i="1"/>
  <c r="G3643" i="1" s="1"/>
  <c r="F3644" i="1"/>
  <c r="G3644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2" i="1"/>
  <c r="G3652" i="1" s="1"/>
  <c r="F3653" i="1"/>
  <c r="G3653" i="1" s="1"/>
  <c r="F3654" i="1"/>
  <c r="G3654" i="1" s="1"/>
  <c r="F3655" i="1"/>
  <c r="G3655" i="1" s="1"/>
  <c r="F3656" i="1"/>
  <c r="G3656" i="1" s="1"/>
  <c r="F3657" i="1"/>
  <c r="G3657" i="1" s="1"/>
  <c r="F3658" i="1"/>
  <c r="G3658" i="1" s="1"/>
  <c r="F3659" i="1"/>
  <c r="G3659" i="1" s="1"/>
  <c r="F3660" i="1"/>
  <c r="G3660" i="1" s="1"/>
  <c r="F3661" i="1"/>
  <c r="G3661" i="1" s="1"/>
  <c r="F3662" i="1"/>
  <c r="G3662" i="1" s="1"/>
  <c r="F3663" i="1"/>
  <c r="G3663" i="1" s="1"/>
  <c r="F3664" i="1"/>
  <c r="G3664" i="1" s="1"/>
  <c r="F3665" i="1"/>
  <c r="G3665" i="1" s="1"/>
  <c r="F3666" i="1"/>
  <c r="G3666" i="1" s="1"/>
  <c r="F3667" i="1"/>
  <c r="G3667" i="1" s="1"/>
  <c r="F3668" i="1"/>
  <c r="G3668" i="1" s="1"/>
  <c r="F3669" i="1"/>
  <c r="G3669" i="1" s="1"/>
  <c r="F3670" i="1"/>
  <c r="G3670" i="1" s="1"/>
  <c r="F3671" i="1"/>
  <c r="G3671" i="1" s="1"/>
  <c r="F3672" i="1"/>
  <c r="G3672" i="1" s="1"/>
  <c r="F3673" i="1"/>
  <c r="G3673" i="1" s="1"/>
  <c r="F3674" i="1"/>
  <c r="G3674" i="1" s="1"/>
  <c r="F3675" i="1"/>
  <c r="G3675" i="1" s="1"/>
  <c r="F3676" i="1"/>
  <c r="G3676" i="1" s="1"/>
  <c r="F3677" i="1"/>
  <c r="G3677" i="1" s="1"/>
  <c r="F3678" i="1"/>
  <c r="G3678" i="1" s="1"/>
  <c r="F3679" i="1"/>
  <c r="G3679" i="1" s="1"/>
  <c r="F3680" i="1"/>
  <c r="G3680" i="1" s="1"/>
  <c r="F3681" i="1"/>
  <c r="G3681" i="1" s="1"/>
  <c r="F3682" i="1"/>
  <c r="G3682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88" i="1"/>
  <c r="G3688" i="1" s="1"/>
  <c r="F3689" i="1"/>
  <c r="G3689" i="1" s="1"/>
  <c r="F3690" i="1"/>
  <c r="G3690" i="1" s="1"/>
  <c r="F3691" i="1"/>
  <c r="G3691" i="1" s="1"/>
  <c r="F3692" i="1"/>
  <c r="G3692" i="1" s="1"/>
  <c r="F3693" i="1"/>
  <c r="G3693" i="1" s="1"/>
  <c r="F3694" i="1"/>
  <c r="G3694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6" i="1"/>
  <c r="G3706" i="1" s="1"/>
  <c r="F3707" i="1"/>
  <c r="G3707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6" i="1"/>
  <c r="G3716" i="1" s="1"/>
  <c r="F3717" i="1"/>
  <c r="G3717" i="1" s="1"/>
  <c r="F3718" i="1"/>
  <c r="G3718" i="1" s="1"/>
  <c r="F3719" i="1"/>
  <c r="G3719" i="1" s="1"/>
  <c r="F3720" i="1"/>
  <c r="G3720" i="1" s="1"/>
  <c r="F3721" i="1"/>
  <c r="G3721" i="1" s="1"/>
  <c r="F3722" i="1"/>
  <c r="G3722" i="1" s="1"/>
  <c r="F3723" i="1"/>
  <c r="G3723" i="1" s="1"/>
  <c r="F3724" i="1"/>
  <c r="G3724" i="1" s="1"/>
  <c r="F3725" i="1"/>
  <c r="G3725" i="1" s="1"/>
  <c r="F3726" i="1"/>
  <c r="G3726" i="1" s="1"/>
  <c r="F3727" i="1"/>
  <c r="G3727" i="1" s="1"/>
  <c r="F3728" i="1"/>
  <c r="G3728" i="1" s="1"/>
  <c r="F3729" i="1"/>
  <c r="G3729" i="1" s="1"/>
  <c r="F3730" i="1"/>
  <c r="G3730" i="1" s="1"/>
  <c r="F3731" i="1"/>
  <c r="G3731" i="1" s="1"/>
  <c r="F3732" i="1"/>
  <c r="G3732" i="1" s="1"/>
  <c r="F3733" i="1"/>
  <c r="G3733" i="1" s="1"/>
  <c r="F3734" i="1"/>
  <c r="G3734" i="1" s="1"/>
  <c r="F3735" i="1"/>
  <c r="G3735" i="1" s="1"/>
  <c r="F3736" i="1"/>
  <c r="G3736" i="1" s="1"/>
  <c r="F3737" i="1"/>
  <c r="G3737" i="1" s="1"/>
  <c r="F3738" i="1"/>
  <c r="G3738" i="1" s="1"/>
  <c r="F3739" i="1"/>
  <c r="G3739" i="1" s="1"/>
  <c r="F3740" i="1"/>
  <c r="G3740" i="1" s="1"/>
  <c r="F3741" i="1"/>
  <c r="G3741" i="1" s="1"/>
  <c r="F3742" i="1"/>
  <c r="G3742" i="1" s="1"/>
  <c r="F3743" i="1"/>
  <c r="G3743" i="1" s="1"/>
  <c r="F3744" i="1"/>
  <c r="G3744" i="1" s="1"/>
  <c r="F3745" i="1"/>
  <c r="G3745" i="1" s="1"/>
  <c r="F3746" i="1"/>
  <c r="G3746" i="1" s="1"/>
  <c r="F3747" i="1"/>
  <c r="G3747" i="1" s="1"/>
  <c r="F3748" i="1"/>
  <c r="G3748" i="1" s="1"/>
  <c r="F3749" i="1"/>
  <c r="G3749" i="1" s="1"/>
  <c r="F3750" i="1"/>
  <c r="G3750" i="1" s="1"/>
  <c r="F3751" i="1"/>
  <c r="G3751" i="1" s="1"/>
  <c r="F3752" i="1"/>
  <c r="G3752" i="1" s="1"/>
  <c r="F3753" i="1"/>
  <c r="G3753" i="1" s="1"/>
  <c r="F3754" i="1"/>
  <c r="G3754" i="1" s="1"/>
  <c r="F3755" i="1"/>
  <c r="G3755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3" i="1"/>
  <c r="G3763" i="1" s="1"/>
  <c r="F3764" i="1"/>
  <c r="G3764" i="1" s="1"/>
  <c r="F3765" i="1"/>
  <c r="G3765" i="1" s="1"/>
  <c r="F3766" i="1"/>
  <c r="G3766" i="1" s="1"/>
  <c r="F3767" i="1"/>
  <c r="G3767" i="1" s="1"/>
  <c r="F3768" i="1"/>
  <c r="G3768" i="1" s="1"/>
  <c r="F3769" i="1"/>
  <c r="G3769" i="1" s="1"/>
  <c r="F3770" i="1"/>
  <c r="G3770" i="1" s="1"/>
  <c r="F3771" i="1"/>
  <c r="G3771" i="1" s="1"/>
  <c r="F3772" i="1"/>
  <c r="G3772" i="1" s="1"/>
  <c r="F3773" i="1"/>
  <c r="G3773" i="1" s="1"/>
  <c r="F3774" i="1"/>
  <c r="G3774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1" i="1"/>
  <c r="G3781" i="1" s="1"/>
  <c r="F3782" i="1"/>
  <c r="G3782" i="1" s="1"/>
  <c r="F3783" i="1"/>
  <c r="G3783" i="1" s="1"/>
  <c r="F3784" i="1"/>
  <c r="G3784" i="1" s="1"/>
  <c r="F3785" i="1"/>
  <c r="G3785" i="1" s="1"/>
  <c r="F3786" i="1"/>
  <c r="G3786" i="1" s="1"/>
  <c r="F3787" i="1"/>
  <c r="G3787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1" i="1"/>
  <c r="G3801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8" i="1"/>
  <c r="G3808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 s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4" i="1"/>
  <c r="G3844" i="1" s="1"/>
  <c r="F3845" i="1"/>
  <c r="G3845" i="1" s="1"/>
  <c r="F3846" i="1"/>
  <c r="G3846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59" i="1"/>
  <c r="G3859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5" i="1"/>
  <c r="G3875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1" i="1"/>
  <c r="G3881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89" i="1"/>
  <c r="G3889" i="1" s="1"/>
  <c r="F3890" i="1"/>
  <c r="G3890" i="1" s="1"/>
  <c r="F3891" i="1"/>
  <c r="G3891" i="1" s="1"/>
  <c r="F3892" i="1"/>
  <c r="G3892" i="1" s="1"/>
  <c r="F3893" i="1"/>
  <c r="G3893" i="1" s="1"/>
  <c r="F3894" i="1"/>
  <c r="G3894" i="1" s="1"/>
  <c r="F3895" i="1"/>
  <c r="G3895" i="1" s="1"/>
  <c r="F3896" i="1"/>
  <c r="G3896" i="1" s="1"/>
  <c r="F3897" i="1"/>
  <c r="G3897" i="1" s="1"/>
  <c r="F3898" i="1"/>
  <c r="G3898" i="1" s="1"/>
  <c r="F3899" i="1"/>
  <c r="G3899" i="1" s="1"/>
  <c r="F3900" i="1"/>
  <c r="G3900" i="1" s="1"/>
  <c r="F3901" i="1"/>
  <c r="G3901" i="1" s="1"/>
  <c r="F3902" i="1"/>
  <c r="G3902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 s="1"/>
  <c r="F3912" i="1"/>
  <c r="G3912" i="1" s="1"/>
  <c r="F3913" i="1"/>
  <c r="G3913" i="1" s="1"/>
  <c r="F3914" i="1"/>
  <c r="G3914" i="1" s="1"/>
  <c r="F3915" i="1"/>
  <c r="G3915" i="1" s="1"/>
  <c r="F3916" i="1"/>
  <c r="G3916" i="1" s="1"/>
  <c r="F3917" i="1"/>
  <c r="G3917" i="1" s="1"/>
  <c r="F3918" i="1"/>
  <c r="G3918" i="1" s="1"/>
  <c r="F3919" i="1"/>
  <c r="G3919" i="1" s="1"/>
  <c r="F3920" i="1"/>
  <c r="G3920" i="1" s="1"/>
  <c r="F3921" i="1"/>
  <c r="G3921" i="1" s="1"/>
  <c r="F3922" i="1"/>
  <c r="G3922" i="1" s="1"/>
  <c r="F3923" i="1"/>
  <c r="G3923" i="1" s="1"/>
  <c r="F3924" i="1"/>
  <c r="G3924" i="1" s="1"/>
  <c r="F3925" i="1"/>
  <c r="G3925" i="1" s="1"/>
  <c r="F3926" i="1"/>
  <c r="G3926" i="1" s="1"/>
  <c r="F3927" i="1"/>
  <c r="G3927" i="1" s="1"/>
  <c r="F3928" i="1"/>
  <c r="G3928" i="1" s="1"/>
  <c r="F3929" i="1"/>
  <c r="G3929" i="1" s="1"/>
  <c r="F3930" i="1"/>
  <c r="G3930" i="1" s="1"/>
  <c r="F3931" i="1"/>
  <c r="G3931" i="1" s="1"/>
  <c r="F3932" i="1"/>
  <c r="G3932" i="1" s="1"/>
  <c r="F3933" i="1"/>
  <c r="G3933" i="1" s="1"/>
  <c r="F3934" i="1"/>
  <c r="G3934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5" i="1"/>
  <c r="G3945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7" i="1"/>
  <c r="G3957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4" i="1"/>
  <c r="G3964" i="1" s="1"/>
  <c r="F3965" i="1"/>
  <c r="G3965" i="1" s="1"/>
  <c r="F3966" i="1"/>
  <c r="G3966" i="1" s="1"/>
  <c r="F3967" i="1"/>
  <c r="G3967" i="1" s="1"/>
  <c r="F3968" i="1"/>
  <c r="G3968" i="1" s="1"/>
  <c r="F3969" i="1"/>
  <c r="G3969" i="1" s="1"/>
  <c r="F3970" i="1"/>
  <c r="G3970" i="1" s="1"/>
  <c r="F3971" i="1"/>
  <c r="G3971" i="1" s="1"/>
  <c r="F3972" i="1"/>
  <c r="G3972" i="1" s="1"/>
  <c r="F3973" i="1"/>
  <c r="G3973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79" i="1"/>
  <c r="G3979" i="1" s="1"/>
  <c r="F3980" i="1"/>
  <c r="G3980" i="1" s="1"/>
  <c r="F3981" i="1"/>
  <c r="G3981" i="1" s="1"/>
  <c r="F3982" i="1"/>
  <c r="G3982" i="1" s="1"/>
  <c r="F3983" i="1"/>
  <c r="G3983" i="1" s="1"/>
  <c r="F3984" i="1"/>
  <c r="G3984" i="1" s="1"/>
  <c r="F3985" i="1"/>
  <c r="G3985" i="1" s="1"/>
  <c r="F3986" i="1"/>
  <c r="G3986" i="1" s="1"/>
  <c r="F3987" i="1"/>
  <c r="G3987" i="1" s="1"/>
  <c r="F3988" i="1"/>
  <c r="G3988" i="1" s="1"/>
  <c r="F3989" i="1"/>
  <c r="G3989" i="1" s="1"/>
  <c r="F3990" i="1"/>
  <c r="G3990" i="1" s="1"/>
  <c r="F3991" i="1"/>
  <c r="G3991" i="1" s="1"/>
  <c r="F3992" i="1"/>
  <c r="G3992" i="1" s="1"/>
  <c r="F3993" i="1"/>
  <c r="G3993" i="1" s="1"/>
  <c r="F3994" i="1"/>
  <c r="G3994" i="1" s="1"/>
  <c r="F3995" i="1"/>
  <c r="G3995" i="1" s="1"/>
  <c r="F3996" i="1"/>
  <c r="G3996" i="1" s="1"/>
  <c r="F3997" i="1"/>
  <c r="G3997" i="1" s="1"/>
  <c r="F3998" i="1"/>
  <c r="G3998" i="1" s="1"/>
  <c r="F3999" i="1"/>
  <c r="G3999" i="1" s="1"/>
  <c r="F4000" i="1"/>
  <c r="G4000" i="1" s="1"/>
  <c r="F4001" i="1"/>
  <c r="G4001" i="1" s="1"/>
  <c r="F4002" i="1"/>
  <c r="G4002" i="1" s="1"/>
  <c r="F4003" i="1"/>
  <c r="G4003" i="1" s="1"/>
  <c r="F4004" i="1"/>
  <c r="G4004" i="1" s="1"/>
  <c r="F4005" i="1"/>
  <c r="G4005" i="1" s="1"/>
  <c r="F4006" i="1"/>
  <c r="G4006" i="1" s="1"/>
  <c r="F4007" i="1"/>
  <c r="G4007" i="1" s="1"/>
  <c r="F4008" i="1"/>
  <c r="G4008" i="1" s="1"/>
  <c r="F4009" i="1"/>
  <c r="G4009" i="1" s="1"/>
  <c r="F4010" i="1"/>
  <c r="G4010" i="1" s="1"/>
  <c r="F4011" i="1"/>
  <c r="G4011" i="1" s="1"/>
  <c r="F4012" i="1"/>
  <c r="G4012" i="1" s="1"/>
  <c r="F4013" i="1"/>
  <c r="G4013" i="1" s="1"/>
  <c r="F4014" i="1"/>
  <c r="G4014" i="1" s="1"/>
  <c r="F4015" i="1"/>
  <c r="G4015" i="1" s="1"/>
  <c r="F4016" i="1"/>
  <c r="G4016" i="1" s="1"/>
  <c r="F4017" i="1"/>
  <c r="G4017" i="1" s="1"/>
  <c r="F4018" i="1"/>
  <c r="G4018" i="1" s="1"/>
  <c r="F4019" i="1"/>
  <c r="G4019" i="1" s="1"/>
  <c r="F4020" i="1"/>
  <c r="G4020" i="1" s="1"/>
  <c r="F4021" i="1"/>
  <c r="G4021" i="1" s="1"/>
  <c r="F4022" i="1"/>
  <c r="G4022" i="1" s="1"/>
  <c r="F4023" i="1"/>
  <c r="G4023" i="1" s="1"/>
  <c r="F4024" i="1"/>
  <c r="G4024" i="1" s="1"/>
  <c r="F4025" i="1"/>
  <c r="G4025" i="1" s="1"/>
  <c r="F4026" i="1"/>
  <c r="G4026" i="1" s="1"/>
  <c r="F4027" i="1"/>
  <c r="G4027" i="1" s="1"/>
  <c r="F4028" i="1"/>
  <c r="G4028" i="1" s="1"/>
  <c r="F4029" i="1"/>
  <c r="G4029" i="1" s="1"/>
  <c r="F4030" i="1"/>
  <c r="G4030" i="1" s="1"/>
  <c r="F4031" i="1"/>
  <c r="G4031" i="1" s="1"/>
  <c r="F4032" i="1"/>
  <c r="G4032" i="1" s="1"/>
  <c r="F4033" i="1"/>
  <c r="G4033" i="1" s="1"/>
  <c r="F4034" i="1"/>
  <c r="G4034" i="1" s="1"/>
  <c r="F4035" i="1"/>
  <c r="G4035" i="1" s="1"/>
  <c r="F4036" i="1"/>
  <c r="G4036" i="1" s="1"/>
  <c r="F4037" i="1"/>
  <c r="G4037" i="1" s="1"/>
  <c r="F4038" i="1"/>
  <c r="G4038" i="1" s="1"/>
  <c r="F4039" i="1"/>
  <c r="G4039" i="1" s="1"/>
  <c r="F4040" i="1"/>
  <c r="G4040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6" i="1"/>
  <c r="G4046" i="1" s="1"/>
  <c r="F4047" i="1"/>
  <c r="G4047" i="1" s="1"/>
  <c r="F4048" i="1"/>
  <c r="G4048" i="1" s="1"/>
  <c r="F4049" i="1"/>
  <c r="G4049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7" i="1"/>
  <c r="G4067" i="1" s="1"/>
  <c r="F4068" i="1"/>
  <c r="G4068" i="1" s="1"/>
  <c r="F4069" i="1"/>
  <c r="G4069" i="1" s="1"/>
  <c r="F4070" i="1"/>
  <c r="G4070" i="1" s="1"/>
  <c r="F4071" i="1"/>
  <c r="G4071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79" i="1"/>
  <c r="G4079" i="1" s="1"/>
  <c r="F4080" i="1"/>
  <c r="G4080" i="1" s="1"/>
  <c r="F4081" i="1"/>
  <c r="G4081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7" i="1"/>
  <c r="G4087" i="1" s="1"/>
  <c r="F4088" i="1"/>
  <c r="G4088" i="1" s="1"/>
  <c r="F4089" i="1"/>
  <c r="G4089" i="1" s="1"/>
  <c r="F4090" i="1"/>
  <c r="G4090" i="1" s="1"/>
  <c r="F4091" i="1"/>
  <c r="G4091" i="1" s="1"/>
  <c r="F4092" i="1"/>
  <c r="G4092" i="1" s="1"/>
  <c r="F4093" i="1"/>
  <c r="G4093" i="1" s="1"/>
  <c r="F4094" i="1"/>
  <c r="G4094" i="1" s="1"/>
  <c r="F4095" i="1"/>
  <c r="G4095" i="1" s="1"/>
  <c r="F4096" i="1"/>
  <c r="G4096" i="1" s="1"/>
  <c r="F4097" i="1"/>
  <c r="G4097" i="1" s="1"/>
  <c r="F4098" i="1"/>
  <c r="G4098" i="1" s="1"/>
  <c r="F4099" i="1"/>
  <c r="G4099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6" i="1"/>
  <c r="G4106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0" i="1"/>
  <c r="G4120" i="1" s="1"/>
  <c r="F4121" i="1"/>
  <c r="G4121" i="1" s="1"/>
  <c r="F4122" i="1"/>
  <c r="G4122" i="1" s="1"/>
  <c r="F4123" i="1"/>
  <c r="G4123" i="1" s="1"/>
  <c r="F4124" i="1"/>
  <c r="G4124" i="1" s="1"/>
  <c r="F4125" i="1"/>
  <c r="G4125" i="1" s="1"/>
  <c r="F4126" i="1"/>
  <c r="G4126" i="1" s="1"/>
  <c r="F4127" i="1"/>
  <c r="G4127" i="1" s="1"/>
  <c r="F4128" i="1"/>
  <c r="G4128" i="1" s="1"/>
  <c r="F4129" i="1"/>
  <c r="G4129" i="1" s="1"/>
  <c r="F4130" i="1"/>
  <c r="G4130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7" i="1"/>
  <c r="G4137" i="1" s="1"/>
  <c r="F4138" i="1"/>
  <c r="G4138" i="1" s="1"/>
  <c r="F4139" i="1"/>
  <c r="G4139" i="1" s="1"/>
  <c r="F4140" i="1"/>
  <c r="G4140" i="1" s="1"/>
  <c r="F4141" i="1"/>
  <c r="G4141" i="1" s="1"/>
  <c r="F4142" i="1"/>
  <c r="G4142" i="1" s="1"/>
  <c r="F4143" i="1"/>
  <c r="G4143" i="1" s="1"/>
  <c r="F4144" i="1"/>
  <c r="G4144" i="1" s="1"/>
  <c r="F4145" i="1"/>
  <c r="G4145" i="1" s="1"/>
  <c r="F4146" i="1"/>
  <c r="G4146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3" i="1"/>
  <c r="G4153" i="1" s="1"/>
  <c r="F4154" i="1"/>
  <c r="G4154" i="1" s="1"/>
  <c r="F4155" i="1"/>
  <c r="G4155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68" i="1"/>
  <c r="G4168" i="1" s="1"/>
  <c r="F4169" i="1"/>
  <c r="G4169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7" i="1"/>
  <c r="G4187" i="1" s="1"/>
  <c r="F4188" i="1"/>
  <c r="G4188" i="1" s="1"/>
  <c r="F4189" i="1"/>
  <c r="G4189" i="1" s="1"/>
  <c r="F4190" i="1"/>
  <c r="G4190" i="1" s="1"/>
  <c r="F4191" i="1"/>
  <c r="G4191" i="1" s="1"/>
  <c r="F4192" i="1"/>
  <c r="G4192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3" i="1"/>
  <c r="G4283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7" i="1"/>
  <c r="G4297" i="1" s="1"/>
  <c r="F4298" i="1"/>
  <c r="G4298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1" i="1"/>
  <c r="G4321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 s="1"/>
  <c r="F4335" i="1"/>
  <c r="G4335" i="1" s="1"/>
  <c r="F4336" i="1"/>
  <c r="G4336" i="1" s="1"/>
  <c r="F4337" i="1"/>
  <c r="G4337" i="1" s="1"/>
  <c r="F4338" i="1"/>
  <c r="G4338" i="1" s="1"/>
  <c r="F4339" i="1"/>
  <c r="G4339" i="1" s="1"/>
  <c r="F4340" i="1"/>
  <c r="G4340" i="1" s="1"/>
  <c r="F4341" i="1"/>
  <c r="G4341" i="1" s="1"/>
  <c r="F4342" i="1"/>
  <c r="G4342" i="1" s="1"/>
  <c r="F4343" i="1"/>
  <c r="G4343" i="1" s="1"/>
  <c r="F4344" i="1"/>
  <c r="G4344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1" i="1"/>
  <c r="G4351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8" i="1"/>
  <c r="G4358" i="1" s="1"/>
  <c r="F4359" i="1"/>
  <c r="G4359" i="1" s="1"/>
  <c r="F4360" i="1"/>
  <c r="G4360" i="1" s="1"/>
  <c r="F4361" i="1"/>
  <c r="G4361" i="1" s="1"/>
  <c r="F4362" i="1"/>
  <c r="G4362" i="1" s="1"/>
  <c r="F4363" i="1"/>
  <c r="G4363" i="1" s="1"/>
  <c r="F4364" i="1"/>
  <c r="G4364" i="1" s="1"/>
  <c r="F4365" i="1"/>
  <c r="G4365" i="1" s="1"/>
  <c r="F4366" i="1"/>
  <c r="G4366" i="1" s="1"/>
  <c r="F4367" i="1"/>
  <c r="G4367" i="1" s="1"/>
  <c r="F4368" i="1"/>
  <c r="G4368" i="1" s="1"/>
  <c r="F4369" i="1"/>
  <c r="G4369" i="1" s="1"/>
  <c r="F4370" i="1"/>
  <c r="G4370" i="1" s="1"/>
  <c r="F4371" i="1"/>
  <c r="G4371" i="1" s="1"/>
  <c r="F4372" i="1"/>
  <c r="G4372" i="1" s="1"/>
  <c r="F4373" i="1"/>
  <c r="G4373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4" i="1"/>
  <c r="G4384" i="1" s="1"/>
  <c r="F4385" i="1"/>
  <c r="G4385" i="1" s="1"/>
  <c r="F4386" i="1"/>
  <c r="G4386" i="1" s="1"/>
  <c r="F4387" i="1"/>
  <c r="G4387" i="1" s="1"/>
  <c r="F4388" i="1"/>
  <c r="G4388" i="1" s="1"/>
  <c r="F4389" i="1"/>
  <c r="G4389" i="1" s="1"/>
  <c r="F4390" i="1"/>
  <c r="G4390" i="1" s="1"/>
  <c r="F4391" i="1"/>
  <c r="G4391" i="1" s="1"/>
  <c r="F4392" i="1"/>
  <c r="G4392" i="1" s="1"/>
  <c r="F4393" i="1"/>
  <c r="G4393" i="1" s="1"/>
  <c r="F4394" i="1"/>
  <c r="G4394" i="1" s="1"/>
  <c r="F4395" i="1"/>
  <c r="G4395" i="1" s="1"/>
  <c r="F4396" i="1"/>
  <c r="G4396" i="1" s="1"/>
  <c r="F4397" i="1"/>
  <c r="G4397" i="1" s="1"/>
  <c r="F4398" i="1"/>
  <c r="G4398" i="1" s="1"/>
  <c r="F4399" i="1"/>
  <c r="G4399" i="1" s="1"/>
  <c r="F4400" i="1"/>
  <c r="G4400" i="1" s="1"/>
  <c r="F4401" i="1"/>
  <c r="G4401" i="1" s="1"/>
  <c r="F4402" i="1"/>
  <c r="G4402" i="1" s="1"/>
  <c r="F4403" i="1"/>
  <c r="G4403" i="1" s="1"/>
  <c r="F4404" i="1"/>
  <c r="G4404" i="1" s="1"/>
  <c r="F4405" i="1"/>
  <c r="G4405" i="1" s="1"/>
  <c r="F4406" i="1"/>
  <c r="G4406" i="1" s="1"/>
  <c r="F4407" i="1"/>
  <c r="G4407" i="1" s="1"/>
  <c r="F4408" i="1"/>
  <c r="G4408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3" i="1"/>
  <c r="G4423" i="1" s="1"/>
  <c r="F4424" i="1"/>
  <c r="G4424" i="1" s="1"/>
  <c r="F4425" i="1"/>
  <c r="G4425" i="1" s="1"/>
  <c r="F4426" i="1"/>
  <c r="G4426" i="1" s="1"/>
  <c r="F4427" i="1"/>
  <c r="G4427" i="1" s="1"/>
  <c r="F4428" i="1"/>
  <c r="G4428" i="1" s="1"/>
  <c r="F4429" i="1"/>
  <c r="G4429" i="1" s="1"/>
  <c r="F4430" i="1"/>
  <c r="G4430" i="1" s="1"/>
  <c r="F4431" i="1"/>
  <c r="G4431" i="1" s="1"/>
  <c r="F4432" i="1"/>
  <c r="G4432" i="1" s="1"/>
  <c r="F4433" i="1"/>
  <c r="G4433" i="1" s="1"/>
  <c r="F4434" i="1"/>
  <c r="G4434" i="1" s="1"/>
  <c r="F4435" i="1"/>
  <c r="G4435" i="1" s="1"/>
  <c r="F4436" i="1"/>
  <c r="G4436" i="1" s="1"/>
  <c r="F4437" i="1"/>
  <c r="G4437" i="1" s="1"/>
  <c r="F4438" i="1"/>
  <c r="G4438" i="1" s="1"/>
  <c r="F4439" i="1"/>
  <c r="G4439" i="1" s="1"/>
  <c r="F4440" i="1"/>
  <c r="G4440" i="1" s="1"/>
  <c r="F4441" i="1"/>
  <c r="G4441" i="1" s="1"/>
  <c r="F4442" i="1"/>
  <c r="G4442" i="1" s="1"/>
  <c r="F4443" i="1"/>
  <c r="G4443" i="1" s="1"/>
  <c r="F4444" i="1"/>
  <c r="G4444" i="1" s="1"/>
  <c r="F4445" i="1"/>
  <c r="G4445" i="1" s="1"/>
  <c r="F4446" i="1"/>
  <c r="G4446" i="1" s="1"/>
  <c r="F4447" i="1"/>
  <c r="G4447" i="1" s="1"/>
  <c r="F4448" i="1"/>
  <c r="G4448" i="1" s="1"/>
  <c r="F4449" i="1"/>
  <c r="G4449" i="1" s="1"/>
  <c r="F4450" i="1"/>
  <c r="G4450" i="1" s="1"/>
  <c r="F4451" i="1"/>
  <c r="G4451" i="1" s="1"/>
  <c r="F4452" i="1"/>
  <c r="G4452" i="1" s="1"/>
  <c r="F4453" i="1"/>
  <c r="G4453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59" i="1"/>
  <c r="G4459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3" i="1"/>
  <c r="G4473" i="1" s="1"/>
  <c r="F4474" i="1"/>
  <c r="G4474" i="1" s="1"/>
  <c r="F4475" i="1"/>
  <c r="G4475" i="1" s="1"/>
  <c r="F4476" i="1"/>
  <c r="G4476" i="1" s="1"/>
  <c r="F4477" i="1"/>
  <c r="G4477" i="1" s="1"/>
  <c r="F4478" i="1"/>
  <c r="G4478" i="1" s="1"/>
  <c r="F4479" i="1"/>
  <c r="G4479" i="1" s="1"/>
  <c r="F4480" i="1"/>
  <c r="G4480" i="1" s="1"/>
  <c r="F4481" i="1"/>
  <c r="G4481" i="1" s="1"/>
  <c r="F4482" i="1"/>
  <c r="G4482" i="1" s="1"/>
  <c r="F4483" i="1"/>
  <c r="G4483" i="1" s="1"/>
  <c r="F4484" i="1"/>
  <c r="G4484" i="1" s="1"/>
  <c r="F4485" i="1"/>
  <c r="G4485" i="1" s="1"/>
  <c r="F4486" i="1"/>
  <c r="G4486" i="1" s="1"/>
  <c r="F4487" i="1"/>
  <c r="G4487" i="1" s="1"/>
  <c r="F4488" i="1"/>
  <c r="G4488" i="1" s="1"/>
  <c r="F4489" i="1"/>
  <c r="G4489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6" i="1"/>
  <c r="G4496" i="1" s="1"/>
  <c r="F4497" i="1"/>
  <c r="G4497" i="1" s="1"/>
  <c r="F4498" i="1"/>
  <c r="G4498" i="1" s="1"/>
  <c r="F4499" i="1"/>
  <c r="G4499" i="1" s="1"/>
  <c r="F4500" i="1"/>
  <c r="G4500" i="1" s="1"/>
  <c r="F4501" i="1"/>
  <c r="G4501" i="1" s="1"/>
  <c r="F4502" i="1"/>
  <c r="G4502" i="1" s="1"/>
  <c r="F4503" i="1"/>
  <c r="G4503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09" i="1"/>
  <c r="G4509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0" i="1"/>
  <c r="G4520" i="1" s="1"/>
  <c r="F4521" i="1"/>
  <c r="G4521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2" i="1"/>
  <c r="G4532" i="1" s="1"/>
  <c r="F4533" i="1"/>
  <c r="G4533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0" i="1"/>
  <c r="G4540" i="1" s="1"/>
  <c r="F4541" i="1"/>
  <c r="G4541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7" i="1"/>
  <c r="G4547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 s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6" i="1"/>
  <c r="G4586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7" i="1"/>
  <c r="G4607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3" i="1"/>
  <c r="G4613" i="1" s="1"/>
  <c r="F4614" i="1"/>
  <c r="G4614" i="1" s="1"/>
  <c r="F4615" i="1"/>
  <c r="G4615" i="1" s="1"/>
  <c r="F4616" i="1"/>
  <c r="G4616" i="1" s="1"/>
  <c r="F4617" i="1"/>
  <c r="G4617" i="1" s="1"/>
  <c r="F4618" i="1"/>
  <c r="G4618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5" i="1"/>
  <c r="G4625" i="1" s="1"/>
  <c r="F4626" i="1"/>
  <c r="G4626" i="1" s="1"/>
  <c r="F4627" i="1"/>
  <c r="G4627" i="1" s="1"/>
  <c r="F4628" i="1"/>
  <c r="G4628" i="1" s="1"/>
  <c r="F4629" i="1"/>
  <c r="G4629" i="1" s="1"/>
  <c r="F4630" i="1"/>
  <c r="G4630" i="1" s="1"/>
  <c r="F4631" i="1"/>
  <c r="G4631" i="1" s="1"/>
  <c r="F4632" i="1"/>
  <c r="G4632" i="1" s="1"/>
  <c r="F4633" i="1"/>
  <c r="G4633" i="1" s="1"/>
  <c r="F4634" i="1"/>
  <c r="G4634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49" i="1"/>
  <c r="G4649" i="1" s="1"/>
  <c r="F4650" i="1"/>
  <c r="G4650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6" i="1"/>
  <c r="G4656" i="1" s="1"/>
  <c r="F4657" i="1"/>
  <c r="G4657" i="1" s="1"/>
  <c r="F4658" i="1"/>
  <c r="G4658" i="1" s="1"/>
  <c r="F4659" i="1"/>
  <c r="G4659" i="1" s="1"/>
  <c r="F4660" i="1"/>
  <c r="G4660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8" i="1"/>
  <c r="G4668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5" i="1"/>
  <c r="G4685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2" i="1"/>
  <c r="G4692" i="1" s="1"/>
  <c r="F4693" i="1"/>
  <c r="G4693" i="1" s="1"/>
  <c r="F4694" i="1"/>
  <c r="G4694" i="1" s="1"/>
  <c r="F4695" i="1"/>
  <c r="G4695" i="1" s="1"/>
  <c r="F4696" i="1"/>
  <c r="G4696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1" i="1"/>
  <c r="G4731" i="1" s="1"/>
  <c r="F4732" i="1"/>
  <c r="G4732" i="1" s="1"/>
  <c r="F4733" i="1"/>
  <c r="G4733" i="1" s="1"/>
  <c r="F4734" i="1"/>
  <c r="G4734" i="1" s="1"/>
  <c r="F4735" i="1"/>
  <c r="G4735" i="1" s="1"/>
  <c r="F4736" i="1"/>
  <c r="G4736" i="1" s="1"/>
  <c r="F4737" i="1"/>
  <c r="G4737" i="1" s="1"/>
  <c r="F4738" i="1"/>
  <c r="G4738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 s="1"/>
  <c r="F4746" i="1"/>
  <c r="G4746" i="1" s="1"/>
  <c r="F4747" i="1"/>
  <c r="G4747" i="1" s="1"/>
  <c r="F4748" i="1"/>
  <c r="G4748" i="1" s="1"/>
  <c r="F4749" i="1"/>
  <c r="G4749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 s="1"/>
  <c r="F4774" i="1"/>
  <c r="G4774" i="1" s="1"/>
  <c r="F4775" i="1"/>
  <c r="G4775" i="1" s="1"/>
  <c r="F4776" i="1"/>
  <c r="G4776" i="1" s="1"/>
  <c r="F4777" i="1"/>
  <c r="G4777" i="1" s="1"/>
  <c r="F4778" i="1"/>
  <c r="G4778" i="1" s="1"/>
  <c r="F4779" i="1"/>
  <c r="G4779" i="1" s="1"/>
  <c r="F4780" i="1"/>
  <c r="G4780" i="1" s="1"/>
  <c r="F4781" i="1"/>
  <c r="G4781" i="1" s="1"/>
  <c r="F4782" i="1"/>
  <c r="G4782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6" i="1"/>
  <c r="G4806" i="1" s="1"/>
  <c r="F4807" i="1"/>
  <c r="G4807" i="1" s="1"/>
  <c r="F4808" i="1"/>
  <c r="G4808" i="1" s="1"/>
  <c r="F4809" i="1"/>
  <c r="G4809" i="1" s="1"/>
  <c r="F4810" i="1"/>
  <c r="G4810" i="1" s="1"/>
  <c r="F4811" i="1"/>
  <c r="G4811" i="1" s="1"/>
  <c r="F4812" i="1"/>
  <c r="G4812" i="1" s="1"/>
  <c r="F4813" i="1"/>
  <c r="G4813" i="1" s="1"/>
  <c r="F4814" i="1"/>
  <c r="G4814" i="1" s="1"/>
  <c r="F4815" i="1"/>
  <c r="G4815" i="1" s="1"/>
  <c r="F4816" i="1"/>
  <c r="G4816" i="1" s="1"/>
  <c r="F4817" i="1"/>
  <c r="G4817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G4863" i="1" s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2" i="1"/>
  <c r="G4882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89" i="1"/>
  <c r="G4889" i="1" s="1"/>
  <c r="F4890" i="1"/>
  <c r="G4890" i="1" s="1"/>
  <c r="F4891" i="1"/>
  <c r="G4891" i="1" s="1"/>
  <c r="F4892" i="1"/>
  <c r="G4892" i="1" s="1"/>
  <c r="F4893" i="1"/>
  <c r="G4893" i="1" s="1"/>
  <c r="F4894" i="1"/>
  <c r="G4894" i="1" s="1"/>
  <c r="F4895" i="1"/>
  <c r="G4895" i="1" s="1"/>
  <c r="F4896" i="1"/>
  <c r="G4896" i="1" s="1"/>
  <c r="F4897" i="1"/>
  <c r="G4897" i="1" s="1"/>
  <c r="F4898" i="1"/>
  <c r="G4898" i="1" s="1"/>
  <c r="F4899" i="1"/>
  <c r="G4899" i="1" s="1"/>
  <c r="F4900" i="1"/>
  <c r="G4900" i="1" s="1"/>
  <c r="F4901" i="1"/>
  <c r="G4901" i="1" s="1"/>
  <c r="F4902" i="1"/>
  <c r="G4902" i="1" s="1"/>
  <c r="F4903" i="1"/>
  <c r="G4903" i="1" s="1"/>
  <c r="F4904" i="1"/>
  <c r="G4904" i="1" s="1"/>
  <c r="F4905" i="1"/>
  <c r="G4905" i="1" s="1"/>
  <c r="F4906" i="1"/>
  <c r="G4906" i="1" s="1"/>
  <c r="F4907" i="1"/>
  <c r="G4907" i="1" s="1"/>
  <c r="F4908" i="1"/>
  <c r="G4908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4" i="1"/>
  <c r="G4914" i="1" s="1"/>
  <c r="F4915" i="1"/>
  <c r="G4915" i="1" s="1"/>
  <c r="F4916" i="1"/>
  <c r="G4916" i="1" s="1"/>
  <c r="F4917" i="1"/>
  <c r="G4917" i="1" s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4" i="1"/>
  <c r="G4924" i="1" s="1"/>
  <c r="F4925" i="1"/>
  <c r="G4925" i="1" s="1"/>
  <c r="F4926" i="1"/>
  <c r="G4926" i="1" s="1"/>
  <c r="F4927" i="1"/>
  <c r="G4927" i="1" s="1"/>
  <c r="F4928" i="1"/>
  <c r="G4928" i="1" s="1"/>
  <c r="F4929" i="1"/>
  <c r="G4929" i="1" s="1"/>
  <c r="F4930" i="1"/>
  <c r="G4930" i="1" s="1"/>
  <c r="F4931" i="1"/>
  <c r="G4931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2" i="1"/>
  <c r="G4942" i="1" s="1"/>
  <c r="F4943" i="1"/>
  <c r="G4943" i="1" s="1"/>
  <c r="F4944" i="1"/>
  <c r="G4944" i="1" s="1"/>
  <c r="F4945" i="1"/>
  <c r="G4945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2" i="1"/>
  <c r="G4952" i="1" s="1"/>
  <c r="F4953" i="1"/>
  <c r="G4953" i="1" s="1"/>
  <c r="F4954" i="1"/>
  <c r="G4954" i="1" s="1"/>
  <c r="F4955" i="1"/>
  <c r="G4955" i="1" s="1"/>
  <c r="F4956" i="1"/>
  <c r="G4956" i="1" s="1"/>
  <c r="F4957" i="1"/>
  <c r="G4957" i="1" s="1"/>
  <c r="F4958" i="1"/>
  <c r="G4958" i="1" s="1"/>
  <c r="F4959" i="1"/>
  <c r="G4959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8" i="1"/>
  <c r="G4978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8" i="1"/>
  <c r="G4988" i="1" s="1"/>
  <c r="F4989" i="1"/>
  <c r="G4989" i="1" s="1"/>
  <c r="F4990" i="1"/>
  <c r="G4990" i="1" s="1"/>
  <c r="F4991" i="1"/>
  <c r="G4991" i="1" s="1"/>
  <c r="F4992" i="1"/>
  <c r="G4992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G4999" i="1" s="1"/>
  <c r="F5000" i="1"/>
  <c r="G5000" i="1" s="1"/>
  <c r="F5001" i="1"/>
  <c r="G5001" i="1" s="1"/>
  <c r="F5002" i="1"/>
  <c r="G5002" i="1" s="1"/>
  <c r="F5003" i="1"/>
  <c r="G5003" i="1" s="1"/>
  <c r="F5004" i="1"/>
  <c r="G5004" i="1" s="1"/>
  <c r="F5005" i="1"/>
  <c r="G5005" i="1" s="1"/>
  <c r="F5006" i="1"/>
  <c r="G5006" i="1" s="1"/>
  <c r="F5007" i="1"/>
  <c r="G5007" i="1" s="1"/>
  <c r="F5008" i="1"/>
  <c r="G5008" i="1" s="1"/>
  <c r="F5009" i="1"/>
  <c r="G5009" i="1" s="1"/>
  <c r="F5010" i="1"/>
  <c r="G5010" i="1" s="1"/>
  <c r="F5011" i="1"/>
  <c r="G5011" i="1" s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 s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7" i="1"/>
  <c r="G5027" i="1" s="1"/>
  <c r="F5028" i="1"/>
  <c r="G5028" i="1" s="1"/>
  <c r="F5029" i="1"/>
  <c r="G5029" i="1" s="1"/>
  <c r="F5030" i="1"/>
  <c r="G5030" i="1" s="1"/>
  <c r="F5031" i="1"/>
  <c r="G5031" i="1" s="1"/>
  <c r="F5032" i="1"/>
  <c r="G5032" i="1" s="1"/>
  <c r="F5033" i="1"/>
  <c r="G5033" i="1" s="1"/>
  <c r="F5034" i="1"/>
  <c r="G5034" i="1" s="1"/>
  <c r="F5035" i="1"/>
  <c r="G5035" i="1" s="1"/>
  <c r="F5036" i="1"/>
  <c r="G5036" i="1" s="1"/>
  <c r="F5037" i="1"/>
  <c r="G5037" i="1" s="1"/>
  <c r="F5038" i="1"/>
  <c r="G5038" i="1" s="1"/>
  <c r="F5039" i="1"/>
  <c r="G5039" i="1" s="1"/>
  <c r="F5040" i="1"/>
  <c r="G5040" i="1" s="1"/>
  <c r="F5041" i="1"/>
  <c r="G5041" i="1" s="1"/>
  <c r="F5042" i="1"/>
  <c r="G5042" i="1" s="1"/>
  <c r="F5043" i="1"/>
  <c r="G5043" i="1" s="1"/>
  <c r="F5044" i="1"/>
  <c r="G5044" i="1" s="1"/>
  <c r="F5045" i="1"/>
  <c r="G5045" i="1" s="1"/>
  <c r="F5046" i="1"/>
  <c r="G5046" i="1" s="1"/>
  <c r="F5047" i="1"/>
  <c r="G5047" i="1" s="1"/>
  <c r="F5048" i="1"/>
  <c r="G5048" i="1" s="1"/>
  <c r="F5049" i="1"/>
  <c r="G5049" i="1" s="1"/>
  <c r="F5050" i="1"/>
  <c r="G5050" i="1" s="1"/>
  <c r="F5051" i="1"/>
  <c r="G5051" i="1" s="1"/>
  <c r="F5052" i="1"/>
  <c r="G5052" i="1" s="1"/>
  <c r="F5053" i="1"/>
  <c r="G5053" i="1" s="1"/>
  <c r="F5054" i="1"/>
  <c r="G5054" i="1" s="1"/>
  <c r="F5055" i="1"/>
  <c r="G5055" i="1" s="1"/>
  <c r="F5056" i="1"/>
  <c r="G5056" i="1" s="1"/>
  <c r="F5057" i="1"/>
  <c r="G5057" i="1" s="1"/>
  <c r="F5058" i="1"/>
  <c r="G5058" i="1" s="1"/>
  <c r="F5059" i="1"/>
  <c r="G5059" i="1" s="1"/>
  <c r="F5060" i="1"/>
  <c r="G5060" i="1" s="1"/>
  <c r="F5061" i="1"/>
  <c r="G5061" i="1" s="1"/>
  <c r="F5062" i="1"/>
  <c r="G5062" i="1" s="1"/>
  <c r="F5063" i="1"/>
  <c r="G5063" i="1" s="1"/>
  <c r="F5064" i="1"/>
  <c r="G5064" i="1" s="1"/>
  <c r="F5065" i="1"/>
  <c r="G5065" i="1" s="1"/>
  <c r="F5066" i="1"/>
  <c r="G5066" i="1" s="1"/>
  <c r="F5067" i="1"/>
  <c r="G5067" i="1" s="1"/>
  <c r="F5068" i="1"/>
  <c r="G5068" i="1" s="1"/>
  <c r="F5069" i="1"/>
  <c r="G5069" i="1" s="1"/>
  <c r="F5070" i="1"/>
  <c r="G5070" i="1" s="1"/>
  <c r="F5071" i="1"/>
  <c r="G5071" i="1" s="1"/>
  <c r="F5072" i="1"/>
  <c r="G5072" i="1" s="1"/>
  <c r="F5073" i="1"/>
  <c r="G5073" i="1" s="1"/>
  <c r="F5074" i="1"/>
  <c r="G5074" i="1" s="1"/>
  <c r="F5075" i="1"/>
  <c r="G5075" i="1" s="1"/>
  <c r="F5076" i="1"/>
  <c r="G5076" i="1" s="1"/>
  <c r="F5077" i="1"/>
  <c r="G5077" i="1" s="1"/>
  <c r="F5078" i="1"/>
  <c r="G5078" i="1" s="1"/>
  <c r="F5079" i="1"/>
  <c r="G5079" i="1" s="1"/>
  <c r="F5080" i="1"/>
  <c r="G5080" i="1" s="1"/>
  <c r="F5081" i="1"/>
  <c r="G5081" i="1" s="1"/>
  <c r="F5082" i="1"/>
  <c r="G5082" i="1" s="1"/>
  <c r="F5083" i="1"/>
  <c r="G5083" i="1" s="1"/>
  <c r="F5084" i="1"/>
  <c r="G5084" i="1" s="1"/>
  <c r="F5085" i="1"/>
  <c r="G5085" i="1" s="1"/>
  <c r="F5086" i="1"/>
  <c r="G5086" i="1" s="1"/>
  <c r="F5087" i="1"/>
  <c r="G5087" i="1" s="1"/>
  <c r="F5088" i="1"/>
  <c r="G5088" i="1" s="1"/>
  <c r="F5089" i="1"/>
  <c r="G5089" i="1" s="1"/>
  <c r="F5090" i="1"/>
  <c r="G5090" i="1" s="1"/>
  <c r="F5091" i="1"/>
  <c r="G5091" i="1" s="1"/>
  <c r="F5092" i="1"/>
  <c r="G5092" i="1" s="1"/>
  <c r="F5093" i="1"/>
  <c r="G5093" i="1" s="1"/>
  <c r="F5094" i="1"/>
  <c r="G5094" i="1" s="1"/>
  <c r="F5095" i="1"/>
  <c r="G5095" i="1" s="1"/>
  <c r="F5096" i="1"/>
  <c r="G5096" i="1" s="1"/>
  <c r="F5097" i="1"/>
  <c r="G5097" i="1" s="1"/>
  <c r="F5098" i="1"/>
  <c r="G5098" i="1" s="1"/>
  <c r="F5099" i="1"/>
  <c r="G5099" i="1" s="1"/>
  <c r="F5100" i="1"/>
  <c r="G5100" i="1" s="1"/>
  <c r="F5101" i="1"/>
  <c r="G5101" i="1" s="1"/>
  <c r="F5102" i="1"/>
  <c r="G5102" i="1" s="1"/>
  <c r="F5103" i="1"/>
  <c r="G5103" i="1" s="1"/>
  <c r="F5104" i="1"/>
  <c r="G5104" i="1" s="1"/>
  <c r="F5105" i="1"/>
  <c r="G5105" i="1" s="1"/>
  <c r="F5106" i="1"/>
  <c r="G5106" i="1" s="1"/>
  <c r="F5107" i="1"/>
  <c r="G5107" i="1" s="1"/>
  <c r="F5108" i="1"/>
  <c r="G5108" i="1" s="1"/>
  <c r="F5109" i="1"/>
  <c r="G5109" i="1" s="1"/>
  <c r="F5110" i="1"/>
  <c r="G5110" i="1" s="1"/>
  <c r="F5111" i="1"/>
  <c r="G5111" i="1" s="1"/>
  <c r="F5112" i="1"/>
  <c r="G5112" i="1" s="1"/>
  <c r="F5113" i="1"/>
  <c r="G5113" i="1" s="1"/>
  <c r="F5114" i="1"/>
  <c r="G5114" i="1" s="1"/>
  <c r="F5115" i="1"/>
  <c r="G5115" i="1" s="1"/>
  <c r="F5116" i="1"/>
  <c r="G5116" i="1" s="1"/>
  <c r="F5117" i="1"/>
  <c r="G5117" i="1" s="1"/>
  <c r="F5118" i="1"/>
  <c r="G5118" i="1" s="1"/>
  <c r="F5119" i="1"/>
  <c r="G5119" i="1" s="1"/>
  <c r="F5120" i="1"/>
  <c r="G5120" i="1" s="1"/>
  <c r="F5121" i="1"/>
  <c r="G5121" i="1" s="1"/>
  <c r="F5122" i="1"/>
  <c r="G5122" i="1" s="1"/>
  <c r="F5123" i="1"/>
  <c r="G5123" i="1" s="1"/>
  <c r="F5124" i="1"/>
  <c r="G5124" i="1" s="1"/>
  <c r="F5125" i="1"/>
  <c r="G5125" i="1" s="1"/>
  <c r="F5126" i="1"/>
  <c r="G5126" i="1" s="1"/>
  <c r="F5127" i="1"/>
  <c r="G5127" i="1" s="1"/>
  <c r="F5128" i="1"/>
  <c r="G5128" i="1" s="1"/>
  <c r="F5129" i="1"/>
  <c r="G5129" i="1" s="1"/>
  <c r="F5130" i="1"/>
  <c r="G5130" i="1" s="1"/>
  <c r="F5131" i="1"/>
  <c r="G5131" i="1" s="1"/>
  <c r="F5132" i="1"/>
  <c r="G5132" i="1" s="1"/>
  <c r="F5133" i="1"/>
  <c r="G5133" i="1" s="1"/>
  <c r="F5134" i="1"/>
  <c r="G5134" i="1" s="1"/>
  <c r="F5135" i="1"/>
  <c r="G5135" i="1" s="1"/>
  <c r="F5136" i="1"/>
  <c r="G5136" i="1" s="1"/>
  <c r="F5137" i="1"/>
  <c r="G5137" i="1" s="1"/>
  <c r="F5138" i="1"/>
  <c r="G5138" i="1" s="1"/>
  <c r="F5139" i="1"/>
  <c r="G5139" i="1" s="1"/>
  <c r="F5140" i="1"/>
  <c r="G5140" i="1" s="1"/>
  <c r="F5141" i="1"/>
  <c r="G5141" i="1" s="1"/>
  <c r="F5142" i="1"/>
  <c r="G5142" i="1" s="1"/>
  <c r="F5143" i="1"/>
  <c r="G5143" i="1" s="1"/>
  <c r="F5144" i="1"/>
  <c r="G5144" i="1" s="1"/>
  <c r="F5145" i="1"/>
  <c r="G5145" i="1" s="1"/>
  <c r="F5146" i="1"/>
  <c r="G5146" i="1" s="1"/>
  <c r="F5147" i="1"/>
  <c r="G5147" i="1" s="1"/>
  <c r="F5148" i="1"/>
  <c r="G5148" i="1" s="1"/>
  <c r="F5149" i="1"/>
  <c r="G5149" i="1" s="1"/>
  <c r="F5150" i="1"/>
  <c r="G5150" i="1" s="1"/>
  <c r="F5151" i="1"/>
  <c r="G5151" i="1" s="1"/>
  <c r="F5152" i="1"/>
  <c r="G5152" i="1" s="1"/>
  <c r="F5153" i="1"/>
  <c r="G5153" i="1" s="1"/>
  <c r="F5154" i="1"/>
  <c r="G5154" i="1" s="1"/>
  <c r="F5155" i="1"/>
  <c r="G5155" i="1" s="1"/>
  <c r="F5156" i="1"/>
  <c r="G5156" i="1" s="1"/>
  <c r="F5157" i="1"/>
  <c r="G5157" i="1" s="1"/>
  <c r="F5158" i="1"/>
  <c r="G5158" i="1" s="1"/>
  <c r="F5159" i="1"/>
  <c r="G5159" i="1" s="1"/>
  <c r="F5160" i="1"/>
  <c r="G5160" i="1" s="1"/>
  <c r="F5161" i="1"/>
  <c r="G5161" i="1" s="1"/>
  <c r="F5162" i="1"/>
  <c r="G5162" i="1" s="1"/>
  <c r="F5163" i="1"/>
  <c r="G5163" i="1" s="1"/>
  <c r="F5164" i="1"/>
  <c r="G5164" i="1" s="1"/>
  <c r="F5165" i="1"/>
  <c r="G5165" i="1" s="1"/>
  <c r="F5166" i="1"/>
  <c r="G5166" i="1" s="1"/>
  <c r="F5167" i="1"/>
  <c r="G5167" i="1" s="1"/>
  <c r="F5168" i="1"/>
  <c r="G5168" i="1" s="1"/>
  <c r="F5169" i="1"/>
  <c r="G5169" i="1" s="1"/>
  <c r="F5170" i="1"/>
  <c r="G5170" i="1" s="1"/>
  <c r="F5171" i="1"/>
  <c r="G5171" i="1" s="1"/>
  <c r="F5172" i="1"/>
  <c r="G5172" i="1" s="1"/>
  <c r="F5173" i="1"/>
  <c r="G5173" i="1" s="1"/>
  <c r="F5174" i="1"/>
  <c r="G5174" i="1" s="1"/>
  <c r="F5175" i="1"/>
  <c r="G5175" i="1" s="1"/>
  <c r="F5176" i="1"/>
  <c r="G5176" i="1" s="1"/>
  <c r="F5177" i="1"/>
  <c r="G5177" i="1" s="1"/>
  <c r="F5178" i="1"/>
  <c r="G5178" i="1" s="1"/>
  <c r="F5179" i="1"/>
  <c r="G5179" i="1" s="1"/>
  <c r="F5180" i="1"/>
  <c r="G5180" i="1" s="1"/>
  <c r="F5181" i="1"/>
  <c r="G5181" i="1" s="1"/>
  <c r="F5182" i="1"/>
  <c r="G5182" i="1" s="1"/>
  <c r="F5183" i="1"/>
  <c r="G5183" i="1" s="1"/>
  <c r="F5184" i="1"/>
  <c r="G5184" i="1" s="1"/>
  <c r="F5185" i="1"/>
  <c r="G5185" i="1" s="1"/>
  <c r="F5186" i="1"/>
  <c r="G5186" i="1" s="1"/>
  <c r="F5187" i="1"/>
  <c r="G5187" i="1" s="1"/>
  <c r="F5188" i="1"/>
  <c r="G5188" i="1" s="1"/>
  <c r="F5189" i="1"/>
  <c r="G5189" i="1" s="1"/>
  <c r="F5190" i="1"/>
  <c r="G5190" i="1" s="1"/>
  <c r="F5191" i="1"/>
  <c r="G5191" i="1" s="1"/>
  <c r="F5192" i="1"/>
  <c r="G5192" i="1" s="1"/>
  <c r="F5193" i="1"/>
  <c r="G5193" i="1" s="1"/>
  <c r="F5194" i="1"/>
  <c r="G5194" i="1" s="1"/>
  <c r="F5195" i="1"/>
  <c r="G5195" i="1" s="1"/>
  <c r="F5196" i="1"/>
  <c r="G5196" i="1" s="1"/>
  <c r="F5197" i="1"/>
  <c r="G5197" i="1" s="1"/>
  <c r="F5198" i="1"/>
  <c r="G5198" i="1" s="1"/>
  <c r="F5199" i="1"/>
  <c r="G5199" i="1" s="1"/>
  <c r="F5200" i="1"/>
  <c r="G5200" i="1" s="1"/>
  <c r="F5201" i="1"/>
  <c r="G5201" i="1" s="1"/>
  <c r="F5202" i="1"/>
  <c r="G5202" i="1" s="1"/>
  <c r="F5203" i="1"/>
  <c r="G5203" i="1" s="1"/>
  <c r="F5204" i="1"/>
  <c r="G5204" i="1" s="1"/>
  <c r="F5205" i="1"/>
  <c r="G5205" i="1" s="1"/>
  <c r="F5206" i="1"/>
  <c r="G5206" i="1" s="1"/>
  <c r="F5207" i="1"/>
  <c r="G5207" i="1" s="1"/>
  <c r="F5208" i="1"/>
  <c r="G5208" i="1" s="1"/>
  <c r="F5209" i="1"/>
  <c r="G5209" i="1" s="1"/>
  <c r="F5210" i="1"/>
  <c r="G5210" i="1" s="1"/>
  <c r="F5211" i="1"/>
  <c r="G5211" i="1" s="1"/>
  <c r="F5212" i="1"/>
  <c r="G5212" i="1" s="1"/>
  <c r="F5213" i="1"/>
  <c r="G5213" i="1" s="1"/>
  <c r="F5214" i="1"/>
  <c r="G5214" i="1" s="1"/>
  <c r="F5215" i="1"/>
  <c r="G5215" i="1" s="1"/>
  <c r="F5216" i="1"/>
  <c r="G5216" i="1" s="1"/>
  <c r="F5217" i="1"/>
  <c r="G5217" i="1" s="1"/>
  <c r="F5218" i="1"/>
  <c r="G5218" i="1" s="1"/>
  <c r="F5219" i="1"/>
  <c r="G5219" i="1" s="1"/>
  <c r="F5220" i="1"/>
  <c r="G5220" i="1" s="1"/>
  <c r="F5221" i="1"/>
  <c r="G5221" i="1" s="1"/>
  <c r="F5222" i="1"/>
  <c r="G5222" i="1" s="1"/>
  <c r="F5223" i="1"/>
  <c r="G5223" i="1" s="1"/>
  <c r="F5224" i="1"/>
  <c r="G5224" i="1" s="1"/>
  <c r="F5225" i="1"/>
  <c r="G5225" i="1" s="1"/>
  <c r="F5226" i="1"/>
  <c r="G5226" i="1" s="1"/>
  <c r="F5227" i="1"/>
  <c r="G5227" i="1" s="1"/>
  <c r="F5228" i="1"/>
  <c r="G5228" i="1" s="1"/>
  <c r="F5229" i="1"/>
  <c r="G5229" i="1" s="1"/>
  <c r="F5230" i="1"/>
  <c r="G5230" i="1" s="1"/>
  <c r="F5231" i="1"/>
  <c r="G5231" i="1" s="1"/>
  <c r="F5232" i="1"/>
  <c r="G5232" i="1" s="1"/>
  <c r="F5233" i="1"/>
  <c r="G5233" i="1" s="1"/>
  <c r="F5234" i="1"/>
  <c r="G5234" i="1" s="1"/>
  <c r="F5235" i="1"/>
  <c r="G5235" i="1" s="1"/>
  <c r="F5236" i="1"/>
  <c r="G5236" i="1" s="1"/>
  <c r="F5237" i="1"/>
  <c r="G5237" i="1" s="1"/>
  <c r="F5238" i="1"/>
  <c r="G5238" i="1" s="1"/>
  <c r="F5239" i="1"/>
  <c r="G5239" i="1" s="1"/>
  <c r="F5240" i="1"/>
  <c r="G5240" i="1" s="1"/>
  <c r="F5241" i="1"/>
  <c r="G5241" i="1" s="1"/>
  <c r="F5242" i="1"/>
  <c r="G5242" i="1" s="1"/>
  <c r="F5243" i="1"/>
  <c r="G5243" i="1" s="1"/>
  <c r="F5244" i="1"/>
  <c r="G5244" i="1" s="1"/>
  <c r="F5245" i="1"/>
  <c r="G5245" i="1" s="1"/>
  <c r="F5246" i="1"/>
  <c r="G5246" i="1" s="1"/>
  <c r="F5247" i="1"/>
  <c r="G5247" i="1" s="1"/>
  <c r="F5248" i="1"/>
  <c r="G5248" i="1" s="1"/>
  <c r="F5249" i="1"/>
  <c r="G5249" i="1" s="1"/>
  <c r="F5250" i="1"/>
  <c r="G5250" i="1" s="1"/>
  <c r="F5251" i="1"/>
  <c r="G5251" i="1" s="1"/>
  <c r="F5252" i="1"/>
  <c r="G5252" i="1" s="1"/>
  <c r="F5253" i="1"/>
  <c r="G5253" i="1" s="1"/>
  <c r="F5254" i="1"/>
  <c r="G5254" i="1" s="1"/>
  <c r="F5255" i="1"/>
  <c r="G5255" i="1" s="1"/>
  <c r="F5256" i="1"/>
  <c r="G5256" i="1" s="1"/>
  <c r="F5257" i="1"/>
  <c r="G5257" i="1" s="1"/>
  <c r="F5258" i="1"/>
  <c r="G5258" i="1" s="1"/>
  <c r="F5259" i="1"/>
  <c r="G5259" i="1" s="1"/>
  <c r="F5260" i="1"/>
  <c r="G5260" i="1" s="1"/>
  <c r="F5261" i="1"/>
  <c r="G5261" i="1" s="1"/>
  <c r="F5262" i="1"/>
  <c r="G5262" i="1" s="1"/>
  <c r="F5263" i="1"/>
  <c r="G5263" i="1" s="1"/>
  <c r="F5264" i="1"/>
  <c r="G5264" i="1" s="1"/>
  <c r="F5265" i="1"/>
  <c r="G5265" i="1" s="1"/>
  <c r="F5266" i="1"/>
  <c r="G5266" i="1" s="1"/>
  <c r="F5267" i="1"/>
  <c r="G5267" i="1" s="1"/>
  <c r="F5268" i="1"/>
  <c r="G5268" i="1" s="1"/>
  <c r="F5269" i="1"/>
  <c r="G5269" i="1" s="1"/>
  <c r="F5270" i="1"/>
  <c r="G5270" i="1" s="1"/>
  <c r="F5271" i="1"/>
  <c r="G5271" i="1" s="1"/>
  <c r="F5272" i="1"/>
  <c r="G5272" i="1" s="1"/>
  <c r="F5273" i="1"/>
  <c r="G5273" i="1" s="1"/>
  <c r="F5274" i="1"/>
  <c r="G5274" i="1" s="1"/>
  <c r="F5275" i="1"/>
  <c r="G5275" i="1" s="1"/>
  <c r="F5276" i="1"/>
  <c r="G5276" i="1" s="1"/>
  <c r="F5277" i="1"/>
  <c r="G5277" i="1" s="1"/>
  <c r="F5278" i="1"/>
  <c r="G5278" i="1" s="1"/>
  <c r="F5279" i="1"/>
  <c r="G5279" i="1" s="1"/>
  <c r="F5280" i="1"/>
  <c r="G5280" i="1" s="1"/>
  <c r="F5281" i="1"/>
  <c r="G5281" i="1" s="1"/>
  <c r="F5282" i="1"/>
  <c r="G5282" i="1" s="1"/>
  <c r="F5283" i="1"/>
  <c r="G5283" i="1" s="1"/>
  <c r="F5284" i="1"/>
  <c r="G5284" i="1" s="1"/>
  <c r="F5285" i="1"/>
  <c r="G5285" i="1" s="1"/>
  <c r="F5286" i="1"/>
  <c r="G5286" i="1" s="1"/>
  <c r="F5287" i="1"/>
  <c r="G5287" i="1" s="1"/>
  <c r="F5288" i="1"/>
  <c r="G5288" i="1" s="1"/>
  <c r="F5289" i="1"/>
  <c r="G5289" i="1" s="1"/>
  <c r="F5290" i="1"/>
  <c r="G5290" i="1" s="1"/>
  <c r="F5291" i="1"/>
  <c r="G5291" i="1" s="1"/>
  <c r="F5292" i="1"/>
  <c r="G5292" i="1" s="1"/>
  <c r="F5293" i="1"/>
  <c r="G5293" i="1" s="1"/>
  <c r="F5294" i="1"/>
  <c r="G5294" i="1" s="1"/>
  <c r="F5295" i="1"/>
  <c r="G5295" i="1" s="1"/>
  <c r="F5296" i="1"/>
  <c r="G5296" i="1" s="1"/>
  <c r="F5297" i="1"/>
  <c r="G5297" i="1" s="1"/>
  <c r="F5298" i="1"/>
  <c r="G5298" i="1" s="1"/>
  <c r="F5299" i="1"/>
  <c r="G5299" i="1" s="1"/>
  <c r="F5300" i="1"/>
  <c r="G5300" i="1" s="1"/>
  <c r="F5301" i="1"/>
  <c r="G5301" i="1" s="1"/>
  <c r="F5302" i="1"/>
  <c r="G5302" i="1" s="1"/>
  <c r="F5303" i="1"/>
  <c r="G5303" i="1" s="1"/>
  <c r="F5304" i="1"/>
  <c r="G5304" i="1" s="1"/>
  <c r="F5305" i="1"/>
  <c r="G5305" i="1" s="1"/>
  <c r="F5306" i="1"/>
  <c r="G5306" i="1" s="1"/>
  <c r="F5307" i="1"/>
  <c r="G5307" i="1" s="1"/>
  <c r="F5308" i="1"/>
  <c r="G5308" i="1" s="1"/>
  <c r="F5309" i="1"/>
  <c r="G5309" i="1" s="1"/>
  <c r="F5310" i="1"/>
  <c r="G5310" i="1" s="1"/>
  <c r="F5311" i="1"/>
  <c r="G5311" i="1" s="1"/>
  <c r="F5312" i="1"/>
  <c r="G5312" i="1" s="1"/>
  <c r="F5313" i="1"/>
  <c r="G5313" i="1" s="1"/>
  <c r="F5314" i="1"/>
  <c r="G5314" i="1" s="1"/>
  <c r="F5315" i="1"/>
  <c r="G5315" i="1" s="1"/>
  <c r="F5316" i="1"/>
  <c r="G5316" i="1" s="1"/>
  <c r="F5317" i="1"/>
  <c r="G5317" i="1" s="1"/>
  <c r="F5318" i="1"/>
  <c r="G5318" i="1" s="1"/>
  <c r="F5319" i="1"/>
  <c r="G5319" i="1" s="1"/>
  <c r="F5320" i="1"/>
  <c r="G5320" i="1" s="1"/>
  <c r="F5321" i="1"/>
  <c r="G5321" i="1" s="1"/>
  <c r="F5322" i="1"/>
  <c r="G5322" i="1" s="1"/>
  <c r="F5323" i="1"/>
  <c r="G5323" i="1" s="1"/>
  <c r="F5324" i="1"/>
  <c r="G5324" i="1" s="1"/>
  <c r="F5325" i="1"/>
  <c r="G5325" i="1" s="1"/>
  <c r="F5326" i="1"/>
  <c r="G5326" i="1" s="1"/>
  <c r="F5327" i="1"/>
  <c r="G5327" i="1" s="1"/>
  <c r="F5328" i="1"/>
  <c r="G5328" i="1" s="1"/>
  <c r="F5329" i="1"/>
  <c r="G5329" i="1" s="1"/>
  <c r="F5330" i="1"/>
  <c r="G5330" i="1" s="1"/>
  <c r="F5331" i="1"/>
  <c r="G5331" i="1" s="1"/>
  <c r="F5332" i="1"/>
  <c r="G5332" i="1" s="1"/>
  <c r="F5333" i="1"/>
  <c r="G5333" i="1" s="1"/>
  <c r="F5334" i="1"/>
  <c r="G5334" i="1" s="1"/>
  <c r="F5335" i="1"/>
  <c r="G5335" i="1" s="1"/>
  <c r="F5336" i="1"/>
  <c r="G5336" i="1" s="1"/>
  <c r="F5337" i="1"/>
  <c r="G5337" i="1" s="1"/>
  <c r="F5338" i="1"/>
  <c r="G5338" i="1" s="1"/>
  <c r="F5339" i="1"/>
  <c r="G5339" i="1" s="1"/>
  <c r="F5340" i="1"/>
  <c r="G5340" i="1" s="1"/>
  <c r="F5341" i="1"/>
  <c r="G5341" i="1" s="1"/>
  <c r="F5342" i="1"/>
  <c r="G5342" i="1" s="1"/>
  <c r="F5343" i="1"/>
  <c r="G5343" i="1" s="1"/>
  <c r="F5344" i="1"/>
  <c r="G5344" i="1" s="1"/>
  <c r="F5345" i="1"/>
  <c r="G5345" i="1" s="1"/>
  <c r="F5346" i="1"/>
  <c r="G5346" i="1" s="1"/>
  <c r="F5347" i="1"/>
  <c r="G5347" i="1" s="1"/>
  <c r="F5348" i="1"/>
  <c r="G5348" i="1" s="1"/>
  <c r="F5349" i="1"/>
  <c r="G5349" i="1" s="1"/>
  <c r="F5350" i="1"/>
  <c r="G5350" i="1" s="1"/>
  <c r="F5351" i="1"/>
  <c r="G5351" i="1" s="1"/>
  <c r="F5352" i="1"/>
  <c r="G5352" i="1" s="1"/>
  <c r="F5353" i="1"/>
  <c r="G5353" i="1" s="1"/>
  <c r="F5354" i="1"/>
  <c r="G5354" i="1" s="1"/>
  <c r="F5355" i="1"/>
  <c r="G5355" i="1" s="1"/>
  <c r="F5356" i="1"/>
  <c r="G5356" i="1" s="1"/>
  <c r="F5357" i="1"/>
  <c r="G5357" i="1" s="1"/>
  <c r="F5358" i="1"/>
  <c r="G5358" i="1" s="1"/>
  <c r="F5359" i="1"/>
  <c r="G5359" i="1" s="1"/>
  <c r="F5360" i="1"/>
  <c r="G5360" i="1" s="1"/>
  <c r="F5361" i="1"/>
  <c r="G5361" i="1" s="1"/>
  <c r="F5362" i="1"/>
  <c r="G5362" i="1" s="1"/>
  <c r="F5363" i="1"/>
  <c r="G5363" i="1" s="1"/>
  <c r="F5364" i="1"/>
  <c r="G5364" i="1" s="1"/>
  <c r="F5365" i="1"/>
  <c r="G5365" i="1" s="1"/>
  <c r="F5366" i="1"/>
  <c r="G5366" i="1" s="1"/>
  <c r="F5367" i="1"/>
  <c r="G5367" i="1" s="1"/>
  <c r="F5368" i="1"/>
  <c r="G5368" i="1" s="1"/>
  <c r="F5369" i="1"/>
  <c r="G5369" i="1" s="1"/>
  <c r="F5370" i="1"/>
  <c r="G5370" i="1" s="1"/>
  <c r="F5371" i="1"/>
  <c r="G5371" i="1" s="1"/>
  <c r="F5372" i="1"/>
  <c r="G5372" i="1" s="1"/>
  <c r="F5373" i="1"/>
  <c r="G5373" i="1" s="1"/>
  <c r="F5374" i="1"/>
  <c r="G5374" i="1" s="1"/>
  <c r="F5375" i="1"/>
  <c r="G5375" i="1" s="1"/>
  <c r="F5376" i="1"/>
  <c r="G5376" i="1" s="1"/>
  <c r="F5377" i="1"/>
  <c r="G5377" i="1" s="1"/>
  <c r="F5378" i="1"/>
  <c r="G5378" i="1" s="1"/>
  <c r="F5379" i="1"/>
  <c r="G5379" i="1" s="1"/>
  <c r="F5380" i="1"/>
  <c r="G5380" i="1" s="1"/>
  <c r="F5381" i="1"/>
  <c r="G5381" i="1" s="1"/>
  <c r="F5382" i="1"/>
  <c r="G5382" i="1" s="1"/>
  <c r="F5383" i="1"/>
  <c r="G5383" i="1" s="1"/>
  <c r="F5384" i="1"/>
  <c r="G5384" i="1" s="1"/>
  <c r="F5385" i="1"/>
  <c r="G5385" i="1" s="1"/>
  <c r="F5386" i="1"/>
  <c r="G5386" i="1" s="1"/>
  <c r="F5387" i="1"/>
  <c r="G5387" i="1" s="1"/>
  <c r="F5388" i="1"/>
  <c r="G5388" i="1" s="1"/>
  <c r="F5389" i="1"/>
  <c r="G5389" i="1" s="1"/>
  <c r="F5390" i="1"/>
  <c r="G5390" i="1" s="1"/>
  <c r="F5391" i="1"/>
  <c r="G5391" i="1" s="1"/>
  <c r="F5392" i="1"/>
  <c r="G5392" i="1" s="1"/>
  <c r="F5393" i="1"/>
  <c r="G5393" i="1" s="1"/>
  <c r="F5394" i="1"/>
  <c r="G5394" i="1" s="1"/>
  <c r="F5395" i="1"/>
  <c r="G5395" i="1" s="1"/>
  <c r="F5396" i="1"/>
  <c r="G5396" i="1" s="1"/>
  <c r="F5397" i="1"/>
  <c r="G5397" i="1" s="1"/>
  <c r="F5398" i="1"/>
  <c r="G5398" i="1" s="1"/>
  <c r="F5399" i="1"/>
  <c r="G5399" i="1" s="1"/>
  <c r="F5400" i="1"/>
  <c r="G5400" i="1" s="1"/>
  <c r="F5401" i="1"/>
  <c r="G5401" i="1" s="1"/>
  <c r="F5402" i="1"/>
  <c r="G5402" i="1" s="1"/>
  <c r="F5403" i="1"/>
  <c r="G5403" i="1" s="1"/>
  <c r="F5404" i="1"/>
  <c r="G5404" i="1" s="1"/>
  <c r="F5405" i="1"/>
  <c r="G5405" i="1" s="1"/>
  <c r="F5406" i="1"/>
  <c r="G5406" i="1" s="1"/>
  <c r="F5407" i="1"/>
  <c r="G5407" i="1" s="1"/>
  <c r="F5408" i="1"/>
  <c r="G5408" i="1" s="1"/>
  <c r="F5409" i="1"/>
  <c r="G5409" i="1" s="1"/>
  <c r="F5410" i="1"/>
  <c r="G5410" i="1" s="1"/>
  <c r="F5411" i="1"/>
  <c r="G5411" i="1" s="1"/>
  <c r="F5412" i="1"/>
  <c r="G5412" i="1" s="1"/>
  <c r="F5413" i="1"/>
  <c r="G5413" i="1" s="1"/>
  <c r="F5414" i="1"/>
  <c r="G5414" i="1" s="1"/>
  <c r="F5415" i="1"/>
  <c r="G5415" i="1" s="1"/>
  <c r="F5416" i="1"/>
  <c r="G5416" i="1" s="1"/>
  <c r="F5417" i="1"/>
  <c r="G5417" i="1" s="1"/>
  <c r="F5418" i="1"/>
  <c r="G5418" i="1" s="1"/>
  <c r="F5419" i="1"/>
  <c r="G5419" i="1" s="1"/>
  <c r="F5420" i="1"/>
  <c r="G5420" i="1" s="1"/>
  <c r="F5421" i="1"/>
  <c r="G5421" i="1" s="1"/>
  <c r="F5422" i="1"/>
  <c r="G5422" i="1" s="1"/>
  <c r="F5423" i="1"/>
  <c r="G5423" i="1" s="1"/>
  <c r="F5424" i="1"/>
  <c r="G5424" i="1" s="1"/>
  <c r="F5425" i="1"/>
  <c r="G5425" i="1" s="1"/>
  <c r="F5426" i="1"/>
  <c r="G5426" i="1" s="1"/>
  <c r="F5427" i="1"/>
  <c r="G5427" i="1" s="1"/>
  <c r="F5428" i="1"/>
  <c r="G5428" i="1" s="1"/>
  <c r="F5429" i="1"/>
  <c r="G5429" i="1" s="1"/>
  <c r="F5430" i="1"/>
  <c r="G5430" i="1" s="1"/>
  <c r="F5431" i="1"/>
  <c r="G5431" i="1" s="1"/>
  <c r="F5432" i="1"/>
  <c r="G5432" i="1" s="1"/>
  <c r="F5433" i="1"/>
  <c r="G5433" i="1" s="1"/>
  <c r="F5434" i="1"/>
  <c r="G5434" i="1" s="1"/>
  <c r="F5435" i="1"/>
  <c r="G5435" i="1" s="1"/>
  <c r="F5436" i="1"/>
  <c r="G5436" i="1" s="1"/>
  <c r="F5437" i="1"/>
  <c r="G5437" i="1" s="1"/>
  <c r="F5438" i="1"/>
  <c r="G5438" i="1" s="1"/>
  <c r="F5439" i="1"/>
  <c r="G5439" i="1" s="1"/>
  <c r="F5440" i="1"/>
  <c r="G5440" i="1" s="1"/>
  <c r="F5441" i="1"/>
  <c r="G5441" i="1" s="1"/>
  <c r="F5442" i="1"/>
  <c r="G5442" i="1" s="1"/>
  <c r="F5443" i="1"/>
  <c r="G5443" i="1" s="1"/>
  <c r="F5444" i="1"/>
  <c r="G5444" i="1" s="1"/>
  <c r="F5445" i="1"/>
  <c r="G5445" i="1" s="1"/>
  <c r="F5446" i="1"/>
  <c r="G5446" i="1" s="1"/>
  <c r="F5447" i="1"/>
  <c r="G5447" i="1" s="1"/>
  <c r="F5448" i="1"/>
  <c r="G5448" i="1" s="1"/>
  <c r="F5449" i="1"/>
  <c r="G5449" i="1" s="1"/>
  <c r="F5450" i="1"/>
  <c r="G5450" i="1" s="1"/>
  <c r="F5451" i="1"/>
  <c r="G5451" i="1" s="1"/>
  <c r="F5452" i="1"/>
  <c r="G5452" i="1" s="1"/>
  <c r="F5453" i="1"/>
  <c r="G5453" i="1" s="1"/>
  <c r="F5454" i="1"/>
  <c r="G5454" i="1" s="1"/>
  <c r="F5455" i="1"/>
  <c r="G5455" i="1" s="1"/>
  <c r="F5456" i="1"/>
  <c r="G5456" i="1" s="1"/>
  <c r="F5457" i="1"/>
  <c r="G5457" i="1" s="1"/>
  <c r="F5458" i="1"/>
  <c r="G5458" i="1" s="1"/>
  <c r="F5459" i="1"/>
  <c r="G5459" i="1" s="1"/>
  <c r="F5460" i="1"/>
  <c r="G5460" i="1" s="1"/>
  <c r="F5461" i="1"/>
  <c r="G5461" i="1" s="1"/>
  <c r="F5462" i="1"/>
  <c r="G5462" i="1" s="1"/>
  <c r="F5463" i="1"/>
  <c r="G5463" i="1" s="1"/>
  <c r="F5464" i="1"/>
  <c r="G5464" i="1" s="1"/>
  <c r="F5465" i="1"/>
  <c r="G5465" i="1" s="1"/>
  <c r="F5466" i="1"/>
  <c r="G5466" i="1" s="1"/>
  <c r="F5467" i="1"/>
  <c r="G5467" i="1" s="1"/>
  <c r="F5468" i="1"/>
  <c r="G5468" i="1" s="1"/>
  <c r="F5469" i="1"/>
  <c r="G5469" i="1" s="1"/>
  <c r="F5470" i="1"/>
  <c r="G5470" i="1" s="1"/>
  <c r="F5471" i="1"/>
  <c r="G5471" i="1" s="1"/>
  <c r="F5472" i="1"/>
  <c r="G5472" i="1" s="1"/>
  <c r="F5473" i="1"/>
  <c r="G5473" i="1" s="1"/>
  <c r="F5474" i="1"/>
  <c r="G5474" i="1" s="1"/>
  <c r="F5475" i="1"/>
  <c r="G5475" i="1" s="1"/>
  <c r="F5476" i="1"/>
  <c r="G5476" i="1" s="1"/>
  <c r="F5477" i="1"/>
  <c r="G5477" i="1" s="1"/>
  <c r="F5478" i="1"/>
  <c r="G5478" i="1" s="1"/>
  <c r="F5479" i="1"/>
  <c r="G5479" i="1" s="1"/>
  <c r="F5480" i="1"/>
  <c r="G5480" i="1" s="1"/>
  <c r="F5481" i="1"/>
  <c r="G5481" i="1" s="1"/>
  <c r="F5482" i="1"/>
  <c r="G5482" i="1" s="1"/>
  <c r="F5483" i="1"/>
  <c r="G5483" i="1" s="1"/>
  <c r="F5484" i="1"/>
  <c r="G5484" i="1" s="1"/>
  <c r="F5485" i="1"/>
  <c r="G5485" i="1" s="1"/>
  <c r="F5486" i="1"/>
  <c r="G5486" i="1" s="1"/>
  <c r="F5487" i="1"/>
  <c r="G5487" i="1" s="1"/>
  <c r="F5488" i="1"/>
  <c r="G5488" i="1" s="1"/>
  <c r="F5489" i="1"/>
  <c r="G5489" i="1" s="1"/>
  <c r="F5490" i="1"/>
  <c r="G5490" i="1" s="1"/>
  <c r="F5491" i="1"/>
  <c r="G5491" i="1" s="1"/>
  <c r="F5492" i="1"/>
  <c r="G5492" i="1" s="1"/>
  <c r="F5493" i="1"/>
  <c r="G5493" i="1" s="1"/>
  <c r="F5494" i="1"/>
  <c r="G5494" i="1" s="1"/>
  <c r="F5495" i="1"/>
  <c r="G5495" i="1" s="1"/>
  <c r="F5496" i="1"/>
  <c r="G5496" i="1" s="1"/>
  <c r="F5497" i="1"/>
  <c r="G5497" i="1" s="1"/>
  <c r="F5498" i="1"/>
  <c r="G5498" i="1" s="1"/>
  <c r="F5499" i="1"/>
  <c r="G5499" i="1" s="1"/>
  <c r="F5500" i="1"/>
  <c r="G5500" i="1" s="1"/>
  <c r="F5501" i="1"/>
  <c r="G5501" i="1" s="1"/>
  <c r="F5502" i="1"/>
  <c r="G5502" i="1" s="1"/>
  <c r="F5503" i="1"/>
  <c r="G5503" i="1" s="1"/>
  <c r="F5504" i="1"/>
  <c r="G5504" i="1" s="1"/>
  <c r="F5505" i="1"/>
  <c r="G5505" i="1" s="1"/>
  <c r="F5506" i="1"/>
  <c r="G5506" i="1" s="1"/>
  <c r="F5507" i="1"/>
  <c r="G5507" i="1" s="1"/>
  <c r="F5508" i="1"/>
  <c r="G5508" i="1" s="1"/>
  <c r="F5509" i="1"/>
  <c r="G5509" i="1" s="1"/>
  <c r="F5510" i="1"/>
  <c r="G5510" i="1" s="1"/>
  <c r="F5511" i="1"/>
  <c r="G5511" i="1" s="1"/>
  <c r="F5512" i="1"/>
  <c r="G5512" i="1" s="1"/>
  <c r="F5513" i="1"/>
  <c r="G5513" i="1" s="1"/>
  <c r="F5514" i="1"/>
  <c r="G5514" i="1" s="1"/>
  <c r="F5515" i="1"/>
  <c r="G5515" i="1" s="1"/>
  <c r="F5516" i="1"/>
  <c r="G5516" i="1" s="1"/>
  <c r="F5517" i="1"/>
  <c r="G5517" i="1" s="1"/>
  <c r="F5518" i="1"/>
  <c r="G5518" i="1" s="1"/>
  <c r="F5519" i="1"/>
  <c r="G5519" i="1" s="1"/>
  <c r="F5520" i="1"/>
  <c r="G5520" i="1" s="1"/>
  <c r="F5521" i="1"/>
  <c r="G5521" i="1" s="1"/>
  <c r="F5522" i="1"/>
  <c r="G5522" i="1" s="1"/>
  <c r="F5523" i="1"/>
  <c r="G5523" i="1" s="1"/>
  <c r="F5524" i="1"/>
  <c r="G5524" i="1" s="1"/>
  <c r="F5525" i="1"/>
  <c r="G5525" i="1" s="1"/>
  <c r="F5526" i="1"/>
  <c r="G5526" i="1" s="1"/>
  <c r="F5527" i="1"/>
  <c r="G5527" i="1" s="1"/>
  <c r="F5528" i="1"/>
  <c r="G5528" i="1" s="1"/>
  <c r="F5529" i="1"/>
  <c r="G5529" i="1" s="1"/>
  <c r="F5530" i="1"/>
  <c r="G5530" i="1" s="1"/>
  <c r="F5531" i="1"/>
  <c r="G5531" i="1" s="1"/>
  <c r="F5532" i="1"/>
  <c r="G5532" i="1" s="1"/>
  <c r="F5533" i="1"/>
  <c r="G5533" i="1" s="1"/>
  <c r="F5534" i="1"/>
  <c r="G5534" i="1" s="1"/>
  <c r="F5535" i="1"/>
  <c r="G5535" i="1" s="1"/>
  <c r="F5536" i="1"/>
  <c r="G5536" i="1" s="1"/>
  <c r="F5537" i="1"/>
  <c r="G5537" i="1" s="1"/>
  <c r="F5538" i="1"/>
  <c r="G5538" i="1" s="1"/>
  <c r="F5539" i="1"/>
  <c r="G5539" i="1" s="1"/>
  <c r="F5540" i="1"/>
  <c r="G5540" i="1" s="1"/>
  <c r="F5541" i="1"/>
  <c r="G5541" i="1" s="1"/>
  <c r="F5542" i="1"/>
  <c r="G5542" i="1" s="1"/>
  <c r="F5543" i="1"/>
  <c r="G5543" i="1" s="1"/>
  <c r="F5544" i="1"/>
  <c r="G5544" i="1" s="1"/>
  <c r="F5545" i="1"/>
  <c r="G5545" i="1" s="1"/>
  <c r="F5546" i="1"/>
  <c r="G5546" i="1" s="1"/>
  <c r="F5547" i="1"/>
  <c r="G5547" i="1" s="1"/>
  <c r="F5548" i="1"/>
  <c r="G5548" i="1" s="1"/>
  <c r="F5549" i="1"/>
  <c r="G5549" i="1" s="1"/>
  <c r="F5550" i="1"/>
  <c r="G5550" i="1" s="1"/>
  <c r="F5551" i="1"/>
  <c r="G5551" i="1" s="1"/>
  <c r="F5552" i="1"/>
  <c r="G5552" i="1" s="1"/>
  <c r="F5553" i="1"/>
  <c r="G5553" i="1" s="1"/>
  <c r="F5554" i="1"/>
  <c r="G5554" i="1" s="1"/>
  <c r="F5555" i="1"/>
  <c r="G5555" i="1" s="1"/>
  <c r="F5556" i="1"/>
  <c r="G5556" i="1" s="1"/>
  <c r="F5557" i="1"/>
  <c r="G5557" i="1" s="1"/>
  <c r="F5558" i="1"/>
  <c r="G5558" i="1" s="1"/>
  <c r="F5559" i="1"/>
  <c r="G5559" i="1" s="1"/>
  <c r="F5560" i="1"/>
  <c r="G5560" i="1" s="1"/>
  <c r="F5561" i="1"/>
  <c r="G5561" i="1" s="1"/>
  <c r="F5562" i="1"/>
  <c r="G5562" i="1" s="1"/>
  <c r="F5563" i="1"/>
  <c r="G5563" i="1" s="1"/>
  <c r="F5564" i="1"/>
  <c r="G5564" i="1" s="1"/>
  <c r="F5565" i="1"/>
  <c r="G5565" i="1" s="1"/>
  <c r="F5566" i="1"/>
  <c r="G5566" i="1" s="1"/>
  <c r="F5567" i="1"/>
  <c r="G5567" i="1" s="1"/>
  <c r="F5568" i="1"/>
  <c r="G5568" i="1" s="1"/>
  <c r="F5569" i="1"/>
  <c r="G5569" i="1" s="1"/>
  <c r="F5570" i="1"/>
  <c r="G5570" i="1" s="1"/>
  <c r="F5571" i="1"/>
  <c r="G5571" i="1" s="1"/>
  <c r="F5572" i="1"/>
  <c r="G5572" i="1" s="1"/>
  <c r="F5573" i="1"/>
  <c r="G5573" i="1" s="1"/>
  <c r="F5574" i="1"/>
  <c r="G5574" i="1" s="1"/>
  <c r="F5575" i="1"/>
  <c r="G5575" i="1" s="1"/>
  <c r="F5576" i="1"/>
  <c r="G5576" i="1" s="1"/>
  <c r="F5577" i="1"/>
  <c r="G5577" i="1" s="1"/>
  <c r="F5578" i="1"/>
  <c r="G5578" i="1" s="1"/>
  <c r="F5579" i="1"/>
  <c r="G5579" i="1" s="1"/>
  <c r="F5580" i="1"/>
  <c r="G5580" i="1" s="1"/>
  <c r="F5581" i="1"/>
  <c r="G5581" i="1" s="1"/>
  <c r="F5582" i="1"/>
  <c r="G5582" i="1" s="1"/>
  <c r="F5583" i="1"/>
  <c r="G5583" i="1" s="1"/>
  <c r="F5584" i="1"/>
  <c r="G5584" i="1" s="1"/>
  <c r="F5585" i="1"/>
  <c r="G5585" i="1" s="1"/>
  <c r="F5586" i="1"/>
  <c r="G5586" i="1" s="1"/>
  <c r="F5587" i="1"/>
  <c r="G5587" i="1" s="1"/>
  <c r="F5588" i="1"/>
  <c r="G5588" i="1" s="1"/>
  <c r="F5589" i="1"/>
  <c r="G5589" i="1" s="1"/>
  <c r="F5590" i="1"/>
  <c r="G5590" i="1" s="1"/>
  <c r="F5591" i="1"/>
  <c r="G5591" i="1" s="1"/>
  <c r="F5592" i="1"/>
  <c r="G5592" i="1" s="1"/>
  <c r="F5593" i="1"/>
  <c r="G5593" i="1" s="1"/>
  <c r="F5594" i="1"/>
  <c r="G5594" i="1" s="1"/>
  <c r="F5595" i="1"/>
  <c r="G5595" i="1" s="1"/>
  <c r="F5596" i="1"/>
  <c r="G5596" i="1" s="1"/>
  <c r="F5597" i="1"/>
  <c r="G5597" i="1" s="1"/>
  <c r="F5598" i="1"/>
  <c r="G5598" i="1" s="1"/>
  <c r="F5599" i="1"/>
  <c r="G5599" i="1" s="1"/>
  <c r="F5600" i="1"/>
  <c r="G5600" i="1" s="1"/>
  <c r="F5601" i="1"/>
  <c r="G5601" i="1" s="1"/>
  <c r="F5602" i="1"/>
  <c r="G5602" i="1" s="1"/>
  <c r="F5603" i="1"/>
  <c r="G5603" i="1" s="1"/>
  <c r="F5604" i="1"/>
  <c r="G5604" i="1" s="1"/>
  <c r="F5605" i="1"/>
  <c r="G5605" i="1" s="1"/>
  <c r="F5606" i="1"/>
  <c r="G5606" i="1" s="1"/>
  <c r="F5607" i="1"/>
  <c r="G5607" i="1" s="1"/>
  <c r="F5608" i="1"/>
  <c r="G5608" i="1" s="1"/>
  <c r="F5609" i="1"/>
  <c r="G5609" i="1" s="1"/>
  <c r="F5610" i="1"/>
  <c r="G5610" i="1" s="1"/>
  <c r="F5611" i="1"/>
  <c r="G5611" i="1" s="1"/>
  <c r="F5612" i="1"/>
  <c r="G5612" i="1" s="1"/>
  <c r="F5613" i="1"/>
  <c r="G5613" i="1" s="1"/>
  <c r="F5614" i="1"/>
  <c r="G5614" i="1" s="1"/>
  <c r="F5615" i="1"/>
  <c r="G5615" i="1" s="1"/>
  <c r="F5616" i="1"/>
  <c r="G5616" i="1" s="1"/>
  <c r="F5617" i="1"/>
  <c r="G5617" i="1" s="1"/>
  <c r="F5618" i="1"/>
  <c r="G5618" i="1" s="1"/>
  <c r="F5619" i="1"/>
  <c r="G5619" i="1" s="1"/>
  <c r="F5620" i="1"/>
  <c r="G5620" i="1" s="1"/>
  <c r="F5621" i="1"/>
  <c r="G5621" i="1" s="1"/>
  <c r="F5622" i="1"/>
  <c r="G5622" i="1" s="1"/>
  <c r="F5623" i="1"/>
  <c r="G5623" i="1" s="1"/>
  <c r="F5624" i="1"/>
  <c r="G5624" i="1" s="1"/>
  <c r="F5625" i="1"/>
  <c r="G5625" i="1" s="1"/>
  <c r="F5626" i="1"/>
  <c r="G5626" i="1" s="1"/>
  <c r="F5627" i="1"/>
  <c r="G5627" i="1" s="1"/>
  <c r="F5628" i="1"/>
  <c r="G5628" i="1" s="1"/>
  <c r="F5629" i="1"/>
  <c r="G5629" i="1" s="1"/>
  <c r="F5630" i="1"/>
  <c r="G5630" i="1" s="1"/>
  <c r="F5631" i="1"/>
  <c r="G5631" i="1" s="1"/>
  <c r="F5632" i="1"/>
  <c r="G5632" i="1" s="1"/>
  <c r="F5633" i="1"/>
  <c r="G5633" i="1" s="1"/>
  <c r="F5634" i="1"/>
  <c r="G5634" i="1" s="1"/>
  <c r="F5635" i="1"/>
  <c r="G5635" i="1" s="1"/>
  <c r="F5636" i="1"/>
  <c r="G5636" i="1" s="1"/>
  <c r="F5637" i="1"/>
  <c r="G5637" i="1" s="1"/>
  <c r="F5638" i="1"/>
  <c r="G5638" i="1" s="1"/>
  <c r="F5639" i="1"/>
  <c r="G5639" i="1" s="1"/>
  <c r="F5640" i="1"/>
  <c r="G5640" i="1" s="1"/>
  <c r="F5641" i="1"/>
  <c r="G5641" i="1" s="1"/>
  <c r="F5642" i="1"/>
  <c r="G5642" i="1" s="1"/>
  <c r="F5643" i="1"/>
  <c r="G5643" i="1" s="1"/>
  <c r="F5644" i="1"/>
  <c r="G5644" i="1" s="1"/>
  <c r="F5645" i="1"/>
  <c r="G5645" i="1" s="1"/>
  <c r="F5646" i="1"/>
  <c r="G5646" i="1" s="1"/>
  <c r="F5647" i="1"/>
  <c r="G5647" i="1" s="1"/>
  <c r="F5648" i="1"/>
  <c r="G5648" i="1" s="1"/>
  <c r="F5649" i="1"/>
  <c r="G5649" i="1" s="1"/>
  <c r="F5650" i="1"/>
  <c r="G5650" i="1" s="1"/>
  <c r="F5651" i="1"/>
  <c r="G5651" i="1" s="1"/>
  <c r="F5652" i="1"/>
  <c r="G5652" i="1" s="1"/>
  <c r="F5653" i="1"/>
  <c r="G5653" i="1" s="1"/>
  <c r="F5654" i="1"/>
  <c r="G5654" i="1" s="1"/>
  <c r="F5655" i="1"/>
  <c r="G5655" i="1" s="1"/>
  <c r="F5656" i="1"/>
  <c r="G5656" i="1" s="1"/>
  <c r="F5657" i="1"/>
  <c r="G5657" i="1" s="1"/>
  <c r="F5658" i="1"/>
  <c r="G5658" i="1" s="1"/>
  <c r="F5659" i="1"/>
  <c r="G5659" i="1" s="1"/>
  <c r="F5660" i="1"/>
  <c r="G5660" i="1" s="1"/>
  <c r="F5661" i="1"/>
  <c r="G5661" i="1" s="1"/>
  <c r="F5662" i="1"/>
  <c r="G5662" i="1" s="1"/>
  <c r="F5663" i="1"/>
  <c r="G5663" i="1" s="1"/>
  <c r="F5664" i="1"/>
  <c r="G5664" i="1" s="1"/>
  <c r="F5665" i="1"/>
  <c r="G5665" i="1" s="1"/>
  <c r="F5666" i="1"/>
  <c r="G5666" i="1" s="1"/>
  <c r="F5667" i="1"/>
  <c r="G5667" i="1" s="1"/>
  <c r="F5668" i="1"/>
  <c r="G5668" i="1" s="1"/>
  <c r="F5669" i="1"/>
  <c r="G5669" i="1" s="1"/>
  <c r="F5670" i="1"/>
  <c r="G5670" i="1" s="1"/>
  <c r="F5671" i="1"/>
  <c r="G5671" i="1" s="1"/>
  <c r="F5672" i="1"/>
  <c r="G5672" i="1" s="1"/>
  <c r="F5673" i="1"/>
  <c r="G5673" i="1" s="1"/>
  <c r="F5674" i="1"/>
  <c r="G5674" i="1" s="1"/>
  <c r="F5675" i="1"/>
  <c r="G5675" i="1" s="1"/>
  <c r="F5676" i="1"/>
  <c r="G5676" i="1" s="1"/>
  <c r="F5677" i="1"/>
  <c r="G5677" i="1" s="1"/>
  <c r="F5678" i="1"/>
  <c r="G5678" i="1" s="1"/>
  <c r="F5679" i="1"/>
  <c r="G5679" i="1" s="1"/>
  <c r="F5680" i="1"/>
  <c r="G5680" i="1" s="1"/>
  <c r="F5681" i="1"/>
  <c r="G5681" i="1" s="1"/>
  <c r="F5682" i="1"/>
  <c r="G5682" i="1" s="1"/>
  <c r="F5683" i="1"/>
  <c r="G5683" i="1" s="1"/>
  <c r="F5684" i="1"/>
  <c r="G5684" i="1" s="1"/>
  <c r="F5685" i="1"/>
  <c r="G5685" i="1" s="1"/>
  <c r="F5686" i="1"/>
  <c r="G5686" i="1" s="1"/>
  <c r="F5687" i="1"/>
  <c r="G5687" i="1" s="1"/>
  <c r="F5688" i="1"/>
  <c r="G5688" i="1" s="1"/>
  <c r="F5689" i="1"/>
  <c r="G5689" i="1" s="1"/>
  <c r="F5690" i="1"/>
  <c r="G5690" i="1" s="1"/>
  <c r="F5691" i="1"/>
  <c r="G5691" i="1" s="1"/>
  <c r="F5692" i="1"/>
  <c r="G5692" i="1" s="1"/>
  <c r="F5693" i="1"/>
  <c r="G5693" i="1" s="1"/>
  <c r="F5694" i="1"/>
  <c r="G5694" i="1" s="1"/>
  <c r="F5695" i="1"/>
  <c r="G5695" i="1" s="1"/>
  <c r="F5696" i="1"/>
  <c r="G5696" i="1" s="1"/>
  <c r="F5697" i="1"/>
  <c r="G5697" i="1" s="1"/>
  <c r="F5698" i="1"/>
  <c r="G5698" i="1" s="1"/>
  <c r="F5699" i="1"/>
  <c r="G5699" i="1" s="1"/>
  <c r="F5700" i="1"/>
  <c r="G5700" i="1" s="1"/>
  <c r="F5701" i="1"/>
  <c r="G5701" i="1" s="1"/>
  <c r="F5702" i="1"/>
  <c r="G5702" i="1" s="1"/>
  <c r="F5703" i="1"/>
  <c r="G5703" i="1" s="1"/>
  <c r="F5704" i="1"/>
  <c r="G5704" i="1" s="1"/>
  <c r="F5705" i="1"/>
  <c r="G5705" i="1" s="1"/>
  <c r="F5706" i="1"/>
  <c r="G5706" i="1" s="1"/>
  <c r="F5707" i="1"/>
  <c r="G5707" i="1" s="1"/>
  <c r="F5708" i="1"/>
  <c r="G5708" i="1" s="1"/>
  <c r="F5709" i="1"/>
  <c r="G5709" i="1" s="1"/>
  <c r="F5710" i="1"/>
  <c r="G5710" i="1" s="1"/>
  <c r="F5711" i="1"/>
  <c r="G5711" i="1" s="1"/>
  <c r="F5712" i="1"/>
  <c r="G5712" i="1" s="1"/>
  <c r="F5713" i="1"/>
  <c r="G5713" i="1" s="1"/>
  <c r="F5714" i="1"/>
  <c r="G5714" i="1" s="1"/>
  <c r="F5715" i="1"/>
  <c r="G5715" i="1" s="1"/>
  <c r="F5716" i="1"/>
  <c r="G5716" i="1" s="1"/>
  <c r="F5717" i="1"/>
  <c r="G5717" i="1" s="1"/>
  <c r="F5718" i="1"/>
  <c r="G5718" i="1" s="1"/>
  <c r="F5719" i="1"/>
  <c r="G5719" i="1" s="1"/>
  <c r="F5720" i="1"/>
  <c r="G5720" i="1" s="1"/>
  <c r="F5721" i="1"/>
  <c r="G5721" i="1" s="1"/>
  <c r="F5722" i="1"/>
  <c r="G5722" i="1" s="1"/>
  <c r="F5723" i="1"/>
  <c r="G5723" i="1" s="1"/>
  <c r="F5724" i="1"/>
  <c r="G5724" i="1" s="1"/>
  <c r="F5725" i="1"/>
  <c r="G5725" i="1" s="1"/>
  <c r="F5726" i="1"/>
  <c r="G5726" i="1" s="1"/>
  <c r="F5727" i="1"/>
  <c r="G5727" i="1" s="1"/>
  <c r="F5728" i="1"/>
  <c r="G5728" i="1" s="1"/>
  <c r="F5729" i="1"/>
  <c r="G5729" i="1" s="1"/>
  <c r="F5730" i="1"/>
  <c r="G5730" i="1" s="1"/>
  <c r="F5731" i="1"/>
  <c r="G5731" i="1" s="1"/>
  <c r="F5732" i="1"/>
  <c r="G5732" i="1" s="1"/>
  <c r="F5733" i="1"/>
  <c r="G5733" i="1" s="1"/>
  <c r="F5734" i="1"/>
  <c r="G5734" i="1" s="1"/>
  <c r="F5735" i="1"/>
  <c r="G5735" i="1" s="1"/>
  <c r="F5736" i="1"/>
  <c r="G5736" i="1" s="1"/>
  <c r="F5737" i="1"/>
  <c r="G5737" i="1" s="1"/>
  <c r="F5738" i="1"/>
  <c r="G5738" i="1" s="1"/>
  <c r="F5739" i="1"/>
  <c r="G5739" i="1" s="1"/>
  <c r="F5740" i="1"/>
  <c r="G5740" i="1" s="1"/>
  <c r="F5741" i="1"/>
  <c r="G5741" i="1" s="1"/>
  <c r="F5742" i="1"/>
  <c r="G5742" i="1" s="1"/>
  <c r="F5743" i="1"/>
  <c r="G5743" i="1" s="1"/>
  <c r="F5744" i="1"/>
  <c r="G5744" i="1" s="1"/>
  <c r="F5745" i="1"/>
  <c r="G5745" i="1" s="1"/>
  <c r="F5746" i="1"/>
  <c r="G5746" i="1" s="1"/>
  <c r="F5747" i="1"/>
  <c r="G5747" i="1" s="1"/>
  <c r="F5748" i="1"/>
  <c r="G5748" i="1" s="1"/>
  <c r="F5749" i="1"/>
  <c r="G5749" i="1" s="1"/>
  <c r="F5750" i="1"/>
  <c r="G5750" i="1" s="1"/>
  <c r="F5751" i="1"/>
  <c r="G5751" i="1" s="1"/>
  <c r="F5752" i="1"/>
  <c r="G5752" i="1" s="1"/>
  <c r="F5753" i="1"/>
  <c r="G5753" i="1" s="1"/>
  <c r="F5754" i="1"/>
  <c r="G5754" i="1" s="1"/>
  <c r="F5755" i="1"/>
  <c r="G5755" i="1" s="1"/>
  <c r="F5756" i="1"/>
  <c r="G5756" i="1" s="1"/>
  <c r="F5757" i="1"/>
  <c r="G5757" i="1" s="1"/>
  <c r="F5758" i="1"/>
  <c r="G5758" i="1" s="1"/>
  <c r="F5759" i="1"/>
  <c r="G5759" i="1" s="1"/>
  <c r="F5760" i="1"/>
  <c r="G5760" i="1" s="1"/>
  <c r="F5761" i="1"/>
  <c r="G5761" i="1" s="1"/>
  <c r="F5762" i="1"/>
  <c r="G5762" i="1" s="1"/>
  <c r="F5763" i="1"/>
  <c r="G5763" i="1" s="1"/>
  <c r="F5764" i="1"/>
  <c r="G5764" i="1" s="1"/>
  <c r="F5765" i="1"/>
  <c r="G5765" i="1" s="1"/>
  <c r="F5766" i="1"/>
  <c r="G5766" i="1" s="1"/>
  <c r="F5767" i="1"/>
  <c r="G5767" i="1" s="1"/>
  <c r="F5768" i="1"/>
  <c r="G5768" i="1" s="1"/>
  <c r="F5769" i="1"/>
  <c r="G5769" i="1" s="1"/>
  <c r="F5770" i="1"/>
  <c r="G5770" i="1" s="1"/>
  <c r="F5771" i="1"/>
  <c r="G5771" i="1" s="1"/>
  <c r="F5772" i="1"/>
  <c r="G5772" i="1" s="1"/>
  <c r="F5773" i="1"/>
  <c r="G5773" i="1" s="1"/>
  <c r="F5774" i="1"/>
  <c r="G5774" i="1" s="1"/>
  <c r="F5775" i="1"/>
  <c r="G5775" i="1" s="1"/>
  <c r="F5776" i="1"/>
  <c r="G5776" i="1" s="1"/>
  <c r="F5777" i="1"/>
  <c r="G5777" i="1" s="1"/>
  <c r="F5778" i="1"/>
  <c r="G5778" i="1" s="1"/>
  <c r="F5779" i="1"/>
  <c r="G5779" i="1" s="1"/>
  <c r="F5780" i="1"/>
  <c r="G5780" i="1" s="1"/>
  <c r="F5781" i="1"/>
  <c r="G5781" i="1" s="1"/>
  <c r="F5782" i="1"/>
  <c r="G5782" i="1" s="1"/>
  <c r="F5783" i="1"/>
  <c r="G5783" i="1" s="1"/>
  <c r="F5784" i="1"/>
  <c r="G5784" i="1" s="1"/>
  <c r="F5785" i="1"/>
  <c r="G5785" i="1" s="1"/>
  <c r="F5786" i="1"/>
  <c r="G5786" i="1" s="1"/>
  <c r="F5787" i="1"/>
  <c r="G5787" i="1" s="1"/>
  <c r="F5788" i="1"/>
  <c r="G5788" i="1" s="1"/>
  <c r="F5789" i="1"/>
  <c r="G5789" i="1" s="1"/>
  <c r="F5790" i="1"/>
  <c r="G5790" i="1" s="1"/>
  <c r="F5791" i="1"/>
  <c r="G5791" i="1" s="1"/>
  <c r="F5792" i="1"/>
  <c r="G5792" i="1" s="1"/>
  <c r="F5793" i="1"/>
  <c r="G5793" i="1" s="1"/>
  <c r="F5794" i="1"/>
  <c r="G5794" i="1" s="1"/>
  <c r="F5795" i="1"/>
  <c r="G5795" i="1" s="1"/>
  <c r="F5796" i="1"/>
  <c r="G5796" i="1" s="1"/>
  <c r="F5797" i="1"/>
  <c r="G5797" i="1" s="1"/>
  <c r="F5798" i="1"/>
  <c r="G5798" i="1" s="1"/>
  <c r="F5799" i="1"/>
  <c r="G5799" i="1" s="1"/>
  <c r="F5800" i="1"/>
  <c r="G5800" i="1" s="1"/>
  <c r="F5801" i="1"/>
  <c r="G5801" i="1" s="1"/>
  <c r="F5802" i="1"/>
  <c r="G5802" i="1" s="1"/>
  <c r="F5803" i="1"/>
  <c r="G5803" i="1" s="1"/>
  <c r="F5804" i="1"/>
  <c r="G5804" i="1" s="1"/>
  <c r="F5805" i="1"/>
  <c r="G5805" i="1" s="1"/>
  <c r="F5806" i="1"/>
  <c r="G5806" i="1" s="1"/>
  <c r="F5807" i="1"/>
  <c r="G5807" i="1" s="1"/>
  <c r="F5808" i="1"/>
  <c r="G5808" i="1" s="1"/>
  <c r="F5809" i="1"/>
  <c r="G5809" i="1" s="1"/>
  <c r="F5810" i="1"/>
  <c r="G5810" i="1" s="1"/>
  <c r="F5811" i="1"/>
  <c r="G5811" i="1" s="1"/>
  <c r="F5812" i="1"/>
  <c r="G5812" i="1" s="1"/>
  <c r="F5813" i="1"/>
  <c r="G5813" i="1" s="1"/>
  <c r="F5814" i="1"/>
  <c r="G5814" i="1" s="1"/>
  <c r="F5815" i="1"/>
  <c r="G5815" i="1" s="1"/>
  <c r="F5816" i="1"/>
  <c r="G5816" i="1" s="1"/>
  <c r="F5817" i="1"/>
  <c r="G5817" i="1" s="1"/>
  <c r="F5818" i="1"/>
  <c r="G5818" i="1" s="1"/>
  <c r="F5819" i="1"/>
  <c r="G5819" i="1" s="1"/>
  <c r="F5820" i="1"/>
  <c r="G5820" i="1" s="1"/>
  <c r="F5821" i="1"/>
  <c r="G5821" i="1" s="1"/>
  <c r="F5822" i="1"/>
  <c r="G5822" i="1" s="1"/>
  <c r="F5823" i="1"/>
  <c r="G5823" i="1" s="1"/>
  <c r="F5824" i="1"/>
  <c r="G5824" i="1" s="1"/>
  <c r="F5825" i="1"/>
  <c r="G5825" i="1" s="1"/>
  <c r="F5826" i="1"/>
  <c r="G5826" i="1" s="1"/>
  <c r="F5827" i="1"/>
  <c r="G5827" i="1" s="1"/>
  <c r="F5828" i="1"/>
  <c r="G5828" i="1" s="1"/>
  <c r="F5829" i="1"/>
  <c r="G5829" i="1" s="1"/>
  <c r="F5830" i="1"/>
  <c r="G5830" i="1" s="1"/>
  <c r="F5831" i="1"/>
  <c r="G5831" i="1" s="1"/>
  <c r="F5832" i="1"/>
  <c r="G5832" i="1" s="1"/>
  <c r="F5833" i="1"/>
  <c r="G5833" i="1" s="1"/>
  <c r="F5834" i="1"/>
  <c r="G5834" i="1" s="1"/>
  <c r="F5835" i="1"/>
  <c r="G5835" i="1" s="1"/>
  <c r="F5836" i="1"/>
  <c r="G5836" i="1" s="1"/>
  <c r="F5837" i="1"/>
  <c r="G5837" i="1" s="1"/>
  <c r="F5838" i="1"/>
  <c r="G5838" i="1" s="1"/>
  <c r="F5839" i="1"/>
  <c r="G5839" i="1" s="1"/>
  <c r="F5840" i="1"/>
  <c r="G5840" i="1" s="1"/>
  <c r="F5841" i="1"/>
  <c r="G5841" i="1" s="1"/>
  <c r="F5842" i="1"/>
  <c r="G5842" i="1" s="1"/>
  <c r="F5843" i="1"/>
  <c r="G5843" i="1" s="1"/>
  <c r="F5844" i="1"/>
  <c r="G5844" i="1" s="1"/>
  <c r="F5845" i="1"/>
  <c r="G5845" i="1" s="1"/>
  <c r="F5846" i="1"/>
  <c r="G5846" i="1" s="1"/>
  <c r="F5847" i="1"/>
  <c r="G5847" i="1" s="1"/>
  <c r="F5848" i="1"/>
  <c r="G5848" i="1" s="1"/>
  <c r="F5849" i="1"/>
  <c r="G5849" i="1" s="1"/>
  <c r="F5850" i="1"/>
  <c r="G5850" i="1" s="1"/>
  <c r="F5851" i="1"/>
  <c r="G5851" i="1" s="1"/>
  <c r="F5852" i="1"/>
  <c r="G5852" i="1" s="1"/>
  <c r="F5853" i="1"/>
  <c r="G5853" i="1" s="1"/>
  <c r="F5854" i="1"/>
  <c r="G5854" i="1" s="1"/>
  <c r="F5855" i="1"/>
  <c r="G5855" i="1" s="1"/>
  <c r="F5856" i="1"/>
  <c r="G5856" i="1" s="1"/>
  <c r="F5857" i="1"/>
  <c r="G5857" i="1" s="1"/>
  <c r="F5858" i="1"/>
  <c r="G5858" i="1" s="1"/>
  <c r="F5859" i="1"/>
  <c r="G5859" i="1" s="1"/>
  <c r="F5860" i="1"/>
  <c r="G5860" i="1" s="1"/>
  <c r="F5861" i="1"/>
  <c r="G5861" i="1" s="1"/>
  <c r="F5862" i="1"/>
  <c r="G5862" i="1" s="1"/>
  <c r="F5863" i="1"/>
  <c r="G5863" i="1" s="1"/>
  <c r="F5864" i="1"/>
  <c r="G5864" i="1" s="1"/>
  <c r="F5865" i="1"/>
  <c r="G5865" i="1" s="1"/>
  <c r="F5866" i="1"/>
  <c r="G5866" i="1" s="1"/>
  <c r="F5867" i="1"/>
  <c r="G5867" i="1" s="1"/>
  <c r="F5868" i="1"/>
  <c r="G5868" i="1" s="1"/>
  <c r="F5869" i="1"/>
  <c r="G5869" i="1" s="1"/>
  <c r="F5870" i="1"/>
  <c r="G5870" i="1" s="1"/>
  <c r="F5871" i="1"/>
  <c r="G5871" i="1" s="1"/>
  <c r="F5872" i="1"/>
  <c r="G5872" i="1" s="1"/>
  <c r="F5873" i="1"/>
  <c r="G5873" i="1" s="1"/>
  <c r="F5874" i="1"/>
  <c r="G5874" i="1" s="1"/>
  <c r="F5875" i="1"/>
  <c r="G5875" i="1" s="1"/>
  <c r="F5876" i="1"/>
  <c r="G5876" i="1" s="1"/>
  <c r="F5877" i="1"/>
  <c r="G5877" i="1" s="1"/>
  <c r="F5878" i="1"/>
  <c r="G5878" i="1" s="1"/>
  <c r="F5879" i="1"/>
  <c r="G5879" i="1" s="1"/>
  <c r="F5880" i="1"/>
  <c r="G5880" i="1" s="1"/>
  <c r="F5881" i="1"/>
  <c r="G5881" i="1" s="1"/>
  <c r="F5882" i="1"/>
  <c r="G5882" i="1" s="1"/>
  <c r="F5883" i="1"/>
  <c r="G5883" i="1" s="1"/>
  <c r="F5884" i="1"/>
  <c r="G5884" i="1" s="1"/>
  <c r="F5885" i="1"/>
  <c r="G5885" i="1" s="1"/>
  <c r="F5886" i="1"/>
  <c r="G5886" i="1" s="1"/>
  <c r="F5887" i="1"/>
  <c r="G5887" i="1" s="1"/>
  <c r="F5888" i="1"/>
  <c r="G5888" i="1" s="1"/>
  <c r="F5889" i="1"/>
  <c r="G5889" i="1" s="1"/>
  <c r="F5890" i="1"/>
  <c r="G5890" i="1" s="1"/>
  <c r="F5891" i="1"/>
  <c r="G5891" i="1" s="1"/>
  <c r="F5892" i="1"/>
  <c r="G5892" i="1" s="1"/>
  <c r="F5893" i="1"/>
  <c r="G5893" i="1" s="1"/>
  <c r="F5894" i="1"/>
  <c r="G5894" i="1" s="1"/>
  <c r="F5895" i="1"/>
  <c r="G5895" i="1" s="1"/>
  <c r="F5896" i="1"/>
  <c r="G5896" i="1" s="1"/>
  <c r="F5897" i="1"/>
  <c r="G5897" i="1" s="1"/>
  <c r="F5898" i="1"/>
  <c r="G5898" i="1" s="1"/>
  <c r="F5899" i="1"/>
  <c r="G5899" i="1" s="1"/>
  <c r="F5900" i="1"/>
  <c r="G5900" i="1" s="1"/>
  <c r="F5901" i="1"/>
  <c r="G5901" i="1" s="1"/>
  <c r="F5902" i="1"/>
  <c r="G5902" i="1" s="1"/>
  <c r="F5903" i="1"/>
  <c r="G5903" i="1" s="1"/>
  <c r="F5904" i="1"/>
  <c r="G5904" i="1" s="1"/>
  <c r="F5905" i="1"/>
  <c r="G5905" i="1" s="1"/>
  <c r="F5906" i="1"/>
  <c r="G5906" i="1" s="1"/>
  <c r="F5907" i="1"/>
  <c r="G5907" i="1" s="1"/>
  <c r="F5908" i="1"/>
  <c r="G5908" i="1" s="1"/>
  <c r="F5909" i="1"/>
  <c r="G5909" i="1" s="1"/>
  <c r="F5910" i="1"/>
  <c r="G5910" i="1" s="1"/>
  <c r="F5911" i="1"/>
  <c r="G5911" i="1" s="1"/>
  <c r="F5912" i="1"/>
  <c r="G5912" i="1" s="1"/>
  <c r="F5913" i="1"/>
  <c r="G5913" i="1" s="1"/>
  <c r="F5914" i="1"/>
  <c r="G5914" i="1" s="1"/>
  <c r="F5915" i="1"/>
  <c r="G5915" i="1" s="1"/>
  <c r="F5916" i="1"/>
  <c r="G5916" i="1" s="1"/>
  <c r="F5917" i="1"/>
  <c r="G5917" i="1" s="1"/>
  <c r="F5918" i="1"/>
  <c r="G5918" i="1" s="1"/>
  <c r="F5919" i="1"/>
  <c r="G5919" i="1" s="1"/>
  <c r="F5920" i="1"/>
  <c r="G5920" i="1" s="1"/>
  <c r="F5921" i="1"/>
  <c r="G5921" i="1" s="1"/>
  <c r="F5922" i="1"/>
  <c r="G5922" i="1" s="1"/>
  <c r="F5923" i="1"/>
  <c r="G5923" i="1" s="1"/>
  <c r="F5924" i="1"/>
  <c r="G5924" i="1" s="1"/>
  <c r="F5925" i="1"/>
  <c r="G5925" i="1" s="1"/>
  <c r="F5926" i="1"/>
  <c r="G5926" i="1" s="1"/>
  <c r="F5927" i="1"/>
  <c r="G5927" i="1" s="1"/>
  <c r="F5928" i="1"/>
  <c r="G5928" i="1" s="1"/>
  <c r="F5929" i="1"/>
  <c r="G5929" i="1" s="1"/>
  <c r="F5930" i="1"/>
  <c r="G5930" i="1" s="1"/>
  <c r="F5931" i="1"/>
  <c r="G5931" i="1" s="1"/>
  <c r="F5932" i="1"/>
  <c r="G5932" i="1" s="1"/>
  <c r="F5933" i="1"/>
  <c r="G5933" i="1" s="1"/>
  <c r="F5934" i="1"/>
  <c r="G5934" i="1" s="1"/>
  <c r="F5935" i="1"/>
  <c r="G5935" i="1" s="1"/>
  <c r="F5936" i="1"/>
  <c r="G5936" i="1" s="1"/>
  <c r="F5937" i="1"/>
  <c r="G5937" i="1" s="1"/>
  <c r="F5938" i="1"/>
  <c r="G5938" i="1" s="1"/>
  <c r="F5939" i="1"/>
  <c r="G5939" i="1" s="1"/>
  <c r="F5940" i="1"/>
  <c r="G5940" i="1" s="1"/>
  <c r="F5941" i="1"/>
  <c r="G5941" i="1" s="1"/>
  <c r="F5942" i="1"/>
  <c r="G5942" i="1" s="1"/>
  <c r="F5943" i="1"/>
  <c r="G5943" i="1" s="1"/>
  <c r="F5944" i="1"/>
  <c r="G5944" i="1" s="1"/>
  <c r="F5945" i="1"/>
  <c r="G5945" i="1" s="1"/>
  <c r="F5946" i="1"/>
  <c r="G5946" i="1" s="1"/>
  <c r="F5947" i="1"/>
  <c r="G5947" i="1" s="1"/>
  <c r="F5948" i="1"/>
  <c r="G5948" i="1" s="1"/>
  <c r="F5949" i="1"/>
  <c r="G5949" i="1" s="1"/>
  <c r="F5950" i="1"/>
  <c r="G5950" i="1" s="1"/>
  <c r="F5951" i="1"/>
  <c r="G5951" i="1" s="1"/>
  <c r="F5952" i="1"/>
  <c r="G5952" i="1" s="1"/>
  <c r="F5953" i="1"/>
  <c r="G5953" i="1" s="1"/>
  <c r="F5954" i="1"/>
  <c r="G5954" i="1" s="1"/>
  <c r="F5955" i="1"/>
  <c r="G5955" i="1" s="1"/>
  <c r="F5956" i="1"/>
  <c r="G5956" i="1" s="1"/>
  <c r="F5957" i="1"/>
  <c r="G5957" i="1" s="1"/>
  <c r="F5958" i="1"/>
  <c r="G5958" i="1" s="1"/>
  <c r="F5959" i="1"/>
  <c r="G5959" i="1" s="1"/>
  <c r="F5960" i="1"/>
  <c r="G5960" i="1" s="1"/>
  <c r="F5961" i="1"/>
  <c r="G5961" i="1" s="1"/>
  <c r="F5962" i="1"/>
  <c r="G5962" i="1" s="1"/>
  <c r="F5963" i="1"/>
  <c r="G5963" i="1" s="1"/>
  <c r="F5964" i="1"/>
  <c r="G5964" i="1" s="1"/>
  <c r="F5965" i="1"/>
  <c r="G5965" i="1" s="1"/>
  <c r="F5966" i="1"/>
  <c r="G5966" i="1" s="1"/>
  <c r="F5967" i="1"/>
  <c r="G5967" i="1" s="1"/>
  <c r="F5968" i="1"/>
  <c r="G5968" i="1" s="1"/>
  <c r="F5969" i="1"/>
  <c r="G5969" i="1" s="1"/>
  <c r="F5970" i="1"/>
  <c r="G5970" i="1" s="1"/>
  <c r="F5971" i="1"/>
  <c r="G5971" i="1" s="1"/>
  <c r="F5972" i="1"/>
  <c r="G5972" i="1" s="1"/>
  <c r="F5973" i="1"/>
  <c r="G5973" i="1" s="1"/>
  <c r="F5974" i="1"/>
  <c r="G5974" i="1" s="1"/>
  <c r="F5975" i="1"/>
  <c r="G5975" i="1" s="1"/>
  <c r="F5976" i="1"/>
  <c r="G5976" i="1" s="1"/>
  <c r="F5977" i="1"/>
  <c r="G5977" i="1" s="1"/>
  <c r="F5978" i="1"/>
  <c r="G5978" i="1" s="1"/>
  <c r="F5979" i="1"/>
  <c r="G5979" i="1" s="1"/>
  <c r="F5980" i="1"/>
  <c r="G5980" i="1" s="1"/>
  <c r="F5981" i="1"/>
  <c r="G5981" i="1" s="1"/>
  <c r="F5982" i="1"/>
  <c r="G5982" i="1" s="1"/>
  <c r="F5983" i="1"/>
  <c r="G5983" i="1" s="1"/>
  <c r="F5984" i="1"/>
  <c r="G5984" i="1" s="1"/>
  <c r="F5985" i="1"/>
  <c r="G5985" i="1" s="1"/>
  <c r="F5986" i="1"/>
  <c r="G5986" i="1" s="1"/>
  <c r="F5987" i="1"/>
  <c r="G5987" i="1" s="1"/>
  <c r="F5988" i="1"/>
  <c r="G5988" i="1" s="1"/>
  <c r="F5989" i="1"/>
  <c r="G5989" i="1" s="1"/>
  <c r="F5990" i="1"/>
  <c r="G5990" i="1" s="1"/>
  <c r="F5991" i="1"/>
  <c r="G5991" i="1" s="1"/>
  <c r="F5992" i="1"/>
  <c r="G5992" i="1" s="1"/>
  <c r="F5993" i="1"/>
  <c r="G5993" i="1" s="1"/>
  <c r="F5994" i="1"/>
  <c r="G5994" i="1" s="1"/>
  <c r="F5995" i="1"/>
  <c r="G5995" i="1" s="1"/>
  <c r="F5996" i="1"/>
  <c r="G5996" i="1" s="1"/>
  <c r="F5997" i="1"/>
  <c r="G5997" i="1" s="1"/>
  <c r="F5998" i="1"/>
  <c r="G5998" i="1" s="1"/>
  <c r="F5999" i="1"/>
  <c r="G5999" i="1" s="1"/>
  <c r="F6000" i="1"/>
  <c r="G6000" i="1" s="1"/>
  <c r="F6001" i="1"/>
  <c r="G6001" i="1" s="1"/>
  <c r="F6002" i="1"/>
  <c r="G6002" i="1" s="1"/>
  <c r="F6003" i="1"/>
  <c r="G6003" i="1" s="1"/>
  <c r="F6004" i="1"/>
  <c r="G6004" i="1" s="1"/>
  <c r="F6005" i="1"/>
  <c r="G6005" i="1" s="1"/>
  <c r="F6006" i="1"/>
  <c r="G6006" i="1" s="1"/>
  <c r="F6007" i="1"/>
  <c r="G6007" i="1" s="1"/>
  <c r="F6008" i="1"/>
  <c r="G6008" i="1" s="1"/>
  <c r="F6009" i="1"/>
  <c r="G6009" i="1" s="1"/>
  <c r="F6010" i="1"/>
  <c r="G6010" i="1" s="1"/>
  <c r="F6011" i="1"/>
  <c r="G6011" i="1" s="1"/>
  <c r="F6012" i="1"/>
  <c r="G6012" i="1" s="1"/>
  <c r="F6013" i="1"/>
  <c r="G6013" i="1" s="1"/>
  <c r="F6014" i="1"/>
  <c r="G6014" i="1" s="1"/>
  <c r="F6015" i="1"/>
  <c r="G6015" i="1" s="1"/>
  <c r="F6016" i="1"/>
  <c r="G6016" i="1" s="1"/>
  <c r="F6017" i="1"/>
  <c r="G6017" i="1" s="1"/>
  <c r="F6018" i="1"/>
  <c r="G6018" i="1" s="1"/>
  <c r="F6019" i="1"/>
  <c r="G6019" i="1" s="1"/>
  <c r="F6020" i="1"/>
  <c r="G6020" i="1" s="1"/>
  <c r="F6021" i="1"/>
  <c r="G6021" i="1" s="1"/>
  <c r="F6022" i="1"/>
  <c r="G6022" i="1" s="1"/>
  <c r="F6023" i="1"/>
  <c r="G6023" i="1" s="1"/>
  <c r="F6024" i="1"/>
  <c r="G6024" i="1" s="1"/>
  <c r="F6025" i="1"/>
  <c r="G6025" i="1" s="1"/>
  <c r="F6026" i="1"/>
  <c r="G6026" i="1" s="1"/>
  <c r="F6027" i="1"/>
  <c r="G6027" i="1" s="1"/>
  <c r="F6028" i="1"/>
  <c r="G6028" i="1" s="1"/>
  <c r="F6029" i="1"/>
  <c r="G6029" i="1" s="1"/>
  <c r="F6030" i="1"/>
  <c r="G6030" i="1" s="1"/>
  <c r="F6031" i="1"/>
  <c r="G6031" i="1" s="1"/>
  <c r="F6032" i="1"/>
  <c r="G6032" i="1" s="1"/>
  <c r="F6033" i="1"/>
  <c r="G6033" i="1" s="1"/>
  <c r="F6034" i="1"/>
  <c r="G6034" i="1" s="1"/>
  <c r="F6035" i="1"/>
  <c r="G6035" i="1" s="1"/>
  <c r="F6036" i="1"/>
  <c r="G6036" i="1" s="1"/>
  <c r="F6037" i="1"/>
  <c r="G6037" i="1" s="1"/>
  <c r="F6038" i="1"/>
  <c r="G6038" i="1" s="1"/>
  <c r="F6039" i="1"/>
  <c r="G6039" i="1" s="1"/>
  <c r="F6040" i="1"/>
  <c r="G6040" i="1" s="1"/>
  <c r="F6041" i="1"/>
  <c r="G6041" i="1" s="1"/>
  <c r="F6042" i="1"/>
  <c r="G6042" i="1" s="1"/>
  <c r="F6043" i="1"/>
  <c r="G6043" i="1" s="1"/>
  <c r="F6044" i="1"/>
  <c r="G6044" i="1" s="1"/>
  <c r="F6045" i="1"/>
  <c r="G6045" i="1" s="1"/>
  <c r="F6046" i="1"/>
  <c r="G6046" i="1" s="1"/>
  <c r="F6047" i="1"/>
  <c r="G6047" i="1" s="1"/>
  <c r="F6048" i="1"/>
  <c r="G6048" i="1" s="1"/>
  <c r="F6049" i="1"/>
  <c r="G6049" i="1" s="1"/>
  <c r="F6050" i="1"/>
  <c r="G6050" i="1" s="1"/>
  <c r="F6051" i="1"/>
  <c r="G6051" i="1" s="1"/>
  <c r="F6052" i="1"/>
  <c r="G6052" i="1" s="1"/>
  <c r="F6053" i="1"/>
  <c r="G6053" i="1" s="1"/>
  <c r="F6054" i="1"/>
  <c r="G6054" i="1" s="1"/>
  <c r="F6055" i="1"/>
  <c r="G6055" i="1" s="1"/>
  <c r="F6056" i="1"/>
  <c r="G6056" i="1" s="1"/>
  <c r="F6057" i="1"/>
  <c r="G6057" i="1" s="1"/>
  <c r="F6058" i="1"/>
  <c r="G6058" i="1" s="1"/>
  <c r="F6059" i="1"/>
  <c r="G6059" i="1" s="1"/>
  <c r="F6060" i="1"/>
  <c r="G6060" i="1" s="1"/>
  <c r="F6061" i="1"/>
  <c r="G6061" i="1" s="1"/>
  <c r="F6062" i="1"/>
  <c r="G6062" i="1" s="1"/>
  <c r="F6063" i="1"/>
  <c r="G6063" i="1" s="1"/>
  <c r="F6064" i="1"/>
  <c r="G6064" i="1" s="1"/>
  <c r="F6065" i="1"/>
  <c r="G6065" i="1" s="1"/>
  <c r="F6066" i="1"/>
  <c r="G6066" i="1" s="1"/>
  <c r="F6067" i="1"/>
  <c r="G6067" i="1" s="1"/>
  <c r="F6068" i="1"/>
  <c r="G6068" i="1" s="1"/>
  <c r="F6069" i="1"/>
  <c r="G6069" i="1" s="1"/>
  <c r="F6070" i="1"/>
  <c r="G6070" i="1" s="1"/>
  <c r="F6071" i="1"/>
  <c r="G6071" i="1" s="1"/>
  <c r="F6072" i="1"/>
  <c r="G6072" i="1" s="1"/>
  <c r="F6073" i="1"/>
  <c r="G6073" i="1" s="1"/>
  <c r="F6074" i="1"/>
  <c r="G6074" i="1" s="1"/>
  <c r="F6075" i="1"/>
  <c r="G6075" i="1" s="1"/>
  <c r="F6076" i="1"/>
  <c r="G6076" i="1" s="1"/>
  <c r="F6077" i="1"/>
  <c r="G6077" i="1" s="1"/>
  <c r="F6078" i="1"/>
  <c r="G6078" i="1" s="1"/>
  <c r="F6079" i="1"/>
  <c r="G6079" i="1" s="1"/>
  <c r="F6080" i="1"/>
  <c r="G6080" i="1" s="1"/>
  <c r="F6081" i="1"/>
  <c r="G6081" i="1" s="1"/>
  <c r="F6082" i="1"/>
  <c r="G6082" i="1" s="1"/>
  <c r="F6083" i="1"/>
  <c r="G6083" i="1" s="1"/>
  <c r="F6084" i="1"/>
  <c r="G6084" i="1" s="1"/>
  <c r="F6085" i="1"/>
  <c r="G6085" i="1" s="1"/>
  <c r="F6086" i="1"/>
  <c r="G6086" i="1" s="1"/>
  <c r="F6087" i="1"/>
  <c r="G6087" i="1" s="1"/>
  <c r="F6088" i="1"/>
  <c r="G6088" i="1" s="1"/>
  <c r="F6089" i="1"/>
  <c r="G6089" i="1" s="1"/>
  <c r="F6090" i="1"/>
  <c r="G6090" i="1" s="1"/>
  <c r="F6091" i="1"/>
  <c r="G6091" i="1" s="1"/>
  <c r="F6092" i="1"/>
  <c r="G6092" i="1" s="1"/>
  <c r="F6093" i="1"/>
  <c r="G6093" i="1" s="1"/>
  <c r="F6094" i="1"/>
  <c r="G6094" i="1" s="1"/>
  <c r="F6095" i="1"/>
  <c r="G6095" i="1" s="1"/>
  <c r="F6096" i="1"/>
  <c r="G6096" i="1" s="1"/>
  <c r="F6097" i="1"/>
  <c r="G6097" i="1" s="1"/>
  <c r="F6098" i="1"/>
  <c r="G6098" i="1" s="1"/>
  <c r="F6099" i="1"/>
  <c r="G6099" i="1" s="1"/>
  <c r="F6100" i="1"/>
  <c r="G6100" i="1" s="1"/>
  <c r="F6101" i="1"/>
  <c r="G6101" i="1" s="1"/>
  <c r="F6102" i="1"/>
  <c r="G6102" i="1" s="1"/>
  <c r="F6103" i="1"/>
  <c r="G6103" i="1" s="1"/>
  <c r="F6104" i="1"/>
  <c r="G6104" i="1" s="1"/>
  <c r="F6105" i="1"/>
  <c r="G6105" i="1" s="1"/>
  <c r="F6106" i="1"/>
  <c r="G6106" i="1" s="1"/>
  <c r="F6107" i="1"/>
  <c r="G6107" i="1" s="1"/>
  <c r="F6108" i="1"/>
  <c r="G6108" i="1" s="1"/>
  <c r="F6109" i="1"/>
  <c r="G6109" i="1" s="1"/>
  <c r="F6110" i="1"/>
  <c r="G6110" i="1" s="1"/>
  <c r="F6111" i="1"/>
  <c r="G6111" i="1" s="1"/>
  <c r="F6112" i="1"/>
  <c r="G6112" i="1" s="1"/>
  <c r="F6113" i="1"/>
  <c r="G6113" i="1" s="1"/>
  <c r="F6114" i="1"/>
  <c r="G6114" i="1" s="1"/>
  <c r="F6115" i="1"/>
  <c r="G6115" i="1" s="1"/>
  <c r="F6116" i="1"/>
  <c r="G6116" i="1" s="1"/>
  <c r="F6117" i="1"/>
  <c r="G6117" i="1" s="1"/>
  <c r="F6118" i="1"/>
  <c r="G6118" i="1" s="1"/>
  <c r="F6119" i="1"/>
  <c r="G6119" i="1" s="1"/>
  <c r="F6120" i="1"/>
  <c r="G6120" i="1" s="1"/>
  <c r="F6121" i="1"/>
  <c r="G6121" i="1" s="1"/>
  <c r="F6122" i="1"/>
  <c r="G6122" i="1" s="1"/>
  <c r="F6123" i="1"/>
  <c r="G6123" i="1" s="1"/>
  <c r="F6124" i="1"/>
  <c r="G6124" i="1" s="1"/>
  <c r="F6125" i="1"/>
  <c r="G6125" i="1" s="1"/>
  <c r="F6126" i="1"/>
  <c r="G6126" i="1" s="1"/>
  <c r="F6127" i="1"/>
  <c r="G6127" i="1" s="1"/>
  <c r="F6128" i="1"/>
  <c r="G6128" i="1" s="1"/>
  <c r="F6129" i="1"/>
  <c r="G6129" i="1" s="1"/>
  <c r="F6130" i="1"/>
  <c r="G6130" i="1" s="1"/>
  <c r="F6131" i="1"/>
  <c r="G6131" i="1" s="1"/>
  <c r="F6132" i="1"/>
  <c r="G6132" i="1" s="1"/>
  <c r="F6133" i="1"/>
  <c r="G6133" i="1" s="1"/>
  <c r="F6134" i="1"/>
  <c r="G6134" i="1" s="1"/>
  <c r="F6135" i="1"/>
  <c r="G6135" i="1" s="1"/>
  <c r="F6136" i="1"/>
  <c r="G6136" i="1" s="1"/>
  <c r="F6137" i="1"/>
  <c r="G6137" i="1" s="1"/>
  <c r="F6138" i="1"/>
  <c r="G6138" i="1" s="1"/>
  <c r="F6139" i="1"/>
  <c r="G6139" i="1" s="1"/>
  <c r="F6140" i="1"/>
  <c r="G6140" i="1" s="1"/>
  <c r="F6141" i="1"/>
  <c r="G6141" i="1" s="1"/>
  <c r="F6142" i="1"/>
  <c r="G6142" i="1" s="1"/>
  <c r="F6143" i="1"/>
  <c r="G6143" i="1" s="1"/>
  <c r="F6144" i="1"/>
  <c r="G6144" i="1" s="1"/>
  <c r="F6145" i="1"/>
  <c r="G6145" i="1" s="1"/>
  <c r="F6146" i="1"/>
  <c r="G6146" i="1" s="1"/>
  <c r="F6147" i="1"/>
  <c r="G6147" i="1" s="1"/>
  <c r="F6148" i="1"/>
  <c r="G6148" i="1" s="1"/>
  <c r="F6149" i="1"/>
  <c r="G6149" i="1" s="1"/>
  <c r="F6150" i="1"/>
  <c r="G6150" i="1" s="1"/>
  <c r="F6151" i="1"/>
  <c r="G6151" i="1" s="1"/>
  <c r="F6152" i="1"/>
  <c r="G6152" i="1" s="1"/>
  <c r="F6153" i="1"/>
  <c r="G6153" i="1" s="1"/>
  <c r="F6154" i="1"/>
  <c r="G6154" i="1" s="1"/>
  <c r="F6155" i="1"/>
  <c r="G6155" i="1" s="1"/>
  <c r="F6156" i="1"/>
  <c r="G6156" i="1" s="1"/>
  <c r="F6157" i="1"/>
  <c r="G6157" i="1" s="1"/>
  <c r="F6158" i="1"/>
  <c r="G6158" i="1" s="1"/>
  <c r="F6159" i="1"/>
  <c r="G6159" i="1" s="1"/>
  <c r="F6160" i="1"/>
  <c r="G6160" i="1" s="1"/>
  <c r="F6161" i="1"/>
  <c r="G6161" i="1" s="1"/>
  <c r="F6162" i="1"/>
  <c r="G6162" i="1" s="1"/>
  <c r="F6163" i="1"/>
  <c r="G6163" i="1" s="1"/>
  <c r="F6164" i="1"/>
  <c r="G6164" i="1" s="1"/>
  <c r="F6165" i="1"/>
  <c r="G6165" i="1" s="1"/>
  <c r="F6166" i="1"/>
  <c r="G6166" i="1" s="1"/>
  <c r="F6167" i="1"/>
  <c r="G6167" i="1" s="1"/>
  <c r="F6168" i="1"/>
  <c r="G6168" i="1" s="1"/>
  <c r="F6169" i="1"/>
  <c r="G6169" i="1" s="1"/>
  <c r="F6170" i="1"/>
  <c r="G6170" i="1" s="1"/>
  <c r="F6171" i="1"/>
  <c r="G6171" i="1" s="1"/>
  <c r="F6172" i="1"/>
  <c r="G6172" i="1" s="1"/>
  <c r="F6173" i="1"/>
  <c r="G6173" i="1" s="1"/>
  <c r="F6174" i="1"/>
  <c r="G6174" i="1" s="1"/>
  <c r="F6175" i="1"/>
  <c r="G6175" i="1" s="1"/>
  <c r="F6176" i="1"/>
  <c r="G6176" i="1" s="1"/>
  <c r="F6177" i="1"/>
  <c r="G6177" i="1" s="1"/>
  <c r="F6178" i="1"/>
  <c r="G6178" i="1" s="1"/>
  <c r="F6179" i="1"/>
  <c r="G6179" i="1" s="1"/>
  <c r="F6180" i="1"/>
  <c r="G6180" i="1" s="1"/>
  <c r="F6181" i="1"/>
  <c r="G6181" i="1" s="1"/>
  <c r="F6182" i="1"/>
  <c r="G6182" i="1" s="1"/>
  <c r="F6183" i="1"/>
  <c r="G6183" i="1" s="1"/>
  <c r="F6184" i="1"/>
  <c r="G6184" i="1" s="1"/>
  <c r="F6185" i="1"/>
  <c r="G6185" i="1" s="1"/>
  <c r="F6186" i="1"/>
  <c r="G6186" i="1" s="1"/>
  <c r="F6187" i="1"/>
  <c r="G6187" i="1" s="1"/>
  <c r="F6188" i="1"/>
  <c r="G6188" i="1" s="1"/>
  <c r="F6189" i="1"/>
  <c r="G6189" i="1" s="1"/>
  <c r="F6190" i="1"/>
  <c r="G6190" i="1" s="1"/>
  <c r="F6191" i="1"/>
  <c r="G6191" i="1" s="1"/>
  <c r="F6192" i="1"/>
  <c r="G6192" i="1" s="1"/>
  <c r="F6193" i="1"/>
  <c r="G6193" i="1" s="1"/>
  <c r="F6194" i="1"/>
  <c r="G6194" i="1" s="1"/>
  <c r="F6195" i="1"/>
  <c r="G6195" i="1" s="1"/>
  <c r="F6196" i="1"/>
  <c r="G6196" i="1" s="1"/>
  <c r="F6197" i="1"/>
  <c r="G6197" i="1" s="1"/>
  <c r="F6198" i="1"/>
  <c r="G6198" i="1" s="1"/>
  <c r="F6199" i="1"/>
  <c r="G6199" i="1" s="1"/>
  <c r="F6200" i="1"/>
  <c r="G6200" i="1" s="1"/>
  <c r="F6201" i="1"/>
  <c r="G6201" i="1" s="1"/>
  <c r="F6202" i="1"/>
  <c r="G6202" i="1" s="1"/>
  <c r="F6203" i="1"/>
  <c r="G6203" i="1" s="1"/>
  <c r="F6204" i="1"/>
  <c r="G6204" i="1" s="1"/>
  <c r="F6205" i="1"/>
  <c r="G6205" i="1" s="1"/>
  <c r="F6206" i="1"/>
  <c r="G6206" i="1" s="1"/>
  <c r="F6207" i="1"/>
  <c r="G6207" i="1" s="1"/>
  <c r="F6208" i="1"/>
  <c r="G6208" i="1" s="1"/>
  <c r="F6209" i="1"/>
  <c r="G6209" i="1" s="1"/>
  <c r="F6210" i="1"/>
  <c r="G6210" i="1" s="1"/>
  <c r="F6211" i="1"/>
  <c r="G6211" i="1" s="1"/>
  <c r="F6212" i="1"/>
  <c r="G6212" i="1" s="1"/>
  <c r="F6213" i="1"/>
  <c r="G6213" i="1" s="1"/>
  <c r="F6214" i="1"/>
  <c r="G6214" i="1" s="1"/>
  <c r="F6215" i="1"/>
  <c r="G6215" i="1" s="1"/>
  <c r="F6216" i="1"/>
  <c r="G6216" i="1" s="1"/>
  <c r="F6217" i="1"/>
  <c r="G6217" i="1" s="1"/>
  <c r="F6218" i="1"/>
  <c r="G6218" i="1" s="1"/>
  <c r="F6219" i="1"/>
  <c r="G6219" i="1" s="1"/>
  <c r="F6220" i="1"/>
  <c r="G6220" i="1" s="1"/>
  <c r="F6221" i="1"/>
  <c r="G6221" i="1" s="1"/>
  <c r="F6222" i="1"/>
  <c r="G6222" i="1" s="1"/>
  <c r="F6223" i="1"/>
  <c r="G6223" i="1" s="1"/>
  <c r="F6224" i="1"/>
  <c r="G6224" i="1" s="1"/>
  <c r="F6225" i="1"/>
  <c r="G6225" i="1" s="1"/>
  <c r="F6226" i="1"/>
  <c r="G6226" i="1" s="1"/>
  <c r="F6227" i="1"/>
  <c r="G6227" i="1" s="1"/>
  <c r="F6228" i="1"/>
  <c r="G6228" i="1" s="1"/>
  <c r="F6229" i="1"/>
  <c r="G6229" i="1" s="1"/>
  <c r="F6230" i="1"/>
  <c r="G6230" i="1" s="1"/>
  <c r="F6231" i="1"/>
  <c r="G6231" i="1" s="1"/>
  <c r="F6232" i="1"/>
  <c r="G6232" i="1" s="1"/>
  <c r="F6233" i="1"/>
  <c r="G6233" i="1" s="1"/>
  <c r="F6234" i="1"/>
  <c r="G6234" i="1" s="1"/>
  <c r="F6235" i="1"/>
  <c r="G6235" i="1" s="1"/>
  <c r="F6236" i="1"/>
  <c r="G6236" i="1" s="1"/>
  <c r="F6237" i="1"/>
  <c r="G6237" i="1" s="1"/>
  <c r="F6238" i="1"/>
  <c r="G6238" i="1" s="1"/>
  <c r="F6239" i="1"/>
  <c r="G6239" i="1" s="1"/>
  <c r="F6240" i="1"/>
  <c r="G6240" i="1" s="1"/>
  <c r="F6241" i="1"/>
  <c r="G6241" i="1" s="1"/>
  <c r="F6242" i="1"/>
  <c r="G6242" i="1" s="1"/>
  <c r="F6243" i="1"/>
  <c r="G6243" i="1" s="1"/>
  <c r="F6244" i="1"/>
  <c r="G6244" i="1" s="1"/>
  <c r="F6245" i="1"/>
  <c r="G6245" i="1" s="1"/>
  <c r="F6246" i="1"/>
  <c r="G6246" i="1" s="1"/>
  <c r="F6247" i="1"/>
  <c r="G6247" i="1" s="1"/>
  <c r="F6248" i="1"/>
  <c r="G6248" i="1" s="1"/>
  <c r="F6249" i="1"/>
  <c r="G6249" i="1" s="1"/>
  <c r="F6250" i="1"/>
  <c r="G6250" i="1" s="1"/>
  <c r="F6251" i="1"/>
  <c r="G6251" i="1" s="1"/>
  <c r="F6252" i="1"/>
  <c r="G6252" i="1" s="1"/>
  <c r="F6253" i="1"/>
  <c r="G6253" i="1" s="1"/>
  <c r="F6254" i="1"/>
  <c r="G6254" i="1" s="1"/>
  <c r="F6255" i="1"/>
  <c r="G6255" i="1" s="1"/>
  <c r="F6256" i="1"/>
  <c r="G6256" i="1" s="1"/>
  <c r="F6257" i="1"/>
  <c r="G6257" i="1" s="1"/>
  <c r="F6258" i="1"/>
  <c r="G6258" i="1" s="1"/>
  <c r="F6259" i="1"/>
  <c r="G6259" i="1" s="1"/>
  <c r="F6260" i="1"/>
  <c r="G6260" i="1" s="1"/>
  <c r="F6261" i="1"/>
  <c r="G6261" i="1" s="1"/>
  <c r="F6262" i="1"/>
  <c r="G6262" i="1" s="1"/>
  <c r="F6263" i="1"/>
  <c r="G6263" i="1" s="1"/>
  <c r="F6264" i="1"/>
  <c r="G6264" i="1" s="1"/>
  <c r="F6265" i="1"/>
  <c r="G6265" i="1" s="1"/>
  <c r="F6266" i="1"/>
  <c r="G6266" i="1" s="1"/>
  <c r="F6267" i="1"/>
  <c r="G6267" i="1" s="1"/>
  <c r="F6268" i="1"/>
  <c r="G6268" i="1" s="1"/>
  <c r="F6269" i="1"/>
  <c r="G6269" i="1" s="1"/>
  <c r="F6270" i="1"/>
  <c r="G6270" i="1" s="1"/>
  <c r="F6271" i="1"/>
  <c r="G6271" i="1" s="1"/>
  <c r="F6272" i="1"/>
  <c r="G6272" i="1" s="1"/>
  <c r="F6273" i="1"/>
  <c r="G6273" i="1" s="1"/>
  <c r="F6274" i="1"/>
  <c r="G6274" i="1" s="1"/>
  <c r="F6275" i="1"/>
  <c r="G6275" i="1" s="1"/>
  <c r="F6276" i="1"/>
  <c r="G6276" i="1" s="1"/>
  <c r="F6277" i="1"/>
  <c r="G6277" i="1" s="1"/>
  <c r="F6278" i="1"/>
  <c r="G6278" i="1" s="1"/>
  <c r="F6279" i="1"/>
  <c r="G6279" i="1" s="1"/>
  <c r="F6280" i="1"/>
  <c r="G6280" i="1" s="1"/>
  <c r="F6281" i="1"/>
  <c r="G6281" i="1" s="1"/>
  <c r="F6282" i="1"/>
  <c r="G6282" i="1" s="1"/>
  <c r="F6283" i="1"/>
  <c r="G6283" i="1" s="1"/>
  <c r="F6284" i="1"/>
  <c r="G6284" i="1" s="1"/>
  <c r="F6285" i="1"/>
  <c r="G6285" i="1" s="1"/>
  <c r="F6286" i="1"/>
  <c r="G6286" i="1" s="1"/>
  <c r="F6287" i="1"/>
  <c r="G6287" i="1" s="1"/>
  <c r="F6288" i="1"/>
  <c r="G6288" i="1" s="1"/>
  <c r="F6289" i="1"/>
  <c r="G6289" i="1" s="1"/>
  <c r="F6290" i="1"/>
  <c r="G6290" i="1" s="1"/>
  <c r="F6291" i="1"/>
  <c r="G6291" i="1" s="1"/>
  <c r="F6292" i="1"/>
  <c r="G6292" i="1" s="1"/>
  <c r="F6293" i="1"/>
  <c r="G6293" i="1" s="1"/>
  <c r="F6294" i="1"/>
  <c r="G6294" i="1" s="1"/>
  <c r="F6295" i="1"/>
  <c r="G6295" i="1" s="1"/>
  <c r="F6296" i="1"/>
  <c r="G6296" i="1" s="1"/>
  <c r="F6297" i="1"/>
  <c r="G6297" i="1" s="1"/>
  <c r="F6298" i="1"/>
  <c r="G6298" i="1" s="1"/>
  <c r="F6299" i="1"/>
  <c r="G6299" i="1" s="1"/>
  <c r="F6300" i="1"/>
  <c r="G6300" i="1" s="1"/>
  <c r="F6301" i="1"/>
  <c r="G6301" i="1" s="1"/>
  <c r="F6302" i="1"/>
  <c r="G6302" i="1" s="1"/>
  <c r="F6303" i="1"/>
  <c r="G6303" i="1" s="1"/>
  <c r="F6304" i="1"/>
  <c r="G6304" i="1" s="1"/>
  <c r="F6305" i="1"/>
  <c r="G6305" i="1" s="1"/>
  <c r="F6306" i="1"/>
  <c r="G6306" i="1" s="1"/>
  <c r="F6307" i="1"/>
  <c r="G6307" i="1" s="1"/>
  <c r="F6308" i="1"/>
  <c r="G6308" i="1" s="1"/>
  <c r="F6309" i="1"/>
  <c r="G6309" i="1" s="1"/>
  <c r="F6310" i="1"/>
  <c r="G6310" i="1" s="1"/>
  <c r="F6311" i="1"/>
  <c r="G6311" i="1" s="1"/>
  <c r="F6312" i="1"/>
  <c r="G6312" i="1" s="1"/>
  <c r="F6313" i="1"/>
  <c r="G6313" i="1" s="1"/>
  <c r="F6314" i="1"/>
  <c r="G6314" i="1" s="1"/>
  <c r="F6315" i="1"/>
  <c r="G6315" i="1" s="1"/>
  <c r="F6316" i="1"/>
  <c r="G6316" i="1" s="1"/>
  <c r="F6317" i="1"/>
  <c r="G6317" i="1" s="1"/>
  <c r="F6318" i="1"/>
  <c r="G6318" i="1" s="1"/>
  <c r="F6319" i="1"/>
  <c r="G6319" i="1" s="1"/>
  <c r="F6320" i="1"/>
  <c r="G6320" i="1" s="1"/>
  <c r="F6321" i="1"/>
  <c r="G6321" i="1" s="1"/>
  <c r="F6322" i="1"/>
  <c r="G6322" i="1" s="1"/>
  <c r="F6323" i="1"/>
  <c r="G6323" i="1" s="1"/>
  <c r="F6324" i="1"/>
  <c r="G6324" i="1" s="1"/>
  <c r="F6325" i="1"/>
  <c r="G6325" i="1" s="1"/>
  <c r="F6326" i="1"/>
  <c r="G6326" i="1" s="1"/>
  <c r="F6327" i="1"/>
  <c r="G6327" i="1" s="1"/>
  <c r="F6328" i="1"/>
  <c r="G6328" i="1" s="1"/>
  <c r="F6329" i="1"/>
  <c r="G6329" i="1" s="1"/>
  <c r="F6330" i="1"/>
  <c r="G6330" i="1" s="1"/>
  <c r="F6331" i="1"/>
  <c r="G6331" i="1" s="1"/>
  <c r="F6332" i="1"/>
  <c r="G6332" i="1" s="1"/>
  <c r="F6333" i="1"/>
  <c r="G6333" i="1" s="1"/>
  <c r="F6334" i="1"/>
  <c r="G6334" i="1" s="1"/>
  <c r="F6335" i="1"/>
  <c r="G6335" i="1" s="1"/>
  <c r="F6336" i="1"/>
  <c r="G6336" i="1" s="1"/>
  <c r="F6337" i="1"/>
  <c r="G6337" i="1" s="1"/>
  <c r="F6338" i="1"/>
  <c r="G6338" i="1" s="1"/>
  <c r="F6339" i="1"/>
  <c r="G6339" i="1" s="1"/>
  <c r="F6340" i="1"/>
  <c r="G6340" i="1" s="1"/>
  <c r="F6341" i="1"/>
  <c r="G6341" i="1" s="1"/>
  <c r="F6342" i="1"/>
  <c r="G6342" i="1" s="1"/>
  <c r="F6343" i="1"/>
  <c r="G6343" i="1" s="1"/>
  <c r="F6344" i="1"/>
  <c r="G6344" i="1" s="1"/>
  <c r="F6345" i="1"/>
  <c r="G6345" i="1" s="1"/>
  <c r="F6346" i="1"/>
  <c r="G6346" i="1" s="1"/>
  <c r="F6347" i="1"/>
  <c r="G6347" i="1" s="1"/>
  <c r="F6348" i="1"/>
  <c r="G6348" i="1" s="1"/>
  <c r="F6349" i="1"/>
  <c r="G6349" i="1" s="1"/>
  <c r="F6350" i="1"/>
  <c r="G6350" i="1" s="1"/>
  <c r="F6351" i="1"/>
  <c r="G6351" i="1" s="1"/>
  <c r="F6352" i="1"/>
  <c r="G6352" i="1" s="1"/>
  <c r="F6353" i="1"/>
  <c r="G6353" i="1" s="1"/>
  <c r="F6354" i="1"/>
  <c r="G6354" i="1" s="1"/>
  <c r="F6355" i="1"/>
  <c r="G6355" i="1" s="1"/>
  <c r="F6356" i="1"/>
  <c r="G6356" i="1" s="1"/>
  <c r="F6357" i="1"/>
  <c r="G6357" i="1" s="1"/>
  <c r="F6358" i="1"/>
  <c r="G6358" i="1" s="1"/>
  <c r="F6359" i="1"/>
  <c r="G6359" i="1" s="1"/>
  <c r="F6360" i="1"/>
  <c r="G6360" i="1" s="1"/>
  <c r="F6361" i="1"/>
  <c r="G6361" i="1" s="1"/>
  <c r="F6362" i="1"/>
  <c r="G6362" i="1" s="1"/>
  <c r="F6363" i="1"/>
  <c r="G6363" i="1" s="1"/>
  <c r="F6364" i="1"/>
  <c r="G6364" i="1" s="1"/>
  <c r="F6365" i="1"/>
  <c r="G6365" i="1" s="1"/>
  <c r="F6366" i="1"/>
  <c r="G6366" i="1" s="1"/>
  <c r="F6367" i="1"/>
  <c r="G6367" i="1" s="1"/>
  <c r="F6368" i="1"/>
  <c r="G6368" i="1" s="1"/>
  <c r="F6369" i="1"/>
  <c r="G6369" i="1" s="1"/>
  <c r="F6370" i="1"/>
  <c r="G6370" i="1" s="1"/>
  <c r="F6371" i="1"/>
  <c r="G6371" i="1" s="1"/>
  <c r="F6372" i="1"/>
  <c r="G6372" i="1" s="1"/>
  <c r="F6373" i="1"/>
  <c r="G6373" i="1" s="1"/>
  <c r="F6374" i="1"/>
  <c r="G6374" i="1" s="1"/>
  <c r="F6375" i="1"/>
  <c r="G6375" i="1" s="1"/>
  <c r="F6376" i="1"/>
  <c r="G6376" i="1" s="1"/>
  <c r="F6377" i="1"/>
  <c r="G6377" i="1" s="1"/>
  <c r="F6378" i="1"/>
  <c r="G6378" i="1" s="1"/>
  <c r="F6379" i="1"/>
  <c r="G6379" i="1" s="1"/>
  <c r="F6380" i="1"/>
  <c r="G6380" i="1" s="1"/>
  <c r="F6381" i="1"/>
  <c r="G6381" i="1" s="1"/>
  <c r="F6382" i="1"/>
  <c r="G6382" i="1" s="1"/>
  <c r="F6383" i="1"/>
  <c r="G6383" i="1" s="1"/>
  <c r="F6384" i="1"/>
  <c r="G6384" i="1" s="1"/>
  <c r="F6385" i="1"/>
  <c r="G6385" i="1" s="1"/>
  <c r="F6386" i="1"/>
  <c r="G6386" i="1" s="1"/>
  <c r="F6387" i="1"/>
  <c r="G6387" i="1" s="1"/>
  <c r="F6388" i="1"/>
  <c r="G6388" i="1" s="1"/>
  <c r="F6389" i="1"/>
  <c r="G6389" i="1" s="1"/>
  <c r="F6390" i="1"/>
  <c r="G6390" i="1" s="1"/>
  <c r="F6391" i="1"/>
  <c r="G6391" i="1" s="1"/>
  <c r="F6392" i="1"/>
  <c r="G6392" i="1" s="1"/>
  <c r="F6393" i="1"/>
  <c r="G6393" i="1" s="1"/>
  <c r="F6394" i="1"/>
  <c r="G6394" i="1" s="1"/>
  <c r="F6395" i="1"/>
  <c r="G6395" i="1" s="1"/>
  <c r="F6396" i="1"/>
  <c r="G6396" i="1" s="1"/>
  <c r="F6397" i="1"/>
  <c r="G6397" i="1" s="1"/>
  <c r="F6398" i="1"/>
  <c r="G6398" i="1" s="1"/>
  <c r="F6399" i="1"/>
  <c r="G6399" i="1" s="1"/>
  <c r="F6400" i="1"/>
  <c r="G6400" i="1" s="1"/>
  <c r="F6401" i="1"/>
  <c r="G6401" i="1" s="1"/>
  <c r="F6402" i="1"/>
  <c r="G6402" i="1" s="1"/>
  <c r="F6403" i="1"/>
  <c r="G6403" i="1" s="1"/>
  <c r="F6404" i="1"/>
  <c r="G6404" i="1" s="1"/>
  <c r="F6405" i="1"/>
  <c r="G6405" i="1" s="1"/>
  <c r="F6406" i="1"/>
  <c r="G6406" i="1" s="1"/>
  <c r="F6407" i="1"/>
  <c r="G6407" i="1" s="1"/>
  <c r="F6408" i="1"/>
  <c r="G6408" i="1" s="1"/>
  <c r="F6409" i="1"/>
  <c r="G6409" i="1" s="1"/>
  <c r="F6410" i="1"/>
  <c r="G6410" i="1" s="1"/>
  <c r="F6411" i="1"/>
  <c r="G6411" i="1" s="1"/>
  <c r="F6412" i="1"/>
  <c r="G6412" i="1" s="1"/>
  <c r="F6413" i="1"/>
  <c r="G6413" i="1" s="1"/>
  <c r="F6414" i="1"/>
  <c r="G6414" i="1" s="1"/>
  <c r="F6415" i="1"/>
  <c r="G6415" i="1" s="1"/>
  <c r="F6416" i="1"/>
  <c r="G6416" i="1" s="1"/>
  <c r="F6417" i="1"/>
  <c r="G6417" i="1" s="1"/>
  <c r="F6418" i="1"/>
  <c r="G6418" i="1" s="1"/>
  <c r="F6419" i="1"/>
  <c r="G6419" i="1" s="1"/>
  <c r="F6420" i="1"/>
  <c r="G6420" i="1" s="1"/>
  <c r="F6421" i="1"/>
  <c r="G6421" i="1" s="1"/>
  <c r="F6422" i="1"/>
  <c r="G6422" i="1" s="1"/>
  <c r="F6423" i="1"/>
  <c r="G6423" i="1" s="1"/>
  <c r="F6424" i="1"/>
  <c r="G6424" i="1" s="1"/>
  <c r="F6425" i="1"/>
  <c r="G6425" i="1" s="1"/>
  <c r="F6426" i="1"/>
  <c r="G6426" i="1" s="1"/>
  <c r="F6427" i="1"/>
  <c r="G6427" i="1" s="1"/>
  <c r="F6428" i="1"/>
  <c r="G6428" i="1" s="1"/>
  <c r="F6429" i="1"/>
  <c r="G6429" i="1" s="1"/>
  <c r="F6430" i="1"/>
  <c r="G6430" i="1" s="1"/>
  <c r="F6431" i="1"/>
  <c r="G6431" i="1" s="1"/>
  <c r="F6432" i="1"/>
  <c r="G6432" i="1" s="1"/>
  <c r="F6433" i="1"/>
  <c r="G6433" i="1" s="1"/>
  <c r="F6434" i="1"/>
  <c r="G6434" i="1" s="1"/>
  <c r="F6435" i="1"/>
  <c r="G6435" i="1" s="1"/>
  <c r="F6436" i="1"/>
  <c r="G6436" i="1" s="1"/>
  <c r="F6437" i="1"/>
  <c r="G6437" i="1" s="1"/>
  <c r="F6438" i="1"/>
  <c r="G6438" i="1" s="1"/>
  <c r="F6439" i="1"/>
  <c r="G6439" i="1" s="1"/>
  <c r="F6440" i="1"/>
  <c r="G6440" i="1" s="1"/>
  <c r="F6441" i="1"/>
  <c r="G6441" i="1" s="1"/>
  <c r="F6442" i="1"/>
  <c r="G6442" i="1" s="1"/>
  <c r="F6443" i="1"/>
  <c r="G6443" i="1" s="1"/>
  <c r="F6444" i="1"/>
  <c r="G6444" i="1" s="1"/>
  <c r="F6445" i="1"/>
  <c r="G6445" i="1" s="1"/>
  <c r="F6446" i="1"/>
  <c r="G6446" i="1" s="1"/>
  <c r="F6447" i="1"/>
  <c r="G6447" i="1" s="1"/>
  <c r="F6448" i="1"/>
  <c r="G6448" i="1" s="1"/>
  <c r="F6449" i="1"/>
  <c r="G6449" i="1" s="1"/>
  <c r="F6450" i="1"/>
  <c r="G6450" i="1" s="1"/>
  <c r="F6451" i="1"/>
  <c r="G6451" i="1" s="1"/>
  <c r="F6452" i="1"/>
  <c r="G6452" i="1" s="1"/>
  <c r="F6453" i="1"/>
  <c r="G6453" i="1" s="1"/>
  <c r="F6454" i="1"/>
  <c r="G6454" i="1" s="1"/>
  <c r="F6455" i="1"/>
  <c r="G6455" i="1" s="1"/>
  <c r="F6456" i="1"/>
  <c r="G6456" i="1" s="1"/>
  <c r="F6457" i="1"/>
  <c r="G6457" i="1" s="1"/>
  <c r="F6458" i="1"/>
  <c r="G6458" i="1" s="1"/>
  <c r="F6459" i="1"/>
  <c r="G6459" i="1" s="1"/>
  <c r="F6460" i="1"/>
  <c r="G6460" i="1" s="1"/>
  <c r="F6461" i="1"/>
  <c r="G6461" i="1" s="1"/>
  <c r="F6462" i="1"/>
  <c r="G6462" i="1" s="1"/>
  <c r="F6463" i="1"/>
  <c r="G6463" i="1" s="1"/>
  <c r="F6464" i="1"/>
  <c r="G6464" i="1" s="1"/>
  <c r="F6465" i="1"/>
  <c r="G6465" i="1" s="1"/>
  <c r="F6466" i="1"/>
  <c r="G6466" i="1" s="1"/>
  <c r="F6467" i="1"/>
  <c r="G6467" i="1" s="1"/>
  <c r="F6468" i="1"/>
  <c r="G6468" i="1" s="1"/>
  <c r="F6469" i="1"/>
  <c r="G6469" i="1" s="1"/>
  <c r="F6470" i="1"/>
  <c r="G6470" i="1" s="1"/>
  <c r="F6471" i="1"/>
  <c r="G6471" i="1" s="1"/>
  <c r="F6472" i="1"/>
  <c r="G6472" i="1" s="1"/>
  <c r="F6473" i="1"/>
  <c r="G6473" i="1" s="1"/>
  <c r="F6474" i="1"/>
  <c r="G6474" i="1" s="1"/>
  <c r="F6475" i="1"/>
  <c r="G6475" i="1" s="1"/>
  <c r="F6476" i="1"/>
  <c r="G6476" i="1" s="1"/>
  <c r="F6477" i="1"/>
  <c r="G6477" i="1" s="1"/>
  <c r="F6478" i="1"/>
  <c r="G6478" i="1" s="1"/>
  <c r="F6479" i="1"/>
  <c r="G6479" i="1" s="1"/>
  <c r="F6480" i="1"/>
  <c r="G6480" i="1" s="1"/>
  <c r="F6481" i="1"/>
  <c r="G6481" i="1" s="1"/>
  <c r="F6482" i="1"/>
  <c r="G6482" i="1" s="1"/>
  <c r="F6483" i="1"/>
  <c r="G6483" i="1" s="1"/>
  <c r="F6484" i="1"/>
  <c r="G6484" i="1" s="1"/>
  <c r="F6485" i="1"/>
  <c r="G6485" i="1" s="1"/>
  <c r="F6486" i="1"/>
  <c r="G6486" i="1" s="1"/>
  <c r="F6487" i="1"/>
  <c r="G6487" i="1" s="1"/>
  <c r="F6488" i="1"/>
  <c r="G6488" i="1" s="1"/>
  <c r="F6489" i="1"/>
  <c r="G6489" i="1" s="1"/>
  <c r="F6490" i="1"/>
  <c r="G6490" i="1" s="1"/>
  <c r="F6491" i="1"/>
  <c r="G6491" i="1" s="1"/>
  <c r="F6492" i="1"/>
  <c r="G6492" i="1" s="1"/>
  <c r="F6493" i="1"/>
  <c r="G6493" i="1" s="1"/>
  <c r="F6494" i="1"/>
  <c r="G6494" i="1" s="1"/>
  <c r="F6495" i="1"/>
  <c r="G6495" i="1" s="1"/>
  <c r="F6496" i="1"/>
  <c r="G6496" i="1" s="1"/>
  <c r="F6497" i="1"/>
  <c r="G6497" i="1" s="1"/>
  <c r="F6498" i="1"/>
  <c r="G6498" i="1" s="1"/>
  <c r="F6499" i="1"/>
  <c r="G6499" i="1" s="1"/>
  <c r="F6500" i="1"/>
  <c r="G6500" i="1" s="1"/>
  <c r="F6501" i="1"/>
  <c r="G6501" i="1" s="1"/>
  <c r="F6502" i="1"/>
  <c r="G6502" i="1" s="1"/>
  <c r="F6503" i="1"/>
  <c r="G6503" i="1" s="1"/>
  <c r="F6504" i="1"/>
  <c r="G6504" i="1" s="1"/>
  <c r="F6505" i="1"/>
  <c r="G6505" i="1" s="1"/>
  <c r="F6506" i="1"/>
  <c r="G6506" i="1" s="1"/>
  <c r="F6507" i="1"/>
  <c r="G6507" i="1" s="1"/>
  <c r="F6508" i="1"/>
  <c r="G6508" i="1" s="1"/>
  <c r="F6509" i="1"/>
  <c r="G6509" i="1" s="1"/>
  <c r="F6510" i="1"/>
  <c r="G6510" i="1" s="1"/>
  <c r="F6511" i="1"/>
  <c r="G6511" i="1" s="1"/>
  <c r="F6512" i="1"/>
  <c r="G6512" i="1" s="1"/>
  <c r="F6513" i="1"/>
  <c r="G6513" i="1" s="1"/>
  <c r="F6514" i="1"/>
  <c r="G6514" i="1" s="1"/>
  <c r="F6515" i="1"/>
  <c r="G6515" i="1" s="1"/>
  <c r="F6516" i="1"/>
  <c r="G6516" i="1" s="1"/>
  <c r="F6517" i="1"/>
  <c r="G6517" i="1" s="1"/>
  <c r="F6518" i="1"/>
  <c r="G6518" i="1" s="1"/>
  <c r="F6519" i="1"/>
  <c r="G6519" i="1" s="1"/>
  <c r="F6520" i="1"/>
  <c r="G6520" i="1" s="1"/>
  <c r="F6521" i="1"/>
  <c r="G6521" i="1" s="1"/>
  <c r="F6522" i="1"/>
  <c r="G6522" i="1" s="1"/>
  <c r="F6523" i="1"/>
  <c r="G6523" i="1" s="1"/>
  <c r="F6524" i="1"/>
  <c r="G6524" i="1" s="1"/>
  <c r="F6525" i="1"/>
  <c r="G6525" i="1" s="1"/>
  <c r="F6526" i="1"/>
  <c r="G6526" i="1" s="1"/>
  <c r="F6527" i="1"/>
  <c r="G6527" i="1" s="1"/>
  <c r="F6528" i="1"/>
  <c r="G6528" i="1" s="1"/>
  <c r="F6529" i="1"/>
  <c r="G6529" i="1" s="1"/>
  <c r="F6530" i="1"/>
  <c r="G6530" i="1" s="1"/>
  <c r="F6531" i="1"/>
  <c r="G6531" i="1" s="1"/>
  <c r="F6532" i="1"/>
  <c r="G6532" i="1" s="1"/>
  <c r="F6533" i="1"/>
  <c r="G6533" i="1" s="1"/>
  <c r="F6534" i="1"/>
  <c r="G6534" i="1" s="1"/>
  <c r="F6535" i="1"/>
  <c r="G6535" i="1" s="1"/>
  <c r="F6536" i="1"/>
  <c r="G6536" i="1" s="1"/>
  <c r="F6537" i="1"/>
  <c r="G6537" i="1" s="1"/>
  <c r="F6538" i="1"/>
  <c r="G6538" i="1" s="1"/>
  <c r="F6539" i="1"/>
  <c r="G6539" i="1" s="1"/>
  <c r="F6540" i="1"/>
  <c r="G6540" i="1" s="1"/>
  <c r="F6541" i="1"/>
  <c r="G6541" i="1" s="1"/>
  <c r="F6542" i="1"/>
  <c r="G6542" i="1" s="1"/>
  <c r="F6543" i="1"/>
  <c r="G6543" i="1" s="1"/>
  <c r="F6544" i="1"/>
  <c r="G6544" i="1" s="1"/>
  <c r="F6545" i="1"/>
  <c r="G6545" i="1" s="1"/>
  <c r="F6546" i="1"/>
  <c r="G6546" i="1" s="1"/>
  <c r="F6547" i="1"/>
  <c r="G6547" i="1" s="1"/>
  <c r="F6548" i="1"/>
  <c r="G6548" i="1" s="1"/>
  <c r="F6549" i="1"/>
  <c r="G6549" i="1" s="1"/>
  <c r="F6550" i="1"/>
  <c r="G6550" i="1" s="1"/>
  <c r="F6551" i="1"/>
  <c r="G6551" i="1" s="1"/>
  <c r="F6552" i="1"/>
  <c r="G6552" i="1" s="1"/>
  <c r="F6553" i="1"/>
  <c r="G6553" i="1" s="1"/>
  <c r="F6554" i="1"/>
  <c r="G6554" i="1" s="1"/>
  <c r="F6555" i="1"/>
  <c r="G6555" i="1" s="1"/>
  <c r="F6556" i="1"/>
  <c r="G6556" i="1" s="1"/>
  <c r="F6557" i="1"/>
  <c r="G6557" i="1" s="1"/>
  <c r="F6558" i="1"/>
  <c r="G6558" i="1" s="1"/>
  <c r="F6559" i="1"/>
  <c r="G6559" i="1" s="1"/>
  <c r="F6560" i="1"/>
  <c r="G6560" i="1" s="1"/>
  <c r="F6561" i="1"/>
  <c r="G6561" i="1" s="1"/>
  <c r="F6562" i="1"/>
  <c r="G6562" i="1" s="1"/>
  <c r="F6563" i="1"/>
  <c r="G6563" i="1" s="1"/>
  <c r="F6564" i="1"/>
  <c r="G6564" i="1" s="1"/>
  <c r="F6565" i="1"/>
  <c r="G6565" i="1" s="1"/>
  <c r="F6566" i="1"/>
  <c r="G6566" i="1" s="1"/>
  <c r="F6567" i="1"/>
  <c r="G6567" i="1" s="1"/>
  <c r="F6568" i="1"/>
  <c r="G6568" i="1" s="1"/>
  <c r="F6569" i="1"/>
  <c r="G6569" i="1" s="1"/>
  <c r="F6570" i="1"/>
  <c r="G6570" i="1" s="1"/>
  <c r="F6571" i="1"/>
  <c r="G6571" i="1" s="1"/>
  <c r="F6572" i="1"/>
  <c r="G6572" i="1" s="1"/>
  <c r="F6573" i="1"/>
  <c r="G6573" i="1" s="1"/>
  <c r="F6574" i="1"/>
  <c r="G6574" i="1" s="1"/>
  <c r="F6575" i="1"/>
  <c r="G6575" i="1" s="1"/>
  <c r="F6576" i="1"/>
  <c r="G6576" i="1" s="1"/>
  <c r="F6577" i="1"/>
  <c r="G6577" i="1" s="1"/>
  <c r="F6578" i="1"/>
  <c r="G6578" i="1" s="1"/>
  <c r="F6579" i="1"/>
  <c r="G6579" i="1" s="1"/>
  <c r="F6580" i="1"/>
  <c r="G6580" i="1" s="1"/>
  <c r="F6581" i="1"/>
  <c r="G6581" i="1" s="1"/>
  <c r="F6582" i="1"/>
  <c r="G6582" i="1" s="1"/>
  <c r="F6583" i="1"/>
  <c r="G6583" i="1" s="1"/>
  <c r="F6584" i="1"/>
  <c r="G6584" i="1" s="1"/>
  <c r="F6585" i="1"/>
  <c r="G6585" i="1" s="1"/>
  <c r="F6586" i="1"/>
  <c r="G6586" i="1" s="1"/>
  <c r="F6587" i="1"/>
  <c r="G6587" i="1" s="1"/>
  <c r="F6588" i="1"/>
  <c r="G6588" i="1" s="1"/>
  <c r="F6589" i="1"/>
  <c r="G6589" i="1" s="1"/>
  <c r="F6590" i="1"/>
  <c r="G6590" i="1" s="1"/>
  <c r="F6591" i="1"/>
  <c r="G6591" i="1" s="1"/>
  <c r="F6592" i="1"/>
  <c r="G6592" i="1" s="1"/>
  <c r="F6593" i="1"/>
  <c r="G6593" i="1" s="1"/>
  <c r="F6594" i="1"/>
  <c r="G6594" i="1" s="1"/>
  <c r="F6595" i="1"/>
  <c r="G6595" i="1" s="1"/>
  <c r="F6596" i="1"/>
  <c r="G6596" i="1" s="1"/>
  <c r="F6597" i="1"/>
  <c r="G6597" i="1" s="1"/>
  <c r="F6598" i="1"/>
  <c r="G6598" i="1" s="1"/>
  <c r="F6599" i="1"/>
  <c r="G6599" i="1" s="1"/>
  <c r="F6600" i="1"/>
  <c r="G6600" i="1" s="1"/>
  <c r="F6601" i="1"/>
  <c r="G6601" i="1" s="1"/>
  <c r="F6602" i="1"/>
  <c r="G6602" i="1" s="1"/>
  <c r="F6603" i="1"/>
  <c r="G6603" i="1" s="1"/>
  <c r="F6604" i="1"/>
  <c r="G6604" i="1" s="1"/>
  <c r="F6605" i="1"/>
  <c r="G6605" i="1" s="1"/>
  <c r="F6606" i="1"/>
  <c r="G6606" i="1" s="1"/>
  <c r="F6607" i="1"/>
  <c r="G6607" i="1" s="1"/>
  <c r="F6608" i="1"/>
  <c r="G6608" i="1" s="1"/>
  <c r="F6609" i="1"/>
  <c r="G6609" i="1" s="1"/>
  <c r="F6610" i="1"/>
  <c r="G6610" i="1" s="1"/>
  <c r="F6611" i="1"/>
  <c r="G6611" i="1" s="1"/>
  <c r="F6612" i="1"/>
  <c r="G6612" i="1" s="1"/>
  <c r="F6613" i="1"/>
  <c r="G6613" i="1" s="1"/>
  <c r="F6614" i="1"/>
  <c r="G6614" i="1" s="1"/>
  <c r="F6615" i="1"/>
  <c r="G6615" i="1" s="1"/>
  <c r="F6616" i="1"/>
  <c r="G6616" i="1" s="1"/>
  <c r="F6617" i="1"/>
  <c r="G6617" i="1" s="1"/>
  <c r="F6618" i="1"/>
  <c r="G6618" i="1" s="1"/>
  <c r="F6619" i="1"/>
  <c r="G6619" i="1" s="1"/>
  <c r="F6620" i="1"/>
  <c r="G6620" i="1" s="1"/>
  <c r="F6621" i="1"/>
  <c r="G6621" i="1" s="1"/>
  <c r="F6622" i="1"/>
  <c r="G6622" i="1" s="1"/>
  <c r="F6623" i="1"/>
  <c r="G6623" i="1" s="1"/>
  <c r="F6624" i="1"/>
  <c r="G6624" i="1" s="1"/>
  <c r="F6625" i="1"/>
  <c r="G6625" i="1" s="1"/>
  <c r="F6626" i="1"/>
  <c r="G6626" i="1" s="1"/>
  <c r="F6627" i="1"/>
  <c r="G6627" i="1" s="1"/>
  <c r="F6628" i="1"/>
  <c r="G6628" i="1" s="1"/>
  <c r="F6629" i="1"/>
  <c r="G6629" i="1" s="1"/>
  <c r="F6630" i="1"/>
  <c r="G6630" i="1" s="1"/>
  <c r="F6631" i="1"/>
  <c r="G6631" i="1" s="1"/>
  <c r="F6632" i="1"/>
  <c r="G6632" i="1" s="1"/>
  <c r="F6633" i="1"/>
  <c r="G6633" i="1" s="1"/>
  <c r="F6634" i="1"/>
  <c r="G6634" i="1" s="1"/>
  <c r="F6635" i="1"/>
  <c r="G6635" i="1" s="1"/>
  <c r="F6636" i="1"/>
  <c r="G6636" i="1" s="1"/>
  <c r="F6637" i="1"/>
  <c r="G6637" i="1" s="1"/>
  <c r="F6638" i="1"/>
  <c r="G6638" i="1" s="1"/>
  <c r="F6639" i="1"/>
  <c r="G6639" i="1" s="1"/>
  <c r="F6640" i="1"/>
  <c r="G6640" i="1" s="1"/>
  <c r="F6641" i="1"/>
  <c r="G6641" i="1" s="1"/>
  <c r="F6642" i="1"/>
  <c r="G6642" i="1" s="1"/>
  <c r="F6643" i="1"/>
  <c r="G6643" i="1" s="1"/>
  <c r="F6644" i="1"/>
  <c r="G6644" i="1" s="1"/>
  <c r="F6645" i="1"/>
  <c r="G6645" i="1" s="1"/>
  <c r="F6646" i="1"/>
  <c r="G6646" i="1" s="1"/>
  <c r="F6647" i="1"/>
  <c r="G6647" i="1" s="1"/>
  <c r="F6648" i="1"/>
  <c r="G6648" i="1" s="1"/>
  <c r="F6649" i="1"/>
  <c r="G6649" i="1" s="1"/>
  <c r="F6650" i="1"/>
  <c r="G6650" i="1" s="1"/>
  <c r="F6651" i="1"/>
  <c r="G6651" i="1" s="1"/>
  <c r="F6652" i="1"/>
  <c r="G6652" i="1" s="1"/>
  <c r="F6653" i="1"/>
  <c r="G6653" i="1" s="1"/>
  <c r="F6654" i="1"/>
  <c r="G6654" i="1" s="1"/>
  <c r="F6655" i="1"/>
  <c r="G6655" i="1" s="1"/>
  <c r="F6656" i="1"/>
  <c r="G6656" i="1" s="1"/>
  <c r="F6657" i="1"/>
  <c r="G6657" i="1" s="1"/>
  <c r="F6658" i="1"/>
  <c r="G6658" i="1" s="1"/>
  <c r="F6659" i="1"/>
  <c r="G6659" i="1" s="1"/>
  <c r="F6660" i="1"/>
  <c r="G6660" i="1" s="1"/>
  <c r="F6661" i="1"/>
  <c r="G6661" i="1" s="1"/>
  <c r="F6662" i="1"/>
  <c r="G6662" i="1" s="1"/>
  <c r="F6663" i="1"/>
  <c r="G6663" i="1" s="1"/>
  <c r="F6664" i="1"/>
  <c r="G6664" i="1" s="1"/>
  <c r="F6665" i="1"/>
  <c r="G6665" i="1" s="1"/>
  <c r="F6666" i="1"/>
  <c r="G6666" i="1" s="1"/>
  <c r="F6667" i="1"/>
  <c r="G6667" i="1" s="1"/>
  <c r="F6668" i="1"/>
  <c r="G6668" i="1" s="1"/>
  <c r="F6669" i="1"/>
  <c r="G6669" i="1" s="1"/>
  <c r="F6670" i="1"/>
  <c r="G6670" i="1" s="1"/>
  <c r="F6671" i="1"/>
  <c r="G6671" i="1" s="1"/>
  <c r="F6672" i="1"/>
  <c r="G6672" i="1" s="1"/>
  <c r="F6673" i="1"/>
  <c r="G6673" i="1" s="1"/>
  <c r="F6674" i="1"/>
  <c r="G6674" i="1" s="1"/>
  <c r="F6675" i="1"/>
  <c r="G6675" i="1" s="1"/>
  <c r="F6676" i="1"/>
  <c r="G6676" i="1" s="1"/>
  <c r="F6677" i="1"/>
  <c r="G6677" i="1" s="1"/>
  <c r="F6678" i="1"/>
  <c r="G6678" i="1" s="1"/>
  <c r="F6679" i="1"/>
  <c r="G6679" i="1" s="1"/>
  <c r="F6680" i="1"/>
  <c r="G6680" i="1" s="1"/>
  <c r="F6681" i="1"/>
  <c r="G6681" i="1" s="1"/>
  <c r="F6682" i="1"/>
  <c r="G6682" i="1" s="1"/>
  <c r="F6683" i="1"/>
  <c r="G6683" i="1" s="1"/>
  <c r="F6684" i="1"/>
  <c r="G6684" i="1" s="1"/>
  <c r="F6685" i="1"/>
  <c r="G6685" i="1" s="1"/>
  <c r="F6686" i="1"/>
  <c r="G6686" i="1" s="1"/>
  <c r="F6687" i="1"/>
  <c r="G6687" i="1" s="1"/>
  <c r="F6688" i="1"/>
  <c r="G6688" i="1" s="1"/>
  <c r="F6689" i="1"/>
  <c r="G6689" i="1" s="1"/>
  <c r="F6690" i="1"/>
  <c r="G6690" i="1" s="1"/>
  <c r="F6691" i="1"/>
  <c r="G6691" i="1" s="1"/>
  <c r="F6692" i="1"/>
  <c r="G6692" i="1" s="1"/>
  <c r="F6693" i="1"/>
  <c r="G6693" i="1" s="1"/>
  <c r="F6694" i="1"/>
  <c r="G6694" i="1" s="1"/>
  <c r="F6695" i="1"/>
  <c r="G6695" i="1" s="1"/>
  <c r="F6696" i="1"/>
  <c r="G6696" i="1" s="1"/>
  <c r="F6697" i="1"/>
  <c r="G6697" i="1" s="1"/>
  <c r="F6698" i="1"/>
  <c r="G6698" i="1" s="1"/>
  <c r="F6699" i="1"/>
  <c r="G6699" i="1" s="1"/>
  <c r="F6700" i="1"/>
  <c r="G6700" i="1" s="1"/>
  <c r="F6701" i="1"/>
  <c r="G6701" i="1" s="1"/>
  <c r="F6702" i="1"/>
  <c r="G6702" i="1" s="1"/>
  <c r="F6703" i="1"/>
  <c r="G6703" i="1" s="1"/>
  <c r="F6704" i="1"/>
  <c r="G6704" i="1" s="1"/>
  <c r="F6705" i="1"/>
  <c r="G6705" i="1" s="1"/>
  <c r="F6706" i="1"/>
  <c r="G6706" i="1" s="1"/>
  <c r="F6707" i="1"/>
  <c r="G6707" i="1" s="1"/>
  <c r="F6708" i="1"/>
  <c r="G6708" i="1" s="1"/>
  <c r="F6709" i="1"/>
  <c r="G6709" i="1" s="1"/>
  <c r="F6710" i="1"/>
  <c r="G6710" i="1" s="1"/>
  <c r="F6711" i="1"/>
  <c r="G6711" i="1" s="1"/>
  <c r="F6712" i="1"/>
  <c r="G6712" i="1" s="1"/>
  <c r="F6713" i="1"/>
  <c r="G6713" i="1" s="1"/>
  <c r="F6714" i="1"/>
  <c r="G6714" i="1" s="1"/>
  <c r="F6715" i="1"/>
  <c r="G6715" i="1" s="1"/>
  <c r="F6716" i="1"/>
  <c r="G6716" i="1" s="1"/>
  <c r="F6717" i="1"/>
  <c r="G6717" i="1" s="1"/>
  <c r="F6718" i="1"/>
  <c r="G6718" i="1" s="1"/>
  <c r="F6719" i="1"/>
  <c r="G6719" i="1" s="1"/>
  <c r="F6720" i="1"/>
  <c r="G6720" i="1" s="1"/>
  <c r="F6721" i="1"/>
  <c r="G6721" i="1" s="1"/>
  <c r="F6722" i="1"/>
  <c r="G6722" i="1" s="1"/>
  <c r="F6723" i="1"/>
  <c r="G6723" i="1" s="1"/>
  <c r="F6724" i="1"/>
  <c r="G6724" i="1" s="1"/>
  <c r="F6725" i="1"/>
  <c r="G6725" i="1" s="1"/>
  <c r="F6726" i="1"/>
  <c r="G6726" i="1" s="1"/>
  <c r="F6727" i="1"/>
  <c r="G6727" i="1" s="1"/>
  <c r="F6728" i="1"/>
  <c r="G6728" i="1" s="1"/>
  <c r="F6729" i="1"/>
  <c r="G6729" i="1" s="1"/>
  <c r="F6730" i="1"/>
  <c r="G6730" i="1" s="1"/>
  <c r="F6731" i="1"/>
  <c r="G6731" i="1" s="1"/>
  <c r="F6732" i="1"/>
  <c r="G6732" i="1" s="1"/>
  <c r="F6733" i="1"/>
  <c r="G6733" i="1" s="1"/>
  <c r="F6734" i="1"/>
  <c r="G6734" i="1" s="1"/>
  <c r="F6735" i="1"/>
  <c r="G6735" i="1" s="1"/>
  <c r="F6736" i="1"/>
  <c r="G6736" i="1" s="1"/>
  <c r="F6737" i="1"/>
  <c r="G6737" i="1" s="1"/>
  <c r="F6738" i="1"/>
  <c r="G6738" i="1" s="1"/>
  <c r="F6739" i="1"/>
  <c r="G6739" i="1" s="1"/>
  <c r="F6740" i="1"/>
  <c r="G6740" i="1" s="1"/>
  <c r="F6741" i="1"/>
  <c r="G6741" i="1" s="1"/>
  <c r="F6742" i="1"/>
  <c r="G6742" i="1" s="1"/>
  <c r="F6743" i="1"/>
  <c r="G6743" i="1" s="1"/>
  <c r="F6744" i="1"/>
  <c r="G6744" i="1" s="1"/>
  <c r="F6745" i="1"/>
  <c r="G6745" i="1" s="1"/>
  <c r="F6746" i="1"/>
  <c r="G6746" i="1" s="1"/>
  <c r="F6747" i="1"/>
  <c r="G6747" i="1" s="1"/>
  <c r="F6748" i="1"/>
  <c r="G6748" i="1" s="1"/>
  <c r="F6749" i="1"/>
  <c r="G6749" i="1" s="1"/>
  <c r="F6750" i="1"/>
  <c r="G6750" i="1" s="1"/>
  <c r="F6751" i="1"/>
  <c r="G6751" i="1" s="1"/>
  <c r="F6752" i="1"/>
  <c r="G6752" i="1" s="1"/>
  <c r="F6753" i="1"/>
  <c r="G6753" i="1" s="1"/>
  <c r="F6754" i="1"/>
  <c r="G6754" i="1" s="1"/>
  <c r="F6755" i="1"/>
  <c r="G6755" i="1" s="1"/>
  <c r="F6756" i="1"/>
  <c r="G6756" i="1" s="1"/>
  <c r="F6757" i="1"/>
  <c r="G6757" i="1" s="1"/>
  <c r="F6758" i="1"/>
  <c r="G6758" i="1" s="1"/>
  <c r="F6759" i="1"/>
  <c r="G6759" i="1" s="1"/>
  <c r="F6760" i="1"/>
  <c r="G6760" i="1" s="1"/>
  <c r="F6761" i="1"/>
  <c r="G6761" i="1" s="1"/>
  <c r="F6762" i="1"/>
  <c r="G6762" i="1" s="1"/>
  <c r="F6763" i="1"/>
  <c r="G6763" i="1" s="1"/>
  <c r="F6764" i="1"/>
  <c r="G6764" i="1" s="1"/>
  <c r="F6765" i="1"/>
  <c r="G6765" i="1" s="1"/>
  <c r="F6766" i="1"/>
  <c r="G6766" i="1" s="1"/>
  <c r="F6767" i="1"/>
  <c r="G6767" i="1" s="1"/>
  <c r="F6768" i="1"/>
  <c r="G6768" i="1" s="1"/>
  <c r="F6769" i="1"/>
  <c r="G6769" i="1" s="1"/>
  <c r="F6770" i="1"/>
  <c r="G6770" i="1" s="1"/>
  <c r="F6771" i="1"/>
  <c r="G6771" i="1" s="1"/>
  <c r="F6772" i="1"/>
  <c r="G6772" i="1" s="1"/>
  <c r="F6773" i="1"/>
  <c r="G6773" i="1" s="1"/>
  <c r="F6774" i="1"/>
  <c r="G6774" i="1" s="1"/>
  <c r="F6775" i="1"/>
  <c r="G6775" i="1" s="1"/>
  <c r="F6776" i="1"/>
  <c r="G6776" i="1" s="1"/>
  <c r="F6777" i="1"/>
  <c r="G6777" i="1" s="1"/>
  <c r="F6778" i="1"/>
  <c r="G6778" i="1" s="1"/>
  <c r="F6779" i="1"/>
  <c r="G6779" i="1" s="1"/>
  <c r="F6780" i="1"/>
  <c r="G6780" i="1" s="1"/>
  <c r="F6781" i="1"/>
  <c r="G6781" i="1" s="1"/>
  <c r="F6782" i="1"/>
  <c r="G6782" i="1" s="1"/>
  <c r="F6783" i="1"/>
  <c r="G6783" i="1" s="1"/>
  <c r="F6784" i="1"/>
  <c r="G6784" i="1" s="1"/>
  <c r="F6785" i="1"/>
  <c r="G6785" i="1" s="1"/>
  <c r="F6786" i="1"/>
  <c r="G6786" i="1" s="1"/>
  <c r="F6787" i="1"/>
  <c r="G6787" i="1" s="1"/>
  <c r="F6788" i="1"/>
  <c r="G6788" i="1" s="1"/>
  <c r="F6789" i="1"/>
  <c r="G6789" i="1" s="1"/>
  <c r="F6790" i="1"/>
  <c r="G6790" i="1" s="1"/>
  <c r="F6791" i="1"/>
  <c r="G6791" i="1" s="1"/>
  <c r="F6792" i="1"/>
  <c r="G6792" i="1" s="1"/>
  <c r="F6793" i="1"/>
  <c r="G6793" i="1" s="1"/>
  <c r="F6794" i="1"/>
  <c r="G6794" i="1" s="1"/>
  <c r="F6795" i="1"/>
  <c r="G6795" i="1" s="1"/>
  <c r="F6796" i="1"/>
  <c r="G6796" i="1" s="1"/>
  <c r="F6797" i="1"/>
  <c r="G6797" i="1" s="1"/>
  <c r="F6798" i="1"/>
  <c r="G6798" i="1" s="1"/>
  <c r="F6799" i="1"/>
  <c r="G6799" i="1" s="1"/>
  <c r="F6800" i="1"/>
  <c r="G6800" i="1" s="1"/>
  <c r="F6801" i="1"/>
  <c r="G6801" i="1" s="1"/>
  <c r="F6802" i="1"/>
  <c r="G6802" i="1" s="1"/>
  <c r="F6803" i="1"/>
  <c r="G6803" i="1" s="1"/>
  <c r="F6804" i="1"/>
  <c r="G6804" i="1" s="1"/>
  <c r="F6805" i="1"/>
  <c r="G6805" i="1" s="1"/>
  <c r="F6806" i="1"/>
  <c r="G6806" i="1" s="1"/>
  <c r="F6807" i="1"/>
  <c r="G6807" i="1" s="1"/>
  <c r="F6808" i="1"/>
  <c r="G6808" i="1" s="1"/>
  <c r="F6809" i="1"/>
  <c r="G6809" i="1" s="1"/>
  <c r="F6810" i="1"/>
  <c r="G6810" i="1" s="1"/>
  <c r="F6811" i="1"/>
  <c r="G6811" i="1" s="1"/>
  <c r="F6812" i="1"/>
  <c r="G6812" i="1" s="1"/>
  <c r="F6813" i="1"/>
  <c r="G6813" i="1" s="1"/>
  <c r="F6814" i="1"/>
  <c r="G6814" i="1" s="1"/>
  <c r="F6815" i="1"/>
  <c r="G6815" i="1" s="1"/>
  <c r="F6816" i="1"/>
  <c r="G6816" i="1" s="1"/>
  <c r="F6817" i="1"/>
  <c r="G6817" i="1" s="1"/>
  <c r="F6818" i="1"/>
  <c r="G6818" i="1" s="1"/>
  <c r="F6819" i="1"/>
  <c r="G6819" i="1" s="1"/>
  <c r="F6820" i="1"/>
  <c r="G6820" i="1" s="1"/>
  <c r="F6821" i="1"/>
  <c r="G6821" i="1" s="1"/>
  <c r="F6822" i="1"/>
  <c r="G6822" i="1" s="1"/>
  <c r="F6823" i="1"/>
  <c r="G6823" i="1" s="1"/>
  <c r="F6824" i="1"/>
  <c r="G6824" i="1" s="1"/>
  <c r="F6825" i="1"/>
  <c r="G6825" i="1" s="1"/>
  <c r="F6826" i="1"/>
  <c r="G6826" i="1" s="1"/>
  <c r="F6827" i="1"/>
  <c r="G6827" i="1" s="1"/>
  <c r="F6828" i="1"/>
  <c r="G6828" i="1" s="1"/>
  <c r="F6829" i="1"/>
  <c r="G6829" i="1" s="1"/>
  <c r="F6830" i="1"/>
  <c r="G6830" i="1" s="1"/>
  <c r="F6831" i="1"/>
  <c r="G6831" i="1" s="1"/>
  <c r="F6832" i="1"/>
  <c r="G6832" i="1" s="1"/>
  <c r="F6833" i="1"/>
  <c r="G6833" i="1" s="1"/>
  <c r="F6834" i="1"/>
  <c r="G6834" i="1" s="1"/>
  <c r="F6835" i="1"/>
  <c r="G6835" i="1" s="1"/>
  <c r="F6836" i="1"/>
  <c r="G6836" i="1" s="1"/>
  <c r="F6837" i="1"/>
  <c r="G6837" i="1" s="1"/>
  <c r="F6838" i="1"/>
  <c r="G6838" i="1" s="1"/>
  <c r="F6839" i="1"/>
  <c r="G6839" i="1" s="1"/>
  <c r="F6840" i="1"/>
  <c r="G6840" i="1" s="1"/>
  <c r="F6841" i="1"/>
  <c r="G6841" i="1" s="1"/>
  <c r="F6842" i="1"/>
  <c r="G6842" i="1" s="1"/>
  <c r="F6843" i="1"/>
  <c r="G6843" i="1" s="1"/>
  <c r="F6844" i="1"/>
  <c r="G6844" i="1" s="1"/>
  <c r="F6845" i="1"/>
  <c r="G6845" i="1" s="1"/>
  <c r="F6846" i="1"/>
  <c r="G6846" i="1" s="1"/>
  <c r="F6847" i="1"/>
  <c r="G6847" i="1" s="1"/>
  <c r="F6848" i="1"/>
  <c r="G6848" i="1" s="1"/>
  <c r="F6849" i="1"/>
  <c r="G6849" i="1" s="1"/>
  <c r="F6850" i="1"/>
  <c r="G6850" i="1" s="1"/>
  <c r="F6851" i="1"/>
  <c r="G6851" i="1" s="1"/>
  <c r="F6852" i="1"/>
  <c r="G6852" i="1" s="1"/>
  <c r="F6853" i="1"/>
  <c r="G6853" i="1" s="1"/>
  <c r="F6854" i="1"/>
  <c r="G6854" i="1" s="1"/>
  <c r="F6855" i="1"/>
  <c r="G6855" i="1" s="1"/>
  <c r="F6856" i="1"/>
  <c r="G6856" i="1" s="1"/>
  <c r="F6857" i="1"/>
  <c r="G6857" i="1" s="1"/>
  <c r="F6858" i="1"/>
  <c r="G6858" i="1" s="1"/>
  <c r="F6859" i="1"/>
  <c r="G6859" i="1" s="1"/>
  <c r="F6860" i="1"/>
  <c r="G6860" i="1" s="1"/>
  <c r="F6861" i="1"/>
  <c r="G6861" i="1" s="1"/>
  <c r="F6862" i="1"/>
  <c r="G6862" i="1" s="1"/>
  <c r="F6863" i="1"/>
  <c r="G6863" i="1" s="1"/>
  <c r="F6864" i="1"/>
  <c r="G6864" i="1" s="1"/>
  <c r="F6865" i="1"/>
  <c r="G6865" i="1" s="1"/>
  <c r="F6866" i="1"/>
  <c r="G6866" i="1" s="1"/>
  <c r="F6867" i="1"/>
  <c r="G6867" i="1" s="1"/>
  <c r="F6868" i="1"/>
  <c r="G6868" i="1" s="1"/>
  <c r="F6869" i="1"/>
  <c r="G6869" i="1" s="1"/>
  <c r="F6870" i="1"/>
  <c r="G6870" i="1" s="1"/>
  <c r="F6871" i="1"/>
  <c r="G6871" i="1" s="1"/>
  <c r="F6872" i="1"/>
  <c r="G6872" i="1" s="1"/>
  <c r="F6873" i="1"/>
  <c r="G6873" i="1" s="1"/>
  <c r="F6874" i="1"/>
  <c r="G6874" i="1" s="1"/>
  <c r="F6875" i="1"/>
  <c r="G6875" i="1" s="1"/>
  <c r="F6876" i="1"/>
  <c r="G6876" i="1" s="1"/>
  <c r="F6877" i="1"/>
  <c r="G6877" i="1" s="1"/>
  <c r="F6878" i="1"/>
  <c r="G6878" i="1" s="1"/>
  <c r="F6879" i="1"/>
  <c r="G6879" i="1" s="1"/>
  <c r="F6880" i="1"/>
  <c r="G6880" i="1" s="1"/>
  <c r="F6881" i="1"/>
  <c r="G6881" i="1" s="1"/>
  <c r="F6882" i="1"/>
  <c r="G6882" i="1" s="1"/>
  <c r="F6883" i="1"/>
  <c r="G6883" i="1" s="1"/>
  <c r="F6884" i="1"/>
  <c r="G6884" i="1" s="1"/>
  <c r="F6885" i="1"/>
  <c r="G6885" i="1" s="1"/>
  <c r="F6886" i="1"/>
  <c r="G6886" i="1" s="1"/>
  <c r="F6887" i="1"/>
  <c r="G6887" i="1" s="1"/>
  <c r="F6888" i="1"/>
  <c r="G6888" i="1" s="1"/>
  <c r="F6889" i="1"/>
  <c r="G6889" i="1" s="1"/>
  <c r="F6890" i="1"/>
  <c r="G6890" i="1" s="1"/>
  <c r="F6891" i="1"/>
  <c r="G6891" i="1" s="1"/>
  <c r="F6892" i="1"/>
  <c r="G6892" i="1" s="1"/>
  <c r="F6893" i="1"/>
  <c r="G6893" i="1" s="1"/>
  <c r="F6894" i="1"/>
  <c r="G6894" i="1" s="1"/>
  <c r="F6895" i="1"/>
  <c r="G6895" i="1" s="1"/>
  <c r="F6896" i="1"/>
  <c r="G6896" i="1" s="1"/>
  <c r="F6897" i="1"/>
  <c r="G6897" i="1" s="1"/>
  <c r="F6898" i="1"/>
  <c r="G6898" i="1" s="1"/>
  <c r="F6899" i="1"/>
  <c r="G6899" i="1" s="1"/>
  <c r="F6900" i="1"/>
  <c r="G6900" i="1" s="1"/>
  <c r="F6901" i="1"/>
  <c r="G6901" i="1" s="1"/>
  <c r="F6902" i="1"/>
  <c r="G6902" i="1" s="1"/>
  <c r="F6903" i="1"/>
  <c r="G6903" i="1" s="1"/>
  <c r="F6904" i="1"/>
  <c r="G6904" i="1" s="1"/>
  <c r="F6905" i="1"/>
  <c r="G6905" i="1" s="1"/>
  <c r="F6906" i="1"/>
  <c r="G6906" i="1" s="1"/>
  <c r="F6907" i="1"/>
  <c r="G6907" i="1" s="1"/>
  <c r="F6908" i="1"/>
  <c r="G6908" i="1" s="1"/>
  <c r="F6909" i="1"/>
  <c r="G6909" i="1" s="1"/>
  <c r="F6910" i="1"/>
  <c r="G6910" i="1" s="1"/>
  <c r="F6911" i="1"/>
  <c r="G6911" i="1" s="1"/>
  <c r="F6912" i="1"/>
  <c r="G6912" i="1" s="1"/>
  <c r="F6913" i="1"/>
  <c r="G6913" i="1" s="1"/>
  <c r="F6914" i="1"/>
  <c r="G6914" i="1" s="1"/>
  <c r="F6915" i="1"/>
  <c r="G6915" i="1" s="1"/>
  <c r="F6916" i="1"/>
  <c r="G6916" i="1" s="1"/>
  <c r="F6917" i="1"/>
  <c r="G6917" i="1" s="1"/>
  <c r="F6918" i="1"/>
  <c r="G6918" i="1" s="1"/>
  <c r="F6919" i="1"/>
  <c r="G6919" i="1" s="1"/>
  <c r="F6920" i="1"/>
  <c r="G6920" i="1" s="1"/>
  <c r="F6921" i="1"/>
  <c r="G6921" i="1" s="1"/>
  <c r="F6922" i="1"/>
  <c r="G6922" i="1" s="1"/>
  <c r="F6923" i="1"/>
  <c r="G6923" i="1" s="1"/>
  <c r="F6924" i="1"/>
  <c r="G6924" i="1" s="1"/>
  <c r="F6925" i="1"/>
  <c r="G6925" i="1" s="1"/>
  <c r="F6926" i="1"/>
  <c r="G6926" i="1" s="1"/>
  <c r="F6927" i="1"/>
  <c r="G6927" i="1" s="1"/>
  <c r="F6928" i="1"/>
  <c r="G6928" i="1" s="1"/>
  <c r="F6929" i="1"/>
  <c r="G6929" i="1" s="1"/>
  <c r="F6930" i="1"/>
  <c r="G6930" i="1" s="1"/>
  <c r="F6931" i="1"/>
  <c r="G6931" i="1" s="1"/>
  <c r="F6932" i="1"/>
  <c r="G6932" i="1" s="1"/>
  <c r="F6933" i="1"/>
  <c r="G6933" i="1" s="1"/>
  <c r="F6934" i="1"/>
  <c r="G6934" i="1" s="1"/>
  <c r="F6935" i="1"/>
  <c r="G6935" i="1" s="1"/>
  <c r="F6936" i="1"/>
  <c r="G6936" i="1" s="1"/>
  <c r="F6937" i="1"/>
  <c r="G6937" i="1" s="1"/>
  <c r="F6938" i="1"/>
  <c r="G6938" i="1" s="1"/>
  <c r="F6939" i="1"/>
  <c r="G6939" i="1" s="1"/>
  <c r="F6940" i="1"/>
  <c r="G6940" i="1" s="1"/>
  <c r="F6941" i="1"/>
  <c r="G6941" i="1" s="1"/>
  <c r="F6942" i="1"/>
  <c r="G6942" i="1" s="1"/>
  <c r="F6943" i="1"/>
  <c r="G6943" i="1" s="1"/>
  <c r="F6944" i="1"/>
  <c r="G6944" i="1" s="1"/>
  <c r="F6945" i="1"/>
  <c r="G6945" i="1" s="1"/>
  <c r="F6946" i="1"/>
  <c r="G6946" i="1" s="1"/>
  <c r="F6947" i="1"/>
  <c r="G6947" i="1" s="1"/>
  <c r="F6948" i="1"/>
  <c r="G6948" i="1" s="1"/>
  <c r="F6949" i="1"/>
  <c r="G6949" i="1" s="1"/>
  <c r="F6950" i="1"/>
  <c r="G6950" i="1" s="1"/>
  <c r="F6951" i="1"/>
  <c r="G6951" i="1" s="1"/>
  <c r="F6952" i="1"/>
  <c r="G6952" i="1" s="1"/>
  <c r="F6953" i="1"/>
  <c r="G6953" i="1" s="1"/>
  <c r="F6954" i="1"/>
  <c r="G6954" i="1" s="1"/>
  <c r="F6955" i="1"/>
  <c r="G6955" i="1" s="1"/>
  <c r="F6956" i="1"/>
  <c r="G6956" i="1" s="1"/>
  <c r="F6957" i="1"/>
  <c r="G6957" i="1" s="1"/>
  <c r="F6958" i="1"/>
  <c r="G6958" i="1" s="1"/>
  <c r="F6959" i="1"/>
  <c r="G6959" i="1" s="1"/>
  <c r="F6960" i="1"/>
  <c r="G6960" i="1" s="1"/>
  <c r="F6961" i="1"/>
  <c r="G6961" i="1" s="1"/>
  <c r="F6962" i="1"/>
  <c r="G6962" i="1" s="1"/>
  <c r="F6963" i="1"/>
  <c r="G6963" i="1" s="1"/>
  <c r="F6964" i="1"/>
  <c r="G6964" i="1" s="1"/>
  <c r="F6965" i="1"/>
  <c r="G6965" i="1" s="1"/>
  <c r="F6966" i="1"/>
  <c r="G6966" i="1" s="1"/>
  <c r="F6967" i="1"/>
  <c r="G6967" i="1" s="1"/>
  <c r="F6968" i="1"/>
  <c r="G6968" i="1" s="1"/>
  <c r="F6969" i="1"/>
  <c r="G6969" i="1" s="1"/>
  <c r="F6970" i="1"/>
  <c r="G6970" i="1" s="1"/>
  <c r="F6971" i="1"/>
  <c r="G6971" i="1" s="1"/>
  <c r="F6972" i="1"/>
  <c r="G6972" i="1" s="1"/>
  <c r="F6973" i="1"/>
  <c r="G6973" i="1" s="1"/>
  <c r="F6974" i="1"/>
  <c r="G6974" i="1" s="1"/>
  <c r="F6975" i="1"/>
  <c r="G6975" i="1" s="1"/>
  <c r="F6976" i="1"/>
  <c r="G6976" i="1" s="1"/>
  <c r="F6977" i="1"/>
  <c r="G6977" i="1" s="1"/>
  <c r="F6978" i="1"/>
  <c r="G6978" i="1" s="1"/>
  <c r="F6979" i="1"/>
  <c r="G6979" i="1" s="1"/>
  <c r="F6980" i="1"/>
  <c r="G6980" i="1" s="1"/>
  <c r="F6981" i="1"/>
  <c r="G6981" i="1" s="1"/>
  <c r="F6982" i="1"/>
  <c r="G6982" i="1" s="1"/>
  <c r="F6983" i="1"/>
  <c r="G6983" i="1" s="1"/>
  <c r="F6984" i="1"/>
  <c r="G6984" i="1" s="1"/>
  <c r="F6985" i="1"/>
  <c r="G6985" i="1" s="1"/>
  <c r="F6986" i="1"/>
  <c r="G6986" i="1" s="1"/>
  <c r="F6987" i="1"/>
  <c r="G6987" i="1" s="1"/>
  <c r="F6988" i="1"/>
  <c r="G6988" i="1" s="1"/>
  <c r="F6989" i="1"/>
  <c r="G6989" i="1" s="1"/>
  <c r="F6990" i="1"/>
  <c r="G6990" i="1" s="1"/>
  <c r="F6991" i="1"/>
  <c r="G6991" i="1" s="1"/>
  <c r="F6992" i="1"/>
  <c r="G6992" i="1" s="1"/>
  <c r="F6993" i="1"/>
  <c r="G6993" i="1" s="1"/>
  <c r="F6994" i="1"/>
  <c r="G6994" i="1" s="1"/>
  <c r="F6995" i="1"/>
  <c r="G6995" i="1" s="1"/>
  <c r="F6996" i="1"/>
  <c r="G6996" i="1" s="1"/>
  <c r="F6997" i="1"/>
  <c r="G6997" i="1" s="1"/>
  <c r="F6998" i="1"/>
  <c r="G6998" i="1" s="1"/>
  <c r="F6999" i="1"/>
  <c r="G6999" i="1" s="1"/>
  <c r="F7000" i="1"/>
  <c r="G7000" i="1" s="1"/>
  <c r="F7001" i="1"/>
  <c r="G7001" i="1" s="1"/>
  <c r="F7002" i="1"/>
  <c r="G7002" i="1" s="1"/>
  <c r="F7003" i="1"/>
  <c r="G7003" i="1" s="1"/>
  <c r="F7004" i="1"/>
  <c r="G7004" i="1" s="1"/>
  <c r="F7005" i="1"/>
  <c r="G7005" i="1" s="1"/>
  <c r="F7006" i="1"/>
  <c r="G7006" i="1" s="1"/>
  <c r="F7007" i="1"/>
  <c r="G7007" i="1" s="1"/>
  <c r="F7008" i="1"/>
  <c r="G7008" i="1" s="1"/>
  <c r="F7009" i="1"/>
  <c r="G7009" i="1" s="1"/>
  <c r="F7010" i="1"/>
  <c r="G7010" i="1" s="1"/>
  <c r="F7011" i="1"/>
  <c r="G7011" i="1" s="1"/>
  <c r="F7012" i="1"/>
  <c r="G7012" i="1" s="1"/>
  <c r="F7013" i="1"/>
  <c r="G7013" i="1" s="1"/>
  <c r="F7014" i="1"/>
  <c r="G7014" i="1" s="1"/>
  <c r="F7015" i="1"/>
  <c r="G7015" i="1" s="1"/>
  <c r="F7016" i="1"/>
  <c r="G7016" i="1" s="1"/>
  <c r="F7017" i="1"/>
  <c r="G7017" i="1" s="1"/>
  <c r="F7018" i="1"/>
  <c r="G7018" i="1" s="1"/>
  <c r="F7019" i="1"/>
  <c r="G7019" i="1" s="1"/>
  <c r="F7020" i="1"/>
  <c r="G7020" i="1" s="1"/>
  <c r="F7021" i="1"/>
  <c r="G7021" i="1" s="1"/>
  <c r="F7022" i="1"/>
  <c r="G7022" i="1" s="1"/>
  <c r="F7023" i="1"/>
  <c r="G7023" i="1" s="1"/>
  <c r="F7024" i="1"/>
  <c r="G7024" i="1" s="1"/>
  <c r="F7025" i="1"/>
  <c r="G7025" i="1" s="1"/>
  <c r="F7026" i="1"/>
  <c r="G7026" i="1" s="1"/>
  <c r="F7027" i="1"/>
  <c r="G7027" i="1" s="1"/>
  <c r="F7028" i="1"/>
  <c r="G7028" i="1" s="1"/>
  <c r="F7029" i="1"/>
  <c r="G7029" i="1" s="1"/>
  <c r="F7030" i="1"/>
  <c r="G7030" i="1" s="1"/>
  <c r="F7031" i="1"/>
  <c r="G7031" i="1" s="1"/>
  <c r="F7032" i="1"/>
  <c r="G7032" i="1" s="1"/>
  <c r="F7033" i="1"/>
  <c r="G7033" i="1" s="1"/>
  <c r="F7034" i="1"/>
  <c r="G7034" i="1" s="1"/>
  <c r="F7035" i="1"/>
  <c r="G7035" i="1" s="1"/>
  <c r="F7036" i="1"/>
  <c r="G7036" i="1" s="1"/>
  <c r="F7037" i="1"/>
  <c r="G7037" i="1" s="1"/>
  <c r="F7038" i="1"/>
  <c r="G7038" i="1" s="1"/>
  <c r="F7039" i="1"/>
  <c r="G7039" i="1" s="1"/>
  <c r="F7040" i="1"/>
  <c r="G7040" i="1" s="1"/>
  <c r="F7041" i="1"/>
  <c r="G7041" i="1" s="1"/>
  <c r="F7042" i="1"/>
  <c r="G7042" i="1" s="1"/>
  <c r="F7043" i="1"/>
  <c r="G7043" i="1" s="1"/>
  <c r="F7044" i="1"/>
  <c r="G7044" i="1" s="1"/>
  <c r="F7045" i="1"/>
  <c r="G7045" i="1" s="1"/>
  <c r="F7046" i="1"/>
  <c r="G7046" i="1" s="1"/>
  <c r="F7047" i="1"/>
  <c r="G7047" i="1" s="1"/>
  <c r="F7048" i="1"/>
  <c r="G7048" i="1" s="1"/>
  <c r="F7049" i="1"/>
  <c r="G7049" i="1" s="1"/>
  <c r="F7050" i="1"/>
  <c r="G7050" i="1" s="1"/>
  <c r="F7051" i="1"/>
  <c r="G7051" i="1" s="1"/>
  <c r="F7052" i="1"/>
  <c r="G7052" i="1" s="1"/>
  <c r="F7053" i="1"/>
  <c r="G7053" i="1" s="1"/>
  <c r="F7054" i="1"/>
  <c r="G7054" i="1" s="1"/>
  <c r="F7055" i="1"/>
  <c r="G7055" i="1" s="1"/>
  <c r="F7056" i="1"/>
  <c r="G7056" i="1" s="1"/>
  <c r="F7057" i="1"/>
  <c r="G7057" i="1" s="1"/>
  <c r="F7058" i="1"/>
  <c r="G7058" i="1" s="1"/>
  <c r="F7059" i="1"/>
  <c r="G7059" i="1" s="1"/>
  <c r="F7060" i="1"/>
  <c r="G7060" i="1" s="1"/>
  <c r="F7061" i="1"/>
  <c r="G7061" i="1" s="1"/>
  <c r="F7062" i="1"/>
  <c r="G7062" i="1" s="1"/>
  <c r="F7063" i="1"/>
  <c r="G7063" i="1" s="1"/>
  <c r="F7064" i="1"/>
  <c r="G7064" i="1" s="1"/>
  <c r="F7065" i="1"/>
  <c r="G7065" i="1" s="1"/>
  <c r="F7066" i="1"/>
  <c r="G7066" i="1" s="1"/>
  <c r="F7067" i="1"/>
  <c r="G7067" i="1" s="1"/>
  <c r="F7068" i="1"/>
  <c r="G7068" i="1" s="1"/>
  <c r="F7069" i="1"/>
  <c r="G7069" i="1" s="1"/>
  <c r="F7070" i="1"/>
  <c r="G7070" i="1" s="1"/>
  <c r="F7071" i="1"/>
  <c r="G7071" i="1" s="1"/>
  <c r="F7072" i="1"/>
  <c r="G7072" i="1" s="1"/>
  <c r="F7073" i="1"/>
  <c r="G7073" i="1" s="1"/>
  <c r="F7074" i="1"/>
  <c r="G7074" i="1" s="1"/>
  <c r="F7075" i="1"/>
  <c r="G7075" i="1" s="1"/>
  <c r="F7076" i="1"/>
  <c r="G7076" i="1" s="1"/>
  <c r="F7077" i="1"/>
  <c r="G7077" i="1" s="1"/>
  <c r="F7078" i="1"/>
  <c r="G7078" i="1" s="1"/>
  <c r="F7079" i="1"/>
  <c r="G7079" i="1" s="1"/>
  <c r="F7080" i="1"/>
  <c r="G7080" i="1" s="1"/>
  <c r="F7081" i="1"/>
  <c r="G7081" i="1" s="1"/>
  <c r="F7082" i="1"/>
  <c r="G7082" i="1" s="1"/>
  <c r="F7083" i="1"/>
  <c r="G7083" i="1" s="1"/>
  <c r="F7084" i="1"/>
  <c r="G7084" i="1" s="1"/>
  <c r="F7085" i="1"/>
  <c r="G7085" i="1" s="1"/>
  <c r="F7086" i="1"/>
  <c r="G7086" i="1" s="1"/>
  <c r="F7087" i="1"/>
  <c r="G7087" i="1" s="1"/>
  <c r="F7088" i="1"/>
  <c r="G7088" i="1" s="1"/>
  <c r="F7089" i="1"/>
  <c r="G7089" i="1" s="1"/>
  <c r="F7090" i="1"/>
  <c r="G7090" i="1" s="1"/>
  <c r="F7091" i="1"/>
  <c r="G7091" i="1" s="1"/>
  <c r="F7092" i="1"/>
  <c r="G7092" i="1" s="1"/>
  <c r="F7093" i="1"/>
  <c r="G7093" i="1" s="1"/>
  <c r="F7094" i="1"/>
  <c r="G7094" i="1" s="1"/>
  <c r="F7095" i="1"/>
  <c r="G7095" i="1" s="1"/>
  <c r="F7096" i="1"/>
  <c r="G7096" i="1" s="1"/>
  <c r="F7097" i="1"/>
  <c r="G7097" i="1" s="1"/>
  <c r="F7098" i="1"/>
  <c r="G7098" i="1" s="1"/>
  <c r="F7099" i="1"/>
  <c r="G7099" i="1" s="1"/>
  <c r="F7100" i="1"/>
  <c r="G7100" i="1" s="1"/>
  <c r="F7101" i="1"/>
  <c r="G7101" i="1" s="1"/>
  <c r="F7102" i="1"/>
  <c r="G7102" i="1" s="1"/>
  <c r="F7103" i="1"/>
  <c r="G7103" i="1" s="1"/>
  <c r="F7104" i="1"/>
  <c r="G7104" i="1" s="1"/>
  <c r="F7105" i="1"/>
  <c r="G7105" i="1" s="1"/>
  <c r="F7106" i="1"/>
  <c r="G7106" i="1" s="1"/>
  <c r="F7107" i="1"/>
  <c r="G7107" i="1" s="1"/>
  <c r="F7108" i="1"/>
  <c r="G7108" i="1" s="1"/>
  <c r="F7109" i="1"/>
  <c r="G7109" i="1" s="1"/>
  <c r="F7110" i="1"/>
  <c r="G7110" i="1" s="1"/>
  <c r="F7111" i="1"/>
  <c r="G7111" i="1" s="1"/>
  <c r="F7112" i="1"/>
  <c r="G7112" i="1" s="1"/>
  <c r="F7113" i="1"/>
  <c r="G7113" i="1" s="1"/>
  <c r="F7114" i="1"/>
  <c r="G7114" i="1" s="1"/>
  <c r="F7115" i="1"/>
  <c r="G7115" i="1" s="1"/>
  <c r="F7116" i="1"/>
  <c r="G7116" i="1" s="1"/>
  <c r="F7117" i="1"/>
  <c r="G7117" i="1" s="1"/>
  <c r="F7118" i="1"/>
  <c r="G7118" i="1" s="1"/>
  <c r="F7119" i="1"/>
  <c r="G7119" i="1" s="1"/>
  <c r="F7120" i="1"/>
  <c r="G7120" i="1" s="1"/>
  <c r="F7121" i="1"/>
  <c r="G7121" i="1" s="1"/>
  <c r="F7122" i="1"/>
  <c r="G7122" i="1" s="1"/>
  <c r="F7123" i="1"/>
  <c r="G7123" i="1" s="1"/>
  <c r="F7124" i="1"/>
  <c r="G7124" i="1" s="1"/>
  <c r="F7125" i="1"/>
  <c r="G7125" i="1" s="1"/>
  <c r="F7126" i="1"/>
  <c r="G7126" i="1" s="1"/>
  <c r="F7127" i="1"/>
  <c r="G7127" i="1" s="1"/>
  <c r="F7128" i="1"/>
  <c r="G7128" i="1" s="1"/>
  <c r="F7129" i="1"/>
  <c r="G7129" i="1" s="1"/>
  <c r="F7130" i="1"/>
  <c r="G7130" i="1" s="1"/>
  <c r="F7131" i="1"/>
  <c r="G7131" i="1" s="1"/>
  <c r="F7132" i="1"/>
  <c r="G7132" i="1" s="1"/>
  <c r="F7133" i="1"/>
  <c r="G7133" i="1" s="1"/>
  <c r="F7134" i="1"/>
  <c r="G7134" i="1" s="1"/>
  <c r="F7135" i="1"/>
  <c r="G7135" i="1" s="1"/>
  <c r="F7136" i="1"/>
  <c r="G7136" i="1" s="1"/>
  <c r="F7137" i="1"/>
  <c r="G7137" i="1" s="1"/>
  <c r="F7138" i="1"/>
  <c r="G7138" i="1" s="1"/>
  <c r="F7139" i="1"/>
  <c r="G7139" i="1" s="1"/>
  <c r="F7140" i="1"/>
  <c r="G7140" i="1" s="1"/>
  <c r="F7141" i="1"/>
  <c r="G7141" i="1" s="1"/>
  <c r="F7142" i="1"/>
  <c r="G7142" i="1" s="1"/>
  <c r="F7143" i="1"/>
  <c r="G7143" i="1" s="1"/>
  <c r="F7144" i="1"/>
  <c r="G7144" i="1" s="1"/>
  <c r="F7145" i="1"/>
  <c r="G7145" i="1" s="1"/>
  <c r="F7146" i="1"/>
  <c r="G7146" i="1" s="1"/>
  <c r="F7147" i="1"/>
  <c r="G7147" i="1" s="1"/>
  <c r="F7148" i="1"/>
  <c r="G7148" i="1" s="1"/>
  <c r="F7149" i="1"/>
  <c r="G7149" i="1" s="1"/>
  <c r="F7150" i="1"/>
  <c r="G7150" i="1" s="1"/>
  <c r="F7151" i="1"/>
  <c r="G7151" i="1" s="1"/>
  <c r="F7152" i="1"/>
  <c r="G7152" i="1" s="1"/>
  <c r="F7153" i="1"/>
  <c r="G7153" i="1" s="1"/>
  <c r="F7154" i="1"/>
  <c r="G7154" i="1" s="1"/>
  <c r="F7155" i="1"/>
  <c r="G7155" i="1" s="1"/>
  <c r="F7156" i="1"/>
  <c r="G7156" i="1" s="1"/>
  <c r="F7157" i="1"/>
  <c r="G7157" i="1" s="1"/>
  <c r="F7158" i="1"/>
  <c r="G7158" i="1" s="1"/>
  <c r="F7159" i="1"/>
  <c r="G7159" i="1" s="1"/>
  <c r="F7160" i="1"/>
  <c r="G7160" i="1" s="1"/>
  <c r="F7161" i="1"/>
  <c r="G7161" i="1" s="1"/>
  <c r="F7162" i="1"/>
  <c r="G7162" i="1" s="1"/>
  <c r="F7163" i="1"/>
  <c r="G7163" i="1" s="1"/>
  <c r="F7164" i="1"/>
  <c r="G7164" i="1" s="1"/>
  <c r="F7165" i="1"/>
  <c r="G7165" i="1" s="1"/>
  <c r="F7166" i="1"/>
  <c r="G7166" i="1" s="1"/>
  <c r="F7167" i="1"/>
  <c r="G7167" i="1" s="1"/>
  <c r="F7168" i="1"/>
  <c r="G7168" i="1" s="1"/>
  <c r="F7169" i="1"/>
  <c r="G7169" i="1" s="1"/>
  <c r="F7170" i="1"/>
  <c r="G7170" i="1" s="1"/>
  <c r="F7171" i="1"/>
  <c r="G7171" i="1" s="1"/>
  <c r="F7172" i="1"/>
  <c r="G7172" i="1" s="1"/>
  <c r="F7173" i="1"/>
  <c r="G7173" i="1" s="1"/>
  <c r="F7174" i="1"/>
  <c r="G7174" i="1" s="1"/>
  <c r="F7175" i="1"/>
  <c r="G7175" i="1" s="1"/>
  <c r="F7176" i="1"/>
  <c r="G7176" i="1" s="1"/>
  <c r="F7177" i="1"/>
  <c r="G7177" i="1" s="1"/>
  <c r="F7178" i="1"/>
  <c r="G7178" i="1" s="1"/>
  <c r="F7179" i="1"/>
  <c r="G7179" i="1" s="1"/>
  <c r="F7180" i="1"/>
  <c r="G7180" i="1" s="1"/>
  <c r="F7181" i="1"/>
  <c r="G7181" i="1" s="1"/>
  <c r="F7182" i="1"/>
  <c r="G7182" i="1" s="1"/>
  <c r="F7183" i="1"/>
  <c r="G7183" i="1" s="1"/>
  <c r="F7184" i="1"/>
  <c r="G7184" i="1" s="1"/>
  <c r="F7185" i="1"/>
  <c r="G7185" i="1" s="1"/>
  <c r="F7186" i="1"/>
  <c r="G7186" i="1" s="1"/>
  <c r="F7187" i="1"/>
  <c r="G7187" i="1" s="1"/>
  <c r="F7188" i="1"/>
  <c r="G7188" i="1" s="1"/>
  <c r="F7189" i="1"/>
  <c r="G7189" i="1" s="1"/>
  <c r="F7190" i="1"/>
  <c r="G7190" i="1" s="1"/>
  <c r="F7191" i="1"/>
  <c r="G7191" i="1" s="1"/>
  <c r="F7192" i="1"/>
  <c r="G7192" i="1" s="1"/>
  <c r="F7193" i="1"/>
  <c r="G7193" i="1" s="1"/>
  <c r="F7194" i="1"/>
  <c r="G7194" i="1" s="1"/>
  <c r="F7195" i="1"/>
  <c r="G7195" i="1" s="1"/>
  <c r="F7196" i="1"/>
  <c r="G7196" i="1" s="1"/>
  <c r="F7197" i="1"/>
  <c r="G7197" i="1" s="1"/>
  <c r="F7198" i="1"/>
  <c r="G7198" i="1" s="1"/>
  <c r="F7199" i="1"/>
  <c r="G7199" i="1" s="1"/>
  <c r="F7200" i="1"/>
  <c r="G7200" i="1" s="1"/>
  <c r="F7201" i="1"/>
  <c r="G7201" i="1" s="1"/>
  <c r="F7202" i="1"/>
  <c r="G7202" i="1" s="1"/>
  <c r="F7203" i="1"/>
  <c r="G7203" i="1" s="1"/>
  <c r="F7204" i="1"/>
  <c r="G7204" i="1" s="1"/>
  <c r="F7205" i="1"/>
  <c r="G7205" i="1" s="1"/>
  <c r="F7206" i="1"/>
  <c r="G7206" i="1" s="1"/>
  <c r="F7207" i="1"/>
  <c r="G7207" i="1" s="1"/>
  <c r="F7208" i="1"/>
  <c r="G7208" i="1" s="1"/>
  <c r="F7209" i="1"/>
  <c r="G7209" i="1" s="1"/>
  <c r="F7210" i="1"/>
  <c r="G7210" i="1" s="1"/>
  <c r="F7211" i="1"/>
  <c r="G7211" i="1" s="1"/>
  <c r="F7212" i="1"/>
  <c r="G7212" i="1" s="1"/>
  <c r="F7213" i="1"/>
  <c r="G7213" i="1" s="1"/>
  <c r="F7214" i="1"/>
  <c r="G7214" i="1" s="1"/>
  <c r="F7215" i="1"/>
  <c r="G7215" i="1" s="1"/>
  <c r="F7216" i="1"/>
  <c r="G7216" i="1" s="1"/>
  <c r="F7217" i="1"/>
  <c r="G7217" i="1" s="1"/>
  <c r="F7218" i="1"/>
  <c r="G7218" i="1" s="1"/>
  <c r="F7219" i="1"/>
  <c r="G7219" i="1" s="1"/>
  <c r="F7220" i="1"/>
  <c r="G7220" i="1" s="1"/>
  <c r="F7221" i="1"/>
  <c r="G7221" i="1" s="1"/>
  <c r="F7222" i="1"/>
  <c r="G7222" i="1" s="1"/>
  <c r="F7223" i="1"/>
  <c r="G7223" i="1" s="1"/>
  <c r="F7224" i="1"/>
  <c r="G7224" i="1" s="1"/>
  <c r="F7225" i="1"/>
  <c r="G7225" i="1" s="1"/>
  <c r="F7226" i="1"/>
  <c r="G7226" i="1" s="1"/>
  <c r="F7227" i="1"/>
  <c r="G7227" i="1" s="1"/>
  <c r="F7228" i="1"/>
  <c r="G7228" i="1" s="1"/>
  <c r="F7229" i="1"/>
  <c r="G7229" i="1" s="1"/>
  <c r="F7230" i="1"/>
  <c r="G7230" i="1" s="1"/>
  <c r="F7231" i="1"/>
  <c r="G7231" i="1" s="1"/>
  <c r="F7232" i="1"/>
  <c r="G7232" i="1" s="1"/>
  <c r="F7233" i="1"/>
  <c r="G7233" i="1" s="1"/>
  <c r="F7234" i="1"/>
  <c r="G7234" i="1" s="1"/>
  <c r="F7235" i="1"/>
  <c r="G7235" i="1" s="1"/>
  <c r="F7236" i="1"/>
  <c r="G7236" i="1" s="1"/>
  <c r="F7237" i="1"/>
  <c r="G7237" i="1" s="1"/>
  <c r="F7238" i="1"/>
  <c r="G7238" i="1" s="1"/>
  <c r="F7239" i="1"/>
  <c r="G7239" i="1" s="1"/>
  <c r="F7240" i="1"/>
  <c r="G7240" i="1" s="1"/>
  <c r="F7241" i="1"/>
  <c r="G7241" i="1" s="1"/>
  <c r="F7242" i="1"/>
  <c r="G7242" i="1" s="1"/>
  <c r="F7243" i="1"/>
  <c r="G7243" i="1" s="1"/>
  <c r="F7244" i="1"/>
  <c r="G7244" i="1" s="1"/>
  <c r="F7245" i="1"/>
  <c r="G7245" i="1" s="1"/>
  <c r="F7246" i="1"/>
  <c r="G7246" i="1" s="1"/>
  <c r="F7247" i="1"/>
  <c r="G7247" i="1" s="1"/>
  <c r="F7248" i="1"/>
  <c r="G7248" i="1" s="1"/>
  <c r="F7249" i="1"/>
  <c r="G7249" i="1" s="1"/>
  <c r="F7250" i="1"/>
  <c r="G7250" i="1" s="1"/>
  <c r="F7251" i="1"/>
  <c r="G7251" i="1" s="1"/>
  <c r="F7252" i="1"/>
  <c r="G7252" i="1" s="1"/>
  <c r="F7253" i="1"/>
  <c r="G7253" i="1" s="1"/>
  <c r="F7254" i="1"/>
  <c r="G7254" i="1" s="1"/>
  <c r="F7255" i="1"/>
  <c r="G7255" i="1" s="1"/>
  <c r="F7256" i="1"/>
  <c r="G7256" i="1" s="1"/>
  <c r="F7257" i="1"/>
  <c r="G7257" i="1" s="1"/>
  <c r="F7258" i="1"/>
  <c r="G7258" i="1" s="1"/>
  <c r="F7259" i="1"/>
  <c r="G7259" i="1" s="1"/>
  <c r="F7260" i="1"/>
  <c r="G7260" i="1" s="1"/>
  <c r="F7261" i="1"/>
  <c r="G7261" i="1" s="1"/>
  <c r="F7262" i="1"/>
  <c r="G7262" i="1" s="1"/>
  <c r="F7263" i="1"/>
  <c r="G7263" i="1" s="1"/>
  <c r="F7264" i="1"/>
  <c r="G7264" i="1" s="1"/>
  <c r="F7265" i="1"/>
  <c r="G7265" i="1" s="1"/>
  <c r="F7266" i="1"/>
  <c r="G7266" i="1" s="1"/>
  <c r="F7267" i="1"/>
  <c r="G7267" i="1" s="1"/>
  <c r="F7268" i="1"/>
  <c r="G7268" i="1" s="1"/>
  <c r="F7269" i="1"/>
  <c r="G7269" i="1" s="1"/>
  <c r="F7270" i="1"/>
  <c r="G7270" i="1" s="1"/>
  <c r="F7271" i="1"/>
  <c r="G7271" i="1" s="1"/>
  <c r="F7272" i="1"/>
  <c r="G7272" i="1" s="1"/>
  <c r="F7273" i="1"/>
  <c r="G7273" i="1" s="1"/>
  <c r="F7274" i="1"/>
  <c r="G7274" i="1" s="1"/>
  <c r="F7275" i="1"/>
  <c r="G7275" i="1" s="1"/>
  <c r="F7276" i="1"/>
  <c r="G7276" i="1" s="1"/>
  <c r="F7277" i="1"/>
  <c r="G7277" i="1" s="1"/>
  <c r="F7278" i="1"/>
  <c r="G7278" i="1" s="1"/>
  <c r="F7279" i="1"/>
  <c r="G7279" i="1" s="1"/>
  <c r="F7280" i="1"/>
  <c r="G7280" i="1" s="1"/>
  <c r="F7281" i="1"/>
  <c r="G7281" i="1" s="1"/>
  <c r="F7282" i="1"/>
  <c r="G7282" i="1" s="1"/>
  <c r="F7283" i="1"/>
  <c r="G7283" i="1" s="1"/>
  <c r="F7284" i="1"/>
  <c r="G7284" i="1" s="1"/>
  <c r="F7285" i="1"/>
  <c r="G7285" i="1" s="1"/>
  <c r="F7286" i="1"/>
  <c r="G7286" i="1" s="1"/>
  <c r="F7287" i="1"/>
  <c r="G7287" i="1" s="1"/>
  <c r="F7288" i="1"/>
  <c r="G7288" i="1" s="1"/>
  <c r="F7289" i="1"/>
  <c r="G7289" i="1" s="1"/>
  <c r="F7290" i="1"/>
  <c r="G7290" i="1" s="1"/>
  <c r="F7291" i="1"/>
  <c r="G7291" i="1" s="1"/>
  <c r="F7292" i="1"/>
  <c r="G7292" i="1" s="1"/>
  <c r="F7293" i="1"/>
  <c r="G7293" i="1" s="1"/>
  <c r="F7294" i="1"/>
  <c r="G7294" i="1" s="1"/>
  <c r="F7295" i="1"/>
  <c r="G7295" i="1" s="1"/>
  <c r="F7296" i="1"/>
  <c r="G7296" i="1" s="1"/>
  <c r="F7297" i="1"/>
  <c r="G7297" i="1" s="1"/>
  <c r="F7298" i="1"/>
  <c r="G7298" i="1" s="1"/>
  <c r="F7299" i="1"/>
  <c r="G7299" i="1" s="1"/>
  <c r="F7300" i="1"/>
  <c r="G7300" i="1" s="1"/>
  <c r="F7301" i="1"/>
  <c r="G7301" i="1" s="1"/>
  <c r="F7302" i="1"/>
  <c r="G7302" i="1" s="1"/>
  <c r="F7303" i="1"/>
  <c r="G7303" i="1" s="1"/>
  <c r="F7304" i="1"/>
  <c r="G7304" i="1" s="1"/>
  <c r="F7305" i="1"/>
  <c r="G7305" i="1" s="1"/>
  <c r="F7306" i="1"/>
  <c r="G7306" i="1" s="1"/>
  <c r="F7307" i="1"/>
  <c r="G7307" i="1" s="1"/>
  <c r="F7308" i="1"/>
  <c r="G7308" i="1" s="1"/>
  <c r="F7309" i="1"/>
  <c r="G7309" i="1" s="1"/>
  <c r="F7310" i="1"/>
  <c r="G7310" i="1" s="1"/>
  <c r="F7311" i="1"/>
  <c r="G7311" i="1" s="1"/>
  <c r="F7312" i="1"/>
  <c r="G7312" i="1" s="1"/>
  <c r="F7313" i="1"/>
  <c r="G7313" i="1" s="1"/>
  <c r="F7314" i="1"/>
  <c r="G7314" i="1" s="1"/>
  <c r="F7315" i="1"/>
  <c r="G7315" i="1" s="1"/>
  <c r="F7316" i="1"/>
  <c r="G7316" i="1" s="1"/>
  <c r="F7317" i="1"/>
  <c r="G7317" i="1" s="1"/>
  <c r="F7318" i="1"/>
  <c r="G7318" i="1" s="1"/>
  <c r="F7319" i="1"/>
  <c r="G7319" i="1" s="1"/>
  <c r="F7320" i="1"/>
  <c r="G7320" i="1" s="1"/>
  <c r="F7321" i="1"/>
  <c r="G7321" i="1" s="1"/>
  <c r="F7322" i="1"/>
  <c r="G7322" i="1" s="1"/>
  <c r="F7323" i="1"/>
  <c r="G7323" i="1" s="1"/>
  <c r="F7324" i="1"/>
  <c r="G7324" i="1" s="1"/>
  <c r="F7325" i="1"/>
  <c r="G7325" i="1" s="1"/>
  <c r="F7326" i="1"/>
  <c r="G7326" i="1" s="1"/>
  <c r="F7327" i="1"/>
  <c r="G7327" i="1" s="1"/>
  <c r="F7328" i="1"/>
  <c r="G7328" i="1" s="1"/>
  <c r="F7329" i="1"/>
  <c r="G7329" i="1" s="1"/>
  <c r="F7330" i="1"/>
  <c r="G7330" i="1" s="1"/>
  <c r="F7331" i="1"/>
  <c r="G7331" i="1" s="1"/>
  <c r="F7332" i="1"/>
  <c r="G7332" i="1" s="1"/>
  <c r="F7333" i="1"/>
  <c r="G7333" i="1" s="1"/>
  <c r="F7334" i="1"/>
  <c r="G7334" i="1" s="1"/>
  <c r="F7335" i="1"/>
  <c r="G7335" i="1" s="1"/>
  <c r="F7336" i="1"/>
  <c r="G7336" i="1" s="1"/>
  <c r="F7337" i="1"/>
  <c r="G7337" i="1" s="1"/>
  <c r="F7338" i="1"/>
  <c r="G7338" i="1" s="1"/>
  <c r="F7339" i="1"/>
  <c r="G7339" i="1" s="1"/>
  <c r="F7340" i="1"/>
  <c r="G7340" i="1" s="1"/>
  <c r="F7341" i="1"/>
  <c r="G7341" i="1" s="1"/>
  <c r="F7342" i="1"/>
  <c r="G7342" i="1" s="1"/>
  <c r="F7343" i="1"/>
  <c r="G7343" i="1" s="1"/>
  <c r="F7344" i="1"/>
  <c r="G7344" i="1" s="1"/>
  <c r="F7345" i="1"/>
  <c r="G7345" i="1" s="1"/>
  <c r="F7346" i="1"/>
  <c r="G7346" i="1" s="1"/>
  <c r="F7347" i="1"/>
  <c r="G7347" i="1" s="1"/>
  <c r="F7348" i="1"/>
  <c r="G7348" i="1" s="1"/>
  <c r="F7349" i="1"/>
  <c r="G7349" i="1" s="1"/>
  <c r="F7350" i="1"/>
  <c r="G7350" i="1" s="1"/>
  <c r="F7351" i="1"/>
  <c r="G7351" i="1" s="1"/>
  <c r="F7352" i="1"/>
  <c r="G7352" i="1" s="1"/>
  <c r="F7353" i="1"/>
  <c r="G7353" i="1" s="1"/>
  <c r="F7354" i="1"/>
  <c r="G7354" i="1" s="1"/>
  <c r="F7355" i="1"/>
  <c r="G7355" i="1" s="1"/>
  <c r="F7356" i="1"/>
  <c r="G7356" i="1" s="1"/>
  <c r="F7357" i="1"/>
  <c r="G7357" i="1" s="1"/>
  <c r="F7358" i="1"/>
  <c r="G7358" i="1" s="1"/>
  <c r="F7359" i="1"/>
  <c r="G7359" i="1" s="1"/>
  <c r="F7360" i="1"/>
  <c r="G7360" i="1" s="1"/>
  <c r="F7361" i="1"/>
  <c r="G7361" i="1" s="1"/>
  <c r="F7362" i="1"/>
  <c r="G7362" i="1" s="1"/>
  <c r="F7363" i="1"/>
  <c r="G7363" i="1" s="1"/>
  <c r="F7364" i="1"/>
  <c r="G7364" i="1" s="1"/>
  <c r="F7365" i="1"/>
  <c r="G7365" i="1" s="1"/>
  <c r="F7366" i="1"/>
  <c r="G7366" i="1" s="1"/>
  <c r="F7367" i="1"/>
  <c r="G7367" i="1" s="1"/>
  <c r="F7368" i="1"/>
  <c r="G7368" i="1" s="1"/>
  <c r="F7369" i="1"/>
  <c r="G7369" i="1" s="1"/>
  <c r="F7370" i="1"/>
  <c r="G7370" i="1" s="1"/>
  <c r="F7371" i="1"/>
  <c r="G7371" i="1" s="1"/>
  <c r="F7372" i="1"/>
  <c r="G7372" i="1" s="1"/>
  <c r="F7373" i="1"/>
  <c r="G7373" i="1" s="1"/>
  <c r="F7374" i="1"/>
  <c r="G7374" i="1" s="1"/>
  <c r="F7375" i="1"/>
  <c r="G7375" i="1" s="1"/>
  <c r="F7376" i="1"/>
  <c r="G7376" i="1" s="1"/>
  <c r="F7377" i="1"/>
  <c r="G7377" i="1" s="1"/>
  <c r="F7378" i="1"/>
  <c r="G7378" i="1" s="1"/>
  <c r="F7379" i="1"/>
  <c r="G7379" i="1" s="1"/>
  <c r="F7380" i="1"/>
  <c r="G7380" i="1" s="1"/>
  <c r="F7381" i="1"/>
  <c r="G7381" i="1" s="1"/>
  <c r="F7382" i="1"/>
  <c r="G7382" i="1" s="1"/>
  <c r="F7383" i="1"/>
  <c r="G7383" i="1" s="1"/>
  <c r="F7384" i="1"/>
  <c r="G7384" i="1" s="1"/>
  <c r="F7385" i="1"/>
  <c r="G7385" i="1" s="1"/>
  <c r="F7386" i="1"/>
  <c r="G7386" i="1" s="1"/>
  <c r="F7387" i="1"/>
  <c r="G7387" i="1" s="1"/>
  <c r="F7388" i="1"/>
  <c r="G7388" i="1" s="1"/>
  <c r="F7389" i="1"/>
  <c r="G7389" i="1" s="1"/>
  <c r="F7390" i="1"/>
  <c r="G7390" i="1" s="1"/>
  <c r="F7391" i="1"/>
  <c r="G7391" i="1" s="1"/>
  <c r="F7392" i="1"/>
  <c r="G7392" i="1" s="1"/>
  <c r="F7393" i="1"/>
  <c r="G7393" i="1" s="1"/>
  <c r="F7394" i="1"/>
  <c r="G7394" i="1" s="1"/>
  <c r="F7395" i="1"/>
  <c r="G7395" i="1" s="1"/>
  <c r="F7396" i="1"/>
  <c r="G7396" i="1" s="1"/>
  <c r="F7397" i="1"/>
  <c r="G7397" i="1" s="1"/>
  <c r="F7398" i="1"/>
  <c r="G7398" i="1" s="1"/>
  <c r="F7399" i="1"/>
  <c r="G7399" i="1" s="1"/>
  <c r="F7400" i="1"/>
  <c r="G7400" i="1" s="1"/>
  <c r="F7401" i="1"/>
  <c r="G7401" i="1" s="1"/>
  <c r="F7402" i="1"/>
  <c r="G7402" i="1" s="1"/>
  <c r="F7403" i="1"/>
  <c r="G7403" i="1" s="1"/>
  <c r="F7404" i="1"/>
  <c r="G7404" i="1" s="1"/>
  <c r="F7405" i="1"/>
  <c r="G7405" i="1" s="1"/>
  <c r="F7406" i="1"/>
  <c r="G7406" i="1" s="1"/>
  <c r="F7407" i="1"/>
  <c r="G7407" i="1" s="1"/>
  <c r="F7408" i="1"/>
  <c r="G7408" i="1" s="1"/>
  <c r="F7409" i="1"/>
  <c r="G7409" i="1" s="1"/>
  <c r="F7410" i="1"/>
  <c r="G7410" i="1" s="1"/>
  <c r="F7411" i="1"/>
  <c r="G7411" i="1" s="1"/>
  <c r="F7412" i="1"/>
  <c r="G7412" i="1" s="1"/>
  <c r="F7413" i="1"/>
  <c r="G7413" i="1" s="1"/>
  <c r="F7414" i="1"/>
  <c r="G7414" i="1" s="1"/>
  <c r="F7415" i="1"/>
  <c r="G7415" i="1" s="1"/>
  <c r="F7416" i="1"/>
  <c r="G7416" i="1" s="1"/>
  <c r="F7417" i="1"/>
  <c r="G7417" i="1" s="1"/>
  <c r="F7418" i="1"/>
  <c r="G7418" i="1" s="1"/>
  <c r="F7419" i="1"/>
  <c r="G7419" i="1" s="1"/>
  <c r="F7420" i="1"/>
  <c r="G7420" i="1" s="1"/>
  <c r="F7421" i="1"/>
  <c r="G7421" i="1" s="1"/>
  <c r="F7422" i="1"/>
  <c r="G7422" i="1" s="1"/>
  <c r="F7423" i="1"/>
  <c r="G7423" i="1" s="1"/>
  <c r="F7424" i="1"/>
  <c r="G7424" i="1" s="1"/>
  <c r="F7425" i="1"/>
  <c r="G7425" i="1" s="1"/>
  <c r="F7426" i="1"/>
  <c r="G7426" i="1" s="1"/>
  <c r="F7427" i="1"/>
  <c r="G7427" i="1" s="1"/>
  <c r="F7428" i="1"/>
  <c r="G7428" i="1" s="1"/>
  <c r="F7429" i="1"/>
  <c r="G7429" i="1" s="1"/>
  <c r="F7430" i="1"/>
  <c r="G7430" i="1" s="1"/>
  <c r="F7431" i="1"/>
  <c r="G7431" i="1" s="1"/>
  <c r="F7432" i="1"/>
  <c r="G7432" i="1" s="1"/>
  <c r="F7433" i="1"/>
  <c r="G7433" i="1" s="1"/>
  <c r="F7434" i="1"/>
  <c r="G7434" i="1" s="1"/>
  <c r="F7435" i="1"/>
  <c r="G7435" i="1" s="1"/>
  <c r="F7436" i="1"/>
  <c r="G7436" i="1" s="1"/>
  <c r="F7437" i="1"/>
  <c r="G7437" i="1" s="1"/>
  <c r="F7438" i="1"/>
  <c r="G7438" i="1" s="1"/>
  <c r="F7439" i="1"/>
  <c r="G7439" i="1" s="1"/>
  <c r="F7440" i="1"/>
  <c r="G7440" i="1" s="1"/>
  <c r="F7441" i="1"/>
  <c r="G7441" i="1" s="1"/>
  <c r="F7442" i="1"/>
  <c r="G7442" i="1" s="1"/>
  <c r="F7443" i="1"/>
  <c r="G7443" i="1" s="1"/>
  <c r="F7444" i="1"/>
  <c r="G7444" i="1" s="1"/>
  <c r="F7445" i="1"/>
  <c r="G7445" i="1" s="1"/>
  <c r="F7446" i="1"/>
  <c r="G7446" i="1" s="1"/>
  <c r="F7447" i="1"/>
  <c r="G7447" i="1" s="1"/>
  <c r="F7448" i="1"/>
  <c r="G7448" i="1" s="1"/>
  <c r="F7449" i="1"/>
  <c r="G7449" i="1" s="1"/>
  <c r="F7450" i="1"/>
  <c r="G7450" i="1" s="1"/>
  <c r="F7451" i="1"/>
  <c r="G7451" i="1" s="1"/>
  <c r="F7452" i="1"/>
  <c r="G7452" i="1" s="1"/>
  <c r="F7453" i="1"/>
  <c r="G7453" i="1" s="1"/>
  <c r="F7454" i="1"/>
  <c r="G7454" i="1" s="1"/>
  <c r="F7455" i="1"/>
  <c r="G7455" i="1" s="1"/>
  <c r="F7456" i="1"/>
  <c r="G7456" i="1" s="1"/>
  <c r="F7457" i="1"/>
  <c r="G7457" i="1" s="1"/>
  <c r="F7458" i="1"/>
  <c r="G7458" i="1" s="1"/>
  <c r="F7459" i="1"/>
  <c r="G7459" i="1" s="1"/>
  <c r="F7460" i="1"/>
  <c r="G7460" i="1" s="1"/>
  <c r="F7461" i="1"/>
  <c r="G7461" i="1" s="1"/>
  <c r="F7462" i="1"/>
  <c r="G7462" i="1" s="1"/>
  <c r="F7463" i="1"/>
  <c r="G7463" i="1" s="1"/>
  <c r="F7464" i="1"/>
  <c r="G7464" i="1" s="1"/>
  <c r="F7465" i="1"/>
  <c r="G7465" i="1" s="1"/>
  <c r="F7466" i="1"/>
  <c r="G7466" i="1" s="1"/>
  <c r="F7467" i="1"/>
  <c r="G7467" i="1" s="1"/>
  <c r="F7468" i="1"/>
  <c r="G7468" i="1" s="1"/>
  <c r="F7469" i="1"/>
  <c r="G7469" i="1" s="1"/>
  <c r="F7470" i="1"/>
  <c r="G7470" i="1" s="1"/>
  <c r="F7471" i="1"/>
  <c r="G7471" i="1" s="1"/>
  <c r="F7472" i="1"/>
  <c r="G7472" i="1" s="1"/>
  <c r="F7473" i="1"/>
  <c r="G7473" i="1" s="1"/>
  <c r="F7474" i="1"/>
  <c r="G7474" i="1" s="1"/>
  <c r="F7475" i="1"/>
  <c r="G7475" i="1" s="1"/>
  <c r="F7476" i="1"/>
  <c r="G7476" i="1" s="1"/>
  <c r="F7477" i="1"/>
  <c r="G7477" i="1" s="1"/>
  <c r="F7478" i="1"/>
  <c r="G7478" i="1" s="1"/>
  <c r="F7479" i="1"/>
  <c r="G7479" i="1" s="1"/>
  <c r="F7480" i="1"/>
  <c r="G7480" i="1" s="1"/>
  <c r="F7481" i="1"/>
  <c r="G7481" i="1" s="1"/>
  <c r="F7482" i="1"/>
  <c r="G7482" i="1" s="1"/>
  <c r="F7483" i="1"/>
  <c r="G7483" i="1" s="1"/>
  <c r="F7484" i="1"/>
  <c r="G7484" i="1" s="1"/>
  <c r="F7485" i="1"/>
  <c r="G7485" i="1" s="1"/>
  <c r="F7486" i="1"/>
  <c r="G7486" i="1" s="1"/>
  <c r="F7487" i="1"/>
  <c r="G7487" i="1" s="1"/>
  <c r="F7488" i="1"/>
  <c r="G7488" i="1" s="1"/>
  <c r="F7489" i="1"/>
  <c r="G7489" i="1" s="1"/>
  <c r="F7490" i="1"/>
  <c r="G7490" i="1" s="1"/>
  <c r="F7491" i="1"/>
  <c r="G7491" i="1" s="1"/>
  <c r="F7492" i="1"/>
  <c r="G7492" i="1" s="1"/>
  <c r="F7493" i="1"/>
  <c r="G7493" i="1" s="1"/>
  <c r="F7494" i="1"/>
  <c r="G7494" i="1" s="1"/>
  <c r="F7495" i="1"/>
  <c r="G7495" i="1" s="1"/>
  <c r="F7496" i="1"/>
  <c r="G7496" i="1" s="1"/>
  <c r="F7497" i="1"/>
  <c r="G7497" i="1" s="1"/>
  <c r="F7498" i="1"/>
  <c r="G7498" i="1" s="1"/>
  <c r="F7499" i="1"/>
  <c r="G7499" i="1" s="1"/>
  <c r="F7500" i="1"/>
  <c r="G7500" i="1" s="1"/>
  <c r="F7501" i="1"/>
  <c r="G7501" i="1" s="1"/>
  <c r="F7502" i="1"/>
  <c r="G7502" i="1" s="1"/>
  <c r="F7503" i="1"/>
  <c r="G7503" i="1" s="1"/>
  <c r="F7504" i="1"/>
  <c r="G7504" i="1" s="1"/>
  <c r="F7505" i="1"/>
  <c r="G7505" i="1" s="1"/>
  <c r="F7506" i="1"/>
  <c r="G7506" i="1" s="1"/>
  <c r="F7507" i="1"/>
  <c r="G7507" i="1" s="1"/>
  <c r="F7508" i="1"/>
  <c r="G7508" i="1" s="1"/>
  <c r="F7509" i="1"/>
  <c r="G7509" i="1" s="1"/>
  <c r="F7510" i="1"/>
  <c r="G7510" i="1" s="1"/>
  <c r="F7511" i="1"/>
  <c r="G7511" i="1" s="1"/>
  <c r="F7512" i="1"/>
  <c r="G7512" i="1" s="1"/>
  <c r="F7513" i="1"/>
  <c r="G7513" i="1" s="1"/>
  <c r="F7514" i="1"/>
  <c r="G7514" i="1" s="1"/>
  <c r="F7515" i="1"/>
  <c r="G7515" i="1" s="1"/>
  <c r="F7516" i="1"/>
  <c r="G7516" i="1" s="1"/>
  <c r="F7517" i="1"/>
  <c r="G7517" i="1" s="1"/>
  <c r="F7518" i="1"/>
  <c r="G7518" i="1" s="1"/>
  <c r="F7519" i="1"/>
  <c r="G7519" i="1" s="1"/>
  <c r="F7520" i="1"/>
  <c r="G7520" i="1" s="1"/>
  <c r="F7521" i="1"/>
  <c r="G7521" i="1" s="1"/>
  <c r="F7522" i="1"/>
  <c r="G7522" i="1" s="1"/>
  <c r="F7523" i="1"/>
  <c r="G7523" i="1" s="1"/>
  <c r="F7524" i="1"/>
  <c r="G7524" i="1" s="1"/>
  <c r="F7525" i="1"/>
  <c r="G7525" i="1" s="1"/>
  <c r="F7526" i="1"/>
  <c r="G7526" i="1" s="1"/>
  <c r="F7527" i="1"/>
  <c r="G7527" i="1" s="1"/>
  <c r="F7528" i="1"/>
  <c r="G7528" i="1" s="1"/>
  <c r="F7529" i="1"/>
  <c r="G7529" i="1" s="1"/>
  <c r="F7530" i="1"/>
  <c r="G7530" i="1" s="1"/>
  <c r="F7531" i="1"/>
  <c r="G7531" i="1" s="1"/>
  <c r="F7532" i="1"/>
  <c r="G7532" i="1" s="1"/>
  <c r="F7533" i="1"/>
  <c r="G7533" i="1" s="1"/>
  <c r="F7534" i="1"/>
  <c r="G7534" i="1" s="1"/>
  <c r="F7535" i="1"/>
  <c r="G7535" i="1" s="1"/>
  <c r="F7536" i="1"/>
  <c r="G7536" i="1" s="1"/>
  <c r="F7537" i="1"/>
  <c r="G7537" i="1" s="1"/>
  <c r="F7538" i="1"/>
  <c r="G7538" i="1" s="1"/>
  <c r="F7539" i="1"/>
  <c r="G7539" i="1" s="1"/>
  <c r="F7540" i="1"/>
  <c r="G7540" i="1" s="1"/>
  <c r="F7541" i="1"/>
  <c r="G7541" i="1" s="1"/>
  <c r="F7542" i="1"/>
  <c r="G7542" i="1" s="1"/>
  <c r="F7543" i="1"/>
  <c r="G7543" i="1" s="1"/>
  <c r="F7544" i="1"/>
  <c r="G7544" i="1" s="1"/>
  <c r="F7545" i="1"/>
  <c r="G7545" i="1" s="1"/>
  <c r="F7546" i="1"/>
  <c r="G7546" i="1" s="1"/>
  <c r="F7547" i="1"/>
  <c r="G7547" i="1" s="1"/>
  <c r="F7548" i="1"/>
  <c r="G7548" i="1" s="1"/>
  <c r="F7549" i="1"/>
  <c r="G7549" i="1" s="1"/>
  <c r="F7550" i="1"/>
  <c r="G7550" i="1" s="1"/>
  <c r="F7551" i="1"/>
  <c r="G7551" i="1" s="1"/>
  <c r="F7552" i="1"/>
  <c r="G7552" i="1" s="1"/>
  <c r="F7553" i="1"/>
  <c r="G7553" i="1" s="1"/>
  <c r="F7554" i="1"/>
  <c r="G7554" i="1" s="1"/>
  <c r="F7555" i="1"/>
  <c r="G7555" i="1" s="1"/>
  <c r="F7556" i="1"/>
  <c r="G7556" i="1" s="1"/>
  <c r="F7557" i="1"/>
  <c r="G7557" i="1" s="1"/>
  <c r="F7558" i="1"/>
  <c r="G7558" i="1" s="1"/>
  <c r="F7559" i="1"/>
  <c r="G7559" i="1" s="1"/>
  <c r="F7560" i="1"/>
  <c r="G7560" i="1" s="1"/>
  <c r="F7561" i="1"/>
  <c r="G7561" i="1" s="1"/>
  <c r="F7562" i="1"/>
  <c r="G7562" i="1" s="1"/>
  <c r="F7563" i="1"/>
  <c r="G7563" i="1" s="1"/>
  <c r="F7564" i="1"/>
  <c r="G7564" i="1" s="1"/>
  <c r="F7565" i="1"/>
  <c r="G7565" i="1" s="1"/>
  <c r="F7566" i="1"/>
  <c r="G7566" i="1" s="1"/>
  <c r="F7567" i="1"/>
  <c r="G7567" i="1" s="1"/>
  <c r="F7568" i="1"/>
  <c r="G7568" i="1" s="1"/>
  <c r="F7569" i="1"/>
  <c r="G7569" i="1" s="1"/>
  <c r="F7570" i="1"/>
  <c r="G7570" i="1" s="1"/>
  <c r="F7571" i="1"/>
  <c r="G7571" i="1" s="1"/>
  <c r="F7572" i="1"/>
  <c r="G7572" i="1" s="1"/>
  <c r="F7573" i="1"/>
  <c r="G7573" i="1" s="1"/>
  <c r="F7574" i="1"/>
  <c r="G7574" i="1" s="1"/>
  <c r="F7575" i="1"/>
  <c r="G7575" i="1" s="1"/>
  <c r="F7576" i="1"/>
  <c r="G7576" i="1" s="1"/>
  <c r="F7577" i="1"/>
  <c r="G7577" i="1" s="1"/>
  <c r="F7578" i="1"/>
  <c r="G7578" i="1" s="1"/>
  <c r="F7579" i="1"/>
  <c r="G7579" i="1" s="1"/>
  <c r="F7580" i="1"/>
  <c r="G7580" i="1" s="1"/>
  <c r="F7581" i="1"/>
  <c r="G7581" i="1" s="1"/>
  <c r="F7582" i="1"/>
  <c r="G7582" i="1" s="1"/>
  <c r="F7583" i="1"/>
  <c r="G7583" i="1" s="1"/>
  <c r="F7584" i="1"/>
  <c r="G7584" i="1" s="1"/>
  <c r="F7585" i="1"/>
  <c r="G7585" i="1" s="1"/>
  <c r="F7586" i="1"/>
  <c r="G7586" i="1" s="1"/>
  <c r="F7587" i="1"/>
  <c r="G7587" i="1" s="1"/>
  <c r="F7588" i="1"/>
  <c r="G7588" i="1" s="1"/>
  <c r="F7589" i="1"/>
  <c r="G7589" i="1" s="1"/>
  <c r="F7590" i="1"/>
  <c r="G7590" i="1" s="1"/>
  <c r="F7591" i="1"/>
  <c r="G7591" i="1" s="1"/>
  <c r="F7592" i="1"/>
  <c r="G7592" i="1" s="1"/>
  <c r="F7593" i="1"/>
  <c r="G7593" i="1" s="1"/>
  <c r="F7594" i="1"/>
  <c r="G7594" i="1" s="1"/>
  <c r="F7595" i="1"/>
  <c r="G7595" i="1" s="1"/>
  <c r="F7596" i="1"/>
  <c r="G7596" i="1" s="1"/>
  <c r="F7597" i="1"/>
  <c r="G7597" i="1" s="1"/>
  <c r="F7598" i="1"/>
  <c r="G7598" i="1" s="1"/>
  <c r="F7599" i="1"/>
  <c r="G7599" i="1" s="1"/>
  <c r="F7600" i="1"/>
  <c r="G7600" i="1" s="1"/>
  <c r="F7601" i="1"/>
  <c r="G7601" i="1" s="1"/>
  <c r="F7602" i="1"/>
  <c r="G7602" i="1" s="1"/>
  <c r="F7603" i="1"/>
  <c r="G7603" i="1" s="1"/>
  <c r="F7604" i="1"/>
  <c r="G7604" i="1" s="1"/>
  <c r="F7605" i="1"/>
  <c r="G7605" i="1" s="1"/>
  <c r="F7606" i="1"/>
  <c r="G7606" i="1" s="1"/>
  <c r="F7607" i="1"/>
  <c r="G7607" i="1" s="1"/>
  <c r="F7608" i="1"/>
  <c r="G7608" i="1" s="1"/>
  <c r="F7609" i="1"/>
  <c r="G7609" i="1" s="1"/>
  <c r="F7610" i="1"/>
  <c r="G7610" i="1" s="1"/>
  <c r="F7611" i="1"/>
  <c r="G7611" i="1" s="1"/>
  <c r="F7612" i="1"/>
  <c r="G7612" i="1" s="1"/>
  <c r="F7613" i="1"/>
  <c r="G7613" i="1" s="1"/>
  <c r="F7614" i="1"/>
  <c r="G7614" i="1" s="1"/>
  <c r="F7615" i="1"/>
  <c r="G7615" i="1" s="1"/>
  <c r="F7616" i="1"/>
  <c r="G7616" i="1" s="1"/>
  <c r="F7617" i="1"/>
  <c r="G7617" i="1" s="1"/>
  <c r="F7618" i="1"/>
  <c r="G7618" i="1" s="1"/>
  <c r="F7619" i="1"/>
  <c r="G7619" i="1" s="1"/>
  <c r="F7620" i="1"/>
  <c r="G7620" i="1" s="1"/>
  <c r="F7621" i="1"/>
  <c r="G7621" i="1" s="1"/>
  <c r="F7622" i="1"/>
  <c r="G7622" i="1" s="1"/>
  <c r="F7623" i="1"/>
  <c r="G7623" i="1" s="1"/>
  <c r="F7624" i="1"/>
  <c r="G7624" i="1" s="1"/>
  <c r="F7625" i="1"/>
  <c r="G7625" i="1" s="1"/>
  <c r="F7626" i="1"/>
  <c r="G7626" i="1" s="1"/>
  <c r="F7627" i="1"/>
  <c r="G7627" i="1" s="1"/>
  <c r="F7628" i="1"/>
  <c r="G7628" i="1" s="1"/>
  <c r="F7629" i="1"/>
  <c r="G7629" i="1" s="1"/>
  <c r="F7630" i="1"/>
  <c r="G7630" i="1" s="1"/>
  <c r="F7631" i="1"/>
  <c r="G7631" i="1" s="1"/>
  <c r="F7632" i="1"/>
  <c r="G7632" i="1" s="1"/>
  <c r="F7633" i="1"/>
  <c r="G7633" i="1" s="1"/>
  <c r="F7634" i="1"/>
  <c r="G7634" i="1" s="1"/>
  <c r="F7635" i="1"/>
  <c r="G7635" i="1" s="1"/>
  <c r="F7636" i="1"/>
  <c r="G7636" i="1" s="1"/>
  <c r="F7637" i="1"/>
  <c r="G7637" i="1" s="1"/>
  <c r="F7638" i="1"/>
  <c r="G7638" i="1" s="1"/>
  <c r="F7639" i="1"/>
  <c r="G7639" i="1" s="1"/>
  <c r="F7640" i="1"/>
  <c r="G7640" i="1" s="1"/>
  <c r="F7641" i="1"/>
  <c r="G7641" i="1" s="1"/>
  <c r="F7642" i="1"/>
  <c r="G7642" i="1" s="1"/>
  <c r="F7643" i="1"/>
  <c r="G7643" i="1" s="1"/>
  <c r="F7644" i="1"/>
  <c r="G7644" i="1" s="1"/>
  <c r="F7645" i="1"/>
  <c r="G7645" i="1" s="1"/>
  <c r="F7646" i="1"/>
  <c r="G7646" i="1" s="1"/>
  <c r="F7647" i="1"/>
  <c r="G7647" i="1" s="1"/>
  <c r="F7648" i="1"/>
  <c r="G7648" i="1" s="1"/>
  <c r="F7649" i="1"/>
  <c r="G7649" i="1" s="1"/>
  <c r="F7650" i="1"/>
  <c r="G7650" i="1" s="1"/>
  <c r="F7651" i="1"/>
  <c r="G7651" i="1" s="1"/>
  <c r="F7652" i="1"/>
  <c r="G7652" i="1" s="1"/>
  <c r="F7653" i="1"/>
  <c r="G7653" i="1" s="1"/>
  <c r="F7654" i="1"/>
  <c r="G7654" i="1" s="1"/>
  <c r="F7655" i="1"/>
  <c r="G7655" i="1" s="1"/>
  <c r="F7656" i="1"/>
  <c r="G7656" i="1" s="1"/>
  <c r="F7657" i="1"/>
  <c r="G7657" i="1" s="1"/>
  <c r="F7658" i="1"/>
  <c r="G7658" i="1" s="1"/>
  <c r="F7659" i="1"/>
  <c r="G7659" i="1" s="1"/>
  <c r="F7660" i="1"/>
  <c r="G7660" i="1" s="1"/>
  <c r="F7661" i="1"/>
  <c r="G7661" i="1" s="1"/>
  <c r="F7662" i="1"/>
  <c r="G7662" i="1" s="1"/>
  <c r="F7663" i="1"/>
  <c r="G7663" i="1" s="1"/>
  <c r="F7664" i="1"/>
  <c r="G7664" i="1" s="1"/>
  <c r="F7665" i="1"/>
  <c r="G7665" i="1" s="1"/>
  <c r="F7666" i="1"/>
  <c r="G7666" i="1" s="1"/>
  <c r="F7667" i="1"/>
  <c r="G7667" i="1" s="1"/>
  <c r="F7668" i="1"/>
  <c r="G7668" i="1" s="1"/>
  <c r="F7669" i="1"/>
  <c r="G7669" i="1" s="1"/>
  <c r="F7670" i="1"/>
  <c r="G7670" i="1" s="1"/>
  <c r="F7671" i="1"/>
  <c r="G7671" i="1" s="1"/>
  <c r="F7672" i="1"/>
  <c r="G7672" i="1" s="1"/>
  <c r="F7673" i="1"/>
  <c r="G7673" i="1" s="1"/>
  <c r="F7674" i="1"/>
  <c r="G7674" i="1" s="1"/>
  <c r="F7675" i="1"/>
  <c r="G7675" i="1" s="1"/>
  <c r="F7676" i="1"/>
  <c r="G7676" i="1" s="1"/>
  <c r="F7677" i="1"/>
  <c r="G7677" i="1" s="1"/>
  <c r="F7678" i="1"/>
  <c r="G7678" i="1" s="1"/>
  <c r="F7679" i="1"/>
  <c r="G7679" i="1" s="1"/>
  <c r="F7680" i="1"/>
  <c r="G7680" i="1" s="1"/>
  <c r="F7681" i="1"/>
  <c r="G7681" i="1" s="1"/>
  <c r="F7682" i="1"/>
  <c r="G7682" i="1" s="1"/>
  <c r="F7683" i="1"/>
  <c r="G7683" i="1" s="1"/>
  <c r="F7684" i="1"/>
  <c r="G7684" i="1" s="1"/>
  <c r="F7685" i="1"/>
  <c r="G7685" i="1" s="1"/>
  <c r="F7686" i="1"/>
  <c r="G7686" i="1" s="1"/>
  <c r="F7687" i="1"/>
  <c r="G7687" i="1" s="1"/>
  <c r="F7688" i="1"/>
  <c r="G7688" i="1" s="1"/>
  <c r="F7689" i="1"/>
  <c r="G7689" i="1" s="1"/>
  <c r="F7690" i="1"/>
  <c r="G7690" i="1" s="1"/>
  <c r="F7691" i="1"/>
  <c r="G7691" i="1" s="1"/>
  <c r="F7692" i="1"/>
  <c r="G7692" i="1" s="1"/>
  <c r="F7693" i="1"/>
  <c r="G7693" i="1" s="1"/>
  <c r="F7694" i="1"/>
  <c r="G7694" i="1" s="1"/>
  <c r="F7695" i="1"/>
  <c r="G7695" i="1" s="1"/>
  <c r="F7696" i="1"/>
  <c r="G7696" i="1" s="1"/>
  <c r="F7697" i="1"/>
  <c r="G7697" i="1" s="1"/>
  <c r="F7698" i="1"/>
  <c r="G7698" i="1" s="1"/>
  <c r="F7699" i="1"/>
  <c r="G7699" i="1" s="1"/>
  <c r="F7700" i="1"/>
  <c r="G7700" i="1" s="1"/>
  <c r="F7701" i="1"/>
  <c r="G7701" i="1" s="1"/>
  <c r="F7702" i="1"/>
  <c r="G7702" i="1" s="1"/>
  <c r="F7703" i="1"/>
  <c r="G7703" i="1" s="1"/>
  <c r="F7704" i="1"/>
  <c r="G7704" i="1" s="1"/>
  <c r="F7705" i="1"/>
  <c r="G7705" i="1" s="1"/>
  <c r="F7706" i="1"/>
  <c r="G7706" i="1" s="1"/>
  <c r="F7707" i="1"/>
  <c r="G7707" i="1" s="1"/>
  <c r="F7708" i="1"/>
  <c r="G7708" i="1" s="1"/>
  <c r="F7709" i="1"/>
  <c r="G7709" i="1" s="1"/>
  <c r="F7710" i="1"/>
  <c r="G7710" i="1" s="1"/>
  <c r="F7711" i="1"/>
  <c r="G7711" i="1" s="1"/>
  <c r="F7712" i="1"/>
  <c r="G7712" i="1" s="1"/>
  <c r="F7713" i="1"/>
  <c r="G7713" i="1" s="1"/>
  <c r="F7714" i="1"/>
  <c r="G7714" i="1" s="1"/>
  <c r="F7715" i="1"/>
  <c r="G7715" i="1" s="1"/>
  <c r="F7716" i="1"/>
  <c r="G7716" i="1" s="1"/>
  <c r="F7717" i="1"/>
  <c r="G7717" i="1" s="1"/>
  <c r="F7718" i="1"/>
  <c r="G7718" i="1" s="1"/>
  <c r="F7719" i="1"/>
  <c r="G7719" i="1" s="1"/>
  <c r="F7720" i="1"/>
  <c r="G7720" i="1" s="1"/>
  <c r="F7721" i="1"/>
  <c r="G7721" i="1" s="1"/>
  <c r="F7722" i="1"/>
  <c r="G7722" i="1" s="1"/>
  <c r="F7723" i="1"/>
  <c r="G7723" i="1" s="1"/>
  <c r="F7724" i="1"/>
  <c r="G7724" i="1" s="1"/>
  <c r="F7725" i="1"/>
  <c r="G7725" i="1" s="1"/>
  <c r="F7726" i="1"/>
  <c r="G7726" i="1" s="1"/>
  <c r="F7727" i="1"/>
  <c r="G7727" i="1" s="1"/>
  <c r="F7728" i="1"/>
  <c r="G7728" i="1" s="1"/>
  <c r="F7729" i="1"/>
  <c r="G7729" i="1" s="1"/>
  <c r="F7730" i="1"/>
  <c r="G7730" i="1" s="1"/>
  <c r="F7731" i="1"/>
  <c r="G7731" i="1" s="1"/>
  <c r="F7732" i="1"/>
  <c r="G7732" i="1" s="1"/>
  <c r="F7733" i="1"/>
  <c r="G7733" i="1" s="1"/>
  <c r="F7734" i="1"/>
  <c r="G7734" i="1" s="1"/>
  <c r="F7735" i="1"/>
  <c r="G7735" i="1" s="1"/>
  <c r="F7736" i="1"/>
  <c r="G7736" i="1" s="1"/>
  <c r="F7737" i="1"/>
  <c r="G7737" i="1" s="1"/>
  <c r="F7738" i="1"/>
  <c r="G7738" i="1" s="1"/>
  <c r="F7739" i="1"/>
  <c r="G7739" i="1" s="1"/>
  <c r="F7740" i="1"/>
  <c r="G7740" i="1" s="1"/>
  <c r="F7741" i="1"/>
  <c r="G7741" i="1" s="1"/>
  <c r="F7742" i="1"/>
  <c r="G7742" i="1" s="1"/>
  <c r="F7743" i="1"/>
  <c r="G7743" i="1" s="1"/>
  <c r="F7744" i="1"/>
  <c r="G7744" i="1" s="1"/>
  <c r="F7745" i="1"/>
  <c r="G7745" i="1" s="1"/>
  <c r="F7746" i="1"/>
  <c r="G7746" i="1" s="1"/>
  <c r="F7747" i="1"/>
  <c r="G7747" i="1" s="1"/>
  <c r="F7748" i="1"/>
  <c r="G7748" i="1" s="1"/>
  <c r="F7749" i="1"/>
  <c r="G7749" i="1" s="1"/>
  <c r="F7750" i="1"/>
  <c r="G7750" i="1" s="1"/>
  <c r="F7751" i="1"/>
  <c r="G7751" i="1" s="1"/>
  <c r="F7752" i="1"/>
  <c r="G7752" i="1" s="1"/>
  <c r="F7753" i="1"/>
  <c r="G7753" i="1" s="1"/>
  <c r="F7754" i="1"/>
  <c r="G7754" i="1" s="1"/>
  <c r="F7755" i="1"/>
  <c r="G7755" i="1" s="1"/>
  <c r="F7756" i="1"/>
  <c r="G7756" i="1" s="1"/>
  <c r="F7757" i="1"/>
  <c r="G7757" i="1" s="1"/>
  <c r="F7758" i="1"/>
  <c r="G7758" i="1" s="1"/>
  <c r="F7759" i="1"/>
  <c r="G7759" i="1" s="1"/>
  <c r="F7760" i="1"/>
  <c r="G7760" i="1" s="1"/>
  <c r="F7761" i="1"/>
  <c r="G7761" i="1" s="1"/>
  <c r="F7762" i="1"/>
  <c r="G7762" i="1" s="1"/>
  <c r="F7763" i="1"/>
  <c r="G7763" i="1" s="1"/>
  <c r="F7764" i="1"/>
  <c r="G7764" i="1" s="1"/>
  <c r="F7765" i="1"/>
  <c r="G7765" i="1" s="1"/>
  <c r="F7766" i="1"/>
  <c r="G7766" i="1" s="1"/>
  <c r="F7767" i="1"/>
  <c r="G7767" i="1" s="1"/>
  <c r="F7768" i="1"/>
  <c r="G7768" i="1" s="1"/>
  <c r="F7769" i="1"/>
  <c r="G7769" i="1" s="1"/>
  <c r="F7770" i="1"/>
  <c r="G7770" i="1" s="1"/>
  <c r="F7771" i="1"/>
  <c r="G7771" i="1" s="1"/>
  <c r="F7772" i="1"/>
  <c r="G7772" i="1" s="1"/>
  <c r="F7773" i="1"/>
  <c r="G7773" i="1" s="1"/>
  <c r="F7774" i="1"/>
  <c r="G7774" i="1" s="1"/>
  <c r="F7775" i="1"/>
  <c r="G7775" i="1" s="1"/>
  <c r="F7776" i="1"/>
  <c r="G7776" i="1" s="1"/>
  <c r="F7777" i="1"/>
  <c r="G7777" i="1" s="1"/>
  <c r="F7778" i="1"/>
  <c r="G7778" i="1" s="1"/>
  <c r="F7779" i="1"/>
  <c r="G7779" i="1" s="1"/>
  <c r="F7780" i="1"/>
  <c r="G7780" i="1" s="1"/>
  <c r="F7781" i="1"/>
  <c r="G7781" i="1" s="1"/>
  <c r="F7782" i="1"/>
  <c r="G7782" i="1" s="1"/>
  <c r="F7783" i="1"/>
  <c r="G7783" i="1" s="1"/>
  <c r="F7784" i="1"/>
  <c r="G7784" i="1" s="1"/>
  <c r="F7785" i="1"/>
  <c r="G7785" i="1" s="1"/>
  <c r="F7786" i="1"/>
  <c r="G7786" i="1" s="1"/>
  <c r="F7787" i="1"/>
  <c r="G7787" i="1" s="1"/>
  <c r="F7788" i="1"/>
  <c r="G7788" i="1" s="1"/>
  <c r="F7789" i="1"/>
  <c r="G7789" i="1" s="1"/>
  <c r="F7790" i="1"/>
  <c r="G7790" i="1" s="1"/>
  <c r="F7791" i="1"/>
  <c r="G7791" i="1" s="1"/>
  <c r="F7792" i="1"/>
  <c r="G7792" i="1" s="1"/>
  <c r="F7793" i="1"/>
  <c r="G7793" i="1" s="1"/>
  <c r="F7794" i="1"/>
  <c r="G7794" i="1" s="1"/>
  <c r="F7795" i="1"/>
  <c r="G7795" i="1" s="1"/>
  <c r="F7796" i="1"/>
  <c r="G7796" i="1" s="1"/>
  <c r="F7797" i="1"/>
  <c r="G7797" i="1" s="1"/>
  <c r="F7798" i="1"/>
  <c r="G7798" i="1" s="1"/>
  <c r="F7799" i="1"/>
  <c r="G7799" i="1" s="1"/>
  <c r="F7800" i="1"/>
  <c r="G7800" i="1" s="1"/>
  <c r="F7801" i="1"/>
  <c r="G7801" i="1" s="1"/>
  <c r="F7802" i="1"/>
  <c r="G7802" i="1" s="1"/>
  <c r="F7803" i="1"/>
  <c r="G7803" i="1" s="1"/>
  <c r="F7804" i="1"/>
  <c r="G7804" i="1" s="1"/>
  <c r="F7805" i="1"/>
  <c r="G7805" i="1" s="1"/>
  <c r="F7806" i="1"/>
  <c r="G7806" i="1" s="1"/>
  <c r="F7807" i="1"/>
  <c r="G7807" i="1" s="1"/>
  <c r="F7808" i="1"/>
  <c r="G7808" i="1" s="1"/>
  <c r="F7809" i="1"/>
  <c r="G7809" i="1" s="1"/>
  <c r="F7810" i="1"/>
  <c r="G7810" i="1" s="1"/>
  <c r="F7811" i="1"/>
  <c r="G7811" i="1" s="1"/>
  <c r="F7812" i="1"/>
  <c r="G7812" i="1" s="1"/>
  <c r="F7813" i="1"/>
  <c r="G7813" i="1" s="1"/>
  <c r="F7814" i="1"/>
  <c r="G7814" i="1" s="1"/>
  <c r="F7815" i="1"/>
  <c r="G7815" i="1" s="1"/>
  <c r="F7816" i="1"/>
  <c r="G7816" i="1" s="1"/>
  <c r="F7817" i="1"/>
  <c r="G7817" i="1" s="1"/>
  <c r="F7818" i="1"/>
  <c r="G7818" i="1" s="1"/>
  <c r="F7819" i="1"/>
  <c r="G7819" i="1" s="1"/>
  <c r="F7820" i="1"/>
  <c r="G7820" i="1" s="1"/>
  <c r="F7821" i="1"/>
  <c r="G7821" i="1" s="1"/>
  <c r="F7822" i="1"/>
  <c r="G7822" i="1" s="1"/>
  <c r="F7823" i="1"/>
  <c r="G7823" i="1" s="1"/>
  <c r="F7824" i="1"/>
  <c r="G7824" i="1" s="1"/>
  <c r="F7825" i="1"/>
  <c r="G7825" i="1" s="1"/>
  <c r="F7826" i="1"/>
  <c r="G7826" i="1" s="1"/>
  <c r="F7827" i="1"/>
  <c r="G7827" i="1" s="1"/>
  <c r="F7828" i="1"/>
  <c r="G7828" i="1" s="1"/>
  <c r="F7829" i="1"/>
  <c r="G7829" i="1" s="1"/>
  <c r="F7830" i="1"/>
  <c r="G7830" i="1" s="1"/>
  <c r="F7831" i="1"/>
  <c r="G7831" i="1" s="1"/>
  <c r="F7832" i="1"/>
  <c r="G7832" i="1" s="1"/>
  <c r="F7833" i="1"/>
  <c r="G7833" i="1" s="1"/>
  <c r="F7834" i="1"/>
  <c r="G7834" i="1" s="1"/>
  <c r="F7835" i="1"/>
  <c r="G7835" i="1" s="1"/>
  <c r="F7836" i="1"/>
  <c r="G7836" i="1" s="1"/>
  <c r="F7837" i="1"/>
  <c r="G7837" i="1" s="1"/>
  <c r="F7838" i="1"/>
  <c r="G7838" i="1" s="1"/>
  <c r="F7839" i="1"/>
  <c r="G7839" i="1" s="1"/>
  <c r="F7840" i="1"/>
  <c r="G7840" i="1" s="1"/>
  <c r="F7841" i="1"/>
  <c r="G7841" i="1" s="1"/>
  <c r="F7842" i="1"/>
  <c r="G7842" i="1" s="1"/>
  <c r="F7843" i="1"/>
  <c r="G7843" i="1" s="1"/>
  <c r="F7844" i="1"/>
  <c r="G7844" i="1" s="1"/>
  <c r="F7845" i="1"/>
  <c r="G7845" i="1" s="1"/>
  <c r="F7846" i="1"/>
  <c r="G7846" i="1" s="1"/>
  <c r="F7847" i="1"/>
  <c r="G7847" i="1" s="1"/>
  <c r="F7848" i="1"/>
  <c r="G7848" i="1" s="1"/>
  <c r="F7849" i="1"/>
  <c r="G7849" i="1" s="1"/>
  <c r="F7850" i="1"/>
  <c r="G7850" i="1" s="1"/>
  <c r="F7851" i="1"/>
  <c r="G7851" i="1" s="1"/>
  <c r="F7852" i="1"/>
  <c r="G7852" i="1" s="1"/>
  <c r="F7853" i="1"/>
  <c r="G7853" i="1" s="1"/>
  <c r="F7854" i="1"/>
  <c r="G7854" i="1" s="1"/>
  <c r="F7855" i="1"/>
  <c r="G7855" i="1" s="1"/>
  <c r="F7856" i="1"/>
  <c r="G7856" i="1" s="1"/>
  <c r="F7857" i="1"/>
  <c r="G7857" i="1" s="1"/>
  <c r="F7858" i="1"/>
  <c r="G7858" i="1" s="1"/>
  <c r="F7859" i="1"/>
  <c r="G7859" i="1" s="1"/>
  <c r="F7860" i="1"/>
  <c r="G7860" i="1" s="1"/>
  <c r="F7861" i="1"/>
  <c r="G7861" i="1" s="1"/>
  <c r="F7862" i="1"/>
  <c r="G7862" i="1" s="1"/>
  <c r="F7863" i="1"/>
  <c r="G7863" i="1" s="1"/>
  <c r="F7864" i="1"/>
  <c r="G7864" i="1" s="1"/>
  <c r="F7865" i="1"/>
  <c r="G7865" i="1" s="1"/>
  <c r="F7866" i="1"/>
  <c r="G7866" i="1" s="1"/>
  <c r="F7867" i="1"/>
  <c r="G7867" i="1" s="1"/>
  <c r="F7868" i="1"/>
  <c r="G7868" i="1" s="1"/>
  <c r="F7869" i="1"/>
  <c r="G7869" i="1" s="1"/>
  <c r="F7870" i="1"/>
  <c r="G7870" i="1" s="1"/>
  <c r="F7871" i="1"/>
  <c r="G7871" i="1" s="1"/>
  <c r="F7872" i="1"/>
  <c r="G7872" i="1" s="1"/>
  <c r="F7873" i="1"/>
  <c r="G7873" i="1" s="1"/>
  <c r="F7874" i="1"/>
  <c r="G7874" i="1" s="1"/>
  <c r="F7875" i="1"/>
  <c r="G7875" i="1" s="1"/>
  <c r="F7876" i="1"/>
  <c r="G7876" i="1" s="1"/>
  <c r="F7877" i="1"/>
  <c r="G7877" i="1" s="1"/>
  <c r="F7878" i="1"/>
  <c r="G7878" i="1" s="1"/>
  <c r="F7879" i="1"/>
  <c r="G7879" i="1" s="1"/>
  <c r="F7880" i="1"/>
  <c r="G7880" i="1" s="1"/>
  <c r="F7881" i="1"/>
  <c r="G7881" i="1" s="1"/>
  <c r="F7882" i="1"/>
  <c r="G7882" i="1" s="1"/>
  <c r="F7883" i="1"/>
  <c r="G7883" i="1" s="1"/>
  <c r="F7884" i="1"/>
  <c r="G7884" i="1" s="1"/>
  <c r="F7885" i="1"/>
  <c r="G7885" i="1" s="1"/>
  <c r="F7886" i="1"/>
  <c r="G7886" i="1" s="1"/>
  <c r="F7887" i="1"/>
  <c r="G7887" i="1" s="1"/>
  <c r="F7888" i="1"/>
  <c r="G7888" i="1" s="1"/>
  <c r="F7889" i="1"/>
  <c r="G7889" i="1" s="1"/>
  <c r="F7890" i="1"/>
  <c r="G7890" i="1" s="1"/>
  <c r="F7891" i="1"/>
  <c r="G7891" i="1" s="1"/>
  <c r="F7892" i="1"/>
  <c r="G7892" i="1" s="1"/>
  <c r="F7893" i="1"/>
  <c r="G7893" i="1" s="1"/>
  <c r="F7894" i="1"/>
  <c r="G7894" i="1" s="1"/>
  <c r="F7895" i="1"/>
  <c r="G7895" i="1" s="1"/>
  <c r="F7896" i="1"/>
  <c r="G7896" i="1" s="1"/>
  <c r="F7897" i="1"/>
  <c r="G7897" i="1" s="1"/>
  <c r="F7898" i="1"/>
  <c r="G7898" i="1" s="1"/>
  <c r="F7899" i="1"/>
  <c r="G7899" i="1" s="1"/>
  <c r="F7900" i="1"/>
  <c r="G7900" i="1" s="1"/>
  <c r="F7901" i="1"/>
  <c r="G7901" i="1" s="1"/>
  <c r="F7902" i="1"/>
  <c r="G7902" i="1" s="1"/>
  <c r="F7903" i="1"/>
  <c r="G7903" i="1" s="1"/>
  <c r="F7904" i="1"/>
  <c r="G7904" i="1" s="1"/>
  <c r="F7905" i="1"/>
  <c r="G7905" i="1" s="1"/>
  <c r="F7906" i="1"/>
  <c r="G7906" i="1" s="1"/>
  <c r="F7907" i="1"/>
  <c r="G7907" i="1" s="1"/>
  <c r="F7908" i="1"/>
  <c r="G7908" i="1" s="1"/>
  <c r="F7909" i="1"/>
  <c r="G7909" i="1" s="1"/>
  <c r="F7910" i="1"/>
  <c r="G7910" i="1" s="1"/>
  <c r="F7911" i="1"/>
  <c r="G7911" i="1" s="1"/>
  <c r="F7912" i="1"/>
  <c r="G7912" i="1" s="1"/>
  <c r="F7913" i="1"/>
  <c r="G7913" i="1" s="1"/>
  <c r="F7914" i="1"/>
  <c r="G7914" i="1" s="1"/>
  <c r="F7915" i="1"/>
  <c r="G7915" i="1" s="1"/>
  <c r="F7916" i="1"/>
  <c r="G7916" i="1" s="1"/>
  <c r="F7917" i="1"/>
  <c r="G7917" i="1" s="1"/>
  <c r="F7918" i="1"/>
  <c r="G7918" i="1" s="1"/>
  <c r="F7919" i="1"/>
  <c r="G7919" i="1" s="1"/>
  <c r="F7920" i="1"/>
  <c r="G7920" i="1" s="1"/>
  <c r="F7921" i="1"/>
  <c r="G7921" i="1" s="1"/>
  <c r="F7922" i="1"/>
  <c r="G7922" i="1" s="1"/>
  <c r="F7923" i="1"/>
  <c r="G7923" i="1" s="1"/>
  <c r="F7924" i="1"/>
  <c r="G7924" i="1" s="1"/>
  <c r="F7925" i="1"/>
  <c r="G7925" i="1" s="1"/>
  <c r="F7926" i="1"/>
  <c r="G7926" i="1" s="1"/>
  <c r="F7927" i="1"/>
  <c r="G7927" i="1" s="1"/>
  <c r="F7928" i="1"/>
  <c r="G7928" i="1" s="1"/>
  <c r="F7929" i="1"/>
  <c r="G7929" i="1" s="1"/>
  <c r="F7930" i="1"/>
  <c r="G7930" i="1" s="1"/>
  <c r="F7931" i="1"/>
  <c r="G7931" i="1" s="1"/>
  <c r="F7932" i="1"/>
  <c r="G7932" i="1" s="1"/>
  <c r="F7933" i="1"/>
  <c r="G7933" i="1" s="1"/>
  <c r="F7934" i="1"/>
  <c r="G7934" i="1" s="1"/>
  <c r="F7935" i="1"/>
  <c r="G7935" i="1" s="1"/>
  <c r="F7936" i="1"/>
  <c r="G7936" i="1" s="1"/>
  <c r="F7937" i="1"/>
  <c r="G7937" i="1" s="1"/>
  <c r="F7938" i="1"/>
  <c r="G7938" i="1" s="1"/>
  <c r="F7939" i="1"/>
  <c r="G7939" i="1" s="1"/>
  <c r="F7940" i="1"/>
  <c r="G7940" i="1" s="1"/>
  <c r="F7941" i="1"/>
  <c r="G7941" i="1" s="1"/>
  <c r="F7942" i="1"/>
  <c r="G7942" i="1" s="1"/>
  <c r="F7943" i="1"/>
  <c r="G7943" i="1" s="1"/>
  <c r="F7944" i="1"/>
  <c r="G7944" i="1" s="1"/>
  <c r="F7945" i="1"/>
  <c r="G7945" i="1" s="1"/>
  <c r="F7946" i="1"/>
  <c r="G7946" i="1" s="1"/>
  <c r="F7947" i="1"/>
  <c r="G7947" i="1" s="1"/>
  <c r="F7948" i="1"/>
  <c r="G7948" i="1" s="1"/>
  <c r="F7949" i="1"/>
  <c r="G7949" i="1" s="1"/>
  <c r="F7950" i="1"/>
  <c r="G7950" i="1" s="1"/>
  <c r="F7951" i="1"/>
  <c r="G7951" i="1" s="1"/>
  <c r="F7952" i="1"/>
  <c r="G7952" i="1" s="1"/>
  <c r="F7953" i="1"/>
  <c r="G7953" i="1" s="1"/>
  <c r="F7954" i="1"/>
  <c r="G7954" i="1" s="1"/>
  <c r="F7955" i="1"/>
  <c r="G7955" i="1" s="1"/>
  <c r="F7956" i="1"/>
  <c r="G7956" i="1" s="1"/>
  <c r="F7957" i="1"/>
  <c r="G7957" i="1" s="1"/>
  <c r="F7958" i="1"/>
  <c r="G7958" i="1" s="1"/>
  <c r="F7959" i="1"/>
  <c r="G7959" i="1" s="1"/>
  <c r="F7960" i="1"/>
  <c r="G7960" i="1" s="1"/>
  <c r="F7961" i="1"/>
  <c r="G7961" i="1" s="1"/>
  <c r="F7962" i="1"/>
  <c r="G7962" i="1" s="1"/>
  <c r="F7963" i="1"/>
  <c r="G7963" i="1" s="1"/>
  <c r="F7964" i="1"/>
  <c r="G7964" i="1" s="1"/>
  <c r="F7965" i="1"/>
  <c r="G7965" i="1" s="1"/>
  <c r="F7966" i="1"/>
  <c r="G7966" i="1" s="1"/>
  <c r="F7967" i="1"/>
  <c r="G7967" i="1" s="1"/>
  <c r="F7968" i="1"/>
  <c r="G7968" i="1" s="1"/>
  <c r="F7969" i="1"/>
  <c r="G7969" i="1" s="1"/>
  <c r="F7970" i="1"/>
  <c r="G7970" i="1" s="1"/>
  <c r="F7971" i="1"/>
  <c r="G7971" i="1" s="1"/>
  <c r="F7972" i="1"/>
  <c r="G7972" i="1" s="1"/>
  <c r="F7973" i="1"/>
  <c r="G7973" i="1" s="1"/>
  <c r="F7974" i="1"/>
  <c r="G7974" i="1" s="1"/>
  <c r="F7975" i="1"/>
  <c r="G7975" i="1" s="1"/>
  <c r="F7976" i="1"/>
  <c r="G7976" i="1" s="1"/>
  <c r="F7977" i="1"/>
  <c r="G7977" i="1" s="1"/>
  <c r="F7978" i="1"/>
  <c r="G7978" i="1" s="1"/>
  <c r="F7979" i="1"/>
  <c r="G7979" i="1" s="1"/>
  <c r="F7980" i="1"/>
  <c r="G7980" i="1" s="1"/>
  <c r="F7981" i="1"/>
  <c r="G7981" i="1" s="1"/>
  <c r="F7982" i="1"/>
  <c r="G7982" i="1" s="1"/>
  <c r="F7983" i="1"/>
  <c r="G7983" i="1" s="1"/>
  <c r="F7984" i="1"/>
  <c r="G7984" i="1" s="1"/>
  <c r="F7985" i="1"/>
  <c r="G7985" i="1" s="1"/>
  <c r="F7986" i="1"/>
  <c r="G7986" i="1" s="1"/>
  <c r="F7987" i="1"/>
  <c r="G7987" i="1" s="1"/>
  <c r="F7988" i="1"/>
  <c r="G7988" i="1" s="1"/>
  <c r="F7989" i="1"/>
  <c r="G7989" i="1" s="1"/>
  <c r="F7990" i="1"/>
  <c r="G7990" i="1" s="1"/>
  <c r="F7991" i="1"/>
  <c r="G7991" i="1" s="1"/>
  <c r="F7992" i="1"/>
  <c r="G7992" i="1" s="1"/>
  <c r="F7993" i="1"/>
  <c r="G7993" i="1" s="1"/>
  <c r="F7994" i="1"/>
  <c r="G7994" i="1" s="1"/>
  <c r="F7995" i="1"/>
  <c r="G7995" i="1" s="1"/>
  <c r="F7996" i="1"/>
  <c r="G7996" i="1" s="1"/>
  <c r="F7997" i="1"/>
  <c r="G7997" i="1" s="1"/>
  <c r="F7998" i="1"/>
  <c r="G7998" i="1" s="1"/>
  <c r="F7999" i="1"/>
  <c r="G7999" i="1" s="1"/>
  <c r="F8000" i="1"/>
  <c r="G8000" i="1" s="1"/>
  <c r="F8001" i="1"/>
  <c r="G8001" i="1" s="1"/>
  <c r="F8002" i="1"/>
  <c r="G8002" i="1" s="1"/>
  <c r="F8003" i="1"/>
  <c r="G8003" i="1" s="1"/>
  <c r="F8004" i="1"/>
  <c r="G8004" i="1" s="1"/>
  <c r="F8005" i="1"/>
  <c r="G8005" i="1" s="1"/>
  <c r="F8006" i="1"/>
  <c r="G8006" i="1" s="1"/>
  <c r="F8007" i="1"/>
  <c r="G8007" i="1" s="1"/>
  <c r="F8008" i="1"/>
  <c r="G8008" i="1" s="1"/>
  <c r="F8009" i="1"/>
  <c r="G8009" i="1" s="1"/>
  <c r="F8010" i="1"/>
  <c r="G8010" i="1" s="1"/>
  <c r="F8011" i="1"/>
  <c r="G8011" i="1" s="1"/>
  <c r="F8012" i="1"/>
  <c r="G8012" i="1" s="1"/>
  <c r="F8013" i="1"/>
  <c r="G8013" i="1" s="1"/>
  <c r="F8014" i="1"/>
  <c r="G8014" i="1" s="1"/>
  <c r="F8015" i="1"/>
  <c r="G8015" i="1" s="1"/>
  <c r="F8016" i="1"/>
  <c r="G8016" i="1" s="1"/>
  <c r="F8017" i="1"/>
  <c r="G8017" i="1" s="1"/>
  <c r="F8018" i="1"/>
  <c r="G8018" i="1" s="1"/>
  <c r="F8019" i="1"/>
  <c r="G8019" i="1" s="1"/>
  <c r="F8020" i="1"/>
  <c r="G8020" i="1" s="1"/>
  <c r="F8021" i="1"/>
  <c r="G8021" i="1" s="1"/>
  <c r="F8022" i="1"/>
  <c r="G8022" i="1" s="1"/>
  <c r="F8023" i="1"/>
  <c r="G8023" i="1" s="1"/>
  <c r="F8024" i="1"/>
  <c r="G8024" i="1" s="1"/>
  <c r="F8025" i="1"/>
  <c r="G8025" i="1" s="1"/>
  <c r="F8026" i="1"/>
  <c r="G8026" i="1" s="1"/>
  <c r="F8027" i="1"/>
  <c r="G8027" i="1" s="1"/>
  <c r="F8028" i="1"/>
  <c r="G8028" i="1" s="1"/>
  <c r="F8029" i="1"/>
  <c r="G8029" i="1" s="1"/>
  <c r="F8030" i="1"/>
  <c r="G8030" i="1" s="1"/>
  <c r="F8031" i="1"/>
  <c r="G8031" i="1" s="1"/>
  <c r="F8032" i="1"/>
  <c r="G8032" i="1" s="1"/>
  <c r="F8033" i="1"/>
  <c r="G8033" i="1" s="1"/>
  <c r="F8034" i="1"/>
  <c r="G8034" i="1" s="1"/>
  <c r="F8035" i="1"/>
  <c r="G8035" i="1" s="1"/>
  <c r="F8036" i="1"/>
  <c r="G8036" i="1" s="1"/>
  <c r="F8037" i="1"/>
  <c r="G8037" i="1" s="1"/>
  <c r="F8038" i="1"/>
  <c r="G8038" i="1" s="1"/>
  <c r="F8039" i="1"/>
  <c r="G8039" i="1" s="1"/>
  <c r="F8040" i="1"/>
  <c r="G8040" i="1" s="1"/>
  <c r="F8041" i="1"/>
  <c r="G8041" i="1" s="1"/>
  <c r="F8042" i="1"/>
  <c r="G8042" i="1" s="1"/>
  <c r="F8043" i="1"/>
  <c r="G8043" i="1" s="1"/>
  <c r="F8044" i="1"/>
  <c r="G8044" i="1" s="1"/>
  <c r="F8045" i="1"/>
  <c r="G8045" i="1" s="1"/>
  <c r="F8046" i="1"/>
  <c r="G8046" i="1" s="1"/>
  <c r="F8047" i="1"/>
  <c r="G8047" i="1" s="1"/>
  <c r="F8048" i="1"/>
  <c r="G8048" i="1" s="1"/>
  <c r="F8049" i="1"/>
  <c r="G8049" i="1" s="1"/>
  <c r="F8050" i="1"/>
  <c r="G8050" i="1" s="1"/>
  <c r="F8051" i="1"/>
  <c r="G8051" i="1" s="1"/>
  <c r="F8052" i="1"/>
  <c r="G8052" i="1" s="1"/>
  <c r="F8053" i="1"/>
  <c r="G8053" i="1" s="1"/>
  <c r="F8054" i="1"/>
  <c r="G8054" i="1" s="1"/>
  <c r="F8055" i="1"/>
  <c r="G8055" i="1" s="1"/>
  <c r="F8056" i="1"/>
  <c r="G8056" i="1" s="1"/>
  <c r="F8057" i="1"/>
  <c r="G8057" i="1" s="1"/>
  <c r="F8058" i="1"/>
  <c r="G8058" i="1" s="1"/>
  <c r="F8059" i="1"/>
  <c r="G8059" i="1" s="1"/>
  <c r="F8060" i="1"/>
  <c r="G8060" i="1" s="1"/>
  <c r="F8061" i="1"/>
  <c r="G8061" i="1" s="1"/>
  <c r="F8062" i="1"/>
  <c r="G8062" i="1" s="1"/>
  <c r="F8063" i="1"/>
  <c r="G8063" i="1" s="1"/>
  <c r="F8064" i="1"/>
  <c r="G8064" i="1" s="1"/>
  <c r="F8065" i="1"/>
  <c r="G8065" i="1" s="1"/>
  <c r="F8066" i="1"/>
  <c r="G8066" i="1" s="1"/>
  <c r="F8067" i="1"/>
  <c r="G8067" i="1" s="1"/>
  <c r="F8068" i="1"/>
  <c r="G8068" i="1" s="1"/>
  <c r="F8069" i="1"/>
  <c r="G8069" i="1" s="1"/>
  <c r="F8070" i="1"/>
  <c r="G8070" i="1" s="1"/>
  <c r="F8071" i="1"/>
  <c r="G8071" i="1" s="1"/>
  <c r="F8072" i="1"/>
  <c r="G8072" i="1" s="1"/>
  <c r="F8073" i="1"/>
  <c r="G8073" i="1" s="1"/>
  <c r="F8074" i="1"/>
  <c r="G8074" i="1" s="1"/>
  <c r="F8075" i="1"/>
  <c r="G8075" i="1" s="1"/>
  <c r="F8076" i="1"/>
  <c r="G8076" i="1" s="1"/>
  <c r="F8077" i="1"/>
  <c r="G8077" i="1" s="1"/>
  <c r="F8078" i="1"/>
  <c r="G8078" i="1" s="1"/>
  <c r="F8079" i="1"/>
  <c r="G8079" i="1" s="1"/>
  <c r="F8080" i="1"/>
  <c r="G8080" i="1" s="1"/>
  <c r="F8081" i="1"/>
  <c r="G8081" i="1" s="1"/>
  <c r="F8082" i="1"/>
  <c r="G8082" i="1" s="1"/>
  <c r="F8083" i="1"/>
  <c r="G8083" i="1" s="1"/>
  <c r="F8084" i="1"/>
  <c r="G8084" i="1" s="1"/>
  <c r="F8085" i="1"/>
  <c r="G8085" i="1" s="1"/>
  <c r="F8086" i="1"/>
  <c r="G8086" i="1" s="1"/>
  <c r="F8087" i="1"/>
  <c r="G8087" i="1" s="1"/>
  <c r="F8088" i="1"/>
  <c r="G8088" i="1" s="1"/>
  <c r="F8089" i="1"/>
  <c r="G8089" i="1" s="1"/>
  <c r="F8090" i="1"/>
  <c r="G8090" i="1" s="1"/>
  <c r="F8091" i="1"/>
  <c r="G8091" i="1" s="1"/>
  <c r="F8092" i="1"/>
  <c r="G8092" i="1" s="1"/>
  <c r="F8093" i="1"/>
  <c r="G8093" i="1" s="1"/>
  <c r="F8094" i="1"/>
  <c r="G8094" i="1" s="1"/>
  <c r="F8095" i="1"/>
  <c r="G8095" i="1" s="1"/>
  <c r="F8096" i="1"/>
  <c r="G8096" i="1" s="1"/>
  <c r="F8097" i="1"/>
  <c r="G8097" i="1" s="1"/>
  <c r="F8098" i="1"/>
  <c r="G8098" i="1" s="1"/>
  <c r="F8099" i="1"/>
  <c r="G8099" i="1" s="1"/>
  <c r="F8100" i="1"/>
  <c r="G8100" i="1" s="1"/>
  <c r="F8101" i="1"/>
  <c r="G8101" i="1" s="1"/>
  <c r="F8102" i="1"/>
  <c r="G8102" i="1" s="1"/>
  <c r="F8103" i="1"/>
  <c r="G8103" i="1" s="1"/>
  <c r="F8104" i="1"/>
  <c r="G8104" i="1" s="1"/>
  <c r="F8105" i="1"/>
  <c r="G8105" i="1" s="1"/>
  <c r="F8106" i="1"/>
  <c r="G8106" i="1" s="1"/>
  <c r="F8107" i="1"/>
  <c r="G8107" i="1" s="1"/>
  <c r="F8108" i="1"/>
  <c r="G8108" i="1" s="1"/>
  <c r="F8109" i="1"/>
  <c r="G8109" i="1" s="1"/>
  <c r="F8110" i="1"/>
  <c r="G8110" i="1" s="1"/>
  <c r="F8111" i="1"/>
  <c r="G8111" i="1" s="1"/>
  <c r="F8112" i="1"/>
  <c r="G8112" i="1" s="1"/>
  <c r="F8113" i="1"/>
  <c r="G8113" i="1" s="1"/>
  <c r="F8114" i="1"/>
  <c r="G8114" i="1" s="1"/>
  <c r="F8115" i="1"/>
  <c r="G8115" i="1" s="1"/>
  <c r="F8116" i="1"/>
  <c r="G8116" i="1" s="1"/>
  <c r="F8117" i="1"/>
  <c r="G8117" i="1" s="1"/>
  <c r="F8118" i="1"/>
  <c r="G8118" i="1" s="1"/>
  <c r="F8119" i="1"/>
  <c r="G8119" i="1" s="1"/>
  <c r="F8120" i="1"/>
  <c r="G8120" i="1" s="1"/>
  <c r="F8121" i="1"/>
  <c r="G8121" i="1" s="1"/>
  <c r="F8122" i="1"/>
  <c r="G8122" i="1" s="1"/>
  <c r="F8123" i="1"/>
  <c r="G8123" i="1" s="1"/>
  <c r="F8124" i="1"/>
  <c r="G8124" i="1" s="1"/>
  <c r="F8125" i="1"/>
  <c r="G8125" i="1" s="1"/>
  <c r="F8126" i="1"/>
  <c r="G8126" i="1" s="1"/>
  <c r="F8127" i="1"/>
  <c r="G8127" i="1" s="1"/>
  <c r="F8128" i="1"/>
  <c r="G8128" i="1" s="1"/>
  <c r="F8129" i="1"/>
  <c r="G8129" i="1" s="1"/>
  <c r="F8130" i="1"/>
  <c r="G8130" i="1" s="1"/>
  <c r="F8131" i="1"/>
  <c r="G8131" i="1" s="1"/>
  <c r="F8132" i="1"/>
  <c r="G8132" i="1" s="1"/>
  <c r="F8133" i="1"/>
  <c r="G8133" i="1" s="1"/>
  <c r="F8134" i="1"/>
  <c r="G8134" i="1" s="1"/>
  <c r="F8135" i="1"/>
  <c r="G8135" i="1" s="1"/>
  <c r="F8136" i="1"/>
  <c r="G8136" i="1" s="1"/>
  <c r="F8137" i="1"/>
  <c r="G8137" i="1" s="1"/>
  <c r="F8138" i="1"/>
  <c r="G8138" i="1" s="1"/>
  <c r="F8139" i="1"/>
  <c r="G8139" i="1" s="1"/>
  <c r="F8140" i="1"/>
  <c r="G8140" i="1" s="1"/>
  <c r="F8141" i="1"/>
  <c r="G8141" i="1" s="1"/>
  <c r="F8142" i="1"/>
  <c r="G8142" i="1" s="1"/>
  <c r="F8143" i="1"/>
  <c r="G8143" i="1" s="1"/>
  <c r="F8144" i="1"/>
  <c r="G8144" i="1" s="1"/>
  <c r="F8145" i="1"/>
  <c r="G8145" i="1" s="1"/>
  <c r="F8146" i="1"/>
  <c r="G8146" i="1" s="1"/>
  <c r="F8147" i="1"/>
  <c r="G8147" i="1" s="1"/>
  <c r="F8148" i="1"/>
  <c r="G8148" i="1" s="1"/>
  <c r="F8149" i="1"/>
  <c r="G8149" i="1" s="1"/>
  <c r="F8150" i="1"/>
  <c r="G8150" i="1" s="1"/>
  <c r="F8151" i="1"/>
  <c r="G8151" i="1" s="1"/>
  <c r="F8152" i="1"/>
  <c r="G8152" i="1" s="1"/>
  <c r="F8153" i="1"/>
  <c r="G8153" i="1" s="1"/>
  <c r="F8154" i="1"/>
  <c r="G8154" i="1" s="1"/>
  <c r="F8155" i="1"/>
  <c r="G8155" i="1" s="1"/>
  <c r="F8156" i="1"/>
  <c r="G8156" i="1" s="1"/>
  <c r="F8157" i="1"/>
  <c r="G8157" i="1" s="1"/>
  <c r="F8158" i="1"/>
  <c r="G8158" i="1" s="1"/>
  <c r="F8159" i="1"/>
  <c r="G8159" i="1" s="1"/>
  <c r="F8160" i="1"/>
  <c r="G8160" i="1" s="1"/>
  <c r="F8161" i="1"/>
  <c r="G8161" i="1" s="1"/>
  <c r="F8162" i="1"/>
  <c r="G8162" i="1" s="1"/>
  <c r="F8163" i="1"/>
  <c r="G8163" i="1" s="1"/>
  <c r="F8164" i="1"/>
  <c r="G8164" i="1" s="1"/>
  <c r="F8165" i="1"/>
  <c r="G8165" i="1" s="1"/>
  <c r="F8166" i="1"/>
  <c r="G8166" i="1" s="1"/>
  <c r="F8167" i="1"/>
  <c r="G8167" i="1" s="1"/>
  <c r="F8168" i="1"/>
  <c r="G8168" i="1" s="1"/>
  <c r="F8169" i="1"/>
  <c r="G8169" i="1" s="1"/>
  <c r="F8170" i="1"/>
  <c r="G8170" i="1" s="1"/>
  <c r="F8171" i="1"/>
  <c r="G8171" i="1" s="1"/>
  <c r="F8172" i="1"/>
  <c r="G8172" i="1" s="1"/>
  <c r="F8173" i="1"/>
  <c r="G8173" i="1" s="1"/>
  <c r="F8174" i="1"/>
  <c r="G8174" i="1" s="1"/>
  <c r="F8175" i="1"/>
  <c r="G8175" i="1" s="1"/>
  <c r="F8176" i="1"/>
  <c r="G8176" i="1" s="1"/>
  <c r="F8177" i="1"/>
  <c r="G8177" i="1" s="1"/>
  <c r="F8178" i="1"/>
  <c r="G8178" i="1" s="1"/>
  <c r="F8179" i="1"/>
  <c r="G8179" i="1" s="1"/>
  <c r="F8180" i="1"/>
  <c r="G8180" i="1" s="1"/>
  <c r="F8181" i="1"/>
  <c r="G8181" i="1" s="1"/>
  <c r="F8182" i="1"/>
  <c r="G8182" i="1" s="1"/>
  <c r="F8183" i="1"/>
  <c r="G8183" i="1" s="1"/>
  <c r="F8184" i="1"/>
  <c r="G8184" i="1" s="1"/>
  <c r="F8185" i="1"/>
  <c r="G8185" i="1" s="1"/>
  <c r="F8186" i="1"/>
  <c r="G8186" i="1" s="1"/>
  <c r="F8187" i="1"/>
  <c r="G8187" i="1" s="1"/>
  <c r="F8188" i="1"/>
  <c r="G8188" i="1" s="1"/>
  <c r="F8189" i="1"/>
  <c r="G8189" i="1" s="1"/>
  <c r="F8190" i="1"/>
  <c r="G8190" i="1" s="1"/>
  <c r="F8191" i="1"/>
  <c r="G8191" i="1" s="1"/>
  <c r="F8192" i="1"/>
  <c r="G8192" i="1" s="1"/>
  <c r="F8193" i="1"/>
  <c r="G8193" i="1" s="1"/>
  <c r="F8194" i="1"/>
  <c r="G8194" i="1" s="1"/>
  <c r="F8195" i="1"/>
  <c r="G8195" i="1" s="1"/>
  <c r="F8196" i="1"/>
  <c r="G8196" i="1" s="1"/>
  <c r="F8197" i="1"/>
  <c r="G8197" i="1" s="1"/>
  <c r="F8198" i="1"/>
  <c r="G8198" i="1" s="1"/>
  <c r="F8199" i="1"/>
  <c r="G8199" i="1" s="1"/>
  <c r="F8200" i="1"/>
  <c r="G8200" i="1" s="1"/>
  <c r="F8201" i="1"/>
  <c r="G8201" i="1" s="1"/>
  <c r="F8202" i="1"/>
  <c r="G8202" i="1" s="1"/>
  <c r="F8203" i="1"/>
  <c r="G8203" i="1" s="1"/>
  <c r="F8204" i="1"/>
  <c r="G8204" i="1" s="1"/>
  <c r="F8205" i="1"/>
  <c r="G8205" i="1" s="1"/>
  <c r="F8206" i="1"/>
  <c r="G8206" i="1" s="1"/>
  <c r="F8207" i="1"/>
  <c r="G8207" i="1" s="1"/>
  <c r="F8208" i="1"/>
  <c r="G8208" i="1" s="1"/>
  <c r="F8209" i="1"/>
  <c r="G8209" i="1" s="1"/>
  <c r="F8210" i="1"/>
  <c r="G8210" i="1" s="1"/>
  <c r="F8211" i="1"/>
  <c r="G8211" i="1" s="1"/>
  <c r="F8212" i="1"/>
  <c r="G8212" i="1" s="1"/>
  <c r="F8213" i="1"/>
  <c r="G8213" i="1" s="1"/>
  <c r="F8214" i="1"/>
  <c r="G8214" i="1" s="1"/>
  <c r="F8215" i="1"/>
  <c r="G8215" i="1" s="1"/>
  <c r="F8216" i="1"/>
  <c r="G8216" i="1" s="1"/>
  <c r="F8217" i="1"/>
  <c r="G8217" i="1" s="1"/>
  <c r="F8218" i="1"/>
  <c r="G8218" i="1" s="1"/>
  <c r="F8219" i="1"/>
  <c r="G8219" i="1" s="1"/>
  <c r="F8220" i="1"/>
  <c r="G8220" i="1" s="1"/>
  <c r="F8221" i="1"/>
  <c r="G8221" i="1" s="1"/>
  <c r="F8222" i="1"/>
  <c r="G8222" i="1" s="1"/>
  <c r="F8223" i="1"/>
  <c r="G8223" i="1" s="1"/>
  <c r="F8224" i="1"/>
  <c r="G8224" i="1" s="1"/>
  <c r="F8225" i="1"/>
  <c r="G8225" i="1" s="1"/>
  <c r="F8226" i="1"/>
  <c r="G8226" i="1" s="1"/>
  <c r="F8227" i="1"/>
  <c r="G8227" i="1" s="1"/>
  <c r="F8228" i="1"/>
  <c r="G8228" i="1" s="1"/>
  <c r="F8229" i="1"/>
  <c r="G8229" i="1" s="1"/>
  <c r="F8230" i="1"/>
  <c r="G8230" i="1" s="1"/>
  <c r="F8231" i="1"/>
  <c r="G8231" i="1" s="1"/>
  <c r="F8232" i="1"/>
  <c r="G8232" i="1" s="1"/>
  <c r="F8233" i="1"/>
  <c r="G8233" i="1" s="1"/>
  <c r="F8234" i="1"/>
  <c r="G8234" i="1" s="1"/>
  <c r="F8235" i="1"/>
  <c r="G8235" i="1" s="1"/>
  <c r="F8236" i="1"/>
  <c r="G8236" i="1" s="1"/>
  <c r="F8237" i="1"/>
  <c r="G8237" i="1" s="1"/>
  <c r="F8238" i="1"/>
  <c r="G8238" i="1" s="1"/>
  <c r="F8239" i="1"/>
  <c r="G8239" i="1" s="1"/>
  <c r="F8240" i="1"/>
  <c r="G8240" i="1" s="1"/>
  <c r="F8241" i="1"/>
  <c r="G8241" i="1" s="1"/>
  <c r="F8242" i="1"/>
  <c r="G8242" i="1" s="1"/>
  <c r="F8243" i="1"/>
  <c r="G8243" i="1" s="1"/>
  <c r="F8244" i="1"/>
  <c r="G8244" i="1" s="1"/>
  <c r="F8245" i="1"/>
  <c r="G8245" i="1" s="1"/>
  <c r="F8246" i="1"/>
  <c r="G8246" i="1" s="1"/>
  <c r="F8247" i="1"/>
  <c r="G8247" i="1" s="1"/>
  <c r="F8248" i="1"/>
  <c r="G8248" i="1" s="1"/>
  <c r="F8249" i="1"/>
  <c r="G8249" i="1" s="1"/>
  <c r="F8250" i="1"/>
  <c r="G8250" i="1" s="1"/>
  <c r="F8251" i="1"/>
  <c r="G8251" i="1" s="1"/>
  <c r="F8252" i="1"/>
  <c r="G8252" i="1" s="1"/>
  <c r="F8253" i="1"/>
  <c r="G8253" i="1" s="1"/>
  <c r="F8254" i="1"/>
  <c r="G8254" i="1" s="1"/>
  <c r="F8255" i="1"/>
  <c r="G8255" i="1" s="1"/>
  <c r="F8256" i="1"/>
  <c r="G8256" i="1" s="1"/>
  <c r="F8257" i="1"/>
  <c r="G8257" i="1" s="1"/>
  <c r="F8258" i="1"/>
  <c r="G8258" i="1" s="1"/>
  <c r="F8259" i="1"/>
  <c r="G8259" i="1" s="1"/>
  <c r="F8260" i="1"/>
  <c r="G8260" i="1" s="1"/>
  <c r="F8261" i="1"/>
  <c r="G8261" i="1" s="1"/>
  <c r="F8262" i="1"/>
  <c r="G8262" i="1" s="1"/>
  <c r="F8263" i="1"/>
  <c r="G8263" i="1" s="1"/>
  <c r="F8264" i="1"/>
  <c r="G8264" i="1" s="1"/>
  <c r="F8265" i="1"/>
  <c r="G8265" i="1" s="1"/>
  <c r="F8266" i="1"/>
  <c r="G8266" i="1" s="1"/>
  <c r="F8267" i="1"/>
  <c r="G8267" i="1" s="1"/>
  <c r="F8268" i="1"/>
  <c r="G8268" i="1" s="1"/>
  <c r="F8269" i="1"/>
  <c r="G8269" i="1" s="1"/>
  <c r="F8270" i="1"/>
  <c r="G8270" i="1" s="1"/>
  <c r="F8271" i="1"/>
  <c r="G8271" i="1" s="1"/>
  <c r="F8272" i="1"/>
  <c r="G8272" i="1" s="1"/>
  <c r="F8273" i="1"/>
  <c r="G8273" i="1" s="1"/>
  <c r="F8274" i="1"/>
  <c r="G8274" i="1" s="1"/>
  <c r="F8275" i="1"/>
  <c r="G8275" i="1" s="1"/>
  <c r="F8276" i="1"/>
  <c r="G8276" i="1" s="1"/>
  <c r="F8277" i="1"/>
  <c r="G8277" i="1" s="1"/>
  <c r="F8278" i="1"/>
  <c r="G8278" i="1" s="1"/>
  <c r="F8279" i="1"/>
  <c r="G8279" i="1" s="1"/>
  <c r="F8280" i="1"/>
  <c r="G8280" i="1" s="1"/>
  <c r="F8281" i="1"/>
  <c r="G8281" i="1" s="1"/>
  <c r="F8282" i="1"/>
  <c r="G8282" i="1" s="1"/>
  <c r="F8283" i="1"/>
  <c r="G8283" i="1" s="1"/>
  <c r="F8284" i="1"/>
  <c r="G8284" i="1" s="1"/>
  <c r="F8285" i="1"/>
  <c r="G8285" i="1" s="1"/>
  <c r="F8286" i="1"/>
  <c r="G8286" i="1" s="1"/>
  <c r="F8287" i="1"/>
  <c r="G8287" i="1" s="1"/>
  <c r="F8288" i="1"/>
  <c r="G8288" i="1" s="1"/>
  <c r="F8289" i="1"/>
  <c r="G8289" i="1" s="1"/>
  <c r="F8290" i="1"/>
  <c r="G8290" i="1" s="1"/>
  <c r="F8291" i="1"/>
  <c r="G8291" i="1" s="1"/>
  <c r="F8292" i="1"/>
  <c r="G8292" i="1" s="1"/>
  <c r="F8293" i="1"/>
  <c r="G8293" i="1" s="1"/>
  <c r="F8294" i="1"/>
  <c r="G8294" i="1" s="1"/>
  <c r="F8295" i="1"/>
  <c r="G8295" i="1" s="1"/>
  <c r="F8296" i="1"/>
  <c r="G8296" i="1" s="1"/>
  <c r="F8297" i="1"/>
  <c r="G8297" i="1" s="1"/>
  <c r="F8298" i="1"/>
  <c r="G8298" i="1" s="1"/>
  <c r="F8299" i="1"/>
  <c r="G8299" i="1" s="1"/>
  <c r="F8300" i="1"/>
  <c r="G8300" i="1" s="1"/>
  <c r="F8301" i="1"/>
  <c r="G8301" i="1" s="1"/>
  <c r="F8302" i="1"/>
  <c r="G8302" i="1" s="1"/>
  <c r="F8303" i="1"/>
  <c r="G8303" i="1" s="1"/>
  <c r="F8304" i="1"/>
  <c r="G8304" i="1" s="1"/>
  <c r="F8305" i="1"/>
  <c r="G8305" i="1" s="1"/>
  <c r="F8306" i="1"/>
  <c r="G8306" i="1" s="1"/>
  <c r="F8307" i="1"/>
  <c r="G8307" i="1" s="1"/>
  <c r="F8308" i="1"/>
  <c r="G8308" i="1" s="1"/>
  <c r="F8309" i="1"/>
  <c r="G8309" i="1" s="1"/>
  <c r="F8310" i="1"/>
  <c r="G8310" i="1" s="1"/>
  <c r="F8311" i="1"/>
  <c r="G8311" i="1" s="1"/>
  <c r="F8312" i="1"/>
  <c r="G8312" i="1" s="1"/>
  <c r="F8313" i="1"/>
  <c r="G8313" i="1" s="1"/>
  <c r="F8314" i="1"/>
  <c r="G8314" i="1" s="1"/>
  <c r="F8315" i="1"/>
  <c r="G8315" i="1" s="1"/>
  <c r="F8316" i="1"/>
  <c r="G8316" i="1" s="1"/>
  <c r="F8317" i="1"/>
  <c r="G8317" i="1" s="1"/>
  <c r="F8318" i="1"/>
  <c r="G8318" i="1" s="1"/>
  <c r="F8319" i="1"/>
  <c r="G8319" i="1" s="1"/>
  <c r="F8320" i="1"/>
  <c r="G8320" i="1" s="1"/>
  <c r="F8321" i="1"/>
  <c r="G8321" i="1" s="1"/>
  <c r="F8322" i="1"/>
  <c r="G8322" i="1" s="1"/>
  <c r="F8323" i="1"/>
  <c r="G8323" i="1" s="1"/>
  <c r="F8324" i="1"/>
  <c r="G8324" i="1" s="1"/>
  <c r="F8325" i="1"/>
  <c r="G8325" i="1" s="1"/>
  <c r="F8326" i="1"/>
  <c r="G8326" i="1" s="1"/>
  <c r="F8327" i="1"/>
  <c r="G8327" i="1" s="1"/>
  <c r="F8328" i="1"/>
  <c r="G8328" i="1" s="1"/>
  <c r="F8329" i="1"/>
  <c r="G8329" i="1" s="1"/>
  <c r="F8330" i="1"/>
  <c r="G8330" i="1" s="1"/>
  <c r="F8331" i="1"/>
  <c r="G8331" i="1" s="1"/>
  <c r="F8332" i="1"/>
  <c r="G8332" i="1" s="1"/>
  <c r="F8333" i="1"/>
  <c r="G8333" i="1" s="1"/>
  <c r="F8334" i="1"/>
  <c r="G8334" i="1" s="1"/>
  <c r="F8335" i="1"/>
  <c r="G8335" i="1" s="1"/>
  <c r="F8336" i="1"/>
  <c r="G8336" i="1" s="1"/>
  <c r="F8337" i="1"/>
  <c r="G8337" i="1" s="1"/>
  <c r="F8338" i="1"/>
  <c r="G8338" i="1" s="1"/>
  <c r="F8339" i="1"/>
  <c r="G8339" i="1" s="1"/>
  <c r="F8340" i="1"/>
  <c r="G8340" i="1" s="1"/>
  <c r="F8341" i="1"/>
  <c r="G8341" i="1" s="1"/>
  <c r="F8342" i="1"/>
  <c r="G8342" i="1" s="1"/>
  <c r="F8343" i="1"/>
  <c r="G8343" i="1" s="1"/>
  <c r="F8344" i="1"/>
  <c r="G8344" i="1" s="1"/>
  <c r="F8345" i="1"/>
  <c r="G8345" i="1" s="1"/>
  <c r="F8346" i="1"/>
  <c r="G8346" i="1" s="1"/>
  <c r="F8347" i="1"/>
  <c r="G8347" i="1" s="1"/>
  <c r="F8348" i="1"/>
  <c r="G8348" i="1" s="1"/>
  <c r="F8349" i="1"/>
  <c r="G8349" i="1" s="1"/>
  <c r="F8350" i="1"/>
  <c r="G8350" i="1" s="1"/>
  <c r="F8351" i="1"/>
  <c r="G8351" i="1" s="1"/>
  <c r="F8352" i="1"/>
  <c r="G8352" i="1" s="1"/>
  <c r="F8353" i="1"/>
  <c r="G8353" i="1" s="1"/>
  <c r="F8354" i="1"/>
  <c r="G8354" i="1" s="1"/>
  <c r="F8355" i="1"/>
  <c r="G8355" i="1" s="1"/>
  <c r="F8356" i="1"/>
  <c r="G8356" i="1" s="1"/>
  <c r="F8357" i="1"/>
  <c r="G8357" i="1" s="1"/>
  <c r="F8358" i="1"/>
  <c r="G8358" i="1" s="1"/>
  <c r="F8359" i="1"/>
  <c r="G8359" i="1" s="1"/>
  <c r="F8360" i="1"/>
  <c r="G8360" i="1" s="1"/>
  <c r="F8361" i="1"/>
  <c r="G8361" i="1" s="1"/>
  <c r="F8362" i="1"/>
  <c r="G8362" i="1" s="1"/>
  <c r="F8363" i="1"/>
  <c r="G8363" i="1" s="1"/>
  <c r="F8364" i="1"/>
  <c r="G8364" i="1" s="1"/>
  <c r="F8365" i="1"/>
  <c r="G8365" i="1" s="1"/>
  <c r="F8366" i="1"/>
  <c r="G8366" i="1" s="1"/>
  <c r="F8367" i="1"/>
  <c r="G8367" i="1" s="1"/>
  <c r="F8368" i="1"/>
  <c r="G8368" i="1" s="1"/>
  <c r="F8369" i="1"/>
  <c r="G8369" i="1" s="1"/>
  <c r="F8370" i="1"/>
  <c r="G8370" i="1" s="1"/>
  <c r="F8371" i="1"/>
  <c r="G8371" i="1" s="1"/>
  <c r="F8372" i="1"/>
  <c r="G8372" i="1" s="1"/>
  <c r="F8373" i="1"/>
  <c r="G8373" i="1" s="1"/>
  <c r="F8374" i="1"/>
  <c r="G8374" i="1" s="1"/>
  <c r="F8375" i="1"/>
  <c r="G8375" i="1" s="1"/>
  <c r="F8376" i="1"/>
  <c r="G8376" i="1" s="1"/>
  <c r="F8377" i="1"/>
  <c r="G8377" i="1" s="1"/>
  <c r="F8378" i="1"/>
  <c r="G8378" i="1" s="1"/>
  <c r="F8379" i="1"/>
  <c r="G8379" i="1" s="1"/>
  <c r="F8380" i="1"/>
  <c r="G8380" i="1" s="1"/>
  <c r="F8381" i="1"/>
  <c r="G8381" i="1" s="1"/>
  <c r="F8382" i="1"/>
  <c r="G8382" i="1" s="1"/>
  <c r="F8383" i="1"/>
  <c r="G8383" i="1" s="1"/>
  <c r="F8384" i="1"/>
  <c r="G8384" i="1" s="1"/>
  <c r="F8385" i="1"/>
  <c r="G8385" i="1" s="1"/>
  <c r="F8386" i="1"/>
  <c r="G8386" i="1" s="1"/>
  <c r="F8387" i="1"/>
  <c r="G8387" i="1" s="1"/>
  <c r="F8388" i="1"/>
  <c r="G8388" i="1" s="1"/>
  <c r="F8389" i="1"/>
  <c r="G8389" i="1" s="1"/>
  <c r="F8390" i="1"/>
  <c r="G8390" i="1" s="1"/>
  <c r="F8391" i="1"/>
  <c r="G8391" i="1" s="1"/>
  <c r="F8392" i="1"/>
  <c r="G8392" i="1" s="1"/>
  <c r="F8393" i="1"/>
  <c r="G8393" i="1" s="1"/>
  <c r="F8394" i="1"/>
  <c r="G8394" i="1" s="1"/>
  <c r="F8395" i="1"/>
  <c r="G8395" i="1" s="1"/>
  <c r="F8396" i="1"/>
  <c r="G8396" i="1" s="1"/>
  <c r="F8397" i="1"/>
  <c r="G8397" i="1" s="1"/>
  <c r="F8398" i="1"/>
  <c r="G8398" i="1" s="1"/>
  <c r="F8399" i="1"/>
  <c r="G8399" i="1" s="1"/>
  <c r="F8400" i="1"/>
  <c r="G8400" i="1" s="1"/>
  <c r="F8401" i="1"/>
  <c r="G8401" i="1" s="1"/>
  <c r="F8402" i="1"/>
  <c r="G8402" i="1" s="1"/>
  <c r="F8403" i="1"/>
  <c r="G8403" i="1" s="1"/>
  <c r="F8404" i="1"/>
  <c r="G8404" i="1" s="1"/>
  <c r="F8405" i="1"/>
  <c r="G8405" i="1" s="1"/>
  <c r="F8406" i="1"/>
  <c r="G8406" i="1" s="1"/>
  <c r="F8407" i="1"/>
  <c r="G8407" i="1" s="1"/>
  <c r="F8408" i="1"/>
  <c r="G8408" i="1" s="1"/>
  <c r="F8409" i="1"/>
  <c r="G8409" i="1" s="1"/>
  <c r="F8410" i="1"/>
  <c r="G8410" i="1" s="1"/>
  <c r="F8411" i="1"/>
  <c r="G8411" i="1" s="1"/>
  <c r="F8412" i="1"/>
  <c r="G8412" i="1" s="1"/>
  <c r="F8413" i="1"/>
  <c r="G8413" i="1" s="1"/>
  <c r="F8414" i="1"/>
  <c r="G8414" i="1" s="1"/>
  <c r="F8415" i="1"/>
  <c r="G8415" i="1" s="1"/>
  <c r="F8416" i="1"/>
  <c r="G8416" i="1" s="1"/>
  <c r="F8417" i="1"/>
  <c r="G8417" i="1" s="1"/>
  <c r="F8418" i="1"/>
  <c r="G8418" i="1" s="1"/>
  <c r="F8419" i="1"/>
  <c r="G8419" i="1" s="1"/>
  <c r="F8420" i="1"/>
  <c r="G8420" i="1" s="1"/>
  <c r="F8421" i="1"/>
  <c r="G8421" i="1" s="1"/>
  <c r="F8422" i="1"/>
  <c r="G8422" i="1" s="1"/>
  <c r="F8423" i="1"/>
  <c r="G8423" i="1" s="1"/>
  <c r="F8424" i="1"/>
  <c r="G8424" i="1" s="1"/>
  <c r="F8425" i="1"/>
  <c r="G8425" i="1" s="1"/>
  <c r="F8426" i="1"/>
  <c r="G8426" i="1" s="1"/>
  <c r="F8427" i="1"/>
  <c r="G8427" i="1" s="1"/>
  <c r="F8428" i="1"/>
  <c r="G8428" i="1" s="1"/>
  <c r="F8429" i="1"/>
  <c r="G8429" i="1" s="1"/>
  <c r="F8430" i="1"/>
  <c r="G8430" i="1" s="1"/>
  <c r="F8431" i="1"/>
  <c r="G8431" i="1" s="1"/>
  <c r="F8432" i="1"/>
  <c r="G8432" i="1" s="1"/>
  <c r="F8433" i="1"/>
  <c r="G8433" i="1" s="1"/>
  <c r="F8434" i="1"/>
  <c r="G8434" i="1" s="1"/>
  <c r="F8435" i="1"/>
  <c r="G8435" i="1" s="1"/>
  <c r="F8436" i="1"/>
  <c r="G8436" i="1" s="1"/>
  <c r="F8437" i="1"/>
  <c r="G8437" i="1" s="1"/>
  <c r="F8438" i="1"/>
  <c r="G8438" i="1" s="1"/>
  <c r="F8439" i="1"/>
  <c r="G8439" i="1" s="1"/>
  <c r="F8440" i="1"/>
  <c r="G8440" i="1" s="1"/>
  <c r="F8441" i="1"/>
  <c r="G8441" i="1" s="1"/>
  <c r="F8442" i="1"/>
  <c r="G8442" i="1" s="1"/>
  <c r="F8443" i="1"/>
  <c r="G8443" i="1" s="1"/>
  <c r="F8444" i="1"/>
  <c r="G8444" i="1" s="1"/>
  <c r="F8445" i="1"/>
  <c r="G8445" i="1" s="1"/>
  <c r="F8446" i="1"/>
  <c r="G8446" i="1" s="1"/>
  <c r="F8447" i="1"/>
  <c r="G8447" i="1" s="1"/>
  <c r="F8448" i="1"/>
  <c r="G8448" i="1" s="1"/>
  <c r="F8449" i="1"/>
  <c r="G8449" i="1" s="1"/>
  <c r="F8450" i="1"/>
  <c r="G8450" i="1" s="1"/>
  <c r="F8451" i="1"/>
  <c r="G8451" i="1" s="1"/>
  <c r="F8452" i="1"/>
  <c r="G8452" i="1" s="1"/>
  <c r="F8453" i="1"/>
  <c r="G8453" i="1" s="1"/>
  <c r="F8454" i="1"/>
  <c r="G8454" i="1" s="1"/>
  <c r="F8455" i="1"/>
  <c r="G8455" i="1" s="1"/>
  <c r="F8456" i="1"/>
  <c r="G8456" i="1" s="1"/>
  <c r="F8457" i="1"/>
  <c r="G8457" i="1" s="1"/>
  <c r="F8458" i="1"/>
  <c r="G8458" i="1" s="1"/>
  <c r="F8459" i="1"/>
  <c r="G8459" i="1" s="1"/>
  <c r="F8460" i="1"/>
  <c r="G8460" i="1" s="1"/>
  <c r="F8461" i="1"/>
  <c r="G8461" i="1" s="1"/>
  <c r="F8462" i="1"/>
  <c r="G8462" i="1" s="1"/>
  <c r="F8463" i="1"/>
  <c r="G8463" i="1" s="1"/>
  <c r="F8464" i="1"/>
  <c r="G8464" i="1" s="1"/>
  <c r="F8465" i="1"/>
  <c r="G8465" i="1" s="1"/>
  <c r="F8466" i="1"/>
  <c r="G8466" i="1" s="1"/>
  <c r="F8467" i="1"/>
  <c r="G8467" i="1" s="1"/>
  <c r="F8468" i="1"/>
  <c r="G8468" i="1" s="1"/>
  <c r="F8469" i="1"/>
  <c r="G8469" i="1" s="1"/>
  <c r="F8470" i="1"/>
  <c r="G8470" i="1" s="1"/>
  <c r="F8471" i="1"/>
  <c r="G8471" i="1" s="1"/>
  <c r="F8472" i="1"/>
  <c r="G8472" i="1" s="1"/>
  <c r="F8473" i="1"/>
  <c r="G8473" i="1" s="1"/>
  <c r="F8474" i="1"/>
  <c r="G8474" i="1" s="1"/>
  <c r="F8475" i="1"/>
  <c r="G8475" i="1" s="1"/>
  <c r="F8476" i="1"/>
  <c r="G8476" i="1" s="1"/>
  <c r="F8477" i="1"/>
  <c r="G8477" i="1" s="1"/>
  <c r="F8478" i="1"/>
  <c r="G8478" i="1" s="1"/>
  <c r="F8479" i="1"/>
  <c r="G8479" i="1" s="1"/>
  <c r="F8480" i="1"/>
  <c r="G8480" i="1" s="1"/>
  <c r="F8481" i="1"/>
  <c r="G8481" i="1" s="1"/>
  <c r="F8482" i="1"/>
  <c r="G8482" i="1" s="1"/>
  <c r="F8483" i="1"/>
  <c r="G8483" i="1" s="1"/>
  <c r="F8484" i="1"/>
  <c r="G8484" i="1" s="1"/>
  <c r="F8485" i="1"/>
  <c r="G8485" i="1" s="1"/>
  <c r="F8486" i="1"/>
  <c r="G8486" i="1" s="1"/>
  <c r="F8487" i="1"/>
  <c r="G8487" i="1" s="1"/>
  <c r="F8488" i="1"/>
  <c r="G8488" i="1" s="1"/>
  <c r="F8489" i="1"/>
  <c r="G8489" i="1" s="1"/>
  <c r="F8490" i="1"/>
  <c r="G8490" i="1" s="1"/>
  <c r="F8491" i="1"/>
  <c r="G8491" i="1" s="1"/>
  <c r="F8492" i="1"/>
  <c r="G8492" i="1" s="1"/>
  <c r="F8493" i="1"/>
  <c r="G8493" i="1" s="1"/>
  <c r="F8494" i="1"/>
  <c r="G8494" i="1" s="1"/>
  <c r="F8495" i="1"/>
  <c r="G8495" i="1" s="1"/>
  <c r="F8496" i="1"/>
  <c r="G8496" i="1" s="1"/>
  <c r="F8497" i="1"/>
  <c r="G8497" i="1" s="1"/>
  <c r="F8498" i="1"/>
  <c r="G8498" i="1" s="1"/>
  <c r="F8499" i="1"/>
  <c r="G8499" i="1" s="1"/>
  <c r="F8500" i="1"/>
  <c r="G8500" i="1" s="1"/>
  <c r="F8501" i="1"/>
  <c r="G8501" i="1" s="1"/>
  <c r="F8502" i="1"/>
  <c r="G8502" i="1" s="1"/>
  <c r="F8503" i="1"/>
  <c r="G8503" i="1" s="1"/>
  <c r="F8504" i="1"/>
  <c r="G8504" i="1" s="1"/>
  <c r="F8505" i="1"/>
  <c r="G8505" i="1" s="1"/>
  <c r="F8506" i="1"/>
  <c r="G8506" i="1" s="1"/>
  <c r="F8507" i="1"/>
  <c r="G8507" i="1" s="1"/>
  <c r="F8508" i="1"/>
  <c r="G8508" i="1" s="1"/>
  <c r="F8509" i="1"/>
  <c r="G8509" i="1" s="1"/>
  <c r="F8510" i="1"/>
  <c r="G8510" i="1" s="1"/>
  <c r="F8511" i="1"/>
  <c r="G8511" i="1" s="1"/>
  <c r="F8512" i="1"/>
  <c r="G8512" i="1" s="1"/>
  <c r="F8513" i="1"/>
  <c r="G8513" i="1" s="1"/>
  <c r="F8514" i="1"/>
  <c r="G8514" i="1" s="1"/>
  <c r="F8515" i="1"/>
  <c r="G8515" i="1" s="1"/>
  <c r="F8516" i="1"/>
  <c r="G8516" i="1" s="1"/>
  <c r="F8517" i="1"/>
  <c r="G8517" i="1" s="1"/>
  <c r="F8518" i="1"/>
  <c r="G8518" i="1" s="1"/>
  <c r="F8519" i="1"/>
  <c r="G8519" i="1" s="1"/>
  <c r="F8520" i="1"/>
  <c r="G8520" i="1" s="1"/>
  <c r="F8521" i="1"/>
  <c r="G8521" i="1" s="1"/>
  <c r="F8522" i="1"/>
  <c r="G8522" i="1" s="1"/>
  <c r="F8523" i="1"/>
  <c r="G8523" i="1" s="1"/>
  <c r="F8524" i="1"/>
  <c r="G8524" i="1" s="1"/>
  <c r="F8525" i="1"/>
  <c r="G8525" i="1" s="1"/>
  <c r="F8526" i="1"/>
  <c r="G8526" i="1" s="1"/>
  <c r="F8527" i="1"/>
  <c r="G8527" i="1" s="1"/>
  <c r="F8528" i="1"/>
  <c r="G8528" i="1" s="1"/>
  <c r="F8529" i="1"/>
  <c r="G8529" i="1" s="1"/>
  <c r="F8530" i="1"/>
  <c r="G8530" i="1" s="1"/>
  <c r="F8531" i="1"/>
  <c r="G8531" i="1" s="1"/>
  <c r="F8532" i="1"/>
  <c r="G8532" i="1" s="1"/>
  <c r="F8533" i="1"/>
  <c r="G8533" i="1" s="1"/>
  <c r="F8534" i="1"/>
  <c r="G8534" i="1" s="1"/>
  <c r="F8535" i="1"/>
  <c r="G8535" i="1" s="1"/>
  <c r="F8536" i="1"/>
  <c r="G8536" i="1" s="1"/>
  <c r="F8537" i="1"/>
  <c r="G8537" i="1" s="1"/>
  <c r="F8538" i="1"/>
  <c r="G8538" i="1" s="1"/>
  <c r="F8539" i="1"/>
  <c r="G8539" i="1" s="1"/>
  <c r="F8540" i="1"/>
  <c r="G8540" i="1" s="1"/>
  <c r="F8541" i="1"/>
  <c r="G8541" i="1" s="1"/>
  <c r="F8542" i="1"/>
  <c r="G8542" i="1" s="1"/>
  <c r="F8543" i="1"/>
  <c r="G8543" i="1" s="1"/>
  <c r="F8544" i="1"/>
  <c r="G8544" i="1" s="1"/>
  <c r="F8545" i="1"/>
  <c r="G8545" i="1" s="1"/>
  <c r="F8546" i="1"/>
  <c r="G8546" i="1" s="1"/>
  <c r="F8547" i="1"/>
  <c r="G8547" i="1" s="1"/>
  <c r="F8548" i="1"/>
  <c r="G8548" i="1" s="1"/>
  <c r="F8549" i="1"/>
  <c r="G8549" i="1" s="1"/>
  <c r="F8550" i="1"/>
  <c r="G8550" i="1" s="1"/>
  <c r="F8551" i="1"/>
  <c r="G8551" i="1" s="1"/>
  <c r="F8552" i="1"/>
  <c r="G8552" i="1" s="1"/>
  <c r="F8553" i="1"/>
  <c r="G8553" i="1" s="1"/>
  <c r="F8554" i="1"/>
  <c r="G8554" i="1" s="1"/>
  <c r="F8555" i="1"/>
  <c r="G8555" i="1" s="1"/>
  <c r="F8556" i="1"/>
  <c r="G8556" i="1" s="1"/>
  <c r="F8557" i="1"/>
  <c r="G8557" i="1" s="1"/>
  <c r="F8558" i="1"/>
  <c r="G8558" i="1" s="1"/>
  <c r="F8559" i="1"/>
  <c r="G8559" i="1" s="1"/>
  <c r="F8560" i="1"/>
  <c r="G8560" i="1" s="1"/>
  <c r="F8561" i="1"/>
  <c r="G8561" i="1" s="1"/>
  <c r="F8562" i="1"/>
  <c r="G8562" i="1" s="1"/>
  <c r="F8563" i="1"/>
  <c r="G8563" i="1" s="1"/>
  <c r="F8564" i="1"/>
  <c r="G8564" i="1" s="1"/>
  <c r="F8565" i="1"/>
  <c r="G8565" i="1" s="1"/>
  <c r="F8566" i="1"/>
  <c r="G8566" i="1" s="1"/>
  <c r="F8567" i="1"/>
  <c r="G8567" i="1" s="1"/>
  <c r="F8568" i="1"/>
  <c r="G8568" i="1" s="1"/>
  <c r="F8569" i="1"/>
  <c r="G8569" i="1" s="1"/>
  <c r="F8570" i="1"/>
  <c r="G8570" i="1" s="1"/>
  <c r="F8571" i="1"/>
  <c r="G8571" i="1" s="1"/>
  <c r="F8572" i="1"/>
  <c r="G8572" i="1" s="1"/>
  <c r="F8573" i="1"/>
  <c r="G8573" i="1" s="1"/>
  <c r="F8574" i="1"/>
  <c r="G8574" i="1" s="1"/>
  <c r="F8575" i="1"/>
  <c r="G8575" i="1" s="1"/>
  <c r="F8576" i="1"/>
  <c r="G8576" i="1" s="1"/>
  <c r="F8577" i="1"/>
  <c r="G8577" i="1" s="1"/>
  <c r="F8578" i="1"/>
  <c r="G8578" i="1" s="1"/>
  <c r="F8579" i="1"/>
  <c r="G8579" i="1" s="1"/>
  <c r="F8580" i="1"/>
  <c r="G8580" i="1" s="1"/>
  <c r="F8581" i="1"/>
  <c r="G8581" i="1" s="1"/>
  <c r="F8582" i="1"/>
  <c r="G8582" i="1" s="1"/>
  <c r="F8583" i="1"/>
  <c r="G8583" i="1" s="1"/>
  <c r="F8584" i="1"/>
  <c r="G8584" i="1" s="1"/>
  <c r="F8585" i="1"/>
  <c r="G8585" i="1" s="1"/>
  <c r="F8586" i="1"/>
  <c r="G8586" i="1" s="1"/>
  <c r="F8587" i="1"/>
  <c r="G8587" i="1" s="1"/>
  <c r="F8588" i="1"/>
  <c r="G8588" i="1" s="1"/>
  <c r="F8589" i="1"/>
  <c r="G8589" i="1" s="1"/>
  <c r="F8590" i="1"/>
  <c r="G8590" i="1" s="1"/>
  <c r="F8591" i="1"/>
  <c r="G8591" i="1" s="1"/>
  <c r="F8592" i="1"/>
  <c r="G8592" i="1" s="1"/>
  <c r="F8593" i="1"/>
  <c r="G8593" i="1" s="1"/>
  <c r="F8594" i="1"/>
  <c r="G8594" i="1" s="1"/>
  <c r="F8595" i="1"/>
  <c r="G8595" i="1" s="1"/>
  <c r="F8596" i="1"/>
  <c r="G8596" i="1" s="1"/>
  <c r="F8597" i="1"/>
  <c r="G8597" i="1" s="1"/>
  <c r="F8598" i="1"/>
  <c r="G8598" i="1" s="1"/>
  <c r="F8599" i="1"/>
  <c r="G8599" i="1" s="1"/>
  <c r="F8600" i="1"/>
  <c r="G8600" i="1" s="1"/>
  <c r="F8601" i="1"/>
  <c r="G8601" i="1" s="1"/>
  <c r="F8602" i="1"/>
  <c r="G8602" i="1" s="1"/>
  <c r="F8603" i="1"/>
  <c r="G8603" i="1" s="1"/>
  <c r="F8604" i="1"/>
  <c r="G8604" i="1" s="1"/>
  <c r="F8605" i="1"/>
  <c r="G8605" i="1" s="1"/>
  <c r="F8606" i="1"/>
  <c r="G8606" i="1" s="1"/>
  <c r="F8607" i="1"/>
  <c r="G8607" i="1" s="1"/>
  <c r="F8608" i="1"/>
  <c r="G8608" i="1" s="1"/>
  <c r="F8609" i="1"/>
  <c r="G8609" i="1" s="1"/>
  <c r="F8610" i="1"/>
  <c r="G8610" i="1" s="1"/>
  <c r="F8611" i="1"/>
  <c r="G8611" i="1" s="1"/>
  <c r="F8612" i="1"/>
  <c r="G8612" i="1" s="1"/>
  <c r="F8613" i="1"/>
  <c r="G8613" i="1" s="1"/>
  <c r="F8614" i="1"/>
  <c r="G8614" i="1" s="1"/>
  <c r="F8615" i="1"/>
  <c r="G8615" i="1" s="1"/>
  <c r="F8616" i="1"/>
  <c r="G8616" i="1" s="1"/>
  <c r="F8617" i="1"/>
  <c r="G8617" i="1" s="1"/>
  <c r="F8618" i="1"/>
  <c r="G8618" i="1" s="1"/>
  <c r="F8619" i="1"/>
  <c r="G8619" i="1" s="1"/>
  <c r="F8620" i="1"/>
  <c r="G8620" i="1" s="1"/>
  <c r="F8621" i="1"/>
  <c r="G8621" i="1" s="1"/>
  <c r="F8622" i="1"/>
  <c r="G8622" i="1" s="1"/>
  <c r="F8623" i="1"/>
  <c r="G8623" i="1" s="1"/>
  <c r="F8624" i="1"/>
  <c r="G8624" i="1" s="1"/>
  <c r="F8625" i="1"/>
  <c r="G8625" i="1" s="1"/>
  <c r="F8626" i="1"/>
  <c r="G8626" i="1" s="1"/>
  <c r="F8627" i="1"/>
  <c r="G8627" i="1" s="1"/>
  <c r="F8628" i="1"/>
  <c r="G8628" i="1" s="1"/>
  <c r="F8629" i="1"/>
  <c r="G8629" i="1" s="1"/>
  <c r="F8630" i="1"/>
  <c r="G8630" i="1" s="1"/>
  <c r="F8631" i="1"/>
  <c r="G8631" i="1" s="1"/>
  <c r="F8632" i="1"/>
  <c r="G8632" i="1" s="1"/>
  <c r="F8633" i="1"/>
  <c r="G8633" i="1" s="1"/>
  <c r="F8634" i="1"/>
  <c r="G8634" i="1" s="1"/>
  <c r="F8635" i="1"/>
  <c r="G8635" i="1" s="1"/>
  <c r="F8636" i="1"/>
  <c r="G8636" i="1" s="1"/>
  <c r="F8637" i="1"/>
  <c r="G8637" i="1" s="1"/>
  <c r="F8638" i="1"/>
  <c r="G8638" i="1" s="1"/>
  <c r="F8639" i="1"/>
  <c r="G8639" i="1" s="1"/>
  <c r="F8640" i="1"/>
  <c r="G8640" i="1" s="1"/>
  <c r="F8641" i="1"/>
  <c r="G8641" i="1" s="1"/>
  <c r="F8642" i="1"/>
  <c r="G8642" i="1" s="1"/>
  <c r="F8643" i="1"/>
  <c r="G8643" i="1" s="1"/>
  <c r="F8644" i="1"/>
  <c r="G8644" i="1" s="1"/>
  <c r="F8645" i="1"/>
  <c r="G8645" i="1" s="1"/>
  <c r="F8646" i="1"/>
  <c r="G8646" i="1" s="1"/>
  <c r="F8647" i="1"/>
  <c r="G8647" i="1" s="1"/>
  <c r="F8648" i="1"/>
  <c r="G8648" i="1" s="1"/>
  <c r="F8649" i="1"/>
  <c r="G8649" i="1" s="1"/>
  <c r="F8650" i="1"/>
  <c r="G8650" i="1" s="1"/>
  <c r="F8651" i="1"/>
  <c r="G8651" i="1" s="1"/>
  <c r="F8652" i="1"/>
  <c r="G8652" i="1" s="1"/>
  <c r="F8653" i="1"/>
  <c r="G8653" i="1" s="1"/>
  <c r="F8654" i="1"/>
  <c r="G8654" i="1" s="1"/>
  <c r="F8655" i="1"/>
  <c r="G8655" i="1" s="1"/>
  <c r="F8656" i="1"/>
  <c r="G8656" i="1" s="1"/>
  <c r="F8657" i="1"/>
  <c r="G8657" i="1" s="1"/>
  <c r="F8658" i="1"/>
  <c r="G8658" i="1" s="1"/>
  <c r="F8659" i="1"/>
  <c r="G8659" i="1" s="1"/>
  <c r="F8660" i="1"/>
  <c r="G8660" i="1" s="1"/>
  <c r="F8661" i="1"/>
  <c r="G8661" i="1" s="1"/>
  <c r="F8662" i="1"/>
  <c r="G8662" i="1" s="1"/>
  <c r="F8663" i="1"/>
  <c r="G8663" i="1" s="1"/>
  <c r="F8664" i="1"/>
  <c r="G8664" i="1" s="1"/>
  <c r="F8665" i="1"/>
  <c r="G8665" i="1" s="1"/>
  <c r="F8666" i="1"/>
  <c r="G8666" i="1" s="1"/>
  <c r="F8667" i="1"/>
  <c r="G8667" i="1" s="1"/>
  <c r="F8668" i="1"/>
  <c r="G8668" i="1" s="1"/>
  <c r="F8669" i="1"/>
  <c r="G8669" i="1" s="1"/>
  <c r="F8670" i="1"/>
  <c r="G8670" i="1" s="1"/>
  <c r="F8671" i="1"/>
  <c r="G8671" i="1" s="1"/>
  <c r="F8672" i="1"/>
  <c r="G8672" i="1" s="1"/>
  <c r="F8673" i="1"/>
  <c r="G8673" i="1" s="1"/>
  <c r="F8674" i="1"/>
  <c r="G8674" i="1" s="1"/>
  <c r="F8675" i="1"/>
  <c r="G8675" i="1" s="1"/>
  <c r="F8676" i="1"/>
  <c r="G8676" i="1" s="1"/>
  <c r="F8677" i="1"/>
  <c r="G8677" i="1" s="1"/>
  <c r="F8678" i="1"/>
  <c r="G8678" i="1" s="1"/>
  <c r="F8679" i="1"/>
  <c r="G8679" i="1" s="1"/>
  <c r="F8680" i="1"/>
  <c r="G8680" i="1" s="1"/>
  <c r="F8681" i="1"/>
  <c r="G8681" i="1" s="1"/>
  <c r="F8682" i="1"/>
  <c r="G8682" i="1" s="1"/>
  <c r="F8683" i="1"/>
  <c r="G8683" i="1" s="1"/>
  <c r="F8684" i="1"/>
  <c r="G8684" i="1" s="1"/>
  <c r="F8685" i="1"/>
  <c r="G8685" i="1" s="1"/>
  <c r="F8686" i="1"/>
  <c r="G8686" i="1" s="1"/>
  <c r="F8687" i="1"/>
  <c r="G8687" i="1" s="1"/>
  <c r="F8688" i="1"/>
  <c r="G8688" i="1" s="1"/>
  <c r="F8689" i="1"/>
  <c r="G8689" i="1" s="1"/>
  <c r="F8690" i="1"/>
  <c r="G8690" i="1" s="1"/>
  <c r="F8691" i="1"/>
  <c r="G8691" i="1" s="1"/>
  <c r="F8692" i="1"/>
  <c r="G8692" i="1" s="1"/>
  <c r="F8693" i="1"/>
  <c r="G8693" i="1" s="1"/>
  <c r="F8694" i="1"/>
  <c r="G8694" i="1" s="1"/>
  <c r="F8695" i="1"/>
  <c r="G8695" i="1" s="1"/>
  <c r="F8696" i="1"/>
  <c r="G8696" i="1" s="1"/>
  <c r="F8697" i="1"/>
  <c r="G8697" i="1" s="1"/>
  <c r="F8698" i="1"/>
  <c r="G8698" i="1" s="1"/>
  <c r="F8699" i="1"/>
  <c r="G8699" i="1" s="1"/>
  <c r="F8700" i="1"/>
  <c r="G8700" i="1" s="1"/>
  <c r="F8701" i="1"/>
  <c r="G8701" i="1" s="1"/>
  <c r="F8702" i="1"/>
  <c r="G8702" i="1" s="1"/>
  <c r="F8703" i="1"/>
  <c r="G8703" i="1" s="1"/>
  <c r="F8704" i="1"/>
  <c r="G8704" i="1" s="1"/>
  <c r="F8705" i="1"/>
  <c r="G8705" i="1" s="1"/>
  <c r="F8706" i="1"/>
  <c r="G8706" i="1" s="1"/>
  <c r="F8707" i="1"/>
  <c r="G8707" i="1" s="1"/>
  <c r="F8708" i="1"/>
  <c r="G8708" i="1" s="1"/>
  <c r="F8709" i="1"/>
  <c r="G8709" i="1" s="1"/>
  <c r="F8710" i="1"/>
  <c r="G8710" i="1" s="1"/>
  <c r="F8711" i="1"/>
  <c r="G8711" i="1" s="1"/>
  <c r="F8712" i="1"/>
  <c r="G8712" i="1" s="1"/>
  <c r="F8713" i="1"/>
  <c r="G8713" i="1" s="1"/>
  <c r="F8714" i="1"/>
  <c r="G8714" i="1" s="1"/>
  <c r="F8715" i="1"/>
  <c r="G8715" i="1" s="1"/>
  <c r="F8716" i="1"/>
  <c r="G8716" i="1" s="1"/>
  <c r="F8717" i="1"/>
  <c r="G8717" i="1" s="1"/>
  <c r="F8718" i="1"/>
  <c r="G8718" i="1" s="1"/>
  <c r="F8719" i="1"/>
  <c r="G8719" i="1" s="1"/>
  <c r="F8720" i="1"/>
  <c r="G8720" i="1" s="1"/>
  <c r="F8721" i="1"/>
  <c r="G8721" i="1" s="1"/>
  <c r="F8722" i="1"/>
  <c r="G8722" i="1" s="1"/>
  <c r="F8723" i="1"/>
  <c r="G8723" i="1" s="1"/>
  <c r="F8724" i="1"/>
  <c r="G8724" i="1" s="1"/>
  <c r="F8725" i="1"/>
  <c r="G8725" i="1" s="1"/>
  <c r="F8726" i="1"/>
  <c r="G8726" i="1" s="1"/>
  <c r="F8727" i="1"/>
  <c r="G8727" i="1" s="1"/>
  <c r="F8728" i="1"/>
  <c r="G8728" i="1" s="1"/>
  <c r="F8729" i="1"/>
  <c r="G8729" i="1" s="1"/>
  <c r="F8730" i="1"/>
  <c r="G8730" i="1" s="1"/>
  <c r="F8731" i="1"/>
  <c r="G8731" i="1" s="1"/>
  <c r="F8732" i="1"/>
  <c r="G8732" i="1" s="1"/>
  <c r="F8733" i="1"/>
  <c r="G8733" i="1" s="1"/>
  <c r="F8734" i="1"/>
  <c r="G8734" i="1" s="1"/>
  <c r="F8735" i="1"/>
  <c r="G8735" i="1" s="1"/>
  <c r="F8736" i="1"/>
  <c r="G8736" i="1" s="1"/>
  <c r="F8737" i="1"/>
  <c r="G8737" i="1" s="1"/>
  <c r="F8738" i="1"/>
  <c r="G8738" i="1" s="1"/>
  <c r="F8739" i="1"/>
  <c r="G8739" i="1" s="1"/>
  <c r="F8740" i="1"/>
  <c r="G8740" i="1" s="1"/>
  <c r="F8741" i="1"/>
  <c r="G8741" i="1" s="1"/>
  <c r="F8742" i="1"/>
  <c r="G8742" i="1" s="1"/>
  <c r="F8743" i="1"/>
  <c r="G8743" i="1" s="1"/>
  <c r="F8744" i="1"/>
  <c r="G8744" i="1" s="1"/>
  <c r="F8745" i="1"/>
  <c r="G8745" i="1" s="1"/>
  <c r="F8746" i="1"/>
  <c r="G8746" i="1" s="1"/>
  <c r="F8747" i="1"/>
  <c r="G8747" i="1" s="1"/>
  <c r="F8748" i="1"/>
  <c r="G8748" i="1" s="1"/>
  <c r="F8749" i="1"/>
  <c r="G8749" i="1" s="1"/>
  <c r="F8750" i="1"/>
  <c r="G8750" i="1" s="1"/>
  <c r="F8751" i="1"/>
  <c r="G8751" i="1" s="1"/>
  <c r="F8752" i="1"/>
  <c r="G8752" i="1" s="1"/>
  <c r="F8753" i="1"/>
  <c r="G8753" i="1" s="1"/>
  <c r="F8754" i="1"/>
  <c r="G8754" i="1" s="1"/>
  <c r="F8755" i="1"/>
  <c r="G8755" i="1" s="1"/>
  <c r="F8756" i="1"/>
  <c r="G8756" i="1" s="1"/>
  <c r="F8757" i="1"/>
  <c r="G8757" i="1" s="1"/>
  <c r="F8758" i="1"/>
  <c r="G8758" i="1" s="1"/>
  <c r="F8759" i="1"/>
  <c r="G8759" i="1" s="1"/>
  <c r="F8760" i="1"/>
  <c r="G8760" i="1" s="1"/>
  <c r="F8761" i="1"/>
  <c r="G8761" i="1" s="1"/>
  <c r="F8762" i="1"/>
  <c r="G8762" i="1" s="1"/>
  <c r="F8763" i="1"/>
  <c r="G8763" i="1" s="1"/>
  <c r="F8764" i="1"/>
  <c r="G8764" i="1" s="1"/>
  <c r="F8765" i="1"/>
  <c r="G8765" i="1" s="1"/>
  <c r="F8766" i="1"/>
  <c r="G8766" i="1" s="1"/>
  <c r="F8767" i="1"/>
  <c r="G8767" i="1" s="1"/>
  <c r="F8768" i="1"/>
  <c r="G8768" i="1" s="1"/>
  <c r="F8769" i="1"/>
  <c r="G8769" i="1" s="1"/>
  <c r="F8770" i="1"/>
  <c r="G8770" i="1" s="1"/>
  <c r="F8771" i="1"/>
  <c r="G8771" i="1" s="1"/>
  <c r="F8772" i="1"/>
  <c r="G8772" i="1" s="1"/>
  <c r="F8773" i="1"/>
  <c r="G8773" i="1" s="1"/>
  <c r="F8774" i="1"/>
  <c r="G8774" i="1" s="1"/>
  <c r="F8775" i="1"/>
  <c r="G8775" i="1" s="1"/>
  <c r="F8776" i="1"/>
  <c r="G8776" i="1" s="1"/>
  <c r="F8777" i="1"/>
  <c r="G8777" i="1" s="1"/>
  <c r="F8778" i="1"/>
  <c r="G8778" i="1" s="1"/>
  <c r="F8779" i="1"/>
  <c r="G8779" i="1" s="1"/>
  <c r="F8780" i="1"/>
  <c r="G8780" i="1" s="1"/>
  <c r="F8781" i="1"/>
  <c r="G8781" i="1" s="1"/>
  <c r="F8782" i="1"/>
  <c r="G8782" i="1" s="1"/>
  <c r="F8783" i="1"/>
  <c r="G8783" i="1" s="1"/>
  <c r="F8784" i="1"/>
  <c r="G8784" i="1" s="1"/>
  <c r="F8785" i="1"/>
  <c r="G8785" i="1" s="1"/>
  <c r="F8786" i="1"/>
  <c r="G8786" i="1" s="1"/>
  <c r="F8787" i="1"/>
  <c r="G8787" i="1" s="1"/>
  <c r="F8788" i="1"/>
  <c r="G8788" i="1" s="1"/>
  <c r="F8789" i="1"/>
  <c r="G8789" i="1" s="1"/>
  <c r="F8790" i="1"/>
  <c r="G8790" i="1" s="1"/>
  <c r="F8791" i="1"/>
  <c r="G8791" i="1" s="1"/>
  <c r="F8792" i="1"/>
  <c r="G8792" i="1" s="1"/>
  <c r="F8793" i="1"/>
  <c r="G8793" i="1" s="1"/>
  <c r="F8794" i="1"/>
  <c r="G8794" i="1" s="1"/>
  <c r="F8795" i="1"/>
  <c r="G8795" i="1" s="1"/>
  <c r="F8796" i="1"/>
  <c r="G8796" i="1" s="1"/>
  <c r="F8797" i="1"/>
  <c r="G8797" i="1" s="1"/>
  <c r="F8798" i="1"/>
  <c r="G8798" i="1" s="1"/>
  <c r="F8799" i="1"/>
  <c r="G8799" i="1" s="1"/>
  <c r="F8800" i="1"/>
  <c r="G8800" i="1" s="1"/>
  <c r="F8801" i="1"/>
  <c r="G8801" i="1" s="1"/>
  <c r="F8802" i="1"/>
  <c r="G8802" i="1" s="1"/>
  <c r="F8803" i="1"/>
  <c r="G8803" i="1" s="1"/>
  <c r="F8804" i="1"/>
  <c r="G8804" i="1" s="1"/>
  <c r="F8805" i="1"/>
  <c r="G8805" i="1" s="1"/>
  <c r="F8806" i="1"/>
  <c r="G8806" i="1" s="1"/>
  <c r="F8807" i="1"/>
  <c r="G8807" i="1" s="1"/>
  <c r="F8808" i="1"/>
  <c r="G8808" i="1" s="1"/>
  <c r="F8809" i="1"/>
  <c r="G8809" i="1" s="1"/>
  <c r="F8810" i="1"/>
  <c r="G8810" i="1" s="1"/>
  <c r="F8811" i="1"/>
  <c r="G8811" i="1" s="1"/>
  <c r="F8812" i="1"/>
  <c r="G8812" i="1" s="1"/>
  <c r="F8813" i="1"/>
  <c r="G8813" i="1" s="1"/>
  <c r="F8814" i="1"/>
  <c r="G8814" i="1" s="1"/>
  <c r="F8815" i="1"/>
  <c r="G8815" i="1" s="1"/>
  <c r="F8816" i="1"/>
  <c r="G8816" i="1" s="1"/>
  <c r="F8817" i="1"/>
  <c r="G8817" i="1" s="1"/>
  <c r="F8818" i="1"/>
  <c r="G8818" i="1" s="1"/>
  <c r="F8819" i="1"/>
  <c r="G8819" i="1" s="1"/>
  <c r="F8820" i="1"/>
  <c r="G8820" i="1" s="1"/>
  <c r="F8821" i="1"/>
  <c r="G8821" i="1" s="1"/>
  <c r="F8822" i="1"/>
  <c r="G8822" i="1" s="1"/>
  <c r="F8823" i="1"/>
  <c r="G8823" i="1" s="1"/>
  <c r="F8824" i="1"/>
  <c r="G8824" i="1" s="1"/>
  <c r="F8825" i="1"/>
  <c r="G8825" i="1" s="1"/>
  <c r="F8826" i="1"/>
  <c r="G8826" i="1" s="1"/>
  <c r="F8827" i="1"/>
  <c r="G8827" i="1" s="1"/>
  <c r="F8828" i="1"/>
  <c r="G8828" i="1" s="1"/>
  <c r="F8829" i="1"/>
  <c r="G8829" i="1" s="1"/>
  <c r="F8830" i="1"/>
  <c r="G8830" i="1" s="1"/>
  <c r="F8831" i="1"/>
  <c r="G8831" i="1" s="1"/>
  <c r="F8832" i="1"/>
  <c r="G8832" i="1" s="1"/>
  <c r="F8833" i="1"/>
  <c r="G8833" i="1" s="1"/>
  <c r="F8834" i="1"/>
  <c r="G8834" i="1" s="1"/>
  <c r="F8835" i="1"/>
  <c r="G8835" i="1" s="1"/>
  <c r="F8836" i="1"/>
  <c r="G8836" i="1" s="1"/>
  <c r="F8837" i="1"/>
  <c r="G8837" i="1" s="1"/>
  <c r="F8838" i="1"/>
  <c r="G8838" i="1" s="1"/>
  <c r="F8839" i="1"/>
  <c r="G8839" i="1" s="1"/>
  <c r="F8840" i="1"/>
  <c r="G8840" i="1" s="1"/>
  <c r="F8841" i="1"/>
  <c r="G8841" i="1" s="1"/>
  <c r="F8842" i="1"/>
  <c r="G8842" i="1" s="1"/>
  <c r="F8843" i="1"/>
  <c r="G8843" i="1" s="1"/>
  <c r="F8844" i="1"/>
  <c r="G8844" i="1" s="1"/>
  <c r="F8845" i="1"/>
  <c r="G8845" i="1" s="1"/>
  <c r="F8846" i="1"/>
  <c r="G8846" i="1" s="1"/>
  <c r="F8847" i="1"/>
  <c r="G8847" i="1" s="1"/>
  <c r="F8848" i="1"/>
  <c r="G8848" i="1" s="1"/>
  <c r="F8849" i="1"/>
  <c r="G8849" i="1" s="1"/>
  <c r="F8850" i="1"/>
  <c r="G8850" i="1" s="1"/>
  <c r="F8851" i="1"/>
  <c r="G8851" i="1" s="1"/>
  <c r="F8852" i="1"/>
  <c r="G8852" i="1" s="1"/>
  <c r="F8853" i="1"/>
  <c r="G8853" i="1" s="1"/>
  <c r="F8854" i="1"/>
  <c r="G8854" i="1" s="1"/>
  <c r="F8855" i="1"/>
  <c r="G8855" i="1" s="1"/>
  <c r="F8856" i="1"/>
  <c r="G8856" i="1" s="1"/>
  <c r="F8857" i="1"/>
  <c r="G8857" i="1" s="1"/>
  <c r="F8858" i="1"/>
  <c r="G8858" i="1" s="1"/>
  <c r="F8859" i="1"/>
  <c r="G8859" i="1" s="1"/>
  <c r="F8860" i="1"/>
  <c r="G8860" i="1" s="1"/>
  <c r="F8861" i="1"/>
  <c r="G8861" i="1" s="1"/>
  <c r="F8862" i="1"/>
  <c r="G8862" i="1" s="1"/>
  <c r="F8863" i="1"/>
  <c r="G8863" i="1" s="1"/>
  <c r="F8864" i="1"/>
  <c r="G8864" i="1" s="1"/>
  <c r="F8865" i="1"/>
  <c r="G8865" i="1" s="1"/>
  <c r="F8866" i="1"/>
  <c r="G8866" i="1" s="1"/>
  <c r="F8867" i="1"/>
  <c r="G8867" i="1" s="1"/>
  <c r="F8868" i="1"/>
  <c r="G8868" i="1" s="1"/>
  <c r="F8869" i="1"/>
  <c r="G8869" i="1" s="1"/>
  <c r="F8870" i="1"/>
  <c r="G8870" i="1" s="1"/>
  <c r="F8871" i="1"/>
  <c r="G8871" i="1" s="1"/>
  <c r="F8872" i="1"/>
  <c r="G8872" i="1" s="1"/>
  <c r="F8873" i="1"/>
  <c r="G8873" i="1" s="1"/>
  <c r="F8874" i="1"/>
  <c r="G8874" i="1" s="1"/>
  <c r="F8875" i="1"/>
  <c r="G8875" i="1" s="1"/>
  <c r="F8876" i="1"/>
  <c r="G8876" i="1" s="1"/>
  <c r="F8877" i="1"/>
  <c r="G8877" i="1" s="1"/>
  <c r="F8878" i="1"/>
  <c r="G8878" i="1" s="1"/>
  <c r="F8879" i="1"/>
  <c r="G8879" i="1" s="1"/>
  <c r="F8880" i="1"/>
  <c r="G8880" i="1" s="1"/>
  <c r="F8881" i="1"/>
  <c r="G8881" i="1" s="1"/>
  <c r="F8882" i="1"/>
  <c r="G8882" i="1" s="1"/>
  <c r="F8883" i="1"/>
  <c r="G8883" i="1" s="1"/>
  <c r="F8884" i="1"/>
  <c r="G8884" i="1" s="1"/>
  <c r="F8885" i="1"/>
  <c r="G8885" i="1" s="1"/>
  <c r="F8886" i="1"/>
  <c r="G8886" i="1" s="1"/>
  <c r="F8887" i="1"/>
  <c r="G8887" i="1" s="1"/>
  <c r="F8888" i="1"/>
  <c r="G8888" i="1" s="1"/>
  <c r="F8889" i="1"/>
  <c r="G8889" i="1" s="1"/>
  <c r="F8890" i="1"/>
  <c r="G8890" i="1" s="1"/>
  <c r="F8891" i="1"/>
  <c r="G8891" i="1" s="1"/>
  <c r="F8892" i="1"/>
  <c r="G8892" i="1" s="1"/>
  <c r="F8893" i="1"/>
  <c r="G8893" i="1" s="1"/>
  <c r="F8894" i="1"/>
  <c r="G8894" i="1" s="1"/>
  <c r="F8895" i="1"/>
  <c r="G8895" i="1" s="1"/>
  <c r="F8896" i="1"/>
  <c r="G8896" i="1" s="1"/>
  <c r="F8897" i="1"/>
  <c r="G8897" i="1" s="1"/>
  <c r="F8898" i="1"/>
  <c r="G8898" i="1" s="1"/>
  <c r="F8899" i="1"/>
  <c r="G8899" i="1" s="1"/>
  <c r="F8900" i="1"/>
  <c r="G8900" i="1" s="1"/>
  <c r="F8901" i="1"/>
  <c r="G8901" i="1" s="1"/>
  <c r="F8902" i="1"/>
  <c r="G8902" i="1" s="1"/>
  <c r="F8903" i="1"/>
  <c r="G8903" i="1" s="1"/>
  <c r="F8904" i="1"/>
  <c r="G8904" i="1" s="1"/>
  <c r="F8905" i="1"/>
  <c r="G8905" i="1" s="1"/>
  <c r="F8906" i="1"/>
  <c r="G8906" i="1" s="1"/>
  <c r="F8907" i="1"/>
  <c r="G8907" i="1" s="1"/>
  <c r="F8908" i="1"/>
  <c r="G8908" i="1" s="1"/>
  <c r="F8909" i="1"/>
  <c r="G8909" i="1" s="1"/>
  <c r="F8910" i="1"/>
  <c r="G8910" i="1" s="1"/>
  <c r="F8911" i="1"/>
  <c r="G8911" i="1" s="1"/>
  <c r="F8912" i="1"/>
  <c r="G8912" i="1" s="1"/>
  <c r="F8913" i="1"/>
  <c r="G8913" i="1" s="1"/>
  <c r="F8914" i="1"/>
  <c r="G8914" i="1" s="1"/>
  <c r="F8915" i="1"/>
  <c r="G8915" i="1" s="1"/>
  <c r="F8916" i="1"/>
  <c r="G8916" i="1" s="1"/>
  <c r="F8917" i="1"/>
  <c r="G8917" i="1" s="1"/>
  <c r="F8918" i="1"/>
  <c r="G8918" i="1" s="1"/>
  <c r="F8919" i="1"/>
  <c r="G8919" i="1" s="1"/>
  <c r="F8920" i="1"/>
  <c r="G8920" i="1" s="1"/>
  <c r="F8921" i="1"/>
  <c r="G8921" i="1" s="1"/>
  <c r="F8922" i="1"/>
  <c r="G8922" i="1" s="1"/>
  <c r="F8923" i="1"/>
  <c r="G8923" i="1" s="1"/>
  <c r="F8924" i="1"/>
  <c r="G8924" i="1" s="1"/>
  <c r="F8925" i="1"/>
  <c r="G8925" i="1" s="1"/>
  <c r="F8926" i="1"/>
  <c r="G8926" i="1" s="1"/>
  <c r="F8927" i="1"/>
  <c r="G8927" i="1" s="1"/>
  <c r="F8928" i="1"/>
  <c r="G8928" i="1" s="1"/>
  <c r="F8929" i="1"/>
  <c r="G8929" i="1" s="1"/>
  <c r="F8930" i="1"/>
  <c r="G8930" i="1" s="1"/>
  <c r="F8931" i="1"/>
  <c r="G8931" i="1" s="1"/>
  <c r="F8932" i="1"/>
  <c r="G8932" i="1" s="1"/>
  <c r="F8933" i="1"/>
  <c r="G8933" i="1" s="1"/>
  <c r="F8934" i="1"/>
  <c r="G8934" i="1" s="1"/>
  <c r="F8935" i="1"/>
  <c r="G8935" i="1" s="1"/>
  <c r="F8936" i="1"/>
  <c r="G8936" i="1" s="1"/>
  <c r="F8937" i="1"/>
  <c r="G8937" i="1" s="1"/>
  <c r="F8938" i="1"/>
  <c r="G8938" i="1" s="1"/>
  <c r="F8939" i="1"/>
  <c r="G8939" i="1" s="1"/>
  <c r="F8940" i="1"/>
  <c r="G8940" i="1" s="1"/>
  <c r="F8941" i="1"/>
  <c r="G8941" i="1" s="1"/>
  <c r="F8942" i="1"/>
  <c r="G8942" i="1" s="1"/>
  <c r="F8943" i="1"/>
  <c r="G8943" i="1" s="1"/>
  <c r="F8944" i="1"/>
  <c r="G8944" i="1" s="1"/>
  <c r="F8945" i="1"/>
  <c r="G8945" i="1" s="1"/>
  <c r="F8946" i="1"/>
  <c r="G8946" i="1" s="1"/>
  <c r="F8947" i="1"/>
  <c r="G8947" i="1" s="1"/>
  <c r="F8948" i="1"/>
  <c r="G8948" i="1" s="1"/>
  <c r="F8949" i="1"/>
  <c r="G8949" i="1" s="1"/>
  <c r="F8950" i="1"/>
  <c r="G8950" i="1" s="1"/>
  <c r="F8951" i="1"/>
  <c r="G8951" i="1" s="1"/>
  <c r="F8952" i="1"/>
  <c r="G8952" i="1" s="1"/>
  <c r="F8953" i="1"/>
  <c r="G8953" i="1" s="1"/>
  <c r="F8954" i="1"/>
  <c r="G8954" i="1" s="1"/>
  <c r="F8955" i="1"/>
  <c r="G8955" i="1" s="1"/>
  <c r="F8956" i="1"/>
  <c r="G8956" i="1" s="1"/>
  <c r="F8957" i="1"/>
  <c r="G8957" i="1" s="1"/>
  <c r="F8958" i="1"/>
  <c r="G8958" i="1" s="1"/>
  <c r="F8959" i="1"/>
  <c r="G8959" i="1" s="1"/>
  <c r="F8960" i="1"/>
  <c r="G8960" i="1" s="1"/>
  <c r="F8961" i="1"/>
  <c r="G8961" i="1" s="1"/>
  <c r="F8962" i="1"/>
  <c r="G8962" i="1" s="1"/>
  <c r="F8963" i="1"/>
  <c r="G8963" i="1" s="1"/>
  <c r="F8964" i="1"/>
  <c r="G8964" i="1" s="1"/>
  <c r="F8965" i="1"/>
  <c r="G8965" i="1" s="1"/>
  <c r="F8966" i="1"/>
  <c r="G8966" i="1" s="1"/>
  <c r="F8967" i="1"/>
  <c r="G8967" i="1" s="1"/>
  <c r="F8968" i="1"/>
  <c r="G8968" i="1" s="1"/>
  <c r="F8969" i="1"/>
  <c r="G8969" i="1" s="1"/>
  <c r="F8970" i="1"/>
  <c r="G8970" i="1" s="1"/>
  <c r="F8971" i="1"/>
  <c r="G8971" i="1" s="1"/>
  <c r="F8972" i="1"/>
  <c r="G8972" i="1" s="1"/>
  <c r="F8973" i="1"/>
  <c r="G8973" i="1" s="1"/>
  <c r="F8974" i="1"/>
  <c r="G8974" i="1" s="1"/>
  <c r="F8975" i="1"/>
  <c r="G8975" i="1" s="1"/>
  <c r="F8976" i="1"/>
  <c r="G8976" i="1" s="1"/>
  <c r="F8977" i="1"/>
  <c r="G8977" i="1" s="1"/>
  <c r="F8978" i="1"/>
  <c r="G8978" i="1" s="1"/>
  <c r="F8979" i="1"/>
  <c r="G8979" i="1" s="1"/>
  <c r="F8980" i="1"/>
  <c r="G8980" i="1" s="1"/>
  <c r="F8981" i="1"/>
  <c r="G8981" i="1" s="1"/>
  <c r="F8982" i="1"/>
  <c r="G8982" i="1" s="1"/>
  <c r="F8983" i="1"/>
  <c r="G8983" i="1" s="1"/>
  <c r="F8984" i="1"/>
  <c r="G8984" i="1" s="1"/>
  <c r="F8985" i="1"/>
  <c r="G8985" i="1" s="1"/>
  <c r="F8986" i="1"/>
  <c r="G8986" i="1" s="1"/>
  <c r="F8987" i="1"/>
  <c r="G8987" i="1" s="1"/>
  <c r="F8988" i="1"/>
  <c r="G8988" i="1" s="1"/>
  <c r="F8989" i="1"/>
  <c r="G8989" i="1" s="1"/>
  <c r="F8990" i="1"/>
  <c r="G8990" i="1" s="1"/>
  <c r="F8991" i="1"/>
  <c r="G8991" i="1" s="1"/>
  <c r="F8992" i="1"/>
  <c r="G8992" i="1" s="1"/>
  <c r="F8993" i="1"/>
  <c r="G8993" i="1" s="1"/>
  <c r="F8994" i="1"/>
  <c r="G8994" i="1" s="1"/>
  <c r="F8995" i="1"/>
  <c r="G8995" i="1" s="1"/>
  <c r="F8996" i="1"/>
  <c r="G8996" i="1" s="1"/>
  <c r="F8997" i="1"/>
  <c r="G8997" i="1" s="1"/>
  <c r="F8998" i="1"/>
  <c r="G8998" i="1" s="1"/>
  <c r="F8999" i="1"/>
  <c r="G8999" i="1" s="1"/>
  <c r="F9000" i="1"/>
  <c r="G9000" i="1" s="1"/>
  <c r="F9001" i="1"/>
  <c r="G9001" i="1" s="1"/>
  <c r="F9002" i="1"/>
  <c r="G9002" i="1" s="1"/>
  <c r="F9003" i="1"/>
  <c r="G9003" i="1" s="1"/>
  <c r="F9004" i="1"/>
  <c r="G9004" i="1" s="1"/>
  <c r="F9005" i="1"/>
  <c r="G9005" i="1" s="1"/>
  <c r="F9006" i="1"/>
  <c r="G9006" i="1" s="1"/>
  <c r="F9007" i="1"/>
  <c r="G9007" i="1" s="1"/>
  <c r="F9008" i="1"/>
  <c r="G9008" i="1" s="1"/>
  <c r="F9009" i="1"/>
  <c r="G9009" i="1" s="1"/>
  <c r="F9010" i="1"/>
  <c r="G9010" i="1" s="1"/>
  <c r="F9011" i="1"/>
  <c r="G9011" i="1" s="1"/>
  <c r="F9012" i="1"/>
  <c r="G9012" i="1" s="1"/>
  <c r="F9013" i="1"/>
  <c r="G9013" i="1" s="1"/>
  <c r="F9014" i="1"/>
  <c r="G9014" i="1" s="1"/>
  <c r="F9015" i="1"/>
  <c r="G9015" i="1" s="1"/>
  <c r="F9016" i="1"/>
  <c r="G9016" i="1" s="1"/>
  <c r="F9017" i="1"/>
  <c r="G9017" i="1" s="1"/>
  <c r="F9018" i="1"/>
  <c r="G9018" i="1" s="1"/>
  <c r="F9019" i="1"/>
  <c r="G9019" i="1" s="1"/>
  <c r="F9020" i="1"/>
  <c r="G9020" i="1" s="1"/>
  <c r="F9021" i="1"/>
  <c r="G9021" i="1" s="1"/>
  <c r="F9022" i="1"/>
  <c r="G9022" i="1" s="1"/>
  <c r="F9023" i="1"/>
  <c r="G9023" i="1" s="1"/>
  <c r="F9024" i="1"/>
  <c r="G9024" i="1" s="1"/>
  <c r="F9025" i="1"/>
  <c r="G9025" i="1" s="1"/>
  <c r="F9026" i="1"/>
  <c r="G9026" i="1" s="1"/>
  <c r="F9027" i="1"/>
  <c r="G9027" i="1" s="1"/>
  <c r="F9028" i="1"/>
  <c r="G9028" i="1" s="1"/>
  <c r="F9029" i="1"/>
  <c r="G9029" i="1" s="1"/>
  <c r="F9030" i="1"/>
  <c r="G9030" i="1" s="1"/>
  <c r="F9031" i="1"/>
  <c r="G9031" i="1" s="1"/>
  <c r="F9032" i="1"/>
  <c r="G9032" i="1" s="1"/>
  <c r="F9033" i="1"/>
  <c r="G9033" i="1" s="1"/>
  <c r="F9034" i="1"/>
  <c r="G9034" i="1" s="1"/>
  <c r="F9035" i="1"/>
  <c r="G9035" i="1" s="1"/>
  <c r="F9036" i="1"/>
  <c r="G9036" i="1" s="1"/>
  <c r="F9037" i="1"/>
  <c r="G9037" i="1" s="1"/>
  <c r="F9038" i="1"/>
  <c r="G9038" i="1" s="1"/>
  <c r="F9039" i="1"/>
  <c r="G9039" i="1" s="1"/>
  <c r="F9040" i="1"/>
  <c r="G9040" i="1" s="1"/>
  <c r="F9041" i="1"/>
  <c r="G9041" i="1" s="1"/>
  <c r="F9042" i="1"/>
  <c r="G9042" i="1" s="1"/>
  <c r="F9043" i="1"/>
  <c r="G9043" i="1" s="1"/>
  <c r="F9044" i="1"/>
  <c r="G9044" i="1" s="1"/>
  <c r="F9045" i="1"/>
  <c r="G9045" i="1" s="1"/>
  <c r="F9046" i="1"/>
  <c r="G9046" i="1" s="1"/>
  <c r="F9047" i="1"/>
  <c r="G9047" i="1" s="1"/>
  <c r="F9048" i="1"/>
  <c r="G9048" i="1" s="1"/>
  <c r="F9049" i="1"/>
  <c r="G9049" i="1" s="1"/>
  <c r="F9050" i="1"/>
  <c r="G9050" i="1" s="1"/>
  <c r="F9051" i="1"/>
  <c r="G9051" i="1" s="1"/>
  <c r="F9052" i="1"/>
  <c r="G9052" i="1" s="1"/>
  <c r="F9053" i="1"/>
  <c r="G9053" i="1" s="1"/>
  <c r="F9054" i="1"/>
  <c r="G9054" i="1" s="1"/>
  <c r="F9055" i="1"/>
  <c r="G9055" i="1" s="1"/>
  <c r="F9056" i="1"/>
  <c r="G9056" i="1" s="1"/>
  <c r="F9057" i="1"/>
  <c r="G9057" i="1" s="1"/>
  <c r="F9058" i="1"/>
  <c r="G9058" i="1" s="1"/>
  <c r="F9059" i="1"/>
  <c r="G9059" i="1" s="1"/>
  <c r="F9060" i="1"/>
  <c r="G9060" i="1" s="1"/>
  <c r="F9061" i="1"/>
  <c r="G9061" i="1" s="1"/>
  <c r="F9062" i="1"/>
  <c r="G9062" i="1" s="1"/>
  <c r="F9063" i="1"/>
  <c r="G9063" i="1" s="1"/>
  <c r="F9064" i="1"/>
  <c r="G9064" i="1" s="1"/>
  <c r="F9065" i="1"/>
  <c r="G9065" i="1" s="1"/>
  <c r="F9066" i="1"/>
  <c r="G9066" i="1" s="1"/>
  <c r="F9067" i="1"/>
  <c r="G9067" i="1" s="1"/>
  <c r="F9068" i="1"/>
  <c r="G9068" i="1" s="1"/>
  <c r="F9069" i="1"/>
  <c r="G9069" i="1" s="1"/>
  <c r="F9070" i="1"/>
  <c r="G9070" i="1" s="1"/>
  <c r="F9071" i="1"/>
  <c r="G9071" i="1" s="1"/>
  <c r="F9072" i="1"/>
  <c r="G9072" i="1" s="1"/>
  <c r="F9073" i="1"/>
  <c r="G9073" i="1" s="1"/>
  <c r="F9074" i="1"/>
  <c r="G9074" i="1" s="1"/>
  <c r="F9075" i="1"/>
  <c r="G9075" i="1" s="1"/>
  <c r="F9076" i="1"/>
  <c r="G9076" i="1" s="1"/>
  <c r="F9077" i="1"/>
  <c r="G9077" i="1" s="1"/>
  <c r="F9078" i="1"/>
  <c r="G9078" i="1" s="1"/>
  <c r="F9079" i="1"/>
  <c r="G9079" i="1" s="1"/>
  <c r="F9080" i="1"/>
  <c r="G9080" i="1" s="1"/>
  <c r="F9081" i="1"/>
  <c r="G9081" i="1" s="1"/>
  <c r="F9082" i="1"/>
  <c r="G9082" i="1" s="1"/>
  <c r="F9083" i="1"/>
  <c r="G9083" i="1" s="1"/>
  <c r="F9084" i="1"/>
  <c r="G9084" i="1" s="1"/>
  <c r="F9085" i="1"/>
  <c r="G9085" i="1" s="1"/>
  <c r="F9086" i="1"/>
  <c r="G9086" i="1" s="1"/>
  <c r="F9087" i="1"/>
  <c r="G9087" i="1" s="1"/>
  <c r="F9088" i="1"/>
  <c r="G9088" i="1" s="1"/>
  <c r="F9089" i="1"/>
  <c r="G9089" i="1" s="1"/>
  <c r="F9090" i="1"/>
  <c r="G9090" i="1" s="1"/>
  <c r="F9091" i="1"/>
  <c r="G9091" i="1" s="1"/>
  <c r="F9092" i="1"/>
  <c r="G9092" i="1" s="1"/>
  <c r="F9093" i="1"/>
  <c r="G9093" i="1" s="1"/>
  <c r="F9094" i="1"/>
  <c r="G9094" i="1" s="1"/>
  <c r="F9095" i="1"/>
  <c r="G9095" i="1" s="1"/>
  <c r="F9096" i="1"/>
  <c r="G9096" i="1" s="1"/>
  <c r="F9097" i="1"/>
  <c r="G9097" i="1" s="1"/>
  <c r="F9098" i="1"/>
  <c r="G9098" i="1" s="1"/>
  <c r="F9099" i="1"/>
  <c r="G9099" i="1" s="1"/>
  <c r="F9100" i="1"/>
  <c r="G9100" i="1" s="1"/>
  <c r="F9101" i="1"/>
  <c r="G9101" i="1" s="1"/>
  <c r="F9102" i="1"/>
  <c r="G9102" i="1" s="1"/>
  <c r="F9103" i="1"/>
  <c r="G9103" i="1" s="1"/>
  <c r="F9104" i="1"/>
  <c r="G9104" i="1" s="1"/>
  <c r="F9105" i="1"/>
  <c r="G9105" i="1" s="1"/>
  <c r="F9106" i="1"/>
  <c r="G9106" i="1" s="1"/>
  <c r="F9107" i="1"/>
  <c r="G9107" i="1" s="1"/>
  <c r="F9108" i="1"/>
  <c r="G9108" i="1" s="1"/>
  <c r="F9109" i="1"/>
  <c r="G9109" i="1" s="1"/>
  <c r="F9110" i="1"/>
  <c r="G9110" i="1" s="1"/>
  <c r="F9111" i="1"/>
  <c r="G9111" i="1" s="1"/>
  <c r="F9112" i="1"/>
  <c r="G9112" i="1" s="1"/>
  <c r="F9113" i="1"/>
  <c r="G9113" i="1" s="1"/>
  <c r="F9114" i="1"/>
  <c r="G9114" i="1" s="1"/>
  <c r="F9115" i="1"/>
  <c r="G9115" i="1" s="1"/>
  <c r="F9116" i="1"/>
  <c r="G9116" i="1" s="1"/>
  <c r="F9117" i="1"/>
  <c r="G9117" i="1" s="1"/>
  <c r="F9118" i="1"/>
  <c r="G9118" i="1" s="1"/>
  <c r="F9119" i="1"/>
  <c r="G9119" i="1" s="1"/>
  <c r="F9120" i="1"/>
  <c r="G9120" i="1" s="1"/>
  <c r="F9121" i="1"/>
  <c r="G9121" i="1" s="1"/>
  <c r="F9122" i="1"/>
  <c r="G9122" i="1" s="1"/>
  <c r="F9123" i="1"/>
  <c r="G9123" i="1" s="1"/>
  <c r="F9124" i="1"/>
  <c r="G9124" i="1" s="1"/>
  <c r="F9125" i="1"/>
  <c r="G9125" i="1" s="1"/>
  <c r="F9126" i="1"/>
  <c r="G9126" i="1" s="1"/>
  <c r="F9127" i="1"/>
  <c r="G9127" i="1" s="1"/>
  <c r="F9128" i="1"/>
  <c r="G9128" i="1" s="1"/>
  <c r="F9129" i="1"/>
  <c r="G9129" i="1" s="1"/>
  <c r="F9130" i="1"/>
  <c r="G9130" i="1" s="1"/>
  <c r="F9131" i="1"/>
  <c r="G9131" i="1" s="1"/>
  <c r="F9132" i="1"/>
  <c r="G9132" i="1" s="1"/>
  <c r="F9133" i="1"/>
  <c r="G9133" i="1" s="1"/>
  <c r="F9134" i="1"/>
  <c r="G9134" i="1" s="1"/>
  <c r="F9135" i="1"/>
  <c r="G9135" i="1" s="1"/>
  <c r="F9136" i="1"/>
  <c r="G9136" i="1" s="1"/>
  <c r="F9137" i="1"/>
  <c r="G9137" i="1" s="1"/>
  <c r="F9138" i="1"/>
  <c r="G9138" i="1" s="1"/>
  <c r="F9139" i="1"/>
  <c r="G9139" i="1" s="1"/>
  <c r="F9140" i="1"/>
  <c r="G9140" i="1" s="1"/>
  <c r="F9141" i="1"/>
  <c r="G9141" i="1" s="1"/>
  <c r="F9142" i="1"/>
  <c r="G9142" i="1" s="1"/>
  <c r="F9143" i="1"/>
  <c r="G9143" i="1" s="1"/>
  <c r="F9144" i="1"/>
  <c r="G9144" i="1" s="1"/>
  <c r="F9145" i="1"/>
  <c r="G9145" i="1" s="1"/>
  <c r="F9146" i="1"/>
  <c r="G9146" i="1" s="1"/>
  <c r="F9147" i="1"/>
  <c r="G9147" i="1" s="1"/>
  <c r="F9148" i="1"/>
  <c r="G9148" i="1" s="1"/>
  <c r="F9149" i="1"/>
  <c r="G9149" i="1" s="1"/>
  <c r="F9150" i="1"/>
  <c r="G9150" i="1" s="1"/>
  <c r="F9151" i="1"/>
  <c r="G9151" i="1" s="1"/>
  <c r="F9152" i="1"/>
  <c r="G9152" i="1" s="1"/>
  <c r="F9153" i="1"/>
  <c r="G9153" i="1" s="1"/>
  <c r="F9154" i="1"/>
  <c r="G9154" i="1" s="1"/>
  <c r="F9155" i="1"/>
  <c r="G9155" i="1" s="1"/>
  <c r="F9156" i="1"/>
  <c r="G9156" i="1" s="1"/>
  <c r="F9157" i="1"/>
  <c r="G9157" i="1" s="1"/>
  <c r="F9158" i="1"/>
  <c r="G9158" i="1" s="1"/>
  <c r="F9159" i="1"/>
  <c r="G9159" i="1" s="1"/>
  <c r="F9160" i="1"/>
  <c r="G9160" i="1" s="1"/>
  <c r="F9161" i="1"/>
  <c r="G9161" i="1" s="1"/>
  <c r="F9162" i="1"/>
  <c r="G9162" i="1" s="1"/>
  <c r="F9163" i="1"/>
  <c r="G9163" i="1" s="1"/>
  <c r="F9164" i="1"/>
  <c r="G9164" i="1" s="1"/>
  <c r="F9165" i="1"/>
  <c r="G9165" i="1" s="1"/>
  <c r="F9166" i="1"/>
  <c r="G9166" i="1" s="1"/>
  <c r="F9167" i="1"/>
  <c r="G9167" i="1" s="1"/>
  <c r="F9168" i="1"/>
  <c r="G9168" i="1" s="1"/>
  <c r="F9169" i="1"/>
  <c r="G9169" i="1" s="1"/>
  <c r="F9170" i="1"/>
  <c r="G9170" i="1" s="1"/>
  <c r="F9171" i="1"/>
  <c r="G9171" i="1" s="1"/>
  <c r="F9172" i="1"/>
  <c r="G9172" i="1" s="1"/>
  <c r="F9173" i="1"/>
  <c r="G9173" i="1" s="1"/>
  <c r="F9174" i="1"/>
  <c r="G9174" i="1" s="1"/>
  <c r="F9175" i="1"/>
  <c r="G9175" i="1" s="1"/>
  <c r="F9176" i="1"/>
  <c r="G9176" i="1" s="1"/>
  <c r="F9177" i="1"/>
  <c r="G9177" i="1" s="1"/>
  <c r="F9178" i="1"/>
  <c r="G9178" i="1" s="1"/>
  <c r="F9179" i="1"/>
  <c r="G9179" i="1" s="1"/>
  <c r="F9180" i="1"/>
  <c r="G9180" i="1" s="1"/>
  <c r="F9181" i="1"/>
  <c r="G9181" i="1" s="1"/>
  <c r="F9182" i="1"/>
  <c r="G9182" i="1" s="1"/>
  <c r="F9183" i="1"/>
  <c r="G9183" i="1" s="1"/>
  <c r="F9184" i="1"/>
  <c r="G9184" i="1" s="1"/>
  <c r="F9185" i="1"/>
  <c r="G9185" i="1" s="1"/>
  <c r="F9186" i="1"/>
  <c r="G9186" i="1" s="1"/>
  <c r="F9187" i="1"/>
  <c r="G9187" i="1" s="1"/>
  <c r="F9188" i="1"/>
  <c r="G9188" i="1" s="1"/>
  <c r="F9189" i="1"/>
  <c r="G9189" i="1" s="1"/>
  <c r="F9190" i="1"/>
  <c r="G9190" i="1" s="1"/>
  <c r="F9191" i="1"/>
  <c r="G9191" i="1" s="1"/>
  <c r="F9192" i="1"/>
  <c r="G9192" i="1" s="1"/>
  <c r="F9193" i="1"/>
  <c r="G9193" i="1" s="1"/>
  <c r="F9194" i="1"/>
  <c r="G9194" i="1" s="1"/>
  <c r="F9195" i="1"/>
  <c r="G9195" i="1" s="1"/>
  <c r="F9196" i="1"/>
  <c r="G9196" i="1" s="1"/>
  <c r="F9197" i="1"/>
  <c r="G9197" i="1" s="1"/>
  <c r="F9198" i="1"/>
  <c r="G9198" i="1" s="1"/>
  <c r="F9199" i="1"/>
  <c r="G9199" i="1" s="1"/>
  <c r="F9200" i="1"/>
  <c r="G9200" i="1" s="1"/>
  <c r="F9201" i="1"/>
  <c r="G9201" i="1" s="1"/>
  <c r="F9202" i="1"/>
  <c r="G9202" i="1" s="1"/>
  <c r="F9203" i="1"/>
  <c r="G9203" i="1" s="1"/>
  <c r="F9204" i="1"/>
  <c r="G9204" i="1" s="1"/>
  <c r="F9205" i="1"/>
  <c r="G9205" i="1" s="1"/>
  <c r="F9206" i="1"/>
  <c r="G9206" i="1" s="1"/>
  <c r="F9207" i="1"/>
  <c r="G9207" i="1" s="1"/>
  <c r="F9208" i="1"/>
  <c r="G9208" i="1" s="1"/>
  <c r="F9209" i="1"/>
  <c r="G9209" i="1" s="1"/>
  <c r="F9210" i="1"/>
  <c r="G9210" i="1" s="1"/>
  <c r="F9211" i="1"/>
  <c r="G9211" i="1" s="1"/>
  <c r="F9212" i="1"/>
  <c r="G9212" i="1" s="1"/>
  <c r="F9213" i="1"/>
  <c r="G9213" i="1" s="1"/>
  <c r="F9214" i="1"/>
  <c r="G9214" i="1" s="1"/>
  <c r="F9215" i="1"/>
  <c r="G9215" i="1" s="1"/>
  <c r="F9216" i="1"/>
  <c r="G9216" i="1" s="1"/>
  <c r="F9217" i="1"/>
  <c r="G9217" i="1" s="1"/>
  <c r="F9218" i="1"/>
  <c r="G9218" i="1" s="1"/>
  <c r="F9219" i="1"/>
  <c r="G9219" i="1" s="1"/>
  <c r="F9220" i="1"/>
  <c r="G9220" i="1" s="1"/>
  <c r="F9221" i="1"/>
  <c r="G9221" i="1" s="1"/>
  <c r="F9222" i="1"/>
  <c r="G9222" i="1" s="1"/>
  <c r="F9223" i="1"/>
  <c r="G9223" i="1" s="1"/>
  <c r="F9224" i="1"/>
  <c r="G9224" i="1" s="1"/>
  <c r="F9225" i="1"/>
  <c r="G9225" i="1" s="1"/>
  <c r="F9226" i="1"/>
  <c r="G9226" i="1" s="1"/>
  <c r="F9227" i="1"/>
  <c r="G9227" i="1" s="1"/>
  <c r="F9228" i="1"/>
  <c r="G9228" i="1" s="1"/>
  <c r="F9229" i="1"/>
  <c r="G9229" i="1" s="1"/>
  <c r="F9230" i="1"/>
  <c r="G9230" i="1" s="1"/>
  <c r="F9231" i="1"/>
  <c r="G9231" i="1" s="1"/>
  <c r="F9232" i="1"/>
  <c r="G9232" i="1" s="1"/>
  <c r="F9233" i="1"/>
  <c r="G9233" i="1" s="1"/>
  <c r="F9234" i="1"/>
  <c r="G9234" i="1" s="1"/>
  <c r="F9235" i="1"/>
  <c r="G9235" i="1" s="1"/>
  <c r="F9236" i="1"/>
  <c r="G9236" i="1" s="1"/>
  <c r="F9237" i="1"/>
  <c r="G9237" i="1" s="1"/>
  <c r="F9238" i="1"/>
  <c r="G9238" i="1" s="1"/>
  <c r="F9239" i="1"/>
  <c r="G9239" i="1" s="1"/>
  <c r="F9240" i="1"/>
  <c r="G9240" i="1" s="1"/>
  <c r="F9241" i="1"/>
  <c r="G9241" i="1" s="1"/>
  <c r="F9242" i="1"/>
  <c r="G9242" i="1" s="1"/>
  <c r="F9243" i="1"/>
  <c r="G9243" i="1" s="1"/>
  <c r="F9244" i="1"/>
  <c r="G9244" i="1" s="1"/>
  <c r="F9245" i="1"/>
  <c r="G9245" i="1" s="1"/>
  <c r="F9246" i="1"/>
  <c r="G9246" i="1" s="1"/>
  <c r="F9247" i="1"/>
  <c r="G9247" i="1" s="1"/>
  <c r="F9248" i="1"/>
  <c r="G9248" i="1" s="1"/>
  <c r="F9249" i="1"/>
  <c r="G9249" i="1" s="1"/>
  <c r="F9250" i="1"/>
  <c r="G9250" i="1" s="1"/>
  <c r="F9251" i="1"/>
  <c r="G9251" i="1" s="1"/>
  <c r="F9252" i="1"/>
  <c r="G9252" i="1" s="1"/>
  <c r="F9253" i="1"/>
  <c r="G9253" i="1" s="1"/>
  <c r="F9254" i="1"/>
  <c r="G9254" i="1" s="1"/>
  <c r="F9255" i="1"/>
  <c r="G9255" i="1" s="1"/>
  <c r="F9256" i="1"/>
  <c r="G9256" i="1" s="1"/>
  <c r="F9257" i="1"/>
  <c r="G9257" i="1" s="1"/>
  <c r="F9258" i="1"/>
  <c r="G9258" i="1" s="1"/>
  <c r="F9259" i="1"/>
  <c r="G9259" i="1" s="1"/>
  <c r="F9260" i="1"/>
  <c r="G9260" i="1" s="1"/>
  <c r="F9261" i="1"/>
  <c r="G9261" i="1" s="1"/>
  <c r="F9262" i="1"/>
  <c r="G9262" i="1" s="1"/>
  <c r="F9263" i="1"/>
  <c r="G9263" i="1" s="1"/>
  <c r="F9264" i="1"/>
  <c r="G9264" i="1" s="1"/>
  <c r="F9265" i="1"/>
  <c r="G9265" i="1" s="1"/>
  <c r="F9266" i="1"/>
  <c r="G9266" i="1" s="1"/>
  <c r="F9267" i="1"/>
  <c r="G9267" i="1" s="1"/>
  <c r="F9268" i="1"/>
  <c r="G9268" i="1" s="1"/>
  <c r="F9269" i="1"/>
  <c r="G9269" i="1" s="1"/>
  <c r="F9270" i="1"/>
  <c r="G9270" i="1" s="1"/>
  <c r="F9271" i="1"/>
  <c r="G9271" i="1" s="1"/>
  <c r="F9272" i="1"/>
  <c r="G9272" i="1" s="1"/>
  <c r="F9273" i="1"/>
  <c r="G9273" i="1" s="1"/>
  <c r="F9274" i="1"/>
  <c r="G9274" i="1" s="1"/>
  <c r="F9275" i="1"/>
  <c r="G9275" i="1" s="1"/>
  <c r="F9276" i="1"/>
  <c r="G9276" i="1" s="1"/>
  <c r="F9277" i="1"/>
  <c r="G9277" i="1" s="1"/>
  <c r="F9278" i="1"/>
  <c r="G9278" i="1" s="1"/>
  <c r="F9279" i="1"/>
  <c r="G9279" i="1" s="1"/>
  <c r="F9280" i="1"/>
  <c r="G9280" i="1" s="1"/>
  <c r="F9281" i="1"/>
  <c r="G9281" i="1" s="1"/>
  <c r="F9282" i="1"/>
  <c r="G9282" i="1" s="1"/>
  <c r="F9283" i="1"/>
  <c r="G9283" i="1" s="1"/>
  <c r="F9284" i="1"/>
  <c r="G9284" i="1" s="1"/>
  <c r="F9285" i="1"/>
  <c r="G9285" i="1" s="1"/>
  <c r="F9286" i="1"/>
  <c r="G9286" i="1" s="1"/>
  <c r="F9287" i="1"/>
  <c r="G9287" i="1" s="1"/>
  <c r="F9288" i="1"/>
  <c r="G9288" i="1" s="1"/>
  <c r="F9289" i="1"/>
  <c r="G9289" i="1" s="1"/>
  <c r="F9290" i="1"/>
  <c r="G9290" i="1" s="1"/>
  <c r="F9291" i="1"/>
  <c r="G9291" i="1" s="1"/>
  <c r="F9292" i="1"/>
  <c r="G9292" i="1" s="1"/>
  <c r="F9293" i="1"/>
  <c r="G9293" i="1" s="1"/>
  <c r="F9294" i="1"/>
  <c r="G9294" i="1" s="1"/>
  <c r="F9295" i="1"/>
  <c r="G9295" i="1" s="1"/>
  <c r="F9296" i="1"/>
  <c r="G9296" i="1" s="1"/>
  <c r="F9297" i="1"/>
  <c r="G9297" i="1" s="1"/>
  <c r="F9298" i="1"/>
  <c r="G9298" i="1" s="1"/>
  <c r="F9299" i="1"/>
  <c r="G9299" i="1" s="1"/>
  <c r="F9300" i="1"/>
  <c r="G9300" i="1" s="1"/>
  <c r="F9301" i="1"/>
  <c r="G9301" i="1" s="1"/>
  <c r="F9302" i="1"/>
  <c r="G9302" i="1" s="1"/>
  <c r="F9303" i="1"/>
  <c r="G9303" i="1" s="1"/>
  <c r="F9304" i="1"/>
  <c r="G9304" i="1" s="1"/>
  <c r="F9305" i="1"/>
  <c r="G9305" i="1" s="1"/>
  <c r="F9306" i="1"/>
  <c r="G9306" i="1" s="1"/>
  <c r="F9307" i="1"/>
  <c r="G9307" i="1" s="1"/>
  <c r="F9308" i="1"/>
  <c r="G9308" i="1" s="1"/>
  <c r="F9309" i="1"/>
  <c r="G9309" i="1" s="1"/>
  <c r="F9310" i="1"/>
  <c r="G9310" i="1" s="1"/>
  <c r="F9311" i="1"/>
  <c r="G9311" i="1" s="1"/>
  <c r="F9312" i="1"/>
  <c r="G9312" i="1" s="1"/>
  <c r="F9313" i="1"/>
  <c r="G9313" i="1" s="1"/>
  <c r="F9314" i="1"/>
  <c r="G9314" i="1" s="1"/>
  <c r="F9315" i="1"/>
  <c r="G9315" i="1" s="1"/>
  <c r="F9316" i="1"/>
  <c r="G9316" i="1" s="1"/>
  <c r="F9317" i="1"/>
  <c r="G9317" i="1" s="1"/>
  <c r="F9318" i="1"/>
  <c r="G9318" i="1" s="1"/>
  <c r="F9319" i="1"/>
  <c r="G9319" i="1" s="1"/>
  <c r="F9320" i="1"/>
  <c r="G9320" i="1" s="1"/>
  <c r="F9321" i="1"/>
  <c r="G9321" i="1" s="1"/>
  <c r="F9322" i="1"/>
  <c r="G9322" i="1" s="1"/>
  <c r="F9323" i="1"/>
  <c r="G9323" i="1" s="1"/>
  <c r="F9324" i="1"/>
  <c r="G9324" i="1" s="1"/>
  <c r="F9325" i="1"/>
  <c r="G9325" i="1" s="1"/>
  <c r="F9326" i="1"/>
  <c r="G9326" i="1" s="1"/>
  <c r="F9327" i="1"/>
  <c r="G9327" i="1" s="1"/>
  <c r="F9328" i="1"/>
  <c r="G9328" i="1" s="1"/>
  <c r="F9329" i="1"/>
  <c r="G9329" i="1" s="1"/>
  <c r="F9330" i="1"/>
  <c r="G9330" i="1" s="1"/>
  <c r="F9331" i="1"/>
  <c r="G9331" i="1" s="1"/>
  <c r="F9332" i="1"/>
  <c r="G9332" i="1" s="1"/>
  <c r="F9333" i="1"/>
  <c r="G9333" i="1" s="1"/>
  <c r="F9334" i="1"/>
  <c r="G9334" i="1" s="1"/>
  <c r="F9335" i="1"/>
  <c r="G9335" i="1" s="1"/>
  <c r="F9336" i="1"/>
  <c r="G9336" i="1" s="1"/>
  <c r="F9337" i="1"/>
  <c r="G9337" i="1" s="1"/>
  <c r="F9338" i="1"/>
  <c r="G9338" i="1" s="1"/>
  <c r="F9339" i="1"/>
  <c r="G9339" i="1" s="1"/>
  <c r="F9340" i="1"/>
  <c r="G9340" i="1" s="1"/>
  <c r="F9341" i="1"/>
  <c r="G9341" i="1" s="1"/>
  <c r="F9342" i="1"/>
  <c r="G9342" i="1" s="1"/>
  <c r="F9343" i="1"/>
  <c r="G9343" i="1" s="1"/>
  <c r="F9344" i="1"/>
  <c r="G9344" i="1" s="1"/>
  <c r="F9345" i="1"/>
  <c r="G9345" i="1" s="1"/>
  <c r="F9346" i="1"/>
  <c r="G9346" i="1" s="1"/>
  <c r="F9347" i="1"/>
  <c r="G9347" i="1" s="1"/>
  <c r="F9348" i="1"/>
  <c r="G9348" i="1" s="1"/>
  <c r="F9349" i="1"/>
  <c r="G9349" i="1" s="1"/>
  <c r="F9350" i="1"/>
  <c r="G9350" i="1" s="1"/>
  <c r="F9351" i="1"/>
  <c r="G9351" i="1" s="1"/>
  <c r="F9352" i="1"/>
  <c r="G9352" i="1" s="1"/>
  <c r="F9353" i="1"/>
  <c r="G9353" i="1" s="1"/>
  <c r="F9354" i="1"/>
  <c r="G9354" i="1" s="1"/>
  <c r="F9355" i="1"/>
  <c r="G9355" i="1" s="1"/>
  <c r="F9356" i="1"/>
  <c r="G9356" i="1" s="1"/>
  <c r="F9357" i="1"/>
  <c r="G9357" i="1" s="1"/>
  <c r="F9358" i="1"/>
  <c r="G9358" i="1" s="1"/>
  <c r="F9359" i="1"/>
  <c r="G9359" i="1" s="1"/>
  <c r="F9360" i="1"/>
  <c r="G9360" i="1" s="1"/>
  <c r="F9361" i="1"/>
  <c r="G9361" i="1" s="1"/>
  <c r="F9362" i="1"/>
  <c r="G9362" i="1" s="1"/>
  <c r="F9363" i="1"/>
  <c r="G9363" i="1" s="1"/>
  <c r="F9364" i="1"/>
  <c r="G9364" i="1" s="1"/>
  <c r="F9365" i="1"/>
  <c r="G9365" i="1" s="1"/>
  <c r="F9366" i="1"/>
  <c r="G9366" i="1" s="1"/>
  <c r="F9367" i="1"/>
  <c r="G9367" i="1" s="1"/>
  <c r="F9368" i="1"/>
  <c r="G9368" i="1" s="1"/>
  <c r="F9369" i="1"/>
  <c r="G9369" i="1" s="1"/>
  <c r="F9370" i="1"/>
  <c r="G9370" i="1" s="1"/>
  <c r="F9371" i="1"/>
  <c r="G9371" i="1" s="1"/>
  <c r="F9372" i="1"/>
  <c r="G9372" i="1" s="1"/>
  <c r="F9373" i="1"/>
  <c r="G9373" i="1" s="1"/>
  <c r="F9374" i="1"/>
  <c r="G9374" i="1" s="1"/>
  <c r="F9375" i="1"/>
  <c r="G9375" i="1" s="1"/>
  <c r="F9376" i="1"/>
  <c r="G9376" i="1" s="1"/>
  <c r="F9377" i="1"/>
  <c r="G9377" i="1" s="1"/>
  <c r="F9378" i="1"/>
  <c r="G9378" i="1" s="1"/>
  <c r="F9379" i="1"/>
  <c r="G9379" i="1" s="1"/>
  <c r="F9380" i="1"/>
  <c r="G9380" i="1" s="1"/>
  <c r="F9381" i="1"/>
  <c r="G9381" i="1" s="1"/>
  <c r="F9382" i="1"/>
  <c r="G9382" i="1" s="1"/>
  <c r="F9383" i="1"/>
  <c r="G9383" i="1" s="1"/>
  <c r="F9384" i="1"/>
  <c r="G9384" i="1" s="1"/>
  <c r="F9385" i="1"/>
  <c r="G9385" i="1" s="1"/>
  <c r="F9386" i="1"/>
  <c r="G9386" i="1" s="1"/>
  <c r="F9387" i="1"/>
  <c r="G9387" i="1" s="1"/>
  <c r="F9388" i="1"/>
  <c r="G9388" i="1" s="1"/>
  <c r="F9389" i="1"/>
  <c r="G9389" i="1" s="1"/>
  <c r="F9390" i="1"/>
  <c r="G9390" i="1" s="1"/>
  <c r="F9391" i="1"/>
  <c r="G9391" i="1" s="1"/>
  <c r="F9392" i="1"/>
  <c r="G9392" i="1" s="1"/>
  <c r="F9393" i="1"/>
  <c r="G9393" i="1" s="1"/>
  <c r="F9394" i="1"/>
  <c r="G9394" i="1" s="1"/>
  <c r="F9395" i="1"/>
  <c r="G9395" i="1" s="1"/>
  <c r="F9396" i="1"/>
  <c r="G9396" i="1" s="1"/>
  <c r="F9397" i="1"/>
  <c r="G9397" i="1" s="1"/>
  <c r="F9398" i="1"/>
  <c r="G9398" i="1" s="1"/>
  <c r="F9399" i="1"/>
  <c r="G9399" i="1" s="1"/>
  <c r="F9400" i="1"/>
  <c r="G9400" i="1" s="1"/>
  <c r="F9401" i="1"/>
  <c r="G9401" i="1" s="1"/>
  <c r="F9402" i="1"/>
  <c r="G9402" i="1" s="1"/>
  <c r="F9403" i="1"/>
  <c r="G9403" i="1" s="1"/>
  <c r="F9404" i="1"/>
  <c r="G9404" i="1" s="1"/>
  <c r="F9405" i="1"/>
  <c r="G9405" i="1" s="1"/>
  <c r="F9406" i="1"/>
  <c r="G9406" i="1" s="1"/>
  <c r="F9407" i="1"/>
  <c r="G9407" i="1" s="1"/>
  <c r="F9408" i="1"/>
  <c r="G9408" i="1" s="1"/>
  <c r="F9409" i="1"/>
  <c r="G9409" i="1" s="1"/>
  <c r="F9410" i="1"/>
  <c r="G9410" i="1" s="1"/>
  <c r="F9411" i="1"/>
  <c r="G9411" i="1" s="1"/>
  <c r="F9412" i="1"/>
  <c r="G9412" i="1" s="1"/>
  <c r="F9413" i="1"/>
  <c r="G9413" i="1" s="1"/>
  <c r="F9414" i="1"/>
  <c r="G9414" i="1" s="1"/>
  <c r="F9415" i="1"/>
  <c r="G9415" i="1" s="1"/>
  <c r="F9416" i="1"/>
  <c r="G9416" i="1" s="1"/>
  <c r="F9417" i="1"/>
  <c r="G9417" i="1" s="1"/>
  <c r="F9418" i="1"/>
  <c r="G9418" i="1" s="1"/>
  <c r="F9419" i="1"/>
  <c r="G9419" i="1" s="1"/>
  <c r="F9420" i="1"/>
  <c r="G9420" i="1" s="1"/>
  <c r="F9421" i="1"/>
  <c r="G9421" i="1" s="1"/>
  <c r="F9422" i="1"/>
  <c r="G9422" i="1" s="1"/>
  <c r="F9423" i="1"/>
  <c r="G9423" i="1" s="1"/>
  <c r="F9424" i="1"/>
  <c r="G9424" i="1" s="1"/>
  <c r="F9425" i="1"/>
  <c r="G9425" i="1" s="1"/>
  <c r="F9426" i="1"/>
  <c r="G9426" i="1" s="1"/>
  <c r="F9427" i="1"/>
  <c r="G9427" i="1" s="1"/>
  <c r="F9428" i="1"/>
  <c r="G9428" i="1" s="1"/>
  <c r="F9429" i="1"/>
  <c r="G9429" i="1" s="1"/>
  <c r="F9430" i="1"/>
  <c r="G9430" i="1" s="1"/>
  <c r="F9431" i="1"/>
  <c r="G9431" i="1" s="1"/>
  <c r="F9432" i="1"/>
  <c r="G9432" i="1" s="1"/>
  <c r="F9433" i="1"/>
  <c r="G9433" i="1" s="1"/>
  <c r="F9434" i="1"/>
  <c r="G9434" i="1" s="1"/>
  <c r="F9435" i="1"/>
  <c r="G9435" i="1" s="1"/>
  <c r="F9436" i="1"/>
  <c r="G9436" i="1" s="1"/>
  <c r="F9437" i="1"/>
  <c r="G9437" i="1" s="1"/>
  <c r="F9438" i="1"/>
  <c r="G9438" i="1" s="1"/>
  <c r="F9439" i="1"/>
  <c r="G9439" i="1" s="1"/>
  <c r="F9440" i="1"/>
  <c r="G9440" i="1" s="1"/>
  <c r="F9441" i="1"/>
  <c r="G9441" i="1" s="1"/>
  <c r="F9442" i="1"/>
  <c r="G9442" i="1" s="1"/>
  <c r="F9443" i="1"/>
  <c r="G9443" i="1" s="1"/>
  <c r="F9444" i="1"/>
  <c r="G9444" i="1" s="1"/>
  <c r="F9445" i="1"/>
  <c r="G9445" i="1" s="1"/>
  <c r="F9446" i="1"/>
  <c r="G9446" i="1" s="1"/>
  <c r="F9447" i="1"/>
  <c r="G9447" i="1" s="1"/>
  <c r="F9448" i="1"/>
  <c r="G9448" i="1" s="1"/>
  <c r="F9449" i="1"/>
  <c r="G9449" i="1" s="1"/>
  <c r="F9450" i="1"/>
  <c r="G9450" i="1" s="1"/>
  <c r="F9451" i="1"/>
  <c r="G9451" i="1" s="1"/>
  <c r="F9452" i="1"/>
  <c r="G9452" i="1" s="1"/>
  <c r="F9453" i="1"/>
  <c r="G9453" i="1" s="1"/>
  <c r="F9454" i="1"/>
  <c r="G9454" i="1" s="1"/>
  <c r="F9455" i="1"/>
  <c r="G9455" i="1" s="1"/>
  <c r="F9456" i="1"/>
  <c r="G9456" i="1" s="1"/>
  <c r="F9457" i="1"/>
  <c r="G9457" i="1" s="1"/>
  <c r="F9458" i="1"/>
  <c r="G9458" i="1" s="1"/>
  <c r="F9459" i="1"/>
  <c r="G9459" i="1" s="1"/>
  <c r="F9460" i="1"/>
  <c r="G9460" i="1" s="1"/>
  <c r="F9461" i="1"/>
  <c r="G9461" i="1" s="1"/>
  <c r="F9462" i="1"/>
  <c r="G9462" i="1" s="1"/>
  <c r="F9463" i="1"/>
  <c r="G9463" i="1" s="1"/>
  <c r="F9464" i="1"/>
  <c r="G9464" i="1" s="1"/>
  <c r="F9465" i="1"/>
  <c r="G9465" i="1" s="1"/>
  <c r="F9466" i="1"/>
  <c r="G9466" i="1" s="1"/>
  <c r="F9467" i="1"/>
  <c r="G9467" i="1" s="1"/>
  <c r="F9468" i="1"/>
  <c r="G9468" i="1" s="1"/>
  <c r="F9469" i="1"/>
  <c r="G9469" i="1" s="1"/>
  <c r="F9470" i="1"/>
  <c r="G9470" i="1" s="1"/>
  <c r="F9471" i="1"/>
  <c r="G9471" i="1" s="1"/>
  <c r="F9472" i="1"/>
  <c r="G9472" i="1" s="1"/>
  <c r="F9473" i="1"/>
  <c r="G9473" i="1" s="1"/>
  <c r="F9474" i="1"/>
  <c r="G9474" i="1" s="1"/>
  <c r="F9475" i="1"/>
  <c r="G9475" i="1" s="1"/>
  <c r="F9476" i="1"/>
  <c r="G9476" i="1" s="1"/>
  <c r="F9477" i="1"/>
  <c r="G9477" i="1" s="1"/>
  <c r="F9478" i="1"/>
  <c r="G9478" i="1" s="1"/>
  <c r="F9479" i="1"/>
  <c r="G9479" i="1" s="1"/>
  <c r="F9480" i="1"/>
  <c r="G9480" i="1" s="1"/>
  <c r="F9481" i="1"/>
  <c r="G9481" i="1" s="1"/>
  <c r="F9482" i="1"/>
  <c r="G9482" i="1" s="1"/>
  <c r="F9483" i="1"/>
  <c r="G9483" i="1" s="1"/>
  <c r="F9484" i="1"/>
  <c r="G9484" i="1" s="1"/>
  <c r="F9485" i="1"/>
  <c r="G9485" i="1" s="1"/>
  <c r="F9486" i="1"/>
  <c r="G9486" i="1" s="1"/>
  <c r="F9487" i="1"/>
  <c r="G9487" i="1" s="1"/>
  <c r="F9488" i="1"/>
  <c r="G9488" i="1" s="1"/>
  <c r="F9489" i="1"/>
  <c r="G9489" i="1" s="1"/>
  <c r="F9490" i="1"/>
  <c r="G9490" i="1" s="1"/>
  <c r="F9491" i="1"/>
  <c r="G9491" i="1" s="1"/>
  <c r="F9492" i="1"/>
  <c r="G9492" i="1" s="1"/>
  <c r="F9493" i="1"/>
  <c r="G9493" i="1" s="1"/>
  <c r="F9494" i="1"/>
  <c r="G9494" i="1" s="1"/>
  <c r="F9495" i="1"/>
  <c r="G9495" i="1" s="1"/>
  <c r="F9496" i="1"/>
  <c r="G9496" i="1" s="1"/>
  <c r="F9497" i="1"/>
  <c r="G9497" i="1" s="1"/>
  <c r="F9498" i="1"/>
  <c r="G9498" i="1" s="1"/>
  <c r="F9499" i="1"/>
  <c r="G9499" i="1" s="1"/>
  <c r="F9500" i="1"/>
  <c r="G9500" i="1" s="1"/>
  <c r="F9501" i="1"/>
  <c r="G9501" i="1" s="1"/>
  <c r="F9502" i="1"/>
  <c r="G9502" i="1" s="1"/>
  <c r="F9503" i="1"/>
  <c r="G9503" i="1" s="1"/>
  <c r="F9504" i="1"/>
  <c r="G9504" i="1" s="1"/>
  <c r="F9505" i="1"/>
  <c r="G9505" i="1" s="1"/>
  <c r="F9506" i="1"/>
  <c r="G9506" i="1" s="1"/>
  <c r="F9507" i="1"/>
  <c r="G9507" i="1" s="1"/>
  <c r="F9508" i="1"/>
  <c r="G9508" i="1" s="1"/>
  <c r="F9509" i="1"/>
  <c r="G9509" i="1" s="1"/>
  <c r="F9510" i="1"/>
  <c r="G9510" i="1" s="1"/>
  <c r="F9511" i="1"/>
  <c r="G9511" i="1" s="1"/>
  <c r="F9512" i="1"/>
  <c r="G9512" i="1" s="1"/>
  <c r="F9513" i="1"/>
  <c r="G9513" i="1" s="1"/>
  <c r="F9514" i="1"/>
  <c r="G9514" i="1" s="1"/>
  <c r="F9515" i="1"/>
  <c r="G9515" i="1" s="1"/>
  <c r="F9516" i="1"/>
  <c r="G9516" i="1" s="1"/>
  <c r="F9517" i="1"/>
  <c r="G9517" i="1" s="1"/>
  <c r="F9518" i="1"/>
  <c r="G9518" i="1" s="1"/>
  <c r="F9519" i="1"/>
  <c r="G9519" i="1" s="1"/>
  <c r="F9520" i="1"/>
  <c r="G9520" i="1" s="1"/>
  <c r="F9521" i="1"/>
  <c r="G9521" i="1" s="1"/>
  <c r="F9522" i="1"/>
  <c r="G9522" i="1" s="1"/>
  <c r="F9523" i="1"/>
  <c r="G9523" i="1" s="1"/>
  <c r="F9524" i="1"/>
  <c r="G9524" i="1" s="1"/>
  <c r="F9525" i="1"/>
  <c r="G9525" i="1" s="1"/>
  <c r="F9526" i="1"/>
  <c r="G9526" i="1" s="1"/>
  <c r="F9527" i="1"/>
  <c r="G9527" i="1" s="1"/>
  <c r="F9528" i="1"/>
  <c r="G9528" i="1" s="1"/>
  <c r="F9529" i="1"/>
  <c r="G9529" i="1" s="1"/>
  <c r="F9530" i="1"/>
  <c r="G9530" i="1" s="1"/>
  <c r="F9531" i="1"/>
  <c r="G9531" i="1" s="1"/>
  <c r="F9532" i="1"/>
  <c r="G9532" i="1" s="1"/>
  <c r="F9533" i="1"/>
  <c r="G9533" i="1" s="1"/>
  <c r="F9534" i="1"/>
  <c r="G9534" i="1" s="1"/>
  <c r="F9535" i="1"/>
  <c r="G9535" i="1" s="1"/>
  <c r="F9536" i="1"/>
  <c r="G9536" i="1" s="1"/>
  <c r="F9537" i="1"/>
  <c r="G9537" i="1" s="1"/>
  <c r="F9538" i="1"/>
  <c r="G9538" i="1" s="1"/>
  <c r="F9539" i="1"/>
  <c r="G9539" i="1" s="1"/>
  <c r="F9540" i="1"/>
  <c r="G9540" i="1" s="1"/>
  <c r="F9541" i="1"/>
  <c r="G9541" i="1" s="1"/>
  <c r="F9542" i="1"/>
  <c r="G9542" i="1" s="1"/>
  <c r="F9543" i="1"/>
  <c r="G9543" i="1" s="1"/>
  <c r="F9544" i="1"/>
  <c r="G9544" i="1" s="1"/>
  <c r="F9545" i="1"/>
  <c r="G9545" i="1" s="1"/>
  <c r="F9546" i="1"/>
  <c r="G9546" i="1" s="1"/>
  <c r="F9547" i="1"/>
  <c r="G9547" i="1" s="1"/>
  <c r="F9548" i="1"/>
  <c r="G9548" i="1" s="1"/>
  <c r="F9549" i="1"/>
  <c r="G9549" i="1" s="1"/>
  <c r="F9550" i="1"/>
  <c r="G9550" i="1" s="1"/>
  <c r="F9551" i="1"/>
  <c r="G9551" i="1" s="1"/>
  <c r="F9552" i="1"/>
  <c r="G9552" i="1" s="1"/>
  <c r="F9553" i="1"/>
  <c r="G9553" i="1" s="1"/>
  <c r="F9554" i="1"/>
  <c r="G9554" i="1" s="1"/>
  <c r="F9555" i="1"/>
  <c r="G9555" i="1" s="1"/>
  <c r="F9556" i="1"/>
  <c r="G9556" i="1" s="1"/>
  <c r="F9557" i="1"/>
  <c r="G9557" i="1" s="1"/>
  <c r="F9558" i="1"/>
  <c r="G9558" i="1" s="1"/>
  <c r="F9559" i="1"/>
  <c r="G9559" i="1" s="1"/>
  <c r="F9560" i="1"/>
  <c r="G9560" i="1" s="1"/>
  <c r="F9561" i="1"/>
  <c r="G9561" i="1" s="1"/>
  <c r="F9562" i="1"/>
  <c r="G9562" i="1" s="1"/>
  <c r="F9563" i="1"/>
  <c r="G9563" i="1" s="1"/>
  <c r="F9564" i="1"/>
  <c r="G9564" i="1" s="1"/>
  <c r="F9565" i="1"/>
  <c r="G9565" i="1" s="1"/>
  <c r="F9566" i="1"/>
  <c r="G9566" i="1" s="1"/>
  <c r="F9567" i="1"/>
  <c r="G9567" i="1" s="1"/>
  <c r="F9568" i="1"/>
  <c r="G9568" i="1" s="1"/>
  <c r="F9569" i="1"/>
  <c r="G9569" i="1" s="1"/>
  <c r="F9570" i="1"/>
  <c r="G9570" i="1" s="1"/>
  <c r="F9571" i="1"/>
  <c r="G9571" i="1" s="1"/>
  <c r="F9572" i="1"/>
  <c r="G9572" i="1" s="1"/>
  <c r="F9573" i="1"/>
  <c r="G9573" i="1" s="1"/>
  <c r="F9574" i="1"/>
  <c r="G9574" i="1" s="1"/>
  <c r="F9575" i="1"/>
  <c r="G9575" i="1" s="1"/>
  <c r="F9576" i="1"/>
  <c r="G9576" i="1" s="1"/>
  <c r="F9577" i="1"/>
  <c r="G9577" i="1" s="1"/>
  <c r="F9578" i="1"/>
  <c r="G9578" i="1" s="1"/>
  <c r="F9579" i="1"/>
  <c r="G9579" i="1" s="1"/>
  <c r="F9580" i="1"/>
  <c r="G9580" i="1" s="1"/>
  <c r="F9581" i="1"/>
  <c r="G9581" i="1" s="1"/>
  <c r="F9582" i="1"/>
  <c r="G9582" i="1" s="1"/>
  <c r="F9583" i="1"/>
  <c r="G9583" i="1" s="1"/>
  <c r="F9584" i="1"/>
  <c r="G9584" i="1" s="1"/>
  <c r="F9585" i="1"/>
  <c r="G9585" i="1" s="1"/>
  <c r="F9586" i="1"/>
  <c r="G9586" i="1" s="1"/>
  <c r="F9587" i="1"/>
  <c r="G9587" i="1" s="1"/>
  <c r="F9588" i="1"/>
  <c r="G9588" i="1" s="1"/>
  <c r="F9589" i="1"/>
  <c r="G9589" i="1" s="1"/>
  <c r="F9590" i="1"/>
  <c r="G9590" i="1" s="1"/>
  <c r="F9591" i="1"/>
  <c r="G9591" i="1" s="1"/>
  <c r="F9592" i="1"/>
  <c r="G9592" i="1" s="1"/>
  <c r="F9593" i="1"/>
  <c r="G9593" i="1" s="1"/>
  <c r="F9594" i="1"/>
  <c r="G9594" i="1" s="1"/>
  <c r="F9595" i="1"/>
  <c r="G9595" i="1" s="1"/>
  <c r="F9596" i="1"/>
  <c r="G9596" i="1" s="1"/>
  <c r="F9597" i="1"/>
  <c r="G9597" i="1" s="1"/>
  <c r="F9598" i="1"/>
  <c r="G9598" i="1" s="1"/>
  <c r="F9599" i="1"/>
  <c r="G9599" i="1" s="1"/>
  <c r="F9600" i="1"/>
  <c r="G9600" i="1" s="1"/>
  <c r="F9601" i="1"/>
  <c r="G9601" i="1" s="1"/>
  <c r="F9602" i="1"/>
  <c r="G9602" i="1" s="1"/>
  <c r="F9603" i="1"/>
  <c r="G9603" i="1" s="1"/>
  <c r="F9604" i="1"/>
  <c r="G9604" i="1" s="1"/>
  <c r="F9605" i="1"/>
  <c r="G9605" i="1" s="1"/>
  <c r="F9606" i="1"/>
  <c r="G9606" i="1" s="1"/>
  <c r="F9607" i="1"/>
  <c r="G9607" i="1" s="1"/>
  <c r="F9608" i="1"/>
  <c r="G9608" i="1" s="1"/>
  <c r="F9609" i="1"/>
  <c r="G9609" i="1" s="1"/>
  <c r="F9610" i="1"/>
  <c r="G9610" i="1" s="1"/>
  <c r="F9611" i="1"/>
  <c r="G9611" i="1" s="1"/>
  <c r="F9612" i="1"/>
  <c r="G9612" i="1" s="1"/>
  <c r="F9613" i="1"/>
  <c r="G9613" i="1" s="1"/>
  <c r="F9614" i="1"/>
  <c r="G9614" i="1" s="1"/>
  <c r="F9615" i="1"/>
  <c r="G9615" i="1" s="1"/>
  <c r="F9616" i="1"/>
  <c r="G9616" i="1" s="1"/>
  <c r="F9617" i="1"/>
  <c r="G9617" i="1" s="1"/>
  <c r="F9618" i="1"/>
  <c r="G9618" i="1" s="1"/>
  <c r="F9619" i="1"/>
  <c r="G9619" i="1" s="1"/>
  <c r="F9620" i="1"/>
  <c r="G9620" i="1" s="1"/>
  <c r="F9621" i="1"/>
  <c r="G9621" i="1" s="1"/>
  <c r="F9622" i="1"/>
  <c r="G9622" i="1" s="1"/>
  <c r="F9623" i="1"/>
  <c r="G9623" i="1" s="1"/>
  <c r="F9624" i="1"/>
  <c r="G9624" i="1" s="1"/>
  <c r="F9625" i="1"/>
  <c r="G9625" i="1" s="1"/>
  <c r="F9626" i="1"/>
  <c r="G9626" i="1" s="1"/>
  <c r="F9627" i="1"/>
  <c r="G9627" i="1" s="1"/>
  <c r="F9628" i="1"/>
  <c r="G9628" i="1" s="1"/>
  <c r="F9629" i="1"/>
  <c r="G9629" i="1" s="1"/>
  <c r="F9630" i="1"/>
  <c r="G9630" i="1" s="1"/>
  <c r="F9631" i="1"/>
  <c r="G9631" i="1" s="1"/>
  <c r="F9632" i="1"/>
  <c r="G9632" i="1" s="1"/>
  <c r="F9633" i="1"/>
  <c r="G9633" i="1" s="1"/>
  <c r="F9634" i="1"/>
  <c r="G9634" i="1" s="1"/>
  <c r="F9635" i="1"/>
  <c r="G9635" i="1" s="1"/>
  <c r="F9636" i="1"/>
  <c r="G9636" i="1" s="1"/>
  <c r="F9637" i="1"/>
  <c r="G9637" i="1" s="1"/>
  <c r="F9638" i="1"/>
  <c r="G9638" i="1" s="1"/>
  <c r="F9639" i="1"/>
  <c r="G9639" i="1" s="1"/>
  <c r="F9640" i="1"/>
  <c r="G9640" i="1" s="1"/>
  <c r="F9641" i="1"/>
  <c r="G9641" i="1" s="1"/>
  <c r="F9642" i="1"/>
  <c r="G9642" i="1" s="1"/>
  <c r="F9643" i="1"/>
  <c r="G9643" i="1" s="1"/>
  <c r="F9644" i="1"/>
  <c r="G9644" i="1" s="1"/>
  <c r="F9645" i="1"/>
  <c r="G9645" i="1" s="1"/>
  <c r="F9646" i="1"/>
  <c r="G9646" i="1" s="1"/>
  <c r="F9647" i="1"/>
  <c r="G9647" i="1" s="1"/>
  <c r="F9648" i="1"/>
  <c r="G9648" i="1" s="1"/>
  <c r="F9649" i="1"/>
  <c r="G9649" i="1" s="1"/>
  <c r="F9650" i="1"/>
  <c r="G9650" i="1" s="1"/>
  <c r="F9651" i="1"/>
  <c r="G9651" i="1" s="1"/>
  <c r="F9652" i="1"/>
  <c r="G9652" i="1" s="1"/>
  <c r="F9653" i="1"/>
  <c r="G9653" i="1" s="1"/>
  <c r="F9654" i="1"/>
  <c r="G9654" i="1" s="1"/>
  <c r="F9655" i="1"/>
  <c r="G9655" i="1" s="1"/>
  <c r="F9656" i="1"/>
  <c r="G9656" i="1" s="1"/>
  <c r="F9657" i="1"/>
  <c r="G9657" i="1" s="1"/>
  <c r="F9658" i="1"/>
  <c r="G9658" i="1" s="1"/>
  <c r="F9659" i="1"/>
  <c r="G9659" i="1" s="1"/>
  <c r="F9660" i="1"/>
  <c r="G9660" i="1" s="1"/>
  <c r="F9661" i="1"/>
  <c r="G9661" i="1" s="1"/>
  <c r="F9662" i="1"/>
  <c r="G9662" i="1" s="1"/>
  <c r="F9663" i="1"/>
  <c r="G9663" i="1" s="1"/>
  <c r="F9664" i="1"/>
  <c r="G9664" i="1" s="1"/>
  <c r="F9665" i="1"/>
  <c r="G9665" i="1" s="1"/>
  <c r="F9666" i="1"/>
  <c r="G9666" i="1" s="1"/>
  <c r="F9667" i="1"/>
  <c r="G9667" i="1" s="1"/>
  <c r="F9668" i="1"/>
  <c r="G9668" i="1" s="1"/>
  <c r="F9669" i="1"/>
  <c r="G9669" i="1" s="1"/>
  <c r="F9670" i="1"/>
  <c r="G9670" i="1" s="1"/>
  <c r="F9671" i="1"/>
  <c r="G9671" i="1" s="1"/>
  <c r="F9672" i="1"/>
  <c r="G9672" i="1" s="1"/>
  <c r="F9673" i="1"/>
  <c r="G9673" i="1" s="1"/>
  <c r="F9674" i="1"/>
  <c r="G9674" i="1" s="1"/>
  <c r="F9675" i="1"/>
  <c r="G9675" i="1" s="1"/>
  <c r="F9676" i="1"/>
  <c r="G9676" i="1" s="1"/>
  <c r="F9677" i="1"/>
  <c r="G9677" i="1" s="1"/>
  <c r="F9678" i="1"/>
  <c r="G9678" i="1" s="1"/>
  <c r="F9679" i="1"/>
  <c r="G9679" i="1" s="1"/>
  <c r="F9680" i="1"/>
  <c r="G9680" i="1" s="1"/>
  <c r="F9681" i="1"/>
  <c r="G9681" i="1" s="1"/>
  <c r="F9682" i="1"/>
  <c r="G9682" i="1" s="1"/>
  <c r="F9683" i="1"/>
  <c r="G9683" i="1" s="1"/>
  <c r="F9684" i="1"/>
  <c r="G9684" i="1" s="1"/>
  <c r="F9685" i="1"/>
  <c r="G9685" i="1" s="1"/>
  <c r="F9686" i="1"/>
  <c r="G9686" i="1" s="1"/>
  <c r="F9687" i="1"/>
  <c r="G9687" i="1" s="1"/>
  <c r="F9688" i="1"/>
  <c r="G9688" i="1" s="1"/>
  <c r="F9689" i="1"/>
  <c r="G9689" i="1" s="1"/>
  <c r="F9690" i="1"/>
  <c r="G9690" i="1" s="1"/>
  <c r="F9691" i="1"/>
  <c r="G9691" i="1" s="1"/>
  <c r="F9692" i="1"/>
  <c r="G9692" i="1" s="1"/>
  <c r="F9693" i="1"/>
  <c r="G9693" i="1" s="1"/>
  <c r="F9694" i="1"/>
  <c r="G9694" i="1" s="1"/>
  <c r="F9695" i="1"/>
  <c r="G9695" i="1" s="1"/>
  <c r="F9696" i="1"/>
  <c r="G9696" i="1" s="1"/>
  <c r="F9697" i="1"/>
  <c r="G9697" i="1" s="1"/>
  <c r="F9698" i="1"/>
  <c r="G9698" i="1" s="1"/>
  <c r="F9699" i="1"/>
  <c r="G9699" i="1" s="1"/>
  <c r="F9700" i="1"/>
  <c r="G9700" i="1" s="1"/>
  <c r="F9701" i="1"/>
  <c r="G9701" i="1" s="1"/>
  <c r="F9702" i="1"/>
  <c r="G9702" i="1" s="1"/>
  <c r="F9703" i="1"/>
  <c r="G9703" i="1" s="1"/>
  <c r="F9704" i="1"/>
  <c r="G9704" i="1" s="1"/>
  <c r="F9705" i="1"/>
  <c r="G9705" i="1" s="1"/>
  <c r="F9706" i="1"/>
  <c r="G9706" i="1" s="1"/>
  <c r="F9707" i="1"/>
  <c r="G9707" i="1" s="1"/>
  <c r="F9708" i="1"/>
  <c r="G9708" i="1" s="1"/>
  <c r="F9709" i="1"/>
  <c r="G9709" i="1" s="1"/>
  <c r="F9710" i="1"/>
  <c r="G9710" i="1" s="1"/>
  <c r="F9711" i="1"/>
  <c r="G9711" i="1" s="1"/>
  <c r="F9712" i="1"/>
  <c r="G9712" i="1" s="1"/>
  <c r="F9713" i="1"/>
  <c r="G9713" i="1" s="1"/>
  <c r="F9714" i="1"/>
  <c r="G9714" i="1" s="1"/>
  <c r="F9715" i="1"/>
  <c r="G9715" i="1" s="1"/>
  <c r="F9716" i="1"/>
  <c r="G9716" i="1" s="1"/>
  <c r="F9717" i="1"/>
  <c r="G9717" i="1" s="1"/>
  <c r="F9718" i="1"/>
  <c r="G9718" i="1" s="1"/>
  <c r="F9719" i="1"/>
  <c r="G9719" i="1" s="1"/>
  <c r="F9720" i="1"/>
  <c r="G9720" i="1" s="1"/>
  <c r="F9721" i="1"/>
  <c r="G9721" i="1" s="1"/>
  <c r="F9722" i="1"/>
  <c r="G9722" i="1" s="1"/>
  <c r="F9723" i="1"/>
  <c r="G9723" i="1" s="1"/>
  <c r="F9724" i="1"/>
  <c r="G9724" i="1" s="1"/>
  <c r="F9725" i="1"/>
  <c r="G9725" i="1" s="1"/>
  <c r="F9726" i="1"/>
  <c r="G9726" i="1" s="1"/>
  <c r="F9727" i="1"/>
  <c r="G9727" i="1" s="1"/>
  <c r="F9728" i="1"/>
  <c r="G9728" i="1" s="1"/>
  <c r="F9729" i="1"/>
  <c r="G9729" i="1" s="1"/>
  <c r="F9730" i="1"/>
  <c r="G9730" i="1" s="1"/>
  <c r="F9731" i="1"/>
  <c r="G9731" i="1" s="1"/>
  <c r="F9732" i="1"/>
  <c r="G9732" i="1" s="1"/>
  <c r="F9733" i="1"/>
  <c r="G9733" i="1" s="1"/>
  <c r="F9734" i="1"/>
  <c r="G9734" i="1" s="1"/>
  <c r="F9735" i="1"/>
  <c r="G9735" i="1" s="1"/>
  <c r="F9736" i="1"/>
  <c r="G9736" i="1" s="1"/>
  <c r="F9737" i="1"/>
  <c r="G9737" i="1" s="1"/>
  <c r="F9738" i="1"/>
  <c r="G9738" i="1" s="1"/>
  <c r="F9739" i="1"/>
  <c r="G9739" i="1" s="1"/>
  <c r="F9740" i="1"/>
  <c r="G9740" i="1" s="1"/>
  <c r="F9741" i="1"/>
  <c r="G9741" i="1" s="1"/>
  <c r="F9742" i="1"/>
  <c r="G9742" i="1" s="1"/>
  <c r="F9743" i="1"/>
  <c r="G9743" i="1" s="1"/>
  <c r="F9744" i="1"/>
  <c r="G9744" i="1" s="1"/>
  <c r="F9745" i="1"/>
  <c r="G9745" i="1" s="1"/>
  <c r="F9746" i="1"/>
  <c r="G9746" i="1" s="1"/>
  <c r="F9747" i="1"/>
  <c r="G9747" i="1" s="1"/>
  <c r="F9748" i="1"/>
  <c r="G9748" i="1" s="1"/>
  <c r="F9749" i="1"/>
  <c r="G9749" i="1" s="1"/>
  <c r="F9750" i="1"/>
  <c r="G9750" i="1" s="1"/>
  <c r="F9751" i="1"/>
  <c r="G9751" i="1" s="1"/>
  <c r="F9752" i="1"/>
  <c r="G9752" i="1" s="1"/>
  <c r="F9753" i="1"/>
  <c r="G9753" i="1" s="1"/>
  <c r="F9754" i="1"/>
  <c r="G9754" i="1" s="1"/>
  <c r="F9755" i="1"/>
  <c r="G9755" i="1" s="1"/>
  <c r="F9756" i="1"/>
  <c r="G9756" i="1" s="1"/>
  <c r="F9757" i="1"/>
  <c r="G9757" i="1" s="1"/>
  <c r="F9758" i="1"/>
  <c r="G9758" i="1" s="1"/>
  <c r="F9759" i="1"/>
  <c r="G9759" i="1" s="1"/>
  <c r="F9760" i="1"/>
  <c r="G9760" i="1" s="1"/>
  <c r="F9761" i="1"/>
  <c r="G9761" i="1" s="1"/>
  <c r="F9762" i="1"/>
  <c r="G9762" i="1" s="1"/>
  <c r="F9763" i="1"/>
  <c r="G9763" i="1" s="1"/>
  <c r="F9764" i="1"/>
  <c r="G9764" i="1" s="1"/>
  <c r="F9765" i="1"/>
  <c r="G9765" i="1" s="1"/>
  <c r="F9766" i="1"/>
  <c r="G9766" i="1" s="1"/>
  <c r="F9767" i="1"/>
  <c r="G9767" i="1" s="1"/>
  <c r="F9768" i="1"/>
  <c r="G9768" i="1" s="1"/>
  <c r="F9769" i="1"/>
  <c r="G9769" i="1" s="1"/>
  <c r="F9770" i="1"/>
  <c r="G9770" i="1" s="1"/>
  <c r="F9771" i="1"/>
  <c r="G9771" i="1" s="1"/>
  <c r="F9772" i="1"/>
  <c r="G9772" i="1" s="1"/>
  <c r="F9773" i="1"/>
  <c r="G9773" i="1" s="1"/>
  <c r="F9774" i="1"/>
  <c r="G9774" i="1" s="1"/>
  <c r="F9775" i="1"/>
  <c r="G9775" i="1" s="1"/>
  <c r="F9776" i="1"/>
  <c r="G9776" i="1" s="1"/>
  <c r="F9777" i="1"/>
  <c r="G9777" i="1" s="1"/>
  <c r="F9778" i="1"/>
  <c r="G9778" i="1" s="1"/>
  <c r="F9779" i="1"/>
  <c r="G9779" i="1" s="1"/>
  <c r="F9780" i="1"/>
  <c r="G9780" i="1" s="1"/>
  <c r="F9781" i="1"/>
  <c r="G9781" i="1" s="1"/>
  <c r="F9782" i="1"/>
  <c r="G9782" i="1" s="1"/>
  <c r="F9783" i="1"/>
  <c r="G9783" i="1" s="1"/>
  <c r="F9784" i="1"/>
  <c r="G9784" i="1" s="1"/>
  <c r="F9785" i="1"/>
  <c r="G9785" i="1" s="1"/>
  <c r="F9786" i="1"/>
  <c r="G9786" i="1" s="1"/>
  <c r="F9787" i="1"/>
  <c r="G9787" i="1" s="1"/>
  <c r="F9788" i="1"/>
  <c r="G9788" i="1" s="1"/>
  <c r="F9789" i="1"/>
  <c r="G9789" i="1" s="1"/>
  <c r="F9790" i="1"/>
  <c r="G9790" i="1" s="1"/>
  <c r="F9791" i="1"/>
  <c r="G9791" i="1" s="1"/>
  <c r="F9792" i="1"/>
  <c r="G9792" i="1" s="1"/>
  <c r="F9793" i="1"/>
  <c r="G9793" i="1" s="1"/>
  <c r="F9794" i="1"/>
  <c r="G9794" i="1" s="1"/>
  <c r="F9795" i="1"/>
  <c r="G9795" i="1" s="1"/>
  <c r="F9796" i="1"/>
  <c r="G9796" i="1" s="1"/>
  <c r="F9797" i="1"/>
  <c r="G9797" i="1" s="1"/>
  <c r="F9798" i="1"/>
  <c r="G9798" i="1" s="1"/>
  <c r="F9799" i="1"/>
  <c r="G9799" i="1" s="1"/>
  <c r="F9800" i="1"/>
  <c r="G9800" i="1" s="1"/>
  <c r="F9801" i="1"/>
  <c r="G9801" i="1" s="1"/>
  <c r="F9802" i="1"/>
  <c r="G9802" i="1" s="1"/>
  <c r="F9803" i="1"/>
  <c r="G9803" i="1" s="1"/>
  <c r="F9804" i="1"/>
  <c r="G9804" i="1" s="1"/>
  <c r="F9805" i="1"/>
  <c r="G9805" i="1" s="1"/>
  <c r="F9806" i="1"/>
  <c r="G9806" i="1" s="1"/>
  <c r="F9807" i="1"/>
  <c r="G9807" i="1" s="1"/>
  <c r="F9808" i="1"/>
  <c r="G9808" i="1" s="1"/>
  <c r="F9809" i="1"/>
  <c r="G9809" i="1" s="1"/>
  <c r="F9810" i="1"/>
  <c r="G9810" i="1" s="1"/>
  <c r="F9811" i="1"/>
  <c r="G9811" i="1" s="1"/>
  <c r="F9812" i="1"/>
  <c r="G9812" i="1" s="1"/>
  <c r="F9813" i="1"/>
  <c r="G9813" i="1" s="1"/>
  <c r="F9814" i="1"/>
  <c r="G9814" i="1" s="1"/>
  <c r="F9815" i="1"/>
  <c r="G9815" i="1" s="1"/>
  <c r="F9816" i="1"/>
  <c r="G9816" i="1" s="1"/>
  <c r="F9817" i="1"/>
  <c r="G9817" i="1" s="1"/>
  <c r="F9818" i="1"/>
  <c r="G9818" i="1" s="1"/>
  <c r="F9819" i="1"/>
  <c r="G9819" i="1" s="1"/>
  <c r="F9820" i="1"/>
  <c r="G9820" i="1" s="1"/>
  <c r="F9821" i="1"/>
  <c r="G9821" i="1" s="1"/>
  <c r="F9822" i="1"/>
  <c r="G9822" i="1" s="1"/>
  <c r="F9823" i="1"/>
  <c r="G9823" i="1" s="1"/>
  <c r="F9824" i="1"/>
  <c r="G9824" i="1" s="1"/>
  <c r="F9825" i="1"/>
  <c r="G9825" i="1" s="1"/>
  <c r="F9826" i="1"/>
  <c r="G9826" i="1" s="1"/>
  <c r="F9827" i="1"/>
  <c r="G9827" i="1" s="1"/>
  <c r="F9828" i="1"/>
  <c r="G9828" i="1" s="1"/>
  <c r="F9829" i="1"/>
  <c r="G9829" i="1" s="1"/>
  <c r="F9830" i="1"/>
  <c r="G9830" i="1" s="1"/>
  <c r="F9831" i="1"/>
  <c r="G9831" i="1" s="1"/>
  <c r="F9832" i="1"/>
  <c r="G9832" i="1" s="1"/>
  <c r="F9833" i="1"/>
  <c r="G9833" i="1" s="1"/>
  <c r="F9834" i="1"/>
  <c r="G9834" i="1" s="1"/>
  <c r="F9835" i="1"/>
  <c r="G9835" i="1" s="1"/>
  <c r="F9836" i="1"/>
  <c r="G9836" i="1" s="1"/>
  <c r="F9837" i="1"/>
  <c r="G9837" i="1" s="1"/>
  <c r="F9838" i="1"/>
  <c r="G9838" i="1" s="1"/>
  <c r="F9839" i="1"/>
  <c r="G9839" i="1" s="1"/>
  <c r="F9840" i="1"/>
  <c r="G9840" i="1" s="1"/>
  <c r="F9841" i="1"/>
  <c r="G9841" i="1" s="1"/>
  <c r="F9842" i="1"/>
  <c r="G9842" i="1" s="1"/>
  <c r="F9843" i="1"/>
  <c r="G9843" i="1" s="1"/>
  <c r="F9844" i="1"/>
  <c r="G9844" i="1" s="1"/>
  <c r="F9845" i="1"/>
  <c r="G9845" i="1" s="1"/>
  <c r="F9846" i="1"/>
  <c r="G9846" i="1" s="1"/>
  <c r="F9847" i="1"/>
  <c r="G9847" i="1" s="1"/>
  <c r="F9848" i="1"/>
  <c r="G9848" i="1" s="1"/>
  <c r="F9849" i="1"/>
  <c r="G9849" i="1" s="1"/>
  <c r="F9850" i="1"/>
  <c r="G9850" i="1" s="1"/>
  <c r="F9851" i="1"/>
  <c r="G9851" i="1" s="1"/>
  <c r="F9852" i="1"/>
  <c r="G9852" i="1" s="1"/>
  <c r="F9853" i="1"/>
  <c r="G9853" i="1" s="1"/>
  <c r="F9854" i="1"/>
  <c r="G9854" i="1" s="1"/>
  <c r="F9855" i="1"/>
  <c r="G9855" i="1" s="1"/>
  <c r="F9856" i="1"/>
  <c r="G9856" i="1" s="1"/>
  <c r="F9857" i="1"/>
  <c r="G9857" i="1" s="1"/>
  <c r="F9858" i="1"/>
  <c r="G9858" i="1" s="1"/>
  <c r="F9859" i="1"/>
  <c r="G9859" i="1" s="1"/>
  <c r="F9860" i="1"/>
  <c r="G9860" i="1" s="1"/>
  <c r="F9861" i="1"/>
  <c r="G9861" i="1" s="1"/>
  <c r="F9862" i="1"/>
  <c r="G9862" i="1" s="1"/>
  <c r="F9863" i="1"/>
  <c r="G9863" i="1" s="1"/>
  <c r="F9864" i="1"/>
  <c r="G9864" i="1" s="1"/>
  <c r="F9865" i="1"/>
  <c r="G9865" i="1" s="1"/>
  <c r="F9866" i="1"/>
  <c r="G9866" i="1" s="1"/>
  <c r="F9867" i="1"/>
  <c r="G9867" i="1" s="1"/>
  <c r="F9868" i="1"/>
  <c r="G9868" i="1" s="1"/>
  <c r="F9869" i="1"/>
  <c r="G9869" i="1" s="1"/>
  <c r="F9870" i="1"/>
  <c r="G9870" i="1" s="1"/>
  <c r="F9871" i="1"/>
  <c r="G9871" i="1" s="1"/>
  <c r="F9872" i="1"/>
  <c r="G9872" i="1" s="1"/>
  <c r="F9873" i="1"/>
  <c r="G9873" i="1" s="1"/>
  <c r="F9874" i="1"/>
  <c r="G9874" i="1" s="1"/>
  <c r="F9875" i="1"/>
  <c r="G9875" i="1" s="1"/>
  <c r="F9876" i="1"/>
  <c r="G9876" i="1" s="1"/>
  <c r="F9877" i="1"/>
  <c r="G9877" i="1" s="1"/>
  <c r="F9878" i="1"/>
  <c r="G9878" i="1" s="1"/>
  <c r="F9879" i="1"/>
  <c r="G9879" i="1" s="1"/>
  <c r="F9880" i="1"/>
  <c r="G9880" i="1" s="1"/>
  <c r="F9881" i="1"/>
  <c r="G9881" i="1" s="1"/>
  <c r="F9882" i="1"/>
  <c r="G9882" i="1" s="1"/>
  <c r="F9883" i="1"/>
  <c r="G9883" i="1" s="1"/>
  <c r="F9884" i="1"/>
  <c r="G9884" i="1" s="1"/>
  <c r="F9885" i="1"/>
  <c r="G9885" i="1" s="1"/>
  <c r="F9886" i="1"/>
  <c r="G9886" i="1" s="1"/>
  <c r="F9887" i="1"/>
  <c r="G9887" i="1" s="1"/>
  <c r="F9888" i="1"/>
  <c r="G9888" i="1" s="1"/>
  <c r="F9889" i="1"/>
  <c r="G9889" i="1" s="1"/>
  <c r="F9890" i="1"/>
  <c r="G9890" i="1" s="1"/>
  <c r="F9891" i="1"/>
  <c r="G9891" i="1" s="1"/>
  <c r="F9892" i="1"/>
  <c r="G9892" i="1" s="1"/>
  <c r="F9893" i="1"/>
  <c r="G9893" i="1" s="1"/>
  <c r="F9894" i="1"/>
  <c r="G9894" i="1" s="1"/>
  <c r="F9895" i="1"/>
  <c r="G9895" i="1" s="1"/>
  <c r="F9896" i="1"/>
  <c r="G9896" i="1" s="1"/>
  <c r="F9897" i="1"/>
  <c r="G9897" i="1" s="1"/>
  <c r="F9898" i="1"/>
  <c r="G9898" i="1" s="1"/>
  <c r="F9899" i="1"/>
  <c r="G9899" i="1" s="1"/>
  <c r="F9900" i="1"/>
  <c r="G9900" i="1" s="1"/>
  <c r="F9901" i="1"/>
  <c r="G9901" i="1" s="1"/>
  <c r="F9902" i="1"/>
  <c r="G9902" i="1" s="1"/>
  <c r="F9903" i="1"/>
  <c r="G9903" i="1" s="1"/>
  <c r="F9904" i="1"/>
  <c r="G9904" i="1" s="1"/>
  <c r="F9905" i="1"/>
  <c r="G9905" i="1" s="1"/>
  <c r="F9906" i="1"/>
  <c r="G9906" i="1" s="1"/>
  <c r="F9907" i="1"/>
  <c r="G9907" i="1" s="1"/>
  <c r="F9908" i="1"/>
  <c r="G9908" i="1" s="1"/>
  <c r="F9909" i="1"/>
  <c r="G9909" i="1" s="1"/>
  <c r="F9910" i="1"/>
  <c r="G9910" i="1" s="1"/>
  <c r="F9911" i="1"/>
  <c r="G9911" i="1" s="1"/>
  <c r="F9912" i="1"/>
  <c r="G9912" i="1" s="1"/>
  <c r="F9913" i="1"/>
  <c r="G9913" i="1" s="1"/>
  <c r="F9914" i="1"/>
  <c r="G9914" i="1" s="1"/>
  <c r="F9915" i="1"/>
  <c r="G9915" i="1" s="1"/>
  <c r="F9916" i="1"/>
  <c r="G9916" i="1" s="1"/>
  <c r="F9917" i="1"/>
  <c r="G9917" i="1" s="1"/>
  <c r="F9918" i="1"/>
  <c r="G9918" i="1" s="1"/>
  <c r="F9919" i="1"/>
  <c r="G9919" i="1" s="1"/>
  <c r="F9920" i="1"/>
  <c r="G9920" i="1" s="1"/>
  <c r="F9921" i="1"/>
  <c r="G9921" i="1" s="1"/>
  <c r="F9922" i="1"/>
  <c r="G9922" i="1" s="1"/>
  <c r="F9923" i="1"/>
  <c r="G9923" i="1" s="1"/>
  <c r="F9924" i="1"/>
  <c r="G9924" i="1" s="1"/>
  <c r="F9925" i="1"/>
  <c r="G9925" i="1" s="1"/>
  <c r="F9926" i="1"/>
  <c r="G9926" i="1" s="1"/>
  <c r="F9927" i="1"/>
  <c r="G9927" i="1" s="1"/>
  <c r="F9928" i="1"/>
  <c r="G9928" i="1" s="1"/>
  <c r="F9929" i="1"/>
  <c r="G9929" i="1" s="1"/>
  <c r="F9930" i="1"/>
  <c r="G9930" i="1" s="1"/>
  <c r="F9931" i="1"/>
  <c r="G9931" i="1" s="1"/>
  <c r="F9932" i="1"/>
  <c r="G9932" i="1" s="1"/>
  <c r="F9933" i="1"/>
  <c r="G9933" i="1" s="1"/>
  <c r="F9934" i="1"/>
  <c r="G9934" i="1" s="1"/>
  <c r="F9935" i="1"/>
  <c r="G9935" i="1" s="1"/>
  <c r="F9936" i="1"/>
  <c r="G9936" i="1" s="1"/>
  <c r="F9937" i="1"/>
  <c r="G9937" i="1" s="1"/>
  <c r="F9938" i="1"/>
  <c r="G9938" i="1" s="1"/>
  <c r="F9939" i="1"/>
  <c r="G9939" i="1" s="1"/>
  <c r="F9940" i="1"/>
  <c r="G9940" i="1" s="1"/>
  <c r="F9941" i="1"/>
  <c r="G9941" i="1" s="1"/>
  <c r="F9942" i="1"/>
  <c r="G9942" i="1" s="1"/>
  <c r="F9943" i="1"/>
  <c r="G9943" i="1" s="1"/>
  <c r="F9944" i="1"/>
  <c r="G9944" i="1" s="1"/>
  <c r="F9945" i="1"/>
  <c r="G9945" i="1" s="1"/>
  <c r="F9946" i="1"/>
  <c r="G9946" i="1" s="1"/>
  <c r="F9947" i="1"/>
  <c r="G9947" i="1" s="1"/>
  <c r="F9948" i="1"/>
  <c r="G9948" i="1" s="1"/>
  <c r="F9949" i="1"/>
  <c r="G9949" i="1" s="1"/>
  <c r="F9950" i="1"/>
  <c r="G9950" i="1" s="1"/>
  <c r="F9951" i="1"/>
  <c r="G9951" i="1" s="1"/>
  <c r="F9952" i="1"/>
  <c r="G9952" i="1" s="1"/>
  <c r="F9953" i="1"/>
  <c r="G9953" i="1" s="1"/>
  <c r="F9954" i="1"/>
  <c r="G9954" i="1" s="1"/>
  <c r="F9955" i="1"/>
  <c r="G9955" i="1" s="1"/>
  <c r="F9956" i="1"/>
  <c r="G9956" i="1" s="1"/>
  <c r="F9957" i="1"/>
  <c r="G9957" i="1" s="1"/>
  <c r="F9958" i="1"/>
  <c r="G9958" i="1" s="1"/>
  <c r="F9959" i="1"/>
  <c r="G9959" i="1" s="1"/>
  <c r="F9960" i="1"/>
  <c r="G9960" i="1" s="1"/>
  <c r="F9961" i="1"/>
  <c r="G9961" i="1" s="1"/>
  <c r="F9962" i="1"/>
  <c r="G9962" i="1" s="1"/>
  <c r="F9963" i="1"/>
  <c r="G9963" i="1" s="1"/>
  <c r="F9964" i="1"/>
  <c r="G9964" i="1" s="1"/>
  <c r="F9965" i="1"/>
  <c r="G9965" i="1" s="1"/>
  <c r="F9966" i="1"/>
  <c r="G9966" i="1" s="1"/>
  <c r="F9967" i="1"/>
  <c r="G9967" i="1" s="1"/>
  <c r="F9968" i="1"/>
  <c r="G9968" i="1" s="1"/>
  <c r="F9969" i="1"/>
  <c r="G9969" i="1" s="1"/>
  <c r="F9970" i="1"/>
  <c r="G9970" i="1" s="1"/>
  <c r="F9971" i="1"/>
  <c r="G9971" i="1" s="1"/>
  <c r="F9972" i="1"/>
  <c r="G9972" i="1" s="1"/>
  <c r="F9973" i="1"/>
  <c r="G9973" i="1" s="1"/>
  <c r="F9974" i="1"/>
  <c r="G9974" i="1" s="1"/>
  <c r="F9975" i="1"/>
  <c r="G9975" i="1" s="1"/>
  <c r="F9976" i="1"/>
  <c r="G9976" i="1" s="1"/>
  <c r="F9977" i="1"/>
  <c r="G9977" i="1" s="1"/>
  <c r="F9978" i="1"/>
  <c r="G9978" i="1" s="1"/>
  <c r="F9979" i="1"/>
  <c r="G9979" i="1" s="1"/>
  <c r="F9980" i="1"/>
  <c r="G9980" i="1" s="1"/>
  <c r="F9981" i="1"/>
  <c r="G9981" i="1" s="1"/>
  <c r="F9982" i="1"/>
  <c r="G9982" i="1" s="1"/>
  <c r="F9983" i="1"/>
  <c r="G9983" i="1" s="1"/>
  <c r="F9984" i="1"/>
  <c r="G9984" i="1" s="1"/>
  <c r="F9985" i="1"/>
  <c r="G9985" i="1" s="1"/>
  <c r="F9986" i="1"/>
  <c r="G9986" i="1" s="1"/>
  <c r="F9987" i="1"/>
  <c r="G9987" i="1" s="1"/>
  <c r="F9988" i="1"/>
  <c r="G9988" i="1" s="1"/>
  <c r="F9989" i="1"/>
  <c r="G9989" i="1" s="1"/>
  <c r="F9990" i="1"/>
  <c r="G9990" i="1" s="1"/>
  <c r="F9991" i="1"/>
  <c r="G9991" i="1" s="1"/>
  <c r="F9992" i="1"/>
  <c r="G9992" i="1" s="1"/>
  <c r="F9993" i="1"/>
  <c r="G9993" i="1" s="1"/>
  <c r="F9994" i="1"/>
  <c r="G9994" i="1" s="1"/>
  <c r="F9995" i="1"/>
  <c r="G9995" i="1" s="1"/>
  <c r="F9996" i="1"/>
  <c r="G9996" i="1" s="1"/>
  <c r="F9997" i="1"/>
  <c r="G9997" i="1" s="1"/>
  <c r="F9998" i="1"/>
  <c r="G9998" i="1" s="1"/>
  <c r="F9999" i="1"/>
  <c r="G9999" i="1" s="1"/>
  <c r="F10000" i="1"/>
  <c r="G10000" i="1" s="1"/>
  <c r="F2" i="1"/>
  <c r="G2" i="1" s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B2" i="1"/>
  <c r="A2" i="1"/>
  <c r="C301" i="1"/>
  <c r="H301" i="1"/>
  <c r="I301" i="1"/>
  <c r="J301" i="1"/>
  <c r="M301" i="1"/>
  <c r="N301" i="1"/>
  <c r="O301" i="1"/>
  <c r="P301" i="1"/>
  <c r="C302" i="1"/>
  <c r="H302" i="1"/>
  <c r="I302" i="1"/>
  <c r="J302" i="1"/>
  <c r="M302" i="1"/>
  <c r="N302" i="1"/>
  <c r="O302" i="1"/>
  <c r="P302" i="1"/>
  <c r="C303" i="1"/>
  <c r="H303" i="1"/>
  <c r="I303" i="1"/>
  <c r="J303" i="1"/>
  <c r="M303" i="1"/>
  <c r="N303" i="1"/>
  <c r="O303" i="1"/>
  <c r="P303" i="1"/>
  <c r="C304" i="1"/>
  <c r="H304" i="1"/>
  <c r="I304" i="1"/>
  <c r="J304" i="1"/>
  <c r="M304" i="1"/>
  <c r="N304" i="1"/>
  <c r="O304" i="1"/>
  <c r="P304" i="1"/>
  <c r="C305" i="1"/>
  <c r="H305" i="1"/>
  <c r="I305" i="1"/>
  <c r="J305" i="1"/>
  <c r="M305" i="1"/>
  <c r="N305" i="1"/>
  <c r="O305" i="1"/>
  <c r="P305" i="1"/>
  <c r="C306" i="1"/>
  <c r="H306" i="1"/>
  <c r="I306" i="1"/>
  <c r="J306" i="1"/>
  <c r="M306" i="1"/>
  <c r="N306" i="1"/>
  <c r="O306" i="1"/>
  <c r="P306" i="1"/>
  <c r="C307" i="1"/>
  <c r="H307" i="1"/>
  <c r="I307" i="1"/>
  <c r="J307" i="1"/>
  <c r="M307" i="1"/>
  <c r="N307" i="1"/>
  <c r="O307" i="1"/>
  <c r="P307" i="1"/>
  <c r="C308" i="1"/>
  <c r="H308" i="1"/>
  <c r="I308" i="1"/>
  <c r="J308" i="1"/>
  <c r="M308" i="1"/>
  <c r="N308" i="1"/>
  <c r="O308" i="1"/>
  <c r="P308" i="1"/>
  <c r="C309" i="1"/>
  <c r="H309" i="1"/>
  <c r="I309" i="1"/>
  <c r="J309" i="1"/>
  <c r="M309" i="1"/>
  <c r="N309" i="1"/>
  <c r="O309" i="1"/>
  <c r="P309" i="1"/>
  <c r="C310" i="1"/>
  <c r="H310" i="1"/>
  <c r="I310" i="1"/>
  <c r="J310" i="1"/>
  <c r="M310" i="1"/>
  <c r="N310" i="1"/>
  <c r="O310" i="1"/>
  <c r="P310" i="1"/>
  <c r="C311" i="1"/>
  <c r="H311" i="1"/>
  <c r="I311" i="1"/>
  <c r="J311" i="1"/>
  <c r="M311" i="1"/>
  <c r="N311" i="1"/>
  <c r="O311" i="1"/>
  <c r="P311" i="1"/>
  <c r="C312" i="1"/>
  <c r="H312" i="1"/>
  <c r="I312" i="1"/>
  <c r="J312" i="1"/>
  <c r="M312" i="1"/>
  <c r="N312" i="1"/>
  <c r="O312" i="1"/>
  <c r="P312" i="1"/>
  <c r="C313" i="1"/>
  <c r="H313" i="1"/>
  <c r="I313" i="1"/>
  <c r="J313" i="1"/>
  <c r="M313" i="1"/>
  <c r="N313" i="1"/>
  <c r="O313" i="1"/>
  <c r="P313" i="1"/>
  <c r="C314" i="1"/>
  <c r="H314" i="1"/>
  <c r="I314" i="1"/>
  <c r="J314" i="1"/>
  <c r="M314" i="1"/>
  <c r="N314" i="1"/>
  <c r="O314" i="1"/>
  <c r="P314" i="1"/>
  <c r="C315" i="1"/>
  <c r="H315" i="1"/>
  <c r="I315" i="1"/>
  <c r="J315" i="1"/>
  <c r="M315" i="1"/>
  <c r="N315" i="1"/>
  <c r="O315" i="1"/>
  <c r="P315" i="1"/>
  <c r="C316" i="1"/>
  <c r="H316" i="1"/>
  <c r="I316" i="1"/>
  <c r="J316" i="1"/>
  <c r="M316" i="1"/>
  <c r="N316" i="1"/>
  <c r="O316" i="1"/>
  <c r="P316" i="1"/>
  <c r="C317" i="1"/>
  <c r="H317" i="1"/>
  <c r="I317" i="1"/>
  <c r="J317" i="1"/>
  <c r="M317" i="1"/>
  <c r="N317" i="1"/>
  <c r="O317" i="1"/>
  <c r="P317" i="1"/>
  <c r="C318" i="1"/>
  <c r="H318" i="1"/>
  <c r="I318" i="1"/>
  <c r="J318" i="1"/>
  <c r="M318" i="1"/>
  <c r="N318" i="1"/>
  <c r="O318" i="1"/>
  <c r="P318" i="1"/>
  <c r="C319" i="1"/>
  <c r="H319" i="1"/>
  <c r="I319" i="1"/>
  <c r="J319" i="1"/>
  <c r="M319" i="1"/>
  <c r="N319" i="1"/>
  <c r="O319" i="1"/>
  <c r="P319" i="1"/>
  <c r="C320" i="1"/>
  <c r="H320" i="1"/>
  <c r="I320" i="1"/>
  <c r="J320" i="1"/>
  <c r="M320" i="1"/>
  <c r="N320" i="1"/>
  <c r="O320" i="1"/>
  <c r="P320" i="1"/>
  <c r="C321" i="1"/>
  <c r="H321" i="1"/>
  <c r="I321" i="1"/>
  <c r="J321" i="1"/>
  <c r="M321" i="1"/>
  <c r="N321" i="1"/>
  <c r="O321" i="1"/>
  <c r="P321" i="1"/>
  <c r="C322" i="1"/>
  <c r="H322" i="1"/>
  <c r="I322" i="1"/>
  <c r="J322" i="1"/>
  <c r="M322" i="1"/>
  <c r="N322" i="1"/>
  <c r="O322" i="1"/>
  <c r="P322" i="1"/>
  <c r="C323" i="1"/>
  <c r="H323" i="1"/>
  <c r="I323" i="1"/>
  <c r="J323" i="1"/>
  <c r="M323" i="1"/>
  <c r="N323" i="1"/>
  <c r="O323" i="1"/>
  <c r="P323" i="1"/>
  <c r="C324" i="1"/>
  <c r="H324" i="1"/>
  <c r="I324" i="1"/>
  <c r="J324" i="1"/>
  <c r="M324" i="1"/>
  <c r="N324" i="1"/>
  <c r="O324" i="1"/>
  <c r="P324" i="1"/>
  <c r="C325" i="1"/>
  <c r="H325" i="1"/>
  <c r="I325" i="1"/>
  <c r="J325" i="1"/>
  <c r="M325" i="1"/>
  <c r="N325" i="1"/>
  <c r="O325" i="1"/>
  <c r="P325" i="1"/>
  <c r="C326" i="1"/>
  <c r="H326" i="1"/>
  <c r="I326" i="1"/>
  <c r="J326" i="1"/>
  <c r="M326" i="1"/>
  <c r="N326" i="1"/>
  <c r="O326" i="1"/>
  <c r="P326" i="1"/>
  <c r="C327" i="1"/>
  <c r="H327" i="1"/>
  <c r="I327" i="1"/>
  <c r="J327" i="1"/>
  <c r="M327" i="1"/>
  <c r="N327" i="1"/>
  <c r="O327" i="1"/>
  <c r="P327" i="1"/>
  <c r="C328" i="1"/>
  <c r="H328" i="1"/>
  <c r="I328" i="1"/>
  <c r="J328" i="1"/>
  <c r="M328" i="1"/>
  <c r="N328" i="1"/>
  <c r="O328" i="1"/>
  <c r="P328" i="1"/>
  <c r="C329" i="1"/>
  <c r="H329" i="1"/>
  <c r="I329" i="1"/>
  <c r="J329" i="1"/>
  <c r="M329" i="1"/>
  <c r="N329" i="1"/>
  <c r="O329" i="1"/>
  <c r="P329" i="1"/>
  <c r="C330" i="1"/>
  <c r="H330" i="1"/>
  <c r="I330" i="1"/>
  <c r="J330" i="1"/>
  <c r="M330" i="1"/>
  <c r="N330" i="1"/>
  <c r="O330" i="1"/>
  <c r="P330" i="1"/>
  <c r="C331" i="1"/>
  <c r="H331" i="1"/>
  <c r="I331" i="1"/>
  <c r="J331" i="1"/>
  <c r="M331" i="1"/>
  <c r="N331" i="1"/>
  <c r="O331" i="1"/>
  <c r="P331" i="1"/>
  <c r="C332" i="1"/>
  <c r="H332" i="1"/>
  <c r="I332" i="1"/>
  <c r="J332" i="1"/>
  <c r="M332" i="1"/>
  <c r="N332" i="1"/>
  <c r="O332" i="1"/>
  <c r="P332" i="1"/>
  <c r="C333" i="1"/>
  <c r="H333" i="1"/>
  <c r="I333" i="1"/>
  <c r="J333" i="1"/>
  <c r="M333" i="1"/>
  <c r="N333" i="1"/>
  <c r="O333" i="1"/>
  <c r="P333" i="1"/>
  <c r="C334" i="1"/>
  <c r="H334" i="1"/>
  <c r="I334" i="1"/>
  <c r="J334" i="1"/>
  <c r="M334" i="1"/>
  <c r="N334" i="1"/>
  <c r="O334" i="1"/>
  <c r="P334" i="1"/>
  <c r="C335" i="1"/>
  <c r="H335" i="1"/>
  <c r="I335" i="1"/>
  <c r="J335" i="1"/>
  <c r="M335" i="1"/>
  <c r="N335" i="1"/>
  <c r="O335" i="1"/>
  <c r="P335" i="1"/>
  <c r="C336" i="1"/>
  <c r="H336" i="1"/>
  <c r="I336" i="1"/>
  <c r="J336" i="1"/>
  <c r="M336" i="1"/>
  <c r="N336" i="1"/>
  <c r="O336" i="1"/>
  <c r="P336" i="1"/>
  <c r="C337" i="1"/>
  <c r="H337" i="1"/>
  <c r="I337" i="1"/>
  <c r="J337" i="1"/>
  <c r="M337" i="1"/>
  <c r="N337" i="1"/>
  <c r="O337" i="1"/>
  <c r="P337" i="1"/>
  <c r="C338" i="1"/>
  <c r="H338" i="1"/>
  <c r="I338" i="1"/>
  <c r="J338" i="1"/>
  <c r="M338" i="1"/>
  <c r="N338" i="1"/>
  <c r="O338" i="1"/>
  <c r="P338" i="1"/>
  <c r="C339" i="1"/>
  <c r="H339" i="1"/>
  <c r="I339" i="1"/>
  <c r="J339" i="1"/>
  <c r="M339" i="1"/>
  <c r="N339" i="1"/>
  <c r="O339" i="1"/>
  <c r="P339" i="1"/>
  <c r="C340" i="1"/>
  <c r="H340" i="1"/>
  <c r="I340" i="1"/>
  <c r="J340" i="1"/>
  <c r="M340" i="1"/>
  <c r="N340" i="1"/>
  <c r="O340" i="1"/>
  <c r="P340" i="1"/>
  <c r="C341" i="1"/>
  <c r="H341" i="1"/>
  <c r="I341" i="1"/>
  <c r="J341" i="1"/>
  <c r="M341" i="1"/>
  <c r="N341" i="1"/>
  <c r="O341" i="1"/>
  <c r="P341" i="1"/>
  <c r="C342" i="1"/>
  <c r="H342" i="1"/>
  <c r="I342" i="1"/>
  <c r="J342" i="1"/>
  <c r="M342" i="1"/>
  <c r="N342" i="1"/>
  <c r="O342" i="1"/>
  <c r="P342" i="1"/>
  <c r="C343" i="1"/>
  <c r="H343" i="1"/>
  <c r="I343" i="1"/>
  <c r="J343" i="1"/>
  <c r="M343" i="1"/>
  <c r="N343" i="1"/>
  <c r="O343" i="1"/>
  <c r="P343" i="1"/>
  <c r="C344" i="1"/>
  <c r="H344" i="1"/>
  <c r="I344" i="1"/>
  <c r="J344" i="1"/>
  <c r="M344" i="1"/>
  <c r="N344" i="1"/>
  <c r="O344" i="1"/>
  <c r="P344" i="1"/>
  <c r="C345" i="1"/>
  <c r="H345" i="1"/>
  <c r="I345" i="1"/>
  <c r="J345" i="1"/>
  <c r="M345" i="1"/>
  <c r="N345" i="1"/>
  <c r="O345" i="1"/>
  <c r="P345" i="1"/>
  <c r="C346" i="1"/>
  <c r="H346" i="1"/>
  <c r="I346" i="1"/>
  <c r="J346" i="1"/>
  <c r="M346" i="1"/>
  <c r="N346" i="1"/>
  <c r="O346" i="1"/>
  <c r="P346" i="1"/>
  <c r="C347" i="1"/>
  <c r="H347" i="1"/>
  <c r="I347" i="1"/>
  <c r="J347" i="1"/>
  <c r="M347" i="1"/>
  <c r="N347" i="1"/>
  <c r="O347" i="1"/>
  <c r="P347" i="1"/>
  <c r="C348" i="1"/>
  <c r="H348" i="1"/>
  <c r="I348" i="1"/>
  <c r="J348" i="1"/>
  <c r="M348" i="1"/>
  <c r="N348" i="1"/>
  <c r="O348" i="1"/>
  <c r="P348" i="1"/>
  <c r="C349" i="1"/>
  <c r="H349" i="1"/>
  <c r="I349" i="1"/>
  <c r="J349" i="1"/>
  <c r="M349" i="1"/>
  <c r="N349" i="1"/>
  <c r="O349" i="1"/>
  <c r="P349" i="1"/>
  <c r="C350" i="1"/>
  <c r="H350" i="1"/>
  <c r="I350" i="1"/>
  <c r="J350" i="1"/>
  <c r="M350" i="1"/>
  <c r="N350" i="1"/>
  <c r="O350" i="1"/>
  <c r="P350" i="1"/>
  <c r="C351" i="1"/>
  <c r="H351" i="1"/>
  <c r="I351" i="1"/>
  <c r="J351" i="1"/>
  <c r="M351" i="1"/>
  <c r="N351" i="1"/>
  <c r="O351" i="1"/>
  <c r="P351" i="1"/>
  <c r="C352" i="1"/>
  <c r="H352" i="1"/>
  <c r="I352" i="1"/>
  <c r="J352" i="1"/>
  <c r="M352" i="1"/>
  <c r="N352" i="1"/>
  <c r="O352" i="1"/>
  <c r="P352" i="1"/>
  <c r="C353" i="1"/>
  <c r="H353" i="1"/>
  <c r="I353" i="1"/>
  <c r="J353" i="1"/>
  <c r="M353" i="1"/>
  <c r="N353" i="1"/>
  <c r="O353" i="1"/>
  <c r="P353" i="1"/>
  <c r="C354" i="1"/>
  <c r="H354" i="1"/>
  <c r="I354" i="1"/>
  <c r="J354" i="1"/>
  <c r="M354" i="1"/>
  <c r="N354" i="1"/>
  <c r="O354" i="1"/>
  <c r="P354" i="1"/>
  <c r="C355" i="1"/>
  <c r="H355" i="1"/>
  <c r="I355" i="1"/>
  <c r="J355" i="1"/>
  <c r="M355" i="1"/>
  <c r="N355" i="1"/>
  <c r="O355" i="1"/>
  <c r="P355" i="1"/>
  <c r="C356" i="1"/>
  <c r="H356" i="1"/>
  <c r="I356" i="1"/>
  <c r="J356" i="1"/>
  <c r="M356" i="1"/>
  <c r="N356" i="1"/>
  <c r="O356" i="1"/>
  <c r="P356" i="1"/>
  <c r="C357" i="1"/>
  <c r="H357" i="1"/>
  <c r="I357" i="1"/>
  <c r="J357" i="1"/>
  <c r="M357" i="1"/>
  <c r="N357" i="1"/>
  <c r="O357" i="1"/>
  <c r="P357" i="1"/>
  <c r="C358" i="1"/>
  <c r="H358" i="1"/>
  <c r="I358" i="1"/>
  <c r="J358" i="1"/>
  <c r="M358" i="1"/>
  <c r="N358" i="1"/>
  <c r="O358" i="1"/>
  <c r="P358" i="1"/>
  <c r="C359" i="1"/>
  <c r="H359" i="1"/>
  <c r="I359" i="1"/>
  <c r="J359" i="1"/>
  <c r="M359" i="1"/>
  <c r="N359" i="1"/>
  <c r="O359" i="1"/>
  <c r="P359" i="1"/>
  <c r="C360" i="1"/>
  <c r="H360" i="1"/>
  <c r="I360" i="1"/>
  <c r="J360" i="1"/>
  <c r="M360" i="1"/>
  <c r="N360" i="1"/>
  <c r="O360" i="1"/>
  <c r="P360" i="1"/>
  <c r="C361" i="1"/>
  <c r="H361" i="1"/>
  <c r="I361" i="1"/>
  <c r="J361" i="1"/>
  <c r="M361" i="1"/>
  <c r="N361" i="1"/>
  <c r="O361" i="1"/>
  <c r="P361" i="1"/>
  <c r="C362" i="1"/>
  <c r="H362" i="1"/>
  <c r="I362" i="1"/>
  <c r="J362" i="1"/>
  <c r="M362" i="1"/>
  <c r="N362" i="1"/>
  <c r="O362" i="1"/>
  <c r="P362" i="1"/>
  <c r="C363" i="1"/>
  <c r="H363" i="1"/>
  <c r="I363" i="1"/>
  <c r="J363" i="1"/>
  <c r="M363" i="1"/>
  <c r="N363" i="1"/>
  <c r="O363" i="1"/>
  <c r="P363" i="1"/>
  <c r="C364" i="1"/>
  <c r="H364" i="1"/>
  <c r="I364" i="1"/>
  <c r="J364" i="1"/>
  <c r="M364" i="1"/>
  <c r="N364" i="1"/>
  <c r="O364" i="1"/>
  <c r="P364" i="1"/>
  <c r="C365" i="1"/>
  <c r="H365" i="1"/>
  <c r="I365" i="1"/>
  <c r="J365" i="1"/>
  <c r="M365" i="1"/>
  <c r="N365" i="1"/>
  <c r="O365" i="1"/>
  <c r="P365" i="1"/>
  <c r="C366" i="1"/>
  <c r="H366" i="1"/>
  <c r="I366" i="1"/>
  <c r="J366" i="1"/>
  <c r="M366" i="1"/>
  <c r="N366" i="1"/>
  <c r="O366" i="1"/>
  <c r="P366" i="1"/>
  <c r="C367" i="1"/>
  <c r="H367" i="1"/>
  <c r="I367" i="1"/>
  <c r="J367" i="1"/>
  <c r="M367" i="1"/>
  <c r="N367" i="1"/>
  <c r="O367" i="1"/>
  <c r="P367" i="1"/>
  <c r="C368" i="1"/>
  <c r="H368" i="1"/>
  <c r="I368" i="1"/>
  <c r="J368" i="1"/>
  <c r="M368" i="1"/>
  <c r="N368" i="1"/>
  <c r="O368" i="1"/>
  <c r="P368" i="1"/>
  <c r="C369" i="1"/>
  <c r="H369" i="1"/>
  <c r="I369" i="1"/>
  <c r="J369" i="1"/>
  <c r="M369" i="1"/>
  <c r="N369" i="1"/>
  <c r="O369" i="1"/>
  <c r="P369" i="1"/>
  <c r="C370" i="1"/>
  <c r="H370" i="1"/>
  <c r="I370" i="1"/>
  <c r="J370" i="1"/>
  <c r="M370" i="1"/>
  <c r="N370" i="1"/>
  <c r="O370" i="1"/>
  <c r="P370" i="1"/>
  <c r="C371" i="1"/>
  <c r="H371" i="1"/>
  <c r="I371" i="1"/>
  <c r="J371" i="1"/>
  <c r="M371" i="1"/>
  <c r="N371" i="1"/>
  <c r="O371" i="1"/>
  <c r="P371" i="1"/>
  <c r="C372" i="1"/>
  <c r="H372" i="1"/>
  <c r="I372" i="1"/>
  <c r="J372" i="1"/>
  <c r="M372" i="1"/>
  <c r="N372" i="1"/>
  <c r="O372" i="1"/>
  <c r="P372" i="1"/>
  <c r="C373" i="1"/>
  <c r="H373" i="1"/>
  <c r="I373" i="1"/>
  <c r="J373" i="1"/>
  <c r="M373" i="1"/>
  <c r="N373" i="1"/>
  <c r="O373" i="1"/>
  <c r="P373" i="1"/>
  <c r="C374" i="1"/>
  <c r="H374" i="1"/>
  <c r="I374" i="1"/>
  <c r="J374" i="1"/>
  <c r="M374" i="1"/>
  <c r="N374" i="1"/>
  <c r="O374" i="1"/>
  <c r="P374" i="1"/>
  <c r="C375" i="1"/>
  <c r="H375" i="1"/>
  <c r="I375" i="1"/>
  <c r="J375" i="1"/>
  <c r="M375" i="1"/>
  <c r="N375" i="1"/>
  <c r="O375" i="1"/>
  <c r="P375" i="1"/>
  <c r="C376" i="1"/>
  <c r="H376" i="1"/>
  <c r="I376" i="1"/>
  <c r="J376" i="1"/>
  <c r="M376" i="1"/>
  <c r="N376" i="1"/>
  <c r="O376" i="1"/>
  <c r="P376" i="1"/>
  <c r="C377" i="1"/>
  <c r="H377" i="1"/>
  <c r="I377" i="1"/>
  <c r="J377" i="1"/>
  <c r="M377" i="1"/>
  <c r="N377" i="1"/>
  <c r="O377" i="1"/>
  <c r="P377" i="1"/>
  <c r="C378" i="1"/>
  <c r="H378" i="1"/>
  <c r="I378" i="1"/>
  <c r="J378" i="1"/>
  <c r="M378" i="1"/>
  <c r="N378" i="1"/>
  <c r="O378" i="1"/>
  <c r="P378" i="1"/>
  <c r="C379" i="1"/>
  <c r="H379" i="1"/>
  <c r="I379" i="1"/>
  <c r="J379" i="1"/>
  <c r="M379" i="1"/>
  <c r="N379" i="1"/>
  <c r="O379" i="1"/>
  <c r="P379" i="1"/>
  <c r="C380" i="1"/>
  <c r="H380" i="1"/>
  <c r="I380" i="1"/>
  <c r="J380" i="1"/>
  <c r="M380" i="1"/>
  <c r="N380" i="1"/>
  <c r="O380" i="1"/>
  <c r="P380" i="1"/>
  <c r="C381" i="1"/>
  <c r="H381" i="1"/>
  <c r="I381" i="1"/>
  <c r="J381" i="1"/>
  <c r="M381" i="1"/>
  <c r="N381" i="1"/>
  <c r="O381" i="1"/>
  <c r="P381" i="1"/>
  <c r="C382" i="1"/>
  <c r="H382" i="1"/>
  <c r="I382" i="1"/>
  <c r="J382" i="1"/>
  <c r="M382" i="1"/>
  <c r="N382" i="1"/>
  <c r="O382" i="1"/>
  <c r="P382" i="1"/>
  <c r="C383" i="1"/>
  <c r="H383" i="1"/>
  <c r="I383" i="1"/>
  <c r="J383" i="1"/>
  <c r="M383" i="1"/>
  <c r="N383" i="1"/>
  <c r="O383" i="1"/>
  <c r="P383" i="1"/>
  <c r="C384" i="1"/>
  <c r="H384" i="1"/>
  <c r="I384" i="1"/>
  <c r="J384" i="1"/>
  <c r="M384" i="1"/>
  <c r="N384" i="1"/>
  <c r="O384" i="1"/>
  <c r="P384" i="1"/>
  <c r="C385" i="1"/>
  <c r="H385" i="1"/>
  <c r="I385" i="1"/>
  <c r="J385" i="1"/>
  <c r="M385" i="1"/>
  <c r="N385" i="1"/>
  <c r="O385" i="1"/>
  <c r="P385" i="1"/>
  <c r="C386" i="1"/>
  <c r="H386" i="1"/>
  <c r="I386" i="1"/>
  <c r="J386" i="1"/>
  <c r="M386" i="1"/>
  <c r="N386" i="1"/>
  <c r="O386" i="1"/>
  <c r="P386" i="1"/>
  <c r="C387" i="1"/>
  <c r="H387" i="1"/>
  <c r="I387" i="1"/>
  <c r="J387" i="1"/>
  <c r="M387" i="1"/>
  <c r="N387" i="1"/>
  <c r="O387" i="1"/>
  <c r="P387" i="1"/>
  <c r="C388" i="1"/>
  <c r="H388" i="1"/>
  <c r="I388" i="1"/>
  <c r="J388" i="1"/>
  <c r="M388" i="1"/>
  <c r="N388" i="1"/>
  <c r="O388" i="1"/>
  <c r="P388" i="1"/>
  <c r="C389" i="1"/>
  <c r="H389" i="1"/>
  <c r="I389" i="1"/>
  <c r="J389" i="1"/>
  <c r="M389" i="1"/>
  <c r="N389" i="1"/>
  <c r="O389" i="1"/>
  <c r="P389" i="1"/>
  <c r="C390" i="1"/>
  <c r="H390" i="1"/>
  <c r="I390" i="1"/>
  <c r="J390" i="1"/>
  <c r="M390" i="1"/>
  <c r="N390" i="1"/>
  <c r="O390" i="1"/>
  <c r="P390" i="1"/>
  <c r="C391" i="1"/>
  <c r="H391" i="1"/>
  <c r="I391" i="1"/>
  <c r="J391" i="1"/>
  <c r="M391" i="1"/>
  <c r="N391" i="1"/>
  <c r="O391" i="1"/>
  <c r="P391" i="1"/>
  <c r="C392" i="1"/>
  <c r="H392" i="1"/>
  <c r="I392" i="1"/>
  <c r="J392" i="1"/>
  <c r="M392" i="1"/>
  <c r="N392" i="1"/>
  <c r="O392" i="1"/>
  <c r="P392" i="1"/>
  <c r="C393" i="1"/>
  <c r="H393" i="1"/>
  <c r="I393" i="1"/>
  <c r="J393" i="1"/>
  <c r="M393" i="1"/>
  <c r="N393" i="1"/>
  <c r="O393" i="1"/>
  <c r="P393" i="1"/>
  <c r="C394" i="1"/>
  <c r="H394" i="1"/>
  <c r="I394" i="1"/>
  <c r="J394" i="1"/>
  <c r="M394" i="1"/>
  <c r="N394" i="1"/>
  <c r="O394" i="1"/>
  <c r="P394" i="1"/>
  <c r="C395" i="1"/>
  <c r="H395" i="1"/>
  <c r="I395" i="1"/>
  <c r="J395" i="1"/>
  <c r="M395" i="1"/>
  <c r="N395" i="1"/>
  <c r="O395" i="1"/>
  <c r="P395" i="1"/>
  <c r="C396" i="1"/>
  <c r="H396" i="1"/>
  <c r="I396" i="1"/>
  <c r="J396" i="1"/>
  <c r="M396" i="1"/>
  <c r="N396" i="1"/>
  <c r="O396" i="1"/>
  <c r="P396" i="1"/>
  <c r="C397" i="1"/>
  <c r="H397" i="1"/>
  <c r="I397" i="1"/>
  <c r="J397" i="1"/>
  <c r="M397" i="1"/>
  <c r="N397" i="1"/>
  <c r="O397" i="1"/>
  <c r="P397" i="1"/>
  <c r="C398" i="1"/>
  <c r="H398" i="1"/>
  <c r="I398" i="1"/>
  <c r="J398" i="1"/>
  <c r="M398" i="1"/>
  <c r="N398" i="1"/>
  <c r="O398" i="1"/>
  <c r="P398" i="1"/>
  <c r="C399" i="1"/>
  <c r="H399" i="1"/>
  <c r="I399" i="1"/>
  <c r="J399" i="1"/>
  <c r="M399" i="1"/>
  <c r="N399" i="1"/>
  <c r="O399" i="1"/>
  <c r="P399" i="1"/>
  <c r="C400" i="1"/>
  <c r="H400" i="1"/>
  <c r="I400" i="1"/>
  <c r="J400" i="1"/>
  <c r="M400" i="1"/>
  <c r="N400" i="1"/>
  <c r="O400" i="1"/>
  <c r="P400" i="1"/>
  <c r="C401" i="1"/>
  <c r="H401" i="1"/>
  <c r="I401" i="1"/>
  <c r="J401" i="1"/>
  <c r="M401" i="1"/>
  <c r="N401" i="1"/>
  <c r="O401" i="1"/>
  <c r="P401" i="1"/>
  <c r="C402" i="1"/>
  <c r="H402" i="1"/>
  <c r="I402" i="1"/>
  <c r="J402" i="1"/>
  <c r="M402" i="1"/>
  <c r="N402" i="1"/>
  <c r="O402" i="1"/>
  <c r="P402" i="1"/>
  <c r="C403" i="1"/>
  <c r="H403" i="1"/>
  <c r="I403" i="1"/>
  <c r="J403" i="1"/>
  <c r="M403" i="1"/>
  <c r="N403" i="1"/>
  <c r="O403" i="1"/>
  <c r="P403" i="1"/>
  <c r="C404" i="1"/>
  <c r="H404" i="1"/>
  <c r="I404" i="1"/>
  <c r="J404" i="1"/>
  <c r="M404" i="1"/>
  <c r="N404" i="1"/>
  <c r="O404" i="1"/>
  <c r="P404" i="1"/>
  <c r="C405" i="1"/>
  <c r="H405" i="1"/>
  <c r="I405" i="1"/>
  <c r="J405" i="1"/>
  <c r="M405" i="1"/>
  <c r="N405" i="1"/>
  <c r="O405" i="1"/>
  <c r="P405" i="1"/>
  <c r="C406" i="1"/>
  <c r="H406" i="1"/>
  <c r="I406" i="1"/>
  <c r="J406" i="1"/>
  <c r="M406" i="1"/>
  <c r="N406" i="1"/>
  <c r="O406" i="1"/>
  <c r="P406" i="1"/>
  <c r="C407" i="1"/>
  <c r="H407" i="1"/>
  <c r="I407" i="1"/>
  <c r="J407" i="1"/>
  <c r="M407" i="1"/>
  <c r="N407" i="1"/>
  <c r="O407" i="1"/>
  <c r="P407" i="1"/>
  <c r="C408" i="1"/>
  <c r="H408" i="1"/>
  <c r="I408" i="1"/>
  <c r="J408" i="1"/>
  <c r="M408" i="1"/>
  <c r="N408" i="1"/>
  <c r="O408" i="1"/>
  <c r="P408" i="1"/>
  <c r="C409" i="1"/>
  <c r="H409" i="1"/>
  <c r="I409" i="1"/>
  <c r="J409" i="1"/>
  <c r="M409" i="1"/>
  <c r="N409" i="1"/>
  <c r="O409" i="1"/>
  <c r="P409" i="1"/>
  <c r="C410" i="1"/>
  <c r="H410" i="1"/>
  <c r="I410" i="1"/>
  <c r="J410" i="1"/>
  <c r="M410" i="1"/>
  <c r="N410" i="1"/>
  <c r="O410" i="1"/>
  <c r="P410" i="1"/>
  <c r="C411" i="1"/>
  <c r="H411" i="1"/>
  <c r="I411" i="1"/>
  <c r="J411" i="1"/>
  <c r="M411" i="1"/>
  <c r="N411" i="1"/>
  <c r="O411" i="1"/>
  <c r="P411" i="1"/>
  <c r="C412" i="1"/>
  <c r="H412" i="1"/>
  <c r="I412" i="1"/>
  <c r="J412" i="1"/>
  <c r="M412" i="1"/>
  <c r="N412" i="1"/>
  <c r="O412" i="1"/>
  <c r="P412" i="1"/>
  <c r="C413" i="1"/>
  <c r="H413" i="1"/>
  <c r="I413" i="1"/>
  <c r="J413" i="1"/>
  <c r="M413" i="1"/>
  <c r="N413" i="1"/>
  <c r="O413" i="1"/>
  <c r="P413" i="1"/>
  <c r="C414" i="1"/>
  <c r="H414" i="1"/>
  <c r="I414" i="1"/>
  <c r="J414" i="1"/>
  <c r="M414" i="1"/>
  <c r="N414" i="1"/>
  <c r="O414" i="1"/>
  <c r="P414" i="1"/>
  <c r="C415" i="1"/>
  <c r="H415" i="1"/>
  <c r="I415" i="1"/>
  <c r="J415" i="1"/>
  <c r="M415" i="1"/>
  <c r="N415" i="1"/>
  <c r="O415" i="1"/>
  <c r="P415" i="1"/>
  <c r="C416" i="1"/>
  <c r="H416" i="1"/>
  <c r="I416" i="1"/>
  <c r="J416" i="1"/>
  <c r="M416" i="1"/>
  <c r="N416" i="1"/>
  <c r="O416" i="1"/>
  <c r="P416" i="1"/>
  <c r="C417" i="1"/>
  <c r="H417" i="1"/>
  <c r="I417" i="1"/>
  <c r="J417" i="1"/>
  <c r="M417" i="1"/>
  <c r="N417" i="1"/>
  <c r="O417" i="1"/>
  <c r="P417" i="1"/>
  <c r="C418" i="1"/>
  <c r="H418" i="1"/>
  <c r="I418" i="1"/>
  <c r="J418" i="1"/>
  <c r="M418" i="1"/>
  <c r="N418" i="1"/>
  <c r="O418" i="1"/>
  <c r="P418" i="1"/>
  <c r="C419" i="1"/>
  <c r="H419" i="1"/>
  <c r="I419" i="1"/>
  <c r="J419" i="1"/>
  <c r="M419" i="1"/>
  <c r="N419" i="1"/>
  <c r="O419" i="1"/>
  <c r="P419" i="1"/>
  <c r="C420" i="1"/>
  <c r="H420" i="1"/>
  <c r="I420" i="1"/>
  <c r="J420" i="1"/>
  <c r="M420" i="1"/>
  <c r="N420" i="1"/>
  <c r="O420" i="1"/>
  <c r="P420" i="1"/>
  <c r="C421" i="1"/>
  <c r="H421" i="1"/>
  <c r="I421" i="1"/>
  <c r="J421" i="1"/>
  <c r="M421" i="1"/>
  <c r="N421" i="1"/>
  <c r="O421" i="1"/>
  <c r="P421" i="1"/>
  <c r="C422" i="1"/>
  <c r="H422" i="1"/>
  <c r="I422" i="1"/>
  <c r="J422" i="1"/>
  <c r="M422" i="1"/>
  <c r="N422" i="1"/>
  <c r="O422" i="1"/>
  <c r="P422" i="1"/>
  <c r="C423" i="1"/>
  <c r="H423" i="1"/>
  <c r="I423" i="1"/>
  <c r="J423" i="1"/>
  <c r="M423" i="1"/>
  <c r="N423" i="1"/>
  <c r="O423" i="1"/>
  <c r="P423" i="1"/>
  <c r="C424" i="1"/>
  <c r="H424" i="1"/>
  <c r="I424" i="1"/>
  <c r="J424" i="1"/>
  <c r="M424" i="1"/>
  <c r="N424" i="1"/>
  <c r="O424" i="1"/>
  <c r="P424" i="1"/>
  <c r="C425" i="1"/>
  <c r="H425" i="1"/>
  <c r="I425" i="1"/>
  <c r="J425" i="1"/>
  <c r="M425" i="1"/>
  <c r="N425" i="1"/>
  <c r="O425" i="1"/>
  <c r="P425" i="1"/>
  <c r="C426" i="1"/>
  <c r="H426" i="1"/>
  <c r="I426" i="1"/>
  <c r="J426" i="1"/>
  <c r="M426" i="1"/>
  <c r="N426" i="1"/>
  <c r="O426" i="1"/>
  <c r="P426" i="1"/>
  <c r="C427" i="1"/>
  <c r="H427" i="1"/>
  <c r="I427" i="1"/>
  <c r="J427" i="1"/>
  <c r="M427" i="1"/>
  <c r="N427" i="1"/>
  <c r="O427" i="1"/>
  <c r="P427" i="1"/>
  <c r="C428" i="1"/>
  <c r="H428" i="1"/>
  <c r="I428" i="1"/>
  <c r="J428" i="1"/>
  <c r="M428" i="1"/>
  <c r="N428" i="1"/>
  <c r="O428" i="1"/>
  <c r="P428" i="1"/>
  <c r="C429" i="1"/>
  <c r="H429" i="1"/>
  <c r="I429" i="1"/>
  <c r="J429" i="1"/>
  <c r="M429" i="1"/>
  <c r="N429" i="1"/>
  <c r="O429" i="1"/>
  <c r="P429" i="1"/>
  <c r="C430" i="1"/>
  <c r="H430" i="1"/>
  <c r="I430" i="1"/>
  <c r="J430" i="1"/>
  <c r="M430" i="1"/>
  <c r="N430" i="1"/>
  <c r="O430" i="1"/>
  <c r="P430" i="1"/>
  <c r="C431" i="1"/>
  <c r="H431" i="1"/>
  <c r="I431" i="1"/>
  <c r="J431" i="1"/>
  <c r="M431" i="1"/>
  <c r="N431" i="1"/>
  <c r="O431" i="1"/>
  <c r="P431" i="1"/>
  <c r="C432" i="1"/>
  <c r="H432" i="1"/>
  <c r="I432" i="1"/>
  <c r="J432" i="1"/>
  <c r="M432" i="1"/>
  <c r="N432" i="1"/>
  <c r="O432" i="1"/>
  <c r="P432" i="1"/>
  <c r="C433" i="1"/>
  <c r="H433" i="1"/>
  <c r="I433" i="1"/>
  <c r="J433" i="1"/>
  <c r="M433" i="1"/>
  <c r="N433" i="1"/>
  <c r="O433" i="1"/>
  <c r="P433" i="1"/>
  <c r="C434" i="1"/>
  <c r="H434" i="1"/>
  <c r="I434" i="1"/>
  <c r="J434" i="1"/>
  <c r="M434" i="1"/>
  <c r="N434" i="1"/>
  <c r="O434" i="1"/>
  <c r="P434" i="1"/>
  <c r="C435" i="1"/>
  <c r="H435" i="1"/>
  <c r="I435" i="1"/>
  <c r="J435" i="1"/>
  <c r="M435" i="1"/>
  <c r="N435" i="1"/>
  <c r="O435" i="1"/>
  <c r="P435" i="1"/>
  <c r="C436" i="1"/>
  <c r="H436" i="1"/>
  <c r="I436" i="1"/>
  <c r="J436" i="1"/>
  <c r="M436" i="1"/>
  <c r="N436" i="1"/>
  <c r="O436" i="1"/>
  <c r="P436" i="1"/>
  <c r="C437" i="1"/>
  <c r="H437" i="1"/>
  <c r="I437" i="1"/>
  <c r="J437" i="1"/>
  <c r="M437" i="1"/>
  <c r="N437" i="1"/>
  <c r="O437" i="1"/>
  <c r="P437" i="1"/>
  <c r="C438" i="1"/>
  <c r="H438" i="1"/>
  <c r="I438" i="1"/>
  <c r="J438" i="1"/>
  <c r="M438" i="1"/>
  <c r="N438" i="1"/>
  <c r="O438" i="1"/>
  <c r="P438" i="1"/>
  <c r="C439" i="1"/>
  <c r="H439" i="1"/>
  <c r="I439" i="1"/>
  <c r="J439" i="1"/>
  <c r="M439" i="1"/>
  <c r="N439" i="1"/>
  <c r="O439" i="1"/>
  <c r="P439" i="1"/>
  <c r="C440" i="1"/>
  <c r="H440" i="1"/>
  <c r="I440" i="1"/>
  <c r="J440" i="1"/>
  <c r="M440" i="1"/>
  <c r="N440" i="1"/>
  <c r="O440" i="1"/>
  <c r="P440" i="1"/>
  <c r="C441" i="1"/>
  <c r="H441" i="1"/>
  <c r="I441" i="1"/>
  <c r="J441" i="1"/>
  <c r="M441" i="1"/>
  <c r="N441" i="1"/>
  <c r="O441" i="1"/>
  <c r="P441" i="1"/>
  <c r="C442" i="1"/>
  <c r="H442" i="1"/>
  <c r="I442" i="1"/>
  <c r="J442" i="1"/>
  <c r="M442" i="1"/>
  <c r="N442" i="1"/>
  <c r="O442" i="1"/>
  <c r="P442" i="1"/>
  <c r="C443" i="1"/>
  <c r="H443" i="1"/>
  <c r="I443" i="1"/>
  <c r="J443" i="1"/>
  <c r="M443" i="1"/>
  <c r="N443" i="1"/>
  <c r="O443" i="1"/>
  <c r="P443" i="1"/>
  <c r="C444" i="1"/>
  <c r="H444" i="1"/>
  <c r="I444" i="1"/>
  <c r="J444" i="1"/>
  <c r="M444" i="1"/>
  <c r="N444" i="1"/>
  <c r="O444" i="1"/>
  <c r="P444" i="1"/>
  <c r="C445" i="1"/>
  <c r="H445" i="1"/>
  <c r="I445" i="1"/>
  <c r="J445" i="1"/>
  <c r="M445" i="1"/>
  <c r="N445" i="1"/>
  <c r="O445" i="1"/>
  <c r="P445" i="1"/>
  <c r="C446" i="1"/>
  <c r="H446" i="1"/>
  <c r="I446" i="1"/>
  <c r="J446" i="1"/>
  <c r="M446" i="1"/>
  <c r="N446" i="1"/>
  <c r="O446" i="1"/>
  <c r="P446" i="1"/>
  <c r="C447" i="1"/>
  <c r="H447" i="1"/>
  <c r="I447" i="1"/>
  <c r="J447" i="1"/>
  <c r="M447" i="1"/>
  <c r="N447" i="1"/>
  <c r="O447" i="1"/>
  <c r="P447" i="1"/>
  <c r="C448" i="1"/>
  <c r="H448" i="1"/>
  <c r="I448" i="1"/>
  <c r="J448" i="1"/>
  <c r="M448" i="1"/>
  <c r="N448" i="1"/>
  <c r="O448" i="1"/>
  <c r="P448" i="1"/>
  <c r="C449" i="1"/>
  <c r="H449" i="1"/>
  <c r="I449" i="1"/>
  <c r="J449" i="1"/>
  <c r="M449" i="1"/>
  <c r="N449" i="1"/>
  <c r="O449" i="1"/>
  <c r="P449" i="1"/>
  <c r="C450" i="1"/>
  <c r="H450" i="1"/>
  <c r="I450" i="1"/>
  <c r="J450" i="1"/>
  <c r="M450" i="1"/>
  <c r="N450" i="1"/>
  <c r="O450" i="1"/>
  <c r="P450" i="1"/>
  <c r="C451" i="1"/>
  <c r="H451" i="1"/>
  <c r="I451" i="1"/>
  <c r="J451" i="1"/>
  <c r="M451" i="1"/>
  <c r="N451" i="1"/>
  <c r="O451" i="1"/>
  <c r="P451" i="1"/>
  <c r="C452" i="1"/>
  <c r="H452" i="1"/>
  <c r="I452" i="1"/>
  <c r="J452" i="1"/>
  <c r="M452" i="1"/>
  <c r="N452" i="1"/>
  <c r="O452" i="1"/>
  <c r="P452" i="1"/>
  <c r="C453" i="1"/>
  <c r="H453" i="1"/>
  <c r="I453" i="1"/>
  <c r="J453" i="1"/>
  <c r="M453" i="1"/>
  <c r="N453" i="1"/>
  <c r="O453" i="1"/>
  <c r="P453" i="1"/>
  <c r="C454" i="1"/>
  <c r="H454" i="1"/>
  <c r="I454" i="1"/>
  <c r="J454" i="1"/>
  <c r="M454" i="1"/>
  <c r="N454" i="1"/>
  <c r="O454" i="1"/>
  <c r="P454" i="1"/>
  <c r="C455" i="1"/>
  <c r="H455" i="1"/>
  <c r="I455" i="1"/>
  <c r="J455" i="1"/>
  <c r="M455" i="1"/>
  <c r="N455" i="1"/>
  <c r="O455" i="1"/>
  <c r="P455" i="1"/>
  <c r="C456" i="1"/>
  <c r="H456" i="1"/>
  <c r="I456" i="1"/>
  <c r="J456" i="1"/>
  <c r="M456" i="1"/>
  <c r="N456" i="1"/>
  <c r="O456" i="1"/>
  <c r="P456" i="1"/>
  <c r="C457" i="1"/>
  <c r="H457" i="1"/>
  <c r="I457" i="1"/>
  <c r="J457" i="1"/>
  <c r="M457" i="1"/>
  <c r="N457" i="1"/>
  <c r="O457" i="1"/>
  <c r="P457" i="1"/>
  <c r="C458" i="1"/>
  <c r="H458" i="1"/>
  <c r="I458" i="1"/>
  <c r="J458" i="1"/>
  <c r="M458" i="1"/>
  <c r="N458" i="1"/>
  <c r="O458" i="1"/>
  <c r="P458" i="1"/>
  <c r="C459" i="1"/>
  <c r="H459" i="1"/>
  <c r="I459" i="1"/>
  <c r="J459" i="1"/>
  <c r="M459" i="1"/>
  <c r="N459" i="1"/>
  <c r="O459" i="1"/>
  <c r="P459" i="1"/>
  <c r="C460" i="1"/>
  <c r="H460" i="1"/>
  <c r="I460" i="1"/>
  <c r="J460" i="1"/>
  <c r="M460" i="1"/>
  <c r="N460" i="1"/>
  <c r="O460" i="1"/>
  <c r="P460" i="1"/>
  <c r="C461" i="1"/>
  <c r="H461" i="1"/>
  <c r="I461" i="1"/>
  <c r="J461" i="1"/>
  <c r="M461" i="1"/>
  <c r="N461" i="1"/>
  <c r="O461" i="1"/>
  <c r="P461" i="1"/>
  <c r="C462" i="1"/>
  <c r="H462" i="1"/>
  <c r="I462" i="1"/>
  <c r="J462" i="1"/>
  <c r="M462" i="1"/>
  <c r="N462" i="1"/>
  <c r="O462" i="1"/>
  <c r="P462" i="1"/>
  <c r="C463" i="1"/>
  <c r="H463" i="1"/>
  <c r="I463" i="1"/>
  <c r="J463" i="1"/>
  <c r="M463" i="1"/>
  <c r="N463" i="1"/>
  <c r="O463" i="1"/>
  <c r="P463" i="1"/>
  <c r="C464" i="1"/>
  <c r="H464" i="1"/>
  <c r="I464" i="1"/>
  <c r="J464" i="1"/>
  <c r="M464" i="1"/>
  <c r="N464" i="1"/>
  <c r="O464" i="1"/>
  <c r="P464" i="1"/>
  <c r="C465" i="1"/>
  <c r="H465" i="1"/>
  <c r="I465" i="1"/>
  <c r="J465" i="1"/>
  <c r="M465" i="1"/>
  <c r="N465" i="1"/>
  <c r="O465" i="1"/>
  <c r="P465" i="1"/>
  <c r="C466" i="1"/>
  <c r="H466" i="1"/>
  <c r="I466" i="1"/>
  <c r="J466" i="1"/>
  <c r="M466" i="1"/>
  <c r="N466" i="1"/>
  <c r="O466" i="1"/>
  <c r="P466" i="1"/>
  <c r="C467" i="1"/>
  <c r="H467" i="1"/>
  <c r="I467" i="1"/>
  <c r="J467" i="1"/>
  <c r="M467" i="1"/>
  <c r="N467" i="1"/>
  <c r="O467" i="1"/>
  <c r="P467" i="1"/>
  <c r="C468" i="1"/>
  <c r="H468" i="1"/>
  <c r="I468" i="1"/>
  <c r="J468" i="1"/>
  <c r="M468" i="1"/>
  <c r="N468" i="1"/>
  <c r="O468" i="1"/>
  <c r="P468" i="1"/>
  <c r="C469" i="1"/>
  <c r="H469" i="1"/>
  <c r="I469" i="1"/>
  <c r="J469" i="1"/>
  <c r="M469" i="1"/>
  <c r="N469" i="1"/>
  <c r="O469" i="1"/>
  <c r="P469" i="1"/>
  <c r="C470" i="1"/>
  <c r="H470" i="1"/>
  <c r="I470" i="1"/>
  <c r="J470" i="1"/>
  <c r="M470" i="1"/>
  <c r="N470" i="1"/>
  <c r="O470" i="1"/>
  <c r="P470" i="1"/>
  <c r="C471" i="1"/>
  <c r="H471" i="1"/>
  <c r="I471" i="1"/>
  <c r="J471" i="1"/>
  <c r="M471" i="1"/>
  <c r="N471" i="1"/>
  <c r="O471" i="1"/>
  <c r="P471" i="1"/>
  <c r="C472" i="1"/>
  <c r="H472" i="1"/>
  <c r="I472" i="1"/>
  <c r="J472" i="1"/>
  <c r="M472" i="1"/>
  <c r="N472" i="1"/>
  <c r="O472" i="1"/>
  <c r="P472" i="1"/>
  <c r="C473" i="1"/>
  <c r="H473" i="1"/>
  <c r="I473" i="1"/>
  <c r="J473" i="1"/>
  <c r="M473" i="1"/>
  <c r="N473" i="1"/>
  <c r="O473" i="1"/>
  <c r="P473" i="1"/>
  <c r="C474" i="1"/>
  <c r="H474" i="1"/>
  <c r="I474" i="1"/>
  <c r="J474" i="1"/>
  <c r="M474" i="1"/>
  <c r="N474" i="1"/>
  <c r="O474" i="1"/>
  <c r="P474" i="1"/>
  <c r="C475" i="1"/>
  <c r="H475" i="1"/>
  <c r="I475" i="1"/>
  <c r="J475" i="1"/>
  <c r="M475" i="1"/>
  <c r="N475" i="1"/>
  <c r="O475" i="1"/>
  <c r="P475" i="1"/>
  <c r="C476" i="1"/>
  <c r="H476" i="1"/>
  <c r="I476" i="1"/>
  <c r="J476" i="1"/>
  <c r="M476" i="1"/>
  <c r="N476" i="1"/>
  <c r="O476" i="1"/>
  <c r="P476" i="1"/>
  <c r="C477" i="1"/>
  <c r="H477" i="1"/>
  <c r="I477" i="1"/>
  <c r="J477" i="1"/>
  <c r="M477" i="1"/>
  <c r="N477" i="1"/>
  <c r="O477" i="1"/>
  <c r="P477" i="1"/>
  <c r="C478" i="1"/>
  <c r="H478" i="1"/>
  <c r="I478" i="1"/>
  <c r="J478" i="1"/>
  <c r="M478" i="1"/>
  <c r="N478" i="1"/>
  <c r="O478" i="1"/>
  <c r="P478" i="1"/>
  <c r="C479" i="1"/>
  <c r="H479" i="1"/>
  <c r="I479" i="1"/>
  <c r="J479" i="1"/>
  <c r="M479" i="1"/>
  <c r="N479" i="1"/>
  <c r="O479" i="1"/>
  <c r="P479" i="1"/>
  <c r="C480" i="1"/>
  <c r="H480" i="1"/>
  <c r="I480" i="1"/>
  <c r="J480" i="1"/>
  <c r="M480" i="1"/>
  <c r="N480" i="1"/>
  <c r="O480" i="1"/>
  <c r="P480" i="1"/>
  <c r="C481" i="1"/>
  <c r="H481" i="1"/>
  <c r="I481" i="1"/>
  <c r="J481" i="1"/>
  <c r="M481" i="1"/>
  <c r="N481" i="1"/>
  <c r="O481" i="1"/>
  <c r="P481" i="1"/>
  <c r="C482" i="1"/>
  <c r="H482" i="1"/>
  <c r="I482" i="1"/>
  <c r="J482" i="1"/>
  <c r="M482" i="1"/>
  <c r="N482" i="1"/>
  <c r="O482" i="1"/>
  <c r="P482" i="1"/>
  <c r="C483" i="1"/>
  <c r="H483" i="1"/>
  <c r="I483" i="1"/>
  <c r="J483" i="1"/>
  <c r="M483" i="1"/>
  <c r="N483" i="1"/>
  <c r="O483" i="1"/>
  <c r="P483" i="1"/>
  <c r="C484" i="1"/>
  <c r="H484" i="1"/>
  <c r="I484" i="1"/>
  <c r="J484" i="1"/>
  <c r="M484" i="1"/>
  <c r="N484" i="1"/>
  <c r="O484" i="1"/>
  <c r="P484" i="1"/>
  <c r="C485" i="1"/>
  <c r="H485" i="1"/>
  <c r="I485" i="1"/>
  <c r="J485" i="1"/>
  <c r="M485" i="1"/>
  <c r="N485" i="1"/>
  <c r="O485" i="1"/>
  <c r="P485" i="1"/>
  <c r="C486" i="1"/>
  <c r="H486" i="1"/>
  <c r="I486" i="1"/>
  <c r="J486" i="1"/>
  <c r="M486" i="1"/>
  <c r="N486" i="1"/>
  <c r="O486" i="1"/>
  <c r="P486" i="1"/>
  <c r="C487" i="1"/>
  <c r="H487" i="1"/>
  <c r="I487" i="1"/>
  <c r="J487" i="1"/>
  <c r="M487" i="1"/>
  <c r="N487" i="1"/>
  <c r="O487" i="1"/>
  <c r="P487" i="1"/>
  <c r="C488" i="1"/>
  <c r="H488" i="1"/>
  <c r="I488" i="1"/>
  <c r="J488" i="1"/>
  <c r="M488" i="1"/>
  <c r="N488" i="1"/>
  <c r="O488" i="1"/>
  <c r="P488" i="1"/>
  <c r="C489" i="1"/>
  <c r="H489" i="1"/>
  <c r="I489" i="1"/>
  <c r="J489" i="1"/>
  <c r="M489" i="1"/>
  <c r="N489" i="1"/>
  <c r="O489" i="1"/>
  <c r="P489" i="1"/>
  <c r="C490" i="1"/>
  <c r="H490" i="1"/>
  <c r="I490" i="1"/>
  <c r="J490" i="1"/>
  <c r="M490" i="1"/>
  <c r="N490" i="1"/>
  <c r="O490" i="1"/>
  <c r="P490" i="1"/>
  <c r="C491" i="1"/>
  <c r="H491" i="1"/>
  <c r="I491" i="1"/>
  <c r="J491" i="1"/>
  <c r="M491" i="1"/>
  <c r="N491" i="1"/>
  <c r="O491" i="1"/>
  <c r="P491" i="1"/>
  <c r="C492" i="1"/>
  <c r="H492" i="1"/>
  <c r="I492" i="1"/>
  <c r="J492" i="1"/>
  <c r="M492" i="1"/>
  <c r="N492" i="1"/>
  <c r="O492" i="1"/>
  <c r="P492" i="1"/>
  <c r="C493" i="1"/>
  <c r="H493" i="1"/>
  <c r="I493" i="1"/>
  <c r="J493" i="1"/>
  <c r="M493" i="1"/>
  <c r="N493" i="1"/>
  <c r="O493" i="1"/>
  <c r="P493" i="1"/>
  <c r="C494" i="1"/>
  <c r="H494" i="1"/>
  <c r="I494" i="1"/>
  <c r="J494" i="1"/>
  <c r="M494" i="1"/>
  <c r="N494" i="1"/>
  <c r="O494" i="1"/>
  <c r="P494" i="1"/>
  <c r="C495" i="1"/>
  <c r="H495" i="1"/>
  <c r="I495" i="1"/>
  <c r="J495" i="1"/>
  <c r="M495" i="1"/>
  <c r="N495" i="1"/>
  <c r="O495" i="1"/>
  <c r="P495" i="1"/>
  <c r="C496" i="1"/>
  <c r="H496" i="1"/>
  <c r="I496" i="1"/>
  <c r="J496" i="1"/>
  <c r="M496" i="1"/>
  <c r="N496" i="1"/>
  <c r="O496" i="1"/>
  <c r="P496" i="1"/>
  <c r="C497" i="1"/>
  <c r="H497" i="1"/>
  <c r="I497" i="1"/>
  <c r="J497" i="1"/>
  <c r="M497" i="1"/>
  <c r="N497" i="1"/>
  <c r="O497" i="1"/>
  <c r="P497" i="1"/>
  <c r="C498" i="1"/>
  <c r="H498" i="1"/>
  <c r="I498" i="1"/>
  <c r="J498" i="1"/>
  <c r="M498" i="1"/>
  <c r="N498" i="1"/>
  <c r="O498" i="1"/>
  <c r="P498" i="1"/>
  <c r="C499" i="1"/>
  <c r="H499" i="1"/>
  <c r="I499" i="1"/>
  <c r="J499" i="1"/>
  <c r="M499" i="1"/>
  <c r="N499" i="1"/>
  <c r="O499" i="1"/>
  <c r="P499" i="1"/>
  <c r="C500" i="1"/>
  <c r="H500" i="1"/>
  <c r="I500" i="1"/>
  <c r="J500" i="1"/>
  <c r="M500" i="1"/>
  <c r="N500" i="1"/>
  <c r="O500" i="1"/>
  <c r="P500" i="1"/>
  <c r="C501" i="1"/>
  <c r="H501" i="1"/>
  <c r="I501" i="1"/>
  <c r="J501" i="1"/>
  <c r="M501" i="1"/>
  <c r="N501" i="1"/>
  <c r="O501" i="1"/>
  <c r="P501" i="1"/>
  <c r="C502" i="1"/>
  <c r="H502" i="1"/>
  <c r="I502" i="1"/>
  <c r="J502" i="1"/>
  <c r="M502" i="1"/>
  <c r="N502" i="1"/>
  <c r="O502" i="1"/>
  <c r="P502" i="1"/>
  <c r="C503" i="1"/>
  <c r="H503" i="1"/>
  <c r="I503" i="1"/>
  <c r="J503" i="1"/>
  <c r="M503" i="1"/>
  <c r="N503" i="1"/>
  <c r="O503" i="1"/>
  <c r="P503" i="1"/>
  <c r="C504" i="1"/>
  <c r="H504" i="1"/>
  <c r="I504" i="1"/>
  <c r="J504" i="1"/>
  <c r="M504" i="1"/>
  <c r="N504" i="1"/>
  <c r="O504" i="1"/>
  <c r="P504" i="1"/>
  <c r="C505" i="1"/>
  <c r="H505" i="1"/>
  <c r="I505" i="1"/>
  <c r="J505" i="1"/>
  <c r="M505" i="1"/>
  <c r="N505" i="1"/>
  <c r="O505" i="1"/>
  <c r="P505" i="1"/>
  <c r="C506" i="1"/>
  <c r="H506" i="1"/>
  <c r="I506" i="1"/>
  <c r="J506" i="1"/>
  <c r="M506" i="1"/>
  <c r="N506" i="1"/>
  <c r="O506" i="1"/>
  <c r="P506" i="1"/>
  <c r="C507" i="1"/>
  <c r="H507" i="1"/>
  <c r="I507" i="1"/>
  <c r="J507" i="1"/>
  <c r="M507" i="1"/>
  <c r="N507" i="1"/>
  <c r="O507" i="1"/>
  <c r="P507" i="1"/>
  <c r="C508" i="1"/>
  <c r="H508" i="1"/>
  <c r="I508" i="1"/>
  <c r="J508" i="1"/>
  <c r="M508" i="1"/>
  <c r="N508" i="1"/>
  <c r="O508" i="1"/>
  <c r="P508" i="1"/>
  <c r="C509" i="1"/>
  <c r="H509" i="1"/>
  <c r="I509" i="1"/>
  <c r="J509" i="1"/>
  <c r="M509" i="1"/>
  <c r="N509" i="1"/>
  <c r="O509" i="1"/>
  <c r="P509" i="1"/>
  <c r="C510" i="1"/>
  <c r="H510" i="1"/>
  <c r="I510" i="1"/>
  <c r="J510" i="1"/>
  <c r="M510" i="1"/>
  <c r="N510" i="1"/>
  <c r="O510" i="1"/>
  <c r="P510" i="1"/>
  <c r="C511" i="1"/>
  <c r="H511" i="1"/>
  <c r="I511" i="1"/>
  <c r="J511" i="1"/>
  <c r="M511" i="1"/>
  <c r="N511" i="1"/>
  <c r="O511" i="1"/>
  <c r="P511" i="1"/>
  <c r="C512" i="1"/>
  <c r="H512" i="1"/>
  <c r="I512" i="1"/>
  <c r="J512" i="1"/>
  <c r="M512" i="1"/>
  <c r="N512" i="1"/>
  <c r="O512" i="1"/>
  <c r="P512" i="1"/>
  <c r="C513" i="1"/>
  <c r="H513" i="1"/>
  <c r="I513" i="1"/>
  <c r="J513" i="1"/>
  <c r="M513" i="1"/>
  <c r="N513" i="1"/>
  <c r="O513" i="1"/>
  <c r="P513" i="1"/>
  <c r="C514" i="1"/>
  <c r="H514" i="1"/>
  <c r="I514" i="1"/>
  <c r="J514" i="1"/>
  <c r="M514" i="1"/>
  <c r="N514" i="1"/>
  <c r="O514" i="1"/>
  <c r="P514" i="1"/>
  <c r="C515" i="1"/>
  <c r="H515" i="1"/>
  <c r="I515" i="1"/>
  <c r="J515" i="1"/>
  <c r="M515" i="1"/>
  <c r="N515" i="1"/>
  <c r="O515" i="1"/>
  <c r="P515" i="1"/>
  <c r="C516" i="1"/>
  <c r="H516" i="1"/>
  <c r="I516" i="1"/>
  <c r="J516" i="1"/>
  <c r="M516" i="1"/>
  <c r="N516" i="1"/>
  <c r="O516" i="1"/>
  <c r="P516" i="1"/>
  <c r="C517" i="1"/>
  <c r="H517" i="1"/>
  <c r="I517" i="1"/>
  <c r="J517" i="1"/>
  <c r="M517" i="1"/>
  <c r="N517" i="1"/>
  <c r="O517" i="1"/>
  <c r="P517" i="1"/>
  <c r="C518" i="1"/>
  <c r="H518" i="1"/>
  <c r="I518" i="1"/>
  <c r="J518" i="1"/>
  <c r="M518" i="1"/>
  <c r="N518" i="1"/>
  <c r="O518" i="1"/>
  <c r="P518" i="1"/>
  <c r="C519" i="1"/>
  <c r="H519" i="1"/>
  <c r="I519" i="1"/>
  <c r="J519" i="1"/>
  <c r="M519" i="1"/>
  <c r="N519" i="1"/>
  <c r="O519" i="1"/>
  <c r="P519" i="1"/>
  <c r="C520" i="1"/>
  <c r="H520" i="1"/>
  <c r="I520" i="1"/>
  <c r="J520" i="1"/>
  <c r="M520" i="1"/>
  <c r="N520" i="1"/>
  <c r="O520" i="1"/>
  <c r="P520" i="1"/>
  <c r="C521" i="1"/>
  <c r="H521" i="1"/>
  <c r="I521" i="1"/>
  <c r="J521" i="1"/>
  <c r="M521" i="1"/>
  <c r="N521" i="1"/>
  <c r="O521" i="1"/>
  <c r="P521" i="1"/>
  <c r="C522" i="1"/>
  <c r="H522" i="1"/>
  <c r="I522" i="1"/>
  <c r="J522" i="1"/>
  <c r="M522" i="1"/>
  <c r="N522" i="1"/>
  <c r="O522" i="1"/>
  <c r="P522" i="1"/>
  <c r="C523" i="1"/>
  <c r="H523" i="1"/>
  <c r="I523" i="1"/>
  <c r="J523" i="1"/>
  <c r="M523" i="1"/>
  <c r="N523" i="1"/>
  <c r="O523" i="1"/>
  <c r="P523" i="1"/>
  <c r="C524" i="1"/>
  <c r="H524" i="1"/>
  <c r="I524" i="1"/>
  <c r="J524" i="1"/>
  <c r="M524" i="1"/>
  <c r="N524" i="1"/>
  <c r="O524" i="1"/>
  <c r="P524" i="1"/>
  <c r="C525" i="1"/>
  <c r="H525" i="1"/>
  <c r="I525" i="1"/>
  <c r="J525" i="1"/>
  <c r="M525" i="1"/>
  <c r="N525" i="1"/>
  <c r="O525" i="1"/>
  <c r="P525" i="1"/>
  <c r="C526" i="1"/>
  <c r="H526" i="1"/>
  <c r="I526" i="1"/>
  <c r="J526" i="1"/>
  <c r="M526" i="1"/>
  <c r="N526" i="1"/>
  <c r="O526" i="1"/>
  <c r="P526" i="1"/>
  <c r="C527" i="1"/>
  <c r="H527" i="1"/>
  <c r="I527" i="1"/>
  <c r="J527" i="1"/>
  <c r="M527" i="1"/>
  <c r="N527" i="1"/>
  <c r="O527" i="1"/>
  <c r="P527" i="1"/>
  <c r="C528" i="1"/>
  <c r="H528" i="1"/>
  <c r="I528" i="1"/>
  <c r="J528" i="1"/>
  <c r="M528" i="1"/>
  <c r="N528" i="1"/>
  <c r="O528" i="1"/>
  <c r="P528" i="1"/>
  <c r="C529" i="1"/>
  <c r="H529" i="1"/>
  <c r="I529" i="1"/>
  <c r="J529" i="1"/>
  <c r="M529" i="1"/>
  <c r="N529" i="1"/>
  <c r="O529" i="1"/>
  <c r="P529" i="1"/>
  <c r="C530" i="1"/>
  <c r="H530" i="1"/>
  <c r="I530" i="1"/>
  <c r="J530" i="1"/>
  <c r="M530" i="1"/>
  <c r="N530" i="1"/>
  <c r="O530" i="1"/>
  <c r="P530" i="1"/>
  <c r="C531" i="1"/>
  <c r="H531" i="1"/>
  <c r="I531" i="1"/>
  <c r="J531" i="1"/>
  <c r="M531" i="1"/>
  <c r="N531" i="1"/>
  <c r="O531" i="1"/>
  <c r="P531" i="1"/>
  <c r="C532" i="1"/>
  <c r="H532" i="1"/>
  <c r="I532" i="1"/>
  <c r="J532" i="1"/>
  <c r="M532" i="1"/>
  <c r="N532" i="1"/>
  <c r="O532" i="1"/>
  <c r="P532" i="1"/>
  <c r="C533" i="1"/>
  <c r="H533" i="1"/>
  <c r="I533" i="1"/>
  <c r="J533" i="1"/>
  <c r="M533" i="1"/>
  <c r="N533" i="1"/>
  <c r="O533" i="1"/>
  <c r="P533" i="1"/>
  <c r="C534" i="1"/>
  <c r="H534" i="1"/>
  <c r="I534" i="1"/>
  <c r="J534" i="1"/>
  <c r="M534" i="1"/>
  <c r="N534" i="1"/>
  <c r="O534" i="1"/>
  <c r="P534" i="1"/>
  <c r="C535" i="1"/>
  <c r="H535" i="1"/>
  <c r="I535" i="1"/>
  <c r="J535" i="1"/>
  <c r="M535" i="1"/>
  <c r="N535" i="1"/>
  <c r="O535" i="1"/>
  <c r="P535" i="1"/>
  <c r="C536" i="1"/>
  <c r="H536" i="1"/>
  <c r="I536" i="1"/>
  <c r="J536" i="1"/>
  <c r="M536" i="1"/>
  <c r="N536" i="1"/>
  <c r="O536" i="1"/>
  <c r="P536" i="1"/>
  <c r="C537" i="1"/>
  <c r="H537" i="1"/>
  <c r="I537" i="1"/>
  <c r="J537" i="1"/>
  <c r="M537" i="1"/>
  <c r="N537" i="1"/>
  <c r="O537" i="1"/>
  <c r="P537" i="1"/>
  <c r="C538" i="1"/>
  <c r="H538" i="1"/>
  <c r="I538" i="1"/>
  <c r="J538" i="1"/>
  <c r="M538" i="1"/>
  <c r="N538" i="1"/>
  <c r="O538" i="1"/>
  <c r="P538" i="1"/>
  <c r="C539" i="1"/>
  <c r="H539" i="1"/>
  <c r="I539" i="1"/>
  <c r="J539" i="1"/>
  <c r="M539" i="1"/>
  <c r="N539" i="1"/>
  <c r="O539" i="1"/>
  <c r="P539" i="1"/>
  <c r="C540" i="1"/>
  <c r="H540" i="1"/>
  <c r="I540" i="1"/>
  <c r="J540" i="1"/>
  <c r="M540" i="1"/>
  <c r="N540" i="1"/>
  <c r="O540" i="1"/>
  <c r="P540" i="1"/>
  <c r="C541" i="1"/>
  <c r="H541" i="1"/>
  <c r="I541" i="1"/>
  <c r="J541" i="1"/>
  <c r="M541" i="1"/>
  <c r="N541" i="1"/>
  <c r="O541" i="1"/>
  <c r="P541" i="1"/>
  <c r="C542" i="1"/>
  <c r="H542" i="1"/>
  <c r="I542" i="1"/>
  <c r="J542" i="1"/>
  <c r="M542" i="1"/>
  <c r="N542" i="1"/>
  <c r="O542" i="1"/>
  <c r="P542" i="1"/>
  <c r="C543" i="1"/>
  <c r="H543" i="1"/>
  <c r="I543" i="1"/>
  <c r="J543" i="1"/>
  <c r="M543" i="1"/>
  <c r="N543" i="1"/>
  <c r="O543" i="1"/>
  <c r="P543" i="1"/>
  <c r="C544" i="1"/>
  <c r="H544" i="1"/>
  <c r="I544" i="1"/>
  <c r="J544" i="1"/>
  <c r="M544" i="1"/>
  <c r="N544" i="1"/>
  <c r="O544" i="1"/>
  <c r="P544" i="1"/>
  <c r="C545" i="1"/>
  <c r="H545" i="1"/>
  <c r="I545" i="1"/>
  <c r="J545" i="1"/>
  <c r="M545" i="1"/>
  <c r="N545" i="1"/>
  <c r="O545" i="1"/>
  <c r="P545" i="1"/>
  <c r="C546" i="1"/>
  <c r="H546" i="1"/>
  <c r="I546" i="1"/>
  <c r="J546" i="1"/>
  <c r="M546" i="1"/>
  <c r="N546" i="1"/>
  <c r="O546" i="1"/>
  <c r="P546" i="1"/>
  <c r="C547" i="1"/>
  <c r="H547" i="1"/>
  <c r="I547" i="1"/>
  <c r="J547" i="1"/>
  <c r="M547" i="1"/>
  <c r="N547" i="1"/>
  <c r="O547" i="1"/>
  <c r="P547" i="1"/>
  <c r="C548" i="1"/>
  <c r="H548" i="1"/>
  <c r="I548" i="1"/>
  <c r="J548" i="1"/>
  <c r="M548" i="1"/>
  <c r="N548" i="1"/>
  <c r="O548" i="1"/>
  <c r="P548" i="1"/>
  <c r="C549" i="1"/>
  <c r="H549" i="1"/>
  <c r="I549" i="1"/>
  <c r="J549" i="1"/>
  <c r="M549" i="1"/>
  <c r="N549" i="1"/>
  <c r="O549" i="1"/>
  <c r="P549" i="1"/>
  <c r="C550" i="1"/>
  <c r="H550" i="1"/>
  <c r="I550" i="1"/>
  <c r="J550" i="1"/>
  <c r="M550" i="1"/>
  <c r="N550" i="1"/>
  <c r="O550" i="1"/>
  <c r="P550" i="1"/>
  <c r="C551" i="1"/>
  <c r="H551" i="1"/>
  <c r="I551" i="1"/>
  <c r="J551" i="1"/>
  <c r="M551" i="1"/>
  <c r="N551" i="1"/>
  <c r="O551" i="1"/>
  <c r="P551" i="1"/>
  <c r="C552" i="1"/>
  <c r="H552" i="1"/>
  <c r="I552" i="1"/>
  <c r="J552" i="1"/>
  <c r="M552" i="1"/>
  <c r="N552" i="1"/>
  <c r="O552" i="1"/>
  <c r="P552" i="1"/>
  <c r="C553" i="1"/>
  <c r="H553" i="1"/>
  <c r="I553" i="1"/>
  <c r="J553" i="1"/>
  <c r="M553" i="1"/>
  <c r="N553" i="1"/>
  <c r="O553" i="1"/>
  <c r="P553" i="1"/>
  <c r="C554" i="1"/>
  <c r="H554" i="1"/>
  <c r="I554" i="1"/>
  <c r="J554" i="1"/>
  <c r="M554" i="1"/>
  <c r="N554" i="1"/>
  <c r="O554" i="1"/>
  <c r="P554" i="1"/>
  <c r="C555" i="1"/>
  <c r="H555" i="1"/>
  <c r="I555" i="1"/>
  <c r="J555" i="1"/>
  <c r="M555" i="1"/>
  <c r="N555" i="1"/>
  <c r="O555" i="1"/>
  <c r="P555" i="1"/>
  <c r="C556" i="1"/>
  <c r="H556" i="1"/>
  <c r="I556" i="1"/>
  <c r="J556" i="1"/>
  <c r="M556" i="1"/>
  <c r="N556" i="1"/>
  <c r="O556" i="1"/>
  <c r="P556" i="1"/>
  <c r="C557" i="1"/>
  <c r="H557" i="1"/>
  <c r="I557" i="1"/>
  <c r="J557" i="1"/>
  <c r="M557" i="1"/>
  <c r="N557" i="1"/>
  <c r="O557" i="1"/>
  <c r="P557" i="1"/>
  <c r="C558" i="1"/>
  <c r="H558" i="1"/>
  <c r="I558" i="1"/>
  <c r="J558" i="1"/>
  <c r="M558" i="1"/>
  <c r="N558" i="1"/>
  <c r="O558" i="1"/>
  <c r="P558" i="1"/>
  <c r="C559" i="1"/>
  <c r="H559" i="1"/>
  <c r="I559" i="1"/>
  <c r="J559" i="1"/>
  <c r="M559" i="1"/>
  <c r="N559" i="1"/>
  <c r="O559" i="1"/>
  <c r="P559" i="1"/>
  <c r="C560" i="1"/>
  <c r="H560" i="1"/>
  <c r="I560" i="1"/>
  <c r="J560" i="1"/>
  <c r="M560" i="1"/>
  <c r="N560" i="1"/>
  <c r="O560" i="1"/>
  <c r="P560" i="1"/>
  <c r="C561" i="1"/>
  <c r="H561" i="1"/>
  <c r="I561" i="1"/>
  <c r="J561" i="1"/>
  <c r="M561" i="1"/>
  <c r="N561" i="1"/>
  <c r="O561" i="1"/>
  <c r="P561" i="1"/>
  <c r="C562" i="1"/>
  <c r="H562" i="1"/>
  <c r="I562" i="1"/>
  <c r="J562" i="1"/>
  <c r="M562" i="1"/>
  <c r="N562" i="1"/>
  <c r="O562" i="1"/>
  <c r="P562" i="1"/>
  <c r="C563" i="1"/>
  <c r="H563" i="1"/>
  <c r="I563" i="1"/>
  <c r="J563" i="1"/>
  <c r="M563" i="1"/>
  <c r="N563" i="1"/>
  <c r="O563" i="1"/>
  <c r="P563" i="1"/>
  <c r="C564" i="1"/>
  <c r="H564" i="1"/>
  <c r="I564" i="1"/>
  <c r="J564" i="1"/>
  <c r="M564" i="1"/>
  <c r="N564" i="1"/>
  <c r="O564" i="1"/>
  <c r="P564" i="1"/>
  <c r="C565" i="1"/>
  <c r="H565" i="1"/>
  <c r="I565" i="1"/>
  <c r="J565" i="1"/>
  <c r="M565" i="1"/>
  <c r="N565" i="1"/>
  <c r="O565" i="1"/>
  <c r="P565" i="1"/>
  <c r="C566" i="1"/>
  <c r="H566" i="1"/>
  <c r="I566" i="1"/>
  <c r="J566" i="1"/>
  <c r="M566" i="1"/>
  <c r="N566" i="1"/>
  <c r="O566" i="1"/>
  <c r="P566" i="1"/>
  <c r="C567" i="1"/>
  <c r="H567" i="1"/>
  <c r="I567" i="1"/>
  <c r="J567" i="1"/>
  <c r="M567" i="1"/>
  <c r="N567" i="1"/>
  <c r="O567" i="1"/>
  <c r="P567" i="1"/>
  <c r="C568" i="1"/>
  <c r="H568" i="1"/>
  <c r="I568" i="1"/>
  <c r="J568" i="1"/>
  <c r="M568" i="1"/>
  <c r="N568" i="1"/>
  <c r="O568" i="1"/>
  <c r="P568" i="1"/>
  <c r="C569" i="1"/>
  <c r="H569" i="1"/>
  <c r="I569" i="1"/>
  <c r="J569" i="1"/>
  <c r="M569" i="1"/>
  <c r="N569" i="1"/>
  <c r="O569" i="1"/>
  <c r="P569" i="1"/>
  <c r="C570" i="1"/>
  <c r="H570" i="1"/>
  <c r="I570" i="1"/>
  <c r="J570" i="1"/>
  <c r="M570" i="1"/>
  <c r="N570" i="1"/>
  <c r="O570" i="1"/>
  <c r="P570" i="1"/>
  <c r="C571" i="1"/>
  <c r="H571" i="1"/>
  <c r="I571" i="1"/>
  <c r="J571" i="1"/>
  <c r="M571" i="1"/>
  <c r="N571" i="1"/>
  <c r="O571" i="1"/>
  <c r="P571" i="1"/>
  <c r="C572" i="1"/>
  <c r="H572" i="1"/>
  <c r="I572" i="1"/>
  <c r="J572" i="1"/>
  <c r="M572" i="1"/>
  <c r="N572" i="1"/>
  <c r="O572" i="1"/>
  <c r="P572" i="1"/>
  <c r="C573" i="1"/>
  <c r="H573" i="1"/>
  <c r="I573" i="1"/>
  <c r="J573" i="1"/>
  <c r="M573" i="1"/>
  <c r="N573" i="1"/>
  <c r="O573" i="1"/>
  <c r="P573" i="1"/>
  <c r="C574" i="1"/>
  <c r="H574" i="1"/>
  <c r="I574" i="1"/>
  <c r="J574" i="1"/>
  <c r="M574" i="1"/>
  <c r="N574" i="1"/>
  <c r="O574" i="1"/>
  <c r="P574" i="1"/>
  <c r="C575" i="1"/>
  <c r="H575" i="1"/>
  <c r="I575" i="1"/>
  <c r="J575" i="1"/>
  <c r="M575" i="1"/>
  <c r="N575" i="1"/>
  <c r="O575" i="1"/>
  <c r="P575" i="1"/>
  <c r="C576" i="1"/>
  <c r="H576" i="1"/>
  <c r="I576" i="1"/>
  <c r="J576" i="1"/>
  <c r="M576" i="1"/>
  <c r="N576" i="1"/>
  <c r="O576" i="1"/>
  <c r="P576" i="1"/>
  <c r="C577" i="1"/>
  <c r="H577" i="1"/>
  <c r="I577" i="1"/>
  <c r="J577" i="1"/>
  <c r="M577" i="1"/>
  <c r="N577" i="1"/>
  <c r="O577" i="1"/>
  <c r="P577" i="1"/>
  <c r="C578" i="1"/>
  <c r="H578" i="1"/>
  <c r="I578" i="1"/>
  <c r="J578" i="1"/>
  <c r="M578" i="1"/>
  <c r="N578" i="1"/>
  <c r="O578" i="1"/>
  <c r="P578" i="1"/>
  <c r="C579" i="1"/>
  <c r="H579" i="1"/>
  <c r="I579" i="1"/>
  <c r="J579" i="1"/>
  <c r="M579" i="1"/>
  <c r="N579" i="1"/>
  <c r="O579" i="1"/>
  <c r="P579" i="1"/>
  <c r="C580" i="1"/>
  <c r="H580" i="1"/>
  <c r="I580" i="1"/>
  <c r="J580" i="1"/>
  <c r="M580" i="1"/>
  <c r="N580" i="1"/>
  <c r="O580" i="1"/>
  <c r="P580" i="1"/>
  <c r="C581" i="1"/>
  <c r="H581" i="1"/>
  <c r="I581" i="1"/>
  <c r="J581" i="1"/>
  <c r="M581" i="1"/>
  <c r="N581" i="1"/>
  <c r="O581" i="1"/>
  <c r="P581" i="1"/>
  <c r="C582" i="1"/>
  <c r="H582" i="1"/>
  <c r="I582" i="1"/>
  <c r="J582" i="1"/>
  <c r="M582" i="1"/>
  <c r="N582" i="1"/>
  <c r="O582" i="1"/>
  <c r="P582" i="1"/>
  <c r="C583" i="1"/>
  <c r="H583" i="1"/>
  <c r="I583" i="1"/>
  <c r="J583" i="1"/>
  <c r="M583" i="1"/>
  <c r="N583" i="1"/>
  <c r="O583" i="1"/>
  <c r="P583" i="1"/>
  <c r="C584" i="1"/>
  <c r="H584" i="1"/>
  <c r="I584" i="1"/>
  <c r="J584" i="1"/>
  <c r="M584" i="1"/>
  <c r="N584" i="1"/>
  <c r="O584" i="1"/>
  <c r="P584" i="1"/>
  <c r="C585" i="1"/>
  <c r="H585" i="1"/>
  <c r="I585" i="1"/>
  <c r="J585" i="1"/>
  <c r="M585" i="1"/>
  <c r="N585" i="1"/>
  <c r="O585" i="1"/>
  <c r="P585" i="1"/>
  <c r="C586" i="1"/>
  <c r="H586" i="1"/>
  <c r="I586" i="1"/>
  <c r="J586" i="1"/>
  <c r="M586" i="1"/>
  <c r="N586" i="1"/>
  <c r="O586" i="1"/>
  <c r="P586" i="1"/>
  <c r="C587" i="1"/>
  <c r="H587" i="1"/>
  <c r="I587" i="1"/>
  <c r="J587" i="1"/>
  <c r="M587" i="1"/>
  <c r="N587" i="1"/>
  <c r="O587" i="1"/>
  <c r="P587" i="1"/>
  <c r="C588" i="1"/>
  <c r="H588" i="1"/>
  <c r="I588" i="1"/>
  <c r="J588" i="1"/>
  <c r="M588" i="1"/>
  <c r="N588" i="1"/>
  <c r="O588" i="1"/>
  <c r="P588" i="1"/>
  <c r="C589" i="1"/>
  <c r="H589" i="1"/>
  <c r="I589" i="1"/>
  <c r="J589" i="1"/>
  <c r="M589" i="1"/>
  <c r="N589" i="1"/>
  <c r="O589" i="1"/>
  <c r="P589" i="1"/>
  <c r="C590" i="1"/>
  <c r="H590" i="1"/>
  <c r="I590" i="1"/>
  <c r="J590" i="1"/>
  <c r="M590" i="1"/>
  <c r="N590" i="1"/>
  <c r="O590" i="1"/>
  <c r="P590" i="1"/>
  <c r="C591" i="1"/>
  <c r="H591" i="1"/>
  <c r="I591" i="1"/>
  <c r="J591" i="1"/>
  <c r="M591" i="1"/>
  <c r="N591" i="1"/>
  <c r="O591" i="1"/>
  <c r="P591" i="1"/>
  <c r="C592" i="1"/>
  <c r="H592" i="1"/>
  <c r="I592" i="1"/>
  <c r="J592" i="1"/>
  <c r="M592" i="1"/>
  <c r="N592" i="1"/>
  <c r="O592" i="1"/>
  <c r="P592" i="1"/>
  <c r="C593" i="1"/>
  <c r="H593" i="1"/>
  <c r="I593" i="1"/>
  <c r="J593" i="1"/>
  <c r="M593" i="1"/>
  <c r="N593" i="1"/>
  <c r="O593" i="1"/>
  <c r="P593" i="1"/>
  <c r="C594" i="1"/>
  <c r="H594" i="1"/>
  <c r="I594" i="1"/>
  <c r="J594" i="1"/>
  <c r="M594" i="1"/>
  <c r="N594" i="1"/>
  <c r="O594" i="1"/>
  <c r="P594" i="1"/>
  <c r="C595" i="1"/>
  <c r="H595" i="1"/>
  <c r="I595" i="1"/>
  <c r="J595" i="1"/>
  <c r="M595" i="1"/>
  <c r="N595" i="1"/>
  <c r="O595" i="1"/>
  <c r="P595" i="1"/>
  <c r="C596" i="1"/>
  <c r="H596" i="1"/>
  <c r="I596" i="1"/>
  <c r="J596" i="1"/>
  <c r="M596" i="1"/>
  <c r="N596" i="1"/>
  <c r="O596" i="1"/>
  <c r="P596" i="1"/>
  <c r="C597" i="1"/>
  <c r="H597" i="1"/>
  <c r="I597" i="1"/>
  <c r="J597" i="1"/>
  <c r="M597" i="1"/>
  <c r="N597" i="1"/>
  <c r="O597" i="1"/>
  <c r="P597" i="1"/>
  <c r="C598" i="1"/>
  <c r="H598" i="1"/>
  <c r="I598" i="1"/>
  <c r="J598" i="1"/>
  <c r="M598" i="1"/>
  <c r="N598" i="1"/>
  <c r="O598" i="1"/>
  <c r="P598" i="1"/>
  <c r="C599" i="1"/>
  <c r="H599" i="1"/>
  <c r="I599" i="1"/>
  <c r="J599" i="1"/>
  <c r="M599" i="1"/>
  <c r="N599" i="1"/>
  <c r="O599" i="1"/>
  <c r="P599" i="1"/>
  <c r="C600" i="1"/>
  <c r="H600" i="1"/>
  <c r="I600" i="1"/>
  <c r="J600" i="1"/>
  <c r="M600" i="1"/>
  <c r="N600" i="1"/>
  <c r="O600" i="1"/>
  <c r="P600" i="1"/>
  <c r="C601" i="1"/>
  <c r="H601" i="1"/>
  <c r="I601" i="1"/>
  <c r="J601" i="1"/>
  <c r="M601" i="1"/>
  <c r="N601" i="1"/>
  <c r="O601" i="1"/>
  <c r="P601" i="1"/>
  <c r="C602" i="1"/>
  <c r="H602" i="1"/>
  <c r="I602" i="1"/>
  <c r="J602" i="1"/>
  <c r="M602" i="1"/>
  <c r="N602" i="1"/>
  <c r="O602" i="1"/>
  <c r="P602" i="1"/>
  <c r="C603" i="1"/>
  <c r="H603" i="1"/>
  <c r="I603" i="1"/>
  <c r="J603" i="1"/>
  <c r="M603" i="1"/>
  <c r="N603" i="1"/>
  <c r="O603" i="1"/>
  <c r="P603" i="1"/>
  <c r="C604" i="1"/>
  <c r="H604" i="1"/>
  <c r="I604" i="1"/>
  <c r="J604" i="1"/>
  <c r="M604" i="1"/>
  <c r="N604" i="1"/>
  <c r="O604" i="1"/>
  <c r="P604" i="1"/>
  <c r="C605" i="1"/>
  <c r="H605" i="1"/>
  <c r="I605" i="1"/>
  <c r="J605" i="1"/>
  <c r="M605" i="1"/>
  <c r="N605" i="1"/>
  <c r="O605" i="1"/>
  <c r="P605" i="1"/>
  <c r="C606" i="1"/>
  <c r="H606" i="1"/>
  <c r="I606" i="1"/>
  <c r="J606" i="1"/>
  <c r="M606" i="1"/>
  <c r="N606" i="1"/>
  <c r="O606" i="1"/>
  <c r="P606" i="1"/>
  <c r="C607" i="1"/>
  <c r="H607" i="1"/>
  <c r="I607" i="1"/>
  <c r="J607" i="1"/>
  <c r="M607" i="1"/>
  <c r="N607" i="1"/>
  <c r="O607" i="1"/>
  <c r="P607" i="1"/>
  <c r="C608" i="1"/>
  <c r="H608" i="1"/>
  <c r="I608" i="1"/>
  <c r="J608" i="1"/>
  <c r="M608" i="1"/>
  <c r="N608" i="1"/>
  <c r="O608" i="1"/>
  <c r="P608" i="1"/>
  <c r="C609" i="1"/>
  <c r="H609" i="1"/>
  <c r="I609" i="1"/>
  <c r="J609" i="1"/>
  <c r="M609" i="1"/>
  <c r="N609" i="1"/>
  <c r="O609" i="1"/>
  <c r="P609" i="1"/>
  <c r="C610" i="1"/>
  <c r="H610" i="1"/>
  <c r="I610" i="1"/>
  <c r="J610" i="1"/>
  <c r="M610" i="1"/>
  <c r="N610" i="1"/>
  <c r="O610" i="1"/>
  <c r="P610" i="1"/>
  <c r="C611" i="1"/>
  <c r="H611" i="1"/>
  <c r="I611" i="1"/>
  <c r="J611" i="1"/>
  <c r="M611" i="1"/>
  <c r="N611" i="1"/>
  <c r="O611" i="1"/>
  <c r="P611" i="1"/>
  <c r="C612" i="1"/>
  <c r="H612" i="1"/>
  <c r="I612" i="1"/>
  <c r="J612" i="1"/>
  <c r="M612" i="1"/>
  <c r="N612" i="1"/>
  <c r="O612" i="1"/>
  <c r="P612" i="1"/>
  <c r="C613" i="1"/>
  <c r="H613" i="1"/>
  <c r="I613" i="1"/>
  <c r="J613" i="1"/>
  <c r="M613" i="1"/>
  <c r="N613" i="1"/>
  <c r="O613" i="1"/>
  <c r="P613" i="1"/>
  <c r="C614" i="1"/>
  <c r="H614" i="1"/>
  <c r="I614" i="1"/>
  <c r="J614" i="1"/>
  <c r="M614" i="1"/>
  <c r="N614" i="1"/>
  <c r="O614" i="1"/>
  <c r="P614" i="1"/>
  <c r="C615" i="1"/>
  <c r="H615" i="1"/>
  <c r="I615" i="1"/>
  <c r="J615" i="1"/>
  <c r="M615" i="1"/>
  <c r="N615" i="1"/>
  <c r="O615" i="1"/>
  <c r="P615" i="1"/>
  <c r="C616" i="1"/>
  <c r="H616" i="1"/>
  <c r="I616" i="1"/>
  <c r="J616" i="1"/>
  <c r="M616" i="1"/>
  <c r="N616" i="1"/>
  <c r="O616" i="1"/>
  <c r="P616" i="1"/>
  <c r="C617" i="1"/>
  <c r="H617" i="1"/>
  <c r="I617" i="1"/>
  <c r="J617" i="1"/>
  <c r="M617" i="1"/>
  <c r="N617" i="1"/>
  <c r="O617" i="1"/>
  <c r="P617" i="1"/>
  <c r="C618" i="1"/>
  <c r="H618" i="1"/>
  <c r="I618" i="1"/>
  <c r="J618" i="1"/>
  <c r="M618" i="1"/>
  <c r="N618" i="1"/>
  <c r="O618" i="1"/>
  <c r="P618" i="1"/>
  <c r="C619" i="1"/>
  <c r="H619" i="1"/>
  <c r="I619" i="1"/>
  <c r="J619" i="1"/>
  <c r="M619" i="1"/>
  <c r="N619" i="1"/>
  <c r="O619" i="1"/>
  <c r="P619" i="1"/>
  <c r="C620" i="1"/>
  <c r="H620" i="1"/>
  <c r="I620" i="1"/>
  <c r="J620" i="1"/>
  <c r="M620" i="1"/>
  <c r="N620" i="1"/>
  <c r="O620" i="1"/>
  <c r="P620" i="1"/>
  <c r="C621" i="1"/>
  <c r="H621" i="1"/>
  <c r="I621" i="1"/>
  <c r="J621" i="1"/>
  <c r="M621" i="1"/>
  <c r="N621" i="1"/>
  <c r="O621" i="1"/>
  <c r="P621" i="1"/>
  <c r="C622" i="1"/>
  <c r="H622" i="1"/>
  <c r="I622" i="1"/>
  <c r="J622" i="1"/>
  <c r="M622" i="1"/>
  <c r="N622" i="1"/>
  <c r="O622" i="1"/>
  <c r="P622" i="1"/>
  <c r="C623" i="1"/>
  <c r="H623" i="1"/>
  <c r="I623" i="1"/>
  <c r="J623" i="1"/>
  <c r="M623" i="1"/>
  <c r="N623" i="1"/>
  <c r="O623" i="1"/>
  <c r="P623" i="1"/>
  <c r="C624" i="1"/>
  <c r="H624" i="1"/>
  <c r="I624" i="1"/>
  <c r="J624" i="1"/>
  <c r="M624" i="1"/>
  <c r="N624" i="1"/>
  <c r="O624" i="1"/>
  <c r="P624" i="1"/>
  <c r="C625" i="1"/>
  <c r="H625" i="1"/>
  <c r="I625" i="1"/>
  <c r="J625" i="1"/>
  <c r="M625" i="1"/>
  <c r="N625" i="1"/>
  <c r="O625" i="1"/>
  <c r="P625" i="1"/>
  <c r="C626" i="1"/>
  <c r="H626" i="1"/>
  <c r="I626" i="1"/>
  <c r="J626" i="1"/>
  <c r="M626" i="1"/>
  <c r="N626" i="1"/>
  <c r="O626" i="1"/>
  <c r="P626" i="1"/>
  <c r="C627" i="1"/>
  <c r="H627" i="1"/>
  <c r="I627" i="1"/>
  <c r="J627" i="1"/>
  <c r="M627" i="1"/>
  <c r="N627" i="1"/>
  <c r="O627" i="1"/>
  <c r="P627" i="1"/>
  <c r="C628" i="1"/>
  <c r="H628" i="1"/>
  <c r="I628" i="1"/>
  <c r="J628" i="1"/>
  <c r="M628" i="1"/>
  <c r="N628" i="1"/>
  <c r="O628" i="1"/>
  <c r="P628" i="1"/>
  <c r="C629" i="1"/>
  <c r="H629" i="1"/>
  <c r="I629" i="1"/>
  <c r="J629" i="1"/>
  <c r="M629" i="1"/>
  <c r="N629" i="1"/>
  <c r="O629" i="1"/>
  <c r="P629" i="1"/>
  <c r="C630" i="1"/>
  <c r="H630" i="1"/>
  <c r="I630" i="1"/>
  <c r="J630" i="1"/>
  <c r="M630" i="1"/>
  <c r="N630" i="1"/>
  <c r="O630" i="1"/>
  <c r="P630" i="1"/>
  <c r="C631" i="1"/>
  <c r="H631" i="1"/>
  <c r="I631" i="1"/>
  <c r="J631" i="1"/>
  <c r="M631" i="1"/>
  <c r="N631" i="1"/>
  <c r="O631" i="1"/>
  <c r="P631" i="1"/>
  <c r="C632" i="1"/>
  <c r="H632" i="1"/>
  <c r="I632" i="1"/>
  <c r="J632" i="1"/>
  <c r="M632" i="1"/>
  <c r="N632" i="1"/>
  <c r="O632" i="1"/>
  <c r="P632" i="1"/>
  <c r="C633" i="1"/>
  <c r="H633" i="1"/>
  <c r="I633" i="1"/>
  <c r="J633" i="1"/>
  <c r="M633" i="1"/>
  <c r="N633" i="1"/>
  <c r="O633" i="1"/>
  <c r="P633" i="1"/>
  <c r="C634" i="1"/>
  <c r="H634" i="1"/>
  <c r="I634" i="1"/>
  <c r="J634" i="1"/>
  <c r="M634" i="1"/>
  <c r="N634" i="1"/>
  <c r="O634" i="1"/>
  <c r="P634" i="1"/>
  <c r="C635" i="1"/>
  <c r="H635" i="1"/>
  <c r="I635" i="1"/>
  <c r="J635" i="1"/>
  <c r="M635" i="1"/>
  <c r="N635" i="1"/>
  <c r="O635" i="1"/>
  <c r="P635" i="1"/>
  <c r="C636" i="1"/>
  <c r="H636" i="1"/>
  <c r="I636" i="1"/>
  <c r="J636" i="1"/>
  <c r="M636" i="1"/>
  <c r="N636" i="1"/>
  <c r="O636" i="1"/>
  <c r="P636" i="1"/>
  <c r="C637" i="1"/>
  <c r="H637" i="1"/>
  <c r="I637" i="1"/>
  <c r="J637" i="1"/>
  <c r="M637" i="1"/>
  <c r="N637" i="1"/>
  <c r="O637" i="1"/>
  <c r="P637" i="1"/>
  <c r="C638" i="1"/>
  <c r="H638" i="1"/>
  <c r="I638" i="1"/>
  <c r="J638" i="1"/>
  <c r="M638" i="1"/>
  <c r="N638" i="1"/>
  <c r="O638" i="1"/>
  <c r="P638" i="1"/>
  <c r="C639" i="1"/>
  <c r="H639" i="1"/>
  <c r="I639" i="1"/>
  <c r="J639" i="1"/>
  <c r="M639" i="1"/>
  <c r="N639" i="1"/>
  <c r="O639" i="1"/>
  <c r="P639" i="1"/>
  <c r="C640" i="1"/>
  <c r="H640" i="1"/>
  <c r="I640" i="1"/>
  <c r="J640" i="1"/>
  <c r="M640" i="1"/>
  <c r="N640" i="1"/>
  <c r="O640" i="1"/>
  <c r="P640" i="1"/>
  <c r="C641" i="1"/>
  <c r="H641" i="1"/>
  <c r="I641" i="1"/>
  <c r="J641" i="1"/>
  <c r="M641" i="1"/>
  <c r="N641" i="1"/>
  <c r="O641" i="1"/>
  <c r="P641" i="1"/>
  <c r="C642" i="1"/>
  <c r="H642" i="1"/>
  <c r="I642" i="1"/>
  <c r="J642" i="1"/>
  <c r="M642" i="1"/>
  <c r="N642" i="1"/>
  <c r="O642" i="1"/>
  <c r="P642" i="1"/>
  <c r="C643" i="1"/>
  <c r="H643" i="1"/>
  <c r="I643" i="1"/>
  <c r="J643" i="1"/>
  <c r="M643" i="1"/>
  <c r="N643" i="1"/>
  <c r="O643" i="1"/>
  <c r="P643" i="1"/>
  <c r="C644" i="1"/>
  <c r="H644" i="1"/>
  <c r="I644" i="1"/>
  <c r="J644" i="1"/>
  <c r="M644" i="1"/>
  <c r="N644" i="1"/>
  <c r="O644" i="1"/>
  <c r="P644" i="1"/>
  <c r="C645" i="1"/>
  <c r="H645" i="1"/>
  <c r="I645" i="1"/>
  <c r="J645" i="1"/>
  <c r="M645" i="1"/>
  <c r="N645" i="1"/>
  <c r="O645" i="1"/>
  <c r="P645" i="1"/>
  <c r="C646" i="1"/>
  <c r="H646" i="1"/>
  <c r="I646" i="1"/>
  <c r="J646" i="1"/>
  <c r="M646" i="1"/>
  <c r="N646" i="1"/>
  <c r="O646" i="1"/>
  <c r="P646" i="1"/>
  <c r="C647" i="1"/>
  <c r="H647" i="1"/>
  <c r="I647" i="1"/>
  <c r="J647" i="1"/>
  <c r="M647" i="1"/>
  <c r="N647" i="1"/>
  <c r="O647" i="1"/>
  <c r="P647" i="1"/>
  <c r="C648" i="1"/>
  <c r="H648" i="1"/>
  <c r="I648" i="1"/>
  <c r="J648" i="1"/>
  <c r="M648" i="1"/>
  <c r="N648" i="1"/>
  <c r="O648" i="1"/>
  <c r="P648" i="1"/>
  <c r="C649" i="1"/>
  <c r="H649" i="1"/>
  <c r="I649" i="1"/>
  <c r="J649" i="1"/>
  <c r="M649" i="1"/>
  <c r="N649" i="1"/>
  <c r="O649" i="1"/>
  <c r="P649" i="1"/>
  <c r="C650" i="1"/>
  <c r="H650" i="1"/>
  <c r="I650" i="1"/>
  <c r="J650" i="1"/>
  <c r="M650" i="1"/>
  <c r="N650" i="1"/>
  <c r="O650" i="1"/>
  <c r="P650" i="1"/>
  <c r="C651" i="1"/>
  <c r="H651" i="1"/>
  <c r="I651" i="1"/>
  <c r="J651" i="1"/>
  <c r="M651" i="1"/>
  <c r="N651" i="1"/>
  <c r="O651" i="1"/>
  <c r="P651" i="1"/>
  <c r="C652" i="1"/>
  <c r="H652" i="1"/>
  <c r="I652" i="1"/>
  <c r="J652" i="1"/>
  <c r="M652" i="1"/>
  <c r="N652" i="1"/>
  <c r="O652" i="1"/>
  <c r="P652" i="1"/>
  <c r="C653" i="1"/>
  <c r="H653" i="1"/>
  <c r="I653" i="1"/>
  <c r="J653" i="1"/>
  <c r="M653" i="1"/>
  <c r="N653" i="1"/>
  <c r="O653" i="1"/>
  <c r="P653" i="1"/>
  <c r="C654" i="1"/>
  <c r="H654" i="1"/>
  <c r="I654" i="1"/>
  <c r="J654" i="1"/>
  <c r="M654" i="1"/>
  <c r="N654" i="1"/>
  <c r="O654" i="1"/>
  <c r="P654" i="1"/>
  <c r="C655" i="1"/>
  <c r="H655" i="1"/>
  <c r="I655" i="1"/>
  <c r="J655" i="1"/>
  <c r="M655" i="1"/>
  <c r="N655" i="1"/>
  <c r="O655" i="1"/>
  <c r="P655" i="1"/>
  <c r="C656" i="1"/>
  <c r="H656" i="1"/>
  <c r="I656" i="1"/>
  <c r="J656" i="1"/>
  <c r="M656" i="1"/>
  <c r="N656" i="1"/>
  <c r="O656" i="1"/>
  <c r="P656" i="1"/>
  <c r="C657" i="1"/>
  <c r="H657" i="1"/>
  <c r="I657" i="1"/>
  <c r="J657" i="1"/>
  <c r="M657" i="1"/>
  <c r="N657" i="1"/>
  <c r="O657" i="1"/>
  <c r="P657" i="1"/>
  <c r="C658" i="1"/>
  <c r="H658" i="1"/>
  <c r="I658" i="1"/>
  <c r="J658" i="1"/>
  <c r="M658" i="1"/>
  <c r="N658" i="1"/>
  <c r="O658" i="1"/>
  <c r="P658" i="1"/>
  <c r="C659" i="1"/>
  <c r="H659" i="1"/>
  <c r="I659" i="1"/>
  <c r="J659" i="1"/>
  <c r="M659" i="1"/>
  <c r="N659" i="1"/>
  <c r="O659" i="1"/>
  <c r="P659" i="1"/>
  <c r="C660" i="1"/>
  <c r="H660" i="1"/>
  <c r="I660" i="1"/>
  <c r="J660" i="1"/>
  <c r="M660" i="1"/>
  <c r="N660" i="1"/>
  <c r="O660" i="1"/>
  <c r="P660" i="1"/>
  <c r="C661" i="1"/>
  <c r="H661" i="1"/>
  <c r="I661" i="1"/>
  <c r="J661" i="1"/>
  <c r="M661" i="1"/>
  <c r="N661" i="1"/>
  <c r="O661" i="1"/>
  <c r="P661" i="1"/>
  <c r="C662" i="1"/>
  <c r="H662" i="1"/>
  <c r="I662" i="1"/>
  <c r="J662" i="1"/>
  <c r="M662" i="1"/>
  <c r="N662" i="1"/>
  <c r="O662" i="1"/>
  <c r="P662" i="1"/>
  <c r="C663" i="1"/>
  <c r="H663" i="1"/>
  <c r="I663" i="1"/>
  <c r="J663" i="1"/>
  <c r="M663" i="1"/>
  <c r="N663" i="1"/>
  <c r="O663" i="1"/>
  <c r="P663" i="1"/>
  <c r="C664" i="1"/>
  <c r="H664" i="1"/>
  <c r="I664" i="1"/>
  <c r="J664" i="1"/>
  <c r="M664" i="1"/>
  <c r="N664" i="1"/>
  <c r="O664" i="1"/>
  <c r="P664" i="1"/>
  <c r="C665" i="1"/>
  <c r="H665" i="1"/>
  <c r="I665" i="1"/>
  <c r="J665" i="1"/>
  <c r="M665" i="1"/>
  <c r="N665" i="1"/>
  <c r="O665" i="1"/>
  <c r="P665" i="1"/>
  <c r="C666" i="1"/>
  <c r="H666" i="1"/>
  <c r="I666" i="1"/>
  <c r="J666" i="1"/>
  <c r="M666" i="1"/>
  <c r="N666" i="1"/>
  <c r="O666" i="1"/>
  <c r="P666" i="1"/>
  <c r="C667" i="1"/>
  <c r="H667" i="1"/>
  <c r="I667" i="1"/>
  <c r="J667" i="1"/>
  <c r="M667" i="1"/>
  <c r="N667" i="1"/>
  <c r="O667" i="1"/>
  <c r="P667" i="1"/>
  <c r="C668" i="1"/>
  <c r="H668" i="1"/>
  <c r="I668" i="1"/>
  <c r="J668" i="1"/>
  <c r="M668" i="1"/>
  <c r="N668" i="1"/>
  <c r="O668" i="1"/>
  <c r="P668" i="1"/>
  <c r="C669" i="1"/>
  <c r="H669" i="1"/>
  <c r="I669" i="1"/>
  <c r="J669" i="1"/>
  <c r="M669" i="1"/>
  <c r="N669" i="1"/>
  <c r="O669" i="1"/>
  <c r="P669" i="1"/>
  <c r="C670" i="1"/>
  <c r="H670" i="1"/>
  <c r="I670" i="1"/>
  <c r="J670" i="1"/>
  <c r="M670" i="1"/>
  <c r="N670" i="1"/>
  <c r="O670" i="1"/>
  <c r="P670" i="1"/>
  <c r="C671" i="1"/>
  <c r="H671" i="1"/>
  <c r="I671" i="1"/>
  <c r="J671" i="1"/>
  <c r="M671" i="1"/>
  <c r="N671" i="1"/>
  <c r="O671" i="1"/>
  <c r="P671" i="1"/>
  <c r="C672" i="1"/>
  <c r="H672" i="1"/>
  <c r="I672" i="1"/>
  <c r="J672" i="1"/>
  <c r="M672" i="1"/>
  <c r="N672" i="1"/>
  <c r="O672" i="1"/>
  <c r="P672" i="1"/>
  <c r="C673" i="1"/>
  <c r="H673" i="1"/>
  <c r="I673" i="1"/>
  <c r="J673" i="1"/>
  <c r="M673" i="1"/>
  <c r="N673" i="1"/>
  <c r="O673" i="1"/>
  <c r="P673" i="1"/>
  <c r="C674" i="1"/>
  <c r="H674" i="1"/>
  <c r="I674" i="1"/>
  <c r="J674" i="1"/>
  <c r="M674" i="1"/>
  <c r="N674" i="1"/>
  <c r="O674" i="1"/>
  <c r="P674" i="1"/>
  <c r="C675" i="1"/>
  <c r="H675" i="1"/>
  <c r="I675" i="1"/>
  <c r="J675" i="1"/>
  <c r="M675" i="1"/>
  <c r="N675" i="1"/>
  <c r="O675" i="1"/>
  <c r="P675" i="1"/>
  <c r="C676" i="1"/>
  <c r="H676" i="1"/>
  <c r="I676" i="1"/>
  <c r="J676" i="1"/>
  <c r="M676" i="1"/>
  <c r="N676" i="1"/>
  <c r="O676" i="1"/>
  <c r="P676" i="1"/>
  <c r="C677" i="1"/>
  <c r="H677" i="1"/>
  <c r="I677" i="1"/>
  <c r="J677" i="1"/>
  <c r="M677" i="1"/>
  <c r="N677" i="1"/>
  <c r="O677" i="1"/>
  <c r="P677" i="1"/>
  <c r="C678" i="1"/>
  <c r="H678" i="1"/>
  <c r="I678" i="1"/>
  <c r="J678" i="1"/>
  <c r="M678" i="1"/>
  <c r="N678" i="1"/>
  <c r="O678" i="1"/>
  <c r="P678" i="1"/>
  <c r="C679" i="1"/>
  <c r="H679" i="1"/>
  <c r="I679" i="1"/>
  <c r="J679" i="1"/>
  <c r="M679" i="1"/>
  <c r="N679" i="1"/>
  <c r="O679" i="1"/>
  <c r="P679" i="1"/>
  <c r="C680" i="1"/>
  <c r="H680" i="1"/>
  <c r="I680" i="1"/>
  <c r="J680" i="1"/>
  <c r="M680" i="1"/>
  <c r="N680" i="1"/>
  <c r="O680" i="1"/>
  <c r="P680" i="1"/>
  <c r="C681" i="1"/>
  <c r="H681" i="1"/>
  <c r="I681" i="1"/>
  <c r="J681" i="1"/>
  <c r="M681" i="1"/>
  <c r="N681" i="1"/>
  <c r="O681" i="1"/>
  <c r="P681" i="1"/>
  <c r="C682" i="1"/>
  <c r="H682" i="1"/>
  <c r="I682" i="1"/>
  <c r="J682" i="1"/>
  <c r="M682" i="1"/>
  <c r="N682" i="1"/>
  <c r="O682" i="1"/>
  <c r="P682" i="1"/>
  <c r="C683" i="1"/>
  <c r="H683" i="1"/>
  <c r="I683" i="1"/>
  <c r="J683" i="1"/>
  <c r="M683" i="1"/>
  <c r="N683" i="1"/>
  <c r="O683" i="1"/>
  <c r="P683" i="1"/>
  <c r="C684" i="1"/>
  <c r="H684" i="1"/>
  <c r="I684" i="1"/>
  <c r="J684" i="1"/>
  <c r="M684" i="1"/>
  <c r="N684" i="1"/>
  <c r="O684" i="1"/>
  <c r="P684" i="1"/>
  <c r="C685" i="1"/>
  <c r="H685" i="1"/>
  <c r="I685" i="1"/>
  <c r="J685" i="1"/>
  <c r="M685" i="1"/>
  <c r="N685" i="1"/>
  <c r="O685" i="1"/>
  <c r="P685" i="1"/>
  <c r="C686" i="1"/>
  <c r="H686" i="1"/>
  <c r="I686" i="1"/>
  <c r="J686" i="1"/>
  <c r="M686" i="1"/>
  <c r="N686" i="1"/>
  <c r="O686" i="1"/>
  <c r="P686" i="1"/>
  <c r="C687" i="1"/>
  <c r="H687" i="1"/>
  <c r="I687" i="1"/>
  <c r="J687" i="1"/>
  <c r="M687" i="1"/>
  <c r="N687" i="1"/>
  <c r="O687" i="1"/>
  <c r="P687" i="1"/>
  <c r="C688" i="1"/>
  <c r="H688" i="1"/>
  <c r="I688" i="1"/>
  <c r="J688" i="1"/>
  <c r="M688" i="1"/>
  <c r="N688" i="1"/>
  <c r="O688" i="1"/>
  <c r="P688" i="1"/>
  <c r="C689" i="1"/>
  <c r="H689" i="1"/>
  <c r="I689" i="1"/>
  <c r="J689" i="1"/>
  <c r="M689" i="1"/>
  <c r="N689" i="1"/>
  <c r="O689" i="1"/>
  <c r="P689" i="1"/>
  <c r="C690" i="1"/>
  <c r="H690" i="1"/>
  <c r="I690" i="1"/>
  <c r="J690" i="1"/>
  <c r="M690" i="1"/>
  <c r="N690" i="1"/>
  <c r="O690" i="1"/>
  <c r="P690" i="1"/>
  <c r="C691" i="1"/>
  <c r="H691" i="1"/>
  <c r="I691" i="1"/>
  <c r="J691" i="1"/>
  <c r="M691" i="1"/>
  <c r="N691" i="1"/>
  <c r="O691" i="1"/>
  <c r="P691" i="1"/>
  <c r="C692" i="1"/>
  <c r="H692" i="1"/>
  <c r="I692" i="1"/>
  <c r="J692" i="1"/>
  <c r="M692" i="1"/>
  <c r="N692" i="1"/>
  <c r="O692" i="1"/>
  <c r="P692" i="1"/>
  <c r="C693" i="1"/>
  <c r="H693" i="1"/>
  <c r="I693" i="1"/>
  <c r="J693" i="1"/>
  <c r="M693" i="1"/>
  <c r="N693" i="1"/>
  <c r="O693" i="1"/>
  <c r="P693" i="1"/>
  <c r="C694" i="1"/>
  <c r="H694" i="1"/>
  <c r="I694" i="1"/>
  <c r="J694" i="1"/>
  <c r="M694" i="1"/>
  <c r="N694" i="1"/>
  <c r="O694" i="1"/>
  <c r="P694" i="1"/>
  <c r="C695" i="1"/>
  <c r="H695" i="1"/>
  <c r="I695" i="1"/>
  <c r="J695" i="1"/>
  <c r="M695" i="1"/>
  <c r="N695" i="1"/>
  <c r="O695" i="1"/>
  <c r="P695" i="1"/>
  <c r="C696" i="1"/>
  <c r="H696" i="1"/>
  <c r="I696" i="1"/>
  <c r="J696" i="1"/>
  <c r="M696" i="1"/>
  <c r="N696" i="1"/>
  <c r="O696" i="1"/>
  <c r="P696" i="1"/>
  <c r="C697" i="1"/>
  <c r="H697" i="1"/>
  <c r="I697" i="1"/>
  <c r="J697" i="1"/>
  <c r="M697" i="1"/>
  <c r="N697" i="1"/>
  <c r="O697" i="1"/>
  <c r="P697" i="1"/>
  <c r="C698" i="1"/>
  <c r="H698" i="1"/>
  <c r="I698" i="1"/>
  <c r="J698" i="1"/>
  <c r="M698" i="1"/>
  <c r="N698" i="1"/>
  <c r="O698" i="1"/>
  <c r="P698" i="1"/>
  <c r="C699" i="1"/>
  <c r="H699" i="1"/>
  <c r="I699" i="1"/>
  <c r="J699" i="1"/>
  <c r="M699" i="1"/>
  <c r="N699" i="1"/>
  <c r="O699" i="1"/>
  <c r="P699" i="1"/>
  <c r="C700" i="1"/>
  <c r="H700" i="1"/>
  <c r="I700" i="1"/>
  <c r="J700" i="1"/>
  <c r="M700" i="1"/>
  <c r="N700" i="1"/>
  <c r="O700" i="1"/>
  <c r="P700" i="1"/>
  <c r="C701" i="1"/>
  <c r="H701" i="1"/>
  <c r="I701" i="1"/>
  <c r="J701" i="1"/>
  <c r="M701" i="1"/>
  <c r="N701" i="1"/>
  <c r="O701" i="1"/>
  <c r="P701" i="1"/>
  <c r="C702" i="1"/>
  <c r="H702" i="1"/>
  <c r="I702" i="1"/>
  <c r="J702" i="1"/>
  <c r="M702" i="1"/>
  <c r="N702" i="1"/>
  <c r="O702" i="1"/>
  <c r="P702" i="1"/>
  <c r="C703" i="1"/>
  <c r="H703" i="1"/>
  <c r="I703" i="1"/>
  <c r="J703" i="1"/>
  <c r="M703" i="1"/>
  <c r="N703" i="1"/>
  <c r="O703" i="1"/>
  <c r="P703" i="1"/>
  <c r="C704" i="1"/>
  <c r="H704" i="1"/>
  <c r="I704" i="1"/>
  <c r="J704" i="1"/>
  <c r="M704" i="1"/>
  <c r="N704" i="1"/>
  <c r="O704" i="1"/>
  <c r="P704" i="1"/>
  <c r="C705" i="1"/>
  <c r="H705" i="1"/>
  <c r="I705" i="1"/>
  <c r="J705" i="1"/>
  <c r="M705" i="1"/>
  <c r="N705" i="1"/>
  <c r="O705" i="1"/>
  <c r="P705" i="1"/>
  <c r="C706" i="1"/>
  <c r="H706" i="1"/>
  <c r="I706" i="1"/>
  <c r="J706" i="1"/>
  <c r="M706" i="1"/>
  <c r="N706" i="1"/>
  <c r="O706" i="1"/>
  <c r="P706" i="1"/>
  <c r="C707" i="1"/>
  <c r="H707" i="1"/>
  <c r="I707" i="1"/>
  <c r="J707" i="1"/>
  <c r="M707" i="1"/>
  <c r="N707" i="1"/>
  <c r="O707" i="1"/>
  <c r="P707" i="1"/>
  <c r="C708" i="1"/>
  <c r="H708" i="1"/>
  <c r="I708" i="1"/>
  <c r="J708" i="1"/>
  <c r="M708" i="1"/>
  <c r="N708" i="1"/>
  <c r="O708" i="1"/>
  <c r="P708" i="1"/>
  <c r="C709" i="1"/>
  <c r="H709" i="1"/>
  <c r="I709" i="1"/>
  <c r="J709" i="1"/>
  <c r="M709" i="1"/>
  <c r="N709" i="1"/>
  <c r="O709" i="1"/>
  <c r="P709" i="1"/>
  <c r="C710" i="1"/>
  <c r="H710" i="1"/>
  <c r="I710" i="1"/>
  <c r="J710" i="1"/>
  <c r="M710" i="1"/>
  <c r="N710" i="1"/>
  <c r="O710" i="1"/>
  <c r="P710" i="1"/>
  <c r="C711" i="1"/>
  <c r="H711" i="1"/>
  <c r="I711" i="1"/>
  <c r="J711" i="1"/>
  <c r="M711" i="1"/>
  <c r="N711" i="1"/>
  <c r="O711" i="1"/>
  <c r="P711" i="1"/>
  <c r="C712" i="1"/>
  <c r="H712" i="1"/>
  <c r="I712" i="1"/>
  <c r="J712" i="1"/>
  <c r="M712" i="1"/>
  <c r="N712" i="1"/>
  <c r="O712" i="1"/>
  <c r="P712" i="1"/>
  <c r="C713" i="1"/>
  <c r="H713" i="1"/>
  <c r="I713" i="1"/>
  <c r="J713" i="1"/>
  <c r="M713" i="1"/>
  <c r="N713" i="1"/>
  <c r="O713" i="1"/>
  <c r="P713" i="1"/>
  <c r="C714" i="1"/>
  <c r="H714" i="1"/>
  <c r="I714" i="1"/>
  <c r="J714" i="1"/>
  <c r="M714" i="1"/>
  <c r="N714" i="1"/>
  <c r="O714" i="1"/>
  <c r="P714" i="1"/>
  <c r="C715" i="1"/>
  <c r="H715" i="1"/>
  <c r="I715" i="1"/>
  <c r="J715" i="1"/>
  <c r="M715" i="1"/>
  <c r="N715" i="1"/>
  <c r="O715" i="1"/>
  <c r="P715" i="1"/>
  <c r="C716" i="1"/>
  <c r="H716" i="1"/>
  <c r="I716" i="1"/>
  <c r="J716" i="1"/>
  <c r="M716" i="1"/>
  <c r="N716" i="1"/>
  <c r="O716" i="1"/>
  <c r="P716" i="1"/>
  <c r="C717" i="1"/>
  <c r="H717" i="1"/>
  <c r="I717" i="1"/>
  <c r="J717" i="1"/>
  <c r="M717" i="1"/>
  <c r="N717" i="1"/>
  <c r="O717" i="1"/>
  <c r="P717" i="1"/>
  <c r="C718" i="1"/>
  <c r="H718" i="1"/>
  <c r="I718" i="1"/>
  <c r="J718" i="1"/>
  <c r="M718" i="1"/>
  <c r="N718" i="1"/>
  <c r="O718" i="1"/>
  <c r="P718" i="1"/>
  <c r="C719" i="1"/>
  <c r="H719" i="1"/>
  <c r="I719" i="1"/>
  <c r="J719" i="1"/>
  <c r="M719" i="1"/>
  <c r="N719" i="1"/>
  <c r="O719" i="1"/>
  <c r="P719" i="1"/>
  <c r="C720" i="1"/>
  <c r="H720" i="1"/>
  <c r="I720" i="1"/>
  <c r="J720" i="1"/>
  <c r="M720" i="1"/>
  <c r="N720" i="1"/>
  <c r="O720" i="1"/>
  <c r="P720" i="1"/>
  <c r="C721" i="1"/>
  <c r="H721" i="1"/>
  <c r="I721" i="1"/>
  <c r="J721" i="1"/>
  <c r="M721" i="1"/>
  <c r="N721" i="1"/>
  <c r="O721" i="1"/>
  <c r="P721" i="1"/>
  <c r="C722" i="1"/>
  <c r="H722" i="1"/>
  <c r="I722" i="1"/>
  <c r="J722" i="1"/>
  <c r="M722" i="1"/>
  <c r="N722" i="1"/>
  <c r="O722" i="1"/>
  <c r="P722" i="1"/>
  <c r="C723" i="1"/>
  <c r="H723" i="1"/>
  <c r="I723" i="1"/>
  <c r="J723" i="1"/>
  <c r="M723" i="1"/>
  <c r="N723" i="1"/>
  <c r="O723" i="1"/>
  <c r="P723" i="1"/>
  <c r="C724" i="1"/>
  <c r="H724" i="1"/>
  <c r="I724" i="1"/>
  <c r="J724" i="1"/>
  <c r="M724" i="1"/>
  <c r="N724" i="1"/>
  <c r="O724" i="1"/>
  <c r="P724" i="1"/>
  <c r="C725" i="1"/>
  <c r="H725" i="1"/>
  <c r="I725" i="1"/>
  <c r="J725" i="1"/>
  <c r="M725" i="1"/>
  <c r="N725" i="1"/>
  <c r="O725" i="1"/>
  <c r="P725" i="1"/>
  <c r="C726" i="1"/>
  <c r="H726" i="1"/>
  <c r="I726" i="1"/>
  <c r="J726" i="1"/>
  <c r="M726" i="1"/>
  <c r="N726" i="1"/>
  <c r="O726" i="1"/>
  <c r="P726" i="1"/>
  <c r="C727" i="1"/>
  <c r="H727" i="1"/>
  <c r="I727" i="1"/>
  <c r="J727" i="1"/>
  <c r="M727" i="1"/>
  <c r="N727" i="1"/>
  <c r="O727" i="1"/>
  <c r="P727" i="1"/>
  <c r="C728" i="1"/>
  <c r="H728" i="1"/>
  <c r="I728" i="1"/>
  <c r="J728" i="1"/>
  <c r="M728" i="1"/>
  <c r="N728" i="1"/>
  <c r="O728" i="1"/>
  <c r="P728" i="1"/>
  <c r="C729" i="1"/>
  <c r="H729" i="1"/>
  <c r="I729" i="1"/>
  <c r="J729" i="1"/>
  <c r="M729" i="1"/>
  <c r="N729" i="1"/>
  <c r="O729" i="1"/>
  <c r="P729" i="1"/>
  <c r="C730" i="1"/>
  <c r="H730" i="1"/>
  <c r="I730" i="1"/>
  <c r="J730" i="1"/>
  <c r="M730" i="1"/>
  <c r="N730" i="1"/>
  <c r="O730" i="1"/>
  <c r="P730" i="1"/>
  <c r="C731" i="1"/>
  <c r="H731" i="1"/>
  <c r="I731" i="1"/>
  <c r="J731" i="1"/>
  <c r="M731" i="1"/>
  <c r="N731" i="1"/>
  <c r="O731" i="1"/>
  <c r="P731" i="1"/>
  <c r="C732" i="1"/>
  <c r="H732" i="1"/>
  <c r="I732" i="1"/>
  <c r="J732" i="1"/>
  <c r="M732" i="1"/>
  <c r="N732" i="1"/>
  <c r="O732" i="1"/>
  <c r="P732" i="1"/>
  <c r="C733" i="1"/>
  <c r="H733" i="1"/>
  <c r="I733" i="1"/>
  <c r="J733" i="1"/>
  <c r="M733" i="1"/>
  <c r="N733" i="1"/>
  <c r="O733" i="1"/>
  <c r="P733" i="1"/>
  <c r="C734" i="1"/>
  <c r="H734" i="1"/>
  <c r="I734" i="1"/>
  <c r="J734" i="1"/>
  <c r="M734" i="1"/>
  <c r="N734" i="1"/>
  <c r="O734" i="1"/>
  <c r="P734" i="1"/>
  <c r="C735" i="1"/>
  <c r="H735" i="1"/>
  <c r="I735" i="1"/>
  <c r="J735" i="1"/>
  <c r="M735" i="1"/>
  <c r="N735" i="1"/>
  <c r="O735" i="1"/>
  <c r="P735" i="1"/>
  <c r="C736" i="1"/>
  <c r="H736" i="1"/>
  <c r="I736" i="1"/>
  <c r="J736" i="1"/>
  <c r="M736" i="1"/>
  <c r="N736" i="1"/>
  <c r="O736" i="1"/>
  <c r="P736" i="1"/>
  <c r="C737" i="1"/>
  <c r="H737" i="1"/>
  <c r="I737" i="1"/>
  <c r="J737" i="1"/>
  <c r="M737" i="1"/>
  <c r="N737" i="1"/>
  <c r="O737" i="1"/>
  <c r="P737" i="1"/>
  <c r="C738" i="1"/>
  <c r="H738" i="1"/>
  <c r="I738" i="1"/>
  <c r="J738" i="1"/>
  <c r="M738" i="1"/>
  <c r="N738" i="1"/>
  <c r="O738" i="1"/>
  <c r="P738" i="1"/>
  <c r="C739" i="1"/>
  <c r="H739" i="1"/>
  <c r="I739" i="1"/>
  <c r="J739" i="1"/>
  <c r="M739" i="1"/>
  <c r="N739" i="1"/>
  <c r="O739" i="1"/>
  <c r="P739" i="1"/>
  <c r="C740" i="1"/>
  <c r="H740" i="1"/>
  <c r="I740" i="1"/>
  <c r="J740" i="1"/>
  <c r="M740" i="1"/>
  <c r="N740" i="1"/>
  <c r="O740" i="1"/>
  <c r="P740" i="1"/>
  <c r="C741" i="1"/>
  <c r="H741" i="1"/>
  <c r="I741" i="1"/>
  <c r="J741" i="1"/>
  <c r="M741" i="1"/>
  <c r="N741" i="1"/>
  <c r="O741" i="1"/>
  <c r="P741" i="1"/>
  <c r="C742" i="1"/>
  <c r="H742" i="1"/>
  <c r="I742" i="1"/>
  <c r="J742" i="1"/>
  <c r="M742" i="1"/>
  <c r="N742" i="1"/>
  <c r="O742" i="1"/>
  <c r="P742" i="1"/>
  <c r="C743" i="1"/>
  <c r="H743" i="1"/>
  <c r="I743" i="1"/>
  <c r="J743" i="1"/>
  <c r="M743" i="1"/>
  <c r="N743" i="1"/>
  <c r="O743" i="1"/>
  <c r="P743" i="1"/>
  <c r="C744" i="1"/>
  <c r="H744" i="1"/>
  <c r="I744" i="1"/>
  <c r="J744" i="1"/>
  <c r="M744" i="1"/>
  <c r="N744" i="1"/>
  <c r="O744" i="1"/>
  <c r="P744" i="1"/>
  <c r="C745" i="1"/>
  <c r="H745" i="1"/>
  <c r="I745" i="1"/>
  <c r="J745" i="1"/>
  <c r="M745" i="1"/>
  <c r="N745" i="1"/>
  <c r="O745" i="1"/>
  <c r="P745" i="1"/>
  <c r="C746" i="1"/>
  <c r="H746" i="1"/>
  <c r="I746" i="1"/>
  <c r="J746" i="1"/>
  <c r="M746" i="1"/>
  <c r="N746" i="1"/>
  <c r="O746" i="1"/>
  <c r="P746" i="1"/>
  <c r="C747" i="1"/>
  <c r="H747" i="1"/>
  <c r="I747" i="1"/>
  <c r="J747" i="1"/>
  <c r="M747" i="1"/>
  <c r="N747" i="1"/>
  <c r="O747" i="1"/>
  <c r="P747" i="1"/>
  <c r="C748" i="1"/>
  <c r="H748" i="1"/>
  <c r="I748" i="1"/>
  <c r="J748" i="1"/>
  <c r="M748" i="1"/>
  <c r="N748" i="1"/>
  <c r="O748" i="1"/>
  <c r="P748" i="1"/>
  <c r="C749" i="1"/>
  <c r="H749" i="1"/>
  <c r="I749" i="1"/>
  <c r="J749" i="1"/>
  <c r="M749" i="1"/>
  <c r="N749" i="1"/>
  <c r="O749" i="1"/>
  <c r="P749" i="1"/>
  <c r="C750" i="1"/>
  <c r="H750" i="1"/>
  <c r="I750" i="1"/>
  <c r="J750" i="1"/>
  <c r="M750" i="1"/>
  <c r="N750" i="1"/>
  <c r="O750" i="1"/>
  <c r="P750" i="1"/>
  <c r="C751" i="1"/>
  <c r="H751" i="1"/>
  <c r="I751" i="1"/>
  <c r="J751" i="1"/>
  <c r="M751" i="1"/>
  <c r="N751" i="1"/>
  <c r="O751" i="1"/>
  <c r="P751" i="1"/>
  <c r="C752" i="1"/>
  <c r="H752" i="1"/>
  <c r="I752" i="1"/>
  <c r="J752" i="1"/>
  <c r="M752" i="1"/>
  <c r="N752" i="1"/>
  <c r="O752" i="1"/>
  <c r="P752" i="1"/>
  <c r="C753" i="1"/>
  <c r="H753" i="1"/>
  <c r="I753" i="1"/>
  <c r="J753" i="1"/>
  <c r="M753" i="1"/>
  <c r="N753" i="1"/>
  <c r="O753" i="1"/>
  <c r="P753" i="1"/>
  <c r="C754" i="1"/>
  <c r="H754" i="1"/>
  <c r="I754" i="1"/>
  <c r="J754" i="1"/>
  <c r="M754" i="1"/>
  <c r="N754" i="1"/>
  <c r="O754" i="1"/>
  <c r="P754" i="1"/>
  <c r="C755" i="1"/>
  <c r="H755" i="1"/>
  <c r="I755" i="1"/>
  <c r="J755" i="1"/>
  <c r="M755" i="1"/>
  <c r="N755" i="1"/>
  <c r="O755" i="1"/>
  <c r="P755" i="1"/>
  <c r="C756" i="1"/>
  <c r="H756" i="1"/>
  <c r="I756" i="1"/>
  <c r="J756" i="1"/>
  <c r="M756" i="1"/>
  <c r="N756" i="1"/>
  <c r="O756" i="1"/>
  <c r="P756" i="1"/>
  <c r="C757" i="1"/>
  <c r="H757" i="1"/>
  <c r="I757" i="1"/>
  <c r="J757" i="1"/>
  <c r="M757" i="1"/>
  <c r="N757" i="1"/>
  <c r="O757" i="1"/>
  <c r="P757" i="1"/>
  <c r="C758" i="1"/>
  <c r="H758" i="1"/>
  <c r="I758" i="1"/>
  <c r="J758" i="1"/>
  <c r="M758" i="1"/>
  <c r="N758" i="1"/>
  <c r="O758" i="1"/>
  <c r="P758" i="1"/>
  <c r="C759" i="1"/>
  <c r="H759" i="1"/>
  <c r="I759" i="1"/>
  <c r="J759" i="1"/>
  <c r="M759" i="1"/>
  <c r="N759" i="1"/>
  <c r="O759" i="1"/>
  <c r="P759" i="1"/>
  <c r="C760" i="1"/>
  <c r="H760" i="1"/>
  <c r="I760" i="1"/>
  <c r="J760" i="1"/>
  <c r="M760" i="1"/>
  <c r="N760" i="1"/>
  <c r="O760" i="1"/>
  <c r="P760" i="1"/>
  <c r="C761" i="1"/>
  <c r="H761" i="1"/>
  <c r="I761" i="1"/>
  <c r="J761" i="1"/>
  <c r="M761" i="1"/>
  <c r="N761" i="1"/>
  <c r="O761" i="1"/>
  <c r="P761" i="1"/>
  <c r="C762" i="1"/>
  <c r="H762" i="1"/>
  <c r="I762" i="1"/>
  <c r="J762" i="1"/>
  <c r="M762" i="1"/>
  <c r="N762" i="1"/>
  <c r="O762" i="1"/>
  <c r="P762" i="1"/>
  <c r="C763" i="1"/>
  <c r="H763" i="1"/>
  <c r="I763" i="1"/>
  <c r="J763" i="1"/>
  <c r="M763" i="1"/>
  <c r="N763" i="1"/>
  <c r="O763" i="1"/>
  <c r="P763" i="1"/>
  <c r="C764" i="1"/>
  <c r="H764" i="1"/>
  <c r="I764" i="1"/>
  <c r="J764" i="1"/>
  <c r="M764" i="1"/>
  <c r="N764" i="1"/>
  <c r="O764" i="1"/>
  <c r="P764" i="1"/>
  <c r="C765" i="1"/>
  <c r="H765" i="1"/>
  <c r="I765" i="1"/>
  <c r="J765" i="1"/>
  <c r="M765" i="1"/>
  <c r="N765" i="1"/>
  <c r="O765" i="1"/>
  <c r="P765" i="1"/>
  <c r="C766" i="1"/>
  <c r="H766" i="1"/>
  <c r="I766" i="1"/>
  <c r="J766" i="1"/>
  <c r="M766" i="1"/>
  <c r="N766" i="1"/>
  <c r="O766" i="1"/>
  <c r="P766" i="1"/>
  <c r="C767" i="1"/>
  <c r="H767" i="1"/>
  <c r="I767" i="1"/>
  <c r="J767" i="1"/>
  <c r="M767" i="1"/>
  <c r="N767" i="1"/>
  <c r="O767" i="1"/>
  <c r="P767" i="1"/>
  <c r="C768" i="1"/>
  <c r="H768" i="1"/>
  <c r="I768" i="1"/>
  <c r="J768" i="1"/>
  <c r="M768" i="1"/>
  <c r="N768" i="1"/>
  <c r="O768" i="1"/>
  <c r="P768" i="1"/>
  <c r="C769" i="1"/>
  <c r="H769" i="1"/>
  <c r="I769" i="1"/>
  <c r="J769" i="1"/>
  <c r="M769" i="1"/>
  <c r="N769" i="1"/>
  <c r="O769" i="1"/>
  <c r="P769" i="1"/>
  <c r="C770" i="1"/>
  <c r="H770" i="1"/>
  <c r="I770" i="1"/>
  <c r="J770" i="1"/>
  <c r="M770" i="1"/>
  <c r="N770" i="1"/>
  <c r="O770" i="1"/>
  <c r="P770" i="1"/>
  <c r="C771" i="1"/>
  <c r="H771" i="1"/>
  <c r="I771" i="1"/>
  <c r="J771" i="1"/>
  <c r="M771" i="1"/>
  <c r="N771" i="1"/>
  <c r="O771" i="1"/>
  <c r="P771" i="1"/>
  <c r="C772" i="1"/>
  <c r="H772" i="1"/>
  <c r="I772" i="1"/>
  <c r="J772" i="1"/>
  <c r="M772" i="1"/>
  <c r="N772" i="1"/>
  <c r="O772" i="1"/>
  <c r="P772" i="1"/>
  <c r="C773" i="1"/>
  <c r="H773" i="1"/>
  <c r="I773" i="1"/>
  <c r="J773" i="1"/>
  <c r="M773" i="1"/>
  <c r="N773" i="1"/>
  <c r="O773" i="1"/>
  <c r="P773" i="1"/>
  <c r="C774" i="1"/>
  <c r="H774" i="1"/>
  <c r="I774" i="1"/>
  <c r="J774" i="1"/>
  <c r="M774" i="1"/>
  <c r="N774" i="1"/>
  <c r="O774" i="1"/>
  <c r="P774" i="1"/>
  <c r="C775" i="1"/>
  <c r="H775" i="1"/>
  <c r="I775" i="1"/>
  <c r="J775" i="1"/>
  <c r="M775" i="1"/>
  <c r="N775" i="1"/>
  <c r="O775" i="1"/>
  <c r="P775" i="1"/>
  <c r="C776" i="1"/>
  <c r="H776" i="1"/>
  <c r="I776" i="1"/>
  <c r="J776" i="1"/>
  <c r="M776" i="1"/>
  <c r="N776" i="1"/>
  <c r="O776" i="1"/>
  <c r="P776" i="1"/>
  <c r="C777" i="1"/>
  <c r="H777" i="1"/>
  <c r="I777" i="1"/>
  <c r="J777" i="1"/>
  <c r="M777" i="1"/>
  <c r="N777" i="1"/>
  <c r="O777" i="1"/>
  <c r="P777" i="1"/>
  <c r="C778" i="1"/>
  <c r="H778" i="1"/>
  <c r="I778" i="1"/>
  <c r="J778" i="1"/>
  <c r="M778" i="1"/>
  <c r="N778" i="1"/>
  <c r="O778" i="1"/>
  <c r="P778" i="1"/>
  <c r="C779" i="1"/>
  <c r="H779" i="1"/>
  <c r="I779" i="1"/>
  <c r="J779" i="1"/>
  <c r="M779" i="1"/>
  <c r="N779" i="1"/>
  <c r="O779" i="1"/>
  <c r="P779" i="1"/>
  <c r="C780" i="1"/>
  <c r="H780" i="1"/>
  <c r="I780" i="1"/>
  <c r="J780" i="1"/>
  <c r="M780" i="1"/>
  <c r="N780" i="1"/>
  <c r="O780" i="1"/>
  <c r="P780" i="1"/>
  <c r="C781" i="1"/>
  <c r="H781" i="1"/>
  <c r="I781" i="1"/>
  <c r="J781" i="1"/>
  <c r="M781" i="1"/>
  <c r="N781" i="1"/>
  <c r="O781" i="1"/>
  <c r="P781" i="1"/>
  <c r="C782" i="1"/>
  <c r="H782" i="1"/>
  <c r="I782" i="1"/>
  <c r="J782" i="1"/>
  <c r="M782" i="1"/>
  <c r="N782" i="1"/>
  <c r="O782" i="1"/>
  <c r="P782" i="1"/>
  <c r="C783" i="1"/>
  <c r="H783" i="1"/>
  <c r="I783" i="1"/>
  <c r="J783" i="1"/>
  <c r="M783" i="1"/>
  <c r="N783" i="1"/>
  <c r="O783" i="1"/>
  <c r="P783" i="1"/>
  <c r="C784" i="1"/>
  <c r="H784" i="1"/>
  <c r="I784" i="1"/>
  <c r="J784" i="1"/>
  <c r="M784" i="1"/>
  <c r="N784" i="1"/>
  <c r="O784" i="1"/>
  <c r="P784" i="1"/>
  <c r="C785" i="1"/>
  <c r="H785" i="1"/>
  <c r="I785" i="1"/>
  <c r="J785" i="1"/>
  <c r="M785" i="1"/>
  <c r="N785" i="1"/>
  <c r="O785" i="1"/>
  <c r="P785" i="1"/>
  <c r="C786" i="1"/>
  <c r="H786" i="1"/>
  <c r="I786" i="1"/>
  <c r="J786" i="1"/>
  <c r="M786" i="1"/>
  <c r="N786" i="1"/>
  <c r="O786" i="1"/>
  <c r="P786" i="1"/>
  <c r="C787" i="1"/>
  <c r="H787" i="1"/>
  <c r="I787" i="1"/>
  <c r="J787" i="1"/>
  <c r="M787" i="1"/>
  <c r="N787" i="1"/>
  <c r="O787" i="1"/>
  <c r="P787" i="1"/>
  <c r="C788" i="1"/>
  <c r="H788" i="1"/>
  <c r="I788" i="1"/>
  <c r="J788" i="1"/>
  <c r="M788" i="1"/>
  <c r="N788" i="1"/>
  <c r="O788" i="1"/>
  <c r="P788" i="1"/>
  <c r="C789" i="1"/>
  <c r="H789" i="1"/>
  <c r="I789" i="1"/>
  <c r="J789" i="1"/>
  <c r="M789" i="1"/>
  <c r="N789" i="1"/>
  <c r="O789" i="1"/>
  <c r="P789" i="1"/>
  <c r="C790" i="1"/>
  <c r="H790" i="1"/>
  <c r="I790" i="1"/>
  <c r="J790" i="1"/>
  <c r="M790" i="1"/>
  <c r="N790" i="1"/>
  <c r="O790" i="1"/>
  <c r="P790" i="1"/>
  <c r="C791" i="1"/>
  <c r="H791" i="1"/>
  <c r="I791" i="1"/>
  <c r="J791" i="1"/>
  <c r="M791" i="1"/>
  <c r="N791" i="1"/>
  <c r="O791" i="1"/>
  <c r="P791" i="1"/>
  <c r="C792" i="1"/>
  <c r="H792" i="1"/>
  <c r="I792" i="1"/>
  <c r="J792" i="1"/>
  <c r="M792" i="1"/>
  <c r="N792" i="1"/>
  <c r="O792" i="1"/>
  <c r="P792" i="1"/>
  <c r="C793" i="1"/>
  <c r="H793" i="1"/>
  <c r="I793" i="1"/>
  <c r="J793" i="1"/>
  <c r="M793" i="1"/>
  <c r="N793" i="1"/>
  <c r="O793" i="1"/>
  <c r="P793" i="1"/>
  <c r="C794" i="1"/>
  <c r="H794" i="1"/>
  <c r="I794" i="1"/>
  <c r="J794" i="1"/>
  <c r="M794" i="1"/>
  <c r="N794" i="1"/>
  <c r="O794" i="1"/>
  <c r="P794" i="1"/>
  <c r="C795" i="1"/>
  <c r="H795" i="1"/>
  <c r="I795" i="1"/>
  <c r="J795" i="1"/>
  <c r="M795" i="1"/>
  <c r="N795" i="1"/>
  <c r="O795" i="1"/>
  <c r="P795" i="1"/>
  <c r="C796" i="1"/>
  <c r="H796" i="1"/>
  <c r="I796" i="1"/>
  <c r="J796" i="1"/>
  <c r="M796" i="1"/>
  <c r="N796" i="1"/>
  <c r="O796" i="1"/>
  <c r="P796" i="1"/>
  <c r="C797" i="1"/>
  <c r="H797" i="1"/>
  <c r="I797" i="1"/>
  <c r="J797" i="1"/>
  <c r="M797" i="1"/>
  <c r="N797" i="1"/>
  <c r="O797" i="1"/>
  <c r="P797" i="1"/>
  <c r="C798" i="1"/>
  <c r="H798" i="1"/>
  <c r="I798" i="1"/>
  <c r="J798" i="1"/>
  <c r="M798" i="1"/>
  <c r="N798" i="1"/>
  <c r="O798" i="1"/>
  <c r="P798" i="1"/>
  <c r="C799" i="1"/>
  <c r="H799" i="1"/>
  <c r="I799" i="1"/>
  <c r="J799" i="1"/>
  <c r="M799" i="1"/>
  <c r="N799" i="1"/>
  <c r="O799" i="1"/>
  <c r="P799" i="1"/>
  <c r="C800" i="1"/>
  <c r="H800" i="1"/>
  <c r="I800" i="1"/>
  <c r="J800" i="1"/>
  <c r="M800" i="1"/>
  <c r="N800" i="1"/>
  <c r="O800" i="1"/>
  <c r="P800" i="1"/>
  <c r="C801" i="1"/>
  <c r="H801" i="1"/>
  <c r="I801" i="1"/>
  <c r="J801" i="1"/>
  <c r="M801" i="1"/>
  <c r="N801" i="1"/>
  <c r="O801" i="1"/>
  <c r="P801" i="1"/>
  <c r="C802" i="1"/>
  <c r="H802" i="1"/>
  <c r="I802" i="1"/>
  <c r="J802" i="1"/>
  <c r="M802" i="1"/>
  <c r="N802" i="1"/>
  <c r="O802" i="1"/>
  <c r="P802" i="1"/>
  <c r="C803" i="1"/>
  <c r="H803" i="1"/>
  <c r="I803" i="1"/>
  <c r="J803" i="1"/>
  <c r="M803" i="1"/>
  <c r="N803" i="1"/>
  <c r="O803" i="1"/>
  <c r="P803" i="1"/>
  <c r="C804" i="1"/>
  <c r="H804" i="1"/>
  <c r="I804" i="1"/>
  <c r="J804" i="1"/>
  <c r="M804" i="1"/>
  <c r="N804" i="1"/>
  <c r="O804" i="1"/>
  <c r="P804" i="1"/>
  <c r="C805" i="1"/>
  <c r="H805" i="1"/>
  <c r="I805" i="1"/>
  <c r="J805" i="1"/>
  <c r="M805" i="1"/>
  <c r="N805" i="1"/>
  <c r="O805" i="1"/>
  <c r="P805" i="1"/>
  <c r="C806" i="1"/>
  <c r="H806" i="1"/>
  <c r="I806" i="1"/>
  <c r="J806" i="1"/>
  <c r="M806" i="1"/>
  <c r="N806" i="1"/>
  <c r="O806" i="1"/>
  <c r="P806" i="1"/>
  <c r="C807" i="1"/>
  <c r="H807" i="1"/>
  <c r="I807" i="1"/>
  <c r="J807" i="1"/>
  <c r="M807" i="1"/>
  <c r="N807" i="1"/>
  <c r="O807" i="1"/>
  <c r="P807" i="1"/>
  <c r="C808" i="1"/>
  <c r="H808" i="1"/>
  <c r="I808" i="1"/>
  <c r="J808" i="1"/>
  <c r="M808" i="1"/>
  <c r="N808" i="1"/>
  <c r="O808" i="1"/>
  <c r="P808" i="1"/>
  <c r="C809" i="1"/>
  <c r="H809" i="1"/>
  <c r="I809" i="1"/>
  <c r="J809" i="1"/>
  <c r="M809" i="1"/>
  <c r="N809" i="1"/>
  <c r="O809" i="1"/>
  <c r="P809" i="1"/>
  <c r="C810" i="1"/>
  <c r="H810" i="1"/>
  <c r="I810" i="1"/>
  <c r="J810" i="1"/>
  <c r="M810" i="1"/>
  <c r="N810" i="1"/>
  <c r="O810" i="1"/>
  <c r="P810" i="1"/>
  <c r="C811" i="1"/>
  <c r="H811" i="1"/>
  <c r="I811" i="1"/>
  <c r="J811" i="1"/>
  <c r="M811" i="1"/>
  <c r="N811" i="1"/>
  <c r="O811" i="1"/>
  <c r="P811" i="1"/>
  <c r="C812" i="1"/>
  <c r="H812" i="1"/>
  <c r="I812" i="1"/>
  <c r="J812" i="1"/>
  <c r="M812" i="1"/>
  <c r="N812" i="1"/>
  <c r="O812" i="1"/>
  <c r="P812" i="1"/>
  <c r="C813" i="1"/>
  <c r="H813" i="1"/>
  <c r="I813" i="1"/>
  <c r="J813" i="1"/>
  <c r="M813" i="1"/>
  <c r="N813" i="1"/>
  <c r="O813" i="1"/>
  <c r="P813" i="1"/>
  <c r="C814" i="1"/>
  <c r="H814" i="1"/>
  <c r="I814" i="1"/>
  <c r="J814" i="1"/>
  <c r="M814" i="1"/>
  <c r="N814" i="1"/>
  <c r="O814" i="1"/>
  <c r="P814" i="1"/>
  <c r="C815" i="1"/>
  <c r="H815" i="1"/>
  <c r="I815" i="1"/>
  <c r="J815" i="1"/>
  <c r="M815" i="1"/>
  <c r="N815" i="1"/>
  <c r="O815" i="1"/>
  <c r="P815" i="1"/>
  <c r="C816" i="1"/>
  <c r="H816" i="1"/>
  <c r="I816" i="1"/>
  <c r="J816" i="1"/>
  <c r="M816" i="1"/>
  <c r="N816" i="1"/>
  <c r="O816" i="1"/>
  <c r="P816" i="1"/>
  <c r="C817" i="1"/>
  <c r="H817" i="1"/>
  <c r="I817" i="1"/>
  <c r="J817" i="1"/>
  <c r="M817" i="1"/>
  <c r="N817" i="1"/>
  <c r="O817" i="1"/>
  <c r="P817" i="1"/>
  <c r="C818" i="1"/>
  <c r="H818" i="1"/>
  <c r="I818" i="1"/>
  <c r="J818" i="1"/>
  <c r="M818" i="1"/>
  <c r="N818" i="1"/>
  <c r="O818" i="1"/>
  <c r="P818" i="1"/>
  <c r="C819" i="1"/>
  <c r="H819" i="1"/>
  <c r="I819" i="1"/>
  <c r="J819" i="1"/>
  <c r="M819" i="1"/>
  <c r="N819" i="1"/>
  <c r="O819" i="1"/>
  <c r="P819" i="1"/>
  <c r="C820" i="1"/>
  <c r="H820" i="1"/>
  <c r="I820" i="1"/>
  <c r="J820" i="1"/>
  <c r="M820" i="1"/>
  <c r="N820" i="1"/>
  <c r="O820" i="1"/>
  <c r="P820" i="1"/>
  <c r="C821" i="1"/>
  <c r="H821" i="1"/>
  <c r="I821" i="1"/>
  <c r="J821" i="1"/>
  <c r="M821" i="1"/>
  <c r="N821" i="1"/>
  <c r="O821" i="1"/>
  <c r="P821" i="1"/>
  <c r="C822" i="1"/>
  <c r="H822" i="1"/>
  <c r="I822" i="1"/>
  <c r="J822" i="1"/>
  <c r="M822" i="1"/>
  <c r="N822" i="1"/>
  <c r="O822" i="1"/>
  <c r="P822" i="1"/>
  <c r="C823" i="1"/>
  <c r="H823" i="1"/>
  <c r="I823" i="1"/>
  <c r="J823" i="1"/>
  <c r="M823" i="1"/>
  <c r="N823" i="1"/>
  <c r="O823" i="1"/>
  <c r="P823" i="1"/>
  <c r="C824" i="1"/>
  <c r="H824" i="1"/>
  <c r="I824" i="1"/>
  <c r="J824" i="1"/>
  <c r="M824" i="1"/>
  <c r="N824" i="1"/>
  <c r="O824" i="1"/>
  <c r="P824" i="1"/>
  <c r="C825" i="1"/>
  <c r="H825" i="1"/>
  <c r="I825" i="1"/>
  <c r="J825" i="1"/>
  <c r="M825" i="1"/>
  <c r="N825" i="1"/>
  <c r="O825" i="1"/>
  <c r="P825" i="1"/>
  <c r="C826" i="1"/>
  <c r="H826" i="1"/>
  <c r="I826" i="1"/>
  <c r="J826" i="1"/>
  <c r="M826" i="1"/>
  <c r="N826" i="1"/>
  <c r="O826" i="1"/>
  <c r="P826" i="1"/>
  <c r="C827" i="1"/>
  <c r="H827" i="1"/>
  <c r="I827" i="1"/>
  <c r="J827" i="1"/>
  <c r="M827" i="1"/>
  <c r="N827" i="1"/>
  <c r="O827" i="1"/>
  <c r="P827" i="1"/>
  <c r="C828" i="1"/>
  <c r="H828" i="1"/>
  <c r="I828" i="1"/>
  <c r="J828" i="1"/>
  <c r="M828" i="1"/>
  <c r="N828" i="1"/>
  <c r="O828" i="1"/>
  <c r="P828" i="1"/>
  <c r="C829" i="1"/>
  <c r="H829" i="1"/>
  <c r="I829" i="1"/>
  <c r="J829" i="1"/>
  <c r="M829" i="1"/>
  <c r="N829" i="1"/>
  <c r="O829" i="1"/>
  <c r="P829" i="1"/>
  <c r="C830" i="1"/>
  <c r="H830" i="1"/>
  <c r="I830" i="1"/>
  <c r="J830" i="1"/>
  <c r="M830" i="1"/>
  <c r="N830" i="1"/>
  <c r="O830" i="1"/>
  <c r="P830" i="1"/>
  <c r="C831" i="1"/>
  <c r="H831" i="1"/>
  <c r="I831" i="1"/>
  <c r="J831" i="1"/>
  <c r="M831" i="1"/>
  <c r="N831" i="1"/>
  <c r="O831" i="1"/>
  <c r="P831" i="1"/>
  <c r="C832" i="1"/>
  <c r="H832" i="1"/>
  <c r="I832" i="1"/>
  <c r="J832" i="1"/>
  <c r="M832" i="1"/>
  <c r="N832" i="1"/>
  <c r="O832" i="1"/>
  <c r="P832" i="1"/>
  <c r="C833" i="1"/>
  <c r="H833" i="1"/>
  <c r="I833" i="1"/>
  <c r="J833" i="1"/>
  <c r="M833" i="1"/>
  <c r="N833" i="1"/>
  <c r="O833" i="1"/>
  <c r="P833" i="1"/>
  <c r="C834" i="1"/>
  <c r="H834" i="1"/>
  <c r="I834" i="1"/>
  <c r="J834" i="1"/>
  <c r="M834" i="1"/>
  <c r="N834" i="1"/>
  <c r="O834" i="1"/>
  <c r="P834" i="1"/>
  <c r="C835" i="1"/>
  <c r="H835" i="1"/>
  <c r="I835" i="1"/>
  <c r="J835" i="1"/>
  <c r="M835" i="1"/>
  <c r="N835" i="1"/>
  <c r="O835" i="1"/>
  <c r="P835" i="1"/>
  <c r="C836" i="1"/>
  <c r="H836" i="1"/>
  <c r="I836" i="1"/>
  <c r="J836" i="1"/>
  <c r="M836" i="1"/>
  <c r="N836" i="1"/>
  <c r="O836" i="1"/>
  <c r="P836" i="1"/>
  <c r="C837" i="1"/>
  <c r="H837" i="1"/>
  <c r="I837" i="1"/>
  <c r="J837" i="1"/>
  <c r="M837" i="1"/>
  <c r="N837" i="1"/>
  <c r="O837" i="1"/>
  <c r="P837" i="1"/>
  <c r="C838" i="1"/>
  <c r="H838" i="1"/>
  <c r="I838" i="1"/>
  <c r="J838" i="1"/>
  <c r="M838" i="1"/>
  <c r="N838" i="1"/>
  <c r="O838" i="1"/>
  <c r="P838" i="1"/>
  <c r="C839" i="1"/>
  <c r="H839" i="1"/>
  <c r="I839" i="1"/>
  <c r="J839" i="1"/>
  <c r="M839" i="1"/>
  <c r="N839" i="1"/>
  <c r="O839" i="1"/>
  <c r="P839" i="1"/>
  <c r="C840" i="1"/>
  <c r="H840" i="1"/>
  <c r="I840" i="1"/>
  <c r="J840" i="1"/>
  <c r="M840" i="1"/>
  <c r="N840" i="1"/>
  <c r="O840" i="1"/>
  <c r="P840" i="1"/>
  <c r="C841" i="1"/>
  <c r="H841" i="1"/>
  <c r="I841" i="1"/>
  <c r="J841" i="1"/>
  <c r="M841" i="1"/>
  <c r="N841" i="1"/>
  <c r="O841" i="1"/>
  <c r="P841" i="1"/>
  <c r="C842" i="1"/>
  <c r="H842" i="1"/>
  <c r="I842" i="1"/>
  <c r="J842" i="1"/>
  <c r="M842" i="1"/>
  <c r="N842" i="1"/>
  <c r="O842" i="1"/>
  <c r="P842" i="1"/>
  <c r="C843" i="1"/>
  <c r="H843" i="1"/>
  <c r="I843" i="1"/>
  <c r="J843" i="1"/>
  <c r="M843" i="1"/>
  <c r="N843" i="1"/>
  <c r="O843" i="1"/>
  <c r="P843" i="1"/>
  <c r="C844" i="1"/>
  <c r="H844" i="1"/>
  <c r="I844" i="1"/>
  <c r="J844" i="1"/>
  <c r="M844" i="1"/>
  <c r="N844" i="1"/>
  <c r="O844" i="1"/>
  <c r="P844" i="1"/>
  <c r="C845" i="1"/>
  <c r="H845" i="1"/>
  <c r="I845" i="1"/>
  <c r="J845" i="1"/>
  <c r="M845" i="1"/>
  <c r="N845" i="1"/>
  <c r="O845" i="1"/>
  <c r="P845" i="1"/>
  <c r="C846" i="1"/>
  <c r="H846" i="1"/>
  <c r="I846" i="1"/>
  <c r="J846" i="1"/>
  <c r="M846" i="1"/>
  <c r="N846" i="1"/>
  <c r="O846" i="1"/>
  <c r="P846" i="1"/>
  <c r="C847" i="1"/>
  <c r="H847" i="1"/>
  <c r="I847" i="1"/>
  <c r="J847" i="1"/>
  <c r="M847" i="1"/>
  <c r="N847" i="1"/>
  <c r="O847" i="1"/>
  <c r="P847" i="1"/>
  <c r="C848" i="1"/>
  <c r="H848" i="1"/>
  <c r="I848" i="1"/>
  <c r="J848" i="1"/>
  <c r="M848" i="1"/>
  <c r="N848" i="1"/>
  <c r="O848" i="1"/>
  <c r="P848" i="1"/>
  <c r="C849" i="1"/>
  <c r="H849" i="1"/>
  <c r="I849" i="1"/>
  <c r="J849" i="1"/>
  <c r="M849" i="1"/>
  <c r="N849" i="1"/>
  <c r="O849" i="1"/>
  <c r="P849" i="1"/>
  <c r="C850" i="1"/>
  <c r="H850" i="1"/>
  <c r="I850" i="1"/>
  <c r="J850" i="1"/>
  <c r="M850" i="1"/>
  <c r="N850" i="1"/>
  <c r="O850" i="1"/>
  <c r="P850" i="1"/>
  <c r="C851" i="1"/>
  <c r="H851" i="1"/>
  <c r="I851" i="1"/>
  <c r="J851" i="1"/>
  <c r="M851" i="1"/>
  <c r="N851" i="1"/>
  <c r="O851" i="1"/>
  <c r="P851" i="1"/>
  <c r="C852" i="1"/>
  <c r="H852" i="1"/>
  <c r="I852" i="1"/>
  <c r="J852" i="1"/>
  <c r="M852" i="1"/>
  <c r="N852" i="1"/>
  <c r="O852" i="1"/>
  <c r="P852" i="1"/>
  <c r="C853" i="1"/>
  <c r="H853" i="1"/>
  <c r="I853" i="1"/>
  <c r="J853" i="1"/>
  <c r="M853" i="1"/>
  <c r="N853" i="1"/>
  <c r="O853" i="1"/>
  <c r="P853" i="1"/>
  <c r="C854" i="1"/>
  <c r="H854" i="1"/>
  <c r="I854" i="1"/>
  <c r="J854" i="1"/>
  <c r="M854" i="1"/>
  <c r="N854" i="1"/>
  <c r="O854" i="1"/>
  <c r="P854" i="1"/>
  <c r="C855" i="1"/>
  <c r="H855" i="1"/>
  <c r="I855" i="1"/>
  <c r="J855" i="1"/>
  <c r="M855" i="1"/>
  <c r="N855" i="1"/>
  <c r="O855" i="1"/>
  <c r="P855" i="1"/>
  <c r="C856" i="1"/>
  <c r="H856" i="1"/>
  <c r="I856" i="1"/>
  <c r="J856" i="1"/>
  <c r="M856" i="1"/>
  <c r="N856" i="1"/>
  <c r="O856" i="1"/>
  <c r="P856" i="1"/>
  <c r="C857" i="1"/>
  <c r="H857" i="1"/>
  <c r="I857" i="1"/>
  <c r="J857" i="1"/>
  <c r="M857" i="1"/>
  <c r="N857" i="1"/>
  <c r="O857" i="1"/>
  <c r="P857" i="1"/>
  <c r="C858" i="1"/>
  <c r="H858" i="1"/>
  <c r="I858" i="1"/>
  <c r="J858" i="1"/>
  <c r="M858" i="1"/>
  <c r="N858" i="1"/>
  <c r="O858" i="1"/>
  <c r="P858" i="1"/>
  <c r="C859" i="1"/>
  <c r="H859" i="1"/>
  <c r="I859" i="1"/>
  <c r="J859" i="1"/>
  <c r="M859" i="1"/>
  <c r="N859" i="1"/>
  <c r="O859" i="1"/>
  <c r="P859" i="1"/>
  <c r="C860" i="1"/>
  <c r="H860" i="1"/>
  <c r="I860" i="1"/>
  <c r="J860" i="1"/>
  <c r="M860" i="1"/>
  <c r="N860" i="1"/>
  <c r="O860" i="1"/>
  <c r="P860" i="1"/>
  <c r="C861" i="1"/>
  <c r="H861" i="1"/>
  <c r="I861" i="1"/>
  <c r="J861" i="1"/>
  <c r="M861" i="1"/>
  <c r="N861" i="1"/>
  <c r="O861" i="1"/>
  <c r="P861" i="1"/>
  <c r="C862" i="1"/>
  <c r="H862" i="1"/>
  <c r="I862" i="1"/>
  <c r="J862" i="1"/>
  <c r="M862" i="1"/>
  <c r="N862" i="1"/>
  <c r="O862" i="1"/>
  <c r="P862" i="1"/>
  <c r="C863" i="1"/>
  <c r="H863" i="1"/>
  <c r="I863" i="1"/>
  <c r="J863" i="1"/>
  <c r="M863" i="1"/>
  <c r="N863" i="1"/>
  <c r="O863" i="1"/>
  <c r="P863" i="1"/>
  <c r="C864" i="1"/>
  <c r="H864" i="1"/>
  <c r="I864" i="1"/>
  <c r="J864" i="1"/>
  <c r="M864" i="1"/>
  <c r="N864" i="1"/>
  <c r="O864" i="1"/>
  <c r="P864" i="1"/>
  <c r="C865" i="1"/>
  <c r="H865" i="1"/>
  <c r="I865" i="1"/>
  <c r="J865" i="1"/>
  <c r="M865" i="1"/>
  <c r="N865" i="1"/>
  <c r="O865" i="1"/>
  <c r="P865" i="1"/>
  <c r="C866" i="1"/>
  <c r="H866" i="1"/>
  <c r="I866" i="1"/>
  <c r="J866" i="1"/>
  <c r="M866" i="1"/>
  <c r="N866" i="1"/>
  <c r="O866" i="1"/>
  <c r="P866" i="1"/>
  <c r="C867" i="1"/>
  <c r="H867" i="1"/>
  <c r="I867" i="1"/>
  <c r="J867" i="1"/>
  <c r="M867" i="1"/>
  <c r="N867" i="1"/>
  <c r="O867" i="1"/>
  <c r="P867" i="1"/>
  <c r="C868" i="1"/>
  <c r="H868" i="1"/>
  <c r="I868" i="1"/>
  <c r="J868" i="1"/>
  <c r="M868" i="1"/>
  <c r="N868" i="1"/>
  <c r="O868" i="1"/>
  <c r="P868" i="1"/>
  <c r="C869" i="1"/>
  <c r="H869" i="1"/>
  <c r="I869" i="1"/>
  <c r="J869" i="1"/>
  <c r="M869" i="1"/>
  <c r="N869" i="1"/>
  <c r="O869" i="1"/>
  <c r="P869" i="1"/>
  <c r="C870" i="1"/>
  <c r="H870" i="1"/>
  <c r="I870" i="1"/>
  <c r="J870" i="1"/>
  <c r="M870" i="1"/>
  <c r="N870" i="1"/>
  <c r="O870" i="1"/>
  <c r="P870" i="1"/>
  <c r="C871" i="1"/>
  <c r="H871" i="1"/>
  <c r="I871" i="1"/>
  <c r="J871" i="1"/>
  <c r="M871" i="1"/>
  <c r="N871" i="1"/>
  <c r="O871" i="1"/>
  <c r="P871" i="1"/>
  <c r="C872" i="1"/>
  <c r="H872" i="1"/>
  <c r="I872" i="1"/>
  <c r="J872" i="1"/>
  <c r="M872" i="1"/>
  <c r="N872" i="1"/>
  <c r="O872" i="1"/>
  <c r="P872" i="1"/>
  <c r="C873" i="1"/>
  <c r="H873" i="1"/>
  <c r="I873" i="1"/>
  <c r="J873" i="1"/>
  <c r="M873" i="1"/>
  <c r="N873" i="1"/>
  <c r="O873" i="1"/>
  <c r="P873" i="1"/>
  <c r="C874" i="1"/>
  <c r="H874" i="1"/>
  <c r="I874" i="1"/>
  <c r="J874" i="1"/>
  <c r="M874" i="1"/>
  <c r="N874" i="1"/>
  <c r="O874" i="1"/>
  <c r="P874" i="1"/>
  <c r="C875" i="1"/>
  <c r="H875" i="1"/>
  <c r="I875" i="1"/>
  <c r="J875" i="1"/>
  <c r="M875" i="1"/>
  <c r="N875" i="1"/>
  <c r="O875" i="1"/>
  <c r="P875" i="1"/>
  <c r="C876" i="1"/>
  <c r="H876" i="1"/>
  <c r="I876" i="1"/>
  <c r="J876" i="1"/>
  <c r="M876" i="1"/>
  <c r="N876" i="1"/>
  <c r="O876" i="1"/>
  <c r="P876" i="1"/>
  <c r="C877" i="1"/>
  <c r="H877" i="1"/>
  <c r="I877" i="1"/>
  <c r="J877" i="1"/>
  <c r="M877" i="1"/>
  <c r="N877" i="1"/>
  <c r="O877" i="1"/>
  <c r="P877" i="1"/>
  <c r="C878" i="1"/>
  <c r="H878" i="1"/>
  <c r="I878" i="1"/>
  <c r="J878" i="1"/>
  <c r="M878" i="1"/>
  <c r="N878" i="1"/>
  <c r="O878" i="1"/>
  <c r="P878" i="1"/>
  <c r="C879" i="1"/>
  <c r="H879" i="1"/>
  <c r="I879" i="1"/>
  <c r="J879" i="1"/>
  <c r="M879" i="1"/>
  <c r="N879" i="1"/>
  <c r="O879" i="1"/>
  <c r="P879" i="1"/>
  <c r="C880" i="1"/>
  <c r="H880" i="1"/>
  <c r="I880" i="1"/>
  <c r="J880" i="1"/>
  <c r="M880" i="1"/>
  <c r="N880" i="1"/>
  <c r="O880" i="1"/>
  <c r="P880" i="1"/>
  <c r="C881" i="1"/>
  <c r="H881" i="1"/>
  <c r="I881" i="1"/>
  <c r="J881" i="1"/>
  <c r="M881" i="1"/>
  <c r="N881" i="1"/>
  <c r="O881" i="1"/>
  <c r="P881" i="1"/>
  <c r="C882" i="1"/>
  <c r="H882" i="1"/>
  <c r="I882" i="1"/>
  <c r="J882" i="1"/>
  <c r="M882" i="1"/>
  <c r="N882" i="1"/>
  <c r="O882" i="1"/>
  <c r="P882" i="1"/>
  <c r="C883" i="1"/>
  <c r="H883" i="1"/>
  <c r="I883" i="1"/>
  <c r="J883" i="1"/>
  <c r="M883" i="1"/>
  <c r="N883" i="1"/>
  <c r="O883" i="1"/>
  <c r="P883" i="1"/>
  <c r="C884" i="1"/>
  <c r="H884" i="1"/>
  <c r="I884" i="1"/>
  <c r="J884" i="1"/>
  <c r="M884" i="1"/>
  <c r="N884" i="1"/>
  <c r="O884" i="1"/>
  <c r="P884" i="1"/>
  <c r="C885" i="1"/>
  <c r="H885" i="1"/>
  <c r="I885" i="1"/>
  <c r="J885" i="1"/>
  <c r="M885" i="1"/>
  <c r="N885" i="1"/>
  <c r="O885" i="1"/>
  <c r="P885" i="1"/>
  <c r="C886" i="1"/>
  <c r="H886" i="1"/>
  <c r="I886" i="1"/>
  <c r="J886" i="1"/>
  <c r="M886" i="1"/>
  <c r="N886" i="1"/>
  <c r="O886" i="1"/>
  <c r="P886" i="1"/>
  <c r="C887" i="1"/>
  <c r="H887" i="1"/>
  <c r="I887" i="1"/>
  <c r="J887" i="1"/>
  <c r="M887" i="1"/>
  <c r="N887" i="1"/>
  <c r="O887" i="1"/>
  <c r="P887" i="1"/>
  <c r="C888" i="1"/>
  <c r="H888" i="1"/>
  <c r="I888" i="1"/>
  <c r="J888" i="1"/>
  <c r="M888" i="1"/>
  <c r="N888" i="1"/>
  <c r="O888" i="1"/>
  <c r="P888" i="1"/>
  <c r="C889" i="1"/>
  <c r="H889" i="1"/>
  <c r="I889" i="1"/>
  <c r="J889" i="1"/>
  <c r="M889" i="1"/>
  <c r="N889" i="1"/>
  <c r="O889" i="1"/>
  <c r="P889" i="1"/>
  <c r="C890" i="1"/>
  <c r="H890" i="1"/>
  <c r="I890" i="1"/>
  <c r="J890" i="1"/>
  <c r="M890" i="1"/>
  <c r="N890" i="1"/>
  <c r="O890" i="1"/>
  <c r="P890" i="1"/>
  <c r="C891" i="1"/>
  <c r="H891" i="1"/>
  <c r="I891" i="1"/>
  <c r="J891" i="1"/>
  <c r="M891" i="1"/>
  <c r="N891" i="1"/>
  <c r="O891" i="1"/>
  <c r="P891" i="1"/>
  <c r="C892" i="1"/>
  <c r="H892" i="1"/>
  <c r="I892" i="1"/>
  <c r="J892" i="1"/>
  <c r="M892" i="1"/>
  <c r="N892" i="1"/>
  <c r="O892" i="1"/>
  <c r="P892" i="1"/>
  <c r="C893" i="1"/>
  <c r="H893" i="1"/>
  <c r="I893" i="1"/>
  <c r="J893" i="1"/>
  <c r="M893" i="1"/>
  <c r="N893" i="1"/>
  <c r="O893" i="1"/>
  <c r="P893" i="1"/>
  <c r="C894" i="1"/>
  <c r="H894" i="1"/>
  <c r="I894" i="1"/>
  <c r="J894" i="1"/>
  <c r="M894" i="1"/>
  <c r="N894" i="1"/>
  <c r="O894" i="1"/>
  <c r="P894" i="1"/>
  <c r="C895" i="1"/>
  <c r="H895" i="1"/>
  <c r="I895" i="1"/>
  <c r="J895" i="1"/>
  <c r="M895" i="1"/>
  <c r="N895" i="1"/>
  <c r="O895" i="1"/>
  <c r="P895" i="1"/>
  <c r="C896" i="1"/>
  <c r="H896" i="1"/>
  <c r="I896" i="1"/>
  <c r="J896" i="1"/>
  <c r="M896" i="1"/>
  <c r="N896" i="1"/>
  <c r="O896" i="1"/>
  <c r="P896" i="1"/>
  <c r="C897" i="1"/>
  <c r="H897" i="1"/>
  <c r="I897" i="1"/>
  <c r="J897" i="1"/>
  <c r="M897" i="1"/>
  <c r="N897" i="1"/>
  <c r="O897" i="1"/>
  <c r="P897" i="1"/>
  <c r="C898" i="1"/>
  <c r="H898" i="1"/>
  <c r="I898" i="1"/>
  <c r="J898" i="1"/>
  <c r="M898" i="1"/>
  <c r="N898" i="1"/>
  <c r="O898" i="1"/>
  <c r="P898" i="1"/>
  <c r="C899" i="1"/>
  <c r="H899" i="1"/>
  <c r="I899" i="1"/>
  <c r="J899" i="1"/>
  <c r="M899" i="1"/>
  <c r="N899" i="1"/>
  <c r="O899" i="1"/>
  <c r="P899" i="1"/>
  <c r="C900" i="1"/>
  <c r="H900" i="1"/>
  <c r="I900" i="1"/>
  <c r="J900" i="1"/>
  <c r="M900" i="1"/>
  <c r="N900" i="1"/>
  <c r="O900" i="1"/>
  <c r="P900" i="1"/>
  <c r="C901" i="1"/>
  <c r="H901" i="1"/>
  <c r="I901" i="1"/>
  <c r="J901" i="1"/>
  <c r="M901" i="1"/>
  <c r="N901" i="1"/>
  <c r="O901" i="1"/>
  <c r="P901" i="1"/>
  <c r="C902" i="1"/>
  <c r="H902" i="1"/>
  <c r="I902" i="1"/>
  <c r="J902" i="1"/>
  <c r="M902" i="1"/>
  <c r="N902" i="1"/>
  <c r="O902" i="1"/>
  <c r="P902" i="1"/>
  <c r="C903" i="1"/>
  <c r="H903" i="1"/>
  <c r="I903" i="1"/>
  <c r="J903" i="1"/>
  <c r="M903" i="1"/>
  <c r="N903" i="1"/>
  <c r="O903" i="1"/>
  <c r="P903" i="1"/>
  <c r="C904" i="1"/>
  <c r="H904" i="1"/>
  <c r="I904" i="1"/>
  <c r="J904" i="1"/>
  <c r="M904" i="1"/>
  <c r="N904" i="1"/>
  <c r="O904" i="1"/>
  <c r="P904" i="1"/>
  <c r="C905" i="1"/>
  <c r="H905" i="1"/>
  <c r="I905" i="1"/>
  <c r="J905" i="1"/>
  <c r="M905" i="1"/>
  <c r="N905" i="1"/>
  <c r="O905" i="1"/>
  <c r="P905" i="1"/>
  <c r="C906" i="1"/>
  <c r="H906" i="1"/>
  <c r="I906" i="1"/>
  <c r="J906" i="1"/>
  <c r="M906" i="1"/>
  <c r="N906" i="1"/>
  <c r="O906" i="1"/>
  <c r="P906" i="1"/>
  <c r="C907" i="1"/>
  <c r="H907" i="1"/>
  <c r="I907" i="1"/>
  <c r="J907" i="1"/>
  <c r="M907" i="1"/>
  <c r="N907" i="1"/>
  <c r="O907" i="1"/>
  <c r="P907" i="1"/>
  <c r="C908" i="1"/>
  <c r="H908" i="1"/>
  <c r="I908" i="1"/>
  <c r="J908" i="1"/>
  <c r="M908" i="1"/>
  <c r="N908" i="1"/>
  <c r="O908" i="1"/>
  <c r="P908" i="1"/>
  <c r="C909" i="1"/>
  <c r="H909" i="1"/>
  <c r="I909" i="1"/>
  <c r="J909" i="1"/>
  <c r="M909" i="1"/>
  <c r="N909" i="1"/>
  <c r="O909" i="1"/>
  <c r="P909" i="1"/>
  <c r="C910" i="1"/>
  <c r="H910" i="1"/>
  <c r="I910" i="1"/>
  <c r="J910" i="1"/>
  <c r="M910" i="1"/>
  <c r="N910" i="1"/>
  <c r="O910" i="1"/>
  <c r="P910" i="1"/>
  <c r="C911" i="1"/>
  <c r="H911" i="1"/>
  <c r="I911" i="1"/>
  <c r="J911" i="1"/>
  <c r="M911" i="1"/>
  <c r="N911" i="1"/>
  <c r="O911" i="1"/>
  <c r="P911" i="1"/>
  <c r="C912" i="1"/>
  <c r="H912" i="1"/>
  <c r="I912" i="1"/>
  <c r="J912" i="1"/>
  <c r="M912" i="1"/>
  <c r="N912" i="1"/>
  <c r="O912" i="1"/>
  <c r="P912" i="1"/>
  <c r="C913" i="1"/>
  <c r="H913" i="1"/>
  <c r="I913" i="1"/>
  <c r="J913" i="1"/>
  <c r="M913" i="1"/>
  <c r="N913" i="1"/>
  <c r="O913" i="1"/>
  <c r="P913" i="1"/>
  <c r="C914" i="1"/>
  <c r="H914" i="1"/>
  <c r="I914" i="1"/>
  <c r="J914" i="1"/>
  <c r="M914" i="1"/>
  <c r="N914" i="1"/>
  <c r="O914" i="1"/>
  <c r="P914" i="1"/>
  <c r="C915" i="1"/>
  <c r="H915" i="1"/>
  <c r="I915" i="1"/>
  <c r="J915" i="1"/>
  <c r="M915" i="1"/>
  <c r="N915" i="1"/>
  <c r="O915" i="1"/>
  <c r="P915" i="1"/>
  <c r="C916" i="1"/>
  <c r="H916" i="1"/>
  <c r="I916" i="1"/>
  <c r="J916" i="1"/>
  <c r="M916" i="1"/>
  <c r="N916" i="1"/>
  <c r="O916" i="1"/>
  <c r="P916" i="1"/>
  <c r="C917" i="1"/>
  <c r="H917" i="1"/>
  <c r="I917" i="1"/>
  <c r="J917" i="1"/>
  <c r="M917" i="1"/>
  <c r="N917" i="1"/>
  <c r="O917" i="1"/>
  <c r="P917" i="1"/>
  <c r="C918" i="1"/>
  <c r="H918" i="1"/>
  <c r="I918" i="1"/>
  <c r="J918" i="1"/>
  <c r="M918" i="1"/>
  <c r="N918" i="1"/>
  <c r="O918" i="1"/>
  <c r="P918" i="1"/>
  <c r="C919" i="1"/>
  <c r="H919" i="1"/>
  <c r="I919" i="1"/>
  <c r="J919" i="1"/>
  <c r="M919" i="1"/>
  <c r="N919" i="1"/>
  <c r="O919" i="1"/>
  <c r="P919" i="1"/>
  <c r="C920" i="1"/>
  <c r="H920" i="1"/>
  <c r="I920" i="1"/>
  <c r="J920" i="1"/>
  <c r="M920" i="1"/>
  <c r="N920" i="1"/>
  <c r="O920" i="1"/>
  <c r="P920" i="1"/>
  <c r="C921" i="1"/>
  <c r="H921" i="1"/>
  <c r="I921" i="1"/>
  <c r="J921" i="1"/>
  <c r="M921" i="1"/>
  <c r="N921" i="1"/>
  <c r="O921" i="1"/>
  <c r="P921" i="1"/>
  <c r="C922" i="1"/>
  <c r="H922" i="1"/>
  <c r="I922" i="1"/>
  <c r="J922" i="1"/>
  <c r="M922" i="1"/>
  <c r="N922" i="1"/>
  <c r="O922" i="1"/>
  <c r="P922" i="1"/>
  <c r="C923" i="1"/>
  <c r="H923" i="1"/>
  <c r="I923" i="1"/>
  <c r="J923" i="1"/>
  <c r="M923" i="1"/>
  <c r="N923" i="1"/>
  <c r="O923" i="1"/>
  <c r="P923" i="1"/>
  <c r="C924" i="1"/>
  <c r="H924" i="1"/>
  <c r="I924" i="1"/>
  <c r="J924" i="1"/>
  <c r="M924" i="1"/>
  <c r="N924" i="1"/>
  <c r="O924" i="1"/>
  <c r="P924" i="1"/>
  <c r="C925" i="1"/>
  <c r="H925" i="1"/>
  <c r="I925" i="1"/>
  <c r="J925" i="1"/>
  <c r="M925" i="1"/>
  <c r="N925" i="1"/>
  <c r="O925" i="1"/>
  <c r="P925" i="1"/>
  <c r="C926" i="1"/>
  <c r="H926" i="1"/>
  <c r="I926" i="1"/>
  <c r="J926" i="1"/>
  <c r="M926" i="1"/>
  <c r="N926" i="1"/>
  <c r="O926" i="1"/>
  <c r="P926" i="1"/>
  <c r="C927" i="1"/>
  <c r="H927" i="1"/>
  <c r="I927" i="1"/>
  <c r="J927" i="1"/>
  <c r="M927" i="1"/>
  <c r="N927" i="1"/>
  <c r="O927" i="1"/>
  <c r="P927" i="1"/>
  <c r="C928" i="1"/>
  <c r="H928" i="1"/>
  <c r="I928" i="1"/>
  <c r="J928" i="1"/>
  <c r="M928" i="1"/>
  <c r="N928" i="1"/>
  <c r="O928" i="1"/>
  <c r="P928" i="1"/>
  <c r="C929" i="1"/>
  <c r="H929" i="1"/>
  <c r="I929" i="1"/>
  <c r="J929" i="1"/>
  <c r="M929" i="1"/>
  <c r="N929" i="1"/>
  <c r="O929" i="1"/>
  <c r="P929" i="1"/>
  <c r="C930" i="1"/>
  <c r="H930" i="1"/>
  <c r="I930" i="1"/>
  <c r="J930" i="1"/>
  <c r="M930" i="1"/>
  <c r="N930" i="1"/>
  <c r="O930" i="1"/>
  <c r="P930" i="1"/>
  <c r="C931" i="1"/>
  <c r="H931" i="1"/>
  <c r="I931" i="1"/>
  <c r="J931" i="1"/>
  <c r="M931" i="1"/>
  <c r="N931" i="1"/>
  <c r="O931" i="1"/>
  <c r="P931" i="1"/>
  <c r="C932" i="1"/>
  <c r="H932" i="1"/>
  <c r="I932" i="1"/>
  <c r="J932" i="1"/>
  <c r="M932" i="1"/>
  <c r="N932" i="1"/>
  <c r="O932" i="1"/>
  <c r="P932" i="1"/>
  <c r="C933" i="1"/>
  <c r="H933" i="1"/>
  <c r="I933" i="1"/>
  <c r="J933" i="1"/>
  <c r="M933" i="1"/>
  <c r="N933" i="1"/>
  <c r="O933" i="1"/>
  <c r="P933" i="1"/>
  <c r="C934" i="1"/>
  <c r="H934" i="1"/>
  <c r="I934" i="1"/>
  <c r="J934" i="1"/>
  <c r="M934" i="1"/>
  <c r="N934" i="1"/>
  <c r="O934" i="1"/>
  <c r="P934" i="1"/>
  <c r="C935" i="1"/>
  <c r="H935" i="1"/>
  <c r="I935" i="1"/>
  <c r="J935" i="1"/>
  <c r="M935" i="1"/>
  <c r="N935" i="1"/>
  <c r="O935" i="1"/>
  <c r="P935" i="1"/>
  <c r="C936" i="1"/>
  <c r="H936" i="1"/>
  <c r="I936" i="1"/>
  <c r="J936" i="1"/>
  <c r="M936" i="1"/>
  <c r="N936" i="1"/>
  <c r="O936" i="1"/>
  <c r="P936" i="1"/>
  <c r="C937" i="1"/>
  <c r="H937" i="1"/>
  <c r="I937" i="1"/>
  <c r="J937" i="1"/>
  <c r="M937" i="1"/>
  <c r="N937" i="1"/>
  <c r="O937" i="1"/>
  <c r="P937" i="1"/>
  <c r="C938" i="1"/>
  <c r="H938" i="1"/>
  <c r="I938" i="1"/>
  <c r="J938" i="1"/>
  <c r="M938" i="1"/>
  <c r="N938" i="1"/>
  <c r="O938" i="1"/>
  <c r="P938" i="1"/>
  <c r="C939" i="1"/>
  <c r="H939" i="1"/>
  <c r="I939" i="1"/>
  <c r="J939" i="1"/>
  <c r="M939" i="1"/>
  <c r="N939" i="1"/>
  <c r="O939" i="1"/>
  <c r="P939" i="1"/>
  <c r="C940" i="1"/>
  <c r="H940" i="1"/>
  <c r="I940" i="1"/>
  <c r="J940" i="1"/>
  <c r="M940" i="1"/>
  <c r="N940" i="1"/>
  <c r="O940" i="1"/>
  <c r="P940" i="1"/>
  <c r="C941" i="1"/>
  <c r="H941" i="1"/>
  <c r="I941" i="1"/>
  <c r="J941" i="1"/>
  <c r="M941" i="1"/>
  <c r="N941" i="1"/>
  <c r="O941" i="1"/>
  <c r="P941" i="1"/>
  <c r="C942" i="1"/>
  <c r="H942" i="1"/>
  <c r="I942" i="1"/>
  <c r="J942" i="1"/>
  <c r="M942" i="1"/>
  <c r="N942" i="1"/>
  <c r="O942" i="1"/>
  <c r="P942" i="1"/>
  <c r="C943" i="1"/>
  <c r="H943" i="1"/>
  <c r="I943" i="1"/>
  <c r="J943" i="1"/>
  <c r="M943" i="1"/>
  <c r="N943" i="1"/>
  <c r="O943" i="1"/>
  <c r="P943" i="1"/>
  <c r="C944" i="1"/>
  <c r="H944" i="1"/>
  <c r="I944" i="1"/>
  <c r="J944" i="1"/>
  <c r="M944" i="1"/>
  <c r="N944" i="1"/>
  <c r="O944" i="1"/>
  <c r="P944" i="1"/>
  <c r="C945" i="1"/>
  <c r="H945" i="1"/>
  <c r="I945" i="1"/>
  <c r="J945" i="1"/>
  <c r="M945" i="1"/>
  <c r="N945" i="1"/>
  <c r="O945" i="1"/>
  <c r="P945" i="1"/>
  <c r="C946" i="1"/>
  <c r="H946" i="1"/>
  <c r="I946" i="1"/>
  <c r="J946" i="1"/>
  <c r="M946" i="1"/>
  <c r="N946" i="1"/>
  <c r="O946" i="1"/>
  <c r="P946" i="1"/>
  <c r="C947" i="1"/>
  <c r="H947" i="1"/>
  <c r="I947" i="1"/>
  <c r="J947" i="1"/>
  <c r="M947" i="1"/>
  <c r="N947" i="1"/>
  <c r="O947" i="1"/>
  <c r="P947" i="1"/>
  <c r="C948" i="1"/>
  <c r="H948" i="1"/>
  <c r="I948" i="1"/>
  <c r="J948" i="1"/>
  <c r="M948" i="1"/>
  <c r="N948" i="1"/>
  <c r="O948" i="1"/>
  <c r="P948" i="1"/>
  <c r="C949" i="1"/>
  <c r="H949" i="1"/>
  <c r="I949" i="1"/>
  <c r="J949" i="1"/>
  <c r="M949" i="1"/>
  <c r="N949" i="1"/>
  <c r="O949" i="1"/>
  <c r="P949" i="1"/>
  <c r="C950" i="1"/>
  <c r="H950" i="1"/>
  <c r="I950" i="1"/>
  <c r="J950" i="1"/>
  <c r="M950" i="1"/>
  <c r="N950" i="1"/>
  <c r="O950" i="1"/>
  <c r="P950" i="1"/>
  <c r="C951" i="1"/>
  <c r="H951" i="1"/>
  <c r="I951" i="1"/>
  <c r="J951" i="1"/>
  <c r="M951" i="1"/>
  <c r="N951" i="1"/>
  <c r="O951" i="1"/>
  <c r="P951" i="1"/>
  <c r="C952" i="1"/>
  <c r="H952" i="1"/>
  <c r="I952" i="1"/>
  <c r="J952" i="1"/>
  <c r="M952" i="1"/>
  <c r="N952" i="1"/>
  <c r="O952" i="1"/>
  <c r="P952" i="1"/>
  <c r="C953" i="1"/>
  <c r="H953" i="1"/>
  <c r="I953" i="1"/>
  <c r="J953" i="1"/>
  <c r="M953" i="1"/>
  <c r="N953" i="1"/>
  <c r="O953" i="1"/>
  <c r="P953" i="1"/>
  <c r="C954" i="1"/>
  <c r="H954" i="1"/>
  <c r="I954" i="1"/>
  <c r="J954" i="1"/>
  <c r="M954" i="1"/>
  <c r="N954" i="1"/>
  <c r="O954" i="1"/>
  <c r="P954" i="1"/>
  <c r="C955" i="1"/>
  <c r="H955" i="1"/>
  <c r="I955" i="1"/>
  <c r="J955" i="1"/>
  <c r="M955" i="1"/>
  <c r="N955" i="1"/>
  <c r="O955" i="1"/>
  <c r="P955" i="1"/>
  <c r="C956" i="1"/>
  <c r="H956" i="1"/>
  <c r="I956" i="1"/>
  <c r="J956" i="1"/>
  <c r="M956" i="1"/>
  <c r="N956" i="1"/>
  <c r="O956" i="1"/>
  <c r="P956" i="1"/>
  <c r="C957" i="1"/>
  <c r="H957" i="1"/>
  <c r="I957" i="1"/>
  <c r="J957" i="1"/>
  <c r="M957" i="1"/>
  <c r="N957" i="1"/>
  <c r="O957" i="1"/>
  <c r="P957" i="1"/>
  <c r="C958" i="1"/>
  <c r="H958" i="1"/>
  <c r="I958" i="1"/>
  <c r="J958" i="1"/>
  <c r="M958" i="1"/>
  <c r="N958" i="1"/>
  <c r="O958" i="1"/>
  <c r="P958" i="1"/>
  <c r="C959" i="1"/>
  <c r="H959" i="1"/>
  <c r="I959" i="1"/>
  <c r="J959" i="1"/>
  <c r="M959" i="1"/>
  <c r="N959" i="1"/>
  <c r="O959" i="1"/>
  <c r="P959" i="1"/>
  <c r="C960" i="1"/>
  <c r="H960" i="1"/>
  <c r="I960" i="1"/>
  <c r="J960" i="1"/>
  <c r="M960" i="1"/>
  <c r="N960" i="1"/>
  <c r="O960" i="1"/>
  <c r="P960" i="1"/>
  <c r="C961" i="1"/>
  <c r="H961" i="1"/>
  <c r="I961" i="1"/>
  <c r="J961" i="1"/>
  <c r="M961" i="1"/>
  <c r="N961" i="1"/>
  <c r="O961" i="1"/>
  <c r="P961" i="1"/>
  <c r="C962" i="1"/>
  <c r="H962" i="1"/>
  <c r="I962" i="1"/>
  <c r="J962" i="1"/>
  <c r="M962" i="1"/>
  <c r="N962" i="1"/>
  <c r="O962" i="1"/>
  <c r="P962" i="1"/>
  <c r="C963" i="1"/>
  <c r="H963" i="1"/>
  <c r="I963" i="1"/>
  <c r="J963" i="1"/>
  <c r="M963" i="1"/>
  <c r="N963" i="1"/>
  <c r="O963" i="1"/>
  <c r="P963" i="1"/>
  <c r="C964" i="1"/>
  <c r="H964" i="1"/>
  <c r="I964" i="1"/>
  <c r="J964" i="1"/>
  <c r="M964" i="1"/>
  <c r="N964" i="1"/>
  <c r="O964" i="1"/>
  <c r="P964" i="1"/>
  <c r="C965" i="1"/>
  <c r="H965" i="1"/>
  <c r="I965" i="1"/>
  <c r="J965" i="1"/>
  <c r="M965" i="1"/>
  <c r="N965" i="1"/>
  <c r="O965" i="1"/>
  <c r="P965" i="1"/>
  <c r="C966" i="1"/>
  <c r="H966" i="1"/>
  <c r="I966" i="1"/>
  <c r="J966" i="1"/>
  <c r="M966" i="1"/>
  <c r="N966" i="1"/>
  <c r="O966" i="1"/>
  <c r="P966" i="1"/>
  <c r="C967" i="1"/>
  <c r="H967" i="1"/>
  <c r="I967" i="1"/>
  <c r="J967" i="1"/>
  <c r="M967" i="1"/>
  <c r="N967" i="1"/>
  <c r="O967" i="1"/>
  <c r="P967" i="1"/>
  <c r="C968" i="1"/>
  <c r="H968" i="1"/>
  <c r="I968" i="1"/>
  <c r="J968" i="1"/>
  <c r="M968" i="1"/>
  <c r="N968" i="1"/>
  <c r="O968" i="1"/>
  <c r="P968" i="1"/>
  <c r="C969" i="1"/>
  <c r="H969" i="1"/>
  <c r="I969" i="1"/>
  <c r="J969" i="1"/>
  <c r="M969" i="1"/>
  <c r="N969" i="1"/>
  <c r="O969" i="1"/>
  <c r="P969" i="1"/>
  <c r="C970" i="1"/>
  <c r="H970" i="1"/>
  <c r="I970" i="1"/>
  <c r="J970" i="1"/>
  <c r="M970" i="1"/>
  <c r="N970" i="1"/>
  <c r="O970" i="1"/>
  <c r="P970" i="1"/>
  <c r="C971" i="1"/>
  <c r="H971" i="1"/>
  <c r="I971" i="1"/>
  <c r="J971" i="1"/>
  <c r="M971" i="1"/>
  <c r="N971" i="1"/>
  <c r="O971" i="1"/>
  <c r="P971" i="1"/>
  <c r="C972" i="1"/>
  <c r="H972" i="1"/>
  <c r="I972" i="1"/>
  <c r="J972" i="1"/>
  <c r="M972" i="1"/>
  <c r="N972" i="1"/>
  <c r="O972" i="1"/>
  <c r="P972" i="1"/>
  <c r="C973" i="1"/>
  <c r="H973" i="1"/>
  <c r="I973" i="1"/>
  <c r="J973" i="1"/>
  <c r="M973" i="1"/>
  <c r="N973" i="1"/>
  <c r="O973" i="1"/>
  <c r="P973" i="1"/>
  <c r="C974" i="1"/>
  <c r="H974" i="1"/>
  <c r="I974" i="1"/>
  <c r="J974" i="1"/>
  <c r="M974" i="1"/>
  <c r="N974" i="1"/>
  <c r="O974" i="1"/>
  <c r="P974" i="1"/>
  <c r="C975" i="1"/>
  <c r="H975" i="1"/>
  <c r="I975" i="1"/>
  <c r="J975" i="1"/>
  <c r="M975" i="1"/>
  <c r="N975" i="1"/>
  <c r="O975" i="1"/>
  <c r="P975" i="1"/>
  <c r="C976" i="1"/>
  <c r="H976" i="1"/>
  <c r="I976" i="1"/>
  <c r="J976" i="1"/>
  <c r="M976" i="1"/>
  <c r="N976" i="1"/>
  <c r="O976" i="1"/>
  <c r="P976" i="1"/>
  <c r="C977" i="1"/>
  <c r="H977" i="1"/>
  <c r="I977" i="1"/>
  <c r="J977" i="1"/>
  <c r="M977" i="1"/>
  <c r="N977" i="1"/>
  <c r="O977" i="1"/>
  <c r="P977" i="1"/>
  <c r="C978" i="1"/>
  <c r="H978" i="1"/>
  <c r="I978" i="1"/>
  <c r="J978" i="1"/>
  <c r="M978" i="1"/>
  <c r="N978" i="1"/>
  <c r="O978" i="1"/>
  <c r="P978" i="1"/>
  <c r="C979" i="1"/>
  <c r="H979" i="1"/>
  <c r="I979" i="1"/>
  <c r="J979" i="1"/>
  <c r="M979" i="1"/>
  <c r="N979" i="1"/>
  <c r="O979" i="1"/>
  <c r="P979" i="1"/>
  <c r="C980" i="1"/>
  <c r="H980" i="1"/>
  <c r="I980" i="1"/>
  <c r="J980" i="1"/>
  <c r="M980" i="1"/>
  <c r="N980" i="1"/>
  <c r="O980" i="1"/>
  <c r="P980" i="1"/>
  <c r="C981" i="1"/>
  <c r="H981" i="1"/>
  <c r="I981" i="1"/>
  <c r="J981" i="1"/>
  <c r="M981" i="1"/>
  <c r="N981" i="1"/>
  <c r="O981" i="1"/>
  <c r="P981" i="1"/>
  <c r="C982" i="1"/>
  <c r="H982" i="1"/>
  <c r="I982" i="1"/>
  <c r="J982" i="1"/>
  <c r="M982" i="1"/>
  <c r="N982" i="1"/>
  <c r="O982" i="1"/>
  <c r="P982" i="1"/>
  <c r="C983" i="1"/>
  <c r="H983" i="1"/>
  <c r="I983" i="1"/>
  <c r="J983" i="1"/>
  <c r="M983" i="1"/>
  <c r="N983" i="1"/>
  <c r="O983" i="1"/>
  <c r="P983" i="1"/>
  <c r="C984" i="1"/>
  <c r="H984" i="1"/>
  <c r="I984" i="1"/>
  <c r="J984" i="1"/>
  <c r="M984" i="1"/>
  <c r="N984" i="1"/>
  <c r="O984" i="1"/>
  <c r="P984" i="1"/>
  <c r="C985" i="1"/>
  <c r="H985" i="1"/>
  <c r="I985" i="1"/>
  <c r="J985" i="1"/>
  <c r="M985" i="1"/>
  <c r="N985" i="1"/>
  <c r="O985" i="1"/>
  <c r="P985" i="1"/>
  <c r="C986" i="1"/>
  <c r="H986" i="1"/>
  <c r="I986" i="1"/>
  <c r="J986" i="1"/>
  <c r="M986" i="1"/>
  <c r="N986" i="1"/>
  <c r="O986" i="1"/>
  <c r="P986" i="1"/>
  <c r="C987" i="1"/>
  <c r="H987" i="1"/>
  <c r="I987" i="1"/>
  <c r="J987" i="1"/>
  <c r="M987" i="1"/>
  <c r="N987" i="1"/>
  <c r="O987" i="1"/>
  <c r="P987" i="1"/>
  <c r="C988" i="1"/>
  <c r="H988" i="1"/>
  <c r="I988" i="1"/>
  <c r="J988" i="1"/>
  <c r="M988" i="1"/>
  <c r="N988" i="1"/>
  <c r="O988" i="1"/>
  <c r="P988" i="1"/>
  <c r="C989" i="1"/>
  <c r="H989" i="1"/>
  <c r="I989" i="1"/>
  <c r="J989" i="1"/>
  <c r="M989" i="1"/>
  <c r="N989" i="1"/>
  <c r="O989" i="1"/>
  <c r="P989" i="1"/>
  <c r="C990" i="1"/>
  <c r="H990" i="1"/>
  <c r="I990" i="1"/>
  <c r="J990" i="1"/>
  <c r="M990" i="1"/>
  <c r="N990" i="1"/>
  <c r="O990" i="1"/>
  <c r="P990" i="1"/>
  <c r="C991" i="1"/>
  <c r="H991" i="1"/>
  <c r="I991" i="1"/>
  <c r="J991" i="1"/>
  <c r="M991" i="1"/>
  <c r="N991" i="1"/>
  <c r="O991" i="1"/>
  <c r="P991" i="1"/>
  <c r="C992" i="1"/>
  <c r="H992" i="1"/>
  <c r="I992" i="1"/>
  <c r="J992" i="1"/>
  <c r="M992" i="1"/>
  <c r="N992" i="1"/>
  <c r="O992" i="1"/>
  <c r="P992" i="1"/>
  <c r="C993" i="1"/>
  <c r="H993" i="1"/>
  <c r="I993" i="1"/>
  <c r="J993" i="1"/>
  <c r="M993" i="1"/>
  <c r="N993" i="1"/>
  <c r="O993" i="1"/>
  <c r="P993" i="1"/>
  <c r="C994" i="1"/>
  <c r="H994" i="1"/>
  <c r="I994" i="1"/>
  <c r="J994" i="1"/>
  <c r="M994" i="1"/>
  <c r="N994" i="1"/>
  <c r="O994" i="1"/>
  <c r="P994" i="1"/>
  <c r="C995" i="1"/>
  <c r="H995" i="1"/>
  <c r="I995" i="1"/>
  <c r="J995" i="1"/>
  <c r="M995" i="1"/>
  <c r="N995" i="1"/>
  <c r="O995" i="1"/>
  <c r="P995" i="1"/>
  <c r="C996" i="1"/>
  <c r="H996" i="1"/>
  <c r="I996" i="1"/>
  <c r="J996" i="1"/>
  <c r="M996" i="1"/>
  <c r="N996" i="1"/>
  <c r="O996" i="1"/>
  <c r="P996" i="1"/>
  <c r="C997" i="1"/>
  <c r="H997" i="1"/>
  <c r="I997" i="1"/>
  <c r="J997" i="1"/>
  <c r="M997" i="1"/>
  <c r="N997" i="1"/>
  <c r="O997" i="1"/>
  <c r="P997" i="1"/>
  <c r="C998" i="1"/>
  <c r="H998" i="1"/>
  <c r="I998" i="1"/>
  <c r="J998" i="1"/>
  <c r="M998" i="1"/>
  <c r="N998" i="1"/>
  <c r="O998" i="1"/>
  <c r="P998" i="1"/>
  <c r="C999" i="1"/>
  <c r="H999" i="1"/>
  <c r="I999" i="1"/>
  <c r="J999" i="1"/>
  <c r="M999" i="1"/>
  <c r="N999" i="1"/>
  <c r="O999" i="1"/>
  <c r="P999" i="1"/>
  <c r="C1000" i="1"/>
  <c r="H1000" i="1"/>
  <c r="I1000" i="1"/>
  <c r="J1000" i="1"/>
  <c r="M1000" i="1"/>
  <c r="N1000" i="1"/>
  <c r="O1000" i="1"/>
  <c r="P1000" i="1"/>
  <c r="C1001" i="1"/>
  <c r="H1001" i="1"/>
  <c r="I1001" i="1"/>
  <c r="J1001" i="1"/>
  <c r="M1001" i="1"/>
  <c r="N1001" i="1"/>
  <c r="O1001" i="1"/>
  <c r="P1001" i="1"/>
  <c r="C1002" i="1"/>
  <c r="H1002" i="1"/>
  <c r="I1002" i="1"/>
  <c r="J1002" i="1"/>
  <c r="M1002" i="1"/>
  <c r="N1002" i="1"/>
  <c r="O1002" i="1"/>
  <c r="P1002" i="1"/>
  <c r="C1003" i="1"/>
  <c r="H1003" i="1"/>
  <c r="I1003" i="1"/>
  <c r="J1003" i="1"/>
  <c r="M1003" i="1"/>
  <c r="N1003" i="1"/>
  <c r="O1003" i="1"/>
  <c r="P1003" i="1"/>
  <c r="C1004" i="1"/>
  <c r="H1004" i="1"/>
  <c r="I1004" i="1"/>
  <c r="J1004" i="1"/>
  <c r="M1004" i="1"/>
  <c r="N1004" i="1"/>
  <c r="O1004" i="1"/>
  <c r="P1004" i="1"/>
  <c r="C1005" i="1"/>
  <c r="H1005" i="1"/>
  <c r="I1005" i="1"/>
  <c r="J1005" i="1"/>
  <c r="M1005" i="1"/>
  <c r="N1005" i="1"/>
  <c r="O1005" i="1"/>
  <c r="P1005" i="1"/>
  <c r="C1006" i="1"/>
  <c r="H1006" i="1"/>
  <c r="I1006" i="1"/>
  <c r="J1006" i="1"/>
  <c r="M1006" i="1"/>
  <c r="N1006" i="1"/>
  <c r="O1006" i="1"/>
  <c r="P1006" i="1"/>
  <c r="C1007" i="1"/>
  <c r="H1007" i="1"/>
  <c r="I1007" i="1"/>
  <c r="J1007" i="1"/>
  <c r="M1007" i="1"/>
  <c r="N1007" i="1"/>
  <c r="O1007" i="1"/>
  <c r="P1007" i="1"/>
  <c r="C1008" i="1"/>
  <c r="H1008" i="1"/>
  <c r="I1008" i="1"/>
  <c r="J1008" i="1"/>
  <c r="M1008" i="1"/>
  <c r="N1008" i="1"/>
  <c r="O1008" i="1"/>
  <c r="P1008" i="1"/>
  <c r="C1009" i="1"/>
  <c r="H1009" i="1"/>
  <c r="I1009" i="1"/>
  <c r="J1009" i="1"/>
  <c r="M1009" i="1"/>
  <c r="N1009" i="1"/>
  <c r="O1009" i="1"/>
  <c r="P1009" i="1"/>
  <c r="C1010" i="1"/>
  <c r="H1010" i="1"/>
  <c r="I1010" i="1"/>
  <c r="J1010" i="1"/>
  <c r="M1010" i="1"/>
  <c r="N1010" i="1"/>
  <c r="O1010" i="1"/>
  <c r="P1010" i="1"/>
  <c r="C1011" i="1"/>
  <c r="H1011" i="1"/>
  <c r="I1011" i="1"/>
  <c r="J1011" i="1"/>
  <c r="M1011" i="1"/>
  <c r="N1011" i="1"/>
  <c r="O1011" i="1"/>
  <c r="P1011" i="1"/>
  <c r="C1012" i="1"/>
  <c r="H1012" i="1"/>
  <c r="I1012" i="1"/>
  <c r="J1012" i="1"/>
  <c r="M1012" i="1"/>
  <c r="N1012" i="1"/>
  <c r="O1012" i="1"/>
  <c r="P1012" i="1"/>
  <c r="C1013" i="1"/>
  <c r="H1013" i="1"/>
  <c r="I1013" i="1"/>
  <c r="J1013" i="1"/>
  <c r="M1013" i="1"/>
  <c r="N1013" i="1"/>
  <c r="O1013" i="1"/>
  <c r="P1013" i="1"/>
  <c r="C1014" i="1"/>
  <c r="H1014" i="1"/>
  <c r="I1014" i="1"/>
  <c r="J1014" i="1"/>
  <c r="M1014" i="1"/>
  <c r="N1014" i="1"/>
  <c r="O1014" i="1"/>
  <c r="P1014" i="1"/>
  <c r="C1015" i="1"/>
  <c r="H1015" i="1"/>
  <c r="I1015" i="1"/>
  <c r="J1015" i="1"/>
  <c r="M1015" i="1"/>
  <c r="N1015" i="1"/>
  <c r="O1015" i="1"/>
  <c r="P1015" i="1"/>
  <c r="C1016" i="1"/>
  <c r="H1016" i="1"/>
  <c r="I1016" i="1"/>
  <c r="J1016" i="1"/>
  <c r="M1016" i="1"/>
  <c r="N1016" i="1"/>
  <c r="O1016" i="1"/>
  <c r="P1016" i="1"/>
  <c r="C1017" i="1"/>
  <c r="H1017" i="1"/>
  <c r="I1017" i="1"/>
  <c r="J1017" i="1"/>
  <c r="M1017" i="1"/>
  <c r="N1017" i="1"/>
  <c r="O1017" i="1"/>
  <c r="P1017" i="1"/>
  <c r="C1018" i="1"/>
  <c r="H1018" i="1"/>
  <c r="I1018" i="1"/>
  <c r="J1018" i="1"/>
  <c r="M1018" i="1"/>
  <c r="N1018" i="1"/>
  <c r="O1018" i="1"/>
  <c r="P1018" i="1"/>
  <c r="C1019" i="1"/>
  <c r="H1019" i="1"/>
  <c r="I1019" i="1"/>
  <c r="J1019" i="1"/>
  <c r="M1019" i="1"/>
  <c r="N1019" i="1"/>
  <c r="O1019" i="1"/>
  <c r="P1019" i="1"/>
  <c r="C1020" i="1"/>
  <c r="H1020" i="1"/>
  <c r="I1020" i="1"/>
  <c r="J1020" i="1"/>
  <c r="M1020" i="1"/>
  <c r="N1020" i="1"/>
  <c r="O1020" i="1"/>
  <c r="P1020" i="1"/>
  <c r="C1021" i="1"/>
  <c r="H1021" i="1"/>
  <c r="I1021" i="1"/>
  <c r="J1021" i="1"/>
  <c r="M1021" i="1"/>
  <c r="N1021" i="1"/>
  <c r="O1021" i="1"/>
  <c r="P1021" i="1"/>
  <c r="C1022" i="1"/>
  <c r="H1022" i="1"/>
  <c r="I1022" i="1"/>
  <c r="J1022" i="1"/>
  <c r="M1022" i="1"/>
  <c r="N1022" i="1"/>
  <c r="O1022" i="1"/>
  <c r="P1022" i="1"/>
  <c r="C1023" i="1"/>
  <c r="H1023" i="1"/>
  <c r="I1023" i="1"/>
  <c r="J1023" i="1"/>
  <c r="M1023" i="1"/>
  <c r="N1023" i="1"/>
  <c r="O1023" i="1"/>
  <c r="P1023" i="1"/>
  <c r="C1024" i="1"/>
  <c r="H1024" i="1"/>
  <c r="I1024" i="1"/>
  <c r="J1024" i="1"/>
  <c r="M1024" i="1"/>
  <c r="N1024" i="1"/>
  <c r="O1024" i="1"/>
  <c r="P1024" i="1"/>
  <c r="C1025" i="1"/>
  <c r="H1025" i="1"/>
  <c r="I1025" i="1"/>
  <c r="J1025" i="1"/>
  <c r="M1025" i="1"/>
  <c r="N1025" i="1"/>
  <c r="O1025" i="1"/>
  <c r="P1025" i="1"/>
  <c r="C1026" i="1"/>
  <c r="H1026" i="1"/>
  <c r="I1026" i="1"/>
  <c r="J1026" i="1"/>
  <c r="M1026" i="1"/>
  <c r="N1026" i="1"/>
  <c r="O1026" i="1"/>
  <c r="P1026" i="1"/>
  <c r="C1027" i="1"/>
  <c r="H1027" i="1"/>
  <c r="I1027" i="1"/>
  <c r="J1027" i="1"/>
  <c r="M1027" i="1"/>
  <c r="N1027" i="1"/>
  <c r="O1027" i="1"/>
  <c r="P1027" i="1"/>
  <c r="C1028" i="1"/>
  <c r="H1028" i="1"/>
  <c r="I1028" i="1"/>
  <c r="J1028" i="1"/>
  <c r="M1028" i="1"/>
  <c r="N1028" i="1"/>
  <c r="O1028" i="1"/>
  <c r="P1028" i="1"/>
  <c r="C1029" i="1"/>
  <c r="H1029" i="1"/>
  <c r="I1029" i="1"/>
  <c r="J1029" i="1"/>
  <c r="M1029" i="1"/>
  <c r="N1029" i="1"/>
  <c r="O1029" i="1"/>
  <c r="P1029" i="1"/>
  <c r="C1030" i="1"/>
  <c r="H1030" i="1"/>
  <c r="I1030" i="1"/>
  <c r="J1030" i="1"/>
  <c r="M1030" i="1"/>
  <c r="N1030" i="1"/>
  <c r="O1030" i="1"/>
  <c r="P1030" i="1"/>
  <c r="C1031" i="1"/>
  <c r="H1031" i="1"/>
  <c r="I1031" i="1"/>
  <c r="J1031" i="1"/>
  <c r="M1031" i="1"/>
  <c r="N1031" i="1"/>
  <c r="O1031" i="1"/>
  <c r="P1031" i="1"/>
  <c r="C1032" i="1"/>
  <c r="H1032" i="1"/>
  <c r="I1032" i="1"/>
  <c r="J1032" i="1"/>
  <c r="M1032" i="1"/>
  <c r="N1032" i="1"/>
  <c r="O1032" i="1"/>
  <c r="P1032" i="1"/>
  <c r="C1033" i="1"/>
  <c r="H1033" i="1"/>
  <c r="I1033" i="1"/>
  <c r="J1033" i="1"/>
  <c r="M1033" i="1"/>
  <c r="N1033" i="1"/>
  <c r="O1033" i="1"/>
  <c r="P1033" i="1"/>
  <c r="C1034" i="1"/>
  <c r="H1034" i="1"/>
  <c r="I1034" i="1"/>
  <c r="J1034" i="1"/>
  <c r="M1034" i="1"/>
  <c r="N1034" i="1"/>
  <c r="O1034" i="1"/>
  <c r="P1034" i="1"/>
  <c r="C1035" i="1"/>
  <c r="H1035" i="1"/>
  <c r="I1035" i="1"/>
  <c r="J1035" i="1"/>
  <c r="M1035" i="1"/>
  <c r="N1035" i="1"/>
  <c r="O1035" i="1"/>
  <c r="P1035" i="1"/>
  <c r="C1036" i="1"/>
  <c r="H1036" i="1"/>
  <c r="I1036" i="1"/>
  <c r="J1036" i="1"/>
  <c r="M1036" i="1"/>
  <c r="N1036" i="1"/>
  <c r="O1036" i="1"/>
  <c r="P1036" i="1"/>
  <c r="C1037" i="1"/>
  <c r="H1037" i="1"/>
  <c r="I1037" i="1"/>
  <c r="J1037" i="1"/>
  <c r="M1037" i="1"/>
  <c r="N1037" i="1"/>
  <c r="O1037" i="1"/>
  <c r="P1037" i="1"/>
  <c r="C1038" i="1"/>
  <c r="H1038" i="1"/>
  <c r="I1038" i="1"/>
  <c r="J1038" i="1"/>
  <c r="M1038" i="1"/>
  <c r="N1038" i="1"/>
  <c r="O1038" i="1"/>
  <c r="P1038" i="1"/>
  <c r="C1039" i="1"/>
  <c r="H1039" i="1"/>
  <c r="I1039" i="1"/>
  <c r="J1039" i="1"/>
  <c r="M1039" i="1"/>
  <c r="N1039" i="1"/>
  <c r="O1039" i="1"/>
  <c r="P1039" i="1"/>
  <c r="C1040" i="1"/>
  <c r="H1040" i="1"/>
  <c r="I1040" i="1"/>
  <c r="J1040" i="1"/>
  <c r="M1040" i="1"/>
  <c r="N1040" i="1"/>
  <c r="O1040" i="1"/>
  <c r="P1040" i="1"/>
  <c r="C1041" i="1"/>
  <c r="H1041" i="1"/>
  <c r="I1041" i="1"/>
  <c r="J1041" i="1"/>
  <c r="M1041" i="1"/>
  <c r="N1041" i="1"/>
  <c r="O1041" i="1"/>
  <c r="P1041" i="1"/>
  <c r="C1042" i="1"/>
  <c r="H1042" i="1"/>
  <c r="I1042" i="1"/>
  <c r="J1042" i="1"/>
  <c r="M1042" i="1"/>
  <c r="N1042" i="1"/>
  <c r="O1042" i="1"/>
  <c r="P1042" i="1"/>
  <c r="C1043" i="1"/>
  <c r="H1043" i="1"/>
  <c r="I1043" i="1"/>
  <c r="J1043" i="1"/>
  <c r="M1043" i="1"/>
  <c r="N1043" i="1"/>
  <c r="O1043" i="1"/>
  <c r="P1043" i="1"/>
  <c r="C1044" i="1"/>
  <c r="H1044" i="1"/>
  <c r="I1044" i="1"/>
  <c r="J1044" i="1"/>
  <c r="M1044" i="1"/>
  <c r="N1044" i="1"/>
  <c r="O1044" i="1"/>
  <c r="P1044" i="1"/>
  <c r="C1045" i="1"/>
  <c r="H1045" i="1"/>
  <c r="I1045" i="1"/>
  <c r="J1045" i="1"/>
  <c r="M1045" i="1"/>
  <c r="N1045" i="1"/>
  <c r="O1045" i="1"/>
  <c r="P1045" i="1"/>
  <c r="C1046" i="1"/>
  <c r="H1046" i="1"/>
  <c r="I1046" i="1"/>
  <c r="J1046" i="1"/>
  <c r="M1046" i="1"/>
  <c r="N1046" i="1"/>
  <c r="O1046" i="1"/>
  <c r="P1046" i="1"/>
  <c r="C1047" i="1"/>
  <c r="H1047" i="1"/>
  <c r="I1047" i="1"/>
  <c r="J1047" i="1"/>
  <c r="M1047" i="1"/>
  <c r="N1047" i="1"/>
  <c r="O1047" i="1"/>
  <c r="P1047" i="1"/>
  <c r="C1048" i="1"/>
  <c r="H1048" i="1"/>
  <c r="I1048" i="1"/>
  <c r="J1048" i="1"/>
  <c r="M1048" i="1"/>
  <c r="N1048" i="1"/>
  <c r="O1048" i="1"/>
  <c r="P1048" i="1"/>
  <c r="C1049" i="1"/>
  <c r="H1049" i="1"/>
  <c r="I1049" i="1"/>
  <c r="J1049" i="1"/>
  <c r="M1049" i="1"/>
  <c r="N1049" i="1"/>
  <c r="O1049" i="1"/>
  <c r="P1049" i="1"/>
  <c r="C1050" i="1"/>
  <c r="H1050" i="1"/>
  <c r="I1050" i="1"/>
  <c r="J1050" i="1"/>
  <c r="M1050" i="1"/>
  <c r="N1050" i="1"/>
  <c r="O1050" i="1"/>
  <c r="P1050" i="1"/>
  <c r="C1051" i="1"/>
  <c r="H1051" i="1"/>
  <c r="I1051" i="1"/>
  <c r="J1051" i="1"/>
  <c r="M1051" i="1"/>
  <c r="N1051" i="1"/>
  <c r="O1051" i="1"/>
  <c r="P1051" i="1"/>
  <c r="C1052" i="1"/>
  <c r="H1052" i="1"/>
  <c r="I1052" i="1"/>
  <c r="J1052" i="1"/>
  <c r="M1052" i="1"/>
  <c r="N1052" i="1"/>
  <c r="O1052" i="1"/>
  <c r="P1052" i="1"/>
  <c r="C1053" i="1"/>
  <c r="H1053" i="1"/>
  <c r="I1053" i="1"/>
  <c r="J1053" i="1"/>
  <c r="M1053" i="1"/>
  <c r="N1053" i="1"/>
  <c r="O1053" i="1"/>
  <c r="P1053" i="1"/>
  <c r="C1054" i="1"/>
  <c r="H1054" i="1"/>
  <c r="I1054" i="1"/>
  <c r="J1054" i="1"/>
  <c r="M1054" i="1"/>
  <c r="N1054" i="1"/>
  <c r="O1054" i="1"/>
  <c r="P1054" i="1"/>
  <c r="C1055" i="1"/>
  <c r="H1055" i="1"/>
  <c r="I1055" i="1"/>
  <c r="J1055" i="1"/>
  <c r="M1055" i="1"/>
  <c r="N1055" i="1"/>
  <c r="O1055" i="1"/>
  <c r="P1055" i="1"/>
  <c r="C1056" i="1"/>
  <c r="H1056" i="1"/>
  <c r="I1056" i="1"/>
  <c r="J1056" i="1"/>
  <c r="M1056" i="1"/>
  <c r="N1056" i="1"/>
  <c r="O1056" i="1"/>
  <c r="P1056" i="1"/>
  <c r="C1057" i="1"/>
  <c r="H1057" i="1"/>
  <c r="I1057" i="1"/>
  <c r="J1057" i="1"/>
  <c r="M1057" i="1"/>
  <c r="N1057" i="1"/>
  <c r="O1057" i="1"/>
  <c r="P1057" i="1"/>
  <c r="C1058" i="1"/>
  <c r="H1058" i="1"/>
  <c r="I1058" i="1"/>
  <c r="J1058" i="1"/>
  <c r="M1058" i="1"/>
  <c r="N1058" i="1"/>
  <c r="O1058" i="1"/>
  <c r="P1058" i="1"/>
  <c r="C1059" i="1"/>
  <c r="H1059" i="1"/>
  <c r="I1059" i="1"/>
  <c r="J1059" i="1"/>
  <c r="M1059" i="1"/>
  <c r="N1059" i="1"/>
  <c r="O1059" i="1"/>
  <c r="P1059" i="1"/>
  <c r="C1060" i="1"/>
  <c r="H1060" i="1"/>
  <c r="I1060" i="1"/>
  <c r="J1060" i="1"/>
  <c r="M1060" i="1"/>
  <c r="N1060" i="1"/>
  <c r="O1060" i="1"/>
  <c r="P1060" i="1"/>
  <c r="C1061" i="1"/>
  <c r="H1061" i="1"/>
  <c r="I1061" i="1"/>
  <c r="J1061" i="1"/>
  <c r="M1061" i="1"/>
  <c r="N1061" i="1"/>
  <c r="O1061" i="1"/>
  <c r="P1061" i="1"/>
  <c r="C1062" i="1"/>
  <c r="H1062" i="1"/>
  <c r="I1062" i="1"/>
  <c r="J1062" i="1"/>
  <c r="M1062" i="1"/>
  <c r="N1062" i="1"/>
  <c r="O1062" i="1"/>
  <c r="P1062" i="1"/>
  <c r="C1063" i="1"/>
  <c r="H1063" i="1"/>
  <c r="I1063" i="1"/>
  <c r="J1063" i="1"/>
  <c r="M1063" i="1"/>
  <c r="N1063" i="1"/>
  <c r="O1063" i="1"/>
  <c r="P1063" i="1"/>
  <c r="C1064" i="1"/>
  <c r="H1064" i="1"/>
  <c r="I1064" i="1"/>
  <c r="J1064" i="1"/>
  <c r="M1064" i="1"/>
  <c r="N1064" i="1"/>
  <c r="O1064" i="1"/>
  <c r="P1064" i="1"/>
  <c r="C1065" i="1"/>
  <c r="H1065" i="1"/>
  <c r="I1065" i="1"/>
  <c r="J1065" i="1"/>
  <c r="M1065" i="1"/>
  <c r="N1065" i="1"/>
  <c r="O1065" i="1"/>
  <c r="P1065" i="1"/>
  <c r="C1066" i="1"/>
  <c r="H1066" i="1"/>
  <c r="I1066" i="1"/>
  <c r="J1066" i="1"/>
  <c r="M1066" i="1"/>
  <c r="N1066" i="1"/>
  <c r="O1066" i="1"/>
  <c r="P1066" i="1"/>
  <c r="C1067" i="1"/>
  <c r="H1067" i="1"/>
  <c r="I1067" i="1"/>
  <c r="J1067" i="1"/>
  <c r="M1067" i="1"/>
  <c r="N1067" i="1"/>
  <c r="O1067" i="1"/>
  <c r="P1067" i="1"/>
  <c r="C1068" i="1"/>
  <c r="H1068" i="1"/>
  <c r="I1068" i="1"/>
  <c r="J1068" i="1"/>
  <c r="M1068" i="1"/>
  <c r="N1068" i="1"/>
  <c r="O1068" i="1"/>
  <c r="P1068" i="1"/>
  <c r="C1069" i="1"/>
  <c r="H1069" i="1"/>
  <c r="I1069" i="1"/>
  <c r="J1069" i="1"/>
  <c r="M1069" i="1"/>
  <c r="N1069" i="1"/>
  <c r="O1069" i="1"/>
  <c r="P1069" i="1"/>
  <c r="C1070" i="1"/>
  <c r="H1070" i="1"/>
  <c r="I1070" i="1"/>
  <c r="J1070" i="1"/>
  <c r="M1070" i="1"/>
  <c r="N1070" i="1"/>
  <c r="O1070" i="1"/>
  <c r="P1070" i="1"/>
  <c r="C1071" i="1"/>
  <c r="H1071" i="1"/>
  <c r="I1071" i="1"/>
  <c r="J1071" i="1"/>
  <c r="M1071" i="1"/>
  <c r="N1071" i="1"/>
  <c r="O1071" i="1"/>
  <c r="P1071" i="1"/>
  <c r="C1072" i="1"/>
  <c r="H1072" i="1"/>
  <c r="I1072" i="1"/>
  <c r="J1072" i="1"/>
  <c r="M1072" i="1"/>
  <c r="N1072" i="1"/>
  <c r="O1072" i="1"/>
  <c r="P1072" i="1"/>
  <c r="C1073" i="1"/>
  <c r="H1073" i="1"/>
  <c r="I1073" i="1"/>
  <c r="J1073" i="1"/>
  <c r="M1073" i="1"/>
  <c r="N1073" i="1"/>
  <c r="O1073" i="1"/>
  <c r="P1073" i="1"/>
  <c r="C1074" i="1"/>
  <c r="H1074" i="1"/>
  <c r="I1074" i="1"/>
  <c r="J1074" i="1"/>
  <c r="M1074" i="1"/>
  <c r="N1074" i="1"/>
  <c r="O1074" i="1"/>
  <c r="P1074" i="1"/>
  <c r="C1075" i="1"/>
  <c r="H1075" i="1"/>
  <c r="I1075" i="1"/>
  <c r="J1075" i="1"/>
  <c r="M1075" i="1"/>
  <c r="N1075" i="1"/>
  <c r="O1075" i="1"/>
  <c r="P1075" i="1"/>
  <c r="C1076" i="1"/>
  <c r="H1076" i="1"/>
  <c r="I1076" i="1"/>
  <c r="J1076" i="1"/>
  <c r="M1076" i="1"/>
  <c r="N1076" i="1"/>
  <c r="O1076" i="1"/>
  <c r="P1076" i="1"/>
  <c r="C1077" i="1"/>
  <c r="H1077" i="1"/>
  <c r="I1077" i="1"/>
  <c r="J1077" i="1"/>
  <c r="M1077" i="1"/>
  <c r="N1077" i="1"/>
  <c r="O1077" i="1"/>
  <c r="P1077" i="1"/>
  <c r="C1078" i="1"/>
  <c r="H1078" i="1"/>
  <c r="I1078" i="1"/>
  <c r="J1078" i="1"/>
  <c r="M1078" i="1"/>
  <c r="N1078" i="1"/>
  <c r="O1078" i="1"/>
  <c r="P1078" i="1"/>
  <c r="C1079" i="1"/>
  <c r="H1079" i="1"/>
  <c r="I1079" i="1"/>
  <c r="J1079" i="1"/>
  <c r="M1079" i="1"/>
  <c r="N1079" i="1"/>
  <c r="O1079" i="1"/>
  <c r="P1079" i="1"/>
  <c r="C1080" i="1"/>
  <c r="H1080" i="1"/>
  <c r="I1080" i="1"/>
  <c r="J1080" i="1"/>
  <c r="M1080" i="1"/>
  <c r="N1080" i="1"/>
  <c r="O1080" i="1"/>
  <c r="P1080" i="1"/>
  <c r="C1081" i="1"/>
  <c r="H1081" i="1"/>
  <c r="I1081" i="1"/>
  <c r="J1081" i="1"/>
  <c r="M1081" i="1"/>
  <c r="N1081" i="1"/>
  <c r="O1081" i="1"/>
  <c r="P1081" i="1"/>
  <c r="C1082" i="1"/>
  <c r="H1082" i="1"/>
  <c r="I1082" i="1"/>
  <c r="J1082" i="1"/>
  <c r="M1082" i="1"/>
  <c r="N1082" i="1"/>
  <c r="O1082" i="1"/>
  <c r="P1082" i="1"/>
  <c r="C1083" i="1"/>
  <c r="H1083" i="1"/>
  <c r="I1083" i="1"/>
  <c r="J1083" i="1"/>
  <c r="M1083" i="1"/>
  <c r="N1083" i="1"/>
  <c r="O1083" i="1"/>
  <c r="P1083" i="1"/>
  <c r="C1084" i="1"/>
  <c r="H1084" i="1"/>
  <c r="I1084" i="1"/>
  <c r="J1084" i="1"/>
  <c r="M1084" i="1"/>
  <c r="N1084" i="1"/>
  <c r="O1084" i="1"/>
  <c r="P1084" i="1"/>
  <c r="C1085" i="1"/>
  <c r="H1085" i="1"/>
  <c r="I1085" i="1"/>
  <c r="J1085" i="1"/>
  <c r="M1085" i="1"/>
  <c r="N1085" i="1"/>
  <c r="O1085" i="1"/>
  <c r="P1085" i="1"/>
  <c r="C1086" i="1"/>
  <c r="H1086" i="1"/>
  <c r="I1086" i="1"/>
  <c r="J1086" i="1"/>
  <c r="M1086" i="1"/>
  <c r="N1086" i="1"/>
  <c r="O1086" i="1"/>
  <c r="P1086" i="1"/>
  <c r="C1087" i="1"/>
  <c r="H1087" i="1"/>
  <c r="I1087" i="1"/>
  <c r="J1087" i="1"/>
  <c r="M1087" i="1"/>
  <c r="N1087" i="1"/>
  <c r="O1087" i="1"/>
  <c r="P1087" i="1"/>
  <c r="C1088" i="1"/>
  <c r="H1088" i="1"/>
  <c r="I1088" i="1"/>
  <c r="J1088" i="1"/>
  <c r="M1088" i="1"/>
  <c r="N1088" i="1"/>
  <c r="O1088" i="1"/>
  <c r="P1088" i="1"/>
  <c r="C1089" i="1"/>
  <c r="H1089" i="1"/>
  <c r="I1089" i="1"/>
  <c r="J1089" i="1"/>
  <c r="M1089" i="1"/>
  <c r="N1089" i="1"/>
  <c r="O1089" i="1"/>
  <c r="P1089" i="1"/>
  <c r="C1090" i="1"/>
  <c r="H1090" i="1"/>
  <c r="I1090" i="1"/>
  <c r="J1090" i="1"/>
  <c r="M1090" i="1"/>
  <c r="N1090" i="1"/>
  <c r="O1090" i="1"/>
  <c r="P1090" i="1"/>
  <c r="C1091" i="1"/>
  <c r="H1091" i="1"/>
  <c r="I1091" i="1"/>
  <c r="J1091" i="1"/>
  <c r="M1091" i="1"/>
  <c r="N1091" i="1"/>
  <c r="O1091" i="1"/>
  <c r="P1091" i="1"/>
  <c r="C1092" i="1"/>
  <c r="H1092" i="1"/>
  <c r="I1092" i="1"/>
  <c r="J1092" i="1"/>
  <c r="M1092" i="1"/>
  <c r="N1092" i="1"/>
  <c r="O1092" i="1"/>
  <c r="P1092" i="1"/>
  <c r="C1093" i="1"/>
  <c r="H1093" i="1"/>
  <c r="I1093" i="1"/>
  <c r="J1093" i="1"/>
  <c r="M1093" i="1"/>
  <c r="N1093" i="1"/>
  <c r="O1093" i="1"/>
  <c r="P1093" i="1"/>
  <c r="C1094" i="1"/>
  <c r="H1094" i="1"/>
  <c r="I1094" i="1"/>
  <c r="J1094" i="1"/>
  <c r="M1094" i="1"/>
  <c r="N1094" i="1"/>
  <c r="O1094" i="1"/>
  <c r="P1094" i="1"/>
  <c r="C1095" i="1"/>
  <c r="H1095" i="1"/>
  <c r="I1095" i="1"/>
  <c r="J1095" i="1"/>
  <c r="M1095" i="1"/>
  <c r="N1095" i="1"/>
  <c r="O1095" i="1"/>
  <c r="P1095" i="1"/>
  <c r="C1096" i="1"/>
  <c r="H1096" i="1"/>
  <c r="I1096" i="1"/>
  <c r="J1096" i="1"/>
  <c r="M1096" i="1"/>
  <c r="N1096" i="1"/>
  <c r="O1096" i="1"/>
  <c r="P1096" i="1"/>
  <c r="C1097" i="1"/>
  <c r="H1097" i="1"/>
  <c r="I1097" i="1"/>
  <c r="J1097" i="1"/>
  <c r="M1097" i="1"/>
  <c r="N1097" i="1"/>
  <c r="O1097" i="1"/>
  <c r="P1097" i="1"/>
  <c r="C1098" i="1"/>
  <c r="H1098" i="1"/>
  <c r="I1098" i="1"/>
  <c r="J1098" i="1"/>
  <c r="M1098" i="1"/>
  <c r="N1098" i="1"/>
  <c r="O1098" i="1"/>
  <c r="P1098" i="1"/>
  <c r="C1099" i="1"/>
  <c r="H1099" i="1"/>
  <c r="I1099" i="1"/>
  <c r="J1099" i="1"/>
  <c r="M1099" i="1"/>
  <c r="N1099" i="1"/>
  <c r="O1099" i="1"/>
  <c r="P1099" i="1"/>
  <c r="C1100" i="1"/>
  <c r="H1100" i="1"/>
  <c r="I1100" i="1"/>
  <c r="J1100" i="1"/>
  <c r="M1100" i="1"/>
  <c r="N1100" i="1"/>
  <c r="O1100" i="1"/>
  <c r="P1100" i="1"/>
  <c r="C1101" i="1"/>
  <c r="H1101" i="1"/>
  <c r="I1101" i="1"/>
  <c r="J1101" i="1"/>
  <c r="M1101" i="1"/>
  <c r="N1101" i="1"/>
  <c r="O1101" i="1"/>
  <c r="P1101" i="1"/>
  <c r="C1102" i="1"/>
  <c r="H1102" i="1"/>
  <c r="I1102" i="1"/>
  <c r="J1102" i="1"/>
  <c r="M1102" i="1"/>
  <c r="N1102" i="1"/>
  <c r="O1102" i="1"/>
  <c r="P1102" i="1"/>
  <c r="C1103" i="1"/>
  <c r="H1103" i="1"/>
  <c r="I1103" i="1"/>
  <c r="J1103" i="1"/>
  <c r="M1103" i="1"/>
  <c r="N1103" i="1"/>
  <c r="O1103" i="1"/>
  <c r="P1103" i="1"/>
  <c r="C1104" i="1"/>
  <c r="H1104" i="1"/>
  <c r="I1104" i="1"/>
  <c r="J1104" i="1"/>
  <c r="M1104" i="1"/>
  <c r="N1104" i="1"/>
  <c r="O1104" i="1"/>
  <c r="P1104" i="1"/>
  <c r="C1105" i="1"/>
  <c r="H1105" i="1"/>
  <c r="I1105" i="1"/>
  <c r="J1105" i="1"/>
  <c r="M1105" i="1"/>
  <c r="N1105" i="1"/>
  <c r="O1105" i="1"/>
  <c r="P1105" i="1"/>
  <c r="C1106" i="1"/>
  <c r="H1106" i="1"/>
  <c r="I1106" i="1"/>
  <c r="J1106" i="1"/>
  <c r="M1106" i="1"/>
  <c r="N1106" i="1"/>
  <c r="O1106" i="1"/>
  <c r="P1106" i="1"/>
  <c r="C1107" i="1"/>
  <c r="H1107" i="1"/>
  <c r="I1107" i="1"/>
  <c r="J1107" i="1"/>
  <c r="M1107" i="1"/>
  <c r="N1107" i="1"/>
  <c r="O1107" i="1"/>
  <c r="P1107" i="1"/>
  <c r="C1108" i="1"/>
  <c r="H1108" i="1"/>
  <c r="I1108" i="1"/>
  <c r="J1108" i="1"/>
  <c r="M1108" i="1"/>
  <c r="N1108" i="1"/>
  <c r="O1108" i="1"/>
  <c r="P1108" i="1"/>
  <c r="C1109" i="1"/>
  <c r="H1109" i="1"/>
  <c r="I1109" i="1"/>
  <c r="J1109" i="1"/>
  <c r="M1109" i="1"/>
  <c r="N1109" i="1"/>
  <c r="O1109" i="1"/>
  <c r="P1109" i="1"/>
  <c r="C1110" i="1"/>
  <c r="H1110" i="1"/>
  <c r="I1110" i="1"/>
  <c r="J1110" i="1"/>
  <c r="M1110" i="1"/>
  <c r="N1110" i="1"/>
  <c r="O1110" i="1"/>
  <c r="P1110" i="1"/>
  <c r="C1111" i="1"/>
  <c r="H1111" i="1"/>
  <c r="I1111" i="1"/>
  <c r="J1111" i="1"/>
  <c r="M1111" i="1"/>
  <c r="N1111" i="1"/>
  <c r="O1111" i="1"/>
  <c r="P1111" i="1"/>
  <c r="C1112" i="1"/>
  <c r="H1112" i="1"/>
  <c r="I1112" i="1"/>
  <c r="J1112" i="1"/>
  <c r="M1112" i="1"/>
  <c r="N1112" i="1"/>
  <c r="O1112" i="1"/>
  <c r="P1112" i="1"/>
  <c r="C1113" i="1"/>
  <c r="H1113" i="1"/>
  <c r="I1113" i="1"/>
  <c r="J1113" i="1"/>
  <c r="M1113" i="1"/>
  <c r="N1113" i="1"/>
  <c r="O1113" i="1"/>
  <c r="P1113" i="1"/>
  <c r="C1114" i="1"/>
  <c r="H1114" i="1"/>
  <c r="I1114" i="1"/>
  <c r="J1114" i="1"/>
  <c r="M1114" i="1"/>
  <c r="N1114" i="1"/>
  <c r="O1114" i="1"/>
  <c r="P1114" i="1"/>
  <c r="C1115" i="1"/>
  <c r="H1115" i="1"/>
  <c r="I1115" i="1"/>
  <c r="J1115" i="1"/>
  <c r="M1115" i="1"/>
  <c r="N1115" i="1"/>
  <c r="O1115" i="1"/>
  <c r="P1115" i="1"/>
  <c r="C1116" i="1"/>
  <c r="H1116" i="1"/>
  <c r="I1116" i="1"/>
  <c r="J1116" i="1"/>
  <c r="M1116" i="1"/>
  <c r="N1116" i="1"/>
  <c r="O1116" i="1"/>
  <c r="P1116" i="1"/>
  <c r="C1117" i="1"/>
  <c r="H1117" i="1"/>
  <c r="I1117" i="1"/>
  <c r="J1117" i="1"/>
  <c r="M1117" i="1"/>
  <c r="N1117" i="1"/>
  <c r="O1117" i="1"/>
  <c r="P1117" i="1"/>
  <c r="C1118" i="1"/>
  <c r="H1118" i="1"/>
  <c r="I1118" i="1"/>
  <c r="J1118" i="1"/>
  <c r="M1118" i="1"/>
  <c r="N1118" i="1"/>
  <c r="O1118" i="1"/>
  <c r="P1118" i="1"/>
  <c r="C1119" i="1"/>
  <c r="H1119" i="1"/>
  <c r="I1119" i="1"/>
  <c r="J1119" i="1"/>
  <c r="M1119" i="1"/>
  <c r="N1119" i="1"/>
  <c r="O1119" i="1"/>
  <c r="P1119" i="1"/>
  <c r="C1120" i="1"/>
  <c r="H1120" i="1"/>
  <c r="I1120" i="1"/>
  <c r="J1120" i="1"/>
  <c r="M1120" i="1"/>
  <c r="N1120" i="1"/>
  <c r="O1120" i="1"/>
  <c r="P1120" i="1"/>
  <c r="C1121" i="1"/>
  <c r="H1121" i="1"/>
  <c r="I1121" i="1"/>
  <c r="J1121" i="1"/>
  <c r="M1121" i="1"/>
  <c r="N1121" i="1"/>
  <c r="O1121" i="1"/>
  <c r="P1121" i="1"/>
  <c r="C1122" i="1"/>
  <c r="H1122" i="1"/>
  <c r="I1122" i="1"/>
  <c r="J1122" i="1"/>
  <c r="M1122" i="1"/>
  <c r="N1122" i="1"/>
  <c r="O1122" i="1"/>
  <c r="P1122" i="1"/>
  <c r="C1123" i="1"/>
  <c r="H1123" i="1"/>
  <c r="I1123" i="1"/>
  <c r="J1123" i="1"/>
  <c r="M1123" i="1"/>
  <c r="N1123" i="1"/>
  <c r="O1123" i="1"/>
  <c r="P1123" i="1"/>
  <c r="C1124" i="1"/>
  <c r="H1124" i="1"/>
  <c r="I1124" i="1"/>
  <c r="J1124" i="1"/>
  <c r="M1124" i="1"/>
  <c r="N1124" i="1"/>
  <c r="O1124" i="1"/>
  <c r="P1124" i="1"/>
  <c r="C1125" i="1"/>
  <c r="H1125" i="1"/>
  <c r="I1125" i="1"/>
  <c r="J1125" i="1"/>
  <c r="M1125" i="1"/>
  <c r="N1125" i="1"/>
  <c r="O1125" i="1"/>
  <c r="P1125" i="1"/>
  <c r="C1126" i="1"/>
  <c r="H1126" i="1"/>
  <c r="I1126" i="1"/>
  <c r="J1126" i="1"/>
  <c r="M1126" i="1"/>
  <c r="N1126" i="1"/>
  <c r="O1126" i="1"/>
  <c r="P1126" i="1"/>
  <c r="C1127" i="1"/>
  <c r="H1127" i="1"/>
  <c r="I1127" i="1"/>
  <c r="J1127" i="1"/>
  <c r="M1127" i="1"/>
  <c r="N1127" i="1"/>
  <c r="O1127" i="1"/>
  <c r="P1127" i="1"/>
  <c r="C1128" i="1"/>
  <c r="H1128" i="1"/>
  <c r="I1128" i="1"/>
  <c r="J1128" i="1"/>
  <c r="M1128" i="1"/>
  <c r="N1128" i="1"/>
  <c r="O1128" i="1"/>
  <c r="P1128" i="1"/>
  <c r="C1129" i="1"/>
  <c r="H1129" i="1"/>
  <c r="I1129" i="1"/>
  <c r="J1129" i="1"/>
  <c r="M1129" i="1"/>
  <c r="N1129" i="1"/>
  <c r="O1129" i="1"/>
  <c r="P1129" i="1"/>
  <c r="C1130" i="1"/>
  <c r="H1130" i="1"/>
  <c r="I1130" i="1"/>
  <c r="J1130" i="1"/>
  <c r="M1130" i="1"/>
  <c r="N1130" i="1"/>
  <c r="O1130" i="1"/>
  <c r="P1130" i="1"/>
  <c r="C1131" i="1"/>
  <c r="H1131" i="1"/>
  <c r="I1131" i="1"/>
  <c r="J1131" i="1"/>
  <c r="M1131" i="1"/>
  <c r="N1131" i="1"/>
  <c r="O1131" i="1"/>
  <c r="P1131" i="1"/>
  <c r="C1132" i="1"/>
  <c r="H1132" i="1"/>
  <c r="I1132" i="1"/>
  <c r="J1132" i="1"/>
  <c r="M1132" i="1"/>
  <c r="N1132" i="1"/>
  <c r="O1132" i="1"/>
  <c r="P1132" i="1"/>
  <c r="C1133" i="1"/>
  <c r="H1133" i="1"/>
  <c r="I1133" i="1"/>
  <c r="J1133" i="1"/>
  <c r="M1133" i="1"/>
  <c r="N1133" i="1"/>
  <c r="O1133" i="1"/>
  <c r="P1133" i="1"/>
  <c r="C1134" i="1"/>
  <c r="H1134" i="1"/>
  <c r="I1134" i="1"/>
  <c r="J1134" i="1"/>
  <c r="M1134" i="1"/>
  <c r="N1134" i="1"/>
  <c r="O1134" i="1"/>
  <c r="P1134" i="1"/>
  <c r="C1135" i="1"/>
  <c r="H1135" i="1"/>
  <c r="I1135" i="1"/>
  <c r="J1135" i="1"/>
  <c r="M1135" i="1"/>
  <c r="N1135" i="1"/>
  <c r="O1135" i="1"/>
  <c r="P1135" i="1"/>
  <c r="C1136" i="1"/>
  <c r="H1136" i="1"/>
  <c r="I1136" i="1"/>
  <c r="J1136" i="1"/>
  <c r="M1136" i="1"/>
  <c r="N1136" i="1"/>
  <c r="O1136" i="1"/>
  <c r="P1136" i="1"/>
  <c r="C1137" i="1"/>
  <c r="H1137" i="1"/>
  <c r="I1137" i="1"/>
  <c r="J1137" i="1"/>
  <c r="M1137" i="1"/>
  <c r="N1137" i="1"/>
  <c r="O1137" i="1"/>
  <c r="P1137" i="1"/>
  <c r="C1138" i="1"/>
  <c r="H1138" i="1"/>
  <c r="I1138" i="1"/>
  <c r="J1138" i="1"/>
  <c r="M1138" i="1"/>
  <c r="N1138" i="1"/>
  <c r="O1138" i="1"/>
  <c r="P1138" i="1"/>
  <c r="C1139" i="1"/>
  <c r="H1139" i="1"/>
  <c r="I1139" i="1"/>
  <c r="J1139" i="1"/>
  <c r="M1139" i="1"/>
  <c r="N1139" i="1"/>
  <c r="O1139" i="1"/>
  <c r="P1139" i="1"/>
  <c r="C1140" i="1"/>
  <c r="H1140" i="1"/>
  <c r="I1140" i="1"/>
  <c r="J1140" i="1"/>
  <c r="M1140" i="1"/>
  <c r="N1140" i="1"/>
  <c r="O1140" i="1"/>
  <c r="P1140" i="1"/>
  <c r="C1141" i="1"/>
  <c r="H1141" i="1"/>
  <c r="I1141" i="1"/>
  <c r="J1141" i="1"/>
  <c r="M1141" i="1"/>
  <c r="N1141" i="1"/>
  <c r="O1141" i="1"/>
  <c r="P1141" i="1"/>
  <c r="C1142" i="1"/>
  <c r="H1142" i="1"/>
  <c r="I1142" i="1"/>
  <c r="J1142" i="1"/>
  <c r="M1142" i="1"/>
  <c r="N1142" i="1"/>
  <c r="O1142" i="1"/>
  <c r="P1142" i="1"/>
  <c r="C1143" i="1"/>
  <c r="H1143" i="1"/>
  <c r="I1143" i="1"/>
  <c r="J1143" i="1"/>
  <c r="M1143" i="1"/>
  <c r="N1143" i="1"/>
  <c r="O1143" i="1"/>
  <c r="P1143" i="1"/>
  <c r="C1144" i="1"/>
  <c r="H1144" i="1"/>
  <c r="I1144" i="1"/>
  <c r="J1144" i="1"/>
  <c r="M1144" i="1"/>
  <c r="N1144" i="1"/>
  <c r="O1144" i="1"/>
  <c r="P1144" i="1"/>
  <c r="C1145" i="1"/>
  <c r="H1145" i="1"/>
  <c r="I1145" i="1"/>
  <c r="J1145" i="1"/>
  <c r="M1145" i="1"/>
  <c r="N1145" i="1"/>
  <c r="O1145" i="1"/>
  <c r="P1145" i="1"/>
  <c r="C1146" i="1"/>
  <c r="H1146" i="1"/>
  <c r="I1146" i="1"/>
  <c r="J1146" i="1"/>
  <c r="M1146" i="1"/>
  <c r="N1146" i="1"/>
  <c r="O1146" i="1"/>
  <c r="P1146" i="1"/>
  <c r="C1147" i="1"/>
  <c r="H1147" i="1"/>
  <c r="I1147" i="1"/>
  <c r="J1147" i="1"/>
  <c r="M1147" i="1"/>
  <c r="N1147" i="1"/>
  <c r="O1147" i="1"/>
  <c r="P1147" i="1"/>
  <c r="C1148" i="1"/>
  <c r="H1148" i="1"/>
  <c r="I1148" i="1"/>
  <c r="J1148" i="1"/>
  <c r="M1148" i="1"/>
  <c r="N1148" i="1"/>
  <c r="O1148" i="1"/>
  <c r="P1148" i="1"/>
  <c r="C1149" i="1"/>
  <c r="H1149" i="1"/>
  <c r="I1149" i="1"/>
  <c r="J1149" i="1"/>
  <c r="M1149" i="1"/>
  <c r="N1149" i="1"/>
  <c r="O1149" i="1"/>
  <c r="P1149" i="1"/>
  <c r="C1150" i="1"/>
  <c r="H1150" i="1"/>
  <c r="I1150" i="1"/>
  <c r="J1150" i="1"/>
  <c r="M1150" i="1"/>
  <c r="N1150" i="1"/>
  <c r="O1150" i="1"/>
  <c r="P1150" i="1"/>
  <c r="C1151" i="1"/>
  <c r="H1151" i="1"/>
  <c r="I1151" i="1"/>
  <c r="J1151" i="1"/>
  <c r="M1151" i="1"/>
  <c r="N1151" i="1"/>
  <c r="O1151" i="1"/>
  <c r="P1151" i="1"/>
  <c r="C1152" i="1"/>
  <c r="H1152" i="1"/>
  <c r="I1152" i="1"/>
  <c r="J1152" i="1"/>
  <c r="M1152" i="1"/>
  <c r="N1152" i="1"/>
  <c r="O1152" i="1"/>
  <c r="P1152" i="1"/>
  <c r="C1153" i="1"/>
  <c r="H1153" i="1"/>
  <c r="I1153" i="1"/>
  <c r="J1153" i="1"/>
  <c r="M1153" i="1"/>
  <c r="N1153" i="1"/>
  <c r="O1153" i="1"/>
  <c r="P1153" i="1"/>
  <c r="C1154" i="1"/>
  <c r="H1154" i="1"/>
  <c r="I1154" i="1"/>
  <c r="J1154" i="1"/>
  <c r="M1154" i="1"/>
  <c r="N1154" i="1"/>
  <c r="O1154" i="1"/>
  <c r="P1154" i="1"/>
  <c r="C1155" i="1"/>
  <c r="H1155" i="1"/>
  <c r="I1155" i="1"/>
  <c r="J1155" i="1"/>
  <c r="M1155" i="1"/>
  <c r="N1155" i="1"/>
  <c r="O1155" i="1"/>
  <c r="P1155" i="1"/>
  <c r="C1156" i="1"/>
  <c r="H1156" i="1"/>
  <c r="I1156" i="1"/>
  <c r="J1156" i="1"/>
  <c r="M1156" i="1"/>
  <c r="N1156" i="1"/>
  <c r="O1156" i="1"/>
  <c r="P1156" i="1"/>
  <c r="C1157" i="1"/>
  <c r="H1157" i="1"/>
  <c r="I1157" i="1"/>
  <c r="J1157" i="1"/>
  <c r="M1157" i="1"/>
  <c r="N1157" i="1"/>
  <c r="O1157" i="1"/>
  <c r="P1157" i="1"/>
  <c r="C1158" i="1"/>
  <c r="H1158" i="1"/>
  <c r="I1158" i="1"/>
  <c r="J1158" i="1"/>
  <c r="M1158" i="1"/>
  <c r="N1158" i="1"/>
  <c r="O1158" i="1"/>
  <c r="P1158" i="1"/>
  <c r="C1159" i="1"/>
  <c r="H1159" i="1"/>
  <c r="I1159" i="1"/>
  <c r="J1159" i="1"/>
  <c r="M1159" i="1"/>
  <c r="N1159" i="1"/>
  <c r="O1159" i="1"/>
  <c r="P1159" i="1"/>
  <c r="C1160" i="1"/>
  <c r="H1160" i="1"/>
  <c r="I1160" i="1"/>
  <c r="J1160" i="1"/>
  <c r="M1160" i="1"/>
  <c r="N1160" i="1"/>
  <c r="O1160" i="1"/>
  <c r="P1160" i="1"/>
  <c r="C1161" i="1"/>
  <c r="H1161" i="1"/>
  <c r="I1161" i="1"/>
  <c r="J1161" i="1"/>
  <c r="M1161" i="1"/>
  <c r="N1161" i="1"/>
  <c r="O1161" i="1"/>
  <c r="P1161" i="1"/>
  <c r="C1162" i="1"/>
  <c r="H1162" i="1"/>
  <c r="I1162" i="1"/>
  <c r="J1162" i="1"/>
  <c r="M1162" i="1"/>
  <c r="N1162" i="1"/>
  <c r="O1162" i="1"/>
  <c r="P1162" i="1"/>
  <c r="C1163" i="1"/>
  <c r="H1163" i="1"/>
  <c r="I1163" i="1"/>
  <c r="J1163" i="1"/>
  <c r="M1163" i="1"/>
  <c r="N1163" i="1"/>
  <c r="O1163" i="1"/>
  <c r="P1163" i="1"/>
  <c r="C1164" i="1"/>
  <c r="H1164" i="1"/>
  <c r="I1164" i="1"/>
  <c r="J1164" i="1"/>
  <c r="M1164" i="1"/>
  <c r="N1164" i="1"/>
  <c r="O1164" i="1"/>
  <c r="P1164" i="1"/>
  <c r="C1165" i="1"/>
  <c r="H1165" i="1"/>
  <c r="I1165" i="1"/>
  <c r="J1165" i="1"/>
  <c r="M1165" i="1"/>
  <c r="N1165" i="1"/>
  <c r="O1165" i="1"/>
  <c r="P1165" i="1"/>
  <c r="C1166" i="1"/>
  <c r="H1166" i="1"/>
  <c r="I1166" i="1"/>
  <c r="J1166" i="1"/>
  <c r="M1166" i="1"/>
  <c r="N1166" i="1"/>
  <c r="O1166" i="1"/>
  <c r="P1166" i="1"/>
  <c r="C1167" i="1"/>
  <c r="H1167" i="1"/>
  <c r="I1167" i="1"/>
  <c r="J1167" i="1"/>
  <c r="M1167" i="1"/>
  <c r="N1167" i="1"/>
  <c r="O1167" i="1"/>
  <c r="P1167" i="1"/>
  <c r="C1168" i="1"/>
  <c r="H1168" i="1"/>
  <c r="I1168" i="1"/>
  <c r="J1168" i="1"/>
  <c r="M1168" i="1"/>
  <c r="N1168" i="1"/>
  <c r="O1168" i="1"/>
  <c r="P1168" i="1"/>
  <c r="C1169" i="1"/>
  <c r="H1169" i="1"/>
  <c r="I1169" i="1"/>
  <c r="J1169" i="1"/>
  <c r="M1169" i="1"/>
  <c r="N1169" i="1"/>
  <c r="O1169" i="1"/>
  <c r="P1169" i="1"/>
  <c r="C1170" i="1"/>
  <c r="H1170" i="1"/>
  <c r="I1170" i="1"/>
  <c r="J1170" i="1"/>
  <c r="M1170" i="1"/>
  <c r="N1170" i="1"/>
  <c r="O1170" i="1"/>
  <c r="P1170" i="1"/>
  <c r="C1171" i="1"/>
  <c r="H1171" i="1"/>
  <c r="I1171" i="1"/>
  <c r="J1171" i="1"/>
  <c r="M1171" i="1"/>
  <c r="N1171" i="1"/>
  <c r="O1171" i="1"/>
  <c r="P1171" i="1"/>
  <c r="C1172" i="1"/>
  <c r="H1172" i="1"/>
  <c r="I1172" i="1"/>
  <c r="J1172" i="1"/>
  <c r="M1172" i="1"/>
  <c r="N1172" i="1"/>
  <c r="O1172" i="1"/>
  <c r="P1172" i="1"/>
  <c r="C1173" i="1"/>
  <c r="H1173" i="1"/>
  <c r="I1173" i="1"/>
  <c r="J1173" i="1"/>
  <c r="M1173" i="1"/>
  <c r="N1173" i="1"/>
  <c r="O1173" i="1"/>
  <c r="P1173" i="1"/>
  <c r="C1174" i="1"/>
  <c r="H1174" i="1"/>
  <c r="I1174" i="1"/>
  <c r="J1174" i="1"/>
  <c r="M1174" i="1"/>
  <c r="N1174" i="1"/>
  <c r="O1174" i="1"/>
  <c r="P1174" i="1"/>
  <c r="C1175" i="1"/>
  <c r="H1175" i="1"/>
  <c r="I1175" i="1"/>
  <c r="J1175" i="1"/>
  <c r="M1175" i="1"/>
  <c r="N1175" i="1"/>
  <c r="O1175" i="1"/>
  <c r="P1175" i="1"/>
  <c r="C1176" i="1"/>
  <c r="H1176" i="1"/>
  <c r="I1176" i="1"/>
  <c r="J1176" i="1"/>
  <c r="M1176" i="1"/>
  <c r="N1176" i="1"/>
  <c r="O1176" i="1"/>
  <c r="P1176" i="1"/>
  <c r="C1177" i="1"/>
  <c r="H1177" i="1"/>
  <c r="I1177" i="1"/>
  <c r="J1177" i="1"/>
  <c r="M1177" i="1"/>
  <c r="N1177" i="1"/>
  <c r="O1177" i="1"/>
  <c r="P1177" i="1"/>
  <c r="C1178" i="1"/>
  <c r="H1178" i="1"/>
  <c r="I1178" i="1"/>
  <c r="J1178" i="1"/>
  <c r="M1178" i="1"/>
  <c r="N1178" i="1"/>
  <c r="O1178" i="1"/>
  <c r="P1178" i="1"/>
  <c r="C1179" i="1"/>
  <c r="H1179" i="1"/>
  <c r="I1179" i="1"/>
  <c r="J1179" i="1"/>
  <c r="M1179" i="1"/>
  <c r="N1179" i="1"/>
  <c r="O1179" i="1"/>
  <c r="P1179" i="1"/>
  <c r="C1180" i="1"/>
  <c r="H1180" i="1"/>
  <c r="I1180" i="1"/>
  <c r="J1180" i="1"/>
  <c r="M1180" i="1"/>
  <c r="N1180" i="1"/>
  <c r="O1180" i="1"/>
  <c r="P1180" i="1"/>
  <c r="C1181" i="1"/>
  <c r="H1181" i="1"/>
  <c r="I1181" i="1"/>
  <c r="J1181" i="1"/>
  <c r="M1181" i="1"/>
  <c r="N1181" i="1"/>
  <c r="O1181" i="1"/>
  <c r="P1181" i="1"/>
  <c r="C1182" i="1"/>
  <c r="H1182" i="1"/>
  <c r="I1182" i="1"/>
  <c r="J1182" i="1"/>
  <c r="M1182" i="1"/>
  <c r="N1182" i="1"/>
  <c r="O1182" i="1"/>
  <c r="P1182" i="1"/>
  <c r="C1183" i="1"/>
  <c r="H1183" i="1"/>
  <c r="I1183" i="1"/>
  <c r="J1183" i="1"/>
  <c r="M1183" i="1"/>
  <c r="N1183" i="1"/>
  <c r="O1183" i="1"/>
  <c r="P1183" i="1"/>
  <c r="C1184" i="1"/>
  <c r="H1184" i="1"/>
  <c r="I1184" i="1"/>
  <c r="J1184" i="1"/>
  <c r="M1184" i="1"/>
  <c r="N1184" i="1"/>
  <c r="O1184" i="1"/>
  <c r="P1184" i="1"/>
  <c r="C1185" i="1"/>
  <c r="H1185" i="1"/>
  <c r="I1185" i="1"/>
  <c r="J1185" i="1"/>
  <c r="M1185" i="1"/>
  <c r="N1185" i="1"/>
  <c r="O1185" i="1"/>
  <c r="P1185" i="1"/>
  <c r="C1186" i="1"/>
  <c r="H1186" i="1"/>
  <c r="I1186" i="1"/>
  <c r="J1186" i="1"/>
  <c r="M1186" i="1"/>
  <c r="N1186" i="1"/>
  <c r="O1186" i="1"/>
  <c r="P1186" i="1"/>
  <c r="C1187" i="1"/>
  <c r="H1187" i="1"/>
  <c r="I1187" i="1"/>
  <c r="J1187" i="1"/>
  <c r="M1187" i="1"/>
  <c r="N1187" i="1"/>
  <c r="O1187" i="1"/>
  <c r="P1187" i="1"/>
  <c r="C1188" i="1"/>
  <c r="H1188" i="1"/>
  <c r="I1188" i="1"/>
  <c r="J1188" i="1"/>
  <c r="M1188" i="1"/>
  <c r="N1188" i="1"/>
  <c r="O1188" i="1"/>
  <c r="P1188" i="1"/>
  <c r="C1189" i="1"/>
  <c r="H1189" i="1"/>
  <c r="I1189" i="1"/>
  <c r="J1189" i="1"/>
  <c r="M1189" i="1"/>
  <c r="N1189" i="1"/>
  <c r="O1189" i="1"/>
  <c r="P1189" i="1"/>
  <c r="C1190" i="1"/>
  <c r="H1190" i="1"/>
  <c r="I1190" i="1"/>
  <c r="J1190" i="1"/>
  <c r="M1190" i="1"/>
  <c r="N1190" i="1"/>
  <c r="O1190" i="1"/>
  <c r="P1190" i="1"/>
  <c r="C1191" i="1"/>
  <c r="H1191" i="1"/>
  <c r="I1191" i="1"/>
  <c r="J1191" i="1"/>
  <c r="M1191" i="1"/>
  <c r="N1191" i="1"/>
  <c r="O1191" i="1"/>
  <c r="P1191" i="1"/>
  <c r="C1192" i="1"/>
  <c r="H1192" i="1"/>
  <c r="I1192" i="1"/>
  <c r="J1192" i="1"/>
  <c r="M1192" i="1"/>
  <c r="N1192" i="1"/>
  <c r="O1192" i="1"/>
  <c r="P1192" i="1"/>
  <c r="C1193" i="1"/>
  <c r="H1193" i="1"/>
  <c r="I1193" i="1"/>
  <c r="J1193" i="1"/>
  <c r="M1193" i="1"/>
  <c r="N1193" i="1"/>
  <c r="O1193" i="1"/>
  <c r="P1193" i="1"/>
  <c r="C1194" i="1"/>
  <c r="H1194" i="1"/>
  <c r="I1194" i="1"/>
  <c r="J1194" i="1"/>
  <c r="M1194" i="1"/>
  <c r="N1194" i="1"/>
  <c r="O1194" i="1"/>
  <c r="P1194" i="1"/>
  <c r="C1195" i="1"/>
  <c r="H1195" i="1"/>
  <c r="I1195" i="1"/>
  <c r="J1195" i="1"/>
  <c r="M1195" i="1"/>
  <c r="N1195" i="1"/>
  <c r="O1195" i="1"/>
  <c r="P1195" i="1"/>
  <c r="C1196" i="1"/>
  <c r="H1196" i="1"/>
  <c r="I1196" i="1"/>
  <c r="J1196" i="1"/>
  <c r="M1196" i="1"/>
  <c r="N1196" i="1"/>
  <c r="O1196" i="1"/>
  <c r="P1196" i="1"/>
  <c r="C1197" i="1"/>
  <c r="H1197" i="1"/>
  <c r="I1197" i="1"/>
  <c r="J1197" i="1"/>
  <c r="M1197" i="1"/>
  <c r="N1197" i="1"/>
  <c r="O1197" i="1"/>
  <c r="P1197" i="1"/>
  <c r="C1198" i="1"/>
  <c r="H1198" i="1"/>
  <c r="I1198" i="1"/>
  <c r="J1198" i="1"/>
  <c r="M1198" i="1"/>
  <c r="N1198" i="1"/>
  <c r="O1198" i="1"/>
  <c r="P1198" i="1"/>
  <c r="C1199" i="1"/>
  <c r="H1199" i="1"/>
  <c r="I1199" i="1"/>
  <c r="J1199" i="1"/>
  <c r="M1199" i="1"/>
  <c r="N1199" i="1"/>
  <c r="O1199" i="1"/>
  <c r="P1199" i="1"/>
  <c r="C1200" i="1"/>
  <c r="H1200" i="1"/>
  <c r="I1200" i="1"/>
  <c r="J1200" i="1"/>
  <c r="M1200" i="1"/>
  <c r="N1200" i="1"/>
  <c r="O1200" i="1"/>
  <c r="P1200" i="1"/>
  <c r="C1201" i="1"/>
  <c r="H1201" i="1"/>
  <c r="I1201" i="1"/>
  <c r="J1201" i="1"/>
  <c r="M1201" i="1"/>
  <c r="N1201" i="1"/>
  <c r="O1201" i="1"/>
  <c r="P1201" i="1"/>
  <c r="C1202" i="1"/>
  <c r="H1202" i="1"/>
  <c r="I1202" i="1"/>
  <c r="J1202" i="1"/>
  <c r="M1202" i="1"/>
  <c r="N1202" i="1"/>
  <c r="O1202" i="1"/>
  <c r="P1202" i="1"/>
  <c r="C1203" i="1"/>
  <c r="H1203" i="1"/>
  <c r="I1203" i="1"/>
  <c r="J1203" i="1"/>
  <c r="M1203" i="1"/>
  <c r="N1203" i="1"/>
  <c r="O1203" i="1"/>
  <c r="P1203" i="1"/>
  <c r="C1204" i="1"/>
  <c r="H1204" i="1"/>
  <c r="I1204" i="1"/>
  <c r="J1204" i="1"/>
  <c r="M1204" i="1"/>
  <c r="N1204" i="1"/>
  <c r="O1204" i="1"/>
  <c r="P1204" i="1"/>
  <c r="C1205" i="1"/>
  <c r="H1205" i="1"/>
  <c r="I1205" i="1"/>
  <c r="J1205" i="1"/>
  <c r="M1205" i="1"/>
  <c r="N1205" i="1"/>
  <c r="O1205" i="1"/>
  <c r="P1205" i="1"/>
  <c r="C1206" i="1"/>
  <c r="H1206" i="1"/>
  <c r="I1206" i="1"/>
  <c r="J1206" i="1"/>
  <c r="M1206" i="1"/>
  <c r="N1206" i="1"/>
  <c r="O1206" i="1"/>
  <c r="P1206" i="1"/>
  <c r="C1207" i="1"/>
  <c r="H1207" i="1"/>
  <c r="I1207" i="1"/>
  <c r="J1207" i="1"/>
  <c r="M1207" i="1"/>
  <c r="N1207" i="1"/>
  <c r="O1207" i="1"/>
  <c r="P1207" i="1"/>
  <c r="C1208" i="1"/>
  <c r="H1208" i="1"/>
  <c r="I1208" i="1"/>
  <c r="J1208" i="1"/>
  <c r="M1208" i="1"/>
  <c r="N1208" i="1"/>
  <c r="O1208" i="1"/>
  <c r="P1208" i="1"/>
  <c r="C1209" i="1"/>
  <c r="H1209" i="1"/>
  <c r="I1209" i="1"/>
  <c r="J1209" i="1"/>
  <c r="M1209" i="1"/>
  <c r="N1209" i="1"/>
  <c r="O1209" i="1"/>
  <c r="P1209" i="1"/>
  <c r="C1210" i="1"/>
  <c r="H1210" i="1"/>
  <c r="I1210" i="1"/>
  <c r="J1210" i="1"/>
  <c r="M1210" i="1"/>
  <c r="N1210" i="1"/>
  <c r="O1210" i="1"/>
  <c r="P1210" i="1"/>
  <c r="C1211" i="1"/>
  <c r="H1211" i="1"/>
  <c r="I1211" i="1"/>
  <c r="J1211" i="1"/>
  <c r="M1211" i="1"/>
  <c r="N1211" i="1"/>
  <c r="O1211" i="1"/>
  <c r="P1211" i="1"/>
  <c r="C1212" i="1"/>
  <c r="H1212" i="1"/>
  <c r="I1212" i="1"/>
  <c r="J1212" i="1"/>
  <c r="M1212" i="1"/>
  <c r="N1212" i="1"/>
  <c r="O1212" i="1"/>
  <c r="P1212" i="1"/>
  <c r="C1213" i="1"/>
  <c r="H1213" i="1"/>
  <c r="I1213" i="1"/>
  <c r="J1213" i="1"/>
  <c r="M1213" i="1"/>
  <c r="N1213" i="1"/>
  <c r="O1213" i="1"/>
  <c r="P1213" i="1"/>
  <c r="C1214" i="1"/>
  <c r="H1214" i="1"/>
  <c r="I1214" i="1"/>
  <c r="J1214" i="1"/>
  <c r="M1214" i="1"/>
  <c r="N1214" i="1"/>
  <c r="O1214" i="1"/>
  <c r="P1214" i="1"/>
  <c r="C1215" i="1"/>
  <c r="H1215" i="1"/>
  <c r="I1215" i="1"/>
  <c r="J1215" i="1"/>
  <c r="M1215" i="1"/>
  <c r="N1215" i="1"/>
  <c r="O1215" i="1"/>
  <c r="P1215" i="1"/>
  <c r="C1216" i="1"/>
  <c r="H1216" i="1"/>
  <c r="I1216" i="1"/>
  <c r="J1216" i="1"/>
  <c r="M1216" i="1"/>
  <c r="N1216" i="1"/>
  <c r="O1216" i="1"/>
  <c r="P1216" i="1"/>
  <c r="C1217" i="1"/>
  <c r="H1217" i="1"/>
  <c r="I1217" i="1"/>
  <c r="J1217" i="1"/>
  <c r="M1217" i="1"/>
  <c r="N1217" i="1"/>
  <c r="O1217" i="1"/>
  <c r="P1217" i="1"/>
  <c r="C1218" i="1"/>
  <c r="H1218" i="1"/>
  <c r="I1218" i="1"/>
  <c r="J1218" i="1"/>
  <c r="M1218" i="1"/>
  <c r="N1218" i="1"/>
  <c r="O1218" i="1"/>
  <c r="P1218" i="1"/>
  <c r="C1219" i="1"/>
  <c r="H1219" i="1"/>
  <c r="I1219" i="1"/>
  <c r="J1219" i="1"/>
  <c r="M1219" i="1"/>
  <c r="N1219" i="1"/>
  <c r="O1219" i="1"/>
  <c r="P1219" i="1"/>
  <c r="C1220" i="1"/>
  <c r="H1220" i="1"/>
  <c r="I1220" i="1"/>
  <c r="J1220" i="1"/>
  <c r="M1220" i="1"/>
  <c r="N1220" i="1"/>
  <c r="O1220" i="1"/>
  <c r="P1220" i="1"/>
  <c r="C1221" i="1"/>
  <c r="H1221" i="1"/>
  <c r="I1221" i="1"/>
  <c r="J1221" i="1"/>
  <c r="M1221" i="1"/>
  <c r="N1221" i="1"/>
  <c r="O1221" i="1"/>
  <c r="P1221" i="1"/>
  <c r="C1222" i="1"/>
  <c r="H1222" i="1"/>
  <c r="I1222" i="1"/>
  <c r="J1222" i="1"/>
  <c r="M1222" i="1"/>
  <c r="N1222" i="1"/>
  <c r="O1222" i="1"/>
  <c r="P1222" i="1"/>
  <c r="C1223" i="1"/>
  <c r="H1223" i="1"/>
  <c r="I1223" i="1"/>
  <c r="J1223" i="1"/>
  <c r="M1223" i="1"/>
  <c r="N1223" i="1"/>
  <c r="O1223" i="1"/>
  <c r="P1223" i="1"/>
  <c r="C1224" i="1"/>
  <c r="H1224" i="1"/>
  <c r="I1224" i="1"/>
  <c r="J1224" i="1"/>
  <c r="M1224" i="1"/>
  <c r="N1224" i="1"/>
  <c r="O1224" i="1"/>
  <c r="P1224" i="1"/>
  <c r="C1225" i="1"/>
  <c r="H1225" i="1"/>
  <c r="I1225" i="1"/>
  <c r="J1225" i="1"/>
  <c r="M1225" i="1"/>
  <c r="N1225" i="1"/>
  <c r="O1225" i="1"/>
  <c r="P1225" i="1"/>
  <c r="C1226" i="1"/>
  <c r="H1226" i="1"/>
  <c r="I1226" i="1"/>
  <c r="J1226" i="1"/>
  <c r="M1226" i="1"/>
  <c r="N1226" i="1"/>
  <c r="O1226" i="1"/>
  <c r="P1226" i="1"/>
  <c r="C1227" i="1"/>
  <c r="H1227" i="1"/>
  <c r="I1227" i="1"/>
  <c r="J1227" i="1"/>
  <c r="M1227" i="1"/>
  <c r="N1227" i="1"/>
  <c r="O1227" i="1"/>
  <c r="P1227" i="1"/>
  <c r="C1228" i="1"/>
  <c r="H1228" i="1"/>
  <c r="I1228" i="1"/>
  <c r="J1228" i="1"/>
  <c r="M1228" i="1"/>
  <c r="N1228" i="1"/>
  <c r="O1228" i="1"/>
  <c r="P1228" i="1"/>
  <c r="C1229" i="1"/>
  <c r="H1229" i="1"/>
  <c r="I1229" i="1"/>
  <c r="J1229" i="1"/>
  <c r="M1229" i="1"/>
  <c r="N1229" i="1"/>
  <c r="O1229" i="1"/>
  <c r="P1229" i="1"/>
  <c r="C1230" i="1"/>
  <c r="H1230" i="1"/>
  <c r="I1230" i="1"/>
  <c r="J1230" i="1"/>
  <c r="M1230" i="1"/>
  <c r="N1230" i="1"/>
  <c r="O1230" i="1"/>
  <c r="P1230" i="1"/>
  <c r="C1231" i="1"/>
  <c r="H1231" i="1"/>
  <c r="I1231" i="1"/>
  <c r="J1231" i="1"/>
  <c r="M1231" i="1"/>
  <c r="N1231" i="1"/>
  <c r="O1231" i="1"/>
  <c r="P1231" i="1"/>
  <c r="C1232" i="1"/>
  <c r="H1232" i="1"/>
  <c r="I1232" i="1"/>
  <c r="J1232" i="1"/>
  <c r="M1232" i="1"/>
  <c r="N1232" i="1"/>
  <c r="O1232" i="1"/>
  <c r="P1232" i="1"/>
  <c r="C1233" i="1"/>
  <c r="H1233" i="1"/>
  <c r="I1233" i="1"/>
  <c r="J1233" i="1"/>
  <c r="M1233" i="1"/>
  <c r="N1233" i="1"/>
  <c r="O1233" i="1"/>
  <c r="P1233" i="1"/>
  <c r="C1234" i="1"/>
  <c r="H1234" i="1"/>
  <c r="I1234" i="1"/>
  <c r="J1234" i="1"/>
  <c r="M1234" i="1"/>
  <c r="N1234" i="1"/>
  <c r="O1234" i="1"/>
  <c r="P1234" i="1"/>
  <c r="C1235" i="1"/>
  <c r="H1235" i="1"/>
  <c r="I1235" i="1"/>
  <c r="J1235" i="1"/>
  <c r="M1235" i="1"/>
  <c r="N1235" i="1"/>
  <c r="O1235" i="1"/>
  <c r="P1235" i="1"/>
  <c r="C1236" i="1"/>
  <c r="H1236" i="1"/>
  <c r="I1236" i="1"/>
  <c r="J1236" i="1"/>
  <c r="M1236" i="1"/>
  <c r="N1236" i="1"/>
  <c r="O1236" i="1"/>
  <c r="P1236" i="1"/>
  <c r="C1237" i="1"/>
  <c r="H1237" i="1"/>
  <c r="I1237" i="1"/>
  <c r="J1237" i="1"/>
  <c r="M1237" i="1"/>
  <c r="N1237" i="1"/>
  <c r="O1237" i="1"/>
  <c r="P1237" i="1"/>
  <c r="C1238" i="1"/>
  <c r="H1238" i="1"/>
  <c r="I1238" i="1"/>
  <c r="J1238" i="1"/>
  <c r="M1238" i="1"/>
  <c r="N1238" i="1"/>
  <c r="O1238" i="1"/>
  <c r="P1238" i="1"/>
  <c r="C1239" i="1"/>
  <c r="H1239" i="1"/>
  <c r="I1239" i="1"/>
  <c r="J1239" i="1"/>
  <c r="M1239" i="1"/>
  <c r="N1239" i="1"/>
  <c r="O1239" i="1"/>
  <c r="P1239" i="1"/>
  <c r="C1240" i="1"/>
  <c r="H1240" i="1"/>
  <c r="I1240" i="1"/>
  <c r="J1240" i="1"/>
  <c r="M1240" i="1"/>
  <c r="N1240" i="1"/>
  <c r="O1240" i="1"/>
  <c r="P1240" i="1"/>
  <c r="C1241" i="1"/>
  <c r="H1241" i="1"/>
  <c r="I1241" i="1"/>
  <c r="J1241" i="1"/>
  <c r="M1241" i="1"/>
  <c r="N1241" i="1"/>
  <c r="O1241" i="1"/>
  <c r="P1241" i="1"/>
  <c r="C1242" i="1"/>
  <c r="H1242" i="1"/>
  <c r="I1242" i="1"/>
  <c r="J1242" i="1"/>
  <c r="M1242" i="1"/>
  <c r="N1242" i="1"/>
  <c r="O1242" i="1"/>
  <c r="P1242" i="1"/>
  <c r="C1243" i="1"/>
  <c r="H1243" i="1"/>
  <c r="I1243" i="1"/>
  <c r="J1243" i="1"/>
  <c r="M1243" i="1"/>
  <c r="N1243" i="1"/>
  <c r="O1243" i="1"/>
  <c r="P1243" i="1"/>
  <c r="C1244" i="1"/>
  <c r="H1244" i="1"/>
  <c r="I1244" i="1"/>
  <c r="J1244" i="1"/>
  <c r="M1244" i="1"/>
  <c r="N1244" i="1"/>
  <c r="O1244" i="1"/>
  <c r="P1244" i="1"/>
  <c r="C1245" i="1"/>
  <c r="H1245" i="1"/>
  <c r="I1245" i="1"/>
  <c r="J1245" i="1"/>
  <c r="M1245" i="1"/>
  <c r="N1245" i="1"/>
  <c r="O1245" i="1"/>
  <c r="P1245" i="1"/>
  <c r="C1246" i="1"/>
  <c r="H1246" i="1"/>
  <c r="I1246" i="1"/>
  <c r="J1246" i="1"/>
  <c r="M1246" i="1"/>
  <c r="N1246" i="1"/>
  <c r="O1246" i="1"/>
  <c r="P1246" i="1"/>
  <c r="C1247" i="1"/>
  <c r="H1247" i="1"/>
  <c r="I1247" i="1"/>
  <c r="J1247" i="1"/>
  <c r="M1247" i="1"/>
  <c r="N1247" i="1"/>
  <c r="O1247" i="1"/>
  <c r="P1247" i="1"/>
  <c r="C1248" i="1"/>
  <c r="H1248" i="1"/>
  <c r="I1248" i="1"/>
  <c r="J1248" i="1"/>
  <c r="M1248" i="1"/>
  <c r="N1248" i="1"/>
  <c r="O1248" i="1"/>
  <c r="P1248" i="1"/>
  <c r="C1249" i="1"/>
  <c r="H1249" i="1"/>
  <c r="I1249" i="1"/>
  <c r="J1249" i="1"/>
  <c r="M1249" i="1"/>
  <c r="N1249" i="1"/>
  <c r="O1249" i="1"/>
  <c r="P1249" i="1"/>
  <c r="C1250" i="1"/>
  <c r="H1250" i="1"/>
  <c r="I1250" i="1"/>
  <c r="J1250" i="1"/>
  <c r="M1250" i="1"/>
  <c r="N1250" i="1"/>
  <c r="O1250" i="1"/>
  <c r="P1250" i="1"/>
  <c r="C1251" i="1"/>
  <c r="H1251" i="1"/>
  <c r="I1251" i="1"/>
  <c r="J1251" i="1"/>
  <c r="M1251" i="1"/>
  <c r="N1251" i="1"/>
  <c r="O1251" i="1"/>
  <c r="P1251" i="1"/>
  <c r="C1252" i="1"/>
  <c r="H1252" i="1"/>
  <c r="I1252" i="1"/>
  <c r="J1252" i="1"/>
  <c r="M1252" i="1"/>
  <c r="N1252" i="1"/>
  <c r="O1252" i="1"/>
  <c r="P1252" i="1"/>
  <c r="C1253" i="1"/>
  <c r="H1253" i="1"/>
  <c r="I1253" i="1"/>
  <c r="J1253" i="1"/>
  <c r="M1253" i="1"/>
  <c r="N1253" i="1"/>
  <c r="O1253" i="1"/>
  <c r="P1253" i="1"/>
  <c r="C1254" i="1"/>
  <c r="H1254" i="1"/>
  <c r="I1254" i="1"/>
  <c r="J1254" i="1"/>
  <c r="M1254" i="1"/>
  <c r="N1254" i="1"/>
  <c r="O1254" i="1"/>
  <c r="P1254" i="1"/>
  <c r="C1255" i="1"/>
  <c r="H1255" i="1"/>
  <c r="I1255" i="1"/>
  <c r="J1255" i="1"/>
  <c r="M1255" i="1"/>
  <c r="N1255" i="1"/>
  <c r="O1255" i="1"/>
  <c r="P1255" i="1"/>
  <c r="C1256" i="1"/>
  <c r="H1256" i="1"/>
  <c r="I1256" i="1"/>
  <c r="J1256" i="1"/>
  <c r="M1256" i="1"/>
  <c r="N1256" i="1"/>
  <c r="O1256" i="1"/>
  <c r="P1256" i="1"/>
  <c r="C1257" i="1"/>
  <c r="H1257" i="1"/>
  <c r="I1257" i="1"/>
  <c r="J1257" i="1"/>
  <c r="M1257" i="1"/>
  <c r="N1257" i="1"/>
  <c r="O1257" i="1"/>
  <c r="P1257" i="1"/>
  <c r="C1258" i="1"/>
  <c r="H1258" i="1"/>
  <c r="I1258" i="1"/>
  <c r="J1258" i="1"/>
  <c r="M1258" i="1"/>
  <c r="N1258" i="1"/>
  <c r="O1258" i="1"/>
  <c r="P1258" i="1"/>
  <c r="C1259" i="1"/>
  <c r="H1259" i="1"/>
  <c r="I1259" i="1"/>
  <c r="J1259" i="1"/>
  <c r="M1259" i="1"/>
  <c r="N1259" i="1"/>
  <c r="O1259" i="1"/>
  <c r="P1259" i="1"/>
  <c r="C1260" i="1"/>
  <c r="H1260" i="1"/>
  <c r="I1260" i="1"/>
  <c r="J1260" i="1"/>
  <c r="M1260" i="1"/>
  <c r="N1260" i="1"/>
  <c r="O1260" i="1"/>
  <c r="P1260" i="1"/>
  <c r="C1261" i="1"/>
  <c r="H1261" i="1"/>
  <c r="I1261" i="1"/>
  <c r="J1261" i="1"/>
  <c r="M1261" i="1"/>
  <c r="N1261" i="1"/>
  <c r="O1261" i="1"/>
  <c r="P1261" i="1"/>
  <c r="C1262" i="1"/>
  <c r="H1262" i="1"/>
  <c r="I1262" i="1"/>
  <c r="J1262" i="1"/>
  <c r="M1262" i="1"/>
  <c r="N1262" i="1"/>
  <c r="O1262" i="1"/>
  <c r="P1262" i="1"/>
  <c r="C1263" i="1"/>
  <c r="H1263" i="1"/>
  <c r="I1263" i="1"/>
  <c r="J1263" i="1"/>
  <c r="M1263" i="1"/>
  <c r="N1263" i="1"/>
  <c r="O1263" i="1"/>
  <c r="P1263" i="1"/>
  <c r="C1264" i="1"/>
  <c r="H1264" i="1"/>
  <c r="I1264" i="1"/>
  <c r="J1264" i="1"/>
  <c r="M1264" i="1"/>
  <c r="N1264" i="1"/>
  <c r="O1264" i="1"/>
  <c r="P1264" i="1"/>
  <c r="C1265" i="1"/>
  <c r="H1265" i="1"/>
  <c r="I1265" i="1"/>
  <c r="J1265" i="1"/>
  <c r="M1265" i="1"/>
  <c r="N1265" i="1"/>
  <c r="O1265" i="1"/>
  <c r="P1265" i="1"/>
  <c r="C1266" i="1"/>
  <c r="H1266" i="1"/>
  <c r="I1266" i="1"/>
  <c r="J1266" i="1"/>
  <c r="M1266" i="1"/>
  <c r="N1266" i="1"/>
  <c r="O1266" i="1"/>
  <c r="P1266" i="1"/>
  <c r="C1267" i="1"/>
  <c r="H1267" i="1"/>
  <c r="I1267" i="1"/>
  <c r="J1267" i="1"/>
  <c r="M1267" i="1"/>
  <c r="N1267" i="1"/>
  <c r="O1267" i="1"/>
  <c r="P1267" i="1"/>
  <c r="C1268" i="1"/>
  <c r="H1268" i="1"/>
  <c r="I1268" i="1"/>
  <c r="J1268" i="1"/>
  <c r="M1268" i="1"/>
  <c r="N1268" i="1"/>
  <c r="O1268" i="1"/>
  <c r="P1268" i="1"/>
  <c r="C1269" i="1"/>
  <c r="H1269" i="1"/>
  <c r="I1269" i="1"/>
  <c r="J1269" i="1"/>
  <c r="M1269" i="1"/>
  <c r="N1269" i="1"/>
  <c r="O1269" i="1"/>
  <c r="P1269" i="1"/>
  <c r="C1270" i="1"/>
  <c r="H1270" i="1"/>
  <c r="I1270" i="1"/>
  <c r="J1270" i="1"/>
  <c r="M1270" i="1"/>
  <c r="N1270" i="1"/>
  <c r="O1270" i="1"/>
  <c r="P1270" i="1"/>
  <c r="C1271" i="1"/>
  <c r="H1271" i="1"/>
  <c r="I1271" i="1"/>
  <c r="J1271" i="1"/>
  <c r="M1271" i="1"/>
  <c r="N1271" i="1"/>
  <c r="O1271" i="1"/>
  <c r="P1271" i="1"/>
  <c r="C1272" i="1"/>
  <c r="H1272" i="1"/>
  <c r="I1272" i="1"/>
  <c r="J1272" i="1"/>
  <c r="M1272" i="1"/>
  <c r="N1272" i="1"/>
  <c r="O1272" i="1"/>
  <c r="P1272" i="1"/>
  <c r="C1273" i="1"/>
  <c r="H1273" i="1"/>
  <c r="I1273" i="1"/>
  <c r="J1273" i="1"/>
  <c r="M1273" i="1"/>
  <c r="N1273" i="1"/>
  <c r="O1273" i="1"/>
  <c r="P1273" i="1"/>
  <c r="C1274" i="1"/>
  <c r="H1274" i="1"/>
  <c r="I1274" i="1"/>
  <c r="J1274" i="1"/>
  <c r="M1274" i="1"/>
  <c r="N1274" i="1"/>
  <c r="O1274" i="1"/>
  <c r="P1274" i="1"/>
  <c r="C1275" i="1"/>
  <c r="H1275" i="1"/>
  <c r="I1275" i="1"/>
  <c r="J1275" i="1"/>
  <c r="M1275" i="1"/>
  <c r="N1275" i="1"/>
  <c r="O1275" i="1"/>
  <c r="P1275" i="1"/>
  <c r="C1276" i="1"/>
  <c r="H1276" i="1"/>
  <c r="I1276" i="1"/>
  <c r="J1276" i="1"/>
  <c r="M1276" i="1"/>
  <c r="N1276" i="1"/>
  <c r="O1276" i="1"/>
  <c r="P1276" i="1"/>
  <c r="C1277" i="1"/>
  <c r="H1277" i="1"/>
  <c r="I1277" i="1"/>
  <c r="J1277" i="1"/>
  <c r="M1277" i="1"/>
  <c r="N1277" i="1"/>
  <c r="O1277" i="1"/>
  <c r="P1277" i="1"/>
  <c r="C1278" i="1"/>
  <c r="H1278" i="1"/>
  <c r="I1278" i="1"/>
  <c r="J1278" i="1"/>
  <c r="M1278" i="1"/>
  <c r="N1278" i="1"/>
  <c r="O1278" i="1"/>
  <c r="P1278" i="1"/>
  <c r="C1279" i="1"/>
  <c r="H1279" i="1"/>
  <c r="I1279" i="1"/>
  <c r="J1279" i="1"/>
  <c r="M1279" i="1"/>
  <c r="N1279" i="1"/>
  <c r="O1279" i="1"/>
  <c r="P1279" i="1"/>
  <c r="C1280" i="1"/>
  <c r="H1280" i="1"/>
  <c r="I1280" i="1"/>
  <c r="J1280" i="1"/>
  <c r="M1280" i="1"/>
  <c r="N1280" i="1"/>
  <c r="O1280" i="1"/>
  <c r="P1280" i="1"/>
  <c r="C1281" i="1"/>
  <c r="H1281" i="1"/>
  <c r="I1281" i="1"/>
  <c r="J1281" i="1"/>
  <c r="M1281" i="1"/>
  <c r="N1281" i="1"/>
  <c r="O1281" i="1"/>
  <c r="P1281" i="1"/>
  <c r="C1282" i="1"/>
  <c r="H1282" i="1"/>
  <c r="I1282" i="1"/>
  <c r="J1282" i="1"/>
  <c r="M1282" i="1"/>
  <c r="N1282" i="1"/>
  <c r="O1282" i="1"/>
  <c r="P1282" i="1"/>
  <c r="C1283" i="1"/>
  <c r="H1283" i="1"/>
  <c r="I1283" i="1"/>
  <c r="J1283" i="1"/>
  <c r="M1283" i="1"/>
  <c r="N1283" i="1"/>
  <c r="O1283" i="1"/>
  <c r="P1283" i="1"/>
  <c r="C1284" i="1"/>
  <c r="H1284" i="1"/>
  <c r="I1284" i="1"/>
  <c r="J1284" i="1"/>
  <c r="M1284" i="1"/>
  <c r="N1284" i="1"/>
  <c r="O1284" i="1"/>
  <c r="P1284" i="1"/>
  <c r="C1285" i="1"/>
  <c r="H1285" i="1"/>
  <c r="I1285" i="1"/>
  <c r="J1285" i="1"/>
  <c r="M1285" i="1"/>
  <c r="N1285" i="1"/>
  <c r="O1285" i="1"/>
  <c r="P1285" i="1"/>
  <c r="C1286" i="1"/>
  <c r="H1286" i="1"/>
  <c r="I1286" i="1"/>
  <c r="J1286" i="1"/>
  <c r="M1286" i="1"/>
  <c r="N1286" i="1"/>
  <c r="O1286" i="1"/>
  <c r="P1286" i="1"/>
  <c r="C1287" i="1"/>
  <c r="H1287" i="1"/>
  <c r="I1287" i="1"/>
  <c r="J1287" i="1"/>
  <c r="M1287" i="1"/>
  <c r="N1287" i="1"/>
  <c r="O1287" i="1"/>
  <c r="P1287" i="1"/>
  <c r="C1288" i="1"/>
  <c r="H1288" i="1"/>
  <c r="I1288" i="1"/>
  <c r="J1288" i="1"/>
  <c r="M1288" i="1"/>
  <c r="N1288" i="1"/>
  <c r="O1288" i="1"/>
  <c r="P1288" i="1"/>
  <c r="C1289" i="1"/>
  <c r="H1289" i="1"/>
  <c r="I1289" i="1"/>
  <c r="J1289" i="1"/>
  <c r="M1289" i="1"/>
  <c r="N1289" i="1"/>
  <c r="O1289" i="1"/>
  <c r="P1289" i="1"/>
  <c r="C1290" i="1"/>
  <c r="H1290" i="1"/>
  <c r="I1290" i="1"/>
  <c r="J1290" i="1"/>
  <c r="M1290" i="1"/>
  <c r="N1290" i="1"/>
  <c r="O1290" i="1"/>
  <c r="P1290" i="1"/>
  <c r="C1291" i="1"/>
  <c r="H1291" i="1"/>
  <c r="I1291" i="1"/>
  <c r="J1291" i="1"/>
  <c r="M1291" i="1"/>
  <c r="N1291" i="1"/>
  <c r="O1291" i="1"/>
  <c r="P1291" i="1"/>
  <c r="C1292" i="1"/>
  <c r="H1292" i="1"/>
  <c r="I1292" i="1"/>
  <c r="J1292" i="1"/>
  <c r="M1292" i="1"/>
  <c r="N1292" i="1"/>
  <c r="O1292" i="1"/>
  <c r="P1292" i="1"/>
  <c r="C1293" i="1"/>
  <c r="H1293" i="1"/>
  <c r="I1293" i="1"/>
  <c r="J1293" i="1"/>
  <c r="M1293" i="1"/>
  <c r="N1293" i="1"/>
  <c r="O1293" i="1"/>
  <c r="P1293" i="1"/>
  <c r="C1294" i="1"/>
  <c r="H1294" i="1"/>
  <c r="I1294" i="1"/>
  <c r="J1294" i="1"/>
  <c r="M1294" i="1"/>
  <c r="N1294" i="1"/>
  <c r="O1294" i="1"/>
  <c r="P1294" i="1"/>
  <c r="C1295" i="1"/>
  <c r="H1295" i="1"/>
  <c r="I1295" i="1"/>
  <c r="J1295" i="1"/>
  <c r="M1295" i="1"/>
  <c r="N1295" i="1"/>
  <c r="O1295" i="1"/>
  <c r="P1295" i="1"/>
  <c r="C1296" i="1"/>
  <c r="H1296" i="1"/>
  <c r="I1296" i="1"/>
  <c r="J1296" i="1"/>
  <c r="M1296" i="1"/>
  <c r="N1296" i="1"/>
  <c r="O1296" i="1"/>
  <c r="P1296" i="1"/>
  <c r="C1297" i="1"/>
  <c r="H1297" i="1"/>
  <c r="I1297" i="1"/>
  <c r="J1297" i="1"/>
  <c r="M1297" i="1"/>
  <c r="N1297" i="1"/>
  <c r="O1297" i="1"/>
  <c r="P1297" i="1"/>
  <c r="C1298" i="1"/>
  <c r="H1298" i="1"/>
  <c r="I1298" i="1"/>
  <c r="J1298" i="1"/>
  <c r="M1298" i="1"/>
  <c r="N1298" i="1"/>
  <c r="O1298" i="1"/>
  <c r="P1298" i="1"/>
  <c r="C1299" i="1"/>
  <c r="H1299" i="1"/>
  <c r="I1299" i="1"/>
  <c r="J1299" i="1"/>
  <c r="M1299" i="1"/>
  <c r="N1299" i="1"/>
  <c r="O1299" i="1"/>
  <c r="P1299" i="1"/>
  <c r="C1300" i="1"/>
  <c r="H1300" i="1"/>
  <c r="I1300" i="1"/>
  <c r="J1300" i="1"/>
  <c r="M1300" i="1"/>
  <c r="N1300" i="1"/>
  <c r="O1300" i="1"/>
  <c r="P1300" i="1"/>
  <c r="C1301" i="1"/>
  <c r="H1301" i="1"/>
  <c r="I1301" i="1"/>
  <c r="J1301" i="1"/>
  <c r="M1301" i="1"/>
  <c r="N1301" i="1"/>
  <c r="O1301" i="1"/>
  <c r="P1301" i="1"/>
  <c r="C1302" i="1"/>
  <c r="H1302" i="1"/>
  <c r="I1302" i="1"/>
  <c r="J1302" i="1"/>
  <c r="M1302" i="1"/>
  <c r="N1302" i="1"/>
  <c r="O1302" i="1"/>
  <c r="P1302" i="1"/>
  <c r="C1303" i="1"/>
  <c r="H1303" i="1"/>
  <c r="I1303" i="1"/>
  <c r="J1303" i="1"/>
  <c r="M1303" i="1"/>
  <c r="N1303" i="1"/>
  <c r="O1303" i="1"/>
  <c r="P1303" i="1"/>
  <c r="C1304" i="1"/>
  <c r="H1304" i="1"/>
  <c r="I1304" i="1"/>
  <c r="J1304" i="1"/>
  <c r="M1304" i="1"/>
  <c r="N1304" i="1"/>
  <c r="O1304" i="1"/>
  <c r="P1304" i="1"/>
  <c r="C1305" i="1"/>
  <c r="H1305" i="1"/>
  <c r="I1305" i="1"/>
  <c r="J1305" i="1"/>
  <c r="M1305" i="1"/>
  <c r="N1305" i="1"/>
  <c r="O1305" i="1"/>
  <c r="P1305" i="1"/>
  <c r="C1306" i="1"/>
  <c r="H1306" i="1"/>
  <c r="I1306" i="1"/>
  <c r="J1306" i="1"/>
  <c r="M1306" i="1"/>
  <c r="N1306" i="1"/>
  <c r="O1306" i="1"/>
  <c r="P1306" i="1"/>
  <c r="C1307" i="1"/>
  <c r="H1307" i="1"/>
  <c r="I1307" i="1"/>
  <c r="J1307" i="1"/>
  <c r="M1307" i="1"/>
  <c r="N1307" i="1"/>
  <c r="O1307" i="1"/>
  <c r="P1307" i="1"/>
  <c r="C1308" i="1"/>
  <c r="H1308" i="1"/>
  <c r="I1308" i="1"/>
  <c r="J1308" i="1"/>
  <c r="M1308" i="1"/>
  <c r="N1308" i="1"/>
  <c r="O1308" i="1"/>
  <c r="P1308" i="1"/>
  <c r="C1309" i="1"/>
  <c r="H1309" i="1"/>
  <c r="I1309" i="1"/>
  <c r="J1309" i="1"/>
  <c r="M1309" i="1"/>
  <c r="N1309" i="1"/>
  <c r="O1309" i="1"/>
  <c r="P1309" i="1"/>
  <c r="C1310" i="1"/>
  <c r="H1310" i="1"/>
  <c r="I1310" i="1"/>
  <c r="J1310" i="1"/>
  <c r="M1310" i="1"/>
  <c r="N1310" i="1"/>
  <c r="O1310" i="1"/>
  <c r="P1310" i="1"/>
  <c r="C1311" i="1"/>
  <c r="H1311" i="1"/>
  <c r="I1311" i="1"/>
  <c r="J1311" i="1"/>
  <c r="M1311" i="1"/>
  <c r="N1311" i="1"/>
  <c r="O1311" i="1"/>
  <c r="P1311" i="1"/>
  <c r="C1312" i="1"/>
  <c r="H1312" i="1"/>
  <c r="I1312" i="1"/>
  <c r="J1312" i="1"/>
  <c r="M1312" i="1"/>
  <c r="N1312" i="1"/>
  <c r="O1312" i="1"/>
  <c r="P1312" i="1"/>
  <c r="C1313" i="1"/>
  <c r="H1313" i="1"/>
  <c r="I1313" i="1"/>
  <c r="J1313" i="1"/>
  <c r="M1313" i="1"/>
  <c r="N1313" i="1"/>
  <c r="O1313" i="1"/>
  <c r="P1313" i="1"/>
  <c r="C1314" i="1"/>
  <c r="H1314" i="1"/>
  <c r="I1314" i="1"/>
  <c r="J1314" i="1"/>
  <c r="M1314" i="1"/>
  <c r="N1314" i="1"/>
  <c r="O1314" i="1"/>
  <c r="P1314" i="1"/>
  <c r="C1315" i="1"/>
  <c r="H1315" i="1"/>
  <c r="I1315" i="1"/>
  <c r="J1315" i="1"/>
  <c r="M1315" i="1"/>
  <c r="N1315" i="1"/>
  <c r="O1315" i="1"/>
  <c r="P1315" i="1"/>
  <c r="C1316" i="1"/>
  <c r="H1316" i="1"/>
  <c r="I1316" i="1"/>
  <c r="J1316" i="1"/>
  <c r="M1316" i="1"/>
  <c r="N1316" i="1"/>
  <c r="O1316" i="1"/>
  <c r="P1316" i="1"/>
  <c r="C1317" i="1"/>
  <c r="H1317" i="1"/>
  <c r="I1317" i="1"/>
  <c r="J1317" i="1"/>
  <c r="M1317" i="1"/>
  <c r="N1317" i="1"/>
  <c r="O1317" i="1"/>
  <c r="P1317" i="1"/>
  <c r="C1318" i="1"/>
  <c r="H1318" i="1"/>
  <c r="I1318" i="1"/>
  <c r="J1318" i="1"/>
  <c r="M1318" i="1"/>
  <c r="N1318" i="1"/>
  <c r="O1318" i="1"/>
  <c r="P1318" i="1"/>
  <c r="C1319" i="1"/>
  <c r="H1319" i="1"/>
  <c r="I1319" i="1"/>
  <c r="J1319" i="1"/>
  <c r="M1319" i="1"/>
  <c r="N1319" i="1"/>
  <c r="O1319" i="1"/>
  <c r="P1319" i="1"/>
  <c r="C1320" i="1"/>
  <c r="H1320" i="1"/>
  <c r="I1320" i="1"/>
  <c r="J1320" i="1"/>
  <c r="M1320" i="1"/>
  <c r="N1320" i="1"/>
  <c r="O1320" i="1"/>
  <c r="P1320" i="1"/>
  <c r="C1321" i="1"/>
  <c r="H1321" i="1"/>
  <c r="I1321" i="1"/>
  <c r="J1321" i="1"/>
  <c r="M1321" i="1"/>
  <c r="N1321" i="1"/>
  <c r="O1321" i="1"/>
  <c r="P1321" i="1"/>
  <c r="C1322" i="1"/>
  <c r="H1322" i="1"/>
  <c r="I1322" i="1"/>
  <c r="J1322" i="1"/>
  <c r="M1322" i="1"/>
  <c r="N1322" i="1"/>
  <c r="O1322" i="1"/>
  <c r="P1322" i="1"/>
  <c r="C1323" i="1"/>
  <c r="H1323" i="1"/>
  <c r="I1323" i="1"/>
  <c r="J1323" i="1"/>
  <c r="M1323" i="1"/>
  <c r="N1323" i="1"/>
  <c r="O1323" i="1"/>
  <c r="P1323" i="1"/>
  <c r="C1324" i="1"/>
  <c r="H1324" i="1"/>
  <c r="I1324" i="1"/>
  <c r="J1324" i="1"/>
  <c r="M1324" i="1"/>
  <c r="N1324" i="1"/>
  <c r="O1324" i="1"/>
  <c r="P1324" i="1"/>
  <c r="C1325" i="1"/>
  <c r="H1325" i="1"/>
  <c r="I1325" i="1"/>
  <c r="J1325" i="1"/>
  <c r="M1325" i="1"/>
  <c r="N1325" i="1"/>
  <c r="O1325" i="1"/>
  <c r="P1325" i="1"/>
  <c r="C1326" i="1"/>
  <c r="H1326" i="1"/>
  <c r="I1326" i="1"/>
  <c r="J1326" i="1"/>
  <c r="M1326" i="1"/>
  <c r="N1326" i="1"/>
  <c r="O1326" i="1"/>
  <c r="P1326" i="1"/>
  <c r="C1327" i="1"/>
  <c r="H1327" i="1"/>
  <c r="I1327" i="1"/>
  <c r="J1327" i="1"/>
  <c r="M1327" i="1"/>
  <c r="N1327" i="1"/>
  <c r="O1327" i="1"/>
  <c r="P1327" i="1"/>
  <c r="C1328" i="1"/>
  <c r="H1328" i="1"/>
  <c r="I1328" i="1"/>
  <c r="J1328" i="1"/>
  <c r="M1328" i="1"/>
  <c r="N1328" i="1"/>
  <c r="O1328" i="1"/>
  <c r="P1328" i="1"/>
  <c r="C1329" i="1"/>
  <c r="H1329" i="1"/>
  <c r="I1329" i="1"/>
  <c r="J1329" i="1"/>
  <c r="M1329" i="1"/>
  <c r="N1329" i="1"/>
  <c r="O1329" i="1"/>
  <c r="P1329" i="1"/>
  <c r="C1330" i="1"/>
  <c r="H1330" i="1"/>
  <c r="I1330" i="1"/>
  <c r="J1330" i="1"/>
  <c r="M1330" i="1"/>
  <c r="N1330" i="1"/>
  <c r="O1330" i="1"/>
  <c r="P1330" i="1"/>
  <c r="C1331" i="1"/>
  <c r="H1331" i="1"/>
  <c r="I1331" i="1"/>
  <c r="J1331" i="1"/>
  <c r="M1331" i="1"/>
  <c r="N1331" i="1"/>
  <c r="O1331" i="1"/>
  <c r="P1331" i="1"/>
  <c r="C1332" i="1"/>
  <c r="H1332" i="1"/>
  <c r="I1332" i="1"/>
  <c r="J1332" i="1"/>
  <c r="M1332" i="1"/>
  <c r="N1332" i="1"/>
  <c r="O1332" i="1"/>
  <c r="P1332" i="1"/>
  <c r="C1333" i="1"/>
  <c r="H1333" i="1"/>
  <c r="I1333" i="1"/>
  <c r="J1333" i="1"/>
  <c r="M1333" i="1"/>
  <c r="N1333" i="1"/>
  <c r="O1333" i="1"/>
  <c r="P1333" i="1"/>
  <c r="C1334" i="1"/>
  <c r="H1334" i="1"/>
  <c r="I1334" i="1"/>
  <c r="J1334" i="1"/>
  <c r="M1334" i="1"/>
  <c r="N1334" i="1"/>
  <c r="O1334" i="1"/>
  <c r="P1334" i="1"/>
  <c r="C1335" i="1"/>
  <c r="H1335" i="1"/>
  <c r="I1335" i="1"/>
  <c r="J1335" i="1"/>
  <c r="M1335" i="1"/>
  <c r="N1335" i="1"/>
  <c r="O1335" i="1"/>
  <c r="P1335" i="1"/>
  <c r="C1336" i="1"/>
  <c r="H1336" i="1"/>
  <c r="I1336" i="1"/>
  <c r="J1336" i="1"/>
  <c r="M1336" i="1"/>
  <c r="N1336" i="1"/>
  <c r="O1336" i="1"/>
  <c r="P1336" i="1"/>
  <c r="C1337" i="1"/>
  <c r="H1337" i="1"/>
  <c r="I1337" i="1"/>
  <c r="J1337" i="1"/>
  <c r="M1337" i="1"/>
  <c r="N1337" i="1"/>
  <c r="O1337" i="1"/>
  <c r="P1337" i="1"/>
  <c r="C1338" i="1"/>
  <c r="H1338" i="1"/>
  <c r="I1338" i="1"/>
  <c r="J1338" i="1"/>
  <c r="M1338" i="1"/>
  <c r="N1338" i="1"/>
  <c r="O1338" i="1"/>
  <c r="P1338" i="1"/>
  <c r="C1339" i="1"/>
  <c r="H1339" i="1"/>
  <c r="I1339" i="1"/>
  <c r="J1339" i="1"/>
  <c r="M1339" i="1"/>
  <c r="N1339" i="1"/>
  <c r="O1339" i="1"/>
  <c r="P1339" i="1"/>
  <c r="C1340" i="1"/>
  <c r="H1340" i="1"/>
  <c r="I1340" i="1"/>
  <c r="J1340" i="1"/>
  <c r="M1340" i="1"/>
  <c r="N1340" i="1"/>
  <c r="O1340" i="1"/>
  <c r="P1340" i="1"/>
  <c r="C1341" i="1"/>
  <c r="H1341" i="1"/>
  <c r="I1341" i="1"/>
  <c r="J1341" i="1"/>
  <c r="M1341" i="1"/>
  <c r="N1341" i="1"/>
  <c r="O1341" i="1"/>
  <c r="P1341" i="1"/>
  <c r="C1342" i="1"/>
  <c r="H1342" i="1"/>
  <c r="I1342" i="1"/>
  <c r="J1342" i="1"/>
  <c r="M1342" i="1"/>
  <c r="N1342" i="1"/>
  <c r="O1342" i="1"/>
  <c r="P1342" i="1"/>
  <c r="C1343" i="1"/>
  <c r="H1343" i="1"/>
  <c r="I1343" i="1"/>
  <c r="J1343" i="1"/>
  <c r="M1343" i="1"/>
  <c r="N1343" i="1"/>
  <c r="O1343" i="1"/>
  <c r="P1343" i="1"/>
  <c r="C1344" i="1"/>
  <c r="H1344" i="1"/>
  <c r="I1344" i="1"/>
  <c r="J1344" i="1"/>
  <c r="M1344" i="1"/>
  <c r="N1344" i="1"/>
  <c r="O1344" i="1"/>
  <c r="P1344" i="1"/>
  <c r="C1345" i="1"/>
  <c r="H1345" i="1"/>
  <c r="I1345" i="1"/>
  <c r="J1345" i="1"/>
  <c r="M1345" i="1"/>
  <c r="N1345" i="1"/>
  <c r="O1345" i="1"/>
  <c r="P1345" i="1"/>
  <c r="C1346" i="1"/>
  <c r="H1346" i="1"/>
  <c r="I1346" i="1"/>
  <c r="J1346" i="1"/>
  <c r="M1346" i="1"/>
  <c r="N1346" i="1"/>
  <c r="O1346" i="1"/>
  <c r="P1346" i="1"/>
  <c r="C1347" i="1"/>
  <c r="H1347" i="1"/>
  <c r="I1347" i="1"/>
  <c r="J1347" i="1"/>
  <c r="M1347" i="1"/>
  <c r="N1347" i="1"/>
  <c r="O1347" i="1"/>
  <c r="P1347" i="1"/>
  <c r="C1348" i="1"/>
  <c r="H1348" i="1"/>
  <c r="I1348" i="1"/>
  <c r="J1348" i="1"/>
  <c r="M1348" i="1"/>
  <c r="N1348" i="1"/>
  <c r="O1348" i="1"/>
  <c r="P1348" i="1"/>
  <c r="C1349" i="1"/>
  <c r="H1349" i="1"/>
  <c r="I1349" i="1"/>
  <c r="J1349" i="1"/>
  <c r="M1349" i="1"/>
  <c r="N1349" i="1"/>
  <c r="O1349" i="1"/>
  <c r="P1349" i="1"/>
  <c r="C1350" i="1"/>
  <c r="H1350" i="1"/>
  <c r="I1350" i="1"/>
  <c r="J1350" i="1"/>
  <c r="M1350" i="1"/>
  <c r="N1350" i="1"/>
  <c r="O1350" i="1"/>
  <c r="P1350" i="1"/>
  <c r="C1351" i="1"/>
  <c r="H1351" i="1"/>
  <c r="I1351" i="1"/>
  <c r="J1351" i="1"/>
  <c r="M1351" i="1"/>
  <c r="N1351" i="1"/>
  <c r="O1351" i="1"/>
  <c r="P1351" i="1"/>
  <c r="C1352" i="1"/>
  <c r="H1352" i="1"/>
  <c r="I1352" i="1"/>
  <c r="J1352" i="1"/>
  <c r="M1352" i="1"/>
  <c r="N1352" i="1"/>
  <c r="O1352" i="1"/>
  <c r="P1352" i="1"/>
  <c r="C1353" i="1"/>
  <c r="H1353" i="1"/>
  <c r="I1353" i="1"/>
  <c r="J1353" i="1"/>
  <c r="M1353" i="1"/>
  <c r="N1353" i="1"/>
  <c r="O1353" i="1"/>
  <c r="P1353" i="1"/>
  <c r="C1354" i="1"/>
  <c r="H1354" i="1"/>
  <c r="I1354" i="1"/>
  <c r="J1354" i="1"/>
  <c r="M1354" i="1"/>
  <c r="N1354" i="1"/>
  <c r="O1354" i="1"/>
  <c r="P1354" i="1"/>
  <c r="C1355" i="1"/>
  <c r="H1355" i="1"/>
  <c r="I1355" i="1"/>
  <c r="J1355" i="1"/>
  <c r="M1355" i="1"/>
  <c r="N1355" i="1"/>
  <c r="O1355" i="1"/>
  <c r="P1355" i="1"/>
  <c r="C1356" i="1"/>
  <c r="H1356" i="1"/>
  <c r="I1356" i="1"/>
  <c r="J1356" i="1"/>
  <c r="M1356" i="1"/>
  <c r="N1356" i="1"/>
  <c r="O1356" i="1"/>
  <c r="P1356" i="1"/>
  <c r="C1357" i="1"/>
  <c r="H1357" i="1"/>
  <c r="I1357" i="1"/>
  <c r="J1357" i="1"/>
  <c r="M1357" i="1"/>
  <c r="N1357" i="1"/>
  <c r="O1357" i="1"/>
  <c r="P1357" i="1"/>
  <c r="C1358" i="1"/>
  <c r="H1358" i="1"/>
  <c r="I1358" i="1"/>
  <c r="J1358" i="1"/>
  <c r="M1358" i="1"/>
  <c r="N1358" i="1"/>
  <c r="O1358" i="1"/>
  <c r="P1358" i="1"/>
  <c r="C1359" i="1"/>
  <c r="H1359" i="1"/>
  <c r="I1359" i="1"/>
  <c r="J1359" i="1"/>
  <c r="M1359" i="1"/>
  <c r="N1359" i="1"/>
  <c r="O1359" i="1"/>
  <c r="P1359" i="1"/>
  <c r="C1360" i="1"/>
  <c r="H1360" i="1"/>
  <c r="I1360" i="1"/>
  <c r="J1360" i="1"/>
  <c r="M1360" i="1"/>
  <c r="N1360" i="1"/>
  <c r="O1360" i="1"/>
  <c r="P1360" i="1"/>
  <c r="C1361" i="1"/>
  <c r="H1361" i="1"/>
  <c r="I1361" i="1"/>
  <c r="J1361" i="1"/>
  <c r="M1361" i="1"/>
  <c r="N1361" i="1"/>
  <c r="O1361" i="1"/>
  <c r="P1361" i="1"/>
  <c r="C1362" i="1"/>
  <c r="H1362" i="1"/>
  <c r="I1362" i="1"/>
  <c r="J1362" i="1"/>
  <c r="M1362" i="1"/>
  <c r="N1362" i="1"/>
  <c r="O1362" i="1"/>
  <c r="P1362" i="1"/>
  <c r="C1363" i="1"/>
  <c r="H1363" i="1"/>
  <c r="I1363" i="1"/>
  <c r="J1363" i="1"/>
  <c r="M1363" i="1"/>
  <c r="N1363" i="1"/>
  <c r="O1363" i="1"/>
  <c r="P1363" i="1"/>
  <c r="C1364" i="1"/>
  <c r="H1364" i="1"/>
  <c r="I1364" i="1"/>
  <c r="J1364" i="1"/>
  <c r="M1364" i="1"/>
  <c r="N1364" i="1"/>
  <c r="O1364" i="1"/>
  <c r="P1364" i="1"/>
  <c r="C1365" i="1"/>
  <c r="H1365" i="1"/>
  <c r="I1365" i="1"/>
  <c r="J1365" i="1"/>
  <c r="M1365" i="1"/>
  <c r="N1365" i="1"/>
  <c r="O1365" i="1"/>
  <c r="P1365" i="1"/>
  <c r="C1366" i="1"/>
  <c r="H1366" i="1"/>
  <c r="I1366" i="1"/>
  <c r="J1366" i="1"/>
  <c r="M1366" i="1"/>
  <c r="N1366" i="1"/>
  <c r="O1366" i="1"/>
  <c r="P1366" i="1"/>
  <c r="C1367" i="1"/>
  <c r="H1367" i="1"/>
  <c r="I1367" i="1"/>
  <c r="J1367" i="1"/>
  <c r="M1367" i="1"/>
  <c r="N1367" i="1"/>
  <c r="O1367" i="1"/>
  <c r="P1367" i="1"/>
  <c r="C1368" i="1"/>
  <c r="H1368" i="1"/>
  <c r="I1368" i="1"/>
  <c r="J1368" i="1"/>
  <c r="M1368" i="1"/>
  <c r="N1368" i="1"/>
  <c r="O1368" i="1"/>
  <c r="P1368" i="1"/>
  <c r="C1369" i="1"/>
  <c r="H1369" i="1"/>
  <c r="I1369" i="1"/>
  <c r="J1369" i="1"/>
  <c r="M1369" i="1"/>
  <c r="N1369" i="1"/>
  <c r="O1369" i="1"/>
  <c r="P1369" i="1"/>
  <c r="C1370" i="1"/>
  <c r="H1370" i="1"/>
  <c r="I1370" i="1"/>
  <c r="J1370" i="1"/>
  <c r="M1370" i="1"/>
  <c r="N1370" i="1"/>
  <c r="O1370" i="1"/>
  <c r="P1370" i="1"/>
  <c r="C1371" i="1"/>
  <c r="H1371" i="1"/>
  <c r="I1371" i="1"/>
  <c r="J1371" i="1"/>
  <c r="M1371" i="1"/>
  <c r="N1371" i="1"/>
  <c r="O1371" i="1"/>
  <c r="P1371" i="1"/>
  <c r="C1372" i="1"/>
  <c r="H1372" i="1"/>
  <c r="I1372" i="1"/>
  <c r="J1372" i="1"/>
  <c r="M1372" i="1"/>
  <c r="N1372" i="1"/>
  <c r="O1372" i="1"/>
  <c r="P1372" i="1"/>
  <c r="C1373" i="1"/>
  <c r="H1373" i="1"/>
  <c r="I1373" i="1"/>
  <c r="J1373" i="1"/>
  <c r="M1373" i="1"/>
  <c r="N1373" i="1"/>
  <c r="O1373" i="1"/>
  <c r="P1373" i="1"/>
  <c r="C1374" i="1"/>
  <c r="H1374" i="1"/>
  <c r="I1374" i="1"/>
  <c r="J1374" i="1"/>
  <c r="M1374" i="1"/>
  <c r="N1374" i="1"/>
  <c r="O1374" i="1"/>
  <c r="P1374" i="1"/>
  <c r="C1375" i="1"/>
  <c r="H1375" i="1"/>
  <c r="I1375" i="1"/>
  <c r="J1375" i="1"/>
  <c r="M1375" i="1"/>
  <c r="N1375" i="1"/>
  <c r="O1375" i="1"/>
  <c r="P1375" i="1"/>
  <c r="C1376" i="1"/>
  <c r="H1376" i="1"/>
  <c r="I1376" i="1"/>
  <c r="J1376" i="1"/>
  <c r="M1376" i="1"/>
  <c r="N1376" i="1"/>
  <c r="O1376" i="1"/>
  <c r="P1376" i="1"/>
  <c r="C1377" i="1"/>
  <c r="H1377" i="1"/>
  <c r="I1377" i="1"/>
  <c r="J1377" i="1"/>
  <c r="M1377" i="1"/>
  <c r="N1377" i="1"/>
  <c r="O1377" i="1"/>
  <c r="P1377" i="1"/>
  <c r="C1378" i="1"/>
  <c r="H1378" i="1"/>
  <c r="I1378" i="1"/>
  <c r="J1378" i="1"/>
  <c r="M1378" i="1"/>
  <c r="N1378" i="1"/>
  <c r="O1378" i="1"/>
  <c r="P1378" i="1"/>
  <c r="C1379" i="1"/>
  <c r="H1379" i="1"/>
  <c r="I1379" i="1"/>
  <c r="J1379" i="1"/>
  <c r="M1379" i="1"/>
  <c r="N1379" i="1"/>
  <c r="O1379" i="1"/>
  <c r="P1379" i="1"/>
  <c r="C1380" i="1"/>
  <c r="H1380" i="1"/>
  <c r="I1380" i="1"/>
  <c r="J1380" i="1"/>
  <c r="M1380" i="1"/>
  <c r="N1380" i="1"/>
  <c r="O1380" i="1"/>
  <c r="P1380" i="1"/>
  <c r="C1381" i="1"/>
  <c r="H1381" i="1"/>
  <c r="I1381" i="1"/>
  <c r="J1381" i="1"/>
  <c r="M1381" i="1"/>
  <c r="N1381" i="1"/>
  <c r="O1381" i="1"/>
  <c r="P1381" i="1"/>
  <c r="C1382" i="1"/>
  <c r="H1382" i="1"/>
  <c r="I1382" i="1"/>
  <c r="J1382" i="1"/>
  <c r="M1382" i="1"/>
  <c r="N1382" i="1"/>
  <c r="O1382" i="1"/>
  <c r="P1382" i="1"/>
  <c r="C1383" i="1"/>
  <c r="H1383" i="1"/>
  <c r="I1383" i="1"/>
  <c r="J1383" i="1"/>
  <c r="M1383" i="1"/>
  <c r="N1383" i="1"/>
  <c r="O1383" i="1"/>
  <c r="P1383" i="1"/>
  <c r="C1384" i="1"/>
  <c r="H1384" i="1"/>
  <c r="I1384" i="1"/>
  <c r="J1384" i="1"/>
  <c r="M1384" i="1"/>
  <c r="N1384" i="1"/>
  <c r="O1384" i="1"/>
  <c r="P1384" i="1"/>
  <c r="C1385" i="1"/>
  <c r="H1385" i="1"/>
  <c r="I1385" i="1"/>
  <c r="J1385" i="1"/>
  <c r="M1385" i="1"/>
  <c r="N1385" i="1"/>
  <c r="O1385" i="1"/>
  <c r="P1385" i="1"/>
  <c r="C1386" i="1"/>
  <c r="H1386" i="1"/>
  <c r="I1386" i="1"/>
  <c r="J1386" i="1"/>
  <c r="M1386" i="1"/>
  <c r="N1386" i="1"/>
  <c r="O1386" i="1"/>
  <c r="P1386" i="1"/>
  <c r="C1387" i="1"/>
  <c r="H1387" i="1"/>
  <c r="I1387" i="1"/>
  <c r="J1387" i="1"/>
  <c r="M1387" i="1"/>
  <c r="N1387" i="1"/>
  <c r="O1387" i="1"/>
  <c r="P1387" i="1"/>
  <c r="C1388" i="1"/>
  <c r="H1388" i="1"/>
  <c r="I1388" i="1"/>
  <c r="J1388" i="1"/>
  <c r="M1388" i="1"/>
  <c r="N1388" i="1"/>
  <c r="O1388" i="1"/>
  <c r="P1388" i="1"/>
  <c r="C1389" i="1"/>
  <c r="H1389" i="1"/>
  <c r="I1389" i="1"/>
  <c r="J1389" i="1"/>
  <c r="M1389" i="1"/>
  <c r="N1389" i="1"/>
  <c r="O1389" i="1"/>
  <c r="P1389" i="1"/>
  <c r="C1390" i="1"/>
  <c r="H1390" i="1"/>
  <c r="I1390" i="1"/>
  <c r="J1390" i="1"/>
  <c r="M1390" i="1"/>
  <c r="N1390" i="1"/>
  <c r="O1390" i="1"/>
  <c r="P1390" i="1"/>
  <c r="C1391" i="1"/>
  <c r="H1391" i="1"/>
  <c r="I1391" i="1"/>
  <c r="J1391" i="1"/>
  <c r="M1391" i="1"/>
  <c r="N1391" i="1"/>
  <c r="O1391" i="1"/>
  <c r="P1391" i="1"/>
  <c r="C1392" i="1"/>
  <c r="H1392" i="1"/>
  <c r="I1392" i="1"/>
  <c r="J1392" i="1"/>
  <c r="M1392" i="1"/>
  <c r="N1392" i="1"/>
  <c r="O1392" i="1"/>
  <c r="P1392" i="1"/>
  <c r="C1393" i="1"/>
  <c r="H1393" i="1"/>
  <c r="I1393" i="1"/>
  <c r="J1393" i="1"/>
  <c r="M1393" i="1"/>
  <c r="N1393" i="1"/>
  <c r="O1393" i="1"/>
  <c r="P1393" i="1"/>
  <c r="C1394" i="1"/>
  <c r="H1394" i="1"/>
  <c r="I1394" i="1"/>
  <c r="J1394" i="1"/>
  <c r="M1394" i="1"/>
  <c r="N1394" i="1"/>
  <c r="O1394" i="1"/>
  <c r="P1394" i="1"/>
  <c r="C1395" i="1"/>
  <c r="H1395" i="1"/>
  <c r="I1395" i="1"/>
  <c r="J1395" i="1"/>
  <c r="M1395" i="1"/>
  <c r="N1395" i="1"/>
  <c r="O1395" i="1"/>
  <c r="P1395" i="1"/>
  <c r="C1396" i="1"/>
  <c r="H1396" i="1"/>
  <c r="I1396" i="1"/>
  <c r="J1396" i="1"/>
  <c r="M1396" i="1"/>
  <c r="N1396" i="1"/>
  <c r="O1396" i="1"/>
  <c r="P1396" i="1"/>
  <c r="C1397" i="1"/>
  <c r="H1397" i="1"/>
  <c r="I1397" i="1"/>
  <c r="J1397" i="1"/>
  <c r="M1397" i="1"/>
  <c r="N1397" i="1"/>
  <c r="O1397" i="1"/>
  <c r="P1397" i="1"/>
  <c r="C1398" i="1"/>
  <c r="H1398" i="1"/>
  <c r="I1398" i="1"/>
  <c r="J1398" i="1"/>
  <c r="M1398" i="1"/>
  <c r="N1398" i="1"/>
  <c r="O1398" i="1"/>
  <c r="P1398" i="1"/>
  <c r="C1399" i="1"/>
  <c r="H1399" i="1"/>
  <c r="I1399" i="1"/>
  <c r="J1399" i="1"/>
  <c r="M1399" i="1"/>
  <c r="N1399" i="1"/>
  <c r="O1399" i="1"/>
  <c r="P1399" i="1"/>
  <c r="C1400" i="1"/>
  <c r="H1400" i="1"/>
  <c r="I1400" i="1"/>
  <c r="J1400" i="1"/>
  <c r="M1400" i="1"/>
  <c r="N1400" i="1"/>
  <c r="O1400" i="1"/>
  <c r="P1400" i="1"/>
  <c r="C1401" i="1"/>
  <c r="H1401" i="1"/>
  <c r="I1401" i="1"/>
  <c r="J1401" i="1"/>
  <c r="M1401" i="1"/>
  <c r="N1401" i="1"/>
  <c r="O1401" i="1"/>
  <c r="P1401" i="1"/>
  <c r="C1402" i="1"/>
  <c r="H1402" i="1"/>
  <c r="I1402" i="1"/>
  <c r="J1402" i="1"/>
  <c r="M1402" i="1"/>
  <c r="N1402" i="1"/>
  <c r="O1402" i="1"/>
  <c r="P1402" i="1"/>
  <c r="C1403" i="1"/>
  <c r="H1403" i="1"/>
  <c r="I1403" i="1"/>
  <c r="J1403" i="1"/>
  <c r="M1403" i="1"/>
  <c r="N1403" i="1"/>
  <c r="O1403" i="1"/>
  <c r="P1403" i="1"/>
  <c r="C1404" i="1"/>
  <c r="H1404" i="1"/>
  <c r="I1404" i="1"/>
  <c r="J1404" i="1"/>
  <c r="M1404" i="1"/>
  <c r="N1404" i="1"/>
  <c r="O1404" i="1"/>
  <c r="P1404" i="1"/>
  <c r="C1405" i="1"/>
  <c r="H1405" i="1"/>
  <c r="I1405" i="1"/>
  <c r="J1405" i="1"/>
  <c r="M1405" i="1"/>
  <c r="N1405" i="1"/>
  <c r="O1405" i="1"/>
  <c r="P1405" i="1"/>
  <c r="C1406" i="1"/>
  <c r="H1406" i="1"/>
  <c r="I1406" i="1"/>
  <c r="J1406" i="1"/>
  <c r="M1406" i="1"/>
  <c r="N1406" i="1"/>
  <c r="O1406" i="1"/>
  <c r="P1406" i="1"/>
  <c r="C1407" i="1"/>
  <c r="H1407" i="1"/>
  <c r="I1407" i="1"/>
  <c r="J1407" i="1"/>
  <c r="M1407" i="1"/>
  <c r="N1407" i="1"/>
  <c r="O1407" i="1"/>
  <c r="P1407" i="1"/>
  <c r="C1408" i="1"/>
  <c r="H1408" i="1"/>
  <c r="I1408" i="1"/>
  <c r="J1408" i="1"/>
  <c r="M1408" i="1"/>
  <c r="N1408" i="1"/>
  <c r="O1408" i="1"/>
  <c r="P1408" i="1"/>
  <c r="C1409" i="1"/>
  <c r="H1409" i="1"/>
  <c r="I1409" i="1"/>
  <c r="J1409" i="1"/>
  <c r="M1409" i="1"/>
  <c r="N1409" i="1"/>
  <c r="O1409" i="1"/>
  <c r="P1409" i="1"/>
  <c r="C1410" i="1"/>
  <c r="H1410" i="1"/>
  <c r="I1410" i="1"/>
  <c r="J1410" i="1"/>
  <c r="M1410" i="1"/>
  <c r="N1410" i="1"/>
  <c r="O1410" i="1"/>
  <c r="P1410" i="1"/>
  <c r="C1411" i="1"/>
  <c r="H1411" i="1"/>
  <c r="I1411" i="1"/>
  <c r="J1411" i="1"/>
  <c r="M1411" i="1"/>
  <c r="N1411" i="1"/>
  <c r="O1411" i="1"/>
  <c r="P1411" i="1"/>
  <c r="C1412" i="1"/>
  <c r="H1412" i="1"/>
  <c r="I1412" i="1"/>
  <c r="J1412" i="1"/>
  <c r="M1412" i="1"/>
  <c r="N1412" i="1"/>
  <c r="O1412" i="1"/>
  <c r="P1412" i="1"/>
  <c r="C1413" i="1"/>
  <c r="H1413" i="1"/>
  <c r="I1413" i="1"/>
  <c r="J1413" i="1"/>
  <c r="M1413" i="1"/>
  <c r="N1413" i="1"/>
  <c r="O1413" i="1"/>
  <c r="P1413" i="1"/>
  <c r="C1414" i="1"/>
  <c r="H1414" i="1"/>
  <c r="I1414" i="1"/>
  <c r="J1414" i="1"/>
  <c r="M1414" i="1"/>
  <c r="N1414" i="1"/>
  <c r="O1414" i="1"/>
  <c r="P1414" i="1"/>
  <c r="C1415" i="1"/>
  <c r="H1415" i="1"/>
  <c r="I1415" i="1"/>
  <c r="J1415" i="1"/>
  <c r="M1415" i="1"/>
  <c r="N1415" i="1"/>
  <c r="O1415" i="1"/>
  <c r="P1415" i="1"/>
  <c r="C1416" i="1"/>
  <c r="H1416" i="1"/>
  <c r="I1416" i="1"/>
  <c r="J1416" i="1"/>
  <c r="M1416" i="1"/>
  <c r="N1416" i="1"/>
  <c r="O1416" i="1"/>
  <c r="P1416" i="1"/>
  <c r="C1417" i="1"/>
  <c r="H1417" i="1"/>
  <c r="I1417" i="1"/>
  <c r="J1417" i="1"/>
  <c r="M1417" i="1"/>
  <c r="N1417" i="1"/>
  <c r="O1417" i="1"/>
  <c r="P1417" i="1"/>
  <c r="C1418" i="1"/>
  <c r="H1418" i="1"/>
  <c r="I1418" i="1"/>
  <c r="J1418" i="1"/>
  <c r="M1418" i="1"/>
  <c r="N1418" i="1"/>
  <c r="O1418" i="1"/>
  <c r="P1418" i="1"/>
  <c r="C1419" i="1"/>
  <c r="H1419" i="1"/>
  <c r="I1419" i="1"/>
  <c r="J1419" i="1"/>
  <c r="M1419" i="1"/>
  <c r="N1419" i="1"/>
  <c r="O1419" i="1"/>
  <c r="P1419" i="1"/>
  <c r="C1420" i="1"/>
  <c r="H1420" i="1"/>
  <c r="I1420" i="1"/>
  <c r="J1420" i="1"/>
  <c r="M1420" i="1"/>
  <c r="N1420" i="1"/>
  <c r="O1420" i="1"/>
  <c r="P1420" i="1"/>
  <c r="C1421" i="1"/>
  <c r="H1421" i="1"/>
  <c r="I1421" i="1"/>
  <c r="J1421" i="1"/>
  <c r="M1421" i="1"/>
  <c r="N1421" i="1"/>
  <c r="O1421" i="1"/>
  <c r="P1421" i="1"/>
  <c r="C1422" i="1"/>
  <c r="H1422" i="1"/>
  <c r="I1422" i="1"/>
  <c r="J1422" i="1"/>
  <c r="M1422" i="1"/>
  <c r="N1422" i="1"/>
  <c r="O1422" i="1"/>
  <c r="P1422" i="1"/>
  <c r="C1423" i="1"/>
  <c r="H1423" i="1"/>
  <c r="I1423" i="1"/>
  <c r="J1423" i="1"/>
  <c r="M1423" i="1"/>
  <c r="N1423" i="1"/>
  <c r="O1423" i="1"/>
  <c r="P1423" i="1"/>
  <c r="C1424" i="1"/>
  <c r="H1424" i="1"/>
  <c r="I1424" i="1"/>
  <c r="J1424" i="1"/>
  <c r="M1424" i="1"/>
  <c r="N1424" i="1"/>
  <c r="O1424" i="1"/>
  <c r="P1424" i="1"/>
  <c r="C1425" i="1"/>
  <c r="H1425" i="1"/>
  <c r="I1425" i="1"/>
  <c r="J1425" i="1"/>
  <c r="M1425" i="1"/>
  <c r="N1425" i="1"/>
  <c r="O1425" i="1"/>
  <c r="P1425" i="1"/>
  <c r="C1426" i="1"/>
  <c r="H1426" i="1"/>
  <c r="I1426" i="1"/>
  <c r="J1426" i="1"/>
  <c r="M1426" i="1"/>
  <c r="N1426" i="1"/>
  <c r="O1426" i="1"/>
  <c r="P1426" i="1"/>
  <c r="C1427" i="1"/>
  <c r="H1427" i="1"/>
  <c r="I1427" i="1"/>
  <c r="J1427" i="1"/>
  <c r="M1427" i="1"/>
  <c r="N1427" i="1"/>
  <c r="O1427" i="1"/>
  <c r="P1427" i="1"/>
  <c r="C1428" i="1"/>
  <c r="H1428" i="1"/>
  <c r="I1428" i="1"/>
  <c r="J1428" i="1"/>
  <c r="M1428" i="1"/>
  <c r="N1428" i="1"/>
  <c r="O1428" i="1"/>
  <c r="P1428" i="1"/>
  <c r="C1429" i="1"/>
  <c r="H1429" i="1"/>
  <c r="I1429" i="1"/>
  <c r="J1429" i="1"/>
  <c r="M1429" i="1"/>
  <c r="N1429" i="1"/>
  <c r="O1429" i="1"/>
  <c r="P1429" i="1"/>
  <c r="C1430" i="1"/>
  <c r="H1430" i="1"/>
  <c r="I1430" i="1"/>
  <c r="J1430" i="1"/>
  <c r="M1430" i="1"/>
  <c r="N1430" i="1"/>
  <c r="O1430" i="1"/>
  <c r="P1430" i="1"/>
  <c r="C1431" i="1"/>
  <c r="H1431" i="1"/>
  <c r="I1431" i="1"/>
  <c r="J1431" i="1"/>
  <c r="M1431" i="1"/>
  <c r="N1431" i="1"/>
  <c r="O1431" i="1"/>
  <c r="P1431" i="1"/>
  <c r="C1432" i="1"/>
  <c r="H1432" i="1"/>
  <c r="I1432" i="1"/>
  <c r="J1432" i="1"/>
  <c r="M1432" i="1"/>
  <c r="N1432" i="1"/>
  <c r="O1432" i="1"/>
  <c r="P1432" i="1"/>
  <c r="C1433" i="1"/>
  <c r="H1433" i="1"/>
  <c r="I1433" i="1"/>
  <c r="J1433" i="1"/>
  <c r="M1433" i="1"/>
  <c r="N1433" i="1"/>
  <c r="O1433" i="1"/>
  <c r="P1433" i="1"/>
  <c r="C1434" i="1"/>
  <c r="H1434" i="1"/>
  <c r="I1434" i="1"/>
  <c r="J1434" i="1"/>
  <c r="M1434" i="1"/>
  <c r="N1434" i="1"/>
  <c r="O1434" i="1"/>
  <c r="P1434" i="1"/>
  <c r="C1435" i="1"/>
  <c r="H1435" i="1"/>
  <c r="I1435" i="1"/>
  <c r="J1435" i="1"/>
  <c r="M1435" i="1"/>
  <c r="N1435" i="1"/>
  <c r="O1435" i="1"/>
  <c r="P1435" i="1"/>
  <c r="C1436" i="1"/>
  <c r="H1436" i="1"/>
  <c r="I1436" i="1"/>
  <c r="J1436" i="1"/>
  <c r="M1436" i="1"/>
  <c r="N1436" i="1"/>
  <c r="O1436" i="1"/>
  <c r="P1436" i="1"/>
  <c r="C1437" i="1"/>
  <c r="H1437" i="1"/>
  <c r="I1437" i="1"/>
  <c r="J1437" i="1"/>
  <c r="M1437" i="1"/>
  <c r="N1437" i="1"/>
  <c r="O1437" i="1"/>
  <c r="P1437" i="1"/>
  <c r="C1438" i="1"/>
  <c r="H1438" i="1"/>
  <c r="I1438" i="1"/>
  <c r="J1438" i="1"/>
  <c r="M1438" i="1"/>
  <c r="N1438" i="1"/>
  <c r="O1438" i="1"/>
  <c r="P1438" i="1"/>
  <c r="C1439" i="1"/>
  <c r="H1439" i="1"/>
  <c r="I1439" i="1"/>
  <c r="J1439" i="1"/>
  <c r="M1439" i="1"/>
  <c r="N1439" i="1"/>
  <c r="O1439" i="1"/>
  <c r="P1439" i="1"/>
  <c r="C1440" i="1"/>
  <c r="H1440" i="1"/>
  <c r="I1440" i="1"/>
  <c r="J1440" i="1"/>
  <c r="M1440" i="1"/>
  <c r="N1440" i="1"/>
  <c r="O1440" i="1"/>
  <c r="P1440" i="1"/>
  <c r="C1441" i="1"/>
  <c r="H1441" i="1"/>
  <c r="I1441" i="1"/>
  <c r="J1441" i="1"/>
  <c r="M1441" i="1"/>
  <c r="N1441" i="1"/>
  <c r="O1441" i="1"/>
  <c r="P1441" i="1"/>
  <c r="C1442" i="1"/>
  <c r="H1442" i="1"/>
  <c r="I1442" i="1"/>
  <c r="J1442" i="1"/>
  <c r="M1442" i="1"/>
  <c r="N1442" i="1"/>
  <c r="O1442" i="1"/>
  <c r="P1442" i="1"/>
  <c r="C1443" i="1"/>
  <c r="H1443" i="1"/>
  <c r="I1443" i="1"/>
  <c r="J1443" i="1"/>
  <c r="M1443" i="1"/>
  <c r="N1443" i="1"/>
  <c r="O1443" i="1"/>
  <c r="P1443" i="1"/>
  <c r="C1444" i="1"/>
  <c r="H1444" i="1"/>
  <c r="I1444" i="1"/>
  <c r="J1444" i="1"/>
  <c r="M1444" i="1"/>
  <c r="N1444" i="1"/>
  <c r="O1444" i="1"/>
  <c r="P1444" i="1"/>
  <c r="C1445" i="1"/>
  <c r="H1445" i="1"/>
  <c r="I1445" i="1"/>
  <c r="J1445" i="1"/>
  <c r="M1445" i="1"/>
  <c r="N1445" i="1"/>
  <c r="O1445" i="1"/>
  <c r="P1445" i="1"/>
  <c r="C1446" i="1"/>
  <c r="H1446" i="1"/>
  <c r="I1446" i="1"/>
  <c r="J1446" i="1"/>
  <c r="M1446" i="1"/>
  <c r="N1446" i="1"/>
  <c r="O1446" i="1"/>
  <c r="P1446" i="1"/>
  <c r="C1447" i="1"/>
  <c r="H1447" i="1"/>
  <c r="I1447" i="1"/>
  <c r="J1447" i="1"/>
  <c r="M1447" i="1"/>
  <c r="N1447" i="1"/>
  <c r="O1447" i="1"/>
  <c r="P1447" i="1"/>
  <c r="C1448" i="1"/>
  <c r="H1448" i="1"/>
  <c r="I1448" i="1"/>
  <c r="J1448" i="1"/>
  <c r="M1448" i="1"/>
  <c r="N1448" i="1"/>
  <c r="O1448" i="1"/>
  <c r="P1448" i="1"/>
  <c r="C1449" i="1"/>
  <c r="H1449" i="1"/>
  <c r="I1449" i="1"/>
  <c r="J1449" i="1"/>
  <c r="M1449" i="1"/>
  <c r="N1449" i="1"/>
  <c r="O1449" i="1"/>
  <c r="P1449" i="1"/>
  <c r="C1450" i="1"/>
  <c r="H1450" i="1"/>
  <c r="I1450" i="1"/>
  <c r="J1450" i="1"/>
  <c r="M1450" i="1"/>
  <c r="N1450" i="1"/>
  <c r="O1450" i="1"/>
  <c r="P1450" i="1"/>
  <c r="C1451" i="1"/>
  <c r="H1451" i="1"/>
  <c r="I1451" i="1"/>
  <c r="J1451" i="1"/>
  <c r="M1451" i="1"/>
  <c r="N1451" i="1"/>
  <c r="O1451" i="1"/>
  <c r="P1451" i="1"/>
  <c r="C1452" i="1"/>
  <c r="H1452" i="1"/>
  <c r="I1452" i="1"/>
  <c r="J1452" i="1"/>
  <c r="M1452" i="1"/>
  <c r="N1452" i="1"/>
  <c r="O1452" i="1"/>
  <c r="P1452" i="1"/>
  <c r="C1453" i="1"/>
  <c r="H1453" i="1"/>
  <c r="I1453" i="1"/>
  <c r="J1453" i="1"/>
  <c r="M1453" i="1"/>
  <c r="N1453" i="1"/>
  <c r="O1453" i="1"/>
  <c r="P1453" i="1"/>
  <c r="C1454" i="1"/>
  <c r="H1454" i="1"/>
  <c r="I1454" i="1"/>
  <c r="J1454" i="1"/>
  <c r="M1454" i="1"/>
  <c r="N1454" i="1"/>
  <c r="O1454" i="1"/>
  <c r="P1454" i="1"/>
  <c r="C1455" i="1"/>
  <c r="H1455" i="1"/>
  <c r="I1455" i="1"/>
  <c r="J1455" i="1"/>
  <c r="M1455" i="1"/>
  <c r="N1455" i="1"/>
  <c r="O1455" i="1"/>
  <c r="P1455" i="1"/>
  <c r="C1456" i="1"/>
  <c r="H1456" i="1"/>
  <c r="I1456" i="1"/>
  <c r="J1456" i="1"/>
  <c r="M1456" i="1"/>
  <c r="N1456" i="1"/>
  <c r="O1456" i="1"/>
  <c r="P1456" i="1"/>
  <c r="C1457" i="1"/>
  <c r="H1457" i="1"/>
  <c r="I1457" i="1"/>
  <c r="J1457" i="1"/>
  <c r="M1457" i="1"/>
  <c r="N1457" i="1"/>
  <c r="O1457" i="1"/>
  <c r="P1457" i="1"/>
  <c r="C1458" i="1"/>
  <c r="H1458" i="1"/>
  <c r="I1458" i="1"/>
  <c r="J1458" i="1"/>
  <c r="M1458" i="1"/>
  <c r="N1458" i="1"/>
  <c r="O1458" i="1"/>
  <c r="P1458" i="1"/>
  <c r="C1459" i="1"/>
  <c r="H1459" i="1"/>
  <c r="I1459" i="1"/>
  <c r="J1459" i="1"/>
  <c r="M1459" i="1"/>
  <c r="N1459" i="1"/>
  <c r="O1459" i="1"/>
  <c r="P1459" i="1"/>
  <c r="C1460" i="1"/>
  <c r="H1460" i="1"/>
  <c r="I1460" i="1"/>
  <c r="J1460" i="1"/>
  <c r="M1460" i="1"/>
  <c r="N1460" i="1"/>
  <c r="O1460" i="1"/>
  <c r="P1460" i="1"/>
  <c r="C1461" i="1"/>
  <c r="H1461" i="1"/>
  <c r="I1461" i="1"/>
  <c r="J1461" i="1"/>
  <c r="M1461" i="1"/>
  <c r="N1461" i="1"/>
  <c r="O1461" i="1"/>
  <c r="P1461" i="1"/>
  <c r="C1462" i="1"/>
  <c r="H1462" i="1"/>
  <c r="I1462" i="1"/>
  <c r="J1462" i="1"/>
  <c r="M1462" i="1"/>
  <c r="N1462" i="1"/>
  <c r="O1462" i="1"/>
  <c r="P1462" i="1"/>
  <c r="C1463" i="1"/>
  <c r="H1463" i="1"/>
  <c r="I1463" i="1"/>
  <c r="J1463" i="1"/>
  <c r="M1463" i="1"/>
  <c r="N1463" i="1"/>
  <c r="O1463" i="1"/>
  <c r="P1463" i="1"/>
  <c r="C1464" i="1"/>
  <c r="H1464" i="1"/>
  <c r="I1464" i="1"/>
  <c r="J1464" i="1"/>
  <c r="M1464" i="1"/>
  <c r="N1464" i="1"/>
  <c r="O1464" i="1"/>
  <c r="P1464" i="1"/>
  <c r="C1465" i="1"/>
  <c r="H1465" i="1"/>
  <c r="I1465" i="1"/>
  <c r="J1465" i="1"/>
  <c r="M1465" i="1"/>
  <c r="N1465" i="1"/>
  <c r="O1465" i="1"/>
  <c r="P1465" i="1"/>
  <c r="C1466" i="1"/>
  <c r="H1466" i="1"/>
  <c r="I1466" i="1"/>
  <c r="J1466" i="1"/>
  <c r="M1466" i="1"/>
  <c r="N1466" i="1"/>
  <c r="O1466" i="1"/>
  <c r="P1466" i="1"/>
  <c r="C1467" i="1"/>
  <c r="H1467" i="1"/>
  <c r="I1467" i="1"/>
  <c r="J1467" i="1"/>
  <c r="M1467" i="1"/>
  <c r="N1467" i="1"/>
  <c r="O1467" i="1"/>
  <c r="P1467" i="1"/>
  <c r="C1468" i="1"/>
  <c r="H1468" i="1"/>
  <c r="I1468" i="1"/>
  <c r="J1468" i="1"/>
  <c r="M1468" i="1"/>
  <c r="N1468" i="1"/>
  <c r="O1468" i="1"/>
  <c r="P1468" i="1"/>
  <c r="C1469" i="1"/>
  <c r="H1469" i="1"/>
  <c r="I1469" i="1"/>
  <c r="J1469" i="1"/>
  <c r="M1469" i="1"/>
  <c r="N1469" i="1"/>
  <c r="O1469" i="1"/>
  <c r="P1469" i="1"/>
  <c r="C1470" i="1"/>
  <c r="H1470" i="1"/>
  <c r="I1470" i="1"/>
  <c r="J1470" i="1"/>
  <c r="M1470" i="1"/>
  <c r="N1470" i="1"/>
  <c r="O1470" i="1"/>
  <c r="P1470" i="1"/>
  <c r="C1471" i="1"/>
  <c r="H1471" i="1"/>
  <c r="I1471" i="1"/>
  <c r="J1471" i="1"/>
  <c r="M1471" i="1"/>
  <c r="N1471" i="1"/>
  <c r="O1471" i="1"/>
  <c r="P1471" i="1"/>
  <c r="C1472" i="1"/>
  <c r="H1472" i="1"/>
  <c r="I1472" i="1"/>
  <c r="J1472" i="1"/>
  <c r="M1472" i="1"/>
  <c r="N1472" i="1"/>
  <c r="O1472" i="1"/>
  <c r="P1472" i="1"/>
  <c r="C1473" i="1"/>
  <c r="H1473" i="1"/>
  <c r="I1473" i="1"/>
  <c r="J1473" i="1"/>
  <c r="M1473" i="1"/>
  <c r="N1473" i="1"/>
  <c r="O1473" i="1"/>
  <c r="P1473" i="1"/>
  <c r="C1474" i="1"/>
  <c r="H1474" i="1"/>
  <c r="I1474" i="1"/>
  <c r="J1474" i="1"/>
  <c r="M1474" i="1"/>
  <c r="N1474" i="1"/>
  <c r="O1474" i="1"/>
  <c r="P1474" i="1"/>
  <c r="C1475" i="1"/>
  <c r="H1475" i="1"/>
  <c r="I1475" i="1"/>
  <c r="J1475" i="1"/>
  <c r="M1475" i="1"/>
  <c r="N1475" i="1"/>
  <c r="O1475" i="1"/>
  <c r="P1475" i="1"/>
  <c r="C1476" i="1"/>
  <c r="H1476" i="1"/>
  <c r="I1476" i="1"/>
  <c r="J1476" i="1"/>
  <c r="M1476" i="1"/>
  <c r="N1476" i="1"/>
  <c r="O1476" i="1"/>
  <c r="P1476" i="1"/>
  <c r="C1477" i="1"/>
  <c r="H1477" i="1"/>
  <c r="I1477" i="1"/>
  <c r="J1477" i="1"/>
  <c r="M1477" i="1"/>
  <c r="N1477" i="1"/>
  <c r="O1477" i="1"/>
  <c r="P1477" i="1"/>
  <c r="C1478" i="1"/>
  <c r="H1478" i="1"/>
  <c r="I1478" i="1"/>
  <c r="J1478" i="1"/>
  <c r="M1478" i="1"/>
  <c r="N1478" i="1"/>
  <c r="O1478" i="1"/>
  <c r="P1478" i="1"/>
  <c r="C1479" i="1"/>
  <c r="H1479" i="1"/>
  <c r="I1479" i="1"/>
  <c r="J1479" i="1"/>
  <c r="M1479" i="1"/>
  <c r="N1479" i="1"/>
  <c r="O1479" i="1"/>
  <c r="P1479" i="1"/>
  <c r="C1480" i="1"/>
  <c r="H1480" i="1"/>
  <c r="I1480" i="1"/>
  <c r="J1480" i="1"/>
  <c r="M1480" i="1"/>
  <c r="N1480" i="1"/>
  <c r="O1480" i="1"/>
  <c r="P1480" i="1"/>
  <c r="C1481" i="1"/>
  <c r="H1481" i="1"/>
  <c r="I1481" i="1"/>
  <c r="J1481" i="1"/>
  <c r="M1481" i="1"/>
  <c r="N1481" i="1"/>
  <c r="O1481" i="1"/>
  <c r="P1481" i="1"/>
  <c r="C1482" i="1"/>
  <c r="H1482" i="1"/>
  <c r="I1482" i="1"/>
  <c r="J1482" i="1"/>
  <c r="M1482" i="1"/>
  <c r="N1482" i="1"/>
  <c r="O1482" i="1"/>
  <c r="P1482" i="1"/>
  <c r="C1483" i="1"/>
  <c r="H1483" i="1"/>
  <c r="I1483" i="1"/>
  <c r="J1483" i="1"/>
  <c r="M1483" i="1"/>
  <c r="N1483" i="1"/>
  <c r="O1483" i="1"/>
  <c r="P1483" i="1"/>
  <c r="C1484" i="1"/>
  <c r="H1484" i="1"/>
  <c r="I1484" i="1"/>
  <c r="J1484" i="1"/>
  <c r="M1484" i="1"/>
  <c r="N1484" i="1"/>
  <c r="O1484" i="1"/>
  <c r="P1484" i="1"/>
  <c r="C1485" i="1"/>
  <c r="H1485" i="1"/>
  <c r="I1485" i="1"/>
  <c r="J1485" i="1"/>
  <c r="M1485" i="1"/>
  <c r="N1485" i="1"/>
  <c r="O1485" i="1"/>
  <c r="P1485" i="1"/>
  <c r="C1486" i="1"/>
  <c r="H1486" i="1"/>
  <c r="I1486" i="1"/>
  <c r="J1486" i="1"/>
  <c r="M1486" i="1"/>
  <c r="N1486" i="1"/>
  <c r="O1486" i="1"/>
  <c r="P1486" i="1"/>
  <c r="C1487" i="1"/>
  <c r="H1487" i="1"/>
  <c r="I1487" i="1"/>
  <c r="J1487" i="1"/>
  <c r="M1487" i="1"/>
  <c r="N1487" i="1"/>
  <c r="O1487" i="1"/>
  <c r="P1487" i="1"/>
  <c r="C1488" i="1"/>
  <c r="H1488" i="1"/>
  <c r="I1488" i="1"/>
  <c r="J1488" i="1"/>
  <c r="M1488" i="1"/>
  <c r="N1488" i="1"/>
  <c r="O1488" i="1"/>
  <c r="P1488" i="1"/>
  <c r="C1489" i="1"/>
  <c r="H1489" i="1"/>
  <c r="I1489" i="1"/>
  <c r="J1489" i="1"/>
  <c r="M1489" i="1"/>
  <c r="N1489" i="1"/>
  <c r="O1489" i="1"/>
  <c r="P1489" i="1"/>
  <c r="C1490" i="1"/>
  <c r="H1490" i="1"/>
  <c r="I1490" i="1"/>
  <c r="J1490" i="1"/>
  <c r="M1490" i="1"/>
  <c r="N1490" i="1"/>
  <c r="O1490" i="1"/>
  <c r="P1490" i="1"/>
  <c r="C1491" i="1"/>
  <c r="H1491" i="1"/>
  <c r="I1491" i="1"/>
  <c r="J1491" i="1"/>
  <c r="M1491" i="1"/>
  <c r="N1491" i="1"/>
  <c r="O1491" i="1"/>
  <c r="P1491" i="1"/>
  <c r="C1492" i="1"/>
  <c r="H1492" i="1"/>
  <c r="I1492" i="1"/>
  <c r="J1492" i="1"/>
  <c r="M1492" i="1"/>
  <c r="N1492" i="1"/>
  <c r="O1492" i="1"/>
  <c r="P1492" i="1"/>
  <c r="C1493" i="1"/>
  <c r="H1493" i="1"/>
  <c r="I1493" i="1"/>
  <c r="J1493" i="1"/>
  <c r="M1493" i="1"/>
  <c r="N1493" i="1"/>
  <c r="O1493" i="1"/>
  <c r="P1493" i="1"/>
  <c r="C1494" i="1"/>
  <c r="H1494" i="1"/>
  <c r="I1494" i="1"/>
  <c r="J1494" i="1"/>
  <c r="M1494" i="1"/>
  <c r="N1494" i="1"/>
  <c r="O1494" i="1"/>
  <c r="P1494" i="1"/>
  <c r="C1495" i="1"/>
  <c r="H1495" i="1"/>
  <c r="I1495" i="1"/>
  <c r="J1495" i="1"/>
  <c r="M1495" i="1"/>
  <c r="N1495" i="1"/>
  <c r="O1495" i="1"/>
  <c r="P1495" i="1"/>
  <c r="C1496" i="1"/>
  <c r="H1496" i="1"/>
  <c r="I1496" i="1"/>
  <c r="J1496" i="1"/>
  <c r="M1496" i="1"/>
  <c r="N1496" i="1"/>
  <c r="O1496" i="1"/>
  <c r="P1496" i="1"/>
  <c r="C1497" i="1"/>
  <c r="H1497" i="1"/>
  <c r="I1497" i="1"/>
  <c r="J1497" i="1"/>
  <c r="M1497" i="1"/>
  <c r="N1497" i="1"/>
  <c r="O1497" i="1"/>
  <c r="P1497" i="1"/>
  <c r="C1498" i="1"/>
  <c r="H1498" i="1"/>
  <c r="I1498" i="1"/>
  <c r="J1498" i="1"/>
  <c r="M1498" i="1"/>
  <c r="N1498" i="1"/>
  <c r="O1498" i="1"/>
  <c r="P1498" i="1"/>
  <c r="C1499" i="1"/>
  <c r="H1499" i="1"/>
  <c r="I1499" i="1"/>
  <c r="J1499" i="1"/>
  <c r="M1499" i="1"/>
  <c r="N1499" i="1"/>
  <c r="O1499" i="1"/>
  <c r="P1499" i="1"/>
  <c r="C1500" i="1"/>
  <c r="H1500" i="1"/>
  <c r="I1500" i="1"/>
  <c r="J1500" i="1"/>
  <c r="M1500" i="1"/>
  <c r="N1500" i="1"/>
  <c r="O1500" i="1"/>
  <c r="P1500" i="1"/>
  <c r="C1501" i="1"/>
  <c r="H1501" i="1"/>
  <c r="I1501" i="1"/>
  <c r="J1501" i="1"/>
  <c r="M1501" i="1"/>
  <c r="N1501" i="1"/>
  <c r="O1501" i="1"/>
  <c r="P1501" i="1"/>
  <c r="C1502" i="1"/>
  <c r="H1502" i="1"/>
  <c r="I1502" i="1"/>
  <c r="J1502" i="1"/>
  <c r="M1502" i="1"/>
  <c r="N1502" i="1"/>
  <c r="O1502" i="1"/>
  <c r="P1502" i="1"/>
  <c r="C1503" i="1"/>
  <c r="H1503" i="1"/>
  <c r="I1503" i="1"/>
  <c r="J1503" i="1"/>
  <c r="M1503" i="1"/>
  <c r="N1503" i="1"/>
  <c r="O1503" i="1"/>
  <c r="P1503" i="1"/>
  <c r="C1504" i="1"/>
  <c r="H1504" i="1"/>
  <c r="I1504" i="1"/>
  <c r="J1504" i="1"/>
  <c r="M1504" i="1"/>
  <c r="N1504" i="1"/>
  <c r="O1504" i="1"/>
  <c r="P1504" i="1"/>
  <c r="C1505" i="1"/>
  <c r="H1505" i="1"/>
  <c r="I1505" i="1"/>
  <c r="J1505" i="1"/>
  <c r="M1505" i="1"/>
  <c r="N1505" i="1"/>
  <c r="O1505" i="1"/>
  <c r="P1505" i="1"/>
  <c r="C1506" i="1"/>
  <c r="H1506" i="1"/>
  <c r="I1506" i="1"/>
  <c r="J1506" i="1"/>
  <c r="M1506" i="1"/>
  <c r="N1506" i="1"/>
  <c r="O1506" i="1"/>
  <c r="P1506" i="1"/>
  <c r="C1507" i="1"/>
  <c r="H1507" i="1"/>
  <c r="I1507" i="1"/>
  <c r="J1507" i="1"/>
  <c r="M1507" i="1"/>
  <c r="N1507" i="1"/>
  <c r="O1507" i="1"/>
  <c r="P1507" i="1"/>
  <c r="C1508" i="1"/>
  <c r="H1508" i="1"/>
  <c r="I1508" i="1"/>
  <c r="J1508" i="1"/>
  <c r="M1508" i="1"/>
  <c r="N1508" i="1"/>
  <c r="O1508" i="1"/>
  <c r="P1508" i="1"/>
  <c r="C1509" i="1"/>
  <c r="H1509" i="1"/>
  <c r="I1509" i="1"/>
  <c r="J1509" i="1"/>
  <c r="M1509" i="1"/>
  <c r="N1509" i="1"/>
  <c r="O1509" i="1"/>
  <c r="P1509" i="1"/>
  <c r="C1510" i="1"/>
  <c r="H1510" i="1"/>
  <c r="I1510" i="1"/>
  <c r="J1510" i="1"/>
  <c r="M1510" i="1"/>
  <c r="N1510" i="1"/>
  <c r="O1510" i="1"/>
  <c r="P1510" i="1"/>
  <c r="C1511" i="1"/>
  <c r="H1511" i="1"/>
  <c r="I1511" i="1"/>
  <c r="J1511" i="1"/>
  <c r="M1511" i="1"/>
  <c r="N1511" i="1"/>
  <c r="O1511" i="1"/>
  <c r="P1511" i="1"/>
  <c r="C1512" i="1"/>
  <c r="H1512" i="1"/>
  <c r="I1512" i="1"/>
  <c r="J1512" i="1"/>
  <c r="M1512" i="1"/>
  <c r="N1512" i="1"/>
  <c r="O1512" i="1"/>
  <c r="P1512" i="1"/>
  <c r="C1513" i="1"/>
  <c r="H1513" i="1"/>
  <c r="I1513" i="1"/>
  <c r="J1513" i="1"/>
  <c r="M1513" i="1"/>
  <c r="N1513" i="1"/>
  <c r="O1513" i="1"/>
  <c r="P1513" i="1"/>
  <c r="C1514" i="1"/>
  <c r="H1514" i="1"/>
  <c r="I1514" i="1"/>
  <c r="J1514" i="1"/>
  <c r="M1514" i="1"/>
  <c r="N1514" i="1"/>
  <c r="O1514" i="1"/>
  <c r="P1514" i="1"/>
  <c r="C1515" i="1"/>
  <c r="H1515" i="1"/>
  <c r="I1515" i="1"/>
  <c r="J1515" i="1"/>
  <c r="M1515" i="1"/>
  <c r="N1515" i="1"/>
  <c r="O1515" i="1"/>
  <c r="P1515" i="1"/>
  <c r="C1516" i="1"/>
  <c r="H1516" i="1"/>
  <c r="I1516" i="1"/>
  <c r="J1516" i="1"/>
  <c r="M1516" i="1"/>
  <c r="N1516" i="1"/>
  <c r="O1516" i="1"/>
  <c r="P1516" i="1"/>
  <c r="C1517" i="1"/>
  <c r="H1517" i="1"/>
  <c r="I1517" i="1"/>
  <c r="J1517" i="1"/>
  <c r="M1517" i="1"/>
  <c r="N1517" i="1"/>
  <c r="O1517" i="1"/>
  <c r="P1517" i="1"/>
  <c r="C1518" i="1"/>
  <c r="H1518" i="1"/>
  <c r="I1518" i="1"/>
  <c r="J1518" i="1"/>
  <c r="M1518" i="1"/>
  <c r="N1518" i="1"/>
  <c r="O1518" i="1"/>
  <c r="P1518" i="1"/>
  <c r="C1519" i="1"/>
  <c r="H1519" i="1"/>
  <c r="I1519" i="1"/>
  <c r="J1519" i="1"/>
  <c r="M1519" i="1"/>
  <c r="N1519" i="1"/>
  <c r="O1519" i="1"/>
  <c r="P1519" i="1"/>
  <c r="C1520" i="1"/>
  <c r="H1520" i="1"/>
  <c r="I1520" i="1"/>
  <c r="J1520" i="1"/>
  <c r="M1520" i="1"/>
  <c r="N1520" i="1"/>
  <c r="O1520" i="1"/>
  <c r="P1520" i="1"/>
  <c r="C1521" i="1"/>
  <c r="H1521" i="1"/>
  <c r="I1521" i="1"/>
  <c r="J1521" i="1"/>
  <c r="M1521" i="1"/>
  <c r="N1521" i="1"/>
  <c r="O1521" i="1"/>
  <c r="P1521" i="1"/>
  <c r="C1522" i="1"/>
  <c r="H1522" i="1"/>
  <c r="I1522" i="1"/>
  <c r="J1522" i="1"/>
  <c r="M1522" i="1"/>
  <c r="N1522" i="1"/>
  <c r="O1522" i="1"/>
  <c r="P1522" i="1"/>
  <c r="C1523" i="1"/>
  <c r="H1523" i="1"/>
  <c r="I1523" i="1"/>
  <c r="J1523" i="1"/>
  <c r="M1523" i="1"/>
  <c r="N1523" i="1"/>
  <c r="O1523" i="1"/>
  <c r="P1523" i="1"/>
  <c r="C1524" i="1"/>
  <c r="H1524" i="1"/>
  <c r="I1524" i="1"/>
  <c r="J1524" i="1"/>
  <c r="M1524" i="1"/>
  <c r="N1524" i="1"/>
  <c r="O1524" i="1"/>
  <c r="P1524" i="1"/>
  <c r="C1525" i="1"/>
  <c r="H1525" i="1"/>
  <c r="I1525" i="1"/>
  <c r="J1525" i="1"/>
  <c r="M1525" i="1"/>
  <c r="N1525" i="1"/>
  <c r="O1525" i="1"/>
  <c r="P1525" i="1"/>
  <c r="C1526" i="1"/>
  <c r="H1526" i="1"/>
  <c r="I1526" i="1"/>
  <c r="J1526" i="1"/>
  <c r="M1526" i="1"/>
  <c r="N1526" i="1"/>
  <c r="O1526" i="1"/>
  <c r="P1526" i="1"/>
  <c r="C1527" i="1"/>
  <c r="H1527" i="1"/>
  <c r="I1527" i="1"/>
  <c r="J1527" i="1"/>
  <c r="M1527" i="1"/>
  <c r="N1527" i="1"/>
  <c r="O1527" i="1"/>
  <c r="P1527" i="1"/>
  <c r="C1528" i="1"/>
  <c r="H1528" i="1"/>
  <c r="I1528" i="1"/>
  <c r="J1528" i="1"/>
  <c r="M1528" i="1"/>
  <c r="N1528" i="1"/>
  <c r="O1528" i="1"/>
  <c r="P1528" i="1"/>
  <c r="C1529" i="1"/>
  <c r="H1529" i="1"/>
  <c r="I1529" i="1"/>
  <c r="J1529" i="1"/>
  <c r="M1529" i="1"/>
  <c r="N1529" i="1"/>
  <c r="O1529" i="1"/>
  <c r="P1529" i="1"/>
  <c r="C1530" i="1"/>
  <c r="H1530" i="1"/>
  <c r="I1530" i="1"/>
  <c r="J1530" i="1"/>
  <c r="M1530" i="1"/>
  <c r="N1530" i="1"/>
  <c r="O1530" i="1"/>
  <c r="P1530" i="1"/>
  <c r="C1531" i="1"/>
  <c r="H1531" i="1"/>
  <c r="I1531" i="1"/>
  <c r="J1531" i="1"/>
  <c r="M1531" i="1"/>
  <c r="N1531" i="1"/>
  <c r="O1531" i="1"/>
  <c r="P1531" i="1"/>
  <c r="C1532" i="1"/>
  <c r="H1532" i="1"/>
  <c r="I1532" i="1"/>
  <c r="J1532" i="1"/>
  <c r="M1532" i="1"/>
  <c r="N1532" i="1"/>
  <c r="O1532" i="1"/>
  <c r="P1532" i="1"/>
  <c r="C1533" i="1"/>
  <c r="H1533" i="1"/>
  <c r="I1533" i="1"/>
  <c r="J1533" i="1"/>
  <c r="M1533" i="1"/>
  <c r="N1533" i="1"/>
  <c r="O1533" i="1"/>
  <c r="P1533" i="1"/>
  <c r="C1534" i="1"/>
  <c r="H1534" i="1"/>
  <c r="I1534" i="1"/>
  <c r="J1534" i="1"/>
  <c r="M1534" i="1"/>
  <c r="N1534" i="1"/>
  <c r="O1534" i="1"/>
  <c r="P1534" i="1"/>
  <c r="C1535" i="1"/>
  <c r="H1535" i="1"/>
  <c r="I1535" i="1"/>
  <c r="J1535" i="1"/>
  <c r="M1535" i="1"/>
  <c r="N1535" i="1"/>
  <c r="O1535" i="1"/>
  <c r="P1535" i="1"/>
  <c r="C1536" i="1"/>
  <c r="H1536" i="1"/>
  <c r="I1536" i="1"/>
  <c r="J1536" i="1"/>
  <c r="M1536" i="1"/>
  <c r="N1536" i="1"/>
  <c r="O1536" i="1"/>
  <c r="P1536" i="1"/>
  <c r="C1537" i="1"/>
  <c r="H1537" i="1"/>
  <c r="I1537" i="1"/>
  <c r="J1537" i="1"/>
  <c r="M1537" i="1"/>
  <c r="N1537" i="1"/>
  <c r="O1537" i="1"/>
  <c r="P1537" i="1"/>
  <c r="C1538" i="1"/>
  <c r="H1538" i="1"/>
  <c r="I1538" i="1"/>
  <c r="J1538" i="1"/>
  <c r="M1538" i="1"/>
  <c r="N1538" i="1"/>
  <c r="O1538" i="1"/>
  <c r="P1538" i="1"/>
  <c r="C1539" i="1"/>
  <c r="H1539" i="1"/>
  <c r="I1539" i="1"/>
  <c r="J1539" i="1"/>
  <c r="M1539" i="1"/>
  <c r="N1539" i="1"/>
  <c r="O1539" i="1"/>
  <c r="P1539" i="1"/>
  <c r="C1540" i="1"/>
  <c r="H1540" i="1"/>
  <c r="I1540" i="1"/>
  <c r="J1540" i="1"/>
  <c r="M1540" i="1"/>
  <c r="N1540" i="1"/>
  <c r="O1540" i="1"/>
  <c r="P1540" i="1"/>
  <c r="C1541" i="1"/>
  <c r="H1541" i="1"/>
  <c r="I1541" i="1"/>
  <c r="J1541" i="1"/>
  <c r="M1541" i="1"/>
  <c r="N1541" i="1"/>
  <c r="O1541" i="1"/>
  <c r="P1541" i="1"/>
  <c r="C1542" i="1"/>
  <c r="H1542" i="1"/>
  <c r="I1542" i="1"/>
  <c r="J1542" i="1"/>
  <c r="M1542" i="1"/>
  <c r="N1542" i="1"/>
  <c r="O1542" i="1"/>
  <c r="P1542" i="1"/>
  <c r="C1543" i="1"/>
  <c r="H1543" i="1"/>
  <c r="I1543" i="1"/>
  <c r="J1543" i="1"/>
  <c r="M1543" i="1"/>
  <c r="N1543" i="1"/>
  <c r="O1543" i="1"/>
  <c r="P1543" i="1"/>
  <c r="C1544" i="1"/>
  <c r="H1544" i="1"/>
  <c r="I1544" i="1"/>
  <c r="J1544" i="1"/>
  <c r="M1544" i="1"/>
  <c r="N1544" i="1"/>
  <c r="O1544" i="1"/>
  <c r="P1544" i="1"/>
  <c r="C1545" i="1"/>
  <c r="H1545" i="1"/>
  <c r="I1545" i="1"/>
  <c r="J1545" i="1"/>
  <c r="M1545" i="1"/>
  <c r="N1545" i="1"/>
  <c r="O1545" i="1"/>
  <c r="P1545" i="1"/>
  <c r="C1546" i="1"/>
  <c r="H1546" i="1"/>
  <c r="I1546" i="1"/>
  <c r="J1546" i="1"/>
  <c r="M1546" i="1"/>
  <c r="N1546" i="1"/>
  <c r="O1546" i="1"/>
  <c r="P1546" i="1"/>
  <c r="C1547" i="1"/>
  <c r="H1547" i="1"/>
  <c r="I1547" i="1"/>
  <c r="J1547" i="1"/>
  <c r="M1547" i="1"/>
  <c r="N1547" i="1"/>
  <c r="O1547" i="1"/>
  <c r="P1547" i="1"/>
  <c r="C1548" i="1"/>
  <c r="H1548" i="1"/>
  <c r="I1548" i="1"/>
  <c r="J1548" i="1"/>
  <c r="M1548" i="1"/>
  <c r="N1548" i="1"/>
  <c r="O1548" i="1"/>
  <c r="P1548" i="1"/>
  <c r="C1549" i="1"/>
  <c r="H1549" i="1"/>
  <c r="I1549" i="1"/>
  <c r="J1549" i="1"/>
  <c r="M1549" i="1"/>
  <c r="N1549" i="1"/>
  <c r="O1549" i="1"/>
  <c r="P1549" i="1"/>
  <c r="C1550" i="1"/>
  <c r="H1550" i="1"/>
  <c r="I1550" i="1"/>
  <c r="J1550" i="1"/>
  <c r="M1550" i="1"/>
  <c r="N1550" i="1"/>
  <c r="O1550" i="1"/>
  <c r="P1550" i="1"/>
  <c r="C1551" i="1"/>
  <c r="H1551" i="1"/>
  <c r="I1551" i="1"/>
  <c r="J1551" i="1"/>
  <c r="M1551" i="1"/>
  <c r="N1551" i="1"/>
  <c r="O1551" i="1"/>
  <c r="P1551" i="1"/>
  <c r="C1552" i="1"/>
  <c r="H1552" i="1"/>
  <c r="I1552" i="1"/>
  <c r="J1552" i="1"/>
  <c r="M1552" i="1"/>
  <c r="N1552" i="1"/>
  <c r="O1552" i="1"/>
  <c r="P1552" i="1"/>
  <c r="C1553" i="1"/>
  <c r="H1553" i="1"/>
  <c r="I1553" i="1"/>
  <c r="J1553" i="1"/>
  <c r="M1553" i="1"/>
  <c r="N1553" i="1"/>
  <c r="O1553" i="1"/>
  <c r="P1553" i="1"/>
  <c r="C1554" i="1"/>
  <c r="H1554" i="1"/>
  <c r="I1554" i="1"/>
  <c r="J1554" i="1"/>
  <c r="M1554" i="1"/>
  <c r="N1554" i="1"/>
  <c r="O1554" i="1"/>
  <c r="P1554" i="1"/>
  <c r="C1555" i="1"/>
  <c r="H1555" i="1"/>
  <c r="I1555" i="1"/>
  <c r="J1555" i="1"/>
  <c r="M1555" i="1"/>
  <c r="N1555" i="1"/>
  <c r="O1555" i="1"/>
  <c r="P1555" i="1"/>
  <c r="C1556" i="1"/>
  <c r="H1556" i="1"/>
  <c r="I1556" i="1"/>
  <c r="J1556" i="1"/>
  <c r="M1556" i="1"/>
  <c r="N1556" i="1"/>
  <c r="O1556" i="1"/>
  <c r="P1556" i="1"/>
  <c r="C1557" i="1"/>
  <c r="H1557" i="1"/>
  <c r="I1557" i="1"/>
  <c r="J1557" i="1"/>
  <c r="M1557" i="1"/>
  <c r="N1557" i="1"/>
  <c r="O1557" i="1"/>
  <c r="P1557" i="1"/>
  <c r="C1558" i="1"/>
  <c r="H1558" i="1"/>
  <c r="I1558" i="1"/>
  <c r="J1558" i="1"/>
  <c r="M1558" i="1"/>
  <c r="N1558" i="1"/>
  <c r="O1558" i="1"/>
  <c r="P1558" i="1"/>
  <c r="C1559" i="1"/>
  <c r="H1559" i="1"/>
  <c r="I1559" i="1"/>
  <c r="J1559" i="1"/>
  <c r="M1559" i="1"/>
  <c r="N1559" i="1"/>
  <c r="O1559" i="1"/>
  <c r="P1559" i="1"/>
  <c r="C1560" i="1"/>
  <c r="H1560" i="1"/>
  <c r="I1560" i="1"/>
  <c r="J1560" i="1"/>
  <c r="M1560" i="1"/>
  <c r="N1560" i="1"/>
  <c r="O1560" i="1"/>
  <c r="P1560" i="1"/>
  <c r="C1561" i="1"/>
  <c r="H1561" i="1"/>
  <c r="I1561" i="1"/>
  <c r="J1561" i="1"/>
  <c r="M1561" i="1"/>
  <c r="N1561" i="1"/>
  <c r="O1561" i="1"/>
  <c r="P1561" i="1"/>
  <c r="C1562" i="1"/>
  <c r="H1562" i="1"/>
  <c r="I1562" i="1"/>
  <c r="J1562" i="1"/>
  <c r="M1562" i="1"/>
  <c r="N1562" i="1"/>
  <c r="O1562" i="1"/>
  <c r="P1562" i="1"/>
  <c r="C1563" i="1"/>
  <c r="H1563" i="1"/>
  <c r="I1563" i="1"/>
  <c r="J1563" i="1"/>
  <c r="M1563" i="1"/>
  <c r="N1563" i="1"/>
  <c r="O1563" i="1"/>
  <c r="P1563" i="1"/>
  <c r="C1564" i="1"/>
  <c r="H1564" i="1"/>
  <c r="I1564" i="1"/>
  <c r="J1564" i="1"/>
  <c r="M1564" i="1"/>
  <c r="N1564" i="1"/>
  <c r="O1564" i="1"/>
  <c r="P1564" i="1"/>
  <c r="C1565" i="1"/>
  <c r="H1565" i="1"/>
  <c r="I1565" i="1"/>
  <c r="J1565" i="1"/>
  <c r="M1565" i="1"/>
  <c r="N1565" i="1"/>
  <c r="O1565" i="1"/>
  <c r="P1565" i="1"/>
  <c r="C1566" i="1"/>
  <c r="H1566" i="1"/>
  <c r="I1566" i="1"/>
  <c r="J1566" i="1"/>
  <c r="M1566" i="1"/>
  <c r="N1566" i="1"/>
  <c r="O1566" i="1"/>
  <c r="P1566" i="1"/>
  <c r="C1567" i="1"/>
  <c r="H1567" i="1"/>
  <c r="I1567" i="1"/>
  <c r="J1567" i="1"/>
  <c r="M1567" i="1"/>
  <c r="N1567" i="1"/>
  <c r="O1567" i="1"/>
  <c r="P1567" i="1"/>
  <c r="C1568" i="1"/>
  <c r="H1568" i="1"/>
  <c r="I1568" i="1"/>
  <c r="J1568" i="1"/>
  <c r="M1568" i="1"/>
  <c r="N1568" i="1"/>
  <c r="O1568" i="1"/>
  <c r="P1568" i="1"/>
  <c r="C1569" i="1"/>
  <c r="H1569" i="1"/>
  <c r="I1569" i="1"/>
  <c r="J1569" i="1"/>
  <c r="M1569" i="1"/>
  <c r="N1569" i="1"/>
  <c r="O1569" i="1"/>
  <c r="P1569" i="1"/>
  <c r="C1570" i="1"/>
  <c r="H1570" i="1"/>
  <c r="I1570" i="1"/>
  <c r="J1570" i="1"/>
  <c r="M1570" i="1"/>
  <c r="N1570" i="1"/>
  <c r="O1570" i="1"/>
  <c r="P1570" i="1"/>
  <c r="C1571" i="1"/>
  <c r="H1571" i="1"/>
  <c r="I1571" i="1"/>
  <c r="J1571" i="1"/>
  <c r="M1571" i="1"/>
  <c r="N1571" i="1"/>
  <c r="O1571" i="1"/>
  <c r="P1571" i="1"/>
  <c r="C1572" i="1"/>
  <c r="H1572" i="1"/>
  <c r="I1572" i="1"/>
  <c r="J1572" i="1"/>
  <c r="M1572" i="1"/>
  <c r="N1572" i="1"/>
  <c r="O1572" i="1"/>
  <c r="P1572" i="1"/>
  <c r="C1573" i="1"/>
  <c r="H1573" i="1"/>
  <c r="I1573" i="1"/>
  <c r="J1573" i="1"/>
  <c r="M1573" i="1"/>
  <c r="N1573" i="1"/>
  <c r="O1573" i="1"/>
  <c r="P1573" i="1"/>
  <c r="C1574" i="1"/>
  <c r="H1574" i="1"/>
  <c r="I1574" i="1"/>
  <c r="J1574" i="1"/>
  <c r="M1574" i="1"/>
  <c r="N1574" i="1"/>
  <c r="O1574" i="1"/>
  <c r="P1574" i="1"/>
  <c r="C1575" i="1"/>
  <c r="H1575" i="1"/>
  <c r="I1575" i="1"/>
  <c r="J1575" i="1"/>
  <c r="M1575" i="1"/>
  <c r="N1575" i="1"/>
  <c r="O1575" i="1"/>
  <c r="P1575" i="1"/>
  <c r="C1576" i="1"/>
  <c r="H1576" i="1"/>
  <c r="I1576" i="1"/>
  <c r="J1576" i="1"/>
  <c r="M1576" i="1"/>
  <c r="N1576" i="1"/>
  <c r="O1576" i="1"/>
  <c r="P1576" i="1"/>
  <c r="C1577" i="1"/>
  <c r="H1577" i="1"/>
  <c r="I1577" i="1"/>
  <c r="J1577" i="1"/>
  <c r="M1577" i="1"/>
  <c r="N1577" i="1"/>
  <c r="O1577" i="1"/>
  <c r="P1577" i="1"/>
  <c r="C1578" i="1"/>
  <c r="H1578" i="1"/>
  <c r="I1578" i="1"/>
  <c r="J1578" i="1"/>
  <c r="M1578" i="1"/>
  <c r="N1578" i="1"/>
  <c r="O1578" i="1"/>
  <c r="P1578" i="1"/>
  <c r="C1579" i="1"/>
  <c r="H1579" i="1"/>
  <c r="I1579" i="1"/>
  <c r="J1579" i="1"/>
  <c r="M1579" i="1"/>
  <c r="N1579" i="1"/>
  <c r="O1579" i="1"/>
  <c r="P1579" i="1"/>
  <c r="C1580" i="1"/>
  <c r="H1580" i="1"/>
  <c r="I1580" i="1"/>
  <c r="J1580" i="1"/>
  <c r="M1580" i="1"/>
  <c r="N1580" i="1"/>
  <c r="O1580" i="1"/>
  <c r="P1580" i="1"/>
  <c r="C1581" i="1"/>
  <c r="H1581" i="1"/>
  <c r="I1581" i="1"/>
  <c r="J1581" i="1"/>
  <c r="M1581" i="1"/>
  <c r="N1581" i="1"/>
  <c r="O1581" i="1"/>
  <c r="P1581" i="1"/>
  <c r="C1582" i="1"/>
  <c r="H1582" i="1"/>
  <c r="I1582" i="1"/>
  <c r="J1582" i="1"/>
  <c r="M1582" i="1"/>
  <c r="N1582" i="1"/>
  <c r="O1582" i="1"/>
  <c r="P1582" i="1"/>
  <c r="C1583" i="1"/>
  <c r="H1583" i="1"/>
  <c r="I1583" i="1"/>
  <c r="J1583" i="1"/>
  <c r="M1583" i="1"/>
  <c r="N1583" i="1"/>
  <c r="O1583" i="1"/>
  <c r="P1583" i="1"/>
  <c r="C1584" i="1"/>
  <c r="H1584" i="1"/>
  <c r="I1584" i="1"/>
  <c r="J1584" i="1"/>
  <c r="M1584" i="1"/>
  <c r="N1584" i="1"/>
  <c r="O1584" i="1"/>
  <c r="P1584" i="1"/>
  <c r="C1585" i="1"/>
  <c r="H1585" i="1"/>
  <c r="I1585" i="1"/>
  <c r="J1585" i="1"/>
  <c r="M1585" i="1"/>
  <c r="N1585" i="1"/>
  <c r="O1585" i="1"/>
  <c r="P1585" i="1"/>
  <c r="C1586" i="1"/>
  <c r="H1586" i="1"/>
  <c r="I1586" i="1"/>
  <c r="J1586" i="1"/>
  <c r="M1586" i="1"/>
  <c r="N1586" i="1"/>
  <c r="O1586" i="1"/>
  <c r="P1586" i="1"/>
  <c r="C1587" i="1"/>
  <c r="H1587" i="1"/>
  <c r="I1587" i="1"/>
  <c r="J1587" i="1"/>
  <c r="M1587" i="1"/>
  <c r="N1587" i="1"/>
  <c r="O1587" i="1"/>
  <c r="P1587" i="1"/>
  <c r="C1588" i="1"/>
  <c r="H1588" i="1"/>
  <c r="I1588" i="1"/>
  <c r="J1588" i="1"/>
  <c r="M1588" i="1"/>
  <c r="N1588" i="1"/>
  <c r="O1588" i="1"/>
  <c r="P1588" i="1"/>
  <c r="C1589" i="1"/>
  <c r="H1589" i="1"/>
  <c r="I1589" i="1"/>
  <c r="J1589" i="1"/>
  <c r="M1589" i="1"/>
  <c r="N1589" i="1"/>
  <c r="O1589" i="1"/>
  <c r="P1589" i="1"/>
  <c r="C1590" i="1"/>
  <c r="H1590" i="1"/>
  <c r="I1590" i="1"/>
  <c r="J1590" i="1"/>
  <c r="M1590" i="1"/>
  <c r="N1590" i="1"/>
  <c r="O1590" i="1"/>
  <c r="P1590" i="1"/>
  <c r="C1591" i="1"/>
  <c r="H1591" i="1"/>
  <c r="I1591" i="1"/>
  <c r="J1591" i="1"/>
  <c r="M1591" i="1"/>
  <c r="N1591" i="1"/>
  <c r="O1591" i="1"/>
  <c r="P1591" i="1"/>
  <c r="C1592" i="1"/>
  <c r="H1592" i="1"/>
  <c r="I1592" i="1"/>
  <c r="J1592" i="1"/>
  <c r="M1592" i="1"/>
  <c r="N1592" i="1"/>
  <c r="O1592" i="1"/>
  <c r="P1592" i="1"/>
  <c r="C1593" i="1"/>
  <c r="H1593" i="1"/>
  <c r="I1593" i="1"/>
  <c r="J1593" i="1"/>
  <c r="M1593" i="1"/>
  <c r="N1593" i="1"/>
  <c r="O1593" i="1"/>
  <c r="P1593" i="1"/>
  <c r="C1594" i="1"/>
  <c r="H1594" i="1"/>
  <c r="I1594" i="1"/>
  <c r="J1594" i="1"/>
  <c r="M1594" i="1"/>
  <c r="N1594" i="1"/>
  <c r="O1594" i="1"/>
  <c r="P1594" i="1"/>
  <c r="C1595" i="1"/>
  <c r="H1595" i="1"/>
  <c r="I1595" i="1"/>
  <c r="J1595" i="1"/>
  <c r="M1595" i="1"/>
  <c r="N1595" i="1"/>
  <c r="O1595" i="1"/>
  <c r="P1595" i="1"/>
  <c r="C1596" i="1"/>
  <c r="H1596" i="1"/>
  <c r="I1596" i="1"/>
  <c r="J1596" i="1"/>
  <c r="M1596" i="1"/>
  <c r="N1596" i="1"/>
  <c r="O1596" i="1"/>
  <c r="P1596" i="1"/>
  <c r="C1597" i="1"/>
  <c r="H1597" i="1"/>
  <c r="I1597" i="1"/>
  <c r="J1597" i="1"/>
  <c r="M1597" i="1"/>
  <c r="N1597" i="1"/>
  <c r="O1597" i="1"/>
  <c r="P1597" i="1"/>
  <c r="C1598" i="1"/>
  <c r="H1598" i="1"/>
  <c r="I1598" i="1"/>
  <c r="J1598" i="1"/>
  <c r="M1598" i="1"/>
  <c r="N1598" i="1"/>
  <c r="O1598" i="1"/>
  <c r="P1598" i="1"/>
  <c r="C1599" i="1"/>
  <c r="H1599" i="1"/>
  <c r="I1599" i="1"/>
  <c r="J1599" i="1"/>
  <c r="M1599" i="1"/>
  <c r="N1599" i="1"/>
  <c r="O1599" i="1"/>
  <c r="P1599" i="1"/>
  <c r="C1600" i="1"/>
  <c r="H1600" i="1"/>
  <c r="I1600" i="1"/>
  <c r="J1600" i="1"/>
  <c r="M1600" i="1"/>
  <c r="N1600" i="1"/>
  <c r="O1600" i="1"/>
  <c r="P1600" i="1"/>
  <c r="C1601" i="1"/>
  <c r="H1601" i="1"/>
  <c r="I1601" i="1"/>
  <c r="J1601" i="1"/>
  <c r="M1601" i="1"/>
  <c r="N1601" i="1"/>
  <c r="O1601" i="1"/>
  <c r="P1601" i="1"/>
  <c r="C1602" i="1"/>
  <c r="H1602" i="1"/>
  <c r="I1602" i="1"/>
  <c r="J1602" i="1"/>
  <c r="M1602" i="1"/>
  <c r="N1602" i="1"/>
  <c r="O1602" i="1"/>
  <c r="P1602" i="1"/>
  <c r="C1603" i="1"/>
  <c r="H1603" i="1"/>
  <c r="I1603" i="1"/>
  <c r="J1603" i="1"/>
  <c r="M1603" i="1"/>
  <c r="N1603" i="1"/>
  <c r="O1603" i="1"/>
  <c r="P1603" i="1"/>
  <c r="C1604" i="1"/>
  <c r="H1604" i="1"/>
  <c r="I1604" i="1"/>
  <c r="J1604" i="1"/>
  <c r="M1604" i="1"/>
  <c r="N1604" i="1"/>
  <c r="O1604" i="1"/>
  <c r="P1604" i="1"/>
  <c r="C1605" i="1"/>
  <c r="H1605" i="1"/>
  <c r="I1605" i="1"/>
  <c r="J1605" i="1"/>
  <c r="M1605" i="1"/>
  <c r="N1605" i="1"/>
  <c r="O1605" i="1"/>
  <c r="P1605" i="1"/>
  <c r="C1606" i="1"/>
  <c r="H1606" i="1"/>
  <c r="I1606" i="1"/>
  <c r="J1606" i="1"/>
  <c r="M1606" i="1"/>
  <c r="N1606" i="1"/>
  <c r="O1606" i="1"/>
  <c r="P1606" i="1"/>
  <c r="C1607" i="1"/>
  <c r="H1607" i="1"/>
  <c r="I1607" i="1"/>
  <c r="J1607" i="1"/>
  <c r="M1607" i="1"/>
  <c r="N1607" i="1"/>
  <c r="O1607" i="1"/>
  <c r="P1607" i="1"/>
  <c r="C1608" i="1"/>
  <c r="H1608" i="1"/>
  <c r="I1608" i="1"/>
  <c r="J1608" i="1"/>
  <c r="M1608" i="1"/>
  <c r="N1608" i="1"/>
  <c r="O1608" i="1"/>
  <c r="P1608" i="1"/>
  <c r="C1609" i="1"/>
  <c r="H1609" i="1"/>
  <c r="I1609" i="1"/>
  <c r="J1609" i="1"/>
  <c r="M1609" i="1"/>
  <c r="N1609" i="1"/>
  <c r="O1609" i="1"/>
  <c r="P1609" i="1"/>
  <c r="C1610" i="1"/>
  <c r="H1610" i="1"/>
  <c r="I1610" i="1"/>
  <c r="J1610" i="1"/>
  <c r="M1610" i="1"/>
  <c r="N1610" i="1"/>
  <c r="O1610" i="1"/>
  <c r="P1610" i="1"/>
  <c r="C1611" i="1"/>
  <c r="H1611" i="1"/>
  <c r="I1611" i="1"/>
  <c r="J1611" i="1"/>
  <c r="M1611" i="1"/>
  <c r="N1611" i="1"/>
  <c r="O1611" i="1"/>
  <c r="P1611" i="1"/>
  <c r="C1612" i="1"/>
  <c r="H1612" i="1"/>
  <c r="I1612" i="1"/>
  <c r="J1612" i="1"/>
  <c r="M1612" i="1"/>
  <c r="N1612" i="1"/>
  <c r="O1612" i="1"/>
  <c r="P1612" i="1"/>
  <c r="C1613" i="1"/>
  <c r="H1613" i="1"/>
  <c r="I1613" i="1"/>
  <c r="J1613" i="1"/>
  <c r="M1613" i="1"/>
  <c r="N1613" i="1"/>
  <c r="O1613" i="1"/>
  <c r="P1613" i="1"/>
  <c r="C1614" i="1"/>
  <c r="H1614" i="1"/>
  <c r="I1614" i="1"/>
  <c r="J1614" i="1"/>
  <c r="M1614" i="1"/>
  <c r="N1614" i="1"/>
  <c r="O1614" i="1"/>
  <c r="P1614" i="1"/>
  <c r="C1615" i="1"/>
  <c r="H1615" i="1"/>
  <c r="I1615" i="1"/>
  <c r="J1615" i="1"/>
  <c r="M1615" i="1"/>
  <c r="N1615" i="1"/>
  <c r="O1615" i="1"/>
  <c r="P1615" i="1"/>
  <c r="C1616" i="1"/>
  <c r="H1616" i="1"/>
  <c r="I1616" i="1"/>
  <c r="J1616" i="1"/>
  <c r="M1616" i="1"/>
  <c r="N1616" i="1"/>
  <c r="O1616" i="1"/>
  <c r="P1616" i="1"/>
  <c r="C1617" i="1"/>
  <c r="H1617" i="1"/>
  <c r="I1617" i="1"/>
  <c r="J1617" i="1"/>
  <c r="M1617" i="1"/>
  <c r="N1617" i="1"/>
  <c r="O1617" i="1"/>
  <c r="P1617" i="1"/>
  <c r="C1618" i="1"/>
  <c r="H1618" i="1"/>
  <c r="I1618" i="1"/>
  <c r="J1618" i="1"/>
  <c r="M1618" i="1"/>
  <c r="N1618" i="1"/>
  <c r="O1618" i="1"/>
  <c r="P1618" i="1"/>
  <c r="C1619" i="1"/>
  <c r="H1619" i="1"/>
  <c r="I1619" i="1"/>
  <c r="J1619" i="1"/>
  <c r="M1619" i="1"/>
  <c r="N1619" i="1"/>
  <c r="O1619" i="1"/>
  <c r="P1619" i="1"/>
  <c r="C1620" i="1"/>
  <c r="H1620" i="1"/>
  <c r="I1620" i="1"/>
  <c r="J1620" i="1"/>
  <c r="M1620" i="1"/>
  <c r="N1620" i="1"/>
  <c r="O1620" i="1"/>
  <c r="P1620" i="1"/>
  <c r="C1621" i="1"/>
  <c r="H1621" i="1"/>
  <c r="I1621" i="1"/>
  <c r="J1621" i="1"/>
  <c r="M1621" i="1"/>
  <c r="N1621" i="1"/>
  <c r="O1621" i="1"/>
  <c r="P1621" i="1"/>
  <c r="C1622" i="1"/>
  <c r="H1622" i="1"/>
  <c r="I1622" i="1"/>
  <c r="J1622" i="1"/>
  <c r="M1622" i="1"/>
  <c r="N1622" i="1"/>
  <c r="O1622" i="1"/>
  <c r="P1622" i="1"/>
  <c r="C1623" i="1"/>
  <c r="H1623" i="1"/>
  <c r="I1623" i="1"/>
  <c r="J1623" i="1"/>
  <c r="M1623" i="1"/>
  <c r="N1623" i="1"/>
  <c r="O1623" i="1"/>
  <c r="P1623" i="1"/>
  <c r="C1624" i="1"/>
  <c r="H1624" i="1"/>
  <c r="I1624" i="1"/>
  <c r="J1624" i="1"/>
  <c r="M1624" i="1"/>
  <c r="N1624" i="1"/>
  <c r="O1624" i="1"/>
  <c r="P1624" i="1"/>
  <c r="C1625" i="1"/>
  <c r="H1625" i="1"/>
  <c r="I1625" i="1"/>
  <c r="J1625" i="1"/>
  <c r="M1625" i="1"/>
  <c r="N1625" i="1"/>
  <c r="O1625" i="1"/>
  <c r="P1625" i="1"/>
  <c r="C1626" i="1"/>
  <c r="H1626" i="1"/>
  <c r="I1626" i="1"/>
  <c r="J1626" i="1"/>
  <c r="M1626" i="1"/>
  <c r="N1626" i="1"/>
  <c r="O1626" i="1"/>
  <c r="P1626" i="1"/>
  <c r="C1627" i="1"/>
  <c r="H1627" i="1"/>
  <c r="I1627" i="1"/>
  <c r="J1627" i="1"/>
  <c r="M1627" i="1"/>
  <c r="N1627" i="1"/>
  <c r="O1627" i="1"/>
  <c r="P1627" i="1"/>
  <c r="C1628" i="1"/>
  <c r="H1628" i="1"/>
  <c r="I1628" i="1"/>
  <c r="J1628" i="1"/>
  <c r="M1628" i="1"/>
  <c r="N1628" i="1"/>
  <c r="O1628" i="1"/>
  <c r="P1628" i="1"/>
  <c r="C1629" i="1"/>
  <c r="H1629" i="1"/>
  <c r="I1629" i="1"/>
  <c r="J1629" i="1"/>
  <c r="M1629" i="1"/>
  <c r="N1629" i="1"/>
  <c r="O1629" i="1"/>
  <c r="P1629" i="1"/>
  <c r="C1630" i="1"/>
  <c r="H1630" i="1"/>
  <c r="I1630" i="1"/>
  <c r="J1630" i="1"/>
  <c r="M1630" i="1"/>
  <c r="N1630" i="1"/>
  <c r="O1630" i="1"/>
  <c r="P1630" i="1"/>
  <c r="C1631" i="1"/>
  <c r="H1631" i="1"/>
  <c r="I1631" i="1"/>
  <c r="J1631" i="1"/>
  <c r="M1631" i="1"/>
  <c r="N1631" i="1"/>
  <c r="O1631" i="1"/>
  <c r="P1631" i="1"/>
  <c r="C1632" i="1"/>
  <c r="H1632" i="1"/>
  <c r="I1632" i="1"/>
  <c r="J1632" i="1"/>
  <c r="M1632" i="1"/>
  <c r="N1632" i="1"/>
  <c r="O1632" i="1"/>
  <c r="P1632" i="1"/>
  <c r="C1633" i="1"/>
  <c r="H1633" i="1"/>
  <c r="I1633" i="1"/>
  <c r="J1633" i="1"/>
  <c r="M1633" i="1"/>
  <c r="N1633" i="1"/>
  <c r="O1633" i="1"/>
  <c r="P1633" i="1"/>
  <c r="C1634" i="1"/>
  <c r="H1634" i="1"/>
  <c r="I1634" i="1"/>
  <c r="J1634" i="1"/>
  <c r="M1634" i="1"/>
  <c r="N1634" i="1"/>
  <c r="O1634" i="1"/>
  <c r="P1634" i="1"/>
  <c r="C1635" i="1"/>
  <c r="H1635" i="1"/>
  <c r="I1635" i="1"/>
  <c r="J1635" i="1"/>
  <c r="M1635" i="1"/>
  <c r="N1635" i="1"/>
  <c r="O1635" i="1"/>
  <c r="P1635" i="1"/>
  <c r="C1636" i="1"/>
  <c r="H1636" i="1"/>
  <c r="I1636" i="1"/>
  <c r="J1636" i="1"/>
  <c r="M1636" i="1"/>
  <c r="N1636" i="1"/>
  <c r="O1636" i="1"/>
  <c r="P1636" i="1"/>
  <c r="C1637" i="1"/>
  <c r="H1637" i="1"/>
  <c r="I1637" i="1"/>
  <c r="J1637" i="1"/>
  <c r="M1637" i="1"/>
  <c r="N1637" i="1"/>
  <c r="O1637" i="1"/>
  <c r="P1637" i="1"/>
  <c r="C1638" i="1"/>
  <c r="H1638" i="1"/>
  <c r="I1638" i="1"/>
  <c r="J1638" i="1"/>
  <c r="M1638" i="1"/>
  <c r="N1638" i="1"/>
  <c r="O1638" i="1"/>
  <c r="P1638" i="1"/>
  <c r="C1639" i="1"/>
  <c r="H1639" i="1"/>
  <c r="I1639" i="1"/>
  <c r="J1639" i="1"/>
  <c r="M1639" i="1"/>
  <c r="N1639" i="1"/>
  <c r="O1639" i="1"/>
  <c r="P1639" i="1"/>
  <c r="C1640" i="1"/>
  <c r="H1640" i="1"/>
  <c r="I1640" i="1"/>
  <c r="J1640" i="1"/>
  <c r="M1640" i="1"/>
  <c r="N1640" i="1"/>
  <c r="O1640" i="1"/>
  <c r="P1640" i="1"/>
  <c r="C1641" i="1"/>
  <c r="H1641" i="1"/>
  <c r="I1641" i="1"/>
  <c r="J1641" i="1"/>
  <c r="M1641" i="1"/>
  <c r="N1641" i="1"/>
  <c r="O1641" i="1"/>
  <c r="P1641" i="1"/>
  <c r="C1642" i="1"/>
  <c r="H1642" i="1"/>
  <c r="I1642" i="1"/>
  <c r="J1642" i="1"/>
  <c r="M1642" i="1"/>
  <c r="N1642" i="1"/>
  <c r="O1642" i="1"/>
  <c r="P1642" i="1"/>
  <c r="C1643" i="1"/>
  <c r="H1643" i="1"/>
  <c r="I1643" i="1"/>
  <c r="J1643" i="1"/>
  <c r="M1643" i="1"/>
  <c r="N1643" i="1"/>
  <c r="O1643" i="1"/>
  <c r="P1643" i="1"/>
  <c r="C1644" i="1"/>
  <c r="H1644" i="1"/>
  <c r="I1644" i="1"/>
  <c r="J1644" i="1"/>
  <c r="M1644" i="1"/>
  <c r="N1644" i="1"/>
  <c r="O1644" i="1"/>
  <c r="P1644" i="1"/>
  <c r="C1645" i="1"/>
  <c r="H1645" i="1"/>
  <c r="I1645" i="1"/>
  <c r="J1645" i="1"/>
  <c r="M1645" i="1"/>
  <c r="N1645" i="1"/>
  <c r="O1645" i="1"/>
  <c r="P1645" i="1"/>
  <c r="C1646" i="1"/>
  <c r="H1646" i="1"/>
  <c r="I1646" i="1"/>
  <c r="J1646" i="1"/>
  <c r="M1646" i="1"/>
  <c r="N1646" i="1"/>
  <c r="O1646" i="1"/>
  <c r="P1646" i="1"/>
  <c r="C1647" i="1"/>
  <c r="H1647" i="1"/>
  <c r="I1647" i="1"/>
  <c r="J1647" i="1"/>
  <c r="M1647" i="1"/>
  <c r="N1647" i="1"/>
  <c r="O1647" i="1"/>
  <c r="P1647" i="1"/>
  <c r="C1648" i="1"/>
  <c r="H1648" i="1"/>
  <c r="I1648" i="1"/>
  <c r="J1648" i="1"/>
  <c r="M1648" i="1"/>
  <c r="N1648" i="1"/>
  <c r="O1648" i="1"/>
  <c r="P1648" i="1"/>
  <c r="C1649" i="1"/>
  <c r="H1649" i="1"/>
  <c r="I1649" i="1"/>
  <c r="J1649" i="1"/>
  <c r="M1649" i="1"/>
  <c r="N1649" i="1"/>
  <c r="O1649" i="1"/>
  <c r="P1649" i="1"/>
  <c r="C1650" i="1"/>
  <c r="H1650" i="1"/>
  <c r="I1650" i="1"/>
  <c r="J1650" i="1"/>
  <c r="M1650" i="1"/>
  <c r="N1650" i="1"/>
  <c r="O1650" i="1"/>
  <c r="P1650" i="1"/>
  <c r="C1651" i="1"/>
  <c r="H1651" i="1"/>
  <c r="I1651" i="1"/>
  <c r="J1651" i="1"/>
  <c r="M1651" i="1"/>
  <c r="N1651" i="1"/>
  <c r="O1651" i="1"/>
  <c r="P1651" i="1"/>
  <c r="C1652" i="1"/>
  <c r="H1652" i="1"/>
  <c r="I1652" i="1"/>
  <c r="J1652" i="1"/>
  <c r="M1652" i="1"/>
  <c r="N1652" i="1"/>
  <c r="O1652" i="1"/>
  <c r="P1652" i="1"/>
  <c r="C1653" i="1"/>
  <c r="H1653" i="1"/>
  <c r="I1653" i="1"/>
  <c r="J1653" i="1"/>
  <c r="M1653" i="1"/>
  <c r="N1653" i="1"/>
  <c r="O1653" i="1"/>
  <c r="P1653" i="1"/>
  <c r="C1654" i="1"/>
  <c r="H1654" i="1"/>
  <c r="I1654" i="1"/>
  <c r="J1654" i="1"/>
  <c r="M1654" i="1"/>
  <c r="N1654" i="1"/>
  <c r="O1654" i="1"/>
  <c r="P1654" i="1"/>
  <c r="C1655" i="1"/>
  <c r="H1655" i="1"/>
  <c r="I1655" i="1"/>
  <c r="J1655" i="1"/>
  <c r="M1655" i="1"/>
  <c r="N1655" i="1"/>
  <c r="O1655" i="1"/>
  <c r="P1655" i="1"/>
  <c r="C1656" i="1"/>
  <c r="H1656" i="1"/>
  <c r="I1656" i="1"/>
  <c r="J1656" i="1"/>
  <c r="M1656" i="1"/>
  <c r="N1656" i="1"/>
  <c r="O1656" i="1"/>
  <c r="P1656" i="1"/>
  <c r="C1657" i="1"/>
  <c r="H1657" i="1"/>
  <c r="I1657" i="1"/>
  <c r="J1657" i="1"/>
  <c r="M1657" i="1"/>
  <c r="N1657" i="1"/>
  <c r="O1657" i="1"/>
  <c r="P1657" i="1"/>
  <c r="C1658" i="1"/>
  <c r="H1658" i="1"/>
  <c r="I1658" i="1"/>
  <c r="J1658" i="1"/>
  <c r="M1658" i="1"/>
  <c r="N1658" i="1"/>
  <c r="O1658" i="1"/>
  <c r="P1658" i="1"/>
  <c r="C1659" i="1"/>
  <c r="H1659" i="1"/>
  <c r="I1659" i="1"/>
  <c r="J1659" i="1"/>
  <c r="M1659" i="1"/>
  <c r="N1659" i="1"/>
  <c r="O1659" i="1"/>
  <c r="P1659" i="1"/>
  <c r="C1660" i="1"/>
  <c r="H1660" i="1"/>
  <c r="I1660" i="1"/>
  <c r="J1660" i="1"/>
  <c r="M1660" i="1"/>
  <c r="N1660" i="1"/>
  <c r="O1660" i="1"/>
  <c r="P1660" i="1"/>
  <c r="C1661" i="1"/>
  <c r="H1661" i="1"/>
  <c r="I1661" i="1"/>
  <c r="J1661" i="1"/>
  <c r="M1661" i="1"/>
  <c r="N1661" i="1"/>
  <c r="O1661" i="1"/>
  <c r="P1661" i="1"/>
  <c r="C1662" i="1"/>
  <c r="H1662" i="1"/>
  <c r="I1662" i="1"/>
  <c r="J1662" i="1"/>
  <c r="M1662" i="1"/>
  <c r="N1662" i="1"/>
  <c r="O1662" i="1"/>
  <c r="P1662" i="1"/>
  <c r="C1663" i="1"/>
  <c r="H1663" i="1"/>
  <c r="I1663" i="1"/>
  <c r="J1663" i="1"/>
  <c r="M1663" i="1"/>
  <c r="N1663" i="1"/>
  <c r="O1663" i="1"/>
  <c r="P1663" i="1"/>
  <c r="C1664" i="1"/>
  <c r="H1664" i="1"/>
  <c r="I1664" i="1"/>
  <c r="J1664" i="1"/>
  <c r="M1664" i="1"/>
  <c r="N1664" i="1"/>
  <c r="O1664" i="1"/>
  <c r="P1664" i="1"/>
  <c r="C1665" i="1"/>
  <c r="H1665" i="1"/>
  <c r="I1665" i="1"/>
  <c r="J1665" i="1"/>
  <c r="M1665" i="1"/>
  <c r="N1665" i="1"/>
  <c r="O1665" i="1"/>
  <c r="P1665" i="1"/>
  <c r="C1666" i="1"/>
  <c r="H1666" i="1"/>
  <c r="I1666" i="1"/>
  <c r="J1666" i="1"/>
  <c r="M1666" i="1"/>
  <c r="N1666" i="1"/>
  <c r="O1666" i="1"/>
  <c r="P1666" i="1"/>
  <c r="C1667" i="1"/>
  <c r="H1667" i="1"/>
  <c r="I1667" i="1"/>
  <c r="J1667" i="1"/>
  <c r="M1667" i="1"/>
  <c r="N1667" i="1"/>
  <c r="O1667" i="1"/>
  <c r="P1667" i="1"/>
  <c r="C1668" i="1"/>
  <c r="H1668" i="1"/>
  <c r="I1668" i="1"/>
  <c r="J1668" i="1"/>
  <c r="M1668" i="1"/>
  <c r="N1668" i="1"/>
  <c r="O1668" i="1"/>
  <c r="P1668" i="1"/>
  <c r="C1669" i="1"/>
  <c r="H1669" i="1"/>
  <c r="I1669" i="1"/>
  <c r="J1669" i="1"/>
  <c r="M1669" i="1"/>
  <c r="N1669" i="1"/>
  <c r="O1669" i="1"/>
  <c r="P1669" i="1"/>
  <c r="C1670" i="1"/>
  <c r="H1670" i="1"/>
  <c r="I1670" i="1"/>
  <c r="J1670" i="1"/>
  <c r="M1670" i="1"/>
  <c r="N1670" i="1"/>
  <c r="O1670" i="1"/>
  <c r="P1670" i="1"/>
  <c r="C1671" i="1"/>
  <c r="H1671" i="1"/>
  <c r="I1671" i="1"/>
  <c r="J1671" i="1"/>
  <c r="M1671" i="1"/>
  <c r="N1671" i="1"/>
  <c r="O1671" i="1"/>
  <c r="P1671" i="1"/>
  <c r="C1672" i="1"/>
  <c r="H1672" i="1"/>
  <c r="I1672" i="1"/>
  <c r="J1672" i="1"/>
  <c r="M1672" i="1"/>
  <c r="N1672" i="1"/>
  <c r="O1672" i="1"/>
  <c r="P1672" i="1"/>
  <c r="C1673" i="1"/>
  <c r="H1673" i="1"/>
  <c r="I1673" i="1"/>
  <c r="J1673" i="1"/>
  <c r="M1673" i="1"/>
  <c r="N1673" i="1"/>
  <c r="O1673" i="1"/>
  <c r="P1673" i="1"/>
  <c r="C1674" i="1"/>
  <c r="H1674" i="1"/>
  <c r="I1674" i="1"/>
  <c r="J1674" i="1"/>
  <c r="M1674" i="1"/>
  <c r="N1674" i="1"/>
  <c r="O1674" i="1"/>
  <c r="P1674" i="1"/>
  <c r="C1675" i="1"/>
  <c r="H1675" i="1"/>
  <c r="I1675" i="1"/>
  <c r="J1675" i="1"/>
  <c r="M1675" i="1"/>
  <c r="N1675" i="1"/>
  <c r="O1675" i="1"/>
  <c r="P1675" i="1"/>
  <c r="C1676" i="1"/>
  <c r="H1676" i="1"/>
  <c r="I1676" i="1"/>
  <c r="J1676" i="1"/>
  <c r="M1676" i="1"/>
  <c r="N1676" i="1"/>
  <c r="O1676" i="1"/>
  <c r="P1676" i="1"/>
  <c r="C1677" i="1"/>
  <c r="H1677" i="1"/>
  <c r="I1677" i="1"/>
  <c r="J1677" i="1"/>
  <c r="M1677" i="1"/>
  <c r="N1677" i="1"/>
  <c r="O1677" i="1"/>
  <c r="P1677" i="1"/>
  <c r="C1678" i="1"/>
  <c r="H1678" i="1"/>
  <c r="I1678" i="1"/>
  <c r="J1678" i="1"/>
  <c r="M1678" i="1"/>
  <c r="N1678" i="1"/>
  <c r="O1678" i="1"/>
  <c r="P1678" i="1"/>
  <c r="C1679" i="1"/>
  <c r="H1679" i="1"/>
  <c r="I1679" i="1"/>
  <c r="J1679" i="1"/>
  <c r="M1679" i="1"/>
  <c r="N1679" i="1"/>
  <c r="O1679" i="1"/>
  <c r="P1679" i="1"/>
  <c r="C1680" i="1"/>
  <c r="H1680" i="1"/>
  <c r="I1680" i="1"/>
  <c r="J1680" i="1"/>
  <c r="M1680" i="1"/>
  <c r="N1680" i="1"/>
  <c r="O1680" i="1"/>
  <c r="P1680" i="1"/>
  <c r="C1681" i="1"/>
  <c r="H1681" i="1"/>
  <c r="I1681" i="1"/>
  <c r="J1681" i="1"/>
  <c r="M1681" i="1"/>
  <c r="N1681" i="1"/>
  <c r="O1681" i="1"/>
  <c r="P1681" i="1"/>
  <c r="C1682" i="1"/>
  <c r="H1682" i="1"/>
  <c r="I1682" i="1"/>
  <c r="J1682" i="1"/>
  <c r="M1682" i="1"/>
  <c r="N1682" i="1"/>
  <c r="O1682" i="1"/>
  <c r="P1682" i="1"/>
  <c r="C1683" i="1"/>
  <c r="H1683" i="1"/>
  <c r="I1683" i="1"/>
  <c r="J1683" i="1"/>
  <c r="M1683" i="1"/>
  <c r="N1683" i="1"/>
  <c r="O1683" i="1"/>
  <c r="P1683" i="1"/>
  <c r="C1684" i="1"/>
  <c r="H1684" i="1"/>
  <c r="I1684" i="1"/>
  <c r="J1684" i="1"/>
  <c r="M1684" i="1"/>
  <c r="N1684" i="1"/>
  <c r="O1684" i="1"/>
  <c r="P1684" i="1"/>
  <c r="C1685" i="1"/>
  <c r="H1685" i="1"/>
  <c r="I1685" i="1"/>
  <c r="J1685" i="1"/>
  <c r="M1685" i="1"/>
  <c r="N1685" i="1"/>
  <c r="O1685" i="1"/>
  <c r="P1685" i="1"/>
  <c r="C1686" i="1"/>
  <c r="H1686" i="1"/>
  <c r="I1686" i="1"/>
  <c r="J1686" i="1"/>
  <c r="M1686" i="1"/>
  <c r="N1686" i="1"/>
  <c r="O1686" i="1"/>
  <c r="P1686" i="1"/>
  <c r="C1687" i="1"/>
  <c r="H1687" i="1"/>
  <c r="I1687" i="1"/>
  <c r="J1687" i="1"/>
  <c r="M1687" i="1"/>
  <c r="N1687" i="1"/>
  <c r="O1687" i="1"/>
  <c r="P1687" i="1"/>
  <c r="C1688" i="1"/>
  <c r="H1688" i="1"/>
  <c r="I1688" i="1"/>
  <c r="J1688" i="1"/>
  <c r="M1688" i="1"/>
  <c r="N1688" i="1"/>
  <c r="O1688" i="1"/>
  <c r="P1688" i="1"/>
  <c r="C1689" i="1"/>
  <c r="H1689" i="1"/>
  <c r="I1689" i="1"/>
  <c r="J1689" i="1"/>
  <c r="M1689" i="1"/>
  <c r="N1689" i="1"/>
  <c r="O1689" i="1"/>
  <c r="P1689" i="1"/>
  <c r="C1690" i="1"/>
  <c r="H1690" i="1"/>
  <c r="I1690" i="1"/>
  <c r="J1690" i="1"/>
  <c r="M1690" i="1"/>
  <c r="N1690" i="1"/>
  <c r="O1690" i="1"/>
  <c r="P1690" i="1"/>
  <c r="C1691" i="1"/>
  <c r="H1691" i="1"/>
  <c r="I1691" i="1"/>
  <c r="J1691" i="1"/>
  <c r="M1691" i="1"/>
  <c r="N1691" i="1"/>
  <c r="O1691" i="1"/>
  <c r="P1691" i="1"/>
  <c r="C1692" i="1"/>
  <c r="H1692" i="1"/>
  <c r="I1692" i="1"/>
  <c r="J1692" i="1"/>
  <c r="M1692" i="1"/>
  <c r="N1692" i="1"/>
  <c r="O1692" i="1"/>
  <c r="P1692" i="1"/>
  <c r="C1693" i="1"/>
  <c r="H1693" i="1"/>
  <c r="I1693" i="1"/>
  <c r="J1693" i="1"/>
  <c r="M1693" i="1"/>
  <c r="N1693" i="1"/>
  <c r="O1693" i="1"/>
  <c r="P1693" i="1"/>
  <c r="C1694" i="1"/>
  <c r="H1694" i="1"/>
  <c r="I1694" i="1"/>
  <c r="J1694" i="1"/>
  <c r="M1694" i="1"/>
  <c r="N1694" i="1"/>
  <c r="O1694" i="1"/>
  <c r="P1694" i="1"/>
  <c r="C1695" i="1"/>
  <c r="H1695" i="1"/>
  <c r="I1695" i="1"/>
  <c r="J1695" i="1"/>
  <c r="M1695" i="1"/>
  <c r="N1695" i="1"/>
  <c r="O1695" i="1"/>
  <c r="P1695" i="1"/>
  <c r="C1696" i="1"/>
  <c r="H1696" i="1"/>
  <c r="I1696" i="1"/>
  <c r="J1696" i="1"/>
  <c r="M1696" i="1"/>
  <c r="N1696" i="1"/>
  <c r="O1696" i="1"/>
  <c r="P1696" i="1"/>
  <c r="C1697" i="1"/>
  <c r="H1697" i="1"/>
  <c r="I1697" i="1"/>
  <c r="J1697" i="1"/>
  <c r="M1697" i="1"/>
  <c r="N1697" i="1"/>
  <c r="O1697" i="1"/>
  <c r="P1697" i="1"/>
  <c r="C1698" i="1"/>
  <c r="H1698" i="1"/>
  <c r="I1698" i="1"/>
  <c r="J1698" i="1"/>
  <c r="M1698" i="1"/>
  <c r="N1698" i="1"/>
  <c r="O1698" i="1"/>
  <c r="P1698" i="1"/>
  <c r="C1699" i="1"/>
  <c r="H1699" i="1"/>
  <c r="I1699" i="1"/>
  <c r="J1699" i="1"/>
  <c r="M1699" i="1"/>
  <c r="N1699" i="1"/>
  <c r="O1699" i="1"/>
  <c r="P1699" i="1"/>
  <c r="C1700" i="1"/>
  <c r="H1700" i="1"/>
  <c r="I1700" i="1"/>
  <c r="J1700" i="1"/>
  <c r="M1700" i="1"/>
  <c r="N1700" i="1"/>
  <c r="O1700" i="1"/>
  <c r="P1700" i="1"/>
  <c r="C1701" i="1"/>
  <c r="H1701" i="1"/>
  <c r="I1701" i="1"/>
  <c r="J1701" i="1"/>
  <c r="M1701" i="1"/>
  <c r="N1701" i="1"/>
  <c r="O1701" i="1"/>
  <c r="P1701" i="1"/>
  <c r="C1702" i="1"/>
  <c r="H1702" i="1"/>
  <c r="I1702" i="1"/>
  <c r="J1702" i="1"/>
  <c r="M1702" i="1"/>
  <c r="N1702" i="1"/>
  <c r="O1702" i="1"/>
  <c r="P1702" i="1"/>
  <c r="C1703" i="1"/>
  <c r="H1703" i="1"/>
  <c r="I1703" i="1"/>
  <c r="J1703" i="1"/>
  <c r="M1703" i="1"/>
  <c r="N1703" i="1"/>
  <c r="O1703" i="1"/>
  <c r="P1703" i="1"/>
  <c r="C1704" i="1"/>
  <c r="H1704" i="1"/>
  <c r="I1704" i="1"/>
  <c r="J1704" i="1"/>
  <c r="M1704" i="1"/>
  <c r="N1704" i="1"/>
  <c r="O1704" i="1"/>
  <c r="P1704" i="1"/>
  <c r="C1705" i="1"/>
  <c r="H1705" i="1"/>
  <c r="I1705" i="1"/>
  <c r="J1705" i="1"/>
  <c r="M1705" i="1"/>
  <c r="N1705" i="1"/>
  <c r="O1705" i="1"/>
  <c r="P1705" i="1"/>
  <c r="C1706" i="1"/>
  <c r="H1706" i="1"/>
  <c r="I1706" i="1"/>
  <c r="J1706" i="1"/>
  <c r="M1706" i="1"/>
  <c r="N1706" i="1"/>
  <c r="O1706" i="1"/>
  <c r="P1706" i="1"/>
  <c r="C1707" i="1"/>
  <c r="H1707" i="1"/>
  <c r="I1707" i="1"/>
  <c r="J1707" i="1"/>
  <c r="M1707" i="1"/>
  <c r="N1707" i="1"/>
  <c r="O1707" i="1"/>
  <c r="P1707" i="1"/>
  <c r="C1708" i="1"/>
  <c r="H1708" i="1"/>
  <c r="I1708" i="1"/>
  <c r="J1708" i="1"/>
  <c r="M1708" i="1"/>
  <c r="N1708" i="1"/>
  <c r="O1708" i="1"/>
  <c r="P1708" i="1"/>
  <c r="C1709" i="1"/>
  <c r="H1709" i="1"/>
  <c r="I1709" i="1"/>
  <c r="J1709" i="1"/>
  <c r="M1709" i="1"/>
  <c r="N1709" i="1"/>
  <c r="O1709" i="1"/>
  <c r="P1709" i="1"/>
  <c r="C1710" i="1"/>
  <c r="H1710" i="1"/>
  <c r="I1710" i="1"/>
  <c r="J1710" i="1"/>
  <c r="M1710" i="1"/>
  <c r="N1710" i="1"/>
  <c r="O1710" i="1"/>
  <c r="P1710" i="1"/>
  <c r="C1711" i="1"/>
  <c r="H1711" i="1"/>
  <c r="I1711" i="1"/>
  <c r="J1711" i="1"/>
  <c r="M1711" i="1"/>
  <c r="N1711" i="1"/>
  <c r="O1711" i="1"/>
  <c r="P1711" i="1"/>
  <c r="C1712" i="1"/>
  <c r="H1712" i="1"/>
  <c r="I1712" i="1"/>
  <c r="J1712" i="1"/>
  <c r="M1712" i="1"/>
  <c r="N1712" i="1"/>
  <c r="O1712" i="1"/>
  <c r="P1712" i="1"/>
  <c r="C1713" i="1"/>
  <c r="H1713" i="1"/>
  <c r="I1713" i="1"/>
  <c r="J1713" i="1"/>
  <c r="M1713" i="1"/>
  <c r="N1713" i="1"/>
  <c r="O1713" i="1"/>
  <c r="P1713" i="1"/>
  <c r="C1714" i="1"/>
  <c r="H1714" i="1"/>
  <c r="I1714" i="1"/>
  <c r="J1714" i="1"/>
  <c r="M1714" i="1"/>
  <c r="N1714" i="1"/>
  <c r="O1714" i="1"/>
  <c r="P1714" i="1"/>
  <c r="C1715" i="1"/>
  <c r="H1715" i="1"/>
  <c r="I1715" i="1"/>
  <c r="J1715" i="1"/>
  <c r="M1715" i="1"/>
  <c r="N1715" i="1"/>
  <c r="O1715" i="1"/>
  <c r="P1715" i="1"/>
  <c r="C1716" i="1"/>
  <c r="H1716" i="1"/>
  <c r="I1716" i="1"/>
  <c r="J1716" i="1"/>
  <c r="M1716" i="1"/>
  <c r="N1716" i="1"/>
  <c r="O1716" i="1"/>
  <c r="P1716" i="1"/>
  <c r="C1717" i="1"/>
  <c r="H1717" i="1"/>
  <c r="I1717" i="1"/>
  <c r="J1717" i="1"/>
  <c r="M1717" i="1"/>
  <c r="N1717" i="1"/>
  <c r="O1717" i="1"/>
  <c r="P1717" i="1"/>
  <c r="C1718" i="1"/>
  <c r="H1718" i="1"/>
  <c r="I1718" i="1"/>
  <c r="J1718" i="1"/>
  <c r="M1718" i="1"/>
  <c r="N1718" i="1"/>
  <c r="O1718" i="1"/>
  <c r="P1718" i="1"/>
  <c r="C1719" i="1"/>
  <c r="H1719" i="1"/>
  <c r="I1719" i="1"/>
  <c r="J1719" i="1"/>
  <c r="M1719" i="1"/>
  <c r="N1719" i="1"/>
  <c r="O1719" i="1"/>
  <c r="P1719" i="1"/>
  <c r="C1720" i="1"/>
  <c r="H1720" i="1"/>
  <c r="I1720" i="1"/>
  <c r="J1720" i="1"/>
  <c r="M1720" i="1"/>
  <c r="N1720" i="1"/>
  <c r="O1720" i="1"/>
  <c r="P1720" i="1"/>
  <c r="C1721" i="1"/>
  <c r="H1721" i="1"/>
  <c r="I1721" i="1"/>
  <c r="J1721" i="1"/>
  <c r="M1721" i="1"/>
  <c r="N1721" i="1"/>
  <c r="O1721" i="1"/>
  <c r="P1721" i="1"/>
  <c r="C1722" i="1"/>
  <c r="H1722" i="1"/>
  <c r="I1722" i="1"/>
  <c r="J1722" i="1"/>
  <c r="M1722" i="1"/>
  <c r="N1722" i="1"/>
  <c r="O1722" i="1"/>
  <c r="P1722" i="1"/>
  <c r="C1723" i="1"/>
  <c r="H1723" i="1"/>
  <c r="I1723" i="1"/>
  <c r="J1723" i="1"/>
  <c r="M1723" i="1"/>
  <c r="N1723" i="1"/>
  <c r="O1723" i="1"/>
  <c r="P1723" i="1"/>
  <c r="C1724" i="1"/>
  <c r="H1724" i="1"/>
  <c r="I1724" i="1"/>
  <c r="J1724" i="1"/>
  <c r="M1724" i="1"/>
  <c r="N1724" i="1"/>
  <c r="O1724" i="1"/>
  <c r="P1724" i="1"/>
  <c r="C1725" i="1"/>
  <c r="H1725" i="1"/>
  <c r="I1725" i="1"/>
  <c r="J1725" i="1"/>
  <c r="M1725" i="1"/>
  <c r="N1725" i="1"/>
  <c r="O1725" i="1"/>
  <c r="P1725" i="1"/>
  <c r="C1726" i="1"/>
  <c r="H1726" i="1"/>
  <c r="I1726" i="1"/>
  <c r="J1726" i="1"/>
  <c r="M1726" i="1"/>
  <c r="N1726" i="1"/>
  <c r="O1726" i="1"/>
  <c r="P1726" i="1"/>
  <c r="C1727" i="1"/>
  <c r="H1727" i="1"/>
  <c r="I1727" i="1"/>
  <c r="J1727" i="1"/>
  <c r="M1727" i="1"/>
  <c r="N1727" i="1"/>
  <c r="O1727" i="1"/>
  <c r="P1727" i="1"/>
  <c r="C1728" i="1"/>
  <c r="H1728" i="1"/>
  <c r="I1728" i="1"/>
  <c r="J1728" i="1"/>
  <c r="M1728" i="1"/>
  <c r="N1728" i="1"/>
  <c r="O1728" i="1"/>
  <c r="P1728" i="1"/>
  <c r="C1729" i="1"/>
  <c r="H1729" i="1"/>
  <c r="I1729" i="1"/>
  <c r="J1729" i="1"/>
  <c r="M1729" i="1"/>
  <c r="N1729" i="1"/>
  <c r="O1729" i="1"/>
  <c r="P1729" i="1"/>
  <c r="C1730" i="1"/>
  <c r="H1730" i="1"/>
  <c r="I1730" i="1"/>
  <c r="J1730" i="1"/>
  <c r="M1730" i="1"/>
  <c r="N1730" i="1"/>
  <c r="O1730" i="1"/>
  <c r="P1730" i="1"/>
  <c r="C1731" i="1"/>
  <c r="H1731" i="1"/>
  <c r="I1731" i="1"/>
  <c r="J1731" i="1"/>
  <c r="M1731" i="1"/>
  <c r="N1731" i="1"/>
  <c r="O1731" i="1"/>
  <c r="P1731" i="1"/>
  <c r="C1732" i="1"/>
  <c r="H1732" i="1"/>
  <c r="I1732" i="1"/>
  <c r="J1732" i="1"/>
  <c r="M1732" i="1"/>
  <c r="N1732" i="1"/>
  <c r="O1732" i="1"/>
  <c r="P1732" i="1"/>
  <c r="C1733" i="1"/>
  <c r="H1733" i="1"/>
  <c r="I1733" i="1"/>
  <c r="J1733" i="1"/>
  <c r="M1733" i="1"/>
  <c r="N1733" i="1"/>
  <c r="O1733" i="1"/>
  <c r="P1733" i="1"/>
  <c r="C1734" i="1"/>
  <c r="H1734" i="1"/>
  <c r="I1734" i="1"/>
  <c r="J1734" i="1"/>
  <c r="M1734" i="1"/>
  <c r="N1734" i="1"/>
  <c r="O1734" i="1"/>
  <c r="P1734" i="1"/>
  <c r="C1735" i="1"/>
  <c r="H1735" i="1"/>
  <c r="I1735" i="1"/>
  <c r="J1735" i="1"/>
  <c r="M1735" i="1"/>
  <c r="N1735" i="1"/>
  <c r="O1735" i="1"/>
  <c r="P1735" i="1"/>
  <c r="C1736" i="1"/>
  <c r="H1736" i="1"/>
  <c r="I1736" i="1"/>
  <c r="J1736" i="1"/>
  <c r="M1736" i="1"/>
  <c r="N1736" i="1"/>
  <c r="O1736" i="1"/>
  <c r="P1736" i="1"/>
  <c r="C1737" i="1"/>
  <c r="H1737" i="1"/>
  <c r="I1737" i="1"/>
  <c r="J1737" i="1"/>
  <c r="M1737" i="1"/>
  <c r="N1737" i="1"/>
  <c r="O1737" i="1"/>
  <c r="P1737" i="1"/>
  <c r="C1738" i="1"/>
  <c r="H1738" i="1"/>
  <c r="I1738" i="1"/>
  <c r="J1738" i="1"/>
  <c r="M1738" i="1"/>
  <c r="N1738" i="1"/>
  <c r="O1738" i="1"/>
  <c r="P1738" i="1"/>
  <c r="C1739" i="1"/>
  <c r="H1739" i="1"/>
  <c r="I1739" i="1"/>
  <c r="J1739" i="1"/>
  <c r="M1739" i="1"/>
  <c r="N1739" i="1"/>
  <c r="O1739" i="1"/>
  <c r="P1739" i="1"/>
  <c r="C1740" i="1"/>
  <c r="H1740" i="1"/>
  <c r="I1740" i="1"/>
  <c r="J1740" i="1"/>
  <c r="M1740" i="1"/>
  <c r="N1740" i="1"/>
  <c r="O1740" i="1"/>
  <c r="P1740" i="1"/>
  <c r="C1741" i="1"/>
  <c r="H1741" i="1"/>
  <c r="I1741" i="1"/>
  <c r="J1741" i="1"/>
  <c r="M1741" i="1"/>
  <c r="N1741" i="1"/>
  <c r="O1741" i="1"/>
  <c r="P1741" i="1"/>
  <c r="C1742" i="1"/>
  <c r="H1742" i="1"/>
  <c r="I1742" i="1"/>
  <c r="J1742" i="1"/>
  <c r="M1742" i="1"/>
  <c r="N1742" i="1"/>
  <c r="O1742" i="1"/>
  <c r="P1742" i="1"/>
  <c r="C1743" i="1"/>
  <c r="H1743" i="1"/>
  <c r="I1743" i="1"/>
  <c r="J1743" i="1"/>
  <c r="M1743" i="1"/>
  <c r="N1743" i="1"/>
  <c r="O1743" i="1"/>
  <c r="P1743" i="1"/>
  <c r="C1744" i="1"/>
  <c r="H1744" i="1"/>
  <c r="I1744" i="1"/>
  <c r="J1744" i="1"/>
  <c r="M1744" i="1"/>
  <c r="N1744" i="1"/>
  <c r="O1744" i="1"/>
  <c r="P1744" i="1"/>
  <c r="C1745" i="1"/>
  <c r="H1745" i="1"/>
  <c r="I1745" i="1"/>
  <c r="J1745" i="1"/>
  <c r="M1745" i="1"/>
  <c r="N1745" i="1"/>
  <c r="O1745" i="1"/>
  <c r="P1745" i="1"/>
  <c r="C1746" i="1"/>
  <c r="H1746" i="1"/>
  <c r="I1746" i="1"/>
  <c r="J1746" i="1"/>
  <c r="M1746" i="1"/>
  <c r="N1746" i="1"/>
  <c r="O1746" i="1"/>
  <c r="P1746" i="1"/>
  <c r="C1747" i="1"/>
  <c r="H1747" i="1"/>
  <c r="I1747" i="1"/>
  <c r="J1747" i="1"/>
  <c r="M1747" i="1"/>
  <c r="N1747" i="1"/>
  <c r="O1747" i="1"/>
  <c r="P1747" i="1"/>
  <c r="C1748" i="1"/>
  <c r="H1748" i="1"/>
  <c r="I1748" i="1"/>
  <c r="J1748" i="1"/>
  <c r="M1748" i="1"/>
  <c r="N1748" i="1"/>
  <c r="O1748" i="1"/>
  <c r="P1748" i="1"/>
  <c r="C1749" i="1"/>
  <c r="H1749" i="1"/>
  <c r="I1749" i="1"/>
  <c r="J1749" i="1"/>
  <c r="M1749" i="1"/>
  <c r="N1749" i="1"/>
  <c r="O1749" i="1"/>
  <c r="P1749" i="1"/>
  <c r="C1750" i="1"/>
  <c r="H1750" i="1"/>
  <c r="I1750" i="1"/>
  <c r="J1750" i="1"/>
  <c r="M1750" i="1"/>
  <c r="N1750" i="1"/>
  <c r="O1750" i="1"/>
  <c r="P1750" i="1"/>
  <c r="C1751" i="1"/>
  <c r="H1751" i="1"/>
  <c r="I1751" i="1"/>
  <c r="J1751" i="1"/>
  <c r="M1751" i="1"/>
  <c r="N1751" i="1"/>
  <c r="O1751" i="1"/>
  <c r="P1751" i="1"/>
  <c r="C1752" i="1"/>
  <c r="H1752" i="1"/>
  <c r="I1752" i="1"/>
  <c r="J1752" i="1"/>
  <c r="M1752" i="1"/>
  <c r="N1752" i="1"/>
  <c r="O1752" i="1"/>
  <c r="P1752" i="1"/>
  <c r="C1753" i="1"/>
  <c r="H1753" i="1"/>
  <c r="I1753" i="1"/>
  <c r="J1753" i="1"/>
  <c r="M1753" i="1"/>
  <c r="N1753" i="1"/>
  <c r="O1753" i="1"/>
  <c r="P1753" i="1"/>
  <c r="C1754" i="1"/>
  <c r="H1754" i="1"/>
  <c r="I1754" i="1"/>
  <c r="J1754" i="1"/>
  <c r="M1754" i="1"/>
  <c r="N1754" i="1"/>
  <c r="O1754" i="1"/>
  <c r="P1754" i="1"/>
  <c r="C1755" i="1"/>
  <c r="H1755" i="1"/>
  <c r="I1755" i="1"/>
  <c r="J1755" i="1"/>
  <c r="M1755" i="1"/>
  <c r="N1755" i="1"/>
  <c r="O1755" i="1"/>
  <c r="P1755" i="1"/>
  <c r="C1756" i="1"/>
  <c r="H1756" i="1"/>
  <c r="I1756" i="1"/>
  <c r="J1756" i="1"/>
  <c r="M1756" i="1"/>
  <c r="N1756" i="1"/>
  <c r="O1756" i="1"/>
  <c r="P1756" i="1"/>
  <c r="C1757" i="1"/>
  <c r="H1757" i="1"/>
  <c r="I1757" i="1"/>
  <c r="J1757" i="1"/>
  <c r="M1757" i="1"/>
  <c r="N1757" i="1"/>
  <c r="O1757" i="1"/>
  <c r="P1757" i="1"/>
  <c r="C1758" i="1"/>
  <c r="H1758" i="1"/>
  <c r="I1758" i="1"/>
  <c r="J1758" i="1"/>
  <c r="M1758" i="1"/>
  <c r="N1758" i="1"/>
  <c r="O1758" i="1"/>
  <c r="P1758" i="1"/>
  <c r="C1759" i="1"/>
  <c r="H1759" i="1"/>
  <c r="I1759" i="1"/>
  <c r="J1759" i="1"/>
  <c r="M1759" i="1"/>
  <c r="N1759" i="1"/>
  <c r="O1759" i="1"/>
  <c r="P1759" i="1"/>
  <c r="C1760" i="1"/>
  <c r="H1760" i="1"/>
  <c r="I1760" i="1"/>
  <c r="J1760" i="1"/>
  <c r="M1760" i="1"/>
  <c r="N1760" i="1"/>
  <c r="O1760" i="1"/>
  <c r="P1760" i="1"/>
  <c r="C1761" i="1"/>
  <c r="H1761" i="1"/>
  <c r="I1761" i="1"/>
  <c r="J1761" i="1"/>
  <c r="M1761" i="1"/>
  <c r="N1761" i="1"/>
  <c r="O1761" i="1"/>
  <c r="P1761" i="1"/>
  <c r="C1762" i="1"/>
  <c r="H1762" i="1"/>
  <c r="I1762" i="1"/>
  <c r="J1762" i="1"/>
  <c r="M1762" i="1"/>
  <c r="N1762" i="1"/>
  <c r="O1762" i="1"/>
  <c r="P1762" i="1"/>
  <c r="C1763" i="1"/>
  <c r="H1763" i="1"/>
  <c r="I1763" i="1"/>
  <c r="J1763" i="1"/>
  <c r="M1763" i="1"/>
  <c r="N1763" i="1"/>
  <c r="O1763" i="1"/>
  <c r="P1763" i="1"/>
  <c r="C1764" i="1"/>
  <c r="H1764" i="1"/>
  <c r="I1764" i="1"/>
  <c r="J1764" i="1"/>
  <c r="M1764" i="1"/>
  <c r="N1764" i="1"/>
  <c r="O1764" i="1"/>
  <c r="P1764" i="1"/>
  <c r="C1765" i="1"/>
  <c r="H1765" i="1"/>
  <c r="I1765" i="1"/>
  <c r="J1765" i="1"/>
  <c r="M1765" i="1"/>
  <c r="N1765" i="1"/>
  <c r="O1765" i="1"/>
  <c r="P1765" i="1"/>
  <c r="C1766" i="1"/>
  <c r="H1766" i="1"/>
  <c r="I1766" i="1"/>
  <c r="J1766" i="1"/>
  <c r="M1766" i="1"/>
  <c r="N1766" i="1"/>
  <c r="O1766" i="1"/>
  <c r="P1766" i="1"/>
  <c r="C1767" i="1"/>
  <c r="H1767" i="1"/>
  <c r="I1767" i="1"/>
  <c r="J1767" i="1"/>
  <c r="M1767" i="1"/>
  <c r="N1767" i="1"/>
  <c r="O1767" i="1"/>
  <c r="P1767" i="1"/>
  <c r="C1768" i="1"/>
  <c r="H1768" i="1"/>
  <c r="I1768" i="1"/>
  <c r="J1768" i="1"/>
  <c r="M1768" i="1"/>
  <c r="N1768" i="1"/>
  <c r="O1768" i="1"/>
  <c r="P1768" i="1"/>
  <c r="C1769" i="1"/>
  <c r="H1769" i="1"/>
  <c r="I1769" i="1"/>
  <c r="J1769" i="1"/>
  <c r="M1769" i="1"/>
  <c r="N1769" i="1"/>
  <c r="O1769" i="1"/>
  <c r="P1769" i="1"/>
  <c r="C1770" i="1"/>
  <c r="H1770" i="1"/>
  <c r="I1770" i="1"/>
  <c r="J1770" i="1"/>
  <c r="M1770" i="1"/>
  <c r="N1770" i="1"/>
  <c r="O1770" i="1"/>
  <c r="P1770" i="1"/>
  <c r="C1771" i="1"/>
  <c r="H1771" i="1"/>
  <c r="I1771" i="1"/>
  <c r="J1771" i="1"/>
  <c r="M1771" i="1"/>
  <c r="N1771" i="1"/>
  <c r="O1771" i="1"/>
  <c r="P1771" i="1"/>
  <c r="C1772" i="1"/>
  <c r="H1772" i="1"/>
  <c r="I1772" i="1"/>
  <c r="J1772" i="1"/>
  <c r="M1772" i="1"/>
  <c r="N1772" i="1"/>
  <c r="O1772" i="1"/>
  <c r="P1772" i="1"/>
  <c r="C1773" i="1"/>
  <c r="H1773" i="1"/>
  <c r="I1773" i="1"/>
  <c r="J1773" i="1"/>
  <c r="M1773" i="1"/>
  <c r="N1773" i="1"/>
  <c r="O1773" i="1"/>
  <c r="P1773" i="1"/>
  <c r="C1774" i="1"/>
  <c r="H1774" i="1"/>
  <c r="I1774" i="1"/>
  <c r="J1774" i="1"/>
  <c r="M1774" i="1"/>
  <c r="N1774" i="1"/>
  <c r="O1774" i="1"/>
  <c r="P1774" i="1"/>
  <c r="C1775" i="1"/>
  <c r="H1775" i="1"/>
  <c r="I1775" i="1"/>
  <c r="J1775" i="1"/>
  <c r="M1775" i="1"/>
  <c r="N1775" i="1"/>
  <c r="O1775" i="1"/>
  <c r="P1775" i="1"/>
  <c r="C1776" i="1"/>
  <c r="H1776" i="1"/>
  <c r="I1776" i="1"/>
  <c r="J1776" i="1"/>
  <c r="M1776" i="1"/>
  <c r="N1776" i="1"/>
  <c r="O1776" i="1"/>
  <c r="P1776" i="1"/>
  <c r="C1777" i="1"/>
  <c r="H1777" i="1"/>
  <c r="I1777" i="1"/>
  <c r="J1777" i="1"/>
  <c r="M1777" i="1"/>
  <c r="N1777" i="1"/>
  <c r="O1777" i="1"/>
  <c r="P1777" i="1"/>
  <c r="C1778" i="1"/>
  <c r="H1778" i="1"/>
  <c r="I1778" i="1"/>
  <c r="J1778" i="1"/>
  <c r="M1778" i="1"/>
  <c r="N1778" i="1"/>
  <c r="O1778" i="1"/>
  <c r="P1778" i="1"/>
  <c r="C1779" i="1"/>
  <c r="H1779" i="1"/>
  <c r="I1779" i="1"/>
  <c r="J1779" i="1"/>
  <c r="M1779" i="1"/>
  <c r="N1779" i="1"/>
  <c r="O1779" i="1"/>
  <c r="P1779" i="1"/>
  <c r="C1780" i="1"/>
  <c r="H1780" i="1"/>
  <c r="I1780" i="1"/>
  <c r="J1780" i="1"/>
  <c r="M1780" i="1"/>
  <c r="N1780" i="1"/>
  <c r="O1780" i="1"/>
  <c r="P1780" i="1"/>
  <c r="C1781" i="1"/>
  <c r="H1781" i="1"/>
  <c r="I1781" i="1"/>
  <c r="J1781" i="1"/>
  <c r="M1781" i="1"/>
  <c r="N1781" i="1"/>
  <c r="O1781" i="1"/>
  <c r="P1781" i="1"/>
  <c r="C1782" i="1"/>
  <c r="H1782" i="1"/>
  <c r="I1782" i="1"/>
  <c r="J1782" i="1"/>
  <c r="M1782" i="1"/>
  <c r="N1782" i="1"/>
  <c r="O1782" i="1"/>
  <c r="P1782" i="1"/>
  <c r="C1783" i="1"/>
  <c r="H1783" i="1"/>
  <c r="I1783" i="1"/>
  <c r="J1783" i="1"/>
  <c r="M1783" i="1"/>
  <c r="N1783" i="1"/>
  <c r="O1783" i="1"/>
  <c r="P1783" i="1"/>
  <c r="C1784" i="1"/>
  <c r="H1784" i="1"/>
  <c r="I1784" i="1"/>
  <c r="J1784" i="1"/>
  <c r="M1784" i="1"/>
  <c r="N1784" i="1"/>
  <c r="O1784" i="1"/>
  <c r="P1784" i="1"/>
  <c r="C1785" i="1"/>
  <c r="H1785" i="1"/>
  <c r="I1785" i="1"/>
  <c r="J1785" i="1"/>
  <c r="M1785" i="1"/>
  <c r="N1785" i="1"/>
  <c r="O1785" i="1"/>
  <c r="P1785" i="1"/>
  <c r="C1786" i="1"/>
  <c r="H1786" i="1"/>
  <c r="I1786" i="1"/>
  <c r="J1786" i="1"/>
  <c r="M1786" i="1"/>
  <c r="N1786" i="1"/>
  <c r="O1786" i="1"/>
  <c r="P1786" i="1"/>
  <c r="C1787" i="1"/>
  <c r="H1787" i="1"/>
  <c r="I1787" i="1"/>
  <c r="J1787" i="1"/>
  <c r="M1787" i="1"/>
  <c r="N1787" i="1"/>
  <c r="O1787" i="1"/>
  <c r="P1787" i="1"/>
  <c r="C1788" i="1"/>
  <c r="H1788" i="1"/>
  <c r="I1788" i="1"/>
  <c r="J1788" i="1"/>
  <c r="M1788" i="1"/>
  <c r="N1788" i="1"/>
  <c r="O1788" i="1"/>
  <c r="P1788" i="1"/>
  <c r="C1789" i="1"/>
  <c r="H1789" i="1"/>
  <c r="I1789" i="1"/>
  <c r="J1789" i="1"/>
  <c r="M1789" i="1"/>
  <c r="N1789" i="1"/>
  <c r="O1789" i="1"/>
  <c r="P1789" i="1"/>
  <c r="C1790" i="1"/>
  <c r="H1790" i="1"/>
  <c r="I1790" i="1"/>
  <c r="J1790" i="1"/>
  <c r="M1790" i="1"/>
  <c r="N1790" i="1"/>
  <c r="O1790" i="1"/>
  <c r="P1790" i="1"/>
  <c r="C1791" i="1"/>
  <c r="H1791" i="1"/>
  <c r="I1791" i="1"/>
  <c r="J1791" i="1"/>
  <c r="M1791" i="1"/>
  <c r="N1791" i="1"/>
  <c r="O1791" i="1"/>
  <c r="P1791" i="1"/>
  <c r="C1792" i="1"/>
  <c r="H1792" i="1"/>
  <c r="I1792" i="1"/>
  <c r="J1792" i="1"/>
  <c r="M1792" i="1"/>
  <c r="N1792" i="1"/>
  <c r="O1792" i="1"/>
  <c r="P1792" i="1"/>
  <c r="C1793" i="1"/>
  <c r="H1793" i="1"/>
  <c r="I1793" i="1"/>
  <c r="J1793" i="1"/>
  <c r="M1793" i="1"/>
  <c r="N1793" i="1"/>
  <c r="O1793" i="1"/>
  <c r="P1793" i="1"/>
  <c r="C1794" i="1"/>
  <c r="H1794" i="1"/>
  <c r="I1794" i="1"/>
  <c r="J1794" i="1"/>
  <c r="M1794" i="1"/>
  <c r="N1794" i="1"/>
  <c r="O1794" i="1"/>
  <c r="P1794" i="1"/>
  <c r="C1795" i="1"/>
  <c r="H1795" i="1"/>
  <c r="I1795" i="1"/>
  <c r="J1795" i="1"/>
  <c r="M1795" i="1"/>
  <c r="N1795" i="1"/>
  <c r="O1795" i="1"/>
  <c r="P1795" i="1"/>
  <c r="C1796" i="1"/>
  <c r="H1796" i="1"/>
  <c r="I1796" i="1"/>
  <c r="J1796" i="1"/>
  <c r="M1796" i="1"/>
  <c r="N1796" i="1"/>
  <c r="O1796" i="1"/>
  <c r="P1796" i="1"/>
  <c r="C1797" i="1"/>
  <c r="H1797" i="1"/>
  <c r="I1797" i="1"/>
  <c r="J1797" i="1"/>
  <c r="M1797" i="1"/>
  <c r="N1797" i="1"/>
  <c r="O1797" i="1"/>
  <c r="P1797" i="1"/>
  <c r="C1798" i="1"/>
  <c r="H1798" i="1"/>
  <c r="I1798" i="1"/>
  <c r="J1798" i="1"/>
  <c r="M1798" i="1"/>
  <c r="N1798" i="1"/>
  <c r="O1798" i="1"/>
  <c r="P1798" i="1"/>
  <c r="C1799" i="1"/>
  <c r="H1799" i="1"/>
  <c r="I1799" i="1"/>
  <c r="J1799" i="1"/>
  <c r="M1799" i="1"/>
  <c r="N1799" i="1"/>
  <c r="O1799" i="1"/>
  <c r="P1799" i="1"/>
  <c r="C1800" i="1"/>
  <c r="H1800" i="1"/>
  <c r="I1800" i="1"/>
  <c r="J1800" i="1"/>
  <c r="M1800" i="1"/>
  <c r="N1800" i="1"/>
  <c r="O1800" i="1"/>
  <c r="P1800" i="1"/>
  <c r="C1801" i="1"/>
  <c r="H1801" i="1"/>
  <c r="I1801" i="1"/>
  <c r="J1801" i="1"/>
  <c r="M1801" i="1"/>
  <c r="N1801" i="1"/>
  <c r="O1801" i="1"/>
  <c r="P1801" i="1"/>
  <c r="C1802" i="1"/>
  <c r="H1802" i="1"/>
  <c r="I1802" i="1"/>
  <c r="J1802" i="1"/>
  <c r="M1802" i="1"/>
  <c r="N1802" i="1"/>
  <c r="O1802" i="1"/>
  <c r="P1802" i="1"/>
  <c r="C1803" i="1"/>
  <c r="H1803" i="1"/>
  <c r="I1803" i="1"/>
  <c r="J1803" i="1"/>
  <c r="M1803" i="1"/>
  <c r="N1803" i="1"/>
  <c r="O1803" i="1"/>
  <c r="P1803" i="1"/>
  <c r="C1804" i="1"/>
  <c r="H1804" i="1"/>
  <c r="I1804" i="1"/>
  <c r="J1804" i="1"/>
  <c r="M1804" i="1"/>
  <c r="N1804" i="1"/>
  <c r="O1804" i="1"/>
  <c r="P1804" i="1"/>
  <c r="C1805" i="1"/>
  <c r="H1805" i="1"/>
  <c r="I1805" i="1"/>
  <c r="J1805" i="1"/>
  <c r="M1805" i="1"/>
  <c r="N1805" i="1"/>
  <c r="O1805" i="1"/>
  <c r="P1805" i="1"/>
  <c r="C1806" i="1"/>
  <c r="H1806" i="1"/>
  <c r="I1806" i="1"/>
  <c r="J1806" i="1"/>
  <c r="M1806" i="1"/>
  <c r="N1806" i="1"/>
  <c r="O1806" i="1"/>
  <c r="P1806" i="1"/>
  <c r="C1807" i="1"/>
  <c r="H1807" i="1"/>
  <c r="I1807" i="1"/>
  <c r="J1807" i="1"/>
  <c r="M1807" i="1"/>
  <c r="N1807" i="1"/>
  <c r="O1807" i="1"/>
  <c r="P1807" i="1"/>
  <c r="C1808" i="1"/>
  <c r="H1808" i="1"/>
  <c r="I1808" i="1"/>
  <c r="J1808" i="1"/>
  <c r="M1808" i="1"/>
  <c r="N1808" i="1"/>
  <c r="O1808" i="1"/>
  <c r="P1808" i="1"/>
  <c r="C1809" i="1"/>
  <c r="H1809" i="1"/>
  <c r="I1809" i="1"/>
  <c r="J1809" i="1"/>
  <c r="M1809" i="1"/>
  <c r="N1809" i="1"/>
  <c r="O1809" i="1"/>
  <c r="P1809" i="1"/>
  <c r="C1810" i="1"/>
  <c r="H1810" i="1"/>
  <c r="I1810" i="1"/>
  <c r="J1810" i="1"/>
  <c r="M1810" i="1"/>
  <c r="N1810" i="1"/>
  <c r="O1810" i="1"/>
  <c r="P1810" i="1"/>
  <c r="C1811" i="1"/>
  <c r="H1811" i="1"/>
  <c r="I1811" i="1"/>
  <c r="J1811" i="1"/>
  <c r="M1811" i="1"/>
  <c r="N1811" i="1"/>
  <c r="O1811" i="1"/>
  <c r="P1811" i="1"/>
  <c r="C1812" i="1"/>
  <c r="H1812" i="1"/>
  <c r="I1812" i="1"/>
  <c r="J1812" i="1"/>
  <c r="M1812" i="1"/>
  <c r="N1812" i="1"/>
  <c r="O1812" i="1"/>
  <c r="P1812" i="1"/>
  <c r="C1813" i="1"/>
  <c r="H1813" i="1"/>
  <c r="I1813" i="1"/>
  <c r="J1813" i="1"/>
  <c r="M1813" i="1"/>
  <c r="N1813" i="1"/>
  <c r="O1813" i="1"/>
  <c r="P1813" i="1"/>
  <c r="C1814" i="1"/>
  <c r="H1814" i="1"/>
  <c r="I1814" i="1"/>
  <c r="J1814" i="1"/>
  <c r="M1814" i="1"/>
  <c r="N1814" i="1"/>
  <c r="O1814" i="1"/>
  <c r="P1814" i="1"/>
  <c r="C1815" i="1"/>
  <c r="H1815" i="1"/>
  <c r="I1815" i="1"/>
  <c r="J1815" i="1"/>
  <c r="M1815" i="1"/>
  <c r="N1815" i="1"/>
  <c r="O1815" i="1"/>
  <c r="P1815" i="1"/>
  <c r="C1816" i="1"/>
  <c r="H1816" i="1"/>
  <c r="I1816" i="1"/>
  <c r="J1816" i="1"/>
  <c r="M1816" i="1"/>
  <c r="N1816" i="1"/>
  <c r="O1816" i="1"/>
  <c r="P1816" i="1"/>
  <c r="C1817" i="1"/>
  <c r="H1817" i="1"/>
  <c r="I1817" i="1"/>
  <c r="J1817" i="1"/>
  <c r="M1817" i="1"/>
  <c r="N1817" i="1"/>
  <c r="O1817" i="1"/>
  <c r="P1817" i="1"/>
  <c r="C1818" i="1"/>
  <c r="H1818" i="1"/>
  <c r="I1818" i="1"/>
  <c r="J1818" i="1"/>
  <c r="M1818" i="1"/>
  <c r="N1818" i="1"/>
  <c r="O1818" i="1"/>
  <c r="P1818" i="1"/>
  <c r="C1819" i="1"/>
  <c r="H1819" i="1"/>
  <c r="I1819" i="1"/>
  <c r="J1819" i="1"/>
  <c r="M1819" i="1"/>
  <c r="N1819" i="1"/>
  <c r="O1819" i="1"/>
  <c r="P1819" i="1"/>
  <c r="C1820" i="1"/>
  <c r="H1820" i="1"/>
  <c r="I1820" i="1"/>
  <c r="J1820" i="1"/>
  <c r="M1820" i="1"/>
  <c r="N1820" i="1"/>
  <c r="O1820" i="1"/>
  <c r="P1820" i="1"/>
  <c r="C1821" i="1"/>
  <c r="H1821" i="1"/>
  <c r="I1821" i="1"/>
  <c r="J1821" i="1"/>
  <c r="M1821" i="1"/>
  <c r="N1821" i="1"/>
  <c r="O1821" i="1"/>
  <c r="P1821" i="1"/>
  <c r="C1822" i="1"/>
  <c r="H1822" i="1"/>
  <c r="I1822" i="1"/>
  <c r="J1822" i="1"/>
  <c r="M1822" i="1"/>
  <c r="N1822" i="1"/>
  <c r="O1822" i="1"/>
  <c r="P1822" i="1"/>
  <c r="C1823" i="1"/>
  <c r="H1823" i="1"/>
  <c r="I1823" i="1"/>
  <c r="J1823" i="1"/>
  <c r="M1823" i="1"/>
  <c r="N1823" i="1"/>
  <c r="O1823" i="1"/>
  <c r="P1823" i="1"/>
  <c r="C1824" i="1"/>
  <c r="H1824" i="1"/>
  <c r="I1824" i="1"/>
  <c r="J1824" i="1"/>
  <c r="M1824" i="1"/>
  <c r="N1824" i="1"/>
  <c r="O1824" i="1"/>
  <c r="P1824" i="1"/>
  <c r="C1825" i="1"/>
  <c r="H1825" i="1"/>
  <c r="I1825" i="1"/>
  <c r="J1825" i="1"/>
  <c r="M1825" i="1"/>
  <c r="N1825" i="1"/>
  <c r="O1825" i="1"/>
  <c r="P1825" i="1"/>
  <c r="C1826" i="1"/>
  <c r="H1826" i="1"/>
  <c r="I1826" i="1"/>
  <c r="J1826" i="1"/>
  <c r="M1826" i="1"/>
  <c r="N1826" i="1"/>
  <c r="O1826" i="1"/>
  <c r="P1826" i="1"/>
  <c r="C1827" i="1"/>
  <c r="H1827" i="1"/>
  <c r="I1827" i="1"/>
  <c r="J1827" i="1"/>
  <c r="M1827" i="1"/>
  <c r="N1827" i="1"/>
  <c r="O1827" i="1"/>
  <c r="P1827" i="1"/>
  <c r="C1828" i="1"/>
  <c r="H1828" i="1"/>
  <c r="I1828" i="1"/>
  <c r="J1828" i="1"/>
  <c r="M1828" i="1"/>
  <c r="N1828" i="1"/>
  <c r="O1828" i="1"/>
  <c r="P1828" i="1"/>
  <c r="C1829" i="1"/>
  <c r="H1829" i="1"/>
  <c r="I1829" i="1"/>
  <c r="J1829" i="1"/>
  <c r="M1829" i="1"/>
  <c r="N1829" i="1"/>
  <c r="O1829" i="1"/>
  <c r="P1829" i="1"/>
  <c r="C1830" i="1"/>
  <c r="H1830" i="1"/>
  <c r="I1830" i="1"/>
  <c r="J1830" i="1"/>
  <c r="M1830" i="1"/>
  <c r="N1830" i="1"/>
  <c r="O1830" i="1"/>
  <c r="P1830" i="1"/>
  <c r="C1831" i="1"/>
  <c r="H1831" i="1"/>
  <c r="I1831" i="1"/>
  <c r="J1831" i="1"/>
  <c r="M1831" i="1"/>
  <c r="N1831" i="1"/>
  <c r="O1831" i="1"/>
  <c r="P1831" i="1"/>
  <c r="C1832" i="1"/>
  <c r="H1832" i="1"/>
  <c r="I1832" i="1"/>
  <c r="J1832" i="1"/>
  <c r="M1832" i="1"/>
  <c r="N1832" i="1"/>
  <c r="O1832" i="1"/>
  <c r="P1832" i="1"/>
  <c r="C1833" i="1"/>
  <c r="H1833" i="1"/>
  <c r="I1833" i="1"/>
  <c r="J1833" i="1"/>
  <c r="M1833" i="1"/>
  <c r="N1833" i="1"/>
  <c r="O1833" i="1"/>
  <c r="P1833" i="1"/>
  <c r="C1834" i="1"/>
  <c r="H1834" i="1"/>
  <c r="I1834" i="1"/>
  <c r="J1834" i="1"/>
  <c r="M1834" i="1"/>
  <c r="N1834" i="1"/>
  <c r="O1834" i="1"/>
  <c r="P1834" i="1"/>
  <c r="C1835" i="1"/>
  <c r="H1835" i="1"/>
  <c r="I1835" i="1"/>
  <c r="J1835" i="1"/>
  <c r="M1835" i="1"/>
  <c r="N1835" i="1"/>
  <c r="O1835" i="1"/>
  <c r="P1835" i="1"/>
  <c r="C1836" i="1"/>
  <c r="H1836" i="1"/>
  <c r="I1836" i="1"/>
  <c r="J1836" i="1"/>
  <c r="M1836" i="1"/>
  <c r="N1836" i="1"/>
  <c r="O1836" i="1"/>
  <c r="P1836" i="1"/>
  <c r="C1837" i="1"/>
  <c r="H1837" i="1"/>
  <c r="I1837" i="1"/>
  <c r="J1837" i="1"/>
  <c r="M1837" i="1"/>
  <c r="N1837" i="1"/>
  <c r="O1837" i="1"/>
  <c r="P1837" i="1"/>
  <c r="C1838" i="1"/>
  <c r="H1838" i="1"/>
  <c r="I1838" i="1"/>
  <c r="J1838" i="1"/>
  <c r="M1838" i="1"/>
  <c r="N1838" i="1"/>
  <c r="O1838" i="1"/>
  <c r="P1838" i="1"/>
  <c r="C1839" i="1"/>
  <c r="H1839" i="1"/>
  <c r="I1839" i="1"/>
  <c r="J1839" i="1"/>
  <c r="M1839" i="1"/>
  <c r="N1839" i="1"/>
  <c r="O1839" i="1"/>
  <c r="P1839" i="1"/>
  <c r="C1840" i="1"/>
  <c r="H1840" i="1"/>
  <c r="I1840" i="1"/>
  <c r="J1840" i="1"/>
  <c r="M1840" i="1"/>
  <c r="N1840" i="1"/>
  <c r="O1840" i="1"/>
  <c r="P1840" i="1"/>
  <c r="C1841" i="1"/>
  <c r="H1841" i="1"/>
  <c r="I1841" i="1"/>
  <c r="J1841" i="1"/>
  <c r="M1841" i="1"/>
  <c r="N1841" i="1"/>
  <c r="O1841" i="1"/>
  <c r="P1841" i="1"/>
  <c r="C1842" i="1"/>
  <c r="H1842" i="1"/>
  <c r="I1842" i="1"/>
  <c r="J1842" i="1"/>
  <c r="M1842" i="1"/>
  <c r="N1842" i="1"/>
  <c r="O1842" i="1"/>
  <c r="P1842" i="1"/>
  <c r="C1843" i="1"/>
  <c r="H1843" i="1"/>
  <c r="I1843" i="1"/>
  <c r="J1843" i="1"/>
  <c r="M1843" i="1"/>
  <c r="N1843" i="1"/>
  <c r="O1843" i="1"/>
  <c r="P1843" i="1"/>
  <c r="C1844" i="1"/>
  <c r="H1844" i="1"/>
  <c r="I1844" i="1"/>
  <c r="J1844" i="1"/>
  <c r="M1844" i="1"/>
  <c r="N1844" i="1"/>
  <c r="O1844" i="1"/>
  <c r="P1844" i="1"/>
  <c r="C1845" i="1"/>
  <c r="H1845" i="1"/>
  <c r="I1845" i="1"/>
  <c r="J1845" i="1"/>
  <c r="M1845" i="1"/>
  <c r="N1845" i="1"/>
  <c r="O1845" i="1"/>
  <c r="P1845" i="1"/>
  <c r="C1846" i="1"/>
  <c r="H1846" i="1"/>
  <c r="I1846" i="1"/>
  <c r="J1846" i="1"/>
  <c r="M1846" i="1"/>
  <c r="N1846" i="1"/>
  <c r="O1846" i="1"/>
  <c r="P1846" i="1"/>
  <c r="C1847" i="1"/>
  <c r="H1847" i="1"/>
  <c r="I1847" i="1"/>
  <c r="J1847" i="1"/>
  <c r="M1847" i="1"/>
  <c r="N1847" i="1"/>
  <c r="O1847" i="1"/>
  <c r="P1847" i="1"/>
  <c r="C1848" i="1"/>
  <c r="H1848" i="1"/>
  <c r="I1848" i="1"/>
  <c r="J1848" i="1"/>
  <c r="M1848" i="1"/>
  <c r="N1848" i="1"/>
  <c r="O1848" i="1"/>
  <c r="P1848" i="1"/>
  <c r="C1849" i="1"/>
  <c r="H1849" i="1"/>
  <c r="I1849" i="1"/>
  <c r="J1849" i="1"/>
  <c r="M1849" i="1"/>
  <c r="N1849" i="1"/>
  <c r="O1849" i="1"/>
  <c r="P1849" i="1"/>
  <c r="C1850" i="1"/>
  <c r="H1850" i="1"/>
  <c r="I1850" i="1"/>
  <c r="J1850" i="1"/>
  <c r="M1850" i="1"/>
  <c r="N1850" i="1"/>
  <c r="O1850" i="1"/>
  <c r="P1850" i="1"/>
  <c r="C1851" i="1"/>
  <c r="H1851" i="1"/>
  <c r="I1851" i="1"/>
  <c r="J1851" i="1"/>
  <c r="M1851" i="1"/>
  <c r="N1851" i="1"/>
  <c r="O1851" i="1"/>
  <c r="P1851" i="1"/>
  <c r="C1852" i="1"/>
  <c r="H1852" i="1"/>
  <c r="I1852" i="1"/>
  <c r="J1852" i="1"/>
  <c r="M1852" i="1"/>
  <c r="N1852" i="1"/>
  <c r="O1852" i="1"/>
  <c r="P1852" i="1"/>
  <c r="C1853" i="1"/>
  <c r="H1853" i="1"/>
  <c r="I1853" i="1"/>
  <c r="J1853" i="1"/>
  <c r="M1853" i="1"/>
  <c r="N1853" i="1"/>
  <c r="O1853" i="1"/>
  <c r="P1853" i="1"/>
  <c r="C1854" i="1"/>
  <c r="H1854" i="1"/>
  <c r="I1854" i="1"/>
  <c r="J1854" i="1"/>
  <c r="M1854" i="1"/>
  <c r="N1854" i="1"/>
  <c r="O1854" i="1"/>
  <c r="P1854" i="1"/>
  <c r="C1855" i="1"/>
  <c r="H1855" i="1"/>
  <c r="I1855" i="1"/>
  <c r="J1855" i="1"/>
  <c r="M1855" i="1"/>
  <c r="N1855" i="1"/>
  <c r="O1855" i="1"/>
  <c r="P1855" i="1"/>
  <c r="C1856" i="1"/>
  <c r="H1856" i="1"/>
  <c r="I1856" i="1"/>
  <c r="J1856" i="1"/>
  <c r="M1856" i="1"/>
  <c r="N1856" i="1"/>
  <c r="O1856" i="1"/>
  <c r="P1856" i="1"/>
  <c r="C1857" i="1"/>
  <c r="H1857" i="1"/>
  <c r="I1857" i="1"/>
  <c r="J1857" i="1"/>
  <c r="M1857" i="1"/>
  <c r="N1857" i="1"/>
  <c r="O1857" i="1"/>
  <c r="P1857" i="1"/>
  <c r="C1858" i="1"/>
  <c r="H1858" i="1"/>
  <c r="I1858" i="1"/>
  <c r="J1858" i="1"/>
  <c r="M1858" i="1"/>
  <c r="N1858" i="1"/>
  <c r="O1858" i="1"/>
  <c r="P1858" i="1"/>
  <c r="C1859" i="1"/>
  <c r="H1859" i="1"/>
  <c r="I1859" i="1"/>
  <c r="J1859" i="1"/>
  <c r="M1859" i="1"/>
  <c r="N1859" i="1"/>
  <c r="O1859" i="1"/>
  <c r="P1859" i="1"/>
  <c r="C1860" i="1"/>
  <c r="H1860" i="1"/>
  <c r="I1860" i="1"/>
  <c r="J1860" i="1"/>
  <c r="M1860" i="1"/>
  <c r="N1860" i="1"/>
  <c r="O1860" i="1"/>
  <c r="P1860" i="1"/>
  <c r="C1861" i="1"/>
  <c r="H1861" i="1"/>
  <c r="I1861" i="1"/>
  <c r="J1861" i="1"/>
  <c r="M1861" i="1"/>
  <c r="N1861" i="1"/>
  <c r="O1861" i="1"/>
  <c r="P1861" i="1"/>
  <c r="C1862" i="1"/>
  <c r="H1862" i="1"/>
  <c r="I1862" i="1"/>
  <c r="J1862" i="1"/>
  <c r="M1862" i="1"/>
  <c r="N1862" i="1"/>
  <c r="O1862" i="1"/>
  <c r="P1862" i="1"/>
  <c r="C1863" i="1"/>
  <c r="H1863" i="1"/>
  <c r="I1863" i="1"/>
  <c r="J1863" i="1"/>
  <c r="M1863" i="1"/>
  <c r="N1863" i="1"/>
  <c r="O1863" i="1"/>
  <c r="P1863" i="1"/>
  <c r="C1864" i="1"/>
  <c r="H1864" i="1"/>
  <c r="I1864" i="1"/>
  <c r="J1864" i="1"/>
  <c r="M1864" i="1"/>
  <c r="N1864" i="1"/>
  <c r="O1864" i="1"/>
  <c r="P1864" i="1"/>
  <c r="C1865" i="1"/>
  <c r="H1865" i="1"/>
  <c r="I1865" i="1"/>
  <c r="J1865" i="1"/>
  <c r="M1865" i="1"/>
  <c r="N1865" i="1"/>
  <c r="O1865" i="1"/>
  <c r="P1865" i="1"/>
  <c r="C1866" i="1"/>
  <c r="H1866" i="1"/>
  <c r="I1866" i="1"/>
  <c r="J1866" i="1"/>
  <c r="M1866" i="1"/>
  <c r="N1866" i="1"/>
  <c r="O1866" i="1"/>
  <c r="P1866" i="1"/>
  <c r="C1867" i="1"/>
  <c r="H1867" i="1"/>
  <c r="I1867" i="1"/>
  <c r="J1867" i="1"/>
  <c r="M1867" i="1"/>
  <c r="N1867" i="1"/>
  <c r="O1867" i="1"/>
  <c r="P1867" i="1"/>
  <c r="C1868" i="1"/>
  <c r="H1868" i="1"/>
  <c r="I1868" i="1"/>
  <c r="J1868" i="1"/>
  <c r="M1868" i="1"/>
  <c r="N1868" i="1"/>
  <c r="O1868" i="1"/>
  <c r="P1868" i="1"/>
  <c r="C1869" i="1"/>
  <c r="H1869" i="1"/>
  <c r="I1869" i="1"/>
  <c r="J1869" i="1"/>
  <c r="M1869" i="1"/>
  <c r="N1869" i="1"/>
  <c r="O1869" i="1"/>
  <c r="P1869" i="1"/>
  <c r="C1870" i="1"/>
  <c r="H1870" i="1"/>
  <c r="I1870" i="1"/>
  <c r="J1870" i="1"/>
  <c r="M1870" i="1"/>
  <c r="N1870" i="1"/>
  <c r="O1870" i="1"/>
  <c r="P1870" i="1"/>
  <c r="C1871" i="1"/>
  <c r="H1871" i="1"/>
  <c r="I1871" i="1"/>
  <c r="J1871" i="1"/>
  <c r="M1871" i="1"/>
  <c r="N1871" i="1"/>
  <c r="O1871" i="1"/>
  <c r="P1871" i="1"/>
  <c r="C1872" i="1"/>
  <c r="H1872" i="1"/>
  <c r="I1872" i="1"/>
  <c r="J1872" i="1"/>
  <c r="M1872" i="1"/>
  <c r="N1872" i="1"/>
  <c r="O1872" i="1"/>
  <c r="P1872" i="1"/>
  <c r="C1873" i="1"/>
  <c r="H1873" i="1"/>
  <c r="I1873" i="1"/>
  <c r="J1873" i="1"/>
  <c r="M1873" i="1"/>
  <c r="N1873" i="1"/>
  <c r="O1873" i="1"/>
  <c r="P1873" i="1"/>
  <c r="C1874" i="1"/>
  <c r="H1874" i="1"/>
  <c r="I1874" i="1"/>
  <c r="J1874" i="1"/>
  <c r="M1874" i="1"/>
  <c r="N1874" i="1"/>
  <c r="O1874" i="1"/>
  <c r="P1874" i="1"/>
  <c r="C1875" i="1"/>
  <c r="H1875" i="1"/>
  <c r="I1875" i="1"/>
  <c r="J1875" i="1"/>
  <c r="M1875" i="1"/>
  <c r="N1875" i="1"/>
  <c r="O1875" i="1"/>
  <c r="P1875" i="1"/>
  <c r="C1876" i="1"/>
  <c r="H1876" i="1"/>
  <c r="I1876" i="1"/>
  <c r="J1876" i="1"/>
  <c r="M1876" i="1"/>
  <c r="N1876" i="1"/>
  <c r="O1876" i="1"/>
  <c r="P1876" i="1"/>
  <c r="C1877" i="1"/>
  <c r="H1877" i="1"/>
  <c r="I1877" i="1"/>
  <c r="J1877" i="1"/>
  <c r="M1877" i="1"/>
  <c r="N1877" i="1"/>
  <c r="O1877" i="1"/>
  <c r="P1877" i="1"/>
  <c r="C1878" i="1"/>
  <c r="H1878" i="1"/>
  <c r="I1878" i="1"/>
  <c r="J1878" i="1"/>
  <c r="M1878" i="1"/>
  <c r="N1878" i="1"/>
  <c r="O1878" i="1"/>
  <c r="P1878" i="1"/>
  <c r="C1879" i="1"/>
  <c r="H1879" i="1"/>
  <c r="I1879" i="1"/>
  <c r="J1879" i="1"/>
  <c r="M1879" i="1"/>
  <c r="N1879" i="1"/>
  <c r="O1879" i="1"/>
  <c r="P1879" i="1"/>
  <c r="C1880" i="1"/>
  <c r="H1880" i="1"/>
  <c r="I1880" i="1"/>
  <c r="J1880" i="1"/>
  <c r="M1880" i="1"/>
  <c r="N1880" i="1"/>
  <c r="O1880" i="1"/>
  <c r="P1880" i="1"/>
  <c r="C1881" i="1"/>
  <c r="H1881" i="1"/>
  <c r="I1881" i="1"/>
  <c r="J1881" i="1"/>
  <c r="M1881" i="1"/>
  <c r="N1881" i="1"/>
  <c r="O1881" i="1"/>
  <c r="P1881" i="1"/>
  <c r="C1882" i="1"/>
  <c r="H1882" i="1"/>
  <c r="I1882" i="1"/>
  <c r="J1882" i="1"/>
  <c r="M1882" i="1"/>
  <c r="N1882" i="1"/>
  <c r="O1882" i="1"/>
  <c r="P1882" i="1"/>
  <c r="C1883" i="1"/>
  <c r="H1883" i="1"/>
  <c r="I1883" i="1"/>
  <c r="J1883" i="1"/>
  <c r="M1883" i="1"/>
  <c r="N1883" i="1"/>
  <c r="O1883" i="1"/>
  <c r="P1883" i="1"/>
  <c r="C1884" i="1"/>
  <c r="H1884" i="1"/>
  <c r="I1884" i="1"/>
  <c r="J1884" i="1"/>
  <c r="M1884" i="1"/>
  <c r="N1884" i="1"/>
  <c r="O1884" i="1"/>
  <c r="P1884" i="1"/>
  <c r="C1885" i="1"/>
  <c r="H1885" i="1"/>
  <c r="I1885" i="1"/>
  <c r="J1885" i="1"/>
  <c r="M1885" i="1"/>
  <c r="N1885" i="1"/>
  <c r="O1885" i="1"/>
  <c r="P1885" i="1"/>
  <c r="C1886" i="1"/>
  <c r="H1886" i="1"/>
  <c r="I1886" i="1"/>
  <c r="J1886" i="1"/>
  <c r="M1886" i="1"/>
  <c r="N1886" i="1"/>
  <c r="O1886" i="1"/>
  <c r="P1886" i="1"/>
  <c r="C1887" i="1"/>
  <c r="H1887" i="1"/>
  <c r="I1887" i="1"/>
  <c r="J1887" i="1"/>
  <c r="M1887" i="1"/>
  <c r="N1887" i="1"/>
  <c r="O1887" i="1"/>
  <c r="P1887" i="1"/>
  <c r="C1888" i="1"/>
  <c r="H1888" i="1"/>
  <c r="I1888" i="1"/>
  <c r="J1888" i="1"/>
  <c r="M1888" i="1"/>
  <c r="N1888" i="1"/>
  <c r="O1888" i="1"/>
  <c r="P1888" i="1"/>
  <c r="C1889" i="1"/>
  <c r="H1889" i="1"/>
  <c r="I1889" i="1"/>
  <c r="J1889" i="1"/>
  <c r="M1889" i="1"/>
  <c r="N1889" i="1"/>
  <c r="O1889" i="1"/>
  <c r="P1889" i="1"/>
  <c r="C1890" i="1"/>
  <c r="H1890" i="1"/>
  <c r="I1890" i="1"/>
  <c r="J1890" i="1"/>
  <c r="M1890" i="1"/>
  <c r="N1890" i="1"/>
  <c r="O1890" i="1"/>
  <c r="P1890" i="1"/>
  <c r="C1891" i="1"/>
  <c r="H1891" i="1"/>
  <c r="I1891" i="1"/>
  <c r="J1891" i="1"/>
  <c r="M1891" i="1"/>
  <c r="N1891" i="1"/>
  <c r="O1891" i="1"/>
  <c r="P1891" i="1"/>
  <c r="C1892" i="1"/>
  <c r="H1892" i="1"/>
  <c r="I1892" i="1"/>
  <c r="J1892" i="1"/>
  <c r="M1892" i="1"/>
  <c r="N1892" i="1"/>
  <c r="O1892" i="1"/>
  <c r="P1892" i="1"/>
  <c r="C1893" i="1"/>
  <c r="H1893" i="1"/>
  <c r="I1893" i="1"/>
  <c r="J1893" i="1"/>
  <c r="M1893" i="1"/>
  <c r="N1893" i="1"/>
  <c r="O1893" i="1"/>
  <c r="P1893" i="1"/>
  <c r="C1894" i="1"/>
  <c r="H1894" i="1"/>
  <c r="I1894" i="1"/>
  <c r="J1894" i="1"/>
  <c r="M1894" i="1"/>
  <c r="N1894" i="1"/>
  <c r="O1894" i="1"/>
  <c r="P1894" i="1"/>
  <c r="C1895" i="1"/>
  <c r="H1895" i="1"/>
  <c r="I1895" i="1"/>
  <c r="J1895" i="1"/>
  <c r="M1895" i="1"/>
  <c r="N1895" i="1"/>
  <c r="O1895" i="1"/>
  <c r="P1895" i="1"/>
  <c r="C1896" i="1"/>
  <c r="H1896" i="1"/>
  <c r="I1896" i="1"/>
  <c r="J1896" i="1"/>
  <c r="M1896" i="1"/>
  <c r="N1896" i="1"/>
  <c r="O1896" i="1"/>
  <c r="P1896" i="1"/>
  <c r="C1897" i="1"/>
  <c r="H1897" i="1"/>
  <c r="I1897" i="1"/>
  <c r="J1897" i="1"/>
  <c r="M1897" i="1"/>
  <c r="N1897" i="1"/>
  <c r="O1897" i="1"/>
  <c r="P1897" i="1"/>
  <c r="C1898" i="1"/>
  <c r="H1898" i="1"/>
  <c r="I1898" i="1"/>
  <c r="J1898" i="1"/>
  <c r="M1898" i="1"/>
  <c r="N1898" i="1"/>
  <c r="O1898" i="1"/>
  <c r="P1898" i="1"/>
  <c r="C1899" i="1"/>
  <c r="H1899" i="1"/>
  <c r="I1899" i="1"/>
  <c r="J1899" i="1"/>
  <c r="M1899" i="1"/>
  <c r="N1899" i="1"/>
  <c r="O1899" i="1"/>
  <c r="P1899" i="1"/>
  <c r="C1900" i="1"/>
  <c r="H1900" i="1"/>
  <c r="I1900" i="1"/>
  <c r="J1900" i="1"/>
  <c r="M1900" i="1"/>
  <c r="N1900" i="1"/>
  <c r="O1900" i="1"/>
  <c r="P1900" i="1"/>
  <c r="C1901" i="1"/>
  <c r="H1901" i="1"/>
  <c r="I1901" i="1"/>
  <c r="J1901" i="1"/>
  <c r="M1901" i="1"/>
  <c r="N1901" i="1"/>
  <c r="O1901" i="1"/>
  <c r="P1901" i="1"/>
  <c r="C1902" i="1"/>
  <c r="H1902" i="1"/>
  <c r="I1902" i="1"/>
  <c r="J1902" i="1"/>
  <c r="M1902" i="1"/>
  <c r="N1902" i="1"/>
  <c r="O1902" i="1"/>
  <c r="P1902" i="1"/>
  <c r="C1903" i="1"/>
  <c r="H1903" i="1"/>
  <c r="I1903" i="1"/>
  <c r="J1903" i="1"/>
  <c r="M1903" i="1"/>
  <c r="N1903" i="1"/>
  <c r="O1903" i="1"/>
  <c r="P1903" i="1"/>
  <c r="C1904" i="1"/>
  <c r="H1904" i="1"/>
  <c r="I1904" i="1"/>
  <c r="J1904" i="1"/>
  <c r="M1904" i="1"/>
  <c r="N1904" i="1"/>
  <c r="O1904" i="1"/>
  <c r="P1904" i="1"/>
  <c r="C1905" i="1"/>
  <c r="H1905" i="1"/>
  <c r="I1905" i="1"/>
  <c r="J1905" i="1"/>
  <c r="M1905" i="1"/>
  <c r="N1905" i="1"/>
  <c r="O1905" i="1"/>
  <c r="P1905" i="1"/>
  <c r="C1906" i="1"/>
  <c r="H1906" i="1"/>
  <c r="I1906" i="1"/>
  <c r="J1906" i="1"/>
  <c r="M1906" i="1"/>
  <c r="N1906" i="1"/>
  <c r="O1906" i="1"/>
  <c r="P1906" i="1"/>
  <c r="C1907" i="1"/>
  <c r="H1907" i="1"/>
  <c r="I1907" i="1"/>
  <c r="J1907" i="1"/>
  <c r="M1907" i="1"/>
  <c r="N1907" i="1"/>
  <c r="O1907" i="1"/>
  <c r="P1907" i="1"/>
  <c r="C1908" i="1"/>
  <c r="H1908" i="1"/>
  <c r="I1908" i="1"/>
  <c r="J1908" i="1"/>
  <c r="M1908" i="1"/>
  <c r="N1908" i="1"/>
  <c r="O1908" i="1"/>
  <c r="P1908" i="1"/>
  <c r="C1909" i="1"/>
  <c r="H1909" i="1"/>
  <c r="I1909" i="1"/>
  <c r="J1909" i="1"/>
  <c r="M1909" i="1"/>
  <c r="N1909" i="1"/>
  <c r="O1909" i="1"/>
  <c r="P1909" i="1"/>
  <c r="C1910" i="1"/>
  <c r="H1910" i="1"/>
  <c r="I1910" i="1"/>
  <c r="J1910" i="1"/>
  <c r="M1910" i="1"/>
  <c r="N1910" i="1"/>
  <c r="O1910" i="1"/>
  <c r="P1910" i="1"/>
  <c r="C1911" i="1"/>
  <c r="H1911" i="1"/>
  <c r="I1911" i="1"/>
  <c r="J1911" i="1"/>
  <c r="M1911" i="1"/>
  <c r="N1911" i="1"/>
  <c r="O1911" i="1"/>
  <c r="P1911" i="1"/>
  <c r="C1912" i="1"/>
  <c r="H1912" i="1"/>
  <c r="I1912" i="1"/>
  <c r="J1912" i="1"/>
  <c r="M1912" i="1"/>
  <c r="N1912" i="1"/>
  <c r="O1912" i="1"/>
  <c r="P1912" i="1"/>
  <c r="C1913" i="1"/>
  <c r="H1913" i="1"/>
  <c r="I1913" i="1"/>
  <c r="J1913" i="1"/>
  <c r="M1913" i="1"/>
  <c r="N1913" i="1"/>
  <c r="O1913" i="1"/>
  <c r="P1913" i="1"/>
  <c r="C1914" i="1"/>
  <c r="H1914" i="1"/>
  <c r="I1914" i="1"/>
  <c r="J1914" i="1"/>
  <c r="M1914" i="1"/>
  <c r="N1914" i="1"/>
  <c r="O1914" i="1"/>
  <c r="P1914" i="1"/>
  <c r="C1915" i="1"/>
  <c r="H1915" i="1"/>
  <c r="I1915" i="1"/>
  <c r="J1915" i="1"/>
  <c r="M1915" i="1"/>
  <c r="N1915" i="1"/>
  <c r="O1915" i="1"/>
  <c r="P1915" i="1"/>
  <c r="C1916" i="1"/>
  <c r="H1916" i="1"/>
  <c r="I1916" i="1"/>
  <c r="J1916" i="1"/>
  <c r="M1916" i="1"/>
  <c r="N1916" i="1"/>
  <c r="O1916" i="1"/>
  <c r="P1916" i="1"/>
  <c r="C1917" i="1"/>
  <c r="H1917" i="1"/>
  <c r="I1917" i="1"/>
  <c r="J1917" i="1"/>
  <c r="M1917" i="1"/>
  <c r="N1917" i="1"/>
  <c r="O1917" i="1"/>
  <c r="P1917" i="1"/>
  <c r="C1918" i="1"/>
  <c r="H1918" i="1"/>
  <c r="I1918" i="1"/>
  <c r="J1918" i="1"/>
  <c r="M1918" i="1"/>
  <c r="N1918" i="1"/>
  <c r="O1918" i="1"/>
  <c r="P1918" i="1"/>
  <c r="C1919" i="1"/>
  <c r="H1919" i="1"/>
  <c r="I1919" i="1"/>
  <c r="J1919" i="1"/>
  <c r="M1919" i="1"/>
  <c r="N1919" i="1"/>
  <c r="O1919" i="1"/>
  <c r="P1919" i="1"/>
  <c r="C1920" i="1"/>
  <c r="H1920" i="1"/>
  <c r="I1920" i="1"/>
  <c r="J1920" i="1"/>
  <c r="M1920" i="1"/>
  <c r="N1920" i="1"/>
  <c r="O1920" i="1"/>
  <c r="P1920" i="1"/>
  <c r="C1921" i="1"/>
  <c r="H1921" i="1"/>
  <c r="I1921" i="1"/>
  <c r="J1921" i="1"/>
  <c r="M1921" i="1"/>
  <c r="N1921" i="1"/>
  <c r="O1921" i="1"/>
  <c r="P1921" i="1"/>
  <c r="C1922" i="1"/>
  <c r="H1922" i="1"/>
  <c r="I1922" i="1"/>
  <c r="J1922" i="1"/>
  <c r="M1922" i="1"/>
  <c r="N1922" i="1"/>
  <c r="O1922" i="1"/>
  <c r="P1922" i="1"/>
  <c r="C1923" i="1"/>
  <c r="H1923" i="1"/>
  <c r="I1923" i="1"/>
  <c r="J1923" i="1"/>
  <c r="M1923" i="1"/>
  <c r="N1923" i="1"/>
  <c r="O1923" i="1"/>
  <c r="P1923" i="1"/>
  <c r="C1924" i="1"/>
  <c r="H1924" i="1"/>
  <c r="I1924" i="1"/>
  <c r="J1924" i="1"/>
  <c r="M1924" i="1"/>
  <c r="N1924" i="1"/>
  <c r="O1924" i="1"/>
  <c r="P1924" i="1"/>
  <c r="C1925" i="1"/>
  <c r="H1925" i="1"/>
  <c r="I1925" i="1"/>
  <c r="J1925" i="1"/>
  <c r="M1925" i="1"/>
  <c r="N1925" i="1"/>
  <c r="O1925" i="1"/>
  <c r="P1925" i="1"/>
  <c r="C1926" i="1"/>
  <c r="H1926" i="1"/>
  <c r="I1926" i="1"/>
  <c r="J1926" i="1"/>
  <c r="M1926" i="1"/>
  <c r="N1926" i="1"/>
  <c r="O1926" i="1"/>
  <c r="P1926" i="1"/>
  <c r="C1927" i="1"/>
  <c r="H1927" i="1"/>
  <c r="I1927" i="1"/>
  <c r="J1927" i="1"/>
  <c r="M1927" i="1"/>
  <c r="N1927" i="1"/>
  <c r="O1927" i="1"/>
  <c r="P1927" i="1"/>
  <c r="C1928" i="1"/>
  <c r="H1928" i="1"/>
  <c r="I1928" i="1"/>
  <c r="J1928" i="1"/>
  <c r="M1928" i="1"/>
  <c r="N1928" i="1"/>
  <c r="O1928" i="1"/>
  <c r="P1928" i="1"/>
  <c r="C1929" i="1"/>
  <c r="H1929" i="1"/>
  <c r="I1929" i="1"/>
  <c r="J1929" i="1"/>
  <c r="M1929" i="1"/>
  <c r="N1929" i="1"/>
  <c r="O1929" i="1"/>
  <c r="P1929" i="1"/>
  <c r="C1930" i="1"/>
  <c r="H1930" i="1"/>
  <c r="I1930" i="1"/>
  <c r="J1930" i="1"/>
  <c r="M1930" i="1"/>
  <c r="N1930" i="1"/>
  <c r="O1930" i="1"/>
  <c r="P1930" i="1"/>
  <c r="C1931" i="1"/>
  <c r="H1931" i="1"/>
  <c r="I1931" i="1"/>
  <c r="J1931" i="1"/>
  <c r="M1931" i="1"/>
  <c r="N1931" i="1"/>
  <c r="O1931" i="1"/>
  <c r="P1931" i="1"/>
  <c r="C1932" i="1"/>
  <c r="H1932" i="1"/>
  <c r="I1932" i="1"/>
  <c r="J1932" i="1"/>
  <c r="M1932" i="1"/>
  <c r="N1932" i="1"/>
  <c r="O1932" i="1"/>
  <c r="P1932" i="1"/>
  <c r="C1933" i="1"/>
  <c r="H1933" i="1"/>
  <c r="I1933" i="1"/>
  <c r="J1933" i="1"/>
  <c r="M1933" i="1"/>
  <c r="N1933" i="1"/>
  <c r="O1933" i="1"/>
  <c r="P1933" i="1"/>
  <c r="C1934" i="1"/>
  <c r="H1934" i="1"/>
  <c r="I1934" i="1"/>
  <c r="J1934" i="1"/>
  <c r="M1934" i="1"/>
  <c r="N1934" i="1"/>
  <c r="O1934" i="1"/>
  <c r="P1934" i="1"/>
  <c r="C1935" i="1"/>
  <c r="H1935" i="1"/>
  <c r="I1935" i="1"/>
  <c r="J1935" i="1"/>
  <c r="M1935" i="1"/>
  <c r="N1935" i="1"/>
  <c r="O1935" i="1"/>
  <c r="P1935" i="1"/>
  <c r="C1936" i="1"/>
  <c r="H1936" i="1"/>
  <c r="I1936" i="1"/>
  <c r="J1936" i="1"/>
  <c r="M1936" i="1"/>
  <c r="N1936" i="1"/>
  <c r="O1936" i="1"/>
  <c r="P1936" i="1"/>
  <c r="C1937" i="1"/>
  <c r="H1937" i="1"/>
  <c r="I1937" i="1"/>
  <c r="J1937" i="1"/>
  <c r="M1937" i="1"/>
  <c r="N1937" i="1"/>
  <c r="O1937" i="1"/>
  <c r="P1937" i="1"/>
  <c r="C1938" i="1"/>
  <c r="H1938" i="1"/>
  <c r="I1938" i="1"/>
  <c r="J1938" i="1"/>
  <c r="M1938" i="1"/>
  <c r="N1938" i="1"/>
  <c r="O1938" i="1"/>
  <c r="P1938" i="1"/>
  <c r="C1939" i="1"/>
  <c r="H1939" i="1"/>
  <c r="I1939" i="1"/>
  <c r="J1939" i="1"/>
  <c r="M1939" i="1"/>
  <c r="N1939" i="1"/>
  <c r="O1939" i="1"/>
  <c r="P1939" i="1"/>
  <c r="C1940" i="1"/>
  <c r="H1940" i="1"/>
  <c r="I1940" i="1"/>
  <c r="J1940" i="1"/>
  <c r="M1940" i="1"/>
  <c r="N1940" i="1"/>
  <c r="O1940" i="1"/>
  <c r="P1940" i="1"/>
  <c r="C1941" i="1"/>
  <c r="H1941" i="1"/>
  <c r="I1941" i="1"/>
  <c r="J1941" i="1"/>
  <c r="M1941" i="1"/>
  <c r="N1941" i="1"/>
  <c r="O1941" i="1"/>
  <c r="P1941" i="1"/>
  <c r="C1942" i="1"/>
  <c r="H1942" i="1"/>
  <c r="I1942" i="1"/>
  <c r="J1942" i="1"/>
  <c r="M1942" i="1"/>
  <c r="N1942" i="1"/>
  <c r="O1942" i="1"/>
  <c r="P1942" i="1"/>
  <c r="C1943" i="1"/>
  <c r="H1943" i="1"/>
  <c r="I1943" i="1"/>
  <c r="J1943" i="1"/>
  <c r="M1943" i="1"/>
  <c r="N1943" i="1"/>
  <c r="O1943" i="1"/>
  <c r="P1943" i="1"/>
  <c r="C1944" i="1"/>
  <c r="H1944" i="1"/>
  <c r="I1944" i="1"/>
  <c r="J1944" i="1"/>
  <c r="M1944" i="1"/>
  <c r="N1944" i="1"/>
  <c r="O1944" i="1"/>
  <c r="P1944" i="1"/>
  <c r="C1945" i="1"/>
  <c r="H1945" i="1"/>
  <c r="I1945" i="1"/>
  <c r="J1945" i="1"/>
  <c r="M1945" i="1"/>
  <c r="N1945" i="1"/>
  <c r="O1945" i="1"/>
  <c r="P1945" i="1"/>
  <c r="C1946" i="1"/>
  <c r="H1946" i="1"/>
  <c r="I1946" i="1"/>
  <c r="J1946" i="1"/>
  <c r="M1946" i="1"/>
  <c r="N1946" i="1"/>
  <c r="O1946" i="1"/>
  <c r="P1946" i="1"/>
  <c r="C1947" i="1"/>
  <c r="H1947" i="1"/>
  <c r="I1947" i="1"/>
  <c r="J1947" i="1"/>
  <c r="M1947" i="1"/>
  <c r="N1947" i="1"/>
  <c r="O1947" i="1"/>
  <c r="P1947" i="1"/>
  <c r="C1948" i="1"/>
  <c r="H1948" i="1"/>
  <c r="I1948" i="1"/>
  <c r="J1948" i="1"/>
  <c r="M1948" i="1"/>
  <c r="N1948" i="1"/>
  <c r="O1948" i="1"/>
  <c r="P1948" i="1"/>
  <c r="C1949" i="1"/>
  <c r="H1949" i="1"/>
  <c r="I1949" i="1"/>
  <c r="J1949" i="1"/>
  <c r="M1949" i="1"/>
  <c r="N1949" i="1"/>
  <c r="O1949" i="1"/>
  <c r="P1949" i="1"/>
  <c r="C1950" i="1"/>
  <c r="H1950" i="1"/>
  <c r="I1950" i="1"/>
  <c r="J1950" i="1"/>
  <c r="M1950" i="1"/>
  <c r="N1950" i="1"/>
  <c r="O1950" i="1"/>
  <c r="P1950" i="1"/>
  <c r="C1951" i="1"/>
  <c r="H1951" i="1"/>
  <c r="I1951" i="1"/>
  <c r="J1951" i="1"/>
  <c r="M1951" i="1"/>
  <c r="N1951" i="1"/>
  <c r="O1951" i="1"/>
  <c r="P1951" i="1"/>
  <c r="C1952" i="1"/>
  <c r="H1952" i="1"/>
  <c r="I1952" i="1"/>
  <c r="J1952" i="1"/>
  <c r="M1952" i="1"/>
  <c r="N1952" i="1"/>
  <c r="O1952" i="1"/>
  <c r="P1952" i="1"/>
  <c r="C1953" i="1"/>
  <c r="H1953" i="1"/>
  <c r="I1953" i="1"/>
  <c r="J1953" i="1"/>
  <c r="M1953" i="1"/>
  <c r="N1953" i="1"/>
  <c r="O1953" i="1"/>
  <c r="P1953" i="1"/>
  <c r="C1954" i="1"/>
  <c r="H1954" i="1"/>
  <c r="I1954" i="1"/>
  <c r="J1954" i="1"/>
  <c r="M1954" i="1"/>
  <c r="N1954" i="1"/>
  <c r="O1954" i="1"/>
  <c r="P1954" i="1"/>
  <c r="C1955" i="1"/>
  <c r="H1955" i="1"/>
  <c r="I1955" i="1"/>
  <c r="J1955" i="1"/>
  <c r="M1955" i="1"/>
  <c r="N1955" i="1"/>
  <c r="O1955" i="1"/>
  <c r="P1955" i="1"/>
  <c r="C1956" i="1"/>
  <c r="H1956" i="1"/>
  <c r="I1956" i="1"/>
  <c r="J1956" i="1"/>
  <c r="M1956" i="1"/>
  <c r="N1956" i="1"/>
  <c r="O1956" i="1"/>
  <c r="P1956" i="1"/>
  <c r="C1957" i="1"/>
  <c r="H1957" i="1"/>
  <c r="I1957" i="1"/>
  <c r="J1957" i="1"/>
  <c r="M1957" i="1"/>
  <c r="N1957" i="1"/>
  <c r="O1957" i="1"/>
  <c r="P1957" i="1"/>
  <c r="C1958" i="1"/>
  <c r="H1958" i="1"/>
  <c r="I1958" i="1"/>
  <c r="J1958" i="1"/>
  <c r="M1958" i="1"/>
  <c r="N1958" i="1"/>
  <c r="O1958" i="1"/>
  <c r="P1958" i="1"/>
  <c r="C1959" i="1"/>
  <c r="H1959" i="1"/>
  <c r="I1959" i="1"/>
  <c r="J1959" i="1"/>
  <c r="M1959" i="1"/>
  <c r="N1959" i="1"/>
  <c r="O1959" i="1"/>
  <c r="P1959" i="1"/>
  <c r="C1960" i="1"/>
  <c r="H1960" i="1"/>
  <c r="I1960" i="1"/>
  <c r="J1960" i="1"/>
  <c r="M1960" i="1"/>
  <c r="N1960" i="1"/>
  <c r="O1960" i="1"/>
  <c r="P1960" i="1"/>
  <c r="C1961" i="1"/>
  <c r="H1961" i="1"/>
  <c r="I1961" i="1"/>
  <c r="J1961" i="1"/>
  <c r="M1961" i="1"/>
  <c r="N1961" i="1"/>
  <c r="O1961" i="1"/>
  <c r="P1961" i="1"/>
  <c r="C1962" i="1"/>
  <c r="H1962" i="1"/>
  <c r="I1962" i="1"/>
  <c r="J1962" i="1"/>
  <c r="M1962" i="1"/>
  <c r="N1962" i="1"/>
  <c r="O1962" i="1"/>
  <c r="P1962" i="1"/>
  <c r="C1963" i="1"/>
  <c r="H1963" i="1"/>
  <c r="I1963" i="1"/>
  <c r="J1963" i="1"/>
  <c r="M1963" i="1"/>
  <c r="N1963" i="1"/>
  <c r="O1963" i="1"/>
  <c r="P1963" i="1"/>
  <c r="C1964" i="1"/>
  <c r="H1964" i="1"/>
  <c r="I1964" i="1"/>
  <c r="J1964" i="1"/>
  <c r="M1964" i="1"/>
  <c r="N1964" i="1"/>
  <c r="O1964" i="1"/>
  <c r="P1964" i="1"/>
  <c r="C1965" i="1"/>
  <c r="H1965" i="1"/>
  <c r="I1965" i="1"/>
  <c r="J1965" i="1"/>
  <c r="M1965" i="1"/>
  <c r="N1965" i="1"/>
  <c r="O1965" i="1"/>
  <c r="P1965" i="1"/>
  <c r="C1966" i="1"/>
  <c r="H1966" i="1"/>
  <c r="I1966" i="1"/>
  <c r="J1966" i="1"/>
  <c r="M1966" i="1"/>
  <c r="N1966" i="1"/>
  <c r="O1966" i="1"/>
  <c r="P1966" i="1"/>
  <c r="C1967" i="1"/>
  <c r="H1967" i="1"/>
  <c r="I1967" i="1"/>
  <c r="J1967" i="1"/>
  <c r="M1967" i="1"/>
  <c r="N1967" i="1"/>
  <c r="O1967" i="1"/>
  <c r="P1967" i="1"/>
  <c r="C1968" i="1"/>
  <c r="H1968" i="1"/>
  <c r="I1968" i="1"/>
  <c r="J1968" i="1"/>
  <c r="M1968" i="1"/>
  <c r="N1968" i="1"/>
  <c r="O1968" i="1"/>
  <c r="P1968" i="1"/>
  <c r="C1969" i="1"/>
  <c r="H1969" i="1"/>
  <c r="I1969" i="1"/>
  <c r="J1969" i="1"/>
  <c r="M1969" i="1"/>
  <c r="N1969" i="1"/>
  <c r="O1969" i="1"/>
  <c r="P1969" i="1"/>
  <c r="C1970" i="1"/>
  <c r="H1970" i="1"/>
  <c r="I1970" i="1"/>
  <c r="J1970" i="1"/>
  <c r="M1970" i="1"/>
  <c r="N1970" i="1"/>
  <c r="O1970" i="1"/>
  <c r="P1970" i="1"/>
  <c r="C1971" i="1"/>
  <c r="H1971" i="1"/>
  <c r="I1971" i="1"/>
  <c r="J1971" i="1"/>
  <c r="M1971" i="1"/>
  <c r="N1971" i="1"/>
  <c r="O1971" i="1"/>
  <c r="P1971" i="1"/>
  <c r="C1972" i="1"/>
  <c r="H1972" i="1"/>
  <c r="I1972" i="1"/>
  <c r="J1972" i="1"/>
  <c r="M1972" i="1"/>
  <c r="N1972" i="1"/>
  <c r="O1972" i="1"/>
  <c r="P1972" i="1"/>
  <c r="C1973" i="1"/>
  <c r="H1973" i="1"/>
  <c r="I1973" i="1"/>
  <c r="J1973" i="1"/>
  <c r="M1973" i="1"/>
  <c r="N1973" i="1"/>
  <c r="O1973" i="1"/>
  <c r="P1973" i="1"/>
  <c r="C1974" i="1"/>
  <c r="H1974" i="1"/>
  <c r="I1974" i="1"/>
  <c r="J1974" i="1"/>
  <c r="M1974" i="1"/>
  <c r="N1974" i="1"/>
  <c r="O1974" i="1"/>
  <c r="P1974" i="1"/>
  <c r="C1975" i="1"/>
  <c r="H1975" i="1"/>
  <c r="I1975" i="1"/>
  <c r="J1975" i="1"/>
  <c r="M1975" i="1"/>
  <c r="N1975" i="1"/>
  <c r="O1975" i="1"/>
  <c r="P1975" i="1"/>
  <c r="C1976" i="1"/>
  <c r="H1976" i="1"/>
  <c r="I1976" i="1"/>
  <c r="J1976" i="1"/>
  <c r="M1976" i="1"/>
  <c r="N1976" i="1"/>
  <c r="O1976" i="1"/>
  <c r="P1976" i="1"/>
  <c r="C1977" i="1"/>
  <c r="H1977" i="1"/>
  <c r="I1977" i="1"/>
  <c r="J1977" i="1"/>
  <c r="M1977" i="1"/>
  <c r="N1977" i="1"/>
  <c r="O1977" i="1"/>
  <c r="P1977" i="1"/>
  <c r="C1978" i="1"/>
  <c r="H1978" i="1"/>
  <c r="I1978" i="1"/>
  <c r="J1978" i="1"/>
  <c r="M1978" i="1"/>
  <c r="N1978" i="1"/>
  <c r="O1978" i="1"/>
  <c r="P1978" i="1"/>
  <c r="C1979" i="1"/>
  <c r="H1979" i="1"/>
  <c r="I1979" i="1"/>
  <c r="J1979" i="1"/>
  <c r="M1979" i="1"/>
  <c r="N1979" i="1"/>
  <c r="O1979" i="1"/>
  <c r="P1979" i="1"/>
  <c r="C1980" i="1"/>
  <c r="H1980" i="1"/>
  <c r="I1980" i="1"/>
  <c r="J1980" i="1"/>
  <c r="M1980" i="1"/>
  <c r="N1980" i="1"/>
  <c r="O1980" i="1"/>
  <c r="P1980" i="1"/>
  <c r="C1981" i="1"/>
  <c r="H1981" i="1"/>
  <c r="I1981" i="1"/>
  <c r="J1981" i="1"/>
  <c r="M1981" i="1"/>
  <c r="N1981" i="1"/>
  <c r="O1981" i="1"/>
  <c r="P1981" i="1"/>
  <c r="C1982" i="1"/>
  <c r="H1982" i="1"/>
  <c r="I1982" i="1"/>
  <c r="J1982" i="1"/>
  <c r="M1982" i="1"/>
  <c r="N1982" i="1"/>
  <c r="O1982" i="1"/>
  <c r="P1982" i="1"/>
  <c r="C1983" i="1"/>
  <c r="H1983" i="1"/>
  <c r="I1983" i="1"/>
  <c r="J1983" i="1"/>
  <c r="M1983" i="1"/>
  <c r="N1983" i="1"/>
  <c r="O1983" i="1"/>
  <c r="P1983" i="1"/>
  <c r="C1984" i="1"/>
  <c r="H1984" i="1"/>
  <c r="I1984" i="1"/>
  <c r="J1984" i="1"/>
  <c r="M1984" i="1"/>
  <c r="N1984" i="1"/>
  <c r="O1984" i="1"/>
  <c r="P1984" i="1"/>
  <c r="C1985" i="1"/>
  <c r="H1985" i="1"/>
  <c r="I1985" i="1"/>
  <c r="J1985" i="1"/>
  <c r="M1985" i="1"/>
  <c r="N1985" i="1"/>
  <c r="O1985" i="1"/>
  <c r="P1985" i="1"/>
  <c r="C1986" i="1"/>
  <c r="H1986" i="1"/>
  <c r="I1986" i="1"/>
  <c r="J1986" i="1"/>
  <c r="M1986" i="1"/>
  <c r="N1986" i="1"/>
  <c r="O1986" i="1"/>
  <c r="P1986" i="1"/>
  <c r="C1987" i="1"/>
  <c r="H1987" i="1"/>
  <c r="I1987" i="1"/>
  <c r="J1987" i="1"/>
  <c r="M1987" i="1"/>
  <c r="N1987" i="1"/>
  <c r="O1987" i="1"/>
  <c r="P1987" i="1"/>
  <c r="C1988" i="1"/>
  <c r="H1988" i="1"/>
  <c r="I1988" i="1"/>
  <c r="J1988" i="1"/>
  <c r="M1988" i="1"/>
  <c r="N1988" i="1"/>
  <c r="O1988" i="1"/>
  <c r="P1988" i="1"/>
  <c r="C1989" i="1"/>
  <c r="H1989" i="1"/>
  <c r="I1989" i="1"/>
  <c r="J1989" i="1"/>
  <c r="M1989" i="1"/>
  <c r="N1989" i="1"/>
  <c r="O1989" i="1"/>
  <c r="P1989" i="1"/>
  <c r="C1990" i="1"/>
  <c r="H1990" i="1"/>
  <c r="I1990" i="1"/>
  <c r="J1990" i="1"/>
  <c r="M1990" i="1"/>
  <c r="N1990" i="1"/>
  <c r="O1990" i="1"/>
  <c r="P1990" i="1"/>
  <c r="C1991" i="1"/>
  <c r="H1991" i="1"/>
  <c r="I1991" i="1"/>
  <c r="J1991" i="1"/>
  <c r="M1991" i="1"/>
  <c r="N1991" i="1"/>
  <c r="O1991" i="1"/>
  <c r="P1991" i="1"/>
  <c r="C1992" i="1"/>
  <c r="H1992" i="1"/>
  <c r="I1992" i="1"/>
  <c r="J1992" i="1"/>
  <c r="M1992" i="1"/>
  <c r="N1992" i="1"/>
  <c r="O1992" i="1"/>
  <c r="P1992" i="1"/>
  <c r="C1993" i="1"/>
  <c r="H1993" i="1"/>
  <c r="I1993" i="1"/>
  <c r="J1993" i="1"/>
  <c r="M1993" i="1"/>
  <c r="N1993" i="1"/>
  <c r="O1993" i="1"/>
  <c r="P1993" i="1"/>
  <c r="C1994" i="1"/>
  <c r="H1994" i="1"/>
  <c r="I1994" i="1"/>
  <c r="J1994" i="1"/>
  <c r="M1994" i="1"/>
  <c r="N1994" i="1"/>
  <c r="O1994" i="1"/>
  <c r="P1994" i="1"/>
  <c r="C1995" i="1"/>
  <c r="H1995" i="1"/>
  <c r="I1995" i="1"/>
  <c r="J1995" i="1"/>
  <c r="M1995" i="1"/>
  <c r="N1995" i="1"/>
  <c r="O1995" i="1"/>
  <c r="P1995" i="1"/>
  <c r="C1996" i="1"/>
  <c r="H1996" i="1"/>
  <c r="I1996" i="1"/>
  <c r="J1996" i="1"/>
  <c r="M1996" i="1"/>
  <c r="N1996" i="1"/>
  <c r="O1996" i="1"/>
  <c r="P1996" i="1"/>
  <c r="C1997" i="1"/>
  <c r="H1997" i="1"/>
  <c r="I1997" i="1"/>
  <c r="J1997" i="1"/>
  <c r="M1997" i="1"/>
  <c r="N1997" i="1"/>
  <c r="O1997" i="1"/>
  <c r="P1997" i="1"/>
  <c r="C1998" i="1"/>
  <c r="H1998" i="1"/>
  <c r="I1998" i="1"/>
  <c r="J1998" i="1"/>
  <c r="M1998" i="1"/>
  <c r="N1998" i="1"/>
  <c r="O1998" i="1"/>
  <c r="P1998" i="1"/>
  <c r="C1999" i="1"/>
  <c r="H1999" i="1"/>
  <c r="I1999" i="1"/>
  <c r="J1999" i="1"/>
  <c r="M1999" i="1"/>
  <c r="N1999" i="1"/>
  <c r="O1999" i="1"/>
  <c r="P1999" i="1"/>
  <c r="C2000" i="1"/>
  <c r="H2000" i="1"/>
  <c r="I2000" i="1"/>
  <c r="J2000" i="1"/>
  <c r="M2000" i="1"/>
  <c r="N2000" i="1"/>
  <c r="O2000" i="1"/>
  <c r="P2000" i="1"/>
  <c r="C2001" i="1"/>
  <c r="H2001" i="1"/>
  <c r="I2001" i="1"/>
  <c r="J2001" i="1"/>
  <c r="M2001" i="1"/>
  <c r="N2001" i="1"/>
  <c r="O2001" i="1"/>
  <c r="P2001" i="1"/>
  <c r="C2002" i="1"/>
  <c r="H2002" i="1"/>
  <c r="I2002" i="1"/>
  <c r="J2002" i="1"/>
  <c r="M2002" i="1"/>
  <c r="N2002" i="1"/>
  <c r="O2002" i="1"/>
  <c r="P2002" i="1"/>
  <c r="C2003" i="1"/>
  <c r="H2003" i="1"/>
  <c r="I2003" i="1"/>
  <c r="J2003" i="1"/>
  <c r="M2003" i="1"/>
  <c r="N2003" i="1"/>
  <c r="O2003" i="1"/>
  <c r="P2003" i="1"/>
  <c r="C2004" i="1"/>
  <c r="H2004" i="1"/>
  <c r="I2004" i="1"/>
  <c r="J2004" i="1"/>
  <c r="M2004" i="1"/>
  <c r="N2004" i="1"/>
  <c r="O2004" i="1"/>
  <c r="P2004" i="1"/>
  <c r="C2005" i="1"/>
  <c r="H2005" i="1"/>
  <c r="I2005" i="1"/>
  <c r="J2005" i="1"/>
  <c r="M2005" i="1"/>
  <c r="N2005" i="1"/>
  <c r="O2005" i="1"/>
  <c r="P2005" i="1"/>
  <c r="C2006" i="1"/>
  <c r="H2006" i="1"/>
  <c r="I2006" i="1"/>
  <c r="J2006" i="1"/>
  <c r="M2006" i="1"/>
  <c r="N2006" i="1"/>
  <c r="O2006" i="1"/>
  <c r="P2006" i="1"/>
  <c r="C2007" i="1"/>
  <c r="H2007" i="1"/>
  <c r="I2007" i="1"/>
  <c r="J2007" i="1"/>
  <c r="M2007" i="1"/>
  <c r="N2007" i="1"/>
  <c r="O2007" i="1"/>
  <c r="P2007" i="1"/>
  <c r="C2008" i="1"/>
  <c r="H2008" i="1"/>
  <c r="I2008" i="1"/>
  <c r="J2008" i="1"/>
  <c r="M2008" i="1"/>
  <c r="N2008" i="1"/>
  <c r="O2008" i="1"/>
  <c r="P2008" i="1"/>
  <c r="C2009" i="1"/>
  <c r="H2009" i="1"/>
  <c r="I2009" i="1"/>
  <c r="J2009" i="1"/>
  <c r="M2009" i="1"/>
  <c r="N2009" i="1"/>
  <c r="O2009" i="1"/>
  <c r="P2009" i="1"/>
  <c r="C2010" i="1"/>
  <c r="H2010" i="1"/>
  <c r="I2010" i="1"/>
  <c r="J2010" i="1"/>
  <c r="M2010" i="1"/>
  <c r="N2010" i="1"/>
  <c r="O2010" i="1"/>
  <c r="P2010" i="1"/>
  <c r="C2011" i="1"/>
  <c r="H2011" i="1"/>
  <c r="I2011" i="1"/>
  <c r="J2011" i="1"/>
  <c r="M2011" i="1"/>
  <c r="N2011" i="1"/>
  <c r="O2011" i="1"/>
  <c r="P2011" i="1"/>
  <c r="C2012" i="1"/>
  <c r="H2012" i="1"/>
  <c r="I2012" i="1"/>
  <c r="J2012" i="1"/>
  <c r="M2012" i="1"/>
  <c r="N2012" i="1"/>
  <c r="O2012" i="1"/>
  <c r="P2012" i="1"/>
  <c r="C2013" i="1"/>
  <c r="H2013" i="1"/>
  <c r="I2013" i="1"/>
  <c r="J2013" i="1"/>
  <c r="M2013" i="1"/>
  <c r="N2013" i="1"/>
  <c r="O2013" i="1"/>
  <c r="P2013" i="1"/>
  <c r="C2014" i="1"/>
  <c r="H2014" i="1"/>
  <c r="I2014" i="1"/>
  <c r="J2014" i="1"/>
  <c r="M2014" i="1"/>
  <c r="N2014" i="1"/>
  <c r="O2014" i="1"/>
  <c r="P2014" i="1"/>
  <c r="C2015" i="1"/>
  <c r="H2015" i="1"/>
  <c r="I2015" i="1"/>
  <c r="J2015" i="1"/>
  <c r="M2015" i="1"/>
  <c r="N2015" i="1"/>
  <c r="O2015" i="1"/>
  <c r="P2015" i="1"/>
  <c r="C2016" i="1"/>
  <c r="H2016" i="1"/>
  <c r="I2016" i="1"/>
  <c r="J2016" i="1"/>
  <c r="M2016" i="1"/>
  <c r="N2016" i="1"/>
  <c r="O2016" i="1"/>
  <c r="P2016" i="1"/>
  <c r="C2017" i="1"/>
  <c r="H2017" i="1"/>
  <c r="I2017" i="1"/>
  <c r="J2017" i="1"/>
  <c r="M2017" i="1"/>
  <c r="N2017" i="1"/>
  <c r="O2017" i="1"/>
  <c r="P2017" i="1"/>
  <c r="C2018" i="1"/>
  <c r="H2018" i="1"/>
  <c r="I2018" i="1"/>
  <c r="J2018" i="1"/>
  <c r="M2018" i="1"/>
  <c r="N2018" i="1"/>
  <c r="O2018" i="1"/>
  <c r="P2018" i="1"/>
  <c r="C2019" i="1"/>
  <c r="H2019" i="1"/>
  <c r="I2019" i="1"/>
  <c r="J2019" i="1"/>
  <c r="M2019" i="1"/>
  <c r="N2019" i="1"/>
  <c r="O2019" i="1"/>
  <c r="P2019" i="1"/>
  <c r="C2020" i="1"/>
  <c r="H2020" i="1"/>
  <c r="I2020" i="1"/>
  <c r="J2020" i="1"/>
  <c r="M2020" i="1"/>
  <c r="N2020" i="1"/>
  <c r="O2020" i="1"/>
  <c r="P2020" i="1"/>
  <c r="C2021" i="1"/>
  <c r="H2021" i="1"/>
  <c r="I2021" i="1"/>
  <c r="J2021" i="1"/>
  <c r="M2021" i="1"/>
  <c r="N2021" i="1"/>
  <c r="O2021" i="1"/>
  <c r="P2021" i="1"/>
  <c r="C2022" i="1"/>
  <c r="H2022" i="1"/>
  <c r="I2022" i="1"/>
  <c r="J2022" i="1"/>
  <c r="M2022" i="1"/>
  <c r="N2022" i="1"/>
  <c r="O2022" i="1"/>
  <c r="P2022" i="1"/>
  <c r="C2023" i="1"/>
  <c r="H2023" i="1"/>
  <c r="I2023" i="1"/>
  <c r="J2023" i="1"/>
  <c r="M2023" i="1"/>
  <c r="N2023" i="1"/>
  <c r="O2023" i="1"/>
  <c r="P2023" i="1"/>
  <c r="C2024" i="1"/>
  <c r="H2024" i="1"/>
  <c r="I2024" i="1"/>
  <c r="J2024" i="1"/>
  <c r="M2024" i="1"/>
  <c r="N2024" i="1"/>
  <c r="O2024" i="1"/>
  <c r="P2024" i="1"/>
  <c r="C2025" i="1"/>
  <c r="H2025" i="1"/>
  <c r="I2025" i="1"/>
  <c r="J2025" i="1"/>
  <c r="M2025" i="1"/>
  <c r="N2025" i="1"/>
  <c r="O2025" i="1"/>
  <c r="P2025" i="1"/>
  <c r="C2026" i="1"/>
  <c r="H2026" i="1"/>
  <c r="I2026" i="1"/>
  <c r="J2026" i="1"/>
  <c r="M2026" i="1"/>
  <c r="N2026" i="1"/>
  <c r="O2026" i="1"/>
  <c r="P2026" i="1"/>
  <c r="C2027" i="1"/>
  <c r="H2027" i="1"/>
  <c r="I2027" i="1"/>
  <c r="J2027" i="1"/>
  <c r="M2027" i="1"/>
  <c r="N2027" i="1"/>
  <c r="O2027" i="1"/>
  <c r="P2027" i="1"/>
  <c r="C2028" i="1"/>
  <c r="H2028" i="1"/>
  <c r="I2028" i="1"/>
  <c r="J2028" i="1"/>
  <c r="M2028" i="1"/>
  <c r="N2028" i="1"/>
  <c r="O2028" i="1"/>
  <c r="P2028" i="1"/>
  <c r="C2029" i="1"/>
  <c r="H2029" i="1"/>
  <c r="I2029" i="1"/>
  <c r="J2029" i="1"/>
  <c r="M2029" i="1"/>
  <c r="N2029" i="1"/>
  <c r="O2029" i="1"/>
  <c r="P2029" i="1"/>
  <c r="C2030" i="1"/>
  <c r="H2030" i="1"/>
  <c r="I2030" i="1"/>
  <c r="J2030" i="1"/>
  <c r="M2030" i="1"/>
  <c r="N2030" i="1"/>
  <c r="O2030" i="1"/>
  <c r="P2030" i="1"/>
  <c r="C2031" i="1"/>
  <c r="H2031" i="1"/>
  <c r="I2031" i="1"/>
  <c r="J2031" i="1"/>
  <c r="M2031" i="1"/>
  <c r="N2031" i="1"/>
  <c r="O2031" i="1"/>
  <c r="P2031" i="1"/>
  <c r="C2032" i="1"/>
  <c r="H2032" i="1"/>
  <c r="I2032" i="1"/>
  <c r="J2032" i="1"/>
  <c r="M2032" i="1"/>
  <c r="N2032" i="1"/>
  <c r="O2032" i="1"/>
  <c r="P2032" i="1"/>
  <c r="C2033" i="1"/>
  <c r="H2033" i="1"/>
  <c r="I2033" i="1"/>
  <c r="J2033" i="1"/>
  <c r="M2033" i="1"/>
  <c r="N2033" i="1"/>
  <c r="O2033" i="1"/>
  <c r="P2033" i="1"/>
  <c r="C2034" i="1"/>
  <c r="H2034" i="1"/>
  <c r="I2034" i="1"/>
  <c r="J2034" i="1"/>
  <c r="M2034" i="1"/>
  <c r="N2034" i="1"/>
  <c r="O2034" i="1"/>
  <c r="P2034" i="1"/>
  <c r="C2035" i="1"/>
  <c r="H2035" i="1"/>
  <c r="I2035" i="1"/>
  <c r="J2035" i="1"/>
  <c r="M2035" i="1"/>
  <c r="N2035" i="1"/>
  <c r="O2035" i="1"/>
  <c r="P2035" i="1"/>
  <c r="C2036" i="1"/>
  <c r="H2036" i="1"/>
  <c r="I2036" i="1"/>
  <c r="J2036" i="1"/>
  <c r="M2036" i="1"/>
  <c r="N2036" i="1"/>
  <c r="O2036" i="1"/>
  <c r="P2036" i="1"/>
  <c r="C2037" i="1"/>
  <c r="H2037" i="1"/>
  <c r="I2037" i="1"/>
  <c r="J2037" i="1"/>
  <c r="M2037" i="1"/>
  <c r="N2037" i="1"/>
  <c r="O2037" i="1"/>
  <c r="P2037" i="1"/>
  <c r="C2038" i="1"/>
  <c r="H2038" i="1"/>
  <c r="I2038" i="1"/>
  <c r="J2038" i="1"/>
  <c r="M2038" i="1"/>
  <c r="N2038" i="1"/>
  <c r="O2038" i="1"/>
  <c r="P2038" i="1"/>
  <c r="C2039" i="1"/>
  <c r="H2039" i="1"/>
  <c r="I2039" i="1"/>
  <c r="J2039" i="1"/>
  <c r="M2039" i="1"/>
  <c r="N2039" i="1"/>
  <c r="O2039" i="1"/>
  <c r="P2039" i="1"/>
  <c r="C2040" i="1"/>
  <c r="H2040" i="1"/>
  <c r="I2040" i="1"/>
  <c r="J2040" i="1"/>
  <c r="M2040" i="1"/>
  <c r="N2040" i="1"/>
  <c r="O2040" i="1"/>
  <c r="P2040" i="1"/>
  <c r="C2041" i="1"/>
  <c r="H2041" i="1"/>
  <c r="I2041" i="1"/>
  <c r="J2041" i="1"/>
  <c r="M2041" i="1"/>
  <c r="N2041" i="1"/>
  <c r="O2041" i="1"/>
  <c r="P2041" i="1"/>
  <c r="C2042" i="1"/>
  <c r="H2042" i="1"/>
  <c r="I2042" i="1"/>
  <c r="J2042" i="1"/>
  <c r="M2042" i="1"/>
  <c r="N2042" i="1"/>
  <c r="O2042" i="1"/>
  <c r="P2042" i="1"/>
  <c r="C2043" i="1"/>
  <c r="H2043" i="1"/>
  <c r="I2043" i="1"/>
  <c r="J2043" i="1"/>
  <c r="M2043" i="1"/>
  <c r="N2043" i="1"/>
  <c r="O2043" i="1"/>
  <c r="P2043" i="1"/>
  <c r="C2044" i="1"/>
  <c r="H2044" i="1"/>
  <c r="I2044" i="1"/>
  <c r="J2044" i="1"/>
  <c r="M2044" i="1"/>
  <c r="N2044" i="1"/>
  <c r="O2044" i="1"/>
  <c r="P2044" i="1"/>
  <c r="C2045" i="1"/>
  <c r="H2045" i="1"/>
  <c r="I2045" i="1"/>
  <c r="J2045" i="1"/>
  <c r="M2045" i="1"/>
  <c r="N2045" i="1"/>
  <c r="O2045" i="1"/>
  <c r="P2045" i="1"/>
  <c r="C2046" i="1"/>
  <c r="H2046" i="1"/>
  <c r="I2046" i="1"/>
  <c r="J2046" i="1"/>
  <c r="M2046" i="1"/>
  <c r="N2046" i="1"/>
  <c r="O2046" i="1"/>
  <c r="P2046" i="1"/>
  <c r="C2047" i="1"/>
  <c r="H2047" i="1"/>
  <c r="I2047" i="1"/>
  <c r="J2047" i="1"/>
  <c r="M2047" i="1"/>
  <c r="N2047" i="1"/>
  <c r="O2047" i="1"/>
  <c r="P2047" i="1"/>
  <c r="C2048" i="1"/>
  <c r="H2048" i="1"/>
  <c r="I2048" i="1"/>
  <c r="J2048" i="1"/>
  <c r="M2048" i="1"/>
  <c r="N2048" i="1"/>
  <c r="O2048" i="1"/>
  <c r="P2048" i="1"/>
  <c r="C2049" i="1"/>
  <c r="H2049" i="1"/>
  <c r="I2049" i="1"/>
  <c r="J2049" i="1"/>
  <c r="M2049" i="1"/>
  <c r="N2049" i="1"/>
  <c r="O2049" i="1"/>
  <c r="P2049" i="1"/>
  <c r="C2050" i="1"/>
  <c r="H2050" i="1"/>
  <c r="I2050" i="1"/>
  <c r="J2050" i="1"/>
  <c r="M2050" i="1"/>
  <c r="N2050" i="1"/>
  <c r="O2050" i="1"/>
  <c r="P2050" i="1"/>
  <c r="C2051" i="1"/>
  <c r="H2051" i="1"/>
  <c r="I2051" i="1"/>
  <c r="J2051" i="1"/>
  <c r="M2051" i="1"/>
  <c r="N2051" i="1"/>
  <c r="O2051" i="1"/>
  <c r="P2051" i="1"/>
  <c r="C2052" i="1"/>
  <c r="H2052" i="1"/>
  <c r="I2052" i="1"/>
  <c r="J2052" i="1"/>
  <c r="M2052" i="1"/>
  <c r="N2052" i="1"/>
  <c r="O2052" i="1"/>
  <c r="P2052" i="1"/>
  <c r="C2053" i="1"/>
  <c r="H2053" i="1"/>
  <c r="I2053" i="1"/>
  <c r="J2053" i="1"/>
  <c r="M2053" i="1"/>
  <c r="N2053" i="1"/>
  <c r="O2053" i="1"/>
  <c r="P2053" i="1"/>
  <c r="C2054" i="1"/>
  <c r="H2054" i="1"/>
  <c r="I2054" i="1"/>
  <c r="J2054" i="1"/>
  <c r="M2054" i="1"/>
  <c r="N2054" i="1"/>
  <c r="O2054" i="1"/>
  <c r="P2054" i="1"/>
  <c r="C2055" i="1"/>
  <c r="H2055" i="1"/>
  <c r="I2055" i="1"/>
  <c r="J2055" i="1"/>
  <c r="M2055" i="1"/>
  <c r="N2055" i="1"/>
  <c r="O2055" i="1"/>
  <c r="P2055" i="1"/>
  <c r="C2056" i="1"/>
  <c r="H2056" i="1"/>
  <c r="I2056" i="1"/>
  <c r="J2056" i="1"/>
  <c r="M2056" i="1"/>
  <c r="N2056" i="1"/>
  <c r="O2056" i="1"/>
  <c r="P2056" i="1"/>
  <c r="C2057" i="1"/>
  <c r="H2057" i="1"/>
  <c r="I2057" i="1"/>
  <c r="J2057" i="1"/>
  <c r="M2057" i="1"/>
  <c r="N2057" i="1"/>
  <c r="O2057" i="1"/>
  <c r="P2057" i="1"/>
  <c r="C2058" i="1"/>
  <c r="H2058" i="1"/>
  <c r="I2058" i="1"/>
  <c r="J2058" i="1"/>
  <c r="M2058" i="1"/>
  <c r="N2058" i="1"/>
  <c r="O2058" i="1"/>
  <c r="P2058" i="1"/>
  <c r="C2059" i="1"/>
  <c r="H2059" i="1"/>
  <c r="I2059" i="1"/>
  <c r="J2059" i="1"/>
  <c r="M2059" i="1"/>
  <c r="N2059" i="1"/>
  <c r="O2059" i="1"/>
  <c r="P2059" i="1"/>
  <c r="C2060" i="1"/>
  <c r="H2060" i="1"/>
  <c r="I2060" i="1"/>
  <c r="J2060" i="1"/>
  <c r="M2060" i="1"/>
  <c r="N2060" i="1"/>
  <c r="O2060" i="1"/>
  <c r="P2060" i="1"/>
  <c r="C2061" i="1"/>
  <c r="H2061" i="1"/>
  <c r="I2061" i="1"/>
  <c r="J2061" i="1"/>
  <c r="M2061" i="1"/>
  <c r="N2061" i="1"/>
  <c r="O2061" i="1"/>
  <c r="P2061" i="1"/>
  <c r="C2062" i="1"/>
  <c r="H2062" i="1"/>
  <c r="I2062" i="1"/>
  <c r="J2062" i="1"/>
  <c r="M2062" i="1"/>
  <c r="N2062" i="1"/>
  <c r="O2062" i="1"/>
  <c r="P2062" i="1"/>
  <c r="C2063" i="1"/>
  <c r="H2063" i="1"/>
  <c r="I2063" i="1"/>
  <c r="J2063" i="1"/>
  <c r="M2063" i="1"/>
  <c r="N2063" i="1"/>
  <c r="O2063" i="1"/>
  <c r="P2063" i="1"/>
  <c r="C2064" i="1"/>
  <c r="H2064" i="1"/>
  <c r="I2064" i="1"/>
  <c r="J2064" i="1"/>
  <c r="M2064" i="1"/>
  <c r="N2064" i="1"/>
  <c r="O2064" i="1"/>
  <c r="P2064" i="1"/>
  <c r="C2065" i="1"/>
  <c r="H2065" i="1"/>
  <c r="I2065" i="1"/>
  <c r="J2065" i="1"/>
  <c r="M2065" i="1"/>
  <c r="N2065" i="1"/>
  <c r="O2065" i="1"/>
  <c r="P2065" i="1"/>
  <c r="C2066" i="1"/>
  <c r="H2066" i="1"/>
  <c r="I2066" i="1"/>
  <c r="J2066" i="1"/>
  <c r="M2066" i="1"/>
  <c r="N2066" i="1"/>
  <c r="O2066" i="1"/>
  <c r="P2066" i="1"/>
  <c r="C2067" i="1"/>
  <c r="H2067" i="1"/>
  <c r="I2067" i="1"/>
  <c r="J2067" i="1"/>
  <c r="M2067" i="1"/>
  <c r="N2067" i="1"/>
  <c r="O2067" i="1"/>
  <c r="P2067" i="1"/>
  <c r="C2068" i="1"/>
  <c r="H2068" i="1"/>
  <c r="I2068" i="1"/>
  <c r="J2068" i="1"/>
  <c r="M2068" i="1"/>
  <c r="N2068" i="1"/>
  <c r="O2068" i="1"/>
  <c r="P2068" i="1"/>
  <c r="C2069" i="1"/>
  <c r="H2069" i="1"/>
  <c r="I2069" i="1"/>
  <c r="J2069" i="1"/>
  <c r="M2069" i="1"/>
  <c r="N2069" i="1"/>
  <c r="O2069" i="1"/>
  <c r="P2069" i="1"/>
  <c r="C2070" i="1"/>
  <c r="H2070" i="1"/>
  <c r="I2070" i="1"/>
  <c r="J2070" i="1"/>
  <c r="M2070" i="1"/>
  <c r="N2070" i="1"/>
  <c r="O2070" i="1"/>
  <c r="P2070" i="1"/>
  <c r="C2071" i="1"/>
  <c r="H2071" i="1"/>
  <c r="I2071" i="1"/>
  <c r="J2071" i="1"/>
  <c r="M2071" i="1"/>
  <c r="N2071" i="1"/>
  <c r="O2071" i="1"/>
  <c r="P2071" i="1"/>
  <c r="C2072" i="1"/>
  <c r="H2072" i="1"/>
  <c r="I2072" i="1"/>
  <c r="J2072" i="1"/>
  <c r="M2072" i="1"/>
  <c r="N2072" i="1"/>
  <c r="O2072" i="1"/>
  <c r="P2072" i="1"/>
  <c r="C2073" i="1"/>
  <c r="H2073" i="1"/>
  <c r="I2073" i="1"/>
  <c r="J2073" i="1"/>
  <c r="M2073" i="1"/>
  <c r="N2073" i="1"/>
  <c r="O2073" i="1"/>
  <c r="P2073" i="1"/>
  <c r="C2074" i="1"/>
  <c r="H2074" i="1"/>
  <c r="I2074" i="1"/>
  <c r="J2074" i="1"/>
  <c r="M2074" i="1"/>
  <c r="N2074" i="1"/>
  <c r="O2074" i="1"/>
  <c r="P2074" i="1"/>
  <c r="C2075" i="1"/>
  <c r="H2075" i="1"/>
  <c r="I2075" i="1"/>
  <c r="J2075" i="1"/>
  <c r="M2075" i="1"/>
  <c r="N2075" i="1"/>
  <c r="O2075" i="1"/>
  <c r="P2075" i="1"/>
  <c r="C2076" i="1"/>
  <c r="H2076" i="1"/>
  <c r="I2076" i="1"/>
  <c r="J2076" i="1"/>
  <c r="M2076" i="1"/>
  <c r="N2076" i="1"/>
  <c r="O2076" i="1"/>
  <c r="P2076" i="1"/>
  <c r="C2077" i="1"/>
  <c r="H2077" i="1"/>
  <c r="I2077" i="1"/>
  <c r="J2077" i="1"/>
  <c r="M2077" i="1"/>
  <c r="N2077" i="1"/>
  <c r="O2077" i="1"/>
  <c r="P2077" i="1"/>
  <c r="C2078" i="1"/>
  <c r="H2078" i="1"/>
  <c r="I2078" i="1"/>
  <c r="J2078" i="1"/>
  <c r="M2078" i="1"/>
  <c r="N2078" i="1"/>
  <c r="O2078" i="1"/>
  <c r="P2078" i="1"/>
  <c r="C2079" i="1"/>
  <c r="H2079" i="1"/>
  <c r="I2079" i="1"/>
  <c r="J2079" i="1"/>
  <c r="M2079" i="1"/>
  <c r="N2079" i="1"/>
  <c r="O2079" i="1"/>
  <c r="P2079" i="1"/>
  <c r="C2080" i="1"/>
  <c r="H2080" i="1"/>
  <c r="I2080" i="1"/>
  <c r="J2080" i="1"/>
  <c r="M2080" i="1"/>
  <c r="N2080" i="1"/>
  <c r="O2080" i="1"/>
  <c r="P2080" i="1"/>
  <c r="C2081" i="1"/>
  <c r="H2081" i="1"/>
  <c r="I2081" i="1"/>
  <c r="J2081" i="1"/>
  <c r="M2081" i="1"/>
  <c r="N2081" i="1"/>
  <c r="O2081" i="1"/>
  <c r="P2081" i="1"/>
  <c r="C2082" i="1"/>
  <c r="H2082" i="1"/>
  <c r="I2082" i="1"/>
  <c r="J2082" i="1"/>
  <c r="M2082" i="1"/>
  <c r="N2082" i="1"/>
  <c r="O2082" i="1"/>
  <c r="P2082" i="1"/>
  <c r="C2083" i="1"/>
  <c r="H2083" i="1"/>
  <c r="I2083" i="1"/>
  <c r="J2083" i="1"/>
  <c r="M2083" i="1"/>
  <c r="N2083" i="1"/>
  <c r="O2083" i="1"/>
  <c r="P2083" i="1"/>
  <c r="C2084" i="1"/>
  <c r="H2084" i="1"/>
  <c r="I2084" i="1"/>
  <c r="J2084" i="1"/>
  <c r="M2084" i="1"/>
  <c r="N2084" i="1"/>
  <c r="O2084" i="1"/>
  <c r="P2084" i="1"/>
  <c r="C2085" i="1"/>
  <c r="H2085" i="1"/>
  <c r="I2085" i="1"/>
  <c r="J2085" i="1"/>
  <c r="M2085" i="1"/>
  <c r="N2085" i="1"/>
  <c r="O2085" i="1"/>
  <c r="P2085" i="1"/>
  <c r="C2086" i="1"/>
  <c r="H2086" i="1"/>
  <c r="I2086" i="1"/>
  <c r="J2086" i="1"/>
  <c r="M2086" i="1"/>
  <c r="N2086" i="1"/>
  <c r="O2086" i="1"/>
  <c r="P2086" i="1"/>
  <c r="C2087" i="1"/>
  <c r="H2087" i="1"/>
  <c r="I2087" i="1"/>
  <c r="J2087" i="1"/>
  <c r="M2087" i="1"/>
  <c r="N2087" i="1"/>
  <c r="O2087" i="1"/>
  <c r="P2087" i="1"/>
  <c r="C2088" i="1"/>
  <c r="H2088" i="1"/>
  <c r="I2088" i="1"/>
  <c r="J2088" i="1"/>
  <c r="M2088" i="1"/>
  <c r="N2088" i="1"/>
  <c r="O2088" i="1"/>
  <c r="P2088" i="1"/>
  <c r="C2089" i="1"/>
  <c r="H2089" i="1"/>
  <c r="I2089" i="1"/>
  <c r="J2089" i="1"/>
  <c r="M2089" i="1"/>
  <c r="N2089" i="1"/>
  <c r="O2089" i="1"/>
  <c r="P2089" i="1"/>
  <c r="C2090" i="1"/>
  <c r="H2090" i="1"/>
  <c r="I2090" i="1"/>
  <c r="J2090" i="1"/>
  <c r="M2090" i="1"/>
  <c r="N2090" i="1"/>
  <c r="O2090" i="1"/>
  <c r="P2090" i="1"/>
  <c r="C2091" i="1"/>
  <c r="H2091" i="1"/>
  <c r="I2091" i="1"/>
  <c r="J2091" i="1"/>
  <c r="M2091" i="1"/>
  <c r="N2091" i="1"/>
  <c r="O2091" i="1"/>
  <c r="P2091" i="1"/>
  <c r="C2092" i="1"/>
  <c r="H2092" i="1"/>
  <c r="I2092" i="1"/>
  <c r="J2092" i="1"/>
  <c r="M2092" i="1"/>
  <c r="N2092" i="1"/>
  <c r="O2092" i="1"/>
  <c r="P2092" i="1"/>
  <c r="C2093" i="1"/>
  <c r="H2093" i="1"/>
  <c r="I2093" i="1"/>
  <c r="J2093" i="1"/>
  <c r="M2093" i="1"/>
  <c r="N2093" i="1"/>
  <c r="O2093" i="1"/>
  <c r="P2093" i="1"/>
  <c r="C2094" i="1"/>
  <c r="H2094" i="1"/>
  <c r="I2094" i="1"/>
  <c r="J2094" i="1"/>
  <c r="M2094" i="1"/>
  <c r="N2094" i="1"/>
  <c r="O2094" i="1"/>
  <c r="P2094" i="1"/>
  <c r="C2095" i="1"/>
  <c r="H2095" i="1"/>
  <c r="I2095" i="1"/>
  <c r="J2095" i="1"/>
  <c r="M2095" i="1"/>
  <c r="N2095" i="1"/>
  <c r="O2095" i="1"/>
  <c r="P2095" i="1"/>
  <c r="C2096" i="1"/>
  <c r="H2096" i="1"/>
  <c r="I2096" i="1"/>
  <c r="J2096" i="1"/>
  <c r="M2096" i="1"/>
  <c r="N2096" i="1"/>
  <c r="O2096" i="1"/>
  <c r="P2096" i="1"/>
  <c r="C2097" i="1"/>
  <c r="H2097" i="1"/>
  <c r="I2097" i="1"/>
  <c r="J2097" i="1"/>
  <c r="M2097" i="1"/>
  <c r="N2097" i="1"/>
  <c r="O2097" i="1"/>
  <c r="P2097" i="1"/>
  <c r="C2098" i="1"/>
  <c r="H2098" i="1"/>
  <c r="I2098" i="1"/>
  <c r="J2098" i="1"/>
  <c r="M2098" i="1"/>
  <c r="N2098" i="1"/>
  <c r="O2098" i="1"/>
  <c r="P2098" i="1"/>
  <c r="C2099" i="1"/>
  <c r="H2099" i="1"/>
  <c r="I2099" i="1"/>
  <c r="J2099" i="1"/>
  <c r="M2099" i="1"/>
  <c r="N2099" i="1"/>
  <c r="O2099" i="1"/>
  <c r="P2099" i="1"/>
  <c r="C2100" i="1"/>
  <c r="H2100" i="1"/>
  <c r="I2100" i="1"/>
  <c r="J2100" i="1"/>
  <c r="M2100" i="1"/>
  <c r="N2100" i="1"/>
  <c r="O2100" i="1"/>
  <c r="P2100" i="1"/>
  <c r="C2101" i="1"/>
  <c r="H2101" i="1"/>
  <c r="I2101" i="1"/>
  <c r="J2101" i="1"/>
  <c r="M2101" i="1"/>
  <c r="N2101" i="1"/>
  <c r="O2101" i="1"/>
  <c r="P2101" i="1"/>
  <c r="C2102" i="1"/>
  <c r="H2102" i="1"/>
  <c r="I2102" i="1"/>
  <c r="J2102" i="1"/>
  <c r="M2102" i="1"/>
  <c r="N2102" i="1"/>
  <c r="O2102" i="1"/>
  <c r="P2102" i="1"/>
  <c r="C2103" i="1"/>
  <c r="H2103" i="1"/>
  <c r="I2103" i="1"/>
  <c r="J2103" i="1"/>
  <c r="M2103" i="1"/>
  <c r="N2103" i="1"/>
  <c r="O2103" i="1"/>
  <c r="P2103" i="1"/>
  <c r="C2104" i="1"/>
  <c r="H2104" i="1"/>
  <c r="I2104" i="1"/>
  <c r="J2104" i="1"/>
  <c r="M2104" i="1"/>
  <c r="N2104" i="1"/>
  <c r="O2104" i="1"/>
  <c r="P2104" i="1"/>
  <c r="C2105" i="1"/>
  <c r="H2105" i="1"/>
  <c r="I2105" i="1"/>
  <c r="J2105" i="1"/>
  <c r="M2105" i="1"/>
  <c r="N2105" i="1"/>
  <c r="O2105" i="1"/>
  <c r="P2105" i="1"/>
  <c r="C2106" i="1"/>
  <c r="H2106" i="1"/>
  <c r="I2106" i="1"/>
  <c r="J2106" i="1"/>
  <c r="M2106" i="1"/>
  <c r="N2106" i="1"/>
  <c r="O2106" i="1"/>
  <c r="P2106" i="1"/>
  <c r="C2107" i="1"/>
  <c r="H2107" i="1"/>
  <c r="I2107" i="1"/>
  <c r="J2107" i="1"/>
  <c r="M2107" i="1"/>
  <c r="N2107" i="1"/>
  <c r="O2107" i="1"/>
  <c r="P2107" i="1"/>
  <c r="C2108" i="1"/>
  <c r="H2108" i="1"/>
  <c r="I2108" i="1"/>
  <c r="J2108" i="1"/>
  <c r="M2108" i="1"/>
  <c r="N2108" i="1"/>
  <c r="O2108" i="1"/>
  <c r="P2108" i="1"/>
  <c r="C2109" i="1"/>
  <c r="H2109" i="1"/>
  <c r="I2109" i="1"/>
  <c r="J2109" i="1"/>
  <c r="M2109" i="1"/>
  <c r="N2109" i="1"/>
  <c r="O2109" i="1"/>
  <c r="P2109" i="1"/>
  <c r="C2110" i="1"/>
  <c r="H2110" i="1"/>
  <c r="I2110" i="1"/>
  <c r="J2110" i="1"/>
  <c r="M2110" i="1"/>
  <c r="N2110" i="1"/>
  <c r="O2110" i="1"/>
  <c r="P2110" i="1"/>
  <c r="C2111" i="1"/>
  <c r="H2111" i="1"/>
  <c r="I2111" i="1"/>
  <c r="J2111" i="1"/>
  <c r="M2111" i="1"/>
  <c r="N2111" i="1"/>
  <c r="O2111" i="1"/>
  <c r="P2111" i="1"/>
  <c r="C2112" i="1"/>
  <c r="H2112" i="1"/>
  <c r="I2112" i="1"/>
  <c r="J2112" i="1"/>
  <c r="M2112" i="1"/>
  <c r="N2112" i="1"/>
  <c r="O2112" i="1"/>
  <c r="P2112" i="1"/>
  <c r="C2113" i="1"/>
  <c r="H2113" i="1"/>
  <c r="I2113" i="1"/>
  <c r="J2113" i="1"/>
  <c r="M2113" i="1"/>
  <c r="N2113" i="1"/>
  <c r="O2113" i="1"/>
  <c r="P2113" i="1"/>
  <c r="C2114" i="1"/>
  <c r="H2114" i="1"/>
  <c r="I2114" i="1"/>
  <c r="J2114" i="1"/>
  <c r="M2114" i="1"/>
  <c r="N2114" i="1"/>
  <c r="O2114" i="1"/>
  <c r="P2114" i="1"/>
  <c r="C2115" i="1"/>
  <c r="H2115" i="1"/>
  <c r="I2115" i="1"/>
  <c r="J2115" i="1"/>
  <c r="M2115" i="1"/>
  <c r="N2115" i="1"/>
  <c r="O2115" i="1"/>
  <c r="P2115" i="1"/>
  <c r="C2116" i="1"/>
  <c r="H2116" i="1"/>
  <c r="I2116" i="1"/>
  <c r="J2116" i="1"/>
  <c r="M2116" i="1"/>
  <c r="N2116" i="1"/>
  <c r="O2116" i="1"/>
  <c r="P2116" i="1"/>
  <c r="C2117" i="1"/>
  <c r="H2117" i="1"/>
  <c r="I2117" i="1"/>
  <c r="J2117" i="1"/>
  <c r="M2117" i="1"/>
  <c r="N2117" i="1"/>
  <c r="O2117" i="1"/>
  <c r="P2117" i="1"/>
  <c r="C2118" i="1"/>
  <c r="H2118" i="1"/>
  <c r="I2118" i="1"/>
  <c r="J2118" i="1"/>
  <c r="M2118" i="1"/>
  <c r="N2118" i="1"/>
  <c r="O2118" i="1"/>
  <c r="P2118" i="1"/>
  <c r="C2119" i="1"/>
  <c r="H2119" i="1"/>
  <c r="I2119" i="1"/>
  <c r="J2119" i="1"/>
  <c r="M2119" i="1"/>
  <c r="N2119" i="1"/>
  <c r="O2119" i="1"/>
  <c r="P2119" i="1"/>
  <c r="C2120" i="1"/>
  <c r="H2120" i="1"/>
  <c r="I2120" i="1"/>
  <c r="J2120" i="1"/>
  <c r="M2120" i="1"/>
  <c r="N2120" i="1"/>
  <c r="O2120" i="1"/>
  <c r="P2120" i="1"/>
  <c r="C2121" i="1"/>
  <c r="H2121" i="1"/>
  <c r="I2121" i="1"/>
  <c r="J2121" i="1"/>
  <c r="M2121" i="1"/>
  <c r="N2121" i="1"/>
  <c r="O2121" i="1"/>
  <c r="P2121" i="1"/>
  <c r="C2122" i="1"/>
  <c r="H2122" i="1"/>
  <c r="I2122" i="1"/>
  <c r="J2122" i="1"/>
  <c r="M2122" i="1"/>
  <c r="N2122" i="1"/>
  <c r="O2122" i="1"/>
  <c r="P2122" i="1"/>
  <c r="C2123" i="1"/>
  <c r="H2123" i="1"/>
  <c r="I2123" i="1"/>
  <c r="J2123" i="1"/>
  <c r="M2123" i="1"/>
  <c r="N2123" i="1"/>
  <c r="O2123" i="1"/>
  <c r="P2123" i="1"/>
  <c r="C2124" i="1"/>
  <c r="H2124" i="1"/>
  <c r="I2124" i="1"/>
  <c r="J2124" i="1"/>
  <c r="M2124" i="1"/>
  <c r="N2124" i="1"/>
  <c r="O2124" i="1"/>
  <c r="P2124" i="1"/>
  <c r="C2125" i="1"/>
  <c r="H2125" i="1"/>
  <c r="I2125" i="1"/>
  <c r="J2125" i="1"/>
  <c r="M2125" i="1"/>
  <c r="N2125" i="1"/>
  <c r="O2125" i="1"/>
  <c r="P2125" i="1"/>
  <c r="C2126" i="1"/>
  <c r="H2126" i="1"/>
  <c r="I2126" i="1"/>
  <c r="J2126" i="1"/>
  <c r="M2126" i="1"/>
  <c r="N2126" i="1"/>
  <c r="O2126" i="1"/>
  <c r="P2126" i="1"/>
  <c r="C2127" i="1"/>
  <c r="H2127" i="1"/>
  <c r="I2127" i="1"/>
  <c r="J2127" i="1"/>
  <c r="M2127" i="1"/>
  <c r="N2127" i="1"/>
  <c r="O2127" i="1"/>
  <c r="P2127" i="1"/>
  <c r="C2128" i="1"/>
  <c r="H2128" i="1"/>
  <c r="I2128" i="1"/>
  <c r="J2128" i="1"/>
  <c r="M2128" i="1"/>
  <c r="N2128" i="1"/>
  <c r="O2128" i="1"/>
  <c r="P2128" i="1"/>
  <c r="C2129" i="1"/>
  <c r="H2129" i="1"/>
  <c r="I2129" i="1"/>
  <c r="J2129" i="1"/>
  <c r="M2129" i="1"/>
  <c r="N2129" i="1"/>
  <c r="O2129" i="1"/>
  <c r="P2129" i="1"/>
  <c r="C2130" i="1"/>
  <c r="H2130" i="1"/>
  <c r="I2130" i="1"/>
  <c r="J2130" i="1"/>
  <c r="M2130" i="1"/>
  <c r="N2130" i="1"/>
  <c r="O2130" i="1"/>
  <c r="P2130" i="1"/>
  <c r="C2131" i="1"/>
  <c r="H2131" i="1"/>
  <c r="I2131" i="1"/>
  <c r="J2131" i="1"/>
  <c r="M2131" i="1"/>
  <c r="N2131" i="1"/>
  <c r="O2131" i="1"/>
  <c r="P2131" i="1"/>
  <c r="C2132" i="1"/>
  <c r="H2132" i="1"/>
  <c r="I2132" i="1"/>
  <c r="J2132" i="1"/>
  <c r="M2132" i="1"/>
  <c r="N2132" i="1"/>
  <c r="O2132" i="1"/>
  <c r="P2132" i="1"/>
  <c r="C2133" i="1"/>
  <c r="H2133" i="1"/>
  <c r="I2133" i="1"/>
  <c r="J2133" i="1"/>
  <c r="M2133" i="1"/>
  <c r="N2133" i="1"/>
  <c r="O2133" i="1"/>
  <c r="P2133" i="1"/>
  <c r="C2134" i="1"/>
  <c r="H2134" i="1"/>
  <c r="I2134" i="1"/>
  <c r="J2134" i="1"/>
  <c r="M2134" i="1"/>
  <c r="N2134" i="1"/>
  <c r="O2134" i="1"/>
  <c r="P2134" i="1"/>
  <c r="C2135" i="1"/>
  <c r="H2135" i="1"/>
  <c r="I2135" i="1"/>
  <c r="J2135" i="1"/>
  <c r="M2135" i="1"/>
  <c r="N2135" i="1"/>
  <c r="O2135" i="1"/>
  <c r="P2135" i="1"/>
  <c r="C2136" i="1"/>
  <c r="H2136" i="1"/>
  <c r="I2136" i="1"/>
  <c r="J2136" i="1"/>
  <c r="M2136" i="1"/>
  <c r="N2136" i="1"/>
  <c r="O2136" i="1"/>
  <c r="P2136" i="1"/>
  <c r="C2137" i="1"/>
  <c r="H2137" i="1"/>
  <c r="I2137" i="1"/>
  <c r="J2137" i="1"/>
  <c r="M2137" i="1"/>
  <c r="N2137" i="1"/>
  <c r="O2137" i="1"/>
  <c r="P2137" i="1"/>
  <c r="C2138" i="1"/>
  <c r="H2138" i="1"/>
  <c r="I2138" i="1"/>
  <c r="J2138" i="1"/>
  <c r="M2138" i="1"/>
  <c r="N2138" i="1"/>
  <c r="O2138" i="1"/>
  <c r="P2138" i="1"/>
  <c r="C2139" i="1"/>
  <c r="H2139" i="1"/>
  <c r="I2139" i="1"/>
  <c r="J2139" i="1"/>
  <c r="M2139" i="1"/>
  <c r="N2139" i="1"/>
  <c r="O2139" i="1"/>
  <c r="P2139" i="1"/>
  <c r="C2140" i="1"/>
  <c r="H2140" i="1"/>
  <c r="I2140" i="1"/>
  <c r="J2140" i="1"/>
  <c r="M2140" i="1"/>
  <c r="N2140" i="1"/>
  <c r="O2140" i="1"/>
  <c r="P2140" i="1"/>
  <c r="C2141" i="1"/>
  <c r="H2141" i="1"/>
  <c r="I2141" i="1"/>
  <c r="J2141" i="1"/>
  <c r="M2141" i="1"/>
  <c r="N2141" i="1"/>
  <c r="O2141" i="1"/>
  <c r="P2141" i="1"/>
  <c r="C2142" i="1"/>
  <c r="H2142" i="1"/>
  <c r="I2142" i="1"/>
  <c r="J2142" i="1"/>
  <c r="M2142" i="1"/>
  <c r="N2142" i="1"/>
  <c r="O2142" i="1"/>
  <c r="P2142" i="1"/>
  <c r="C2143" i="1"/>
  <c r="H2143" i="1"/>
  <c r="I2143" i="1"/>
  <c r="J2143" i="1"/>
  <c r="M2143" i="1"/>
  <c r="N2143" i="1"/>
  <c r="O2143" i="1"/>
  <c r="P2143" i="1"/>
  <c r="C2144" i="1"/>
  <c r="H2144" i="1"/>
  <c r="I2144" i="1"/>
  <c r="J2144" i="1"/>
  <c r="M2144" i="1"/>
  <c r="N2144" i="1"/>
  <c r="O2144" i="1"/>
  <c r="P2144" i="1"/>
  <c r="C2145" i="1"/>
  <c r="H2145" i="1"/>
  <c r="I2145" i="1"/>
  <c r="J2145" i="1"/>
  <c r="M2145" i="1"/>
  <c r="N2145" i="1"/>
  <c r="O2145" i="1"/>
  <c r="P2145" i="1"/>
  <c r="C2146" i="1"/>
  <c r="H2146" i="1"/>
  <c r="I2146" i="1"/>
  <c r="J2146" i="1"/>
  <c r="M2146" i="1"/>
  <c r="N2146" i="1"/>
  <c r="O2146" i="1"/>
  <c r="P2146" i="1"/>
  <c r="C2147" i="1"/>
  <c r="H2147" i="1"/>
  <c r="I2147" i="1"/>
  <c r="J2147" i="1"/>
  <c r="M2147" i="1"/>
  <c r="N2147" i="1"/>
  <c r="O2147" i="1"/>
  <c r="P2147" i="1"/>
  <c r="C2148" i="1"/>
  <c r="H2148" i="1"/>
  <c r="I2148" i="1"/>
  <c r="J2148" i="1"/>
  <c r="M2148" i="1"/>
  <c r="N2148" i="1"/>
  <c r="O2148" i="1"/>
  <c r="P2148" i="1"/>
  <c r="C2149" i="1"/>
  <c r="H2149" i="1"/>
  <c r="I2149" i="1"/>
  <c r="J2149" i="1"/>
  <c r="M2149" i="1"/>
  <c r="N2149" i="1"/>
  <c r="O2149" i="1"/>
  <c r="P2149" i="1"/>
  <c r="C2150" i="1"/>
  <c r="H2150" i="1"/>
  <c r="I2150" i="1"/>
  <c r="J2150" i="1"/>
  <c r="M2150" i="1"/>
  <c r="N2150" i="1"/>
  <c r="O2150" i="1"/>
  <c r="P2150" i="1"/>
  <c r="C2151" i="1"/>
  <c r="H2151" i="1"/>
  <c r="I2151" i="1"/>
  <c r="J2151" i="1"/>
  <c r="M2151" i="1"/>
  <c r="N2151" i="1"/>
  <c r="O2151" i="1"/>
  <c r="P2151" i="1"/>
  <c r="C2152" i="1"/>
  <c r="H2152" i="1"/>
  <c r="I2152" i="1"/>
  <c r="J2152" i="1"/>
  <c r="M2152" i="1"/>
  <c r="N2152" i="1"/>
  <c r="O2152" i="1"/>
  <c r="P2152" i="1"/>
  <c r="C2153" i="1"/>
  <c r="H2153" i="1"/>
  <c r="I2153" i="1"/>
  <c r="J2153" i="1"/>
  <c r="M2153" i="1"/>
  <c r="N2153" i="1"/>
  <c r="O2153" i="1"/>
  <c r="P2153" i="1"/>
  <c r="C2154" i="1"/>
  <c r="H2154" i="1"/>
  <c r="I2154" i="1"/>
  <c r="J2154" i="1"/>
  <c r="M2154" i="1"/>
  <c r="N2154" i="1"/>
  <c r="O2154" i="1"/>
  <c r="P2154" i="1"/>
  <c r="C2155" i="1"/>
  <c r="H2155" i="1"/>
  <c r="I2155" i="1"/>
  <c r="J2155" i="1"/>
  <c r="M2155" i="1"/>
  <c r="N2155" i="1"/>
  <c r="O2155" i="1"/>
  <c r="P2155" i="1"/>
  <c r="C2156" i="1"/>
  <c r="H2156" i="1"/>
  <c r="I2156" i="1"/>
  <c r="J2156" i="1"/>
  <c r="M2156" i="1"/>
  <c r="N2156" i="1"/>
  <c r="O2156" i="1"/>
  <c r="P2156" i="1"/>
  <c r="C2157" i="1"/>
  <c r="H2157" i="1"/>
  <c r="I2157" i="1"/>
  <c r="J2157" i="1"/>
  <c r="M2157" i="1"/>
  <c r="N2157" i="1"/>
  <c r="O2157" i="1"/>
  <c r="P2157" i="1"/>
  <c r="C2158" i="1"/>
  <c r="H2158" i="1"/>
  <c r="I2158" i="1"/>
  <c r="J2158" i="1"/>
  <c r="M2158" i="1"/>
  <c r="N2158" i="1"/>
  <c r="O2158" i="1"/>
  <c r="P2158" i="1"/>
  <c r="C2159" i="1"/>
  <c r="H2159" i="1"/>
  <c r="I2159" i="1"/>
  <c r="J2159" i="1"/>
  <c r="M2159" i="1"/>
  <c r="N2159" i="1"/>
  <c r="O2159" i="1"/>
  <c r="P2159" i="1"/>
  <c r="C2160" i="1"/>
  <c r="H2160" i="1"/>
  <c r="I2160" i="1"/>
  <c r="J2160" i="1"/>
  <c r="M2160" i="1"/>
  <c r="N2160" i="1"/>
  <c r="O2160" i="1"/>
  <c r="P2160" i="1"/>
  <c r="C2161" i="1"/>
  <c r="H2161" i="1"/>
  <c r="I2161" i="1"/>
  <c r="J2161" i="1"/>
  <c r="M2161" i="1"/>
  <c r="N2161" i="1"/>
  <c r="O2161" i="1"/>
  <c r="P2161" i="1"/>
  <c r="C2162" i="1"/>
  <c r="H2162" i="1"/>
  <c r="I2162" i="1"/>
  <c r="J2162" i="1"/>
  <c r="M2162" i="1"/>
  <c r="N2162" i="1"/>
  <c r="O2162" i="1"/>
  <c r="P2162" i="1"/>
  <c r="C2163" i="1"/>
  <c r="H2163" i="1"/>
  <c r="I2163" i="1"/>
  <c r="J2163" i="1"/>
  <c r="M2163" i="1"/>
  <c r="N2163" i="1"/>
  <c r="O2163" i="1"/>
  <c r="P2163" i="1"/>
  <c r="C2164" i="1"/>
  <c r="H2164" i="1"/>
  <c r="I2164" i="1"/>
  <c r="J2164" i="1"/>
  <c r="M2164" i="1"/>
  <c r="N2164" i="1"/>
  <c r="O2164" i="1"/>
  <c r="P2164" i="1"/>
  <c r="C2165" i="1"/>
  <c r="H2165" i="1"/>
  <c r="I2165" i="1"/>
  <c r="J2165" i="1"/>
  <c r="M2165" i="1"/>
  <c r="N2165" i="1"/>
  <c r="O2165" i="1"/>
  <c r="P2165" i="1"/>
  <c r="C2166" i="1"/>
  <c r="H2166" i="1"/>
  <c r="I2166" i="1"/>
  <c r="J2166" i="1"/>
  <c r="M2166" i="1"/>
  <c r="N2166" i="1"/>
  <c r="O2166" i="1"/>
  <c r="P2166" i="1"/>
  <c r="C2167" i="1"/>
  <c r="H2167" i="1"/>
  <c r="I2167" i="1"/>
  <c r="J2167" i="1"/>
  <c r="M2167" i="1"/>
  <c r="N2167" i="1"/>
  <c r="O2167" i="1"/>
  <c r="P2167" i="1"/>
  <c r="C2168" i="1"/>
  <c r="H2168" i="1"/>
  <c r="I2168" i="1"/>
  <c r="J2168" i="1"/>
  <c r="M2168" i="1"/>
  <c r="N2168" i="1"/>
  <c r="O2168" i="1"/>
  <c r="P2168" i="1"/>
  <c r="C2169" i="1"/>
  <c r="H2169" i="1"/>
  <c r="I2169" i="1"/>
  <c r="J2169" i="1"/>
  <c r="M2169" i="1"/>
  <c r="N2169" i="1"/>
  <c r="O2169" i="1"/>
  <c r="P2169" i="1"/>
  <c r="C2170" i="1"/>
  <c r="H2170" i="1"/>
  <c r="I2170" i="1"/>
  <c r="J2170" i="1"/>
  <c r="M2170" i="1"/>
  <c r="N2170" i="1"/>
  <c r="O2170" i="1"/>
  <c r="P2170" i="1"/>
  <c r="C2171" i="1"/>
  <c r="H2171" i="1"/>
  <c r="I2171" i="1"/>
  <c r="J2171" i="1"/>
  <c r="M2171" i="1"/>
  <c r="N2171" i="1"/>
  <c r="O2171" i="1"/>
  <c r="P2171" i="1"/>
  <c r="C2172" i="1"/>
  <c r="H2172" i="1"/>
  <c r="I2172" i="1"/>
  <c r="J2172" i="1"/>
  <c r="M2172" i="1"/>
  <c r="N2172" i="1"/>
  <c r="O2172" i="1"/>
  <c r="P2172" i="1"/>
  <c r="C2173" i="1"/>
  <c r="H2173" i="1"/>
  <c r="I2173" i="1"/>
  <c r="J2173" i="1"/>
  <c r="M2173" i="1"/>
  <c r="N2173" i="1"/>
  <c r="O2173" i="1"/>
  <c r="P2173" i="1"/>
  <c r="C2174" i="1"/>
  <c r="H2174" i="1"/>
  <c r="I2174" i="1"/>
  <c r="J2174" i="1"/>
  <c r="M2174" i="1"/>
  <c r="N2174" i="1"/>
  <c r="O2174" i="1"/>
  <c r="P2174" i="1"/>
  <c r="C2175" i="1"/>
  <c r="H2175" i="1"/>
  <c r="I2175" i="1"/>
  <c r="J2175" i="1"/>
  <c r="M2175" i="1"/>
  <c r="N2175" i="1"/>
  <c r="O2175" i="1"/>
  <c r="P2175" i="1"/>
  <c r="C2176" i="1"/>
  <c r="H2176" i="1"/>
  <c r="I2176" i="1"/>
  <c r="J2176" i="1"/>
  <c r="M2176" i="1"/>
  <c r="N2176" i="1"/>
  <c r="O2176" i="1"/>
  <c r="P2176" i="1"/>
  <c r="C2177" i="1"/>
  <c r="H2177" i="1"/>
  <c r="I2177" i="1"/>
  <c r="J2177" i="1"/>
  <c r="M2177" i="1"/>
  <c r="N2177" i="1"/>
  <c r="O2177" i="1"/>
  <c r="P2177" i="1"/>
  <c r="C2178" i="1"/>
  <c r="H2178" i="1"/>
  <c r="I2178" i="1"/>
  <c r="J2178" i="1"/>
  <c r="M2178" i="1"/>
  <c r="N2178" i="1"/>
  <c r="O2178" i="1"/>
  <c r="P2178" i="1"/>
  <c r="C2179" i="1"/>
  <c r="H2179" i="1"/>
  <c r="I2179" i="1"/>
  <c r="J2179" i="1"/>
  <c r="M2179" i="1"/>
  <c r="N2179" i="1"/>
  <c r="O2179" i="1"/>
  <c r="P2179" i="1"/>
  <c r="C2180" i="1"/>
  <c r="H2180" i="1"/>
  <c r="I2180" i="1"/>
  <c r="J2180" i="1"/>
  <c r="M2180" i="1"/>
  <c r="N2180" i="1"/>
  <c r="O2180" i="1"/>
  <c r="P2180" i="1"/>
  <c r="C2181" i="1"/>
  <c r="H2181" i="1"/>
  <c r="I2181" i="1"/>
  <c r="J2181" i="1"/>
  <c r="M2181" i="1"/>
  <c r="N2181" i="1"/>
  <c r="O2181" i="1"/>
  <c r="P2181" i="1"/>
  <c r="C2182" i="1"/>
  <c r="H2182" i="1"/>
  <c r="I2182" i="1"/>
  <c r="J2182" i="1"/>
  <c r="M2182" i="1"/>
  <c r="N2182" i="1"/>
  <c r="O2182" i="1"/>
  <c r="P2182" i="1"/>
  <c r="C2183" i="1"/>
  <c r="H2183" i="1"/>
  <c r="I2183" i="1"/>
  <c r="J2183" i="1"/>
  <c r="M2183" i="1"/>
  <c r="N2183" i="1"/>
  <c r="O2183" i="1"/>
  <c r="P2183" i="1"/>
  <c r="C2184" i="1"/>
  <c r="H2184" i="1"/>
  <c r="I2184" i="1"/>
  <c r="J2184" i="1"/>
  <c r="M2184" i="1"/>
  <c r="N2184" i="1"/>
  <c r="O2184" i="1"/>
  <c r="P2184" i="1"/>
  <c r="C2185" i="1"/>
  <c r="H2185" i="1"/>
  <c r="I2185" i="1"/>
  <c r="J2185" i="1"/>
  <c r="M2185" i="1"/>
  <c r="N2185" i="1"/>
  <c r="O2185" i="1"/>
  <c r="P2185" i="1"/>
  <c r="C2186" i="1"/>
  <c r="H2186" i="1"/>
  <c r="I2186" i="1"/>
  <c r="J2186" i="1"/>
  <c r="M2186" i="1"/>
  <c r="N2186" i="1"/>
  <c r="O2186" i="1"/>
  <c r="P2186" i="1"/>
  <c r="C2187" i="1"/>
  <c r="H2187" i="1"/>
  <c r="I2187" i="1"/>
  <c r="J2187" i="1"/>
  <c r="M2187" i="1"/>
  <c r="N2187" i="1"/>
  <c r="O2187" i="1"/>
  <c r="P2187" i="1"/>
  <c r="C2188" i="1"/>
  <c r="H2188" i="1"/>
  <c r="I2188" i="1"/>
  <c r="J2188" i="1"/>
  <c r="M2188" i="1"/>
  <c r="N2188" i="1"/>
  <c r="O2188" i="1"/>
  <c r="P2188" i="1"/>
  <c r="C2189" i="1"/>
  <c r="H2189" i="1"/>
  <c r="I2189" i="1"/>
  <c r="J2189" i="1"/>
  <c r="M2189" i="1"/>
  <c r="N2189" i="1"/>
  <c r="O2189" i="1"/>
  <c r="P2189" i="1"/>
  <c r="C2190" i="1"/>
  <c r="H2190" i="1"/>
  <c r="I2190" i="1"/>
  <c r="J2190" i="1"/>
  <c r="M2190" i="1"/>
  <c r="N2190" i="1"/>
  <c r="O2190" i="1"/>
  <c r="P2190" i="1"/>
  <c r="C2191" i="1"/>
  <c r="H2191" i="1"/>
  <c r="I2191" i="1"/>
  <c r="J2191" i="1"/>
  <c r="M2191" i="1"/>
  <c r="N2191" i="1"/>
  <c r="O2191" i="1"/>
  <c r="P2191" i="1"/>
  <c r="C2192" i="1"/>
  <c r="H2192" i="1"/>
  <c r="I2192" i="1"/>
  <c r="J2192" i="1"/>
  <c r="M2192" i="1"/>
  <c r="N2192" i="1"/>
  <c r="O2192" i="1"/>
  <c r="P2192" i="1"/>
  <c r="C2193" i="1"/>
  <c r="H2193" i="1"/>
  <c r="I2193" i="1"/>
  <c r="J2193" i="1"/>
  <c r="M2193" i="1"/>
  <c r="N2193" i="1"/>
  <c r="O2193" i="1"/>
  <c r="P2193" i="1"/>
  <c r="C2194" i="1"/>
  <c r="H2194" i="1"/>
  <c r="I2194" i="1"/>
  <c r="J2194" i="1"/>
  <c r="M2194" i="1"/>
  <c r="N2194" i="1"/>
  <c r="O2194" i="1"/>
  <c r="P2194" i="1"/>
  <c r="C2195" i="1"/>
  <c r="H2195" i="1"/>
  <c r="I2195" i="1"/>
  <c r="J2195" i="1"/>
  <c r="M2195" i="1"/>
  <c r="N2195" i="1"/>
  <c r="O2195" i="1"/>
  <c r="P2195" i="1"/>
  <c r="C2196" i="1"/>
  <c r="H2196" i="1"/>
  <c r="I2196" i="1"/>
  <c r="J2196" i="1"/>
  <c r="M2196" i="1"/>
  <c r="N2196" i="1"/>
  <c r="O2196" i="1"/>
  <c r="P2196" i="1"/>
  <c r="C2197" i="1"/>
  <c r="H2197" i="1"/>
  <c r="I2197" i="1"/>
  <c r="J2197" i="1"/>
  <c r="M2197" i="1"/>
  <c r="N2197" i="1"/>
  <c r="O2197" i="1"/>
  <c r="P2197" i="1"/>
  <c r="C2198" i="1"/>
  <c r="H2198" i="1"/>
  <c r="I2198" i="1"/>
  <c r="J2198" i="1"/>
  <c r="M2198" i="1"/>
  <c r="N2198" i="1"/>
  <c r="O2198" i="1"/>
  <c r="P2198" i="1"/>
  <c r="C2199" i="1"/>
  <c r="H2199" i="1"/>
  <c r="I2199" i="1"/>
  <c r="J2199" i="1"/>
  <c r="M2199" i="1"/>
  <c r="N2199" i="1"/>
  <c r="O2199" i="1"/>
  <c r="P2199" i="1"/>
  <c r="C2200" i="1"/>
  <c r="H2200" i="1"/>
  <c r="I2200" i="1"/>
  <c r="J2200" i="1"/>
  <c r="M2200" i="1"/>
  <c r="N2200" i="1"/>
  <c r="O2200" i="1"/>
  <c r="P2200" i="1"/>
  <c r="C2201" i="1"/>
  <c r="H2201" i="1"/>
  <c r="I2201" i="1"/>
  <c r="J2201" i="1"/>
  <c r="M2201" i="1"/>
  <c r="N2201" i="1"/>
  <c r="O2201" i="1"/>
  <c r="P2201" i="1"/>
  <c r="C2202" i="1"/>
  <c r="H2202" i="1"/>
  <c r="I2202" i="1"/>
  <c r="J2202" i="1"/>
  <c r="M2202" i="1"/>
  <c r="N2202" i="1"/>
  <c r="O2202" i="1"/>
  <c r="P2202" i="1"/>
  <c r="C2203" i="1"/>
  <c r="H2203" i="1"/>
  <c r="I2203" i="1"/>
  <c r="J2203" i="1"/>
  <c r="M2203" i="1"/>
  <c r="N2203" i="1"/>
  <c r="O2203" i="1"/>
  <c r="P2203" i="1"/>
  <c r="C2204" i="1"/>
  <c r="H2204" i="1"/>
  <c r="I2204" i="1"/>
  <c r="J2204" i="1"/>
  <c r="M2204" i="1"/>
  <c r="N2204" i="1"/>
  <c r="O2204" i="1"/>
  <c r="P2204" i="1"/>
  <c r="C2205" i="1"/>
  <c r="H2205" i="1"/>
  <c r="I2205" i="1"/>
  <c r="J2205" i="1"/>
  <c r="M2205" i="1"/>
  <c r="N2205" i="1"/>
  <c r="O2205" i="1"/>
  <c r="P2205" i="1"/>
  <c r="C2206" i="1"/>
  <c r="H2206" i="1"/>
  <c r="I2206" i="1"/>
  <c r="J2206" i="1"/>
  <c r="M2206" i="1"/>
  <c r="N2206" i="1"/>
  <c r="O2206" i="1"/>
  <c r="P2206" i="1"/>
  <c r="C2207" i="1"/>
  <c r="H2207" i="1"/>
  <c r="I2207" i="1"/>
  <c r="J2207" i="1"/>
  <c r="M2207" i="1"/>
  <c r="N2207" i="1"/>
  <c r="O2207" i="1"/>
  <c r="P2207" i="1"/>
  <c r="C2208" i="1"/>
  <c r="H2208" i="1"/>
  <c r="I2208" i="1"/>
  <c r="J2208" i="1"/>
  <c r="M2208" i="1"/>
  <c r="N2208" i="1"/>
  <c r="O2208" i="1"/>
  <c r="P2208" i="1"/>
  <c r="C2209" i="1"/>
  <c r="H2209" i="1"/>
  <c r="I2209" i="1"/>
  <c r="J2209" i="1"/>
  <c r="M2209" i="1"/>
  <c r="N2209" i="1"/>
  <c r="O2209" i="1"/>
  <c r="P2209" i="1"/>
  <c r="C2210" i="1"/>
  <c r="H2210" i="1"/>
  <c r="I2210" i="1"/>
  <c r="J2210" i="1"/>
  <c r="M2210" i="1"/>
  <c r="N2210" i="1"/>
  <c r="O2210" i="1"/>
  <c r="P2210" i="1"/>
  <c r="C2211" i="1"/>
  <c r="H2211" i="1"/>
  <c r="I2211" i="1"/>
  <c r="J2211" i="1"/>
  <c r="M2211" i="1"/>
  <c r="N2211" i="1"/>
  <c r="O2211" i="1"/>
  <c r="P2211" i="1"/>
  <c r="C2212" i="1"/>
  <c r="H2212" i="1"/>
  <c r="I2212" i="1"/>
  <c r="J2212" i="1"/>
  <c r="M2212" i="1"/>
  <c r="N2212" i="1"/>
  <c r="O2212" i="1"/>
  <c r="P2212" i="1"/>
  <c r="C2213" i="1"/>
  <c r="H2213" i="1"/>
  <c r="I2213" i="1"/>
  <c r="J2213" i="1"/>
  <c r="M2213" i="1"/>
  <c r="N2213" i="1"/>
  <c r="O2213" i="1"/>
  <c r="P2213" i="1"/>
  <c r="C2214" i="1"/>
  <c r="H2214" i="1"/>
  <c r="I2214" i="1"/>
  <c r="J2214" i="1"/>
  <c r="M2214" i="1"/>
  <c r="N2214" i="1"/>
  <c r="O2214" i="1"/>
  <c r="P2214" i="1"/>
  <c r="C2215" i="1"/>
  <c r="H2215" i="1"/>
  <c r="I2215" i="1"/>
  <c r="J2215" i="1"/>
  <c r="M2215" i="1"/>
  <c r="N2215" i="1"/>
  <c r="O2215" i="1"/>
  <c r="P2215" i="1"/>
  <c r="C2216" i="1"/>
  <c r="H2216" i="1"/>
  <c r="I2216" i="1"/>
  <c r="J2216" i="1"/>
  <c r="M2216" i="1"/>
  <c r="N2216" i="1"/>
  <c r="O2216" i="1"/>
  <c r="P2216" i="1"/>
  <c r="C2217" i="1"/>
  <c r="H2217" i="1"/>
  <c r="I2217" i="1"/>
  <c r="J2217" i="1"/>
  <c r="M2217" i="1"/>
  <c r="N2217" i="1"/>
  <c r="O2217" i="1"/>
  <c r="P2217" i="1"/>
  <c r="C2218" i="1"/>
  <c r="H2218" i="1"/>
  <c r="I2218" i="1"/>
  <c r="J2218" i="1"/>
  <c r="M2218" i="1"/>
  <c r="N2218" i="1"/>
  <c r="O2218" i="1"/>
  <c r="P2218" i="1"/>
  <c r="C2219" i="1"/>
  <c r="H2219" i="1"/>
  <c r="I2219" i="1"/>
  <c r="J2219" i="1"/>
  <c r="M2219" i="1"/>
  <c r="N2219" i="1"/>
  <c r="O2219" i="1"/>
  <c r="P2219" i="1"/>
  <c r="C2220" i="1"/>
  <c r="H2220" i="1"/>
  <c r="I2220" i="1"/>
  <c r="J2220" i="1"/>
  <c r="M2220" i="1"/>
  <c r="N2220" i="1"/>
  <c r="O2220" i="1"/>
  <c r="P2220" i="1"/>
  <c r="C2221" i="1"/>
  <c r="H2221" i="1"/>
  <c r="I2221" i="1"/>
  <c r="J2221" i="1"/>
  <c r="M2221" i="1"/>
  <c r="N2221" i="1"/>
  <c r="O2221" i="1"/>
  <c r="P2221" i="1"/>
  <c r="C2222" i="1"/>
  <c r="H2222" i="1"/>
  <c r="I2222" i="1"/>
  <c r="J2222" i="1"/>
  <c r="M2222" i="1"/>
  <c r="N2222" i="1"/>
  <c r="O2222" i="1"/>
  <c r="P2222" i="1"/>
  <c r="C2223" i="1"/>
  <c r="H2223" i="1"/>
  <c r="I2223" i="1"/>
  <c r="J2223" i="1"/>
  <c r="M2223" i="1"/>
  <c r="N2223" i="1"/>
  <c r="O2223" i="1"/>
  <c r="P2223" i="1"/>
  <c r="C2224" i="1"/>
  <c r="H2224" i="1"/>
  <c r="I2224" i="1"/>
  <c r="J2224" i="1"/>
  <c r="M2224" i="1"/>
  <c r="N2224" i="1"/>
  <c r="O2224" i="1"/>
  <c r="P2224" i="1"/>
  <c r="C2225" i="1"/>
  <c r="H2225" i="1"/>
  <c r="I2225" i="1"/>
  <c r="J2225" i="1"/>
  <c r="M2225" i="1"/>
  <c r="N2225" i="1"/>
  <c r="O2225" i="1"/>
  <c r="P2225" i="1"/>
  <c r="C2226" i="1"/>
  <c r="H2226" i="1"/>
  <c r="I2226" i="1"/>
  <c r="J2226" i="1"/>
  <c r="M2226" i="1"/>
  <c r="N2226" i="1"/>
  <c r="O2226" i="1"/>
  <c r="P2226" i="1"/>
  <c r="C2227" i="1"/>
  <c r="H2227" i="1"/>
  <c r="I2227" i="1"/>
  <c r="J2227" i="1"/>
  <c r="M2227" i="1"/>
  <c r="N2227" i="1"/>
  <c r="O2227" i="1"/>
  <c r="P2227" i="1"/>
  <c r="C2228" i="1"/>
  <c r="H2228" i="1"/>
  <c r="I2228" i="1"/>
  <c r="J2228" i="1"/>
  <c r="M2228" i="1"/>
  <c r="N2228" i="1"/>
  <c r="O2228" i="1"/>
  <c r="P2228" i="1"/>
  <c r="C2229" i="1"/>
  <c r="H2229" i="1"/>
  <c r="I2229" i="1"/>
  <c r="J2229" i="1"/>
  <c r="M2229" i="1"/>
  <c r="N2229" i="1"/>
  <c r="O2229" i="1"/>
  <c r="P2229" i="1"/>
  <c r="C2230" i="1"/>
  <c r="H2230" i="1"/>
  <c r="I2230" i="1"/>
  <c r="J2230" i="1"/>
  <c r="M2230" i="1"/>
  <c r="N2230" i="1"/>
  <c r="O2230" i="1"/>
  <c r="P2230" i="1"/>
  <c r="C2231" i="1"/>
  <c r="H2231" i="1"/>
  <c r="I2231" i="1"/>
  <c r="J2231" i="1"/>
  <c r="M2231" i="1"/>
  <c r="N2231" i="1"/>
  <c r="O2231" i="1"/>
  <c r="P2231" i="1"/>
  <c r="C2232" i="1"/>
  <c r="H2232" i="1"/>
  <c r="I2232" i="1"/>
  <c r="J2232" i="1"/>
  <c r="M2232" i="1"/>
  <c r="N2232" i="1"/>
  <c r="O2232" i="1"/>
  <c r="P2232" i="1"/>
  <c r="C2233" i="1"/>
  <c r="H2233" i="1"/>
  <c r="I2233" i="1"/>
  <c r="J2233" i="1"/>
  <c r="M2233" i="1"/>
  <c r="N2233" i="1"/>
  <c r="O2233" i="1"/>
  <c r="P2233" i="1"/>
  <c r="C2234" i="1"/>
  <c r="H2234" i="1"/>
  <c r="I2234" i="1"/>
  <c r="J2234" i="1"/>
  <c r="M2234" i="1"/>
  <c r="N2234" i="1"/>
  <c r="O2234" i="1"/>
  <c r="P2234" i="1"/>
  <c r="C2235" i="1"/>
  <c r="H2235" i="1"/>
  <c r="I2235" i="1"/>
  <c r="J2235" i="1"/>
  <c r="M2235" i="1"/>
  <c r="N2235" i="1"/>
  <c r="O2235" i="1"/>
  <c r="P2235" i="1"/>
  <c r="C2236" i="1"/>
  <c r="H2236" i="1"/>
  <c r="I2236" i="1"/>
  <c r="J2236" i="1"/>
  <c r="M2236" i="1"/>
  <c r="N2236" i="1"/>
  <c r="O2236" i="1"/>
  <c r="P2236" i="1"/>
  <c r="C2237" i="1"/>
  <c r="H2237" i="1"/>
  <c r="I2237" i="1"/>
  <c r="J2237" i="1"/>
  <c r="M2237" i="1"/>
  <c r="N2237" i="1"/>
  <c r="O2237" i="1"/>
  <c r="P2237" i="1"/>
  <c r="C2238" i="1"/>
  <c r="H2238" i="1"/>
  <c r="I2238" i="1"/>
  <c r="J2238" i="1"/>
  <c r="M2238" i="1"/>
  <c r="N2238" i="1"/>
  <c r="O2238" i="1"/>
  <c r="P2238" i="1"/>
  <c r="C2239" i="1"/>
  <c r="H2239" i="1"/>
  <c r="I2239" i="1"/>
  <c r="J2239" i="1"/>
  <c r="M2239" i="1"/>
  <c r="N2239" i="1"/>
  <c r="O2239" i="1"/>
  <c r="P2239" i="1"/>
  <c r="C2240" i="1"/>
  <c r="H2240" i="1"/>
  <c r="I2240" i="1"/>
  <c r="J2240" i="1"/>
  <c r="M2240" i="1"/>
  <c r="N2240" i="1"/>
  <c r="O2240" i="1"/>
  <c r="P2240" i="1"/>
  <c r="C2241" i="1"/>
  <c r="H2241" i="1"/>
  <c r="I2241" i="1"/>
  <c r="J2241" i="1"/>
  <c r="M2241" i="1"/>
  <c r="N2241" i="1"/>
  <c r="O2241" i="1"/>
  <c r="P2241" i="1"/>
  <c r="C2242" i="1"/>
  <c r="H2242" i="1"/>
  <c r="I2242" i="1"/>
  <c r="J2242" i="1"/>
  <c r="M2242" i="1"/>
  <c r="N2242" i="1"/>
  <c r="O2242" i="1"/>
  <c r="P2242" i="1"/>
  <c r="C2243" i="1"/>
  <c r="H2243" i="1"/>
  <c r="I2243" i="1"/>
  <c r="J2243" i="1"/>
  <c r="M2243" i="1"/>
  <c r="N2243" i="1"/>
  <c r="O2243" i="1"/>
  <c r="P2243" i="1"/>
  <c r="C2244" i="1"/>
  <c r="H2244" i="1"/>
  <c r="I2244" i="1"/>
  <c r="J2244" i="1"/>
  <c r="M2244" i="1"/>
  <c r="N2244" i="1"/>
  <c r="O2244" i="1"/>
  <c r="P2244" i="1"/>
  <c r="C2245" i="1"/>
  <c r="H2245" i="1"/>
  <c r="I2245" i="1"/>
  <c r="J2245" i="1"/>
  <c r="M2245" i="1"/>
  <c r="N2245" i="1"/>
  <c r="O2245" i="1"/>
  <c r="P2245" i="1"/>
  <c r="C2246" i="1"/>
  <c r="H2246" i="1"/>
  <c r="I2246" i="1"/>
  <c r="J2246" i="1"/>
  <c r="M2246" i="1"/>
  <c r="N2246" i="1"/>
  <c r="O2246" i="1"/>
  <c r="P2246" i="1"/>
  <c r="C2247" i="1"/>
  <c r="H2247" i="1"/>
  <c r="I2247" i="1"/>
  <c r="J2247" i="1"/>
  <c r="M2247" i="1"/>
  <c r="N2247" i="1"/>
  <c r="O2247" i="1"/>
  <c r="P2247" i="1"/>
  <c r="C2248" i="1"/>
  <c r="H2248" i="1"/>
  <c r="I2248" i="1"/>
  <c r="J2248" i="1"/>
  <c r="M2248" i="1"/>
  <c r="N2248" i="1"/>
  <c r="O2248" i="1"/>
  <c r="P2248" i="1"/>
  <c r="C2249" i="1"/>
  <c r="H2249" i="1"/>
  <c r="I2249" i="1"/>
  <c r="J2249" i="1"/>
  <c r="M2249" i="1"/>
  <c r="N2249" i="1"/>
  <c r="O2249" i="1"/>
  <c r="P2249" i="1"/>
  <c r="C2250" i="1"/>
  <c r="H2250" i="1"/>
  <c r="I2250" i="1"/>
  <c r="J2250" i="1"/>
  <c r="M2250" i="1"/>
  <c r="N2250" i="1"/>
  <c r="O2250" i="1"/>
  <c r="P2250" i="1"/>
  <c r="C2251" i="1"/>
  <c r="H2251" i="1"/>
  <c r="I2251" i="1"/>
  <c r="J2251" i="1"/>
  <c r="M2251" i="1"/>
  <c r="N2251" i="1"/>
  <c r="O2251" i="1"/>
  <c r="P2251" i="1"/>
  <c r="C2252" i="1"/>
  <c r="H2252" i="1"/>
  <c r="I2252" i="1"/>
  <c r="J2252" i="1"/>
  <c r="M2252" i="1"/>
  <c r="N2252" i="1"/>
  <c r="O2252" i="1"/>
  <c r="P2252" i="1"/>
  <c r="C2253" i="1"/>
  <c r="H2253" i="1"/>
  <c r="I2253" i="1"/>
  <c r="J2253" i="1"/>
  <c r="M2253" i="1"/>
  <c r="N2253" i="1"/>
  <c r="O2253" i="1"/>
  <c r="P2253" i="1"/>
  <c r="C2254" i="1"/>
  <c r="H2254" i="1"/>
  <c r="I2254" i="1"/>
  <c r="J2254" i="1"/>
  <c r="M2254" i="1"/>
  <c r="N2254" i="1"/>
  <c r="O2254" i="1"/>
  <c r="P2254" i="1"/>
  <c r="C2255" i="1"/>
  <c r="H2255" i="1"/>
  <c r="I2255" i="1"/>
  <c r="J2255" i="1"/>
  <c r="M2255" i="1"/>
  <c r="N2255" i="1"/>
  <c r="O2255" i="1"/>
  <c r="P2255" i="1"/>
  <c r="C2256" i="1"/>
  <c r="H2256" i="1"/>
  <c r="I2256" i="1"/>
  <c r="J2256" i="1"/>
  <c r="M2256" i="1"/>
  <c r="N2256" i="1"/>
  <c r="O2256" i="1"/>
  <c r="P2256" i="1"/>
  <c r="C2257" i="1"/>
  <c r="H2257" i="1"/>
  <c r="I2257" i="1"/>
  <c r="J2257" i="1"/>
  <c r="M2257" i="1"/>
  <c r="N2257" i="1"/>
  <c r="O2257" i="1"/>
  <c r="P2257" i="1"/>
  <c r="C2258" i="1"/>
  <c r="H2258" i="1"/>
  <c r="I2258" i="1"/>
  <c r="J2258" i="1"/>
  <c r="M2258" i="1"/>
  <c r="N2258" i="1"/>
  <c r="O2258" i="1"/>
  <c r="P2258" i="1"/>
  <c r="C2259" i="1"/>
  <c r="H2259" i="1"/>
  <c r="I2259" i="1"/>
  <c r="J2259" i="1"/>
  <c r="M2259" i="1"/>
  <c r="N2259" i="1"/>
  <c r="O2259" i="1"/>
  <c r="P2259" i="1"/>
  <c r="C2260" i="1"/>
  <c r="H2260" i="1"/>
  <c r="I2260" i="1"/>
  <c r="J2260" i="1"/>
  <c r="M2260" i="1"/>
  <c r="N2260" i="1"/>
  <c r="O2260" i="1"/>
  <c r="P2260" i="1"/>
  <c r="C2261" i="1"/>
  <c r="H2261" i="1"/>
  <c r="I2261" i="1"/>
  <c r="J2261" i="1"/>
  <c r="M2261" i="1"/>
  <c r="N2261" i="1"/>
  <c r="O2261" i="1"/>
  <c r="P2261" i="1"/>
  <c r="C2262" i="1"/>
  <c r="H2262" i="1"/>
  <c r="I2262" i="1"/>
  <c r="J2262" i="1"/>
  <c r="M2262" i="1"/>
  <c r="N2262" i="1"/>
  <c r="O2262" i="1"/>
  <c r="P2262" i="1"/>
  <c r="C2263" i="1"/>
  <c r="H2263" i="1"/>
  <c r="I2263" i="1"/>
  <c r="J2263" i="1"/>
  <c r="M2263" i="1"/>
  <c r="N2263" i="1"/>
  <c r="O2263" i="1"/>
  <c r="P2263" i="1"/>
  <c r="C2264" i="1"/>
  <c r="H2264" i="1"/>
  <c r="I2264" i="1"/>
  <c r="J2264" i="1"/>
  <c r="M2264" i="1"/>
  <c r="N2264" i="1"/>
  <c r="O2264" i="1"/>
  <c r="P2264" i="1"/>
  <c r="C2265" i="1"/>
  <c r="H2265" i="1"/>
  <c r="I2265" i="1"/>
  <c r="J2265" i="1"/>
  <c r="M2265" i="1"/>
  <c r="N2265" i="1"/>
  <c r="O2265" i="1"/>
  <c r="P2265" i="1"/>
  <c r="C2266" i="1"/>
  <c r="H2266" i="1"/>
  <c r="I2266" i="1"/>
  <c r="J2266" i="1"/>
  <c r="M2266" i="1"/>
  <c r="N2266" i="1"/>
  <c r="O2266" i="1"/>
  <c r="P2266" i="1"/>
  <c r="C2267" i="1"/>
  <c r="H2267" i="1"/>
  <c r="I2267" i="1"/>
  <c r="J2267" i="1"/>
  <c r="M2267" i="1"/>
  <c r="N2267" i="1"/>
  <c r="O2267" i="1"/>
  <c r="P2267" i="1"/>
  <c r="C2268" i="1"/>
  <c r="H2268" i="1"/>
  <c r="I2268" i="1"/>
  <c r="J2268" i="1"/>
  <c r="M2268" i="1"/>
  <c r="N2268" i="1"/>
  <c r="O2268" i="1"/>
  <c r="P2268" i="1"/>
  <c r="C2269" i="1"/>
  <c r="H2269" i="1"/>
  <c r="I2269" i="1"/>
  <c r="J2269" i="1"/>
  <c r="M2269" i="1"/>
  <c r="N2269" i="1"/>
  <c r="O2269" i="1"/>
  <c r="P2269" i="1"/>
  <c r="C2270" i="1"/>
  <c r="H2270" i="1"/>
  <c r="I2270" i="1"/>
  <c r="J2270" i="1"/>
  <c r="M2270" i="1"/>
  <c r="N2270" i="1"/>
  <c r="O2270" i="1"/>
  <c r="P2270" i="1"/>
  <c r="C2271" i="1"/>
  <c r="H2271" i="1"/>
  <c r="I2271" i="1"/>
  <c r="J2271" i="1"/>
  <c r="M2271" i="1"/>
  <c r="N2271" i="1"/>
  <c r="O2271" i="1"/>
  <c r="P2271" i="1"/>
  <c r="C2272" i="1"/>
  <c r="H2272" i="1"/>
  <c r="I2272" i="1"/>
  <c r="J2272" i="1"/>
  <c r="M2272" i="1"/>
  <c r="N2272" i="1"/>
  <c r="O2272" i="1"/>
  <c r="P2272" i="1"/>
  <c r="C2273" i="1"/>
  <c r="H2273" i="1"/>
  <c r="I2273" i="1"/>
  <c r="J2273" i="1"/>
  <c r="M2273" i="1"/>
  <c r="N2273" i="1"/>
  <c r="O2273" i="1"/>
  <c r="P2273" i="1"/>
  <c r="C2274" i="1"/>
  <c r="H2274" i="1"/>
  <c r="I2274" i="1"/>
  <c r="J2274" i="1"/>
  <c r="M2274" i="1"/>
  <c r="N2274" i="1"/>
  <c r="O2274" i="1"/>
  <c r="P2274" i="1"/>
  <c r="C2275" i="1"/>
  <c r="H2275" i="1"/>
  <c r="I2275" i="1"/>
  <c r="J2275" i="1"/>
  <c r="M2275" i="1"/>
  <c r="N2275" i="1"/>
  <c r="O2275" i="1"/>
  <c r="P2275" i="1"/>
  <c r="C2276" i="1"/>
  <c r="H2276" i="1"/>
  <c r="I2276" i="1"/>
  <c r="J2276" i="1"/>
  <c r="M2276" i="1"/>
  <c r="N2276" i="1"/>
  <c r="O2276" i="1"/>
  <c r="P2276" i="1"/>
  <c r="C2277" i="1"/>
  <c r="H2277" i="1"/>
  <c r="I2277" i="1"/>
  <c r="J2277" i="1"/>
  <c r="M2277" i="1"/>
  <c r="N2277" i="1"/>
  <c r="O2277" i="1"/>
  <c r="P2277" i="1"/>
  <c r="C2278" i="1"/>
  <c r="H2278" i="1"/>
  <c r="I2278" i="1"/>
  <c r="J2278" i="1"/>
  <c r="M2278" i="1"/>
  <c r="N2278" i="1"/>
  <c r="O2278" i="1"/>
  <c r="P2278" i="1"/>
  <c r="C2279" i="1"/>
  <c r="H2279" i="1"/>
  <c r="I2279" i="1"/>
  <c r="J2279" i="1"/>
  <c r="M2279" i="1"/>
  <c r="N2279" i="1"/>
  <c r="O2279" i="1"/>
  <c r="P2279" i="1"/>
  <c r="C2280" i="1"/>
  <c r="H2280" i="1"/>
  <c r="I2280" i="1"/>
  <c r="J2280" i="1"/>
  <c r="M2280" i="1"/>
  <c r="N2280" i="1"/>
  <c r="O2280" i="1"/>
  <c r="P2280" i="1"/>
  <c r="C2281" i="1"/>
  <c r="H2281" i="1"/>
  <c r="I2281" i="1"/>
  <c r="J2281" i="1"/>
  <c r="M2281" i="1"/>
  <c r="N2281" i="1"/>
  <c r="O2281" i="1"/>
  <c r="P2281" i="1"/>
  <c r="C2282" i="1"/>
  <c r="H2282" i="1"/>
  <c r="I2282" i="1"/>
  <c r="J2282" i="1"/>
  <c r="M2282" i="1"/>
  <c r="N2282" i="1"/>
  <c r="O2282" i="1"/>
  <c r="P2282" i="1"/>
  <c r="C2283" i="1"/>
  <c r="H2283" i="1"/>
  <c r="I2283" i="1"/>
  <c r="J2283" i="1"/>
  <c r="M2283" i="1"/>
  <c r="N2283" i="1"/>
  <c r="O2283" i="1"/>
  <c r="P2283" i="1"/>
  <c r="C2284" i="1"/>
  <c r="H2284" i="1"/>
  <c r="I2284" i="1"/>
  <c r="J2284" i="1"/>
  <c r="M2284" i="1"/>
  <c r="N2284" i="1"/>
  <c r="O2284" i="1"/>
  <c r="P2284" i="1"/>
  <c r="C2285" i="1"/>
  <c r="H2285" i="1"/>
  <c r="I2285" i="1"/>
  <c r="J2285" i="1"/>
  <c r="M2285" i="1"/>
  <c r="N2285" i="1"/>
  <c r="O2285" i="1"/>
  <c r="P2285" i="1"/>
  <c r="C2286" i="1"/>
  <c r="H2286" i="1"/>
  <c r="I2286" i="1"/>
  <c r="J2286" i="1"/>
  <c r="M2286" i="1"/>
  <c r="N2286" i="1"/>
  <c r="O2286" i="1"/>
  <c r="P2286" i="1"/>
  <c r="C2287" i="1"/>
  <c r="H2287" i="1"/>
  <c r="I2287" i="1"/>
  <c r="J2287" i="1"/>
  <c r="M2287" i="1"/>
  <c r="N2287" i="1"/>
  <c r="O2287" i="1"/>
  <c r="P2287" i="1"/>
  <c r="C2288" i="1"/>
  <c r="H2288" i="1"/>
  <c r="I2288" i="1"/>
  <c r="J2288" i="1"/>
  <c r="M2288" i="1"/>
  <c r="N2288" i="1"/>
  <c r="O2288" i="1"/>
  <c r="P2288" i="1"/>
  <c r="C2289" i="1"/>
  <c r="H2289" i="1"/>
  <c r="I2289" i="1"/>
  <c r="J2289" i="1"/>
  <c r="M2289" i="1"/>
  <c r="N2289" i="1"/>
  <c r="O2289" i="1"/>
  <c r="P2289" i="1"/>
  <c r="C2290" i="1"/>
  <c r="H2290" i="1"/>
  <c r="I2290" i="1"/>
  <c r="J2290" i="1"/>
  <c r="M2290" i="1"/>
  <c r="N2290" i="1"/>
  <c r="O2290" i="1"/>
  <c r="P2290" i="1"/>
  <c r="C2291" i="1"/>
  <c r="H2291" i="1"/>
  <c r="I2291" i="1"/>
  <c r="J2291" i="1"/>
  <c r="M2291" i="1"/>
  <c r="N2291" i="1"/>
  <c r="O2291" i="1"/>
  <c r="P2291" i="1"/>
  <c r="C2292" i="1"/>
  <c r="H2292" i="1"/>
  <c r="I2292" i="1"/>
  <c r="J2292" i="1"/>
  <c r="M2292" i="1"/>
  <c r="N2292" i="1"/>
  <c r="O2292" i="1"/>
  <c r="P2292" i="1"/>
  <c r="C2293" i="1"/>
  <c r="H2293" i="1"/>
  <c r="I2293" i="1"/>
  <c r="J2293" i="1"/>
  <c r="M2293" i="1"/>
  <c r="N2293" i="1"/>
  <c r="O2293" i="1"/>
  <c r="P2293" i="1"/>
  <c r="C2294" i="1"/>
  <c r="H2294" i="1"/>
  <c r="I2294" i="1"/>
  <c r="J2294" i="1"/>
  <c r="M2294" i="1"/>
  <c r="N2294" i="1"/>
  <c r="O2294" i="1"/>
  <c r="P2294" i="1"/>
  <c r="C2295" i="1"/>
  <c r="H2295" i="1"/>
  <c r="I2295" i="1"/>
  <c r="J2295" i="1"/>
  <c r="M2295" i="1"/>
  <c r="N2295" i="1"/>
  <c r="O2295" i="1"/>
  <c r="P2295" i="1"/>
  <c r="C2296" i="1"/>
  <c r="H2296" i="1"/>
  <c r="I2296" i="1"/>
  <c r="J2296" i="1"/>
  <c r="M2296" i="1"/>
  <c r="N2296" i="1"/>
  <c r="O2296" i="1"/>
  <c r="P2296" i="1"/>
  <c r="C2297" i="1"/>
  <c r="H2297" i="1"/>
  <c r="I2297" i="1"/>
  <c r="J2297" i="1"/>
  <c r="M2297" i="1"/>
  <c r="N2297" i="1"/>
  <c r="O2297" i="1"/>
  <c r="P2297" i="1"/>
  <c r="C2298" i="1"/>
  <c r="H2298" i="1"/>
  <c r="I2298" i="1"/>
  <c r="J2298" i="1"/>
  <c r="M2298" i="1"/>
  <c r="N2298" i="1"/>
  <c r="O2298" i="1"/>
  <c r="P2298" i="1"/>
  <c r="C2299" i="1"/>
  <c r="H2299" i="1"/>
  <c r="I2299" i="1"/>
  <c r="J2299" i="1"/>
  <c r="M2299" i="1"/>
  <c r="N2299" i="1"/>
  <c r="O2299" i="1"/>
  <c r="P2299" i="1"/>
  <c r="C2300" i="1"/>
  <c r="H2300" i="1"/>
  <c r="I2300" i="1"/>
  <c r="J2300" i="1"/>
  <c r="M2300" i="1"/>
  <c r="N2300" i="1"/>
  <c r="O2300" i="1"/>
  <c r="P2300" i="1"/>
  <c r="C2301" i="1"/>
  <c r="H2301" i="1"/>
  <c r="I2301" i="1"/>
  <c r="J2301" i="1"/>
  <c r="M2301" i="1"/>
  <c r="N2301" i="1"/>
  <c r="O2301" i="1"/>
  <c r="P2301" i="1"/>
  <c r="C2302" i="1"/>
  <c r="H2302" i="1"/>
  <c r="I2302" i="1"/>
  <c r="J2302" i="1"/>
  <c r="M2302" i="1"/>
  <c r="N2302" i="1"/>
  <c r="O2302" i="1"/>
  <c r="P2302" i="1"/>
  <c r="C2303" i="1"/>
  <c r="H2303" i="1"/>
  <c r="I2303" i="1"/>
  <c r="J2303" i="1"/>
  <c r="M2303" i="1"/>
  <c r="N2303" i="1"/>
  <c r="O2303" i="1"/>
  <c r="P2303" i="1"/>
  <c r="C2304" i="1"/>
  <c r="H2304" i="1"/>
  <c r="I2304" i="1"/>
  <c r="J2304" i="1"/>
  <c r="M2304" i="1"/>
  <c r="N2304" i="1"/>
  <c r="O2304" i="1"/>
  <c r="P2304" i="1"/>
  <c r="C2305" i="1"/>
  <c r="H2305" i="1"/>
  <c r="I2305" i="1"/>
  <c r="J2305" i="1"/>
  <c r="M2305" i="1"/>
  <c r="N2305" i="1"/>
  <c r="O2305" i="1"/>
  <c r="P2305" i="1"/>
  <c r="C2306" i="1"/>
  <c r="H2306" i="1"/>
  <c r="I2306" i="1"/>
  <c r="J2306" i="1"/>
  <c r="M2306" i="1"/>
  <c r="N2306" i="1"/>
  <c r="O2306" i="1"/>
  <c r="P2306" i="1"/>
  <c r="C2307" i="1"/>
  <c r="H2307" i="1"/>
  <c r="I2307" i="1"/>
  <c r="J2307" i="1"/>
  <c r="M2307" i="1"/>
  <c r="N2307" i="1"/>
  <c r="O2307" i="1"/>
  <c r="P2307" i="1"/>
  <c r="C2308" i="1"/>
  <c r="H2308" i="1"/>
  <c r="I2308" i="1"/>
  <c r="J2308" i="1"/>
  <c r="M2308" i="1"/>
  <c r="N2308" i="1"/>
  <c r="O2308" i="1"/>
  <c r="P2308" i="1"/>
  <c r="C2309" i="1"/>
  <c r="H2309" i="1"/>
  <c r="I2309" i="1"/>
  <c r="J2309" i="1"/>
  <c r="M2309" i="1"/>
  <c r="N2309" i="1"/>
  <c r="O2309" i="1"/>
  <c r="P2309" i="1"/>
  <c r="C2310" i="1"/>
  <c r="H2310" i="1"/>
  <c r="I2310" i="1"/>
  <c r="J2310" i="1"/>
  <c r="M2310" i="1"/>
  <c r="N2310" i="1"/>
  <c r="O2310" i="1"/>
  <c r="P2310" i="1"/>
  <c r="C2311" i="1"/>
  <c r="H2311" i="1"/>
  <c r="I2311" i="1"/>
  <c r="J2311" i="1"/>
  <c r="M2311" i="1"/>
  <c r="N2311" i="1"/>
  <c r="O2311" i="1"/>
  <c r="P2311" i="1"/>
  <c r="C2312" i="1"/>
  <c r="H2312" i="1"/>
  <c r="I2312" i="1"/>
  <c r="J2312" i="1"/>
  <c r="M2312" i="1"/>
  <c r="N2312" i="1"/>
  <c r="O2312" i="1"/>
  <c r="P2312" i="1"/>
  <c r="C2313" i="1"/>
  <c r="H2313" i="1"/>
  <c r="I2313" i="1"/>
  <c r="J2313" i="1"/>
  <c r="M2313" i="1"/>
  <c r="N2313" i="1"/>
  <c r="O2313" i="1"/>
  <c r="P2313" i="1"/>
  <c r="C2314" i="1"/>
  <c r="H2314" i="1"/>
  <c r="I2314" i="1"/>
  <c r="J2314" i="1"/>
  <c r="M2314" i="1"/>
  <c r="N2314" i="1"/>
  <c r="O2314" i="1"/>
  <c r="P2314" i="1"/>
  <c r="C2315" i="1"/>
  <c r="H2315" i="1"/>
  <c r="I2315" i="1"/>
  <c r="J2315" i="1"/>
  <c r="M2315" i="1"/>
  <c r="N2315" i="1"/>
  <c r="O2315" i="1"/>
  <c r="P2315" i="1"/>
  <c r="C2316" i="1"/>
  <c r="H2316" i="1"/>
  <c r="I2316" i="1"/>
  <c r="J2316" i="1"/>
  <c r="M2316" i="1"/>
  <c r="N2316" i="1"/>
  <c r="O2316" i="1"/>
  <c r="P2316" i="1"/>
  <c r="C2317" i="1"/>
  <c r="H2317" i="1"/>
  <c r="I2317" i="1"/>
  <c r="J2317" i="1"/>
  <c r="M2317" i="1"/>
  <c r="N2317" i="1"/>
  <c r="O2317" i="1"/>
  <c r="P2317" i="1"/>
  <c r="C2318" i="1"/>
  <c r="H2318" i="1"/>
  <c r="I2318" i="1"/>
  <c r="J2318" i="1"/>
  <c r="M2318" i="1"/>
  <c r="N2318" i="1"/>
  <c r="O2318" i="1"/>
  <c r="P2318" i="1"/>
  <c r="C2319" i="1"/>
  <c r="H2319" i="1"/>
  <c r="I2319" i="1"/>
  <c r="J2319" i="1"/>
  <c r="M2319" i="1"/>
  <c r="N2319" i="1"/>
  <c r="O2319" i="1"/>
  <c r="P2319" i="1"/>
  <c r="C2320" i="1"/>
  <c r="H2320" i="1"/>
  <c r="I2320" i="1"/>
  <c r="J2320" i="1"/>
  <c r="M2320" i="1"/>
  <c r="N2320" i="1"/>
  <c r="O2320" i="1"/>
  <c r="P2320" i="1"/>
  <c r="C2321" i="1"/>
  <c r="H2321" i="1"/>
  <c r="I2321" i="1"/>
  <c r="J2321" i="1"/>
  <c r="M2321" i="1"/>
  <c r="N2321" i="1"/>
  <c r="O2321" i="1"/>
  <c r="P2321" i="1"/>
  <c r="C2322" i="1"/>
  <c r="H2322" i="1"/>
  <c r="I2322" i="1"/>
  <c r="J2322" i="1"/>
  <c r="M2322" i="1"/>
  <c r="N2322" i="1"/>
  <c r="O2322" i="1"/>
  <c r="P2322" i="1"/>
  <c r="C2323" i="1"/>
  <c r="H2323" i="1"/>
  <c r="I2323" i="1"/>
  <c r="J2323" i="1"/>
  <c r="M2323" i="1"/>
  <c r="N2323" i="1"/>
  <c r="O2323" i="1"/>
  <c r="P2323" i="1"/>
  <c r="C2324" i="1"/>
  <c r="H2324" i="1"/>
  <c r="I2324" i="1"/>
  <c r="J2324" i="1"/>
  <c r="M2324" i="1"/>
  <c r="N2324" i="1"/>
  <c r="O2324" i="1"/>
  <c r="P2324" i="1"/>
  <c r="C2325" i="1"/>
  <c r="H2325" i="1"/>
  <c r="I2325" i="1"/>
  <c r="J2325" i="1"/>
  <c r="M2325" i="1"/>
  <c r="N2325" i="1"/>
  <c r="O2325" i="1"/>
  <c r="P2325" i="1"/>
  <c r="C2326" i="1"/>
  <c r="H2326" i="1"/>
  <c r="I2326" i="1"/>
  <c r="J2326" i="1"/>
  <c r="M2326" i="1"/>
  <c r="N2326" i="1"/>
  <c r="O2326" i="1"/>
  <c r="P2326" i="1"/>
  <c r="C2327" i="1"/>
  <c r="H2327" i="1"/>
  <c r="I2327" i="1"/>
  <c r="J2327" i="1"/>
  <c r="M2327" i="1"/>
  <c r="N2327" i="1"/>
  <c r="O2327" i="1"/>
  <c r="P2327" i="1"/>
  <c r="C2328" i="1"/>
  <c r="H2328" i="1"/>
  <c r="I2328" i="1"/>
  <c r="J2328" i="1"/>
  <c r="M2328" i="1"/>
  <c r="N2328" i="1"/>
  <c r="O2328" i="1"/>
  <c r="P2328" i="1"/>
  <c r="C2329" i="1"/>
  <c r="H2329" i="1"/>
  <c r="I2329" i="1"/>
  <c r="J2329" i="1"/>
  <c r="M2329" i="1"/>
  <c r="N2329" i="1"/>
  <c r="O2329" i="1"/>
  <c r="P2329" i="1"/>
  <c r="C2330" i="1"/>
  <c r="H2330" i="1"/>
  <c r="I2330" i="1"/>
  <c r="J2330" i="1"/>
  <c r="M2330" i="1"/>
  <c r="N2330" i="1"/>
  <c r="O2330" i="1"/>
  <c r="P2330" i="1"/>
  <c r="C2331" i="1"/>
  <c r="H2331" i="1"/>
  <c r="I2331" i="1"/>
  <c r="J2331" i="1"/>
  <c r="M2331" i="1"/>
  <c r="N2331" i="1"/>
  <c r="O2331" i="1"/>
  <c r="P2331" i="1"/>
  <c r="C2332" i="1"/>
  <c r="H2332" i="1"/>
  <c r="I2332" i="1"/>
  <c r="J2332" i="1"/>
  <c r="M2332" i="1"/>
  <c r="N2332" i="1"/>
  <c r="O2332" i="1"/>
  <c r="P2332" i="1"/>
  <c r="C2333" i="1"/>
  <c r="H2333" i="1"/>
  <c r="I2333" i="1"/>
  <c r="J2333" i="1"/>
  <c r="M2333" i="1"/>
  <c r="N2333" i="1"/>
  <c r="O2333" i="1"/>
  <c r="P2333" i="1"/>
  <c r="C2334" i="1"/>
  <c r="H2334" i="1"/>
  <c r="I2334" i="1"/>
  <c r="J2334" i="1"/>
  <c r="M2334" i="1"/>
  <c r="N2334" i="1"/>
  <c r="O2334" i="1"/>
  <c r="P2334" i="1"/>
  <c r="C2335" i="1"/>
  <c r="H2335" i="1"/>
  <c r="I2335" i="1"/>
  <c r="J2335" i="1"/>
  <c r="M2335" i="1"/>
  <c r="N2335" i="1"/>
  <c r="O2335" i="1"/>
  <c r="P2335" i="1"/>
  <c r="C2336" i="1"/>
  <c r="H2336" i="1"/>
  <c r="I2336" i="1"/>
  <c r="J2336" i="1"/>
  <c r="M2336" i="1"/>
  <c r="N2336" i="1"/>
  <c r="O2336" i="1"/>
  <c r="P2336" i="1"/>
  <c r="C2337" i="1"/>
  <c r="H2337" i="1"/>
  <c r="I2337" i="1"/>
  <c r="J2337" i="1"/>
  <c r="M2337" i="1"/>
  <c r="N2337" i="1"/>
  <c r="O2337" i="1"/>
  <c r="P2337" i="1"/>
  <c r="C2338" i="1"/>
  <c r="H2338" i="1"/>
  <c r="I2338" i="1"/>
  <c r="J2338" i="1"/>
  <c r="M2338" i="1"/>
  <c r="N2338" i="1"/>
  <c r="O2338" i="1"/>
  <c r="P2338" i="1"/>
  <c r="C2339" i="1"/>
  <c r="H2339" i="1"/>
  <c r="I2339" i="1"/>
  <c r="J2339" i="1"/>
  <c r="M2339" i="1"/>
  <c r="N2339" i="1"/>
  <c r="O2339" i="1"/>
  <c r="P2339" i="1"/>
  <c r="C2340" i="1"/>
  <c r="H2340" i="1"/>
  <c r="I2340" i="1"/>
  <c r="J2340" i="1"/>
  <c r="M2340" i="1"/>
  <c r="N2340" i="1"/>
  <c r="O2340" i="1"/>
  <c r="P2340" i="1"/>
  <c r="C2341" i="1"/>
  <c r="H2341" i="1"/>
  <c r="I2341" i="1"/>
  <c r="J2341" i="1"/>
  <c r="M2341" i="1"/>
  <c r="N2341" i="1"/>
  <c r="O2341" i="1"/>
  <c r="P2341" i="1"/>
  <c r="C2342" i="1"/>
  <c r="H2342" i="1"/>
  <c r="I2342" i="1"/>
  <c r="J2342" i="1"/>
  <c r="M2342" i="1"/>
  <c r="N2342" i="1"/>
  <c r="O2342" i="1"/>
  <c r="P2342" i="1"/>
  <c r="C2343" i="1"/>
  <c r="H2343" i="1"/>
  <c r="I2343" i="1"/>
  <c r="J2343" i="1"/>
  <c r="M2343" i="1"/>
  <c r="N2343" i="1"/>
  <c r="O2343" i="1"/>
  <c r="P2343" i="1"/>
  <c r="C2344" i="1"/>
  <c r="H2344" i="1"/>
  <c r="I2344" i="1"/>
  <c r="J2344" i="1"/>
  <c r="M2344" i="1"/>
  <c r="N2344" i="1"/>
  <c r="O2344" i="1"/>
  <c r="P2344" i="1"/>
  <c r="C2345" i="1"/>
  <c r="H2345" i="1"/>
  <c r="I2345" i="1"/>
  <c r="J2345" i="1"/>
  <c r="M2345" i="1"/>
  <c r="N2345" i="1"/>
  <c r="O2345" i="1"/>
  <c r="P2345" i="1"/>
  <c r="C2346" i="1"/>
  <c r="H2346" i="1"/>
  <c r="I2346" i="1"/>
  <c r="J2346" i="1"/>
  <c r="M2346" i="1"/>
  <c r="N2346" i="1"/>
  <c r="O2346" i="1"/>
  <c r="P2346" i="1"/>
  <c r="C2347" i="1"/>
  <c r="H2347" i="1"/>
  <c r="I2347" i="1"/>
  <c r="J2347" i="1"/>
  <c r="M2347" i="1"/>
  <c r="N2347" i="1"/>
  <c r="O2347" i="1"/>
  <c r="P2347" i="1"/>
  <c r="C2348" i="1"/>
  <c r="H2348" i="1"/>
  <c r="I2348" i="1"/>
  <c r="J2348" i="1"/>
  <c r="M2348" i="1"/>
  <c r="N2348" i="1"/>
  <c r="O2348" i="1"/>
  <c r="P2348" i="1"/>
  <c r="C2349" i="1"/>
  <c r="H2349" i="1"/>
  <c r="I2349" i="1"/>
  <c r="J2349" i="1"/>
  <c r="M2349" i="1"/>
  <c r="N2349" i="1"/>
  <c r="O2349" i="1"/>
  <c r="P2349" i="1"/>
  <c r="C2350" i="1"/>
  <c r="H2350" i="1"/>
  <c r="I2350" i="1"/>
  <c r="J2350" i="1"/>
  <c r="M2350" i="1"/>
  <c r="N2350" i="1"/>
  <c r="O2350" i="1"/>
  <c r="P2350" i="1"/>
  <c r="C2351" i="1"/>
  <c r="H2351" i="1"/>
  <c r="I2351" i="1"/>
  <c r="J2351" i="1"/>
  <c r="M2351" i="1"/>
  <c r="N2351" i="1"/>
  <c r="O2351" i="1"/>
  <c r="P2351" i="1"/>
  <c r="C2352" i="1"/>
  <c r="H2352" i="1"/>
  <c r="I2352" i="1"/>
  <c r="J2352" i="1"/>
  <c r="M2352" i="1"/>
  <c r="N2352" i="1"/>
  <c r="O2352" i="1"/>
  <c r="P2352" i="1"/>
  <c r="C2353" i="1"/>
  <c r="H2353" i="1"/>
  <c r="I2353" i="1"/>
  <c r="J2353" i="1"/>
  <c r="M2353" i="1"/>
  <c r="N2353" i="1"/>
  <c r="O2353" i="1"/>
  <c r="P2353" i="1"/>
  <c r="C2354" i="1"/>
  <c r="H2354" i="1"/>
  <c r="I2354" i="1"/>
  <c r="J2354" i="1"/>
  <c r="M2354" i="1"/>
  <c r="N2354" i="1"/>
  <c r="O2354" i="1"/>
  <c r="P2354" i="1"/>
  <c r="C2355" i="1"/>
  <c r="H2355" i="1"/>
  <c r="I2355" i="1"/>
  <c r="J2355" i="1"/>
  <c r="M2355" i="1"/>
  <c r="N2355" i="1"/>
  <c r="O2355" i="1"/>
  <c r="P2355" i="1"/>
  <c r="C2356" i="1"/>
  <c r="H2356" i="1"/>
  <c r="I2356" i="1"/>
  <c r="J2356" i="1"/>
  <c r="M2356" i="1"/>
  <c r="N2356" i="1"/>
  <c r="O2356" i="1"/>
  <c r="P2356" i="1"/>
  <c r="C2357" i="1"/>
  <c r="H2357" i="1"/>
  <c r="I2357" i="1"/>
  <c r="J2357" i="1"/>
  <c r="M2357" i="1"/>
  <c r="N2357" i="1"/>
  <c r="O2357" i="1"/>
  <c r="P2357" i="1"/>
  <c r="C2358" i="1"/>
  <c r="H2358" i="1"/>
  <c r="I2358" i="1"/>
  <c r="J2358" i="1"/>
  <c r="M2358" i="1"/>
  <c r="N2358" i="1"/>
  <c r="O2358" i="1"/>
  <c r="P2358" i="1"/>
  <c r="C2359" i="1"/>
  <c r="H2359" i="1"/>
  <c r="I2359" i="1"/>
  <c r="J2359" i="1"/>
  <c r="M2359" i="1"/>
  <c r="N2359" i="1"/>
  <c r="O2359" i="1"/>
  <c r="P2359" i="1"/>
  <c r="C2360" i="1"/>
  <c r="H2360" i="1"/>
  <c r="I2360" i="1"/>
  <c r="J2360" i="1"/>
  <c r="M2360" i="1"/>
  <c r="N2360" i="1"/>
  <c r="O2360" i="1"/>
  <c r="P2360" i="1"/>
  <c r="C2361" i="1"/>
  <c r="H2361" i="1"/>
  <c r="I2361" i="1"/>
  <c r="J2361" i="1"/>
  <c r="M2361" i="1"/>
  <c r="N2361" i="1"/>
  <c r="O2361" i="1"/>
  <c r="P2361" i="1"/>
  <c r="C2362" i="1"/>
  <c r="H2362" i="1"/>
  <c r="I2362" i="1"/>
  <c r="J2362" i="1"/>
  <c r="M2362" i="1"/>
  <c r="N2362" i="1"/>
  <c r="O2362" i="1"/>
  <c r="P2362" i="1"/>
  <c r="C2363" i="1"/>
  <c r="H2363" i="1"/>
  <c r="I2363" i="1"/>
  <c r="J2363" i="1"/>
  <c r="M2363" i="1"/>
  <c r="N2363" i="1"/>
  <c r="O2363" i="1"/>
  <c r="P2363" i="1"/>
  <c r="C2364" i="1"/>
  <c r="H2364" i="1"/>
  <c r="I2364" i="1"/>
  <c r="J2364" i="1"/>
  <c r="M2364" i="1"/>
  <c r="N2364" i="1"/>
  <c r="O2364" i="1"/>
  <c r="P2364" i="1"/>
  <c r="C2365" i="1"/>
  <c r="H2365" i="1"/>
  <c r="I2365" i="1"/>
  <c r="J2365" i="1"/>
  <c r="M2365" i="1"/>
  <c r="N2365" i="1"/>
  <c r="O2365" i="1"/>
  <c r="P2365" i="1"/>
  <c r="C2366" i="1"/>
  <c r="H2366" i="1"/>
  <c r="I2366" i="1"/>
  <c r="J2366" i="1"/>
  <c r="M2366" i="1"/>
  <c r="N2366" i="1"/>
  <c r="O2366" i="1"/>
  <c r="P2366" i="1"/>
  <c r="C2367" i="1"/>
  <c r="H2367" i="1"/>
  <c r="I2367" i="1"/>
  <c r="J2367" i="1"/>
  <c r="M2367" i="1"/>
  <c r="N2367" i="1"/>
  <c r="O2367" i="1"/>
  <c r="P2367" i="1"/>
  <c r="C2368" i="1"/>
  <c r="H2368" i="1"/>
  <c r="I2368" i="1"/>
  <c r="J2368" i="1"/>
  <c r="M2368" i="1"/>
  <c r="N2368" i="1"/>
  <c r="O2368" i="1"/>
  <c r="P2368" i="1"/>
  <c r="C2369" i="1"/>
  <c r="H2369" i="1"/>
  <c r="I2369" i="1"/>
  <c r="J2369" i="1"/>
  <c r="M2369" i="1"/>
  <c r="N2369" i="1"/>
  <c r="O2369" i="1"/>
  <c r="P2369" i="1"/>
  <c r="C2370" i="1"/>
  <c r="H2370" i="1"/>
  <c r="I2370" i="1"/>
  <c r="J2370" i="1"/>
  <c r="M2370" i="1"/>
  <c r="N2370" i="1"/>
  <c r="O2370" i="1"/>
  <c r="P2370" i="1"/>
  <c r="C2371" i="1"/>
  <c r="H2371" i="1"/>
  <c r="I2371" i="1"/>
  <c r="J2371" i="1"/>
  <c r="M2371" i="1"/>
  <c r="N2371" i="1"/>
  <c r="O2371" i="1"/>
  <c r="P2371" i="1"/>
  <c r="C2372" i="1"/>
  <c r="H2372" i="1"/>
  <c r="I2372" i="1"/>
  <c r="J2372" i="1"/>
  <c r="M2372" i="1"/>
  <c r="N2372" i="1"/>
  <c r="O2372" i="1"/>
  <c r="P2372" i="1"/>
  <c r="C2373" i="1"/>
  <c r="H2373" i="1"/>
  <c r="I2373" i="1"/>
  <c r="J2373" i="1"/>
  <c r="M2373" i="1"/>
  <c r="N2373" i="1"/>
  <c r="O2373" i="1"/>
  <c r="P2373" i="1"/>
  <c r="C2374" i="1"/>
  <c r="H2374" i="1"/>
  <c r="I2374" i="1"/>
  <c r="J2374" i="1"/>
  <c r="M2374" i="1"/>
  <c r="N2374" i="1"/>
  <c r="O2374" i="1"/>
  <c r="P2374" i="1"/>
  <c r="C2375" i="1"/>
  <c r="H2375" i="1"/>
  <c r="I2375" i="1"/>
  <c r="J2375" i="1"/>
  <c r="M2375" i="1"/>
  <c r="N2375" i="1"/>
  <c r="O2375" i="1"/>
  <c r="P2375" i="1"/>
  <c r="C2376" i="1"/>
  <c r="H2376" i="1"/>
  <c r="I2376" i="1"/>
  <c r="J2376" i="1"/>
  <c r="M2376" i="1"/>
  <c r="N2376" i="1"/>
  <c r="O2376" i="1"/>
  <c r="P2376" i="1"/>
  <c r="C2377" i="1"/>
  <c r="H2377" i="1"/>
  <c r="I2377" i="1"/>
  <c r="J2377" i="1"/>
  <c r="M2377" i="1"/>
  <c r="N2377" i="1"/>
  <c r="O2377" i="1"/>
  <c r="P2377" i="1"/>
  <c r="C2378" i="1"/>
  <c r="H2378" i="1"/>
  <c r="I2378" i="1"/>
  <c r="J2378" i="1"/>
  <c r="M2378" i="1"/>
  <c r="N2378" i="1"/>
  <c r="O2378" i="1"/>
  <c r="P2378" i="1"/>
  <c r="C2379" i="1"/>
  <c r="H2379" i="1"/>
  <c r="I2379" i="1"/>
  <c r="J2379" i="1"/>
  <c r="M2379" i="1"/>
  <c r="N2379" i="1"/>
  <c r="O2379" i="1"/>
  <c r="P2379" i="1"/>
  <c r="C2380" i="1"/>
  <c r="H2380" i="1"/>
  <c r="I2380" i="1"/>
  <c r="J2380" i="1"/>
  <c r="M2380" i="1"/>
  <c r="N2380" i="1"/>
  <c r="O2380" i="1"/>
  <c r="P2380" i="1"/>
  <c r="C2381" i="1"/>
  <c r="H2381" i="1"/>
  <c r="I2381" i="1"/>
  <c r="J2381" i="1"/>
  <c r="M2381" i="1"/>
  <c r="N2381" i="1"/>
  <c r="O2381" i="1"/>
  <c r="P2381" i="1"/>
  <c r="C2382" i="1"/>
  <c r="H2382" i="1"/>
  <c r="I2382" i="1"/>
  <c r="J2382" i="1"/>
  <c r="M2382" i="1"/>
  <c r="N2382" i="1"/>
  <c r="O2382" i="1"/>
  <c r="P2382" i="1"/>
  <c r="C2383" i="1"/>
  <c r="H2383" i="1"/>
  <c r="I2383" i="1"/>
  <c r="J2383" i="1"/>
  <c r="M2383" i="1"/>
  <c r="N2383" i="1"/>
  <c r="O2383" i="1"/>
  <c r="P2383" i="1"/>
  <c r="C2384" i="1"/>
  <c r="H2384" i="1"/>
  <c r="I2384" i="1"/>
  <c r="J2384" i="1"/>
  <c r="M2384" i="1"/>
  <c r="N2384" i="1"/>
  <c r="O2384" i="1"/>
  <c r="P2384" i="1"/>
  <c r="C2385" i="1"/>
  <c r="H2385" i="1"/>
  <c r="I2385" i="1"/>
  <c r="J2385" i="1"/>
  <c r="M2385" i="1"/>
  <c r="N2385" i="1"/>
  <c r="O2385" i="1"/>
  <c r="P2385" i="1"/>
  <c r="C2386" i="1"/>
  <c r="H2386" i="1"/>
  <c r="I2386" i="1"/>
  <c r="J2386" i="1"/>
  <c r="M2386" i="1"/>
  <c r="N2386" i="1"/>
  <c r="O2386" i="1"/>
  <c r="P2386" i="1"/>
  <c r="C2387" i="1"/>
  <c r="H2387" i="1"/>
  <c r="I2387" i="1"/>
  <c r="J2387" i="1"/>
  <c r="M2387" i="1"/>
  <c r="N2387" i="1"/>
  <c r="O2387" i="1"/>
  <c r="P2387" i="1"/>
  <c r="C2388" i="1"/>
  <c r="H2388" i="1"/>
  <c r="I2388" i="1"/>
  <c r="J2388" i="1"/>
  <c r="M2388" i="1"/>
  <c r="N2388" i="1"/>
  <c r="O2388" i="1"/>
  <c r="P2388" i="1"/>
  <c r="C2389" i="1"/>
  <c r="H2389" i="1"/>
  <c r="I2389" i="1"/>
  <c r="J2389" i="1"/>
  <c r="M2389" i="1"/>
  <c r="N2389" i="1"/>
  <c r="O2389" i="1"/>
  <c r="P2389" i="1"/>
  <c r="C2390" i="1"/>
  <c r="H2390" i="1"/>
  <c r="I2390" i="1"/>
  <c r="J2390" i="1"/>
  <c r="M2390" i="1"/>
  <c r="N2390" i="1"/>
  <c r="O2390" i="1"/>
  <c r="P2390" i="1"/>
  <c r="C2391" i="1"/>
  <c r="H2391" i="1"/>
  <c r="I2391" i="1"/>
  <c r="J2391" i="1"/>
  <c r="M2391" i="1"/>
  <c r="N2391" i="1"/>
  <c r="O2391" i="1"/>
  <c r="P2391" i="1"/>
  <c r="C2392" i="1"/>
  <c r="H2392" i="1"/>
  <c r="I2392" i="1"/>
  <c r="J2392" i="1"/>
  <c r="M2392" i="1"/>
  <c r="N2392" i="1"/>
  <c r="O2392" i="1"/>
  <c r="P2392" i="1"/>
  <c r="C2393" i="1"/>
  <c r="H2393" i="1"/>
  <c r="I2393" i="1"/>
  <c r="J2393" i="1"/>
  <c r="M2393" i="1"/>
  <c r="N2393" i="1"/>
  <c r="O2393" i="1"/>
  <c r="P2393" i="1"/>
  <c r="C2394" i="1"/>
  <c r="H2394" i="1"/>
  <c r="I2394" i="1"/>
  <c r="J2394" i="1"/>
  <c r="M2394" i="1"/>
  <c r="N2394" i="1"/>
  <c r="O2394" i="1"/>
  <c r="P2394" i="1"/>
  <c r="C2395" i="1"/>
  <c r="H2395" i="1"/>
  <c r="I2395" i="1"/>
  <c r="J2395" i="1"/>
  <c r="M2395" i="1"/>
  <c r="N2395" i="1"/>
  <c r="O2395" i="1"/>
  <c r="P2395" i="1"/>
  <c r="C2396" i="1"/>
  <c r="H2396" i="1"/>
  <c r="I2396" i="1"/>
  <c r="J2396" i="1"/>
  <c r="M2396" i="1"/>
  <c r="N2396" i="1"/>
  <c r="O2396" i="1"/>
  <c r="P2396" i="1"/>
  <c r="C2397" i="1"/>
  <c r="H2397" i="1"/>
  <c r="I2397" i="1"/>
  <c r="J2397" i="1"/>
  <c r="M2397" i="1"/>
  <c r="N2397" i="1"/>
  <c r="O2397" i="1"/>
  <c r="P2397" i="1"/>
  <c r="C2398" i="1"/>
  <c r="H2398" i="1"/>
  <c r="I2398" i="1"/>
  <c r="J2398" i="1"/>
  <c r="M2398" i="1"/>
  <c r="N2398" i="1"/>
  <c r="O2398" i="1"/>
  <c r="P2398" i="1"/>
  <c r="C2399" i="1"/>
  <c r="H2399" i="1"/>
  <c r="I2399" i="1"/>
  <c r="J2399" i="1"/>
  <c r="M2399" i="1"/>
  <c r="N2399" i="1"/>
  <c r="O2399" i="1"/>
  <c r="P2399" i="1"/>
  <c r="C2400" i="1"/>
  <c r="H2400" i="1"/>
  <c r="I2400" i="1"/>
  <c r="J2400" i="1"/>
  <c r="M2400" i="1"/>
  <c r="N2400" i="1"/>
  <c r="O2400" i="1"/>
  <c r="P2400" i="1"/>
  <c r="C2401" i="1"/>
  <c r="H2401" i="1"/>
  <c r="I2401" i="1"/>
  <c r="J2401" i="1"/>
  <c r="M2401" i="1"/>
  <c r="N2401" i="1"/>
  <c r="O2401" i="1"/>
  <c r="P2401" i="1"/>
  <c r="C2402" i="1"/>
  <c r="H2402" i="1"/>
  <c r="I2402" i="1"/>
  <c r="J2402" i="1"/>
  <c r="M2402" i="1"/>
  <c r="N2402" i="1"/>
  <c r="O2402" i="1"/>
  <c r="P2402" i="1"/>
  <c r="C2403" i="1"/>
  <c r="H2403" i="1"/>
  <c r="I2403" i="1"/>
  <c r="J2403" i="1"/>
  <c r="M2403" i="1"/>
  <c r="N2403" i="1"/>
  <c r="O2403" i="1"/>
  <c r="P2403" i="1"/>
  <c r="C2404" i="1"/>
  <c r="H2404" i="1"/>
  <c r="I2404" i="1"/>
  <c r="J2404" i="1"/>
  <c r="M2404" i="1"/>
  <c r="N2404" i="1"/>
  <c r="O2404" i="1"/>
  <c r="P2404" i="1"/>
  <c r="C2405" i="1"/>
  <c r="H2405" i="1"/>
  <c r="I2405" i="1"/>
  <c r="J2405" i="1"/>
  <c r="M2405" i="1"/>
  <c r="N2405" i="1"/>
  <c r="O2405" i="1"/>
  <c r="P2405" i="1"/>
  <c r="C2406" i="1"/>
  <c r="H2406" i="1"/>
  <c r="I2406" i="1"/>
  <c r="J2406" i="1"/>
  <c r="M2406" i="1"/>
  <c r="N2406" i="1"/>
  <c r="O2406" i="1"/>
  <c r="P2406" i="1"/>
  <c r="C2407" i="1"/>
  <c r="H2407" i="1"/>
  <c r="I2407" i="1"/>
  <c r="J2407" i="1"/>
  <c r="M2407" i="1"/>
  <c r="N2407" i="1"/>
  <c r="O2407" i="1"/>
  <c r="P2407" i="1"/>
  <c r="C2408" i="1"/>
  <c r="H2408" i="1"/>
  <c r="I2408" i="1"/>
  <c r="J2408" i="1"/>
  <c r="M2408" i="1"/>
  <c r="N2408" i="1"/>
  <c r="O2408" i="1"/>
  <c r="P2408" i="1"/>
  <c r="C2409" i="1"/>
  <c r="H2409" i="1"/>
  <c r="I2409" i="1"/>
  <c r="J2409" i="1"/>
  <c r="M2409" i="1"/>
  <c r="N2409" i="1"/>
  <c r="O2409" i="1"/>
  <c r="P2409" i="1"/>
  <c r="C2410" i="1"/>
  <c r="H2410" i="1"/>
  <c r="I2410" i="1"/>
  <c r="J2410" i="1"/>
  <c r="M2410" i="1"/>
  <c r="N2410" i="1"/>
  <c r="O2410" i="1"/>
  <c r="P2410" i="1"/>
  <c r="C2411" i="1"/>
  <c r="H2411" i="1"/>
  <c r="I2411" i="1"/>
  <c r="J2411" i="1"/>
  <c r="M2411" i="1"/>
  <c r="N2411" i="1"/>
  <c r="O2411" i="1"/>
  <c r="P2411" i="1"/>
  <c r="C2412" i="1"/>
  <c r="H2412" i="1"/>
  <c r="I2412" i="1"/>
  <c r="J2412" i="1"/>
  <c r="M2412" i="1"/>
  <c r="N2412" i="1"/>
  <c r="O2412" i="1"/>
  <c r="P2412" i="1"/>
  <c r="C2413" i="1"/>
  <c r="H2413" i="1"/>
  <c r="I2413" i="1"/>
  <c r="J2413" i="1"/>
  <c r="M2413" i="1"/>
  <c r="N2413" i="1"/>
  <c r="O2413" i="1"/>
  <c r="P2413" i="1"/>
  <c r="C2414" i="1"/>
  <c r="H2414" i="1"/>
  <c r="I2414" i="1"/>
  <c r="J2414" i="1"/>
  <c r="M2414" i="1"/>
  <c r="N2414" i="1"/>
  <c r="O2414" i="1"/>
  <c r="P2414" i="1"/>
  <c r="C2415" i="1"/>
  <c r="H2415" i="1"/>
  <c r="I2415" i="1"/>
  <c r="J2415" i="1"/>
  <c r="M2415" i="1"/>
  <c r="N2415" i="1"/>
  <c r="O2415" i="1"/>
  <c r="P2415" i="1"/>
  <c r="C2416" i="1"/>
  <c r="H2416" i="1"/>
  <c r="I2416" i="1"/>
  <c r="J2416" i="1"/>
  <c r="M2416" i="1"/>
  <c r="N2416" i="1"/>
  <c r="O2416" i="1"/>
  <c r="P2416" i="1"/>
  <c r="C2417" i="1"/>
  <c r="H2417" i="1"/>
  <c r="I2417" i="1"/>
  <c r="J2417" i="1"/>
  <c r="M2417" i="1"/>
  <c r="N2417" i="1"/>
  <c r="O2417" i="1"/>
  <c r="P2417" i="1"/>
  <c r="C2418" i="1"/>
  <c r="H2418" i="1"/>
  <c r="I2418" i="1"/>
  <c r="J2418" i="1"/>
  <c r="M2418" i="1"/>
  <c r="N2418" i="1"/>
  <c r="O2418" i="1"/>
  <c r="P2418" i="1"/>
  <c r="C2419" i="1"/>
  <c r="H2419" i="1"/>
  <c r="I2419" i="1"/>
  <c r="J2419" i="1"/>
  <c r="M2419" i="1"/>
  <c r="N2419" i="1"/>
  <c r="O2419" i="1"/>
  <c r="P2419" i="1"/>
  <c r="C2420" i="1"/>
  <c r="H2420" i="1"/>
  <c r="I2420" i="1"/>
  <c r="J2420" i="1"/>
  <c r="M2420" i="1"/>
  <c r="N2420" i="1"/>
  <c r="O2420" i="1"/>
  <c r="P2420" i="1"/>
  <c r="C2421" i="1"/>
  <c r="H2421" i="1"/>
  <c r="I2421" i="1"/>
  <c r="J2421" i="1"/>
  <c r="M2421" i="1"/>
  <c r="N2421" i="1"/>
  <c r="O2421" i="1"/>
  <c r="P2421" i="1"/>
  <c r="C2422" i="1"/>
  <c r="H2422" i="1"/>
  <c r="I2422" i="1"/>
  <c r="J2422" i="1"/>
  <c r="M2422" i="1"/>
  <c r="N2422" i="1"/>
  <c r="O2422" i="1"/>
  <c r="P2422" i="1"/>
  <c r="C2423" i="1"/>
  <c r="H2423" i="1"/>
  <c r="I2423" i="1"/>
  <c r="J2423" i="1"/>
  <c r="M2423" i="1"/>
  <c r="N2423" i="1"/>
  <c r="O2423" i="1"/>
  <c r="P2423" i="1"/>
  <c r="C2424" i="1"/>
  <c r="H2424" i="1"/>
  <c r="I2424" i="1"/>
  <c r="J2424" i="1"/>
  <c r="M2424" i="1"/>
  <c r="N2424" i="1"/>
  <c r="O2424" i="1"/>
  <c r="P2424" i="1"/>
  <c r="C2425" i="1"/>
  <c r="H2425" i="1"/>
  <c r="I2425" i="1"/>
  <c r="J2425" i="1"/>
  <c r="M2425" i="1"/>
  <c r="N2425" i="1"/>
  <c r="O2425" i="1"/>
  <c r="P2425" i="1"/>
  <c r="C2426" i="1"/>
  <c r="H2426" i="1"/>
  <c r="I2426" i="1"/>
  <c r="J2426" i="1"/>
  <c r="M2426" i="1"/>
  <c r="N2426" i="1"/>
  <c r="O2426" i="1"/>
  <c r="P2426" i="1"/>
  <c r="C2427" i="1"/>
  <c r="H2427" i="1"/>
  <c r="I2427" i="1"/>
  <c r="J2427" i="1"/>
  <c r="M2427" i="1"/>
  <c r="N2427" i="1"/>
  <c r="O2427" i="1"/>
  <c r="P2427" i="1"/>
  <c r="C2428" i="1"/>
  <c r="H2428" i="1"/>
  <c r="I2428" i="1"/>
  <c r="J2428" i="1"/>
  <c r="M2428" i="1"/>
  <c r="N2428" i="1"/>
  <c r="O2428" i="1"/>
  <c r="P2428" i="1"/>
  <c r="C2429" i="1"/>
  <c r="H2429" i="1"/>
  <c r="I2429" i="1"/>
  <c r="J2429" i="1"/>
  <c r="M2429" i="1"/>
  <c r="N2429" i="1"/>
  <c r="O2429" i="1"/>
  <c r="P2429" i="1"/>
  <c r="C2430" i="1"/>
  <c r="H2430" i="1"/>
  <c r="I2430" i="1"/>
  <c r="J2430" i="1"/>
  <c r="M2430" i="1"/>
  <c r="N2430" i="1"/>
  <c r="O2430" i="1"/>
  <c r="P2430" i="1"/>
  <c r="C2431" i="1"/>
  <c r="H2431" i="1"/>
  <c r="I2431" i="1"/>
  <c r="J2431" i="1"/>
  <c r="M2431" i="1"/>
  <c r="N2431" i="1"/>
  <c r="O2431" i="1"/>
  <c r="P2431" i="1"/>
  <c r="C2432" i="1"/>
  <c r="H2432" i="1"/>
  <c r="I2432" i="1"/>
  <c r="J2432" i="1"/>
  <c r="M2432" i="1"/>
  <c r="N2432" i="1"/>
  <c r="O2432" i="1"/>
  <c r="P2432" i="1"/>
  <c r="C2433" i="1"/>
  <c r="H2433" i="1"/>
  <c r="I2433" i="1"/>
  <c r="J2433" i="1"/>
  <c r="M2433" i="1"/>
  <c r="N2433" i="1"/>
  <c r="O2433" i="1"/>
  <c r="P2433" i="1"/>
  <c r="C2434" i="1"/>
  <c r="H2434" i="1"/>
  <c r="I2434" i="1"/>
  <c r="J2434" i="1"/>
  <c r="M2434" i="1"/>
  <c r="N2434" i="1"/>
  <c r="O2434" i="1"/>
  <c r="P2434" i="1"/>
  <c r="C2435" i="1"/>
  <c r="H2435" i="1"/>
  <c r="I2435" i="1"/>
  <c r="J2435" i="1"/>
  <c r="M2435" i="1"/>
  <c r="N2435" i="1"/>
  <c r="O2435" i="1"/>
  <c r="P2435" i="1"/>
  <c r="C2436" i="1"/>
  <c r="H2436" i="1"/>
  <c r="I2436" i="1"/>
  <c r="J2436" i="1"/>
  <c r="M2436" i="1"/>
  <c r="N2436" i="1"/>
  <c r="O2436" i="1"/>
  <c r="P2436" i="1"/>
  <c r="C2437" i="1"/>
  <c r="H2437" i="1"/>
  <c r="I2437" i="1"/>
  <c r="J2437" i="1"/>
  <c r="M2437" i="1"/>
  <c r="N2437" i="1"/>
  <c r="O2437" i="1"/>
  <c r="P2437" i="1"/>
  <c r="C2438" i="1"/>
  <c r="H2438" i="1"/>
  <c r="I2438" i="1"/>
  <c r="J2438" i="1"/>
  <c r="M2438" i="1"/>
  <c r="N2438" i="1"/>
  <c r="O2438" i="1"/>
  <c r="P2438" i="1"/>
  <c r="C2439" i="1"/>
  <c r="H2439" i="1"/>
  <c r="I2439" i="1"/>
  <c r="J2439" i="1"/>
  <c r="M2439" i="1"/>
  <c r="N2439" i="1"/>
  <c r="O2439" i="1"/>
  <c r="P2439" i="1"/>
  <c r="C2440" i="1"/>
  <c r="H2440" i="1"/>
  <c r="I2440" i="1"/>
  <c r="J2440" i="1"/>
  <c r="M2440" i="1"/>
  <c r="N2440" i="1"/>
  <c r="O2440" i="1"/>
  <c r="P2440" i="1"/>
  <c r="C2441" i="1"/>
  <c r="H2441" i="1"/>
  <c r="I2441" i="1"/>
  <c r="J2441" i="1"/>
  <c r="M2441" i="1"/>
  <c r="N2441" i="1"/>
  <c r="O2441" i="1"/>
  <c r="P2441" i="1"/>
  <c r="C2442" i="1"/>
  <c r="H2442" i="1"/>
  <c r="I2442" i="1"/>
  <c r="J2442" i="1"/>
  <c r="M2442" i="1"/>
  <c r="N2442" i="1"/>
  <c r="O2442" i="1"/>
  <c r="P2442" i="1"/>
  <c r="C2443" i="1"/>
  <c r="H2443" i="1"/>
  <c r="I2443" i="1"/>
  <c r="J2443" i="1"/>
  <c r="M2443" i="1"/>
  <c r="N2443" i="1"/>
  <c r="O2443" i="1"/>
  <c r="P2443" i="1"/>
  <c r="C2444" i="1"/>
  <c r="H2444" i="1"/>
  <c r="I2444" i="1"/>
  <c r="J2444" i="1"/>
  <c r="M2444" i="1"/>
  <c r="N2444" i="1"/>
  <c r="O2444" i="1"/>
  <c r="P2444" i="1"/>
  <c r="C2445" i="1"/>
  <c r="H2445" i="1"/>
  <c r="I2445" i="1"/>
  <c r="J2445" i="1"/>
  <c r="M2445" i="1"/>
  <c r="N2445" i="1"/>
  <c r="O2445" i="1"/>
  <c r="P2445" i="1"/>
  <c r="C2446" i="1"/>
  <c r="H2446" i="1"/>
  <c r="I2446" i="1"/>
  <c r="J2446" i="1"/>
  <c r="M2446" i="1"/>
  <c r="N2446" i="1"/>
  <c r="O2446" i="1"/>
  <c r="P2446" i="1"/>
  <c r="C2447" i="1"/>
  <c r="H2447" i="1"/>
  <c r="I2447" i="1"/>
  <c r="J2447" i="1"/>
  <c r="M2447" i="1"/>
  <c r="N2447" i="1"/>
  <c r="O2447" i="1"/>
  <c r="P2447" i="1"/>
  <c r="C2448" i="1"/>
  <c r="H2448" i="1"/>
  <c r="I2448" i="1"/>
  <c r="J2448" i="1"/>
  <c r="M2448" i="1"/>
  <c r="N2448" i="1"/>
  <c r="O2448" i="1"/>
  <c r="P2448" i="1"/>
  <c r="C2449" i="1"/>
  <c r="H2449" i="1"/>
  <c r="I2449" i="1"/>
  <c r="J2449" i="1"/>
  <c r="M2449" i="1"/>
  <c r="N2449" i="1"/>
  <c r="O2449" i="1"/>
  <c r="P2449" i="1"/>
  <c r="C2450" i="1"/>
  <c r="H2450" i="1"/>
  <c r="I2450" i="1"/>
  <c r="J2450" i="1"/>
  <c r="M2450" i="1"/>
  <c r="N2450" i="1"/>
  <c r="O2450" i="1"/>
  <c r="P2450" i="1"/>
  <c r="C2451" i="1"/>
  <c r="H2451" i="1"/>
  <c r="I2451" i="1"/>
  <c r="J2451" i="1"/>
  <c r="M2451" i="1"/>
  <c r="N2451" i="1"/>
  <c r="O2451" i="1"/>
  <c r="P2451" i="1"/>
  <c r="C2452" i="1"/>
  <c r="H2452" i="1"/>
  <c r="I2452" i="1"/>
  <c r="J2452" i="1"/>
  <c r="M2452" i="1"/>
  <c r="N2452" i="1"/>
  <c r="O2452" i="1"/>
  <c r="P2452" i="1"/>
  <c r="C2453" i="1"/>
  <c r="H2453" i="1"/>
  <c r="I2453" i="1"/>
  <c r="J2453" i="1"/>
  <c r="M2453" i="1"/>
  <c r="N2453" i="1"/>
  <c r="O2453" i="1"/>
  <c r="P2453" i="1"/>
  <c r="C2454" i="1"/>
  <c r="H2454" i="1"/>
  <c r="I2454" i="1"/>
  <c r="J2454" i="1"/>
  <c r="M2454" i="1"/>
  <c r="N2454" i="1"/>
  <c r="O2454" i="1"/>
  <c r="P2454" i="1"/>
  <c r="C2455" i="1"/>
  <c r="H2455" i="1"/>
  <c r="I2455" i="1"/>
  <c r="J2455" i="1"/>
  <c r="M2455" i="1"/>
  <c r="N2455" i="1"/>
  <c r="O2455" i="1"/>
  <c r="P2455" i="1"/>
  <c r="C2456" i="1"/>
  <c r="H2456" i="1"/>
  <c r="I2456" i="1"/>
  <c r="J2456" i="1"/>
  <c r="M2456" i="1"/>
  <c r="N2456" i="1"/>
  <c r="O2456" i="1"/>
  <c r="P2456" i="1"/>
  <c r="C2457" i="1"/>
  <c r="H2457" i="1"/>
  <c r="I2457" i="1"/>
  <c r="J2457" i="1"/>
  <c r="M2457" i="1"/>
  <c r="N2457" i="1"/>
  <c r="O2457" i="1"/>
  <c r="P2457" i="1"/>
  <c r="C2458" i="1"/>
  <c r="H2458" i="1"/>
  <c r="I2458" i="1"/>
  <c r="J2458" i="1"/>
  <c r="M2458" i="1"/>
  <c r="N2458" i="1"/>
  <c r="O2458" i="1"/>
  <c r="P2458" i="1"/>
  <c r="C2459" i="1"/>
  <c r="H2459" i="1"/>
  <c r="I2459" i="1"/>
  <c r="J2459" i="1"/>
  <c r="M2459" i="1"/>
  <c r="N2459" i="1"/>
  <c r="O2459" i="1"/>
  <c r="P2459" i="1"/>
  <c r="C2460" i="1"/>
  <c r="H2460" i="1"/>
  <c r="I2460" i="1"/>
  <c r="J2460" i="1"/>
  <c r="M2460" i="1"/>
  <c r="N2460" i="1"/>
  <c r="O2460" i="1"/>
  <c r="P2460" i="1"/>
  <c r="C2461" i="1"/>
  <c r="H2461" i="1"/>
  <c r="I2461" i="1"/>
  <c r="J2461" i="1"/>
  <c r="M2461" i="1"/>
  <c r="N2461" i="1"/>
  <c r="O2461" i="1"/>
  <c r="P2461" i="1"/>
  <c r="C2462" i="1"/>
  <c r="H2462" i="1"/>
  <c r="I2462" i="1"/>
  <c r="J2462" i="1"/>
  <c r="M2462" i="1"/>
  <c r="N2462" i="1"/>
  <c r="O2462" i="1"/>
  <c r="P2462" i="1"/>
  <c r="C2463" i="1"/>
  <c r="H2463" i="1"/>
  <c r="I2463" i="1"/>
  <c r="J2463" i="1"/>
  <c r="M2463" i="1"/>
  <c r="N2463" i="1"/>
  <c r="O2463" i="1"/>
  <c r="P2463" i="1"/>
  <c r="C2464" i="1"/>
  <c r="H2464" i="1"/>
  <c r="I2464" i="1"/>
  <c r="J2464" i="1"/>
  <c r="M2464" i="1"/>
  <c r="N2464" i="1"/>
  <c r="O2464" i="1"/>
  <c r="P2464" i="1"/>
  <c r="C2465" i="1"/>
  <c r="H2465" i="1"/>
  <c r="I2465" i="1"/>
  <c r="J2465" i="1"/>
  <c r="M2465" i="1"/>
  <c r="N2465" i="1"/>
  <c r="O2465" i="1"/>
  <c r="P2465" i="1"/>
  <c r="C2466" i="1"/>
  <c r="H2466" i="1"/>
  <c r="I2466" i="1"/>
  <c r="J2466" i="1"/>
  <c r="M2466" i="1"/>
  <c r="N2466" i="1"/>
  <c r="O2466" i="1"/>
  <c r="P2466" i="1"/>
  <c r="C2467" i="1"/>
  <c r="H2467" i="1"/>
  <c r="I2467" i="1"/>
  <c r="J2467" i="1"/>
  <c r="M2467" i="1"/>
  <c r="N2467" i="1"/>
  <c r="O2467" i="1"/>
  <c r="P2467" i="1"/>
  <c r="C2468" i="1"/>
  <c r="H2468" i="1"/>
  <c r="I2468" i="1"/>
  <c r="J2468" i="1"/>
  <c r="M2468" i="1"/>
  <c r="N2468" i="1"/>
  <c r="O2468" i="1"/>
  <c r="P2468" i="1"/>
  <c r="C2469" i="1"/>
  <c r="H2469" i="1"/>
  <c r="I2469" i="1"/>
  <c r="J2469" i="1"/>
  <c r="M2469" i="1"/>
  <c r="N2469" i="1"/>
  <c r="O2469" i="1"/>
  <c r="P2469" i="1"/>
  <c r="C2470" i="1"/>
  <c r="H2470" i="1"/>
  <c r="I2470" i="1"/>
  <c r="J2470" i="1"/>
  <c r="M2470" i="1"/>
  <c r="N2470" i="1"/>
  <c r="O2470" i="1"/>
  <c r="P2470" i="1"/>
  <c r="C2471" i="1"/>
  <c r="H2471" i="1"/>
  <c r="I2471" i="1"/>
  <c r="J2471" i="1"/>
  <c r="M2471" i="1"/>
  <c r="N2471" i="1"/>
  <c r="O2471" i="1"/>
  <c r="P2471" i="1"/>
  <c r="C2472" i="1"/>
  <c r="H2472" i="1"/>
  <c r="I2472" i="1"/>
  <c r="J2472" i="1"/>
  <c r="M2472" i="1"/>
  <c r="N2472" i="1"/>
  <c r="O2472" i="1"/>
  <c r="P2472" i="1"/>
  <c r="C2473" i="1"/>
  <c r="H2473" i="1"/>
  <c r="I2473" i="1"/>
  <c r="J2473" i="1"/>
  <c r="M2473" i="1"/>
  <c r="N2473" i="1"/>
  <c r="O2473" i="1"/>
  <c r="P2473" i="1"/>
  <c r="C2474" i="1"/>
  <c r="H2474" i="1"/>
  <c r="I2474" i="1"/>
  <c r="J2474" i="1"/>
  <c r="M2474" i="1"/>
  <c r="N2474" i="1"/>
  <c r="O2474" i="1"/>
  <c r="P2474" i="1"/>
  <c r="C2475" i="1"/>
  <c r="H2475" i="1"/>
  <c r="I2475" i="1"/>
  <c r="J2475" i="1"/>
  <c r="M2475" i="1"/>
  <c r="N2475" i="1"/>
  <c r="O2475" i="1"/>
  <c r="P2475" i="1"/>
  <c r="C2476" i="1"/>
  <c r="H2476" i="1"/>
  <c r="I2476" i="1"/>
  <c r="J2476" i="1"/>
  <c r="M2476" i="1"/>
  <c r="N2476" i="1"/>
  <c r="O2476" i="1"/>
  <c r="P2476" i="1"/>
  <c r="C2477" i="1"/>
  <c r="H2477" i="1"/>
  <c r="I2477" i="1"/>
  <c r="J2477" i="1"/>
  <c r="M2477" i="1"/>
  <c r="N2477" i="1"/>
  <c r="O2477" i="1"/>
  <c r="P2477" i="1"/>
  <c r="C2478" i="1"/>
  <c r="H2478" i="1"/>
  <c r="I2478" i="1"/>
  <c r="J2478" i="1"/>
  <c r="M2478" i="1"/>
  <c r="N2478" i="1"/>
  <c r="O2478" i="1"/>
  <c r="P2478" i="1"/>
  <c r="C2479" i="1"/>
  <c r="H2479" i="1"/>
  <c r="I2479" i="1"/>
  <c r="J2479" i="1"/>
  <c r="M2479" i="1"/>
  <c r="N2479" i="1"/>
  <c r="O2479" i="1"/>
  <c r="P2479" i="1"/>
  <c r="C2480" i="1"/>
  <c r="H2480" i="1"/>
  <c r="I2480" i="1"/>
  <c r="J2480" i="1"/>
  <c r="M2480" i="1"/>
  <c r="N2480" i="1"/>
  <c r="O2480" i="1"/>
  <c r="P2480" i="1"/>
  <c r="C2481" i="1"/>
  <c r="H2481" i="1"/>
  <c r="I2481" i="1"/>
  <c r="J2481" i="1"/>
  <c r="M2481" i="1"/>
  <c r="N2481" i="1"/>
  <c r="O2481" i="1"/>
  <c r="P2481" i="1"/>
  <c r="C2482" i="1"/>
  <c r="H2482" i="1"/>
  <c r="I2482" i="1"/>
  <c r="J2482" i="1"/>
  <c r="M2482" i="1"/>
  <c r="N2482" i="1"/>
  <c r="O2482" i="1"/>
  <c r="P2482" i="1"/>
  <c r="C2483" i="1"/>
  <c r="H2483" i="1"/>
  <c r="I2483" i="1"/>
  <c r="J2483" i="1"/>
  <c r="M2483" i="1"/>
  <c r="N2483" i="1"/>
  <c r="O2483" i="1"/>
  <c r="P2483" i="1"/>
  <c r="C2484" i="1"/>
  <c r="H2484" i="1"/>
  <c r="I2484" i="1"/>
  <c r="J2484" i="1"/>
  <c r="M2484" i="1"/>
  <c r="N2484" i="1"/>
  <c r="O2484" i="1"/>
  <c r="P2484" i="1"/>
  <c r="C2485" i="1"/>
  <c r="H2485" i="1"/>
  <c r="I2485" i="1"/>
  <c r="J2485" i="1"/>
  <c r="M2485" i="1"/>
  <c r="N2485" i="1"/>
  <c r="O2485" i="1"/>
  <c r="P2485" i="1"/>
  <c r="C2486" i="1"/>
  <c r="H2486" i="1"/>
  <c r="I2486" i="1"/>
  <c r="J2486" i="1"/>
  <c r="M2486" i="1"/>
  <c r="N2486" i="1"/>
  <c r="O2486" i="1"/>
  <c r="P2486" i="1"/>
  <c r="C2487" i="1"/>
  <c r="H2487" i="1"/>
  <c r="I2487" i="1"/>
  <c r="J2487" i="1"/>
  <c r="M2487" i="1"/>
  <c r="N2487" i="1"/>
  <c r="O2487" i="1"/>
  <c r="P2487" i="1"/>
  <c r="C2488" i="1"/>
  <c r="H2488" i="1"/>
  <c r="I2488" i="1"/>
  <c r="J2488" i="1"/>
  <c r="M2488" i="1"/>
  <c r="N2488" i="1"/>
  <c r="O2488" i="1"/>
  <c r="P2488" i="1"/>
  <c r="C2489" i="1"/>
  <c r="H2489" i="1"/>
  <c r="I2489" i="1"/>
  <c r="J2489" i="1"/>
  <c r="M2489" i="1"/>
  <c r="N2489" i="1"/>
  <c r="O2489" i="1"/>
  <c r="P2489" i="1"/>
  <c r="C2490" i="1"/>
  <c r="H2490" i="1"/>
  <c r="I2490" i="1"/>
  <c r="J2490" i="1"/>
  <c r="M2490" i="1"/>
  <c r="N2490" i="1"/>
  <c r="O2490" i="1"/>
  <c r="P2490" i="1"/>
  <c r="C2491" i="1"/>
  <c r="H2491" i="1"/>
  <c r="I2491" i="1"/>
  <c r="J2491" i="1"/>
  <c r="M2491" i="1"/>
  <c r="N2491" i="1"/>
  <c r="O2491" i="1"/>
  <c r="P2491" i="1"/>
  <c r="C2492" i="1"/>
  <c r="H2492" i="1"/>
  <c r="I2492" i="1"/>
  <c r="J2492" i="1"/>
  <c r="M2492" i="1"/>
  <c r="N2492" i="1"/>
  <c r="O2492" i="1"/>
  <c r="P2492" i="1"/>
  <c r="C2493" i="1"/>
  <c r="H2493" i="1"/>
  <c r="I2493" i="1"/>
  <c r="J2493" i="1"/>
  <c r="M2493" i="1"/>
  <c r="N2493" i="1"/>
  <c r="O2493" i="1"/>
  <c r="P2493" i="1"/>
  <c r="C2494" i="1"/>
  <c r="H2494" i="1"/>
  <c r="I2494" i="1"/>
  <c r="J2494" i="1"/>
  <c r="M2494" i="1"/>
  <c r="N2494" i="1"/>
  <c r="O2494" i="1"/>
  <c r="P2494" i="1"/>
  <c r="C2495" i="1"/>
  <c r="H2495" i="1"/>
  <c r="I2495" i="1"/>
  <c r="J2495" i="1"/>
  <c r="M2495" i="1"/>
  <c r="N2495" i="1"/>
  <c r="O2495" i="1"/>
  <c r="P2495" i="1"/>
  <c r="C2496" i="1"/>
  <c r="H2496" i="1"/>
  <c r="I2496" i="1"/>
  <c r="J2496" i="1"/>
  <c r="M2496" i="1"/>
  <c r="N2496" i="1"/>
  <c r="O2496" i="1"/>
  <c r="P2496" i="1"/>
  <c r="C2497" i="1"/>
  <c r="H2497" i="1"/>
  <c r="I2497" i="1"/>
  <c r="J2497" i="1"/>
  <c r="M2497" i="1"/>
  <c r="N2497" i="1"/>
  <c r="O2497" i="1"/>
  <c r="P2497" i="1"/>
  <c r="C2498" i="1"/>
  <c r="H2498" i="1"/>
  <c r="I2498" i="1"/>
  <c r="J2498" i="1"/>
  <c r="M2498" i="1"/>
  <c r="N2498" i="1"/>
  <c r="O2498" i="1"/>
  <c r="P2498" i="1"/>
  <c r="C2499" i="1"/>
  <c r="H2499" i="1"/>
  <c r="I2499" i="1"/>
  <c r="J2499" i="1"/>
  <c r="M2499" i="1"/>
  <c r="N2499" i="1"/>
  <c r="O2499" i="1"/>
  <c r="P2499" i="1"/>
  <c r="C2500" i="1"/>
  <c r="H2500" i="1"/>
  <c r="I2500" i="1"/>
  <c r="J2500" i="1"/>
  <c r="M2500" i="1"/>
  <c r="N2500" i="1"/>
  <c r="O2500" i="1"/>
  <c r="P2500" i="1"/>
  <c r="C2501" i="1"/>
  <c r="H2501" i="1"/>
  <c r="I2501" i="1"/>
  <c r="J2501" i="1"/>
  <c r="M2501" i="1"/>
  <c r="N2501" i="1"/>
  <c r="O2501" i="1"/>
  <c r="P2501" i="1"/>
  <c r="C2502" i="1"/>
  <c r="H2502" i="1"/>
  <c r="I2502" i="1"/>
  <c r="J2502" i="1"/>
  <c r="M2502" i="1"/>
  <c r="N2502" i="1"/>
  <c r="O2502" i="1"/>
  <c r="P2502" i="1"/>
  <c r="C2503" i="1"/>
  <c r="H2503" i="1"/>
  <c r="I2503" i="1"/>
  <c r="J2503" i="1"/>
  <c r="M2503" i="1"/>
  <c r="N2503" i="1"/>
  <c r="O2503" i="1"/>
  <c r="P2503" i="1"/>
  <c r="C2504" i="1"/>
  <c r="H2504" i="1"/>
  <c r="I2504" i="1"/>
  <c r="J2504" i="1"/>
  <c r="M2504" i="1"/>
  <c r="N2504" i="1"/>
  <c r="O2504" i="1"/>
  <c r="P2504" i="1"/>
  <c r="C2505" i="1"/>
  <c r="H2505" i="1"/>
  <c r="I2505" i="1"/>
  <c r="J2505" i="1"/>
  <c r="M2505" i="1"/>
  <c r="N2505" i="1"/>
  <c r="O2505" i="1"/>
  <c r="P2505" i="1"/>
  <c r="C2506" i="1"/>
  <c r="H2506" i="1"/>
  <c r="I2506" i="1"/>
  <c r="J2506" i="1"/>
  <c r="M2506" i="1"/>
  <c r="N2506" i="1"/>
  <c r="O2506" i="1"/>
  <c r="P2506" i="1"/>
  <c r="C2507" i="1"/>
  <c r="H2507" i="1"/>
  <c r="I2507" i="1"/>
  <c r="J2507" i="1"/>
  <c r="M2507" i="1"/>
  <c r="N2507" i="1"/>
  <c r="O2507" i="1"/>
  <c r="P2507" i="1"/>
  <c r="C2508" i="1"/>
  <c r="H2508" i="1"/>
  <c r="I2508" i="1"/>
  <c r="J2508" i="1"/>
  <c r="M2508" i="1"/>
  <c r="N2508" i="1"/>
  <c r="O2508" i="1"/>
  <c r="P2508" i="1"/>
  <c r="C2509" i="1"/>
  <c r="H2509" i="1"/>
  <c r="I2509" i="1"/>
  <c r="J2509" i="1"/>
  <c r="M2509" i="1"/>
  <c r="N2509" i="1"/>
  <c r="O2509" i="1"/>
  <c r="P2509" i="1"/>
  <c r="C2510" i="1"/>
  <c r="H2510" i="1"/>
  <c r="I2510" i="1"/>
  <c r="J2510" i="1"/>
  <c r="M2510" i="1"/>
  <c r="N2510" i="1"/>
  <c r="O2510" i="1"/>
  <c r="P2510" i="1"/>
  <c r="C2511" i="1"/>
  <c r="H2511" i="1"/>
  <c r="I2511" i="1"/>
  <c r="J2511" i="1"/>
  <c r="M2511" i="1"/>
  <c r="N2511" i="1"/>
  <c r="O2511" i="1"/>
  <c r="P2511" i="1"/>
  <c r="C2512" i="1"/>
  <c r="H2512" i="1"/>
  <c r="I2512" i="1"/>
  <c r="J2512" i="1"/>
  <c r="M2512" i="1"/>
  <c r="N2512" i="1"/>
  <c r="O2512" i="1"/>
  <c r="P2512" i="1"/>
  <c r="C2513" i="1"/>
  <c r="H2513" i="1"/>
  <c r="I2513" i="1"/>
  <c r="J2513" i="1"/>
  <c r="M2513" i="1"/>
  <c r="N2513" i="1"/>
  <c r="O2513" i="1"/>
  <c r="P2513" i="1"/>
  <c r="C2514" i="1"/>
  <c r="H2514" i="1"/>
  <c r="I2514" i="1"/>
  <c r="J2514" i="1"/>
  <c r="M2514" i="1"/>
  <c r="N2514" i="1"/>
  <c r="O2514" i="1"/>
  <c r="P2514" i="1"/>
  <c r="C2515" i="1"/>
  <c r="H2515" i="1"/>
  <c r="I2515" i="1"/>
  <c r="J2515" i="1"/>
  <c r="M2515" i="1"/>
  <c r="N2515" i="1"/>
  <c r="O2515" i="1"/>
  <c r="P2515" i="1"/>
  <c r="C2516" i="1"/>
  <c r="H2516" i="1"/>
  <c r="I2516" i="1"/>
  <c r="J2516" i="1"/>
  <c r="M2516" i="1"/>
  <c r="N2516" i="1"/>
  <c r="O2516" i="1"/>
  <c r="P2516" i="1"/>
  <c r="C2517" i="1"/>
  <c r="H2517" i="1"/>
  <c r="I2517" i="1"/>
  <c r="J2517" i="1"/>
  <c r="M2517" i="1"/>
  <c r="N2517" i="1"/>
  <c r="O2517" i="1"/>
  <c r="P2517" i="1"/>
  <c r="C2518" i="1"/>
  <c r="H2518" i="1"/>
  <c r="I2518" i="1"/>
  <c r="J2518" i="1"/>
  <c r="M2518" i="1"/>
  <c r="N2518" i="1"/>
  <c r="O2518" i="1"/>
  <c r="P2518" i="1"/>
  <c r="C2519" i="1"/>
  <c r="H2519" i="1"/>
  <c r="I2519" i="1"/>
  <c r="J2519" i="1"/>
  <c r="M2519" i="1"/>
  <c r="N2519" i="1"/>
  <c r="O2519" i="1"/>
  <c r="P2519" i="1"/>
  <c r="C2520" i="1"/>
  <c r="H2520" i="1"/>
  <c r="I2520" i="1"/>
  <c r="J2520" i="1"/>
  <c r="M2520" i="1"/>
  <c r="N2520" i="1"/>
  <c r="O2520" i="1"/>
  <c r="P2520" i="1"/>
  <c r="C2521" i="1"/>
  <c r="H2521" i="1"/>
  <c r="I2521" i="1"/>
  <c r="J2521" i="1"/>
  <c r="M2521" i="1"/>
  <c r="N2521" i="1"/>
  <c r="O2521" i="1"/>
  <c r="P2521" i="1"/>
  <c r="C2522" i="1"/>
  <c r="H2522" i="1"/>
  <c r="I2522" i="1"/>
  <c r="J2522" i="1"/>
  <c r="M2522" i="1"/>
  <c r="N2522" i="1"/>
  <c r="O2522" i="1"/>
  <c r="P2522" i="1"/>
  <c r="C2523" i="1"/>
  <c r="H2523" i="1"/>
  <c r="I2523" i="1"/>
  <c r="J2523" i="1"/>
  <c r="M2523" i="1"/>
  <c r="N2523" i="1"/>
  <c r="O2523" i="1"/>
  <c r="P2523" i="1"/>
  <c r="C2524" i="1"/>
  <c r="H2524" i="1"/>
  <c r="I2524" i="1"/>
  <c r="J2524" i="1"/>
  <c r="M2524" i="1"/>
  <c r="N2524" i="1"/>
  <c r="O2524" i="1"/>
  <c r="P2524" i="1"/>
  <c r="C2525" i="1"/>
  <c r="H2525" i="1"/>
  <c r="I2525" i="1"/>
  <c r="J2525" i="1"/>
  <c r="M2525" i="1"/>
  <c r="N2525" i="1"/>
  <c r="O2525" i="1"/>
  <c r="P2525" i="1"/>
  <c r="C2526" i="1"/>
  <c r="H2526" i="1"/>
  <c r="I2526" i="1"/>
  <c r="J2526" i="1"/>
  <c r="M2526" i="1"/>
  <c r="N2526" i="1"/>
  <c r="O2526" i="1"/>
  <c r="P2526" i="1"/>
  <c r="C2527" i="1"/>
  <c r="H2527" i="1"/>
  <c r="I2527" i="1"/>
  <c r="J2527" i="1"/>
  <c r="M2527" i="1"/>
  <c r="N2527" i="1"/>
  <c r="O2527" i="1"/>
  <c r="P2527" i="1"/>
  <c r="C2528" i="1"/>
  <c r="H2528" i="1"/>
  <c r="I2528" i="1"/>
  <c r="J2528" i="1"/>
  <c r="M2528" i="1"/>
  <c r="N2528" i="1"/>
  <c r="O2528" i="1"/>
  <c r="P2528" i="1"/>
  <c r="C2529" i="1"/>
  <c r="H2529" i="1"/>
  <c r="I2529" i="1"/>
  <c r="J2529" i="1"/>
  <c r="M2529" i="1"/>
  <c r="N2529" i="1"/>
  <c r="O2529" i="1"/>
  <c r="P2529" i="1"/>
  <c r="C2530" i="1"/>
  <c r="H2530" i="1"/>
  <c r="I2530" i="1"/>
  <c r="J2530" i="1"/>
  <c r="M2530" i="1"/>
  <c r="N2530" i="1"/>
  <c r="O2530" i="1"/>
  <c r="P2530" i="1"/>
  <c r="C2531" i="1"/>
  <c r="H2531" i="1"/>
  <c r="I2531" i="1"/>
  <c r="J2531" i="1"/>
  <c r="M2531" i="1"/>
  <c r="N2531" i="1"/>
  <c r="O2531" i="1"/>
  <c r="P2531" i="1"/>
  <c r="C2532" i="1"/>
  <c r="H2532" i="1"/>
  <c r="I2532" i="1"/>
  <c r="J2532" i="1"/>
  <c r="M2532" i="1"/>
  <c r="N2532" i="1"/>
  <c r="O2532" i="1"/>
  <c r="P2532" i="1"/>
  <c r="C2533" i="1"/>
  <c r="H2533" i="1"/>
  <c r="I2533" i="1"/>
  <c r="J2533" i="1"/>
  <c r="M2533" i="1"/>
  <c r="N2533" i="1"/>
  <c r="O2533" i="1"/>
  <c r="P2533" i="1"/>
  <c r="C2534" i="1"/>
  <c r="H2534" i="1"/>
  <c r="I2534" i="1"/>
  <c r="J2534" i="1"/>
  <c r="M2534" i="1"/>
  <c r="N2534" i="1"/>
  <c r="O2534" i="1"/>
  <c r="P2534" i="1"/>
  <c r="C2535" i="1"/>
  <c r="H2535" i="1"/>
  <c r="I2535" i="1"/>
  <c r="J2535" i="1"/>
  <c r="M2535" i="1"/>
  <c r="N2535" i="1"/>
  <c r="O2535" i="1"/>
  <c r="P2535" i="1"/>
  <c r="C2536" i="1"/>
  <c r="H2536" i="1"/>
  <c r="I2536" i="1"/>
  <c r="J2536" i="1"/>
  <c r="M2536" i="1"/>
  <c r="N2536" i="1"/>
  <c r="O2536" i="1"/>
  <c r="P2536" i="1"/>
  <c r="C2537" i="1"/>
  <c r="H2537" i="1"/>
  <c r="I2537" i="1"/>
  <c r="J2537" i="1"/>
  <c r="M2537" i="1"/>
  <c r="N2537" i="1"/>
  <c r="O2537" i="1"/>
  <c r="P2537" i="1"/>
  <c r="C2538" i="1"/>
  <c r="H2538" i="1"/>
  <c r="I2538" i="1"/>
  <c r="J2538" i="1"/>
  <c r="M2538" i="1"/>
  <c r="N2538" i="1"/>
  <c r="O2538" i="1"/>
  <c r="P2538" i="1"/>
  <c r="C2539" i="1"/>
  <c r="H2539" i="1"/>
  <c r="I2539" i="1"/>
  <c r="J2539" i="1"/>
  <c r="M2539" i="1"/>
  <c r="N2539" i="1"/>
  <c r="O2539" i="1"/>
  <c r="P2539" i="1"/>
  <c r="C2540" i="1"/>
  <c r="H2540" i="1"/>
  <c r="I2540" i="1"/>
  <c r="J2540" i="1"/>
  <c r="M2540" i="1"/>
  <c r="N2540" i="1"/>
  <c r="O2540" i="1"/>
  <c r="P2540" i="1"/>
  <c r="C2541" i="1"/>
  <c r="H2541" i="1"/>
  <c r="I2541" i="1"/>
  <c r="J2541" i="1"/>
  <c r="M2541" i="1"/>
  <c r="N2541" i="1"/>
  <c r="O2541" i="1"/>
  <c r="P2541" i="1"/>
  <c r="C2542" i="1"/>
  <c r="H2542" i="1"/>
  <c r="I2542" i="1"/>
  <c r="J2542" i="1"/>
  <c r="M2542" i="1"/>
  <c r="N2542" i="1"/>
  <c r="O2542" i="1"/>
  <c r="P2542" i="1"/>
  <c r="C2543" i="1"/>
  <c r="H2543" i="1"/>
  <c r="I2543" i="1"/>
  <c r="J2543" i="1"/>
  <c r="M2543" i="1"/>
  <c r="N2543" i="1"/>
  <c r="O2543" i="1"/>
  <c r="P2543" i="1"/>
  <c r="C2544" i="1"/>
  <c r="H2544" i="1"/>
  <c r="I2544" i="1"/>
  <c r="J2544" i="1"/>
  <c r="M2544" i="1"/>
  <c r="N2544" i="1"/>
  <c r="O2544" i="1"/>
  <c r="P2544" i="1"/>
  <c r="C2545" i="1"/>
  <c r="H2545" i="1"/>
  <c r="I2545" i="1"/>
  <c r="J2545" i="1"/>
  <c r="M2545" i="1"/>
  <c r="N2545" i="1"/>
  <c r="O2545" i="1"/>
  <c r="P2545" i="1"/>
  <c r="C2546" i="1"/>
  <c r="H2546" i="1"/>
  <c r="I2546" i="1"/>
  <c r="J2546" i="1"/>
  <c r="M2546" i="1"/>
  <c r="N2546" i="1"/>
  <c r="O2546" i="1"/>
  <c r="P2546" i="1"/>
  <c r="C2547" i="1"/>
  <c r="H2547" i="1"/>
  <c r="I2547" i="1"/>
  <c r="J2547" i="1"/>
  <c r="M2547" i="1"/>
  <c r="N2547" i="1"/>
  <c r="O2547" i="1"/>
  <c r="P2547" i="1"/>
  <c r="C2548" i="1"/>
  <c r="H2548" i="1"/>
  <c r="I2548" i="1"/>
  <c r="J2548" i="1"/>
  <c r="M2548" i="1"/>
  <c r="N2548" i="1"/>
  <c r="O2548" i="1"/>
  <c r="P2548" i="1"/>
  <c r="C2549" i="1"/>
  <c r="H2549" i="1"/>
  <c r="I2549" i="1"/>
  <c r="J2549" i="1"/>
  <c r="M2549" i="1"/>
  <c r="N2549" i="1"/>
  <c r="O2549" i="1"/>
  <c r="P2549" i="1"/>
  <c r="C2550" i="1"/>
  <c r="H2550" i="1"/>
  <c r="I2550" i="1"/>
  <c r="J2550" i="1"/>
  <c r="M2550" i="1"/>
  <c r="N2550" i="1"/>
  <c r="O2550" i="1"/>
  <c r="P2550" i="1"/>
  <c r="C2551" i="1"/>
  <c r="H2551" i="1"/>
  <c r="I2551" i="1"/>
  <c r="J2551" i="1"/>
  <c r="M2551" i="1"/>
  <c r="N2551" i="1"/>
  <c r="O2551" i="1"/>
  <c r="P2551" i="1"/>
  <c r="C2552" i="1"/>
  <c r="H2552" i="1"/>
  <c r="I2552" i="1"/>
  <c r="J2552" i="1"/>
  <c r="M2552" i="1"/>
  <c r="N2552" i="1"/>
  <c r="O2552" i="1"/>
  <c r="P2552" i="1"/>
  <c r="C2553" i="1"/>
  <c r="H2553" i="1"/>
  <c r="I2553" i="1"/>
  <c r="J2553" i="1"/>
  <c r="M2553" i="1"/>
  <c r="N2553" i="1"/>
  <c r="O2553" i="1"/>
  <c r="P2553" i="1"/>
  <c r="C2554" i="1"/>
  <c r="H2554" i="1"/>
  <c r="I2554" i="1"/>
  <c r="J2554" i="1"/>
  <c r="M2554" i="1"/>
  <c r="N2554" i="1"/>
  <c r="O2554" i="1"/>
  <c r="P2554" i="1"/>
  <c r="C2555" i="1"/>
  <c r="H2555" i="1"/>
  <c r="I2555" i="1"/>
  <c r="J2555" i="1"/>
  <c r="M2555" i="1"/>
  <c r="N2555" i="1"/>
  <c r="O2555" i="1"/>
  <c r="P2555" i="1"/>
  <c r="C2556" i="1"/>
  <c r="H2556" i="1"/>
  <c r="I2556" i="1"/>
  <c r="J2556" i="1"/>
  <c r="M2556" i="1"/>
  <c r="N2556" i="1"/>
  <c r="O2556" i="1"/>
  <c r="P2556" i="1"/>
  <c r="C2557" i="1"/>
  <c r="H2557" i="1"/>
  <c r="I2557" i="1"/>
  <c r="J2557" i="1"/>
  <c r="M2557" i="1"/>
  <c r="N2557" i="1"/>
  <c r="O2557" i="1"/>
  <c r="P2557" i="1"/>
  <c r="C2558" i="1"/>
  <c r="H2558" i="1"/>
  <c r="I2558" i="1"/>
  <c r="J2558" i="1"/>
  <c r="M2558" i="1"/>
  <c r="N2558" i="1"/>
  <c r="O2558" i="1"/>
  <c r="P2558" i="1"/>
  <c r="C2559" i="1"/>
  <c r="H2559" i="1"/>
  <c r="I2559" i="1"/>
  <c r="J2559" i="1"/>
  <c r="M2559" i="1"/>
  <c r="N2559" i="1"/>
  <c r="O2559" i="1"/>
  <c r="P2559" i="1"/>
  <c r="C2560" i="1"/>
  <c r="H2560" i="1"/>
  <c r="I2560" i="1"/>
  <c r="J2560" i="1"/>
  <c r="M2560" i="1"/>
  <c r="N2560" i="1"/>
  <c r="O2560" i="1"/>
  <c r="P2560" i="1"/>
  <c r="C2561" i="1"/>
  <c r="H2561" i="1"/>
  <c r="I2561" i="1"/>
  <c r="J2561" i="1"/>
  <c r="M2561" i="1"/>
  <c r="N2561" i="1"/>
  <c r="O2561" i="1"/>
  <c r="P2561" i="1"/>
  <c r="C2562" i="1"/>
  <c r="H2562" i="1"/>
  <c r="I2562" i="1"/>
  <c r="J2562" i="1"/>
  <c r="M2562" i="1"/>
  <c r="N2562" i="1"/>
  <c r="O2562" i="1"/>
  <c r="P2562" i="1"/>
  <c r="C2563" i="1"/>
  <c r="H2563" i="1"/>
  <c r="I2563" i="1"/>
  <c r="J2563" i="1"/>
  <c r="M2563" i="1"/>
  <c r="N2563" i="1"/>
  <c r="O2563" i="1"/>
  <c r="P2563" i="1"/>
  <c r="C2564" i="1"/>
  <c r="H2564" i="1"/>
  <c r="I2564" i="1"/>
  <c r="J2564" i="1"/>
  <c r="M2564" i="1"/>
  <c r="N2564" i="1"/>
  <c r="O2564" i="1"/>
  <c r="P2564" i="1"/>
  <c r="C2565" i="1"/>
  <c r="H2565" i="1"/>
  <c r="I2565" i="1"/>
  <c r="J2565" i="1"/>
  <c r="M2565" i="1"/>
  <c r="N2565" i="1"/>
  <c r="O2565" i="1"/>
  <c r="P2565" i="1"/>
  <c r="C2566" i="1"/>
  <c r="H2566" i="1"/>
  <c r="I2566" i="1"/>
  <c r="J2566" i="1"/>
  <c r="M2566" i="1"/>
  <c r="N2566" i="1"/>
  <c r="O2566" i="1"/>
  <c r="P2566" i="1"/>
  <c r="C2567" i="1"/>
  <c r="H2567" i="1"/>
  <c r="I2567" i="1"/>
  <c r="J2567" i="1"/>
  <c r="M2567" i="1"/>
  <c r="N2567" i="1"/>
  <c r="O2567" i="1"/>
  <c r="P2567" i="1"/>
  <c r="C2568" i="1"/>
  <c r="H2568" i="1"/>
  <c r="I2568" i="1"/>
  <c r="J2568" i="1"/>
  <c r="M2568" i="1"/>
  <c r="N2568" i="1"/>
  <c r="O2568" i="1"/>
  <c r="P2568" i="1"/>
  <c r="C2569" i="1"/>
  <c r="H2569" i="1"/>
  <c r="I2569" i="1"/>
  <c r="J2569" i="1"/>
  <c r="M2569" i="1"/>
  <c r="N2569" i="1"/>
  <c r="O2569" i="1"/>
  <c r="P2569" i="1"/>
  <c r="C2570" i="1"/>
  <c r="H2570" i="1"/>
  <c r="I2570" i="1"/>
  <c r="J2570" i="1"/>
  <c r="M2570" i="1"/>
  <c r="N2570" i="1"/>
  <c r="O2570" i="1"/>
  <c r="P2570" i="1"/>
  <c r="C2571" i="1"/>
  <c r="H2571" i="1"/>
  <c r="I2571" i="1"/>
  <c r="J2571" i="1"/>
  <c r="M2571" i="1"/>
  <c r="N2571" i="1"/>
  <c r="O2571" i="1"/>
  <c r="P2571" i="1"/>
  <c r="C2572" i="1"/>
  <c r="H2572" i="1"/>
  <c r="I2572" i="1"/>
  <c r="J2572" i="1"/>
  <c r="M2572" i="1"/>
  <c r="N2572" i="1"/>
  <c r="O2572" i="1"/>
  <c r="P2572" i="1"/>
  <c r="C2573" i="1"/>
  <c r="H2573" i="1"/>
  <c r="I2573" i="1"/>
  <c r="J2573" i="1"/>
  <c r="M2573" i="1"/>
  <c r="N2573" i="1"/>
  <c r="O2573" i="1"/>
  <c r="P2573" i="1"/>
  <c r="C2574" i="1"/>
  <c r="H2574" i="1"/>
  <c r="I2574" i="1"/>
  <c r="J2574" i="1"/>
  <c r="M2574" i="1"/>
  <c r="N2574" i="1"/>
  <c r="O2574" i="1"/>
  <c r="P2574" i="1"/>
  <c r="C2575" i="1"/>
  <c r="H2575" i="1"/>
  <c r="I2575" i="1"/>
  <c r="J2575" i="1"/>
  <c r="M2575" i="1"/>
  <c r="N2575" i="1"/>
  <c r="O2575" i="1"/>
  <c r="P2575" i="1"/>
  <c r="C2576" i="1"/>
  <c r="H2576" i="1"/>
  <c r="I2576" i="1"/>
  <c r="J2576" i="1"/>
  <c r="M2576" i="1"/>
  <c r="N2576" i="1"/>
  <c r="O2576" i="1"/>
  <c r="P2576" i="1"/>
  <c r="C2577" i="1"/>
  <c r="H2577" i="1"/>
  <c r="I2577" i="1"/>
  <c r="J2577" i="1"/>
  <c r="M2577" i="1"/>
  <c r="N2577" i="1"/>
  <c r="O2577" i="1"/>
  <c r="P2577" i="1"/>
  <c r="C2578" i="1"/>
  <c r="H2578" i="1"/>
  <c r="I2578" i="1"/>
  <c r="J2578" i="1"/>
  <c r="M2578" i="1"/>
  <c r="N2578" i="1"/>
  <c r="O2578" i="1"/>
  <c r="P2578" i="1"/>
  <c r="C2579" i="1"/>
  <c r="H2579" i="1"/>
  <c r="I2579" i="1"/>
  <c r="J2579" i="1"/>
  <c r="M2579" i="1"/>
  <c r="N2579" i="1"/>
  <c r="O2579" i="1"/>
  <c r="P2579" i="1"/>
  <c r="C2580" i="1"/>
  <c r="H2580" i="1"/>
  <c r="I2580" i="1"/>
  <c r="J2580" i="1"/>
  <c r="M2580" i="1"/>
  <c r="N2580" i="1"/>
  <c r="O2580" i="1"/>
  <c r="P2580" i="1"/>
  <c r="C2581" i="1"/>
  <c r="H2581" i="1"/>
  <c r="I2581" i="1"/>
  <c r="J2581" i="1"/>
  <c r="M2581" i="1"/>
  <c r="N2581" i="1"/>
  <c r="O2581" i="1"/>
  <c r="P2581" i="1"/>
  <c r="C2582" i="1"/>
  <c r="H2582" i="1"/>
  <c r="I2582" i="1"/>
  <c r="J2582" i="1"/>
  <c r="M2582" i="1"/>
  <c r="N2582" i="1"/>
  <c r="O2582" i="1"/>
  <c r="P2582" i="1"/>
  <c r="C2583" i="1"/>
  <c r="H2583" i="1"/>
  <c r="I2583" i="1"/>
  <c r="J2583" i="1"/>
  <c r="M2583" i="1"/>
  <c r="N2583" i="1"/>
  <c r="O2583" i="1"/>
  <c r="P2583" i="1"/>
  <c r="C2584" i="1"/>
  <c r="H2584" i="1"/>
  <c r="I2584" i="1"/>
  <c r="J2584" i="1"/>
  <c r="M2584" i="1"/>
  <c r="N2584" i="1"/>
  <c r="O2584" i="1"/>
  <c r="P2584" i="1"/>
  <c r="C2585" i="1"/>
  <c r="H2585" i="1"/>
  <c r="I2585" i="1"/>
  <c r="J2585" i="1"/>
  <c r="M2585" i="1"/>
  <c r="N2585" i="1"/>
  <c r="O2585" i="1"/>
  <c r="P2585" i="1"/>
  <c r="C2586" i="1"/>
  <c r="H2586" i="1"/>
  <c r="I2586" i="1"/>
  <c r="J2586" i="1"/>
  <c r="M2586" i="1"/>
  <c r="N2586" i="1"/>
  <c r="O2586" i="1"/>
  <c r="P2586" i="1"/>
  <c r="C2587" i="1"/>
  <c r="H2587" i="1"/>
  <c r="I2587" i="1"/>
  <c r="J2587" i="1"/>
  <c r="M2587" i="1"/>
  <c r="N2587" i="1"/>
  <c r="O2587" i="1"/>
  <c r="P2587" i="1"/>
  <c r="C2588" i="1"/>
  <c r="H2588" i="1"/>
  <c r="I2588" i="1"/>
  <c r="J2588" i="1"/>
  <c r="M2588" i="1"/>
  <c r="N2588" i="1"/>
  <c r="O2588" i="1"/>
  <c r="P2588" i="1"/>
  <c r="C2589" i="1"/>
  <c r="H2589" i="1"/>
  <c r="I2589" i="1"/>
  <c r="J2589" i="1"/>
  <c r="M2589" i="1"/>
  <c r="N2589" i="1"/>
  <c r="O2589" i="1"/>
  <c r="P2589" i="1"/>
  <c r="C2590" i="1"/>
  <c r="H2590" i="1"/>
  <c r="I2590" i="1"/>
  <c r="J2590" i="1"/>
  <c r="M2590" i="1"/>
  <c r="N2590" i="1"/>
  <c r="O2590" i="1"/>
  <c r="P2590" i="1"/>
  <c r="C2591" i="1"/>
  <c r="H2591" i="1"/>
  <c r="I2591" i="1"/>
  <c r="J2591" i="1"/>
  <c r="M2591" i="1"/>
  <c r="N2591" i="1"/>
  <c r="O2591" i="1"/>
  <c r="P2591" i="1"/>
  <c r="C2592" i="1"/>
  <c r="H2592" i="1"/>
  <c r="I2592" i="1"/>
  <c r="J2592" i="1"/>
  <c r="M2592" i="1"/>
  <c r="N2592" i="1"/>
  <c r="O2592" i="1"/>
  <c r="P2592" i="1"/>
  <c r="C2593" i="1"/>
  <c r="H2593" i="1"/>
  <c r="I2593" i="1"/>
  <c r="J2593" i="1"/>
  <c r="M2593" i="1"/>
  <c r="N2593" i="1"/>
  <c r="O2593" i="1"/>
  <c r="P2593" i="1"/>
  <c r="C2594" i="1"/>
  <c r="H2594" i="1"/>
  <c r="I2594" i="1"/>
  <c r="J2594" i="1"/>
  <c r="M2594" i="1"/>
  <c r="N2594" i="1"/>
  <c r="O2594" i="1"/>
  <c r="P2594" i="1"/>
  <c r="C2595" i="1"/>
  <c r="H2595" i="1"/>
  <c r="I2595" i="1"/>
  <c r="J2595" i="1"/>
  <c r="M2595" i="1"/>
  <c r="N2595" i="1"/>
  <c r="O2595" i="1"/>
  <c r="P2595" i="1"/>
  <c r="C2596" i="1"/>
  <c r="H2596" i="1"/>
  <c r="I2596" i="1"/>
  <c r="J2596" i="1"/>
  <c r="M2596" i="1"/>
  <c r="N2596" i="1"/>
  <c r="O2596" i="1"/>
  <c r="P2596" i="1"/>
  <c r="C2597" i="1"/>
  <c r="H2597" i="1"/>
  <c r="I2597" i="1"/>
  <c r="J2597" i="1"/>
  <c r="M2597" i="1"/>
  <c r="N2597" i="1"/>
  <c r="O2597" i="1"/>
  <c r="P2597" i="1"/>
  <c r="C2598" i="1"/>
  <c r="H2598" i="1"/>
  <c r="I2598" i="1"/>
  <c r="J2598" i="1"/>
  <c r="M2598" i="1"/>
  <c r="N2598" i="1"/>
  <c r="O2598" i="1"/>
  <c r="P2598" i="1"/>
  <c r="C2599" i="1"/>
  <c r="H2599" i="1"/>
  <c r="I2599" i="1"/>
  <c r="J2599" i="1"/>
  <c r="M2599" i="1"/>
  <c r="N2599" i="1"/>
  <c r="O2599" i="1"/>
  <c r="P2599" i="1"/>
  <c r="C2600" i="1"/>
  <c r="H2600" i="1"/>
  <c r="I2600" i="1"/>
  <c r="J2600" i="1"/>
  <c r="M2600" i="1"/>
  <c r="N2600" i="1"/>
  <c r="O2600" i="1"/>
  <c r="P2600" i="1"/>
  <c r="C2601" i="1"/>
  <c r="H2601" i="1"/>
  <c r="I2601" i="1"/>
  <c r="J2601" i="1"/>
  <c r="M2601" i="1"/>
  <c r="N2601" i="1"/>
  <c r="O2601" i="1"/>
  <c r="P2601" i="1"/>
  <c r="C2602" i="1"/>
  <c r="H2602" i="1"/>
  <c r="I2602" i="1"/>
  <c r="J2602" i="1"/>
  <c r="M2602" i="1"/>
  <c r="N2602" i="1"/>
  <c r="O2602" i="1"/>
  <c r="P2602" i="1"/>
  <c r="C2603" i="1"/>
  <c r="H2603" i="1"/>
  <c r="I2603" i="1"/>
  <c r="J2603" i="1"/>
  <c r="M2603" i="1"/>
  <c r="N2603" i="1"/>
  <c r="O2603" i="1"/>
  <c r="P2603" i="1"/>
  <c r="C2604" i="1"/>
  <c r="H2604" i="1"/>
  <c r="I2604" i="1"/>
  <c r="J2604" i="1"/>
  <c r="M2604" i="1"/>
  <c r="N2604" i="1"/>
  <c r="O2604" i="1"/>
  <c r="P2604" i="1"/>
  <c r="C2605" i="1"/>
  <c r="H2605" i="1"/>
  <c r="I2605" i="1"/>
  <c r="J2605" i="1"/>
  <c r="M2605" i="1"/>
  <c r="N2605" i="1"/>
  <c r="O2605" i="1"/>
  <c r="P2605" i="1"/>
  <c r="C2606" i="1"/>
  <c r="H2606" i="1"/>
  <c r="I2606" i="1"/>
  <c r="J2606" i="1"/>
  <c r="M2606" i="1"/>
  <c r="N2606" i="1"/>
  <c r="O2606" i="1"/>
  <c r="P2606" i="1"/>
  <c r="C2607" i="1"/>
  <c r="H2607" i="1"/>
  <c r="I2607" i="1"/>
  <c r="J2607" i="1"/>
  <c r="M2607" i="1"/>
  <c r="N2607" i="1"/>
  <c r="O2607" i="1"/>
  <c r="P2607" i="1"/>
  <c r="C2608" i="1"/>
  <c r="H2608" i="1"/>
  <c r="I2608" i="1"/>
  <c r="J2608" i="1"/>
  <c r="M2608" i="1"/>
  <c r="N2608" i="1"/>
  <c r="O2608" i="1"/>
  <c r="P2608" i="1"/>
  <c r="C2609" i="1"/>
  <c r="H2609" i="1"/>
  <c r="I2609" i="1"/>
  <c r="J2609" i="1"/>
  <c r="M2609" i="1"/>
  <c r="N2609" i="1"/>
  <c r="O2609" i="1"/>
  <c r="P2609" i="1"/>
  <c r="C2610" i="1"/>
  <c r="H2610" i="1"/>
  <c r="I2610" i="1"/>
  <c r="J2610" i="1"/>
  <c r="M2610" i="1"/>
  <c r="N2610" i="1"/>
  <c r="O2610" i="1"/>
  <c r="P2610" i="1"/>
  <c r="C2611" i="1"/>
  <c r="H2611" i="1"/>
  <c r="I2611" i="1"/>
  <c r="J2611" i="1"/>
  <c r="M2611" i="1"/>
  <c r="N2611" i="1"/>
  <c r="O2611" i="1"/>
  <c r="P2611" i="1"/>
  <c r="C2612" i="1"/>
  <c r="H2612" i="1"/>
  <c r="I2612" i="1"/>
  <c r="J2612" i="1"/>
  <c r="M2612" i="1"/>
  <c r="N2612" i="1"/>
  <c r="O2612" i="1"/>
  <c r="P2612" i="1"/>
  <c r="C2613" i="1"/>
  <c r="H2613" i="1"/>
  <c r="I2613" i="1"/>
  <c r="J2613" i="1"/>
  <c r="M2613" i="1"/>
  <c r="N2613" i="1"/>
  <c r="O2613" i="1"/>
  <c r="P2613" i="1"/>
  <c r="C2614" i="1"/>
  <c r="H2614" i="1"/>
  <c r="I2614" i="1"/>
  <c r="J2614" i="1"/>
  <c r="M2614" i="1"/>
  <c r="N2614" i="1"/>
  <c r="O2614" i="1"/>
  <c r="P2614" i="1"/>
  <c r="C2615" i="1"/>
  <c r="H2615" i="1"/>
  <c r="I2615" i="1"/>
  <c r="J2615" i="1"/>
  <c r="M2615" i="1"/>
  <c r="N2615" i="1"/>
  <c r="O2615" i="1"/>
  <c r="P2615" i="1"/>
  <c r="C2616" i="1"/>
  <c r="H2616" i="1"/>
  <c r="I2616" i="1"/>
  <c r="J2616" i="1"/>
  <c r="M2616" i="1"/>
  <c r="N2616" i="1"/>
  <c r="O2616" i="1"/>
  <c r="P2616" i="1"/>
  <c r="C2617" i="1"/>
  <c r="H2617" i="1"/>
  <c r="I2617" i="1"/>
  <c r="J2617" i="1"/>
  <c r="M2617" i="1"/>
  <c r="N2617" i="1"/>
  <c r="O2617" i="1"/>
  <c r="P2617" i="1"/>
  <c r="C2618" i="1"/>
  <c r="H2618" i="1"/>
  <c r="I2618" i="1"/>
  <c r="J2618" i="1"/>
  <c r="M2618" i="1"/>
  <c r="N2618" i="1"/>
  <c r="O2618" i="1"/>
  <c r="P2618" i="1"/>
  <c r="C2619" i="1"/>
  <c r="H2619" i="1"/>
  <c r="I2619" i="1"/>
  <c r="J2619" i="1"/>
  <c r="M2619" i="1"/>
  <c r="N2619" i="1"/>
  <c r="O2619" i="1"/>
  <c r="P2619" i="1"/>
  <c r="C2620" i="1"/>
  <c r="H2620" i="1"/>
  <c r="I2620" i="1"/>
  <c r="J2620" i="1"/>
  <c r="M2620" i="1"/>
  <c r="N2620" i="1"/>
  <c r="O2620" i="1"/>
  <c r="P2620" i="1"/>
  <c r="C2621" i="1"/>
  <c r="H2621" i="1"/>
  <c r="I2621" i="1"/>
  <c r="J2621" i="1"/>
  <c r="M2621" i="1"/>
  <c r="N2621" i="1"/>
  <c r="O2621" i="1"/>
  <c r="P2621" i="1"/>
  <c r="C2622" i="1"/>
  <c r="H2622" i="1"/>
  <c r="I2622" i="1"/>
  <c r="J2622" i="1"/>
  <c r="M2622" i="1"/>
  <c r="N2622" i="1"/>
  <c r="O2622" i="1"/>
  <c r="P2622" i="1"/>
  <c r="C2623" i="1"/>
  <c r="H2623" i="1"/>
  <c r="I2623" i="1"/>
  <c r="J2623" i="1"/>
  <c r="M2623" i="1"/>
  <c r="N2623" i="1"/>
  <c r="O2623" i="1"/>
  <c r="P2623" i="1"/>
  <c r="C2624" i="1"/>
  <c r="H2624" i="1"/>
  <c r="I2624" i="1"/>
  <c r="J2624" i="1"/>
  <c r="M2624" i="1"/>
  <c r="N2624" i="1"/>
  <c r="O2624" i="1"/>
  <c r="P2624" i="1"/>
  <c r="C2625" i="1"/>
  <c r="H2625" i="1"/>
  <c r="I2625" i="1"/>
  <c r="J2625" i="1"/>
  <c r="M2625" i="1"/>
  <c r="N2625" i="1"/>
  <c r="O2625" i="1"/>
  <c r="P2625" i="1"/>
  <c r="C2626" i="1"/>
  <c r="H2626" i="1"/>
  <c r="I2626" i="1"/>
  <c r="J2626" i="1"/>
  <c r="M2626" i="1"/>
  <c r="N2626" i="1"/>
  <c r="O2626" i="1"/>
  <c r="P2626" i="1"/>
  <c r="C2627" i="1"/>
  <c r="H2627" i="1"/>
  <c r="I2627" i="1"/>
  <c r="J2627" i="1"/>
  <c r="M2627" i="1"/>
  <c r="N2627" i="1"/>
  <c r="O2627" i="1"/>
  <c r="P2627" i="1"/>
  <c r="C2628" i="1"/>
  <c r="H2628" i="1"/>
  <c r="I2628" i="1"/>
  <c r="J2628" i="1"/>
  <c r="M2628" i="1"/>
  <c r="N2628" i="1"/>
  <c r="O2628" i="1"/>
  <c r="P2628" i="1"/>
  <c r="C2629" i="1"/>
  <c r="H2629" i="1"/>
  <c r="I2629" i="1"/>
  <c r="J2629" i="1"/>
  <c r="M2629" i="1"/>
  <c r="N2629" i="1"/>
  <c r="O2629" i="1"/>
  <c r="P2629" i="1"/>
  <c r="C2630" i="1"/>
  <c r="H2630" i="1"/>
  <c r="I2630" i="1"/>
  <c r="J2630" i="1"/>
  <c r="M2630" i="1"/>
  <c r="N2630" i="1"/>
  <c r="O2630" i="1"/>
  <c r="P2630" i="1"/>
  <c r="C2631" i="1"/>
  <c r="H2631" i="1"/>
  <c r="I2631" i="1"/>
  <c r="J2631" i="1"/>
  <c r="M2631" i="1"/>
  <c r="N2631" i="1"/>
  <c r="O2631" i="1"/>
  <c r="P2631" i="1"/>
  <c r="C2632" i="1"/>
  <c r="H2632" i="1"/>
  <c r="I2632" i="1"/>
  <c r="J2632" i="1"/>
  <c r="M2632" i="1"/>
  <c r="N2632" i="1"/>
  <c r="O2632" i="1"/>
  <c r="P2632" i="1"/>
  <c r="C2633" i="1"/>
  <c r="H2633" i="1"/>
  <c r="I2633" i="1"/>
  <c r="J2633" i="1"/>
  <c r="M2633" i="1"/>
  <c r="N2633" i="1"/>
  <c r="O2633" i="1"/>
  <c r="P2633" i="1"/>
  <c r="C2634" i="1"/>
  <c r="H2634" i="1"/>
  <c r="I2634" i="1"/>
  <c r="J2634" i="1"/>
  <c r="M2634" i="1"/>
  <c r="N2634" i="1"/>
  <c r="O2634" i="1"/>
  <c r="P2634" i="1"/>
  <c r="C2635" i="1"/>
  <c r="H2635" i="1"/>
  <c r="I2635" i="1"/>
  <c r="J2635" i="1"/>
  <c r="M2635" i="1"/>
  <c r="N2635" i="1"/>
  <c r="O2635" i="1"/>
  <c r="P2635" i="1"/>
  <c r="C2636" i="1"/>
  <c r="H2636" i="1"/>
  <c r="I2636" i="1"/>
  <c r="J2636" i="1"/>
  <c r="M2636" i="1"/>
  <c r="N2636" i="1"/>
  <c r="O2636" i="1"/>
  <c r="P2636" i="1"/>
  <c r="C2637" i="1"/>
  <c r="H2637" i="1"/>
  <c r="I2637" i="1"/>
  <c r="J2637" i="1"/>
  <c r="M2637" i="1"/>
  <c r="N2637" i="1"/>
  <c r="O2637" i="1"/>
  <c r="P2637" i="1"/>
  <c r="C2638" i="1"/>
  <c r="H2638" i="1"/>
  <c r="I2638" i="1"/>
  <c r="J2638" i="1"/>
  <c r="M2638" i="1"/>
  <c r="N2638" i="1"/>
  <c r="O2638" i="1"/>
  <c r="P2638" i="1"/>
  <c r="C2639" i="1"/>
  <c r="H2639" i="1"/>
  <c r="I2639" i="1"/>
  <c r="J2639" i="1"/>
  <c r="M2639" i="1"/>
  <c r="N2639" i="1"/>
  <c r="O2639" i="1"/>
  <c r="P2639" i="1"/>
  <c r="C2640" i="1"/>
  <c r="H2640" i="1"/>
  <c r="I2640" i="1"/>
  <c r="J2640" i="1"/>
  <c r="M2640" i="1"/>
  <c r="N2640" i="1"/>
  <c r="O2640" i="1"/>
  <c r="P2640" i="1"/>
  <c r="C2641" i="1"/>
  <c r="H2641" i="1"/>
  <c r="I2641" i="1"/>
  <c r="J2641" i="1"/>
  <c r="M2641" i="1"/>
  <c r="N2641" i="1"/>
  <c r="O2641" i="1"/>
  <c r="P2641" i="1"/>
  <c r="C2642" i="1"/>
  <c r="H2642" i="1"/>
  <c r="I2642" i="1"/>
  <c r="J2642" i="1"/>
  <c r="M2642" i="1"/>
  <c r="N2642" i="1"/>
  <c r="O2642" i="1"/>
  <c r="P2642" i="1"/>
  <c r="C2643" i="1"/>
  <c r="H2643" i="1"/>
  <c r="I2643" i="1"/>
  <c r="J2643" i="1"/>
  <c r="M2643" i="1"/>
  <c r="N2643" i="1"/>
  <c r="O2643" i="1"/>
  <c r="P2643" i="1"/>
  <c r="C2644" i="1"/>
  <c r="H2644" i="1"/>
  <c r="I2644" i="1"/>
  <c r="J2644" i="1"/>
  <c r="M2644" i="1"/>
  <c r="N2644" i="1"/>
  <c r="O2644" i="1"/>
  <c r="P2644" i="1"/>
  <c r="C2645" i="1"/>
  <c r="H2645" i="1"/>
  <c r="I2645" i="1"/>
  <c r="J2645" i="1"/>
  <c r="M2645" i="1"/>
  <c r="N2645" i="1"/>
  <c r="O2645" i="1"/>
  <c r="P2645" i="1"/>
  <c r="C2646" i="1"/>
  <c r="H2646" i="1"/>
  <c r="I2646" i="1"/>
  <c r="J2646" i="1"/>
  <c r="M2646" i="1"/>
  <c r="N2646" i="1"/>
  <c r="O2646" i="1"/>
  <c r="P2646" i="1"/>
  <c r="C2647" i="1"/>
  <c r="H2647" i="1"/>
  <c r="I2647" i="1"/>
  <c r="J2647" i="1"/>
  <c r="M2647" i="1"/>
  <c r="N2647" i="1"/>
  <c r="O2647" i="1"/>
  <c r="P2647" i="1"/>
  <c r="C2648" i="1"/>
  <c r="H2648" i="1"/>
  <c r="I2648" i="1"/>
  <c r="J2648" i="1"/>
  <c r="M2648" i="1"/>
  <c r="N2648" i="1"/>
  <c r="O2648" i="1"/>
  <c r="P2648" i="1"/>
  <c r="C2649" i="1"/>
  <c r="H2649" i="1"/>
  <c r="I2649" i="1"/>
  <c r="J2649" i="1"/>
  <c r="M2649" i="1"/>
  <c r="N2649" i="1"/>
  <c r="O2649" i="1"/>
  <c r="P2649" i="1"/>
  <c r="C2650" i="1"/>
  <c r="H2650" i="1"/>
  <c r="I2650" i="1"/>
  <c r="J2650" i="1"/>
  <c r="M2650" i="1"/>
  <c r="N2650" i="1"/>
  <c r="O2650" i="1"/>
  <c r="P2650" i="1"/>
  <c r="C2651" i="1"/>
  <c r="H2651" i="1"/>
  <c r="I2651" i="1"/>
  <c r="J2651" i="1"/>
  <c r="M2651" i="1"/>
  <c r="N2651" i="1"/>
  <c r="O2651" i="1"/>
  <c r="P2651" i="1"/>
  <c r="C2652" i="1"/>
  <c r="H2652" i="1"/>
  <c r="I2652" i="1"/>
  <c r="J2652" i="1"/>
  <c r="M2652" i="1"/>
  <c r="N2652" i="1"/>
  <c r="O2652" i="1"/>
  <c r="P2652" i="1"/>
  <c r="C2653" i="1"/>
  <c r="H2653" i="1"/>
  <c r="I2653" i="1"/>
  <c r="J2653" i="1"/>
  <c r="M2653" i="1"/>
  <c r="N2653" i="1"/>
  <c r="O2653" i="1"/>
  <c r="P2653" i="1"/>
  <c r="C2654" i="1"/>
  <c r="H2654" i="1"/>
  <c r="I2654" i="1"/>
  <c r="J2654" i="1"/>
  <c r="M2654" i="1"/>
  <c r="N2654" i="1"/>
  <c r="O2654" i="1"/>
  <c r="P2654" i="1"/>
  <c r="C2655" i="1"/>
  <c r="H2655" i="1"/>
  <c r="I2655" i="1"/>
  <c r="J2655" i="1"/>
  <c r="M2655" i="1"/>
  <c r="N2655" i="1"/>
  <c r="O2655" i="1"/>
  <c r="P2655" i="1"/>
  <c r="C2656" i="1"/>
  <c r="H2656" i="1"/>
  <c r="I2656" i="1"/>
  <c r="J2656" i="1"/>
  <c r="M2656" i="1"/>
  <c r="N2656" i="1"/>
  <c r="O2656" i="1"/>
  <c r="P2656" i="1"/>
  <c r="C2657" i="1"/>
  <c r="H2657" i="1"/>
  <c r="I2657" i="1"/>
  <c r="J2657" i="1"/>
  <c r="M2657" i="1"/>
  <c r="N2657" i="1"/>
  <c r="O2657" i="1"/>
  <c r="P2657" i="1"/>
  <c r="C2658" i="1"/>
  <c r="H2658" i="1"/>
  <c r="I2658" i="1"/>
  <c r="J2658" i="1"/>
  <c r="M2658" i="1"/>
  <c r="N2658" i="1"/>
  <c r="O2658" i="1"/>
  <c r="P2658" i="1"/>
  <c r="C2659" i="1"/>
  <c r="H2659" i="1"/>
  <c r="I2659" i="1"/>
  <c r="J2659" i="1"/>
  <c r="M2659" i="1"/>
  <c r="N2659" i="1"/>
  <c r="O2659" i="1"/>
  <c r="P2659" i="1"/>
  <c r="C2660" i="1"/>
  <c r="H2660" i="1"/>
  <c r="I2660" i="1"/>
  <c r="J2660" i="1"/>
  <c r="M2660" i="1"/>
  <c r="N2660" i="1"/>
  <c r="O2660" i="1"/>
  <c r="P2660" i="1"/>
  <c r="C2661" i="1"/>
  <c r="H2661" i="1"/>
  <c r="I2661" i="1"/>
  <c r="J2661" i="1"/>
  <c r="M2661" i="1"/>
  <c r="N2661" i="1"/>
  <c r="O2661" i="1"/>
  <c r="P2661" i="1"/>
  <c r="C2662" i="1"/>
  <c r="H2662" i="1"/>
  <c r="I2662" i="1"/>
  <c r="J2662" i="1"/>
  <c r="M2662" i="1"/>
  <c r="N2662" i="1"/>
  <c r="O2662" i="1"/>
  <c r="P2662" i="1"/>
  <c r="C2663" i="1"/>
  <c r="H2663" i="1"/>
  <c r="I2663" i="1"/>
  <c r="J2663" i="1"/>
  <c r="M2663" i="1"/>
  <c r="N2663" i="1"/>
  <c r="O2663" i="1"/>
  <c r="P2663" i="1"/>
  <c r="C2664" i="1"/>
  <c r="H2664" i="1"/>
  <c r="I2664" i="1"/>
  <c r="J2664" i="1"/>
  <c r="M2664" i="1"/>
  <c r="N2664" i="1"/>
  <c r="O2664" i="1"/>
  <c r="P2664" i="1"/>
  <c r="C2665" i="1"/>
  <c r="H2665" i="1"/>
  <c r="I2665" i="1"/>
  <c r="J2665" i="1"/>
  <c r="M2665" i="1"/>
  <c r="N2665" i="1"/>
  <c r="O2665" i="1"/>
  <c r="P2665" i="1"/>
  <c r="C2666" i="1"/>
  <c r="H2666" i="1"/>
  <c r="I2666" i="1"/>
  <c r="J2666" i="1"/>
  <c r="M2666" i="1"/>
  <c r="N2666" i="1"/>
  <c r="O2666" i="1"/>
  <c r="P2666" i="1"/>
  <c r="C2667" i="1"/>
  <c r="H2667" i="1"/>
  <c r="I2667" i="1"/>
  <c r="J2667" i="1"/>
  <c r="M2667" i="1"/>
  <c r="N2667" i="1"/>
  <c r="O2667" i="1"/>
  <c r="P2667" i="1"/>
  <c r="C2668" i="1"/>
  <c r="H2668" i="1"/>
  <c r="I2668" i="1"/>
  <c r="J2668" i="1"/>
  <c r="M2668" i="1"/>
  <c r="N2668" i="1"/>
  <c r="O2668" i="1"/>
  <c r="P2668" i="1"/>
  <c r="C2669" i="1"/>
  <c r="H2669" i="1"/>
  <c r="I2669" i="1"/>
  <c r="J2669" i="1"/>
  <c r="M2669" i="1"/>
  <c r="N2669" i="1"/>
  <c r="O2669" i="1"/>
  <c r="P2669" i="1"/>
  <c r="C2670" i="1"/>
  <c r="H2670" i="1"/>
  <c r="I2670" i="1"/>
  <c r="J2670" i="1"/>
  <c r="M2670" i="1"/>
  <c r="N2670" i="1"/>
  <c r="O2670" i="1"/>
  <c r="P2670" i="1"/>
  <c r="C2671" i="1"/>
  <c r="H2671" i="1"/>
  <c r="I2671" i="1"/>
  <c r="J2671" i="1"/>
  <c r="M2671" i="1"/>
  <c r="N2671" i="1"/>
  <c r="O2671" i="1"/>
  <c r="P2671" i="1"/>
  <c r="C2672" i="1"/>
  <c r="H2672" i="1"/>
  <c r="I2672" i="1"/>
  <c r="J2672" i="1"/>
  <c r="M2672" i="1"/>
  <c r="N2672" i="1"/>
  <c r="O2672" i="1"/>
  <c r="P2672" i="1"/>
  <c r="C2673" i="1"/>
  <c r="H2673" i="1"/>
  <c r="I2673" i="1"/>
  <c r="J2673" i="1"/>
  <c r="M2673" i="1"/>
  <c r="N2673" i="1"/>
  <c r="O2673" i="1"/>
  <c r="P2673" i="1"/>
  <c r="C2674" i="1"/>
  <c r="H2674" i="1"/>
  <c r="I2674" i="1"/>
  <c r="J2674" i="1"/>
  <c r="M2674" i="1"/>
  <c r="N2674" i="1"/>
  <c r="O2674" i="1"/>
  <c r="P2674" i="1"/>
  <c r="C2675" i="1"/>
  <c r="H2675" i="1"/>
  <c r="I2675" i="1"/>
  <c r="J2675" i="1"/>
  <c r="M2675" i="1"/>
  <c r="N2675" i="1"/>
  <c r="O2675" i="1"/>
  <c r="P2675" i="1"/>
  <c r="C2676" i="1"/>
  <c r="H2676" i="1"/>
  <c r="I2676" i="1"/>
  <c r="J2676" i="1"/>
  <c r="M2676" i="1"/>
  <c r="N2676" i="1"/>
  <c r="O2676" i="1"/>
  <c r="P2676" i="1"/>
  <c r="C2677" i="1"/>
  <c r="H2677" i="1"/>
  <c r="I2677" i="1"/>
  <c r="J2677" i="1"/>
  <c r="M2677" i="1"/>
  <c r="N2677" i="1"/>
  <c r="O2677" i="1"/>
  <c r="P2677" i="1"/>
  <c r="C2678" i="1"/>
  <c r="H2678" i="1"/>
  <c r="I2678" i="1"/>
  <c r="J2678" i="1"/>
  <c r="M2678" i="1"/>
  <c r="N2678" i="1"/>
  <c r="O2678" i="1"/>
  <c r="P2678" i="1"/>
  <c r="C2679" i="1"/>
  <c r="H2679" i="1"/>
  <c r="I2679" i="1"/>
  <c r="J2679" i="1"/>
  <c r="M2679" i="1"/>
  <c r="N2679" i="1"/>
  <c r="O2679" i="1"/>
  <c r="P2679" i="1"/>
  <c r="C2680" i="1"/>
  <c r="H2680" i="1"/>
  <c r="I2680" i="1"/>
  <c r="J2680" i="1"/>
  <c r="M2680" i="1"/>
  <c r="N2680" i="1"/>
  <c r="O2680" i="1"/>
  <c r="P2680" i="1"/>
  <c r="C2681" i="1"/>
  <c r="H2681" i="1"/>
  <c r="I2681" i="1"/>
  <c r="J2681" i="1"/>
  <c r="M2681" i="1"/>
  <c r="N2681" i="1"/>
  <c r="O2681" i="1"/>
  <c r="P2681" i="1"/>
  <c r="C2682" i="1"/>
  <c r="H2682" i="1"/>
  <c r="I2682" i="1"/>
  <c r="J2682" i="1"/>
  <c r="M2682" i="1"/>
  <c r="N2682" i="1"/>
  <c r="O2682" i="1"/>
  <c r="P2682" i="1"/>
  <c r="C2683" i="1"/>
  <c r="H2683" i="1"/>
  <c r="I2683" i="1"/>
  <c r="J2683" i="1"/>
  <c r="M2683" i="1"/>
  <c r="N2683" i="1"/>
  <c r="O2683" i="1"/>
  <c r="P2683" i="1"/>
  <c r="C2684" i="1"/>
  <c r="H2684" i="1"/>
  <c r="I2684" i="1"/>
  <c r="J2684" i="1"/>
  <c r="M2684" i="1"/>
  <c r="N2684" i="1"/>
  <c r="O2684" i="1"/>
  <c r="P2684" i="1"/>
  <c r="C2685" i="1"/>
  <c r="H2685" i="1"/>
  <c r="I2685" i="1"/>
  <c r="J2685" i="1"/>
  <c r="M2685" i="1"/>
  <c r="N2685" i="1"/>
  <c r="O2685" i="1"/>
  <c r="P2685" i="1"/>
  <c r="C2686" i="1"/>
  <c r="H2686" i="1"/>
  <c r="I2686" i="1"/>
  <c r="J2686" i="1"/>
  <c r="M2686" i="1"/>
  <c r="N2686" i="1"/>
  <c r="O2686" i="1"/>
  <c r="P2686" i="1"/>
  <c r="C2687" i="1"/>
  <c r="H2687" i="1"/>
  <c r="I2687" i="1"/>
  <c r="J2687" i="1"/>
  <c r="M2687" i="1"/>
  <c r="N2687" i="1"/>
  <c r="O2687" i="1"/>
  <c r="P2687" i="1"/>
  <c r="C2688" i="1"/>
  <c r="H2688" i="1"/>
  <c r="I2688" i="1"/>
  <c r="J2688" i="1"/>
  <c r="M2688" i="1"/>
  <c r="N2688" i="1"/>
  <c r="O2688" i="1"/>
  <c r="P2688" i="1"/>
  <c r="C2689" i="1"/>
  <c r="H2689" i="1"/>
  <c r="I2689" i="1"/>
  <c r="J2689" i="1"/>
  <c r="M2689" i="1"/>
  <c r="N2689" i="1"/>
  <c r="O2689" i="1"/>
  <c r="P2689" i="1"/>
  <c r="C2690" i="1"/>
  <c r="H2690" i="1"/>
  <c r="I2690" i="1"/>
  <c r="J2690" i="1"/>
  <c r="M2690" i="1"/>
  <c r="N2690" i="1"/>
  <c r="O2690" i="1"/>
  <c r="P2690" i="1"/>
  <c r="C2691" i="1"/>
  <c r="H2691" i="1"/>
  <c r="I2691" i="1"/>
  <c r="J2691" i="1"/>
  <c r="M2691" i="1"/>
  <c r="N2691" i="1"/>
  <c r="O2691" i="1"/>
  <c r="P2691" i="1"/>
  <c r="C2692" i="1"/>
  <c r="H2692" i="1"/>
  <c r="I2692" i="1"/>
  <c r="J2692" i="1"/>
  <c r="M2692" i="1"/>
  <c r="N2692" i="1"/>
  <c r="O2692" i="1"/>
  <c r="P2692" i="1"/>
  <c r="C2693" i="1"/>
  <c r="H2693" i="1"/>
  <c r="I2693" i="1"/>
  <c r="J2693" i="1"/>
  <c r="M2693" i="1"/>
  <c r="N2693" i="1"/>
  <c r="O2693" i="1"/>
  <c r="P2693" i="1"/>
  <c r="C2694" i="1"/>
  <c r="H2694" i="1"/>
  <c r="I2694" i="1"/>
  <c r="J2694" i="1"/>
  <c r="M2694" i="1"/>
  <c r="N2694" i="1"/>
  <c r="O2694" i="1"/>
  <c r="P2694" i="1"/>
  <c r="C2695" i="1"/>
  <c r="H2695" i="1"/>
  <c r="I2695" i="1"/>
  <c r="J2695" i="1"/>
  <c r="M2695" i="1"/>
  <c r="N2695" i="1"/>
  <c r="O2695" i="1"/>
  <c r="P2695" i="1"/>
  <c r="C2696" i="1"/>
  <c r="H2696" i="1"/>
  <c r="I2696" i="1"/>
  <c r="J2696" i="1"/>
  <c r="M2696" i="1"/>
  <c r="N2696" i="1"/>
  <c r="O2696" i="1"/>
  <c r="P2696" i="1"/>
  <c r="C2697" i="1"/>
  <c r="H2697" i="1"/>
  <c r="I2697" i="1"/>
  <c r="J2697" i="1"/>
  <c r="M2697" i="1"/>
  <c r="N2697" i="1"/>
  <c r="O2697" i="1"/>
  <c r="P2697" i="1"/>
  <c r="C2698" i="1"/>
  <c r="H2698" i="1"/>
  <c r="I2698" i="1"/>
  <c r="J2698" i="1"/>
  <c r="M2698" i="1"/>
  <c r="N2698" i="1"/>
  <c r="O2698" i="1"/>
  <c r="P2698" i="1"/>
  <c r="C2699" i="1"/>
  <c r="H2699" i="1"/>
  <c r="I2699" i="1"/>
  <c r="J2699" i="1"/>
  <c r="M2699" i="1"/>
  <c r="N2699" i="1"/>
  <c r="O2699" i="1"/>
  <c r="P2699" i="1"/>
  <c r="C2700" i="1"/>
  <c r="H2700" i="1"/>
  <c r="I2700" i="1"/>
  <c r="J2700" i="1"/>
  <c r="M2700" i="1"/>
  <c r="N2700" i="1"/>
  <c r="O2700" i="1"/>
  <c r="P2700" i="1"/>
  <c r="C2701" i="1"/>
  <c r="H2701" i="1"/>
  <c r="I2701" i="1"/>
  <c r="J2701" i="1"/>
  <c r="M2701" i="1"/>
  <c r="N2701" i="1"/>
  <c r="O2701" i="1"/>
  <c r="P2701" i="1"/>
  <c r="C2702" i="1"/>
  <c r="H2702" i="1"/>
  <c r="I2702" i="1"/>
  <c r="J2702" i="1"/>
  <c r="M2702" i="1"/>
  <c r="N2702" i="1"/>
  <c r="O2702" i="1"/>
  <c r="P2702" i="1"/>
  <c r="C2703" i="1"/>
  <c r="H2703" i="1"/>
  <c r="I2703" i="1"/>
  <c r="J2703" i="1"/>
  <c r="M2703" i="1"/>
  <c r="N2703" i="1"/>
  <c r="O2703" i="1"/>
  <c r="P2703" i="1"/>
  <c r="C2704" i="1"/>
  <c r="H2704" i="1"/>
  <c r="I2704" i="1"/>
  <c r="J2704" i="1"/>
  <c r="M2704" i="1"/>
  <c r="N2704" i="1"/>
  <c r="O2704" i="1"/>
  <c r="P2704" i="1"/>
  <c r="C2705" i="1"/>
  <c r="H2705" i="1"/>
  <c r="I2705" i="1"/>
  <c r="J2705" i="1"/>
  <c r="M2705" i="1"/>
  <c r="N2705" i="1"/>
  <c r="O2705" i="1"/>
  <c r="P2705" i="1"/>
  <c r="C2706" i="1"/>
  <c r="H2706" i="1"/>
  <c r="I2706" i="1"/>
  <c r="J2706" i="1"/>
  <c r="M2706" i="1"/>
  <c r="N2706" i="1"/>
  <c r="O2706" i="1"/>
  <c r="P2706" i="1"/>
  <c r="C2707" i="1"/>
  <c r="H2707" i="1"/>
  <c r="I2707" i="1"/>
  <c r="J2707" i="1"/>
  <c r="M2707" i="1"/>
  <c r="N2707" i="1"/>
  <c r="O2707" i="1"/>
  <c r="P2707" i="1"/>
  <c r="C2708" i="1"/>
  <c r="H2708" i="1"/>
  <c r="I2708" i="1"/>
  <c r="J2708" i="1"/>
  <c r="M2708" i="1"/>
  <c r="N2708" i="1"/>
  <c r="O2708" i="1"/>
  <c r="P2708" i="1"/>
  <c r="C2709" i="1"/>
  <c r="H2709" i="1"/>
  <c r="I2709" i="1"/>
  <c r="J2709" i="1"/>
  <c r="M2709" i="1"/>
  <c r="N2709" i="1"/>
  <c r="O2709" i="1"/>
  <c r="P2709" i="1"/>
  <c r="C2710" i="1"/>
  <c r="H2710" i="1"/>
  <c r="I2710" i="1"/>
  <c r="J2710" i="1"/>
  <c r="M2710" i="1"/>
  <c r="N2710" i="1"/>
  <c r="O2710" i="1"/>
  <c r="P2710" i="1"/>
  <c r="C2711" i="1"/>
  <c r="H2711" i="1"/>
  <c r="I2711" i="1"/>
  <c r="J2711" i="1"/>
  <c r="M2711" i="1"/>
  <c r="N2711" i="1"/>
  <c r="O2711" i="1"/>
  <c r="P2711" i="1"/>
  <c r="C2712" i="1"/>
  <c r="H2712" i="1"/>
  <c r="I2712" i="1"/>
  <c r="J2712" i="1"/>
  <c r="M2712" i="1"/>
  <c r="N2712" i="1"/>
  <c r="O2712" i="1"/>
  <c r="P2712" i="1"/>
  <c r="C2713" i="1"/>
  <c r="H2713" i="1"/>
  <c r="I2713" i="1"/>
  <c r="J2713" i="1"/>
  <c r="M2713" i="1"/>
  <c r="N2713" i="1"/>
  <c r="O2713" i="1"/>
  <c r="P2713" i="1"/>
  <c r="C2714" i="1"/>
  <c r="H2714" i="1"/>
  <c r="I2714" i="1"/>
  <c r="J2714" i="1"/>
  <c r="M2714" i="1"/>
  <c r="N2714" i="1"/>
  <c r="O2714" i="1"/>
  <c r="P2714" i="1"/>
  <c r="C2715" i="1"/>
  <c r="H2715" i="1"/>
  <c r="I2715" i="1"/>
  <c r="J2715" i="1"/>
  <c r="M2715" i="1"/>
  <c r="N2715" i="1"/>
  <c r="O2715" i="1"/>
  <c r="P2715" i="1"/>
  <c r="C2716" i="1"/>
  <c r="H2716" i="1"/>
  <c r="I2716" i="1"/>
  <c r="J2716" i="1"/>
  <c r="M2716" i="1"/>
  <c r="N2716" i="1"/>
  <c r="O2716" i="1"/>
  <c r="P2716" i="1"/>
  <c r="C2717" i="1"/>
  <c r="H2717" i="1"/>
  <c r="I2717" i="1"/>
  <c r="J2717" i="1"/>
  <c r="M2717" i="1"/>
  <c r="N2717" i="1"/>
  <c r="O2717" i="1"/>
  <c r="P2717" i="1"/>
  <c r="C2718" i="1"/>
  <c r="H2718" i="1"/>
  <c r="I2718" i="1"/>
  <c r="J2718" i="1"/>
  <c r="M2718" i="1"/>
  <c r="N2718" i="1"/>
  <c r="O2718" i="1"/>
  <c r="P2718" i="1"/>
  <c r="C2719" i="1"/>
  <c r="H2719" i="1"/>
  <c r="I2719" i="1"/>
  <c r="J2719" i="1"/>
  <c r="M2719" i="1"/>
  <c r="N2719" i="1"/>
  <c r="O2719" i="1"/>
  <c r="P2719" i="1"/>
  <c r="C2720" i="1"/>
  <c r="H2720" i="1"/>
  <c r="I2720" i="1"/>
  <c r="J2720" i="1"/>
  <c r="M2720" i="1"/>
  <c r="N2720" i="1"/>
  <c r="O2720" i="1"/>
  <c r="P2720" i="1"/>
  <c r="C2721" i="1"/>
  <c r="H2721" i="1"/>
  <c r="I2721" i="1"/>
  <c r="J2721" i="1"/>
  <c r="M2721" i="1"/>
  <c r="N2721" i="1"/>
  <c r="O2721" i="1"/>
  <c r="P2721" i="1"/>
  <c r="C2722" i="1"/>
  <c r="H2722" i="1"/>
  <c r="I2722" i="1"/>
  <c r="J2722" i="1"/>
  <c r="M2722" i="1"/>
  <c r="N2722" i="1"/>
  <c r="O2722" i="1"/>
  <c r="P2722" i="1"/>
  <c r="C2723" i="1"/>
  <c r="H2723" i="1"/>
  <c r="I2723" i="1"/>
  <c r="J2723" i="1"/>
  <c r="M2723" i="1"/>
  <c r="N2723" i="1"/>
  <c r="O2723" i="1"/>
  <c r="P2723" i="1"/>
  <c r="C2724" i="1"/>
  <c r="H2724" i="1"/>
  <c r="I2724" i="1"/>
  <c r="J2724" i="1"/>
  <c r="M2724" i="1"/>
  <c r="N2724" i="1"/>
  <c r="O2724" i="1"/>
  <c r="P2724" i="1"/>
  <c r="C2725" i="1"/>
  <c r="H2725" i="1"/>
  <c r="I2725" i="1"/>
  <c r="J2725" i="1"/>
  <c r="M2725" i="1"/>
  <c r="N2725" i="1"/>
  <c r="O2725" i="1"/>
  <c r="P2725" i="1"/>
  <c r="C2726" i="1"/>
  <c r="H2726" i="1"/>
  <c r="I2726" i="1"/>
  <c r="J2726" i="1"/>
  <c r="M2726" i="1"/>
  <c r="N2726" i="1"/>
  <c r="O2726" i="1"/>
  <c r="P2726" i="1"/>
  <c r="C2727" i="1"/>
  <c r="H2727" i="1"/>
  <c r="I2727" i="1"/>
  <c r="J2727" i="1"/>
  <c r="M2727" i="1"/>
  <c r="N2727" i="1"/>
  <c r="O2727" i="1"/>
  <c r="P2727" i="1"/>
  <c r="C2728" i="1"/>
  <c r="H2728" i="1"/>
  <c r="I2728" i="1"/>
  <c r="J2728" i="1"/>
  <c r="M2728" i="1"/>
  <c r="N2728" i="1"/>
  <c r="O2728" i="1"/>
  <c r="P2728" i="1"/>
  <c r="C2729" i="1"/>
  <c r="H2729" i="1"/>
  <c r="I2729" i="1"/>
  <c r="J2729" i="1"/>
  <c r="M2729" i="1"/>
  <c r="N2729" i="1"/>
  <c r="O2729" i="1"/>
  <c r="P2729" i="1"/>
  <c r="C2730" i="1"/>
  <c r="H2730" i="1"/>
  <c r="I2730" i="1"/>
  <c r="J2730" i="1"/>
  <c r="M2730" i="1"/>
  <c r="N2730" i="1"/>
  <c r="O2730" i="1"/>
  <c r="P2730" i="1"/>
  <c r="C2731" i="1"/>
  <c r="H2731" i="1"/>
  <c r="I2731" i="1"/>
  <c r="J2731" i="1"/>
  <c r="M2731" i="1"/>
  <c r="N2731" i="1"/>
  <c r="O2731" i="1"/>
  <c r="P2731" i="1"/>
  <c r="C2732" i="1"/>
  <c r="H2732" i="1"/>
  <c r="I2732" i="1"/>
  <c r="J2732" i="1"/>
  <c r="M2732" i="1"/>
  <c r="N2732" i="1"/>
  <c r="O2732" i="1"/>
  <c r="P2732" i="1"/>
  <c r="C2733" i="1"/>
  <c r="H2733" i="1"/>
  <c r="I2733" i="1"/>
  <c r="J2733" i="1"/>
  <c r="M2733" i="1"/>
  <c r="N2733" i="1"/>
  <c r="O2733" i="1"/>
  <c r="P2733" i="1"/>
  <c r="C2734" i="1"/>
  <c r="H2734" i="1"/>
  <c r="I2734" i="1"/>
  <c r="J2734" i="1"/>
  <c r="M2734" i="1"/>
  <c r="N2734" i="1"/>
  <c r="O2734" i="1"/>
  <c r="P2734" i="1"/>
  <c r="C2735" i="1"/>
  <c r="H2735" i="1"/>
  <c r="I2735" i="1"/>
  <c r="J2735" i="1"/>
  <c r="M2735" i="1"/>
  <c r="N2735" i="1"/>
  <c r="O2735" i="1"/>
  <c r="P2735" i="1"/>
  <c r="C2736" i="1"/>
  <c r="H2736" i="1"/>
  <c r="I2736" i="1"/>
  <c r="J2736" i="1"/>
  <c r="M2736" i="1"/>
  <c r="N2736" i="1"/>
  <c r="O2736" i="1"/>
  <c r="P2736" i="1"/>
  <c r="C2737" i="1"/>
  <c r="H2737" i="1"/>
  <c r="I2737" i="1"/>
  <c r="J2737" i="1"/>
  <c r="M2737" i="1"/>
  <c r="N2737" i="1"/>
  <c r="O2737" i="1"/>
  <c r="P2737" i="1"/>
  <c r="C2738" i="1"/>
  <c r="H2738" i="1"/>
  <c r="I2738" i="1"/>
  <c r="J2738" i="1"/>
  <c r="M2738" i="1"/>
  <c r="N2738" i="1"/>
  <c r="O2738" i="1"/>
  <c r="P2738" i="1"/>
  <c r="C2739" i="1"/>
  <c r="H2739" i="1"/>
  <c r="I2739" i="1"/>
  <c r="J2739" i="1"/>
  <c r="M2739" i="1"/>
  <c r="N2739" i="1"/>
  <c r="O2739" i="1"/>
  <c r="P2739" i="1"/>
  <c r="C2740" i="1"/>
  <c r="H2740" i="1"/>
  <c r="I2740" i="1"/>
  <c r="J2740" i="1"/>
  <c r="M2740" i="1"/>
  <c r="N2740" i="1"/>
  <c r="O2740" i="1"/>
  <c r="P2740" i="1"/>
  <c r="C2741" i="1"/>
  <c r="H2741" i="1"/>
  <c r="I2741" i="1"/>
  <c r="J2741" i="1"/>
  <c r="M2741" i="1"/>
  <c r="N2741" i="1"/>
  <c r="O2741" i="1"/>
  <c r="P2741" i="1"/>
  <c r="C2742" i="1"/>
  <c r="H2742" i="1"/>
  <c r="I2742" i="1"/>
  <c r="J2742" i="1"/>
  <c r="M2742" i="1"/>
  <c r="N2742" i="1"/>
  <c r="O2742" i="1"/>
  <c r="P2742" i="1"/>
  <c r="C2743" i="1"/>
  <c r="H2743" i="1"/>
  <c r="I2743" i="1"/>
  <c r="J2743" i="1"/>
  <c r="M2743" i="1"/>
  <c r="N2743" i="1"/>
  <c r="O2743" i="1"/>
  <c r="P2743" i="1"/>
  <c r="C2744" i="1"/>
  <c r="H2744" i="1"/>
  <c r="I2744" i="1"/>
  <c r="J2744" i="1"/>
  <c r="M2744" i="1"/>
  <c r="N2744" i="1"/>
  <c r="O2744" i="1"/>
  <c r="P2744" i="1"/>
  <c r="C2745" i="1"/>
  <c r="H2745" i="1"/>
  <c r="I2745" i="1"/>
  <c r="J2745" i="1"/>
  <c r="M2745" i="1"/>
  <c r="N2745" i="1"/>
  <c r="O2745" i="1"/>
  <c r="P2745" i="1"/>
  <c r="C2746" i="1"/>
  <c r="H2746" i="1"/>
  <c r="I2746" i="1"/>
  <c r="J2746" i="1"/>
  <c r="M2746" i="1"/>
  <c r="N2746" i="1"/>
  <c r="O2746" i="1"/>
  <c r="P2746" i="1"/>
  <c r="C2747" i="1"/>
  <c r="H2747" i="1"/>
  <c r="I2747" i="1"/>
  <c r="J2747" i="1"/>
  <c r="M2747" i="1"/>
  <c r="N2747" i="1"/>
  <c r="O2747" i="1"/>
  <c r="P2747" i="1"/>
  <c r="C2748" i="1"/>
  <c r="H2748" i="1"/>
  <c r="I2748" i="1"/>
  <c r="J2748" i="1"/>
  <c r="M2748" i="1"/>
  <c r="N2748" i="1"/>
  <c r="O2748" i="1"/>
  <c r="P2748" i="1"/>
  <c r="C2749" i="1"/>
  <c r="H2749" i="1"/>
  <c r="I2749" i="1"/>
  <c r="J2749" i="1"/>
  <c r="M2749" i="1"/>
  <c r="N2749" i="1"/>
  <c r="O2749" i="1"/>
  <c r="P2749" i="1"/>
  <c r="C2750" i="1"/>
  <c r="H2750" i="1"/>
  <c r="I2750" i="1"/>
  <c r="J2750" i="1"/>
  <c r="M2750" i="1"/>
  <c r="N2750" i="1"/>
  <c r="O2750" i="1"/>
  <c r="P2750" i="1"/>
  <c r="C2751" i="1"/>
  <c r="H2751" i="1"/>
  <c r="I2751" i="1"/>
  <c r="J2751" i="1"/>
  <c r="M2751" i="1"/>
  <c r="N2751" i="1"/>
  <c r="O2751" i="1"/>
  <c r="P2751" i="1"/>
  <c r="C2752" i="1"/>
  <c r="H2752" i="1"/>
  <c r="I2752" i="1"/>
  <c r="J2752" i="1"/>
  <c r="M2752" i="1"/>
  <c r="N2752" i="1"/>
  <c r="O2752" i="1"/>
  <c r="P2752" i="1"/>
  <c r="C2753" i="1"/>
  <c r="H2753" i="1"/>
  <c r="I2753" i="1"/>
  <c r="J2753" i="1"/>
  <c r="M2753" i="1"/>
  <c r="N2753" i="1"/>
  <c r="O2753" i="1"/>
  <c r="P2753" i="1"/>
  <c r="C2754" i="1"/>
  <c r="H2754" i="1"/>
  <c r="I2754" i="1"/>
  <c r="J2754" i="1"/>
  <c r="M2754" i="1"/>
  <c r="N2754" i="1"/>
  <c r="O2754" i="1"/>
  <c r="P2754" i="1"/>
  <c r="C2755" i="1"/>
  <c r="H2755" i="1"/>
  <c r="I2755" i="1"/>
  <c r="J2755" i="1"/>
  <c r="M2755" i="1"/>
  <c r="N2755" i="1"/>
  <c r="O2755" i="1"/>
  <c r="P2755" i="1"/>
  <c r="C2756" i="1"/>
  <c r="H2756" i="1"/>
  <c r="I2756" i="1"/>
  <c r="J2756" i="1"/>
  <c r="M2756" i="1"/>
  <c r="N2756" i="1"/>
  <c r="O2756" i="1"/>
  <c r="P2756" i="1"/>
  <c r="C2757" i="1"/>
  <c r="H2757" i="1"/>
  <c r="I2757" i="1"/>
  <c r="J2757" i="1"/>
  <c r="M2757" i="1"/>
  <c r="N2757" i="1"/>
  <c r="O2757" i="1"/>
  <c r="P2757" i="1"/>
  <c r="C2758" i="1"/>
  <c r="H2758" i="1"/>
  <c r="I2758" i="1"/>
  <c r="J2758" i="1"/>
  <c r="M2758" i="1"/>
  <c r="N2758" i="1"/>
  <c r="O2758" i="1"/>
  <c r="P2758" i="1"/>
  <c r="C2759" i="1"/>
  <c r="H2759" i="1"/>
  <c r="I2759" i="1"/>
  <c r="J2759" i="1"/>
  <c r="M2759" i="1"/>
  <c r="N2759" i="1"/>
  <c r="O2759" i="1"/>
  <c r="P2759" i="1"/>
  <c r="C2760" i="1"/>
  <c r="H2760" i="1"/>
  <c r="I2760" i="1"/>
  <c r="J2760" i="1"/>
  <c r="M2760" i="1"/>
  <c r="N2760" i="1"/>
  <c r="O2760" i="1"/>
  <c r="P2760" i="1"/>
  <c r="C2761" i="1"/>
  <c r="H2761" i="1"/>
  <c r="I2761" i="1"/>
  <c r="J2761" i="1"/>
  <c r="M2761" i="1"/>
  <c r="N2761" i="1"/>
  <c r="O2761" i="1"/>
  <c r="P2761" i="1"/>
  <c r="C2762" i="1"/>
  <c r="H2762" i="1"/>
  <c r="I2762" i="1"/>
  <c r="J2762" i="1"/>
  <c r="M2762" i="1"/>
  <c r="N2762" i="1"/>
  <c r="O2762" i="1"/>
  <c r="P2762" i="1"/>
  <c r="C2763" i="1"/>
  <c r="H2763" i="1"/>
  <c r="I2763" i="1"/>
  <c r="J2763" i="1"/>
  <c r="M2763" i="1"/>
  <c r="N2763" i="1"/>
  <c r="O2763" i="1"/>
  <c r="P2763" i="1"/>
  <c r="C2764" i="1"/>
  <c r="H2764" i="1"/>
  <c r="I2764" i="1"/>
  <c r="J2764" i="1"/>
  <c r="M2764" i="1"/>
  <c r="N2764" i="1"/>
  <c r="O2764" i="1"/>
  <c r="P2764" i="1"/>
  <c r="C2765" i="1"/>
  <c r="H2765" i="1"/>
  <c r="I2765" i="1"/>
  <c r="J2765" i="1"/>
  <c r="M2765" i="1"/>
  <c r="N2765" i="1"/>
  <c r="O2765" i="1"/>
  <c r="P2765" i="1"/>
  <c r="C2766" i="1"/>
  <c r="H2766" i="1"/>
  <c r="I2766" i="1"/>
  <c r="J2766" i="1"/>
  <c r="M2766" i="1"/>
  <c r="N2766" i="1"/>
  <c r="O2766" i="1"/>
  <c r="P2766" i="1"/>
  <c r="C2767" i="1"/>
  <c r="H2767" i="1"/>
  <c r="I2767" i="1"/>
  <c r="J2767" i="1"/>
  <c r="M2767" i="1"/>
  <c r="N2767" i="1"/>
  <c r="O2767" i="1"/>
  <c r="P2767" i="1"/>
  <c r="C2768" i="1"/>
  <c r="H2768" i="1"/>
  <c r="I2768" i="1"/>
  <c r="J2768" i="1"/>
  <c r="M2768" i="1"/>
  <c r="N2768" i="1"/>
  <c r="O2768" i="1"/>
  <c r="P2768" i="1"/>
  <c r="C2769" i="1"/>
  <c r="H2769" i="1"/>
  <c r="I2769" i="1"/>
  <c r="J2769" i="1"/>
  <c r="M2769" i="1"/>
  <c r="N2769" i="1"/>
  <c r="O2769" i="1"/>
  <c r="P2769" i="1"/>
  <c r="C2770" i="1"/>
  <c r="H2770" i="1"/>
  <c r="I2770" i="1"/>
  <c r="J2770" i="1"/>
  <c r="M2770" i="1"/>
  <c r="N2770" i="1"/>
  <c r="O2770" i="1"/>
  <c r="P2770" i="1"/>
  <c r="C2771" i="1"/>
  <c r="H2771" i="1"/>
  <c r="I2771" i="1"/>
  <c r="J2771" i="1"/>
  <c r="M2771" i="1"/>
  <c r="N2771" i="1"/>
  <c r="O2771" i="1"/>
  <c r="P2771" i="1"/>
  <c r="C2772" i="1"/>
  <c r="H2772" i="1"/>
  <c r="I2772" i="1"/>
  <c r="J2772" i="1"/>
  <c r="M2772" i="1"/>
  <c r="N2772" i="1"/>
  <c r="O2772" i="1"/>
  <c r="P2772" i="1"/>
  <c r="C2773" i="1"/>
  <c r="H2773" i="1"/>
  <c r="I2773" i="1"/>
  <c r="J2773" i="1"/>
  <c r="M2773" i="1"/>
  <c r="N2773" i="1"/>
  <c r="O2773" i="1"/>
  <c r="P2773" i="1"/>
  <c r="C2774" i="1"/>
  <c r="H2774" i="1"/>
  <c r="I2774" i="1"/>
  <c r="J2774" i="1"/>
  <c r="M2774" i="1"/>
  <c r="N2774" i="1"/>
  <c r="O2774" i="1"/>
  <c r="P2774" i="1"/>
  <c r="C2775" i="1"/>
  <c r="H2775" i="1"/>
  <c r="I2775" i="1"/>
  <c r="J2775" i="1"/>
  <c r="M2775" i="1"/>
  <c r="N2775" i="1"/>
  <c r="O2775" i="1"/>
  <c r="P2775" i="1"/>
  <c r="C2776" i="1"/>
  <c r="H2776" i="1"/>
  <c r="I2776" i="1"/>
  <c r="J2776" i="1"/>
  <c r="M2776" i="1"/>
  <c r="N2776" i="1"/>
  <c r="O2776" i="1"/>
  <c r="P2776" i="1"/>
  <c r="C2777" i="1"/>
  <c r="H2777" i="1"/>
  <c r="I2777" i="1"/>
  <c r="J2777" i="1"/>
  <c r="M2777" i="1"/>
  <c r="N2777" i="1"/>
  <c r="O2777" i="1"/>
  <c r="P2777" i="1"/>
  <c r="C2778" i="1"/>
  <c r="H2778" i="1"/>
  <c r="I2778" i="1"/>
  <c r="J2778" i="1"/>
  <c r="M2778" i="1"/>
  <c r="N2778" i="1"/>
  <c r="O2778" i="1"/>
  <c r="P2778" i="1"/>
  <c r="C2779" i="1"/>
  <c r="H2779" i="1"/>
  <c r="I2779" i="1"/>
  <c r="J2779" i="1"/>
  <c r="M2779" i="1"/>
  <c r="N2779" i="1"/>
  <c r="O2779" i="1"/>
  <c r="P2779" i="1"/>
  <c r="C2780" i="1"/>
  <c r="H2780" i="1"/>
  <c r="I2780" i="1"/>
  <c r="J2780" i="1"/>
  <c r="M2780" i="1"/>
  <c r="N2780" i="1"/>
  <c r="O2780" i="1"/>
  <c r="P2780" i="1"/>
  <c r="C2781" i="1"/>
  <c r="H2781" i="1"/>
  <c r="I2781" i="1"/>
  <c r="J2781" i="1"/>
  <c r="M2781" i="1"/>
  <c r="N2781" i="1"/>
  <c r="O2781" i="1"/>
  <c r="P2781" i="1"/>
  <c r="C2782" i="1"/>
  <c r="H2782" i="1"/>
  <c r="I2782" i="1"/>
  <c r="J2782" i="1"/>
  <c r="M2782" i="1"/>
  <c r="N2782" i="1"/>
  <c r="O2782" i="1"/>
  <c r="P2782" i="1"/>
  <c r="C2783" i="1"/>
  <c r="H2783" i="1"/>
  <c r="I2783" i="1"/>
  <c r="J2783" i="1"/>
  <c r="M2783" i="1"/>
  <c r="N2783" i="1"/>
  <c r="O2783" i="1"/>
  <c r="P2783" i="1"/>
  <c r="C2784" i="1"/>
  <c r="H2784" i="1"/>
  <c r="I2784" i="1"/>
  <c r="J2784" i="1"/>
  <c r="M2784" i="1"/>
  <c r="N2784" i="1"/>
  <c r="O2784" i="1"/>
  <c r="P2784" i="1"/>
  <c r="C2785" i="1"/>
  <c r="H2785" i="1"/>
  <c r="I2785" i="1"/>
  <c r="J2785" i="1"/>
  <c r="M2785" i="1"/>
  <c r="N2785" i="1"/>
  <c r="O2785" i="1"/>
  <c r="P2785" i="1"/>
  <c r="C2786" i="1"/>
  <c r="H2786" i="1"/>
  <c r="I2786" i="1"/>
  <c r="J2786" i="1"/>
  <c r="M2786" i="1"/>
  <c r="N2786" i="1"/>
  <c r="O2786" i="1"/>
  <c r="P2786" i="1"/>
  <c r="C2787" i="1"/>
  <c r="H2787" i="1"/>
  <c r="I2787" i="1"/>
  <c r="J2787" i="1"/>
  <c r="M2787" i="1"/>
  <c r="N2787" i="1"/>
  <c r="O2787" i="1"/>
  <c r="P2787" i="1"/>
  <c r="C2788" i="1"/>
  <c r="H2788" i="1"/>
  <c r="I2788" i="1"/>
  <c r="J2788" i="1"/>
  <c r="M2788" i="1"/>
  <c r="N2788" i="1"/>
  <c r="O2788" i="1"/>
  <c r="P2788" i="1"/>
  <c r="C2789" i="1"/>
  <c r="H2789" i="1"/>
  <c r="I2789" i="1"/>
  <c r="J2789" i="1"/>
  <c r="M2789" i="1"/>
  <c r="N2789" i="1"/>
  <c r="O2789" i="1"/>
  <c r="P2789" i="1"/>
  <c r="C2790" i="1"/>
  <c r="H2790" i="1"/>
  <c r="I2790" i="1"/>
  <c r="J2790" i="1"/>
  <c r="M2790" i="1"/>
  <c r="N2790" i="1"/>
  <c r="O2790" i="1"/>
  <c r="P2790" i="1"/>
  <c r="C2791" i="1"/>
  <c r="H2791" i="1"/>
  <c r="I2791" i="1"/>
  <c r="J2791" i="1"/>
  <c r="M2791" i="1"/>
  <c r="N2791" i="1"/>
  <c r="O2791" i="1"/>
  <c r="P2791" i="1"/>
  <c r="C2792" i="1"/>
  <c r="H2792" i="1"/>
  <c r="I2792" i="1"/>
  <c r="J2792" i="1"/>
  <c r="M2792" i="1"/>
  <c r="N2792" i="1"/>
  <c r="O2792" i="1"/>
  <c r="P2792" i="1"/>
  <c r="C2793" i="1"/>
  <c r="H2793" i="1"/>
  <c r="I2793" i="1"/>
  <c r="J2793" i="1"/>
  <c r="M2793" i="1"/>
  <c r="N2793" i="1"/>
  <c r="O2793" i="1"/>
  <c r="P2793" i="1"/>
  <c r="C2794" i="1"/>
  <c r="H2794" i="1"/>
  <c r="I2794" i="1"/>
  <c r="J2794" i="1"/>
  <c r="M2794" i="1"/>
  <c r="N2794" i="1"/>
  <c r="O2794" i="1"/>
  <c r="P2794" i="1"/>
  <c r="C2795" i="1"/>
  <c r="H2795" i="1"/>
  <c r="I2795" i="1"/>
  <c r="J2795" i="1"/>
  <c r="M2795" i="1"/>
  <c r="N2795" i="1"/>
  <c r="O2795" i="1"/>
  <c r="P2795" i="1"/>
  <c r="C2796" i="1"/>
  <c r="H2796" i="1"/>
  <c r="I2796" i="1"/>
  <c r="J2796" i="1"/>
  <c r="M2796" i="1"/>
  <c r="N2796" i="1"/>
  <c r="O2796" i="1"/>
  <c r="P2796" i="1"/>
  <c r="C2797" i="1"/>
  <c r="H2797" i="1"/>
  <c r="I2797" i="1"/>
  <c r="J2797" i="1"/>
  <c r="M2797" i="1"/>
  <c r="N2797" i="1"/>
  <c r="O2797" i="1"/>
  <c r="P2797" i="1"/>
  <c r="C2798" i="1"/>
  <c r="H2798" i="1"/>
  <c r="I2798" i="1"/>
  <c r="J2798" i="1"/>
  <c r="M2798" i="1"/>
  <c r="N2798" i="1"/>
  <c r="O2798" i="1"/>
  <c r="P2798" i="1"/>
  <c r="C2799" i="1"/>
  <c r="H2799" i="1"/>
  <c r="I2799" i="1"/>
  <c r="J2799" i="1"/>
  <c r="M2799" i="1"/>
  <c r="N2799" i="1"/>
  <c r="O2799" i="1"/>
  <c r="P2799" i="1"/>
  <c r="C2800" i="1"/>
  <c r="H2800" i="1"/>
  <c r="I2800" i="1"/>
  <c r="J2800" i="1"/>
  <c r="M2800" i="1"/>
  <c r="N2800" i="1"/>
  <c r="O2800" i="1"/>
  <c r="P2800" i="1"/>
  <c r="C2801" i="1"/>
  <c r="H2801" i="1"/>
  <c r="I2801" i="1"/>
  <c r="J2801" i="1"/>
  <c r="M2801" i="1"/>
  <c r="N2801" i="1"/>
  <c r="O2801" i="1"/>
  <c r="P2801" i="1"/>
  <c r="C2802" i="1"/>
  <c r="H2802" i="1"/>
  <c r="I2802" i="1"/>
  <c r="J2802" i="1"/>
  <c r="M2802" i="1"/>
  <c r="N2802" i="1"/>
  <c r="O2802" i="1"/>
  <c r="P2802" i="1"/>
  <c r="C2803" i="1"/>
  <c r="H2803" i="1"/>
  <c r="I2803" i="1"/>
  <c r="J2803" i="1"/>
  <c r="M2803" i="1"/>
  <c r="N2803" i="1"/>
  <c r="O2803" i="1"/>
  <c r="P2803" i="1"/>
  <c r="C2804" i="1"/>
  <c r="H2804" i="1"/>
  <c r="I2804" i="1"/>
  <c r="J2804" i="1"/>
  <c r="M2804" i="1"/>
  <c r="N2804" i="1"/>
  <c r="O2804" i="1"/>
  <c r="P2804" i="1"/>
  <c r="C2805" i="1"/>
  <c r="H2805" i="1"/>
  <c r="I2805" i="1"/>
  <c r="J2805" i="1"/>
  <c r="M2805" i="1"/>
  <c r="N2805" i="1"/>
  <c r="O2805" i="1"/>
  <c r="P2805" i="1"/>
  <c r="C2806" i="1"/>
  <c r="H2806" i="1"/>
  <c r="I2806" i="1"/>
  <c r="J2806" i="1"/>
  <c r="M2806" i="1"/>
  <c r="N2806" i="1"/>
  <c r="O2806" i="1"/>
  <c r="P2806" i="1"/>
  <c r="C2807" i="1"/>
  <c r="H2807" i="1"/>
  <c r="I2807" i="1"/>
  <c r="J2807" i="1"/>
  <c r="M2807" i="1"/>
  <c r="N2807" i="1"/>
  <c r="O2807" i="1"/>
  <c r="P2807" i="1"/>
  <c r="C2808" i="1"/>
  <c r="H2808" i="1"/>
  <c r="I2808" i="1"/>
  <c r="J2808" i="1"/>
  <c r="M2808" i="1"/>
  <c r="N2808" i="1"/>
  <c r="O2808" i="1"/>
  <c r="P2808" i="1"/>
  <c r="C2809" i="1"/>
  <c r="H2809" i="1"/>
  <c r="I2809" i="1"/>
  <c r="J2809" i="1"/>
  <c r="M2809" i="1"/>
  <c r="N2809" i="1"/>
  <c r="O2809" i="1"/>
  <c r="P2809" i="1"/>
  <c r="C2810" i="1"/>
  <c r="H2810" i="1"/>
  <c r="I2810" i="1"/>
  <c r="J2810" i="1"/>
  <c r="M2810" i="1"/>
  <c r="N2810" i="1"/>
  <c r="O2810" i="1"/>
  <c r="P2810" i="1"/>
  <c r="C2811" i="1"/>
  <c r="H2811" i="1"/>
  <c r="I2811" i="1"/>
  <c r="J2811" i="1"/>
  <c r="M2811" i="1"/>
  <c r="N2811" i="1"/>
  <c r="O2811" i="1"/>
  <c r="P2811" i="1"/>
  <c r="C2812" i="1"/>
  <c r="H2812" i="1"/>
  <c r="I2812" i="1"/>
  <c r="J2812" i="1"/>
  <c r="M2812" i="1"/>
  <c r="N2812" i="1"/>
  <c r="O2812" i="1"/>
  <c r="P2812" i="1"/>
  <c r="C2813" i="1"/>
  <c r="H2813" i="1"/>
  <c r="I2813" i="1"/>
  <c r="J2813" i="1"/>
  <c r="M2813" i="1"/>
  <c r="N2813" i="1"/>
  <c r="O2813" i="1"/>
  <c r="P2813" i="1"/>
  <c r="C2814" i="1"/>
  <c r="H2814" i="1"/>
  <c r="I2814" i="1"/>
  <c r="J2814" i="1"/>
  <c r="M2814" i="1"/>
  <c r="N2814" i="1"/>
  <c r="O2814" i="1"/>
  <c r="P2814" i="1"/>
  <c r="C2815" i="1"/>
  <c r="H2815" i="1"/>
  <c r="I2815" i="1"/>
  <c r="J2815" i="1"/>
  <c r="M2815" i="1"/>
  <c r="N2815" i="1"/>
  <c r="O2815" i="1"/>
  <c r="P2815" i="1"/>
  <c r="C2816" i="1"/>
  <c r="H2816" i="1"/>
  <c r="I2816" i="1"/>
  <c r="J2816" i="1"/>
  <c r="M2816" i="1"/>
  <c r="N2816" i="1"/>
  <c r="O2816" i="1"/>
  <c r="P2816" i="1"/>
  <c r="C2817" i="1"/>
  <c r="H2817" i="1"/>
  <c r="I2817" i="1"/>
  <c r="J2817" i="1"/>
  <c r="M2817" i="1"/>
  <c r="N2817" i="1"/>
  <c r="O2817" i="1"/>
  <c r="P2817" i="1"/>
  <c r="C2818" i="1"/>
  <c r="H2818" i="1"/>
  <c r="I2818" i="1"/>
  <c r="J2818" i="1"/>
  <c r="M2818" i="1"/>
  <c r="N2818" i="1"/>
  <c r="O2818" i="1"/>
  <c r="P2818" i="1"/>
  <c r="C2819" i="1"/>
  <c r="H2819" i="1"/>
  <c r="I2819" i="1"/>
  <c r="J2819" i="1"/>
  <c r="M2819" i="1"/>
  <c r="N2819" i="1"/>
  <c r="O2819" i="1"/>
  <c r="P2819" i="1"/>
  <c r="C2820" i="1"/>
  <c r="H2820" i="1"/>
  <c r="I2820" i="1"/>
  <c r="J2820" i="1"/>
  <c r="M2820" i="1"/>
  <c r="N2820" i="1"/>
  <c r="O2820" i="1"/>
  <c r="P2820" i="1"/>
  <c r="C2821" i="1"/>
  <c r="H2821" i="1"/>
  <c r="I2821" i="1"/>
  <c r="J2821" i="1"/>
  <c r="M2821" i="1"/>
  <c r="N2821" i="1"/>
  <c r="O2821" i="1"/>
  <c r="P2821" i="1"/>
  <c r="C2822" i="1"/>
  <c r="H2822" i="1"/>
  <c r="I2822" i="1"/>
  <c r="J2822" i="1"/>
  <c r="M2822" i="1"/>
  <c r="N2822" i="1"/>
  <c r="O2822" i="1"/>
  <c r="P2822" i="1"/>
  <c r="C2823" i="1"/>
  <c r="H2823" i="1"/>
  <c r="I2823" i="1"/>
  <c r="J2823" i="1"/>
  <c r="M2823" i="1"/>
  <c r="N2823" i="1"/>
  <c r="O2823" i="1"/>
  <c r="P2823" i="1"/>
  <c r="C2824" i="1"/>
  <c r="H2824" i="1"/>
  <c r="I2824" i="1"/>
  <c r="J2824" i="1"/>
  <c r="M2824" i="1"/>
  <c r="N2824" i="1"/>
  <c r="O2824" i="1"/>
  <c r="P2824" i="1"/>
  <c r="C2825" i="1"/>
  <c r="H2825" i="1"/>
  <c r="I2825" i="1"/>
  <c r="J2825" i="1"/>
  <c r="M2825" i="1"/>
  <c r="N2825" i="1"/>
  <c r="O2825" i="1"/>
  <c r="P2825" i="1"/>
  <c r="C2826" i="1"/>
  <c r="H2826" i="1"/>
  <c r="I2826" i="1"/>
  <c r="J2826" i="1"/>
  <c r="M2826" i="1"/>
  <c r="N2826" i="1"/>
  <c r="O2826" i="1"/>
  <c r="P2826" i="1"/>
  <c r="C2827" i="1"/>
  <c r="H2827" i="1"/>
  <c r="I2827" i="1"/>
  <c r="J2827" i="1"/>
  <c r="M2827" i="1"/>
  <c r="N2827" i="1"/>
  <c r="O2827" i="1"/>
  <c r="P2827" i="1"/>
  <c r="C2828" i="1"/>
  <c r="H2828" i="1"/>
  <c r="I2828" i="1"/>
  <c r="J2828" i="1"/>
  <c r="M2828" i="1"/>
  <c r="N2828" i="1"/>
  <c r="O2828" i="1"/>
  <c r="P2828" i="1"/>
  <c r="C2829" i="1"/>
  <c r="H2829" i="1"/>
  <c r="I2829" i="1"/>
  <c r="J2829" i="1"/>
  <c r="M2829" i="1"/>
  <c r="N2829" i="1"/>
  <c r="O2829" i="1"/>
  <c r="P2829" i="1"/>
  <c r="C2830" i="1"/>
  <c r="H2830" i="1"/>
  <c r="I2830" i="1"/>
  <c r="J2830" i="1"/>
  <c r="M2830" i="1"/>
  <c r="N2830" i="1"/>
  <c r="O2830" i="1"/>
  <c r="P2830" i="1"/>
  <c r="C2831" i="1"/>
  <c r="H2831" i="1"/>
  <c r="I2831" i="1"/>
  <c r="J2831" i="1"/>
  <c r="M2831" i="1"/>
  <c r="N2831" i="1"/>
  <c r="O2831" i="1"/>
  <c r="P2831" i="1"/>
  <c r="C2832" i="1"/>
  <c r="H2832" i="1"/>
  <c r="I2832" i="1"/>
  <c r="J2832" i="1"/>
  <c r="M2832" i="1"/>
  <c r="N2832" i="1"/>
  <c r="O2832" i="1"/>
  <c r="P2832" i="1"/>
  <c r="C2833" i="1"/>
  <c r="H2833" i="1"/>
  <c r="I2833" i="1"/>
  <c r="J2833" i="1"/>
  <c r="M2833" i="1"/>
  <c r="N2833" i="1"/>
  <c r="O2833" i="1"/>
  <c r="P2833" i="1"/>
  <c r="C2834" i="1"/>
  <c r="H2834" i="1"/>
  <c r="I2834" i="1"/>
  <c r="J2834" i="1"/>
  <c r="M2834" i="1"/>
  <c r="N2834" i="1"/>
  <c r="O2834" i="1"/>
  <c r="P2834" i="1"/>
  <c r="C2835" i="1"/>
  <c r="H2835" i="1"/>
  <c r="I2835" i="1"/>
  <c r="J2835" i="1"/>
  <c r="M2835" i="1"/>
  <c r="N2835" i="1"/>
  <c r="O2835" i="1"/>
  <c r="P2835" i="1"/>
  <c r="C2836" i="1"/>
  <c r="H2836" i="1"/>
  <c r="I2836" i="1"/>
  <c r="J2836" i="1"/>
  <c r="M2836" i="1"/>
  <c r="N2836" i="1"/>
  <c r="O2836" i="1"/>
  <c r="P2836" i="1"/>
  <c r="C2837" i="1"/>
  <c r="H2837" i="1"/>
  <c r="I2837" i="1"/>
  <c r="J2837" i="1"/>
  <c r="M2837" i="1"/>
  <c r="N2837" i="1"/>
  <c r="O2837" i="1"/>
  <c r="P2837" i="1"/>
  <c r="C2838" i="1"/>
  <c r="H2838" i="1"/>
  <c r="I2838" i="1"/>
  <c r="J2838" i="1"/>
  <c r="M2838" i="1"/>
  <c r="N2838" i="1"/>
  <c r="O2838" i="1"/>
  <c r="P2838" i="1"/>
  <c r="C2839" i="1"/>
  <c r="H2839" i="1"/>
  <c r="I2839" i="1"/>
  <c r="J2839" i="1"/>
  <c r="M2839" i="1"/>
  <c r="N2839" i="1"/>
  <c r="O2839" i="1"/>
  <c r="P2839" i="1"/>
  <c r="C2840" i="1"/>
  <c r="H2840" i="1"/>
  <c r="I2840" i="1"/>
  <c r="J2840" i="1"/>
  <c r="M2840" i="1"/>
  <c r="N2840" i="1"/>
  <c r="O2840" i="1"/>
  <c r="P2840" i="1"/>
  <c r="C2841" i="1"/>
  <c r="H2841" i="1"/>
  <c r="I2841" i="1"/>
  <c r="J2841" i="1"/>
  <c r="M2841" i="1"/>
  <c r="N2841" i="1"/>
  <c r="O2841" i="1"/>
  <c r="P2841" i="1"/>
  <c r="C2842" i="1"/>
  <c r="H2842" i="1"/>
  <c r="I2842" i="1"/>
  <c r="J2842" i="1"/>
  <c r="M2842" i="1"/>
  <c r="N2842" i="1"/>
  <c r="O2842" i="1"/>
  <c r="P2842" i="1"/>
  <c r="C2843" i="1"/>
  <c r="H2843" i="1"/>
  <c r="I2843" i="1"/>
  <c r="J2843" i="1"/>
  <c r="M2843" i="1"/>
  <c r="N2843" i="1"/>
  <c r="O2843" i="1"/>
  <c r="P2843" i="1"/>
  <c r="C2844" i="1"/>
  <c r="H2844" i="1"/>
  <c r="I2844" i="1"/>
  <c r="J2844" i="1"/>
  <c r="M2844" i="1"/>
  <c r="N2844" i="1"/>
  <c r="O2844" i="1"/>
  <c r="P2844" i="1"/>
  <c r="C2845" i="1"/>
  <c r="H2845" i="1"/>
  <c r="I2845" i="1"/>
  <c r="J2845" i="1"/>
  <c r="M2845" i="1"/>
  <c r="N2845" i="1"/>
  <c r="O2845" i="1"/>
  <c r="P2845" i="1"/>
  <c r="C2846" i="1"/>
  <c r="H2846" i="1"/>
  <c r="I2846" i="1"/>
  <c r="J2846" i="1"/>
  <c r="M2846" i="1"/>
  <c r="N2846" i="1"/>
  <c r="O2846" i="1"/>
  <c r="P2846" i="1"/>
  <c r="C2847" i="1"/>
  <c r="H2847" i="1"/>
  <c r="I2847" i="1"/>
  <c r="J2847" i="1"/>
  <c r="M2847" i="1"/>
  <c r="N2847" i="1"/>
  <c r="O2847" i="1"/>
  <c r="P2847" i="1"/>
  <c r="C2848" i="1"/>
  <c r="H2848" i="1"/>
  <c r="I2848" i="1"/>
  <c r="J2848" i="1"/>
  <c r="M2848" i="1"/>
  <c r="N2848" i="1"/>
  <c r="O2848" i="1"/>
  <c r="P2848" i="1"/>
  <c r="C2849" i="1"/>
  <c r="H2849" i="1"/>
  <c r="I2849" i="1"/>
  <c r="J2849" i="1"/>
  <c r="M2849" i="1"/>
  <c r="N2849" i="1"/>
  <c r="O2849" i="1"/>
  <c r="P2849" i="1"/>
  <c r="C2850" i="1"/>
  <c r="H2850" i="1"/>
  <c r="I2850" i="1"/>
  <c r="J2850" i="1"/>
  <c r="M2850" i="1"/>
  <c r="N2850" i="1"/>
  <c r="O2850" i="1"/>
  <c r="P2850" i="1"/>
  <c r="C2851" i="1"/>
  <c r="H2851" i="1"/>
  <c r="I2851" i="1"/>
  <c r="J2851" i="1"/>
  <c r="M2851" i="1"/>
  <c r="N2851" i="1"/>
  <c r="O2851" i="1"/>
  <c r="P2851" i="1"/>
  <c r="C2852" i="1"/>
  <c r="H2852" i="1"/>
  <c r="I2852" i="1"/>
  <c r="J2852" i="1"/>
  <c r="M2852" i="1"/>
  <c r="N2852" i="1"/>
  <c r="O2852" i="1"/>
  <c r="P2852" i="1"/>
  <c r="C2853" i="1"/>
  <c r="H2853" i="1"/>
  <c r="I2853" i="1"/>
  <c r="J2853" i="1"/>
  <c r="M2853" i="1"/>
  <c r="N2853" i="1"/>
  <c r="O2853" i="1"/>
  <c r="P2853" i="1"/>
  <c r="C2854" i="1"/>
  <c r="H2854" i="1"/>
  <c r="I2854" i="1"/>
  <c r="J2854" i="1"/>
  <c r="M2854" i="1"/>
  <c r="N2854" i="1"/>
  <c r="O2854" i="1"/>
  <c r="P2854" i="1"/>
  <c r="C2855" i="1"/>
  <c r="H2855" i="1"/>
  <c r="I2855" i="1"/>
  <c r="J2855" i="1"/>
  <c r="M2855" i="1"/>
  <c r="N2855" i="1"/>
  <c r="O2855" i="1"/>
  <c r="P2855" i="1"/>
  <c r="C2856" i="1"/>
  <c r="H2856" i="1"/>
  <c r="I2856" i="1"/>
  <c r="J2856" i="1"/>
  <c r="M2856" i="1"/>
  <c r="N2856" i="1"/>
  <c r="O2856" i="1"/>
  <c r="P2856" i="1"/>
  <c r="C2857" i="1"/>
  <c r="H2857" i="1"/>
  <c r="I2857" i="1"/>
  <c r="J2857" i="1"/>
  <c r="M2857" i="1"/>
  <c r="N2857" i="1"/>
  <c r="O2857" i="1"/>
  <c r="P2857" i="1"/>
  <c r="C2858" i="1"/>
  <c r="H2858" i="1"/>
  <c r="I2858" i="1"/>
  <c r="J2858" i="1"/>
  <c r="M2858" i="1"/>
  <c r="N2858" i="1"/>
  <c r="O2858" i="1"/>
  <c r="P2858" i="1"/>
  <c r="C2859" i="1"/>
  <c r="H2859" i="1"/>
  <c r="I2859" i="1"/>
  <c r="J2859" i="1"/>
  <c r="M2859" i="1"/>
  <c r="N2859" i="1"/>
  <c r="O2859" i="1"/>
  <c r="P2859" i="1"/>
  <c r="C2860" i="1"/>
  <c r="H2860" i="1"/>
  <c r="I2860" i="1"/>
  <c r="J2860" i="1"/>
  <c r="M2860" i="1"/>
  <c r="N2860" i="1"/>
  <c r="O2860" i="1"/>
  <c r="P2860" i="1"/>
  <c r="C2861" i="1"/>
  <c r="H2861" i="1"/>
  <c r="I2861" i="1"/>
  <c r="J2861" i="1"/>
  <c r="M2861" i="1"/>
  <c r="N2861" i="1"/>
  <c r="O2861" i="1"/>
  <c r="P2861" i="1"/>
  <c r="C2862" i="1"/>
  <c r="H2862" i="1"/>
  <c r="I2862" i="1"/>
  <c r="J2862" i="1"/>
  <c r="M2862" i="1"/>
  <c r="N2862" i="1"/>
  <c r="O2862" i="1"/>
  <c r="P2862" i="1"/>
  <c r="C2863" i="1"/>
  <c r="H2863" i="1"/>
  <c r="I2863" i="1"/>
  <c r="J2863" i="1"/>
  <c r="M2863" i="1"/>
  <c r="N2863" i="1"/>
  <c r="O2863" i="1"/>
  <c r="P2863" i="1"/>
  <c r="C2864" i="1"/>
  <c r="H2864" i="1"/>
  <c r="I2864" i="1"/>
  <c r="J2864" i="1"/>
  <c r="M2864" i="1"/>
  <c r="N2864" i="1"/>
  <c r="O2864" i="1"/>
  <c r="P2864" i="1"/>
  <c r="C2865" i="1"/>
  <c r="H2865" i="1"/>
  <c r="I2865" i="1"/>
  <c r="J2865" i="1"/>
  <c r="M2865" i="1"/>
  <c r="N2865" i="1"/>
  <c r="O2865" i="1"/>
  <c r="P2865" i="1"/>
  <c r="C2866" i="1"/>
  <c r="H2866" i="1"/>
  <c r="I2866" i="1"/>
  <c r="J2866" i="1"/>
  <c r="M2866" i="1"/>
  <c r="N2866" i="1"/>
  <c r="O2866" i="1"/>
  <c r="P2866" i="1"/>
  <c r="C2867" i="1"/>
  <c r="H2867" i="1"/>
  <c r="I2867" i="1"/>
  <c r="J2867" i="1"/>
  <c r="M2867" i="1"/>
  <c r="N2867" i="1"/>
  <c r="O2867" i="1"/>
  <c r="P2867" i="1"/>
  <c r="C2868" i="1"/>
  <c r="H2868" i="1"/>
  <c r="I2868" i="1"/>
  <c r="J2868" i="1"/>
  <c r="M2868" i="1"/>
  <c r="N2868" i="1"/>
  <c r="O2868" i="1"/>
  <c r="P2868" i="1"/>
  <c r="C2869" i="1"/>
  <c r="H2869" i="1"/>
  <c r="I2869" i="1"/>
  <c r="J2869" i="1"/>
  <c r="M2869" i="1"/>
  <c r="N2869" i="1"/>
  <c r="O2869" i="1"/>
  <c r="P2869" i="1"/>
  <c r="C2870" i="1"/>
  <c r="H2870" i="1"/>
  <c r="I2870" i="1"/>
  <c r="J2870" i="1"/>
  <c r="M2870" i="1"/>
  <c r="N2870" i="1"/>
  <c r="O2870" i="1"/>
  <c r="P2870" i="1"/>
  <c r="C2871" i="1"/>
  <c r="H2871" i="1"/>
  <c r="I2871" i="1"/>
  <c r="J2871" i="1"/>
  <c r="M2871" i="1"/>
  <c r="N2871" i="1"/>
  <c r="O2871" i="1"/>
  <c r="P2871" i="1"/>
  <c r="C2872" i="1"/>
  <c r="H2872" i="1"/>
  <c r="I2872" i="1"/>
  <c r="J2872" i="1"/>
  <c r="M2872" i="1"/>
  <c r="N2872" i="1"/>
  <c r="O2872" i="1"/>
  <c r="P2872" i="1"/>
  <c r="C2873" i="1"/>
  <c r="H2873" i="1"/>
  <c r="I2873" i="1"/>
  <c r="J2873" i="1"/>
  <c r="M2873" i="1"/>
  <c r="N2873" i="1"/>
  <c r="O2873" i="1"/>
  <c r="P2873" i="1"/>
  <c r="C2874" i="1"/>
  <c r="H2874" i="1"/>
  <c r="I2874" i="1"/>
  <c r="J2874" i="1"/>
  <c r="M2874" i="1"/>
  <c r="N2874" i="1"/>
  <c r="O2874" i="1"/>
  <c r="P2874" i="1"/>
  <c r="C2875" i="1"/>
  <c r="H2875" i="1"/>
  <c r="I2875" i="1"/>
  <c r="J2875" i="1"/>
  <c r="M2875" i="1"/>
  <c r="N2875" i="1"/>
  <c r="O2875" i="1"/>
  <c r="P2875" i="1"/>
  <c r="C2876" i="1"/>
  <c r="H2876" i="1"/>
  <c r="I2876" i="1"/>
  <c r="J2876" i="1"/>
  <c r="M2876" i="1"/>
  <c r="N2876" i="1"/>
  <c r="O2876" i="1"/>
  <c r="P2876" i="1"/>
  <c r="C2877" i="1"/>
  <c r="H2877" i="1"/>
  <c r="I2877" i="1"/>
  <c r="J2877" i="1"/>
  <c r="M2877" i="1"/>
  <c r="N2877" i="1"/>
  <c r="O2877" i="1"/>
  <c r="P2877" i="1"/>
  <c r="C2878" i="1"/>
  <c r="H2878" i="1"/>
  <c r="I2878" i="1"/>
  <c r="J2878" i="1"/>
  <c r="M2878" i="1"/>
  <c r="N2878" i="1"/>
  <c r="O2878" i="1"/>
  <c r="P2878" i="1"/>
  <c r="C2879" i="1"/>
  <c r="H2879" i="1"/>
  <c r="I2879" i="1"/>
  <c r="J2879" i="1"/>
  <c r="M2879" i="1"/>
  <c r="N2879" i="1"/>
  <c r="O2879" i="1"/>
  <c r="P2879" i="1"/>
  <c r="C2880" i="1"/>
  <c r="H2880" i="1"/>
  <c r="I2880" i="1"/>
  <c r="J2880" i="1"/>
  <c r="M2880" i="1"/>
  <c r="N2880" i="1"/>
  <c r="O2880" i="1"/>
  <c r="P2880" i="1"/>
  <c r="C2881" i="1"/>
  <c r="H2881" i="1"/>
  <c r="I2881" i="1"/>
  <c r="J2881" i="1"/>
  <c r="M2881" i="1"/>
  <c r="N2881" i="1"/>
  <c r="O2881" i="1"/>
  <c r="P2881" i="1"/>
  <c r="C2882" i="1"/>
  <c r="H2882" i="1"/>
  <c r="I2882" i="1"/>
  <c r="J2882" i="1"/>
  <c r="M2882" i="1"/>
  <c r="N2882" i="1"/>
  <c r="O2882" i="1"/>
  <c r="P2882" i="1"/>
  <c r="C2883" i="1"/>
  <c r="H2883" i="1"/>
  <c r="I2883" i="1"/>
  <c r="J2883" i="1"/>
  <c r="M2883" i="1"/>
  <c r="N2883" i="1"/>
  <c r="O2883" i="1"/>
  <c r="P2883" i="1"/>
  <c r="C2884" i="1"/>
  <c r="H2884" i="1"/>
  <c r="I2884" i="1"/>
  <c r="J2884" i="1"/>
  <c r="M2884" i="1"/>
  <c r="N2884" i="1"/>
  <c r="O2884" i="1"/>
  <c r="P2884" i="1"/>
  <c r="C2885" i="1"/>
  <c r="H2885" i="1"/>
  <c r="I2885" i="1"/>
  <c r="J2885" i="1"/>
  <c r="M2885" i="1"/>
  <c r="N2885" i="1"/>
  <c r="O2885" i="1"/>
  <c r="P2885" i="1"/>
  <c r="C2886" i="1"/>
  <c r="H2886" i="1"/>
  <c r="I2886" i="1"/>
  <c r="J2886" i="1"/>
  <c r="M2886" i="1"/>
  <c r="N2886" i="1"/>
  <c r="O2886" i="1"/>
  <c r="P2886" i="1"/>
  <c r="C2887" i="1"/>
  <c r="H2887" i="1"/>
  <c r="I2887" i="1"/>
  <c r="J2887" i="1"/>
  <c r="M2887" i="1"/>
  <c r="N2887" i="1"/>
  <c r="O2887" i="1"/>
  <c r="P2887" i="1"/>
  <c r="C2888" i="1"/>
  <c r="H2888" i="1"/>
  <c r="I2888" i="1"/>
  <c r="J2888" i="1"/>
  <c r="M2888" i="1"/>
  <c r="N2888" i="1"/>
  <c r="O2888" i="1"/>
  <c r="P2888" i="1"/>
  <c r="C2889" i="1"/>
  <c r="H2889" i="1"/>
  <c r="I2889" i="1"/>
  <c r="J2889" i="1"/>
  <c r="M2889" i="1"/>
  <c r="N2889" i="1"/>
  <c r="O2889" i="1"/>
  <c r="P2889" i="1"/>
  <c r="C2890" i="1"/>
  <c r="H2890" i="1"/>
  <c r="I2890" i="1"/>
  <c r="J2890" i="1"/>
  <c r="M2890" i="1"/>
  <c r="N2890" i="1"/>
  <c r="O2890" i="1"/>
  <c r="P2890" i="1"/>
  <c r="C2891" i="1"/>
  <c r="H2891" i="1"/>
  <c r="I2891" i="1"/>
  <c r="J2891" i="1"/>
  <c r="M2891" i="1"/>
  <c r="N2891" i="1"/>
  <c r="O2891" i="1"/>
  <c r="P2891" i="1"/>
  <c r="C2892" i="1"/>
  <c r="H2892" i="1"/>
  <c r="I2892" i="1"/>
  <c r="J2892" i="1"/>
  <c r="M2892" i="1"/>
  <c r="N2892" i="1"/>
  <c r="O2892" i="1"/>
  <c r="P2892" i="1"/>
  <c r="C2893" i="1"/>
  <c r="H2893" i="1"/>
  <c r="I2893" i="1"/>
  <c r="J2893" i="1"/>
  <c r="M2893" i="1"/>
  <c r="N2893" i="1"/>
  <c r="O2893" i="1"/>
  <c r="P2893" i="1"/>
  <c r="C2894" i="1"/>
  <c r="H2894" i="1"/>
  <c r="I2894" i="1"/>
  <c r="J2894" i="1"/>
  <c r="M2894" i="1"/>
  <c r="N2894" i="1"/>
  <c r="O2894" i="1"/>
  <c r="P2894" i="1"/>
  <c r="C2895" i="1"/>
  <c r="H2895" i="1"/>
  <c r="I2895" i="1"/>
  <c r="J2895" i="1"/>
  <c r="M2895" i="1"/>
  <c r="N2895" i="1"/>
  <c r="O2895" i="1"/>
  <c r="P2895" i="1"/>
  <c r="C2896" i="1"/>
  <c r="H2896" i="1"/>
  <c r="I2896" i="1"/>
  <c r="J2896" i="1"/>
  <c r="M2896" i="1"/>
  <c r="N2896" i="1"/>
  <c r="O2896" i="1"/>
  <c r="P2896" i="1"/>
  <c r="C2897" i="1"/>
  <c r="H2897" i="1"/>
  <c r="I2897" i="1"/>
  <c r="J2897" i="1"/>
  <c r="M2897" i="1"/>
  <c r="N2897" i="1"/>
  <c r="O2897" i="1"/>
  <c r="P2897" i="1"/>
  <c r="C2898" i="1"/>
  <c r="H2898" i="1"/>
  <c r="I2898" i="1"/>
  <c r="J2898" i="1"/>
  <c r="M2898" i="1"/>
  <c r="N2898" i="1"/>
  <c r="O2898" i="1"/>
  <c r="P2898" i="1"/>
  <c r="C2899" i="1"/>
  <c r="H2899" i="1"/>
  <c r="I2899" i="1"/>
  <c r="J2899" i="1"/>
  <c r="M2899" i="1"/>
  <c r="N2899" i="1"/>
  <c r="O2899" i="1"/>
  <c r="P2899" i="1"/>
  <c r="C2900" i="1"/>
  <c r="H2900" i="1"/>
  <c r="I2900" i="1"/>
  <c r="J2900" i="1"/>
  <c r="M2900" i="1"/>
  <c r="N2900" i="1"/>
  <c r="O2900" i="1"/>
  <c r="P2900" i="1"/>
  <c r="C2901" i="1"/>
  <c r="H2901" i="1"/>
  <c r="I2901" i="1"/>
  <c r="J2901" i="1"/>
  <c r="M2901" i="1"/>
  <c r="N2901" i="1"/>
  <c r="O2901" i="1"/>
  <c r="P2901" i="1"/>
  <c r="C2902" i="1"/>
  <c r="H2902" i="1"/>
  <c r="I2902" i="1"/>
  <c r="J2902" i="1"/>
  <c r="M2902" i="1"/>
  <c r="N2902" i="1"/>
  <c r="O2902" i="1"/>
  <c r="P2902" i="1"/>
  <c r="C2903" i="1"/>
  <c r="H2903" i="1"/>
  <c r="I2903" i="1"/>
  <c r="J2903" i="1"/>
  <c r="M2903" i="1"/>
  <c r="N2903" i="1"/>
  <c r="O2903" i="1"/>
  <c r="P2903" i="1"/>
  <c r="C2904" i="1"/>
  <c r="H2904" i="1"/>
  <c r="I2904" i="1"/>
  <c r="J2904" i="1"/>
  <c r="M2904" i="1"/>
  <c r="N2904" i="1"/>
  <c r="O2904" i="1"/>
  <c r="P2904" i="1"/>
  <c r="C2905" i="1"/>
  <c r="H2905" i="1"/>
  <c r="I2905" i="1"/>
  <c r="J2905" i="1"/>
  <c r="M2905" i="1"/>
  <c r="N2905" i="1"/>
  <c r="O2905" i="1"/>
  <c r="P2905" i="1"/>
  <c r="C2906" i="1"/>
  <c r="H2906" i="1"/>
  <c r="I2906" i="1"/>
  <c r="J2906" i="1"/>
  <c r="M2906" i="1"/>
  <c r="N2906" i="1"/>
  <c r="O2906" i="1"/>
  <c r="P2906" i="1"/>
  <c r="C2907" i="1"/>
  <c r="H2907" i="1"/>
  <c r="I2907" i="1"/>
  <c r="J2907" i="1"/>
  <c r="M2907" i="1"/>
  <c r="N2907" i="1"/>
  <c r="O2907" i="1"/>
  <c r="P2907" i="1"/>
  <c r="C2908" i="1"/>
  <c r="H2908" i="1"/>
  <c r="I2908" i="1"/>
  <c r="J2908" i="1"/>
  <c r="M2908" i="1"/>
  <c r="N2908" i="1"/>
  <c r="O2908" i="1"/>
  <c r="P2908" i="1"/>
  <c r="C2909" i="1"/>
  <c r="H2909" i="1"/>
  <c r="I2909" i="1"/>
  <c r="J2909" i="1"/>
  <c r="M2909" i="1"/>
  <c r="N2909" i="1"/>
  <c r="O2909" i="1"/>
  <c r="P2909" i="1"/>
  <c r="C2910" i="1"/>
  <c r="H2910" i="1"/>
  <c r="I2910" i="1"/>
  <c r="J2910" i="1"/>
  <c r="M2910" i="1"/>
  <c r="N2910" i="1"/>
  <c r="O2910" i="1"/>
  <c r="P2910" i="1"/>
  <c r="C2911" i="1"/>
  <c r="H2911" i="1"/>
  <c r="I2911" i="1"/>
  <c r="J2911" i="1"/>
  <c r="M2911" i="1"/>
  <c r="N2911" i="1"/>
  <c r="O2911" i="1"/>
  <c r="P2911" i="1"/>
  <c r="C2912" i="1"/>
  <c r="H2912" i="1"/>
  <c r="I2912" i="1"/>
  <c r="J2912" i="1"/>
  <c r="M2912" i="1"/>
  <c r="N2912" i="1"/>
  <c r="O2912" i="1"/>
  <c r="P2912" i="1"/>
  <c r="C2913" i="1"/>
  <c r="H2913" i="1"/>
  <c r="I2913" i="1"/>
  <c r="J2913" i="1"/>
  <c r="M2913" i="1"/>
  <c r="N2913" i="1"/>
  <c r="O2913" i="1"/>
  <c r="P2913" i="1"/>
  <c r="C2914" i="1"/>
  <c r="H2914" i="1"/>
  <c r="I2914" i="1"/>
  <c r="J2914" i="1"/>
  <c r="M2914" i="1"/>
  <c r="N2914" i="1"/>
  <c r="O2914" i="1"/>
  <c r="P2914" i="1"/>
  <c r="C2915" i="1"/>
  <c r="H2915" i="1"/>
  <c r="I2915" i="1"/>
  <c r="J2915" i="1"/>
  <c r="M2915" i="1"/>
  <c r="N2915" i="1"/>
  <c r="O2915" i="1"/>
  <c r="P2915" i="1"/>
  <c r="C2916" i="1"/>
  <c r="H2916" i="1"/>
  <c r="I2916" i="1"/>
  <c r="J2916" i="1"/>
  <c r="M2916" i="1"/>
  <c r="N2916" i="1"/>
  <c r="O2916" i="1"/>
  <c r="P2916" i="1"/>
  <c r="C2917" i="1"/>
  <c r="H2917" i="1"/>
  <c r="I2917" i="1"/>
  <c r="J2917" i="1"/>
  <c r="M2917" i="1"/>
  <c r="N2917" i="1"/>
  <c r="O2917" i="1"/>
  <c r="P2917" i="1"/>
  <c r="C2918" i="1"/>
  <c r="H2918" i="1"/>
  <c r="I2918" i="1"/>
  <c r="J2918" i="1"/>
  <c r="M2918" i="1"/>
  <c r="N2918" i="1"/>
  <c r="O2918" i="1"/>
  <c r="P2918" i="1"/>
  <c r="C2919" i="1"/>
  <c r="H2919" i="1"/>
  <c r="I2919" i="1"/>
  <c r="J2919" i="1"/>
  <c r="M2919" i="1"/>
  <c r="N2919" i="1"/>
  <c r="O2919" i="1"/>
  <c r="P2919" i="1"/>
  <c r="C2920" i="1"/>
  <c r="H2920" i="1"/>
  <c r="I2920" i="1"/>
  <c r="J2920" i="1"/>
  <c r="M2920" i="1"/>
  <c r="N2920" i="1"/>
  <c r="O2920" i="1"/>
  <c r="P2920" i="1"/>
  <c r="C2921" i="1"/>
  <c r="H2921" i="1"/>
  <c r="I2921" i="1"/>
  <c r="J2921" i="1"/>
  <c r="M2921" i="1"/>
  <c r="N2921" i="1"/>
  <c r="O2921" i="1"/>
  <c r="P2921" i="1"/>
  <c r="C2922" i="1"/>
  <c r="H2922" i="1"/>
  <c r="I2922" i="1"/>
  <c r="J2922" i="1"/>
  <c r="M2922" i="1"/>
  <c r="N2922" i="1"/>
  <c r="O2922" i="1"/>
  <c r="P2922" i="1"/>
  <c r="C2923" i="1"/>
  <c r="H2923" i="1"/>
  <c r="I2923" i="1"/>
  <c r="J2923" i="1"/>
  <c r="M2923" i="1"/>
  <c r="N2923" i="1"/>
  <c r="O2923" i="1"/>
  <c r="P2923" i="1"/>
  <c r="C2924" i="1"/>
  <c r="H2924" i="1"/>
  <c r="I2924" i="1"/>
  <c r="J2924" i="1"/>
  <c r="M2924" i="1"/>
  <c r="N2924" i="1"/>
  <c r="O2924" i="1"/>
  <c r="P2924" i="1"/>
  <c r="C2925" i="1"/>
  <c r="H2925" i="1"/>
  <c r="I2925" i="1"/>
  <c r="J2925" i="1"/>
  <c r="M2925" i="1"/>
  <c r="N2925" i="1"/>
  <c r="O2925" i="1"/>
  <c r="P2925" i="1"/>
  <c r="C2926" i="1"/>
  <c r="H2926" i="1"/>
  <c r="I2926" i="1"/>
  <c r="J2926" i="1"/>
  <c r="M2926" i="1"/>
  <c r="N2926" i="1"/>
  <c r="O2926" i="1"/>
  <c r="P2926" i="1"/>
  <c r="C2927" i="1"/>
  <c r="H2927" i="1"/>
  <c r="I2927" i="1"/>
  <c r="J2927" i="1"/>
  <c r="M2927" i="1"/>
  <c r="N2927" i="1"/>
  <c r="O2927" i="1"/>
  <c r="P2927" i="1"/>
  <c r="C2928" i="1"/>
  <c r="H2928" i="1"/>
  <c r="I2928" i="1"/>
  <c r="J2928" i="1"/>
  <c r="M2928" i="1"/>
  <c r="N2928" i="1"/>
  <c r="O2928" i="1"/>
  <c r="P2928" i="1"/>
  <c r="C2929" i="1"/>
  <c r="H2929" i="1"/>
  <c r="I2929" i="1"/>
  <c r="J2929" i="1"/>
  <c r="M2929" i="1"/>
  <c r="N2929" i="1"/>
  <c r="O2929" i="1"/>
  <c r="P2929" i="1"/>
  <c r="C2930" i="1"/>
  <c r="H2930" i="1"/>
  <c r="I2930" i="1"/>
  <c r="J2930" i="1"/>
  <c r="M2930" i="1"/>
  <c r="N2930" i="1"/>
  <c r="O2930" i="1"/>
  <c r="P2930" i="1"/>
  <c r="C2931" i="1"/>
  <c r="H2931" i="1"/>
  <c r="I2931" i="1"/>
  <c r="J2931" i="1"/>
  <c r="M2931" i="1"/>
  <c r="N2931" i="1"/>
  <c r="O2931" i="1"/>
  <c r="P2931" i="1"/>
  <c r="C2932" i="1"/>
  <c r="H2932" i="1"/>
  <c r="I2932" i="1"/>
  <c r="J2932" i="1"/>
  <c r="M2932" i="1"/>
  <c r="N2932" i="1"/>
  <c r="O2932" i="1"/>
  <c r="P2932" i="1"/>
  <c r="C2933" i="1"/>
  <c r="H2933" i="1"/>
  <c r="I2933" i="1"/>
  <c r="J2933" i="1"/>
  <c r="M2933" i="1"/>
  <c r="N2933" i="1"/>
  <c r="O2933" i="1"/>
  <c r="P2933" i="1"/>
  <c r="C2934" i="1"/>
  <c r="H2934" i="1"/>
  <c r="I2934" i="1"/>
  <c r="J2934" i="1"/>
  <c r="M2934" i="1"/>
  <c r="N2934" i="1"/>
  <c r="O2934" i="1"/>
  <c r="P2934" i="1"/>
  <c r="C2935" i="1"/>
  <c r="H2935" i="1"/>
  <c r="I2935" i="1"/>
  <c r="J2935" i="1"/>
  <c r="M2935" i="1"/>
  <c r="N2935" i="1"/>
  <c r="O2935" i="1"/>
  <c r="P2935" i="1"/>
  <c r="C2936" i="1"/>
  <c r="H2936" i="1"/>
  <c r="I2936" i="1"/>
  <c r="J2936" i="1"/>
  <c r="M2936" i="1"/>
  <c r="N2936" i="1"/>
  <c r="O2936" i="1"/>
  <c r="P2936" i="1"/>
  <c r="C2937" i="1"/>
  <c r="H2937" i="1"/>
  <c r="I2937" i="1"/>
  <c r="J2937" i="1"/>
  <c r="M2937" i="1"/>
  <c r="N2937" i="1"/>
  <c r="O2937" i="1"/>
  <c r="P2937" i="1"/>
  <c r="C2938" i="1"/>
  <c r="H2938" i="1"/>
  <c r="I2938" i="1"/>
  <c r="J2938" i="1"/>
  <c r="M2938" i="1"/>
  <c r="N2938" i="1"/>
  <c r="O2938" i="1"/>
  <c r="P2938" i="1"/>
  <c r="C2939" i="1"/>
  <c r="H2939" i="1"/>
  <c r="I2939" i="1"/>
  <c r="J2939" i="1"/>
  <c r="M2939" i="1"/>
  <c r="N2939" i="1"/>
  <c r="O2939" i="1"/>
  <c r="P2939" i="1"/>
  <c r="C2940" i="1"/>
  <c r="H2940" i="1"/>
  <c r="I2940" i="1"/>
  <c r="J2940" i="1"/>
  <c r="M2940" i="1"/>
  <c r="N2940" i="1"/>
  <c r="O2940" i="1"/>
  <c r="P2940" i="1"/>
  <c r="C2941" i="1"/>
  <c r="H2941" i="1"/>
  <c r="I2941" i="1"/>
  <c r="J2941" i="1"/>
  <c r="M2941" i="1"/>
  <c r="N2941" i="1"/>
  <c r="O2941" i="1"/>
  <c r="P2941" i="1"/>
  <c r="C2942" i="1"/>
  <c r="H2942" i="1"/>
  <c r="I2942" i="1"/>
  <c r="J2942" i="1"/>
  <c r="M2942" i="1"/>
  <c r="N2942" i="1"/>
  <c r="O2942" i="1"/>
  <c r="P2942" i="1"/>
  <c r="C2943" i="1"/>
  <c r="H2943" i="1"/>
  <c r="I2943" i="1"/>
  <c r="J2943" i="1"/>
  <c r="M2943" i="1"/>
  <c r="N2943" i="1"/>
  <c r="O2943" i="1"/>
  <c r="P2943" i="1"/>
  <c r="C2944" i="1"/>
  <c r="H2944" i="1"/>
  <c r="I2944" i="1"/>
  <c r="J2944" i="1"/>
  <c r="M2944" i="1"/>
  <c r="N2944" i="1"/>
  <c r="O2944" i="1"/>
  <c r="P2944" i="1"/>
  <c r="C2945" i="1"/>
  <c r="H2945" i="1"/>
  <c r="I2945" i="1"/>
  <c r="J2945" i="1"/>
  <c r="M2945" i="1"/>
  <c r="N2945" i="1"/>
  <c r="O2945" i="1"/>
  <c r="P2945" i="1"/>
  <c r="C2946" i="1"/>
  <c r="H2946" i="1"/>
  <c r="I2946" i="1"/>
  <c r="J2946" i="1"/>
  <c r="M2946" i="1"/>
  <c r="N2946" i="1"/>
  <c r="O2946" i="1"/>
  <c r="P2946" i="1"/>
  <c r="C2947" i="1"/>
  <c r="H2947" i="1"/>
  <c r="I2947" i="1"/>
  <c r="J2947" i="1"/>
  <c r="M2947" i="1"/>
  <c r="N2947" i="1"/>
  <c r="O2947" i="1"/>
  <c r="P2947" i="1"/>
  <c r="C2948" i="1"/>
  <c r="H2948" i="1"/>
  <c r="I2948" i="1"/>
  <c r="J2948" i="1"/>
  <c r="M2948" i="1"/>
  <c r="N2948" i="1"/>
  <c r="O2948" i="1"/>
  <c r="P2948" i="1"/>
  <c r="C2949" i="1"/>
  <c r="H2949" i="1"/>
  <c r="I2949" i="1"/>
  <c r="J2949" i="1"/>
  <c r="M2949" i="1"/>
  <c r="N2949" i="1"/>
  <c r="O2949" i="1"/>
  <c r="P2949" i="1"/>
  <c r="C2950" i="1"/>
  <c r="H2950" i="1"/>
  <c r="I2950" i="1"/>
  <c r="J2950" i="1"/>
  <c r="M2950" i="1"/>
  <c r="N2950" i="1"/>
  <c r="O2950" i="1"/>
  <c r="P2950" i="1"/>
  <c r="C2951" i="1"/>
  <c r="H2951" i="1"/>
  <c r="I2951" i="1"/>
  <c r="J2951" i="1"/>
  <c r="M2951" i="1"/>
  <c r="N2951" i="1"/>
  <c r="O2951" i="1"/>
  <c r="P2951" i="1"/>
  <c r="C2952" i="1"/>
  <c r="H2952" i="1"/>
  <c r="I2952" i="1"/>
  <c r="J2952" i="1"/>
  <c r="M2952" i="1"/>
  <c r="N2952" i="1"/>
  <c r="O2952" i="1"/>
  <c r="P2952" i="1"/>
  <c r="C2953" i="1"/>
  <c r="H2953" i="1"/>
  <c r="I2953" i="1"/>
  <c r="J2953" i="1"/>
  <c r="M2953" i="1"/>
  <c r="N2953" i="1"/>
  <c r="O2953" i="1"/>
  <c r="P2953" i="1"/>
  <c r="C2954" i="1"/>
  <c r="H2954" i="1"/>
  <c r="I2954" i="1"/>
  <c r="J2954" i="1"/>
  <c r="M2954" i="1"/>
  <c r="N2954" i="1"/>
  <c r="O2954" i="1"/>
  <c r="P2954" i="1"/>
  <c r="C2955" i="1"/>
  <c r="H2955" i="1"/>
  <c r="I2955" i="1"/>
  <c r="J2955" i="1"/>
  <c r="M2955" i="1"/>
  <c r="N2955" i="1"/>
  <c r="O2955" i="1"/>
  <c r="P2955" i="1"/>
  <c r="C2956" i="1"/>
  <c r="H2956" i="1"/>
  <c r="I2956" i="1"/>
  <c r="J2956" i="1"/>
  <c r="M2956" i="1"/>
  <c r="N2956" i="1"/>
  <c r="O2956" i="1"/>
  <c r="P2956" i="1"/>
  <c r="C2957" i="1"/>
  <c r="H2957" i="1"/>
  <c r="I2957" i="1"/>
  <c r="J2957" i="1"/>
  <c r="M2957" i="1"/>
  <c r="N2957" i="1"/>
  <c r="O2957" i="1"/>
  <c r="P2957" i="1"/>
  <c r="C2958" i="1"/>
  <c r="H2958" i="1"/>
  <c r="I2958" i="1"/>
  <c r="J2958" i="1"/>
  <c r="M2958" i="1"/>
  <c r="N2958" i="1"/>
  <c r="O2958" i="1"/>
  <c r="P2958" i="1"/>
  <c r="C2959" i="1"/>
  <c r="H2959" i="1"/>
  <c r="I2959" i="1"/>
  <c r="J2959" i="1"/>
  <c r="M2959" i="1"/>
  <c r="N2959" i="1"/>
  <c r="O2959" i="1"/>
  <c r="P2959" i="1"/>
  <c r="C2960" i="1"/>
  <c r="H2960" i="1"/>
  <c r="I2960" i="1"/>
  <c r="J2960" i="1"/>
  <c r="M2960" i="1"/>
  <c r="N2960" i="1"/>
  <c r="O2960" i="1"/>
  <c r="P2960" i="1"/>
  <c r="C2961" i="1"/>
  <c r="H2961" i="1"/>
  <c r="I2961" i="1"/>
  <c r="J2961" i="1"/>
  <c r="M2961" i="1"/>
  <c r="N2961" i="1"/>
  <c r="O2961" i="1"/>
  <c r="P2961" i="1"/>
  <c r="C2962" i="1"/>
  <c r="H2962" i="1"/>
  <c r="I2962" i="1"/>
  <c r="J2962" i="1"/>
  <c r="M2962" i="1"/>
  <c r="N2962" i="1"/>
  <c r="O2962" i="1"/>
  <c r="P2962" i="1"/>
  <c r="C2963" i="1"/>
  <c r="H2963" i="1"/>
  <c r="I2963" i="1"/>
  <c r="J2963" i="1"/>
  <c r="M2963" i="1"/>
  <c r="N2963" i="1"/>
  <c r="O2963" i="1"/>
  <c r="P2963" i="1"/>
  <c r="C2964" i="1"/>
  <c r="H2964" i="1"/>
  <c r="I2964" i="1"/>
  <c r="J2964" i="1"/>
  <c r="M2964" i="1"/>
  <c r="N2964" i="1"/>
  <c r="O2964" i="1"/>
  <c r="P2964" i="1"/>
  <c r="C2965" i="1"/>
  <c r="H2965" i="1"/>
  <c r="I2965" i="1"/>
  <c r="J2965" i="1"/>
  <c r="M2965" i="1"/>
  <c r="N2965" i="1"/>
  <c r="O2965" i="1"/>
  <c r="P2965" i="1"/>
  <c r="C2966" i="1"/>
  <c r="H2966" i="1"/>
  <c r="I2966" i="1"/>
  <c r="J2966" i="1"/>
  <c r="M2966" i="1"/>
  <c r="N2966" i="1"/>
  <c r="O2966" i="1"/>
  <c r="P2966" i="1"/>
  <c r="C2967" i="1"/>
  <c r="H2967" i="1"/>
  <c r="I2967" i="1"/>
  <c r="J2967" i="1"/>
  <c r="M2967" i="1"/>
  <c r="N2967" i="1"/>
  <c r="O2967" i="1"/>
  <c r="P2967" i="1"/>
  <c r="C2968" i="1"/>
  <c r="H2968" i="1"/>
  <c r="I2968" i="1"/>
  <c r="J2968" i="1"/>
  <c r="M2968" i="1"/>
  <c r="N2968" i="1"/>
  <c r="O2968" i="1"/>
  <c r="P2968" i="1"/>
  <c r="C2969" i="1"/>
  <c r="H2969" i="1"/>
  <c r="I2969" i="1"/>
  <c r="J2969" i="1"/>
  <c r="M2969" i="1"/>
  <c r="N2969" i="1"/>
  <c r="O2969" i="1"/>
  <c r="P2969" i="1"/>
  <c r="C2970" i="1"/>
  <c r="H2970" i="1"/>
  <c r="I2970" i="1"/>
  <c r="J2970" i="1"/>
  <c r="M2970" i="1"/>
  <c r="N2970" i="1"/>
  <c r="O2970" i="1"/>
  <c r="P2970" i="1"/>
  <c r="C2971" i="1"/>
  <c r="H2971" i="1"/>
  <c r="I2971" i="1"/>
  <c r="J2971" i="1"/>
  <c r="M2971" i="1"/>
  <c r="N2971" i="1"/>
  <c r="O2971" i="1"/>
  <c r="P2971" i="1"/>
  <c r="C2972" i="1"/>
  <c r="H2972" i="1"/>
  <c r="I2972" i="1"/>
  <c r="J2972" i="1"/>
  <c r="M2972" i="1"/>
  <c r="N2972" i="1"/>
  <c r="O2972" i="1"/>
  <c r="P2972" i="1"/>
  <c r="C2973" i="1"/>
  <c r="H2973" i="1"/>
  <c r="I2973" i="1"/>
  <c r="J2973" i="1"/>
  <c r="M2973" i="1"/>
  <c r="N2973" i="1"/>
  <c r="O2973" i="1"/>
  <c r="P2973" i="1"/>
  <c r="C2974" i="1"/>
  <c r="H2974" i="1"/>
  <c r="I2974" i="1"/>
  <c r="J2974" i="1"/>
  <c r="M2974" i="1"/>
  <c r="N2974" i="1"/>
  <c r="O2974" i="1"/>
  <c r="P2974" i="1"/>
  <c r="C2975" i="1"/>
  <c r="H2975" i="1"/>
  <c r="I2975" i="1"/>
  <c r="J2975" i="1"/>
  <c r="M2975" i="1"/>
  <c r="N2975" i="1"/>
  <c r="O2975" i="1"/>
  <c r="P2975" i="1"/>
  <c r="C2976" i="1"/>
  <c r="H2976" i="1"/>
  <c r="I2976" i="1"/>
  <c r="J2976" i="1"/>
  <c r="M2976" i="1"/>
  <c r="N2976" i="1"/>
  <c r="O2976" i="1"/>
  <c r="P2976" i="1"/>
  <c r="C2977" i="1"/>
  <c r="H2977" i="1"/>
  <c r="I2977" i="1"/>
  <c r="J2977" i="1"/>
  <c r="M2977" i="1"/>
  <c r="N2977" i="1"/>
  <c r="O2977" i="1"/>
  <c r="P2977" i="1"/>
  <c r="C2978" i="1"/>
  <c r="H2978" i="1"/>
  <c r="I2978" i="1"/>
  <c r="J2978" i="1"/>
  <c r="M2978" i="1"/>
  <c r="N2978" i="1"/>
  <c r="O2978" i="1"/>
  <c r="P2978" i="1"/>
  <c r="C2979" i="1"/>
  <c r="H2979" i="1"/>
  <c r="I2979" i="1"/>
  <c r="J2979" i="1"/>
  <c r="M2979" i="1"/>
  <c r="N2979" i="1"/>
  <c r="O2979" i="1"/>
  <c r="P2979" i="1"/>
  <c r="C2980" i="1"/>
  <c r="H2980" i="1"/>
  <c r="I2980" i="1"/>
  <c r="J2980" i="1"/>
  <c r="M2980" i="1"/>
  <c r="N2980" i="1"/>
  <c r="O2980" i="1"/>
  <c r="P2980" i="1"/>
  <c r="C2981" i="1"/>
  <c r="H2981" i="1"/>
  <c r="I2981" i="1"/>
  <c r="J2981" i="1"/>
  <c r="M2981" i="1"/>
  <c r="N2981" i="1"/>
  <c r="O2981" i="1"/>
  <c r="P2981" i="1"/>
  <c r="C2982" i="1"/>
  <c r="H2982" i="1"/>
  <c r="I2982" i="1"/>
  <c r="J2982" i="1"/>
  <c r="M2982" i="1"/>
  <c r="N2982" i="1"/>
  <c r="O2982" i="1"/>
  <c r="P2982" i="1"/>
  <c r="C2983" i="1"/>
  <c r="H2983" i="1"/>
  <c r="I2983" i="1"/>
  <c r="J2983" i="1"/>
  <c r="M2983" i="1"/>
  <c r="N2983" i="1"/>
  <c r="O2983" i="1"/>
  <c r="P2983" i="1"/>
  <c r="C2984" i="1"/>
  <c r="H2984" i="1"/>
  <c r="I2984" i="1"/>
  <c r="J2984" i="1"/>
  <c r="M2984" i="1"/>
  <c r="N2984" i="1"/>
  <c r="O2984" i="1"/>
  <c r="P2984" i="1"/>
  <c r="C2985" i="1"/>
  <c r="H2985" i="1"/>
  <c r="I2985" i="1"/>
  <c r="J2985" i="1"/>
  <c r="M2985" i="1"/>
  <c r="N2985" i="1"/>
  <c r="O2985" i="1"/>
  <c r="P2985" i="1"/>
  <c r="C2986" i="1"/>
  <c r="H2986" i="1"/>
  <c r="I2986" i="1"/>
  <c r="J2986" i="1"/>
  <c r="M2986" i="1"/>
  <c r="N2986" i="1"/>
  <c r="O2986" i="1"/>
  <c r="P2986" i="1"/>
  <c r="C2987" i="1"/>
  <c r="H2987" i="1"/>
  <c r="I2987" i="1"/>
  <c r="J2987" i="1"/>
  <c r="M2987" i="1"/>
  <c r="N2987" i="1"/>
  <c r="O2987" i="1"/>
  <c r="P2987" i="1"/>
  <c r="C2988" i="1"/>
  <c r="H2988" i="1"/>
  <c r="I2988" i="1"/>
  <c r="J2988" i="1"/>
  <c r="M2988" i="1"/>
  <c r="N2988" i="1"/>
  <c r="O2988" i="1"/>
  <c r="P2988" i="1"/>
  <c r="C2989" i="1"/>
  <c r="H2989" i="1"/>
  <c r="I2989" i="1"/>
  <c r="J2989" i="1"/>
  <c r="M2989" i="1"/>
  <c r="N2989" i="1"/>
  <c r="O2989" i="1"/>
  <c r="P2989" i="1"/>
  <c r="C2990" i="1"/>
  <c r="H2990" i="1"/>
  <c r="I2990" i="1"/>
  <c r="J2990" i="1"/>
  <c r="M2990" i="1"/>
  <c r="N2990" i="1"/>
  <c r="O2990" i="1"/>
  <c r="P2990" i="1"/>
  <c r="C2991" i="1"/>
  <c r="H2991" i="1"/>
  <c r="I2991" i="1"/>
  <c r="J2991" i="1"/>
  <c r="M2991" i="1"/>
  <c r="N2991" i="1"/>
  <c r="O2991" i="1"/>
  <c r="P2991" i="1"/>
  <c r="C2992" i="1"/>
  <c r="H2992" i="1"/>
  <c r="I2992" i="1"/>
  <c r="J2992" i="1"/>
  <c r="M2992" i="1"/>
  <c r="N2992" i="1"/>
  <c r="O2992" i="1"/>
  <c r="P2992" i="1"/>
  <c r="C2993" i="1"/>
  <c r="H2993" i="1"/>
  <c r="I2993" i="1"/>
  <c r="J2993" i="1"/>
  <c r="M2993" i="1"/>
  <c r="N2993" i="1"/>
  <c r="O2993" i="1"/>
  <c r="P2993" i="1"/>
  <c r="C2994" i="1"/>
  <c r="H2994" i="1"/>
  <c r="I2994" i="1"/>
  <c r="J2994" i="1"/>
  <c r="M2994" i="1"/>
  <c r="N2994" i="1"/>
  <c r="O2994" i="1"/>
  <c r="P2994" i="1"/>
  <c r="C2995" i="1"/>
  <c r="H2995" i="1"/>
  <c r="I2995" i="1"/>
  <c r="J2995" i="1"/>
  <c r="M2995" i="1"/>
  <c r="N2995" i="1"/>
  <c r="O2995" i="1"/>
  <c r="P2995" i="1"/>
  <c r="C2996" i="1"/>
  <c r="H2996" i="1"/>
  <c r="I2996" i="1"/>
  <c r="J2996" i="1"/>
  <c r="M2996" i="1"/>
  <c r="N2996" i="1"/>
  <c r="O2996" i="1"/>
  <c r="P2996" i="1"/>
  <c r="C2997" i="1"/>
  <c r="H2997" i="1"/>
  <c r="I2997" i="1"/>
  <c r="J2997" i="1"/>
  <c r="M2997" i="1"/>
  <c r="N2997" i="1"/>
  <c r="O2997" i="1"/>
  <c r="P2997" i="1"/>
  <c r="C2998" i="1"/>
  <c r="H2998" i="1"/>
  <c r="I2998" i="1"/>
  <c r="J2998" i="1"/>
  <c r="M2998" i="1"/>
  <c r="N2998" i="1"/>
  <c r="O2998" i="1"/>
  <c r="P2998" i="1"/>
  <c r="C2999" i="1"/>
  <c r="H2999" i="1"/>
  <c r="I2999" i="1"/>
  <c r="J2999" i="1"/>
  <c r="M2999" i="1"/>
  <c r="N2999" i="1"/>
  <c r="O2999" i="1"/>
  <c r="P2999" i="1"/>
  <c r="C3000" i="1"/>
  <c r="H3000" i="1"/>
  <c r="I3000" i="1"/>
  <c r="J3000" i="1"/>
  <c r="M3000" i="1"/>
  <c r="N3000" i="1"/>
  <c r="O3000" i="1"/>
  <c r="P3000" i="1"/>
  <c r="C3001" i="1"/>
  <c r="H3001" i="1"/>
  <c r="I3001" i="1"/>
  <c r="J3001" i="1"/>
  <c r="M3001" i="1"/>
  <c r="N3001" i="1"/>
  <c r="O3001" i="1"/>
  <c r="P3001" i="1"/>
  <c r="C3002" i="1"/>
  <c r="H3002" i="1"/>
  <c r="I3002" i="1"/>
  <c r="J3002" i="1"/>
  <c r="M3002" i="1"/>
  <c r="N3002" i="1"/>
  <c r="O3002" i="1"/>
  <c r="P3002" i="1"/>
  <c r="C3003" i="1"/>
  <c r="H3003" i="1"/>
  <c r="I3003" i="1"/>
  <c r="J3003" i="1"/>
  <c r="M3003" i="1"/>
  <c r="N3003" i="1"/>
  <c r="O3003" i="1"/>
  <c r="P3003" i="1"/>
  <c r="C3004" i="1"/>
  <c r="H3004" i="1"/>
  <c r="I3004" i="1"/>
  <c r="J3004" i="1"/>
  <c r="M3004" i="1"/>
  <c r="N3004" i="1"/>
  <c r="O3004" i="1"/>
  <c r="P3004" i="1"/>
  <c r="C3005" i="1"/>
  <c r="H3005" i="1"/>
  <c r="I3005" i="1"/>
  <c r="J3005" i="1"/>
  <c r="M3005" i="1"/>
  <c r="N3005" i="1"/>
  <c r="O3005" i="1"/>
  <c r="P3005" i="1"/>
  <c r="C3006" i="1"/>
  <c r="H3006" i="1"/>
  <c r="I3006" i="1"/>
  <c r="J3006" i="1"/>
  <c r="M3006" i="1"/>
  <c r="N3006" i="1"/>
  <c r="O3006" i="1"/>
  <c r="P3006" i="1"/>
  <c r="C3007" i="1"/>
  <c r="H3007" i="1"/>
  <c r="I3007" i="1"/>
  <c r="J3007" i="1"/>
  <c r="M3007" i="1"/>
  <c r="N3007" i="1"/>
  <c r="O3007" i="1"/>
  <c r="P3007" i="1"/>
  <c r="C3008" i="1"/>
  <c r="H3008" i="1"/>
  <c r="I3008" i="1"/>
  <c r="J3008" i="1"/>
  <c r="M3008" i="1"/>
  <c r="N3008" i="1"/>
  <c r="O3008" i="1"/>
  <c r="P3008" i="1"/>
  <c r="C3009" i="1"/>
  <c r="H3009" i="1"/>
  <c r="I3009" i="1"/>
  <c r="J3009" i="1"/>
  <c r="M3009" i="1"/>
  <c r="N3009" i="1"/>
  <c r="O3009" i="1"/>
  <c r="P3009" i="1"/>
  <c r="C3010" i="1"/>
  <c r="H3010" i="1"/>
  <c r="I3010" i="1"/>
  <c r="J3010" i="1"/>
  <c r="M3010" i="1"/>
  <c r="N3010" i="1"/>
  <c r="O3010" i="1"/>
  <c r="P3010" i="1"/>
  <c r="C3011" i="1"/>
  <c r="H3011" i="1"/>
  <c r="I3011" i="1"/>
  <c r="J3011" i="1"/>
  <c r="M3011" i="1"/>
  <c r="N3011" i="1"/>
  <c r="O3011" i="1"/>
  <c r="P3011" i="1"/>
  <c r="C3012" i="1"/>
  <c r="H3012" i="1"/>
  <c r="I3012" i="1"/>
  <c r="J3012" i="1"/>
  <c r="M3012" i="1"/>
  <c r="N3012" i="1"/>
  <c r="O3012" i="1"/>
  <c r="P3012" i="1"/>
  <c r="C3013" i="1"/>
  <c r="H3013" i="1"/>
  <c r="I3013" i="1"/>
  <c r="J3013" i="1"/>
  <c r="M3013" i="1"/>
  <c r="N3013" i="1"/>
  <c r="O3013" i="1"/>
  <c r="P3013" i="1"/>
  <c r="C3014" i="1"/>
  <c r="H3014" i="1"/>
  <c r="I3014" i="1"/>
  <c r="J3014" i="1"/>
  <c r="M3014" i="1"/>
  <c r="N3014" i="1"/>
  <c r="O3014" i="1"/>
  <c r="P3014" i="1"/>
  <c r="C3015" i="1"/>
  <c r="H3015" i="1"/>
  <c r="I3015" i="1"/>
  <c r="J3015" i="1"/>
  <c r="M3015" i="1"/>
  <c r="N3015" i="1"/>
  <c r="O3015" i="1"/>
  <c r="P3015" i="1"/>
  <c r="C3016" i="1"/>
  <c r="H3016" i="1"/>
  <c r="I3016" i="1"/>
  <c r="J3016" i="1"/>
  <c r="M3016" i="1"/>
  <c r="N3016" i="1"/>
  <c r="O3016" i="1"/>
  <c r="P3016" i="1"/>
  <c r="C3017" i="1"/>
  <c r="H3017" i="1"/>
  <c r="I3017" i="1"/>
  <c r="J3017" i="1"/>
  <c r="M3017" i="1"/>
  <c r="N3017" i="1"/>
  <c r="O3017" i="1"/>
  <c r="P3017" i="1"/>
  <c r="C3018" i="1"/>
  <c r="H3018" i="1"/>
  <c r="I3018" i="1"/>
  <c r="J3018" i="1"/>
  <c r="M3018" i="1"/>
  <c r="N3018" i="1"/>
  <c r="O3018" i="1"/>
  <c r="P3018" i="1"/>
  <c r="C3019" i="1"/>
  <c r="H3019" i="1"/>
  <c r="I3019" i="1"/>
  <c r="J3019" i="1"/>
  <c r="M3019" i="1"/>
  <c r="N3019" i="1"/>
  <c r="O3019" i="1"/>
  <c r="P3019" i="1"/>
  <c r="C3020" i="1"/>
  <c r="H3020" i="1"/>
  <c r="I3020" i="1"/>
  <c r="J3020" i="1"/>
  <c r="M3020" i="1"/>
  <c r="N3020" i="1"/>
  <c r="O3020" i="1"/>
  <c r="P3020" i="1"/>
  <c r="C3021" i="1"/>
  <c r="H3021" i="1"/>
  <c r="I3021" i="1"/>
  <c r="J3021" i="1"/>
  <c r="M3021" i="1"/>
  <c r="N3021" i="1"/>
  <c r="O3021" i="1"/>
  <c r="P3021" i="1"/>
  <c r="C3022" i="1"/>
  <c r="H3022" i="1"/>
  <c r="I3022" i="1"/>
  <c r="J3022" i="1"/>
  <c r="M3022" i="1"/>
  <c r="N3022" i="1"/>
  <c r="O3022" i="1"/>
  <c r="P3022" i="1"/>
  <c r="C3023" i="1"/>
  <c r="H3023" i="1"/>
  <c r="I3023" i="1"/>
  <c r="J3023" i="1"/>
  <c r="M3023" i="1"/>
  <c r="N3023" i="1"/>
  <c r="O3023" i="1"/>
  <c r="P3023" i="1"/>
  <c r="C3024" i="1"/>
  <c r="H3024" i="1"/>
  <c r="I3024" i="1"/>
  <c r="J3024" i="1"/>
  <c r="M3024" i="1"/>
  <c r="N3024" i="1"/>
  <c r="O3024" i="1"/>
  <c r="P3024" i="1"/>
  <c r="C3025" i="1"/>
  <c r="H3025" i="1"/>
  <c r="I3025" i="1"/>
  <c r="J3025" i="1"/>
  <c r="M3025" i="1"/>
  <c r="N3025" i="1"/>
  <c r="O3025" i="1"/>
  <c r="P3025" i="1"/>
  <c r="C3026" i="1"/>
  <c r="H3026" i="1"/>
  <c r="I3026" i="1"/>
  <c r="J3026" i="1"/>
  <c r="M3026" i="1"/>
  <c r="N3026" i="1"/>
  <c r="O3026" i="1"/>
  <c r="P3026" i="1"/>
  <c r="C3027" i="1"/>
  <c r="H3027" i="1"/>
  <c r="I3027" i="1"/>
  <c r="J3027" i="1"/>
  <c r="M3027" i="1"/>
  <c r="N3027" i="1"/>
  <c r="O3027" i="1"/>
  <c r="P3027" i="1"/>
  <c r="C3028" i="1"/>
  <c r="H3028" i="1"/>
  <c r="I3028" i="1"/>
  <c r="J3028" i="1"/>
  <c r="M3028" i="1"/>
  <c r="N3028" i="1"/>
  <c r="O3028" i="1"/>
  <c r="P3028" i="1"/>
  <c r="C3029" i="1"/>
  <c r="H3029" i="1"/>
  <c r="I3029" i="1"/>
  <c r="J3029" i="1"/>
  <c r="M3029" i="1"/>
  <c r="N3029" i="1"/>
  <c r="O3029" i="1"/>
  <c r="P3029" i="1"/>
  <c r="C3030" i="1"/>
  <c r="H3030" i="1"/>
  <c r="I3030" i="1"/>
  <c r="J3030" i="1"/>
  <c r="M3030" i="1"/>
  <c r="N3030" i="1"/>
  <c r="O3030" i="1"/>
  <c r="P3030" i="1"/>
  <c r="C3031" i="1"/>
  <c r="H3031" i="1"/>
  <c r="I3031" i="1"/>
  <c r="J3031" i="1"/>
  <c r="M3031" i="1"/>
  <c r="N3031" i="1"/>
  <c r="O3031" i="1"/>
  <c r="P3031" i="1"/>
  <c r="C3032" i="1"/>
  <c r="H3032" i="1"/>
  <c r="I3032" i="1"/>
  <c r="J3032" i="1"/>
  <c r="M3032" i="1"/>
  <c r="N3032" i="1"/>
  <c r="O3032" i="1"/>
  <c r="P3032" i="1"/>
  <c r="C3033" i="1"/>
  <c r="H3033" i="1"/>
  <c r="I3033" i="1"/>
  <c r="J3033" i="1"/>
  <c r="M3033" i="1"/>
  <c r="N3033" i="1"/>
  <c r="O3033" i="1"/>
  <c r="P3033" i="1"/>
  <c r="C3034" i="1"/>
  <c r="H3034" i="1"/>
  <c r="I3034" i="1"/>
  <c r="J3034" i="1"/>
  <c r="M3034" i="1"/>
  <c r="N3034" i="1"/>
  <c r="O3034" i="1"/>
  <c r="P3034" i="1"/>
  <c r="C3035" i="1"/>
  <c r="H3035" i="1"/>
  <c r="I3035" i="1"/>
  <c r="J3035" i="1"/>
  <c r="M3035" i="1"/>
  <c r="N3035" i="1"/>
  <c r="O3035" i="1"/>
  <c r="P3035" i="1"/>
  <c r="C3036" i="1"/>
  <c r="H3036" i="1"/>
  <c r="I3036" i="1"/>
  <c r="J3036" i="1"/>
  <c r="M3036" i="1"/>
  <c r="N3036" i="1"/>
  <c r="O3036" i="1"/>
  <c r="P3036" i="1"/>
  <c r="C3037" i="1"/>
  <c r="H3037" i="1"/>
  <c r="I3037" i="1"/>
  <c r="J3037" i="1"/>
  <c r="M3037" i="1"/>
  <c r="N3037" i="1"/>
  <c r="O3037" i="1"/>
  <c r="P3037" i="1"/>
  <c r="C3038" i="1"/>
  <c r="H3038" i="1"/>
  <c r="I3038" i="1"/>
  <c r="J3038" i="1"/>
  <c r="M3038" i="1"/>
  <c r="N3038" i="1"/>
  <c r="O3038" i="1"/>
  <c r="P3038" i="1"/>
  <c r="C3039" i="1"/>
  <c r="H3039" i="1"/>
  <c r="I3039" i="1"/>
  <c r="J3039" i="1"/>
  <c r="M3039" i="1"/>
  <c r="N3039" i="1"/>
  <c r="O3039" i="1"/>
  <c r="P3039" i="1"/>
  <c r="C3040" i="1"/>
  <c r="H3040" i="1"/>
  <c r="I3040" i="1"/>
  <c r="J3040" i="1"/>
  <c r="M3040" i="1"/>
  <c r="N3040" i="1"/>
  <c r="O3040" i="1"/>
  <c r="P3040" i="1"/>
  <c r="C3041" i="1"/>
  <c r="H3041" i="1"/>
  <c r="I3041" i="1"/>
  <c r="J3041" i="1"/>
  <c r="M3041" i="1"/>
  <c r="N3041" i="1"/>
  <c r="O3041" i="1"/>
  <c r="P3041" i="1"/>
  <c r="C3042" i="1"/>
  <c r="H3042" i="1"/>
  <c r="I3042" i="1"/>
  <c r="J3042" i="1"/>
  <c r="M3042" i="1"/>
  <c r="N3042" i="1"/>
  <c r="O3042" i="1"/>
  <c r="P3042" i="1"/>
  <c r="C3043" i="1"/>
  <c r="H3043" i="1"/>
  <c r="I3043" i="1"/>
  <c r="J3043" i="1"/>
  <c r="M3043" i="1"/>
  <c r="N3043" i="1"/>
  <c r="O3043" i="1"/>
  <c r="P3043" i="1"/>
  <c r="C3044" i="1"/>
  <c r="H3044" i="1"/>
  <c r="I3044" i="1"/>
  <c r="J3044" i="1"/>
  <c r="M3044" i="1"/>
  <c r="N3044" i="1"/>
  <c r="O3044" i="1"/>
  <c r="P3044" i="1"/>
  <c r="C3045" i="1"/>
  <c r="H3045" i="1"/>
  <c r="I3045" i="1"/>
  <c r="J3045" i="1"/>
  <c r="M3045" i="1"/>
  <c r="N3045" i="1"/>
  <c r="O3045" i="1"/>
  <c r="P3045" i="1"/>
  <c r="C3046" i="1"/>
  <c r="H3046" i="1"/>
  <c r="I3046" i="1"/>
  <c r="J3046" i="1"/>
  <c r="M3046" i="1"/>
  <c r="N3046" i="1"/>
  <c r="O3046" i="1"/>
  <c r="P3046" i="1"/>
  <c r="C3047" i="1"/>
  <c r="H3047" i="1"/>
  <c r="I3047" i="1"/>
  <c r="J3047" i="1"/>
  <c r="M3047" i="1"/>
  <c r="N3047" i="1"/>
  <c r="O3047" i="1"/>
  <c r="P3047" i="1"/>
  <c r="C3048" i="1"/>
  <c r="H3048" i="1"/>
  <c r="I3048" i="1"/>
  <c r="J3048" i="1"/>
  <c r="M3048" i="1"/>
  <c r="N3048" i="1"/>
  <c r="O3048" i="1"/>
  <c r="P3048" i="1"/>
  <c r="C3049" i="1"/>
  <c r="H3049" i="1"/>
  <c r="I3049" i="1"/>
  <c r="J3049" i="1"/>
  <c r="M3049" i="1"/>
  <c r="N3049" i="1"/>
  <c r="O3049" i="1"/>
  <c r="P3049" i="1"/>
  <c r="C3050" i="1"/>
  <c r="H3050" i="1"/>
  <c r="I3050" i="1"/>
  <c r="J3050" i="1"/>
  <c r="M3050" i="1"/>
  <c r="N3050" i="1"/>
  <c r="O3050" i="1"/>
  <c r="P3050" i="1"/>
  <c r="C3051" i="1"/>
  <c r="H3051" i="1"/>
  <c r="I3051" i="1"/>
  <c r="J3051" i="1"/>
  <c r="M3051" i="1"/>
  <c r="N3051" i="1"/>
  <c r="O3051" i="1"/>
  <c r="P3051" i="1"/>
  <c r="C3052" i="1"/>
  <c r="H3052" i="1"/>
  <c r="I3052" i="1"/>
  <c r="J3052" i="1"/>
  <c r="M3052" i="1"/>
  <c r="N3052" i="1"/>
  <c r="O3052" i="1"/>
  <c r="P3052" i="1"/>
  <c r="C3053" i="1"/>
  <c r="H3053" i="1"/>
  <c r="I3053" i="1"/>
  <c r="J3053" i="1"/>
  <c r="M3053" i="1"/>
  <c r="N3053" i="1"/>
  <c r="O3053" i="1"/>
  <c r="P3053" i="1"/>
  <c r="C3054" i="1"/>
  <c r="H3054" i="1"/>
  <c r="I3054" i="1"/>
  <c r="J3054" i="1"/>
  <c r="M3054" i="1"/>
  <c r="N3054" i="1"/>
  <c r="O3054" i="1"/>
  <c r="P3054" i="1"/>
  <c r="C3055" i="1"/>
  <c r="H3055" i="1"/>
  <c r="I3055" i="1"/>
  <c r="J3055" i="1"/>
  <c r="M3055" i="1"/>
  <c r="N3055" i="1"/>
  <c r="O3055" i="1"/>
  <c r="P3055" i="1"/>
  <c r="C3056" i="1"/>
  <c r="H3056" i="1"/>
  <c r="I3056" i="1"/>
  <c r="J3056" i="1"/>
  <c r="M3056" i="1"/>
  <c r="N3056" i="1"/>
  <c r="O3056" i="1"/>
  <c r="P3056" i="1"/>
  <c r="C3057" i="1"/>
  <c r="H3057" i="1"/>
  <c r="I3057" i="1"/>
  <c r="J3057" i="1"/>
  <c r="M3057" i="1"/>
  <c r="N3057" i="1"/>
  <c r="O3057" i="1"/>
  <c r="P3057" i="1"/>
  <c r="C3058" i="1"/>
  <c r="H3058" i="1"/>
  <c r="I3058" i="1"/>
  <c r="J3058" i="1"/>
  <c r="M3058" i="1"/>
  <c r="N3058" i="1"/>
  <c r="O3058" i="1"/>
  <c r="P3058" i="1"/>
  <c r="C3059" i="1"/>
  <c r="H3059" i="1"/>
  <c r="I3059" i="1"/>
  <c r="J3059" i="1"/>
  <c r="M3059" i="1"/>
  <c r="N3059" i="1"/>
  <c r="O3059" i="1"/>
  <c r="P3059" i="1"/>
  <c r="C3060" i="1"/>
  <c r="H3060" i="1"/>
  <c r="I3060" i="1"/>
  <c r="J3060" i="1"/>
  <c r="M3060" i="1"/>
  <c r="N3060" i="1"/>
  <c r="O3060" i="1"/>
  <c r="P3060" i="1"/>
  <c r="C3061" i="1"/>
  <c r="H3061" i="1"/>
  <c r="I3061" i="1"/>
  <c r="J3061" i="1"/>
  <c r="M3061" i="1"/>
  <c r="N3061" i="1"/>
  <c r="O3061" i="1"/>
  <c r="P3061" i="1"/>
  <c r="C3062" i="1"/>
  <c r="H3062" i="1"/>
  <c r="I3062" i="1"/>
  <c r="J3062" i="1"/>
  <c r="M3062" i="1"/>
  <c r="N3062" i="1"/>
  <c r="O3062" i="1"/>
  <c r="P3062" i="1"/>
  <c r="C3063" i="1"/>
  <c r="H3063" i="1"/>
  <c r="I3063" i="1"/>
  <c r="J3063" i="1"/>
  <c r="M3063" i="1"/>
  <c r="N3063" i="1"/>
  <c r="O3063" i="1"/>
  <c r="P3063" i="1"/>
  <c r="C3064" i="1"/>
  <c r="H3064" i="1"/>
  <c r="I3064" i="1"/>
  <c r="J3064" i="1"/>
  <c r="M3064" i="1"/>
  <c r="N3064" i="1"/>
  <c r="O3064" i="1"/>
  <c r="P3064" i="1"/>
  <c r="C3065" i="1"/>
  <c r="H3065" i="1"/>
  <c r="I3065" i="1"/>
  <c r="J3065" i="1"/>
  <c r="M3065" i="1"/>
  <c r="N3065" i="1"/>
  <c r="O3065" i="1"/>
  <c r="P3065" i="1"/>
  <c r="C3066" i="1"/>
  <c r="H3066" i="1"/>
  <c r="I3066" i="1"/>
  <c r="J3066" i="1"/>
  <c r="M3066" i="1"/>
  <c r="N3066" i="1"/>
  <c r="O3066" i="1"/>
  <c r="P3066" i="1"/>
  <c r="C3067" i="1"/>
  <c r="H3067" i="1"/>
  <c r="I3067" i="1"/>
  <c r="J3067" i="1"/>
  <c r="M3067" i="1"/>
  <c r="N3067" i="1"/>
  <c r="O3067" i="1"/>
  <c r="P3067" i="1"/>
  <c r="C3068" i="1"/>
  <c r="H3068" i="1"/>
  <c r="I3068" i="1"/>
  <c r="J3068" i="1"/>
  <c r="M3068" i="1"/>
  <c r="N3068" i="1"/>
  <c r="O3068" i="1"/>
  <c r="P3068" i="1"/>
  <c r="C3069" i="1"/>
  <c r="H3069" i="1"/>
  <c r="I3069" i="1"/>
  <c r="J3069" i="1"/>
  <c r="M3069" i="1"/>
  <c r="N3069" i="1"/>
  <c r="O3069" i="1"/>
  <c r="P3069" i="1"/>
  <c r="C3070" i="1"/>
  <c r="H3070" i="1"/>
  <c r="I3070" i="1"/>
  <c r="J3070" i="1"/>
  <c r="M3070" i="1"/>
  <c r="N3070" i="1"/>
  <c r="O3070" i="1"/>
  <c r="P3070" i="1"/>
  <c r="C3071" i="1"/>
  <c r="H3071" i="1"/>
  <c r="I3071" i="1"/>
  <c r="J3071" i="1"/>
  <c r="M3071" i="1"/>
  <c r="N3071" i="1"/>
  <c r="O3071" i="1"/>
  <c r="P3071" i="1"/>
  <c r="C3072" i="1"/>
  <c r="H3072" i="1"/>
  <c r="I3072" i="1"/>
  <c r="J3072" i="1"/>
  <c r="M3072" i="1"/>
  <c r="N3072" i="1"/>
  <c r="O3072" i="1"/>
  <c r="P3072" i="1"/>
  <c r="C3073" i="1"/>
  <c r="H3073" i="1"/>
  <c r="I3073" i="1"/>
  <c r="J3073" i="1"/>
  <c r="M3073" i="1"/>
  <c r="N3073" i="1"/>
  <c r="O3073" i="1"/>
  <c r="P3073" i="1"/>
  <c r="C3074" i="1"/>
  <c r="H3074" i="1"/>
  <c r="I3074" i="1"/>
  <c r="J3074" i="1"/>
  <c r="M3074" i="1"/>
  <c r="N3074" i="1"/>
  <c r="O3074" i="1"/>
  <c r="P3074" i="1"/>
  <c r="C3075" i="1"/>
  <c r="H3075" i="1"/>
  <c r="I3075" i="1"/>
  <c r="J3075" i="1"/>
  <c r="M3075" i="1"/>
  <c r="N3075" i="1"/>
  <c r="O3075" i="1"/>
  <c r="P3075" i="1"/>
  <c r="C3076" i="1"/>
  <c r="H3076" i="1"/>
  <c r="I3076" i="1"/>
  <c r="J3076" i="1"/>
  <c r="M3076" i="1"/>
  <c r="N3076" i="1"/>
  <c r="O3076" i="1"/>
  <c r="P3076" i="1"/>
  <c r="C3077" i="1"/>
  <c r="H3077" i="1"/>
  <c r="I3077" i="1"/>
  <c r="J3077" i="1"/>
  <c r="M3077" i="1"/>
  <c r="N3077" i="1"/>
  <c r="O3077" i="1"/>
  <c r="P3077" i="1"/>
  <c r="C3078" i="1"/>
  <c r="H3078" i="1"/>
  <c r="I3078" i="1"/>
  <c r="J3078" i="1"/>
  <c r="M3078" i="1"/>
  <c r="N3078" i="1"/>
  <c r="O3078" i="1"/>
  <c r="P3078" i="1"/>
  <c r="C3079" i="1"/>
  <c r="H3079" i="1"/>
  <c r="I3079" i="1"/>
  <c r="J3079" i="1"/>
  <c r="M3079" i="1"/>
  <c r="N3079" i="1"/>
  <c r="O3079" i="1"/>
  <c r="P3079" i="1"/>
  <c r="C3080" i="1"/>
  <c r="H3080" i="1"/>
  <c r="I3080" i="1"/>
  <c r="J3080" i="1"/>
  <c r="M3080" i="1"/>
  <c r="N3080" i="1"/>
  <c r="O3080" i="1"/>
  <c r="P3080" i="1"/>
  <c r="C3081" i="1"/>
  <c r="H3081" i="1"/>
  <c r="I3081" i="1"/>
  <c r="J3081" i="1"/>
  <c r="M3081" i="1"/>
  <c r="N3081" i="1"/>
  <c r="O3081" i="1"/>
  <c r="P3081" i="1"/>
  <c r="C3082" i="1"/>
  <c r="H3082" i="1"/>
  <c r="I3082" i="1"/>
  <c r="J3082" i="1"/>
  <c r="M3082" i="1"/>
  <c r="N3082" i="1"/>
  <c r="O3082" i="1"/>
  <c r="P3082" i="1"/>
  <c r="C3083" i="1"/>
  <c r="H3083" i="1"/>
  <c r="I3083" i="1"/>
  <c r="J3083" i="1"/>
  <c r="M3083" i="1"/>
  <c r="N3083" i="1"/>
  <c r="O3083" i="1"/>
  <c r="P3083" i="1"/>
  <c r="C3084" i="1"/>
  <c r="H3084" i="1"/>
  <c r="I3084" i="1"/>
  <c r="J3084" i="1"/>
  <c r="M3084" i="1"/>
  <c r="N3084" i="1"/>
  <c r="O3084" i="1"/>
  <c r="P3084" i="1"/>
  <c r="C3085" i="1"/>
  <c r="H3085" i="1"/>
  <c r="I3085" i="1"/>
  <c r="J3085" i="1"/>
  <c r="M3085" i="1"/>
  <c r="N3085" i="1"/>
  <c r="O3085" i="1"/>
  <c r="P3085" i="1"/>
  <c r="C3086" i="1"/>
  <c r="H3086" i="1"/>
  <c r="I3086" i="1"/>
  <c r="J3086" i="1"/>
  <c r="M3086" i="1"/>
  <c r="N3086" i="1"/>
  <c r="O3086" i="1"/>
  <c r="P3086" i="1"/>
  <c r="C3087" i="1"/>
  <c r="H3087" i="1"/>
  <c r="I3087" i="1"/>
  <c r="J3087" i="1"/>
  <c r="M3087" i="1"/>
  <c r="N3087" i="1"/>
  <c r="O3087" i="1"/>
  <c r="P3087" i="1"/>
  <c r="C3088" i="1"/>
  <c r="H3088" i="1"/>
  <c r="I3088" i="1"/>
  <c r="J3088" i="1"/>
  <c r="M3088" i="1"/>
  <c r="N3088" i="1"/>
  <c r="O3088" i="1"/>
  <c r="P3088" i="1"/>
  <c r="C3089" i="1"/>
  <c r="H3089" i="1"/>
  <c r="I3089" i="1"/>
  <c r="J3089" i="1"/>
  <c r="M3089" i="1"/>
  <c r="N3089" i="1"/>
  <c r="O3089" i="1"/>
  <c r="P3089" i="1"/>
  <c r="C3090" i="1"/>
  <c r="H3090" i="1"/>
  <c r="I3090" i="1"/>
  <c r="J3090" i="1"/>
  <c r="M3090" i="1"/>
  <c r="N3090" i="1"/>
  <c r="O3090" i="1"/>
  <c r="P3090" i="1"/>
  <c r="C3091" i="1"/>
  <c r="H3091" i="1"/>
  <c r="I3091" i="1"/>
  <c r="J3091" i="1"/>
  <c r="M3091" i="1"/>
  <c r="N3091" i="1"/>
  <c r="O3091" i="1"/>
  <c r="P3091" i="1"/>
  <c r="C3092" i="1"/>
  <c r="H3092" i="1"/>
  <c r="I3092" i="1"/>
  <c r="J3092" i="1"/>
  <c r="M3092" i="1"/>
  <c r="N3092" i="1"/>
  <c r="O3092" i="1"/>
  <c r="P3092" i="1"/>
  <c r="C3093" i="1"/>
  <c r="H3093" i="1"/>
  <c r="I3093" i="1"/>
  <c r="J3093" i="1"/>
  <c r="M3093" i="1"/>
  <c r="N3093" i="1"/>
  <c r="O3093" i="1"/>
  <c r="P3093" i="1"/>
  <c r="C3094" i="1"/>
  <c r="H3094" i="1"/>
  <c r="I3094" i="1"/>
  <c r="J3094" i="1"/>
  <c r="M3094" i="1"/>
  <c r="N3094" i="1"/>
  <c r="O3094" i="1"/>
  <c r="P3094" i="1"/>
  <c r="C3095" i="1"/>
  <c r="H3095" i="1"/>
  <c r="I3095" i="1"/>
  <c r="J3095" i="1"/>
  <c r="M3095" i="1"/>
  <c r="N3095" i="1"/>
  <c r="O3095" i="1"/>
  <c r="P3095" i="1"/>
  <c r="C3096" i="1"/>
  <c r="H3096" i="1"/>
  <c r="I3096" i="1"/>
  <c r="J3096" i="1"/>
  <c r="M3096" i="1"/>
  <c r="N3096" i="1"/>
  <c r="O3096" i="1"/>
  <c r="P3096" i="1"/>
  <c r="C3097" i="1"/>
  <c r="H3097" i="1"/>
  <c r="I3097" i="1"/>
  <c r="J3097" i="1"/>
  <c r="M3097" i="1"/>
  <c r="N3097" i="1"/>
  <c r="O3097" i="1"/>
  <c r="P3097" i="1"/>
  <c r="C3098" i="1"/>
  <c r="H3098" i="1"/>
  <c r="I3098" i="1"/>
  <c r="J3098" i="1"/>
  <c r="M3098" i="1"/>
  <c r="N3098" i="1"/>
  <c r="O3098" i="1"/>
  <c r="P3098" i="1"/>
  <c r="C3099" i="1"/>
  <c r="H3099" i="1"/>
  <c r="I3099" i="1"/>
  <c r="J3099" i="1"/>
  <c r="M3099" i="1"/>
  <c r="N3099" i="1"/>
  <c r="O3099" i="1"/>
  <c r="P3099" i="1"/>
  <c r="C3100" i="1"/>
  <c r="H3100" i="1"/>
  <c r="I3100" i="1"/>
  <c r="J3100" i="1"/>
  <c r="M3100" i="1"/>
  <c r="N3100" i="1"/>
  <c r="O3100" i="1"/>
  <c r="P3100" i="1"/>
  <c r="C3101" i="1"/>
  <c r="H3101" i="1"/>
  <c r="I3101" i="1"/>
  <c r="J3101" i="1"/>
  <c r="M3101" i="1"/>
  <c r="N3101" i="1"/>
  <c r="O3101" i="1"/>
  <c r="P3101" i="1"/>
  <c r="C3102" i="1"/>
  <c r="H3102" i="1"/>
  <c r="I3102" i="1"/>
  <c r="J3102" i="1"/>
  <c r="M3102" i="1"/>
  <c r="N3102" i="1"/>
  <c r="O3102" i="1"/>
  <c r="P3102" i="1"/>
  <c r="C3103" i="1"/>
  <c r="H3103" i="1"/>
  <c r="I3103" i="1"/>
  <c r="J3103" i="1"/>
  <c r="M3103" i="1"/>
  <c r="N3103" i="1"/>
  <c r="O3103" i="1"/>
  <c r="P3103" i="1"/>
  <c r="C3104" i="1"/>
  <c r="H3104" i="1"/>
  <c r="I3104" i="1"/>
  <c r="J3104" i="1"/>
  <c r="M3104" i="1"/>
  <c r="N3104" i="1"/>
  <c r="O3104" i="1"/>
  <c r="P3104" i="1"/>
  <c r="C3105" i="1"/>
  <c r="H3105" i="1"/>
  <c r="I3105" i="1"/>
  <c r="J3105" i="1"/>
  <c r="M3105" i="1"/>
  <c r="N3105" i="1"/>
  <c r="O3105" i="1"/>
  <c r="P3105" i="1"/>
  <c r="C3106" i="1"/>
  <c r="H3106" i="1"/>
  <c r="I3106" i="1"/>
  <c r="J3106" i="1"/>
  <c r="M3106" i="1"/>
  <c r="N3106" i="1"/>
  <c r="O3106" i="1"/>
  <c r="P3106" i="1"/>
  <c r="C3107" i="1"/>
  <c r="H3107" i="1"/>
  <c r="I3107" i="1"/>
  <c r="J3107" i="1"/>
  <c r="M3107" i="1"/>
  <c r="N3107" i="1"/>
  <c r="O3107" i="1"/>
  <c r="P3107" i="1"/>
  <c r="C3108" i="1"/>
  <c r="H3108" i="1"/>
  <c r="I3108" i="1"/>
  <c r="J3108" i="1"/>
  <c r="M3108" i="1"/>
  <c r="N3108" i="1"/>
  <c r="O3108" i="1"/>
  <c r="P3108" i="1"/>
  <c r="C3109" i="1"/>
  <c r="H3109" i="1"/>
  <c r="I3109" i="1"/>
  <c r="J3109" i="1"/>
  <c r="M3109" i="1"/>
  <c r="N3109" i="1"/>
  <c r="O3109" i="1"/>
  <c r="P3109" i="1"/>
  <c r="C3110" i="1"/>
  <c r="H3110" i="1"/>
  <c r="I3110" i="1"/>
  <c r="J3110" i="1"/>
  <c r="M3110" i="1"/>
  <c r="N3110" i="1"/>
  <c r="O3110" i="1"/>
  <c r="P3110" i="1"/>
  <c r="C3111" i="1"/>
  <c r="H3111" i="1"/>
  <c r="I3111" i="1"/>
  <c r="J3111" i="1"/>
  <c r="M3111" i="1"/>
  <c r="N3111" i="1"/>
  <c r="O3111" i="1"/>
  <c r="P3111" i="1"/>
  <c r="C3112" i="1"/>
  <c r="H3112" i="1"/>
  <c r="I3112" i="1"/>
  <c r="J3112" i="1"/>
  <c r="M3112" i="1"/>
  <c r="N3112" i="1"/>
  <c r="O3112" i="1"/>
  <c r="P3112" i="1"/>
  <c r="C3113" i="1"/>
  <c r="H3113" i="1"/>
  <c r="I3113" i="1"/>
  <c r="J3113" i="1"/>
  <c r="M3113" i="1"/>
  <c r="N3113" i="1"/>
  <c r="O3113" i="1"/>
  <c r="P3113" i="1"/>
  <c r="C3114" i="1"/>
  <c r="H3114" i="1"/>
  <c r="I3114" i="1"/>
  <c r="J3114" i="1"/>
  <c r="M3114" i="1"/>
  <c r="N3114" i="1"/>
  <c r="O3114" i="1"/>
  <c r="P3114" i="1"/>
  <c r="C3115" i="1"/>
  <c r="H3115" i="1"/>
  <c r="I3115" i="1"/>
  <c r="J3115" i="1"/>
  <c r="M3115" i="1"/>
  <c r="N3115" i="1"/>
  <c r="O3115" i="1"/>
  <c r="P3115" i="1"/>
  <c r="C3116" i="1"/>
  <c r="H3116" i="1"/>
  <c r="I3116" i="1"/>
  <c r="J3116" i="1"/>
  <c r="M3116" i="1"/>
  <c r="N3116" i="1"/>
  <c r="O3116" i="1"/>
  <c r="P3116" i="1"/>
  <c r="C3117" i="1"/>
  <c r="H3117" i="1"/>
  <c r="I3117" i="1"/>
  <c r="J3117" i="1"/>
  <c r="M3117" i="1"/>
  <c r="N3117" i="1"/>
  <c r="O3117" i="1"/>
  <c r="P3117" i="1"/>
  <c r="C3118" i="1"/>
  <c r="H3118" i="1"/>
  <c r="I3118" i="1"/>
  <c r="J3118" i="1"/>
  <c r="M3118" i="1"/>
  <c r="N3118" i="1"/>
  <c r="O3118" i="1"/>
  <c r="P3118" i="1"/>
  <c r="C3119" i="1"/>
  <c r="H3119" i="1"/>
  <c r="I3119" i="1"/>
  <c r="J3119" i="1"/>
  <c r="M3119" i="1"/>
  <c r="N3119" i="1"/>
  <c r="O3119" i="1"/>
  <c r="P3119" i="1"/>
  <c r="C3120" i="1"/>
  <c r="H3120" i="1"/>
  <c r="I3120" i="1"/>
  <c r="J3120" i="1"/>
  <c r="M3120" i="1"/>
  <c r="N3120" i="1"/>
  <c r="O3120" i="1"/>
  <c r="P3120" i="1"/>
  <c r="C3121" i="1"/>
  <c r="H3121" i="1"/>
  <c r="I3121" i="1"/>
  <c r="J3121" i="1"/>
  <c r="M3121" i="1"/>
  <c r="N3121" i="1"/>
  <c r="O3121" i="1"/>
  <c r="P3121" i="1"/>
  <c r="C3122" i="1"/>
  <c r="H3122" i="1"/>
  <c r="I3122" i="1"/>
  <c r="J3122" i="1"/>
  <c r="M3122" i="1"/>
  <c r="N3122" i="1"/>
  <c r="O3122" i="1"/>
  <c r="P3122" i="1"/>
  <c r="C3123" i="1"/>
  <c r="H3123" i="1"/>
  <c r="I3123" i="1"/>
  <c r="J3123" i="1"/>
  <c r="M3123" i="1"/>
  <c r="N3123" i="1"/>
  <c r="O3123" i="1"/>
  <c r="P3123" i="1"/>
  <c r="C3124" i="1"/>
  <c r="H3124" i="1"/>
  <c r="I3124" i="1"/>
  <c r="J3124" i="1"/>
  <c r="M3124" i="1"/>
  <c r="N3124" i="1"/>
  <c r="O3124" i="1"/>
  <c r="P3124" i="1"/>
  <c r="C3125" i="1"/>
  <c r="H3125" i="1"/>
  <c r="I3125" i="1"/>
  <c r="J3125" i="1"/>
  <c r="M3125" i="1"/>
  <c r="N3125" i="1"/>
  <c r="O3125" i="1"/>
  <c r="P3125" i="1"/>
  <c r="C3126" i="1"/>
  <c r="H3126" i="1"/>
  <c r="I3126" i="1"/>
  <c r="J3126" i="1"/>
  <c r="M3126" i="1"/>
  <c r="N3126" i="1"/>
  <c r="O3126" i="1"/>
  <c r="P3126" i="1"/>
  <c r="C3127" i="1"/>
  <c r="H3127" i="1"/>
  <c r="I3127" i="1"/>
  <c r="J3127" i="1"/>
  <c r="M3127" i="1"/>
  <c r="N3127" i="1"/>
  <c r="O3127" i="1"/>
  <c r="P3127" i="1"/>
  <c r="C3128" i="1"/>
  <c r="H3128" i="1"/>
  <c r="I3128" i="1"/>
  <c r="J3128" i="1"/>
  <c r="M3128" i="1"/>
  <c r="N3128" i="1"/>
  <c r="O3128" i="1"/>
  <c r="P3128" i="1"/>
  <c r="C3129" i="1"/>
  <c r="H3129" i="1"/>
  <c r="I3129" i="1"/>
  <c r="J3129" i="1"/>
  <c r="M3129" i="1"/>
  <c r="N3129" i="1"/>
  <c r="O3129" i="1"/>
  <c r="P3129" i="1"/>
  <c r="C3130" i="1"/>
  <c r="H3130" i="1"/>
  <c r="I3130" i="1"/>
  <c r="J3130" i="1"/>
  <c r="M3130" i="1"/>
  <c r="N3130" i="1"/>
  <c r="O3130" i="1"/>
  <c r="P3130" i="1"/>
  <c r="C3131" i="1"/>
  <c r="H3131" i="1"/>
  <c r="I3131" i="1"/>
  <c r="J3131" i="1"/>
  <c r="M3131" i="1"/>
  <c r="N3131" i="1"/>
  <c r="O3131" i="1"/>
  <c r="P3131" i="1"/>
  <c r="C3132" i="1"/>
  <c r="H3132" i="1"/>
  <c r="I3132" i="1"/>
  <c r="J3132" i="1"/>
  <c r="M3132" i="1"/>
  <c r="N3132" i="1"/>
  <c r="O3132" i="1"/>
  <c r="P3132" i="1"/>
  <c r="C3133" i="1"/>
  <c r="H3133" i="1"/>
  <c r="I3133" i="1"/>
  <c r="J3133" i="1"/>
  <c r="M3133" i="1"/>
  <c r="N3133" i="1"/>
  <c r="O3133" i="1"/>
  <c r="P3133" i="1"/>
  <c r="C3134" i="1"/>
  <c r="H3134" i="1"/>
  <c r="I3134" i="1"/>
  <c r="J3134" i="1"/>
  <c r="M3134" i="1"/>
  <c r="N3134" i="1"/>
  <c r="O3134" i="1"/>
  <c r="P3134" i="1"/>
  <c r="C3135" i="1"/>
  <c r="H3135" i="1"/>
  <c r="I3135" i="1"/>
  <c r="J3135" i="1"/>
  <c r="M3135" i="1"/>
  <c r="N3135" i="1"/>
  <c r="O3135" i="1"/>
  <c r="P3135" i="1"/>
  <c r="C3136" i="1"/>
  <c r="H3136" i="1"/>
  <c r="I3136" i="1"/>
  <c r="J3136" i="1"/>
  <c r="M3136" i="1"/>
  <c r="N3136" i="1"/>
  <c r="O3136" i="1"/>
  <c r="P3136" i="1"/>
  <c r="C3137" i="1"/>
  <c r="H3137" i="1"/>
  <c r="I3137" i="1"/>
  <c r="J3137" i="1"/>
  <c r="M3137" i="1"/>
  <c r="N3137" i="1"/>
  <c r="O3137" i="1"/>
  <c r="P3137" i="1"/>
  <c r="C3138" i="1"/>
  <c r="H3138" i="1"/>
  <c r="I3138" i="1"/>
  <c r="J3138" i="1"/>
  <c r="M3138" i="1"/>
  <c r="N3138" i="1"/>
  <c r="O3138" i="1"/>
  <c r="P3138" i="1"/>
  <c r="C3139" i="1"/>
  <c r="H3139" i="1"/>
  <c r="I3139" i="1"/>
  <c r="J3139" i="1"/>
  <c r="M3139" i="1"/>
  <c r="N3139" i="1"/>
  <c r="O3139" i="1"/>
  <c r="P3139" i="1"/>
  <c r="C3140" i="1"/>
  <c r="H3140" i="1"/>
  <c r="I3140" i="1"/>
  <c r="J3140" i="1"/>
  <c r="M3140" i="1"/>
  <c r="N3140" i="1"/>
  <c r="O3140" i="1"/>
  <c r="P3140" i="1"/>
  <c r="C3141" i="1"/>
  <c r="H3141" i="1"/>
  <c r="I3141" i="1"/>
  <c r="J3141" i="1"/>
  <c r="M3141" i="1"/>
  <c r="N3141" i="1"/>
  <c r="O3141" i="1"/>
  <c r="P3141" i="1"/>
  <c r="C3142" i="1"/>
  <c r="H3142" i="1"/>
  <c r="I3142" i="1"/>
  <c r="J3142" i="1"/>
  <c r="M3142" i="1"/>
  <c r="N3142" i="1"/>
  <c r="O3142" i="1"/>
  <c r="P3142" i="1"/>
  <c r="C3143" i="1"/>
  <c r="H3143" i="1"/>
  <c r="I3143" i="1"/>
  <c r="J3143" i="1"/>
  <c r="M3143" i="1"/>
  <c r="N3143" i="1"/>
  <c r="O3143" i="1"/>
  <c r="P3143" i="1"/>
  <c r="C3144" i="1"/>
  <c r="H3144" i="1"/>
  <c r="I3144" i="1"/>
  <c r="J3144" i="1"/>
  <c r="M3144" i="1"/>
  <c r="N3144" i="1"/>
  <c r="O3144" i="1"/>
  <c r="P3144" i="1"/>
  <c r="C3145" i="1"/>
  <c r="H3145" i="1"/>
  <c r="I3145" i="1"/>
  <c r="J3145" i="1"/>
  <c r="M3145" i="1"/>
  <c r="N3145" i="1"/>
  <c r="O3145" i="1"/>
  <c r="P3145" i="1"/>
  <c r="C3146" i="1"/>
  <c r="H3146" i="1"/>
  <c r="I3146" i="1"/>
  <c r="J3146" i="1"/>
  <c r="M3146" i="1"/>
  <c r="N3146" i="1"/>
  <c r="O3146" i="1"/>
  <c r="P3146" i="1"/>
  <c r="C3147" i="1"/>
  <c r="H3147" i="1"/>
  <c r="I3147" i="1"/>
  <c r="J3147" i="1"/>
  <c r="M3147" i="1"/>
  <c r="N3147" i="1"/>
  <c r="O3147" i="1"/>
  <c r="P3147" i="1"/>
  <c r="C3148" i="1"/>
  <c r="H3148" i="1"/>
  <c r="I3148" i="1"/>
  <c r="J3148" i="1"/>
  <c r="M3148" i="1"/>
  <c r="N3148" i="1"/>
  <c r="O3148" i="1"/>
  <c r="P3148" i="1"/>
  <c r="C3149" i="1"/>
  <c r="H3149" i="1"/>
  <c r="I3149" i="1"/>
  <c r="J3149" i="1"/>
  <c r="M3149" i="1"/>
  <c r="N3149" i="1"/>
  <c r="O3149" i="1"/>
  <c r="P3149" i="1"/>
  <c r="C3150" i="1"/>
  <c r="H3150" i="1"/>
  <c r="I3150" i="1"/>
  <c r="J3150" i="1"/>
  <c r="M3150" i="1"/>
  <c r="N3150" i="1"/>
  <c r="O3150" i="1"/>
  <c r="P3150" i="1"/>
  <c r="C3151" i="1"/>
  <c r="H3151" i="1"/>
  <c r="I3151" i="1"/>
  <c r="J3151" i="1"/>
  <c r="M3151" i="1"/>
  <c r="N3151" i="1"/>
  <c r="O3151" i="1"/>
  <c r="P3151" i="1"/>
  <c r="C3152" i="1"/>
  <c r="H3152" i="1"/>
  <c r="I3152" i="1"/>
  <c r="J3152" i="1"/>
  <c r="M3152" i="1"/>
  <c r="N3152" i="1"/>
  <c r="O3152" i="1"/>
  <c r="P3152" i="1"/>
  <c r="C3153" i="1"/>
  <c r="H3153" i="1"/>
  <c r="I3153" i="1"/>
  <c r="J3153" i="1"/>
  <c r="M3153" i="1"/>
  <c r="N3153" i="1"/>
  <c r="O3153" i="1"/>
  <c r="P3153" i="1"/>
  <c r="C3154" i="1"/>
  <c r="H3154" i="1"/>
  <c r="I3154" i="1"/>
  <c r="J3154" i="1"/>
  <c r="M3154" i="1"/>
  <c r="N3154" i="1"/>
  <c r="O3154" i="1"/>
  <c r="P3154" i="1"/>
  <c r="C3155" i="1"/>
  <c r="H3155" i="1"/>
  <c r="I3155" i="1"/>
  <c r="J3155" i="1"/>
  <c r="M3155" i="1"/>
  <c r="N3155" i="1"/>
  <c r="O3155" i="1"/>
  <c r="P3155" i="1"/>
  <c r="C3156" i="1"/>
  <c r="H3156" i="1"/>
  <c r="I3156" i="1"/>
  <c r="J3156" i="1"/>
  <c r="M3156" i="1"/>
  <c r="N3156" i="1"/>
  <c r="O3156" i="1"/>
  <c r="P3156" i="1"/>
  <c r="C3157" i="1"/>
  <c r="H3157" i="1"/>
  <c r="I3157" i="1"/>
  <c r="J3157" i="1"/>
  <c r="M3157" i="1"/>
  <c r="N3157" i="1"/>
  <c r="O3157" i="1"/>
  <c r="P3157" i="1"/>
  <c r="C3158" i="1"/>
  <c r="H3158" i="1"/>
  <c r="I3158" i="1"/>
  <c r="J3158" i="1"/>
  <c r="M3158" i="1"/>
  <c r="N3158" i="1"/>
  <c r="O3158" i="1"/>
  <c r="P3158" i="1"/>
  <c r="C3159" i="1"/>
  <c r="H3159" i="1"/>
  <c r="I3159" i="1"/>
  <c r="J3159" i="1"/>
  <c r="M3159" i="1"/>
  <c r="N3159" i="1"/>
  <c r="O3159" i="1"/>
  <c r="P3159" i="1"/>
  <c r="C3160" i="1"/>
  <c r="H3160" i="1"/>
  <c r="I3160" i="1"/>
  <c r="J3160" i="1"/>
  <c r="M3160" i="1"/>
  <c r="N3160" i="1"/>
  <c r="O3160" i="1"/>
  <c r="P3160" i="1"/>
  <c r="C3161" i="1"/>
  <c r="H3161" i="1"/>
  <c r="I3161" i="1"/>
  <c r="J3161" i="1"/>
  <c r="M3161" i="1"/>
  <c r="N3161" i="1"/>
  <c r="O3161" i="1"/>
  <c r="P3161" i="1"/>
  <c r="C3162" i="1"/>
  <c r="H3162" i="1"/>
  <c r="I3162" i="1"/>
  <c r="J3162" i="1"/>
  <c r="M3162" i="1"/>
  <c r="N3162" i="1"/>
  <c r="O3162" i="1"/>
  <c r="P3162" i="1"/>
  <c r="C3163" i="1"/>
  <c r="H3163" i="1"/>
  <c r="I3163" i="1"/>
  <c r="J3163" i="1"/>
  <c r="M3163" i="1"/>
  <c r="N3163" i="1"/>
  <c r="O3163" i="1"/>
  <c r="P3163" i="1"/>
  <c r="C3164" i="1"/>
  <c r="H3164" i="1"/>
  <c r="I3164" i="1"/>
  <c r="J3164" i="1"/>
  <c r="M3164" i="1"/>
  <c r="N3164" i="1"/>
  <c r="O3164" i="1"/>
  <c r="P3164" i="1"/>
  <c r="C3165" i="1"/>
  <c r="H3165" i="1"/>
  <c r="I3165" i="1"/>
  <c r="J3165" i="1"/>
  <c r="M3165" i="1"/>
  <c r="N3165" i="1"/>
  <c r="O3165" i="1"/>
  <c r="P3165" i="1"/>
  <c r="C3166" i="1"/>
  <c r="H3166" i="1"/>
  <c r="I3166" i="1"/>
  <c r="J3166" i="1"/>
  <c r="M3166" i="1"/>
  <c r="N3166" i="1"/>
  <c r="O3166" i="1"/>
  <c r="P3166" i="1"/>
  <c r="C3167" i="1"/>
  <c r="H3167" i="1"/>
  <c r="I3167" i="1"/>
  <c r="J3167" i="1"/>
  <c r="M3167" i="1"/>
  <c r="N3167" i="1"/>
  <c r="O3167" i="1"/>
  <c r="P3167" i="1"/>
  <c r="C3168" i="1"/>
  <c r="H3168" i="1"/>
  <c r="I3168" i="1"/>
  <c r="J3168" i="1"/>
  <c r="M3168" i="1"/>
  <c r="N3168" i="1"/>
  <c r="O3168" i="1"/>
  <c r="P3168" i="1"/>
  <c r="C3169" i="1"/>
  <c r="H3169" i="1"/>
  <c r="I3169" i="1"/>
  <c r="J3169" i="1"/>
  <c r="M3169" i="1"/>
  <c r="N3169" i="1"/>
  <c r="O3169" i="1"/>
  <c r="P3169" i="1"/>
  <c r="C3170" i="1"/>
  <c r="H3170" i="1"/>
  <c r="I3170" i="1"/>
  <c r="J3170" i="1"/>
  <c r="M3170" i="1"/>
  <c r="N3170" i="1"/>
  <c r="O3170" i="1"/>
  <c r="P3170" i="1"/>
  <c r="C3171" i="1"/>
  <c r="H3171" i="1"/>
  <c r="I3171" i="1"/>
  <c r="J3171" i="1"/>
  <c r="M3171" i="1"/>
  <c r="N3171" i="1"/>
  <c r="O3171" i="1"/>
  <c r="P3171" i="1"/>
  <c r="C3172" i="1"/>
  <c r="H3172" i="1"/>
  <c r="I3172" i="1"/>
  <c r="J3172" i="1"/>
  <c r="M3172" i="1"/>
  <c r="N3172" i="1"/>
  <c r="O3172" i="1"/>
  <c r="P3172" i="1"/>
  <c r="C3173" i="1"/>
  <c r="H3173" i="1"/>
  <c r="I3173" i="1"/>
  <c r="J3173" i="1"/>
  <c r="M3173" i="1"/>
  <c r="N3173" i="1"/>
  <c r="O3173" i="1"/>
  <c r="P3173" i="1"/>
  <c r="C3174" i="1"/>
  <c r="H3174" i="1"/>
  <c r="I3174" i="1"/>
  <c r="J3174" i="1"/>
  <c r="M3174" i="1"/>
  <c r="N3174" i="1"/>
  <c r="O3174" i="1"/>
  <c r="P3174" i="1"/>
  <c r="C3175" i="1"/>
  <c r="H3175" i="1"/>
  <c r="I3175" i="1"/>
  <c r="J3175" i="1"/>
  <c r="M3175" i="1"/>
  <c r="N3175" i="1"/>
  <c r="O3175" i="1"/>
  <c r="P3175" i="1"/>
  <c r="C3176" i="1"/>
  <c r="H3176" i="1"/>
  <c r="I3176" i="1"/>
  <c r="J3176" i="1"/>
  <c r="M3176" i="1"/>
  <c r="N3176" i="1"/>
  <c r="O3176" i="1"/>
  <c r="P3176" i="1"/>
  <c r="C3177" i="1"/>
  <c r="H3177" i="1"/>
  <c r="I3177" i="1"/>
  <c r="J3177" i="1"/>
  <c r="M3177" i="1"/>
  <c r="N3177" i="1"/>
  <c r="O3177" i="1"/>
  <c r="P3177" i="1"/>
  <c r="C3178" i="1"/>
  <c r="H3178" i="1"/>
  <c r="I3178" i="1"/>
  <c r="J3178" i="1"/>
  <c r="M3178" i="1"/>
  <c r="N3178" i="1"/>
  <c r="O3178" i="1"/>
  <c r="P3178" i="1"/>
  <c r="C3179" i="1"/>
  <c r="H3179" i="1"/>
  <c r="I3179" i="1"/>
  <c r="J3179" i="1"/>
  <c r="M3179" i="1"/>
  <c r="N3179" i="1"/>
  <c r="O3179" i="1"/>
  <c r="P3179" i="1"/>
  <c r="C3180" i="1"/>
  <c r="H3180" i="1"/>
  <c r="I3180" i="1"/>
  <c r="J3180" i="1"/>
  <c r="M3180" i="1"/>
  <c r="N3180" i="1"/>
  <c r="O3180" i="1"/>
  <c r="P3180" i="1"/>
  <c r="C3181" i="1"/>
  <c r="H3181" i="1"/>
  <c r="I3181" i="1"/>
  <c r="J3181" i="1"/>
  <c r="M3181" i="1"/>
  <c r="N3181" i="1"/>
  <c r="O3181" i="1"/>
  <c r="P3181" i="1"/>
  <c r="C3182" i="1"/>
  <c r="H3182" i="1"/>
  <c r="I3182" i="1"/>
  <c r="J3182" i="1"/>
  <c r="M3182" i="1"/>
  <c r="N3182" i="1"/>
  <c r="O3182" i="1"/>
  <c r="P3182" i="1"/>
  <c r="C3183" i="1"/>
  <c r="H3183" i="1"/>
  <c r="I3183" i="1"/>
  <c r="J3183" i="1"/>
  <c r="M3183" i="1"/>
  <c r="N3183" i="1"/>
  <c r="O3183" i="1"/>
  <c r="P3183" i="1"/>
  <c r="C3184" i="1"/>
  <c r="H3184" i="1"/>
  <c r="I3184" i="1"/>
  <c r="J3184" i="1"/>
  <c r="M3184" i="1"/>
  <c r="N3184" i="1"/>
  <c r="O3184" i="1"/>
  <c r="P3184" i="1"/>
  <c r="C3185" i="1"/>
  <c r="H3185" i="1"/>
  <c r="I3185" i="1"/>
  <c r="J3185" i="1"/>
  <c r="M3185" i="1"/>
  <c r="N3185" i="1"/>
  <c r="O3185" i="1"/>
  <c r="P3185" i="1"/>
  <c r="C3186" i="1"/>
  <c r="H3186" i="1"/>
  <c r="I3186" i="1"/>
  <c r="J3186" i="1"/>
  <c r="M3186" i="1"/>
  <c r="N3186" i="1"/>
  <c r="O3186" i="1"/>
  <c r="P3186" i="1"/>
  <c r="C3187" i="1"/>
  <c r="H3187" i="1"/>
  <c r="I3187" i="1"/>
  <c r="J3187" i="1"/>
  <c r="M3187" i="1"/>
  <c r="N3187" i="1"/>
  <c r="O3187" i="1"/>
  <c r="P3187" i="1"/>
  <c r="C3188" i="1"/>
  <c r="H3188" i="1"/>
  <c r="I3188" i="1"/>
  <c r="J3188" i="1"/>
  <c r="M3188" i="1"/>
  <c r="N3188" i="1"/>
  <c r="O3188" i="1"/>
  <c r="P3188" i="1"/>
  <c r="C3189" i="1"/>
  <c r="H3189" i="1"/>
  <c r="I3189" i="1"/>
  <c r="J3189" i="1"/>
  <c r="M3189" i="1"/>
  <c r="N3189" i="1"/>
  <c r="O3189" i="1"/>
  <c r="P3189" i="1"/>
  <c r="C3190" i="1"/>
  <c r="H3190" i="1"/>
  <c r="I3190" i="1"/>
  <c r="J3190" i="1"/>
  <c r="M3190" i="1"/>
  <c r="N3190" i="1"/>
  <c r="O3190" i="1"/>
  <c r="P3190" i="1"/>
  <c r="C3191" i="1"/>
  <c r="H3191" i="1"/>
  <c r="I3191" i="1"/>
  <c r="J3191" i="1"/>
  <c r="M3191" i="1"/>
  <c r="N3191" i="1"/>
  <c r="O3191" i="1"/>
  <c r="P3191" i="1"/>
  <c r="C3192" i="1"/>
  <c r="H3192" i="1"/>
  <c r="I3192" i="1"/>
  <c r="J3192" i="1"/>
  <c r="M3192" i="1"/>
  <c r="N3192" i="1"/>
  <c r="O3192" i="1"/>
  <c r="P3192" i="1"/>
  <c r="C3193" i="1"/>
  <c r="H3193" i="1"/>
  <c r="I3193" i="1"/>
  <c r="J3193" i="1"/>
  <c r="M3193" i="1"/>
  <c r="N3193" i="1"/>
  <c r="O3193" i="1"/>
  <c r="P3193" i="1"/>
  <c r="C3194" i="1"/>
  <c r="H3194" i="1"/>
  <c r="I3194" i="1"/>
  <c r="J3194" i="1"/>
  <c r="M3194" i="1"/>
  <c r="N3194" i="1"/>
  <c r="O3194" i="1"/>
  <c r="P3194" i="1"/>
  <c r="C3195" i="1"/>
  <c r="H3195" i="1"/>
  <c r="I3195" i="1"/>
  <c r="J3195" i="1"/>
  <c r="M3195" i="1"/>
  <c r="N3195" i="1"/>
  <c r="O3195" i="1"/>
  <c r="P3195" i="1"/>
  <c r="C3196" i="1"/>
  <c r="H3196" i="1"/>
  <c r="I3196" i="1"/>
  <c r="J3196" i="1"/>
  <c r="M3196" i="1"/>
  <c r="N3196" i="1"/>
  <c r="O3196" i="1"/>
  <c r="P3196" i="1"/>
  <c r="C3197" i="1"/>
  <c r="H3197" i="1"/>
  <c r="I3197" i="1"/>
  <c r="J3197" i="1"/>
  <c r="M3197" i="1"/>
  <c r="N3197" i="1"/>
  <c r="O3197" i="1"/>
  <c r="P3197" i="1"/>
  <c r="C3198" i="1"/>
  <c r="H3198" i="1"/>
  <c r="I3198" i="1"/>
  <c r="J3198" i="1"/>
  <c r="M3198" i="1"/>
  <c r="N3198" i="1"/>
  <c r="O3198" i="1"/>
  <c r="P3198" i="1"/>
  <c r="C3199" i="1"/>
  <c r="H3199" i="1"/>
  <c r="I3199" i="1"/>
  <c r="J3199" i="1"/>
  <c r="M3199" i="1"/>
  <c r="N3199" i="1"/>
  <c r="O3199" i="1"/>
  <c r="P3199" i="1"/>
  <c r="C3200" i="1"/>
  <c r="H3200" i="1"/>
  <c r="I3200" i="1"/>
  <c r="J3200" i="1"/>
  <c r="M3200" i="1"/>
  <c r="N3200" i="1"/>
  <c r="O3200" i="1"/>
  <c r="P3200" i="1"/>
  <c r="C3201" i="1"/>
  <c r="H3201" i="1"/>
  <c r="I3201" i="1"/>
  <c r="J3201" i="1"/>
  <c r="M3201" i="1"/>
  <c r="N3201" i="1"/>
  <c r="O3201" i="1"/>
  <c r="P3201" i="1"/>
  <c r="C3202" i="1"/>
  <c r="H3202" i="1"/>
  <c r="I3202" i="1"/>
  <c r="J3202" i="1"/>
  <c r="M3202" i="1"/>
  <c r="N3202" i="1"/>
  <c r="O3202" i="1"/>
  <c r="P3202" i="1"/>
  <c r="C3203" i="1"/>
  <c r="H3203" i="1"/>
  <c r="I3203" i="1"/>
  <c r="J3203" i="1"/>
  <c r="M3203" i="1"/>
  <c r="N3203" i="1"/>
  <c r="O3203" i="1"/>
  <c r="P3203" i="1"/>
  <c r="C3204" i="1"/>
  <c r="H3204" i="1"/>
  <c r="I3204" i="1"/>
  <c r="J3204" i="1"/>
  <c r="M3204" i="1"/>
  <c r="N3204" i="1"/>
  <c r="O3204" i="1"/>
  <c r="P3204" i="1"/>
  <c r="C3205" i="1"/>
  <c r="H3205" i="1"/>
  <c r="I3205" i="1"/>
  <c r="J3205" i="1"/>
  <c r="M3205" i="1"/>
  <c r="N3205" i="1"/>
  <c r="O3205" i="1"/>
  <c r="P3205" i="1"/>
  <c r="C3206" i="1"/>
  <c r="H3206" i="1"/>
  <c r="I3206" i="1"/>
  <c r="J3206" i="1"/>
  <c r="M3206" i="1"/>
  <c r="N3206" i="1"/>
  <c r="O3206" i="1"/>
  <c r="P3206" i="1"/>
  <c r="C3207" i="1"/>
  <c r="H3207" i="1"/>
  <c r="I3207" i="1"/>
  <c r="J3207" i="1"/>
  <c r="M3207" i="1"/>
  <c r="N3207" i="1"/>
  <c r="O3207" i="1"/>
  <c r="P3207" i="1"/>
  <c r="C3208" i="1"/>
  <c r="H3208" i="1"/>
  <c r="I3208" i="1"/>
  <c r="J3208" i="1"/>
  <c r="M3208" i="1"/>
  <c r="N3208" i="1"/>
  <c r="O3208" i="1"/>
  <c r="P3208" i="1"/>
  <c r="C3209" i="1"/>
  <c r="H3209" i="1"/>
  <c r="I3209" i="1"/>
  <c r="J3209" i="1"/>
  <c r="M3209" i="1"/>
  <c r="N3209" i="1"/>
  <c r="O3209" i="1"/>
  <c r="P3209" i="1"/>
  <c r="C3210" i="1"/>
  <c r="H3210" i="1"/>
  <c r="I3210" i="1"/>
  <c r="J3210" i="1"/>
  <c r="M3210" i="1"/>
  <c r="N3210" i="1"/>
  <c r="O3210" i="1"/>
  <c r="P3210" i="1"/>
  <c r="C3211" i="1"/>
  <c r="H3211" i="1"/>
  <c r="I3211" i="1"/>
  <c r="J3211" i="1"/>
  <c r="M3211" i="1"/>
  <c r="N3211" i="1"/>
  <c r="O3211" i="1"/>
  <c r="P3211" i="1"/>
  <c r="C3212" i="1"/>
  <c r="H3212" i="1"/>
  <c r="I3212" i="1"/>
  <c r="J3212" i="1"/>
  <c r="M3212" i="1"/>
  <c r="N3212" i="1"/>
  <c r="O3212" i="1"/>
  <c r="P3212" i="1"/>
  <c r="C3213" i="1"/>
  <c r="H3213" i="1"/>
  <c r="I3213" i="1"/>
  <c r="J3213" i="1"/>
  <c r="M3213" i="1"/>
  <c r="N3213" i="1"/>
  <c r="O3213" i="1"/>
  <c r="P3213" i="1"/>
  <c r="C3214" i="1"/>
  <c r="H3214" i="1"/>
  <c r="I3214" i="1"/>
  <c r="J3214" i="1"/>
  <c r="M3214" i="1"/>
  <c r="N3214" i="1"/>
  <c r="O3214" i="1"/>
  <c r="P3214" i="1"/>
  <c r="C3215" i="1"/>
  <c r="H3215" i="1"/>
  <c r="I3215" i="1"/>
  <c r="J3215" i="1"/>
  <c r="M3215" i="1"/>
  <c r="N3215" i="1"/>
  <c r="O3215" i="1"/>
  <c r="P3215" i="1"/>
  <c r="C3216" i="1"/>
  <c r="H3216" i="1"/>
  <c r="I3216" i="1"/>
  <c r="J3216" i="1"/>
  <c r="M3216" i="1"/>
  <c r="N3216" i="1"/>
  <c r="O3216" i="1"/>
  <c r="P3216" i="1"/>
  <c r="C3217" i="1"/>
  <c r="H3217" i="1"/>
  <c r="I3217" i="1"/>
  <c r="J3217" i="1"/>
  <c r="M3217" i="1"/>
  <c r="N3217" i="1"/>
  <c r="O3217" i="1"/>
  <c r="P3217" i="1"/>
  <c r="C3218" i="1"/>
  <c r="H3218" i="1"/>
  <c r="I3218" i="1"/>
  <c r="J3218" i="1"/>
  <c r="M3218" i="1"/>
  <c r="N3218" i="1"/>
  <c r="O3218" i="1"/>
  <c r="P3218" i="1"/>
  <c r="C3219" i="1"/>
  <c r="H3219" i="1"/>
  <c r="I3219" i="1"/>
  <c r="J3219" i="1"/>
  <c r="M3219" i="1"/>
  <c r="N3219" i="1"/>
  <c r="O3219" i="1"/>
  <c r="P3219" i="1"/>
  <c r="C3220" i="1"/>
  <c r="H3220" i="1"/>
  <c r="I3220" i="1"/>
  <c r="J3220" i="1"/>
  <c r="M3220" i="1"/>
  <c r="N3220" i="1"/>
  <c r="O3220" i="1"/>
  <c r="P3220" i="1"/>
  <c r="C3221" i="1"/>
  <c r="H3221" i="1"/>
  <c r="I3221" i="1"/>
  <c r="J3221" i="1"/>
  <c r="M3221" i="1"/>
  <c r="N3221" i="1"/>
  <c r="O3221" i="1"/>
  <c r="P3221" i="1"/>
  <c r="C3222" i="1"/>
  <c r="H3222" i="1"/>
  <c r="I3222" i="1"/>
  <c r="J3222" i="1"/>
  <c r="M3222" i="1"/>
  <c r="N3222" i="1"/>
  <c r="O3222" i="1"/>
  <c r="P3222" i="1"/>
  <c r="C3223" i="1"/>
  <c r="H3223" i="1"/>
  <c r="I3223" i="1"/>
  <c r="J3223" i="1"/>
  <c r="M3223" i="1"/>
  <c r="N3223" i="1"/>
  <c r="O3223" i="1"/>
  <c r="P3223" i="1"/>
  <c r="C3224" i="1"/>
  <c r="H3224" i="1"/>
  <c r="I3224" i="1"/>
  <c r="J3224" i="1"/>
  <c r="M3224" i="1"/>
  <c r="N3224" i="1"/>
  <c r="O3224" i="1"/>
  <c r="P3224" i="1"/>
  <c r="C3225" i="1"/>
  <c r="H3225" i="1"/>
  <c r="I3225" i="1"/>
  <c r="J3225" i="1"/>
  <c r="M3225" i="1"/>
  <c r="N3225" i="1"/>
  <c r="O3225" i="1"/>
  <c r="P3225" i="1"/>
  <c r="C3226" i="1"/>
  <c r="H3226" i="1"/>
  <c r="I3226" i="1"/>
  <c r="J3226" i="1"/>
  <c r="M3226" i="1"/>
  <c r="N3226" i="1"/>
  <c r="O3226" i="1"/>
  <c r="P3226" i="1"/>
  <c r="C3227" i="1"/>
  <c r="H3227" i="1"/>
  <c r="I3227" i="1"/>
  <c r="J3227" i="1"/>
  <c r="M3227" i="1"/>
  <c r="N3227" i="1"/>
  <c r="O3227" i="1"/>
  <c r="P3227" i="1"/>
  <c r="C3228" i="1"/>
  <c r="H3228" i="1"/>
  <c r="I3228" i="1"/>
  <c r="J3228" i="1"/>
  <c r="M3228" i="1"/>
  <c r="N3228" i="1"/>
  <c r="O3228" i="1"/>
  <c r="P3228" i="1"/>
  <c r="C3229" i="1"/>
  <c r="H3229" i="1"/>
  <c r="I3229" i="1"/>
  <c r="J3229" i="1"/>
  <c r="M3229" i="1"/>
  <c r="N3229" i="1"/>
  <c r="O3229" i="1"/>
  <c r="P3229" i="1"/>
  <c r="C3230" i="1"/>
  <c r="H3230" i="1"/>
  <c r="I3230" i="1"/>
  <c r="J3230" i="1"/>
  <c r="M3230" i="1"/>
  <c r="N3230" i="1"/>
  <c r="O3230" i="1"/>
  <c r="P3230" i="1"/>
  <c r="C3231" i="1"/>
  <c r="H3231" i="1"/>
  <c r="I3231" i="1"/>
  <c r="J3231" i="1"/>
  <c r="M3231" i="1"/>
  <c r="N3231" i="1"/>
  <c r="O3231" i="1"/>
  <c r="P3231" i="1"/>
  <c r="C3232" i="1"/>
  <c r="H3232" i="1"/>
  <c r="I3232" i="1"/>
  <c r="J3232" i="1"/>
  <c r="M3232" i="1"/>
  <c r="N3232" i="1"/>
  <c r="O3232" i="1"/>
  <c r="P3232" i="1"/>
  <c r="C3233" i="1"/>
  <c r="H3233" i="1"/>
  <c r="I3233" i="1"/>
  <c r="J3233" i="1"/>
  <c r="M3233" i="1"/>
  <c r="N3233" i="1"/>
  <c r="O3233" i="1"/>
  <c r="P3233" i="1"/>
  <c r="C3234" i="1"/>
  <c r="H3234" i="1"/>
  <c r="I3234" i="1"/>
  <c r="J3234" i="1"/>
  <c r="M3234" i="1"/>
  <c r="N3234" i="1"/>
  <c r="O3234" i="1"/>
  <c r="P3234" i="1"/>
  <c r="C3235" i="1"/>
  <c r="H3235" i="1"/>
  <c r="I3235" i="1"/>
  <c r="J3235" i="1"/>
  <c r="M3235" i="1"/>
  <c r="N3235" i="1"/>
  <c r="O3235" i="1"/>
  <c r="P3235" i="1"/>
  <c r="C3236" i="1"/>
  <c r="H3236" i="1"/>
  <c r="I3236" i="1"/>
  <c r="J3236" i="1"/>
  <c r="M3236" i="1"/>
  <c r="N3236" i="1"/>
  <c r="O3236" i="1"/>
  <c r="P3236" i="1"/>
  <c r="C3237" i="1"/>
  <c r="H3237" i="1"/>
  <c r="I3237" i="1"/>
  <c r="J3237" i="1"/>
  <c r="M3237" i="1"/>
  <c r="N3237" i="1"/>
  <c r="O3237" i="1"/>
  <c r="P3237" i="1"/>
  <c r="C3238" i="1"/>
  <c r="H3238" i="1"/>
  <c r="I3238" i="1"/>
  <c r="J3238" i="1"/>
  <c r="M3238" i="1"/>
  <c r="N3238" i="1"/>
  <c r="O3238" i="1"/>
  <c r="P3238" i="1"/>
  <c r="C3239" i="1"/>
  <c r="H3239" i="1"/>
  <c r="I3239" i="1"/>
  <c r="J3239" i="1"/>
  <c r="M3239" i="1"/>
  <c r="N3239" i="1"/>
  <c r="O3239" i="1"/>
  <c r="P3239" i="1"/>
  <c r="C3240" i="1"/>
  <c r="H3240" i="1"/>
  <c r="I3240" i="1"/>
  <c r="J3240" i="1"/>
  <c r="M3240" i="1"/>
  <c r="N3240" i="1"/>
  <c r="O3240" i="1"/>
  <c r="P3240" i="1"/>
  <c r="C3241" i="1"/>
  <c r="H3241" i="1"/>
  <c r="I3241" i="1"/>
  <c r="J3241" i="1"/>
  <c r="M3241" i="1"/>
  <c r="N3241" i="1"/>
  <c r="O3241" i="1"/>
  <c r="P3241" i="1"/>
  <c r="C3242" i="1"/>
  <c r="H3242" i="1"/>
  <c r="I3242" i="1"/>
  <c r="J3242" i="1"/>
  <c r="M3242" i="1"/>
  <c r="N3242" i="1"/>
  <c r="O3242" i="1"/>
  <c r="P3242" i="1"/>
  <c r="C3243" i="1"/>
  <c r="H3243" i="1"/>
  <c r="I3243" i="1"/>
  <c r="J3243" i="1"/>
  <c r="M3243" i="1"/>
  <c r="N3243" i="1"/>
  <c r="O3243" i="1"/>
  <c r="P3243" i="1"/>
  <c r="C3244" i="1"/>
  <c r="H3244" i="1"/>
  <c r="I3244" i="1"/>
  <c r="J3244" i="1"/>
  <c r="M3244" i="1"/>
  <c r="N3244" i="1"/>
  <c r="O3244" i="1"/>
  <c r="P3244" i="1"/>
  <c r="C3245" i="1"/>
  <c r="H3245" i="1"/>
  <c r="I3245" i="1"/>
  <c r="J3245" i="1"/>
  <c r="M3245" i="1"/>
  <c r="N3245" i="1"/>
  <c r="O3245" i="1"/>
  <c r="P3245" i="1"/>
  <c r="C3246" i="1"/>
  <c r="H3246" i="1"/>
  <c r="I3246" i="1"/>
  <c r="J3246" i="1"/>
  <c r="M3246" i="1"/>
  <c r="N3246" i="1"/>
  <c r="O3246" i="1"/>
  <c r="P3246" i="1"/>
  <c r="C3247" i="1"/>
  <c r="H3247" i="1"/>
  <c r="I3247" i="1"/>
  <c r="J3247" i="1"/>
  <c r="M3247" i="1"/>
  <c r="N3247" i="1"/>
  <c r="O3247" i="1"/>
  <c r="P3247" i="1"/>
  <c r="C3248" i="1"/>
  <c r="H3248" i="1"/>
  <c r="I3248" i="1"/>
  <c r="J3248" i="1"/>
  <c r="M3248" i="1"/>
  <c r="N3248" i="1"/>
  <c r="O3248" i="1"/>
  <c r="P3248" i="1"/>
  <c r="C3249" i="1"/>
  <c r="H3249" i="1"/>
  <c r="I3249" i="1"/>
  <c r="J3249" i="1"/>
  <c r="M3249" i="1"/>
  <c r="N3249" i="1"/>
  <c r="O3249" i="1"/>
  <c r="P3249" i="1"/>
  <c r="C3250" i="1"/>
  <c r="H3250" i="1"/>
  <c r="I3250" i="1"/>
  <c r="J3250" i="1"/>
  <c r="M3250" i="1"/>
  <c r="N3250" i="1"/>
  <c r="O3250" i="1"/>
  <c r="P3250" i="1"/>
  <c r="C3251" i="1"/>
  <c r="H3251" i="1"/>
  <c r="I3251" i="1"/>
  <c r="J3251" i="1"/>
  <c r="M3251" i="1"/>
  <c r="N3251" i="1"/>
  <c r="O3251" i="1"/>
  <c r="P3251" i="1"/>
  <c r="C3252" i="1"/>
  <c r="H3252" i="1"/>
  <c r="I3252" i="1"/>
  <c r="J3252" i="1"/>
  <c r="M3252" i="1"/>
  <c r="N3252" i="1"/>
  <c r="O3252" i="1"/>
  <c r="P3252" i="1"/>
  <c r="C3253" i="1"/>
  <c r="H3253" i="1"/>
  <c r="I3253" i="1"/>
  <c r="J3253" i="1"/>
  <c r="M3253" i="1"/>
  <c r="N3253" i="1"/>
  <c r="O3253" i="1"/>
  <c r="P3253" i="1"/>
  <c r="C3254" i="1"/>
  <c r="H3254" i="1"/>
  <c r="I3254" i="1"/>
  <c r="J3254" i="1"/>
  <c r="M3254" i="1"/>
  <c r="N3254" i="1"/>
  <c r="O3254" i="1"/>
  <c r="P3254" i="1"/>
  <c r="C3255" i="1"/>
  <c r="H3255" i="1"/>
  <c r="I3255" i="1"/>
  <c r="J3255" i="1"/>
  <c r="M3255" i="1"/>
  <c r="N3255" i="1"/>
  <c r="O3255" i="1"/>
  <c r="P3255" i="1"/>
  <c r="C3256" i="1"/>
  <c r="H3256" i="1"/>
  <c r="I3256" i="1"/>
  <c r="J3256" i="1"/>
  <c r="M3256" i="1"/>
  <c r="N3256" i="1"/>
  <c r="O3256" i="1"/>
  <c r="P3256" i="1"/>
  <c r="C3257" i="1"/>
  <c r="H3257" i="1"/>
  <c r="I3257" i="1"/>
  <c r="J3257" i="1"/>
  <c r="M3257" i="1"/>
  <c r="N3257" i="1"/>
  <c r="O3257" i="1"/>
  <c r="P3257" i="1"/>
  <c r="C3258" i="1"/>
  <c r="H3258" i="1"/>
  <c r="I3258" i="1"/>
  <c r="J3258" i="1"/>
  <c r="M3258" i="1"/>
  <c r="N3258" i="1"/>
  <c r="O3258" i="1"/>
  <c r="P3258" i="1"/>
  <c r="C3259" i="1"/>
  <c r="H3259" i="1"/>
  <c r="I3259" i="1"/>
  <c r="J3259" i="1"/>
  <c r="M3259" i="1"/>
  <c r="N3259" i="1"/>
  <c r="O3259" i="1"/>
  <c r="P3259" i="1"/>
  <c r="C3260" i="1"/>
  <c r="H3260" i="1"/>
  <c r="I3260" i="1"/>
  <c r="J3260" i="1"/>
  <c r="M3260" i="1"/>
  <c r="N3260" i="1"/>
  <c r="O3260" i="1"/>
  <c r="P3260" i="1"/>
  <c r="C3261" i="1"/>
  <c r="H3261" i="1"/>
  <c r="I3261" i="1"/>
  <c r="J3261" i="1"/>
  <c r="M3261" i="1"/>
  <c r="N3261" i="1"/>
  <c r="O3261" i="1"/>
  <c r="P3261" i="1"/>
  <c r="C3262" i="1"/>
  <c r="H3262" i="1"/>
  <c r="I3262" i="1"/>
  <c r="J3262" i="1"/>
  <c r="M3262" i="1"/>
  <c r="N3262" i="1"/>
  <c r="O3262" i="1"/>
  <c r="P3262" i="1"/>
  <c r="C3263" i="1"/>
  <c r="H3263" i="1"/>
  <c r="I3263" i="1"/>
  <c r="J3263" i="1"/>
  <c r="M3263" i="1"/>
  <c r="N3263" i="1"/>
  <c r="O3263" i="1"/>
  <c r="P3263" i="1"/>
  <c r="C3264" i="1"/>
  <c r="H3264" i="1"/>
  <c r="I3264" i="1"/>
  <c r="J3264" i="1"/>
  <c r="M3264" i="1"/>
  <c r="N3264" i="1"/>
  <c r="O3264" i="1"/>
  <c r="P3264" i="1"/>
  <c r="C3265" i="1"/>
  <c r="H3265" i="1"/>
  <c r="I3265" i="1"/>
  <c r="J3265" i="1"/>
  <c r="M3265" i="1"/>
  <c r="N3265" i="1"/>
  <c r="O3265" i="1"/>
  <c r="P3265" i="1"/>
  <c r="C3266" i="1"/>
  <c r="H3266" i="1"/>
  <c r="I3266" i="1"/>
  <c r="J3266" i="1"/>
  <c r="M3266" i="1"/>
  <c r="N3266" i="1"/>
  <c r="O3266" i="1"/>
  <c r="P3266" i="1"/>
  <c r="C3267" i="1"/>
  <c r="H3267" i="1"/>
  <c r="I3267" i="1"/>
  <c r="J3267" i="1"/>
  <c r="M3267" i="1"/>
  <c r="N3267" i="1"/>
  <c r="O3267" i="1"/>
  <c r="P3267" i="1"/>
  <c r="C3268" i="1"/>
  <c r="H3268" i="1"/>
  <c r="I3268" i="1"/>
  <c r="J3268" i="1"/>
  <c r="M3268" i="1"/>
  <c r="N3268" i="1"/>
  <c r="O3268" i="1"/>
  <c r="P3268" i="1"/>
  <c r="C3269" i="1"/>
  <c r="H3269" i="1"/>
  <c r="I3269" i="1"/>
  <c r="J3269" i="1"/>
  <c r="M3269" i="1"/>
  <c r="N3269" i="1"/>
  <c r="O3269" i="1"/>
  <c r="P3269" i="1"/>
  <c r="C3270" i="1"/>
  <c r="H3270" i="1"/>
  <c r="I3270" i="1"/>
  <c r="J3270" i="1"/>
  <c r="M3270" i="1"/>
  <c r="N3270" i="1"/>
  <c r="O3270" i="1"/>
  <c r="P3270" i="1"/>
  <c r="C3271" i="1"/>
  <c r="H3271" i="1"/>
  <c r="I3271" i="1"/>
  <c r="J3271" i="1"/>
  <c r="M3271" i="1"/>
  <c r="N3271" i="1"/>
  <c r="O3271" i="1"/>
  <c r="P3271" i="1"/>
  <c r="C3272" i="1"/>
  <c r="H3272" i="1"/>
  <c r="I3272" i="1"/>
  <c r="J3272" i="1"/>
  <c r="M3272" i="1"/>
  <c r="N3272" i="1"/>
  <c r="O3272" i="1"/>
  <c r="P3272" i="1"/>
  <c r="C3273" i="1"/>
  <c r="H3273" i="1"/>
  <c r="I3273" i="1"/>
  <c r="J3273" i="1"/>
  <c r="M3273" i="1"/>
  <c r="N3273" i="1"/>
  <c r="O3273" i="1"/>
  <c r="P3273" i="1"/>
  <c r="C3274" i="1"/>
  <c r="H3274" i="1"/>
  <c r="I3274" i="1"/>
  <c r="J3274" i="1"/>
  <c r="M3274" i="1"/>
  <c r="N3274" i="1"/>
  <c r="O3274" i="1"/>
  <c r="P3274" i="1"/>
  <c r="C3275" i="1"/>
  <c r="H3275" i="1"/>
  <c r="I3275" i="1"/>
  <c r="J3275" i="1"/>
  <c r="M3275" i="1"/>
  <c r="N3275" i="1"/>
  <c r="O3275" i="1"/>
  <c r="P3275" i="1"/>
  <c r="C3276" i="1"/>
  <c r="H3276" i="1"/>
  <c r="I3276" i="1"/>
  <c r="J3276" i="1"/>
  <c r="M3276" i="1"/>
  <c r="N3276" i="1"/>
  <c r="O3276" i="1"/>
  <c r="P3276" i="1"/>
  <c r="C3277" i="1"/>
  <c r="H3277" i="1"/>
  <c r="I3277" i="1"/>
  <c r="J3277" i="1"/>
  <c r="M3277" i="1"/>
  <c r="N3277" i="1"/>
  <c r="O3277" i="1"/>
  <c r="P3277" i="1"/>
  <c r="C3278" i="1"/>
  <c r="H3278" i="1"/>
  <c r="I3278" i="1"/>
  <c r="J3278" i="1"/>
  <c r="M3278" i="1"/>
  <c r="N3278" i="1"/>
  <c r="O3278" i="1"/>
  <c r="P3278" i="1"/>
  <c r="C3279" i="1"/>
  <c r="H3279" i="1"/>
  <c r="I3279" i="1"/>
  <c r="J3279" i="1"/>
  <c r="M3279" i="1"/>
  <c r="N3279" i="1"/>
  <c r="O3279" i="1"/>
  <c r="P3279" i="1"/>
  <c r="C3280" i="1"/>
  <c r="H3280" i="1"/>
  <c r="I3280" i="1"/>
  <c r="J3280" i="1"/>
  <c r="M3280" i="1"/>
  <c r="N3280" i="1"/>
  <c r="O3280" i="1"/>
  <c r="P3280" i="1"/>
  <c r="C3281" i="1"/>
  <c r="H3281" i="1"/>
  <c r="I3281" i="1"/>
  <c r="J3281" i="1"/>
  <c r="M3281" i="1"/>
  <c r="N3281" i="1"/>
  <c r="O3281" i="1"/>
  <c r="P3281" i="1"/>
  <c r="C3282" i="1"/>
  <c r="H3282" i="1"/>
  <c r="I3282" i="1"/>
  <c r="J3282" i="1"/>
  <c r="M3282" i="1"/>
  <c r="N3282" i="1"/>
  <c r="O3282" i="1"/>
  <c r="P3282" i="1"/>
  <c r="C3283" i="1"/>
  <c r="H3283" i="1"/>
  <c r="I3283" i="1"/>
  <c r="J3283" i="1"/>
  <c r="M3283" i="1"/>
  <c r="N3283" i="1"/>
  <c r="O3283" i="1"/>
  <c r="P3283" i="1"/>
  <c r="C3284" i="1"/>
  <c r="H3284" i="1"/>
  <c r="I3284" i="1"/>
  <c r="J3284" i="1"/>
  <c r="M3284" i="1"/>
  <c r="N3284" i="1"/>
  <c r="O3284" i="1"/>
  <c r="P3284" i="1"/>
  <c r="C3285" i="1"/>
  <c r="H3285" i="1"/>
  <c r="I3285" i="1"/>
  <c r="J3285" i="1"/>
  <c r="M3285" i="1"/>
  <c r="N3285" i="1"/>
  <c r="O3285" i="1"/>
  <c r="P3285" i="1"/>
  <c r="C3286" i="1"/>
  <c r="H3286" i="1"/>
  <c r="I3286" i="1"/>
  <c r="J3286" i="1"/>
  <c r="M3286" i="1"/>
  <c r="N3286" i="1"/>
  <c r="O3286" i="1"/>
  <c r="P3286" i="1"/>
  <c r="C3287" i="1"/>
  <c r="H3287" i="1"/>
  <c r="I3287" i="1"/>
  <c r="J3287" i="1"/>
  <c r="M3287" i="1"/>
  <c r="N3287" i="1"/>
  <c r="O3287" i="1"/>
  <c r="P3287" i="1"/>
  <c r="C3288" i="1"/>
  <c r="H3288" i="1"/>
  <c r="I3288" i="1"/>
  <c r="J3288" i="1"/>
  <c r="M3288" i="1"/>
  <c r="N3288" i="1"/>
  <c r="O3288" i="1"/>
  <c r="P3288" i="1"/>
  <c r="C3289" i="1"/>
  <c r="H3289" i="1"/>
  <c r="I3289" i="1"/>
  <c r="J3289" i="1"/>
  <c r="M3289" i="1"/>
  <c r="N3289" i="1"/>
  <c r="O3289" i="1"/>
  <c r="P3289" i="1"/>
  <c r="C3290" i="1"/>
  <c r="H3290" i="1"/>
  <c r="I3290" i="1"/>
  <c r="J3290" i="1"/>
  <c r="M3290" i="1"/>
  <c r="N3290" i="1"/>
  <c r="O3290" i="1"/>
  <c r="P3290" i="1"/>
  <c r="C3291" i="1"/>
  <c r="H3291" i="1"/>
  <c r="I3291" i="1"/>
  <c r="J3291" i="1"/>
  <c r="M3291" i="1"/>
  <c r="N3291" i="1"/>
  <c r="O3291" i="1"/>
  <c r="P3291" i="1"/>
  <c r="C3292" i="1"/>
  <c r="H3292" i="1"/>
  <c r="I3292" i="1"/>
  <c r="J3292" i="1"/>
  <c r="M3292" i="1"/>
  <c r="N3292" i="1"/>
  <c r="O3292" i="1"/>
  <c r="P3292" i="1"/>
  <c r="C3293" i="1"/>
  <c r="H3293" i="1"/>
  <c r="I3293" i="1"/>
  <c r="J3293" i="1"/>
  <c r="M3293" i="1"/>
  <c r="N3293" i="1"/>
  <c r="O3293" i="1"/>
  <c r="P3293" i="1"/>
  <c r="C3294" i="1"/>
  <c r="H3294" i="1"/>
  <c r="I3294" i="1"/>
  <c r="J3294" i="1"/>
  <c r="M3294" i="1"/>
  <c r="N3294" i="1"/>
  <c r="O3294" i="1"/>
  <c r="P3294" i="1"/>
  <c r="C3295" i="1"/>
  <c r="H3295" i="1"/>
  <c r="I3295" i="1"/>
  <c r="J3295" i="1"/>
  <c r="M3295" i="1"/>
  <c r="N3295" i="1"/>
  <c r="O3295" i="1"/>
  <c r="P3295" i="1"/>
  <c r="C3296" i="1"/>
  <c r="H3296" i="1"/>
  <c r="I3296" i="1"/>
  <c r="J3296" i="1"/>
  <c r="M3296" i="1"/>
  <c r="N3296" i="1"/>
  <c r="O3296" i="1"/>
  <c r="P3296" i="1"/>
  <c r="C3297" i="1"/>
  <c r="H3297" i="1"/>
  <c r="I3297" i="1"/>
  <c r="J3297" i="1"/>
  <c r="M3297" i="1"/>
  <c r="N3297" i="1"/>
  <c r="O3297" i="1"/>
  <c r="P3297" i="1"/>
  <c r="C3298" i="1"/>
  <c r="H3298" i="1"/>
  <c r="I3298" i="1"/>
  <c r="J3298" i="1"/>
  <c r="M3298" i="1"/>
  <c r="N3298" i="1"/>
  <c r="O3298" i="1"/>
  <c r="P3298" i="1"/>
  <c r="C3299" i="1"/>
  <c r="H3299" i="1"/>
  <c r="I3299" i="1"/>
  <c r="J3299" i="1"/>
  <c r="M3299" i="1"/>
  <c r="N3299" i="1"/>
  <c r="O3299" i="1"/>
  <c r="P3299" i="1"/>
  <c r="C3300" i="1"/>
  <c r="H3300" i="1"/>
  <c r="I3300" i="1"/>
  <c r="J3300" i="1"/>
  <c r="M3300" i="1"/>
  <c r="N3300" i="1"/>
  <c r="O3300" i="1"/>
  <c r="P3300" i="1"/>
  <c r="C3301" i="1"/>
  <c r="H3301" i="1"/>
  <c r="I3301" i="1"/>
  <c r="J3301" i="1"/>
  <c r="M3301" i="1"/>
  <c r="N3301" i="1"/>
  <c r="O3301" i="1"/>
  <c r="P3301" i="1"/>
  <c r="C3302" i="1"/>
  <c r="H3302" i="1"/>
  <c r="I3302" i="1"/>
  <c r="J3302" i="1"/>
  <c r="M3302" i="1"/>
  <c r="N3302" i="1"/>
  <c r="O3302" i="1"/>
  <c r="P3302" i="1"/>
  <c r="C3303" i="1"/>
  <c r="H3303" i="1"/>
  <c r="I3303" i="1"/>
  <c r="J3303" i="1"/>
  <c r="M3303" i="1"/>
  <c r="N3303" i="1"/>
  <c r="O3303" i="1"/>
  <c r="P3303" i="1"/>
  <c r="C3304" i="1"/>
  <c r="H3304" i="1"/>
  <c r="I3304" i="1"/>
  <c r="J3304" i="1"/>
  <c r="M3304" i="1"/>
  <c r="N3304" i="1"/>
  <c r="O3304" i="1"/>
  <c r="P3304" i="1"/>
  <c r="C3305" i="1"/>
  <c r="H3305" i="1"/>
  <c r="I3305" i="1"/>
  <c r="J3305" i="1"/>
  <c r="M3305" i="1"/>
  <c r="N3305" i="1"/>
  <c r="O3305" i="1"/>
  <c r="P3305" i="1"/>
  <c r="C3306" i="1"/>
  <c r="H3306" i="1"/>
  <c r="I3306" i="1"/>
  <c r="J3306" i="1"/>
  <c r="M3306" i="1"/>
  <c r="N3306" i="1"/>
  <c r="O3306" i="1"/>
  <c r="P3306" i="1"/>
  <c r="C3307" i="1"/>
  <c r="H3307" i="1"/>
  <c r="I3307" i="1"/>
  <c r="J3307" i="1"/>
  <c r="M3307" i="1"/>
  <c r="N3307" i="1"/>
  <c r="O3307" i="1"/>
  <c r="P3307" i="1"/>
  <c r="C3308" i="1"/>
  <c r="H3308" i="1"/>
  <c r="I3308" i="1"/>
  <c r="J3308" i="1"/>
  <c r="M3308" i="1"/>
  <c r="N3308" i="1"/>
  <c r="O3308" i="1"/>
  <c r="P3308" i="1"/>
  <c r="C3309" i="1"/>
  <c r="H3309" i="1"/>
  <c r="I3309" i="1"/>
  <c r="J3309" i="1"/>
  <c r="M3309" i="1"/>
  <c r="N3309" i="1"/>
  <c r="O3309" i="1"/>
  <c r="P3309" i="1"/>
  <c r="C3310" i="1"/>
  <c r="H3310" i="1"/>
  <c r="I3310" i="1"/>
  <c r="J3310" i="1"/>
  <c r="M3310" i="1"/>
  <c r="N3310" i="1"/>
  <c r="O3310" i="1"/>
  <c r="P3310" i="1"/>
  <c r="C3311" i="1"/>
  <c r="H3311" i="1"/>
  <c r="I3311" i="1"/>
  <c r="J3311" i="1"/>
  <c r="M3311" i="1"/>
  <c r="N3311" i="1"/>
  <c r="O3311" i="1"/>
  <c r="P3311" i="1"/>
  <c r="C3312" i="1"/>
  <c r="H3312" i="1"/>
  <c r="I3312" i="1"/>
  <c r="J3312" i="1"/>
  <c r="M3312" i="1"/>
  <c r="N3312" i="1"/>
  <c r="O3312" i="1"/>
  <c r="P3312" i="1"/>
  <c r="C3313" i="1"/>
  <c r="H3313" i="1"/>
  <c r="I3313" i="1"/>
  <c r="J3313" i="1"/>
  <c r="M3313" i="1"/>
  <c r="N3313" i="1"/>
  <c r="O3313" i="1"/>
  <c r="P3313" i="1"/>
  <c r="C3314" i="1"/>
  <c r="H3314" i="1"/>
  <c r="I3314" i="1"/>
  <c r="J3314" i="1"/>
  <c r="M3314" i="1"/>
  <c r="N3314" i="1"/>
  <c r="O3314" i="1"/>
  <c r="P3314" i="1"/>
  <c r="C3315" i="1"/>
  <c r="H3315" i="1"/>
  <c r="I3315" i="1"/>
  <c r="J3315" i="1"/>
  <c r="M3315" i="1"/>
  <c r="N3315" i="1"/>
  <c r="O3315" i="1"/>
  <c r="P3315" i="1"/>
  <c r="C3316" i="1"/>
  <c r="H3316" i="1"/>
  <c r="I3316" i="1"/>
  <c r="J3316" i="1"/>
  <c r="M3316" i="1"/>
  <c r="N3316" i="1"/>
  <c r="O3316" i="1"/>
  <c r="P3316" i="1"/>
  <c r="C3317" i="1"/>
  <c r="H3317" i="1"/>
  <c r="I3317" i="1"/>
  <c r="J3317" i="1"/>
  <c r="M3317" i="1"/>
  <c r="N3317" i="1"/>
  <c r="O3317" i="1"/>
  <c r="P3317" i="1"/>
  <c r="C3318" i="1"/>
  <c r="H3318" i="1"/>
  <c r="I3318" i="1"/>
  <c r="J3318" i="1"/>
  <c r="M3318" i="1"/>
  <c r="N3318" i="1"/>
  <c r="O3318" i="1"/>
  <c r="P3318" i="1"/>
  <c r="C3319" i="1"/>
  <c r="H3319" i="1"/>
  <c r="I3319" i="1"/>
  <c r="J3319" i="1"/>
  <c r="M3319" i="1"/>
  <c r="N3319" i="1"/>
  <c r="O3319" i="1"/>
  <c r="P3319" i="1"/>
  <c r="C3320" i="1"/>
  <c r="H3320" i="1"/>
  <c r="I3320" i="1"/>
  <c r="J3320" i="1"/>
  <c r="M3320" i="1"/>
  <c r="N3320" i="1"/>
  <c r="O3320" i="1"/>
  <c r="P3320" i="1"/>
  <c r="C3321" i="1"/>
  <c r="H3321" i="1"/>
  <c r="I3321" i="1"/>
  <c r="J3321" i="1"/>
  <c r="M3321" i="1"/>
  <c r="N3321" i="1"/>
  <c r="O3321" i="1"/>
  <c r="P3321" i="1"/>
  <c r="C3322" i="1"/>
  <c r="H3322" i="1"/>
  <c r="I3322" i="1"/>
  <c r="J3322" i="1"/>
  <c r="M3322" i="1"/>
  <c r="N3322" i="1"/>
  <c r="O3322" i="1"/>
  <c r="P3322" i="1"/>
  <c r="C3323" i="1"/>
  <c r="H3323" i="1"/>
  <c r="I3323" i="1"/>
  <c r="J3323" i="1"/>
  <c r="M3323" i="1"/>
  <c r="N3323" i="1"/>
  <c r="O3323" i="1"/>
  <c r="P3323" i="1"/>
  <c r="C3324" i="1"/>
  <c r="H3324" i="1"/>
  <c r="I3324" i="1"/>
  <c r="J3324" i="1"/>
  <c r="M3324" i="1"/>
  <c r="N3324" i="1"/>
  <c r="O3324" i="1"/>
  <c r="P3324" i="1"/>
  <c r="C3325" i="1"/>
  <c r="H3325" i="1"/>
  <c r="I3325" i="1"/>
  <c r="J3325" i="1"/>
  <c r="M3325" i="1"/>
  <c r="N3325" i="1"/>
  <c r="O3325" i="1"/>
  <c r="P3325" i="1"/>
  <c r="C3326" i="1"/>
  <c r="H3326" i="1"/>
  <c r="I3326" i="1"/>
  <c r="J3326" i="1"/>
  <c r="M3326" i="1"/>
  <c r="N3326" i="1"/>
  <c r="O3326" i="1"/>
  <c r="P3326" i="1"/>
  <c r="C3327" i="1"/>
  <c r="H3327" i="1"/>
  <c r="I3327" i="1"/>
  <c r="J3327" i="1"/>
  <c r="M3327" i="1"/>
  <c r="N3327" i="1"/>
  <c r="O3327" i="1"/>
  <c r="P3327" i="1"/>
  <c r="C3328" i="1"/>
  <c r="H3328" i="1"/>
  <c r="I3328" i="1"/>
  <c r="J3328" i="1"/>
  <c r="M3328" i="1"/>
  <c r="N3328" i="1"/>
  <c r="O3328" i="1"/>
  <c r="P3328" i="1"/>
  <c r="C3329" i="1"/>
  <c r="H3329" i="1"/>
  <c r="I3329" i="1"/>
  <c r="J3329" i="1"/>
  <c r="M3329" i="1"/>
  <c r="N3329" i="1"/>
  <c r="O3329" i="1"/>
  <c r="P3329" i="1"/>
  <c r="C3330" i="1"/>
  <c r="H3330" i="1"/>
  <c r="I3330" i="1"/>
  <c r="J3330" i="1"/>
  <c r="M3330" i="1"/>
  <c r="N3330" i="1"/>
  <c r="O3330" i="1"/>
  <c r="P3330" i="1"/>
  <c r="C3331" i="1"/>
  <c r="H3331" i="1"/>
  <c r="I3331" i="1"/>
  <c r="J3331" i="1"/>
  <c r="M3331" i="1"/>
  <c r="N3331" i="1"/>
  <c r="O3331" i="1"/>
  <c r="P3331" i="1"/>
  <c r="C3332" i="1"/>
  <c r="H3332" i="1"/>
  <c r="I3332" i="1"/>
  <c r="J3332" i="1"/>
  <c r="M3332" i="1"/>
  <c r="N3332" i="1"/>
  <c r="O3332" i="1"/>
  <c r="P3332" i="1"/>
  <c r="C3333" i="1"/>
  <c r="H3333" i="1"/>
  <c r="I3333" i="1"/>
  <c r="J3333" i="1"/>
  <c r="M3333" i="1"/>
  <c r="N3333" i="1"/>
  <c r="O3333" i="1"/>
  <c r="P3333" i="1"/>
  <c r="C3334" i="1"/>
  <c r="H3334" i="1"/>
  <c r="I3334" i="1"/>
  <c r="J3334" i="1"/>
  <c r="M3334" i="1"/>
  <c r="N3334" i="1"/>
  <c r="O3334" i="1"/>
  <c r="P3334" i="1"/>
  <c r="C3335" i="1"/>
  <c r="H3335" i="1"/>
  <c r="I3335" i="1"/>
  <c r="J3335" i="1"/>
  <c r="M3335" i="1"/>
  <c r="N3335" i="1"/>
  <c r="O3335" i="1"/>
  <c r="P3335" i="1"/>
  <c r="C3336" i="1"/>
  <c r="H3336" i="1"/>
  <c r="I3336" i="1"/>
  <c r="J3336" i="1"/>
  <c r="M3336" i="1"/>
  <c r="N3336" i="1"/>
  <c r="O3336" i="1"/>
  <c r="P3336" i="1"/>
  <c r="C3337" i="1"/>
  <c r="H3337" i="1"/>
  <c r="I3337" i="1"/>
  <c r="J3337" i="1"/>
  <c r="M3337" i="1"/>
  <c r="N3337" i="1"/>
  <c r="O3337" i="1"/>
  <c r="P3337" i="1"/>
  <c r="C3338" i="1"/>
  <c r="H3338" i="1"/>
  <c r="I3338" i="1"/>
  <c r="J3338" i="1"/>
  <c r="M3338" i="1"/>
  <c r="N3338" i="1"/>
  <c r="O3338" i="1"/>
  <c r="P3338" i="1"/>
  <c r="C3339" i="1"/>
  <c r="H3339" i="1"/>
  <c r="I3339" i="1"/>
  <c r="J3339" i="1"/>
  <c r="M3339" i="1"/>
  <c r="N3339" i="1"/>
  <c r="O3339" i="1"/>
  <c r="P3339" i="1"/>
  <c r="C3340" i="1"/>
  <c r="H3340" i="1"/>
  <c r="I3340" i="1"/>
  <c r="J3340" i="1"/>
  <c r="M3340" i="1"/>
  <c r="N3340" i="1"/>
  <c r="O3340" i="1"/>
  <c r="P3340" i="1"/>
  <c r="C3341" i="1"/>
  <c r="H3341" i="1"/>
  <c r="I3341" i="1"/>
  <c r="J3341" i="1"/>
  <c r="M3341" i="1"/>
  <c r="N3341" i="1"/>
  <c r="O3341" i="1"/>
  <c r="P3341" i="1"/>
  <c r="C3342" i="1"/>
  <c r="H3342" i="1"/>
  <c r="I3342" i="1"/>
  <c r="J3342" i="1"/>
  <c r="M3342" i="1"/>
  <c r="N3342" i="1"/>
  <c r="O3342" i="1"/>
  <c r="P3342" i="1"/>
  <c r="C3343" i="1"/>
  <c r="H3343" i="1"/>
  <c r="I3343" i="1"/>
  <c r="J3343" i="1"/>
  <c r="M3343" i="1"/>
  <c r="N3343" i="1"/>
  <c r="O3343" i="1"/>
  <c r="P3343" i="1"/>
  <c r="C3344" i="1"/>
  <c r="H3344" i="1"/>
  <c r="I3344" i="1"/>
  <c r="J3344" i="1"/>
  <c r="M3344" i="1"/>
  <c r="N3344" i="1"/>
  <c r="O3344" i="1"/>
  <c r="P3344" i="1"/>
  <c r="C3345" i="1"/>
  <c r="H3345" i="1"/>
  <c r="I3345" i="1"/>
  <c r="J3345" i="1"/>
  <c r="M3345" i="1"/>
  <c r="N3345" i="1"/>
  <c r="O3345" i="1"/>
  <c r="P3345" i="1"/>
  <c r="C3346" i="1"/>
  <c r="H3346" i="1"/>
  <c r="I3346" i="1"/>
  <c r="J3346" i="1"/>
  <c r="M3346" i="1"/>
  <c r="N3346" i="1"/>
  <c r="O3346" i="1"/>
  <c r="P3346" i="1"/>
  <c r="C3347" i="1"/>
  <c r="H3347" i="1"/>
  <c r="I3347" i="1"/>
  <c r="J3347" i="1"/>
  <c r="M3347" i="1"/>
  <c r="N3347" i="1"/>
  <c r="O3347" i="1"/>
  <c r="P3347" i="1"/>
  <c r="C3348" i="1"/>
  <c r="H3348" i="1"/>
  <c r="I3348" i="1"/>
  <c r="J3348" i="1"/>
  <c r="M3348" i="1"/>
  <c r="N3348" i="1"/>
  <c r="O3348" i="1"/>
  <c r="P3348" i="1"/>
  <c r="C3349" i="1"/>
  <c r="H3349" i="1"/>
  <c r="I3349" i="1"/>
  <c r="J3349" i="1"/>
  <c r="M3349" i="1"/>
  <c r="N3349" i="1"/>
  <c r="O3349" i="1"/>
  <c r="P3349" i="1"/>
  <c r="C3350" i="1"/>
  <c r="H3350" i="1"/>
  <c r="I3350" i="1"/>
  <c r="J3350" i="1"/>
  <c r="M3350" i="1"/>
  <c r="N3350" i="1"/>
  <c r="O3350" i="1"/>
  <c r="P3350" i="1"/>
  <c r="C3351" i="1"/>
  <c r="H3351" i="1"/>
  <c r="I3351" i="1"/>
  <c r="J3351" i="1"/>
  <c r="M3351" i="1"/>
  <c r="N3351" i="1"/>
  <c r="O3351" i="1"/>
  <c r="P3351" i="1"/>
  <c r="C3352" i="1"/>
  <c r="H3352" i="1"/>
  <c r="I3352" i="1"/>
  <c r="J3352" i="1"/>
  <c r="M3352" i="1"/>
  <c r="N3352" i="1"/>
  <c r="O3352" i="1"/>
  <c r="P3352" i="1"/>
  <c r="C3353" i="1"/>
  <c r="H3353" i="1"/>
  <c r="I3353" i="1"/>
  <c r="J3353" i="1"/>
  <c r="M3353" i="1"/>
  <c r="N3353" i="1"/>
  <c r="O3353" i="1"/>
  <c r="P3353" i="1"/>
  <c r="C3354" i="1"/>
  <c r="H3354" i="1"/>
  <c r="I3354" i="1"/>
  <c r="J3354" i="1"/>
  <c r="M3354" i="1"/>
  <c r="N3354" i="1"/>
  <c r="O3354" i="1"/>
  <c r="P3354" i="1"/>
  <c r="C3355" i="1"/>
  <c r="H3355" i="1"/>
  <c r="I3355" i="1"/>
  <c r="J3355" i="1"/>
  <c r="M3355" i="1"/>
  <c r="N3355" i="1"/>
  <c r="O3355" i="1"/>
  <c r="P3355" i="1"/>
  <c r="C3356" i="1"/>
  <c r="H3356" i="1"/>
  <c r="I3356" i="1"/>
  <c r="J3356" i="1"/>
  <c r="M3356" i="1"/>
  <c r="N3356" i="1"/>
  <c r="O3356" i="1"/>
  <c r="P3356" i="1"/>
  <c r="C3357" i="1"/>
  <c r="H3357" i="1"/>
  <c r="I3357" i="1"/>
  <c r="J3357" i="1"/>
  <c r="M3357" i="1"/>
  <c r="N3357" i="1"/>
  <c r="O3357" i="1"/>
  <c r="P3357" i="1"/>
  <c r="C3358" i="1"/>
  <c r="H3358" i="1"/>
  <c r="I3358" i="1"/>
  <c r="J3358" i="1"/>
  <c r="M3358" i="1"/>
  <c r="N3358" i="1"/>
  <c r="O3358" i="1"/>
  <c r="P3358" i="1"/>
  <c r="C3359" i="1"/>
  <c r="H3359" i="1"/>
  <c r="I3359" i="1"/>
  <c r="J3359" i="1"/>
  <c r="M3359" i="1"/>
  <c r="N3359" i="1"/>
  <c r="O3359" i="1"/>
  <c r="P3359" i="1"/>
  <c r="C3360" i="1"/>
  <c r="H3360" i="1"/>
  <c r="I3360" i="1"/>
  <c r="J3360" i="1"/>
  <c r="M3360" i="1"/>
  <c r="N3360" i="1"/>
  <c r="O3360" i="1"/>
  <c r="P3360" i="1"/>
  <c r="C3361" i="1"/>
  <c r="H3361" i="1"/>
  <c r="I3361" i="1"/>
  <c r="J3361" i="1"/>
  <c r="M3361" i="1"/>
  <c r="N3361" i="1"/>
  <c r="O3361" i="1"/>
  <c r="P3361" i="1"/>
  <c r="C3362" i="1"/>
  <c r="H3362" i="1"/>
  <c r="I3362" i="1"/>
  <c r="J3362" i="1"/>
  <c r="M3362" i="1"/>
  <c r="N3362" i="1"/>
  <c r="O3362" i="1"/>
  <c r="P3362" i="1"/>
  <c r="C3363" i="1"/>
  <c r="H3363" i="1"/>
  <c r="I3363" i="1"/>
  <c r="J3363" i="1"/>
  <c r="M3363" i="1"/>
  <c r="N3363" i="1"/>
  <c r="O3363" i="1"/>
  <c r="P3363" i="1"/>
  <c r="C3364" i="1"/>
  <c r="H3364" i="1"/>
  <c r="I3364" i="1"/>
  <c r="J3364" i="1"/>
  <c r="M3364" i="1"/>
  <c r="N3364" i="1"/>
  <c r="O3364" i="1"/>
  <c r="P3364" i="1"/>
  <c r="C3365" i="1"/>
  <c r="H3365" i="1"/>
  <c r="I3365" i="1"/>
  <c r="J3365" i="1"/>
  <c r="M3365" i="1"/>
  <c r="N3365" i="1"/>
  <c r="O3365" i="1"/>
  <c r="P3365" i="1"/>
  <c r="C3366" i="1"/>
  <c r="H3366" i="1"/>
  <c r="I3366" i="1"/>
  <c r="J3366" i="1"/>
  <c r="M3366" i="1"/>
  <c r="N3366" i="1"/>
  <c r="O3366" i="1"/>
  <c r="P3366" i="1"/>
  <c r="C3367" i="1"/>
  <c r="H3367" i="1"/>
  <c r="I3367" i="1"/>
  <c r="J3367" i="1"/>
  <c r="M3367" i="1"/>
  <c r="N3367" i="1"/>
  <c r="O3367" i="1"/>
  <c r="P3367" i="1"/>
  <c r="C3368" i="1"/>
  <c r="H3368" i="1"/>
  <c r="I3368" i="1"/>
  <c r="J3368" i="1"/>
  <c r="M3368" i="1"/>
  <c r="N3368" i="1"/>
  <c r="O3368" i="1"/>
  <c r="P3368" i="1"/>
  <c r="C3369" i="1"/>
  <c r="H3369" i="1"/>
  <c r="I3369" i="1"/>
  <c r="J3369" i="1"/>
  <c r="M3369" i="1"/>
  <c r="N3369" i="1"/>
  <c r="O3369" i="1"/>
  <c r="P3369" i="1"/>
  <c r="C3370" i="1"/>
  <c r="H3370" i="1"/>
  <c r="I3370" i="1"/>
  <c r="J3370" i="1"/>
  <c r="M3370" i="1"/>
  <c r="N3370" i="1"/>
  <c r="O3370" i="1"/>
  <c r="P3370" i="1"/>
  <c r="C3371" i="1"/>
  <c r="H3371" i="1"/>
  <c r="I3371" i="1"/>
  <c r="J3371" i="1"/>
  <c r="M3371" i="1"/>
  <c r="N3371" i="1"/>
  <c r="O3371" i="1"/>
  <c r="P3371" i="1"/>
  <c r="C3372" i="1"/>
  <c r="H3372" i="1"/>
  <c r="I3372" i="1"/>
  <c r="J3372" i="1"/>
  <c r="M3372" i="1"/>
  <c r="N3372" i="1"/>
  <c r="O3372" i="1"/>
  <c r="P3372" i="1"/>
  <c r="C3373" i="1"/>
  <c r="H3373" i="1"/>
  <c r="I3373" i="1"/>
  <c r="J3373" i="1"/>
  <c r="M3373" i="1"/>
  <c r="N3373" i="1"/>
  <c r="O3373" i="1"/>
  <c r="P3373" i="1"/>
  <c r="C3374" i="1"/>
  <c r="H3374" i="1"/>
  <c r="I3374" i="1"/>
  <c r="J3374" i="1"/>
  <c r="M3374" i="1"/>
  <c r="N3374" i="1"/>
  <c r="O3374" i="1"/>
  <c r="P3374" i="1"/>
  <c r="C3375" i="1"/>
  <c r="H3375" i="1"/>
  <c r="I3375" i="1"/>
  <c r="J3375" i="1"/>
  <c r="M3375" i="1"/>
  <c r="N3375" i="1"/>
  <c r="O3375" i="1"/>
  <c r="P3375" i="1"/>
  <c r="C3376" i="1"/>
  <c r="H3376" i="1"/>
  <c r="I3376" i="1"/>
  <c r="J3376" i="1"/>
  <c r="M3376" i="1"/>
  <c r="N3376" i="1"/>
  <c r="O3376" i="1"/>
  <c r="P3376" i="1"/>
  <c r="C3377" i="1"/>
  <c r="H3377" i="1"/>
  <c r="I3377" i="1"/>
  <c r="J3377" i="1"/>
  <c r="M3377" i="1"/>
  <c r="N3377" i="1"/>
  <c r="O3377" i="1"/>
  <c r="P3377" i="1"/>
  <c r="C3378" i="1"/>
  <c r="H3378" i="1"/>
  <c r="I3378" i="1"/>
  <c r="J3378" i="1"/>
  <c r="M3378" i="1"/>
  <c r="N3378" i="1"/>
  <c r="O3378" i="1"/>
  <c r="P3378" i="1"/>
  <c r="C3379" i="1"/>
  <c r="H3379" i="1"/>
  <c r="I3379" i="1"/>
  <c r="J3379" i="1"/>
  <c r="M3379" i="1"/>
  <c r="N3379" i="1"/>
  <c r="O3379" i="1"/>
  <c r="P3379" i="1"/>
  <c r="C3380" i="1"/>
  <c r="H3380" i="1"/>
  <c r="I3380" i="1"/>
  <c r="J3380" i="1"/>
  <c r="M3380" i="1"/>
  <c r="N3380" i="1"/>
  <c r="O3380" i="1"/>
  <c r="P3380" i="1"/>
  <c r="C3381" i="1"/>
  <c r="H3381" i="1"/>
  <c r="I3381" i="1"/>
  <c r="J3381" i="1"/>
  <c r="M3381" i="1"/>
  <c r="N3381" i="1"/>
  <c r="O3381" i="1"/>
  <c r="P3381" i="1"/>
  <c r="C3382" i="1"/>
  <c r="H3382" i="1"/>
  <c r="I3382" i="1"/>
  <c r="J3382" i="1"/>
  <c r="M3382" i="1"/>
  <c r="N3382" i="1"/>
  <c r="O3382" i="1"/>
  <c r="P3382" i="1"/>
  <c r="C3383" i="1"/>
  <c r="H3383" i="1"/>
  <c r="I3383" i="1"/>
  <c r="J3383" i="1"/>
  <c r="M3383" i="1"/>
  <c r="N3383" i="1"/>
  <c r="O3383" i="1"/>
  <c r="P3383" i="1"/>
  <c r="C3384" i="1"/>
  <c r="H3384" i="1"/>
  <c r="I3384" i="1"/>
  <c r="J3384" i="1"/>
  <c r="M3384" i="1"/>
  <c r="N3384" i="1"/>
  <c r="O3384" i="1"/>
  <c r="P3384" i="1"/>
  <c r="C3385" i="1"/>
  <c r="H3385" i="1"/>
  <c r="I3385" i="1"/>
  <c r="J3385" i="1"/>
  <c r="M3385" i="1"/>
  <c r="N3385" i="1"/>
  <c r="O3385" i="1"/>
  <c r="P3385" i="1"/>
  <c r="C3386" i="1"/>
  <c r="H3386" i="1"/>
  <c r="I3386" i="1"/>
  <c r="J3386" i="1"/>
  <c r="M3386" i="1"/>
  <c r="N3386" i="1"/>
  <c r="O3386" i="1"/>
  <c r="P3386" i="1"/>
  <c r="C3387" i="1"/>
  <c r="H3387" i="1"/>
  <c r="I3387" i="1"/>
  <c r="J3387" i="1"/>
  <c r="M3387" i="1"/>
  <c r="N3387" i="1"/>
  <c r="O3387" i="1"/>
  <c r="P3387" i="1"/>
  <c r="C3388" i="1"/>
  <c r="H3388" i="1"/>
  <c r="I3388" i="1"/>
  <c r="J3388" i="1"/>
  <c r="M3388" i="1"/>
  <c r="N3388" i="1"/>
  <c r="O3388" i="1"/>
  <c r="P3388" i="1"/>
  <c r="C3389" i="1"/>
  <c r="H3389" i="1"/>
  <c r="I3389" i="1"/>
  <c r="J3389" i="1"/>
  <c r="M3389" i="1"/>
  <c r="N3389" i="1"/>
  <c r="O3389" i="1"/>
  <c r="P3389" i="1"/>
  <c r="C3390" i="1"/>
  <c r="H3390" i="1"/>
  <c r="I3390" i="1"/>
  <c r="J3390" i="1"/>
  <c r="M3390" i="1"/>
  <c r="N3390" i="1"/>
  <c r="O3390" i="1"/>
  <c r="P3390" i="1"/>
  <c r="C3391" i="1"/>
  <c r="H3391" i="1"/>
  <c r="I3391" i="1"/>
  <c r="J3391" i="1"/>
  <c r="M3391" i="1"/>
  <c r="N3391" i="1"/>
  <c r="O3391" i="1"/>
  <c r="P3391" i="1"/>
  <c r="C3392" i="1"/>
  <c r="H3392" i="1"/>
  <c r="I3392" i="1"/>
  <c r="J3392" i="1"/>
  <c r="M3392" i="1"/>
  <c r="N3392" i="1"/>
  <c r="O3392" i="1"/>
  <c r="P3392" i="1"/>
  <c r="C3393" i="1"/>
  <c r="H3393" i="1"/>
  <c r="I3393" i="1"/>
  <c r="J3393" i="1"/>
  <c r="M3393" i="1"/>
  <c r="N3393" i="1"/>
  <c r="O3393" i="1"/>
  <c r="P3393" i="1"/>
  <c r="C3394" i="1"/>
  <c r="H3394" i="1"/>
  <c r="I3394" i="1"/>
  <c r="J3394" i="1"/>
  <c r="M3394" i="1"/>
  <c r="N3394" i="1"/>
  <c r="O3394" i="1"/>
  <c r="P3394" i="1"/>
  <c r="C3395" i="1"/>
  <c r="H3395" i="1"/>
  <c r="I3395" i="1"/>
  <c r="J3395" i="1"/>
  <c r="M3395" i="1"/>
  <c r="N3395" i="1"/>
  <c r="O3395" i="1"/>
  <c r="P3395" i="1"/>
  <c r="C3396" i="1"/>
  <c r="H3396" i="1"/>
  <c r="I3396" i="1"/>
  <c r="J3396" i="1"/>
  <c r="M3396" i="1"/>
  <c r="N3396" i="1"/>
  <c r="O3396" i="1"/>
  <c r="P3396" i="1"/>
  <c r="C3397" i="1"/>
  <c r="H3397" i="1"/>
  <c r="I3397" i="1"/>
  <c r="J3397" i="1"/>
  <c r="M3397" i="1"/>
  <c r="N3397" i="1"/>
  <c r="O3397" i="1"/>
  <c r="P3397" i="1"/>
  <c r="C3398" i="1"/>
  <c r="H3398" i="1"/>
  <c r="I3398" i="1"/>
  <c r="J3398" i="1"/>
  <c r="M3398" i="1"/>
  <c r="N3398" i="1"/>
  <c r="O3398" i="1"/>
  <c r="P3398" i="1"/>
  <c r="C3399" i="1"/>
  <c r="H3399" i="1"/>
  <c r="I3399" i="1"/>
  <c r="J3399" i="1"/>
  <c r="M3399" i="1"/>
  <c r="N3399" i="1"/>
  <c r="O3399" i="1"/>
  <c r="P3399" i="1"/>
  <c r="C3400" i="1"/>
  <c r="H3400" i="1"/>
  <c r="I3400" i="1"/>
  <c r="J3400" i="1"/>
  <c r="M3400" i="1"/>
  <c r="N3400" i="1"/>
  <c r="O3400" i="1"/>
  <c r="P3400" i="1"/>
  <c r="C3401" i="1"/>
  <c r="H3401" i="1"/>
  <c r="I3401" i="1"/>
  <c r="J3401" i="1"/>
  <c r="M3401" i="1"/>
  <c r="N3401" i="1"/>
  <c r="O3401" i="1"/>
  <c r="P3401" i="1"/>
  <c r="C3402" i="1"/>
  <c r="H3402" i="1"/>
  <c r="I3402" i="1"/>
  <c r="J3402" i="1"/>
  <c r="M3402" i="1"/>
  <c r="N3402" i="1"/>
  <c r="O3402" i="1"/>
  <c r="P3402" i="1"/>
  <c r="C3403" i="1"/>
  <c r="H3403" i="1"/>
  <c r="I3403" i="1"/>
  <c r="J3403" i="1"/>
  <c r="M3403" i="1"/>
  <c r="N3403" i="1"/>
  <c r="O3403" i="1"/>
  <c r="P3403" i="1"/>
  <c r="C3404" i="1"/>
  <c r="H3404" i="1"/>
  <c r="I3404" i="1"/>
  <c r="J3404" i="1"/>
  <c r="M3404" i="1"/>
  <c r="N3404" i="1"/>
  <c r="O3404" i="1"/>
  <c r="P3404" i="1"/>
  <c r="C3405" i="1"/>
  <c r="H3405" i="1"/>
  <c r="I3405" i="1"/>
  <c r="J3405" i="1"/>
  <c r="M3405" i="1"/>
  <c r="N3405" i="1"/>
  <c r="O3405" i="1"/>
  <c r="P3405" i="1"/>
  <c r="C3406" i="1"/>
  <c r="H3406" i="1"/>
  <c r="I3406" i="1"/>
  <c r="J3406" i="1"/>
  <c r="M3406" i="1"/>
  <c r="N3406" i="1"/>
  <c r="O3406" i="1"/>
  <c r="P3406" i="1"/>
  <c r="C3407" i="1"/>
  <c r="H3407" i="1"/>
  <c r="I3407" i="1"/>
  <c r="J3407" i="1"/>
  <c r="M3407" i="1"/>
  <c r="N3407" i="1"/>
  <c r="O3407" i="1"/>
  <c r="P3407" i="1"/>
  <c r="C3408" i="1"/>
  <c r="H3408" i="1"/>
  <c r="I3408" i="1"/>
  <c r="J3408" i="1"/>
  <c r="M3408" i="1"/>
  <c r="N3408" i="1"/>
  <c r="O3408" i="1"/>
  <c r="P3408" i="1"/>
  <c r="C3409" i="1"/>
  <c r="H3409" i="1"/>
  <c r="I3409" i="1"/>
  <c r="J3409" i="1"/>
  <c r="M3409" i="1"/>
  <c r="N3409" i="1"/>
  <c r="O3409" i="1"/>
  <c r="P3409" i="1"/>
  <c r="C3410" i="1"/>
  <c r="H3410" i="1"/>
  <c r="I3410" i="1"/>
  <c r="J3410" i="1"/>
  <c r="M3410" i="1"/>
  <c r="N3410" i="1"/>
  <c r="O3410" i="1"/>
  <c r="P3410" i="1"/>
  <c r="C3411" i="1"/>
  <c r="H3411" i="1"/>
  <c r="I3411" i="1"/>
  <c r="J3411" i="1"/>
  <c r="M3411" i="1"/>
  <c r="N3411" i="1"/>
  <c r="O3411" i="1"/>
  <c r="P3411" i="1"/>
  <c r="C3412" i="1"/>
  <c r="H3412" i="1"/>
  <c r="I3412" i="1"/>
  <c r="J3412" i="1"/>
  <c r="M3412" i="1"/>
  <c r="N3412" i="1"/>
  <c r="O3412" i="1"/>
  <c r="P3412" i="1"/>
  <c r="C3413" i="1"/>
  <c r="H3413" i="1"/>
  <c r="I3413" i="1"/>
  <c r="J3413" i="1"/>
  <c r="M3413" i="1"/>
  <c r="N3413" i="1"/>
  <c r="O3413" i="1"/>
  <c r="P3413" i="1"/>
  <c r="C3414" i="1"/>
  <c r="H3414" i="1"/>
  <c r="I3414" i="1"/>
  <c r="J3414" i="1"/>
  <c r="M3414" i="1"/>
  <c r="N3414" i="1"/>
  <c r="O3414" i="1"/>
  <c r="P3414" i="1"/>
  <c r="C3415" i="1"/>
  <c r="H3415" i="1"/>
  <c r="I3415" i="1"/>
  <c r="J3415" i="1"/>
  <c r="M3415" i="1"/>
  <c r="N3415" i="1"/>
  <c r="O3415" i="1"/>
  <c r="P3415" i="1"/>
  <c r="C3416" i="1"/>
  <c r="H3416" i="1"/>
  <c r="I3416" i="1"/>
  <c r="J3416" i="1"/>
  <c r="M3416" i="1"/>
  <c r="N3416" i="1"/>
  <c r="O3416" i="1"/>
  <c r="P3416" i="1"/>
  <c r="C3417" i="1"/>
  <c r="H3417" i="1"/>
  <c r="I3417" i="1"/>
  <c r="J3417" i="1"/>
  <c r="M3417" i="1"/>
  <c r="N3417" i="1"/>
  <c r="O3417" i="1"/>
  <c r="P3417" i="1"/>
  <c r="C3418" i="1"/>
  <c r="H3418" i="1"/>
  <c r="I3418" i="1"/>
  <c r="J3418" i="1"/>
  <c r="M3418" i="1"/>
  <c r="N3418" i="1"/>
  <c r="O3418" i="1"/>
  <c r="P3418" i="1"/>
  <c r="C3419" i="1"/>
  <c r="H3419" i="1"/>
  <c r="I3419" i="1"/>
  <c r="J3419" i="1"/>
  <c r="M3419" i="1"/>
  <c r="N3419" i="1"/>
  <c r="O3419" i="1"/>
  <c r="P3419" i="1"/>
  <c r="C3420" i="1"/>
  <c r="H3420" i="1"/>
  <c r="I3420" i="1"/>
  <c r="J3420" i="1"/>
  <c r="M3420" i="1"/>
  <c r="N3420" i="1"/>
  <c r="O3420" i="1"/>
  <c r="P3420" i="1"/>
  <c r="C3421" i="1"/>
  <c r="H3421" i="1"/>
  <c r="I3421" i="1"/>
  <c r="J3421" i="1"/>
  <c r="M3421" i="1"/>
  <c r="N3421" i="1"/>
  <c r="O3421" i="1"/>
  <c r="P3421" i="1"/>
  <c r="C3422" i="1"/>
  <c r="H3422" i="1"/>
  <c r="I3422" i="1"/>
  <c r="J3422" i="1"/>
  <c r="M3422" i="1"/>
  <c r="N3422" i="1"/>
  <c r="O3422" i="1"/>
  <c r="P3422" i="1"/>
  <c r="C3423" i="1"/>
  <c r="H3423" i="1"/>
  <c r="I3423" i="1"/>
  <c r="J3423" i="1"/>
  <c r="M3423" i="1"/>
  <c r="N3423" i="1"/>
  <c r="O3423" i="1"/>
  <c r="P3423" i="1"/>
  <c r="C3424" i="1"/>
  <c r="H3424" i="1"/>
  <c r="I3424" i="1"/>
  <c r="J3424" i="1"/>
  <c r="M3424" i="1"/>
  <c r="N3424" i="1"/>
  <c r="O3424" i="1"/>
  <c r="P3424" i="1"/>
  <c r="C3425" i="1"/>
  <c r="H3425" i="1"/>
  <c r="I3425" i="1"/>
  <c r="J3425" i="1"/>
  <c r="M3425" i="1"/>
  <c r="N3425" i="1"/>
  <c r="O3425" i="1"/>
  <c r="P3425" i="1"/>
  <c r="C3426" i="1"/>
  <c r="H3426" i="1"/>
  <c r="I3426" i="1"/>
  <c r="J3426" i="1"/>
  <c r="M3426" i="1"/>
  <c r="N3426" i="1"/>
  <c r="O3426" i="1"/>
  <c r="P3426" i="1"/>
  <c r="C3427" i="1"/>
  <c r="H3427" i="1"/>
  <c r="I3427" i="1"/>
  <c r="J3427" i="1"/>
  <c r="M3427" i="1"/>
  <c r="N3427" i="1"/>
  <c r="O3427" i="1"/>
  <c r="P3427" i="1"/>
  <c r="C3428" i="1"/>
  <c r="H3428" i="1"/>
  <c r="I3428" i="1"/>
  <c r="J3428" i="1"/>
  <c r="M3428" i="1"/>
  <c r="N3428" i="1"/>
  <c r="O3428" i="1"/>
  <c r="P3428" i="1"/>
  <c r="C3429" i="1"/>
  <c r="H3429" i="1"/>
  <c r="I3429" i="1"/>
  <c r="J3429" i="1"/>
  <c r="M3429" i="1"/>
  <c r="N3429" i="1"/>
  <c r="O3429" i="1"/>
  <c r="P3429" i="1"/>
  <c r="C3430" i="1"/>
  <c r="H3430" i="1"/>
  <c r="I3430" i="1"/>
  <c r="J3430" i="1"/>
  <c r="M3430" i="1"/>
  <c r="N3430" i="1"/>
  <c r="O3430" i="1"/>
  <c r="P3430" i="1"/>
  <c r="C3431" i="1"/>
  <c r="H3431" i="1"/>
  <c r="I3431" i="1"/>
  <c r="J3431" i="1"/>
  <c r="M3431" i="1"/>
  <c r="N3431" i="1"/>
  <c r="O3431" i="1"/>
  <c r="P3431" i="1"/>
  <c r="C3432" i="1"/>
  <c r="H3432" i="1"/>
  <c r="I3432" i="1"/>
  <c r="J3432" i="1"/>
  <c r="M3432" i="1"/>
  <c r="N3432" i="1"/>
  <c r="O3432" i="1"/>
  <c r="P3432" i="1"/>
  <c r="C3433" i="1"/>
  <c r="H3433" i="1"/>
  <c r="I3433" i="1"/>
  <c r="J3433" i="1"/>
  <c r="M3433" i="1"/>
  <c r="N3433" i="1"/>
  <c r="O3433" i="1"/>
  <c r="P3433" i="1"/>
  <c r="C3434" i="1"/>
  <c r="H3434" i="1"/>
  <c r="I3434" i="1"/>
  <c r="J3434" i="1"/>
  <c r="M3434" i="1"/>
  <c r="N3434" i="1"/>
  <c r="O3434" i="1"/>
  <c r="P3434" i="1"/>
  <c r="C3435" i="1"/>
  <c r="H3435" i="1"/>
  <c r="I3435" i="1"/>
  <c r="J3435" i="1"/>
  <c r="M3435" i="1"/>
  <c r="N3435" i="1"/>
  <c r="O3435" i="1"/>
  <c r="P3435" i="1"/>
  <c r="C3436" i="1"/>
  <c r="H3436" i="1"/>
  <c r="I3436" i="1"/>
  <c r="J3436" i="1"/>
  <c r="M3436" i="1"/>
  <c r="N3436" i="1"/>
  <c r="O3436" i="1"/>
  <c r="P3436" i="1"/>
  <c r="C3437" i="1"/>
  <c r="H3437" i="1"/>
  <c r="I3437" i="1"/>
  <c r="J3437" i="1"/>
  <c r="M3437" i="1"/>
  <c r="N3437" i="1"/>
  <c r="O3437" i="1"/>
  <c r="P3437" i="1"/>
  <c r="C3438" i="1"/>
  <c r="H3438" i="1"/>
  <c r="I3438" i="1"/>
  <c r="J3438" i="1"/>
  <c r="M3438" i="1"/>
  <c r="N3438" i="1"/>
  <c r="O3438" i="1"/>
  <c r="P3438" i="1"/>
  <c r="C3439" i="1"/>
  <c r="H3439" i="1"/>
  <c r="I3439" i="1"/>
  <c r="J3439" i="1"/>
  <c r="M3439" i="1"/>
  <c r="N3439" i="1"/>
  <c r="O3439" i="1"/>
  <c r="P3439" i="1"/>
  <c r="C3440" i="1"/>
  <c r="H3440" i="1"/>
  <c r="I3440" i="1"/>
  <c r="J3440" i="1"/>
  <c r="M3440" i="1"/>
  <c r="N3440" i="1"/>
  <c r="O3440" i="1"/>
  <c r="P3440" i="1"/>
  <c r="C3441" i="1"/>
  <c r="H3441" i="1"/>
  <c r="I3441" i="1"/>
  <c r="J3441" i="1"/>
  <c r="M3441" i="1"/>
  <c r="N3441" i="1"/>
  <c r="O3441" i="1"/>
  <c r="P3441" i="1"/>
  <c r="C3442" i="1"/>
  <c r="H3442" i="1"/>
  <c r="I3442" i="1"/>
  <c r="J3442" i="1"/>
  <c r="M3442" i="1"/>
  <c r="N3442" i="1"/>
  <c r="O3442" i="1"/>
  <c r="P3442" i="1"/>
  <c r="C3443" i="1"/>
  <c r="H3443" i="1"/>
  <c r="I3443" i="1"/>
  <c r="J3443" i="1"/>
  <c r="M3443" i="1"/>
  <c r="N3443" i="1"/>
  <c r="O3443" i="1"/>
  <c r="P3443" i="1"/>
  <c r="C3444" i="1"/>
  <c r="H3444" i="1"/>
  <c r="I3444" i="1"/>
  <c r="J3444" i="1"/>
  <c r="M3444" i="1"/>
  <c r="N3444" i="1"/>
  <c r="O3444" i="1"/>
  <c r="P3444" i="1"/>
  <c r="C3445" i="1"/>
  <c r="H3445" i="1"/>
  <c r="I3445" i="1"/>
  <c r="J3445" i="1"/>
  <c r="M3445" i="1"/>
  <c r="N3445" i="1"/>
  <c r="O3445" i="1"/>
  <c r="P3445" i="1"/>
  <c r="C3446" i="1"/>
  <c r="H3446" i="1"/>
  <c r="I3446" i="1"/>
  <c r="J3446" i="1"/>
  <c r="M3446" i="1"/>
  <c r="N3446" i="1"/>
  <c r="O3446" i="1"/>
  <c r="P3446" i="1"/>
  <c r="C3447" i="1"/>
  <c r="H3447" i="1"/>
  <c r="I3447" i="1"/>
  <c r="J3447" i="1"/>
  <c r="M3447" i="1"/>
  <c r="N3447" i="1"/>
  <c r="O3447" i="1"/>
  <c r="P3447" i="1"/>
  <c r="C3448" i="1"/>
  <c r="H3448" i="1"/>
  <c r="I3448" i="1"/>
  <c r="J3448" i="1"/>
  <c r="M3448" i="1"/>
  <c r="N3448" i="1"/>
  <c r="O3448" i="1"/>
  <c r="P3448" i="1"/>
  <c r="C3449" i="1"/>
  <c r="H3449" i="1"/>
  <c r="I3449" i="1"/>
  <c r="J3449" i="1"/>
  <c r="M3449" i="1"/>
  <c r="N3449" i="1"/>
  <c r="O3449" i="1"/>
  <c r="P3449" i="1"/>
  <c r="C3450" i="1"/>
  <c r="H3450" i="1"/>
  <c r="I3450" i="1"/>
  <c r="J3450" i="1"/>
  <c r="M3450" i="1"/>
  <c r="N3450" i="1"/>
  <c r="O3450" i="1"/>
  <c r="P3450" i="1"/>
  <c r="C3451" i="1"/>
  <c r="H3451" i="1"/>
  <c r="I3451" i="1"/>
  <c r="J3451" i="1"/>
  <c r="M3451" i="1"/>
  <c r="N3451" i="1"/>
  <c r="O3451" i="1"/>
  <c r="P3451" i="1"/>
  <c r="C3452" i="1"/>
  <c r="H3452" i="1"/>
  <c r="I3452" i="1"/>
  <c r="J3452" i="1"/>
  <c r="M3452" i="1"/>
  <c r="N3452" i="1"/>
  <c r="O3452" i="1"/>
  <c r="P3452" i="1"/>
  <c r="C3453" i="1"/>
  <c r="H3453" i="1"/>
  <c r="I3453" i="1"/>
  <c r="J3453" i="1"/>
  <c r="M3453" i="1"/>
  <c r="N3453" i="1"/>
  <c r="O3453" i="1"/>
  <c r="P3453" i="1"/>
  <c r="C3454" i="1"/>
  <c r="H3454" i="1"/>
  <c r="I3454" i="1"/>
  <c r="J3454" i="1"/>
  <c r="M3454" i="1"/>
  <c r="N3454" i="1"/>
  <c r="O3454" i="1"/>
  <c r="P3454" i="1"/>
  <c r="C3455" i="1"/>
  <c r="H3455" i="1"/>
  <c r="I3455" i="1"/>
  <c r="J3455" i="1"/>
  <c r="M3455" i="1"/>
  <c r="N3455" i="1"/>
  <c r="O3455" i="1"/>
  <c r="P3455" i="1"/>
  <c r="C3456" i="1"/>
  <c r="H3456" i="1"/>
  <c r="I3456" i="1"/>
  <c r="J3456" i="1"/>
  <c r="M3456" i="1"/>
  <c r="N3456" i="1"/>
  <c r="O3456" i="1"/>
  <c r="P3456" i="1"/>
  <c r="C3457" i="1"/>
  <c r="H3457" i="1"/>
  <c r="I3457" i="1"/>
  <c r="J3457" i="1"/>
  <c r="M3457" i="1"/>
  <c r="N3457" i="1"/>
  <c r="O3457" i="1"/>
  <c r="P3457" i="1"/>
  <c r="C3458" i="1"/>
  <c r="H3458" i="1"/>
  <c r="I3458" i="1"/>
  <c r="J3458" i="1"/>
  <c r="M3458" i="1"/>
  <c r="N3458" i="1"/>
  <c r="O3458" i="1"/>
  <c r="P3458" i="1"/>
  <c r="C3459" i="1"/>
  <c r="H3459" i="1"/>
  <c r="I3459" i="1"/>
  <c r="J3459" i="1"/>
  <c r="M3459" i="1"/>
  <c r="N3459" i="1"/>
  <c r="O3459" i="1"/>
  <c r="P3459" i="1"/>
  <c r="C3460" i="1"/>
  <c r="H3460" i="1"/>
  <c r="I3460" i="1"/>
  <c r="J3460" i="1"/>
  <c r="M3460" i="1"/>
  <c r="N3460" i="1"/>
  <c r="O3460" i="1"/>
  <c r="P3460" i="1"/>
  <c r="C3461" i="1"/>
  <c r="H3461" i="1"/>
  <c r="I3461" i="1"/>
  <c r="J3461" i="1"/>
  <c r="M3461" i="1"/>
  <c r="N3461" i="1"/>
  <c r="O3461" i="1"/>
  <c r="P3461" i="1"/>
  <c r="C3462" i="1"/>
  <c r="H3462" i="1"/>
  <c r="I3462" i="1"/>
  <c r="J3462" i="1"/>
  <c r="M3462" i="1"/>
  <c r="N3462" i="1"/>
  <c r="O3462" i="1"/>
  <c r="P3462" i="1"/>
  <c r="C3463" i="1"/>
  <c r="H3463" i="1"/>
  <c r="I3463" i="1"/>
  <c r="J3463" i="1"/>
  <c r="M3463" i="1"/>
  <c r="N3463" i="1"/>
  <c r="O3463" i="1"/>
  <c r="P3463" i="1"/>
  <c r="C3464" i="1"/>
  <c r="H3464" i="1"/>
  <c r="I3464" i="1"/>
  <c r="J3464" i="1"/>
  <c r="M3464" i="1"/>
  <c r="N3464" i="1"/>
  <c r="O3464" i="1"/>
  <c r="P3464" i="1"/>
  <c r="C3465" i="1"/>
  <c r="H3465" i="1"/>
  <c r="I3465" i="1"/>
  <c r="J3465" i="1"/>
  <c r="M3465" i="1"/>
  <c r="N3465" i="1"/>
  <c r="O3465" i="1"/>
  <c r="P3465" i="1"/>
  <c r="C3466" i="1"/>
  <c r="H3466" i="1"/>
  <c r="I3466" i="1"/>
  <c r="J3466" i="1"/>
  <c r="M3466" i="1"/>
  <c r="N3466" i="1"/>
  <c r="O3466" i="1"/>
  <c r="P3466" i="1"/>
  <c r="C3467" i="1"/>
  <c r="H3467" i="1"/>
  <c r="I3467" i="1"/>
  <c r="J3467" i="1"/>
  <c r="M3467" i="1"/>
  <c r="N3467" i="1"/>
  <c r="O3467" i="1"/>
  <c r="P3467" i="1"/>
  <c r="C3468" i="1"/>
  <c r="H3468" i="1"/>
  <c r="I3468" i="1"/>
  <c r="J3468" i="1"/>
  <c r="M3468" i="1"/>
  <c r="N3468" i="1"/>
  <c r="O3468" i="1"/>
  <c r="P3468" i="1"/>
  <c r="C3469" i="1"/>
  <c r="H3469" i="1"/>
  <c r="I3469" i="1"/>
  <c r="J3469" i="1"/>
  <c r="M3469" i="1"/>
  <c r="N3469" i="1"/>
  <c r="O3469" i="1"/>
  <c r="P3469" i="1"/>
  <c r="C3470" i="1"/>
  <c r="H3470" i="1"/>
  <c r="I3470" i="1"/>
  <c r="J3470" i="1"/>
  <c r="M3470" i="1"/>
  <c r="N3470" i="1"/>
  <c r="O3470" i="1"/>
  <c r="P3470" i="1"/>
  <c r="C3471" i="1"/>
  <c r="H3471" i="1"/>
  <c r="I3471" i="1"/>
  <c r="J3471" i="1"/>
  <c r="M3471" i="1"/>
  <c r="N3471" i="1"/>
  <c r="O3471" i="1"/>
  <c r="P3471" i="1"/>
  <c r="C3472" i="1"/>
  <c r="H3472" i="1"/>
  <c r="I3472" i="1"/>
  <c r="J3472" i="1"/>
  <c r="M3472" i="1"/>
  <c r="N3472" i="1"/>
  <c r="O3472" i="1"/>
  <c r="P3472" i="1"/>
  <c r="C3473" i="1"/>
  <c r="H3473" i="1"/>
  <c r="I3473" i="1"/>
  <c r="J3473" i="1"/>
  <c r="M3473" i="1"/>
  <c r="N3473" i="1"/>
  <c r="O3473" i="1"/>
  <c r="P3473" i="1"/>
  <c r="C3474" i="1"/>
  <c r="H3474" i="1"/>
  <c r="I3474" i="1"/>
  <c r="J3474" i="1"/>
  <c r="M3474" i="1"/>
  <c r="N3474" i="1"/>
  <c r="O3474" i="1"/>
  <c r="P3474" i="1"/>
  <c r="C3475" i="1"/>
  <c r="H3475" i="1"/>
  <c r="I3475" i="1"/>
  <c r="J3475" i="1"/>
  <c r="M3475" i="1"/>
  <c r="N3475" i="1"/>
  <c r="O3475" i="1"/>
  <c r="P3475" i="1"/>
  <c r="C3476" i="1"/>
  <c r="H3476" i="1"/>
  <c r="I3476" i="1"/>
  <c r="J3476" i="1"/>
  <c r="M3476" i="1"/>
  <c r="N3476" i="1"/>
  <c r="O3476" i="1"/>
  <c r="P3476" i="1"/>
  <c r="C3477" i="1"/>
  <c r="H3477" i="1"/>
  <c r="I3477" i="1"/>
  <c r="J3477" i="1"/>
  <c r="M3477" i="1"/>
  <c r="N3477" i="1"/>
  <c r="O3477" i="1"/>
  <c r="P3477" i="1"/>
  <c r="C3478" i="1"/>
  <c r="H3478" i="1"/>
  <c r="I3478" i="1"/>
  <c r="J3478" i="1"/>
  <c r="M3478" i="1"/>
  <c r="N3478" i="1"/>
  <c r="O3478" i="1"/>
  <c r="P3478" i="1"/>
  <c r="C3479" i="1"/>
  <c r="H3479" i="1"/>
  <c r="I3479" i="1"/>
  <c r="J3479" i="1"/>
  <c r="M3479" i="1"/>
  <c r="N3479" i="1"/>
  <c r="O3479" i="1"/>
  <c r="P3479" i="1"/>
  <c r="C3480" i="1"/>
  <c r="H3480" i="1"/>
  <c r="I3480" i="1"/>
  <c r="J3480" i="1"/>
  <c r="M3480" i="1"/>
  <c r="N3480" i="1"/>
  <c r="O3480" i="1"/>
  <c r="P3480" i="1"/>
  <c r="C3481" i="1"/>
  <c r="H3481" i="1"/>
  <c r="I3481" i="1"/>
  <c r="J3481" i="1"/>
  <c r="M3481" i="1"/>
  <c r="N3481" i="1"/>
  <c r="O3481" i="1"/>
  <c r="P3481" i="1"/>
  <c r="C3482" i="1"/>
  <c r="H3482" i="1"/>
  <c r="I3482" i="1"/>
  <c r="J3482" i="1"/>
  <c r="M3482" i="1"/>
  <c r="N3482" i="1"/>
  <c r="O3482" i="1"/>
  <c r="P3482" i="1"/>
  <c r="C3483" i="1"/>
  <c r="H3483" i="1"/>
  <c r="I3483" i="1"/>
  <c r="J3483" i="1"/>
  <c r="M3483" i="1"/>
  <c r="N3483" i="1"/>
  <c r="O3483" i="1"/>
  <c r="P3483" i="1"/>
  <c r="C3484" i="1"/>
  <c r="H3484" i="1"/>
  <c r="I3484" i="1"/>
  <c r="J3484" i="1"/>
  <c r="M3484" i="1"/>
  <c r="N3484" i="1"/>
  <c r="O3484" i="1"/>
  <c r="P3484" i="1"/>
  <c r="C3485" i="1"/>
  <c r="H3485" i="1"/>
  <c r="I3485" i="1"/>
  <c r="J3485" i="1"/>
  <c r="M3485" i="1"/>
  <c r="N3485" i="1"/>
  <c r="O3485" i="1"/>
  <c r="P3485" i="1"/>
  <c r="C3486" i="1"/>
  <c r="H3486" i="1"/>
  <c r="I3486" i="1"/>
  <c r="J3486" i="1"/>
  <c r="M3486" i="1"/>
  <c r="N3486" i="1"/>
  <c r="O3486" i="1"/>
  <c r="P3486" i="1"/>
  <c r="C3487" i="1"/>
  <c r="H3487" i="1"/>
  <c r="I3487" i="1"/>
  <c r="J3487" i="1"/>
  <c r="M3487" i="1"/>
  <c r="N3487" i="1"/>
  <c r="O3487" i="1"/>
  <c r="P3487" i="1"/>
  <c r="C3488" i="1"/>
  <c r="H3488" i="1"/>
  <c r="I3488" i="1"/>
  <c r="J3488" i="1"/>
  <c r="M3488" i="1"/>
  <c r="N3488" i="1"/>
  <c r="O3488" i="1"/>
  <c r="P3488" i="1"/>
  <c r="C3489" i="1"/>
  <c r="H3489" i="1"/>
  <c r="I3489" i="1"/>
  <c r="J3489" i="1"/>
  <c r="M3489" i="1"/>
  <c r="N3489" i="1"/>
  <c r="O3489" i="1"/>
  <c r="P3489" i="1"/>
  <c r="C3490" i="1"/>
  <c r="H3490" i="1"/>
  <c r="I3490" i="1"/>
  <c r="J3490" i="1"/>
  <c r="M3490" i="1"/>
  <c r="N3490" i="1"/>
  <c r="O3490" i="1"/>
  <c r="P3490" i="1"/>
  <c r="C3491" i="1"/>
  <c r="H3491" i="1"/>
  <c r="I3491" i="1"/>
  <c r="J3491" i="1"/>
  <c r="M3491" i="1"/>
  <c r="N3491" i="1"/>
  <c r="O3491" i="1"/>
  <c r="P3491" i="1"/>
  <c r="C3492" i="1"/>
  <c r="H3492" i="1"/>
  <c r="I3492" i="1"/>
  <c r="J3492" i="1"/>
  <c r="M3492" i="1"/>
  <c r="N3492" i="1"/>
  <c r="O3492" i="1"/>
  <c r="P3492" i="1"/>
  <c r="C3493" i="1"/>
  <c r="H3493" i="1"/>
  <c r="I3493" i="1"/>
  <c r="J3493" i="1"/>
  <c r="M3493" i="1"/>
  <c r="N3493" i="1"/>
  <c r="O3493" i="1"/>
  <c r="P3493" i="1"/>
  <c r="C3494" i="1"/>
  <c r="H3494" i="1"/>
  <c r="I3494" i="1"/>
  <c r="J3494" i="1"/>
  <c r="M3494" i="1"/>
  <c r="N3494" i="1"/>
  <c r="O3494" i="1"/>
  <c r="P3494" i="1"/>
  <c r="C3495" i="1"/>
  <c r="H3495" i="1"/>
  <c r="I3495" i="1"/>
  <c r="J3495" i="1"/>
  <c r="M3495" i="1"/>
  <c r="N3495" i="1"/>
  <c r="O3495" i="1"/>
  <c r="P3495" i="1"/>
  <c r="C3496" i="1"/>
  <c r="H3496" i="1"/>
  <c r="I3496" i="1"/>
  <c r="J3496" i="1"/>
  <c r="M3496" i="1"/>
  <c r="N3496" i="1"/>
  <c r="O3496" i="1"/>
  <c r="P3496" i="1"/>
  <c r="C3497" i="1"/>
  <c r="H3497" i="1"/>
  <c r="I3497" i="1"/>
  <c r="J3497" i="1"/>
  <c r="M3497" i="1"/>
  <c r="N3497" i="1"/>
  <c r="O3497" i="1"/>
  <c r="P3497" i="1"/>
  <c r="C3498" i="1"/>
  <c r="H3498" i="1"/>
  <c r="I3498" i="1"/>
  <c r="J3498" i="1"/>
  <c r="M3498" i="1"/>
  <c r="N3498" i="1"/>
  <c r="O3498" i="1"/>
  <c r="P3498" i="1"/>
  <c r="C3499" i="1"/>
  <c r="H3499" i="1"/>
  <c r="I3499" i="1"/>
  <c r="J3499" i="1"/>
  <c r="M3499" i="1"/>
  <c r="N3499" i="1"/>
  <c r="O3499" i="1"/>
  <c r="P3499" i="1"/>
  <c r="C3500" i="1"/>
  <c r="H3500" i="1"/>
  <c r="I3500" i="1"/>
  <c r="J3500" i="1"/>
  <c r="M3500" i="1"/>
  <c r="N3500" i="1"/>
  <c r="O3500" i="1"/>
  <c r="P3500" i="1"/>
  <c r="C3501" i="1"/>
  <c r="H3501" i="1"/>
  <c r="I3501" i="1"/>
  <c r="J3501" i="1"/>
  <c r="M3501" i="1"/>
  <c r="N3501" i="1"/>
  <c r="O3501" i="1"/>
  <c r="P3501" i="1"/>
  <c r="C3502" i="1"/>
  <c r="H3502" i="1"/>
  <c r="I3502" i="1"/>
  <c r="J3502" i="1"/>
  <c r="M3502" i="1"/>
  <c r="N3502" i="1"/>
  <c r="O3502" i="1"/>
  <c r="P3502" i="1"/>
  <c r="C3503" i="1"/>
  <c r="H3503" i="1"/>
  <c r="I3503" i="1"/>
  <c r="J3503" i="1"/>
  <c r="M3503" i="1"/>
  <c r="N3503" i="1"/>
  <c r="O3503" i="1"/>
  <c r="P3503" i="1"/>
  <c r="C3504" i="1"/>
  <c r="H3504" i="1"/>
  <c r="I3504" i="1"/>
  <c r="J3504" i="1"/>
  <c r="M3504" i="1"/>
  <c r="N3504" i="1"/>
  <c r="O3504" i="1"/>
  <c r="P3504" i="1"/>
  <c r="C3505" i="1"/>
  <c r="H3505" i="1"/>
  <c r="I3505" i="1"/>
  <c r="J3505" i="1"/>
  <c r="M3505" i="1"/>
  <c r="N3505" i="1"/>
  <c r="O3505" i="1"/>
  <c r="P3505" i="1"/>
  <c r="C3506" i="1"/>
  <c r="H3506" i="1"/>
  <c r="I3506" i="1"/>
  <c r="J3506" i="1"/>
  <c r="M3506" i="1"/>
  <c r="N3506" i="1"/>
  <c r="O3506" i="1"/>
  <c r="P3506" i="1"/>
  <c r="C3507" i="1"/>
  <c r="H3507" i="1"/>
  <c r="I3507" i="1"/>
  <c r="J3507" i="1"/>
  <c r="M3507" i="1"/>
  <c r="N3507" i="1"/>
  <c r="O3507" i="1"/>
  <c r="P3507" i="1"/>
  <c r="C3508" i="1"/>
  <c r="H3508" i="1"/>
  <c r="I3508" i="1"/>
  <c r="J3508" i="1"/>
  <c r="M3508" i="1"/>
  <c r="N3508" i="1"/>
  <c r="O3508" i="1"/>
  <c r="P3508" i="1"/>
  <c r="C3509" i="1"/>
  <c r="H3509" i="1"/>
  <c r="I3509" i="1"/>
  <c r="J3509" i="1"/>
  <c r="M3509" i="1"/>
  <c r="N3509" i="1"/>
  <c r="O3509" i="1"/>
  <c r="P3509" i="1"/>
  <c r="C3510" i="1"/>
  <c r="H3510" i="1"/>
  <c r="I3510" i="1"/>
  <c r="J3510" i="1"/>
  <c r="M3510" i="1"/>
  <c r="N3510" i="1"/>
  <c r="O3510" i="1"/>
  <c r="P3510" i="1"/>
  <c r="C3511" i="1"/>
  <c r="H3511" i="1"/>
  <c r="I3511" i="1"/>
  <c r="J3511" i="1"/>
  <c r="M3511" i="1"/>
  <c r="N3511" i="1"/>
  <c r="O3511" i="1"/>
  <c r="P3511" i="1"/>
  <c r="C3512" i="1"/>
  <c r="H3512" i="1"/>
  <c r="I3512" i="1"/>
  <c r="J3512" i="1"/>
  <c r="M3512" i="1"/>
  <c r="N3512" i="1"/>
  <c r="O3512" i="1"/>
  <c r="P3512" i="1"/>
  <c r="C3513" i="1"/>
  <c r="H3513" i="1"/>
  <c r="I3513" i="1"/>
  <c r="J3513" i="1"/>
  <c r="M3513" i="1"/>
  <c r="N3513" i="1"/>
  <c r="O3513" i="1"/>
  <c r="P3513" i="1"/>
  <c r="C3514" i="1"/>
  <c r="H3514" i="1"/>
  <c r="I3514" i="1"/>
  <c r="J3514" i="1"/>
  <c r="M3514" i="1"/>
  <c r="N3514" i="1"/>
  <c r="O3514" i="1"/>
  <c r="P3514" i="1"/>
  <c r="C3515" i="1"/>
  <c r="H3515" i="1"/>
  <c r="I3515" i="1"/>
  <c r="J3515" i="1"/>
  <c r="M3515" i="1"/>
  <c r="N3515" i="1"/>
  <c r="O3515" i="1"/>
  <c r="P3515" i="1"/>
  <c r="C3516" i="1"/>
  <c r="H3516" i="1"/>
  <c r="I3516" i="1"/>
  <c r="J3516" i="1"/>
  <c r="M3516" i="1"/>
  <c r="N3516" i="1"/>
  <c r="O3516" i="1"/>
  <c r="P3516" i="1"/>
  <c r="C3517" i="1"/>
  <c r="H3517" i="1"/>
  <c r="I3517" i="1"/>
  <c r="J3517" i="1"/>
  <c r="M3517" i="1"/>
  <c r="N3517" i="1"/>
  <c r="O3517" i="1"/>
  <c r="P3517" i="1"/>
  <c r="C3518" i="1"/>
  <c r="H3518" i="1"/>
  <c r="I3518" i="1"/>
  <c r="J3518" i="1"/>
  <c r="M3518" i="1"/>
  <c r="N3518" i="1"/>
  <c r="O3518" i="1"/>
  <c r="P3518" i="1"/>
  <c r="C3519" i="1"/>
  <c r="H3519" i="1"/>
  <c r="I3519" i="1"/>
  <c r="J3519" i="1"/>
  <c r="M3519" i="1"/>
  <c r="N3519" i="1"/>
  <c r="O3519" i="1"/>
  <c r="P3519" i="1"/>
  <c r="C3520" i="1"/>
  <c r="H3520" i="1"/>
  <c r="I3520" i="1"/>
  <c r="J3520" i="1"/>
  <c r="M3520" i="1"/>
  <c r="N3520" i="1"/>
  <c r="O3520" i="1"/>
  <c r="P3520" i="1"/>
  <c r="C3521" i="1"/>
  <c r="H3521" i="1"/>
  <c r="I3521" i="1"/>
  <c r="J3521" i="1"/>
  <c r="M3521" i="1"/>
  <c r="N3521" i="1"/>
  <c r="O3521" i="1"/>
  <c r="P3521" i="1"/>
  <c r="C3522" i="1"/>
  <c r="H3522" i="1"/>
  <c r="I3522" i="1"/>
  <c r="J3522" i="1"/>
  <c r="M3522" i="1"/>
  <c r="N3522" i="1"/>
  <c r="O3522" i="1"/>
  <c r="P3522" i="1"/>
  <c r="C3523" i="1"/>
  <c r="H3523" i="1"/>
  <c r="I3523" i="1"/>
  <c r="J3523" i="1"/>
  <c r="M3523" i="1"/>
  <c r="N3523" i="1"/>
  <c r="O3523" i="1"/>
  <c r="P3523" i="1"/>
  <c r="C3524" i="1"/>
  <c r="H3524" i="1"/>
  <c r="I3524" i="1"/>
  <c r="J3524" i="1"/>
  <c r="M3524" i="1"/>
  <c r="N3524" i="1"/>
  <c r="O3524" i="1"/>
  <c r="P3524" i="1"/>
  <c r="C3525" i="1"/>
  <c r="H3525" i="1"/>
  <c r="I3525" i="1"/>
  <c r="J3525" i="1"/>
  <c r="M3525" i="1"/>
  <c r="N3525" i="1"/>
  <c r="O3525" i="1"/>
  <c r="P3525" i="1"/>
  <c r="C3526" i="1"/>
  <c r="H3526" i="1"/>
  <c r="I3526" i="1"/>
  <c r="J3526" i="1"/>
  <c r="M3526" i="1"/>
  <c r="N3526" i="1"/>
  <c r="O3526" i="1"/>
  <c r="P3526" i="1"/>
  <c r="C3527" i="1"/>
  <c r="H3527" i="1"/>
  <c r="I3527" i="1"/>
  <c r="J3527" i="1"/>
  <c r="M3527" i="1"/>
  <c r="N3527" i="1"/>
  <c r="O3527" i="1"/>
  <c r="P3527" i="1"/>
  <c r="C3528" i="1"/>
  <c r="H3528" i="1"/>
  <c r="I3528" i="1"/>
  <c r="J3528" i="1"/>
  <c r="M3528" i="1"/>
  <c r="N3528" i="1"/>
  <c r="O3528" i="1"/>
  <c r="P3528" i="1"/>
  <c r="C3529" i="1"/>
  <c r="H3529" i="1"/>
  <c r="I3529" i="1"/>
  <c r="J3529" i="1"/>
  <c r="M3529" i="1"/>
  <c r="N3529" i="1"/>
  <c r="O3529" i="1"/>
  <c r="P3529" i="1"/>
  <c r="C3530" i="1"/>
  <c r="H3530" i="1"/>
  <c r="I3530" i="1"/>
  <c r="J3530" i="1"/>
  <c r="M3530" i="1"/>
  <c r="N3530" i="1"/>
  <c r="O3530" i="1"/>
  <c r="P3530" i="1"/>
  <c r="C3531" i="1"/>
  <c r="H3531" i="1"/>
  <c r="I3531" i="1"/>
  <c r="J3531" i="1"/>
  <c r="M3531" i="1"/>
  <c r="N3531" i="1"/>
  <c r="O3531" i="1"/>
  <c r="P3531" i="1"/>
  <c r="C3532" i="1"/>
  <c r="H3532" i="1"/>
  <c r="I3532" i="1"/>
  <c r="J3532" i="1"/>
  <c r="M3532" i="1"/>
  <c r="N3532" i="1"/>
  <c r="O3532" i="1"/>
  <c r="P3532" i="1"/>
  <c r="C3533" i="1"/>
  <c r="H3533" i="1"/>
  <c r="I3533" i="1"/>
  <c r="J3533" i="1"/>
  <c r="M3533" i="1"/>
  <c r="N3533" i="1"/>
  <c r="O3533" i="1"/>
  <c r="P3533" i="1"/>
  <c r="C3534" i="1"/>
  <c r="H3534" i="1"/>
  <c r="I3534" i="1"/>
  <c r="J3534" i="1"/>
  <c r="M3534" i="1"/>
  <c r="N3534" i="1"/>
  <c r="O3534" i="1"/>
  <c r="P3534" i="1"/>
  <c r="C3535" i="1"/>
  <c r="H3535" i="1"/>
  <c r="I3535" i="1"/>
  <c r="J3535" i="1"/>
  <c r="M3535" i="1"/>
  <c r="N3535" i="1"/>
  <c r="O3535" i="1"/>
  <c r="P3535" i="1"/>
  <c r="C3536" i="1"/>
  <c r="H3536" i="1"/>
  <c r="I3536" i="1"/>
  <c r="J3536" i="1"/>
  <c r="M3536" i="1"/>
  <c r="N3536" i="1"/>
  <c r="O3536" i="1"/>
  <c r="P3536" i="1"/>
  <c r="C3537" i="1"/>
  <c r="H3537" i="1"/>
  <c r="I3537" i="1"/>
  <c r="J3537" i="1"/>
  <c r="M3537" i="1"/>
  <c r="N3537" i="1"/>
  <c r="O3537" i="1"/>
  <c r="P3537" i="1"/>
  <c r="C3538" i="1"/>
  <c r="H3538" i="1"/>
  <c r="I3538" i="1"/>
  <c r="J3538" i="1"/>
  <c r="M3538" i="1"/>
  <c r="N3538" i="1"/>
  <c r="O3538" i="1"/>
  <c r="P3538" i="1"/>
  <c r="C3539" i="1"/>
  <c r="H3539" i="1"/>
  <c r="I3539" i="1"/>
  <c r="J3539" i="1"/>
  <c r="M3539" i="1"/>
  <c r="N3539" i="1"/>
  <c r="O3539" i="1"/>
  <c r="P3539" i="1"/>
  <c r="C3540" i="1"/>
  <c r="H3540" i="1"/>
  <c r="I3540" i="1"/>
  <c r="J3540" i="1"/>
  <c r="M3540" i="1"/>
  <c r="N3540" i="1"/>
  <c r="O3540" i="1"/>
  <c r="P3540" i="1"/>
  <c r="C3541" i="1"/>
  <c r="H3541" i="1"/>
  <c r="I3541" i="1"/>
  <c r="J3541" i="1"/>
  <c r="M3541" i="1"/>
  <c r="N3541" i="1"/>
  <c r="O3541" i="1"/>
  <c r="P3541" i="1"/>
  <c r="C3542" i="1"/>
  <c r="H3542" i="1"/>
  <c r="I3542" i="1"/>
  <c r="J3542" i="1"/>
  <c r="M3542" i="1"/>
  <c r="N3542" i="1"/>
  <c r="O3542" i="1"/>
  <c r="P3542" i="1"/>
  <c r="C3543" i="1"/>
  <c r="H3543" i="1"/>
  <c r="I3543" i="1"/>
  <c r="J3543" i="1"/>
  <c r="M3543" i="1"/>
  <c r="N3543" i="1"/>
  <c r="O3543" i="1"/>
  <c r="P3543" i="1"/>
  <c r="C3544" i="1"/>
  <c r="H3544" i="1"/>
  <c r="I3544" i="1"/>
  <c r="J3544" i="1"/>
  <c r="M3544" i="1"/>
  <c r="N3544" i="1"/>
  <c r="O3544" i="1"/>
  <c r="P3544" i="1"/>
  <c r="C3545" i="1"/>
  <c r="H3545" i="1"/>
  <c r="I3545" i="1"/>
  <c r="J3545" i="1"/>
  <c r="M3545" i="1"/>
  <c r="N3545" i="1"/>
  <c r="O3545" i="1"/>
  <c r="P3545" i="1"/>
  <c r="C3546" i="1"/>
  <c r="H3546" i="1"/>
  <c r="I3546" i="1"/>
  <c r="J3546" i="1"/>
  <c r="M3546" i="1"/>
  <c r="N3546" i="1"/>
  <c r="O3546" i="1"/>
  <c r="P3546" i="1"/>
  <c r="C3547" i="1"/>
  <c r="H3547" i="1"/>
  <c r="I3547" i="1"/>
  <c r="J3547" i="1"/>
  <c r="M3547" i="1"/>
  <c r="N3547" i="1"/>
  <c r="O3547" i="1"/>
  <c r="P3547" i="1"/>
  <c r="C3548" i="1"/>
  <c r="H3548" i="1"/>
  <c r="I3548" i="1"/>
  <c r="J3548" i="1"/>
  <c r="M3548" i="1"/>
  <c r="N3548" i="1"/>
  <c r="O3548" i="1"/>
  <c r="P3548" i="1"/>
  <c r="C3549" i="1"/>
  <c r="H3549" i="1"/>
  <c r="I3549" i="1"/>
  <c r="J3549" i="1"/>
  <c r="M3549" i="1"/>
  <c r="N3549" i="1"/>
  <c r="O3549" i="1"/>
  <c r="P3549" i="1"/>
  <c r="C3550" i="1"/>
  <c r="H3550" i="1"/>
  <c r="I3550" i="1"/>
  <c r="J3550" i="1"/>
  <c r="M3550" i="1"/>
  <c r="N3550" i="1"/>
  <c r="O3550" i="1"/>
  <c r="P3550" i="1"/>
  <c r="C3551" i="1"/>
  <c r="H3551" i="1"/>
  <c r="I3551" i="1"/>
  <c r="J3551" i="1"/>
  <c r="M3551" i="1"/>
  <c r="N3551" i="1"/>
  <c r="O3551" i="1"/>
  <c r="P3551" i="1"/>
  <c r="C3552" i="1"/>
  <c r="H3552" i="1"/>
  <c r="I3552" i="1"/>
  <c r="J3552" i="1"/>
  <c r="M3552" i="1"/>
  <c r="N3552" i="1"/>
  <c r="O3552" i="1"/>
  <c r="P3552" i="1"/>
  <c r="C3553" i="1"/>
  <c r="H3553" i="1"/>
  <c r="I3553" i="1"/>
  <c r="J3553" i="1"/>
  <c r="M3553" i="1"/>
  <c r="N3553" i="1"/>
  <c r="O3553" i="1"/>
  <c r="P3553" i="1"/>
  <c r="C3554" i="1"/>
  <c r="H3554" i="1"/>
  <c r="I3554" i="1"/>
  <c r="J3554" i="1"/>
  <c r="M3554" i="1"/>
  <c r="N3554" i="1"/>
  <c r="O3554" i="1"/>
  <c r="P3554" i="1"/>
  <c r="C3555" i="1"/>
  <c r="H3555" i="1"/>
  <c r="I3555" i="1"/>
  <c r="J3555" i="1"/>
  <c r="M3555" i="1"/>
  <c r="N3555" i="1"/>
  <c r="O3555" i="1"/>
  <c r="P3555" i="1"/>
  <c r="C3556" i="1"/>
  <c r="H3556" i="1"/>
  <c r="I3556" i="1"/>
  <c r="J3556" i="1"/>
  <c r="M3556" i="1"/>
  <c r="N3556" i="1"/>
  <c r="O3556" i="1"/>
  <c r="P3556" i="1"/>
  <c r="C3557" i="1"/>
  <c r="H3557" i="1"/>
  <c r="I3557" i="1"/>
  <c r="J3557" i="1"/>
  <c r="M3557" i="1"/>
  <c r="N3557" i="1"/>
  <c r="O3557" i="1"/>
  <c r="P3557" i="1"/>
  <c r="C3558" i="1"/>
  <c r="H3558" i="1"/>
  <c r="I3558" i="1"/>
  <c r="J3558" i="1"/>
  <c r="M3558" i="1"/>
  <c r="N3558" i="1"/>
  <c r="O3558" i="1"/>
  <c r="P3558" i="1"/>
  <c r="C3559" i="1"/>
  <c r="H3559" i="1"/>
  <c r="I3559" i="1"/>
  <c r="J3559" i="1"/>
  <c r="M3559" i="1"/>
  <c r="N3559" i="1"/>
  <c r="O3559" i="1"/>
  <c r="P3559" i="1"/>
  <c r="C3560" i="1"/>
  <c r="H3560" i="1"/>
  <c r="I3560" i="1"/>
  <c r="J3560" i="1"/>
  <c r="M3560" i="1"/>
  <c r="N3560" i="1"/>
  <c r="O3560" i="1"/>
  <c r="P3560" i="1"/>
  <c r="C3561" i="1"/>
  <c r="H3561" i="1"/>
  <c r="I3561" i="1"/>
  <c r="J3561" i="1"/>
  <c r="M3561" i="1"/>
  <c r="N3561" i="1"/>
  <c r="O3561" i="1"/>
  <c r="P3561" i="1"/>
  <c r="C3562" i="1"/>
  <c r="H3562" i="1"/>
  <c r="I3562" i="1"/>
  <c r="J3562" i="1"/>
  <c r="M3562" i="1"/>
  <c r="N3562" i="1"/>
  <c r="O3562" i="1"/>
  <c r="P3562" i="1"/>
  <c r="C3563" i="1"/>
  <c r="H3563" i="1"/>
  <c r="I3563" i="1"/>
  <c r="J3563" i="1"/>
  <c r="M3563" i="1"/>
  <c r="N3563" i="1"/>
  <c r="O3563" i="1"/>
  <c r="P3563" i="1"/>
  <c r="C3564" i="1"/>
  <c r="H3564" i="1"/>
  <c r="I3564" i="1"/>
  <c r="J3564" i="1"/>
  <c r="M3564" i="1"/>
  <c r="N3564" i="1"/>
  <c r="O3564" i="1"/>
  <c r="P3564" i="1"/>
  <c r="C3565" i="1"/>
  <c r="H3565" i="1"/>
  <c r="I3565" i="1"/>
  <c r="J3565" i="1"/>
  <c r="M3565" i="1"/>
  <c r="N3565" i="1"/>
  <c r="O3565" i="1"/>
  <c r="P3565" i="1"/>
  <c r="C3566" i="1"/>
  <c r="H3566" i="1"/>
  <c r="I3566" i="1"/>
  <c r="J3566" i="1"/>
  <c r="M3566" i="1"/>
  <c r="N3566" i="1"/>
  <c r="O3566" i="1"/>
  <c r="P3566" i="1"/>
  <c r="C3567" i="1"/>
  <c r="H3567" i="1"/>
  <c r="I3567" i="1"/>
  <c r="J3567" i="1"/>
  <c r="M3567" i="1"/>
  <c r="N3567" i="1"/>
  <c r="O3567" i="1"/>
  <c r="P3567" i="1"/>
  <c r="C3568" i="1"/>
  <c r="H3568" i="1"/>
  <c r="I3568" i="1"/>
  <c r="J3568" i="1"/>
  <c r="M3568" i="1"/>
  <c r="N3568" i="1"/>
  <c r="O3568" i="1"/>
  <c r="P3568" i="1"/>
  <c r="C3569" i="1"/>
  <c r="H3569" i="1"/>
  <c r="I3569" i="1"/>
  <c r="J3569" i="1"/>
  <c r="M3569" i="1"/>
  <c r="N3569" i="1"/>
  <c r="O3569" i="1"/>
  <c r="P3569" i="1"/>
  <c r="C3570" i="1"/>
  <c r="H3570" i="1"/>
  <c r="I3570" i="1"/>
  <c r="J3570" i="1"/>
  <c r="M3570" i="1"/>
  <c r="N3570" i="1"/>
  <c r="O3570" i="1"/>
  <c r="P3570" i="1"/>
  <c r="C3571" i="1"/>
  <c r="H3571" i="1"/>
  <c r="I3571" i="1"/>
  <c r="J3571" i="1"/>
  <c r="M3571" i="1"/>
  <c r="N3571" i="1"/>
  <c r="O3571" i="1"/>
  <c r="P3571" i="1"/>
  <c r="C3572" i="1"/>
  <c r="H3572" i="1"/>
  <c r="I3572" i="1"/>
  <c r="J3572" i="1"/>
  <c r="M3572" i="1"/>
  <c r="N3572" i="1"/>
  <c r="O3572" i="1"/>
  <c r="P3572" i="1"/>
  <c r="C3573" i="1"/>
  <c r="H3573" i="1"/>
  <c r="I3573" i="1"/>
  <c r="J3573" i="1"/>
  <c r="M3573" i="1"/>
  <c r="N3573" i="1"/>
  <c r="O3573" i="1"/>
  <c r="P3573" i="1"/>
  <c r="C3574" i="1"/>
  <c r="H3574" i="1"/>
  <c r="I3574" i="1"/>
  <c r="J3574" i="1"/>
  <c r="M3574" i="1"/>
  <c r="N3574" i="1"/>
  <c r="O3574" i="1"/>
  <c r="P3574" i="1"/>
  <c r="C3575" i="1"/>
  <c r="H3575" i="1"/>
  <c r="I3575" i="1"/>
  <c r="J3575" i="1"/>
  <c r="M3575" i="1"/>
  <c r="N3575" i="1"/>
  <c r="O3575" i="1"/>
  <c r="P3575" i="1"/>
  <c r="C3576" i="1"/>
  <c r="H3576" i="1"/>
  <c r="I3576" i="1"/>
  <c r="J3576" i="1"/>
  <c r="M3576" i="1"/>
  <c r="N3576" i="1"/>
  <c r="O3576" i="1"/>
  <c r="P3576" i="1"/>
  <c r="C3577" i="1"/>
  <c r="H3577" i="1"/>
  <c r="I3577" i="1"/>
  <c r="J3577" i="1"/>
  <c r="M3577" i="1"/>
  <c r="N3577" i="1"/>
  <c r="O3577" i="1"/>
  <c r="P3577" i="1"/>
  <c r="C3578" i="1"/>
  <c r="H3578" i="1"/>
  <c r="I3578" i="1"/>
  <c r="J3578" i="1"/>
  <c r="M3578" i="1"/>
  <c r="N3578" i="1"/>
  <c r="O3578" i="1"/>
  <c r="P3578" i="1"/>
  <c r="C3579" i="1"/>
  <c r="H3579" i="1"/>
  <c r="I3579" i="1"/>
  <c r="J3579" i="1"/>
  <c r="M3579" i="1"/>
  <c r="N3579" i="1"/>
  <c r="O3579" i="1"/>
  <c r="P3579" i="1"/>
  <c r="C3580" i="1"/>
  <c r="H3580" i="1"/>
  <c r="I3580" i="1"/>
  <c r="J3580" i="1"/>
  <c r="M3580" i="1"/>
  <c r="N3580" i="1"/>
  <c r="O3580" i="1"/>
  <c r="P3580" i="1"/>
  <c r="C3581" i="1"/>
  <c r="H3581" i="1"/>
  <c r="I3581" i="1"/>
  <c r="J3581" i="1"/>
  <c r="M3581" i="1"/>
  <c r="N3581" i="1"/>
  <c r="O3581" i="1"/>
  <c r="P3581" i="1"/>
  <c r="C3582" i="1"/>
  <c r="H3582" i="1"/>
  <c r="I3582" i="1"/>
  <c r="J3582" i="1"/>
  <c r="M3582" i="1"/>
  <c r="N3582" i="1"/>
  <c r="O3582" i="1"/>
  <c r="P3582" i="1"/>
  <c r="C3583" i="1"/>
  <c r="H3583" i="1"/>
  <c r="I3583" i="1"/>
  <c r="J3583" i="1"/>
  <c r="M3583" i="1"/>
  <c r="N3583" i="1"/>
  <c r="O3583" i="1"/>
  <c r="P3583" i="1"/>
  <c r="C3584" i="1"/>
  <c r="H3584" i="1"/>
  <c r="I3584" i="1"/>
  <c r="J3584" i="1"/>
  <c r="M3584" i="1"/>
  <c r="N3584" i="1"/>
  <c r="O3584" i="1"/>
  <c r="P3584" i="1"/>
  <c r="C3585" i="1"/>
  <c r="H3585" i="1"/>
  <c r="I3585" i="1"/>
  <c r="J3585" i="1"/>
  <c r="M3585" i="1"/>
  <c r="N3585" i="1"/>
  <c r="O3585" i="1"/>
  <c r="P3585" i="1"/>
  <c r="C3586" i="1"/>
  <c r="H3586" i="1"/>
  <c r="I3586" i="1"/>
  <c r="J3586" i="1"/>
  <c r="M3586" i="1"/>
  <c r="N3586" i="1"/>
  <c r="O3586" i="1"/>
  <c r="P3586" i="1"/>
  <c r="C3587" i="1"/>
  <c r="H3587" i="1"/>
  <c r="I3587" i="1"/>
  <c r="J3587" i="1"/>
  <c r="M3587" i="1"/>
  <c r="N3587" i="1"/>
  <c r="O3587" i="1"/>
  <c r="P3587" i="1"/>
  <c r="C3588" i="1"/>
  <c r="H3588" i="1"/>
  <c r="I3588" i="1"/>
  <c r="J3588" i="1"/>
  <c r="M3588" i="1"/>
  <c r="N3588" i="1"/>
  <c r="O3588" i="1"/>
  <c r="P3588" i="1"/>
  <c r="C3589" i="1"/>
  <c r="H3589" i="1"/>
  <c r="I3589" i="1"/>
  <c r="J3589" i="1"/>
  <c r="M3589" i="1"/>
  <c r="N3589" i="1"/>
  <c r="O3589" i="1"/>
  <c r="P3589" i="1"/>
  <c r="C3590" i="1"/>
  <c r="H3590" i="1"/>
  <c r="I3590" i="1"/>
  <c r="J3590" i="1"/>
  <c r="M3590" i="1"/>
  <c r="N3590" i="1"/>
  <c r="O3590" i="1"/>
  <c r="P3590" i="1"/>
  <c r="C3591" i="1"/>
  <c r="H3591" i="1"/>
  <c r="I3591" i="1"/>
  <c r="J3591" i="1"/>
  <c r="M3591" i="1"/>
  <c r="N3591" i="1"/>
  <c r="O3591" i="1"/>
  <c r="P3591" i="1"/>
  <c r="C3592" i="1"/>
  <c r="H3592" i="1"/>
  <c r="I3592" i="1"/>
  <c r="J3592" i="1"/>
  <c r="M3592" i="1"/>
  <c r="N3592" i="1"/>
  <c r="O3592" i="1"/>
  <c r="P3592" i="1"/>
  <c r="C3593" i="1"/>
  <c r="H3593" i="1"/>
  <c r="I3593" i="1"/>
  <c r="J3593" i="1"/>
  <c r="M3593" i="1"/>
  <c r="N3593" i="1"/>
  <c r="O3593" i="1"/>
  <c r="P3593" i="1"/>
  <c r="C3594" i="1"/>
  <c r="H3594" i="1"/>
  <c r="I3594" i="1"/>
  <c r="J3594" i="1"/>
  <c r="M3594" i="1"/>
  <c r="N3594" i="1"/>
  <c r="O3594" i="1"/>
  <c r="P3594" i="1"/>
  <c r="C3595" i="1"/>
  <c r="H3595" i="1"/>
  <c r="I3595" i="1"/>
  <c r="J3595" i="1"/>
  <c r="M3595" i="1"/>
  <c r="N3595" i="1"/>
  <c r="O3595" i="1"/>
  <c r="P3595" i="1"/>
  <c r="C3596" i="1"/>
  <c r="H3596" i="1"/>
  <c r="I3596" i="1"/>
  <c r="J3596" i="1"/>
  <c r="M3596" i="1"/>
  <c r="N3596" i="1"/>
  <c r="O3596" i="1"/>
  <c r="P3596" i="1"/>
  <c r="C3597" i="1"/>
  <c r="H3597" i="1"/>
  <c r="I3597" i="1"/>
  <c r="J3597" i="1"/>
  <c r="M3597" i="1"/>
  <c r="N3597" i="1"/>
  <c r="O3597" i="1"/>
  <c r="P3597" i="1"/>
  <c r="C3598" i="1"/>
  <c r="H3598" i="1"/>
  <c r="I3598" i="1"/>
  <c r="J3598" i="1"/>
  <c r="M3598" i="1"/>
  <c r="N3598" i="1"/>
  <c r="O3598" i="1"/>
  <c r="P3598" i="1"/>
  <c r="C3599" i="1"/>
  <c r="H3599" i="1"/>
  <c r="I3599" i="1"/>
  <c r="J3599" i="1"/>
  <c r="M3599" i="1"/>
  <c r="N3599" i="1"/>
  <c r="O3599" i="1"/>
  <c r="P3599" i="1"/>
  <c r="C3600" i="1"/>
  <c r="H3600" i="1"/>
  <c r="I3600" i="1"/>
  <c r="J3600" i="1"/>
  <c r="M3600" i="1"/>
  <c r="N3600" i="1"/>
  <c r="O3600" i="1"/>
  <c r="P3600" i="1"/>
  <c r="C3601" i="1"/>
  <c r="H3601" i="1"/>
  <c r="I3601" i="1"/>
  <c r="J3601" i="1"/>
  <c r="M3601" i="1"/>
  <c r="N3601" i="1"/>
  <c r="O3601" i="1"/>
  <c r="P3601" i="1"/>
  <c r="C3602" i="1"/>
  <c r="H3602" i="1"/>
  <c r="I3602" i="1"/>
  <c r="J3602" i="1"/>
  <c r="M3602" i="1"/>
  <c r="N3602" i="1"/>
  <c r="O3602" i="1"/>
  <c r="P3602" i="1"/>
  <c r="C3603" i="1"/>
  <c r="H3603" i="1"/>
  <c r="I3603" i="1"/>
  <c r="J3603" i="1"/>
  <c r="M3603" i="1"/>
  <c r="N3603" i="1"/>
  <c r="O3603" i="1"/>
  <c r="P3603" i="1"/>
  <c r="C3604" i="1"/>
  <c r="H3604" i="1"/>
  <c r="I3604" i="1"/>
  <c r="J3604" i="1"/>
  <c r="M3604" i="1"/>
  <c r="N3604" i="1"/>
  <c r="O3604" i="1"/>
  <c r="P3604" i="1"/>
  <c r="C3605" i="1"/>
  <c r="H3605" i="1"/>
  <c r="I3605" i="1"/>
  <c r="J3605" i="1"/>
  <c r="M3605" i="1"/>
  <c r="N3605" i="1"/>
  <c r="O3605" i="1"/>
  <c r="P3605" i="1"/>
  <c r="C3606" i="1"/>
  <c r="H3606" i="1"/>
  <c r="I3606" i="1"/>
  <c r="J3606" i="1"/>
  <c r="M3606" i="1"/>
  <c r="N3606" i="1"/>
  <c r="O3606" i="1"/>
  <c r="P3606" i="1"/>
  <c r="C3607" i="1"/>
  <c r="H3607" i="1"/>
  <c r="I3607" i="1"/>
  <c r="J3607" i="1"/>
  <c r="M3607" i="1"/>
  <c r="N3607" i="1"/>
  <c r="O3607" i="1"/>
  <c r="P3607" i="1"/>
  <c r="C3608" i="1"/>
  <c r="H3608" i="1"/>
  <c r="I3608" i="1"/>
  <c r="J3608" i="1"/>
  <c r="M3608" i="1"/>
  <c r="N3608" i="1"/>
  <c r="O3608" i="1"/>
  <c r="P3608" i="1"/>
  <c r="C3609" i="1"/>
  <c r="H3609" i="1"/>
  <c r="I3609" i="1"/>
  <c r="J3609" i="1"/>
  <c r="M3609" i="1"/>
  <c r="N3609" i="1"/>
  <c r="O3609" i="1"/>
  <c r="P3609" i="1"/>
  <c r="C3610" i="1"/>
  <c r="H3610" i="1"/>
  <c r="I3610" i="1"/>
  <c r="J3610" i="1"/>
  <c r="M3610" i="1"/>
  <c r="N3610" i="1"/>
  <c r="O3610" i="1"/>
  <c r="P3610" i="1"/>
  <c r="C3611" i="1"/>
  <c r="H3611" i="1"/>
  <c r="I3611" i="1"/>
  <c r="J3611" i="1"/>
  <c r="M3611" i="1"/>
  <c r="N3611" i="1"/>
  <c r="O3611" i="1"/>
  <c r="P3611" i="1"/>
  <c r="C3612" i="1"/>
  <c r="H3612" i="1"/>
  <c r="I3612" i="1"/>
  <c r="J3612" i="1"/>
  <c r="M3612" i="1"/>
  <c r="N3612" i="1"/>
  <c r="O3612" i="1"/>
  <c r="P3612" i="1"/>
  <c r="C3613" i="1"/>
  <c r="H3613" i="1"/>
  <c r="I3613" i="1"/>
  <c r="J3613" i="1"/>
  <c r="M3613" i="1"/>
  <c r="N3613" i="1"/>
  <c r="O3613" i="1"/>
  <c r="P3613" i="1"/>
  <c r="C3614" i="1"/>
  <c r="H3614" i="1"/>
  <c r="I3614" i="1"/>
  <c r="J3614" i="1"/>
  <c r="M3614" i="1"/>
  <c r="N3614" i="1"/>
  <c r="O3614" i="1"/>
  <c r="P3614" i="1"/>
  <c r="C3615" i="1"/>
  <c r="H3615" i="1"/>
  <c r="I3615" i="1"/>
  <c r="J3615" i="1"/>
  <c r="M3615" i="1"/>
  <c r="N3615" i="1"/>
  <c r="O3615" i="1"/>
  <c r="P3615" i="1"/>
  <c r="C3616" i="1"/>
  <c r="H3616" i="1"/>
  <c r="I3616" i="1"/>
  <c r="J3616" i="1"/>
  <c r="M3616" i="1"/>
  <c r="N3616" i="1"/>
  <c r="O3616" i="1"/>
  <c r="P3616" i="1"/>
  <c r="C3617" i="1"/>
  <c r="H3617" i="1"/>
  <c r="I3617" i="1"/>
  <c r="J3617" i="1"/>
  <c r="M3617" i="1"/>
  <c r="N3617" i="1"/>
  <c r="O3617" i="1"/>
  <c r="P3617" i="1"/>
  <c r="C3618" i="1"/>
  <c r="H3618" i="1"/>
  <c r="I3618" i="1"/>
  <c r="J3618" i="1"/>
  <c r="M3618" i="1"/>
  <c r="N3618" i="1"/>
  <c r="O3618" i="1"/>
  <c r="P3618" i="1"/>
  <c r="C3619" i="1"/>
  <c r="H3619" i="1"/>
  <c r="I3619" i="1"/>
  <c r="J3619" i="1"/>
  <c r="M3619" i="1"/>
  <c r="N3619" i="1"/>
  <c r="O3619" i="1"/>
  <c r="P3619" i="1"/>
  <c r="C3620" i="1"/>
  <c r="H3620" i="1"/>
  <c r="I3620" i="1"/>
  <c r="J3620" i="1"/>
  <c r="M3620" i="1"/>
  <c r="N3620" i="1"/>
  <c r="O3620" i="1"/>
  <c r="P3620" i="1"/>
  <c r="C3621" i="1"/>
  <c r="H3621" i="1"/>
  <c r="I3621" i="1"/>
  <c r="J3621" i="1"/>
  <c r="M3621" i="1"/>
  <c r="N3621" i="1"/>
  <c r="O3621" i="1"/>
  <c r="P3621" i="1"/>
  <c r="C3622" i="1"/>
  <c r="H3622" i="1"/>
  <c r="I3622" i="1"/>
  <c r="J3622" i="1"/>
  <c r="M3622" i="1"/>
  <c r="N3622" i="1"/>
  <c r="O3622" i="1"/>
  <c r="P3622" i="1"/>
  <c r="C3623" i="1"/>
  <c r="H3623" i="1"/>
  <c r="I3623" i="1"/>
  <c r="J3623" i="1"/>
  <c r="M3623" i="1"/>
  <c r="N3623" i="1"/>
  <c r="O3623" i="1"/>
  <c r="P3623" i="1"/>
  <c r="C3624" i="1"/>
  <c r="H3624" i="1"/>
  <c r="I3624" i="1"/>
  <c r="J3624" i="1"/>
  <c r="M3624" i="1"/>
  <c r="N3624" i="1"/>
  <c r="O3624" i="1"/>
  <c r="P3624" i="1"/>
  <c r="C3625" i="1"/>
  <c r="H3625" i="1"/>
  <c r="I3625" i="1"/>
  <c r="J3625" i="1"/>
  <c r="M3625" i="1"/>
  <c r="N3625" i="1"/>
  <c r="O3625" i="1"/>
  <c r="P3625" i="1"/>
  <c r="C3626" i="1"/>
  <c r="H3626" i="1"/>
  <c r="I3626" i="1"/>
  <c r="J3626" i="1"/>
  <c r="M3626" i="1"/>
  <c r="N3626" i="1"/>
  <c r="O3626" i="1"/>
  <c r="P3626" i="1"/>
  <c r="C3627" i="1"/>
  <c r="H3627" i="1"/>
  <c r="I3627" i="1"/>
  <c r="J3627" i="1"/>
  <c r="M3627" i="1"/>
  <c r="N3627" i="1"/>
  <c r="O3627" i="1"/>
  <c r="P3627" i="1"/>
  <c r="C3628" i="1"/>
  <c r="H3628" i="1"/>
  <c r="I3628" i="1"/>
  <c r="J3628" i="1"/>
  <c r="M3628" i="1"/>
  <c r="N3628" i="1"/>
  <c r="O3628" i="1"/>
  <c r="P3628" i="1"/>
  <c r="C3629" i="1"/>
  <c r="H3629" i="1"/>
  <c r="I3629" i="1"/>
  <c r="J3629" i="1"/>
  <c r="M3629" i="1"/>
  <c r="N3629" i="1"/>
  <c r="O3629" i="1"/>
  <c r="P3629" i="1"/>
  <c r="C3630" i="1"/>
  <c r="H3630" i="1"/>
  <c r="I3630" i="1"/>
  <c r="J3630" i="1"/>
  <c r="M3630" i="1"/>
  <c r="N3630" i="1"/>
  <c r="O3630" i="1"/>
  <c r="P3630" i="1"/>
  <c r="C3631" i="1"/>
  <c r="H3631" i="1"/>
  <c r="I3631" i="1"/>
  <c r="J3631" i="1"/>
  <c r="M3631" i="1"/>
  <c r="N3631" i="1"/>
  <c r="O3631" i="1"/>
  <c r="P3631" i="1"/>
  <c r="C3632" i="1"/>
  <c r="H3632" i="1"/>
  <c r="I3632" i="1"/>
  <c r="J3632" i="1"/>
  <c r="M3632" i="1"/>
  <c r="N3632" i="1"/>
  <c r="O3632" i="1"/>
  <c r="P3632" i="1"/>
  <c r="C3633" i="1"/>
  <c r="H3633" i="1"/>
  <c r="I3633" i="1"/>
  <c r="J3633" i="1"/>
  <c r="M3633" i="1"/>
  <c r="N3633" i="1"/>
  <c r="O3633" i="1"/>
  <c r="P3633" i="1"/>
  <c r="C3634" i="1"/>
  <c r="H3634" i="1"/>
  <c r="I3634" i="1"/>
  <c r="J3634" i="1"/>
  <c r="M3634" i="1"/>
  <c r="N3634" i="1"/>
  <c r="O3634" i="1"/>
  <c r="P3634" i="1"/>
  <c r="C3635" i="1"/>
  <c r="H3635" i="1"/>
  <c r="I3635" i="1"/>
  <c r="J3635" i="1"/>
  <c r="M3635" i="1"/>
  <c r="N3635" i="1"/>
  <c r="O3635" i="1"/>
  <c r="P3635" i="1"/>
  <c r="C3636" i="1"/>
  <c r="H3636" i="1"/>
  <c r="I3636" i="1"/>
  <c r="J3636" i="1"/>
  <c r="M3636" i="1"/>
  <c r="N3636" i="1"/>
  <c r="O3636" i="1"/>
  <c r="P3636" i="1"/>
  <c r="C3637" i="1"/>
  <c r="H3637" i="1"/>
  <c r="I3637" i="1"/>
  <c r="J3637" i="1"/>
  <c r="M3637" i="1"/>
  <c r="N3637" i="1"/>
  <c r="O3637" i="1"/>
  <c r="P3637" i="1"/>
  <c r="C3638" i="1"/>
  <c r="H3638" i="1"/>
  <c r="I3638" i="1"/>
  <c r="J3638" i="1"/>
  <c r="M3638" i="1"/>
  <c r="N3638" i="1"/>
  <c r="O3638" i="1"/>
  <c r="P3638" i="1"/>
  <c r="C3639" i="1"/>
  <c r="H3639" i="1"/>
  <c r="I3639" i="1"/>
  <c r="J3639" i="1"/>
  <c r="M3639" i="1"/>
  <c r="N3639" i="1"/>
  <c r="O3639" i="1"/>
  <c r="P3639" i="1"/>
  <c r="C3640" i="1"/>
  <c r="H3640" i="1"/>
  <c r="I3640" i="1"/>
  <c r="J3640" i="1"/>
  <c r="M3640" i="1"/>
  <c r="N3640" i="1"/>
  <c r="O3640" i="1"/>
  <c r="P3640" i="1"/>
  <c r="C3641" i="1"/>
  <c r="H3641" i="1"/>
  <c r="I3641" i="1"/>
  <c r="J3641" i="1"/>
  <c r="M3641" i="1"/>
  <c r="N3641" i="1"/>
  <c r="O3641" i="1"/>
  <c r="P3641" i="1"/>
  <c r="C3642" i="1"/>
  <c r="H3642" i="1"/>
  <c r="I3642" i="1"/>
  <c r="J3642" i="1"/>
  <c r="M3642" i="1"/>
  <c r="N3642" i="1"/>
  <c r="O3642" i="1"/>
  <c r="P3642" i="1"/>
  <c r="C3643" i="1"/>
  <c r="H3643" i="1"/>
  <c r="I3643" i="1"/>
  <c r="J3643" i="1"/>
  <c r="M3643" i="1"/>
  <c r="N3643" i="1"/>
  <c r="O3643" i="1"/>
  <c r="P3643" i="1"/>
  <c r="C3644" i="1"/>
  <c r="H3644" i="1"/>
  <c r="I3644" i="1"/>
  <c r="J3644" i="1"/>
  <c r="M3644" i="1"/>
  <c r="N3644" i="1"/>
  <c r="O3644" i="1"/>
  <c r="P3644" i="1"/>
  <c r="C3645" i="1"/>
  <c r="H3645" i="1"/>
  <c r="I3645" i="1"/>
  <c r="J3645" i="1"/>
  <c r="M3645" i="1"/>
  <c r="N3645" i="1"/>
  <c r="O3645" i="1"/>
  <c r="P3645" i="1"/>
  <c r="C3646" i="1"/>
  <c r="H3646" i="1"/>
  <c r="I3646" i="1"/>
  <c r="J3646" i="1"/>
  <c r="M3646" i="1"/>
  <c r="N3646" i="1"/>
  <c r="O3646" i="1"/>
  <c r="P3646" i="1"/>
  <c r="C3647" i="1"/>
  <c r="H3647" i="1"/>
  <c r="I3647" i="1"/>
  <c r="J3647" i="1"/>
  <c r="M3647" i="1"/>
  <c r="N3647" i="1"/>
  <c r="O3647" i="1"/>
  <c r="P3647" i="1"/>
  <c r="C3648" i="1"/>
  <c r="H3648" i="1"/>
  <c r="I3648" i="1"/>
  <c r="J3648" i="1"/>
  <c r="M3648" i="1"/>
  <c r="N3648" i="1"/>
  <c r="O3648" i="1"/>
  <c r="P3648" i="1"/>
  <c r="C3649" i="1"/>
  <c r="H3649" i="1"/>
  <c r="I3649" i="1"/>
  <c r="J3649" i="1"/>
  <c r="M3649" i="1"/>
  <c r="N3649" i="1"/>
  <c r="O3649" i="1"/>
  <c r="P3649" i="1"/>
  <c r="C3650" i="1"/>
  <c r="H3650" i="1"/>
  <c r="I3650" i="1"/>
  <c r="J3650" i="1"/>
  <c r="M3650" i="1"/>
  <c r="N3650" i="1"/>
  <c r="O3650" i="1"/>
  <c r="P3650" i="1"/>
  <c r="C3651" i="1"/>
  <c r="H3651" i="1"/>
  <c r="I3651" i="1"/>
  <c r="J3651" i="1"/>
  <c r="M3651" i="1"/>
  <c r="N3651" i="1"/>
  <c r="O3651" i="1"/>
  <c r="P3651" i="1"/>
  <c r="C3652" i="1"/>
  <c r="H3652" i="1"/>
  <c r="I3652" i="1"/>
  <c r="J3652" i="1"/>
  <c r="M3652" i="1"/>
  <c r="N3652" i="1"/>
  <c r="O3652" i="1"/>
  <c r="P3652" i="1"/>
  <c r="C3653" i="1"/>
  <c r="H3653" i="1"/>
  <c r="I3653" i="1"/>
  <c r="J3653" i="1"/>
  <c r="M3653" i="1"/>
  <c r="N3653" i="1"/>
  <c r="O3653" i="1"/>
  <c r="P3653" i="1"/>
  <c r="C3654" i="1"/>
  <c r="H3654" i="1"/>
  <c r="I3654" i="1"/>
  <c r="J3654" i="1"/>
  <c r="M3654" i="1"/>
  <c r="N3654" i="1"/>
  <c r="O3654" i="1"/>
  <c r="P3654" i="1"/>
  <c r="C3655" i="1"/>
  <c r="H3655" i="1"/>
  <c r="I3655" i="1"/>
  <c r="J3655" i="1"/>
  <c r="M3655" i="1"/>
  <c r="N3655" i="1"/>
  <c r="O3655" i="1"/>
  <c r="P3655" i="1"/>
  <c r="C3656" i="1"/>
  <c r="H3656" i="1"/>
  <c r="I3656" i="1"/>
  <c r="J3656" i="1"/>
  <c r="M3656" i="1"/>
  <c r="N3656" i="1"/>
  <c r="O3656" i="1"/>
  <c r="P3656" i="1"/>
  <c r="C3657" i="1"/>
  <c r="H3657" i="1"/>
  <c r="I3657" i="1"/>
  <c r="J3657" i="1"/>
  <c r="M3657" i="1"/>
  <c r="N3657" i="1"/>
  <c r="O3657" i="1"/>
  <c r="P3657" i="1"/>
  <c r="C3658" i="1"/>
  <c r="H3658" i="1"/>
  <c r="I3658" i="1"/>
  <c r="J3658" i="1"/>
  <c r="M3658" i="1"/>
  <c r="N3658" i="1"/>
  <c r="O3658" i="1"/>
  <c r="P3658" i="1"/>
  <c r="C3659" i="1"/>
  <c r="H3659" i="1"/>
  <c r="I3659" i="1"/>
  <c r="J3659" i="1"/>
  <c r="M3659" i="1"/>
  <c r="N3659" i="1"/>
  <c r="O3659" i="1"/>
  <c r="P3659" i="1"/>
  <c r="C3660" i="1"/>
  <c r="H3660" i="1"/>
  <c r="I3660" i="1"/>
  <c r="J3660" i="1"/>
  <c r="M3660" i="1"/>
  <c r="N3660" i="1"/>
  <c r="O3660" i="1"/>
  <c r="P3660" i="1"/>
  <c r="C3661" i="1"/>
  <c r="H3661" i="1"/>
  <c r="I3661" i="1"/>
  <c r="J3661" i="1"/>
  <c r="M3661" i="1"/>
  <c r="N3661" i="1"/>
  <c r="O3661" i="1"/>
  <c r="P3661" i="1"/>
  <c r="C3662" i="1"/>
  <c r="H3662" i="1"/>
  <c r="I3662" i="1"/>
  <c r="J3662" i="1"/>
  <c r="M3662" i="1"/>
  <c r="N3662" i="1"/>
  <c r="O3662" i="1"/>
  <c r="P3662" i="1"/>
  <c r="C3663" i="1"/>
  <c r="H3663" i="1"/>
  <c r="I3663" i="1"/>
  <c r="J3663" i="1"/>
  <c r="M3663" i="1"/>
  <c r="N3663" i="1"/>
  <c r="O3663" i="1"/>
  <c r="P3663" i="1"/>
  <c r="C3664" i="1"/>
  <c r="H3664" i="1"/>
  <c r="I3664" i="1"/>
  <c r="J3664" i="1"/>
  <c r="M3664" i="1"/>
  <c r="N3664" i="1"/>
  <c r="O3664" i="1"/>
  <c r="P3664" i="1"/>
  <c r="C3665" i="1"/>
  <c r="H3665" i="1"/>
  <c r="I3665" i="1"/>
  <c r="J3665" i="1"/>
  <c r="M3665" i="1"/>
  <c r="N3665" i="1"/>
  <c r="O3665" i="1"/>
  <c r="P3665" i="1"/>
  <c r="C3666" i="1"/>
  <c r="H3666" i="1"/>
  <c r="I3666" i="1"/>
  <c r="J3666" i="1"/>
  <c r="M3666" i="1"/>
  <c r="N3666" i="1"/>
  <c r="O3666" i="1"/>
  <c r="P3666" i="1"/>
  <c r="C3667" i="1"/>
  <c r="H3667" i="1"/>
  <c r="I3667" i="1"/>
  <c r="J3667" i="1"/>
  <c r="M3667" i="1"/>
  <c r="N3667" i="1"/>
  <c r="O3667" i="1"/>
  <c r="P3667" i="1"/>
  <c r="C3668" i="1"/>
  <c r="H3668" i="1"/>
  <c r="I3668" i="1"/>
  <c r="J3668" i="1"/>
  <c r="M3668" i="1"/>
  <c r="N3668" i="1"/>
  <c r="O3668" i="1"/>
  <c r="P3668" i="1"/>
  <c r="C3669" i="1"/>
  <c r="H3669" i="1"/>
  <c r="I3669" i="1"/>
  <c r="J3669" i="1"/>
  <c r="M3669" i="1"/>
  <c r="N3669" i="1"/>
  <c r="O3669" i="1"/>
  <c r="P3669" i="1"/>
  <c r="C3670" i="1"/>
  <c r="H3670" i="1"/>
  <c r="I3670" i="1"/>
  <c r="J3670" i="1"/>
  <c r="M3670" i="1"/>
  <c r="N3670" i="1"/>
  <c r="O3670" i="1"/>
  <c r="P3670" i="1"/>
  <c r="C3671" i="1"/>
  <c r="H3671" i="1"/>
  <c r="I3671" i="1"/>
  <c r="J3671" i="1"/>
  <c r="M3671" i="1"/>
  <c r="N3671" i="1"/>
  <c r="O3671" i="1"/>
  <c r="P3671" i="1"/>
  <c r="C3672" i="1"/>
  <c r="H3672" i="1"/>
  <c r="I3672" i="1"/>
  <c r="J3672" i="1"/>
  <c r="M3672" i="1"/>
  <c r="N3672" i="1"/>
  <c r="O3672" i="1"/>
  <c r="P3672" i="1"/>
  <c r="C3673" i="1"/>
  <c r="H3673" i="1"/>
  <c r="I3673" i="1"/>
  <c r="J3673" i="1"/>
  <c r="M3673" i="1"/>
  <c r="N3673" i="1"/>
  <c r="O3673" i="1"/>
  <c r="P3673" i="1"/>
  <c r="C3674" i="1"/>
  <c r="H3674" i="1"/>
  <c r="I3674" i="1"/>
  <c r="J3674" i="1"/>
  <c r="M3674" i="1"/>
  <c r="N3674" i="1"/>
  <c r="O3674" i="1"/>
  <c r="P3674" i="1"/>
  <c r="C3675" i="1"/>
  <c r="H3675" i="1"/>
  <c r="I3675" i="1"/>
  <c r="J3675" i="1"/>
  <c r="M3675" i="1"/>
  <c r="N3675" i="1"/>
  <c r="O3675" i="1"/>
  <c r="P3675" i="1"/>
  <c r="C3676" i="1"/>
  <c r="H3676" i="1"/>
  <c r="I3676" i="1"/>
  <c r="J3676" i="1"/>
  <c r="M3676" i="1"/>
  <c r="N3676" i="1"/>
  <c r="O3676" i="1"/>
  <c r="P3676" i="1"/>
  <c r="C3677" i="1"/>
  <c r="H3677" i="1"/>
  <c r="I3677" i="1"/>
  <c r="J3677" i="1"/>
  <c r="M3677" i="1"/>
  <c r="N3677" i="1"/>
  <c r="O3677" i="1"/>
  <c r="P3677" i="1"/>
  <c r="C3678" i="1"/>
  <c r="H3678" i="1"/>
  <c r="I3678" i="1"/>
  <c r="J3678" i="1"/>
  <c r="M3678" i="1"/>
  <c r="N3678" i="1"/>
  <c r="O3678" i="1"/>
  <c r="P3678" i="1"/>
  <c r="C3679" i="1"/>
  <c r="H3679" i="1"/>
  <c r="I3679" i="1"/>
  <c r="J3679" i="1"/>
  <c r="M3679" i="1"/>
  <c r="N3679" i="1"/>
  <c r="O3679" i="1"/>
  <c r="P3679" i="1"/>
  <c r="C3680" i="1"/>
  <c r="H3680" i="1"/>
  <c r="I3680" i="1"/>
  <c r="J3680" i="1"/>
  <c r="M3680" i="1"/>
  <c r="N3680" i="1"/>
  <c r="O3680" i="1"/>
  <c r="P3680" i="1"/>
  <c r="C3681" i="1"/>
  <c r="H3681" i="1"/>
  <c r="I3681" i="1"/>
  <c r="J3681" i="1"/>
  <c r="M3681" i="1"/>
  <c r="N3681" i="1"/>
  <c r="O3681" i="1"/>
  <c r="P3681" i="1"/>
  <c r="C3682" i="1"/>
  <c r="H3682" i="1"/>
  <c r="I3682" i="1"/>
  <c r="J3682" i="1"/>
  <c r="M3682" i="1"/>
  <c r="N3682" i="1"/>
  <c r="O3682" i="1"/>
  <c r="P3682" i="1"/>
  <c r="C3683" i="1"/>
  <c r="H3683" i="1"/>
  <c r="I3683" i="1"/>
  <c r="J3683" i="1"/>
  <c r="M3683" i="1"/>
  <c r="N3683" i="1"/>
  <c r="O3683" i="1"/>
  <c r="P3683" i="1"/>
  <c r="C3684" i="1"/>
  <c r="H3684" i="1"/>
  <c r="I3684" i="1"/>
  <c r="J3684" i="1"/>
  <c r="M3684" i="1"/>
  <c r="N3684" i="1"/>
  <c r="O3684" i="1"/>
  <c r="P3684" i="1"/>
  <c r="C3685" i="1"/>
  <c r="H3685" i="1"/>
  <c r="I3685" i="1"/>
  <c r="J3685" i="1"/>
  <c r="M3685" i="1"/>
  <c r="N3685" i="1"/>
  <c r="O3685" i="1"/>
  <c r="P3685" i="1"/>
  <c r="C3686" i="1"/>
  <c r="H3686" i="1"/>
  <c r="I3686" i="1"/>
  <c r="J3686" i="1"/>
  <c r="M3686" i="1"/>
  <c r="N3686" i="1"/>
  <c r="O3686" i="1"/>
  <c r="P3686" i="1"/>
  <c r="C3687" i="1"/>
  <c r="H3687" i="1"/>
  <c r="I3687" i="1"/>
  <c r="J3687" i="1"/>
  <c r="M3687" i="1"/>
  <c r="N3687" i="1"/>
  <c r="O3687" i="1"/>
  <c r="P3687" i="1"/>
  <c r="C3688" i="1"/>
  <c r="H3688" i="1"/>
  <c r="I3688" i="1"/>
  <c r="J3688" i="1"/>
  <c r="M3688" i="1"/>
  <c r="N3688" i="1"/>
  <c r="O3688" i="1"/>
  <c r="P3688" i="1"/>
  <c r="C3689" i="1"/>
  <c r="H3689" i="1"/>
  <c r="I3689" i="1"/>
  <c r="J3689" i="1"/>
  <c r="M3689" i="1"/>
  <c r="N3689" i="1"/>
  <c r="O3689" i="1"/>
  <c r="P3689" i="1"/>
  <c r="C3690" i="1"/>
  <c r="H3690" i="1"/>
  <c r="I3690" i="1"/>
  <c r="J3690" i="1"/>
  <c r="M3690" i="1"/>
  <c r="N3690" i="1"/>
  <c r="O3690" i="1"/>
  <c r="P3690" i="1"/>
  <c r="C3691" i="1"/>
  <c r="H3691" i="1"/>
  <c r="I3691" i="1"/>
  <c r="J3691" i="1"/>
  <c r="M3691" i="1"/>
  <c r="N3691" i="1"/>
  <c r="O3691" i="1"/>
  <c r="P3691" i="1"/>
  <c r="C3692" i="1"/>
  <c r="H3692" i="1"/>
  <c r="I3692" i="1"/>
  <c r="J3692" i="1"/>
  <c r="M3692" i="1"/>
  <c r="N3692" i="1"/>
  <c r="O3692" i="1"/>
  <c r="P3692" i="1"/>
  <c r="C3693" i="1"/>
  <c r="H3693" i="1"/>
  <c r="I3693" i="1"/>
  <c r="J3693" i="1"/>
  <c r="M3693" i="1"/>
  <c r="N3693" i="1"/>
  <c r="O3693" i="1"/>
  <c r="P3693" i="1"/>
  <c r="C3694" i="1"/>
  <c r="H3694" i="1"/>
  <c r="I3694" i="1"/>
  <c r="J3694" i="1"/>
  <c r="M3694" i="1"/>
  <c r="N3694" i="1"/>
  <c r="O3694" i="1"/>
  <c r="P3694" i="1"/>
  <c r="C3695" i="1"/>
  <c r="H3695" i="1"/>
  <c r="I3695" i="1"/>
  <c r="J3695" i="1"/>
  <c r="M3695" i="1"/>
  <c r="N3695" i="1"/>
  <c r="O3695" i="1"/>
  <c r="P3695" i="1"/>
  <c r="C3696" i="1"/>
  <c r="H3696" i="1"/>
  <c r="I3696" i="1"/>
  <c r="J3696" i="1"/>
  <c r="M3696" i="1"/>
  <c r="N3696" i="1"/>
  <c r="O3696" i="1"/>
  <c r="P3696" i="1"/>
  <c r="C3697" i="1"/>
  <c r="H3697" i="1"/>
  <c r="I3697" i="1"/>
  <c r="J3697" i="1"/>
  <c r="M3697" i="1"/>
  <c r="N3697" i="1"/>
  <c r="O3697" i="1"/>
  <c r="P3697" i="1"/>
  <c r="C3698" i="1"/>
  <c r="H3698" i="1"/>
  <c r="I3698" i="1"/>
  <c r="J3698" i="1"/>
  <c r="M3698" i="1"/>
  <c r="N3698" i="1"/>
  <c r="O3698" i="1"/>
  <c r="P3698" i="1"/>
  <c r="C3699" i="1"/>
  <c r="H3699" i="1"/>
  <c r="I3699" i="1"/>
  <c r="J3699" i="1"/>
  <c r="M3699" i="1"/>
  <c r="N3699" i="1"/>
  <c r="O3699" i="1"/>
  <c r="P3699" i="1"/>
  <c r="C3700" i="1"/>
  <c r="H3700" i="1"/>
  <c r="I3700" i="1"/>
  <c r="J3700" i="1"/>
  <c r="M3700" i="1"/>
  <c r="N3700" i="1"/>
  <c r="O3700" i="1"/>
  <c r="P3700" i="1"/>
  <c r="C3701" i="1"/>
  <c r="H3701" i="1"/>
  <c r="I3701" i="1"/>
  <c r="J3701" i="1"/>
  <c r="M3701" i="1"/>
  <c r="N3701" i="1"/>
  <c r="O3701" i="1"/>
  <c r="P3701" i="1"/>
  <c r="C3702" i="1"/>
  <c r="H3702" i="1"/>
  <c r="I3702" i="1"/>
  <c r="J3702" i="1"/>
  <c r="M3702" i="1"/>
  <c r="N3702" i="1"/>
  <c r="O3702" i="1"/>
  <c r="P3702" i="1"/>
  <c r="C3703" i="1"/>
  <c r="H3703" i="1"/>
  <c r="I3703" i="1"/>
  <c r="J3703" i="1"/>
  <c r="M3703" i="1"/>
  <c r="N3703" i="1"/>
  <c r="O3703" i="1"/>
  <c r="P3703" i="1"/>
  <c r="C3704" i="1"/>
  <c r="H3704" i="1"/>
  <c r="I3704" i="1"/>
  <c r="J3704" i="1"/>
  <c r="M3704" i="1"/>
  <c r="N3704" i="1"/>
  <c r="O3704" i="1"/>
  <c r="P3704" i="1"/>
  <c r="C3705" i="1"/>
  <c r="H3705" i="1"/>
  <c r="I3705" i="1"/>
  <c r="J3705" i="1"/>
  <c r="M3705" i="1"/>
  <c r="N3705" i="1"/>
  <c r="O3705" i="1"/>
  <c r="P3705" i="1"/>
  <c r="C3706" i="1"/>
  <c r="H3706" i="1"/>
  <c r="I3706" i="1"/>
  <c r="J3706" i="1"/>
  <c r="M3706" i="1"/>
  <c r="N3706" i="1"/>
  <c r="O3706" i="1"/>
  <c r="P3706" i="1"/>
  <c r="C3707" i="1"/>
  <c r="H3707" i="1"/>
  <c r="I3707" i="1"/>
  <c r="J3707" i="1"/>
  <c r="M3707" i="1"/>
  <c r="N3707" i="1"/>
  <c r="O3707" i="1"/>
  <c r="P3707" i="1"/>
  <c r="C3708" i="1"/>
  <c r="H3708" i="1"/>
  <c r="I3708" i="1"/>
  <c r="J3708" i="1"/>
  <c r="M3708" i="1"/>
  <c r="N3708" i="1"/>
  <c r="O3708" i="1"/>
  <c r="P3708" i="1"/>
  <c r="C3709" i="1"/>
  <c r="H3709" i="1"/>
  <c r="I3709" i="1"/>
  <c r="J3709" i="1"/>
  <c r="M3709" i="1"/>
  <c r="N3709" i="1"/>
  <c r="O3709" i="1"/>
  <c r="P3709" i="1"/>
  <c r="C3710" i="1"/>
  <c r="H3710" i="1"/>
  <c r="I3710" i="1"/>
  <c r="J3710" i="1"/>
  <c r="M3710" i="1"/>
  <c r="N3710" i="1"/>
  <c r="O3710" i="1"/>
  <c r="P3710" i="1"/>
  <c r="C3711" i="1"/>
  <c r="H3711" i="1"/>
  <c r="I3711" i="1"/>
  <c r="J3711" i="1"/>
  <c r="M3711" i="1"/>
  <c r="N3711" i="1"/>
  <c r="O3711" i="1"/>
  <c r="P3711" i="1"/>
  <c r="C3712" i="1"/>
  <c r="H3712" i="1"/>
  <c r="I3712" i="1"/>
  <c r="J3712" i="1"/>
  <c r="M3712" i="1"/>
  <c r="N3712" i="1"/>
  <c r="O3712" i="1"/>
  <c r="P3712" i="1"/>
  <c r="C3713" i="1"/>
  <c r="H3713" i="1"/>
  <c r="I3713" i="1"/>
  <c r="J3713" i="1"/>
  <c r="M3713" i="1"/>
  <c r="N3713" i="1"/>
  <c r="O3713" i="1"/>
  <c r="P3713" i="1"/>
  <c r="C3714" i="1"/>
  <c r="H3714" i="1"/>
  <c r="I3714" i="1"/>
  <c r="J3714" i="1"/>
  <c r="M3714" i="1"/>
  <c r="N3714" i="1"/>
  <c r="O3714" i="1"/>
  <c r="P3714" i="1"/>
  <c r="C3715" i="1"/>
  <c r="H3715" i="1"/>
  <c r="I3715" i="1"/>
  <c r="J3715" i="1"/>
  <c r="M3715" i="1"/>
  <c r="N3715" i="1"/>
  <c r="O3715" i="1"/>
  <c r="P3715" i="1"/>
  <c r="C3716" i="1"/>
  <c r="H3716" i="1"/>
  <c r="I3716" i="1"/>
  <c r="J3716" i="1"/>
  <c r="M3716" i="1"/>
  <c r="N3716" i="1"/>
  <c r="O3716" i="1"/>
  <c r="P3716" i="1"/>
  <c r="C3717" i="1"/>
  <c r="H3717" i="1"/>
  <c r="I3717" i="1"/>
  <c r="J3717" i="1"/>
  <c r="M3717" i="1"/>
  <c r="N3717" i="1"/>
  <c r="O3717" i="1"/>
  <c r="P3717" i="1"/>
  <c r="C3718" i="1"/>
  <c r="H3718" i="1"/>
  <c r="I3718" i="1"/>
  <c r="J3718" i="1"/>
  <c r="M3718" i="1"/>
  <c r="N3718" i="1"/>
  <c r="O3718" i="1"/>
  <c r="P3718" i="1"/>
  <c r="C3719" i="1"/>
  <c r="H3719" i="1"/>
  <c r="I3719" i="1"/>
  <c r="J3719" i="1"/>
  <c r="M3719" i="1"/>
  <c r="N3719" i="1"/>
  <c r="O3719" i="1"/>
  <c r="P3719" i="1"/>
  <c r="C3720" i="1"/>
  <c r="H3720" i="1"/>
  <c r="I3720" i="1"/>
  <c r="J3720" i="1"/>
  <c r="M3720" i="1"/>
  <c r="N3720" i="1"/>
  <c r="O3720" i="1"/>
  <c r="P3720" i="1"/>
  <c r="C3721" i="1"/>
  <c r="H3721" i="1"/>
  <c r="I3721" i="1"/>
  <c r="J3721" i="1"/>
  <c r="M3721" i="1"/>
  <c r="N3721" i="1"/>
  <c r="O3721" i="1"/>
  <c r="P3721" i="1"/>
  <c r="C3722" i="1"/>
  <c r="H3722" i="1"/>
  <c r="I3722" i="1"/>
  <c r="J3722" i="1"/>
  <c r="M3722" i="1"/>
  <c r="N3722" i="1"/>
  <c r="O3722" i="1"/>
  <c r="P3722" i="1"/>
  <c r="C3723" i="1"/>
  <c r="H3723" i="1"/>
  <c r="I3723" i="1"/>
  <c r="J3723" i="1"/>
  <c r="M3723" i="1"/>
  <c r="N3723" i="1"/>
  <c r="O3723" i="1"/>
  <c r="P3723" i="1"/>
  <c r="C3724" i="1"/>
  <c r="H3724" i="1"/>
  <c r="I3724" i="1"/>
  <c r="J3724" i="1"/>
  <c r="M3724" i="1"/>
  <c r="N3724" i="1"/>
  <c r="O3724" i="1"/>
  <c r="P3724" i="1"/>
  <c r="C3725" i="1"/>
  <c r="H3725" i="1"/>
  <c r="I3725" i="1"/>
  <c r="J3725" i="1"/>
  <c r="M3725" i="1"/>
  <c r="N3725" i="1"/>
  <c r="O3725" i="1"/>
  <c r="P3725" i="1"/>
  <c r="C3726" i="1"/>
  <c r="H3726" i="1"/>
  <c r="I3726" i="1"/>
  <c r="J3726" i="1"/>
  <c r="M3726" i="1"/>
  <c r="N3726" i="1"/>
  <c r="O3726" i="1"/>
  <c r="P3726" i="1"/>
  <c r="C3727" i="1"/>
  <c r="H3727" i="1"/>
  <c r="I3727" i="1"/>
  <c r="J3727" i="1"/>
  <c r="M3727" i="1"/>
  <c r="N3727" i="1"/>
  <c r="O3727" i="1"/>
  <c r="P3727" i="1"/>
  <c r="C3728" i="1"/>
  <c r="H3728" i="1"/>
  <c r="I3728" i="1"/>
  <c r="J3728" i="1"/>
  <c r="M3728" i="1"/>
  <c r="N3728" i="1"/>
  <c r="O3728" i="1"/>
  <c r="P3728" i="1"/>
  <c r="C3729" i="1"/>
  <c r="H3729" i="1"/>
  <c r="I3729" i="1"/>
  <c r="J3729" i="1"/>
  <c r="M3729" i="1"/>
  <c r="N3729" i="1"/>
  <c r="O3729" i="1"/>
  <c r="P3729" i="1"/>
  <c r="C3730" i="1"/>
  <c r="H3730" i="1"/>
  <c r="I3730" i="1"/>
  <c r="J3730" i="1"/>
  <c r="M3730" i="1"/>
  <c r="N3730" i="1"/>
  <c r="O3730" i="1"/>
  <c r="P3730" i="1"/>
  <c r="C3731" i="1"/>
  <c r="H3731" i="1"/>
  <c r="I3731" i="1"/>
  <c r="J3731" i="1"/>
  <c r="M3731" i="1"/>
  <c r="N3731" i="1"/>
  <c r="O3731" i="1"/>
  <c r="P3731" i="1"/>
  <c r="C3732" i="1"/>
  <c r="H3732" i="1"/>
  <c r="I3732" i="1"/>
  <c r="J3732" i="1"/>
  <c r="M3732" i="1"/>
  <c r="N3732" i="1"/>
  <c r="O3732" i="1"/>
  <c r="P3732" i="1"/>
  <c r="C3733" i="1"/>
  <c r="H3733" i="1"/>
  <c r="I3733" i="1"/>
  <c r="J3733" i="1"/>
  <c r="M3733" i="1"/>
  <c r="N3733" i="1"/>
  <c r="O3733" i="1"/>
  <c r="P3733" i="1"/>
  <c r="C3734" i="1"/>
  <c r="H3734" i="1"/>
  <c r="I3734" i="1"/>
  <c r="J3734" i="1"/>
  <c r="M3734" i="1"/>
  <c r="N3734" i="1"/>
  <c r="O3734" i="1"/>
  <c r="P3734" i="1"/>
  <c r="C3735" i="1"/>
  <c r="H3735" i="1"/>
  <c r="I3735" i="1"/>
  <c r="J3735" i="1"/>
  <c r="M3735" i="1"/>
  <c r="N3735" i="1"/>
  <c r="O3735" i="1"/>
  <c r="P3735" i="1"/>
  <c r="C3736" i="1"/>
  <c r="H3736" i="1"/>
  <c r="I3736" i="1"/>
  <c r="J3736" i="1"/>
  <c r="M3736" i="1"/>
  <c r="N3736" i="1"/>
  <c r="O3736" i="1"/>
  <c r="P3736" i="1"/>
  <c r="C3737" i="1"/>
  <c r="H3737" i="1"/>
  <c r="I3737" i="1"/>
  <c r="J3737" i="1"/>
  <c r="M3737" i="1"/>
  <c r="N3737" i="1"/>
  <c r="O3737" i="1"/>
  <c r="P3737" i="1"/>
  <c r="C3738" i="1"/>
  <c r="H3738" i="1"/>
  <c r="I3738" i="1"/>
  <c r="J3738" i="1"/>
  <c r="M3738" i="1"/>
  <c r="N3738" i="1"/>
  <c r="O3738" i="1"/>
  <c r="P3738" i="1"/>
  <c r="C3739" i="1"/>
  <c r="H3739" i="1"/>
  <c r="I3739" i="1"/>
  <c r="J3739" i="1"/>
  <c r="M3739" i="1"/>
  <c r="N3739" i="1"/>
  <c r="O3739" i="1"/>
  <c r="P3739" i="1"/>
  <c r="C3740" i="1"/>
  <c r="H3740" i="1"/>
  <c r="I3740" i="1"/>
  <c r="J3740" i="1"/>
  <c r="M3740" i="1"/>
  <c r="N3740" i="1"/>
  <c r="O3740" i="1"/>
  <c r="P3740" i="1"/>
  <c r="C3741" i="1"/>
  <c r="H3741" i="1"/>
  <c r="I3741" i="1"/>
  <c r="J3741" i="1"/>
  <c r="M3741" i="1"/>
  <c r="N3741" i="1"/>
  <c r="O3741" i="1"/>
  <c r="P3741" i="1"/>
  <c r="C3742" i="1"/>
  <c r="H3742" i="1"/>
  <c r="I3742" i="1"/>
  <c r="J3742" i="1"/>
  <c r="M3742" i="1"/>
  <c r="N3742" i="1"/>
  <c r="O3742" i="1"/>
  <c r="P3742" i="1"/>
  <c r="C3743" i="1"/>
  <c r="H3743" i="1"/>
  <c r="I3743" i="1"/>
  <c r="J3743" i="1"/>
  <c r="M3743" i="1"/>
  <c r="N3743" i="1"/>
  <c r="O3743" i="1"/>
  <c r="P3743" i="1"/>
  <c r="C3744" i="1"/>
  <c r="H3744" i="1"/>
  <c r="I3744" i="1"/>
  <c r="J3744" i="1"/>
  <c r="M3744" i="1"/>
  <c r="N3744" i="1"/>
  <c r="O3744" i="1"/>
  <c r="P3744" i="1"/>
  <c r="C3745" i="1"/>
  <c r="H3745" i="1"/>
  <c r="I3745" i="1"/>
  <c r="J3745" i="1"/>
  <c r="M3745" i="1"/>
  <c r="N3745" i="1"/>
  <c r="O3745" i="1"/>
  <c r="P3745" i="1"/>
  <c r="C3746" i="1"/>
  <c r="H3746" i="1"/>
  <c r="I3746" i="1"/>
  <c r="J3746" i="1"/>
  <c r="M3746" i="1"/>
  <c r="N3746" i="1"/>
  <c r="O3746" i="1"/>
  <c r="P3746" i="1"/>
  <c r="C3747" i="1"/>
  <c r="H3747" i="1"/>
  <c r="I3747" i="1"/>
  <c r="J3747" i="1"/>
  <c r="M3747" i="1"/>
  <c r="N3747" i="1"/>
  <c r="O3747" i="1"/>
  <c r="P3747" i="1"/>
  <c r="C3748" i="1"/>
  <c r="H3748" i="1"/>
  <c r="I3748" i="1"/>
  <c r="J3748" i="1"/>
  <c r="M3748" i="1"/>
  <c r="N3748" i="1"/>
  <c r="O3748" i="1"/>
  <c r="P3748" i="1"/>
  <c r="C3749" i="1"/>
  <c r="H3749" i="1"/>
  <c r="I3749" i="1"/>
  <c r="J3749" i="1"/>
  <c r="M3749" i="1"/>
  <c r="N3749" i="1"/>
  <c r="O3749" i="1"/>
  <c r="P3749" i="1"/>
  <c r="C3750" i="1"/>
  <c r="H3750" i="1"/>
  <c r="I3750" i="1"/>
  <c r="J3750" i="1"/>
  <c r="M3750" i="1"/>
  <c r="N3750" i="1"/>
  <c r="O3750" i="1"/>
  <c r="P3750" i="1"/>
  <c r="C3751" i="1"/>
  <c r="H3751" i="1"/>
  <c r="I3751" i="1"/>
  <c r="J3751" i="1"/>
  <c r="M3751" i="1"/>
  <c r="N3751" i="1"/>
  <c r="O3751" i="1"/>
  <c r="P3751" i="1"/>
  <c r="C3752" i="1"/>
  <c r="H3752" i="1"/>
  <c r="I3752" i="1"/>
  <c r="J3752" i="1"/>
  <c r="M3752" i="1"/>
  <c r="N3752" i="1"/>
  <c r="O3752" i="1"/>
  <c r="P3752" i="1"/>
  <c r="C3753" i="1"/>
  <c r="H3753" i="1"/>
  <c r="I3753" i="1"/>
  <c r="J3753" i="1"/>
  <c r="M3753" i="1"/>
  <c r="N3753" i="1"/>
  <c r="O3753" i="1"/>
  <c r="P3753" i="1"/>
  <c r="C3754" i="1"/>
  <c r="H3754" i="1"/>
  <c r="I3754" i="1"/>
  <c r="J3754" i="1"/>
  <c r="M3754" i="1"/>
  <c r="N3754" i="1"/>
  <c r="O3754" i="1"/>
  <c r="P3754" i="1"/>
  <c r="C3755" i="1"/>
  <c r="H3755" i="1"/>
  <c r="I3755" i="1"/>
  <c r="J3755" i="1"/>
  <c r="M3755" i="1"/>
  <c r="N3755" i="1"/>
  <c r="O3755" i="1"/>
  <c r="P3755" i="1"/>
  <c r="C3756" i="1"/>
  <c r="H3756" i="1"/>
  <c r="I3756" i="1"/>
  <c r="J3756" i="1"/>
  <c r="M3756" i="1"/>
  <c r="N3756" i="1"/>
  <c r="O3756" i="1"/>
  <c r="P3756" i="1"/>
  <c r="C3757" i="1"/>
  <c r="H3757" i="1"/>
  <c r="I3757" i="1"/>
  <c r="J3757" i="1"/>
  <c r="M3757" i="1"/>
  <c r="N3757" i="1"/>
  <c r="O3757" i="1"/>
  <c r="P3757" i="1"/>
  <c r="C3758" i="1"/>
  <c r="H3758" i="1"/>
  <c r="I3758" i="1"/>
  <c r="J3758" i="1"/>
  <c r="M3758" i="1"/>
  <c r="N3758" i="1"/>
  <c r="O3758" i="1"/>
  <c r="P3758" i="1"/>
  <c r="C3759" i="1"/>
  <c r="H3759" i="1"/>
  <c r="I3759" i="1"/>
  <c r="J3759" i="1"/>
  <c r="M3759" i="1"/>
  <c r="N3759" i="1"/>
  <c r="O3759" i="1"/>
  <c r="P3759" i="1"/>
  <c r="C3760" i="1"/>
  <c r="H3760" i="1"/>
  <c r="I3760" i="1"/>
  <c r="J3760" i="1"/>
  <c r="M3760" i="1"/>
  <c r="N3760" i="1"/>
  <c r="O3760" i="1"/>
  <c r="P3760" i="1"/>
  <c r="C3761" i="1"/>
  <c r="H3761" i="1"/>
  <c r="I3761" i="1"/>
  <c r="J3761" i="1"/>
  <c r="M3761" i="1"/>
  <c r="N3761" i="1"/>
  <c r="O3761" i="1"/>
  <c r="P3761" i="1"/>
  <c r="C3762" i="1"/>
  <c r="H3762" i="1"/>
  <c r="I3762" i="1"/>
  <c r="J3762" i="1"/>
  <c r="M3762" i="1"/>
  <c r="N3762" i="1"/>
  <c r="O3762" i="1"/>
  <c r="P3762" i="1"/>
  <c r="C3763" i="1"/>
  <c r="H3763" i="1"/>
  <c r="I3763" i="1"/>
  <c r="J3763" i="1"/>
  <c r="M3763" i="1"/>
  <c r="N3763" i="1"/>
  <c r="O3763" i="1"/>
  <c r="P3763" i="1"/>
  <c r="C3764" i="1"/>
  <c r="H3764" i="1"/>
  <c r="I3764" i="1"/>
  <c r="J3764" i="1"/>
  <c r="M3764" i="1"/>
  <c r="N3764" i="1"/>
  <c r="O3764" i="1"/>
  <c r="P3764" i="1"/>
  <c r="C3765" i="1"/>
  <c r="H3765" i="1"/>
  <c r="I3765" i="1"/>
  <c r="J3765" i="1"/>
  <c r="M3765" i="1"/>
  <c r="N3765" i="1"/>
  <c r="O3765" i="1"/>
  <c r="P3765" i="1"/>
  <c r="C3766" i="1"/>
  <c r="H3766" i="1"/>
  <c r="I3766" i="1"/>
  <c r="J3766" i="1"/>
  <c r="M3766" i="1"/>
  <c r="N3766" i="1"/>
  <c r="O3766" i="1"/>
  <c r="P3766" i="1"/>
  <c r="C3767" i="1"/>
  <c r="H3767" i="1"/>
  <c r="I3767" i="1"/>
  <c r="J3767" i="1"/>
  <c r="M3767" i="1"/>
  <c r="N3767" i="1"/>
  <c r="O3767" i="1"/>
  <c r="P3767" i="1"/>
  <c r="C3768" i="1"/>
  <c r="H3768" i="1"/>
  <c r="I3768" i="1"/>
  <c r="J3768" i="1"/>
  <c r="M3768" i="1"/>
  <c r="N3768" i="1"/>
  <c r="O3768" i="1"/>
  <c r="P3768" i="1"/>
  <c r="C3769" i="1"/>
  <c r="H3769" i="1"/>
  <c r="I3769" i="1"/>
  <c r="J3769" i="1"/>
  <c r="M3769" i="1"/>
  <c r="N3769" i="1"/>
  <c r="O3769" i="1"/>
  <c r="P3769" i="1"/>
  <c r="C3770" i="1"/>
  <c r="H3770" i="1"/>
  <c r="I3770" i="1"/>
  <c r="J3770" i="1"/>
  <c r="M3770" i="1"/>
  <c r="N3770" i="1"/>
  <c r="O3770" i="1"/>
  <c r="P3770" i="1"/>
  <c r="C3771" i="1"/>
  <c r="H3771" i="1"/>
  <c r="I3771" i="1"/>
  <c r="J3771" i="1"/>
  <c r="M3771" i="1"/>
  <c r="N3771" i="1"/>
  <c r="O3771" i="1"/>
  <c r="P3771" i="1"/>
  <c r="C3772" i="1"/>
  <c r="H3772" i="1"/>
  <c r="I3772" i="1"/>
  <c r="J3772" i="1"/>
  <c r="M3772" i="1"/>
  <c r="N3772" i="1"/>
  <c r="O3772" i="1"/>
  <c r="P3772" i="1"/>
  <c r="C3773" i="1"/>
  <c r="H3773" i="1"/>
  <c r="I3773" i="1"/>
  <c r="J3773" i="1"/>
  <c r="M3773" i="1"/>
  <c r="N3773" i="1"/>
  <c r="O3773" i="1"/>
  <c r="P3773" i="1"/>
  <c r="C3774" i="1"/>
  <c r="H3774" i="1"/>
  <c r="I3774" i="1"/>
  <c r="J3774" i="1"/>
  <c r="M3774" i="1"/>
  <c r="N3774" i="1"/>
  <c r="O3774" i="1"/>
  <c r="P3774" i="1"/>
  <c r="C3775" i="1"/>
  <c r="H3775" i="1"/>
  <c r="I3775" i="1"/>
  <c r="J3775" i="1"/>
  <c r="M3775" i="1"/>
  <c r="N3775" i="1"/>
  <c r="O3775" i="1"/>
  <c r="P3775" i="1"/>
  <c r="C3776" i="1"/>
  <c r="H3776" i="1"/>
  <c r="I3776" i="1"/>
  <c r="J3776" i="1"/>
  <c r="M3776" i="1"/>
  <c r="N3776" i="1"/>
  <c r="O3776" i="1"/>
  <c r="P3776" i="1"/>
  <c r="C3777" i="1"/>
  <c r="H3777" i="1"/>
  <c r="I3777" i="1"/>
  <c r="J3777" i="1"/>
  <c r="M3777" i="1"/>
  <c r="N3777" i="1"/>
  <c r="O3777" i="1"/>
  <c r="P3777" i="1"/>
  <c r="C3778" i="1"/>
  <c r="H3778" i="1"/>
  <c r="I3778" i="1"/>
  <c r="J3778" i="1"/>
  <c r="M3778" i="1"/>
  <c r="N3778" i="1"/>
  <c r="O3778" i="1"/>
  <c r="P3778" i="1"/>
  <c r="C3779" i="1"/>
  <c r="H3779" i="1"/>
  <c r="I3779" i="1"/>
  <c r="J3779" i="1"/>
  <c r="M3779" i="1"/>
  <c r="N3779" i="1"/>
  <c r="O3779" i="1"/>
  <c r="P3779" i="1"/>
  <c r="C3780" i="1"/>
  <c r="H3780" i="1"/>
  <c r="I3780" i="1"/>
  <c r="J3780" i="1"/>
  <c r="M3780" i="1"/>
  <c r="N3780" i="1"/>
  <c r="O3780" i="1"/>
  <c r="P3780" i="1"/>
  <c r="C3781" i="1"/>
  <c r="H3781" i="1"/>
  <c r="I3781" i="1"/>
  <c r="J3781" i="1"/>
  <c r="M3781" i="1"/>
  <c r="N3781" i="1"/>
  <c r="O3781" i="1"/>
  <c r="P3781" i="1"/>
  <c r="C3782" i="1"/>
  <c r="H3782" i="1"/>
  <c r="I3782" i="1"/>
  <c r="J3782" i="1"/>
  <c r="M3782" i="1"/>
  <c r="N3782" i="1"/>
  <c r="O3782" i="1"/>
  <c r="P3782" i="1"/>
  <c r="C3783" i="1"/>
  <c r="H3783" i="1"/>
  <c r="I3783" i="1"/>
  <c r="J3783" i="1"/>
  <c r="M3783" i="1"/>
  <c r="N3783" i="1"/>
  <c r="O3783" i="1"/>
  <c r="P3783" i="1"/>
  <c r="C3784" i="1"/>
  <c r="H3784" i="1"/>
  <c r="I3784" i="1"/>
  <c r="J3784" i="1"/>
  <c r="M3784" i="1"/>
  <c r="N3784" i="1"/>
  <c r="O3784" i="1"/>
  <c r="P3784" i="1"/>
  <c r="C3785" i="1"/>
  <c r="H3785" i="1"/>
  <c r="I3785" i="1"/>
  <c r="J3785" i="1"/>
  <c r="M3785" i="1"/>
  <c r="N3785" i="1"/>
  <c r="O3785" i="1"/>
  <c r="P3785" i="1"/>
  <c r="C3786" i="1"/>
  <c r="H3786" i="1"/>
  <c r="I3786" i="1"/>
  <c r="J3786" i="1"/>
  <c r="M3786" i="1"/>
  <c r="N3786" i="1"/>
  <c r="O3786" i="1"/>
  <c r="P3786" i="1"/>
  <c r="C3787" i="1"/>
  <c r="H3787" i="1"/>
  <c r="I3787" i="1"/>
  <c r="J3787" i="1"/>
  <c r="M3787" i="1"/>
  <c r="N3787" i="1"/>
  <c r="O3787" i="1"/>
  <c r="P3787" i="1"/>
  <c r="C3788" i="1"/>
  <c r="H3788" i="1"/>
  <c r="I3788" i="1"/>
  <c r="J3788" i="1"/>
  <c r="M3788" i="1"/>
  <c r="N3788" i="1"/>
  <c r="O3788" i="1"/>
  <c r="P3788" i="1"/>
  <c r="C3789" i="1"/>
  <c r="H3789" i="1"/>
  <c r="I3789" i="1"/>
  <c r="J3789" i="1"/>
  <c r="M3789" i="1"/>
  <c r="N3789" i="1"/>
  <c r="O3789" i="1"/>
  <c r="P3789" i="1"/>
  <c r="C3790" i="1"/>
  <c r="H3790" i="1"/>
  <c r="I3790" i="1"/>
  <c r="J3790" i="1"/>
  <c r="M3790" i="1"/>
  <c r="N3790" i="1"/>
  <c r="O3790" i="1"/>
  <c r="P3790" i="1"/>
  <c r="C3791" i="1"/>
  <c r="H3791" i="1"/>
  <c r="I3791" i="1"/>
  <c r="J3791" i="1"/>
  <c r="M3791" i="1"/>
  <c r="N3791" i="1"/>
  <c r="O3791" i="1"/>
  <c r="P3791" i="1"/>
  <c r="C3792" i="1"/>
  <c r="H3792" i="1"/>
  <c r="I3792" i="1"/>
  <c r="J3792" i="1"/>
  <c r="M3792" i="1"/>
  <c r="N3792" i="1"/>
  <c r="O3792" i="1"/>
  <c r="P3792" i="1"/>
  <c r="C3793" i="1"/>
  <c r="H3793" i="1"/>
  <c r="I3793" i="1"/>
  <c r="J3793" i="1"/>
  <c r="M3793" i="1"/>
  <c r="N3793" i="1"/>
  <c r="O3793" i="1"/>
  <c r="P3793" i="1"/>
  <c r="C3794" i="1"/>
  <c r="H3794" i="1"/>
  <c r="I3794" i="1"/>
  <c r="J3794" i="1"/>
  <c r="M3794" i="1"/>
  <c r="N3794" i="1"/>
  <c r="O3794" i="1"/>
  <c r="P3794" i="1"/>
  <c r="C3795" i="1"/>
  <c r="H3795" i="1"/>
  <c r="I3795" i="1"/>
  <c r="J3795" i="1"/>
  <c r="M3795" i="1"/>
  <c r="N3795" i="1"/>
  <c r="O3795" i="1"/>
  <c r="P3795" i="1"/>
  <c r="C3796" i="1"/>
  <c r="H3796" i="1"/>
  <c r="I3796" i="1"/>
  <c r="J3796" i="1"/>
  <c r="M3796" i="1"/>
  <c r="N3796" i="1"/>
  <c r="O3796" i="1"/>
  <c r="P3796" i="1"/>
  <c r="C3797" i="1"/>
  <c r="H3797" i="1"/>
  <c r="I3797" i="1"/>
  <c r="J3797" i="1"/>
  <c r="M3797" i="1"/>
  <c r="N3797" i="1"/>
  <c r="O3797" i="1"/>
  <c r="P3797" i="1"/>
  <c r="C3798" i="1"/>
  <c r="H3798" i="1"/>
  <c r="I3798" i="1"/>
  <c r="J3798" i="1"/>
  <c r="M3798" i="1"/>
  <c r="N3798" i="1"/>
  <c r="O3798" i="1"/>
  <c r="P3798" i="1"/>
  <c r="C3799" i="1"/>
  <c r="H3799" i="1"/>
  <c r="I3799" i="1"/>
  <c r="J3799" i="1"/>
  <c r="M3799" i="1"/>
  <c r="N3799" i="1"/>
  <c r="O3799" i="1"/>
  <c r="P3799" i="1"/>
  <c r="C3800" i="1"/>
  <c r="H3800" i="1"/>
  <c r="I3800" i="1"/>
  <c r="J3800" i="1"/>
  <c r="M3800" i="1"/>
  <c r="N3800" i="1"/>
  <c r="O3800" i="1"/>
  <c r="P3800" i="1"/>
  <c r="C3801" i="1"/>
  <c r="H3801" i="1"/>
  <c r="I3801" i="1"/>
  <c r="J3801" i="1"/>
  <c r="M3801" i="1"/>
  <c r="N3801" i="1"/>
  <c r="O3801" i="1"/>
  <c r="P3801" i="1"/>
  <c r="C3802" i="1"/>
  <c r="H3802" i="1"/>
  <c r="I3802" i="1"/>
  <c r="J3802" i="1"/>
  <c r="M3802" i="1"/>
  <c r="N3802" i="1"/>
  <c r="O3802" i="1"/>
  <c r="P3802" i="1"/>
  <c r="C3803" i="1"/>
  <c r="H3803" i="1"/>
  <c r="I3803" i="1"/>
  <c r="J3803" i="1"/>
  <c r="M3803" i="1"/>
  <c r="N3803" i="1"/>
  <c r="O3803" i="1"/>
  <c r="P3803" i="1"/>
  <c r="C3804" i="1"/>
  <c r="H3804" i="1"/>
  <c r="I3804" i="1"/>
  <c r="J3804" i="1"/>
  <c r="M3804" i="1"/>
  <c r="N3804" i="1"/>
  <c r="O3804" i="1"/>
  <c r="P3804" i="1"/>
  <c r="C3805" i="1"/>
  <c r="H3805" i="1"/>
  <c r="I3805" i="1"/>
  <c r="J3805" i="1"/>
  <c r="M3805" i="1"/>
  <c r="N3805" i="1"/>
  <c r="O3805" i="1"/>
  <c r="P3805" i="1"/>
  <c r="C3806" i="1"/>
  <c r="H3806" i="1"/>
  <c r="I3806" i="1"/>
  <c r="J3806" i="1"/>
  <c r="M3806" i="1"/>
  <c r="N3806" i="1"/>
  <c r="O3806" i="1"/>
  <c r="P3806" i="1"/>
  <c r="C3807" i="1"/>
  <c r="H3807" i="1"/>
  <c r="I3807" i="1"/>
  <c r="J3807" i="1"/>
  <c r="M3807" i="1"/>
  <c r="N3807" i="1"/>
  <c r="O3807" i="1"/>
  <c r="P3807" i="1"/>
  <c r="C3808" i="1"/>
  <c r="H3808" i="1"/>
  <c r="I3808" i="1"/>
  <c r="J3808" i="1"/>
  <c r="M3808" i="1"/>
  <c r="N3808" i="1"/>
  <c r="O3808" i="1"/>
  <c r="P3808" i="1"/>
  <c r="C3809" i="1"/>
  <c r="H3809" i="1"/>
  <c r="I3809" i="1"/>
  <c r="J3809" i="1"/>
  <c r="M3809" i="1"/>
  <c r="N3809" i="1"/>
  <c r="O3809" i="1"/>
  <c r="P3809" i="1"/>
  <c r="C3810" i="1"/>
  <c r="H3810" i="1"/>
  <c r="I3810" i="1"/>
  <c r="J3810" i="1"/>
  <c r="M3810" i="1"/>
  <c r="N3810" i="1"/>
  <c r="O3810" i="1"/>
  <c r="P3810" i="1"/>
  <c r="C3811" i="1"/>
  <c r="H3811" i="1"/>
  <c r="I3811" i="1"/>
  <c r="J3811" i="1"/>
  <c r="M3811" i="1"/>
  <c r="N3811" i="1"/>
  <c r="O3811" i="1"/>
  <c r="P3811" i="1"/>
  <c r="C3812" i="1"/>
  <c r="H3812" i="1"/>
  <c r="I3812" i="1"/>
  <c r="J3812" i="1"/>
  <c r="M3812" i="1"/>
  <c r="N3812" i="1"/>
  <c r="O3812" i="1"/>
  <c r="P3812" i="1"/>
  <c r="C3813" i="1"/>
  <c r="H3813" i="1"/>
  <c r="I3813" i="1"/>
  <c r="J3813" i="1"/>
  <c r="M3813" i="1"/>
  <c r="N3813" i="1"/>
  <c r="O3813" i="1"/>
  <c r="P3813" i="1"/>
  <c r="C3814" i="1"/>
  <c r="H3814" i="1"/>
  <c r="I3814" i="1"/>
  <c r="J3814" i="1"/>
  <c r="M3814" i="1"/>
  <c r="N3814" i="1"/>
  <c r="O3814" i="1"/>
  <c r="P3814" i="1"/>
  <c r="C3815" i="1"/>
  <c r="H3815" i="1"/>
  <c r="I3815" i="1"/>
  <c r="J3815" i="1"/>
  <c r="M3815" i="1"/>
  <c r="N3815" i="1"/>
  <c r="O3815" i="1"/>
  <c r="P3815" i="1"/>
  <c r="C3816" i="1"/>
  <c r="H3816" i="1"/>
  <c r="I3816" i="1"/>
  <c r="J3816" i="1"/>
  <c r="M3816" i="1"/>
  <c r="N3816" i="1"/>
  <c r="O3816" i="1"/>
  <c r="P3816" i="1"/>
  <c r="C3817" i="1"/>
  <c r="H3817" i="1"/>
  <c r="I3817" i="1"/>
  <c r="J3817" i="1"/>
  <c r="M3817" i="1"/>
  <c r="N3817" i="1"/>
  <c r="O3817" i="1"/>
  <c r="P3817" i="1"/>
  <c r="C3818" i="1"/>
  <c r="H3818" i="1"/>
  <c r="I3818" i="1"/>
  <c r="J3818" i="1"/>
  <c r="M3818" i="1"/>
  <c r="N3818" i="1"/>
  <c r="O3818" i="1"/>
  <c r="P3818" i="1"/>
  <c r="C3819" i="1"/>
  <c r="H3819" i="1"/>
  <c r="I3819" i="1"/>
  <c r="J3819" i="1"/>
  <c r="M3819" i="1"/>
  <c r="N3819" i="1"/>
  <c r="O3819" i="1"/>
  <c r="P3819" i="1"/>
  <c r="C3820" i="1"/>
  <c r="H3820" i="1"/>
  <c r="I3820" i="1"/>
  <c r="J3820" i="1"/>
  <c r="M3820" i="1"/>
  <c r="N3820" i="1"/>
  <c r="O3820" i="1"/>
  <c r="P3820" i="1"/>
  <c r="C3821" i="1"/>
  <c r="H3821" i="1"/>
  <c r="I3821" i="1"/>
  <c r="J3821" i="1"/>
  <c r="M3821" i="1"/>
  <c r="N3821" i="1"/>
  <c r="O3821" i="1"/>
  <c r="P3821" i="1"/>
  <c r="C3822" i="1"/>
  <c r="H3822" i="1"/>
  <c r="I3822" i="1"/>
  <c r="J3822" i="1"/>
  <c r="M3822" i="1"/>
  <c r="N3822" i="1"/>
  <c r="O3822" i="1"/>
  <c r="P3822" i="1"/>
  <c r="C3823" i="1"/>
  <c r="H3823" i="1"/>
  <c r="I3823" i="1"/>
  <c r="J3823" i="1"/>
  <c r="M3823" i="1"/>
  <c r="N3823" i="1"/>
  <c r="O3823" i="1"/>
  <c r="P3823" i="1"/>
  <c r="C3824" i="1"/>
  <c r="H3824" i="1"/>
  <c r="I3824" i="1"/>
  <c r="J3824" i="1"/>
  <c r="M3824" i="1"/>
  <c r="N3824" i="1"/>
  <c r="O3824" i="1"/>
  <c r="P3824" i="1"/>
  <c r="C3825" i="1"/>
  <c r="H3825" i="1"/>
  <c r="I3825" i="1"/>
  <c r="J3825" i="1"/>
  <c r="M3825" i="1"/>
  <c r="N3825" i="1"/>
  <c r="O3825" i="1"/>
  <c r="P3825" i="1"/>
  <c r="C3826" i="1"/>
  <c r="H3826" i="1"/>
  <c r="I3826" i="1"/>
  <c r="J3826" i="1"/>
  <c r="M3826" i="1"/>
  <c r="N3826" i="1"/>
  <c r="O3826" i="1"/>
  <c r="P3826" i="1"/>
  <c r="C3827" i="1"/>
  <c r="H3827" i="1"/>
  <c r="I3827" i="1"/>
  <c r="J3827" i="1"/>
  <c r="M3827" i="1"/>
  <c r="N3827" i="1"/>
  <c r="O3827" i="1"/>
  <c r="P3827" i="1"/>
  <c r="C3828" i="1"/>
  <c r="H3828" i="1"/>
  <c r="I3828" i="1"/>
  <c r="J3828" i="1"/>
  <c r="M3828" i="1"/>
  <c r="N3828" i="1"/>
  <c r="O3828" i="1"/>
  <c r="P3828" i="1"/>
  <c r="C3829" i="1"/>
  <c r="H3829" i="1"/>
  <c r="I3829" i="1"/>
  <c r="J3829" i="1"/>
  <c r="M3829" i="1"/>
  <c r="N3829" i="1"/>
  <c r="O3829" i="1"/>
  <c r="P3829" i="1"/>
  <c r="C3830" i="1"/>
  <c r="H3830" i="1"/>
  <c r="I3830" i="1"/>
  <c r="J3830" i="1"/>
  <c r="M3830" i="1"/>
  <c r="N3830" i="1"/>
  <c r="O3830" i="1"/>
  <c r="P3830" i="1"/>
  <c r="C3831" i="1"/>
  <c r="H3831" i="1"/>
  <c r="I3831" i="1"/>
  <c r="J3831" i="1"/>
  <c r="M3831" i="1"/>
  <c r="N3831" i="1"/>
  <c r="O3831" i="1"/>
  <c r="P3831" i="1"/>
  <c r="C3832" i="1"/>
  <c r="H3832" i="1"/>
  <c r="I3832" i="1"/>
  <c r="J3832" i="1"/>
  <c r="M3832" i="1"/>
  <c r="N3832" i="1"/>
  <c r="O3832" i="1"/>
  <c r="P3832" i="1"/>
  <c r="C3833" i="1"/>
  <c r="H3833" i="1"/>
  <c r="I3833" i="1"/>
  <c r="J3833" i="1"/>
  <c r="M3833" i="1"/>
  <c r="N3833" i="1"/>
  <c r="O3833" i="1"/>
  <c r="P3833" i="1"/>
  <c r="C3834" i="1"/>
  <c r="H3834" i="1"/>
  <c r="I3834" i="1"/>
  <c r="J3834" i="1"/>
  <c r="M3834" i="1"/>
  <c r="N3834" i="1"/>
  <c r="O3834" i="1"/>
  <c r="P3834" i="1"/>
  <c r="C3835" i="1"/>
  <c r="H3835" i="1"/>
  <c r="I3835" i="1"/>
  <c r="J3835" i="1"/>
  <c r="M3835" i="1"/>
  <c r="N3835" i="1"/>
  <c r="O3835" i="1"/>
  <c r="P3835" i="1"/>
  <c r="C3836" i="1"/>
  <c r="H3836" i="1"/>
  <c r="I3836" i="1"/>
  <c r="J3836" i="1"/>
  <c r="M3836" i="1"/>
  <c r="N3836" i="1"/>
  <c r="O3836" i="1"/>
  <c r="P3836" i="1"/>
  <c r="C3837" i="1"/>
  <c r="H3837" i="1"/>
  <c r="I3837" i="1"/>
  <c r="J3837" i="1"/>
  <c r="M3837" i="1"/>
  <c r="N3837" i="1"/>
  <c r="O3837" i="1"/>
  <c r="P3837" i="1"/>
  <c r="C3838" i="1"/>
  <c r="H3838" i="1"/>
  <c r="I3838" i="1"/>
  <c r="J3838" i="1"/>
  <c r="M3838" i="1"/>
  <c r="N3838" i="1"/>
  <c r="O3838" i="1"/>
  <c r="P3838" i="1"/>
  <c r="C3839" i="1"/>
  <c r="H3839" i="1"/>
  <c r="I3839" i="1"/>
  <c r="J3839" i="1"/>
  <c r="M3839" i="1"/>
  <c r="N3839" i="1"/>
  <c r="O3839" i="1"/>
  <c r="P3839" i="1"/>
  <c r="C3840" i="1"/>
  <c r="H3840" i="1"/>
  <c r="I3840" i="1"/>
  <c r="J3840" i="1"/>
  <c r="M3840" i="1"/>
  <c r="N3840" i="1"/>
  <c r="O3840" i="1"/>
  <c r="P3840" i="1"/>
  <c r="C3841" i="1"/>
  <c r="H3841" i="1"/>
  <c r="I3841" i="1"/>
  <c r="J3841" i="1"/>
  <c r="M3841" i="1"/>
  <c r="N3841" i="1"/>
  <c r="O3841" i="1"/>
  <c r="P3841" i="1"/>
  <c r="C3842" i="1"/>
  <c r="H3842" i="1"/>
  <c r="I3842" i="1"/>
  <c r="J3842" i="1"/>
  <c r="M3842" i="1"/>
  <c r="N3842" i="1"/>
  <c r="O3842" i="1"/>
  <c r="P3842" i="1"/>
  <c r="C3843" i="1"/>
  <c r="H3843" i="1"/>
  <c r="I3843" i="1"/>
  <c r="J3843" i="1"/>
  <c r="M3843" i="1"/>
  <c r="N3843" i="1"/>
  <c r="O3843" i="1"/>
  <c r="P3843" i="1"/>
  <c r="C3844" i="1"/>
  <c r="H3844" i="1"/>
  <c r="I3844" i="1"/>
  <c r="J3844" i="1"/>
  <c r="M3844" i="1"/>
  <c r="N3844" i="1"/>
  <c r="O3844" i="1"/>
  <c r="P3844" i="1"/>
  <c r="C3845" i="1"/>
  <c r="H3845" i="1"/>
  <c r="I3845" i="1"/>
  <c r="J3845" i="1"/>
  <c r="M3845" i="1"/>
  <c r="N3845" i="1"/>
  <c r="O3845" i="1"/>
  <c r="P3845" i="1"/>
  <c r="C3846" i="1"/>
  <c r="H3846" i="1"/>
  <c r="I3846" i="1"/>
  <c r="J3846" i="1"/>
  <c r="M3846" i="1"/>
  <c r="N3846" i="1"/>
  <c r="O3846" i="1"/>
  <c r="P3846" i="1"/>
  <c r="C3847" i="1"/>
  <c r="H3847" i="1"/>
  <c r="I3847" i="1"/>
  <c r="J3847" i="1"/>
  <c r="M3847" i="1"/>
  <c r="N3847" i="1"/>
  <c r="O3847" i="1"/>
  <c r="P3847" i="1"/>
  <c r="C3848" i="1"/>
  <c r="H3848" i="1"/>
  <c r="I3848" i="1"/>
  <c r="J3848" i="1"/>
  <c r="M3848" i="1"/>
  <c r="N3848" i="1"/>
  <c r="O3848" i="1"/>
  <c r="P3848" i="1"/>
  <c r="C3849" i="1"/>
  <c r="H3849" i="1"/>
  <c r="I3849" i="1"/>
  <c r="J3849" i="1"/>
  <c r="M3849" i="1"/>
  <c r="N3849" i="1"/>
  <c r="O3849" i="1"/>
  <c r="P3849" i="1"/>
  <c r="C3850" i="1"/>
  <c r="H3850" i="1"/>
  <c r="I3850" i="1"/>
  <c r="J3850" i="1"/>
  <c r="M3850" i="1"/>
  <c r="N3850" i="1"/>
  <c r="O3850" i="1"/>
  <c r="P3850" i="1"/>
  <c r="C3851" i="1"/>
  <c r="H3851" i="1"/>
  <c r="I3851" i="1"/>
  <c r="J3851" i="1"/>
  <c r="M3851" i="1"/>
  <c r="N3851" i="1"/>
  <c r="O3851" i="1"/>
  <c r="P3851" i="1"/>
  <c r="C3852" i="1"/>
  <c r="H3852" i="1"/>
  <c r="I3852" i="1"/>
  <c r="J3852" i="1"/>
  <c r="M3852" i="1"/>
  <c r="N3852" i="1"/>
  <c r="O3852" i="1"/>
  <c r="P3852" i="1"/>
  <c r="C3853" i="1"/>
  <c r="H3853" i="1"/>
  <c r="I3853" i="1"/>
  <c r="J3853" i="1"/>
  <c r="M3853" i="1"/>
  <c r="N3853" i="1"/>
  <c r="O3853" i="1"/>
  <c r="P3853" i="1"/>
  <c r="C3854" i="1"/>
  <c r="H3854" i="1"/>
  <c r="I3854" i="1"/>
  <c r="J3854" i="1"/>
  <c r="M3854" i="1"/>
  <c r="N3854" i="1"/>
  <c r="O3854" i="1"/>
  <c r="P3854" i="1"/>
  <c r="C3855" i="1"/>
  <c r="H3855" i="1"/>
  <c r="I3855" i="1"/>
  <c r="J3855" i="1"/>
  <c r="M3855" i="1"/>
  <c r="N3855" i="1"/>
  <c r="O3855" i="1"/>
  <c r="P3855" i="1"/>
  <c r="C3856" i="1"/>
  <c r="H3856" i="1"/>
  <c r="I3856" i="1"/>
  <c r="J3856" i="1"/>
  <c r="M3856" i="1"/>
  <c r="N3856" i="1"/>
  <c r="O3856" i="1"/>
  <c r="P3856" i="1"/>
  <c r="C3857" i="1"/>
  <c r="H3857" i="1"/>
  <c r="I3857" i="1"/>
  <c r="J3857" i="1"/>
  <c r="M3857" i="1"/>
  <c r="N3857" i="1"/>
  <c r="O3857" i="1"/>
  <c r="P3857" i="1"/>
  <c r="C3858" i="1"/>
  <c r="H3858" i="1"/>
  <c r="I3858" i="1"/>
  <c r="J3858" i="1"/>
  <c r="M3858" i="1"/>
  <c r="N3858" i="1"/>
  <c r="O3858" i="1"/>
  <c r="P3858" i="1"/>
  <c r="C3859" i="1"/>
  <c r="H3859" i="1"/>
  <c r="I3859" i="1"/>
  <c r="J3859" i="1"/>
  <c r="M3859" i="1"/>
  <c r="N3859" i="1"/>
  <c r="O3859" i="1"/>
  <c r="P3859" i="1"/>
  <c r="C3860" i="1"/>
  <c r="H3860" i="1"/>
  <c r="I3860" i="1"/>
  <c r="J3860" i="1"/>
  <c r="M3860" i="1"/>
  <c r="N3860" i="1"/>
  <c r="O3860" i="1"/>
  <c r="P3860" i="1"/>
  <c r="C3861" i="1"/>
  <c r="H3861" i="1"/>
  <c r="I3861" i="1"/>
  <c r="J3861" i="1"/>
  <c r="M3861" i="1"/>
  <c r="N3861" i="1"/>
  <c r="O3861" i="1"/>
  <c r="P3861" i="1"/>
  <c r="C3862" i="1"/>
  <c r="H3862" i="1"/>
  <c r="I3862" i="1"/>
  <c r="J3862" i="1"/>
  <c r="M3862" i="1"/>
  <c r="N3862" i="1"/>
  <c r="O3862" i="1"/>
  <c r="P3862" i="1"/>
  <c r="C3863" i="1"/>
  <c r="H3863" i="1"/>
  <c r="I3863" i="1"/>
  <c r="J3863" i="1"/>
  <c r="M3863" i="1"/>
  <c r="N3863" i="1"/>
  <c r="O3863" i="1"/>
  <c r="P3863" i="1"/>
  <c r="C3864" i="1"/>
  <c r="H3864" i="1"/>
  <c r="I3864" i="1"/>
  <c r="J3864" i="1"/>
  <c r="M3864" i="1"/>
  <c r="N3864" i="1"/>
  <c r="O3864" i="1"/>
  <c r="P3864" i="1"/>
  <c r="C3865" i="1"/>
  <c r="H3865" i="1"/>
  <c r="I3865" i="1"/>
  <c r="J3865" i="1"/>
  <c r="M3865" i="1"/>
  <c r="N3865" i="1"/>
  <c r="O3865" i="1"/>
  <c r="P3865" i="1"/>
  <c r="C3866" i="1"/>
  <c r="H3866" i="1"/>
  <c r="I3866" i="1"/>
  <c r="J3866" i="1"/>
  <c r="M3866" i="1"/>
  <c r="N3866" i="1"/>
  <c r="O3866" i="1"/>
  <c r="P3866" i="1"/>
  <c r="C3867" i="1"/>
  <c r="H3867" i="1"/>
  <c r="I3867" i="1"/>
  <c r="J3867" i="1"/>
  <c r="M3867" i="1"/>
  <c r="N3867" i="1"/>
  <c r="O3867" i="1"/>
  <c r="P3867" i="1"/>
  <c r="C3868" i="1"/>
  <c r="H3868" i="1"/>
  <c r="I3868" i="1"/>
  <c r="J3868" i="1"/>
  <c r="M3868" i="1"/>
  <c r="N3868" i="1"/>
  <c r="O3868" i="1"/>
  <c r="P3868" i="1"/>
  <c r="C3869" i="1"/>
  <c r="H3869" i="1"/>
  <c r="I3869" i="1"/>
  <c r="J3869" i="1"/>
  <c r="M3869" i="1"/>
  <c r="N3869" i="1"/>
  <c r="O3869" i="1"/>
  <c r="P3869" i="1"/>
  <c r="C3870" i="1"/>
  <c r="H3870" i="1"/>
  <c r="I3870" i="1"/>
  <c r="J3870" i="1"/>
  <c r="M3870" i="1"/>
  <c r="N3870" i="1"/>
  <c r="O3870" i="1"/>
  <c r="P3870" i="1"/>
  <c r="C3871" i="1"/>
  <c r="H3871" i="1"/>
  <c r="I3871" i="1"/>
  <c r="J3871" i="1"/>
  <c r="M3871" i="1"/>
  <c r="N3871" i="1"/>
  <c r="O3871" i="1"/>
  <c r="P3871" i="1"/>
  <c r="C3872" i="1"/>
  <c r="H3872" i="1"/>
  <c r="I3872" i="1"/>
  <c r="J3872" i="1"/>
  <c r="M3872" i="1"/>
  <c r="N3872" i="1"/>
  <c r="O3872" i="1"/>
  <c r="P3872" i="1"/>
  <c r="C3873" i="1"/>
  <c r="H3873" i="1"/>
  <c r="I3873" i="1"/>
  <c r="J3873" i="1"/>
  <c r="M3873" i="1"/>
  <c r="N3873" i="1"/>
  <c r="O3873" i="1"/>
  <c r="P3873" i="1"/>
  <c r="C3874" i="1"/>
  <c r="H3874" i="1"/>
  <c r="I3874" i="1"/>
  <c r="J3874" i="1"/>
  <c r="M3874" i="1"/>
  <c r="N3874" i="1"/>
  <c r="O3874" i="1"/>
  <c r="P3874" i="1"/>
  <c r="C3875" i="1"/>
  <c r="H3875" i="1"/>
  <c r="I3875" i="1"/>
  <c r="J3875" i="1"/>
  <c r="M3875" i="1"/>
  <c r="N3875" i="1"/>
  <c r="O3875" i="1"/>
  <c r="P3875" i="1"/>
  <c r="C3876" i="1"/>
  <c r="H3876" i="1"/>
  <c r="I3876" i="1"/>
  <c r="J3876" i="1"/>
  <c r="M3876" i="1"/>
  <c r="N3876" i="1"/>
  <c r="O3876" i="1"/>
  <c r="P3876" i="1"/>
  <c r="C3877" i="1"/>
  <c r="H3877" i="1"/>
  <c r="I3877" i="1"/>
  <c r="J3877" i="1"/>
  <c r="M3877" i="1"/>
  <c r="N3877" i="1"/>
  <c r="O3877" i="1"/>
  <c r="P3877" i="1"/>
  <c r="C3878" i="1"/>
  <c r="H3878" i="1"/>
  <c r="I3878" i="1"/>
  <c r="J3878" i="1"/>
  <c r="M3878" i="1"/>
  <c r="N3878" i="1"/>
  <c r="O3878" i="1"/>
  <c r="P3878" i="1"/>
  <c r="C3879" i="1"/>
  <c r="H3879" i="1"/>
  <c r="I3879" i="1"/>
  <c r="J3879" i="1"/>
  <c r="M3879" i="1"/>
  <c r="N3879" i="1"/>
  <c r="O3879" i="1"/>
  <c r="P3879" i="1"/>
  <c r="C3880" i="1"/>
  <c r="H3880" i="1"/>
  <c r="I3880" i="1"/>
  <c r="J3880" i="1"/>
  <c r="M3880" i="1"/>
  <c r="N3880" i="1"/>
  <c r="O3880" i="1"/>
  <c r="P3880" i="1"/>
  <c r="C3881" i="1"/>
  <c r="H3881" i="1"/>
  <c r="I3881" i="1"/>
  <c r="J3881" i="1"/>
  <c r="M3881" i="1"/>
  <c r="N3881" i="1"/>
  <c r="O3881" i="1"/>
  <c r="P3881" i="1"/>
  <c r="C3882" i="1"/>
  <c r="H3882" i="1"/>
  <c r="I3882" i="1"/>
  <c r="J3882" i="1"/>
  <c r="M3882" i="1"/>
  <c r="N3882" i="1"/>
  <c r="O3882" i="1"/>
  <c r="P3882" i="1"/>
  <c r="C3883" i="1"/>
  <c r="H3883" i="1"/>
  <c r="I3883" i="1"/>
  <c r="J3883" i="1"/>
  <c r="M3883" i="1"/>
  <c r="N3883" i="1"/>
  <c r="O3883" i="1"/>
  <c r="P3883" i="1"/>
  <c r="C3884" i="1"/>
  <c r="H3884" i="1"/>
  <c r="I3884" i="1"/>
  <c r="J3884" i="1"/>
  <c r="M3884" i="1"/>
  <c r="N3884" i="1"/>
  <c r="O3884" i="1"/>
  <c r="P3884" i="1"/>
  <c r="C3885" i="1"/>
  <c r="H3885" i="1"/>
  <c r="I3885" i="1"/>
  <c r="J3885" i="1"/>
  <c r="M3885" i="1"/>
  <c r="N3885" i="1"/>
  <c r="O3885" i="1"/>
  <c r="P3885" i="1"/>
  <c r="C3886" i="1"/>
  <c r="H3886" i="1"/>
  <c r="I3886" i="1"/>
  <c r="J3886" i="1"/>
  <c r="M3886" i="1"/>
  <c r="N3886" i="1"/>
  <c r="O3886" i="1"/>
  <c r="P3886" i="1"/>
  <c r="C3887" i="1"/>
  <c r="H3887" i="1"/>
  <c r="I3887" i="1"/>
  <c r="J3887" i="1"/>
  <c r="M3887" i="1"/>
  <c r="N3887" i="1"/>
  <c r="O3887" i="1"/>
  <c r="P3887" i="1"/>
  <c r="C3888" i="1"/>
  <c r="H3888" i="1"/>
  <c r="I3888" i="1"/>
  <c r="J3888" i="1"/>
  <c r="M3888" i="1"/>
  <c r="N3888" i="1"/>
  <c r="O3888" i="1"/>
  <c r="P3888" i="1"/>
  <c r="C3889" i="1"/>
  <c r="H3889" i="1"/>
  <c r="I3889" i="1"/>
  <c r="J3889" i="1"/>
  <c r="M3889" i="1"/>
  <c r="N3889" i="1"/>
  <c r="O3889" i="1"/>
  <c r="P3889" i="1"/>
  <c r="C3890" i="1"/>
  <c r="H3890" i="1"/>
  <c r="I3890" i="1"/>
  <c r="J3890" i="1"/>
  <c r="M3890" i="1"/>
  <c r="N3890" i="1"/>
  <c r="O3890" i="1"/>
  <c r="P3890" i="1"/>
  <c r="C3891" i="1"/>
  <c r="H3891" i="1"/>
  <c r="I3891" i="1"/>
  <c r="J3891" i="1"/>
  <c r="M3891" i="1"/>
  <c r="N3891" i="1"/>
  <c r="O3891" i="1"/>
  <c r="P3891" i="1"/>
  <c r="C3892" i="1"/>
  <c r="H3892" i="1"/>
  <c r="I3892" i="1"/>
  <c r="J3892" i="1"/>
  <c r="M3892" i="1"/>
  <c r="N3892" i="1"/>
  <c r="O3892" i="1"/>
  <c r="P3892" i="1"/>
  <c r="C3893" i="1"/>
  <c r="H3893" i="1"/>
  <c r="I3893" i="1"/>
  <c r="J3893" i="1"/>
  <c r="M3893" i="1"/>
  <c r="N3893" i="1"/>
  <c r="O3893" i="1"/>
  <c r="P3893" i="1"/>
  <c r="C3894" i="1"/>
  <c r="H3894" i="1"/>
  <c r="I3894" i="1"/>
  <c r="J3894" i="1"/>
  <c r="M3894" i="1"/>
  <c r="N3894" i="1"/>
  <c r="O3894" i="1"/>
  <c r="P3894" i="1"/>
  <c r="C3895" i="1"/>
  <c r="H3895" i="1"/>
  <c r="I3895" i="1"/>
  <c r="J3895" i="1"/>
  <c r="M3895" i="1"/>
  <c r="N3895" i="1"/>
  <c r="O3895" i="1"/>
  <c r="P3895" i="1"/>
  <c r="C3896" i="1"/>
  <c r="H3896" i="1"/>
  <c r="I3896" i="1"/>
  <c r="J3896" i="1"/>
  <c r="M3896" i="1"/>
  <c r="N3896" i="1"/>
  <c r="O3896" i="1"/>
  <c r="P3896" i="1"/>
  <c r="C3897" i="1"/>
  <c r="H3897" i="1"/>
  <c r="I3897" i="1"/>
  <c r="J3897" i="1"/>
  <c r="M3897" i="1"/>
  <c r="N3897" i="1"/>
  <c r="O3897" i="1"/>
  <c r="P3897" i="1"/>
  <c r="C3898" i="1"/>
  <c r="H3898" i="1"/>
  <c r="I3898" i="1"/>
  <c r="J3898" i="1"/>
  <c r="M3898" i="1"/>
  <c r="N3898" i="1"/>
  <c r="O3898" i="1"/>
  <c r="P3898" i="1"/>
  <c r="C3899" i="1"/>
  <c r="H3899" i="1"/>
  <c r="I3899" i="1"/>
  <c r="J3899" i="1"/>
  <c r="M3899" i="1"/>
  <c r="N3899" i="1"/>
  <c r="O3899" i="1"/>
  <c r="P3899" i="1"/>
  <c r="C3900" i="1"/>
  <c r="H3900" i="1"/>
  <c r="I3900" i="1"/>
  <c r="J3900" i="1"/>
  <c r="M3900" i="1"/>
  <c r="N3900" i="1"/>
  <c r="O3900" i="1"/>
  <c r="P3900" i="1"/>
  <c r="C3901" i="1"/>
  <c r="H3901" i="1"/>
  <c r="I3901" i="1"/>
  <c r="J3901" i="1"/>
  <c r="M3901" i="1"/>
  <c r="N3901" i="1"/>
  <c r="O3901" i="1"/>
  <c r="P3901" i="1"/>
  <c r="C3902" i="1"/>
  <c r="H3902" i="1"/>
  <c r="I3902" i="1"/>
  <c r="J3902" i="1"/>
  <c r="M3902" i="1"/>
  <c r="N3902" i="1"/>
  <c r="O3902" i="1"/>
  <c r="P3902" i="1"/>
  <c r="C3903" i="1"/>
  <c r="H3903" i="1"/>
  <c r="I3903" i="1"/>
  <c r="J3903" i="1"/>
  <c r="M3903" i="1"/>
  <c r="N3903" i="1"/>
  <c r="O3903" i="1"/>
  <c r="P3903" i="1"/>
  <c r="C3904" i="1"/>
  <c r="H3904" i="1"/>
  <c r="I3904" i="1"/>
  <c r="J3904" i="1"/>
  <c r="M3904" i="1"/>
  <c r="N3904" i="1"/>
  <c r="O3904" i="1"/>
  <c r="P3904" i="1"/>
  <c r="C3905" i="1"/>
  <c r="H3905" i="1"/>
  <c r="I3905" i="1"/>
  <c r="J3905" i="1"/>
  <c r="M3905" i="1"/>
  <c r="N3905" i="1"/>
  <c r="O3905" i="1"/>
  <c r="P3905" i="1"/>
  <c r="C3906" i="1"/>
  <c r="H3906" i="1"/>
  <c r="I3906" i="1"/>
  <c r="J3906" i="1"/>
  <c r="M3906" i="1"/>
  <c r="N3906" i="1"/>
  <c r="O3906" i="1"/>
  <c r="P3906" i="1"/>
  <c r="C3907" i="1"/>
  <c r="H3907" i="1"/>
  <c r="I3907" i="1"/>
  <c r="J3907" i="1"/>
  <c r="M3907" i="1"/>
  <c r="N3907" i="1"/>
  <c r="O3907" i="1"/>
  <c r="P3907" i="1"/>
  <c r="C3908" i="1"/>
  <c r="H3908" i="1"/>
  <c r="I3908" i="1"/>
  <c r="J3908" i="1"/>
  <c r="M3908" i="1"/>
  <c r="N3908" i="1"/>
  <c r="O3908" i="1"/>
  <c r="P3908" i="1"/>
  <c r="C3909" i="1"/>
  <c r="H3909" i="1"/>
  <c r="I3909" i="1"/>
  <c r="J3909" i="1"/>
  <c r="M3909" i="1"/>
  <c r="N3909" i="1"/>
  <c r="O3909" i="1"/>
  <c r="P3909" i="1"/>
  <c r="C3910" i="1"/>
  <c r="H3910" i="1"/>
  <c r="I3910" i="1"/>
  <c r="J3910" i="1"/>
  <c r="M3910" i="1"/>
  <c r="N3910" i="1"/>
  <c r="O3910" i="1"/>
  <c r="P3910" i="1"/>
  <c r="C3911" i="1"/>
  <c r="H3911" i="1"/>
  <c r="I3911" i="1"/>
  <c r="J3911" i="1"/>
  <c r="M3911" i="1"/>
  <c r="N3911" i="1"/>
  <c r="O3911" i="1"/>
  <c r="P3911" i="1"/>
  <c r="C3912" i="1"/>
  <c r="H3912" i="1"/>
  <c r="I3912" i="1"/>
  <c r="J3912" i="1"/>
  <c r="M3912" i="1"/>
  <c r="N3912" i="1"/>
  <c r="O3912" i="1"/>
  <c r="P3912" i="1"/>
  <c r="C3913" i="1"/>
  <c r="H3913" i="1"/>
  <c r="I3913" i="1"/>
  <c r="J3913" i="1"/>
  <c r="M3913" i="1"/>
  <c r="N3913" i="1"/>
  <c r="O3913" i="1"/>
  <c r="P3913" i="1"/>
  <c r="C3914" i="1"/>
  <c r="H3914" i="1"/>
  <c r="I3914" i="1"/>
  <c r="J3914" i="1"/>
  <c r="M3914" i="1"/>
  <c r="N3914" i="1"/>
  <c r="O3914" i="1"/>
  <c r="P3914" i="1"/>
  <c r="C3915" i="1"/>
  <c r="H3915" i="1"/>
  <c r="I3915" i="1"/>
  <c r="J3915" i="1"/>
  <c r="M3915" i="1"/>
  <c r="N3915" i="1"/>
  <c r="O3915" i="1"/>
  <c r="P3915" i="1"/>
  <c r="C3916" i="1"/>
  <c r="H3916" i="1"/>
  <c r="I3916" i="1"/>
  <c r="J3916" i="1"/>
  <c r="M3916" i="1"/>
  <c r="N3916" i="1"/>
  <c r="O3916" i="1"/>
  <c r="P3916" i="1"/>
  <c r="C3917" i="1"/>
  <c r="H3917" i="1"/>
  <c r="I3917" i="1"/>
  <c r="J3917" i="1"/>
  <c r="M3917" i="1"/>
  <c r="N3917" i="1"/>
  <c r="O3917" i="1"/>
  <c r="P3917" i="1"/>
  <c r="C3918" i="1"/>
  <c r="H3918" i="1"/>
  <c r="I3918" i="1"/>
  <c r="J3918" i="1"/>
  <c r="M3918" i="1"/>
  <c r="N3918" i="1"/>
  <c r="O3918" i="1"/>
  <c r="P3918" i="1"/>
  <c r="C3919" i="1"/>
  <c r="H3919" i="1"/>
  <c r="I3919" i="1"/>
  <c r="J3919" i="1"/>
  <c r="M3919" i="1"/>
  <c r="N3919" i="1"/>
  <c r="O3919" i="1"/>
  <c r="P3919" i="1"/>
  <c r="C3920" i="1"/>
  <c r="H3920" i="1"/>
  <c r="I3920" i="1"/>
  <c r="J3920" i="1"/>
  <c r="M3920" i="1"/>
  <c r="N3920" i="1"/>
  <c r="O3920" i="1"/>
  <c r="P3920" i="1"/>
  <c r="C3921" i="1"/>
  <c r="H3921" i="1"/>
  <c r="I3921" i="1"/>
  <c r="J3921" i="1"/>
  <c r="M3921" i="1"/>
  <c r="N3921" i="1"/>
  <c r="O3921" i="1"/>
  <c r="P3921" i="1"/>
  <c r="C3922" i="1"/>
  <c r="H3922" i="1"/>
  <c r="I3922" i="1"/>
  <c r="J3922" i="1"/>
  <c r="M3922" i="1"/>
  <c r="N3922" i="1"/>
  <c r="O3922" i="1"/>
  <c r="P3922" i="1"/>
  <c r="C3923" i="1"/>
  <c r="H3923" i="1"/>
  <c r="I3923" i="1"/>
  <c r="J3923" i="1"/>
  <c r="M3923" i="1"/>
  <c r="N3923" i="1"/>
  <c r="O3923" i="1"/>
  <c r="P3923" i="1"/>
  <c r="C3924" i="1"/>
  <c r="H3924" i="1"/>
  <c r="I3924" i="1"/>
  <c r="J3924" i="1"/>
  <c r="M3924" i="1"/>
  <c r="N3924" i="1"/>
  <c r="O3924" i="1"/>
  <c r="P3924" i="1"/>
  <c r="C3925" i="1"/>
  <c r="H3925" i="1"/>
  <c r="I3925" i="1"/>
  <c r="J3925" i="1"/>
  <c r="M3925" i="1"/>
  <c r="N3925" i="1"/>
  <c r="O3925" i="1"/>
  <c r="P3925" i="1"/>
  <c r="C3926" i="1"/>
  <c r="H3926" i="1"/>
  <c r="I3926" i="1"/>
  <c r="J3926" i="1"/>
  <c r="M3926" i="1"/>
  <c r="N3926" i="1"/>
  <c r="O3926" i="1"/>
  <c r="P3926" i="1"/>
  <c r="C3927" i="1"/>
  <c r="H3927" i="1"/>
  <c r="I3927" i="1"/>
  <c r="J3927" i="1"/>
  <c r="M3927" i="1"/>
  <c r="N3927" i="1"/>
  <c r="O3927" i="1"/>
  <c r="P3927" i="1"/>
  <c r="C3928" i="1"/>
  <c r="H3928" i="1"/>
  <c r="I3928" i="1"/>
  <c r="J3928" i="1"/>
  <c r="M3928" i="1"/>
  <c r="N3928" i="1"/>
  <c r="O3928" i="1"/>
  <c r="P3928" i="1"/>
  <c r="C3929" i="1"/>
  <c r="H3929" i="1"/>
  <c r="I3929" i="1"/>
  <c r="J3929" i="1"/>
  <c r="M3929" i="1"/>
  <c r="N3929" i="1"/>
  <c r="O3929" i="1"/>
  <c r="P3929" i="1"/>
  <c r="C3930" i="1"/>
  <c r="H3930" i="1"/>
  <c r="I3930" i="1"/>
  <c r="J3930" i="1"/>
  <c r="M3930" i="1"/>
  <c r="N3930" i="1"/>
  <c r="O3930" i="1"/>
  <c r="P3930" i="1"/>
  <c r="C3931" i="1"/>
  <c r="H3931" i="1"/>
  <c r="I3931" i="1"/>
  <c r="J3931" i="1"/>
  <c r="M3931" i="1"/>
  <c r="N3931" i="1"/>
  <c r="O3931" i="1"/>
  <c r="P3931" i="1"/>
  <c r="C3932" i="1"/>
  <c r="H3932" i="1"/>
  <c r="I3932" i="1"/>
  <c r="J3932" i="1"/>
  <c r="M3932" i="1"/>
  <c r="N3932" i="1"/>
  <c r="O3932" i="1"/>
  <c r="P3932" i="1"/>
  <c r="C3933" i="1"/>
  <c r="H3933" i="1"/>
  <c r="I3933" i="1"/>
  <c r="J3933" i="1"/>
  <c r="M3933" i="1"/>
  <c r="N3933" i="1"/>
  <c r="O3933" i="1"/>
  <c r="P3933" i="1"/>
  <c r="C3934" i="1"/>
  <c r="H3934" i="1"/>
  <c r="I3934" i="1"/>
  <c r="J3934" i="1"/>
  <c r="M3934" i="1"/>
  <c r="N3934" i="1"/>
  <c r="O3934" i="1"/>
  <c r="P3934" i="1"/>
  <c r="C3935" i="1"/>
  <c r="H3935" i="1"/>
  <c r="I3935" i="1"/>
  <c r="J3935" i="1"/>
  <c r="M3935" i="1"/>
  <c r="N3935" i="1"/>
  <c r="O3935" i="1"/>
  <c r="P3935" i="1"/>
  <c r="C3936" i="1"/>
  <c r="H3936" i="1"/>
  <c r="I3936" i="1"/>
  <c r="J3936" i="1"/>
  <c r="M3936" i="1"/>
  <c r="N3936" i="1"/>
  <c r="O3936" i="1"/>
  <c r="P3936" i="1"/>
  <c r="C3937" i="1"/>
  <c r="H3937" i="1"/>
  <c r="I3937" i="1"/>
  <c r="J3937" i="1"/>
  <c r="M3937" i="1"/>
  <c r="N3937" i="1"/>
  <c r="O3937" i="1"/>
  <c r="P3937" i="1"/>
  <c r="C3938" i="1"/>
  <c r="H3938" i="1"/>
  <c r="I3938" i="1"/>
  <c r="J3938" i="1"/>
  <c r="M3938" i="1"/>
  <c r="N3938" i="1"/>
  <c r="O3938" i="1"/>
  <c r="P3938" i="1"/>
  <c r="C3939" i="1"/>
  <c r="H3939" i="1"/>
  <c r="I3939" i="1"/>
  <c r="J3939" i="1"/>
  <c r="M3939" i="1"/>
  <c r="N3939" i="1"/>
  <c r="O3939" i="1"/>
  <c r="P3939" i="1"/>
  <c r="C3940" i="1"/>
  <c r="H3940" i="1"/>
  <c r="I3940" i="1"/>
  <c r="J3940" i="1"/>
  <c r="M3940" i="1"/>
  <c r="N3940" i="1"/>
  <c r="O3940" i="1"/>
  <c r="P3940" i="1"/>
  <c r="C3941" i="1"/>
  <c r="H3941" i="1"/>
  <c r="I3941" i="1"/>
  <c r="J3941" i="1"/>
  <c r="M3941" i="1"/>
  <c r="N3941" i="1"/>
  <c r="O3941" i="1"/>
  <c r="P3941" i="1"/>
  <c r="C3942" i="1"/>
  <c r="H3942" i="1"/>
  <c r="I3942" i="1"/>
  <c r="J3942" i="1"/>
  <c r="M3942" i="1"/>
  <c r="N3942" i="1"/>
  <c r="O3942" i="1"/>
  <c r="P3942" i="1"/>
  <c r="C3943" i="1"/>
  <c r="H3943" i="1"/>
  <c r="I3943" i="1"/>
  <c r="J3943" i="1"/>
  <c r="M3943" i="1"/>
  <c r="N3943" i="1"/>
  <c r="O3943" i="1"/>
  <c r="P3943" i="1"/>
  <c r="C3944" i="1"/>
  <c r="H3944" i="1"/>
  <c r="I3944" i="1"/>
  <c r="J3944" i="1"/>
  <c r="M3944" i="1"/>
  <c r="N3944" i="1"/>
  <c r="O3944" i="1"/>
  <c r="P3944" i="1"/>
  <c r="C3945" i="1"/>
  <c r="H3945" i="1"/>
  <c r="I3945" i="1"/>
  <c r="J3945" i="1"/>
  <c r="M3945" i="1"/>
  <c r="N3945" i="1"/>
  <c r="O3945" i="1"/>
  <c r="P3945" i="1"/>
  <c r="C3946" i="1"/>
  <c r="H3946" i="1"/>
  <c r="I3946" i="1"/>
  <c r="J3946" i="1"/>
  <c r="M3946" i="1"/>
  <c r="N3946" i="1"/>
  <c r="O3946" i="1"/>
  <c r="P3946" i="1"/>
  <c r="C3947" i="1"/>
  <c r="H3947" i="1"/>
  <c r="I3947" i="1"/>
  <c r="J3947" i="1"/>
  <c r="M3947" i="1"/>
  <c r="N3947" i="1"/>
  <c r="O3947" i="1"/>
  <c r="P3947" i="1"/>
  <c r="C3948" i="1"/>
  <c r="H3948" i="1"/>
  <c r="I3948" i="1"/>
  <c r="J3948" i="1"/>
  <c r="M3948" i="1"/>
  <c r="N3948" i="1"/>
  <c r="O3948" i="1"/>
  <c r="P3948" i="1"/>
  <c r="C3949" i="1"/>
  <c r="H3949" i="1"/>
  <c r="I3949" i="1"/>
  <c r="J3949" i="1"/>
  <c r="M3949" i="1"/>
  <c r="N3949" i="1"/>
  <c r="O3949" i="1"/>
  <c r="P3949" i="1"/>
  <c r="C3950" i="1"/>
  <c r="H3950" i="1"/>
  <c r="I3950" i="1"/>
  <c r="J3950" i="1"/>
  <c r="M3950" i="1"/>
  <c r="N3950" i="1"/>
  <c r="O3950" i="1"/>
  <c r="P3950" i="1"/>
  <c r="C3951" i="1"/>
  <c r="H3951" i="1"/>
  <c r="I3951" i="1"/>
  <c r="J3951" i="1"/>
  <c r="M3951" i="1"/>
  <c r="N3951" i="1"/>
  <c r="O3951" i="1"/>
  <c r="P3951" i="1"/>
  <c r="C3952" i="1"/>
  <c r="H3952" i="1"/>
  <c r="I3952" i="1"/>
  <c r="J3952" i="1"/>
  <c r="M3952" i="1"/>
  <c r="N3952" i="1"/>
  <c r="O3952" i="1"/>
  <c r="P3952" i="1"/>
  <c r="C3953" i="1"/>
  <c r="H3953" i="1"/>
  <c r="I3953" i="1"/>
  <c r="J3953" i="1"/>
  <c r="M3953" i="1"/>
  <c r="N3953" i="1"/>
  <c r="O3953" i="1"/>
  <c r="P3953" i="1"/>
  <c r="C3954" i="1"/>
  <c r="H3954" i="1"/>
  <c r="I3954" i="1"/>
  <c r="J3954" i="1"/>
  <c r="M3954" i="1"/>
  <c r="N3954" i="1"/>
  <c r="O3954" i="1"/>
  <c r="P3954" i="1"/>
  <c r="C3955" i="1"/>
  <c r="H3955" i="1"/>
  <c r="I3955" i="1"/>
  <c r="J3955" i="1"/>
  <c r="M3955" i="1"/>
  <c r="N3955" i="1"/>
  <c r="O3955" i="1"/>
  <c r="P3955" i="1"/>
  <c r="C3956" i="1"/>
  <c r="H3956" i="1"/>
  <c r="I3956" i="1"/>
  <c r="J3956" i="1"/>
  <c r="M3956" i="1"/>
  <c r="N3956" i="1"/>
  <c r="O3956" i="1"/>
  <c r="P3956" i="1"/>
  <c r="C3957" i="1"/>
  <c r="H3957" i="1"/>
  <c r="I3957" i="1"/>
  <c r="J3957" i="1"/>
  <c r="M3957" i="1"/>
  <c r="N3957" i="1"/>
  <c r="O3957" i="1"/>
  <c r="P3957" i="1"/>
  <c r="C3958" i="1"/>
  <c r="H3958" i="1"/>
  <c r="I3958" i="1"/>
  <c r="J3958" i="1"/>
  <c r="M3958" i="1"/>
  <c r="N3958" i="1"/>
  <c r="O3958" i="1"/>
  <c r="P3958" i="1"/>
  <c r="C3959" i="1"/>
  <c r="H3959" i="1"/>
  <c r="I3959" i="1"/>
  <c r="J3959" i="1"/>
  <c r="M3959" i="1"/>
  <c r="N3959" i="1"/>
  <c r="O3959" i="1"/>
  <c r="P3959" i="1"/>
  <c r="C3960" i="1"/>
  <c r="H3960" i="1"/>
  <c r="I3960" i="1"/>
  <c r="J3960" i="1"/>
  <c r="M3960" i="1"/>
  <c r="N3960" i="1"/>
  <c r="O3960" i="1"/>
  <c r="P3960" i="1"/>
  <c r="C3961" i="1"/>
  <c r="H3961" i="1"/>
  <c r="I3961" i="1"/>
  <c r="J3961" i="1"/>
  <c r="M3961" i="1"/>
  <c r="N3961" i="1"/>
  <c r="O3961" i="1"/>
  <c r="P3961" i="1"/>
  <c r="C3962" i="1"/>
  <c r="H3962" i="1"/>
  <c r="I3962" i="1"/>
  <c r="J3962" i="1"/>
  <c r="M3962" i="1"/>
  <c r="N3962" i="1"/>
  <c r="O3962" i="1"/>
  <c r="P3962" i="1"/>
  <c r="C3963" i="1"/>
  <c r="H3963" i="1"/>
  <c r="I3963" i="1"/>
  <c r="J3963" i="1"/>
  <c r="M3963" i="1"/>
  <c r="N3963" i="1"/>
  <c r="O3963" i="1"/>
  <c r="P3963" i="1"/>
  <c r="C3964" i="1"/>
  <c r="H3964" i="1"/>
  <c r="I3964" i="1"/>
  <c r="J3964" i="1"/>
  <c r="M3964" i="1"/>
  <c r="N3964" i="1"/>
  <c r="O3964" i="1"/>
  <c r="P3964" i="1"/>
  <c r="C3965" i="1"/>
  <c r="H3965" i="1"/>
  <c r="I3965" i="1"/>
  <c r="J3965" i="1"/>
  <c r="M3965" i="1"/>
  <c r="N3965" i="1"/>
  <c r="O3965" i="1"/>
  <c r="P3965" i="1"/>
  <c r="C3966" i="1"/>
  <c r="H3966" i="1"/>
  <c r="I3966" i="1"/>
  <c r="J3966" i="1"/>
  <c r="M3966" i="1"/>
  <c r="N3966" i="1"/>
  <c r="O3966" i="1"/>
  <c r="P3966" i="1"/>
  <c r="C3967" i="1"/>
  <c r="H3967" i="1"/>
  <c r="I3967" i="1"/>
  <c r="J3967" i="1"/>
  <c r="M3967" i="1"/>
  <c r="N3967" i="1"/>
  <c r="O3967" i="1"/>
  <c r="P3967" i="1"/>
  <c r="C3968" i="1"/>
  <c r="H3968" i="1"/>
  <c r="I3968" i="1"/>
  <c r="J3968" i="1"/>
  <c r="M3968" i="1"/>
  <c r="N3968" i="1"/>
  <c r="O3968" i="1"/>
  <c r="P3968" i="1"/>
  <c r="C3969" i="1"/>
  <c r="H3969" i="1"/>
  <c r="I3969" i="1"/>
  <c r="J3969" i="1"/>
  <c r="M3969" i="1"/>
  <c r="N3969" i="1"/>
  <c r="O3969" i="1"/>
  <c r="P3969" i="1"/>
  <c r="C3970" i="1"/>
  <c r="H3970" i="1"/>
  <c r="I3970" i="1"/>
  <c r="J3970" i="1"/>
  <c r="M3970" i="1"/>
  <c r="N3970" i="1"/>
  <c r="O3970" i="1"/>
  <c r="P3970" i="1"/>
  <c r="C3971" i="1"/>
  <c r="H3971" i="1"/>
  <c r="I3971" i="1"/>
  <c r="J3971" i="1"/>
  <c r="M3971" i="1"/>
  <c r="N3971" i="1"/>
  <c r="O3971" i="1"/>
  <c r="P3971" i="1"/>
  <c r="C3972" i="1"/>
  <c r="H3972" i="1"/>
  <c r="I3972" i="1"/>
  <c r="J3972" i="1"/>
  <c r="M3972" i="1"/>
  <c r="N3972" i="1"/>
  <c r="O3972" i="1"/>
  <c r="P3972" i="1"/>
  <c r="C3973" i="1"/>
  <c r="H3973" i="1"/>
  <c r="I3973" i="1"/>
  <c r="J3973" i="1"/>
  <c r="M3973" i="1"/>
  <c r="N3973" i="1"/>
  <c r="O3973" i="1"/>
  <c r="P3973" i="1"/>
  <c r="C3974" i="1"/>
  <c r="H3974" i="1"/>
  <c r="I3974" i="1"/>
  <c r="J3974" i="1"/>
  <c r="M3974" i="1"/>
  <c r="N3974" i="1"/>
  <c r="O3974" i="1"/>
  <c r="P3974" i="1"/>
  <c r="C3975" i="1"/>
  <c r="H3975" i="1"/>
  <c r="I3975" i="1"/>
  <c r="J3975" i="1"/>
  <c r="M3975" i="1"/>
  <c r="N3975" i="1"/>
  <c r="O3975" i="1"/>
  <c r="P3975" i="1"/>
  <c r="C3976" i="1"/>
  <c r="H3976" i="1"/>
  <c r="I3976" i="1"/>
  <c r="J3976" i="1"/>
  <c r="M3976" i="1"/>
  <c r="N3976" i="1"/>
  <c r="O3976" i="1"/>
  <c r="P3976" i="1"/>
  <c r="C3977" i="1"/>
  <c r="H3977" i="1"/>
  <c r="I3977" i="1"/>
  <c r="J3977" i="1"/>
  <c r="M3977" i="1"/>
  <c r="N3977" i="1"/>
  <c r="O3977" i="1"/>
  <c r="P3977" i="1"/>
  <c r="C3978" i="1"/>
  <c r="H3978" i="1"/>
  <c r="I3978" i="1"/>
  <c r="J3978" i="1"/>
  <c r="M3978" i="1"/>
  <c r="N3978" i="1"/>
  <c r="O3978" i="1"/>
  <c r="P3978" i="1"/>
  <c r="C3979" i="1"/>
  <c r="H3979" i="1"/>
  <c r="I3979" i="1"/>
  <c r="J3979" i="1"/>
  <c r="M3979" i="1"/>
  <c r="N3979" i="1"/>
  <c r="O3979" i="1"/>
  <c r="P3979" i="1"/>
  <c r="C3980" i="1"/>
  <c r="H3980" i="1"/>
  <c r="I3980" i="1"/>
  <c r="J3980" i="1"/>
  <c r="M3980" i="1"/>
  <c r="N3980" i="1"/>
  <c r="O3980" i="1"/>
  <c r="P3980" i="1"/>
  <c r="C3981" i="1"/>
  <c r="H3981" i="1"/>
  <c r="I3981" i="1"/>
  <c r="J3981" i="1"/>
  <c r="M3981" i="1"/>
  <c r="N3981" i="1"/>
  <c r="O3981" i="1"/>
  <c r="P3981" i="1"/>
  <c r="C3982" i="1"/>
  <c r="H3982" i="1"/>
  <c r="I3982" i="1"/>
  <c r="J3982" i="1"/>
  <c r="M3982" i="1"/>
  <c r="N3982" i="1"/>
  <c r="O3982" i="1"/>
  <c r="P3982" i="1"/>
  <c r="C3983" i="1"/>
  <c r="H3983" i="1"/>
  <c r="I3983" i="1"/>
  <c r="J3983" i="1"/>
  <c r="M3983" i="1"/>
  <c r="N3983" i="1"/>
  <c r="O3983" i="1"/>
  <c r="P3983" i="1"/>
  <c r="C3984" i="1"/>
  <c r="H3984" i="1"/>
  <c r="I3984" i="1"/>
  <c r="J3984" i="1"/>
  <c r="M3984" i="1"/>
  <c r="N3984" i="1"/>
  <c r="O3984" i="1"/>
  <c r="P3984" i="1"/>
  <c r="C3985" i="1"/>
  <c r="H3985" i="1"/>
  <c r="I3985" i="1"/>
  <c r="J3985" i="1"/>
  <c r="M3985" i="1"/>
  <c r="N3985" i="1"/>
  <c r="O3985" i="1"/>
  <c r="P3985" i="1"/>
  <c r="C3986" i="1"/>
  <c r="H3986" i="1"/>
  <c r="I3986" i="1"/>
  <c r="J3986" i="1"/>
  <c r="M3986" i="1"/>
  <c r="N3986" i="1"/>
  <c r="O3986" i="1"/>
  <c r="P3986" i="1"/>
  <c r="C3987" i="1"/>
  <c r="H3987" i="1"/>
  <c r="I3987" i="1"/>
  <c r="J3987" i="1"/>
  <c r="M3987" i="1"/>
  <c r="N3987" i="1"/>
  <c r="O3987" i="1"/>
  <c r="P3987" i="1"/>
  <c r="C3988" i="1"/>
  <c r="H3988" i="1"/>
  <c r="I3988" i="1"/>
  <c r="J3988" i="1"/>
  <c r="M3988" i="1"/>
  <c r="N3988" i="1"/>
  <c r="O3988" i="1"/>
  <c r="P3988" i="1"/>
  <c r="C3989" i="1"/>
  <c r="H3989" i="1"/>
  <c r="I3989" i="1"/>
  <c r="J3989" i="1"/>
  <c r="M3989" i="1"/>
  <c r="N3989" i="1"/>
  <c r="O3989" i="1"/>
  <c r="P3989" i="1"/>
  <c r="C3990" i="1"/>
  <c r="H3990" i="1"/>
  <c r="I3990" i="1"/>
  <c r="J3990" i="1"/>
  <c r="M3990" i="1"/>
  <c r="N3990" i="1"/>
  <c r="O3990" i="1"/>
  <c r="P3990" i="1"/>
  <c r="C3991" i="1"/>
  <c r="H3991" i="1"/>
  <c r="I3991" i="1"/>
  <c r="J3991" i="1"/>
  <c r="M3991" i="1"/>
  <c r="N3991" i="1"/>
  <c r="O3991" i="1"/>
  <c r="P3991" i="1"/>
  <c r="C3992" i="1"/>
  <c r="H3992" i="1"/>
  <c r="I3992" i="1"/>
  <c r="J3992" i="1"/>
  <c r="M3992" i="1"/>
  <c r="N3992" i="1"/>
  <c r="O3992" i="1"/>
  <c r="P3992" i="1"/>
  <c r="C3993" i="1"/>
  <c r="H3993" i="1"/>
  <c r="I3993" i="1"/>
  <c r="J3993" i="1"/>
  <c r="M3993" i="1"/>
  <c r="N3993" i="1"/>
  <c r="O3993" i="1"/>
  <c r="P3993" i="1"/>
  <c r="C3994" i="1"/>
  <c r="H3994" i="1"/>
  <c r="I3994" i="1"/>
  <c r="J3994" i="1"/>
  <c r="M3994" i="1"/>
  <c r="N3994" i="1"/>
  <c r="O3994" i="1"/>
  <c r="P3994" i="1"/>
  <c r="C3995" i="1"/>
  <c r="H3995" i="1"/>
  <c r="I3995" i="1"/>
  <c r="J3995" i="1"/>
  <c r="M3995" i="1"/>
  <c r="N3995" i="1"/>
  <c r="O3995" i="1"/>
  <c r="P3995" i="1"/>
  <c r="C3996" i="1"/>
  <c r="H3996" i="1"/>
  <c r="I3996" i="1"/>
  <c r="J3996" i="1"/>
  <c r="M3996" i="1"/>
  <c r="N3996" i="1"/>
  <c r="O3996" i="1"/>
  <c r="P3996" i="1"/>
  <c r="C3997" i="1"/>
  <c r="H3997" i="1"/>
  <c r="I3997" i="1"/>
  <c r="J3997" i="1"/>
  <c r="M3997" i="1"/>
  <c r="N3997" i="1"/>
  <c r="O3997" i="1"/>
  <c r="P3997" i="1"/>
  <c r="C3998" i="1"/>
  <c r="H3998" i="1"/>
  <c r="I3998" i="1"/>
  <c r="J3998" i="1"/>
  <c r="M3998" i="1"/>
  <c r="N3998" i="1"/>
  <c r="O3998" i="1"/>
  <c r="P3998" i="1"/>
  <c r="C3999" i="1"/>
  <c r="H3999" i="1"/>
  <c r="I3999" i="1"/>
  <c r="J3999" i="1"/>
  <c r="M3999" i="1"/>
  <c r="N3999" i="1"/>
  <c r="O3999" i="1"/>
  <c r="P3999" i="1"/>
  <c r="C4000" i="1"/>
  <c r="H4000" i="1"/>
  <c r="I4000" i="1"/>
  <c r="J4000" i="1"/>
  <c r="M4000" i="1"/>
  <c r="N4000" i="1"/>
  <c r="O4000" i="1"/>
  <c r="P4000" i="1"/>
  <c r="C4001" i="1"/>
  <c r="H4001" i="1"/>
  <c r="I4001" i="1"/>
  <c r="J4001" i="1"/>
  <c r="M4001" i="1"/>
  <c r="N4001" i="1"/>
  <c r="O4001" i="1"/>
  <c r="P4001" i="1"/>
  <c r="C4002" i="1"/>
  <c r="H4002" i="1"/>
  <c r="I4002" i="1"/>
  <c r="J4002" i="1"/>
  <c r="M4002" i="1"/>
  <c r="N4002" i="1"/>
  <c r="O4002" i="1"/>
  <c r="P4002" i="1"/>
  <c r="C4003" i="1"/>
  <c r="H4003" i="1"/>
  <c r="I4003" i="1"/>
  <c r="J4003" i="1"/>
  <c r="M4003" i="1"/>
  <c r="N4003" i="1"/>
  <c r="O4003" i="1"/>
  <c r="P4003" i="1"/>
  <c r="C4004" i="1"/>
  <c r="H4004" i="1"/>
  <c r="I4004" i="1"/>
  <c r="J4004" i="1"/>
  <c r="M4004" i="1"/>
  <c r="N4004" i="1"/>
  <c r="O4004" i="1"/>
  <c r="P4004" i="1"/>
  <c r="C4005" i="1"/>
  <c r="H4005" i="1"/>
  <c r="I4005" i="1"/>
  <c r="J4005" i="1"/>
  <c r="M4005" i="1"/>
  <c r="N4005" i="1"/>
  <c r="O4005" i="1"/>
  <c r="P4005" i="1"/>
  <c r="C4006" i="1"/>
  <c r="H4006" i="1"/>
  <c r="I4006" i="1"/>
  <c r="J4006" i="1"/>
  <c r="M4006" i="1"/>
  <c r="N4006" i="1"/>
  <c r="O4006" i="1"/>
  <c r="P4006" i="1"/>
  <c r="C4007" i="1"/>
  <c r="H4007" i="1"/>
  <c r="I4007" i="1"/>
  <c r="J4007" i="1"/>
  <c r="M4007" i="1"/>
  <c r="N4007" i="1"/>
  <c r="O4007" i="1"/>
  <c r="P4007" i="1"/>
  <c r="C4008" i="1"/>
  <c r="H4008" i="1"/>
  <c r="I4008" i="1"/>
  <c r="J4008" i="1"/>
  <c r="M4008" i="1"/>
  <c r="N4008" i="1"/>
  <c r="O4008" i="1"/>
  <c r="P4008" i="1"/>
  <c r="C4009" i="1"/>
  <c r="H4009" i="1"/>
  <c r="I4009" i="1"/>
  <c r="J4009" i="1"/>
  <c r="M4009" i="1"/>
  <c r="N4009" i="1"/>
  <c r="O4009" i="1"/>
  <c r="P4009" i="1"/>
  <c r="C4010" i="1"/>
  <c r="H4010" i="1"/>
  <c r="I4010" i="1"/>
  <c r="J4010" i="1"/>
  <c r="M4010" i="1"/>
  <c r="N4010" i="1"/>
  <c r="O4010" i="1"/>
  <c r="P4010" i="1"/>
  <c r="C4011" i="1"/>
  <c r="H4011" i="1"/>
  <c r="I4011" i="1"/>
  <c r="J4011" i="1"/>
  <c r="M4011" i="1"/>
  <c r="N4011" i="1"/>
  <c r="O4011" i="1"/>
  <c r="P4011" i="1"/>
  <c r="C4012" i="1"/>
  <c r="H4012" i="1"/>
  <c r="I4012" i="1"/>
  <c r="J4012" i="1"/>
  <c r="M4012" i="1"/>
  <c r="N4012" i="1"/>
  <c r="O4012" i="1"/>
  <c r="P4012" i="1"/>
  <c r="C4013" i="1"/>
  <c r="H4013" i="1"/>
  <c r="I4013" i="1"/>
  <c r="J4013" i="1"/>
  <c r="M4013" i="1"/>
  <c r="N4013" i="1"/>
  <c r="O4013" i="1"/>
  <c r="P4013" i="1"/>
  <c r="C4014" i="1"/>
  <c r="H4014" i="1"/>
  <c r="I4014" i="1"/>
  <c r="J4014" i="1"/>
  <c r="M4014" i="1"/>
  <c r="N4014" i="1"/>
  <c r="O4014" i="1"/>
  <c r="P4014" i="1"/>
  <c r="C4015" i="1"/>
  <c r="H4015" i="1"/>
  <c r="I4015" i="1"/>
  <c r="J4015" i="1"/>
  <c r="M4015" i="1"/>
  <c r="N4015" i="1"/>
  <c r="O4015" i="1"/>
  <c r="P4015" i="1"/>
  <c r="C4016" i="1"/>
  <c r="H4016" i="1"/>
  <c r="I4016" i="1"/>
  <c r="J4016" i="1"/>
  <c r="M4016" i="1"/>
  <c r="N4016" i="1"/>
  <c r="O4016" i="1"/>
  <c r="P4016" i="1"/>
  <c r="C4017" i="1"/>
  <c r="H4017" i="1"/>
  <c r="I4017" i="1"/>
  <c r="J4017" i="1"/>
  <c r="M4017" i="1"/>
  <c r="N4017" i="1"/>
  <c r="O4017" i="1"/>
  <c r="P4017" i="1"/>
  <c r="C4018" i="1"/>
  <c r="H4018" i="1"/>
  <c r="I4018" i="1"/>
  <c r="J4018" i="1"/>
  <c r="M4018" i="1"/>
  <c r="N4018" i="1"/>
  <c r="O4018" i="1"/>
  <c r="P4018" i="1"/>
  <c r="C4019" i="1"/>
  <c r="H4019" i="1"/>
  <c r="I4019" i="1"/>
  <c r="J4019" i="1"/>
  <c r="M4019" i="1"/>
  <c r="N4019" i="1"/>
  <c r="O4019" i="1"/>
  <c r="P4019" i="1"/>
  <c r="C4020" i="1"/>
  <c r="H4020" i="1"/>
  <c r="I4020" i="1"/>
  <c r="J4020" i="1"/>
  <c r="M4020" i="1"/>
  <c r="N4020" i="1"/>
  <c r="O4020" i="1"/>
  <c r="P4020" i="1"/>
  <c r="C4021" i="1"/>
  <c r="H4021" i="1"/>
  <c r="I4021" i="1"/>
  <c r="J4021" i="1"/>
  <c r="M4021" i="1"/>
  <c r="N4021" i="1"/>
  <c r="O4021" i="1"/>
  <c r="P4021" i="1"/>
  <c r="C4022" i="1"/>
  <c r="H4022" i="1"/>
  <c r="I4022" i="1"/>
  <c r="J4022" i="1"/>
  <c r="M4022" i="1"/>
  <c r="N4022" i="1"/>
  <c r="O4022" i="1"/>
  <c r="P4022" i="1"/>
  <c r="C4023" i="1"/>
  <c r="H4023" i="1"/>
  <c r="I4023" i="1"/>
  <c r="J4023" i="1"/>
  <c r="M4023" i="1"/>
  <c r="N4023" i="1"/>
  <c r="O4023" i="1"/>
  <c r="P4023" i="1"/>
  <c r="C4024" i="1"/>
  <c r="H4024" i="1"/>
  <c r="I4024" i="1"/>
  <c r="J4024" i="1"/>
  <c r="M4024" i="1"/>
  <c r="N4024" i="1"/>
  <c r="O4024" i="1"/>
  <c r="P4024" i="1"/>
  <c r="C4025" i="1"/>
  <c r="H4025" i="1"/>
  <c r="I4025" i="1"/>
  <c r="J4025" i="1"/>
  <c r="M4025" i="1"/>
  <c r="N4025" i="1"/>
  <c r="O4025" i="1"/>
  <c r="P4025" i="1"/>
  <c r="C4026" i="1"/>
  <c r="H4026" i="1"/>
  <c r="I4026" i="1"/>
  <c r="J4026" i="1"/>
  <c r="M4026" i="1"/>
  <c r="N4026" i="1"/>
  <c r="O4026" i="1"/>
  <c r="P4026" i="1"/>
  <c r="C4027" i="1"/>
  <c r="H4027" i="1"/>
  <c r="I4027" i="1"/>
  <c r="J4027" i="1"/>
  <c r="M4027" i="1"/>
  <c r="N4027" i="1"/>
  <c r="O4027" i="1"/>
  <c r="P4027" i="1"/>
  <c r="C4028" i="1"/>
  <c r="H4028" i="1"/>
  <c r="I4028" i="1"/>
  <c r="J4028" i="1"/>
  <c r="M4028" i="1"/>
  <c r="N4028" i="1"/>
  <c r="O4028" i="1"/>
  <c r="P4028" i="1"/>
  <c r="C4029" i="1"/>
  <c r="H4029" i="1"/>
  <c r="I4029" i="1"/>
  <c r="J4029" i="1"/>
  <c r="M4029" i="1"/>
  <c r="N4029" i="1"/>
  <c r="O4029" i="1"/>
  <c r="P4029" i="1"/>
  <c r="C4030" i="1"/>
  <c r="H4030" i="1"/>
  <c r="I4030" i="1"/>
  <c r="J4030" i="1"/>
  <c r="M4030" i="1"/>
  <c r="N4030" i="1"/>
  <c r="O4030" i="1"/>
  <c r="P4030" i="1"/>
  <c r="C4031" i="1"/>
  <c r="H4031" i="1"/>
  <c r="I4031" i="1"/>
  <c r="J4031" i="1"/>
  <c r="M4031" i="1"/>
  <c r="N4031" i="1"/>
  <c r="O4031" i="1"/>
  <c r="P4031" i="1"/>
  <c r="C4032" i="1"/>
  <c r="H4032" i="1"/>
  <c r="I4032" i="1"/>
  <c r="J4032" i="1"/>
  <c r="M4032" i="1"/>
  <c r="N4032" i="1"/>
  <c r="O4032" i="1"/>
  <c r="P4032" i="1"/>
  <c r="C4033" i="1"/>
  <c r="H4033" i="1"/>
  <c r="I4033" i="1"/>
  <c r="J4033" i="1"/>
  <c r="M4033" i="1"/>
  <c r="N4033" i="1"/>
  <c r="O4033" i="1"/>
  <c r="P4033" i="1"/>
  <c r="C4034" i="1"/>
  <c r="H4034" i="1"/>
  <c r="I4034" i="1"/>
  <c r="J4034" i="1"/>
  <c r="M4034" i="1"/>
  <c r="N4034" i="1"/>
  <c r="O4034" i="1"/>
  <c r="P4034" i="1"/>
  <c r="C4035" i="1"/>
  <c r="H4035" i="1"/>
  <c r="I4035" i="1"/>
  <c r="J4035" i="1"/>
  <c r="M4035" i="1"/>
  <c r="N4035" i="1"/>
  <c r="O4035" i="1"/>
  <c r="P4035" i="1"/>
  <c r="C4036" i="1"/>
  <c r="H4036" i="1"/>
  <c r="I4036" i="1"/>
  <c r="J4036" i="1"/>
  <c r="M4036" i="1"/>
  <c r="N4036" i="1"/>
  <c r="O4036" i="1"/>
  <c r="P4036" i="1"/>
  <c r="C4037" i="1"/>
  <c r="H4037" i="1"/>
  <c r="I4037" i="1"/>
  <c r="J4037" i="1"/>
  <c r="M4037" i="1"/>
  <c r="N4037" i="1"/>
  <c r="O4037" i="1"/>
  <c r="P4037" i="1"/>
  <c r="C4038" i="1"/>
  <c r="H4038" i="1"/>
  <c r="I4038" i="1"/>
  <c r="J4038" i="1"/>
  <c r="M4038" i="1"/>
  <c r="N4038" i="1"/>
  <c r="O4038" i="1"/>
  <c r="P4038" i="1"/>
  <c r="C4039" i="1"/>
  <c r="H4039" i="1"/>
  <c r="I4039" i="1"/>
  <c r="J4039" i="1"/>
  <c r="M4039" i="1"/>
  <c r="N4039" i="1"/>
  <c r="O4039" i="1"/>
  <c r="P4039" i="1"/>
  <c r="C4040" i="1"/>
  <c r="H4040" i="1"/>
  <c r="I4040" i="1"/>
  <c r="J4040" i="1"/>
  <c r="M4040" i="1"/>
  <c r="N4040" i="1"/>
  <c r="O4040" i="1"/>
  <c r="P4040" i="1"/>
  <c r="C4041" i="1"/>
  <c r="H4041" i="1"/>
  <c r="I4041" i="1"/>
  <c r="J4041" i="1"/>
  <c r="M4041" i="1"/>
  <c r="N4041" i="1"/>
  <c r="O4041" i="1"/>
  <c r="P4041" i="1"/>
  <c r="C4042" i="1"/>
  <c r="H4042" i="1"/>
  <c r="I4042" i="1"/>
  <c r="J4042" i="1"/>
  <c r="M4042" i="1"/>
  <c r="N4042" i="1"/>
  <c r="O4042" i="1"/>
  <c r="P4042" i="1"/>
  <c r="C4043" i="1"/>
  <c r="H4043" i="1"/>
  <c r="I4043" i="1"/>
  <c r="J4043" i="1"/>
  <c r="M4043" i="1"/>
  <c r="N4043" i="1"/>
  <c r="O4043" i="1"/>
  <c r="P4043" i="1"/>
  <c r="C4044" i="1"/>
  <c r="H4044" i="1"/>
  <c r="I4044" i="1"/>
  <c r="J4044" i="1"/>
  <c r="M4044" i="1"/>
  <c r="N4044" i="1"/>
  <c r="O4044" i="1"/>
  <c r="P4044" i="1"/>
  <c r="C4045" i="1"/>
  <c r="H4045" i="1"/>
  <c r="I4045" i="1"/>
  <c r="J4045" i="1"/>
  <c r="M4045" i="1"/>
  <c r="N4045" i="1"/>
  <c r="O4045" i="1"/>
  <c r="P4045" i="1"/>
  <c r="C4046" i="1"/>
  <c r="H4046" i="1"/>
  <c r="I4046" i="1"/>
  <c r="J4046" i="1"/>
  <c r="M4046" i="1"/>
  <c r="N4046" i="1"/>
  <c r="O4046" i="1"/>
  <c r="P4046" i="1"/>
  <c r="C4047" i="1"/>
  <c r="H4047" i="1"/>
  <c r="I4047" i="1"/>
  <c r="J4047" i="1"/>
  <c r="M4047" i="1"/>
  <c r="N4047" i="1"/>
  <c r="O4047" i="1"/>
  <c r="P4047" i="1"/>
  <c r="C4048" i="1"/>
  <c r="H4048" i="1"/>
  <c r="I4048" i="1"/>
  <c r="J4048" i="1"/>
  <c r="M4048" i="1"/>
  <c r="N4048" i="1"/>
  <c r="O4048" i="1"/>
  <c r="P4048" i="1"/>
  <c r="C4049" i="1"/>
  <c r="H4049" i="1"/>
  <c r="I4049" i="1"/>
  <c r="J4049" i="1"/>
  <c r="M4049" i="1"/>
  <c r="N4049" i="1"/>
  <c r="O4049" i="1"/>
  <c r="P4049" i="1"/>
  <c r="C4050" i="1"/>
  <c r="H4050" i="1"/>
  <c r="I4050" i="1"/>
  <c r="J4050" i="1"/>
  <c r="M4050" i="1"/>
  <c r="N4050" i="1"/>
  <c r="O4050" i="1"/>
  <c r="P4050" i="1"/>
  <c r="C4051" i="1"/>
  <c r="H4051" i="1"/>
  <c r="I4051" i="1"/>
  <c r="J4051" i="1"/>
  <c r="M4051" i="1"/>
  <c r="N4051" i="1"/>
  <c r="O4051" i="1"/>
  <c r="P4051" i="1"/>
  <c r="C4052" i="1"/>
  <c r="H4052" i="1"/>
  <c r="I4052" i="1"/>
  <c r="J4052" i="1"/>
  <c r="M4052" i="1"/>
  <c r="N4052" i="1"/>
  <c r="O4052" i="1"/>
  <c r="P4052" i="1"/>
  <c r="C4053" i="1"/>
  <c r="H4053" i="1"/>
  <c r="I4053" i="1"/>
  <c r="J4053" i="1"/>
  <c r="M4053" i="1"/>
  <c r="N4053" i="1"/>
  <c r="O4053" i="1"/>
  <c r="P4053" i="1"/>
  <c r="C4054" i="1"/>
  <c r="H4054" i="1"/>
  <c r="I4054" i="1"/>
  <c r="J4054" i="1"/>
  <c r="M4054" i="1"/>
  <c r="N4054" i="1"/>
  <c r="O4054" i="1"/>
  <c r="P4054" i="1"/>
  <c r="C4055" i="1"/>
  <c r="H4055" i="1"/>
  <c r="I4055" i="1"/>
  <c r="J4055" i="1"/>
  <c r="M4055" i="1"/>
  <c r="N4055" i="1"/>
  <c r="O4055" i="1"/>
  <c r="P4055" i="1"/>
  <c r="C4056" i="1"/>
  <c r="H4056" i="1"/>
  <c r="I4056" i="1"/>
  <c r="J4056" i="1"/>
  <c r="M4056" i="1"/>
  <c r="N4056" i="1"/>
  <c r="O4056" i="1"/>
  <c r="P4056" i="1"/>
  <c r="C4057" i="1"/>
  <c r="H4057" i="1"/>
  <c r="I4057" i="1"/>
  <c r="J4057" i="1"/>
  <c r="M4057" i="1"/>
  <c r="N4057" i="1"/>
  <c r="O4057" i="1"/>
  <c r="P4057" i="1"/>
  <c r="C4058" i="1"/>
  <c r="H4058" i="1"/>
  <c r="I4058" i="1"/>
  <c r="J4058" i="1"/>
  <c r="M4058" i="1"/>
  <c r="N4058" i="1"/>
  <c r="O4058" i="1"/>
  <c r="P4058" i="1"/>
  <c r="C4059" i="1"/>
  <c r="H4059" i="1"/>
  <c r="I4059" i="1"/>
  <c r="J4059" i="1"/>
  <c r="M4059" i="1"/>
  <c r="N4059" i="1"/>
  <c r="O4059" i="1"/>
  <c r="P4059" i="1"/>
  <c r="C4060" i="1"/>
  <c r="H4060" i="1"/>
  <c r="I4060" i="1"/>
  <c r="J4060" i="1"/>
  <c r="M4060" i="1"/>
  <c r="N4060" i="1"/>
  <c r="O4060" i="1"/>
  <c r="P4060" i="1"/>
  <c r="C4061" i="1"/>
  <c r="H4061" i="1"/>
  <c r="I4061" i="1"/>
  <c r="J4061" i="1"/>
  <c r="M4061" i="1"/>
  <c r="N4061" i="1"/>
  <c r="O4061" i="1"/>
  <c r="P4061" i="1"/>
  <c r="C4062" i="1"/>
  <c r="H4062" i="1"/>
  <c r="I4062" i="1"/>
  <c r="J4062" i="1"/>
  <c r="M4062" i="1"/>
  <c r="N4062" i="1"/>
  <c r="O4062" i="1"/>
  <c r="P4062" i="1"/>
  <c r="C4063" i="1"/>
  <c r="H4063" i="1"/>
  <c r="I4063" i="1"/>
  <c r="J4063" i="1"/>
  <c r="M4063" i="1"/>
  <c r="N4063" i="1"/>
  <c r="O4063" i="1"/>
  <c r="P4063" i="1"/>
  <c r="C4064" i="1"/>
  <c r="H4064" i="1"/>
  <c r="I4064" i="1"/>
  <c r="J4064" i="1"/>
  <c r="M4064" i="1"/>
  <c r="N4064" i="1"/>
  <c r="O4064" i="1"/>
  <c r="P4064" i="1"/>
  <c r="C4065" i="1"/>
  <c r="H4065" i="1"/>
  <c r="I4065" i="1"/>
  <c r="J4065" i="1"/>
  <c r="M4065" i="1"/>
  <c r="N4065" i="1"/>
  <c r="O4065" i="1"/>
  <c r="P4065" i="1"/>
  <c r="C4066" i="1"/>
  <c r="H4066" i="1"/>
  <c r="I4066" i="1"/>
  <c r="J4066" i="1"/>
  <c r="M4066" i="1"/>
  <c r="N4066" i="1"/>
  <c r="O4066" i="1"/>
  <c r="P4066" i="1"/>
  <c r="C4067" i="1"/>
  <c r="H4067" i="1"/>
  <c r="I4067" i="1"/>
  <c r="J4067" i="1"/>
  <c r="M4067" i="1"/>
  <c r="N4067" i="1"/>
  <c r="O4067" i="1"/>
  <c r="P4067" i="1"/>
  <c r="C4068" i="1"/>
  <c r="H4068" i="1"/>
  <c r="I4068" i="1"/>
  <c r="J4068" i="1"/>
  <c r="M4068" i="1"/>
  <c r="N4068" i="1"/>
  <c r="O4068" i="1"/>
  <c r="P4068" i="1"/>
  <c r="C4069" i="1"/>
  <c r="H4069" i="1"/>
  <c r="I4069" i="1"/>
  <c r="J4069" i="1"/>
  <c r="M4069" i="1"/>
  <c r="N4069" i="1"/>
  <c r="O4069" i="1"/>
  <c r="P4069" i="1"/>
  <c r="C4070" i="1"/>
  <c r="H4070" i="1"/>
  <c r="I4070" i="1"/>
  <c r="J4070" i="1"/>
  <c r="M4070" i="1"/>
  <c r="N4070" i="1"/>
  <c r="O4070" i="1"/>
  <c r="P4070" i="1"/>
  <c r="C4071" i="1"/>
  <c r="H4071" i="1"/>
  <c r="I4071" i="1"/>
  <c r="J4071" i="1"/>
  <c r="M4071" i="1"/>
  <c r="N4071" i="1"/>
  <c r="O4071" i="1"/>
  <c r="P4071" i="1"/>
  <c r="C4072" i="1"/>
  <c r="H4072" i="1"/>
  <c r="I4072" i="1"/>
  <c r="J4072" i="1"/>
  <c r="M4072" i="1"/>
  <c r="N4072" i="1"/>
  <c r="O4072" i="1"/>
  <c r="P4072" i="1"/>
  <c r="C4073" i="1"/>
  <c r="H4073" i="1"/>
  <c r="I4073" i="1"/>
  <c r="J4073" i="1"/>
  <c r="M4073" i="1"/>
  <c r="N4073" i="1"/>
  <c r="O4073" i="1"/>
  <c r="P4073" i="1"/>
  <c r="C4074" i="1"/>
  <c r="H4074" i="1"/>
  <c r="I4074" i="1"/>
  <c r="J4074" i="1"/>
  <c r="M4074" i="1"/>
  <c r="N4074" i="1"/>
  <c r="O4074" i="1"/>
  <c r="P4074" i="1"/>
  <c r="C4075" i="1"/>
  <c r="H4075" i="1"/>
  <c r="I4075" i="1"/>
  <c r="J4075" i="1"/>
  <c r="M4075" i="1"/>
  <c r="N4075" i="1"/>
  <c r="O4075" i="1"/>
  <c r="P4075" i="1"/>
  <c r="C4076" i="1"/>
  <c r="H4076" i="1"/>
  <c r="I4076" i="1"/>
  <c r="J4076" i="1"/>
  <c r="M4076" i="1"/>
  <c r="N4076" i="1"/>
  <c r="O4076" i="1"/>
  <c r="P4076" i="1"/>
  <c r="C4077" i="1"/>
  <c r="H4077" i="1"/>
  <c r="I4077" i="1"/>
  <c r="J4077" i="1"/>
  <c r="M4077" i="1"/>
  <c r="N4077" i="1"/>
  <c r="O4077" i="1"/>
  <c r="P4077" i="1"/>
  <c r="C4078" i="1"/>
  <c r="H4078" i="1"/>
  <c r="I4078" i="1"/>
  <c r="J4078" i="1"/>
  <c r="M4078" i="1"/>
  <c r="N4078" i="1"/>
  <c r="O4078" i="1"/>
  <c r="P4078" i="1"/>
  <c r="C4079" i="1"/>
  <c r="H4079" i="1"/>
  <c r="I4079" i="1"/>
  <c r="J4079" i="1"/>
  <c r="M4079" i="1"/>
  <c r="N4079" i="1"/>
  <c r="O4079" i="1"/>
  <c r="P4079" i="1"/>
  <c r="C4080" i="1"/>
  <c r="H4080" i="1"/>
  <c r="I4080" i="1"/>
  <c r="J4080" i="1"/>
  <c r="M4080" i="1"/>
  <c r="N4080" i="1"/>
  <c r="O4080" i="1"/>
  <c r="P4080" i="1"/>
  <c r="C4081" i="1"/>
  <c r="H4081" i="1"/>
  <c r="I4081" i="1"/>
  <c r="J4081" i="1"/>
  <c r="M4081" i="1"/>
  <c r="N4081" i="1"/>
  <c r="O4081" i="1"/>
  <c r="P4081" i="1"/>
  <c r="C4082" i="1"/>
  <c r="H4082" i="1"/>
  <c r="I4082" i="1"/>
  <c r="J4082" i="1"/>
  <c r="M4082" i="1"/>
  <c r="N4082" i="1"/>
  <c r="O4082" i="1"/>
  <c r="P4082" i="1"/>
  <c r="C4083" i="1"/>
  <c r="H4083" i="1"/>
  <c r="I4083" i="1"/>
  <c r="J4083" i="1"/>
  <c r="M4083" i="1"/>
  <c r="N4083" i="1"/>
  <c r="O4083" i="1"/>
  <c r="P4083" i="1"/>
  <c r="C4084" i="1"/>
  <c r="H4084" i="1"/>
  <c r="I4084" i="1"/>
  <c r="J4084" i="1"/>
  <c r="M4084" i="1"/>
  <c r="N4084" i="1"/>
  <c r="O4084" i="1"/>
  <c r="P4084" i="1"/>
  <c r="C4085" i="1"/>
  <c r="H4085" i="1"/>
  <c r="I4085" i="1"/>
  <c r="J4085" i="1"/>
  <c r="M4085" i="1"/>
  <c r="N4085" i="1"/>
  <c r="O4085" i="1"/>
  <c r="P4085" i="1"/>
  <c r="C4086" i="1"/>
  <c r="H4086" i="1"/>
  <c r="I4086" i="1"/>
  <c r="J4086" i="1"/>
  <c r="M4086" i="1"/>
  <c r="N4086" i="1"/>
  <c r="O4086" i="1"/>
  <c r="P4086" i="1"/>
  <c r="C4087" i="1"/>
  <c r="H4087" i="1"/>
  <c r="I4087" i="1"/>
  <c r="J4087" i="1"/>
  <c r="M4087" i="1"/>
  <c r="N4087" i="1"/>
  <c r="O4087" i="1"/>
  <c r="P4087" i="1"/>
  <c r="C4088" i="1"/>
  <c r="H4088" i="1"/>
  <c r="I4088" i="1"/>
  <c r="J4088" i="1"/>
  <c r="M4088" i="1"/>
  <c r="N4088" i="1"/>
  <c r="O4088" i="1"/>
  <c r="P4088" i="1"/>
  <c r="C4089" i="1"/>
  <c r="H4089" i="1"/>
  <c r="I4089" i="1"/>
  <c r="J4089" i="1"/>
  <c r="M4089" i="1"/>
  <c r="N4089" i="1"/>
  <c r="O4089" i="1"/>
  <c r="P4089" i="1"/>
  <c r="C4090" i="1"/>
  <c r="H4090" i="1"/>
  <c r="I4090" i="1"/>
  <c r="J4090" i="1"/>
  <c r="M4090" i="1"/>
  <c r="N4090" i="1"/>
  <c r="O4090" i="1"/>
  <c r="P4090" i="1"/>
  <c r="C4091" i="1"/>
  <c r="H4091" i="1"/>
  <c r="I4091" i="1"/>
  <c r="J4091" i="1"/>
  <c r="M4091" i="1"/>
  <c r="N4091" i="1"/>
  <c r="O4091" i="1"/>
  <c r="P4091" i="1"/>
  <c r="C4092" i="1"/>
  <c r="H4092" i="1"/>
  <c r="I4092" i="1"/>
  <c r="J4092" i="1"/>
  <c r="M4092" i="1"/>
  <c r="N4092" i="1"/>
  <c r="O4092" i="1"/>
  <c r="P4092" i="1"/>
  <c r="C4093" i="1"/>
  <c r="H4093" i="1"/>
  <c r="I4093" i="1"/>
  <c r="J4093" i="1"/>
  <c r="M4093" i="1"/>
  <c r="N4093" i="1"/>
  <c r="O4093" i="1"/>
  <c r="P4093" i="1"/>
  <c r="C4094" i="1"/>
  <c r="H4094" i="1"/>
  <c r="I4094" i="1"/>
  <c r="J4094" i="1"/>
  <c r="M4094" i="1"/>
  <c r="N4094" i="1"/>
  <c r="O4094" i="1"/>
  <c r="P4094" i="1"/>
  <c r="C4095" i="1"/>
  <c r="H4095" i="1"/>
  <c r="I4095" i="1"/>
  <c r="J4095" i="1"/>
  <c r="M4095" i="1"/>
  <c r="N4095" i="1"/>
  <c r="O4095" i="1"/>
  <c r="P4095" i="1"/>
  <c r="C4096" i="1"/>
  <c r="H4096" i="1"/>
  <c r="I4096" i="1"/>
  <c r="J4096" i="1"/>
  <c r="M4096" i="1"/>
  <c r="N4096" i="1"/>
  <c r="O4096" i="1"/>
  <c r="P4096" i="1"/>
  <c r="C4097" i="1"/>
  <c r="H4097" i="1"/>
  <c r="I4097" i="1"/>
  <c r="J4097" i="1"/>
  <c r="M4097" i="1"/>
  <c r="N4097" i="1"/>
  <c r="O4097" i="1"/>
  <c r="P4097" i="1"/>
  <c r="C4098" i="1"/>
  <c r="H4098" i="1"/>
  <c r="I4098" i="1"/>
  <c r="J4098" i="1"/>
  <c r="M4098" i="1"/>
  <c r="N4098" i="1"/>
  <c r="O4098" i="1"/>
  <c r="P4098" i="1"/>
  <c r="C4099" i="1"/>
  <c r="H4099" i="1"/>
  <c r="I4099" i="1"/>
  <c r="J4099" i="1"/>
  <c r="M4099" i="1"/>
  <c r="N4099" i="1"/>
  <c r="O4099" i="1"/>
  <c r="P4099" i="1"/>
  <c r="C4100" i="1"/>
  <c r="H4100" i="1"/>
  <c r="I4100" i="1"/>
  <c r="J4100" i="1"/>
  <c r="M4100" i="1"/>
  <c r="N4100" i="1"/>
  <c r="O4100" i="1"/>
  <c r="P4100" i="1"/>
  <c r="C4101" i="1"/>
  <c r="H4101" i="1"/>
  <c r="I4101" i="1"/>
  <c r="J4101" i="1"/>
  <c r="M4101" i="1"/>
  <c r="N4101" i="1"/>
  <c r="O4101" i="1"/>
  <c r="P4101" i="1"/>
  <c r="C4102" i="1"/>
  <c r="H4102" i="1"/>
  <c r="I4102" i="1"/>
  <c r="J4102" i="1"/>
  <c r="M4102" i="1"/>
  <c r="N4102" i="1"/>
  <c r="O4102" i="1"/>
  <c r="P4102" i="1"/>
  <c r="C4103" i="1"/>
  <c r="H4103" i="1"/>
  <c r="I4103" i="1"/>
  <c r="J4103" i="1"/>
  <c r="M4103" i="1"/>
  <c r="N4103" i="1"/>
  <c r="O4103" i="1"/>
  <c r="P4103" i="1"/>
  <c r="C4104" i="1"/>
  <c r="H4104" i="1"/>
  <c r="I4104" i="1"/>
  <c r="J4104" i="1"/>
  <c r="M4104" i="1"/>
  <c r="N4104" i="1"/>
  <c r="O4104" i="1"/>
  <c r="P4104" i="1"/>
  <c r="C4105" i="1"/>
  <c r="H4105" i="1"/>
  <c r="I4105" i="1"/>
  <c r="J4105" i="1"/>
  <c r="M4105" i="1"/>
  <c r="N4105" i="1"/>
  <c r="O4105" i="1"/>
  <c r="P4105" i="1"/>
  <c r="C4106" i="1"/>
  <c r="H4106" i="1"/>
  <c r="I4106" i="1"/>
  <c r="J4106" i="1"/>
  <c r="M4106" i="1"/>
  <c r="N4106" i="1"/>
  <c r="O4106" i="1"/>
  <c r="P4106" i="1"/>
  <c r="C4107" i="1"/>
  <c r="H4107" i="1"/>
  <c r="I4107" i="1"/>
  <c r="J4107" i="1"/>
  <c r="M4107" i="1"/>
  <c r="N4107" i="1"/>
  <c r="O4107" i="1"/>
  <c r="P4107" i="1"/>
  <c r="C4108" i="1"/>
  <c r="H4108" i="1"/>
  <c r="I4108" i="1"/>
  <c r="J4108" i="1"/>
  <c r="M4108" i="1"/>
  <c r="N4108" i="1"/>
  <c r="O4108" i="1"/>
  <c r="P4108" i="1"/>
  <c r="C4109" i="1"/>
  <c r="H4109" i="1"/>
  <c r="I4109" i="1"/>
  <c r="J4109" i="1"/>
  <c r="M4109" i="1"/>
  <c r="N4109" i="1"/>
  <c r="O4109" i="1"/>
  <c r="P4109" i="1"/>
  <c r="C4110" i="1"/>
  <c r="H4110" i="1"/>
  <c r="I4110" i="1"/>
  <c r="J4110" i="1"/>
  <c r="M4110" i="1"/>
  <c r="N4110" i="1"/>
  <c r="O4110" i="1"/>
  <c r="P4110" i="1"/>
  <c r="C4111" i="1"/>
  <c r="H4111" i="1"/>
  <c r="I4111" i="1"/>
  <c r="J4111" i="1"/>
  <c r="M4111" i="1"/>
  <c r="N4111" i="1"/>
  <c r="O4111" i="1"/>
  <c r="P4111" i="1"/>
  <c r="C4112" i="1"/>
  <c r="H4112" i="1"/>
  <c r="I4112" i="1"/>
  <c r="J4112" i="1"/>
  <c r="M4112" i="1"/>
  <c r="N4112" i="1"/>
  <c r="O4112" i="1"/>
  <c r="P4112" i="1"/>
  <c r="C4113" i="1"/>
  <c r="H4113" i="1"/>
  <c r="I4113" i="1"/>
  <c r="J4113" i="1"/>
  <c r="M4113" i="1"/>
  <c r="N4113" i="1"/>
  <c r="O4113" i="1"/>
  <c r="P4113" i="1"/>
  <c r="C4114" i="1"/>
  <c r="H4114" i="1"/>
  <c r="I4114" i="1"/>
  <c r="J4114" i="1"/>
  <c r="M4114" i="1"/>
  <c r="N4114" i="1"/>
  <c r="O4114" i="1"/>
  <c r="P4114" i="1"/>
  <c r="C4115" i="1"/>
  <c r="H4115" i="1"/>
  <c r="I4115" i="1"/>
  <c r="J4115" i="1"/>
  <c r="M4115" i="1"/>
  <c r="N4115" i="1"/>
  <c r="O4115" i="1"/>
  <c r="P4115" i="1"/>
  <c r="C4116" i="1"/>
  <c r="H4116" i="1"/>
  <c r="I4116" i="1"/>
  <c r="J4116" i="1"/>
  <c r="M4116" i="1"/>
  <c r="N4116" i="1"/>
  <c r="O4116" i="1"/>
  <c r="P4116" i="1"/>
  <c r="C4117" i="1"/>
  <c r="H4117" i="1"/>
  <c r="I4117" i="1"/>
  <c r="J4117" i="1"/>
  <c r="M4117" i="1"/>
  <c r="N4117" i="1"/>
  <c r="O4117" i="1"/>
  <c r="P4117" i="1"/>
  <c r="C4118" i="1"/>
  <c r="H4118" i="1"/>
  <c r="I4118" i="1"/>
  <c r="J4118" i="1"/>
  <c r="M4118" i="1"/>
  <c r="N4118" i="1"/>
  <c r="O4118" i="1"/>
  <c r="P4118" i="1"/>
  <c r="C4119" i="1"/>
  <c r="H4119" i="1"/>
  <c r="I4119" i="1"/>
  <c r="J4119" i="1"/>
  <c r="M4119" i="1"/>
  <c r="N4119" i="1"/>
  <c r="O4119" i="1"/>
  <c r="P4119" i="1"/>
  <c r="C4120" i="1"/>
  <c r="H4120" i="1"/>
  <c r="I4120" i="1"/>
  <c r="J4120" i="1"/>
  <c r="M4120" i="1"/>
  <c r="N4120" i="1"/>
  <c r="O4120" i="1"/>
  <c r="P4120" i="1"/>
  <c r="C4121" i="1"/>
  <c r="H4121" i="1"/>
  <c r="I4121" i="1"/>
  <c r="J4121" i="1"/>
  <c r="M4121" i="1"/>
  <c r="N4121" i="1"/>
  <c r="O4121" i="1"/>
  <c r="P4121" i="1"/>
  <c r="C4122" i="1"/>
  <c r="H4122" i="1"/>
  <c r="I4122" i="1"/>
  <c r="J4122" i="1"/>
  <c r="M4122" i="1"/>
  <c r="N4122" i="1"/>
  <c r="O4122" i="1"/>
  <c r="P4122" i="1"/>
  <c r="C4123" i="1"/>
  <c r="H4123" i="1"/>
  <c r="I4123" i="1"/>
  <c r="J4123" i="1"/>
  <c r="M4123" i="1"/>
  <c r="N4123" i="1"/>
  <c r="O4123" i="1"/>
  <c r="P4123" i="1"/>
  <c r="C4124" i="1"/>
  <c r="H4124" i="1"/>
  <c r="I4124" i="1"/>
  <c r="J4124" i="1"/>
  <c r="M4124" i="1"/>
  <c r="N4124" i="1"/>
  <c r="O4124" i="1"/>
  <c r="P4124" i="1"/>
  <c r="C4125" i="1"/>
  <c r="H4125" i="1"/>
  <c r="I4125" i="1"/>
  <c r="J4125" i="1"/>
  <c r="M4125" i="1"/>
  <c r="N4125" i="1"/>
  <c r="O4125" i="1"/>
  <c r="P4125" i="1"/>
  <c r="C4126" i="1"/>
  <c r="H4126" i="1"/>
  <c r="I4126" i="1"/>
  <c r="J4126" i="1"/>
  <c r="M4126" i="1"/>
  <c r="N4126" i="1"/>
  <c r="O4126" i="1"/>
  <c r="P4126" i="1"/>
  <c r="C4127" i="1"/>
  <c r="H4127" i="1"/>
  <c r="I4127" i="1"/>
  <c r="J4127" i="1"/>
  <c r="M4127" i="1"/>
  <c r="N4127" i="1"/>
  <c r="O4127" i="1"/>
  <c r="P4127" i="1"/>
  <c r="C4128" i="1"/>
  <c r="H4128" i="1"/>
  <c r="I4128" i="1"/>
  <c r="J4128" i="1"/>
  <c r="M4128" i="1"/>
  <c r="N4128" i="1"/>
  <c r="O4128" i="1"/>
  <c r="P4128" i="1"/>
  <c r="C4129" i="1"/>
  <c r="H4129" i="1"/>
  <c r="I4129" i="1"/>
  <c r="J4129" i="1"/>
  <c r="M4129" i="1"/>
  <c r="N4129" i="1"/>
  <c r="O4129" i="1"/>
  <c r="P4129" i="1"/>
  <c r="C4130" i="1"/>
  <c r="H4130" i="1"/>
  <c r="I4130" i="1"/>
  <c r="J4130" i="1"/>
  <c r="M4130" i="1"/>
  <c r="N4130" i="1"/>
  <c r="O4130" i="1"/>
  <c r="P4130" i="1"/>
  <c r="C4131" i="1"/>
  <c r="H4131" i="1"/>
  <c r="I4131" i="1"/>
  <c r="J4131" i="1"/>
  <c r="M4131" i="1"/>
  <c r="N4131" i="1"/>
  <c r="O4131" i="1"/>
  <c r="P4131" i="1"/>
  <c r="C4132" i="1"/>
  <c r="H4132" i="1"/>
  <c r="I4132" i="1"/>
  <c r="J4132" i="1"/>
  <c r="M4132" i="1"/>
  <c r="N4132" i="1"/>
  <c r="O4132" i="1"/>
  <c r="P4132" i="1"/>
  <c r="C4133" i="1"/>
  <c r="H4133" i="1"/>
  <c r="I4133" i="1"/>
  <c r="J4133" i="1"/>
  <c r="M4133" i="1"/>
  <c r="N4133" i="1"/>
  <c r="O4133" i="1"/>
  <c r="P4133" i="1"/>
  <c r="C4134" i="1"/>
  <c r="H4134" i="1"/>
  <c r="I4134" i="1"/>
  <c r="J4134" i="1"/>
  <c r="M4134" i="1"/>
  <c r="N4134" i="1"/>
  <c r="O4134" i="1"/>
  <c r="P4134" i="1"/>
  <c r="C4135" i="1"/>
  <c r="H4135" i="1"/>
  <c r="I4135" i="1"/>
  <c r="J4135" i="1"/>
  <c r="M4135" i="1"/>
  <c r="N4135" i="1"/>
  <c r="O4135" i="1"/>
  <c r="P4135" i="1"/>
  <c r="C4136" i="1"/>
  <c r="H4136" i="1"/>
  <c r="I4136" i="1"/>
  <c r="J4136" i="1"/>
  <c r="M4136" i="1"/>
  <c r="N4136" i="1"/>
  <c r="O4136" i="1"/>
  <c r="P4136" i="1"/>
  <c r="C4137" i="1"/>
  <c r="H4137" i="1"/>
  <c r="I4137" i="1"/>
  <c r="J4137" i="1"/>
  <c r="M4137" i="1"/>
  <c r="N4137" i="1"/>
  <c r="O4137" i="1"/>
  <c r="P4137" i="1"/>
  <c r="C4138" i="1"/>
  <c r="H4138" i="1"/>
  <c r="I4138" i="1"/>
  <c r="J4138" i="1"/>
  <c r="M4138" i="1"/>
  <c r="N4138" i="1"/>
  <c r="O4138" i="1"/>
  <c r="P4138" i="1"/>
  <c r="C4139" i="1"/>
  <c r="H4139" i="1"/>
  <c r="I4139" i="1"/>
  <c r="J4139" i="1"/>
  <c r="M4139" i="1"/>
  <c r="N4139" i="1"/>
  <c r="O4139" i="1"/>
  <c r="P4139" i="1"/>
  <c r="C4140" i="1"/>
  <c r="H4140" i="1"/>
  <c r="I4140" i="1"/>
  <c r="J4140" i="1"/>
  <c r="M4140" i="1"/>
  <c r="N4140" i="1"/>
  <c r="O4140" i="1"/>
  <c r="P4140" i="1"/>
  <c r="C4141" i="1"/>
  <c r="H4141" i="1"/>
  <c r="I4141" i="1"/>
  <c r="J4141" i="1"/>
  <c r="M4141" i="1"/>
  <c r="N4141" i="1"/>
  <c r="O4141" i="1"/>
  <c r="P4141" i="1"/>
  <c r="C4142" i="1"/>
  <c r="H4142" i="1"/>
  <c r="I4142" i="1"/>
  <c r="J4142" i="1"/>
  <c r="M4142" i="1"/>
  <c r="N4142" i="1"/>
  <c r="O4142" i="1"/>
  <c r="P4142" i="1"/>
  <c r="C4143" i="1"/>
  <c r="H4143" i="1"/>
  <c r="I4143" i="1"/>
  <c r="J4143" i="1"/>
  <c r="M4143" i="1"/>
  <c r="N4143" i="1"/>
  <c r="O4143" i="1"/>
  <c r="P4143" i="1"/>
  <c r="C4144" i="1"/>
  <c r="H4144" i="1"/>
  <c r="I4144" i="1"/>
  <c r="J4144" i="1"/>
  <c r="M4144" i="1"/>
  <c r="N4144" i="1"/>
  <c r="O4144" i="1"/>
  <c r="P4144" i="1"/>
  <c r="C4145" i="1"/>
  <c r="H4145" i="1"/>
  <c r="I4145" i="1"/>
  <c r="J4145" i="1"/>
  <c r="M4145" i="1"/>
  <c r="N4145" i="1"/>
  <c r="O4145" i="1"/>
  <c r="P4145" i="1"/>
  <c r="C4146" i="1"/>
  <c r="H4146" i="1"/>
  <c r="I4146" i="1"/>
  <c r="J4146" i="1"/>
  <c r="M4146" i="1"/>
  <c r="N4146" i="1"/>
  <c r="O4146" i="1"/>
  <c r="P4146" i="1"/>
  <c r="C4147" i="1"/>
  <c r="H4147" i="1"/>
  <c r="I4147" i="1"/>
  <c r="J4147" i="1"/>
  <c r="M4147" i="1"/>
  <c r="N4147" i="1"/>
  <c r="O4147" i="1"/>
  <c r="P4147" i="1"/>
  <c r="C4148" i="1"/>
  <c r="H4148" i="1"/>
  <c r="I4148" i="1"/>
  <c r="J4148" i="1"/>
  <c r="M4148" i="1"/>
  <c r="N4148" i="1"/>
  <c r="O4148" i="1"/>
  <c r="P4148" i="1"/>
  <c r="C4149" i="1"/>
  <c r="H4149" i="1"/>
  <c r="I4149" i="1"/>
  <c r="J4149" i="1"/>
  <c r="M4149" i="1"/>
  <c r="N4149" i="1"/>
  <c r="O4149" i="1"/>
  <c r="P4149" i="1"/>
  <c r="C4150" i="1"/>
  <c r="H4150" i="1"/>
  <c r="I4150" i="1"/>
  <c r="J4150" i="1"/>
  <c r="M4150" i="1"/>
  <c r="N4150" i="1"/>
  <c r="O4150" i="1"/>
  <c r="P4150" i="1"/>
  <c r="C4151" i="1"/>
  <c r="H4151" i="1"/>
  <c r="I4151" i="1"/>
  <c r="J4151" i="1"/>
  <c r="M4151" i="1"/>
  <c r="N4151" i="1"/>
  <c r="O4151" i="1"/>
  <c r="P4151" i="1"/>
  <c r="C4152" i="1"/>
  <c r="H4152" i="1"/>
  <c r="I4152" i="1"/>
  <c r="J4152" i="1"/>
  <c r="M4152" i="1"/>
  <c r="N4152" i="1"/>
  <c r="O4152" i="1"/>
  <c r="P4152" i="1"/>
  <c r="C4153" i="1"/>
  <c r="H4153" i="1"/>
  <c r="I4153" i="1"/>
  <c r="J4153" i="1"/>
  <c r="M4153" i="1"/>
  <c r="N4153" i="1"/>
  <c r="O4153" i="1"/>
  <c r="P4153" i="1"/>
  <c r="C4154" i="1"/>
  <c r="H4154" i="1"/>
  <c r="I4154" i="1"/>
  <c r="J4154" i="1"/>
  <c r="M4154" i="1"/>
  <c r="N4154" i="1"/>
  <c r="O4154" i="1"/>
  <c r="P4154" i="1"/>
  <c r="C4155" i="1"/>
  <c r="H4155" i="1"/>
  <c r="I4155" i="1"/>
  <c r="J4155" i="1"/>
  <c r="M4155" i="1"/>
  <c r="N4155" i="1"/>
  <c r="O4155" i="1"/>
  <c r="P4155" i="1"/>
  <c r="C4156" i="1"/>
  <c r="H4156" i="1"/>
  <c r="I4156" i="1"/>
  <c r="J4156" i="1"/>
  <c r="M4156" i="1"/>
  <c r="N4156" i="1"/>
  <c r="O4156" i="1"/>
  <c r="P4156" i="1"/>
  <c r="C4157" i="1"/>
  <c r="H4157" i="1"/>
  <c r="I4157" i="1"/>
  <c r="J4157" i="1"/>
  <c r="M4157" i="1"/>
  <c r="N4157" i="1"/>
  <c r="O4157" i="1"/>
  <c r="P4157" i="1"/>
  <c r="C4158" i="1"/>
  <c r="H4158" i="1"/>
  <c r="I4158" i="1"/>
  <c r="J4158" i="1"/>
  <c r="M4158" i="1"/>
  <c r="N4158" i="1"/>
  <c r="O4158" i="1"/>
  <c r="P4158" i="1"/>
  <c r="C4159" i="1"/>
  <c r="H4159" i="1"/>
  <c r="I4159" i="1"/>
  <c r="J4159" i="1"/>
  <c r="M4159" i="1"/>
  <c r="N4159" i="1"/>
  <c r="O4159" i="1"/>
  <c r="P4159" i="1"/>
  <c r="C4160" i="1"/>
  <c r="H4160" i="1"/>
  <c r="I4160" i="1"/>
  <c r="J4160" i="1"/>
  <c r="M4160" i="1"/>
  <c r="N4160" i="1"/>
  <c r="O4160" i="1"/>
  <c r="P4160" i="1"/>
  <c r="C4161" i="1"/>
  <c r="H4161" i="1"/>
  <c r="I4161" i="1"/>
  <c r="J4161" i="1"/>
  <c r="M4161" i="1"/>
  <c r="N4161" i="1"/>
  <c r="O4161" i="1"/>
  <c r="P4161" i="1"/>
  <c r="C4162" i="1"/>
  <c r="H4162" i="1"/>
  <c r="I4162" i="1"/>
  <c r="J4162" i="1"/>
  <c r="M4162" i="1"/>
  <c r="N4162" i="1"/>
  <c r="O4162" i="1"/>
  <c r="P4162" i="1"/>
  <c r="C4163" i="1"/>
  <c r="H4163" i="1"/>
  <c r="I4163" i="1"/>
  <c r="J4163" i="1"/>
  <c r="M4163" i="1"/>
  <c r="N4163" i="1"/>
  <c r="O4163" i="1"/>
  <c r="P4163" i="1"/>
  <c r="C4164" i="1"/>
  <c r="H4164" i="1"/>
  <c r="I4164" i="1"/>
  <c r="J4164" i="1"/>
  <c r="M4164" i="1"/>
  <c r="N4164" i="1"/>
  <c r="O4164" i="1"/>
  <c r="P4164" i="1"/>
  <c r="C4165" i="1"/>
  <c r="H4165" i="1"/>
  <c r="I4165" i="1"/>
  <c r="J4165" i="1"/>
  <c r="M4165" i="1"/>
  <c r="N4165" i="1"/>
  <c r="O4165" i="1"/>
  <c r="P4165" i="1"/>
  <c r="C4166" i="1"/>
  <c r="H4166" i="1"/>
  <c r="I4166" i="1"/>
  <c r="J4166" i="1"/>
  <c r="M4166" i="1"/>
  <c r="N4166" i="1"/>
  <c r="O4166" i="1"/>
  <c r="P4166" i="1"/>
  <c r="C4167" i="1"/>
  <c r="H4167" i="1"/>
  <c r="I4167" i="1"/>
  <c r="J4167" i="1"/>
  <c r="M4167" i="1"/>
  <c r="N4167" i="1"/>
  <c r="O4167" i="1"/>
  <c r="P4167" i="1"/>
  <c r="C4168" i="1"/>
  <c r="H4168" i="1"/>
  <c r="I4168" i="1"/>
  <c r="J4168" i="1"/>
  <c r="M4168" i="1"/>
  <c r="N4168" i="1"/>
  <c r="O4168" i="1"/>
  <c r="P4168" i="1"/>
  <c r="C4169" i="1"/>
  <c r="H4169" i="1"/>
  <c r="I4169" i="1"/>
  <c r="J4169" i="1"/>
  <c r="M4169" i="1"/>
  <c r="N4169" i="1"/>
  <c r="O4169" i="1"/>
  <c r="P4169" i="1"/>
  <c r="C4170" i="1"/>
  <c r="H4170" i="1"/>
  <c r="I4170" i="1"/>
  <c r="J4170" i="1"/>
  <c r="M4170" i="1"/>
  <c r="N4170" i="1"/>
  <c r="O4170" i="1"/>
  <c r="P4170" i="1"/>
  <c r="C4171" i="1"/>
  <c r="H4171" i="1"/>
  <c r="I4171" i="1"/>
  <c r="J4171" i="1"/>
  <c r="M4171" i="1"/>
  <c r="N4171" i="1"/>
  <c r="O4171" i="1"/>
  <c r="P4171" i="1"/>
  <c r="C4172" i="1"/>
  <c r="H4172" i="1"/>
  <c r="I4172" i="1"/>
  <c r="J4172" i="1"/>
  <c r="M4172" i="1"/>
  <c r="N4172" i="1"/>
  <c r="O4172" i="1"/>
  <c r="P4172" i="1"/>
  <c r="C4173" i="1"/>
  <c r="H4173" i="1"/>
  <c r="I4173" i="1"/>
  <c r="J4173" i="1"/>
  <c r="M4173" i="1"/>
  <c r="N4173" i="1"/>
  <c r="O4173" i="1"/>
  <c r="P4173" i="1"/>
  <c r="C4174" i="1"/>
  <c r="H4174" i="1"/>
  <c r="I4174" i="1"/>
  <c r="J4174" i="1"/>
  <c r="M4174" i="1"/>
  <c r="N4174" i="1"/>
  <c r="O4174" i="1"/>
  <c r="P4174" i="1"/>
  <c r="C4175" i="1"/>
  <c r="H4175" i="1"/>
  <c r="I4175" i="1"/>
  <c r="J4175" i="1"/>
  <c r="M4175" i="1"/>
  <c r="N4175" i="1"/>
  <c r="O4175" i="1"/>
  <c r="P4175" i="1"/>
  <c r="C4176" i="1"/>
  <c r="H4176" i="1"/>
  <c r="I4176" i="1"/>
  <c r="J4176" i="1"/>
  <c r="M4176" i="1"/>
  <c r="N4176" i="1"/>
  <c r="O4176" i="1"/>
  <c r="P4176" i="1"/>
  <c r="C4177" i="1"/>
  <c r="H4177" i="1"/>
  <c r="I4177" i="1"/>
  <c r="J4177" i="1"/>
  <c r="M4177" i="1"/>
  <c r="N4177" i="1"/>
  <c r="O4177" i="1"/>
  <c r="P4177" i="1"/>
  <c r="C4178" i="1"/>
  <c r="H4178" i="1"/>
  <c r="I4178" i="1"/>
  <c r="J4178" i="1"/>
  <c r="M4178" i="1"/>
  <c r="N4178" i="1"/>
  <c r="O4178" i="1"/>
  <c r="P4178" i="1"/>
  <c r="C4179" i="1"/>
  <c r="H4179" i="1"/>
  <c r="I4179" i="1"/>
  <c r="J4179" i="1"/>
  <c r="M4179" i="1"/>
  <c r="N4179" i="1"/>
  <c r="O4179" i="1"/>
  <c r="P4179" i="1"/>
  <c r="C4180" i="1"/>
  <c r="H4180" i="1"/>
  <c r="I4180" i="1"/>
  <c r="J4180" i="1"/>
  <c r="M4180" i="1"/>
  <c r="N4180" i="1"/>
  <c r="O4180" i="1"/>
  <c r="P4180" i="1"/>
  <c r="C4181" i="1"/>
  <c r="H4181" i="1"/>
  <c r="I4181" i="1"/>
  <c r="J4181" i="1"/>
  <c r="M4181" i="1"/>
  <c r="N4181" i="1"/>
  <c r="O4181" i="1"/>
  <c r="P4181" i="1"/>
  <c r="C4182" i="1"/>
  <c r="H4182" i="1"/>
  <c r="I4182" i="1"/>
  <c r="J4182" i="1"/>
  <c r="M4182" i="1"/>
  <c r="N4182" i="1"/>
  <c r="O4182" i="1"/>
  <c r="P4182" i="1"/>
  <c r="C4183" i="1"/>
  <c r="H4183" i="1"/>
  <c r="I4183" i="1"/>
  <c r="J4183" i="1"/>
  <c r="M4183" i="1"/>
  <c r="N4183" i="1"/>
  <c r="O4183" i="1"/>
  <c r="P4183" i="1"/>
  <c r="C4184" i="1"/>
  <c r="H4184" i="1"/>
  <c r="I4184" i="1"/>
  <c r="J4184" i="1"/>
  <c r="M4184" i="1"/>
  <c r="N4184" i="1"/>
  <c r="O4184" i="1"/>
  <c r="P4184" i="1"/>
  <c r="C4185" i="1"/>
  <c r="H4185" i="1"/>
  <c r="I4185" i="1"/>
  <c r="J4185" i="1"/>
  <c r="M4185" i="1"/>
  <c r="N4185" i="1"/>
  <c r="O4185" i="1"/>
  <c r="P4185" i="1"/>
  <c r="C4186" i="1"/>
  <c r="H4186" i="1"/>
  <c r="I4186" i="1"/>
  <c r="J4186" i="1"/>
  <c r="M4186" i="1"/>
  <c r="N4186" i="1"/>
  <c r="O4186" i="1"/>
  <c r="P4186" i="1"/>
  <c r="C4187" i="1"/>
  <c r="H4187" i="1"/>
  <c r="I4187" i="1"/>
  <c r="J4187" i="1"/>
  <c r="M4187" i="1"/>
  <c r="N4187" i="1"/>
  <c r="O4187" i="1"/>
  <c r="P4187" i="1"/>
  <c r="C4188" i="1"/>
  <c r="H4188" i="1"/>
  <c r="I4188" i="1"/>
  <c r="J4188" i="1"/>
  <c r="M4188" i="1"/>
  <c r="N4188" i="1"/>
  <c r="O4188" i="1"/>
  <c r="P4188" i="1"/>
  <c r="C4189" i="1"/>
  <c r="H4189" i="1"/>
  <c r="I4189" i="1"/>
  <c r="J4189" i="1"/>
  <c r="M4189" i="1"/>
  <c r="N4189" i="1"/>
  <c r="O4189" i="1"/>
  <c r="P4189" i="1"/>
  <c r="C4190" i="1"/>
  <c r="H4190" i="1"/>
  <c r="I4190" i="1"/>
  <c r="J4190" i="1"/>
  <c r="M4190" i="1"/>
  <c r="N4190" i="1"/>
  <c r="O4190" i="1"/>
  <c r="P4190" i="1"/>
  <c r="C4191" i="1"/>
  <c r="H4191" i="1"/>
  <c r="I4191" i="1"/>
  <c r="J4191" i="1"/>
  <c r="M4191" i="1"/>
  <c r="N4191" i="1"/>
  <c r="O4191" i="1"/>
  <c r="P4191" i="1"/>
  <c r="C4192" i="1"/>
  <c r="H4192" i="1"/>
  <c r="I4192" i="1"/>
  <c r="J4192" i="1"/>
  <c r="M4192" i="1"/>
  <c r="N4192" i="1"/>
  <c r="O4192" i="1"/>
  <c r="P4192" i="1"/>
  <c r="C4193" i="1"/>
  <c r="H4193" i="1"/>
  <c r="I4193" i="1"/>
  <c r="J4193" i="1"/>
  <c r="M4193" i="1"/>
  <c r="N4193" i="1"/>
  <c r="O4193" i="1"/>
  <c r="P4193" i="1"/>
  <c r="C4194" i="1"/>
  <c r="H4194" i="1"/>
  <c r="I4194" i="1"/>
  <c r="J4194" i="1"/>
  <c r="M4194" i="1"/>
  <c r="N4194" i="1"/>
  <c r="O4194" i="1"/>
  <c r="P4194" i="1"/>
  <c r="C4195" i="1"/>
  <c r="H4195" i="1"/>
  <c r="I4195" i="1"/>
  <c r="J4195" i="1"/>
  <c r="M4195" i="1"/>
  <c r="N4195" i="1"/>
  <c r="O4195" i="1"/>
  <c r="P4195" i="1"/>
  <c r="C4196" i="1"/>
  <c r="H4196" i="1"/>
  <c r="I4196" i="1"/>
  <c r="J4196" i="1"/>
  <c r="M4196" i="1"/>
  <c r="N4196" i="1"/>
  <c r="O4196" i="1"/>
  <c r="P4196" i="1"/>
  <c r="C4197" i="1"/>
  <c r="H4197" i="1"/>
  <c r="I4197" i="1"/>
  <c r="J4197" i="1"/>
  <c r="M4197" i="1"/>
  <c r="N4197" i="1"/>
  <c r="O4197" i="1"/>
  <c r="P4197" i="1"/>
  <c r="C4198" i="1"/>
  <c r="H4198" i="1"/>
  <c r="I4198" i="1"/>
  <c r="J4198" i="1"/>
  <c r="M4198" i="1"/>
  <c r="N4198" i="1"/>
  <c r="O4198" i="1"/>
  <c r="P4198" i="1"/>
  <c r="C4199" i="1"/>
  <c r="H4199" i="1"/>
  <c r="I4199" i="1"/>
  <c r="J4199" i="1"/>
  <c r="M4199" i="1"/>
  <c r="N4199" i="1"/>
  <c r="O4199" i="1"/>
  <c r="P4199" i="1"/>
  <c r="C4200" i="1"/>
  <c r="H4200" i="1"/>
  <c r="I4200" i="1"/>
  <c r="J4200" i="1"/>
  <c r="M4200" i="1"/>
  <c r="N4200" i="1"/>
  <c r="O4200" i="1"/>
  <c r="P4200" i="1"/>
  <c r="C4201" i="1"/>
  <c r="H4201" i="1"/>
  <c r="I4201" i="1"/>
  <c r="J4201" i="1"/>
  <c r="M4201" i="1"/>
  <c r="N4201" i="1"/>
  <c r="O4201" i="1"/>
  <c r="P4201" i="1"/>
  <c r="C4202" i="1"/>
  <c r="H4202" i="1"/>
  <c r="I4202" i="1"/>
  <c r="J4202" i="1"/>
  <c r="M4202" i="1"/>
  <c r="N4202" i="1"/>
  <c r="O4202" i="1"/>
  <c r="P4202" i="1"/>
  <c r="C4203" i="1"/>
  <c r="H4203" i="1"/>
  <c r="I4203" i="1"/>
  <c r="J4203" i="1"/>
  <c r="M4203" i="1"/>
  <c r="N4203" i="1"/>
  <c r="O4203" i="1"/>
  <c r="P4203" i="1"/>
  <c r="C4204" i="1"/>
  <c r="H4204" i="1"/>
  <c r="I4204" i="1"/>
  <c r="J4204" i="1"/>
  <c r="M4204" i="1"/>
  <c r="N4204" i="1"/>
  <c r="O4204" i="1"/>
  <c r="P4204" i="1"/>
  <c r="C4205" i="1"/>
  <c r="H4205" i="1"/>
  <c r="I4205" i="1"/>
  <c r="J4205" i="1"/>
  <c r="M4205" i="1"/>
  <c r="N4205" i="1"/>
  <c r="O4205" i="1"/>
  <c r="P4205" i="1"/>
  <c r="C4206" i="1"/>
  <c r="H4206" i="1"/>
  <c r="I4206" i="1"/>
  <c r="J4206" i="1"/>
  <c r="M4206" i="1"/>
  <c r="N4206" i="1"/>
  <c r="O4206" i="1"/>
  <c r="P4206" i="1"/>
  <c r="C4207" i="1"/>
  <c r="H4207" i="1"/>
  <c r="I4207" i="1"/>
  <c r="J4207" i="1"/>
  <c r="M4207" i="1"/>
  <c r="N4207" i="1"/>
  <c r="O4207" i="1"/>
  <c r="P4207" i="1"/>
  <c r="C4208" i="1"/>
  <c r="H4208" i="1"/>
  <c r="I4208" i="1"/>
  <c r="J4208" i="1"/>
  <c r="M4208" i="1"/>
  <c r="N4208" i="1"/>
  <c r="O4208" i="1"/>
  <c r="P4208" i="1"/>
  <c r="C4209" i="1"/>
  <c r="H4209" i="1"/>
  <c r="I4209" i="1"/>
  <c r="J4209" i="1"/>
  <c r="M4209" i="1"/>
  <c r="N4209" i="1"/>
  <c r="O4209" i="1"/>
  <c r="P4209" i="1"/>
  <c r="C4210" i="1"/>
  <c r="H4210" i="1"/>
  <c r="I4210" i="1"/>
  <c r="J4210" i="1"/>
  <c r="M4210" i="1"/>
  <c r="N4210" i="1"/>
  <c r="O4210" i="1"/>
  <c r="P4210" i="1"/>
  <c r="C4211" i="1"/>
  <c r="H4211" i="1"/>
  <c r="I4211" i="1"/>
  <c r="J4211" i="1"/>
  <c r="M4211" i="1"/>
  <c r="N4211" i="1"/>
  <c r="O4211" i="1"/>
  <c r="P4211" i="1"/>
  <c r="C4212" i="1"/>
  <c r="H4212" i="1"/>
  <c r="I4212" i="1"/>
  <c r="J4212" i="1"/>
  <c r="M4212" i="1"/>
  <c r="N4212" i="1"/>
  <c r="O4212" i="1"/>
  <c r="P4212" i="1"/>
  <c r="C4213" i="1"/>
  <c r="H4213" i="1"/>
  <c r="I4213" i="1"/>
  <c r="J4213" i="1"/>
  <c r="M4213" i="1"/>
  <c r="N4213" i="1"/>
  <c r="O4213" i="1"/>
  <c r="P4213" i="1"/>
  <c r="C4214" i="1"/>
  <c r="H4214" i="1"/>
  <c r="I4214" i="1"/>
  <c r="J4214" i="1"/>
  <c r="M4214" i="1"/>
  <c r="N4214" i="1"/>
  <c r="O4214" i="1"/>
  <c r="P4214" i="1"/>
  <c r="C4215" i="1"/>
  <c r="H4215" i="1"/>
  <c r="I4215" i="1"/>
  <c r="J4215" i="1"/>
  <c r="M4215" i="1"/>
  <c r="N4215" i="1"/>
  <c r="O4215" i="1"/>
  <c r="P4215" i="1"/>
  <c r="C4216" i="1"/>
  <c r="H4216" i="1"/>
  <c r="I4216" i="1"/>
  <c r="J4216" i="1"/>
  <c r="M4216" i="1"/>
  <c r="N4216" i="1"/>
  <c r="O4216" i="1"/>
  <c r="P4216" i="1"/>
  <c r="C4217" i="1"/>
  <c r="H4217" i="1"/>
  <c r="I4217" i="1"/>
  <c r="J4217" i="1"/>
  <c r="M4217" i="1"/>
  <c r="N4217" i="1"/>
  <c r="O4217" i="1"/>
  <c r="P4217" i="1"/>
  <c r="C4218" i="1"/>
  <c r="H4218" i="1"/>
  <c r="I4218" i="1"/>
  <c r="J4218" i="1"/>
  <c r="M4218" i="1"/>
  <c r="N4218" i="1"/>
  <c r="O4218" i="1"/>
  <c r="P4218" i="1"/>
  <c r="C4219" i="1"/>
  <c r="H4219" i="1"/>
  <c r="I4219" i="1"/>
  <c r="J4219" i="1"/>
  <c r="M4219" i="1"/>
  <c r="N4219" i="1"/>
  <c r="O4219" i="1"/>
  <c r="P4219" i="1"/>
  <c r="C4220" i="1"/>
  <c r="H4220" i="1"/>
  <c r="I4220" i="1"/>
  <c r="J4220" i="1"/>
  <c r="M4220" i="1"/>
  <c r="N4220" i="1"/>
  <c r="O4220" i="1"/>
  <c r="P4220" i="1"/>
  <c r="C4221" i="1"/>
  <c r="H4221" i="1"/>
  <c r="I4221" i="1"/>
  <c r="J4221" i="1"/>
  <c r="M4221" i="1"/>
  <c r="N4221" i="1"/>
  <c r="O4221" i="1"/>
  <c r="P4221" i="1"/>
  <c r="C4222" i="1"/>
  <c r="H4222" i="1"/>
  <c r="I4222" i="1"/>
  <c r="J4222" i="1"/>
  <c r="M4222" i="1"/>
  <c r="N4222" i="1"/>
  <c r="O4222" i="1"/>
  <c r="P4222" i="1"/>
  <c r="C4223" i="1"/>
  <c r="H4223" i="1"/>
  <c r="I4223" i="1"/>
  <c r="J4223" i="1"/>
  <c r="M4223" i="1"/>
  <c r="N4223" i="1"/>
  <c r="O4223" i="1"/>
  <c r="P4223" i="1"/>
  <c r="C4224" i="1"/>
  <c r="H4224" i="1"/>
  <c r="I4224" i="1"/>
  <c r="J4224" i="1"/>
  <c r="M4224" i="1"/>
  <c r="N4224" i="1"/>
  <c r="O4224" i="1"/>
  <c r="P4224" i="1"/>
  <c r="C4225" i="1"/>
  <c r="H4225" i="1"/>
  <c r="I4225" i="1"/>
  <c r="J4225" i="1"/>
  <c r="M4225" i="1"/>
  <c r="N4225" i="1"/>
  <c r="O4225" i="1"/>
  <c r="P4225" i="1"/>
  <c r="C4226" i="1"/>
  <c r="H4226" i="1"/>
  <c r="I4226" i="1"/>
  <c r="J4226" i="1"/>
  <c r="M4226" i="1"/>
  <c r="N4226" i="1"/>
  <c r="O4226" i="1"/>
  <c r="P4226" i="1"/>
  <c r="C4227" i="1"/>
  <c r="H4227" i="1"/>
  <c r="I4227" i="1"/>
  <c r="J4227" i="1"/>
  <c r="M4227" i="1"/>
  <c r="N4227" i="1"/>
  <c r="O4227" i="1"/>
  <c r="P4227" i="1"/>
  <c r="C4228" i="1"/>
  <c r="H4228" i="1"/>
  <c r="I4228" i="1"/>
  <c r="J4228" i="1"/>
  <c r="M4228" i="1"/>
  <c r="N4228" i="1"/>
  <c r="O4228" i="1"/>
  <c r="P4228" i="1"/>
  <c r="C4229" i="1"/>
  <c r="H4229" i="1"/>
  <c r="I4229" i="1"/>
  <c r="J4229" i="1"/>
  <c r="M4229" i="1"/>
  <c r="N4229" i="1"/>
  <c r="O4229" i="1"/>
  <c r="P4229" i="1"/>
  <c r="C4230" i="1"/>
  <c r="H4230" i="1"/>
  <c r="I4230" i="1"/>
  <c r="J4230" i="1"/>
  <c r="M4230" i="1"/>
  <c r="N4230" i="1"/>
  <c r="O4230" i="1"/>
  <c r="P4230" i="1"/>
  <c r="C4231" i="1"/>
  <c r="H4231" i="1"/>
  <c r="I4231" i="1"/>
  <c r="J4231" i="1"/>
  <c r="M4231" i="1"/>
  <c r="N4231" i="1"/>
  <c r="O4231" i="1"/>
  <c r="P4231" i="1"/>
  <c r="C4232" i="1"/>
  <c r="H4232" i="1"/>
  <c r="I4232" i="1"/>
  <c r="J4232" i="1"/>
  <c r="M4232" i="1"/>
  <c r="N4232" i="1"/>
  <c r="O4232" i="1"/>
  <c r="P4232" i="1"/>
  <c r="C4233" i="1"/>
  <c r="H4233" i="1"/>
  <c r="I4233" i="1"/>
  <c r="J4233" i="1"/>
  <c r="M4233" i="1"/>
  <c r="N4233" i="1"/>
  <c r="O4233" i="1"/>
  <c r="P4233" i="1"/>
  <c r="C4234" i="1"/>
  <c r="H4234" i="1"/>
  <c r="I4234" i="1"/>
  <c r="J4234" i="1"/>
  <c r="M4234" i="1"/>
  <c r="N4234" i="1"/>
  <c r="O4234" i="1"/>
  <c r="P4234" i="1"/>
  <c r="C4235" i="1"/>
  <c r="H4235" i="1"/>
  <c r="I4235" i="1"/>
  <c r="J4235" i="1"/>
  <c r="M4235" i="1"/>
  <c r="N4235" i="1"/>
  <c r="O4235" i="1"/>
  <c r="P4235" i="1"/>
  <c r="C4236" i="1"/>
  <c r="H4236" i="1"/>
  <c r="I4236" i="1"/>
  <c r="J4236" i="1"/>
  <c r="M4236" i="1"/>
  <c r="N4236" i="1"/>
  <c r="O4236" i="1"/>
  <c r="P4236" i="1"/>
  <c r="C4237" i="1"/>
  <c r="H4237" i="1"/>
  <c r="I4237" i="1"/>
  <c r="J4237" i="1"/>
  <c r="M4237" i="1"/>
  <c r="N4237" i="1"/>
  <c r="O4237" i="1"/>
  <c r="P4237" i="1"/>
  <c r="C4238" i="1"/>
  <c r="H4238" i="1"/>
  <c r="I4238" i="1"/>
  <c r="J4238" i="1"/>
  <c r="M4238" i="1"/>
  <c r="N4238" i="1"/>
  <c r="O4238" i="1"/>
  <c r="P4238" i="1"/>
  <c r="C4239" i="1"/>
  <c r="H4239" i="1"/>
  <c r="I4239" i="1"/>
  <c r="J4239" i="1"/>
  <c r="M4239" i="1"/>
  <c r="N4239" i="1"/>
  <c r="O4239" i="1"/>
  <c r="P4239" i="1"/>
  <c r="C4240" i="1"/>
  <c r="H4240" i="1"/>
  <c r="I4240" i="1"/>
  <c r="J4240" i="1"/>
  <c r="M4240" i="1"/>
  <c r="N4240" i="1"/>
  <c r="O4240" i="1"/>
  <c r="P4240" i="1"/>
  <c r="C4241" i="1"/>
  <c r="H4241" i="1"/>
  <c r="I4241" i="1"/>
  <c r="J4241" i="1"/>
  <c r="M4241" i="1"/>
  <c r="N4241" i="1"/>
  <c r="O4241" i="1"/>
  <c r="P4241" i="1"/>
  <c r="C4242" i="1"/>
  <c r="H4242" i="1"/>
  <c r="I4242" i="1"/>
  <c r="J4242" i="1"/>
  <c r="M4242" i="1"/>
  <c r="N4242" i="1"/>
  <c r="O4242" i="1"/>
  <c r="P4242" i="1"/>
  <c r="C4243" i="1"/>
  <c r="H4243" i="1"/>
  <c r="I4243" i="1"/>
  <c r="J4243" i="1"/>
  <c r="M4243" i="1"/>
  <c r="N4243" i="1"/>
  <c r="O4243" i="1"/>
  <c r="P4243" i="1"/>
  <c r="C4244" i="1"/>
  <c r="H4244" i="1"/>
  <c r="I4244" i="1"/>
  <c r="J4244" i="1"/>
  <c r="M4244" i="1"/>
  <c r="N4244" i="1"/>
  <c r="O4244" i="1"/>
  <c r="P4244" i="1"/>
  <c r="C4245" i="1"/>
  <c r="H4245" i="1"/>
  <c r="I4245" i="1"/>
  <c r="J4245" i="1"/>
  <c r="M4245" i="1"/>
  <c r="N4245" i="1"/>
  <c r="O4245" i="1"/>
  <c r="P4245" i="1"/>
  <c r="C4246" i="1"/>
  <c r="H4246" i="1"/>
  <c r="I4246" i="1"/>
  <c r="J4246" i="1"/>
  <c r="M4246" i="1"/>
  <c r="N4246" i="1"/>
  <c r="O4246" i="1"/>
  <c r="P4246" i="1"/>
  <c r="C4247" i="1"/>
  <c r="H4247" i="1"/>
  <c r="I4247" i="1"/>
  <c r="J4247" i="1"/>
  <c r="M4247" i="1"/>
  <c r="N4247" i="1"/>
  <c r="O4247" i="1"/>
  <c r="P4247" i="1"/>
  <c r="C4248" i="1"/>
  <c r="H4248" i="1"/>
  <c r="I4248" i="1"/>
  <c r="J4248" i="1"/>
  <c r="M4248" i="1"/>
  <c r="N4248" i="1"/>
  <c r="O4248" i="1"/>
  <c r="P4248" i="1"/>
  <c r="C4249" i="1"/>
  <c r="H4249" i="1"/>
  <c r="I4249" i="1"/>
  <c r="J4249" i="1"/>
  <c r="M4249" i="1"/>
  <c r="N4249" i="1"/>
  <c r="O4249" i="1"/>
  <c r="P4249" i="1"/>
  <c r="C4250" i="1"/>
  <c r="H4250" i="1"/>
  <c r="I4250" i="1"/>
  <c r="J4250" i="1"/>
  <c r="M4250" i="1"/>
  <c r="N4250" i="1"/>
  <c r="O4250" i="1"/>
  <c r="P4250" i="1"/>
  <c r="C4251" i="1"/>
  <c r="H4251" i="1"/>
  <c r="I4251" i="1"/>
  <c r="J4251" i="1"/>
  <c r="M4251" i="1"/>
  <c r="N4251" i="1"/>
  <c r="O4251" i="1"/>
  <c r="P4251" i="1"/>
  <c r="C4252" i="1"/>
  <c r="H4252" i="1"/>
  <c r="I4252" i="1"/>
  <c r="J4252" i="1"/>
  <c r="M4252" i="1"/>
  <c r="N4252" i="1"/>
  <c r="O4252" i="1"/>
  <c r="P4252" i="1"/>
  <c r="C4253" i="1"/>
  <c r="H4253" i="1"/>
  <c r="I4253" i="1"/>
  <c r="J4253" i="1"/>
  <c r="M4253" i="1"/>
  <c r="N4253" i="1"/>
  <c r="O4253" i="1"/>
  <c r="P4253" i="1"/>
  <c r="C4254" i="1"/>
  <c r="H4254" i="1"/>
  <c r="I4254" i="1"/>
  <c r="J4254" i="1"/>
  <c r="M4254" i="1"/>
  <c r="N4254" i="1"/>
  <c r="O4254" i="1"/>
  <c r="P4254" i="1"/>
  <c r="C4255" i="1"/>
  <c r="H4255" i="1"/>
  <c r="I4255" i="1"/>
  <c r="J4255" i="1"/>
  <c r="M4255" i="1"/>
  <c r="N4255" i="1"/>
  <c r="O4255" i="1"/>
  <c r="P4255" i="1"/>
  <c r="C4256" i="1"/>
  <c r="H4256" i="1"/>
  <c r="I4256" i="1"/>
  <c r="J4256" i="1"/>
  <c r="M4256" i="1"/>
  <c r="N4256" i="1"/>
  <c r="O4256" i="1"/>
  <c r="P4256" i="1"/>
  <c r="C4257" i="1"/>
  <c r="H4257" i="1"/>
  <c r="I4257" i="1"/>
  <c r="J4257" i="1"/>
  <c r="M4257" i="1"/>
  <c r="N4257" i="1"/>
  <c r="O4257" i="1"/>
  <c r="P4257" i="1"/>
  <c r="C4258" i="1"/>
  <c r="H4258" i="1"/>
  <c r="I4258" i="1"/>
  <c r="J4258" i="1"/>
  <c r="M4258" i="1"/>
  <c r="N4258" i="1"/>
  <c r="O4258" i="1"/>
  <c r="P4258" i="1"/>
  <c r="C4259" i="1"/>
  <c r="H4259" i="1"/>
  <c r="I4259" i="1"/>
  <c r="J4259" i="1"/>
  <c r="M4259" i="1"/>
  <c r="N4259" i="1"/>
  <c r="O4259" i="1"/>
  <c r="P4259" i="1"/>
  <c r="C4260" i="1"/>
  <c r="H4260" i="1"/>
  <c r="I4260" i="1"/>
  <c r="J4260" i="1"/>
  <c r="M4260" i="1"/>
  <c r="N4260" i="1"/>
  <c r="O4260" i="1"/>
  <c r="P4260" i="1"/>
  <c r="C4261" i="1"/>
  <c r="H4261" i="1"/>
  <c r="I4261" i="1"/>
  <c r="J4261" i="1"/>
  <c r="M4261" i="1"/>
  <c r="N4261" i="1"/>
  <c r="O4261" i="1"/>
  <c r="P4261" i="1"/>
  <c r="C4262" i="1"/>
  <c r="H4262" i="1"/>
  <c r="I4262" i="1"/>
  <c r="J4262" i="1"/>
  <c r="M4262" i="1"/>
  <c r="N4262" i="1"/>
  <c r="O4262" i="1"/>
  <c r="P4262" i="1"/>
  <c r="C4263" i="1"/>
  <c r="H4263" i="1"/>
  <c r="I4263" i="1"/>
  <c r="J4263" i="1"/>
  <c r="M4263" i="1"/>
  <c r="N4263" i="1"/>
  <c r="O4263" i="1"/>
  <c r="P4263" i="1"/>
  <c r="C4264" i="1"/>
  <c r="H4264" i="1"/>
  <c r="I4264" i="1"/>
  <c r="J4264" i="1"/>
  <c r="M4264" i="1"/>
  <c r="N4264" i="1"/>
  <c r="O4264" i="1"/>
  <c r="P4264" i="1"/>
  <c r="C4265" i="1"/>
  <c r="H4265" i="1"/>
  <c r="I4265" i="1"/>
  <c r="J4265" i="1"/>
  <c r="M4265" i="1"/>
  <c r="N4265" i="1"/>
  <c r="O4265" i="1"/>
  <c r="P4265" i="1"/>
  <c r="C4266" i="1"/>
  <c r="H4266" i="1"/>
  <c r="I4266" i="1"/>
  <c r="J4266" i="1"/>
  <c r="M4266" i="1"/>
  <c r="N4266" i="1"/>
  <c r="O4266" i="1"/>
  <c r="P4266" i="1"/>
  <c r="C4267" i="1"/>
  <c r="H4267" i="1"/>
  <c r="I4267" i="1"/>
  <c r="J4267" i="1"/>
  <c r="M4267" i="1"/>
  <c r="N4267" i="1"/>
  <c r="O4267" i="1"/>
  <c r="P4267" i="1"/>
  <c r="C4268" i="1"/>
  <c r="H4268" i="1"/>
  <c r="I4268" i="1"/>
  <c r="J4268" i="1"/>
  <c r="M4268" i="1"/>
  <c r="N4268" i="1"/>
  <c r="O4268" i="1"/>
  <c r="P4268" i="1"/>
  <c r="C4269" i="1"/>
  <c r="H4269" i="1"/>
  <c r="I4269" i="1"/>
  <c r="J4269" i="1"/>
  <c r="M4269" i="1"/>
  <c r="N4269" i="1"/>
  <c r="O4269" i="1"/>
  <c r="P4269" i="1"/>
  <c r="C4270" i="1"/>
  <c r="H4270" i="1"/>
  <c r="I4270" i="1"/>
  <c r="J4270" i="1"/>
  <c r="M4270" i="1"/>
  <c r="N4270" i="1"/>
  <c r="O4270" i="1"/>
  <c r="P4270" i="1"/>
  <c r="C4271" i="1"/>
  <c r="H4271" i="1"/>
  <c r="I4271" i="1"/>
  <c r="J4271" i="1"/>
  <c r="M4271" i="1"/>
  <c r="N4271" i="1"/>
  <c r="O4271" i="1"/>
  <c r="P4271" i="1"/>
  <c r="C4272" i="1"/>
  <c r="H4272" i="1"/>
  <c r="I4272" i="1"/>
  <c r="J4272" i="1"/>
  <c r="M4272" i="1"/>
  <c r="N4272" i="1"/>
  <c r="O4272" i="1"/>
  <c r="P4272" i="1"/>
  <c r="C4273" i="1"/>
  <c r="H4273" i="1"/>
  <c r="I4273" i="1"/>
  <c r="J4273" i="1"/>
  <c r="M4273" i="1"/>
  <c r="N4273" i="1"/>
  <c r="O4273" i="1"/>
  <c r="P4273" i="1"/>
  <c r="C4274" i="1"/>
  <c r="H4274" i="1"/>
  <c r="I4274" i="1"/>
  <c r="J4274" i="1"/>
  <c r="M4274" i="1"/>
  <c r="N4274" i="1"/>
  <c r="O4274" i="1"/>
  <c r="P4274" i="1"/>
  <c r="C4275" i="1"/>
  <c r="H4275" i="1"/>
  <c r="I4275" i="1"/>
  <c r="J4275" i="1"/>
  <c r="M4275" i="1"/>
  <c r="N4275" i="1"/>
  <c r="O4275" i="1"/>
  <c r="P4275" i="1"/>
  <c r="C4276" i="1"/>
  <c r="H4276" i="1"/>
  <c r="I4276" i="1"/>
  <c r="J4276" i="1"/>
  <c r="M4276" i="1"/>
  <c r="N4276" i="1"/>
  <c r="O4276" i="1"/>
  <c r="P4276" i="1"/>
  <c r="C4277" i="1"/>
  <c r="H4277" i="1"/>
  <c r="I4277" i="1"/>
  <c r="J4277" i="1"/>
  <c r="M4277" i="1"/>
  <c r="N4277" i="1"/>
  <c r="O4277" i="1"/>
  <c r="P4277" i="1"/>
  <c r="C4278" i="1"/>
  <c r="H4278" i="1"/>
  <c r="I4278" i="1"/>
  <c r="J4278" i="1"/>
  <c r="M4278" i="1"/>
  <c r="N4278" i="1"/>
  <c r="O4278" i="1"/>
  <c r="P4278" i="1"/>
  <c r="C4279" i="1"/>
  <c r="H4279" i="1"/>
  <c r="I4279" i="1"/>
  <c r="J4279" i="1"/>
  <c r="M4279" i="1"/>
  <c r="N4279" i="1"/>
  <c r="O4279" i="1"/>
  <c r="P4279" i="1"/>
  <c r="C4280" i="1"/>
  <c r="H4280" i="1"/>
  <c r="I4280" i="1"/>
  <c r="J4280" i="1"/>
  <c r="M4280" i="1"/>
  <c r="N4280" i="1"/>
  <c r="O4280" i="1"/>
  <c r="P4280" i="1"/>
  <c r="C4281" i="1"/>
  <c r="H4281" i="1"/>
  <c r="I4281" i="1"/>
  <c r="J4281" i="1"/>
  <c r="M4281" i="1"/>
  <c r="N4281" i="1"/>
  <c r="O4281" i="1"/>
  <c r="P4281" i="1"/>
  <c r="C4282" i="1"/>
  <c r="H4282" i="1"/>
  <c r="I4282" i="1"/>
  <c r="J4282" i="1"/>
  <c r="M4282" i="1"/>
  <c r="N4282" i="1"/>
  <c r="O4282" i="1"/>
  <c r="P4282" i="1"/>
  <c r="C4283" i="1"/>
  <c r="H4283" i="1"/>
  <c r="I4283" i="1"/>
  <c r="J4283" i="1"/>
  <c r="M4283" i="1"/>
  <c r="N4283" i="1"/>
  <c r="O4283" i="1"/>
  <c r="P4283" i="1"/>
  <c r="C4284" i="1"/>
  <c r="H4284" i="1"/>
  <c r="I4284" i="1"/>
  <c r="J4284" i="1"/>
  <c r="M4284" i="1"/>
  <c r="N4284" i="1"/>
  <c r="O4284" i="1"/>
  <c r="P4284" i="1"/>
  <c r="C4285" i="1"/>
  <c r="H4285" i="1"/>
  <c r="I4285" i="1"/>
  <c r="J4285" i="1"/>
  <c r="M4285" i="1"/>
  <c r="N4285" i="1"/>
  <c r="O4285" i="1"/>
  <c r="P4285" i="1"/>
  <c r="C4286" i="1"/>
  <c r="H4286" i="1"/>
  <c r="I4286" i="1"/>
  <c r="J4286" i="1"/>
  <c r="M4286" i="1"/>
  <c r="N4286" i="1"/>
  <c r="O4286" i="1"/>
  <c r="P4286" i="1"/>
  <c r="C4287" i="1"/>
  <c r="H4287" i="1"/>
  <c r="I4287" i="1"/>
  <c r="J4287" i="1"/>
  <c r="M4287" i="1"/>
  <c r="N4287" i="1"/>
  <c r="O4287" i="1"/>
  <c r="P4287" i="1"/>
  <c r="C4288" i="1"/>
  <c r="H4288" i="1"/>
  <c r="I4288" i="1"/>
  <c r="J4288" i="1"/>
  <c r="M4288" i="1"/>
  <c r="N4288" i="1"/>
  <c r="O4288" i="1"/>
  <c r="P4288" i="1"/>
  <c r="C4289" i="1"/>
  <c r="H4289" i="1"/>
  <c r="I4289" i="1"/>
  <c r="J4289" i="1"/>
  <c r="M4289" i="1"/>
  <c r="N4289" i="1"/>
  <c r="O4289" i="1"/>
  <c r="P4289" i="1"/>
  <c r="C4290" i="1"/>
  <c r="H4290" i="1"/>
  <c r="I4290" i="1"/>
  <c r="J4290" i="1"/>
  <c r="M4290" i="1"/>
  <c r="N4290" i="1"/>
  <c r="O4290" i="1"/>
  <c r="P4290" i="1"/>
  <c r="C4291" i="1"/>
  <c r="H4291" i="1"/>
  <c r="I4291" i="1"/>
  <c r="J4291" i="1"/>
  <c r="M4291" i="1"/>
  <c r="N4291" i="1"/>
  <c r="O4291" i="1"/>
  <c r="P4291" i="1"/>
  <c r="C4292" i="1"/>
  <c r="H4292" i="1"/>
  <c r="I4292" i="1"/>
  <c r="J4292" i="1"/>
  <c r="M4292" i="1"/>
  <c r="N4292" i="1"/>
  <c r="O4292" i="1"/>
  <c r="P4292" i="1"/>
  <c r="C4293" i="1"/>
  <c r="H4293" i="1"/>
  <c r="I4293" i="1"/>
  <c r="J4293" i="1"/>
  <c r="M4293" i="1"/>
  <c r="N4293" i="1"/>
  <c r="O4293" i="1"/>
  <c r="P4293" i="1"/>
  <c r="C4294" i="1"/>
  <c r="H4294" i="1"/>
  <c r="I4294" i="1"/>
  <c r="J4294" i="1"/>
  <c r="M4294" i="1"/>
  <c r="N4294" i="1"/>
  <c r="O4294" i="1"/>
  <c r="P4294" i="1"/>
  <c r="C4295" i="1"/>
  <c r="H4295" i="1"/>
  <c r="I4295" i="1"/>
  <c r="J4295" i="1"/>
  <c r="M4295" i="1"/>
  <c r="N4295" i="1"/>
  <c r="O4295" i="1"/>
  <c r="P4295" i="1"/>
  <c r="C4296" i="1"/>
  <c r="H4296" i="1"/>
  <c r="I4296" i="1"/>
  <c r="J4296" i="1"/>
  <c r="M4296" i="1"/>
  <c r="N4296" i="1"/>
  <c r="O4296" i="1"/>
  <c r="P4296" i="1"/>
  <c r="C4297" i="1"/>
  <c r="H4297" i="1"/>
  <c r="I4297" i="1"/>
  <c r="J4297" i="1"/>
  <c r="M4297" i="1"/>
  <c r="N4297" i="1"/>
  <c r="O4297" i="1"/>
  <c r="P4297" i="1"/>
  <c r="C4298" i="1"/>
  <c r="H4298" i="1"/>
  <c r="I4298" i="1"/>
  <c r="J4298" i="1"/>
  <c r="M4298" i="1"/>
  <c r="N4298" i="1"/>
  <c r="O4298" i="1"/>
  <c r="P4298" i="1"/>
  <c r="C4299" i="1"/>
  <c r="H4299" i="1"/>
  <c r="I4299" i="1"/>
  <c r="J4299" i="1"/>
  <c r="M4299" i="1"/>
  <c r="N4299" i="1"/>
  <c r="O4299" i="1"/>
  <c r="P4299" i="1"/>
  <c r="C4300" i="1"/>
  <c r="H4300" i="1"/>
  <c r="I4300" i="1"/>
  <c r="J4300" i="1"/>
  <c r="M4300" i="1"/>
  <c r="N4300" i="1"/>
  <c r="O4300" i="1"/>
  <c r="P4300" i="1"/>
  <c r="C4301" i="1"/>
  <c r="H4301" i="1"/>
  <c r="I4301" i="1"/>
  <c r="J4301" i="1"/>
  <c r="M4301" i="1"/>
  <c r="N4301" i="1"/>
  <c r="O4301" i="1"/>
  <c r="P4301" i="1"/>
  <c r="C4302" i="1"/>
  <c r="H4302" i="1"/>
  <c r="I4302" i="1"/>
  <c r="J4302" i="1"/>
  <c r="M4302" i="1"/>
  <c r="N4302" i="1"/>
  <c r="O4302" i="1"/>
  <c r="P4302" i="1"/>
  <c r="C4303" i="1"/>
  <c r="H4303" i="1"/>
  <c r="I4303" i="1"/>
  <c r="J4303" i="1"/>
  <c r="M4303" i="1"/>
  <c r="N4303" i="1"/>
  <c r="O4303" i="1"/>
  <c r="P4303" i="1"/>
  <c r="C4304" i="1"/>
  <c r="H4304" i="1"/>
  <c r="I4304" i="1"/>
  <c r="J4304" i="1"/>
  <c r="M4304" i="1"/>
  <c r="N4304" i="1"/>
  <c r="O4304" i="1"/>
  <c r="P4304" i="1"/>
  <c r="C4305" i="1"/>
  <c r="H4305" i="1"/>
  <c r="I4305" i="1"/>
  <c r="J4305" i="1"/>
  <c r="M4305" i="1"/>
  <c r="N4305" i="1"/>
  <c r="O4305" i="1"/>
  <c r="P4305" i="1"/>
  <c r="C4306" i="1"/>
  <c r="H4306" i="1"/>
  <c r="I4306" i="1"/>
  <c r="J4306" i="1"/>
  <c r="M4306" i="1"/>
  <c r="N4306" i="1"/>
  <c r="O4306" i="1"/>
  <c r="P4306" i="1"/>
  <c r="C4307" i="1"/>
  <c r="H4307" i="1"/>
  <c r="I4307" i="1"/>
  <c r="J4307" i="1"/>
  <c r="M4307" i="1"/>
  <c r="N4307" i="1"/>
  <c r="O4307" i="1"/>
  <c r="P4307" i="1"/>
  <c r="C4308" i="1"/>
  <c r="H4308" i="1"/>
  <c r="I4308" i="1"/>
  <c r="J4308" i="1"/>
  <c r="M4308" i="1"/>
  <c r="N4308" i="1"/>
  <c r="O4308" i="1"/>
  <c r="P4308" i="1"/>
  <c r="C4309" i="1"/>
  <c r="H4309" i="1"/>
  <c r="I4309" i="1"/>
  <c r="J4309" i="1"/>
  <c r="M4309" i="1"/>
  <c r="N4309" i="1"/>
  <c r="O4309" i="1"/>
  <c r="P4309" i="1"/>
  <c r="C4310" i="1"/>
  <c r="H4310" i="1"/>
  <c r="I4310" i="1"/>
  <c r="J4310" i="1"/>
  <c r="M4310" i="1"/>
  <c r="N4310" i="1"/>
  <c r="O4310" i="1"/>
  <c r="P4310" i="1"/>
  <c r="C4311" i="1"/>
  <c r="H4311" i="1"/>
  <c r="I4311" i="1"/>
  <c r="J4311" i="1"/>
  <c r="M4311" i="1"/>
  <c r="N4311" i="1"/>
  <c r="O4311" i="1"/>
  <c r="P4311" i="1"/>
  <c r="C4312" i="1"/>
  <c r="H4312" i="1"/>
  <c r="I4312" i="1"/>
  <c r="J4312" i="1"/>
  <c r="M4312" i="1"/>
  <c r="N4312" i="1"/>
  <c r="O4312" i="1"/>
  <c r="P4312" i="1"/>
  <c r="C4313" i="1"/>
  <c r="H4313" i="1"/>
  <c r="I4313" i="1"/>
  <c r="J4313" i="1"/>
  <c r="M4313" i="1"/>
  <c r="N4313" i="1"/>
  <c r="O4313" i="1"/>
  <c r="P4313" i="1"/>
  <c r="C4314" i="1"/>
  <c r="H4314" i="1"/>
  <c r="I4314" i="1"/>
  <c r="J4314" i="1"/>
  <c r="M4314" i="1"/>
  <c r="N4314" i="1"/>
  <c r="O4314" i="1"/>
  <c r="P4314" i="1"/>
  <c r="C4315" i="1"/>
  <c r="H4315" i="1"/>
  <c r="I4315" i="1"/>
  <c r="J4315" i="1"/>
  <c r="M4315" i="1"/>
  <c r="N4315" i="1"/>
  <c r="O4315" i="1"/>
  <c r="P4315" i="1"/>
  <c r="C4316" i="1"/>
  <c r="H4316" i="1"/>
  <c r="I4316" i="1"/>
  <c r="J4316" i="1"/>
  <c r="M4316" i="1"/>
  <c r="N4316" i="1"/>
  <c r="O4316" i="1"/>
  <c r="P4316" i="1"/>
  <c r="C4317" i="1"/>
  <c r="H4317" i="1"/>
  <c r="I4317" i="1"/>
  <c r="J4317" i="1"/>
  <c r="M4317" i="1"/>
  <c r="N4317" i="1"/>
  <c r="O4317" i="1"/>
  <c r="P4317" i="1"/>
  <c r="C4318" i="1"/>
  <c r="H4318" i="1"/>
  <c r="I4318" i="1"/>
  <c r="J4318" i="1"/>
  <c r="M4318" i="1"/>
  <c r="N4318" i="1"/>
  <c r="O4318" i="1"/>
  <c r="P4318" i="1"/>
  <c r="C4319" i="1"/>
  <c r="H4319" i="1"/>
  <c r="I4319" i="1"/>
  <c r="J4319" i="1"/>
  <c r="M4319" i="1"/>
  <c r="N4319" i="1"/>
  <c r="O4319" i="1"/>
  <c r="P4319" i="1"/>
  <c r="C4320" i="1"/>
  <c r="H4320" i="1"/>
  <c r="I4320" i="1"/>
  <c r="J4320" i="1"/>
  <c r="M4320" i="1"/>
  <c r="N4320" i="1"/>
  <c r="O4320" i="1"/>
  <c r="P4320" i="1"/>
  <c r="C4321" i="1"/>
  <c r="H4321" i="1"/>
  <c r="I4321" i="1"/>
  <c r="J4321" i="1"/>
  <c r="M4321" i="1"/>
  <c r="N4321" i="1"/>
  <c r="O4321" i="1"/>
  <c r="P4321" i="1"/>
  <c r="C4322" i="1"/>
  <c r="H4322" i="1"/>
  <c r="I4322" i="1"/>
  <c r="J4322" i="1"/>
  <c r="M4322" i="1"/>
  <c r="N4322" i="1"/>
  <c r="O4322" i="1"/>
  <c r="P4322" i="1"/>
  <c r="C4323" i="1"/>
  <c r="H4323" i="1"/>
  <c r="I4323" i="1"/>
  <c r="J4323" i="1"/>
  <c r="M4323" i="1"/>
  <c r="N4323" i="1"/>
  <c r="O4323" i="1"/>
  <c r="P4323" i="1"/>
  <c r="C4324" i="1"/>
  <c r="H4324" i="1"/>
  <c r="I4324" i="1"/>
  <c r="J4324" i="1"/>
  <c r="M4324" i="1"/>
  <c r="N4324" i="1"/>
  <c r="O4324" i="1"/>
  <c r="P4324" i="1"/>
  <c r="C4325" i="1"/>
  <c r="H4325" i="1"/>
  <c r="I4325" i="1"/>
  <c r="J4325" i="1"/>
  <c r="M4325" i="1"/>
  <c r="N4325" i="1"/>
  <c r="O4325" i="1"/>
  <c r="P4325" i="1"/>
  <c r="C4326" i="1"/>
  <c r="H4326" i="1"/>
  <c r="I4326" i="1"/>
  <c r="J4326" i="1"/>
  <c r="M4326" i="1"/>
  <c r="N4326" i="1"/>
  <c r="O4326" i="1"/>
  <c r="P4326" i="1"/>
  <c r="C4327" i="1"/>
  <c r="H4327" i="1"/>
  <c r="I4327" i="1"/>
  <c r="J4327" i="1"/>
  <c r="M4327" i="1"/>
  <c r="N4327" i="1"/>
  <c r="O4327" i="1"/>
  <c r="P4327" i="1"/>
  <c r="C4328" i="1"/>
  <c r="H4328" i="1"/>
  <c r="I4328" i="1"/>
  <c r="J4328" i="1"/>
  <c r="M4328" i="1"/>
  <c r="N4328" i="1"/>
  <c r="O4328" i="1"/>
  <c r="P4328" i="1"/>
  <c r="C4329" i="1"/>
  <c r="H4329" i="1"/>
  <c r="I4329" i="1"/>
  <c r="J4329" i="1"/>
  <c r="M4329" i="1"/>
  <c r="N4329" i="1"/>
  <c r="O4329" i="1"/>
  <c r="P4329" i="1"/>
  <c r="C4330" i="1"/>
  <c r="H4330" i="1"/>
  <c r="I4330" i="1"/>
  <c r="J4330" i="1"/>
  <c r="M4330" i="1"/>
  <c r="N4330" i="1"/>
  <c r="O4330" i="1"/>
  <c r="P4330" i="1"/>
  <c r="C4331" i="1"/>
  <c r="H4331" i="1"/>
  <c r="I4331" i="1"/>
  <c r="J4331" i="1"/>
  <c r="M4331" i="1"/>
  <c r="N4331" i="1"/>
  <c r="O4331" i="1"/>
  <c r="P4331" i="1"/>
  <c r="C4332" i="1"/>
  <c r="H4332" i="1"/>
  <c r="I4332" i="1"/>
  <c r="J4332" i="1"/>
  <c r="M4332" i="1"/>
  <c r="N4332" i="1"/>
  <c r="O4332" i="1"/>
  <c r="P4332" i="1"/>
  <c r="C4333" i="1"/>
  <c r="H4333" i="1"/>
  <c r="I4333" i="1"/>
  <c r="J4333" i="1"/>
  <c r="M4333" i="1"/>
  <c r="N4333" i="1"/>
  <c r="O4333" i="1"/>
  <c r="P4333" i="1"/>
  <c r="C4334" i="1"/>
  <c r="H4334" i="1"/>
  <c r="I4334" i="1"/>
  <c r="J4334" i="1"/>
  <c r="M4334" i="1"/>
  <c r="N4334" i="1"/>
  <c r="O4334" i="1"/>
  <c r="P4334" i="1"/>
  <c r="C4335" i="1"/>
  <c r="H4335" i="1"/>
  <c r="I4335" i="1"/>
  <c r="J4335" i="1"/>
  <c r="M4335" i="1"/>
  <c r="N4335" i="1"/>
  <c r="O4335" i="1"/>
  <c r="P4335" i="1"/>
  <c r="C4336" i="1"/>
  <c r="H4336" i="1"/>
  <c r="I4336" i="1"/>
  <c r="J4336" i="1"/>
  <c r="M4336" i="1"/>
  <c r="N4336" i="1"/>
  <c r="O4336" i="1"/>
  <c r="P4336" i="1"/>
  <c r="C4337" i="1"/>
  <c r="H4337" i="1"/>
  <c r="I4337" i="1"/>
  <c r="J4337" i="1"/>
  <c r="M4337" i="1"/>
  <c r="N4337" i="1"/>
  <c r="O4337" i="1"/>
  <c r="P4337" i="1"/>
  <c r="C4338" i="1"/>
  <c r="H4338" i="1"/>
  <c r="I4338" i="1"/>
  <c r="J4338" i="1"/>
  <c r="M4338" i="1"/>
  <c r="N4338" i="1"/>
  <c r="O4338" i="1"/>
  <c r="P4338" i="1"/>
  <c r="C4339" i="1"/>
  <c r="H4339" i="1"/>
  <c r="I4339" i="1"/>
  <c r="J4339" i="1"/>
  <c r="M4339" i="1"/>
  <c r="N4339" i="1"/>
  <c r="O4339" i="1"/>
  <c r="P4339" i="1"/>
  <c r="C4340" i="1"/>
  <c r="H4340" i="1"/>
  <c r="I4340" i="1"/>
  <c r="J4340" i="1"/>
  <c r="M4340" i="1"/>
  <c r="N4340" i="1"/>
  <c r="O4340" i="1"/>
  <c r="P4340" i="1"/>
  <c r="C4341" i="1"/>
  <c r="H4341" i="1"/>
  <c r="I4341" i="1"/>
  <c r="J4341" i="1"/>
  <c r="M4341" i="1"/>
  <c r="N4341" i="1"/>
  <c r="O4341" i="1"/>
  <c r="P4341" i="1"/>
  <c r="C4342" i="1"/>
  <c r="H4342" i="1"/>
  <c r="I4342" i="1"/>
  <c r="J4342" i="1"/>
  <c r="M4342" i="1"/>
  <c r="N4342" i="1"/>
  <c r="O4342" i="1"/>
  <c r="P4342" i="1"/>
  <c r="C4343" i="1"/>
  <c r="H4343" i="1"/>
  <c r="I4343" i="1"/>
  <c r="J4343" i="1"/>
  <c r="M4343" i="1"/>
  <c r="N4343" i="1"/>
  <c r="O4343" i="1"/>
  <c r="P4343" i="1"/>
  <c r="C4344" i="1"/>
  <c r="H4344" i="1"/>
  <c r="I4344" i="1"/>
  <c r="J4344" i="1"/>
  <c r="M4344" i="1"/>
  <c r="N4344" i="1"/>
  <c r="O4344" i="1"/>
  <c r="P4344" i="1"/>
  <c r="C4345" i="1"/>
  <c r="H4345" i="1"/>
  <c r="I4345" i="1"/>
  <c r="J4345" i="1"/>
  <c r="M4345" i="1"/>
  <c r="N4345" i="1"/>
  <c r="O4345" i="1"/>
  <c r="P4345" i="1"/>
  <c r="C4346" i="1"/>
  <c r="H4346" i="1"/>
  <c r="I4346" i="1"/>
  <c r="J4346" i="1"/>
  <c r="M4346" i="1"/>
  <c r="N4346" i="1"/>
  <c r="O4346" i="1"/>
  <c r="P4346" i="1"/>
  <c r="C4347" i="1"/>
  <c r="H4347" i="1"/>
  <c r="I4347" i="1"/>
  <c r="J4347" i="1"/>
  <c r="M4347" i="1"/>
  <c r="N4347" i="1"/>
  <c r="O4347" i="1"/>
  <c r="P4347" i="1"/>
  <c r="C4348" i="1"/>
  <c r="H4348" i="1"/>
  <c r="I4348" i="1"/>
  <c r="J4348" i="1"/>
  <c r="M4348" i="1"/>
  <c r="N4348" i="1"/>
  <c r="O4348" i="1"/>
  <c r="P4348" i="1"/>
  <c r="C4349" i="1"/>
  <c r="H4349" i="1"/>
  <c r="I4349" i="1"/>
  <c r="J4349" i="1"/>
  <c r="M4349" i="1"/>
  <c r="N4349" i="1"/>
  <c r="O4349" i="1"/>
  <c r="P4349" i="1"/>
  <c r="C4350" i="1"/>
  <c r="H4350" i="1"/>
  <c r="I4350" i="1"/>
  <c r="J4350" i="1"/>
  <c r="M4350" i="1"/>
  <c r="N4350" i="1"/>
  <c r="O4350" i="1"/>
  <c r="P4350" i="1"/>
  <c r="C4351" i="1"/>
  <c r="H4351" i="1"/>
  <c r="I4351" i="1"/>
  <c r="J4351" i="1"/>
  <c r="M4351" i="1"/>
  <c r="N4351" i="1"/>
  <c r="O4351" i="1"/>
  <c r="P4351" i="1"/>
  <c r="C4352" i="1"/>
  <c r="H4352" i="1"/>
  <c r="I4352" i="1"/>
  <c r="J4352" i="1"/>
  <c r="M4352" i="1"/>
  <c r="N4352" i="1"/>
  <c r="O4352" i="1"/>
  <c r="P4352" i="1"/>
  <c r="C4353" i="1"/>
  <c r="H4353" i="1"/>
  <c r="I4353" i="1"/>
  <c r="J4353" i="1"/>
  <c r="M4353" i="1"/>
  <c r="N4353" i="1"/>
  <c r="O4353" i="1"/>
  <c r="P4353" i="1"/>
  <c r="C4354" i="1"/>
  <c r="H4354" i="1"/>
  <c r="I4354" i="1"/>
  <c r="J4354" i="1"/>
  <c r="M4354" i="1"/>
  <c r="N4354" i="1"/>
  <c r="O4354" i="1"/>
  <c r="P4354" i="1"/>
  <c r="C4355" i="1"/>
  <c r="H4355" i="1"/>
  <c r="I4355" i="1"/>
  <c r="J4355" i="1"/>
  <c r="M4355" i="1"/>
  <c r="N4355" i="1"/>
  <c r="O4355" i="1"/>
  <c r="P4355" i="1"/>
  <c r="C4356" i="1"/>
  <c r="H4356" i="1"/>
  <c r="I4356" i="1"/>
  <c r="J4356" i="1"/>
  <c r="M4356" i="1"/>
  <c r="N4356" i="1"/>
  <c r="O4356" i="1"/>
  <c r="P4356" i="1"/>
  <c r="C4357" i="1"/>
  <c r="H4357" i="1"/>
  <c r="I4357" i="1"/>
  <c r="J4357" i="1"/>
  <c r="M4357" i="1"/>
  <c r="N4357" i="1"/>
  <c r="O4357" i="1"/>
  <c r="P4357" i="1"/>
  <c r="C4358" i="1"/>
  <c r="H4358" i="1"/>
  <c r="I4358" i="1"/>
  <c r="J4358" i="1"/>
  <c r="M4358" i="1"/>
  <c r="N4358" i="1"/>
  <c r="O4358" i="1"/>
  <c r="P4358" i="1"/>
  <c r="C4359" i="1"/>
  <c r="H4359" i="1"/>
  <c r="I4359" i="1"/>
  <c r="J4359" i="1"/>
  <c r="M4359" i="1"/>
  <c r="N4359" i="1"/>
  <c r="O4359" i="1"/>
  <c r="P4359" i="1"/>
  <c r="C4360" i="1"/>
  <c r="H4360" i="1"/>
  <c r="I4360" i="1"/>
  <c r="J4360" i="1"/>
  <c r="M4360" i="1"/>
  <c r="N4360" i="1"/>
  <c r="O4360" i="1"/>
  <c r="P4360" i="1"/>
  <c r="C4361" i="1"/>
  <c r="H4361" i="1"/>
  <c r="I4361" i="1"/>
  <c r="J4361" i="1"/>
  <c r="M4361" i="1"/>
  <c r="N4361" i="1"/>
  <c r="O4361" i="1"/>
  <c r="P4361" i="1"/>
  <c r="C4362" i="1"/>
  <c r="H4362" i="1"/>
  <c r="I4362" i="1"/>
  <c r="J4362" i="1"/>
  <c r="M4362" i="1"/>
  <c r="N4362" i="1"/>
  <c r="O4362" i="1"/>
  <c r="P4362" i="1"/>
  <c r="C4363" i="1"/>
  <c r="H4363" i="1"/>
  <c r="I4363" i="1"/>
  <c r="J4363" i="1"/>
  <c r="M4363" i="1"/>
  <c r="N4363" i="1"/>
  <c r="O4363" i="1"/>
  <c r="P4363" i="1"/>
  <c r="C4364" i="1"/>
  <c r="H4364" i="1"/>
  <c r="I4364" i="1"/>
  <c r="J4364" i="1"/>
  <c r="M4364" i="1"/>
  <c r="N4364" i="1"/>
  <c r="O4364" i="1"/>
  <c r="P4364" i="1"/>
  <c r="C4365" i="1"/>
  <c r="H4365" i="1"/>
  <c r="I4365" i="1"/>
  <c r="J4365" i="1"/>
  <c r="M4365" i="1"/>
  <c r="N4365" i="1"/>
  <c r="O4365" i="1"/>
  <c r="P4365" i="1"/>
  <c r="C4366" i="1"/>
  <c r="H4366" i="1"/>
  <c r="I4366" i="1"/>
  <c r="J4366" i="1"/>
  <c r="M4366" i="1"/>
  <c r="N4366" i="1"/>
  <c r="O4366" i="1"/>
  <c r="P4366" i="1"/>
  <c r="C4367" i="1"/>
  <c r="H4367" i="1"/>
  <c r="I4367" i="1"/>
  <c r="J4367" i="1"/>
  <c r="M4367" i="1"/>
  <c r="N4367" i="1"/>
  <c r="O4367" i="1"/>
  <c r="P4367" i="1"/>
  <c r="C4368" i="1"/>
  <c r="H4368" i="1"/>
  <c r="I4368" i="1"/>
  <c r="J4368" i="1"/>
  <c r="M4368" i="1"/>
  <c r="N4368" i="1"/>
  <c r="O4368" i="1"/>
  <c r="P4368" i="1"/>
  <c r="C4369" i="1"/>
  <c r="H4369" i="1"/>
  <c r="I4369" i="1"/>
  <c r="J4369" i="1"/>
  <c r="M4369" i="1"/>
  <c r="N4369" i="1"/>
  <c r="O4369" i="1"/>
  <c r="P4369" i="1"/>
  <c r="C4370" i="1"/>
  <c r="H4370" i="1"/>
  <c r="I4370" i="1"/>
  <c r="J4370" i="1"/>
  <c r="M4370" i="1"/>
  <c r="N4370" i="1"/>
  <c r="O4370" i="1"/>
  <c r="P4370" i="1"/>
  <c r="C4371" i="1"/>
  <c r="H4371" i="1"/>
  <c r="I4371" i="1"/>
  <c r="J4371" i="1"/>
  <c r="M4371" i="1"/>
  <c r="N4371" i="1"/>
  <c r="O4371" i="1"/>
  <c r="P4371" i="1"/>
  <c r="C4372" i="1"/>
  <c r="H4372" i="1"/>
  <c r="I4372" i="1"/>
  <c r="J4372" i="1"/>
  <c r="M4372" i="1"/>
  <c r="N4372" i="1"/>
  <c r="O4372" i="1"/>
  <c r="P4372" i="1"/>
  <c r="C4373" i="1"/>
  <c r="H4373" i="1"/>
  <c r="I4373" i="1"/>
  <c r="J4373" i="1"/>
  <c r="M4373" i="1"/>
  <c r="N4373" i="1"/>
  <c r="O4373" i="1"/>
  <c r="P4373" i="1"/>
  <c r="C4374" i="1"/>
  <c r="H4374" i="1"/>
  <c r="I4374" i="1"/>
  <c r="J4374" i="1"/>
  <c r="M4374" i="1"/>
  <c r="N4374" i="1"/>
  <c r="O4374" i="1"/>
  <c r="P4374" i="1"/>
  <c r="C4375" i="1"/>
  <c r="H4375" i="1"/>
  <c r="I4375" i="1"/>
  <c r="J4375" i="1"/>
  <c r="M4375" i="1"/>
  <c r="N4375" i="1"/>
  <c r="O4375" i="1"/>
  <c r="P4375" i="1"/>
  <c r="C4376" i="1"/>
  <c r="H4376" i="1"/>
  <c r="I4376" i="1"/>
  <c r="J4376" i="1"/>
  <c r="M4376" i="1"/>
  <c r="N4376" i="1"/>
  <c r="O4376" i="1"/>
  <c r="P4376" i="1"/>
  <c r="C4377" i="1"/>
  <c r="H4377" i="1"/>
  <c r="I4377" i="1"/>
  <c r="J4377" i="1"/>
  <c r="M4377" i="1"/>
  <c r="N4377" i="1"/>
  <c r="O4377" i="1"/>
  <c r="P4377" i="1"/>
  <c r="C4378" i="1"/>
  <c r="H4378" i="1"/>
  <c r="I4378" i="1"/>
  <c r="J4378" i="1"/>
  <c r="M4378" i="1"/>
  <c r="N4378" i="1"/>
  <c r="O4378" i="1"/>
  <c r="P4378" i="1"/>
  <c r="C4379" i="1"/>
  <c r="H4379" i="1"/>
  <c r="I4379" i="1"/>
  <c r="J4379" i="1"/>
  <c r="M4379" i="1"/>
  <c r="N4379" i="1"/>
  <c r="O4379" i="1"/>
  <c r="P4379" i="1"/>
  <c r="C4380" i="1"/>
  <c r="H4380" i="1"/>
  <c r="I4380" i="1"/>
  <c r="J4380" i="1"/>
  <c r="M4380" i="1"/>
  <c r="N4380" i="1"/>
  <c r="O4380" i="1"/>
  <c r="P4380" i="1"/>
  <c r="C4381" i="1"/>
  <c r="H4381" i="1"/>
  <c r="I4381" i="1"/>
  <c r="J4381" i="1"/>
  <c r="M4381" i="1"/>
  <c r="N4381" i="1"/>
  <c r="O4381" i="1"/>
  <c r="P4381" i="1"/>
  <c r="C4382" i="1"/>
  <c r="H4382" i="1"/>
  <c r="I4382" i="1"/>
  <c r="J4382" i="1"/>
  <c r="M4382" i="1"/>
  <c r="N4382" i="1"/>
  <c r="O4382" i="1"/>
  <c r="P4382" i="1"/>
  <c r="C4383" i="1"/>
  <c r="H4383" i="1"/>
  <c r="I4383" i="1"/>
  <c r="J4383" i="1"/>
  <c r="M4383" i="1"/>
  <c r="N4383" i="1"/>
  <c r="O4383" i="1"/>
  <c r="P4383" i="1"/>
  <c r="C4384" i="1"/>
  <c r="H4384" i="1"/>
  <c r="I4384" i="1"/>
  <c r="J4384" i="1"/>
  <c r="M4384" i="1"/>
  <c r="N4384" i="1"/>
  <c r="O4384" i="1"/>
  <c r="P4384" i="1"/>
  <c r="C4385" i="1"/>
  <c r="H4385" i="1"/>
  <c r="I4385" i="1"/>
  <c r="J4385" i="1"/>
  <c r="M4385" i="1"/>
  <c r="N4385" i="1"/>
  <c r="O4385" i="1"/>
  <c r="P4385" i="1"/>
  <c r="C4386" i="1"/>
  <c r="H4386" i="1"/>
  <c r="I4386" i="1"/>
  <c r="J4386" i="1"/>
  <c r="M4386" i="1"/>
  <c r="N4386" i="1"/>
  <c r="O4386" i="1"/>
  <c r="P4386" i="1"/>
  <c r="C4387" i="1"/>
  <c r="H4387" i="1"/>
  <c r="I4387" i="1"/>
  <c r="J4387" i="1"/>
  <c r="M4387" i="1"/>
  <c r="N4387" i="1"/>
  <c r="O4387" i="1"/>
  <c r="P4387" i="1"/>
  <c r="C4388" i="1"/>
  <c r="H4388" i="1"/>
  <c r="I4388" i="1"/>
  <c r="J4388" i="1"/>
  <c r="M4388" i="1"/>
  <c r="N4388" i="1"/>
  <c r="O4388" i="1"/>
  <c r="P4388" i="1"/>
  <c r="C4389" i="1"/>
  <c r="H4389" i="1"/>
  <c r="I4389" i="1"/>
  <c r="J4389" i="1"/>
  <c r="M4389" i="1"/>
  <c r="N4389" i="1"/>
  <c r="O4389" i="1"/>
  <c r="P4389" i="1"/>
  <c r="C4390" i="1"/>
  <c r="H4390" i="1"/>
  <c r="I4390" i="1"/>
  <c r="J4390" i="1"/>
  <c r="M4390" i="1"/>
  <c r="N4390" i="1"/>
  <c r="O4390" i="1"/>
  <c r="P4390" i="1"/>
  <c r="C4391" i="1"/>
  <c r="H4391" i="1"/>
  <c r="I4391" i="1"/>
  <c r="J4391" i="1"/>
  <c r="M4391" i="1"/>
  <c r="N4391" i="1"/>
  <c r="O4391" i="1"/>
  <c r="P4391" i="1"/>
  <c r="C4392" i="1"/>
  <c r="H4392" i="1"/>
  <c r="I4392" i="1"/>
  <c r="J4392" i="1"/>
  <c r="M4392" i="1"/>
  <c r="N4392" i="1"/>
  <c r="O4392" i="1"/>
  <c r="P4392" i="1"/>
  <c r="C4393" i="1"/>
  <c r="H4393" i="1"/>
  <c r="I4393" i="1"/>
  <c r="J4393" i="1"/>
  <c r="M4393" i="1"/>
  <c r="N4393" i="1"/>
  <c r="O4393" i="1"/>
  <c r="P4393" i="1"/>
  <c r="C4394" i="1"/>
  <c r="H4394" i="1"/>
  <c r="I4394" i="1"/>
  <c r="J4394" i="1"/>
  <c r="M4394" i="1"/>
  <c r="N4394" i="1"/>
  <c r="O4394" i="1"/>
  <c r="P4394" i="1"/>
  <c r="C4395" i="1"/>
  <c r="H4395" i="1"/>
  <c r="I4395" i="1"/>
  <c r="J4395" i="1"/>
  <c r="M4395" i="1"/>
  <c r="N4395" i="1"/>
  <c r="O4395" i="1"/>
  <c r="P4395" i="1"/>
  <c r="C4396" i="1"/>
  <c r="H4396" i="1"/>
  <c r="I4396" i="1"/>
  <c r="J4396" i="1"/>
  <c r="M4396" i="1"/>
  <c r="N4396" i="1"/>
  <c r="O4396" i="1"/>
  <c r="P4396" i="1"/>
  <c r="C4397" i="1"/>
  <c r="H4397" i="1"/>
  <c r="I4397" i="1"/>
  <c r="J4397" i="1"/>
  <c r="M4397" i="1"/>
  <c r="N4397" i="1"/>
  <c r="O4397" i="1"/>
  <c r="P4397" i="1"/>
  <c r="C4398" i="1"/>
  <c r="H4398" i="1"/>
  <c r="I4398" i="1"/>
  <c r="J4398" i="1"/>
  <c r="M4398" i="1"/>
  <c r="N4398" i="1"/>
  <c r="O4398" i="1"/>
  <c r="P4398" i="1"/>
  <c r="C4399" i="1"/>
  <c r="H4399" i="1"/>
  <c r="I4399" i="1"/>
  <c r="J4399" i="1"/>
  <c r="M4399" i="1"/>
  <c r="N4399" i="1"/>
  <c r="O4399" i="1"/>
  <c r="P4399" i="1"/>
  <c r="C4400" i="1"/>
  <c r="H4400" i="1"/>
  <c r="I4400" i="1"/>
  <c r="J4400" i="1"/>
  <c r="M4400" i="1"/>
  <c r="N4400" i="1"/>
  <c r="O4400" i="1"/>
  <c r="P4400" i="1"/>
  <c r="C4401" i="1"/>
  <c r="H4401" i="1"/>
  <c r="I4401" i="1"/>
  <c r="J4401" i="1"/>
  <c r="M4401" i="1"/>
  <c r="N4401" i="1"/>
  <c r="O4401" i="1"/>
  <c r="P4401" i="1"/>
  <c r="C4402" i="1"/>
  <c r="H4402" i="1"/>
  <c r="I4402" i="1"/>
  <c r="J4402" i="1"/>
  <c r="M4402" i="1"/>
  <c r="N4402" i="1"/>
  <c r="O4402" i="1"/>
  <c r="P4402" i="1"/>
  <c r="C4403" i="1"/>
  <c r="H4403" i="1"/>
  <c r="I4403" i="1"/>
  <c r="J4403" i="1"/>
  <c r="M4403" i="1"/>
  <c r="N4403" i="1"/>
  <c r="O4403" i="1"/>
  <c r="P4403" i="1"/>
  <c r="C4404" i="1"/>
  <c r="H4404" i="1"/>
  <c r="I4404" i="1"/>
  <c r="J4404" i="1"/>
  <c r="M4404" i="1"/>
  <c r="N4404" i="1"/>
  <c r="O4404" i="1"/>
  <c r="P4404" i="1"/>
  <c r="C4405" i="1"/>
  <c r="H4405" i="1"/>
  <c r="I4405" i="1"/>
  <c r="J4405" i="1"/>
  <c r="M4405" i="1"/>
  <c r="N4405" i="1"/>
  <c r="O4405" i="1"/>
  <c r="P4405" i="1"/>
  <c r="C4406" i="1"/>
  <c r="H4406" i="1"/>
  <c r="I4406" i="1"/>
  <c r="J4406" i="1"/>
  <c r="M4406" i="1"/>
  <c r="N4406" i="1"/>
  <c r="O4406" i="1"/>
  <c r="P4406" i="1"/>
  <c r="C4407" i="1"/>
  <c r="H4407" i="1"/>
  <c r="I4407" i="1"/>
  <c r="J4407" i="1"/>
  <c r="M4407" i="1"/>
  <c r="N4407" i="1"/>
  <c r="O4407" i="1"/>
  <c r="P4407" i="1"/>
  <c r="C4408" i="1"/>
  <c r="H4408" i="1"/>
  <c r="I4408" i="1"/>
  <c r="J4408" i="1"/>
  <c r="M4408" i="1"/>
  <c r="N4408" i="1"/>
  <c r="O4408" i="1"/>
  <c r="P4408" i="1"/>
  <c r="C4409" i="1"/>
  <c r="H4409" i="1"/>
  <c r="I4409" i="1"/>
  <c r="J4409" i="1"/>
  <c r="M4409" i="1"/>
  <c r="N4409" i="1"/>
  <c r="O4409" i="1"/>
  <c r="P4409" i="1"/>
  <c r="C4410" i="1"/>
  <c r="H4410" i="1"/>
  <c r="I4410" i="1"/>
  <c r="J4410" i="1"/>
  <c r="M4410" i="1"/>
  <c r="N4410" i="1"/>
  <c r="O4410" i="1"/>
  <c r="P4410" i="1"/>
  <c r="C4411" i="1"/>
  <c r="H4411" i="1"/>
  <c r="I4411" i="1"/>
  <c r="J4411" i="1"/>
  <c r="M4411" i="1"/>
  <c r="N4411" i="1"/>
  <c r="O4411" i="1"/>
  <c r="P4411" i="1"/>
  <c r="C4412" i="1"/>
  <c r="H4412" i="1"/>
  <c r="I4412" i="1"/>
  <c r="J4412" i="1"/>
  <c r="M4412" i="1"/>
  <c r="N4412" i="1"/>
  <c r="O4412" i="1"/>
  <c r="P4412" i="1"/>
  <c r="C4413" i="1"/>
  <c r="H4413" i="1"/>
  <c r="I4413" i="1"/>
  <c r="J4413" i="1"/>
  <c r="M4413" i="1"/>
  <c r="N4413" i="1"/>
  <c r="O4413" i="1"/>
  <c r="P4413" i="1"/>
  <c r="C4414" i="1"/>
  <c r="H4414" i="1"/>
  <c r="I4414" i="1"/>
  <c r="J4414" i="1"/>
  <c r="M4414" i="1"/>
  <c r="N4414" i="1"/>
  <c r="O4414" i="1"/>
  <c r="P4414" i="1"/>
  <c r="C4415" i="1"/>
  <c r="H4415" i="1"/>
  <c r="I4415" i="1"/>
  <c r="J4415" i="1"/>
  <c r="M4415" i="1"/>
  <c r="N4415" i="1"/>
  <c r="O4415" i="1"/>
  <c r="P4415" i="1"/>
  <c r="C4416" i="1"/>
  <c r="H4416" i="1"/>
  <c r="I4416" i="1"/>
  <c r="J4416" i="1"/>
  <c r="M4416" i="1"/>
  <c r="N4416" i="1"/>
  <c r="O4416" i="1"/>
  <c r="P4416" i="1"/>
  <c r="C4417" i="1"/>
  <c r="H4417" i="1"/>
  <c r="I4417" i="1"/>
  <c r="J4417" i="1"/>
  <c r="M4417" i="1"/>
  <c r="N4417" i="1"/>
  <c r="O4417" i="1"/>
  <c r="P4417" i="1"/>
  <c r="C4418" i="1"/>
  <c r="H4418" i="1"/>
  <c r="I4418" i="1"/>
  <c r="J4418" i="1"/>
  <c r="M4418" i="1"/>
  <c r="N4418" i="1"/>
  <c r="O4418" i="1"/>
  <c r="P4418" i="1"/>
  <c r="C4419" i="1"/>
  <c r="H4419" i="1"/>
  <c r="I4419" i="1"/>
  <c r="J4419" i="1"/>
  <c r="M4419" i="1"/>
  <c r="N4419" i="1"/>
  <c r="O4419" i="1"/>
  <c r="P4419" i="1"/>
  <c r="C4420" i="1"/>
  <c r="H4420" i="1"/>
  <c r="I4420" i="1"/>
  <c r="J4420" i="1"/>
  <c r="M4420" i="1"/>
  <c r="N4420" i="1"/>
  <c r="O4420" i="1"/>
  <c r="P4420" i="1"/>
  <c r="C4421" i="1"/>
  <c r="H4421" i="1"/>
  <c r="I4421" i="1"/>
  <c r="J4421" i="1"/>
  <c r="M4421" i="1"/>
  <c r="N4421" i="1"/>
  <c r="O4421" i="1"/>
  <c r="P4421" i="1"/>
  <c r="C4422" i="1"/>
  <c r="H4422" i="1"/>
  <c r="I4422" i="1"/>
  <c r="J4422" i="1"/>
  <c r="M4422" i="1"/>
  <c r="N4422" i="1"/>
  <c r="O4422" i="1"/>
  <c r="P4422" i="1"/>
  <c r="C4423" i="1"/>
  <c r="H4423" i="1"/>
  <c r="I4423" i="1"/>
  <c r="J4423" i="1"/>
  <c r="M4423" i="1"/>
  <c r="N4423" i="1"/>
  <c r="O4423" i="1"/>
  <c r="P4423" i="1"/>
  <c r="C4424" i="1"/>
  <c r="H4424" i="1"/>
  <c r="I4424" i="1"/>
  <c r="J4424" i="1"/>
  <c r="M4424" i="1"/>
  <c r="N4424" i="1"/>
  <c r="O4424" i="1"/>
  <c r="P4424" i="1"/>
  <c r="C4425" i="1"/>
  <c r="H4425" i="1"/>
  <c r="I4425" i="1"/>
  <c r="J4425" i="1"/>
  <c r="M4425" i="1"/>
  <c r="N4425" i="1"/>
  <c r="O4425" i="1"/>
  <c r="P4425" i="1"/>
  <c r="C4426" i="1"/>
  <c r="H4426" i="1"/>
  <c r="I4426" i="1"/>
  <c r="J4426" i="1"/>
  <c r="M4426" i="1"/>
  <c r="N4426" i="1"/>
  <c r="O4426" i="1"/>
  <c r="P4426" i="1"/>
  <c r="C4427" i="1"/>
  <c r="H4427" i="1"/>
  <c r="I4427" i="1"/>
  <c r="J4427" i="1"/>
  <c r="M4427" i="1"/>
  <c r="N4427" i="1"/>
  <c r="O4427" i="1"/>
  <c r="P4427" i="1"/>
  <c r="C4428" i="1"/>
  <c r="H4428" i="1"/>
  <c r="I4428" i="1"/>
  <c r="J4428" i="1"/>
  <c r="M4428" i="1"/>
  <c r="N4428" i="1"/>
  <c r="O4428" i="1"/>
  <c r="P4428" i="1"/>
  <c r="C4429" i="1"/>
  <c r="H4429" i="1"/>
  <c r="I4429" i="1"/>
  <c r="J4429" i="1"/>
  <c r="M4429" i="1"/>
  <c r="N4429" i="1"/>
  <c r="O4429" i="1"/>
  <c r="P4429" i="1"/>
  <c r="C4430" i="1"/>
  <c r="H4430" i="1"/>
  <c r="I4430" i="1"/>
  <c r="J4430" i="1"/>
  <c r="M4430" i="1"/>
  <c r="N4430" i="1"/>
  <c r="O4430" i="1"/>
  <c r="P4430" i="1"/>
  <c r="C4431" i="1"/>
  <c r="H4431" i="1"/>
  <c r="I4431" i="1"/>
  <c r="J4431" i="1"/>
  <c r="M4431" i="1"/>
  <c r="N4431" i="1"/>
  <c r="O4431" i="1"/>
  <c r="P4431" i="1"/>
  <c r="C4432" i="1"/>
  <c r="H4432" i="1"/>
  <c r="I4432" i="1"/>
  <c r="J4432" i="1"/>
  <c r="M4432" i="1"/>
  <c r="N4432" i="1"/>
  <c r="O4432" i="1"/>
  <c r="P4432" i="1"/>
  <c r="C4433" i="1"/>
  <c r="H4433" i="1"/>
  <c r="I4433" i="1"/>
  <c r="J4433" i="1"/>
  <c r="M4433" i="1"/>
  <c r="N4433" i="1"/>
  <c r="O4433" i="1"/>
  <c r="P4433" i="1"/>
  <c r="C4434" i="1"/>
  <c r="H4434" i="1"/>
  <c r="I4434" i="1"/>
  <c r="J4434" i="1"/>
  <c r="M4434" i="1"/>
  <c r="N4434" i="1"/>
  <c r="O4434" i="1"/>
  <c r="P4434" i="1"/>
  <c r="C4435" i="1"/>
  <c r="H4435" i="1"/>
  <c r="I4435" i="1"/>
  <c r="J4435" i="1"/>
  <c r="M4435" i="1"/>
  <c r="N4435" i="1"/>
  <c r="O4435" i="1"/>
  <c r="P4435" i="1"/>
  <c r="C4436" i="1"/>
  <c r="H4436" i="1"/>
  <c r="I4436" i="1"/>
  <c r="J4436" i="1"/>
  <c r="M4436" i="1"/>
  <c r="N4436" i="1"/>
  <c r="O4436" i="1"/>
  <c r="P4436" i="1"/>
  <c r="C4437" i="1"/>
  <c r="H4437" i="1"/>
  <c r="I4437" i="1"/>
  <c r="J4437" i="1"/>
  <c r="M4437" i="1"/>
  <c r="N4437" i="1"/>
  <c r="O4437" i="1"/>
  <c r="P4437" i="1"/>
  <c r="C4438" i="1"/>
  <c r="H4438" i="1"/>
  <c r="I4438" i="1"/>
  <c r="J4438" i="1"/>
  <c r="M4438" i="1"/>
  <c r="N4438" i="1"/>
  <c r="O4438" i="1"/>
  <c r="P4438" i="1"/>
  <c r="C4439" i="1"/>
  <c r="H4439" i="1"/>
  <c r="I4439" i="1"/>
  <c r="J4439" i="1"/>
  <c r="M4439" i="1"/>
  <c r="N4439" i="1"/>
  <c r="O4439" i="1"/>
  <c r="P4439" i="1"/>
  <c r="C4440" i="1"/>
  <c r="H4440" i="1"/>
  <c r="I4440" i="1"/>
  <c r="J4440" i="1"/>
  <c r="M4440" i="1"/>
  <c r="N4440" i="1"/>
  <c r="O4440" i="1"/>
  <c r="P4440" i="1"/>
  <c r="C4441" i="1"/>
  <c r="H4441" i="1"/>
  <c r="I4441" i="1"/>
  <c r="J4441" i="1"/>
  <c r="M4441" i="1"/>
  <c r="N4441" i="1"/>
  <c r="O4441" i="1"/>
  <c r="P4441" i="1"/>
  <c r="C4442" i="1"/>
  <c r="H4442" i="1"/>
  <c r="I4442" i="1"/>
  <c r="J4442" i="1"/>
  <c r="M4442" i="1"/>
  <c r="N4442" i="1"/>
  <c r="O4442" i="1"/>
  <c r="P4442" i="1"/>
  <c r="C4443" i="1"/>
  <c r="H4443" i="1"/>
  <c r="I4443" i="1"/>
  <c r="J4443" i="1"/>
  <c r="M4443" i="1"/>
  <c r="N4443" i="1"/>
  <c r="O4443" i="1"/>
  <c r="P4443" i="1"/>
  <c r="C4444" i="1"/>
  <c r="H4444" i="1"/>
  <c r="I4444" i="1"/>
  <c r="J4444" i="1"/>
  <c r="M4444" i="1"/>
  <c r="N4444" i="1"/>
  <c r="O4444" i="1"/>
  <c r="P4444" i="1"/>
  <c r="C4445" i="1"/>
  <c r="H4445" i="1"/>
  <c r="I4445" i="1"/>
  <c r="J4445" i="1"/>
  <c r="M4445" i="1"/>
  <c r="N4445" i="1"/>
  <c r="O4445" i="1"/>
  <c r="P4445" i="1"/>
  <c r="C4446" i="1"/>
  <c r="H4446" i="1"/>
  <c r="I4446" i="1"/>
  <c r="J4446" i="1"/>
  <c r="M4446" i="1"/>
  <c r="N4446" i="1"/>
  <c r="O4446" i="1"/>
  <c r="P4446" i="1"/>
  <c r="C4447" i="1"/>
  <c r="H4447" i="1"/>
  <c r="I4447" i="1"/>
  <c r="J4447" i="1"/>
  <c r="M4447" i="1"/>
  <c r="N4447" i="1"/>
  <c r="O4447" i="1"/>
  <c r="P4447" i="1"/>
  <c r="C4448" i="1"/>
  <c r="H4448" i="1"/>
  <c r="I4448" i="1"/>
  <c r="J4448" i="1"/>
  <c r="M4448" i="1"/>
  <c r="N4448" i="1"/>
  <c r="O4448" i="1"/>
  <c r="P4448" i="1"/>
  <c r="C4449" i="1"/>
  <c r="H4449" i="1"/>
  <c r="I4449" i="1"/>
  <c r="J4449" i="1"/>
  <c r="M4449" i="1"/>
  <c r="N4449" i="1"/>
  <c r="O4449" i="1"/>
  <c r="P4449" i="1"/>
  <c r="C4450" i="1"/>
  <c r="H4450" i="1"/>
  <c r="I4450" i="1"/>
  <c r="J4450" i="1"/>
  <c r="M4450" i="1"/>
  <c r="N4450" i="1"/>
  <c r="O4450" i="1"/>
  <c r="P4450" i="1"/>
  <c r="C4451" i="1"/>
  <c r="H4451" i="1"/>
  <c r="I4451" i="1"/>
  <c r="J4451" i="1"/>
  <c r="M4451" i="1"/>
  <c r="N4451" i="1"/>
  <c r="O4451" i="1"/>
  <c r="P4451" i="1"/>
  <c r="C4452" i="1"/>
  <c r="H4452" i="1"/>
  <c r="I4452" i="1"/>
  <c r="J4452" i="1"/>
  <c r="M4452" i="1"/>
  <c r="N4452" i="1"/>
  <c r="O4452" i="1"/>
  <c r="P4452" i="1"/>
  <c r="C4453" i="1"/>
  <c r="H4453" i="1"/>
  <c r="I4453" i="1"/>
  <c r="J4453" i="1"/>
  <c r="M4453" i="1"/>
  <c r="N4453" i="1"/>
  <c r="O4453" i="1"/>
  <c r="P4453" i="1"/>
  <c r="C4454" i="1"/>
  <c r="H4454" i="1"/>
  <c r="I4454" i="1"/>
  <c r="J4454" i="1"/>
  <c r="M4454" i="1"/>
  <c r="N4454" i="1"/>
  <c r="O4454" i="1"/>
  <c r="P4454" i="1"/>
  <c r="C4455" i="1"/>
  <c r="H4455" i="1"/>
  <c r="I4455" i="1"/>
  <c r="J4455" i="1"/>
  <c r="M4455" i="1"/>
  <c r="N4455" i="1"/>
  <c r="O4455" i="1"/>
  <c r="P4455" i="1"/>
  <c r="C4456" i="1"/>
  <c r="H4456" i="1"/>
  <c r="I4456" i="1"/>
  <c r="J4456" i="1"/>
  <c r="M4456" i="1"/>
  <c r="N4456" i="1"/>
  <c r="O4456" i="1"/>
  <c r="P4456" i="1"/>
  <c r="C4457" i="1"/>
  <c r="H4457" i="1"/>
  <c r="I4457" i="1"/>
  <c r="J4457" i="1"/>
  <c r="M4457" i="1"/>
  <c r="N4457" i="1"/>
  <c r="O4457" i="1"/>
  <c r="P4457" i="1"/>
  <c r="C4458" i="1"/>
  <c r="H4458" i="1"/>
  <c r="I4458" i="1"/>
  <c r="J4458" i="1"/>
  <c r="M4458" i="1"/>
  <c r="N4458" i="1"/>
  <c r="O4458" i="1"/>
  <c r="P4458" i="1"/>
  <c r="C4459" i="1"/>
  <c r="H4459" i="1"/>
  <c r="I4459" i="1"/>
  <c r="J4459" i="1"/>
  <c r="M4459" i="1"/>
  <c r="N4459" i="1"/>
  <c r="O4459" i="1"/>
  <c r="P4459" i="1"/>
  <c r="C4460" i="1"/>
  <c r="H4460" i="1"/>
  <c r="I4460" i="1"/>
  <c r="J4460" i="1"/>
  <c r="M4460" i="1"/>
  <c r="N4460" i="1"/>
  <c r="O4460" i="1"/>
  <c r="P4460" i="1"/>
  <c r="C4461" i="1"/>
  <c r="H4461" i="1"/>
  <c r="I4461" i="1"/>
  <c r="J4461" i="1"/>
  <c r="M4461" i="1"/>
  <c r="N4461" i="1"/>
  <c r="O4461" i="1"/>
  <c r="P4461" i="1"/>
  <c r="C4462" i="1"/>
  <c r="H4462" i="1"/>
  <c r="I4462" i="1"/>
  <c r="J4462" i="1"/>
  <c r="M4462" i="1"/>
  <c r="N4462" i="1"/>
  <c r="O4462" i="1"/>
  <c r="P4462" i="1"/>
  <c r="C4463" i="1"/>
  <c r="H4463" i="1"/>
  <c r="I4463" i="1"/>
  <c r="J4463" i="1"/>
  <c r="M4463" i="1"/>
  <c r="N4463" i="1"/>
  <c r="O4463" i="1"/>
  <c r="P4463" i="1"/>
  <c r="C4464" i="1"/>
  <c r="H4464" i="1"/>
  <c r="I4464" i="1"/>
  <c r="J4464" i="1"/>
  <c r="M4464" i="1"/>
  <c r="N4464" i="1"/>
  <c r="O4464" i="1"/>
  <c r="P4464" i="1"/>
  <c r="C4465" i="1"/>
  <c r="H4465" i="1"/>
  <c r="I4465" i="1"/>
  <c r="J4465" i="1"/>
  <c r="M4465" i="1"/>
  <c r="N4465" i="1"/>
  <c r="O4465" i="1"/>
  <c r="P4465" i="1"/>
  <c r="C4466" i="1"/>
  <c r="H4466" i="1"/>
  <c r="I4466" i="1"/>
  <c r="J4466" i="1"/>
  <c r="M4466" i="1"/>
  <c r="N4466" i="1"/>
  <c r="O4466" i="1"/>
  <c r="P4466" i="1"/>
  <c r="C4467" i="1"/>
  <c r="H4467" i="1"/>
  <c r="I4467" i="1"/>
  <c r="J4467" i="1"/>
  <c r="M4467" i="1"/>
  <c r="N4467" i="1"/>
  <c r="O4467" i="1"/>
  <c r="P4467" i="1"/>
  <c r="C4468" i="1"/>
  <c r="H4468" i="1"/>
  <c r="I4468" i="1"/>
  <c r="J4468" i="1"/>
  <c r="M4468" i="1"/>
  <c r="N4468" i="1"/>
  <c r="O4468" i="1"/>
  <c r="P4468" i="1"/>
  <c r="C4469" i="1"/>
  <c r="H4469" i="1"/>
  <c r="I4469" i="1"/>
  <c r="J4469" i="1"/>
  <c r="M4469" i="1"/>
  <c r="N4469" i="1"/>
  <c r="O4469" i="1"/>
  <c r="P4469" i="1"/>
  <c r="C4470" i="1"/>
  <c r="H4470" i="1"/>
  <c r="I4470" i="1"/>
  <c r="J4470" i="1"/>
  <c r="M4470" i="1"/>
  <c r="N4470" i="1"/>
  <c r="O4470" i="1"/>
  <c r="P4470" i="1"/>
  <c r="C4471" i="1"/>
  <c r="H4471" i="1"/>
  <c r="I4471" i="1"/>
  <c r="J4471" i="1"/>
  <c r="M4471" i="1"/>
  <c r="N4471" i="1"/>
  <c r="O4471" i="1"/>
  <c r="P4471" i="1"/>
  <c r="C4472" i="1"/>
  <c r="H4472" i="1"/>
  <c r="I4472" i="1"/>
  <c r="J4472" i="1"/>
  <c r="M4472" i="1"/>
  <c r="N4472" i="1"/>
  <c r="O4472" i="1"/>
  <c r="P4472" i="1"/>
  <c r="C4473" i="1"/>
  <c r="H4473" i="1"/>
  <c r="I4473" i="1"/>
  <c r="J4473" i="1"/>
  <c r="M4473" i="1"/>
  <c r="N4473" i="1"/>
  <c r="O4473" i="1"/>
  <c r="P4473" i="1"/>
  <c r="C4474" i="1"/>
  <c r="H4474" i="1"/>
  <c r="I4474" i="1"/>
  <c r="J4474" i="1"/>
  <c r="M4474" i="1"/>
  <c r="N4474" i="1"/>
  <c r="O4474" i="1"/>
  <c r="P4474" i="1"/>
  <c r="C4475" i="1"/>
  <c r="H4475" i="1"/>
  <c r="I4475" i="1"/>
  <c r="J4475" i="1"/>
  <c r="M4475" i="1"/>
  <c r="N4475" i="1"/>
  <c r="O4475" i="1"/>
  <c r="P4475" i="1"/>
  <c r="C4476" i="1"/>
  <c r="H4476" i="1"/>
  <c r="I4476" i="1"/>
  <c r="J4476" i="1"/>
  <c r="M4476" i="1"/>
  <c r="N4476" i="1"/>
  <c r="O4476" i="1"/>
  <c r="P4476" i="1"/>
  <c r="C4477" i="1"/>
  <c r="H4477" i="1"/>
  <c r="I4477" i="1"/>
  <c r="J4477" i="1"/>
  <c r="M4477" i="1"/>
  <c r="N4477" i="1"/>
  <c r="O4477" i="1"/>
  <c r="P4477" i="1"/>
  <c r="C4478" i="1"/>
  <c r="H4478" i="1"/>
  <c r="I4478" i="1"/>
  <c r="J4478" i="1"/>
  <c r="M4478" i="1"/>
  <c r="N4478" i="1"/>
  <c r="O4478" i="1"/>
  <c r="P4478" i="1"/>
  <c r="C4479" i="1"/>
  <c r="H4479" i="1"/>
  <c r="I4479" i="1"/>
  <c r="J4479" i="1"/>
  <c r="M4479" i="1"/>
  <c r="N4479" i="1"/>
  <c r="O4479" i="1"/>
  <c r="P4479" i="1"/>
  <c r="C4480" i="1"/>
  <c r="H4480" i="1"/>
  <c r="I4480" i="1"/>
  <c r="J4480" i="1"/>
  <c r="M4480" i="1"/>
  <c r="N4480" i="1"/>
  <c r="O4480" i="1"/>
  <c r="P4480" i="1"/>
  <c r="C4481" i="1"/>
  <c r="H4481" i="1"/>
  <c r="I4481" i="1"/>
  <c r="J4481" i="1"/>
  <c r="M4481" i="1"/>
  <c r="N4481" i="1"/>
  <c r="O4481" i="1"/>
  <c r="P4481" i="1"/>
  <c r="C4482" i="1"/>
  <c r="H4482" i="1"/>
  <c r="I4482" i="1"/>
  <c r="J4482" i="1"/>
  <c r="M4482" i="1"/>
  <c r="N4482" i="1"/>
  <c r="O4482" i="1"/>
  <c r="P4482" i="1"/>
  <c r="C4483" i="1"/>
  <c r="H4483" i="1"/>
  <c r="I4483" i="1"/>
  <c r="J4483" i="1"/>
  <c r="M4483" i="1"/>
  <c r="N4483" i="1"/>
  <c r="O4483" i="1"/>
  <c r="P4483" i="1"/>
  <c r="C4484" i="1"/>
  <c r="H4484" i="1"/>
  <c r="I4484" i="1"/>
  <c r="J4484" i="1"/>
  <c r="M4484" i="1"/>
  <c r="N4484" i="1"/>
  <c r="O4484" i="1"/>
  <c r="P4484" i="1"/>
  <c r="C4485" i="1"/>
  <c r="H4485" i="1"/>
  <c r="I4485" i="1"/>
  <c r="J4485" i="1"/>
  <c r="M4485" i="1"/>
  <c r="N4485" i="1"/>
  <c r="O4485" i="1"/>
  <c r="P4485" i="1"/>
  <c r="C4486" i="1"/>
  <c r="H4486" i="1"/>
  <c r="I4486" i="1"/>
  <c r="J4486" i="1"/>
  <c r="M4486" i="1"/>
  <c r="N4486" i="1"/>
  <c r="O4486" i="1"/>
  <c r="P4486" i="1"/>
  <c r="C4487" i="1"/>
  <c r="H4487" i="1"/>
  <c r="I4487" i="1"/>
  <c r="J4487" i="1"/>
  <c r="M4487" i="1"/>
  <c r="N4487" i="1"/>
  <c r="O4487" i="1"/>
  <c r="P4487" i="1"/>
  <c r="C4488" i="1"/>
  <c r="H4488" i="1"/>
  <c r="I4488" i="1"/>
  <c r="J4488" i="1"/>
  <c r="M4488" i="1"/>
  <c r="N4488" i="1"/>
  <c r="O4488" i="1"/>
  <c r="P4488" i="1"/>
  <c r="C4489" i="1"/>
  <c r="H4489" i="1"/>
  <c r="I4489" i="1"/>
  <c r="J4489" i="1"/>
  <c r="M4489" i="1"/>
  <c r="N4489" i="1"/>
  <c r="O4489" i="1"/>
  <c r="P4489" i="1"/>
  <c r="C4490" i="1"/>
  <c r="H4490" i="1"/>
  <c r="I4490" i="1"/>
  <c r="J4490" i="1"/>
  <c r="M4490" i="1"/>
  <c r="N4490" i="1"/>
  <c r="O4490" i="1"/>
  <c r="P4490" i="1"/>
  <c r="C4491" i="1"/>
  <c r="H4491" i="1"/>
  <c r="I4491" i="1"/>
  <c r="J4491" i="1"/>
  <c r="M4491" i="1"/>
  <c r="N4491" i="1"/>
  <c r="O4491" i="1"/>
  <c r="P4491" i="1"/>
  <c r="C4492" i="1"/>
  <c r="H4492" i="1"/>
  <c r="I4492" i="1"/>
  <c r="J4492" i="1"/>
  <c r="M4492" i="1"/>
  <c r="N4492" i="1"/>
  <c r="O4492" i="1"/>
  <c r="P4492" i="1"/>
  <c r="C4493" i="1"/>
  <c r="H4493" i="1"/>
  <c r="I4493" i="1"/>
  <c r="J4493" i="1"/>
  <c r="M4493" i="1"/>
  <c r="N4493" i="1"/>
  <c r="O4493" i="1"/>
  <c r="P4493" i="1"/>
  <c r="C4494" i="1"/>
  <c r="H4494" i="1"/>
  <c r="I4494" i="1"/>
  <c r="J4494" i="1"/>
  <c r="M4494" i="1"/>
  <c r="N4494" i="1"/>
  <c r="O4494" i="1"/>
  <c r="P4494" i="1"/>
  <c r="C4495" i="1"/>
  <c r="H4495" i="1"/>
  <c r="I4495" i="1"/>
  <c r="J4495" i="1"/>
  <c r="M4495" i="1"/>
  <c r="N4495" i="1"/>
  <c r="O4495" i="1"/>
  <c r="P4495" i="1"/>
  <c r="C4496" i="1"/>
  <c r="H4496" i="1"/>
  <c r="I4496" i="1"/>
  <c r="J4496" i="1"/>
  <c r="M4496" i="1"/>
  <c r="N4496" i="1"/>
  <c r="O4496" i="1"/>
  <c r="P4496" i="1"/>
  <c r="C4497" i="1"/>
  <c r="H4497" i="1"/>
  <c r="I4497" i="1"/>
  <c r="J4497" i="1"/>
  <c r="M4497" i="1"/>
  <c r="N4497" i="1"/>
  <c r="O4497" i="1"/>
  <c r="P4497" i="1"/>
  <c r="C4498" i="1"/>
  <c r="H4498" i="1"/>
  <c r="I4498" i="1"/>
  <c r="J4498" i="1"/>
  <c r="M4498" i="1"/>
  <c r="N4498" i="1"/>
  <c r="O4498" i="1"/>
  <c r="P4498" i="1"/>
  <c r="C4499" i="1"/>
  <c r="H4499" i="1"/>
  <c r="I4499" i="1"/>
  <c r="J4499" i="1"/>
  <c r="M4499" i="1"/>
  <c r="N4499" i="1"/>
  <c r="O4499" i="1"/>
  <c r="P4499" i="1"/>
  <c r="C4500" i="1"/>
  <c r="H4500" i="1"/>
  <c r="I4500" i="1"/>
  <c r="J4500" i="1"/>
  <c r="M4500" i="1"/>
  <c r="N4500" i="1"/>
  <c r="O4500" i="1"/>
  <c r="P4500" i="1"/>
  <c r="C4501" i="1"/>
  <c r="H4501" i="1"/>
  <c r="I4501" i="1"/>
  <c r="J4501" i="1"/>
  <c r="M4501" i="1"/>
  <c r="N4501" i="1"/>
  <c r="O4501" i="1"/>
  <c r="P4501" i="1"/>
  <c r="C4502" i="1"/>
  <c r="H4502" i="1"/>
  <c r="I4502" i="1"/>
  <c r="J4502" i="1"/>
  <c r="M4502" i="1"/>
  <c r="N4502" i="1"/>
  <c r="O4502" i="1"/>
  <c r="P4502" i="1"/>
  <c r="C4503" i="1"/>
  <c r="H4503" i="1"/>
  <c r="I4503" i="1"/>
  <c r="J4503" i="1"/>
  <c r="M4503" i="1"/>
  <c r="N4503" i="1"/>
  <c r="O4503" i="1"/>
  <c r="P4503" i="1"/>
  <c r="C4504" i="1"/>
  <c r="H4504" i="1"/>
  <c r="I4504" i="1"/>
  <c r="J4504" i="1"/>
  <c r="M4504" i="1"/>
  <c r="N4504" i="1"/>
  <c r="O4504" i="1"/>
  <c r="P4504" i="1"/>
  <c r="C4505" i="1"/>
  <c r="H4505" i="1"/>
  <c r="I4505" i="1"/>
  <c r="J4505" i="1"/>
  <c r="M4505" i="1"/>
  <c r="N4505" i="1"/>
  <c r="O4505" i="1"/>
  <c r="P4505" i="1"/>
  <c r="C4506" i="1"/>
  <c r="H4506" i="1"/>
  <c r="I4506" i="1"/>
  <c r="J4506" i="1"/>
  <c r="M4506" i="1"/>
  <c r="N4506" i="1"/>
  <c r="O4506" i="1"/>
  <c r="P4506" i="1"/>
  <c r="C4507" i="1"/>
  <c r="H4507" i="1"/>
  <c r="I4507" i="1"/>
  <c r="J4507" i="1"/>
  <c r="M4507" i="1"/>
  <c r="N4507" i="1"/>
  <c r="O4507" i="1"/>
  <c r="P4507" i="1"/>
  <c r="C4508" i="1"/>
  <c r="H4508" i="1"/>
  <c r="I4508" i="1"/>
  <c r="J4508" i="1"/>
  <c r="M4508" i="1"/>
  <c r="N4508" i="1"/>
  <c r="O4508" i="1"/>
  <c r="P4508" i="1"/>
  <c r="C4509" i="1"/>
  <c r="H4509" i="1"/>
  <c r="I4509" i="1"/>
  <c r="J4509" i="1"/>
  <c r="M4509" i="1"/>
  <c r="N4509" i="1"/>
  <c r="O4509" i="1"/>
  <c r="P4509" i="1"/>
  <c r="C4510" i="1"/>
  <c r="H4510" i="1"/>
  <c r="I4510" i="1"/>
  <c r="J4510" i="1"/>
  <c r="M4510" i="1"/>
  <c r="N4510" i="1"/>
  <c r="O4510" i="1"/>
  <c r="P4510" i="1"/>
  <c r="C4511" i="1"/>
  <c r="H4511" i="1"/>
  <c r="I4511" i="1"/>
  <c r="J4511" i="1"/>
  <c r="M4511" i="1"/>
  <c r="N4511" i="1"/>
  <c r="O4511" i="1"/>
  <c r="P4511" i="1"/>
  <c r="C4512" i="1"/>
  <c r="H4512" i="1"/>
  <c r="I4512" i="1"/>
  <c r="J4512" i="1"/>
  <c r="M4512" i="1"/>
  <c r="N4512" i="1"/>
  <c r="O4512" i="1"/>
  <c r="P4512" i="1"/>
  <c r="C4513" i="1"/>
  <c r="H4513" i="1"/>
  <c r="I4513" i="1"/>
  <c r="J4513" i="1"/>
  <c r="M4513" i="1"/>
  <c r="N4513" i="1"/>
  <c r="O4513" i="1"/>
  <c r="P4513" i="1"/>
  <c r="C4514" i="1"/>
  <c r="H4514" i="1"/>
  <c r="I4514" i="1"/>
  <c r="J4514" i="1"/>
  <c r="M4514" i="1"/>
  <c r="N4514" i="1"/>
  <c r="O4514" i="1"/>
  <c r="P4514" i="1"/>
  <c r="C4515" i="1"/>
  <c r="H4515" i="1"/>
  <c r="I4515" i="1"/>
  <c r="J4515" i="1"/>
  <c r="M4515" i="1"/>
  <c r="N4515" i="1"/>
  <c r="O4515" i="1"/>
  <c r="P4515" i="1"/>
  <c r="C4516" i="1"/>
  <c r="H4516" i="1"/>
  <c r="I4516" i="1"/>
  <c r="J4516" i="1"/>
  <c r="M4516" i="1"/>
  <c r="N4516" i="1"/>
  <c r="O4516" i="1"/>
  <c r="P4516" i="1"/>
  <c r="C4517" i="1"/>
  <c r="H4517" i="1"/>
  <c r="I4517" i="1"/>
  <c r="J4517" i="1"/>
  <c r="M4517" i="1"/>
  <c r="N4517" i="1"/>
  <c r="O4517" i="1"/>
  <c r="P4517" i="1"/>
  <c r="C4518" i="1"/>
  <c r="H4518" i="1"/>
  <c r="I4518" i="1"/>
  <c r="J4518" i="1"/>
  <c r="M4518" i="1"/>
  <c r="N4518" i="1"/>
  <c r="O4518" i="1"/>
  <c r="P4518" i="1"/>
  <c r="C4519" i="1"/>
  <c r="H4519" i="1"/>
  <c r="I4519" i="1"/>
  <c r="J4519" i="1"/>
  <c r="M4519" i="1"/>
  <c r="N4519" i="1"/>
  <c r="O4519" i="1"/>
  <c r="P4519" i="1"/>
  <c r="C4520" i="1"/>
  <c r="H4520" i="1"/>
  <c r="I4520" i="1"/>
  <c r="J4520" i="1"/>
  <c r="M4520" i="1"/>
  <c r="N4520" i="1"/>
  <c r="O4520" i="1"/>
  <c r="P4520" i="1"/>
  <c r="C4521" i="1"/>
  <c r="H4521" i="1"/>
  <c r="I4521" i="1"/>
  <c r="J4521" i="1"/>
  <c r="M4521" i="1"/>
  <c r="N4521" i="1"/>
  <c r="O4521" i="1"/>
  <c r="P4521" i="1"/>
  <c r="C4522" i="1"/>
  <c r="H4522" i="1"/>
  <c r="I4522" i="1"/>
  <c r="J4522" i="1"/>
  <c r="M4522" i="1"/>
  <c r="N4522" i="1"/>
  <c r="O4522" i="1"/>
  <c r="P4522" i="1"/>
  <c r="C4523" i="1"/>
  <c r="H4523" i="1"/>
  <c r="I4523" i="1"/>
  <c r="J4523" i="1"/>
  <c r="M4523" i="1"/>
  <c r="N4523" i="1"/>
  <c r="O4523" i="1"/>
  <c r="P4523" i="1"/>
  <c r="C4524" i="1"/>
  <c r="H4524" i="1"/>
  <c r="I4524" i="1"/>
  <c r="J4524" i="1"/>
  <c r="M4524" i="1"/>
  <c r="N4524" i="1"/>
  <c r="O4524" i="1"/>
  <c r="P4524" i="1"/>
  <c r="C4525" i="1"/>
  <c r="H4525" i="1"/>
  <c r="I4525" i="1"/>
  <c r="J4525" i="1"/>
  <c r="M4525" i="1"/>
  <c r="N4525" i="1"/>
  <c r="O4525" i="1"/>
  <c r="P4525" i="1"/>
  <c r="C4526" i="1"/>
  <c r="H4526" i="1"/>
  <c r="I4526" i="1"/>
  <c r="J4526" i="1"/>
  <c r="M4526" i="1"/>
  <c r="N4526" i="1"/>
  <c r="O4526" i="1"/>
  <c r="P4526" i="1"/>
  <c r="C4527" i="1"/>
  <c r="H4527" i="1"/>
  <c r="I4527" i="1"/>
  <c r="J4527" i="1"/>
  <c r="M4527" i="1"/>
  <c r="N4527" i="1"/>
  <c r="O4527" i="1"/>
  <c r="P4527" i="1"/>
  <c r="C4528" i="1"/>
  <c r="H4528" i="1"/>
  <c r="I4528" i="1"/>
  <c r="J4528" i="1"/>
  <c r="M4528" i="1"/>
  <c r="N4528" i="1"/>
  <c r="O4528" i="1"/>
  <c r="P4528" i="1"/>
  <c r="C4529" i="1"/>
  <c r="H4529" i="1"/>
  <c r="I4529" i="1"/>
  <c r="J4529" i="1"/>
  <c r="M4529" i="1"/>
  <c r="N4529" i="1"/>
  <c r="O4529" i="1"/>
  <c r="P4529" i="1"/>
  <c r="C4530" i="1"/>
  <c r="H4530" i="1"/>
  <c r="I4530" i="1"/>
  <c r="J4530" i="1"/>
  <c r="M4530" i="1"/>
  <c r="N4530" i="1"/>
  <c r="O4530" i="1"/>
  <c r="P4530" i="1"/>
  <c r="C4531" i="1"/>
  <c r="H4531" i="1"/>
  <c r="I4531" i="1"/>
  <c r="J4531" i="1"/>
  <c r="M4531" i="1"/>
  <c r="N4531" i="1"/>
  <c r="O4531" i="1"/>
  <c r="P4531" i="1"/>
  <c r="C4532" i="1"/>
  <c r="H4532" i="1"/>
  <c r="I4532" i="1"/>
  <c r="J4532" i="1"/>
  <c r="M4532" i="1"/>
  <c r="N4532" i="1"/>
  <c r="O4532" i="1"/>
  <c r="P4532" i="1"/>
  <c r="C4533" i="1"/>
  <c r="H4533" i="1"/>
  <c r="I4533" i="1"/>
  <c r="J4533" i="1"/>
  <c r="M4533" i="1"/>
  <c r="N4533" i="1"/>
  <c r="O4533" i="1"/>
  <c r="P4533" i="1"/>
  <c r="C4534" i="1"/>
  <c r="H4534" i="1"/>
  <c r="I4534" i="1"/>
  <c r="J4534" i="1"/>
  <c r="M4534" i="1"/>
  <c r="N4534" i="1"/>
  <c r="O4534" i="1"/>
  <c r="P4534" i="1"/>
  <c r="C4535" i="1"/>
  <c r="H4535" i="1"/>
  <c r="I4535" i="1"/>
  <c r="J4535" i="1"/>
  <c r="M4535" i="1"/>
  <c r="N4535" i="1"/>
  <c r="O4535" i="1"/>
  <c r="P4535" i="1"/>
  <c r="C4536" i="1"/>
  <c r="H4536" i="1"/>
  <c r="I4536" i="1"/>
  <c r="J4536" i="1"/>
  <c r="M4536" i="1"/>
  <c r="N4536" i="1"/>
  <c r="O4536" i="1"/>
  <c r="P4536" i="1"/>
  <c r="C4537" i="1"/>
  <c r="H4537" i="1"/>
  <c r="I4537" i="1"/>
  <c r="J4537" i="1"/>
  <c r="M4537" i="1"/>
  <c r="N4537" i="1"/>
  <c r="O4537" i="1"/>
  <c r="P4537" i="1"/>
  <c r="C4538" i="1"/>
  <c r="H4538" i="1"/>
  <c r="I4538" i="1"/>
  <c r="J4538" i="1"/>
  <c r="M4538" i="1"/>
  <c r="N4538" i="1"/>
  <c r="O4538" i="1"/>
  <c r="P4538" i="1"/>
  <c r="C4539" i="1"/>
  <c r="H4539" i="1"/>
  <c r="I4539" i="1"/>
  <c r="J4539" i="1"/>
  <c r="M4539" i="1"/>
  <c r="N4539" i="1"/>
  <c r="O4539" i="1"/>
  <c r="P4539" i="1"/>
  <c r="C4540" i="1"/>
  <c r="H4540" i="1"/>
  <c r="I4540" i="1"/>
  <c r="J4540" i="1"/>
  <c r="M4540" i="1"/>
  <c r="N4540" i="1"/>
  <c r="O4540" i="1"/>
  <c r="P4540" i="1"/>
  <c r="C4541" i="1"/>
  <c r="H4541" i="1"/>
  <c r="I4541" i="1"/>
  <c r="J4541" i="1"/>
  <c r="M4541" i="1"/>
  <c r="N4541" i="1"/>
  <c r="O4541" i="1"/>
  <c r="P4541" i="1"/>
  <c r="C4542" i="1"/>
  <c r="H4542" i="1"/>
  <c r="I4542" i="1"/>
  <c r="J4542" i="1"/>
  <c r="M4542" i="1"/>
  <c r="N4542" i="1"/>
  <c r="O4542" i="1"/>
  <c r="P4542" i="1"/>
  <c r="C4543" i="1"/>
  <c r="H4543" i="1"/>
  <c r="I4543" i="1"/>
  <c r="J4543" i="1"/>
  <c r="M4543" i="1"/>
  <c r="N4543" i="1"/>
  <c r="O4543" i="1"/>
  <c r="P4543" i="1"/>
  <c r="C4544" i="1"/>
  <c r="H4544" i="1"/>
  <c r="I4544" i="1"/>
  <c r="J4544" i="1"/>
  <c r="M4544" i="1"/>
  <c r="N4544" i="1"/>
  <c r="O4544" i="1"/>
  <c r="P4544" i="1"/>
  <c r="C4545" i="1"/>
  <c r="H4545" i="1"/>
  <c r="I4545" i="1"/>
  <c r="J4545" i="1"/>
  <c r="M4545" i="1"/>
  <c r="N4545" i="1"/>
  <c r="O4545" i="1"/>
  <c r="P4545" i="1"/>
  <c r="C4546" i="1"/>
  <c r="H4546" i="1"/>
  <c r="I4546" i="1"/>
  <c r="J4546" i="1"/>
  <c r="M4546" i="1"/>
  <c r="N4546" i="1"/>
  <c r="O4546" i="1"/>
  <c r="P4546" i="1"/>
  <c r="C4547" i="1"/>
  <c r="H4547" i="1"/>
  <c r="I4547" i="1"/>
  <c r="J4547" i="1"/>
  <c r="M4547" i="1"/>
  <c r="N4547" i="1"/>
  <c r="O4547" i="1"/>
  <c r="P4547" i="1"/>
  <c r="C4548" i="1"/>
  <c r="H4548" i="1"/>
  <c r="I4548" i="1"/>
  <c r="J4548" i="1"/>
  <c r="M4548" i="1"/>
  <c r="N4548" i="1"/>
  <c r="O4548" i="1"/>
  <c r="P4548" i="1"/>
  <c r="C4549" i="1"/>
  <c r="H4549" i="1"/>
  <c r="I4549" i="1"/>
  <c r="J4549" i="1"/>
  <c r="M4549" i="1"/>
  <c r="N4549" i="1"/>
  <c r="O4549" i="1"/>
  <c r="P4549" i="1"/>
  <c r="C4550" i="1"/>
  <c r="H4550" i="1"/>
  <c r="I4550" i="1"/>
  <c r="J4550" i="1"/>
  <c r="M4550" i="1"/>
  <c r="N4550" i="1"/>
  <c r="O4550" i="1"/>
  <c r="P4550" i="1"/>
  <c r="C4551" i="1"/>
  <c r="H4551" i="1"/>
  <c r="I4551" i="1"/>
  <c r="J4551" i="1"/>
  <c r="M4551" i="1"/>
  <c r="N4551" i="1"/>
  <c r="O4551" i="1"/>
  <c r="P4551" i="1"/>
  <c r="C4552" i="1"/>
  <c r="H4552" i="1"/>
  <c r="I4552" i="1"/>
  <c r="J4552" i="1"/>
  <c r="M4552" i="1"/>
  <c r="N4552" i="1"/>
  <c r="O4552" i="1"/>
  <c r="P4552" i="1"/>
  <c r="C4553" i="1"/>
  <c r="H4553" i="1"/>
  <c r="I4553" i="1"/>
  <c r="J4553" i="1"/>
  <c r="M4553" i="1"/>
  <c r="N4553" i="1"/>
  <c r="O4553" i="1"/>
  <c r="P4553" i="1"/>
  <c r="C4554" i="1"/>
  <c r="H4554" i="1"/>
  <c r="I4554" i="1"/>
  <c r="J4554" i="1"/>
  <c r="M4554" i="1"/>
  <c r="N4554" i="1"/>
  <c r="O4554" i="1"/>
  <c r="P4554" i="1"/>
  <c r="C4555" i="1"/>
  <c r="H4555" i="1"/>
  <c r="I4555" i="1"/>
  <c r="J4555" i="1"/>
  <c r="M4555" i="1"/>
  <c r="N4555" i="1"/>
  <c r="O4555" i="1"/>
  <c r="P4555" i="1"/>
  <c r="C4556" i="1"/>
  <c r="H4556" i="1"/>
  <c r="I4556" i="1"/>
  <c r="J4556" i="1"/>
  <c r="M4556" i="1"/>
  <c r="N4556" i="1"/>
  <c r="O4556" i="1"/>
  <c r="P4556" i="1"/>
  <c r="C4557" i="1"/>
  <c r="H4557" i="1"/>
  <c r="I4557" i="1"/>
  <c r="J4557" i="1"/>
  <c r="M4557" i="1"/>
  <c r="N4557" i="1"/>
  <c r="O4557" i="1"/>
  <c r="P4557" i="1"/>
  <c r="C4558" i="1"/>
  <c r="H4558" i="1"/>
  <c r="I4558" i="1"/>
  <c r="J4558" i="1"/>
  <c r="M4558" i="1"/>
  <c r="N4558" i="1"/>
  <c r="O4558" i="1"/>
  <c r="P4558" i="1"/>
  <c r="C4559" i="1"/>
  <c r="H4559" i="1"/>
  <c r="I4559" i="1"/>
  <c r="J4559" i="1"/>
  <c r="M4559" i="1"/>
  <c r="N4559" i="1"/>
  <c r="O4559" i="1"/>
  <c r="P4559" i="1"/>
  <c r="C4560" i="1"/>
  <c r="H4560" i="1"/>
  <c r="I4560" i="1"/>
  <c r="J4560" i="1"/>
  <c r="M4560" i="1"/>
  <c r="N4560" i="1"/>
  <c r="O4560" i="1"/>
  <c r="P4560" i="1"/>
  <c r="C4561" i="1"/>
  <c r="H4561" i="1"/>
  <c r="I4561" i="1"/>
  <c r="J4561" i="1"/>
  <c r="M4561" i="1"/>
  <c r="N4561" i="1"/>
  <c r="O4561" i="1"/>
  <c r="P4561" i="1"/>
  <c r="C4562" i="1"/>
  <c r="H4562" i="1"/>
  <c r="I4562" i="1"/>
  <c r="J4562" i="1"/>
  <c r="M4562" i="1"/>
  <c r="N4562" i="1"/>
  <c r="O4562" i="1"/>
  <c r="P4562" i="1"/>
  <c r="C4563" i="1"/>
  <c r="H4563" i="1"/>
  <c r="I4563" i="1"/>
  <c r="J4563" i="1"/>
  <c r="M4563" i="1"/>
  <c r="N4563" i="1"/>
  <c r="O4563" i="1"/>
  <c r="P4563" i="1"/>
  <c r="C4564" i="1"/>
  <c r="H4564" i="1"/>
  <c r="I4564" i="1"/>
  <c r="J4564" i="1"/>
  <c r="M4564" i="1"/>
  <c r="N4564" i="1"/>
  <c r="O4564" i="1"/>
  <c r="P4564" i="1"/>
  <c r="C4565" i="1"/>
  <c r="H4565" i="1"/>
  <c r="I4565" i="1"/>
  <c r="J4565" i="1"/>
  <c r="M4565" i="1"/>
  <c r="N4565" i="1"/>
  <c r="O4565" i="1"/>
  <c r="P4565" i="1"/>
  <c r="C4566" i="1"/>
  <c r="H4566" i="1"/>
  <c r="I4566" i="1"/>
  <c r="J4566" i="1"/>
  <c r="M4566" i="1"/>
  <c r="N4566" i="1"/>
  <c r="O4566" i="1"/>
  <c r="P4566" i="1"/>
  <c r="C4567" i="1"/>
  <c r="H4567" i="1"/>
  <c r="I4567" i="1"/>
  <c r="J4567" i="1"/>
  <c r="M4567" i="1"/>
  <c r="N4567" i="1"/>
  <c r="O4567" i="1"/>
  <c r="P4567" i="1"/>
  <c r="C4568" i="1"/>
  <c r="H4568" i="1"/>
  <c r="I4568" i="1"/>
  <c r="J4568" i="1"/>
  <c r="M4568" i="1"/>
  <c r="N4568" i="1"/>
  <c r="O4568" i="1"/>
  <c r="P4568" i="1"/>
  <c r="C4569" i="1"/>
  <c r="H4569" i="1"/>
  <c r="I4569" i="1"/>
  <c r="J4569" i="1"/>
  <c r="M4569" i="1"/>
  <c r="N4569" i="1"/>
  <c r="O4569" i="1"/>
  <c r="P4569" i="1"/>
  <c r="C4570" i="1"/>
  <c r="H4570" i="1"/>
  <c r="I4570" i="1"/>
  <c r="J4570" i="1"/>
  <c r="M4570" i="1"/>
  <c r="N4570" i="1"/>
  <c r="O4570" i="1"/>
  <c r="P4570" i="1"/>
  <c r="C4571" i="1"/>
  <c r="H4571" i="1"/>
  <c r="I4571" i="1"/>
  <c r="J4571" i="1"/>
  <c r="M4571" i="1"/>
  <c r="N4571" i="1"/>
  <c r="O4571" i="1"/>
  <c r="P4571" i="1"/>
  <c r="C4572" i="1"/>
  <c r="H4572" i="1"/>
  <c r="I4572" i="1"/>
  <c r="J4572" i="1"/>
  <c r="M4572" i="1"/>
  <c r="N4572" i="1"/>
  <c r="O4572" i="1"/>
  <c r="P4572" i="1"/>
  <c r="C4573" i="1"/>
  <c r="H4573" i="1"/>
  <c r="I4573" i="1"/>
  <c r="J4573" i="1"/>
  <c r="M4573" i="1"/>
  <c r="N4573" i="1"/>
  <c r="O4573" i="1"/>
  <c r="P4573" i="1"/>
  <c r="C4574" i="1"/>
  <c r="H4574" i="1"/>
  <c r="I4574" i="1"/>
  <c r="J4574" i="1"/>
  <c r="M4574" i="1"/>
  <c r="N4574" i="1"/>
  <c r="O4574" i="1"/>
  <c r="P4574" i="1"/>
  <c r="C4575" i="1"/>
  <c r="H4575" i="1"/>
  <c r="I4575" i="1"/>
  <c r="J4575" i="1"/>
  <c r="M4575" i="1"/>
  <c r="N4575" i="1"/>
  <c r="O4575" i="1"/>
  <c r="P4575" i="1"/>
  <c r="C4576" i="1"/>
  <c r="H4576" i="1"/>
  <c r="I4576" i="1"/>
  <c r="J4576" i="1"/>
  <c r="M4576" i="1"/>
  <c r="N4576" i="1"/>
  <c r="O4576" i="1"/>
  <c r="P4576" i="1"/>
  <c r="C4577" i="1"/>
  <c r="H4577" i="1"/>
  <c r="I4577" i="1"/>
  <c r="J4577" i="1"/>
  <c r="M4577" i="1"/>
  <c r="N4577" i="1"/>
  <c r="O4577" i="1"/>
  <c r="P4577" i="1"/>
  <c r="C4578" i="1"/>
  <c r="H4578" i="1"/>
  <c r="I4578" i="1"/>
  <c r="J4578" i="1"/>
  <c r="M4578" i="1"/>
  <c r="N4578" i="1"/>
  <c r="O4578" i="1"/>
  <c r="P4578" i="1"/>
  <c r="C4579" i="1"/>
  <c r="H4579" i="1"/>
  <c r="I4579" i="1"/>
  <c r="J4579" i="1"/>
  <c r="M4579" i="1"/>
  <c r="N4579" i="1"/>
  <c r="O4579" i="1"/>
  <c r="P4579" i="1"/>
  <c r="C4580" i="1"/>
  <c r="H4580" i="1"/>
  <c r="I4580" i="1"/>
  <c r="J4580" i="1"/>
  <c r="M4580" i="1"/>
  <c r="N4580" i="1"/>
  <c r="O4580" i="1"/>
  <c r="P4580" i="1"/>
  <c r="C4581" i="1"/>
  <c r="H4581" i="1"/>
  <c r="I4581" i="1"/>
  <c r="J4581" i="1"/>
  <c r="M4581" i="1"/>
  <c r="N4581" i="1"/>
  <c r="O4581" i="1"/>
  <c r="P4581" i="1"/>
  <c r="C4582" i="1"/>
  <c r="H4582" i="1"/>
  <c r="I4582" i="1"/>
  <c r="J4582" i="1"/>
  <c r="M4582" i="1"/>
  <c r="N4582" i="1"/>
  <c r="O4582" i="1"/>
  <c r="P4582" i="1"/>
  <c r="C4583" i="1"/>
  <c r="H4583" i="1"/>
  <c r="I4583" i="1"/>
  <c r="J4583" i="1"/>
  <c r="M4583" i="1"/>
  <c r="N4583" i="1"/>
  <c r="O4583" i="1"/>
  <c r="P4583" i="1"/>
  <c r="C4584" i="1"/>
  <c r="H4584" i="1"/>
  <c r="I4584" i="1"/>
  <c r="J4584" i="1"/>
  <c r="M4584" i="1"/>
  <c r="N4584" i="1"/>
  <c r="O4584" i="1"/>
  <c r="P4584" i="1"/>
  <c r="C4585" i="1"/>
  <c r="H4585" i="1"/>
  <c r="I4585" i="1"/>
  <c r="J4585" i="1"/>
  <c r="M4585" i="1"/>
  <c r="N4585" i="1"/>
  <c r="O4585" i="1"/>
  <c r="P4585" i="1"/>
  <c r="C4586" i="1"/>
  <c r="H4586" i="1"/>
  <c r="I4586" i="1"/>
  <c r="J4586" i="1"/>
  <c r="M4586" i="1"/>
  <c r="N4586" i="1"/>
  <c r="O4586" i="1"/>
  <c r="P4586" i="1"/>
  <c r="C4587" i="1"/>
  <c r="H4587" i="1"/>
  <c r="I4587" i="1"/>
  <c r="J4587" i="1"/>
  <c r="M4587" i="1"/>
  <c r="N4587" i="1"/>
  <c r="O4587" i="1"/>
  <c r="P4587" i="1"/>
  <c r="C4588" i="1"/>
  <c r="H4588" i="1"/>
  <c r="I4588" i="1"/>
  <c r="J4588" i="1"/>
  <c r="M4588" i="1"/>
  <c r="N4588" i="1"/>
  <c r="O4588" i="1"/>
  <c r="P4588" i="1"/>
  <c r="C4589" i="1"/>
  <c r="H4589" i="1"/>
  <c r="I4589" i="1"/>
  <c r="J4589" i="1"/>
  <c r="M4589" i="1"/>
  <c r="N4589" i="1"/>
  <c r="O4589" i="1"/>
  <c r="P4589" i="1"/>
  <c r="C4590" i="1"/>
  <c r="H4590" i="1"/>
  <c r="I4590" i="1"/>
  <c r="J4590" i="1"/>
  <c r="M4590" i="1"/>
  <c r="N4590" i="1"/>
  <c r="O4590" i="1"/>
  <c r="P4590" i="1"/>
  <c r="C4591" i="1"/>
  <c r="H4591" i="1"/>
  <c r="I4591" i="1"/>
  <c r="J4591" i="1"/>
  <c r="M4591" i="1"/>
  <c r="N4591" i="1"/>
  <c r="O4591" i="1"/>
  <c r="P4591" i="1"/>
  <c r="C4592" i="1"/>
  <c r="H4592" i="1"/>
  <c r="I4592" i="1"/>
  <c r="J4592" i="1"/>
  <c r="M4592" i="1"/>
  <c r="N4592" i="1"/>
  <c r="O4592" i="1"/>
  <c r="P4592" i="1"/>
  <c r="C4593" i="1"/>
  <c r="H4593" i="1"/>
  <c r="I4593" i="1"/>
  <c r="J4593" i="1"/>
  <c r="M4593" i="1"/>
  <c r="N4593" i="1"/>
  <c r="O4593" i="1"/>
  <c r="P4593" i="1"/>
  <c r="C4594" i="1"/>
  <c r="H4594" i="1"/>
  <c r="I4594" i="1"/>
  <c r="J4594" i="1"/>
  <c r="M4594" i="1"/>
  <c r="N4594" i="1"/>
  <c r="O4594" i="1"/>
  <c r="P4594" i="1"/>
  <c r="C4595" i="1"/>
  <c r="H4595" i="1"/>
  <c r="I4595" i="1"/>
  <c r="J4595" i="1"/>
  <c r="M4595" i="1"/>
  <c r="N4595" i="1"/>
  <c r="O4595" i="1"/>
  <c r="P4595" i="1"/>
  <c r="C4596" i="1"/>
  <c r="H4596" i="1"/>
  <c r="I4596" i="1"/>
  <c r="J4596" i="1"/>
  <c r="M4596" i="1"/>
  <c r="N4596" i="1"/>
  <c r="O4596" i="1"/>
  <c r="P4596" i="1"/>
  <c r="C4597" i="1"/>
  <c r="H4597" i="1"/>
  <c r="I4597" i="1"/>
  <c r="J4597" i="1"/>
  <c r="M4597" i="1"/>
  <c r="N4597" i="1"/>
  <c r="O4597" i="1"/>
  <c r="P4597" i="1"/>
  <c r="C4598" i="1"/>
  <c r="H4598" i="1"/>
  <c r="I4598" i="1"/>
  <c r="J4598" i="1"/>
  <c r="M4598" i="1"/>
  <c r="N4598" i="1"/>
  <c r="O4598" i="1"/>
  <c r="P4598" i="1"/>
  <c r="C4599" i="1"/>
  <c r="H4599" i="1"/>
  <c r="I4599" i="1"/>
  <c r="J4599" i="1"/>
  <c r="M4599" i="1"/>
  <c r="N4599" i="1"/>
  <c r="O4599" i="1"/>
  <c r="P4599" i="1"/>
  <c r="C4600" i="1"/>
  <c r="H4600" i="1"/>
  <c r="I4600" i="1"/>
  <c r="J4600" i="1"/>
  <c r="M4600" i="1"/>
  <c r="N4600" i="1"/>
  <c r="O4600" i="1"/>
  <c r="P4600" i="1"/>
  <c r="C4601" i="1"/>
  <c r="H4601" i="1"/>
  <c r="I4601" i="1"/>
  <c r="J4601" i="1"/>
  <c r="M4601" i="1"/>
  <c r="N4601" i="1"/>
  <c r="O4601" i="1"/>
  <c r="P4601" i="1"/>
  <c r="C4602" i="1"/>
  <c r="H4602" i="1"/>
  <c r="I4602" i="1"/>
  <c r="J4602" i="1"/>
  <c r="M4602" i="1"/>
  <c r="N4602" i="1"/>
  <c r="O4602" i="1"/>
  <c r="P4602" i="1"/>
  <c r="C4603" i="1"/>
  <c r="H4603" i="1"/>
  <c r="I4603" i="1"/>
  <c r="J4603" i="1"/>
  <c r="M4603" i="1"/>
  <c r="N4603" i="1"/>
  <c r="O4603" i="1"/>
  <c r="P4603" i="1"/>
  <c r="C4604" i="1"/>
  <c r="H4604" i="1"/>
  <c r="I4604" i="1"/>
  <c r="J4604" i="1"/>
  <c r="M4604" i="1"/>
  <c r="N4604" i="1"/>
  <c r="O4604" i="1"/>
  <c r="P4604" i="1"/>
  <c r="C4605" i="1"/>
  <c r="H4605" i="1"/>
  <c r="I4605" i="1"/>
  <c r="J4605" i="1"/>
  <c r="M4605" i="1"/>
  <c r="N4605" i="1"/>
  <c r="O4605" i="1"/>
  <c r="P4605" i="1"/>
  <c r="C4606" i="1"/>
  <c r="H4606" i="1"/>
  <c r="I4606" i="1"/>
  <c r="J4606" i="1"/>
  <c r="M4606" i="1"/>
  <c r="N4606" i="1"/>
  <c r="O4606" i="1"/>
  <c r="P4606" i="1"/>
  <c r="C4607" i="1"/>
  <c r="H4607" i="1"/>
  <c r="I4607" i="1"/>
  <c r="J4607" i="1"/>
  <c r="M4607" i="1"/>
  <c r="N4607" i="1"/>
  <c r="O4607" i="1"/>
  <c r="P4607" i="1"/>
  <c r="C4608" i="1"/>
  <c r="H4608" i="1"/>
  <c r="I4608" i="1"/>
  <c r="J4608" i="1"/>
  <c r="M4608" i="1"/>
  <c r="N4608" i="1"/>
  <c r="O4608" i="1"/>
  <c r="P4608" i="1"/>
  <c r="C4609" i="1"/>
  <c r="H4609" i="1"/>
  <c r="I4609" i="1"/>
  <c r="J4609" i="1"/>
  <c r="M4609" i="1"/>
  <c r="N4609" i="1"/>
  <c r="O4609" i="1"/>
  <c r="P4609" i="1"/>
  <c r="C4610" i="1"/>
  <c r="H4610" i="1"/>
  <c r="I4610" i="1"/>
  <c r="J4610" i="1"/>
  <c r="M4610" i="1"/>
  <c r="N4610" i="1"/>
  <c r="O4610" i="1"/>
  <c r="P4610" i="1"/>
  <c r="C4611" i="1"/>
  <c r="H4611" i="1"/>
  <c r="I4611" i="1"/>
  <c r="J4611" i="1"/>
  <c r="M4611" i="1"/>
  <c r="N4611" i="1"/>
  <c r="O4611" i="1"/>
  <c r="P4611" i="1"/>
  <c r="C4612" i="1"/>
  <c r="H4612" i="1"/>
  <c r="I4612" i="1"/>
  <c r="J4612" i="1"/>
  <c r="M4612" i="1"/>
  <c r="N4612" i="1"/>
  <c r="O4612" i="1"/>
  <c r="P4612" i="1"/>
  <c r="C4613" i="1"/>
  <c r="H4613" i="1"/>
  <c r="I4613" i="1"/>
  <c r="J4613" i="1"/>
  <c r="M4613" i="1"/>
  <c r="N4613" i="1"/>
  <c r="O4613" i="1"/>
  <c r="P4613" i="1"/>
  <c r="C4614" i="1"/>
  <c r="H4614" i="1"/>
  <c r="I4614" i="1"/>
  <c r="J4614" i="1"/>
  <c r="M4614" i="1"/>
  <c r="N4614" i="1"/>
  <c r="O4614" i="1"/>
  <c r="P4614" i="1"/>
  <c r="C4615" i="1"/>
  <c r="H4615" i="1"/>
  <c r="I4615" i="1"/>
  <c r="J4615" i="1"/>
  <c r="M4615" i="1"/>
  <c r="N4615" i="1"/>
  <c r="O4615" i="1"/>
  <c r="P4615" i="1"/>
  <c r="C4616" i="1"/>
  <c r="H4616" i="1"/>
  <c r="I4616" i="1"/>
  <c r="J4616" i="1"/>
  <c r="M4616" i="1"/>
  <c r="N4616" i="1"/>
  <c r="O4616" i="1"/>
  <c r="P4616" i="1"/>
  <c r="C4617" i="1"/>
  <c r="H4617" i="1"/>
  <c r="I4617" i="1"/>
  <c r="J4617" i="1"/>
  <c r="M4617" i="1"/>
  <c r="N4617" i="1"/>
  <c r="O4617" i="1"/>
  <c r="P4617" i="1"/>
  <c r="C4618" i="1"/>
  <c r="H4618" i="1"/>
  <c r="I4618" i="1"/>
  <c r="J4618" i="1"/>
  <c r="M4618" i="1"/>
  <c r="N4618" i="1"/>
  <c r="O4618" i="1"/>
  <c r="P4618" i="1"/>
  <c r="C4619" i="1"/>
  <c r="H4619" i="1"/>
  <c r="I4619" i="1"/>
  <c r="J4619" i="1"/>
  <c r="M4619" i="1"/>
  <c r="N4619" i="1"/>
  <c r="O4619" i="1"/>
  <c r="P4619" i="1"/>
  <c r="C4620" i="1"/>
  <c r="H4620" i="1"/>
  <c r="I4620" i="1"/>
  <c r="J4620" i="1"/>
  <c r="M4620" i="1"/>
  <c r="N4620" i="1"/>
  <c r="O4620" i="1"/>
  <c r="P4620" i="1"/>
  <c r="C4621" i="1"/>
  <c r="H4621" i="1"/>
  <c r="I4621" i="1"/>
  <c r="J4621" i="1"/>
  <c r="M4621" i="1"/>
  <c r="N4621" i="1"/>
  <c r="O4621" i="1"/>
  <c r="P4621" i="1"/>
  <c r="C4622" i="1"/>
  <c r="H4622" i="1"/>
  <c r="I4622" i="1"/>
  <c r="J4622" i="1"/>
  <c r="M4622" i="1"/>
  <c r="N4622" i="1"/>
  <c r="O4622" i="1"/>
  <c r="P4622" i="1"/>
  <c r="C4623" i="1"/>
  <c r="H4623" i="1"/>
  <c r="I4623" i="1"/>
  <c r="J4623" i="1"/>
  <c r="M4623" i="1"/>
  <c r="N4623" i="1"/>
  <c r="O4623" i="1"/>
  <c r="P4623" i="1"/>
  <c r="C4624" i="1"/>
  <c r="H4624" i="1"/>
  <c r="I4624" i="1"/>
  <c r="J4624" i="1"/>
  <c r="M4624" i="1"/>
  <c r="N4624" i="1"/>
  <c r="O4624" i="1"/>
  <c r="P4624" i="1"/>
  <c r="C4625" i="1"/>
  <c r="H4625" i="1"/>
  <c r="I4625" i="1"/>
  <c r="J4625" i="1"/>
  <c r="M4625" i="1"/>
  <c r="N4625" i="1"/>
  <c r="O4625" i="1"/>
  <c r="P4625" i="1"/>
  <c r="C4626" i="1"/>
  <c r="H4626" i="1"/>
  <c r="I4626" i="1"/>
  <c r="J4626" i="1"/>
  <c r="M4626" i="1"/>
  <c r="N4626" i="1"/>
  <c r="O4626" i="1"/>
  <c r="P4626" i="1"/>
  <c r="C4627" i="1"/>
  <c r="H4627" i="1"/>
  <c r="I4627" i="1"/>
  <c r="J4627" i="1"/>
  <c r="M4627" i="1"/>
  <c r="N4627" i="1"/>
  <c r="O4627" i="1"/>
  <c r="P4627" i="1"/>
  <c r="C4628" i="1"/>
  <c r="H4628" i="1"/>
  <c r="I4628" i="1"/>
  <c r="J4628" i="1"/>
  <c r="M4628" i="1"/>
  <c r="N4628" i="1"/>
  <c r="O4628" i="1"/>
  <c r="P4628" i="1"/>
  <c r="C4629" i="1"/>
  <c r="H4629" i="1"/>
  <c r="I4629" i="1"/>
  <c r="J4629" i="1"/>
  <c r="M4629" i="1"/>
  <c r="N4629" i="1"/>
  <c r="O4629" i="1"/>
  <c r="P4629" i="1"/>
  <c r="C4630" i="1"/>
  <c r="H4630" i="1"/>
  <c r="I4630" i="1"/>
  <c r="J4630" i="1"/>
  <c r="M4630" i="1"/>
  <c r="N4630" i="1"/>
  <c r="O4630" i="1"/>
  <c r="P4630" i="1"/>
  <c r="C4631" i="1"/>
  <c r="H4631" i="1"/>
  <c r="I4631" i="1"/>
  <c r="J4631" i="1"/>
  <c r="M4631" i="1"/>
  <c r="N4631" i="1"/>
  <c r="O4631" i="1"/>
  <c r="P4631" i="1"/>
  <c r="C4632" i="1"/>
  <c r="H4632" i="1"/>
  <c r="I4632" i="1"/>
  <c r="J4632" i="1"/>
  <c r="M4632" i="1"/>
  <c r="N4632" i="1"/>
  <c r="O4632" i="1"/>
  <c r="P4632" i="1"/>
  <c r="C4633" i="1"/>
  <c r="H4633" i="1"/>
  <c r="I4633" i="1"/>
  <c r="J4633" i="1"/>
  <c r="M4633" i="1"/>
  <c r="N4633" i="1"/>
  <c r="O4633" i="1"/>
  <c r="P4633" i="1"/>
  <c r="C4634" i="1"/>
  <c r="H4634" i="1"/>
  <c r="I4634" i="1"/>
  <c r="J4634" i="1"/>
  <c r="M4634" i="1"/>
  <c r="N4634" i="1"/>
  <c r="O4634" i="1"/>
  <c r="P4634" i="1"/>
  <c r="C4635" i="1"/>
  <c r="H4635" i="1"/>
  <c r="I4635" i="1"/>
  <c r="J4635" i="1"/>
  <c r="M4635" i="1"/>
  <c r="N4635" i="1"/>
  <c r="O4635" i="1"/>
  <c r="P4635" i="1"/>
  <c r="C4636" i="1"/>
  <c r="H4636" i="1"/>
  <c r="I4636" i="1"/>
  <c r="J4636" i="1"/>
  <c r="M4636" i="1"/>
  <c r="N4636" i="1"/>
  <c r="O4636" i="1"/>
  <c r="P4636" i="1"/>
  <c r="C4637" i="1"/>
  <c r="H4637" i="1"/>
  <c r="I4637" i="1"/>
  <c r="J4637" i="1"/>
  <c r="M4637" i="1"/>
  <c r="N4637" i="1"/>
  <c r="O4637" i="1"/>
  <c r="P4637" i="1"/>
  <c r="C4638" i="1"/>
  <c r="H4638" i="1"/>
  <c r="I4638" i="1"/>
  <c r="J4638" i="1"/>
  <c r="M4638" i="1"/>
  <c r="N4638" i="1"/>
  <c r="O4638" i="1"/>
  <c r="P4638" i="1"/>
  <c r="C4639" i="1"/>
  <c r="H4639" i="1"/>
  <c r="I4639" i="1"/>
  <c r="J4639" i="1"/>
  <c r="M4639" i="1"/>
  <c r="N4639" i="1"/>
  <c r="O4639" i="1"/>
  <c r="P4639" i="1"/>
  <c r="C4640" i="1"/>
  <c r="H4640" i="1"/>
  <c r="I4640" i="1"/>
  <c r="J4640" i="1"/>
  <c r="M4640" i="1"/>
  <c r="N4640" i="1"/>
  <c r="O4640" i="1"/>
  <c r="P4640" i="1"/>
  <c r="C4641" i="1"/>
  <c r="H4641" i="1"/>
  <c r="I4641" i="1"/>
  <c r="J4641" i="1"/>
  <c r="M4641" i="1"/>
  <c r="N4641" i="1"/>
  <c r="O4641" i="1"/>
  <c r="P4641" i="1"/>
  <c r="C4642" i="1"/>
  <c r="H4642" i="1"/>
  <c r="I4642" i="1"/>
  <c r="J4642" i="1"/>
  <c r="M4642" i="1"/>
  <c r="N4642" i="1"/>
  <c r="O4642" i="1"/>
  <c r="P4642" i="1"/>
  <c r="C4643" i="1"/>
  <c r="H4643" i="1"/>
  <c r="I4643" i="1"/>
  <c r="J4643" i="1"/>
  <c r="M4643" i="1"/>
  <c r="N4643" i="1"/>
  <c r="O4643" i="1"/>
  <c r="P4643" i="1"/>
  <c r="C4644" i="1"/>
  <c r="H4644" i="1"/>
  <c r="I4644" i="1"/>
  <c r="J4644" i="1"/>
  <c r="M4644" i="1"/>
  <c r="N4644" i="1"/>
  <c r="O4644" i="1"/>
  <c r="P4644" i="1"/>
  <c r="C4645" i="1"/>
  <c r="H4645" i="1"/>
  <c r="I4645" i="1"/>
  <c r="J4645" i="1"/>
  <c r="M4645" i="1"/>
  <c r="N4645" i="1"/>
  <c r="O4645" i="1"/>
  <c r="P4645" i="1"/>
  <c r="C4646" i="1"/>
  <c r="H4646" i="1"/>
  <c r="I4646" i="1"/>
  <c r="J4646" i="1"/>
  <c r="M4646" i="1"/>
  <c r="N4646" i="1"/>
  <c r="O4646" i="1"/>
  <c r="P4646" i="1"/>
  <c r="C4647" i="1"/>
  <c r="H4647" i="1"/>
  <c r="I4647" i="1"/>
  <c r="J4647" i="1"/>
  <c r="M4647" i="1"/>
  <c r="N4647" i="1"/>
  <c r="O4647" i="1"/>
  <c r="P4647" i="1"/>
  <c r="C4648" i="1"/>
  <c r="H4648" i="1"/>
  <c r="I4648" i="1"/>
  <c r="J4648" i="1"/>
  <c r="M4648" i="1"/>
  <c r="N4648" i="1"/>
  <c r="O4648" i="1"/>
  <c r="P4648" i="1"/>
  <c r="C4649" i="1"/>
  <c r="H4649" i="1"/>
  <c r="I4649" i="1"/>
  <c r="J4649" i="1"/>
  <c r="M4649" i="1"/>
  <c r="N4649" i="1"/>
  <c r="O4649" i="1"/>
  <c r="P4649" i="1"/>
  <c r="C4650" i="1"/>
  <c r="H4650" i="1"/>
  <c r="I4650" i="1"/>
  <c r="J4650" i="1"/>
  <c r="M4650" i="1"/>
  <c r="N4650" i="1"/>
  <c r="O4650" i="1"/>
  <c r="P4650" i="1"/>
  <c r="C4651" i="1"/>
  <c r="H4651" i="1"/>
  <c r="I4651" i="1"/>
  <c r="J4651" i="1"/>
  <c r="M4651" i="1"/>
  <c r="N4651" i="1"/>
  <c r="O4651" i="1"/>
  <c r="P4651" i="1"/>
  <c r="C4652" i="1"/>
  <c r="H4652" i="1"/>
  <c r="I4652" i="1"/>
  <c r="J4652" i="1"/>
  <c r="M4652" i="1"/>
  <c r="N4652" i="1"/>
  <c r="O4652" i="1"/>
  <c r="P4652" i="1"/>
  <c r="C4653" i="1"/>
  <c r="H4653" i="1"/>
  <c r="I4653" i="1"/>
  <c r="J4653" i="1"/>
  <c r="M4653" i="1"/>
  <c r="N4653" i="1"/>
  <c r="O4653" i="1"/>
  <c r="P4653" i="1"/>
  <c r="C4654" i="1"/>
  <c r="H4654" i="1"/>
  <c r="I4654" i="1"/>
  <c r="J4654" i="1"/>
  <c r="M4654" i="1"/>
  <c r="N4654" i="1"/>
  <c r="O4654" i="1"/>
  <c r="P4654" i="1"/>
  <c r="C4655" i="1"/>
  <c r="H4655" i="1"/>
  <c r="I4655" i="1"/>
  <c r="J4655" i="1"/>
  <c r="M4655" i="1"/>
  <c r="N4655" i="1"/>
  <c r="O4655" i="1"/>
  <c r="P4655" i="1"/>
  <c r="C4656" i="1"/>
  <c r="H4656" i="1"/>
  <c r="I4656" i="1"/>
  <c r="J4656" i="1"/>
  <c r="M4656" i="1"/>
  <c r="N4656" i="1"/>
  <c r="O4656" i="1"/>
  <c r="P4656" i="1"/>
  <c r="C4657" i="1"/>
  <c r="H4657" i="1"/>
  <c r="I4657" i="1"/>
  <c r="J4657" i="1"/>
  <c r="M4657" i="1"/>
  <c r="N4657" i="1"/>
  <c r="O4657" i="1"/>
  <c r="P4657" i="1"/>
  <c r="C4658" i="1"/>
  <c r="H4658" i="1"/>
  <c r="I4658" i="1"/>
  <c r="J4658" i="1"/>
  <c r="M4658" i="1"/>
  <c r="N4658" i="1"/>
  <c r="O4658" i="1"/>
  <c r="P4658" i="1"/>
  <c r="C4659" i="1"/>
  <c r="H4659" i="1"/>
  <c r="I4659" i="1"/>
  <c r="J4659" i="1"/>
  <c r="M4659" i="1"/>
  <c r="N4659" i="1"/>
  <c r="O4659" i="1"/>
  <c r="P4659" i="1"/>
  <c r="C4660" i="1"/>
  <c r="H4660" i="1"/>
  <c r="I4660" i="1"/>
  <c r="J4660" i="1"/>
  <c r="M4660" i="1"/>
  <c r="N4660" i="1"/>
  <c r="O4660" i="1"/>
  <c r="P4660" i="1"/>
  <c r="C4661" i="1"/>
  <c r="H4661" i="1"/>
  <c r="I4661" i="1"/>
  <c r="J4661" i="1"/>
  <c r="M4661" i="1"/>
  <c r="N4661" i="1"/>
  <c r="O4661" i="1"/>
  <c r="P4661" i="1"/>
  <c r="C4662" i="1"/>
  <c r="H4662" i="1"/>
  <c r="I4662" i="1"/>
  <c r="J4662" i="1"/>
  <c r="M4662" i="1"/>
  <c r="N4662" i="1"/>
  <c r="O4662" i="1"/>
  <c r="P4662" i="1"/>
  <c r="C4663" i="1"/>
  <c r="H4663" i="1"/>
  <c r="I4663" i="1"/>
  <c r="J4663" i="1"/>
  <c r="M4663" i="1"/>
  <c r="N4663" i="1"/>
  <c r="O4663" i="1"/>
  <c r="P4663" i="1"/>
  <c r="C4664" i="1"/>
  <c r="H4664" i="1"/>
  <c r="I4664" i="1"/>
  <c r="J4664" i="1"/>
  <c r="M4664" i="1"/>
  <c r="N4664" i="1"/>
  <c r="O4664" i="1"/>
  <c r="P4664" i="1"/>
  <c r="C4665" i="1"/>
  <c r="H4665" i="1"/>
  <c r="I4665" i="1"/>
  <c r="J4665" i="1"/>
  <c r="M4665" i="1"/>
  <c r="N4665" i="1"/>
  <c r="O4665" i="1"/>
  <c r="P4665" i="1"/>
  <c r="C4666" i="1"/>
  <c r="H4666" i="1"/>
  <c r="I4666" i="1"/>
  <c r="J4666" i="1"/>
  <c r="M4666" i="1"/>
  <c r="N4666" i="1"/>
  <c r="O4666" i="1"/>
  <c r="P4666" i="1"/>
  <c r="C4667" i="1"/>
  <c r="H4667" i="1"/>
  <c r="I4667" i="1"/>
  <c r="J4667" i="1"/>
  <c r="M4667" i="1"/>
  <c r="N4667" i="1"/>
  <c r="O4667" i="1"/>
  <c r="P4667" i="1"/>
  <c r="C4668" i="1"/>
  <c r="H4668" i="1"/>
  <c r="I4668" i="1"/>
  <c r="J4668" i="1"/>
  <c r="M4668" i="1"/>
  <c r="N4668" i="1"/>
  <c r="O4668" i="1"/>
  <c r="P4668" i="1"/>
  <c r="C4669" i="1"/>
  <c r="H4669" i="1"/>
  <c r="I4669" i="1"/>
  <c r="J4669" i="1"/>
  <c r="M4669" i="1"/>
  <c r="N4669" i="1"/>
  <c r="O4669" i="1"/>
  <c r="P4669" i="1"/>
  <c r="C4670" i="1"/>
  <c r="H4670" i="1"/>
  <c r="I4670" i="1"/>
  <c r="J4670" i="1"/>
  <c r="M4670" i="1"/>
  <c r="N4670" i="1"/>
  <c r="O4670" i="1"/>
  <c r="P4670" i="1"/>
  <c r="C4671" i="1"/>
  <c r="H4671" i="1"/>
  <c r="I4671" i="1"/>
  <c r="J4671" i="1"/>
  <c r="M4671" i="1"/>
  <c r="N4671" i="1"/>
  <c r="O4671" i="1"/>
  <c r="P4671" i="1"/>
  <c r="C4672" i="1"/>
  <c r="H4672" i="1"/>
  <c r="I4672" i="1"/>
  <c r="J4672" i="1"/>
  <c r="M4672" i="1"/>
  <c r="N4672" i="1"/>
  <c r="O4672" i="1"/>
  <c r="P4672" i="1"/>
  <c r="C4673" i="1"/>
  <c r="H4673" i="1"/>
  <c r="I4673" i="1"/>
  <c r="J4673" i="1"/>
  <c r="M4673" i="1"/>
  <c r="N4673" i="1"/>
  <c r="O4673" i="1"/>
  <c r="P4673" i="1"/>
  <c r="C4674" i="1"/>
  <c r="H4674" i="1"/>
  <c r="I4674" i="1"/>
  <c r="J4674" i="1"/>
  <c r="M4674" i="1"/>
  <c r="N4674" i="1"/>
  <c r="O4674" i="1"/>
  <c r="P4674" i="1"/>
  <c r="C4675" i="1"/>
  <c r="H4675" i="1"/>
  <c r="I4675" i="1"/>
  <c r="J4675" i="1"/>
  <c r="M4675" i="1"/>
  <c r="N4675" i="1"/>
  <c r="O4675" i="1"/>
  <c r="P4675" i="1"/>
  <c r="C4676" i="1"/>
  <c r="H4676" i="1"/>
  <c r="I4676" i="1"/>
  <c r="J4676" i="1"/>
  <c r="M4676" i="1"/>
  <c r="N4676" i="1"/>
  <c r="O4676" i="1"/>
  <c r="P4676" i="1"/>
  <c r="C4677" i="1"/>
  <c r="H4677" i="1"/>
  <c r="I4677" i="1"/>
  <c r="J4677" i="1"/>
  <c r="M4677" i="1"/>
  <c r="N4677" i="1"/>
  <c r="O4677" i="1"/>
  <c r="P4677" i="1"/>
  <c r="C4678" i="1"/>
  <c r="H4678" i="1"/>
  <c r="I4678" i="1"/>
  <c r="J4678" i="1"/>
  <c r="M4678" i="1"/>
  <c r="N4678" i="1"/>
  <c r="O4678" i="1"/>
  <c r="P4678" i="1"/>
  <c r="C4679" i="1"/>
  <c r="H4679" i="1"/>
  <c r="I4679" i="1"/>
  <c r="J4679" i="1"/>
  <c r="M4679" i="1"/>
  <c r="N4679" i="1"/>
  <c r="O4679" i="1"/>
  <c r="P4679" i="1"/>
  <c r="C4680" i="1"/>
  <c r="H4680" i="1"/>
  <c r="I4680" i="1"/>
  <c r="J4680" i="1"/>
  <c r="M4680" i="1"/>
  <c r="N4680" i="1"/>
  <c r="O4680" i="1"/>
  <c r="P4680" i="1"/>
  <c r="C4681" i="1"/>
  <c r="H4681" i="1"/>
  <c r="I4681" i="1"/>
  <c r="J4681" i="1"/>
  <c r="M4681" i="1"/>
  <c r="N4681" i="1"/>
  <c r="O4681" i="1"/>
  <c r="P4681" i="1"/>
  <c r="C4682" i="1"/>
  <c r="H4682" i="1"/>
  <c r="I4682" i="1"/>
  <c r="J4682" i="1"/>
  <c r="M4682" i="1"/>
  <c r="N4682" i="1"/>
  <c r="O4682" i="1"/>
  <c r="P4682" i="1"/>
  <c r="C4683" i="1"/>
  <c r="H4683" i="1"/>
  <c r="I4683" i="1"/>
  <c r="J4683" i="1"/>
  <c r="M4683" i="1"/>
  <c r="N4683" i="1"/>
  <c r="O4683" i="1"/>
  <c r="P4683" i="1"/>
  <c r="C4684" i="1"/>
  <c r="H4684" i="1"/>
  <c r="I4684" i="1"/>
  <c r="J4684" i="1"/>
  <c r="M4684" i="1"/>
  <c r="N4684" i="1"/>
  <c r="O4684" i="1"/>
  <c r="P4684" i="1"/>
  <c r="C4685" i="1"/>
  <c r="H4685" i="1"/>
  <c r="I4685" i="1"/>
  <c r="J4685" i="1"/>
  <c r="M4685" i="1"/>
  <c r="N4685" i="1"/>
  <c r="O4685" i="1"/>
  <c r="P4685" i="1"/>
  <c r="C4686" i="1"/>
  <c r="H4686" i="1"/>
  <c r="I4686" i="1"/>
  <c r="J4686" i="1"/>
  <c r="M4686" i="1"/>
  <c r="N4686" i="1"/>
  <c r="O4686" i="1"/>
  <c r="P4686" i="1"/>
  <c r="C4687" i="1"/>
  <c r="H4687" i="1"/>
  <c r="I4687" i="1"/>
  <c r="J4687" i="1"/>
  <c r="M4687" i="1"/>
  <c r="N4687" i="1"/>
  <c r="O4687" i="1"/>
  <c r="P4687" i="1"/>
  <c r="C4688" i="1"/>
  <c r="H4688" i="1"/>
  <c r="I4688" i="1"/>
  <c r="J4688" i="1"/>
  <c r="M4688" i="1"/>
  <c r="N4688" i="1"/>
  <c r="O4688" i="1"/>
  <c r="P4688" i="1"/>
  <c r="C4689" i="1"/>
  <c r="H4689" i="1"/>
  <c r="I4689" i="1"/>
  <c r="J4689" i="1"/>
  <c r="M4689" i="1"/>
  <c r="N4689" i="1"/>
  <c r="O4689" i="1"/>
  <c r="P4689" i="1"/>
  <c r="C4690" i="1"/>
  <c r="H4690" i="1"/>
  <c r="I4690" i="1"/>
  <c r="J4690" i="1"/>
  <c r="M4690" i="1"/>
  <c r="N4690" i="1"/>
  <c r="O4690" i="1"/>
  <c r="P4690" i="1"/>
  <c r="C4691" i="1"/>
  <c r="H4691" i="1"/>
  <c r="I4691" i="1"/>
  <c r="J4691" i="1"/>
  <c r="M4691" i="1"/>
  <c r="N4691" i="1"/>
  <c r="O4691" i="1"/>
  <c r="P4691" i="1"/>
  <c r="C4692" i="1"/>
  <c r="H4692" i="1"/>
  <c r="I4692" i="1"/>
  <c r="J4692" i="1"/>
  <c r="M4692" i="1"/>
  <c r="N4692" i="1"/>
  <c r="O4692" i="1"/>
  <c r="P4692" i="1"/>
  <c r="C4693" i="1"/>
  <c r="H4693" i="1"/>
  <c r="I4693" i="1"/>
  <c r="J4693" i="1"/>
  <c r="M4693" i="1"/>
  <c r="N4693" i="1"/>
  <c r="O4693" i="1"/>
  <c r="P4693" i="1"/>
  <c r="C4694" i="1"/>
  <c r="H4694" i="1"/>
  <c r="I4694" i="1"/>
  <c r="J4694" i="1"/>
  <c r="M4694" i="1"/>
  <c r="N4694" i="1"/>
  <c r="O4694" i="1"/>
  <c r="P4694" i="1"/>
  <c r="C4695" i="1"/>
  <c r="H4695" i="1"/>
  <c r="I4695" i="1"/>
  <c r="J4695" i="1"/>
  <c r="M4695" i="1"/>
  <c r="N4695" i="1"/>
  <c r="O4695" i="1"/>
  <c r="P4695" i="1"/>
  <c r="C4696" i="1"/>
  <c r="H4696" i="1"/>
  <c r="I4696" i="1"/>
  <c r="J4696" i="1"/>
  <c r="M4696" i="1"/>
  <c r="N4696" i="1"/>
  <c r="O4696" i="1"/>
  <c r="P4696" i="1"/>
  <c r="C4697" i="1"/>
  <c r="H4697" i="1"/>
  <c r="I4697" i="1"/>
  <c r="J4697" i="1"/>
  <c r="M4697" i="1"/>
  <c r="N4697" i="1"/>
  <c r="O4697" i="1"/>
  <c r="P4697" i="1"/>
  <c r="C4698" i="1"/>
  <c r="H4698" i="1"/>
  <c r="I4698" i="1"/>
  <c r="J4698" i="1"/>
  <c r="M4698" i="1"/>
  <c r="N4698" i="1"/>
  <c r="O4698" i="1"/>
  <c r="P4698" i="1"/>
  <c r="C4699" i="1"/>
  <c r="H4699" i="1"/>
  <c r="I4699" i="1"/>
  <c r="J4699" i="1"/>
  <c r="M4699" i="1"/>
  <c r="N4699" i="1"/>
  <c r="O4699" i="1"/>
  <c r="P4699" i="1"/>
  <c r="C4700" i="1"/>
  <c r="H4700" i="1"/>
  <c r="I4700" i="1"/>
  <c r="J4700" i="1"/>
  <c r="M4700" i="1"/>
  <c r="N4700" i="1"/>
  <c r="O4700" i="1"/>
  <c r="P4700" i="1"/>
  <c r="C4701" i="1"/>
  <c r="H4701" i="1"/>
  <c r="I4701" i="1"/>
  <c r="J4701" i="1"/>
  <c r="M4701" i="1"/>
  <c r="N4701" i="1"/>
  <c r="O4701" i="1"/>
  <c r="P4701" i="1"/>
  <c r="C4702" i="1"/>
  <c r="H4702" i="1"/>
  <c r="I4702" i="1"/>
  <c r="J4702" i="1"/>
  <c r="M4702" i="1"/>
  <c r="N4702" i="1"/>
  <c r="O4702" i="1"/>
  <c r="P4702" i="1"/>
  <c r="C4703" i="1"/>
  <c r="H4703" i="1"/>
  <c r="I4703" i="1"/>
  <c r="J4703" i="1"/>
  <c r="M4703" i="1"/>
  <c r="N4703" i="1"/>
  <c r="O4703" i="1"/>
  <c r="P4703" i="1"/>
  <c r="C4704" i="1"/>
  <c r="H4704" i="1"/>
  <c r="I4704" i="1"/>
  <c r="J4704" i="1"/>
  <c r="M4704" i="1"/>
  <c r="N4704" i="1"/>
  <c r="O4704" i="1"/>
  <c r="P4704" i="1"/>
  <c r="C4705" i="1"/>
  <c r="H4705" i="1"/>
  <c r="I4705" i="1"/>
  <c r="J4705" i="1"/>
  <c r="M4705" i="1"/>
  <c r="N4705" i="1"/>
  <c r="O4705" i="1"/>
  <c r="P4705" i="1"/>
  <c r="C4706" i="1"/>
  <c r="H4706" i="1"/>
  <c r="I4706" i="1"/>
  <c r="J4706" i="1"/>
  <c r="M4706" i="1"/>
  <c r="N4706" i="1"/>
  <c r="O4706" i="1"/>
  <c r="P4706" i="1"/>
  <c r="C4707" i="1"/>
  <c r="H4707" i="1"/>
  <c r="I4707" i="1"/>
  <c r="J4707" i="1"/>
  <c r="M4707" i="1"/>
  <c r="N4707" i="1"/>
  <c r="O4707" i="1"/>
  <c r="P4707" i="1"/>
  <c r="C4708" i="1"/>
  <c r="H4708" i="1"/>
  <c r="I4708" i="1"/>
  <c r="J4708" i="1"/>
  <c r="M4708" i="1"/>
  <c r="N4708" i="1"/>
  <c r="O4708" i="1"/>
  <c r="P4708" i="1"/>
  <c r="C4709" i="1"/>
  <c r="H4709" i="1"/>
  <c r="I4709" i="1"/>
  <c r="J4709" i="1"/>
  <c r="M4709" i="1"/>
  <c r="N4709" i="1"/>
  <c r="O4709" i="1"/>
  <c r="P4709" i="1"/>
  <c r="C4710" i="1"/>
  <c r="H4710" i="1"/>
  <c r="I4710" i="1"/>
  <c r="J4710" i="1"/>
  <c r="M4710" i="1"/>
  <c r="N4710" i="1"/>
  <c r="O4710" i="1"/>
  <c r="P4710" i="1"/>
  <c r="C4711" i="1"/>
  <c r="H4711" i="1"/>
  <c r="I4711" i="1"/>
  <c r="J4711" i="1"/>
  <c r="M4711" i="1"/>
  <c r="N4711" i="1"/>
  <c r="O4711" i="1"/>
  <c r="P4711" i="1"/>
  <c r="C4712" i="1"/>
  <c r="H4712" i="1"/>
  <c r="I4712" i="1"/>
  <c r="J4712" i="1"/>
  <c r="M4712" i="1"/>
  <c r="N4712" i="1"/>
  <c r="O4712" i="1"/>
  <c r="P4712" i="1"/>
  <c r="C4713" i="1"/>
  <c r="H4713" i="1"/>
  <c r="I4713" i="1"/>
  <c r="J4713" i="1"/>
  <c r="M4713" i="1"/>
  <c r="N4713" i="1"/>
  <c r="O4713" i="1"/>
  <c r="P4713" i="1"/>
  <c r="C4714" i="1"/>
  <c r="H4714" i="1"/>
  <c r="I4714" i="1"/>
  <c r="J4714" i="1"/>
  <c r="M4714" i="1"/>
  <c r="N4714" i="1"/>
  <c r="O4714" i="1"/>
  <c r="P4714" i="1"/>
  <c r="C4715" i="1"/>
  <c r="H4715" i="1"/>
  <c r="I4715" i="1"/>
  <c r="J4715" i="1"/>
  <c r="M4715" i="1"/>
  <c r="N4715" i="1"/>
  <c r="O4715" i="1"/>
  <c r="P4715" i="1"/>
  <c r="C4716" i="1"/>
  <c r="H4716" i="1"/>
  <c r="I4716" i="1"/>
  <c r="J4716" i="1"/>
  <c r="M4716" i="1"/>
  <c r="N4716" i="1"/>
  <c r="O4716" i="1"/>
  <c r="P4716" i="1"/>
  <c r="C4717" i="1"/>
  <c r="H4717" i="1"/>
  <c r="I4717" i="1"/>
  <c r="J4717" i="1"/>
  <c r="M4717" i="1"/>
  <c r="N4717" i="1"/>
  <c r="O4717" i="1"/>
  <c r="P4717" i="1"/>
  <c r="C4718" i="1"/>
  <c r="H4718" i="1"/>
  <c r="I4718" i="1"/>
  <c r="J4718" i="1"/>
  <c r="M4718" i="1"/>
  <c r="N4718" i="1"/>
  <c r="O4718" i="1"/>
  <c r="P4718" i="1"/>
  <c r="C4719" i="1"/>
  <c r="H4719" i="1"/>
  <c r="I4719" i="1"/>
  <c r="J4719" i="1"/>
  <c r="M4719" i="1"/>
  <c r="N4719" i="1"/>
  <c r="O4719" i="1"/>
  <c r="P4719" i="1"/>
  <c r="C4720" i="1"/>
  <c r="H4720" i="1"/>
  <c r="I4720" i="1"/>
  <c r="J4720" i="1"/>
  <c r="M4720" i="1"/>
  <c r="N4720" i="1"/>
  <c r="O4720" i="1"/>
  <c r="P4720" i="1"/>
  <c r="C4721" i="1"/>
  <c r="H4721" i="1"/>
  <c r="I4721" i="1"/>
  <c r="J4721" i="1"/>
  <c r="M4721" i="1"/>
  <c r="N4721" i="1"/>
  <c r="O4721" i="1"/>
  <c r="P4721" i="1"/>
  <c r="C4722" i="1"/>
  <c r="H4722" i="1"/>
  <c r="I4722" i="1"/>
  <c r="J4722" i="1"/>
  <c r="M4722" i="1"/>
  <c r="N4722" i="1"/>
  <c r="O4722" i="1"/>
  <c r="P4722" i="1"/>
  <c r="C4723" i="1"/>
  <c r="H4723" i="1"/>
  <c r="I4723" i="1"/>
  <c r="J4723" i="1"/>
  <c r="M4723" i="1"/>
  <c r="N4723" i="1"/>
  <c r="O4723" i="1"/>
  <c r="P4723" i="1"/>
  <c r="C4724" i="1"/>
  <c r="H4724" i="1"/>
  <c r="I4724" i="1"/>
  <c r="J4724" i="1"/>
  <c r="M4724" i="1"/>
  <c r="N4724" i="1"/>
  <c r="O4724" i="1"/>
  <c r="P4724" i="1"/>
  <c r="C4725" i="1"/>
  <c r="H4725" i="1"/>
  <c r="I4725" i="1"/>
  <c r="J4725" i="1"/>
  <c r="M4725" i="1"/>
  <c r="N4725" i="1"/>
  <c r="O4725" i="1"/>
  <c r="P4725" i="1"/>
  <c r="C4726" i="1"/>
  <c r="H4726" i="1"/>
  <c r="I4726" i="1"/>
  <c r="J4726" i="1"/>
  <c r="M4726" i="1"/>
  <c r="N4726" i="1"/>
  <c r="O4726" i="1"/>
  <c r="P4726" i="1"/>
  <c r="C4727" i="1"/>
  <c r="H4727" i="1"/>
  <c r="I4727" i="1"/>
  <c r="J4727" i="1"/>
  <c r="M4727" i="1"/>
  <c r="N4727" i="1"/>
  <c r="O4727" i="1"/>
  <c r="P4727" i="1"/>
  <c r="C4728" i="1"/>
  <c r="H4728" i="1"/>
  <c r="I4728" i="1"/>
  <c r="J4728" i="1"/>
  <c r="M4728" i="1"/>
  <c r="N4728" i="1"/>
  <c r="O4728" i="1"/>
  <c r="P4728" i="1"/>
  <c r="C4729" i="1"/>
  <c r="H4729" i="1"/>
  <c r="I4729" i="1"/>
  <c r="J4729" i="1"/>
  <c r="M4729" i="1"/>
  <c r="N4729" i="1"/>
  <c r="O4729" i="1"/>
  <c r="P4729" i="1"/>
  <c r="C4730" i="1"/>
  <c r="H4730" i="1"/>
  <c r="I4730" i="1"/>
  <c r="J4730" i="1"/>
  <c r="M4730" i="1"/>
  <c r="N4730" i="1"/>
  <c r="O4730" i="1"/>
  <c r="P4730" i="1"/>
  <c r="C4731" i="1"/>
  <c r="H4731" i="1"/>
  <c r="I4731" i="1"/>
  <c r="J4731" i="1"/>
  <c r="M4731" i="1"/>
  <c r="N4731" i="1"/>
  <c r="O4731" i="1"/>
  <c r="P4731" i="1"/>
  <c r="C4732" i="1"/>
  <c r="H4732" i="1"/>
  <c r="I4732" i="1"/>
  <c r="J4732" i="1"/>
  <c r="M4732" i="1"/>
  <c r="N4732" i="1"/>
  <c r="O4732" i="1"/>
  <c r="P4732" i="1"/>
  <c r="C4733" i="1"/>
  <c r="H4733" i="1"/>
  <c r="I4733" i="1"/>
  <c r="J4733" i="1"/>
  <c r="M4733" i="1"/>
  <c r="N4733" i="1"/>
  <c r="O4733" i="1"/>
  <c r="P4733" i="1"/>
  <c r="C4734" i="1"/>
  <c r="H4734" i="1"/>
  <c r="I4734" i="1"/>
  <c r="J4734" i="1"/>
  <c r="M4734" i="1"/>
  <c r="N4734" i="1"/>
  <c r="O4734" i="1"/>
  <c r="P4734" i="1"/>
  <c r="C4735" i="1"/>
  <c r="H4735" i="1"/>
  <c r="I4735" i="1"/>
  <c r="J4735" i="1"/>
  <c r="M4735" i="1"/>
  <c r="N4735" i="1"/>
  <c r="O4735" i="1"/>
  <c r="P4735" i="1"/>
  <c r="C4736" i="1"/>
  <c r="H4736" i="1"/>
  <c r="I4736" i="1"/>
  <c r="J4736" i="1"/>
  <c r="M4736" i="1"/>
  <c r="N4736" i="1"/>
  <c r="O4736" i="1"/>
  <c r="P4736" i="1"/>
  <c r="C4737" i="1"/>
  <c r="H4737" i="1"/>
  <c r="I4737" i="1"/>
  <c r="J4737" i="1"/>
  <c r="M4737" i="1"/>
  <c r="N4737" i="1"/>
  <c r="O4737" i="1"/>
  <c r="P4737" i="1"/>
  <c r="C4738" i="1"/>
  <c r="H4738" i="1"/>
  <c r="I4738" i="1"/>
  <c r="J4738" i="1"/>
  <c r="M4738" i="1"/>
  <c r="N4738" i="1"/>
  <c r="O4738" i="1"/>
  <c r="P4738" i="1"/>
  <c r="C4739" i="1"/>
  <c r="H4739" i="1"/>
  <c r="I4739" i="1"/>
  <c r="J4739" i="1"/>
  <c r="M4739" i="1"/>
  <c r="N4739" i="1"/>
  <c r="O4739" i="1"/>
  <c r="P4739" i="1"/>
  <c r="C4740" i="1"/>
  <c r="H4740" i="1"/>
  <c r="I4740" i="1"/>
  <c r="J4740" i="1"/>
  <c r="M4740" i="1"/>
  <c r="N4740" i="1"/>
  <c r="O4740" i="1"/>
  <c r="P4740" i="1"/>
  <c r="C4741" i="1"/>
  <c r="H4741" i="1"/>
  <c r="I4741" i="1"/>
  <c r="J4741" i="1"/>
  <c r="M4741" i="1"/>
  <c r="N4741" i="1"/>
  <c r="O4741" i="1"/>
  <c r="P4741" i="1"/>
  <c r="C4742" i="1"/>
  <c r="H4742" i="1"/>
  <c r="I4742" i="1"/>
  <c r="J4742" i="1"/>
  <c r="M4742" i="1"/>
  <c r="N4742" i="1"/>
  <c r="O4742" i="1"/>
  <c r="P4742" i="1"/>
  <c r="C4743" i="1"/>
  <c r="H4743" i="1"/>
  <c r="I4743" i="1"/>
  <c r="J4743" i="1"/>
  <c r="M4743" i="1"/>
  <c r="N4743" i="1"/>
  <c r="O4743" i="1"/>
  <c r="P4743" i="1"/>
  <c r="C4744" i="1"/>
  <c r="H4744" i="1"/>
  <c r="I4744" i="1"/>
  <c r="J4744" i="1"/>
  <c r="M4744" i="1"/>
  <c r="N4744" i="1"/>
  <c r="O4744" i="1"/>
  <c r="P4744" i="1"/>
  <c r="C4745" i="1"/>
  <c r="H4745" i="1"/>
  <c r="I4745" i="1"/>
  <c r="J4745" i="1"/>
  <c r="M4745" i="1"/>
  <c r="N4745" i="1"/>
  <c r="O4745" i="1"/>
  <c r="P4745" i="1"/>
  <c r="C4746" i="1"/>
  <c r="H4746" i="1"/>
  <c r="I4746" i="1"/>
  <c r="J4746" i="1"/>
  <c r="M4746" i="1"/>
  <c r="N4746" i="1"/>
  <c r="O4746" i="1"/>
  <c r="P4746" i="1"/>
  <c r="C4747" i="1"/>
  <c r="H4747" i="1"/>
  <c r="I4747" i="1"/>
  <c r="J4747" i="1"/>
  <c r="M4747" i="1"/>
  <c r="N4747" i="1"/>
  <c r="O4747" i="1"/>
  <c r="P4747" i="1"/>
  <c r="C4748" i="1"/>
  <c r="H4748" i="1"/>
  <c r="I4748" i="1"/>
  <c r="J4748" i="1"/>
  <c r="M4748" i="1"/>
  <c r="N4748" i="1"/>
  <c r="O4748" i="1"/>
  <c r="P4748" i="1"/>
  <c r="C4749" i="1"/>
  <c r="H4749" i="1"/>
  <c r="I4749" i="1"/>
  <c r="J4749" i="1"/>
  <c r="M4749" i="1"/>
  <c r="N4749" i="1"/>
  <c r="O4749" i="1"/>
  <c r="P4749" i="1"/>
  <c r="C4750" i="1"/>
  <c r="H4750" i="1"/>
  <c r="I4750" i="1"/>
  <c r="J4750" i="1"/>
  <c r="M4750" i="1"/>
  <c r="N4750" i="1"/>
  <c r="O4750" i="1"/>
  <c r="P4750" i="1"/>
  <c r="C4751" i="1"/>
  <c r="H4751" i="1"/>
  <c r="I4751" i="1"/>
  <c r="J4751" i="1"/>
  <c r="M4751" i="1"/>
  <c r="N4751" i="1"/>
  <c r="O4751" i="1"/>
  <c r="P4751" i="1"/>
  <c r="C4752" i="1"/>
  <c r="H4752" i="1"/>
  <c r="I4752" i="1"/>
  <c r="J4752" i="1"/>
  <c r="M4752" i="1"/>
  <c r="N4752" i="1"/>
  <c r="O4752" i="1"/>
  <c r="P4752" i="1"/>
  <c r="C4753" i="1"/>
  <c r="H4753" i="1"/>
  <c r="I4753" i="1"/>
  <c r="J4753" i="1"/>
  <c r="M4753" i="1"/>
  <c r="N4753" i="1"/>
  <c r="O4753" i="1"/>
  <c r="P4753" i="1"/>
  <c r="C4754" i="1"/>
  <c r="H4754" i="1"/>
  <c r="I4754" i="1"/>
  <c r="J4754" i="1"/>
  <c r="M4754" i="1"/>
  <c r="N4754" i="1"/>
  <c r="O4754" i="1"/>
  <c r="P4754" i="1"/>
  <c r="C4755" i="1"/>
  <c r="H4755" i="1"/>
  <c r="I4755" i="1"/>
  <c r="J4755" i="1"/>
  <c r="M4755" i="1"/>
  <c r="N4755" i="1"/>
  <c r="O4755" i="1"/>
  <c r="P4755" i="1"/>
  <c r="C4756" i="1"/>
  <c r="H4756" i="1"/>
  <c r="I4756" i="1"/>
  <c r="J4756" i="1"/>
  <c r="M4756" i="1"/>
  <c r="N4756" i="1"/>
  <c r="O4756" i="1"/>
  <c r="P4756" i="1"/>
  <c r="C4757" i="1"/>
  <c r="H4757" i="1"/>
  <c r="I4757" i="1"/>
  <c r="J4757" i="1"/>
  <c r="M4757" i="1"/>
  <c r="N4757" i="1"/>
  <c r="O4757" i="1"/>
  <c r="P4757" i="1"/>
  <c r="C4758" i="1"/>
  <c r="H4758" i="1"/>
  <c r="I4758" i="1"/>
  <c r="J4758" i="1"/>
  <c r="M4758" i="1"/>
  <c r="N4758" i="1"/>
  <c r="O4758" i="1"/>
  <c r="P4758" i="1"/>
  <c r="C4759" i="1"/>
  <c r="H4759" i="1"/>
  <c r="I4759" i="1"/>
  <c r="J4759" i="1"/>
  <c r="M4759" i="1"/>
  <c r="N4759" i="1"/>
  <c r="O4759" i="1"/>
  <c r="P4759" i="1"/>
  <c r="C4760" i="1"/>
  <c r="H4760" i="1"/>
  <c r="I4760" i="1"/>
  <c r="J4760" i="1"/>
  <c r="M4760" i="1"/>
  <c r="N4760" i="1"/>
  <c r="O4760" i="1"/>
  <c r="P4760" i="1"/>
  <c r="C4761" i="1"/>
  <c r="H4761" i="1"/>
  <c r="I4761" i="1"/>
  <c r="J4761" i="1"/>
  <c r="M4761" i="1"/>
  <c r="N4761" i="1"/>
  <c r="O4761" i="1"/>
  <c r="P4761" i="1"/>
  <c r="C4762" i="1"/>
  <c r="H4762" i="1"/>
  <c r="I4762" i="1"/>
  <c r="J4762" i="1"/>
  <c r="M4762" i="1"/>
  <c r="N4762" i="1"/>
  <c r="O4762" i="1"/>
  <c r="P4762" i="1"/>
  <c r="C4763" i="1"/>
  <c r="H4763" i="1"/>
  <c r="I4763" i="1"/>
  <c r="J4763" i="1"/>
  <c r="M4763" i="1"/>
  <c r="N4763" i="1"/>
  <c r="O4763" i="1"/>
  <c r="P4763" i="1"/>
  <c r="C4764" i="1"/>
  <c r="H4764" i="1"/>
  <c r="I4764" i="1"/>
  <c r="J4764" i="1"/>
  <c r="M4764" i="1"/>
  <c r="N4764" i="1"/>
  <c r="O4764" i="1"/>
  <c r="P4764" i="1"/>
  <c r="C4765" i="1"/>
  <c r="H4765" i="1"/>
  <c r="I4765" i="1"/>
  <c r="J4765" i="1"/>
  <c r="M4765" i="1"/>
  <c r="N4765" i="1"/>
  <c r="O4765" i="1"/>
  <c r="P4765" i="1"/>
  <c r="C4766" i="1"/>
  <c r="H4766" i="1"/>
  <c r="I4766" i="1"/>
  <c r="J4766" i="1"/>
  <c r="M4766" i="1"/>
  <c r="N4766" i="1"/>
  <c r="O4766" i="1"/>
  <c r="P4766" i="1"/>
  <c r="C4767" i="1"/>
  <c r="H4767" i="1"/>
  <c r="I4767" i="1"/>
  <c r="J4767" i="1"/>
  <c r="M4767" i="1"/>
  <c r="N4767" i="1"/>
  <c r="O4767" i="1"/>
  <c r="P4767" i="1"/>
  <c r="C4768" i="1"/>
  <c r="H4768" i="1"/>
  <c r="I4768" i="1"/>
  <c r="J4768" i="1"/>
  <c r="M4768" i="1"/>
  <c r="N4768" i="1"/>
  <c r="O4768" i="1"/>
  <c r="P4768" i="1"/>
  <c r="C4769" i="1"/>
  <c r="H4769" i="1"/>
  <c r="I4769" i="1"/>
  <c r="J4769" i="1"/>
  <c r="M4769" i="1"/>
  <c r="N4769" i="1"/>
  <c r="O4769" i="1"/>
  <c r="P4769" i="1"/>
  <c r="C4770" i="1"/>
  <c r="H4770" i="1"/>
  <c r="I4770" i="1"/>
  <c r="J4770" i="1"/>
  <c r="M4770" i="1"/>
  <c r="N4770" i="1"/>
  <c r="O4770" i="1"/>
  <c r="P4770" i="1"/>
  <c r="C4771" i="1"/>
  <c r="H4771" i="1"/>
  <c r="I4771" i="1"/>
  <c r="J4771" i="1"/>
  <c r="M4771" i="1"/>
  <c r="N4771" i="1"/>
  <c r="O4771" i="1"/>
  <c r="P4771" i="1"/>
  <c r="C4772" i="1"/>
  <c r="H4772" i="1"/>
  <c r="I4772" i="1"/>
  <c r="J4772" i="1"/>
  <c r="M4772" i="1"/>
  <c r="N4772" i="1"/>
  <c r="O4772" i="1"/>
  <c r="P4772" i="1"/>
  <c r="C4773" i="1"/>
  <c r="H4773" i="1"/>
  <c r="I4773" i="1"/>
  <c r="J4773" i="1"/>
  <c r="M4773" i="1"/>
  <c r="N4773" i="1"/>
  <c r="O4773" i="1"/>
  <c r="P4773" i="1"/>
  <c r="C4774" i="1"/>
  <c r="H4774" i="1"/>
  <c r="I4774" i="1"/>
  <c r="J4774" i="1"/>
  <c r="M4774" i="1"/>
  <c r="N4774" i="1"/>
  <c r="O4774" i="1"/>
  <c r="P4774" i="1"/>
  <c r="C4775" i="1"/>
  <c r="H4775" i="1"/>
  <c r="I4775" i="1"/>
  <c r="J4775" i="1"/>
  <c r="M4775" i="1"/>
  <c r="N4775" i="1"/>
  <c r="O4775" i="1"/>
  <c r="P4775" i="1"/>
  <c r="C4776" i="1"/>
  <c r="H4776" i="1"/>
  <c r="I4776" i="1"/>
  <c r="J4776" i="1"/>
  <c r="M4776" i="1"/>
  <c r="N4776" i="1"/>
  <c r="O4776" i="1"/>
  <c r="P4776" i="1"/>
  <c r="C4777" i="1"/>
  <c r="H4777" i="1"/>
  <c r="I4777" i="1"/>
  <c r="J4777" i="1"/>
  <c r="M4777" i="1"/>
  <c r="N4777" i="1"/>
  <c r="O4777" i="1"/>
  <c r="P4777" i="1"/>
  <c r="C4778" i="1"/>
  <c r="H4778" i="1"/>
  <c r="I4778" i="1"/>
  <c r="J4778" i="1"/>
  <c r="M4778" i="1"/>
  <c r="N4778" i="1"/>
  <c r="O4778" i="1"/>
  <c r="P4778" i="1"/>
  <c r="C4779" i="1"/>
  <c r="H4779" i="1"/>
  <c r="I4779" i="1"/>
  <c r="J4779" i="1"/>
  <c r="M4779" i="1"/>
  <c r="N4779" i="1"/>
  <c r="O4779" i="1"/>
  <c r="P4779" i="1"/>
  <c r="C4780" i="1"/>
  <c r="H4780" i="1"/>
  <c r="I4780" i="1"/>
  <c r="J4780" i="1"/>
  <c r="M4780" i="1"/>
  <c r="N4780" i="1"/>
  <c r="O4780" i="1"/>
  <c r="P4780" i="1"/>
  <c r="C4781" i="1"/>
  <c r="H4781" i="1"/>
  <c r="I4781" i="1"/>
  <c r="J4781" i="1"/>
  <c r="M4781" i="1"/>
  <c r="N4781" i="1"/>
  <c r="O4781" i="1"/>
  <c r="P4781" i="1"/>
  <c r="C4782" i="1"/>
  <c r="H4782" i="1"/>
  <c r="I4782" i="1"/>
  <c r="J4782" i="1"/>
  <c r="M4782" i="1"/>
  <c r="N4782" i="1"/>
  <c r="O4782" i="1"/>
  <c r="P4782" i="1"/>
  <c r="C4783" i="1"/>
  <c r="H4783" i="1"/>
  <c r="I4783" i="1"/>
  <c r="J4783" i="1"/>
  <c r="M4783" i="1"/>
  <c r="N4783" i="1"/>
  <c r="O4783" i="1"/>
  <c r="P4783" i="1"/>
  <c r="C4784" i="1"/>
  <c r="H4784" i="1"/>
  <c r="I4784" i="1"/>
  <c r="J4784" i="1"/>
  <c r="M4784" i="1"/>
  <c r="N4784" i="1"/>
  <c r="O4784" i="1"/>
  <c r="P4784" i="1"/>
  <c r="C4785" i="1"/>
  <c r="H4785" i="1"/>
  <c r="I4785" i="1"/>
  <c r="J4785" i="1"/>
  <c r="M4785" i="1"/>
  <c r="N4785" i="1"/>
  <c r="O4785" i="1"/>
  <c r="P4785" i="1"/>
  <c r="C4786" i="1"/>
  <c r="H4786" i="1"/>
  <c r="I4786" i="1"/>
  <c r="J4786" i="1"/>
  <c r="M4786" i="1"/>
  <c r="N4786" i="1"/>
  <c r="O4786" i="1"/>
  <c r="P4786" i="1"/>
  <c r="C4787" i="1"/>
  <c r="H4787" i="1"/>
  <c r="I4787" i="1"/>
  <c r="J4787" i="1"/>
  <c r="M4787" i="1"/>
  <c r="N4787" i="1"/>
  <c r="O4787" i="1"/>
  <c r="P4787" i="1"/>
  <c r="C4788" i="1"/>
  <c r="H4788" i="1"/>
  <c r="I4788" i="1"/>
  <c r="J4788" i="1"/>
  <c r="M4788" i="1"/>
  <c r="N4788" i="1"/>
  <c r="O4788" i="1"/>
  <c r="P4788" i="1"/>
  <c r="C4789" i="1"/>
  <c r="H4789" i="1"/>
  <c r="I4789" i="1"/>
  <c r="J4789" i="1"/>
  <c r="M4789" i="1"/>
  <c r="N4789" i="1"/>
  <c r="O4789" i="1"/>
  <c r="P4789" i="1"/>
  <c r="C4790" i="1"/>
  <c r="H4790" i="1"/>
  <c r="I4790" i="1"/>
  <c r="J4790" i="1"/>
  <c r="M4790" i="1"/>
  <c r="N4790" i="1"/>
  <c r="O4790" i="1"/>
  <c r="P4790" i="1"/>
  <c r="C4791" i="1"/>
  <c r="H4791" i="1"/>
  <c r="I4791" i="1"/>
  <c r="J4791" i="1"/>
  <c r="M4791" i="1"/>
  <c r="N4791" i="1"/>
  <c r="O4791" i="1"/>
  <c r="P4791" i="1"/>
  <c r="C4792" i="1"/>
  <c r="H4792" i="1"/>
  <c r="I4792" i="1"/>
  <c r="J4792" i="1"/>
  <c r="M4792" i="1"/>
  <c r="N4792" i="1"/>
  <c r="O4792" i="1"/>
  <c r="P4792" i="1"/>
  <c r="C4793" i="1"/>
  <c r="H4793" i="1"/>
  <c r="I4793" i="1"/>
  <c r="J4793" i="1"/>
  <c r="M4793" i="1"/>
  <c r="N4793" i="1"/>
  <c r="O4793" i="1"/>
  <c r="P4793" i="1"/>
  <c r="C4794" i="1"/>
  <c r="H4794" i="1"/>
  <c r="I4794" i="1"/>
  <c r="J4794" i="1"/>
  <c r="M4794" i="1"/>
  <c r="N4794" i="1"/>
  <c r="O4794" i="1"/>
  <c r="P4794" i="1"/>
  <c r="C4795" i="1"/>
  <c r="H4795" i="1"/>
  <c r="I4795" i="1"/>
  <c r="J4795" i="1"/>
  <c r="M4795" i="1"/>
  <c r="N4795" i="1"/>
  <c r="O4795" i="1"/>
  <c r="P4795" i="1"/>
  <c r="C4796" i="1"/>
  <c r="H4796" i="1"/>
  <c r="I4796" i="1"/>
  <c r="J4796" i="1"/>
  <c r="M4796" i="1"/>
  <c r="N4796" i="1"/>
  <c r="O4796" i="1"/>
  <c r="P4796" i="1"/>
  <c r="C4797" i="1"/>
  <c r="H4797" i="1"/>
  <c r="I4797" i="1"/>
  <c r="J4797" i="1"/>
  <c r="M4797" i="1"/>
  <c r="N4797" i="1"/>
  <c r="O4797" i="1"/>
  <c r="P4797" i="1"/>
  <c r="C4798" i="1"/>
  <c r="H4798" i="1"/>
  <c r="I4798" i="1"/>
  <c r="J4798" i="1"/>
  <c r="M4798" i="1"/>
  <c r="N4798" i="1"/>
  <c r="O4798" i="1"/>
  <c r="P4798" i="1"/>
  <c r="C4799" i="1"/>
  <c r="H4799" i="1"/>
  <c r="I4799" i="1"/>
  <c r="J4799" i="1"/>
  <c r="M4799" i="1"/>
  <c r="N4799" i="1"/>
  <c r="O4799" i="1"/>
  <c r="P4799" i="1"/>
  <c r="C4800" i="1"/>
  <c r="H4800" i="1"/>
  <c r="I4800" i="1"/>
  <c r="J4800" i="1"/>
  <c r="M4800" i="1"/>
  <c r="N4800" i="1"/>
  <c r="O4800" i="1"/>
  <c r="P4800" i="1"/>
  <c r="C4801" i="1"/>
  <c r="H4801" i="1"/>
  <c r="I4801" i="1"/>
  <c r="J4801" i="1"/>
  <c r="M4801" i="1"/>
  <c r="N4801" i="1"/>
  <c r="O4801" i="1"/>
  <c r="P4801" i="1"/>
  <c r="C4802" i="1"/>
  <c r="H4802" i="1"/>
  <c r="I4802" i="1"/>
  <c r="J4802" i="1"/>
  <c r="M4802" i="1"/>
  <c r="N4802" i="1"/>
  <c r="O4802" i="1"/>
  <c r="P4802" i="1"/>
  <c r="C4803" i="1"/>
  <c r="H4803" i="1"/>
  <c r="I4803" i="1"/>
  <c r="J4803" i="1"/>
  <c r="M4803" i="1"/>
  <c r="N4803" i="1"/>
  <c r="O4803" i="1"/>
  <c r="P4803" i="1"/>
  <c r="C4804" i="1"/>
  <c r="H4804" i="1"/>
  <c r="I4804" i="1"/>
  <c r="J4804" i="1"/>
  <c r="M4804" i="1"/>
  <c r="N4804" i="1"/>
  <c r="O4804" i="1"/>
  <c r="P4804" i="1"/>
  <c r="C4805" i="1"/>
  <c r="H4805" i="1"/>
  <c r="I4805" i="1"/>
  <c r="J4805" i="1"/>
  <c r="M4805" i="1"/>
  <c r="N4805" i="1"/>
  <c r="O4805" i="1"/>
  <c r="P4805" i="1"/>
  <c r="C4806" i="1"/>
  <c r="H4806" i="1"/>
  <c r="I4806" i="1"/>
  <c r="J4806" i="1"/>
  <c r="M4806" i="1"/>
  <c r="N4806" i="1"/>
  <c r="O4806" i="1"/>
  <c r="P4806" i="1"/>
  <c r="C4807" i="1"/>
  <c r="H4807" i="1"/>
  <c r="I4807" i="1"/>
  <c r="J4807" i="1"/>
  <c r="M4807" i="1"/>
  <c r="N4807" i="1"/>
  <c r="O4807" i="1"/>
  <c r="P4807" i="1"/>
  <c r="C4808" i="1"/>
  <c r="H4808" i="1"/>
  <c r="I4808" i="1"/>
  <c r="J4808" i="1"/>
  <c r="M4808" i="1"/>
  <c r="N4808" i="1"/>
  <c r="O4808" i="1"/>
  <c r="P4808" i="1"/>
  <c r="C4809" i="1"/>
  <c r="H4809" i="1"/>
  <c r="I4809" i="1"/>
  <c r="J4809" i="1"/>
  <c r="M4809" i="1"/>
  <c r="N4809" i="1"/>
  <c r="O4809" i="1"/>
  <c r="P4809" i="1"/>
  <c r="C4810" i="1"/>
  <c r="H4810" i="1"/>
  <c r="I4810" i="1"/>
  <c r="J4810" i="1"/>
  <c r="M4810" i="1"/>
  <c r="N4810" i="1"/>
  <c r="O4810" i="1"/>
  <c r="P4810" i="1"/>
  <c r="C4811" i="1"/>
  <c r="H4811" i="1"/>
  <c r="I4811" i="1"/>
  <c r="J4811" i="1"/>
  <c r="M4811" i="1"/>
  <c r="N4811" i="1"/>
  <c r="O4811" i="1"/>
  <c r="P4811" i="1"/>
  <c r="C4812" i="1"/>
  <c r="H4812" i="1"/>
  <c r="I4812" i="1"/>
  <c r="J4812" i="1"/>
  <c r="M4812" i="1"/>
  <c r="N4812" i="1"/>
  <c r="O4812" i="1"/>
  <c r="P4812" i="1"/>
  <c r="C4813" i="1"/>
  <c r="H4813" i="1"/>
  <c r="I4813" i="1"/>
  <c r="J4813" i="1"/>
  <c r="M4813" i="1"/>
  <c r="N4813" i="1"/>
  <c r="O4813" i="1"/>
  <c r="P4813" i="1"/>
  <c r="C4814" i="1"/>
  <c r="H4814" i="1"/>
  <c r="I4814" i="1"/>
  <c r="J4814" i="1"/>
  <c r="M4814" i="1"/>
  <c r="N4814" i="1"/>
  <c r="O4814" i="1"/>
  <c r="P4814" i="1"/>
  <c r="C4815" i="1"/>
  <c r="H4815" i="1"/>
  <c r="I4815" i="1"/>
  <c r="J4815" i="1"/>
  <c r="M4815" i="1"/>
  <c r="N4815" i="1"/>
  <c r="O4815" i="1"/>
  <c r="P4815" i="1"/>
  <c r="C4816" i="1"/>
  <c r="H4816" i="1"/>
  <c r="I4816" i="1"/>
  <c r="J4816" i="1"/>
  <c r="M4816" i="1"/>
  <c r="N4816" i="1"/>
  <c r="O4816" i="1"/>
  <c r="P4816" i="1"/>
  <c r="C4817" i="1"/>
  <c r="H4817" i="1"/>
  <c r="I4817" i="1"/>
  <c r="J4817" i="1"/>
  <c r="M4817" i="1"/>
  <c r="N4817" i="1"/>
  <c r="O4817" i="1"/>
  <c r="P4817" i="1"/>
  <c r="C4818" i="1"/>
  <c r="H4818" i="1"/>
  <c r="I4818" i="1"/>
  <c r="J4818" i="1"/>
  <c r="M4818" i="1"/>
  <c r="N4818" i="1"/>
  <c r="O4818" i="1"/>
  <c r="P4818" i="1"/>
  <c r="C4819" i="1"/>
  <c r="H4819" i="1"/>
  <c r="I4819" i="1"/>
  <c r="J4819" i="1"/>
  <c r="M4819" i="1"/>
  <c r="N4819" i="1"/>
  <c r="O4819" i="1"/>
  <c r="P4819" i="1"/>
  <c r="C4820" i="1"/>
  <c r="H4820" i="1"/>
  <c r="I4820" i="1"/>
  <c r="J4820" i="1"/>
  <c r="M4820" i="1"/>
  <c r="N4820" i="1"/>
  <c r="O4820" i="1"/>
  <c r="P4820" i="1"/>
  <c r="C4821" i="1"/>
  <c r="H4821" i="1"/>
  <c r="I4821" i="1"/>
  <c r="J4821" i="1"/>
  <c r="M4821" i="1"/>
  <c r="N4821" i="1"/>
  <c r="O4821" i="1"/>
  <c r="P4821" i="1"/>
  <c r="C4822" i="1"/>
  <c r="H4822" i="1"/>
  <c r="I4822" i="1"/>
  <c r="J4822" i="1"/>
  <c r="M4822" i="1"/>
  <c r="N4822" i="1"/>
  <c r="O4822" i="1"/>
  <c r="P4822" i="1"/>
  <c r="C4823" i="1"/>
  <c r="H4823" i="1"/>
  <c r="I4823" i="1"/>
  <c r="J4823" i="1"/>
  <c r="M4823" i="1"/>
  <c r="N4823" i="1"/>
  <c r="O4823" i="1"/>
  <c r="P4823" i="1"/>
  <c r="C4824" i="1"/>
  <c r="H4824" i="1"/>
  <c r="I4824" i="1"/>
  <c r="J4824" i="1"/>
  <c r="M4824" i="1"/>
  <c r="N4824" i="1"/>
  <c r="O4824" i="1"/>
  <c r="P4824" i="1"/>
  <c r="C4825" i="1"/>
  <c r="H4825" i="1"/>
  <c r="I4825" i="1"/>
  <c r="J4825" i="1"/>
  <c r="M4825" i="1"/>
  <c r="N4825" i="1"/>
  <c r="O4825" i="1"/>
  <c r="P4825" i="1"/>
  <c r="C4826" i="1"/>
  <c r="H4826" i="1"/>
  <c r="I4826" i="1"/>
  <c r="J4826" i="1"/>
  <c r="M4826" i="1"/>
  <c r="N4826" i="1"/>
  <c r="O4826" i="1"/>
  <c r="P4826" i="1"/>
  <c r="C4827" i="1"/>
  <c r="H4827" i="1"/>
  <c r="I4827" i="1"/>
  <c r="J4827" i="1"/>
  <c r="M4827" i="1"/>
  <c r="N4827" i="1"/>
  <c r="O4827" i="1"/>
  <c r="P4827" i="1"/>
  <c r="C4828" i="1"/>
  <c r="H4828" i="1"/>
  <c r="I4828" i="1"/>
  <c r="J4828" i="1"/>
  <c r="M4828" i="1"/>
  <c r="N4828" i="1"/>
  <c r="O4828" i="1"/>
  <c r="P4828" i="1"/>
  <c r="C4829" i="1"/>
  <c r="H4829" i="1"/>
  <c r="I4829" i="1"/>
  <c r="J4829" i="1"/>
  <c r="M4829" i="1"/>
  <c r="N4829" i="1"/>
  <c r="O4829" i="1"/>
  <c r="P4829" i="1"/>
  <c r="C4830" i="1"/>
  <c r="H4830" i="1"/>
  <c r="I4830" i="1"/>
  <c r="J4830" i="1"/>
  <c r="M4830" i="1"/>
  <c r="N4830" i="1"/>
  <c r="O4830" i="1"/>
  <c r="P4830" i="1"/>
  <c r="C4831" i="1"/>
  <c r="H4831" i="1"/>
  <c r="I4831" i="1"/>
  <c r="J4831" i="1"/>
  <c r="M4831" i="1"/>
  <c r="N4831" i="1"/>
  <c r="O4831" i="1"/>
  <c r="P4831" i="1"/>
  <c r="C4832" i="1"/>
  <c r="H4832" i="1"/>
  <c r="I4832" i="1"/>
  <c r="J4832" i="1"/>
  <c r="M4832" i="1"/>
  <c r="N4832" i="1"/>
  <c r="O4832" i="1"/>
  <c r="P4832" i="1"/>
  <c r="C4833" i="1"/>
  <c r="H4833" i="1"/>
  <c r="I4833" i="1"/>
  <c r="J4833" i="1"/>
  <c r="M4833" i="1"/>
  <c r="N4833" i="1"/>
  <c r="O4833" i="1"/>
  <c r="P4833" i="1"/>
  <c r="C4834" i="1"/>
  <c r="H4834" i="1"/>
  <c r="I4834" i="1"/>
  <c r="J4834" i="1"/>
  <c r="M4834" i="1"/>
  <c r="N4834" i="1"/>
  <c r="O4834" i="1"/>
  <c r="P4834" i="1"/>
  <c r="C4835" i="1"/>
  <c r="H4835" i="1"/>
  <c r="I4835" i="1"/>
  <c r="J4835" i="1"/>
  <c r="M4835" i="1"/>
  <c r="N4835" i="1"/>
  <c r="O4835" i="1"/>
  <c r="P4835" i="1"/>
  <c r="C4836" i="1"/>
  <c r="H4836" i="1"/>
  <c r="I4836" i="1"/>
  <c r="J4836" i="1"/>
  <c r="M4836" i="1"/>
  <c r="N4836" i="1"/>
  <c r="O4836" i="1"/>
  <c r="P4836" i="1"/>
  <c r="C4837" i="1"/>
  <c r="H4837" i="1"/>
  <c r="I4837" i="1"/>
  <c r="J4837" i="1"/>
  <c r="M4837" i="1"/>
  <c r="N4837" i="1"/>
  <c r="O4837" i="1"/>
  <c r="P4837" i="1"/>
  <c r="C4838" i="1"/>
  <c r="H4838" i="1"/>
  <c r="I4838" i="1"/>
  <c r="J4838" i="1"/>
  <c r="M4838" i="1"/>
  <c r="N4838" i="1"/>
  <c r="O4838" i="1"/>
  <c r="P4838" i="1"/>
  <c r="C4839" i="1"/>
  <c r="H4839" i="1"/>
  <c r="I4839" i="1"/>
  <c r="J4839" i="1"/>
  <c r="M4839" i="1"/>
  <c r="N4839" i="1"/>
  <c r="O4839" i="1"/>
  <c r="P4839" i="1"/>
  <c r="C4840" i="1"/>
  <c r="H4840" i="1"/>
  <c r="I4840" i="1"/>
  <c r="J4840" i="1"/>
  <c r="M4840" i="1"/>
  <c r="N4840" i="1"/>
  <c r="O4840" i="1"/>
  <c r="P4840" i="1"/>
  <c r="C4841" i="1"/>
  <c r="H4841" i="1"/>
  <c r="I4841" i="1"/>
  <c r="J4841" i="1"/>
  <c r="M4841" i="1"/>
  <c r="N4841" i="1"/>
  <c r="O4841" i="1"/>
  <c r="P4841" i="1"/>
  <c r="C4842" i="1"/>
  <c r="H4842" i="1"/>
  <c r="I4842" i="1"/>
  <c r="J4842" i="1"/>
  <c r="M4842" i="1"/>
  <c r="N4842" i="1"/>
  <c r="O4842" i="1"/>
  <c r="P4842" i="1"/>
  <c r="C4843" i="1"/>
  <c r="H4843" i="1"/>
  <c r="I4843" i="1"/>
  <c r="J4843" i="1"/>
  <c r="M4843" i="1"/>
  <c r="N4843" i="1"/>
  <c r="O4843" i="1"/>
  <c r="P4843" i="1"/>
  <c r="C4844" i="1"/>
  <c r="H4844" i="1"/>
  <c r="I4844" i="1"/>
  <c r="J4844" i="1"/>
  <c r="M4844" i="1"/>
  <c r="N4844" i="1"/>
  <c r="O4844" i="1"/>
  <c r="P4844" i="1"/>
  <c r="C4845" i="1"/>
  <c r="H4845" i="1"/>
  <c r="I4845" i="1"/>
  <c r="J4845" i="1"/>
  <c r="M4845" i="1"/>
  <c r="N4845" i="1"/>
  <c r="O4845" i="1"/>
  <c r="P4845" i="1"/>
  <c r="C4846" i="1"/>
  <c r="H4846" i="1"/>
  <c r="I4846" i="1"/>
  <c r="J4846" i="1"/>
  <c r="M4846" i="1"/>
  <c r="N4846" i="1"/>
  <c r="O4846" i="1"/>
  <c r="P4846" i="1"/>
  <c r="C4847" i="1"/>
  <c r="H4847" i="1"/>
  <c r="I4847" i="1"/>
  <c r="J4847" i="1"/>
  <c r="M4847" i="1"/>
  <c r="N4847" i="1"/>
  <c r="O4847" i="1"/>
  <c r="P4847" i="1"/>
  <c r="C4848" i="1"/>
  <c r="H4848" i="1"/>
  <c r="I4848" i="1"/>
  <c r="J4848" i="1"/>
  <c r="M4848" i="1"/>
  <c r="N4848" i="1"/>
  <c r="O4848" i="1"/>
  <c r="P4848" i="1"/>
  <c r="C4849" i="1"/>
  <c r="H4849" i="1"/>
  <c r="I4849" i="1"/>
  <c r="J4849" i="1"/>
  <c r="M4849" i="1"/>
  <c r="N4849" i="1"/>
  <c r="O4849" i="1"/>
  <c r="P4849" i="1"/>
  <c r="C4850" i="1"/>
  <c r="H4850" i="1"/>
  <c r="I4850" i="1"/>
  <c r="J4850" i="1"/>
  <c r="M4850" i="1"/>
  <c r="N4850" i="1"/>
  <c r="O4850" i="1"/>
  <c r="P4850" i="1"/>
  <c r="C4851" i="1"/>
  <c r="H4851" i="1"/>
  <c r="I4851" i="1"/>
  <c r="J4851" i="1"/>
  <c r="M4851" i="1"/>
  <c r="N4851" i="1"/>
  <c r="O4851" i="1"/>
  <c r="P4851" i="1"/>
  <c r="C4852" i="1"/>
  <c r="H4852" i="1"/>
  <c r="I4852" i="1"/>
  <c r="J4852" i="1"/>
  <c r="M4852" i="1"/>
  <c r="N4852" i="1"/>
  <c r="O4852" i="1"/>
  <c r="P4852" i="1"/>
  <c r="C4853" i="1"/>
  <c r="H4853" i="1"/>
  <c r="I4853" i="1"/>
  <c r="J4853" i="1"/>
  <c r="M4853" i="1"/>
  <c r="N4853" i="1"/>
  <c r="O4853" i="1"/>
  <c r="P4853" i="1"/>
  <c r="C4854" i="1"/>
  <c r="H4854" i="1"/>
  <c r="I4854" i="1"/>
  <c r="J4854" i="1"/>
  <c r="M4854" i="1"/>
  <c r="N4854" i="1"/>
  <c r="O4854" i="1"/>
  <c r="P4854" i="1"/>
  <c r="C4855" i="1"/>
  <c r="H4855" i="1"/>
  <c r="I4855" i="1"/>
  <c r="J4855" i="1"/>
  <c r="M4855" i="1"/>
  <c r="N4855" i="1"/>
  <c r="O4855" i="1"/>
  <c r="P4855" i="1"/>
  <c r="C4856" i="1"/>
  <c r="H4856" i="1"/>
  <c r="I4856" i="1"/>
  <c r="J4856" i="1"/>
  <c r="M4856" i="1"/>
  <c r="N4856" i="1"/>
  <c r="O4856" i="1"/>
  <c r="P4856" i="1"/>
  <c r="C4857" i="1"/>
  <c r="H4857" i="1"/>
  <c r="I4857" i="1"/>
  <c r="J4857" i="1"/>
  <c r="M4857" i="1"/>
  <c r="N4857" i="1"/>
  <c r="O4857" i="1"/>
  <c r="P4857" i="1"/>
  <c r="C4858" i="1"/>
  <c r="H4858" i="1"/>
  <c r="I4858" i="1"/>
  <c r="J4858" i="1"/>
  <c r="M4858" i="1"/>
  <c r="N4858" i="1"/>
  <c r="O4858" i="1"/>
  <c r="P4858" i="1"/>
  <c r="C4859" i="1"/>
  <c r="H4859" i="1"/>
  <c r="I4859" i="1"/>
  <c r="J4859" i="1"/>
  <c r="M4859" i="1"/>
  <c r="N4859" i="1"/>
  <c r="O4859" i="1"/>
  <c r="P4859" i="1"/>
  <c r="C4860" i="1"/>
  <c r="H4860" i="1"/>
  <c r="I4860" i="1"/>
  <c r="J4860" i="1"/>
  <c r="M4860" i="1"/>
  <c r="N4860" i="1"/>
  <c r="O4860" i="1"/>
  <c r="P4860" i="1"/>
  <c r="C4861" i="1"/>
  <c r="H4861" i="1"/>
  <c r="I4861" i="1"/>
  <c r="J4861" i="1"/>
  <c r="M4861" i="1"/>
  <c r="N4861" i="1"/>
  <c r="O4861" i="1"/>
  <c r="P4861" i="1"/>
  <c r="C4862" i="1"/>
  <c r="H4862" i="1"/>
  <c r="I4862" i="1"/>
  <c r="J4862" i="1"/>
  <c r="M4862" i="1"/>
  <c r="N4862" i="1"/>
  <c r="O4862" i="1"/>
  <c r="P4862" i="1"/>
  <c r="C4863" i="1"/>
  <c r="H4863" i="1"/>
  <c r="I4863" i="1"/>
  <c r="J4863" i="1"/>
  <c r="M4863" i="1"/>
  <c r="N4863" i="1"/>
  <c r="O4863" i="1"/>
  <c r="P4863" i="1"/>
  <c r="C4864" i="1"/>
  <c r="H4864" i="1"/>
  <c r="I4864" i="1"/>
  <c r="J4864" i="1"/>
  <c r="M4864" i="1"/>
  <c r="N4864" i="1"/>
  <c r="O4864" i="1"/>
  <c r="P4864" i="1"/>
  <c r="C4865" i="1"/>
  <c r="H4865" i="1"/>
  <c r="I4865" i="1"/>
  <c r="J4865" i="1"/>
  <c r="M4865" i="1"/>
  <c r="N4865" i="1"/>
  <c r="O4865" i="1"/>
  <c r="P4865" i="1"/>
  <c r="C4866" i="1"/>
  <c r="H4866" i="1"/>
  <c r="I4866" i="1"/>
  <c r="J4866" i="1"/>
  <c r="M4866" i="1"/>
  <c r="N4866" i="1"/>
  <c r="O4866" i="1"/>
  <c r="P4866" i="1"/>
  <c r="C4867" i="1"/>
  <c r="H4867" i="1"/>
  <c r="I4867" i="1"/>
  <c r="J4867" i="1"/>
  <c r="M4867" i="1"/>
  <c r="N4867" i="1"/>
  <c r="O4867" i="1"/>
  <c r="P4867" i="1"/>
  <c r="C4868" i="1"/>
  <c r="H4868" i="1"/>
  <c r="I4868" i="1"/>
  <c r="J4868" i="1"/>
  <c r="M4868" i="1"/>
  <c r="N4868" i="1"/>
  <c r="O4868" i="1"/>
  <c r="P4868" i="1"/>
  <c r="C4869" i="1"/>
  <c r="H4869" i="1"/>
  <c r="I4869" i="1"/>
  <c r="J4869" i="1"/>
  <c r="M4869" i="1"/>
  <c r="N4869" i="1"/>
  <c r="O4869" i="1"/>
  <c r="P4869" i="1"/>
  <c r="C4870" i="1"/>
  <c r="H4870" i="1"/>
  <c r="I4870" i="1"/>
  <c r="J4870" i="1"/>
  <c r="M4870" i="1"/>
  <c r="N4870" i="1"/>
  <c r="O4870" i="1"/>
  <c r="P4870" i="1"/>
  <c r="C4871" i="1"/>
  <c r="H4871" i="1"/>
  <c r="I4871" i="1"/>
  <c r="J4871" i="1"/>
  <c r="M4871" i="1"/>
  <c r="N4871" i="1"/>
  <c r="O4871" i="1"/>
  <c r="P4871" i="1"/>
  <c r="C4872" i="1"/>
  <c r="H4872" i="1"/>
  <c r="I4872" i="1"/>
  <c r="J4872" i="1"/>
  <c r="M4872" i="1"/>
  <c r="N4872" i="1"/>
  <c r="O4872" i="1"/>
  <c r="P4872" i="1"/>
  <c r="C4873" i="1"/>
  <c r="H4873" i="1"/>
  <c r="I4873" i="1"/>
  <c r="J4873" i="1"/>
  <c r="M4873" i="1"/>
  <c r="N4873" i="1"/>
  <c r="O4873" i="1"/>
  <c r="P4873" i="1"/>
  <c r="C4874" i="1"/>
  <c r="H4874" i="1"/>
  <c r="I4874" i="1"/>
  <c r="J4874" i="1"/>
  <c r="M4874" i="1"/>
  <c r="N4874" i="1"/>
  <c r="O4874" i="1"/>
  <c r="P4874" i="1"/>
  <c r="C4875" i="1"/>
  <c r="H4875" i="1"/>
  <c r="I4875" i="1"/>
  <c r="J4875" i="1"/>
  <c r="M4875" i="1"/>
  <c r="N4875" i="1"/>
  <c r="O4875" i="1"/>
  <c r="P4875" i="1"/>
  <c r="C4876" i="1"/>
  <c r="H4876" i="1"/>
  <c r="I4876" i="1"/>
  <c r="J4876" i="1"/>
  <c r="M4876" i="1"/>
  <c r="N4876" i="1"/>
  <c r="O4876" i="1"/>
  <c r="P4876" i="1"/>
  <c r="C4877" i="1"/>
  <c r="H4877" i="1"/>
  <c r="I4877" i="1"/>
  <c r="J4877" i="1"/>
  <c r="M4877" i="1"/>
  <c r="N4877" i="1"/>
  <c r="O4877" i="1"/>
  <c r="P4877" i="1"/>
  <c r="C4878" i="1"/>
  <c r="H4878" i="1"/>
  <c r="I4878" i="1"/>
  <c r="J4878" i="1"/>
  <c r="M4878" i="1"/>
  <c r="N4878" i="1"/>
  <c r="O4878" i="1"/>
  <c r="P4878" i="1"/>
  <c r="C4879" i="1"/>
  <c r="H4879" i="1"/>
  <c r="I4879" i="1"/>
  <c r="J4879" i="1"/>
  <c r="M4879" i="1"/>
  <c r="N4879" i="1"/>
  <c r="O4879" i="1"/>
  <c r="P4879" i="1"/>
  <c r="C4880" i="1"/>
  <c r="H4880" i="1"/>
  <c r="I4880" i="1"/>
  <c r="J4880" i="1"/>
  <c r="M4880" i="1"/>
  <c r="N4880" i="1"/>
  <c r="O4880" i="1"/>
  <c r="P4880" i="1"/>
  <c r="C4881" i="1"/>
  <c r="H4881" i="1"/>
  <c r="I4881" i="1"/>
  <c r="J4881" i="1"/>
  <c r="M4881" i="1"/>
  <c r="N4881" i="1"/>
  <c r="O4881" i="1"/>
  <c r="P4881" i="1"/>
  <c r="C4882" i="1"/>
  <c r="H4882" i="1"/>
  <c r="I4882" i="1"/>
  <c r="J4882" i="1"/>
  <c r="M4882" i="1"/>
  <c r="N4882" i="1"/>
  <c r="O4882" i="1"/>
  <c r="P4882" i="1"/>
  <c r="C4883" i="1"/>
  <c r="H4883" i="1"/>
  <c r="I4883" i="1"/>
  <c r="J4883" i="1"/>
  <c r="M4883" i="1"/>
  <c r="N4883" i="1"/>
  <c r="O4883" i="1"/>
  <c r="P4883" i="1"/>
  <c r="C4884" i="1"/>
  <c r="H4884" i="1"/>
  <c r="I4884" i="1"/>
  <c r="J4884" i="1"/>
  <c r="M4884" i="1"/>
  <c r="N4884" i="1"/>
  <c r="O4884" i="1"/>
  <c r="P4884" i="1"/>
  <c r="C4885" i="1"/>
  <c r="H4885" i="1"/>
  <c r="I4885" i="1"/>
  <c r="J4885" i="1"/>
  <c r="M4885" i="1"/>
  <c r="N4885" i="1"/>
  <c r="O4885" i="1"/>
  <c r="P4885" i="1"/>
  <c r="C4886" i="1"/>
  <c r="H4886" i="1"/>
  <c r="I4886" i="1"/>
  <c r="J4886" i="1"/>
  <c r="M4886" i="1"/>
  <c r="N4886" i="1"/>
  <c r="O4886" i="1"/>
  <c r="P4886" i="1"/>
  <c r="C4887" i="1"/>
  <c r="H4887" i="1"/>
  <c r="I4887" i="1"/>
  <c r="J4887" i="1"/>
  <c r="M4887" i="1"/>
  <c r="N4887" i="1"/>
  <c r="O4887" i="1"/>
  <c r="P4887" i="1"/>
  <c r="C4888" i="1"/>
  <c r="H4888" i="1"/>
  <c r="I4888" i="1"/>
  <c r="J4888" i="1"/>
  <c r="M4888" i="1"/>
  <c r="N4888" i="1"/>
  <c r="O4888" i="1"/>
  <c r="P4888" i="1"/>
  <c r="C4889" i="1"/>
  <c r="H4889" i="1"/>
  <c r="I4889" i="1"/>
  <c r="J4889" i="1"/>
  <c r="M4889" i="1"/>
  <c r="N4889" i="1"/>
  <c r="O4889" i="1"/>
  <c r="P4889" i="1"/>
  <c r="C4890" i="1"/>
  <c r="H4890" i="1"/>
  <c r="I4890" i="1"/>
  <c r="J4890" i="1"/>
  <c r="M4890" i="1"/>
  <c r="N4890" i="1"/>
  <c r="O4890" i="1"/>
  <c r="P4890" i="1"/>
  <c r="C4891" i="1"/>
  <c r="H4891" i="1"/>
  <c r="I4891" i="1"/>
  <c r="J4891" i="1"/>
  <c r="M4891" i="1"/>
  <c r="N4891" i="1"/>
  <c r="O4891" i="1"/>
  <c r="P4891" i="1"/>
  <c r="C4892" i="1"/>
  <c r="H4892" i="1"/>
  <c r="I4892" i="1"/>
  <c r="J4892" i="1"/>
  <c r="M4892" i="1"/>
  <c r="N4892" i="1"/>
  <c r="O4892" i="1"/>
  <c r="P4892" i="1"/>
  <c r="C4893" i="1"/>
  <c r="H4893" i="1"/>
  <c r="I4893" i="1"/>
  <c r="J4893" i="1"/>
  <c r="M4893" i="1"/>
  <c r="N4893" i="1"/>
  <c r="O4893" i="1"/>
  <c r="P4893" i="1"/>
  <c r="C4894" i="1"/>
  <c r="H4894" i="1"/>
  <c r="I4894" i="1"/>
  <c r="J4894" i="1"/>
  <c r="M4894" i="1"/>
  <c r="N4894" i="1"/>
  <c r="O4894" i="1"/>
  <c r="P4894" i="1"/>
  <c r="C4895" i="1"/>
  <c r="H4895" i="1"/>
  <c r="I4895" i="1"/>
  <c r="J4895" i="1"/>
  <c r="M4895" i="1"/>
  <c r="N4895" i="1"/>
  <c r="O4895" i="1"/>
  <c r="P4895" i="1"/>
  <c r="C4896" i="1"/>
  <c r="H4896" i="1"/>
  <c r="I4896" i="1"/>
  <c r="J4896" i="1"/>
  <c r="M4896" i="1"/>
  <c r="N4896" i="1"/>
  <c r="O4896" i="1"/>
  <c r="P4896" i="1"/>
  <c r="C4897" i="1"/>
  <c r="H4897" i="1"/>
  <c r="I4897" i="1"/>
  <c r="J4897" i="1"/>
  <c r="M4897" i="1"/>
  <c r="N4897" i="1"/>
  <c r="O4897" i="1"/>
  <c r="P4897" i="1"/>
  <c r="C4898" i="1"/>
  <c r="H4898" i="1"/>
  <c r="I4898" i="1"/>
  <c r="J4898" i="1"/>
  <c r="M4898" i="1"/>
  <c r="N4898" i="1"/>
  <c r="O4898" i="1"/>
  <c r="P4898" i="1"/>
  <c r="C4899" i="1"/>
  <c r="H4899" i="1"/>
  <c r="I4899" i="1"/>
  <c r="J4899" i="1"/>
  <c r="M4899" i="1"/>
  <c r="N4899" i="1"/>
  <c r="O4899" i="1"/>
  <c r="P4899" i="1"/>
  <c r="C4900" i="1"/>
  <c r="H4900" i="1"/>
  <c r="I4900" i="1"/>
  <c r="J4900" i="1"/>
  <c r="M4900" i="1"/>
  <c r="N4900" i="1"/>
  <c r="O4900" i="1"/>
  <c r="P4900" i="1"/>
  <c r="C4901" i="1"/>
  <c r="H4901" i="1"/>
  <c r="I4901" i="1"/>
  <c r="J4901" i="1"/>
  <c r="M4901" i="1"/>
  <c r="N4901" i="1"/>
  <c r="O4901" i="1"/>
  <c r="P4901" i="1"/>
  <c r="C4902" i="1"/>
  <c r="H4902" i="1"/>
  <c r="I4902" i="1"/>
  <c r="J4902" i="1"/>
  <c r="M4902" i="1"/>
  <c r="N4902" i="1"/>
  <c r="O4902" i="1"/>
  <c r="P4902" i="1"/>
  <c r="C4903" i="1"/>
  <c r="H4903" i="1"/>
  <c r="I4903" i="1"/>
  <c r="J4903" i="1"/>
  <c r="M4903" i="1"/>
  <c r="N4903" i="1"/>
  <c r="O4903" i="1"/>
  <c r="P4903" i="1"/>
  <c r="C4904" i="1"/>
  <c r="H4904" i="1"/>
  <c r="I4904" i="1"/>
  <c r="J4904" i="1"/>
  <c r="M4904" i="1"/>
  <c r="N4904" i="1"/>
  <c r="O4904" i="1"/>
  <c r="P4904" i="1"/>
  <c r="C4905" i="1"/>
  <c r="H4905" i="1"/>
  <c r="I4905" i="1"/>
  <c r="J4905" i="1"/>
  <c r="M4905" i="1"/>
  <c r="N4905" i="1"/>
  <c r="O4905" i="1"/>
  <c r="P4905" i="1"/>
  <c r="C4906" i="1"/>
  <c r="H4906" i="1"/>
  <c r="I4906" i="1"/>
  <c r="J4906" i="1"/>
  <c r="M4906" i="1"/>
  <c r="N4906" i="1"/>
  <c r="O4906" i="1"/>
  <c r="P4906" i="1"/>
  <c r="C4907" i="1"/>
  <c r="H4907" i="1"/>
  <c r="I4907" i="1"/>
  <c r="J4907" i="1"/>
  <c r="M4907" i="1"/>
  <c r="N4907" i="1"/>
  <c r="O4907" i="1"/>
  <c r="P4907" i="1"/>
  <c r="C4908" i="1"/>
  <c r="H4908" i="1"/>
  <c r="I4908" i="1"/>
  <c r="J4908" i="1"/>
  <c r="M4908" i="1"/>
  <c r="N4908" i="1"/>
  <c r="O4908" i="1"/>
  <c r="P4908" i="1"/>
  <c r="C4909" i="1"/>
  <c r="H4909" i="1"/>
  <c r="I4909" i="1"/>
  <c r="J4909" i="1"/>
  <c r="M4909" i="1"/>
  <c r="N4909" i="1"/>
  <c r="O4909" i="1"/>
  <c r="P4909" i="1"/>
  <c r="C4910" i="1"/>
  <c r="H4910" i="1"/>
  <c r="I4910" i="1"/>
  <c r="J4910" i="1"/>
  <c r="M4910" i="1"/>
  <c r="N4910" i="1"/>
  <c r="O4910" i="1"/>
  <c r="P4910" i="1"/>
  <c r="C4911" i="1"/>
  <c r="H4911" i="1"/>
  <c r="I4911" i="1"/>
  <c r="J4911" i="1"/>
  <c r="M4911" i="1"/>
  <c r="N4911" i="1"/>
  <c r="O4911" i="1"/>
  <c r="P4911" i="1"/>
  <c r="C4912" i="1"/>
  <c r="H4912" i="1"/>
  <c r="I4912" i="1"/>
  <c r="J4912" i="1"/>
  <c r="M4912" i="1"/>
  <c r="N4912" i="1"/>
  <c r="O4912" i="1"/>
  <c r="P4912" i="1"/>
  <c r="C4913" i="1"/>
  <c r="H4913" i="1"/>
  <c r="I4913" i="1"/>
  <c r="J4913" i="1"/>
  <c r="M4913" i="1"/>
  <c r="N4913" i="1"/>
  <c r="O4913" i="1"/>
  <c r="P4913" i="1"/>
  <c r="C4914" i="1"/>
  <c r="H4914" i="1"/>
  <c r="I4914" i="1"/>
  <c r="J4914" i="1"/>
  <c r="M4914" i="1"/>
  <c r="N4914" i="1"/>
  <c r="O4914" i="1"/>
  <c r="P4914" i="1"/>
  <c r="C4915" i="1"/>
  <c r="H4915" i="1"/>
  <c r="I4915" i="1"/>
  <c r="J4915" i="1"/>
  <c r="M4915" i="1"/>
  <c r="N4915" i="1"/>
  <c r="O4915" i="1"/>
  <c r="P4915" i="1"/>
  <c r="C4916" i="1"/>
  <c r="H4916" i="1"/>
  <c r="I4916" i="1"/>
  <c r="J4916" i="1"/>
  <c r="M4916" i="1"/>
  <c r="N4916" i="1"/>
  <c r="O4916" i="1"/>
  <c r="P4916" i="1"/>
  <c r="C4917" i="1"/>
  <c r="H4917" i="1"/>
  <c r="I4917" i="1"/>
  <c r="J4917" i="1"/>
  <c r="M4917" i="1"/>
  <c r="N4917" i="1"/>
  <c r="O4917" i="1"/>
  <c r="P4917" i="1"/>
  <c r="C4918" i="1"/>
  <c r="H4918" i="1"/>
  <c r="I4918" i="1"/>
  <c r="J4918" i="1"/>
  <c r="M4918" i="1"/>
  <c r="N4918" i="1"/>
  <c r="O4918" i="1"/>
  <c r="P4918" i="1"/>
  <c r="C4919" i="1"/>
  <c r="H4919" i="1"/>
  <c r="I4919" i="1"/>
  <c r="J4919" i="1"/>
  <c r="M4919" i="1"/>
  <c r="N4919" i="1"/>
  <c r="O4919" i="1"/>
  <c r="P4919" i="1"/>
  <c r="C4920" i="1"/>
  <c r="H4920" i="1"/>
  <c r="I4920" i="1"/>
  <c r="J4920" i="1"/>
  <c r="M4920" i="1"/>
  <c r="N4920" i="1"/>
  <c r="O4920" i="1"/>
  <c r="P4920" i="1"/>
  <c r="C4921" i="1"/>
  <c r="H4921" i="1"/>
  <c r="I4921" i="1"/>
  <c r="J4921" i="1"/>
  <c r="M4921" i="1"/>
  <c r="N4921" i="1"/>
  <c r="O4921" i="1"/>
  <c r="P4921" i="1"/>
  <c r="C4922" i="1"/>
  <c r="H4922" i="1"/>
  <c r="I4922" i="1"/>
  <c r="J4922" i="1"/>
  <c r="M4922" i="1"/>
  <c r="N4922" i="1"/>
  <c r="O4922" i="1"/>
  <c r="P4922" i="1"/>
  <c r="C4923" i="1"/>
  <c r="H4923" i="1"/>
  <c r="I4923" i="1"/>
  <c r="J4923" i="1"/>
  <c r="M4923" i="1"/>
  <c r="N4923" i="1"/>
  <c r="O4923" i="1"/>
  <c r="P4923" i="1"/>
  <c r="C4924" i="1"/>
  <c r="H4924" i="1"/>
  <c r="I4924" i="1"/>
  <c r="J4924" i="1"/>
  <c r="M4924" i="1"/>
  <c r="N4924" i="1"/>
  <c r="O4924" i="1"/>
  <c r="P4924" i="1"/>
  <c r="C4925" i="1"/>
  <c r="H4925" i="1"/>
  <c r="I4925" i="1"/>
  <c r="J4925" i="1"/>
  <c r="M4925" i="1"/>
  <c r="N4925" i="1"/>
  <c r="O4925" i="1"/>
  <c r="P4925" i="1"/>
  <c r="C4926" i="1"/>
  <c r="H4926" i="1"/>
  <c r="I4926" i="1"/>
  <c r="J4926" i="1"/>
  <c r="M4926" i="1"/>
  <c r="N4926" i="1"/>
  <c r="O4926" i="1"/>
  <c r="P4926" i="1"/>
  <c r="C4927" i="1"/>
  <c r="H4927" i="1"/>
  <c r="I4927" i="1"/>
  <c r="J4927" i="1"/>
  <c r="M4927" i="1"/>
  <c r="N4927" i="1"/>
  <c r="O4927" i="1"/>
  <c r="P4927" i="1"/>
  <c r="C4928" i="1"/>
  <c r="H4928" i="1"/>
  <c r="I4928" i="1"/>
  <c r="J4928" i="1"/>
  <c r="M4928" i="1"/>
  <c r="N4928" i="1"/>
  <c r="O4928" i="1"/>
  <c r="P4928" i="1"/>
  <c r="C4929" i="1"/>
  <c r="H4929" i="1"/>
  <c r="I4929" i="1"/>
  <c r="J4929" i="1"/>
  <c r="M4929" i="1"/>
  <c r="N4929" i="1"/>
  <c r="O4929" i="1"/>
  <c r="P4929" i="1"/>
  <c r="C4930" i="1"/>
  <c r="H4930" i="1"/>
  <c r="I4930" i="1"/>
  <c r="J4930" i="1"/>
  <c r="M4930" i="1"/>
  <c r="N4930" i="1"/>
  <c r="O4930" i="1"/>
  <c r="P4930" i="1"/>
  <c r="C4931" i="1"/>
  <c r="H4931" i="1"/>
  <c r="I4931" i="1"/>
  <c r="J4931" i="1"/>
  <c r="M4931" i="1"/>
  <c r="N4931" i="1"/>
  <c r="O4931" i="1"/>
  <c r="P4931" i="1"/>
  <c r="C4932" i="1"/>
  <c r="H4932" i="1"/>
  <c r="I4932" i="1"/>
  <c r="J4932" i="1"/>
  <c r="M4932" i="1"/>
  <c r="N4932" i="1"/>
  <c r="O4932" i="1"/>
  <c r="P4932" i="1"/>
  <c r="C4933" i="1"/>
  <c r="H4933" i="1"/>
  <c r="I4933" i="1"/>
  <c r="J4933" i="1"/>
  <c r="M4933" i="1"/>
  <c r="N4933" i="1"/>
  <c r="O4933" i="1"/>
  <c r="P4933" i="1"/>
  <c r="C4934" i="1"/>
  <c r="H4934" i="1"/>
  <c r="I4934" i="1"/>
  <c r="J4934" i="1"/>
  <c r="M4934" i="1"/>
  <c r="N4934" i="1"/>
  <c r="O4934" i="1"/>
  <c r="P4934" i="1"/>
  <c r="C4935" i="1"/>
  <c r="H4935" i="1"/>
  <c r="I4935" i="1"/>
  <c r="J4935" i="1"/>
  <c r="M4935" i="1"/>
  <c r="N4935" i="1"/>
  <c r="O4935" i="1"/>
  <c r="P4935" i="1"/>
  <c r="C4936" i="1"/>
  <c r="H4936" i="1"/>
  <c r="I4936" i="1"/>
  <c r="J4936" i="1"/>
  <c r="M4936" i="1"/>
  <c r="N4936" i="1"/>
  <c r="O4936" i="1"/>
  <c r="P4936" i="1"/>
  <c r="C4937" i="1"/>
  <c r="H4937" i="1"/>
  <c r="I4937" i="1"/>
  <c r="J4937" i="1"/>
  <c r="M4937" i="1"/>
  <c r="N4937" i="1"/>
  <c r="O4937" i="1"/>
  <c r="P4937" i="1"/>
  <c r="C4938" i="1"/>
  <c r="H4938" i="1"/>
  <c r="I4938" i="1"/>
  <c r="J4938" i="1"/>
  <c r="M4938" i="1"/>
  <c r="N4938" i="1"/>
  <c r="O4938" i="1"/>
  <c r="P4938" i="1"/>
  <c r="C4939" i="1"/>
  <c r="H4939" i="1"/>
  <c r="I4939" i="1"/>
  <c r="J4939" i="1"/>
  <c r="M4939" i="1"/>
  <c r="N4939" i="1"/>
  <c r="O4939" i="1"/>
  <c r="P4939" i="1"/>
  <c r="C4940" i="1"/>
  <c r="H4940" i="1"/>
  <c r="I4940" i="1"/>
  <c r="J4940" i="1"/>
  <c r="M4940" i="1"/>
  <c r="N4940" i="1"/>
  <c r="O4940" i="1"/>
  <c r="P4940" i="1"/>
  <c r="C4941" i="1"/>
  <c r="H4941" i="1"/>
  <c r="I4941" i="1"/>
  <c r="J4941" i="1"/>
  <c r="M4941" i="1"/>
  <c r="N4941" i="1"/>
  <c r="O4941" i="1"/>
  <c r="P4941" i="1"/>
  <c r="C4942" i="1"/>
  <c r="H4942" i="1"/>
  <c r="I4942" i="1"/>
  <c r="J4942" i="1"/>
  <c r="M4942" i="1"/>
  <c r="N4942" i="1"/>
  <c r="O4942" i="1"/>
  <c r="P4942" i="1"/>
  <c r="C4943" i="1"/>
  <c r="H4943" i="1"/>
  <c r="I4943" i="1"/>
  <c r="J4943" i="1"/>
  <c r="M4943" i="1"/>
  <c r="N4943" i="1"/>
  <c r="O4943" i="1"/>
  <c r="P4943" i="1"/>
  <c r="C4944" i="1"/>
  <c r="H4944" i="1"/>
  <c r="I4944" i="1"/>
  <c r="J4944" i="1"/>
  <c r="M4944" i="1"/>
  <c r="N4944" i="1"/>
  <c r="O4944" i="1"/>
  <c r="P4944" i="1"/>
  <c r="C4945" i="1"/>
  <c r="H4945" i="1"/>
  <c r="I4945" i="1"/>
  <c r="J4945" i="1"/>
  <c r="M4945" i="1"/>
  <c r="N4945" i="1"/>
  <c r="O4945" i="1"/>
  <c r="P4945" i="1"/>
  <c r="C4946" i="1"/>
  <c r="H4946" i="1"/>
  <c r="I4946" i="1"/>
  <c r="J4946" i="1"/>
  <c r="M4946" i="1"/>
  <c r="N4946" i="1"/>
  <c r="O4946" i="1"/>
  <c r="P4946" i="1"/>
  <c r="C4947" i="1"/>
  <c r="H4947" i="1"/>
  <c r="I4947" i="1"/>
  <c r="J4947" i="1"/>
  <c r="M4947" i="1"/>
  <c r="N4947" i="1"/>
  <c r="O4947" i="1"/>
  <c r="P4947" i="1"/>
  <c r="C4948" i="1"/>
  <c r="H4948" i="1"/>
  <c r="I4948" i="1"/>
  <c r="J4948" i="1"/>
  <c r="M4948" i="1"/>
  <c r="N4948" i="1"/>
  <c r="O4948" i="1"/>
  <c r="P4948" i="1"/>
  <c r="C4949" i="1"/>
  <c r="H4949" i="1"/>
  <c r="I4949" i="1"/>
  <c r="J4949" i="1"/>
  <c r="M4949" i="1"/>
  <c r="N4949" i="1"/>
  <c r="O4949" i="1"/>
  <c r="P4949" i="1"/>
  <c r="C4950" i="1"/>
  <c r="H4950" i="1"/>
  <c r="I4950" i="1"/>
  <c r="J4950" i="1"/>
  <c r="M4950" i="1"/>
  <c r="N4950" i="1"/>
  <c r="O4950" i="1"/>
  <c r="P4950" i="1"/>
  <c r="C4951" i="1"/>
  <c r="H4951" i="1"/>
  <c r="I4951" i="1"/>
  <c r="J4951" i="1"/>
  <c r="M4951" i="1"/>
  <c r="N4951" i="1"/>
  <c r="O4951" i="1"/>
  <c r="P4951" i="1"/>
  <c r="C4952" i="1"/>
  <c r="H4952" i="1"/>
  <c r="I4952" i="1"/>
  <c r="J4952" i="1"/>
  <c r="M4952" i="1"/>
  <c r="N4952" i="1"/>
  <c r="O4952" i="1"/>
  <c r="P4952" i="1"/>
  <c r="C4953" i="1"/>
  <c r="H4953" i="1"/>
  <c r="I4953" i="1"/>
  <c r="J4953" i="1"/>
  <c r="M4953" i="1"/>
  <c r="N4953" i="1"/>
  <c r="O4953" i="1"/>
  <c r="P4953" i="1"/>
  <c r="C4954" i="1"/>
  <c r="H4954" i="1"/>
  <c r="I4954" i="1"/>
  <c r="J4954" i="1"/>
  <c r="M4954" i="1"/>
  <c r="N4954" i="1"/>
  <c r="O4954" i="1"/>
  <c r="P4954" i="1"/>
  <c r="C4955" i="1"/>
  <c r="H4955" i="1"/>
  <c r="I4955" i="1"/>
  <c r="J4955" i="1"/>
  <c r="M4955" i="1"/>
  <c r="N4955" i="1"/>
  <c r="O4955" i="1"/>
  <c r="P4955" i="1"/>
  <c r="C4956" i="1"/>
  <c r="H4956" i="1"/>
  <c r="I4956" i="1"/>
  <c r="J4956" i="1"/>
  <c r="M4956" i="1"/>
  <c r="N4956" i="1"/>
  <c r="O4956" i="1"/>
  <c r="P4956" i="1"/>
  <c r="C4957" i="1"/>
  <c r="H4957" i="1"/>
  <c r="I4957" i="1"/>
  <c r="J4957" i="1"/>
  <c r="M4957" i="1"/>
  <c r="N4957" i="1"/>
  <c r="O4957" i="1"/>
  <c r="P4957" i="1"/>
  <c r="C4958" i="1"/>
  <c r="H4958" i="1"/>
  <c r="I4958" i="1"/>
  <c r="J4958" i="1"/>
  <c r="M4958" i="1"/>
  <c r="N4958" i="1"/>
  <c r="O4958" i="1"/>
  <c r="P4958" i="1"/>
  <c r="C4959" i="1"/>
  <c r="H4959" i="1"/>
  <c r="I4959" i="1"/>
  <c r="J4959" i="1"/>
  <c r="M4959" i="1"/>
  <c r="N4959" i="1"/>
  <c r="O4959" i="1"/>
  <c r="P4959" i="1"/>
  <c r="C4960" i="1"/>
  <c r="H4960" i="1"/>
  <c r="I4960" i="1"/>
  <c r="J4960" i="1"/>
  <c r="M4960" i="1"/>
  <c r="N4960" i="1"/>
  <c r="O4960" i="1"/>
  <c r="P4960" i="1"/>
  <c r="C4961" i="1"/>
  <c r="H4961" i="1"/>
  <c r="I4961" i="1"/>
  <c r="J4961" i="1"/>
  <c r="M4961" i="1"/>
  <c r="N4961" i="1"/>
  <c r="O4961" i="1"/>
  <c r="P4961" i="1"/>
  <c r="C4962" i="1"/>
  <c r="H4962" i="1"/>
  <c r="I4962" i="1"/>
  <c r="J4962" i="1"/>
  <c r="M4962" i="1"/>
  <c r="N4962" i="1"/>
  <c r="O4962" i="1"/>
  <c r="P4962" i="1"/>
  <c r="C4963" i="1"/>
  <c r="H4963" i="1"/>
  <c r="I4963" i="1"/>
  <c r="J4963" i="1"/>
  <c r="M4963" i="1"/>
  <c r="N4963" i="1"/>
  <c r="O4963" i="1"/>
  <c r="P4963" i="1"/>
  <c r="C4964" i="1"/>
  <c r="H4964" i="1"/>
  <c r="I4964" i="1"/>
  <c r="J4964" i="1"/>
  <c r="M4964" i="1"/>
  <c r="N4964" i="1"/>
  <c r="O4964" i="1"/>
  <c r="P4964" i="1"/>
  <c r="C4965" i="1"/>
  <c r="H4965" i="1"/>
  <c r="I4965" i="1"/>
  <c r="J4965" i="1"/>
  <c r="M4965" i="1"/>
  <c r="N4965" i="1"/>
  <c r="O4965" i="1"/>
  <c r="P4965" i="1"/>
  <c r="C4966" i="1"/>
  <c r="H4966" i="1"/>
  <c r="I4966" i="1"/>
  <c r="J4966" i="1"/>
  <c r="M4966" i="1"/>
  <c r="N4966" i="1"/>
  <c r="O4966" i="1"/>
  <c r="P4966" i="1"/>
  <c r="C4967" i="1"/>
  <c r="H4967" i="1"/>
  <c r="I4967" i="1"/>
  <c r="J4967" i="1"/>
  <c r="M4967" i="1"/>
  <c r="N4967" i="1"/>
  <c r="O4967" i="1"/>
  <c r="P4967" i="1"/>
  <c r="C4968" i="1"/>
  <c r="H4968" i="1"/>
  <c r="I4968" i="1"/>
  <c r="J4968" i="1"/>
  <c r="M4968" i="1"/>
  <c r="N4968" i="1"/>
  <c r="O4968" i="1"/>
  <c r="P4968" i="1"/>
  <c r="C4969" i="1"/>
  <c r="H4969" i="1"/>
  <c r="I4969" i="1"/>
  <c r="J4969" i="1"/>
  <c r="M4969" i="1"/>
  <c r="N4969" i="1"/>
  <c r="O4969" i="1"/>
  <c r="P4969" i="1"/>
  <c r="C4970" i="1"/>
  <c r="H4970" i="1"/>
  <c r="I4970" i="1"/>
  <c r="J4970" i="1"/>
  <c r="M4970" i="1"/>
  <c r="N4970" i="1"/>
  <c r="O4970" i="1"/>
  <c r="P4970" i="1"/>
  <c r="C4971" i="1"/>
  <c r="H4971" i="1"/>
  <c r="I4971" i="1"/>
  <c r="J4971" i="1"/>
  <c r="M4971" i="1"/>
  <c r="N4971" i="1"/>
  <c r="O4971" i="1"/>
  <c r="P4971" i="1"/>
  <c r="C4972" i="1"/>
  <c r="H4972" i="1"/>
  <c r="I4972" i="1"/>
  <c r="J4972" i="1"/>
  <c r="M4972" i="1"/>
  <c r="N4972" i="1"/>
  <c r="O4972" i="1"/>
  <c r="P4972" i="1"/>
  <c r="C4973" i="1"/>
  <c r="H4973" i="1"/>
  <c r="I4973" i="1"/>
  <c r="J4973" i="1"/>
  <c r="M4973" i="1"/>
  <c r="N4973" i="1"/>
  <c r="O4973" i="1"/>
  <c r="P4973" i="1"/>
  <c r="C4974" i="1"/>
  <c r="H4974" i="1"/>
  <c r="I4974" i="1"/>
  <c r="J4974" i="1"/>
  <c r="M4974" i="1"/>
  <c r="N4974" i="1"/>
  <c r="O4974" i="1"/>
  <c r="P4974" i="1"/>
  <c r="C4975" i="1"/>
  <c r="H4975" i="1"/>
  <c r="I4975" i="1"/>
  <c r="J4975" i="1"/>
  <c r="M4975" i="1"/>
  <c r="N4975" i="1"/>
  <c r="O4975" i="1"/>
  <c r="P4975" i="1"/>
  <c r="C4976" i="1"/>
  <c r="H4976" i="1"/>
  <c r="I4976" i="1"/>
  <c r="J4976" i="1"/>
  <c r="M4976" i="1"/>
  <c r="N4976" i="1"/>
  <c r="O4976" i="1"/>
  <c r="P4976" i="1"/>
  <c r="C4977" i="1"/>
  <c r="H4977" i="1"/>
  <c r="I4977" i="1"/>
  <c r="J4977" i="1"/>
  <c r="M4977" i="1"/>
  <c r="N4977" i="1"/>
  <c r="O4977" i="1"/>
  <c r="P4977" i="1"/>
  <c r="C4978" i="1"/>
  <c r="H4978" i="1"/>
  <c r="I4978" i="1"/>
  <c r="J4978" i="1"/>
  <c r="M4978" i="1"/>
  <c r="N4978" i="1"/>
  <c r="O4978" i="1"/>
  <c r="P4978" i="1"/>
  <c r="C4979" i="1"/>
  <c r="H4979" i="1"/>
  <c r="I4979" i="1"/>
  <c r="J4979" i="1"/>
  <c r="M4979" i="1"/>
  <c r="N4979" i="1"/>
  <c r="O4979" i="1"/>
  <c r="P4979" i="1"/>
  <c r="C4980" i="1"/>
  <c r="H4980" i="1"/>
  <c r="I4980" i="1"/>
  <c r="J4980" i="1"/>
  <c r="M4980" i="1"/>
  <c r="N4980" i="1"/>
  <c r="O4980" i="1"/>
  <c r="P4980" i="1"/>
  <c r="C4981" i="1"/>
  <c r="H4981" i="1"/>
  <c r="I4981" i="1"/>
  <c r="J4981" i="1"/>
  <c r="M4981" i="1"/>
  <c r="N4981" i="1"/>
  <c r="O4981" i="1"/>
  <c r="P4981" i="1"/>
  <c r="C4982" i="1"/>
  <c r="H4982" i="1"/>
  <c r="I4982" i="1"/>
  <c r="J4982" i="1"/>
  <c r="M4982" i="1"/>
  <c r="N4982" i="1"/>
  <c r="O4982" i="1"/>
  <c r="P4982" i="1"/>
  <c r="C4983" i="1"/>
  <c r="H4983" i="1"/>
  <c r="I4983" i="1"/>
  <c r="J4983" i="1"/>
  <c r="M4983" i="1"/>
  <c r="N4983" i="1"/>
  <c r="O4983" i="1"/>
  <c r="P4983" i="1"/>
  <c r="C4984" i="1"/>
  <c r="H4984" i="1"/>
  <c r="I4984" i="1"/>
  <c r="J4984" i="1"/>
  <c r="M4984" i="1"/>
  <c r="N4984" i="1"/>
  <c r="O4984" i="1"/>
  <c r="P4984" i="1"/>
  <c r="C4985" i="1"/>
  <c r="H4985" i="1"/>
  <c r="I4985" i="1"/>
  <c r="J4985" i="1"/>
  <c r="M4985" i="1"/>
  <c r="N4985" i="1"/>
  <c r="O4985" i="1"/>
  <c r="P4985" i="1"/>
  <c r="C4986" i="1"/>
  <c r="H4986" i="1"/>
  <c r="I4986" i="1"/>
  <c r="J4986" i="1"/>
  <c r="M4986" i="1"/>
  <c r="N4986" i="1"/>
  <c r="O4986" i="1"/>
  <c r="P4986" i="1"/>
  <c r="C4987" i="1"/>
  <c r="H4987" i="1"/>
  <c r="I4987" i="1"/>
  <c r="J4987" i="1"/>
  <c r="M4987" i="1"/>
  <c r="N4987" i="1"/>
  <c r="O4987" i="1"/>
  <c r="P4987" i="1"/>
  <c r="C4988" i="1"/>
  <c r="H4988" i="1"/>
  <c r="I4988" i="1"/>
  <c r="J4988" i="1"/>
  <c r="M4988" i="1"/>
  <c r="N4988" i="1"/>
  <c r="O4988" i="1"/>
  <c r="P4988" i="1"/>
  <c r="C4989" i="1"/>
  <c r="H4989" i="1"/>
  <c r="I4989" i="1"/>
  <c r="J4989" i="1"/>
  <c r="M4989" i="1"/>
  <c r="N4989" i="1"/>
  <c r="O4989" i="1"/>
  <c r="P4989" i="1"/>
  <c r="C4990" i="1"/>
  <c r="H4990" i="1"/>
  <c r="I4990" i="1"/>
  <c r="J4990" i="1"/>
  <c r="M4990" i="1"/>
  <c r="N4990" i="1"/>
  <c r="O4990" i="1"/>
  <c r="P4990" i="1"/>
  <c r="C4991" i="1"/>
  <c r="H4991" i="1"/>
  <c r="I4991" i="1"/>
  <c r="J4991" i="1"/>
  <c r="M4991" i="1"/>
  <c r="N4991" i="1"/>
  <c r="O4991" i="1"/>
  <c r="P4991" i="1"/>
  <c r="C4992" i="1"/>
  <c r="H4992" i="1"/>
  <c r="I4992" i="1"/>
  <c r="J4992" i="1"/>
  <c r="M4992" i="1"/>
  <c r="N4992" i="1"/>
  <c r="O4992" i="1"/>
  <c r="P4992" i="1"/>
  <c r="C4993" i="1"/>
  <c r="H4993" i="1"/>
  <c r="I4993" i="1"/>
  <c r="J4993" i="1"/>
  <c r="M4993" i="1"/>
  <c r="N4993" i="1"/>
  <c r="O4993" i="1"/>
  <c r="P4993" i="1"/>
  <c r="C4994" i="1"/>
  <c r="H4994" i="1"/>
  <c r="I4994" i="1"/>
  <c r="J4994" i="1"/>
  <c r="M4994" i="1"/>
  <c r="N4994" i="1"/>
  <c r="O4994" i="1"/>
  <c r="P4994" i="1"/>
  <c r="C4995" i="1"/>
  <c r="H4995" i="1"/>
  <c r="I4995" i="1"/>
  <c r="J4995" i="1"/>
  <c r="M4995" i="1"/>
  <c r="N4995" i="1"/>
  <c r="O4995" i="1"/>
  <c r="P4995" i="1"/>
  <c r="C4996" i="1"/>
  <c r="H4996" i="1"/>
  <c r="I4996" i="1"/>
  <c r="J4996" i="1"/>
  <c r="M4996" i="1"/>
  <c r="N4996" i="1"/>
  <c r="O4996" i="1"/>
  <c r="P4996" i="1"/>
  <c r="C4997" i="1"/>
  <c r="H4997" i="1"/>
  <c r="I4997" i="1"/>
  <c r="J4997" i="1"/>
  <c r="M4997" i="1"/>
  <c r="N4997" i="1"/>
  <c r="O4997" i="1"/>
  <c r="P4997" i="1"/>
  <c r="C4998" i="1"/>
  <c r="H4998" i="1"/>
  <c r="I4998" i="1"/>
  <c r="J4998" i="1"/>
  <c r="M4998" i="1"/>
  <c r="N4998" i="1"/>
  <c r="O4998" i="1"/>
  <c r="P4998" i="1"/>
  <c r="C4999" i="1"/>
  <c r="H4999" i="1"/>
  <c r="I4999" i="1"/>
  <c r="J4999" i="1"/>
  <c r="M4999" i="1"/>
  <c r="N4999" i="1"/>
  <c r="O4999" i="1"/>
  <c r="P4999" i="1"/>
  <c r="C5000" i="1"/>
  <c r="H5000" i="1"/>
  <c r="I5000" i="1"/>
  <c r="J5000" i="1"/>
  <c r="M5000" i="1"/>
  <c r="N5000" i="1"/>
  <c r="O5000" i="1"/>
  <c r="P5000" i="1"/>
  <c r="C5001" i="1"/>
  <c r="H5001" i="1"/>
  <c r="I5001" i="1"/>
  <c r="J5001" i="1"/>
  <c r="M5001" i="1"/>
  <c r="N5001" i="1"/>
  <c r="O5001" i="1"/>
  <c r="P5001" i="1"/>
  <c r="C5002" i="1"/>
  <c r="H5002" i="1"/>
  <c r="I5002" i="1"/>
  <c r="J5002" i="1"/>
  <c r="M5002" i="1"/>
  <c r="N5002" i="1"/>
  <c r="O5002" i="1"/>
  <c r="P5002" i="1"/>
  <c r="C5003" i="1"/>
  <c r="H5003" i="1"/>
  <c r="I5003" i="1"/>
  <c r="J5003" i="1"/>
  <c r="M5003" i="1"/>
  <c r="N5003" i="1"/>
  <c r="O5003" i="1"/>
  <c r="P5003" i="1"/>
  <c r="C5004" i="1"/>
  <c r="H5004" i="1"/>
  <c r="I5004" i="1"/>
  <c r="J5004" i="1"/>
  <c r="M5004" i="1"/>
  <c r="N5004" i="1"/>
  <c r="O5004" i="1"/>
  <c r="P5004" i="1"/>
  <c r="C5005" i="1"/>
  <c r="H5005" i="1"/>
  <c r="I5005" i="1"/>
  <c r="J5005" i="1"/>
  <c r="M5005" i="1"/>
  <c r="N5005" i="1"/>
  <c r="O5005" i="1"/>
  <c r="P5005" i="1"/>
  <c r="C5006" i="1"/>
  <c r="H5006" i="1"/>
  <c r="I5006" i="1"/>
  <c r="J5006" i="1"/>
  <c r="M5006" i="1"/>
  <c r="N5006" i="1"/>
  <c r="O5006" i="1"/>
  <c r="P5006" i="1"/>
  <c r="C5007" i="1"/>
  <c r="H5007" i="1"/>
  <c r="I5007" i="1"/>
  <c r="J5007" i="1"/>
  <c r="M5007" i="1"/>
  <c r="N5007" i="1"/>
  <c r="O5007" i="1"/>
  <c r="P5007" i="1"/>
  <c r="C5008" i="1"/>
  <c r="H5008" i="1"/>
  <c r="I5008" i="1"/>
  <c r="J5008" i="1"/>
  <c r="M5008" i="1"/>
  <c r="N5008" i="1"/>
  <c r="O5008" i="1"/>
  <c r="P5008" i="1"/>
  <c r="C5009" i="1"/>
  <c r="H5009" i="1"/>
  <c r="I5009" i="1"/>
  <c r="J5009" i="1"/>
  <c r="M5009" i="1"/>
  <c r="N5009" i="1"/>
  <c r="O5009" i="1"/>
  <c r="P5009" i="1"/>
  <c r="C5010" i="1"/>
  <c r="H5010" i="1"/>
  <c r="I5010" i="1"/>
  <c r="J5010" i="1"/>
  <c r="M5010" i="1"/>
  <c r="N5010" i="1"/>
  <c r="O5010" i="1"/>
  <c r="P5010" i="1"/>
  <c r="C5011" i="1"/>
  <c r="H5011" i="1"/>
  <c r="I5011" i="1"/>
  <c r="J5011" i="1"/>
  <c r="M5011" i="1"/>
  <c r="N5011" i="1"/>
  <c r="O5011" i="1"/>
  <c r="P5011" i="1"/>
  <c r="C5012" i="1"/>
  <c r="H5012" i="1"/>
  <c r="I5012" i="1"/>
  <c r="J5012" i="1"/>
  <c r="M5012" i="1"/>
  <c r="N5012" i="1"/>
  <c r="O5012" i="1"/>
  <c r="P5012" i="1"/>
  <c r="C5013" i="1"/>
  <c r="H5013" i="1"/>
  <c r="I5013" i="1"/>
  <c r="J5013" i="1"/>
  <c r="M5013" i="1"/>
  <c r="N5013" i="1"/>
  <c r="O5013" i="1"/>
  <c r="P5013" i="1"/>
  <c r="C5014" i="1"/>
  <c r="H5014" i="1"/>
  <c r="I5014" i="1"/>
  <c r="J5014" i="1"/>
  <c r="M5014" i="1"/>
  <c r="N5014" i="1"/>
  <c r="O5014" i="1"/>
  <c r="P5014" i="1"/>
  <c r="C5015" i="1"/>
  <c r="H5015" i="1"/>
  <c r="I5015" i="1"/>
  <c r="J5015" i="1"/>
  <c r="M5015" i="1"/>
  <c r="N5015" i="1"/>
  <c r="O5015" i="1"/>
  <c r="P5015" i="1"/>
  <c r="C5016" i="1"/>
  <c r="H5016" i="1"/>
  <c r="I5016" i="1"/>
  <c r="J5016" i="1"/>
  <c r="M5016" i="1"/>
  <c r="N5016" i="1"/>
  <c r="O5016" i="1"/>
  <c r="P5016" i="1"/>
  <c r="C5017" i="1"/>
  <c r="H5017" i="1"/>
  <c r="I5017" i="1"/>
  <c r="J5017" i="1"/>
  <c r="M5017" i="1"/>
  <c r="N5017" i="1"/>
  <c r="O5017" i="1"/>
  <c r="P5017" i="1"/>
  <c r="C5018" i="1"/>
  <c r="H5018" i="1"/>
  <c r="I5018" i="1"/>
  <c r="J5018" i="1"/>
  <c r="M5018" i="1"/>
  <c r="N5018" i="1"/>
  <c r="O5018" i="1"/>
  <c r="P5018" i="1"/>
  <c r="C5019" i="1"/>
  <c r="H5019" i="1"/>
  <c r="I5019" i="1"/>
  <c r="J5019" i="1"/>
  <c r="M5019" i="1"/>
  <c r="N5019" i="1"/>
  <c r="O5019" i="1"/>
  <c r="P5019" i="1"/>
  <c r="C5020" i="1"/>
  <c r="H5020" i="1"/>
  <c r="I5020" i="1"/>
  <c r="J5020" i="1"/>
  <c r="M5020" i="1"/>
  <c r="N5020" i="1"/>
  <c r="O5020" i="1"/>
  <c r="P5020" i="1"/>
  <c r="C5021" i="1"/>
  <c r="H5021" i="1"/>
  <c r="I5021" i="1"/>
  <c r="J5021" i="1"/>
  <c r="M5021" i="1"/>
  <c r="N5021" i="1"/>
  <c r="O5021" i="1"/>
  <c r="P5021" i="1"/>
  <c r="C5022" i="1"/>
  <c r="H5022" i="1"/>
  <c r="I5022" i="1"/>
  <c r="J5022" i="1"/>
  <c r="M5022" i="1"/>
  <c r="N5022" i="1"/>
  <c r="O5022" i="1"/>
  <c r="P5022" i="1"/>
  <c r="C5023" i="1"/>
  <c r="H5023" i="1"/>
  <c r="I5023" i="1"/>
  <c r="J5023" i="1"/>
  <c r="M5023" i="1"/>
  <c r="N5023" i="1"/>
  <c r="O5023" i="1"/>
  <c r="P5023" i="1"/>
  <c r="C5024" i="1"/>
  <c r="H5024" i="1"/>
  <c r="I5024" i="1"/>
  <c r="J5024" i="1"/>
  <c r="M5024" i="1"/>
  <c r="N5024" i="1"/>
  <c r="O5024" i="1"/>
  <c r="P5024" i="1"/>
  <c r="C5025" i="1"/>
  <c r="H5025" i="1"/>
  <c r="I5025" i="1"/>
  <c r="J5025" i="1"/>
  <c r="M5025" i="1"/>
  <c r="N5025" i="1"/>
  <c r="O5025" i="1"/>
  <c r="P5025" i="1"/>
  <c r="C5026" i="1"/>
  <c r="H5026" i="1"/>
  <c r="I5026" i="1"/>
  <c r="J5026" i="1"/>
  <c r="M5026" i="1"/>
  <c r="N5026" i="1"/>
  <c r="O5026" i="1"/>
  <c r="P5026" i="1"/>
  <c r="C5027" i="1"/>
  <c r="H5027" i="1"/>
  <c r="I5027" i="1"/>
  <c r="J5027" i="1"/>
  <c r="M5027" i="1"/>
  <c r="N5027" i="1"/>
  <c r="O5027" i="1"/>
  <c r="P5027" i="1"/>
  <c r="C5028" i="1"/>
  <c r="H5028" i="1"/>
  <c r="I5028" i="1"/>
  <c r="J5028" i="1"/>
  <c r="M5028" i="1"/>
  <c r="N5028" i="1"/>
  <c r="O5028" i="1"/>
  <c r="P5028" i="1"/>
  <c r="C5029" i="1"/>
  <c r="H5029" i="1"/>
  <c r="I5029" i="1"/>
  <c r="J5029" i="1"/>
  <c r="M5029" i="1"/>
  <c r="N5029" i="1"/>
  <c r="O5029" i="1"/>
  <c r="P5029" i="1"/>
  <c r="C5030" i="1"/>
  <c r="H5030" i="1"/>
  <c r="I5030" i="1"/>
  <c r="J5030" i="1"/>
  <c r="M5030" i="1"/>
  <c r="N5030" i="1"/>
  <c r="O5030" i="1"/>
  <c r="P5030" i="1"/>
  <c r="C5031" i="1"/>
  <c r="H5031" i="1"/>
  <c r="I5031" i="1"/>
  <c r="J5031" i="1"/>
  <c r="M5031" i="1"/>
  <c r="N5031" i="1"/>
  <c r="O5031" i="1"/>
  <c r="P5031" i="1"/>
  <c r="C5032" i="1"/>
  <c r="H5032" i="1"/>
  <c r="I5032" i="1"/>
  <c r="J5032" i="1"/>
  <c r="M5032" i="1"/>
  <c r="N5032" i="1"/>
  <c r="O5032" i="1"/>
  <c r="P5032" i="1"/>
  <c r="C5033" i="1"/>
  <c r="H5033" i="1"/>
  <c r="I5033" i="1"/>
  <c r="J5033" i="1"/>
  <c r="M5033" i="1"/>
  <c r="N5033" i="1"/>
  <c r="O5033" i="1"/>
  <c r="P5033" i="1"/>
  <c r="C5034" i="1"/>
  <c r="H5034" i="1"/>
  <c r="I5034" i="1"/>
  <c r="J5034" i="1"/>
  <c r="M5034" i="1"/>
  <c r="N5034" i="1"/>
  <c r="O5034" i="1"/>
  <c r="P5034" i="1"/>
  <c r="C5035" i="1"/>
  <c r="H5035" i="1"/>
  <c r="I5035" i="1"/>
  <c r="J5035" i="1"/>
  <c r="M5035" i="1"/>
  <c r="N5035" i="1"/>
  <c r="O5035" i="1"/>
  <c r="P5035" i="1"/>
  <c r="C5036" i="1"/>
  <c r="H5036" i="1"/>
  <c r="I5036" i="1"/>
  <c r="J5036" i="1"/>
  <c r="M5036" i="1"/>
  <c r="N5036" i="1"/>
  <c r="O5036" i="1"/>
  <c r="P5036" i="1"/>
  <c r="C5037" i="1"/>
  <c r="H5037" i="1"/>
  <c r="I5037" i="1"/>
  <c r="J5037" i="1"/>
  <c r="M5037" i="1"/>
  <c r="N5037" i="1"/>
  <c r="O5037" i="1"/>
  <c r="P5037" i="1"/>
  <c r="C5038" i="1"/>
  <c r="H5038" i="1"/>
  <c r="I5038" i="1"/>
  <c r="J5038" i="1"/>
  <c r="M5038" i="1"/>
  <c r="N5038" i="1"/>
  <c r="O5038" i="1"/>
  <c r="P5038" i="1"/>
  <c r="C5039" i="1"/>
  <c r="H5039" i="1"/>
  <c r="I5039" i="1"/>
  <c r="J5039" i="1"/>
  <c r="M5039" i="1"/>
  <c r="N5039" i="1"/>
  <c r="O5039" i="1"/>
  <c r="P5039" i="1"/>
  <c r="C5040" i="1"/>
  <c r="H5040" i="1"/>
  <c r="I5040" i="1"/>
  <c r="J5040" i="1"/>
  <c r="M5040" i="1"/>
  <c r="N5040" i="1"/>
  <c r="O5040" i="1"/>
  <c r="P5040" i="1"/>
  <c r="C5041" i="1"/>
  <c r="H5041" i="1"/>
  <c r="I5041" i="1"/>
  <c r="J5041" i="1"/>
  <c r="M5041" i="1"/>
  <c r="N5041" i="1"/>
  <c r="O5041" i="1"/>
  <c r="P5041" i="1"/>
  <c r="C5042" i="1"/>
  <c r="H5042" i="1"/>
  <c r="I5042" i="1"/>
  <c r="J5042" i="1"/>
  <c r="M5042" i="1"/>
  <c r="N5042" i="1"/>
  <c r="O5042" i="1"/>
  <c r="P5042" i="1"/>
  <c r="C5043" i="1"/>
  <c r="H5043" i="1"/>
  <c r="I5043" i="1"/>
  <c r="J5043" i="1"/>
  <c r="M5043" i="1"/>
  <c r="N5043" i="1"/>
  <c r="O5043" i="1"/>
  <c r="P5043" i="1"/>
  <c r="C5044" i="1"/>
  <c r="H5044" i="1"/>
  <c r="I5044" i="1"/>
  <c r="J5044" i="1"/>
  <c r="M5044" i="1"/>
  <c r="N5044" i="1"/>
  <c r="O5044" i="1"/>
  <c r="P5044" i="1"/>
  <c r="C5045" i="1"/>
  <c r="H5045" i="1"/>
  <c r="I5045" i="1"/>
  <c r="J5045" i="1"/>
  <c r="M5045" i="1"/>
  <c r="N5045" i="1"/>
  <c r="O5045" i="1"/>
  <c r="P5045" i="1"/>
  <c r="C5046" i="1"/>
  <c r="H5046" i="1"/>
  <c r="I5046" i="1"/>
  <c r="J5046" i="1"/>
  <c r="M5046" i="1"/>
  <c r="N5046" i="1"/>
  <c r="O5046" i="1"/>
  <c r="P5046" i="1"/>
  <c r="C5047" i="1"/>
  <c r="H5047" i="1"/>
  <c r="I5047" i="1"/>
  <c r="J5047" i="1"/>
  <c r="M5047" i="1"/>
  <c r="N5047" i="1"/>
  <c r="O5047" i="1"/>
  <c r="P5047" i="1"/>
  <c r="C5048" i="1"/>
  <c r="H5048" i="1"/>
  <c r="I5048" i="1"/>
  <c r="J5048" i="1"/>
  <c r="M5048" i="1"/>
  <c r="N5048" i="1"/>
  <c r="O5048" i="1"/>
  <c r="P5048" i="1"/>
  <c r="C5049" i="1"/>
  <c r="H5049" i="1"/>
  <c r="I5049" i="1"/>
  <c r="J5049" i="1"/>
  <c r="M5049" i="1"/>
  <c r="N5049" i="1"/>
  <c r="O5049" i="1"/>
  <c r="P5049" i="1"/>
  <c r="C5050" i="1"/>
  <c r="H5050" i="1"/>
  <c r="I5050" i="1"/>
  <c r="J5050" i="1"/>
  <c r="M5050" i="1"/>
  <c r="N5050" i="1"/>
  <c r="O5050" i="1"/>
  <c r="P5050" i="1"/>
  <c r="C5051" i="1"/>
  <c r="H5051" i="1"/>
  <c r="I5051" i="1"/>
  <c r="J5051" i="1"/>
  <c r="M5051" i="1"/>
  <c r="N5051" i="1"/>
  <c r="O5051" i="1"/>
  <c r="P5051" i="1"/>
  <c r="C5052" i="1"/>
  <c r="H5052" i="1"/>
  <c r="I5052" i="1"/>
  <c r="J5052" i="1"/>
  <c r="M5052" i="1"/>
  <c r="N5052" i="1"/>
  <c r="O5052" i="1"/>
  <c r="P5052" i="1"/>
  <c r="C5053" i="1"/>
  <c r="H5053" i="1"/>
  <c r="I5053" i="1"/>
  <c r="J5053" i="1"/>
  <c r="M5053" i="1"/>
  <c r="N5053" i="1"/>
  <c r="O5053" i="1"/>
  <c r="P5053" i="1"/>
  <c r="C5054" i="1"/>
  <c r="H5054" i="1"/>
  <c r="I5054" i="1"/>
  <c r="J5054" i="1"/>
  <c r="M5054" i="1"/>
  <c r="N5054" i="1"/>
  <c r="O5054" i="1"/>
  <c r="P5054" i="1"/>
  <c r="C5055" i="1"/>
  <c r="H5055" i="1"/>
  <c r="I5055" i="1"/>
  <c r="J5055" i="1"/>
  <c r="M5055" i="1"/>
  <c r="N5055" i="1"/>
  <c r="O5055" i="1"/>
  <c r="P5055" i="1"/>
  <c r="C5056" i="1"/>
  <c r="H5056" i="1"/>
  <c r="I5056" i="1"/>
  <c r="J5056" i="1"/>
  <c r="M5056" i="1"/>
  <c r="N5056" i="1"/>
  <c r="O5056" i="1"/>
  <c r="P5056" i="1"/>
  <c r="C5057" i="1"/>
  <c r="H5057" i="1"/>
  <c r="I5057" i="1"/>
  <c r="J5057" i="1"/>
  <c r="M5057" i="1"/>
  <c r="N5057" i="1"/>
  <c r="O5057" i="1"/>
  <c r="P5057" i="1"/>
  <c r="C5058" i="1"/>
  <c r="H5058" i="1"/>
  <c r="I5058" i="1"/>
  <c r="J5058" i="1"/>
  <c r="M5058" i="1"/>
  <c r="N5058" i="1"/>
  <c r="O5058" i="1"/>
  <c r="P5058" i="1"/>
  <c r="C5059" i="1"/>
  <c r="H5059" i="1"/>
  <c r="I5059" i="1"/>
  <c r="J5059" i="1"/>
  <c r="M5059" i="1"/>
  <c r="N5059" i="1"/>
  <c r="O5059" i="1"/>
  <c r="P5059" i="1"/>
  <c r="C5060" i="1"/>
  <c r="H5060" i="1"/>
  <c r="I5060" i="1"/>
  <c r="J5060" i="1"/>
  <c r="M5060" i="1"/>
  <c r="N5060" i="1"/>
  <c r="O5060" i="1"/>
  <c r="P5060" i="1"/>
  <c r="C5061" i="1"/>
  <c r="H5061" i="1"/>
  <c r="I5061" i="1"/>
  <c r="J5061" i="1"/>
  <c r="M5061" i="1"/>
  <c r="N5061" i="1"/>
  <c r="O5061" i="1"/>
  <c r="P5061" i="1"/>
  <c r="C5062" i="1"/>
  <c r="H5062" i="1"/>
  <c r="I5062" i="1"/>
  <c r="J5062" i="1"/>
  <c r="M5062" i="1"/>
  <c r="N5062" i="1"/>
  <c r="O5062" i="1"/>
  <c r="P5062" i="1"/>
  <c r="C5063" i="1"/>
  <c r="H5063" i="1"/>
  <c r="I5063" i="1"/>
  <c r="J5063" i="1"/>
  <c r="M5063" i="1"/>
  <c r="N5063" i="1"/>
  <c r="O5063" i="1"/>
  <c r="P5063" i="1"/>
  <c r="C5064" i="1"/>
  <c r="H5064" i="1"/>
  <c r="I5064" i="1"/>
  <c r="J5064" i="1"/>
  <c r="M5064" i="1"/>
  <c r="N5064" i="1"/>
  <c r="O5064" i="1"/>
  <c r="P5064" i="1"/>
  <c r="C5065" i="1"/>
  <c r="H5065" i="1"/>
  <c r="I5065" i="1"/>
  <c r="J5065" i="1"/>
  <c r="M5065" i="1"/>
  <c r="N5065" i="1"/>
  <c r="O5065" i="1"/>
  <c r="P5065" i="1"/>
  <c r="C5066" i="1"/>
  <c r="H5066" i="1"/>
  <c r="I5066" i="1"/>
  <c r="J5066" i="1"/>
  <c r="M5066" i="1"/>
  <c r="N5066" i="1"/>
  <c r="O5066" i="1"/>
  <c r="P5066" i="1"/>
  <c r="C5067" i="1"/>
  <c r="H5067" i="1"/>
  <c r="I5067" i="1"/>
  <c r="J5067" i="1"/>
  <c r="M5067" i="1"/>
  <c r="N5067" i="1"/>
  <c r="O5067" i="1"/>
  <c r="P5067" i="1"/>
  <c r="C5068" i="1"/>
  <c r="H5068" i="1"/>
  <c r="I5068" i="1"/>
  <c r="J5068" i="1"/>
  <c r="M5068" i="1"/>
  <c r="N5068" i="1"/>
  <c r="O5068" i="1"/>
  <c r="P5068" i="1"/>
  <c r="C5069" i="1"/>
  <c r="H5069" i="1"/>
  <c r="I5069" i="1"/>
  <c r="J5069" i="1"/>
  <c r="M5069" i="1"/>
  <c r="N5069" i="1"/>
  <c r="O5069" i="1"/>
  <c r="P5069" i="1"/>
  <c r="C5070" i="1"/>
  <c r="H5070" i="1"/>
  <c r="I5070" i="1"/>
  <c r="J5070" i="1"/>
  <c r="M5070" i="1"/>
  <c r="N5070" i="1"/>
  <c r="O5070" i="1"/>
  <c r="P5070" i="1"/>
  <c r="C5071" i="1"/>
  <c r="H5071" i="1"/>
  <c r="I5071" i="1"/>
  <c r="J5071" i="1"/>
  <c r="M5071" i="1"/>
  <c r="N5071" i="1"/>
  <c r="O5071" i="1"/>
  <c r="P5071" i="1"/>
  <c r="C5072" i="1"/>
  <c r="H5072" i="1"/>
  <c r="I5072" i="1"/>
  <c r="J5072" i="1"/>
  <c r="M5072" i="1"/>
  <c r="N5072" i="1"/>
  <c r="O5072" i="1"/>
  <c r="P5072" i="1"/>
  <c r="C5073" i="1"/>
  <c r="H5073" i="1"/>
  <c r="I5073" i="1"/>
  <c r="J5073" i="1"/>
  <c r="M5073" i="1"/>
  <c r="N5073" i="1"/>
  <c r="O5073" i="1"/>
  <c r="P5073" i="1"/>
  <c r="C5074" i="1"/>
  <c r="H5074" i="1"/>
  <c r="I5074" i="1"/>
  <c r="J5074" i="1"/>
  <c r="M5074" i="1"/>
  <c r="N5074" i="1"/>
  <c r="O5074" i="1"/>
  <c r="P5074" i="1"/>
  <c r="C5075" i="1"/>
  <c r="H5075" i="1"/>
  <c r="I5075" i="1"/>
  <c r="J5075" i="1"/>
  <c r="M5075" i="1"/>
  <c r="N5075" i="1"/>
  <c r="O5075" i="1"/>
  <c r="P5075" i="1"/>
  <c r="C5076" i="1"/>
  <c r="H5076" i="1"/>
  <c r="I5076" i="1"/>
  <c r="J5076" i="1"/>
  <c r="M5076" i="1"/>
  <c r="N5076" i="1"/>
  <c r="O5076" i="1"/>
  <c r="P5076" i="1"/>
  <c r="C5077" i="1"/>
  <c r="H5077" i="1"/>
  <c r="I5077" i="1"/>
  <c r="J5077" i="1"/>
  <c r="M5077" i="1"/>
  <c r="N5077" i="1"/>
  <c r="O5077" i="1"/>
  <c r="P5077" i="1"/>
  <c r="C5078" i="1"/>
  <c r="H5078" i="1"/>
  <c r="I5078" i="1"/>
  <c r="J5078" i="1"/>
  <c r="M5078" i="1"/>
  <c r="N5078" i="1"/>
  <c r="O5078" i="1"/>
  <c r="P5078" i="1"/>
  <c r="C5079" i="1"/>
  <c r="H5079" i="1"/>
  <c r="I5079" i="1"/>
  <c r="J5079" i="1"/>
  <c r="M5079" i="1"/>
  <c r="N5079" i="1"/>
  <c r="O5079" i="1"/>
  <c r="P5079" i="1"/>
  <c r="C5080" i="1"/>
  <c r="H5080" i="1"/>
  <c r="I5080" i="1"/>
  <c r="J5080" i="1"/>
  <c r="M5080" i="1"/>
  <c r="N5080" i="1"/>
  <c r="O5080" i="1"/>
  <c r="P5080" i="1"/>
  <c r="C5081" i="1"/>
  <c r="H5081" i="1"/>
  <c r="I5081" i="1"/>
  <c r="J5081" i="1"/>
  <c r="M5081" i="1"/>
  <c r="N5081" i="1"/>
  <c r="O5081" i="1"/>
  <c r="P5081" i="1"/>
  <c r="C5082" i="1"/>
  <c r="H5082" i="1"/>
  <c r="I5082" i="1"/>
  <c r="J5082" i="1"/>
  <c r="M5082" i="1"/>
  <c r="N5082" i="1"/>
  <c r="O5082" i="1"/>
  <c r="P5082" i="1"/>
  <c r="C5083" i="1"/>
  <c r="H5083" i="1"/>
  <c r="I5083" i="1"/>
  <c r="J5083" i="1"/>
  <c r="M5083" i="1"/>
  <c r="N5083" i="1"/>
  <c r="O5083" i="1"/>
  <c r="P5083" i="1"/>
  <c r="C5084" i="1"/>
  <c r="H5084" i="1"/>
  <c r="I5084" i="1"/>
  <c r="J5084" i="1"/>
  <c r="M5084" i="1"/>
  <c r="N5084" i="1"/>
  <c r="O5084" i="1"/>
  <c r="P5084" i="1"/>
  <c r="C5085" i="1"/>
  <c r="H5085" i="1"/>
  <c r="I5085" i="1"/>
  <c r="J5085" i="1"/>
  <c r="M5085" i="1"/>
  <c r="N5085" i="1"/>
  <c r="O5085" i="1"/>
  <c r="P5085" i="1"/>
  <c r="C5086" i="1"/>
  <c r="H5086" i="1"/>
  <c r="I5086" i="1"/>
  <c r="J5086" i="1"/>
  <c r="M5086" i="1"/>
  <c r="N5086" i="1"/>
  <c r="O5086" i="1"/>
  <c r="P5086" i="1"/>
  <c r="C5087" i="1"/>
  <c r="H5087" i="1"/>
  <c r="I5087" i="1"/>
  <c r="J5087" i="1"/>
  <c r="M5087" i="1"/>
  <c r="N5087" i="1"/>
  <c r="O5087" i="1"/>
  <c r="P5087" i="1"/>
  <c r="C5088" i="1"/>
  <c r="H5088" i="1"/>
  <c r="I5088" i="1"/>
  <c r="J5088" i="1"/>
  <c r="M5088" i="1"/>
  <c r="N5088" i="1"/>
  <c r="O5088" i="1"/>
  <c r="P5088" i="1"/>
  <c r="C5089" i="1"/>
  <c r="H5089" i="1"/>
  <c r="I5089" i="1"/>
  <c r="J5089" i="1"/>
  <c r="M5089" i="1"/>
  <c r="N5089" i="1"/>
  <c r="O5089" i="1"/>
  <c r="P5089" i="1"/>
  <c r="C5090" i="1"/>
  <c r="H5090" i="1"/>
  <c r="I5090" i="1"/>
  <c r="J5090" i="1"/>
  <c r="M5090" i="1"/>
  <c r="N5090" i="1"/>
  <c r="O5090" i="1"/>
  <c r="P5090" i="1"/>
  <c r="C5091" i="1"/>
  <c r="H5091" i="1"/>
  <c r="I5091" i="1"/>
  <c r="J5091" i="1"/>
  <c r="M5091" i="1"/>
  <c r="N5091" i="1"/>
  <c r="O5091" i="1"/>
  <c r="P5091" i="1"/>
  <c r="C5092" i="1"/>
  <c r="H5092" i="1"/>
  <c r="I5092" i="1"/>
  <c r="J5092" i="1"/>
  <c r="M5092" i="1"/>
  <c r="N5092" i="1"/>
  <c r="O5092" i="1"/>
  <c r="P5092" i="1"/>
  <c r="C5093" i="1"/>
  <c r="H5093" i="1"/>
  <c r="I5093" i="1"/>
  <c r="J5093" i="1"/>
  <c r="M5093" i="1"/>
  <c r="N5093" i="1"/>
  <c r="O5093" i="1"/>
  <c r="P5093" i="1"/>
  <c r="C5094" i="1"/>
  <c r="H5094" i="1"/>
  <c r="I5094" i="1"/>
  <c r="J5094" i="1"/>
  <c r="M5094" i="1"/>
  <c r="N5094" i="1"/>
  <c r="O5094" i="1"/>
  <c r="P5094" i="1"/>
  <c r="C5095" i="1"/>
  <c r="H5095" i="1"/>
  <c r="I5095" i="1"/>
  <c r="J5095" i="1"/>
  <c r="M5095" i="1"/>
  <c r="N5095" i="1"/>
  <c r="O5095" i="1"/>
  <c r="P5095" i="1"/>
  <c r="C5096" i="1"/>
  <c r="H5096" i="1"/>
  <c r="I5096" i="1"/>
  <c r="J5096" i="1"/>
  <c r="M5096" i="1"/>
  <c r="N5096" i="1"/>
  <c r="O5096" i="1"/>
  <c r="P5096" i="1"/>
  <c r="C5097" i="1"/>
  <c r="H5097" i="1"/>
  <c r="I5097" i="1"/>
  <c r="J5097" i="1"/>
  <c r="M5097" i="1"/>
  <c r="N5097" i="1"/>
  <c r="O5097" i="1"/>
  <c r="P5097" i="1"/>
  <c r="C5098" i="1"/>
  <c r="H5098" i="1"/>
  <c r="I5098" i="1"/>
  <c r="J5098" i="1"/>
  <c r="M5098" i="1"/>
  <c r="N5098" i="1"/>
  <c r="O5098" i="1"/>
  <c r="P5098" i="1"/>
  <c r="C5099" i="1"/>
  <c r="H5099" i="1"/>
  <c r="I5099" i="1"/>
  <c r="J5099" i="1"/>
  <c r="M5099" i="1"/>
  <c r="N5099" i="1"/>
  <c r="O5099" i="1"/>
  <c r="P5099" i="1"/>
  <c r="C5100" i="1"/>
  <c r="H5100" i="1"/>
  <c r="I5100" i="1"/>
  <c r="J5100" i="1"/>
  <c r="M5100" i="1"/>
  <c r="N5100" i="1"/>
  <c r="O5100" i="1"/>
  <c r="P5100" i="1"/>
  <c r="C5101" i="1"/>
  <c r="H5101" i="1"/>
  <c r="I5101" i="1"/>
  <c r="J5101" i="1"/>
  <c r="M5101" i="1"/>
  <c r="N5101" i="1"/>
  <c r="O5101" i="1"/>
  <c r="P5101" i="1"/>
  <c r="C5102" i="1"/>
  <c r="H5102" i="1"/>
  <c r="I5102" i="1"/>
  <c r="J5102" i="1"/>
  <c r="M5102" i="1"/>
  <c r="N5102" i="1"/>
  <c r="O5102" i="1"/>
  <c r="P5102" i="1"/>
  <c r="C5103" i="1"/>
  <c r="H5103" i="1"/>
  <c r="I5103" i="1"/>
  <c r="J5103" i="1"/>
  <c r="M5103" i="1"/>
  <c r="N5103" i="1"/>
  <c r="O5103" i="1"/>
  <c r="P5103" i="1"/>
  <c r="C5104" i="1"/>
  <c r="H5104" i="1"/>
  <c r="I5104" i="1"/>
  <c r="J5104" i="1"/>
  <c r="M5104" i="1"/>
  <c r="N5104" i="1"/>
  <c r="O5104" i="1"/>
  <c r="P5104" i="1"/>
  <c r="C5105" i="1"/>
  <c r="H5105" i="1"/>
  <c r="I5105" i="1"/>
  <c r="J5105" i="1"/>
  <c r="M5105" i="1"/>
  <c r="N5105" i="1"/>
  <c r="O5105" i="1"/>
  <c r="P5105" i="1"/>
  <c r="C5106" i="1"/>
  <c r="H5106" i="1"/>
  <c r="I5106" i="1"/>
  <c r="J5106" i="1"/>
  <c r="M5106" i="1"/>
  <c r="N5106" i="1"/>
  <c r="O5106" i="1"/>
  <c r="P5106" i="1"/>
  <c r="C5107" i="1"/>
  <c r="H5107" i="1"/>
  <c r="I5107" i="1"/>
  <c r="J5107" i="1"/>
  <c r="M5107" i="1"/>
  <c r="N5107" i="1"/>
  <c r="O5107" i="1"/>
  <c r="P5107" i="1"/>
  <c r="C5108" i="1"/>
  <c r="H5108" i="1"/>
  <c r="I5108" i="1"/>
  <c r="J5108" i="1"/>
  <c r="M5108" i="1"/>
  <c r="N5108" i="1"/>
  <c r="O5108" i="1"/>
  <c r="P5108" i="1"/>
  <c r="C5109" i="1"/>
  <c r="H5109" i="1"/>
  <c r="I5109" i="1"/>
  <c r="J5109" i="1"/>
  <c r="M5109" i="1"/>
  <c r="N5109" i="1"/>
  <c r="O5109" i="1"/>
  <c r="P5109" i="1"/>
  <c r="C5110" i="1"/>
  <c r="H5110" i="1"/>
  <c r="I5110" i="1"/>
  <c r="J5110" i="1"/>
  <c r="M5110" i="1"/>
  <c r="N5110" i="1"/>
  <c r="O5110" i="1"/>
  <c r="P5110" i="1"/>
  <c r="C5111" i="1"/>
  <c r="H5111" i="1"/>
  <c r="I5111" i="1"/>
  <c r="J5111" i="1"/>
  <c r="M5111" i="1"/>
  <c r="N5111" i="1"/>
  <c r="O5111" i="1"/>
  <c r="P5111" i="1"/>
  <c r="C5112" i="1"/>
  <c r="H5112" i="1"/>
  <c r="I5112" i="1"/>
  <c r="J5112" i="1"/>
  <c r="M5112" i="1"/>
  <c r="N5112" i="1"/>
  <c r="O5112" i="1"/>
  <c r="P5112" i="1"/>
  <c r="C5113" i="1"/>
  <c r="H5113" i="1"/>
  <c r="I5113" i="1"/>
  <c r="J5113" i="1"/>
  <c r="M5113" i="1"/>
  <c r="N5113" i="1"/>
  <c r="O5113" i="1"/>
  <c r="P5113" i="1"/>
  <c r="C5114" i="1"/>
  <c r="H5114" i="1"/>
  <c r="I5114" i="1"/>
  <c r="J5114" i="1"/>
  <c r="M5114" i="1"/>
  <c r="N5114" i="1"/>
  <c r="O5114" i="1"/>
  <c r="P5114" i="1"/>
  <c r="C5115" i="1"/>
  <c r="H5115" i="1"/>
  <c r="I5115" i="1"/>
  <c r="J5115" i="1"/>
  <c r="M5115" i="1"/>
  <c r="N5115" i="1"/>
  <c r="O5115" i="1"/>
  <c r="P5115" i="1"/>
  <c r="C5116" i="1"/>
  <c r="H5116" i="1"/>
  <c r="I5116" i="1"/>
  <c r="J5116" i="1"/>
  <c r="M5116" i="1"/>
  <c r="N5116" i="1"/>
  <c r="O5116" i="1"/>
  <c r="P5116" i="1"/>
  <c r="C5117" i="1"/>
  <c r="H5117" i="1"/>
  <c r="I5117" i="1"/>
  <c r="J5117" i="1"/>
  <c r="M5117" i="1"/>
  <c r="N5117" i="1"/>
  <c r="O5117" i="1"/>
  <c r="P5117" i="1"/>
  <c r="C5118" i="1"/>
  <c r="H5118" i="1"/>
  <c r="I5118" i="1"/>
  <c r="J5118" i="1"/>
  <c r="M5118" i="1"/>
  <c r="N5118" i="1"/>
  <c r="O5118" i="1"/>
  <c r="P5118" i="1"/>
  <c r="C5119" i="1"/>
  <c r="H5119" i="1"/>
  <c r="I5119" i="1"/>
  <c r="J5119" i="1"/>
  <c r="M5119" i="1"/>
  <c r="N5119" i="1"/>
  <c r="O5119" i="1"/>
  <c r="P5119" i="1"/>
  <c r="C5120" i="1"/>
  <c r="H5120" i="1"/>
  <c r="I5120" i="1"/>
  <c r="J5120" i="1"/>
  <c r="M5120" i="1"/>
  <c r="N5120" i="1"/>
  <c r="O5120" i="1"/>
  <c r="P5120" i="1"/>
  <c r="C5121" i="1"/>
  <c r="H5121" i="1"/>
  <c r="I5121" i="1"/>
  <c r="J5121" i="1"/>
  <c r="M5121" i="1"/>
  <c r="N5121" i="1"/>
  <c r="O5121" i="1"/>
  <c r="P5121" i="1"/>
  <c r="C5122" i="1"/>
  <c r="H5122" i="1"/>
  <c r="I5122" i="1"/>
  <c r="J5122" i="1"/>
  <c r="M5122" i="1"/>
  <c r="N5122" i="1"/>
  <c r="O5122" i="1"/>
  <c r="P5122" i="1"/>
  <c r="C5123" i="1"/>
  <c r="H5123" i="1"/>
  <c r="I5123" i="1"/>
  <c r="J5123" i="1"/>
  <c r="M5123" i="1"/>
  <c r="N5123" i="1"/>
  <c r="O5123" i="1"/>
  <c r="P5123" i="1"/>
  <c r="C5124" i="1"/>
  <c r="H5124" i="1"/>
  <c r="I5124" i="1"/>
  <c r="J5124" i="1"/>
  <c r="M5124" i="1"/>
  <c r="N5124" i="1"/>
  <c r="O5124" i="1"/>
  <c r="P5124" i="1"/>
  <c r="C5125" i="1"/>
  <c r="H5125" i="1"/>
  <c r="I5125" i="1"/>
  <c r="J5125" i="1"/>
  <c r="M5125" i="1"/>
  <c r="N5125" i="1"/>
  <c r="O5125" i="1"/>
  <c r="P5125" i="1"/>
  <c r="C5126" i="1"/>
  <c r="H5126" i="1"/>
  <c r="I5126" i="1"/>
  <c r="J5126" i="1"/>
  <c r="M5126" i="1"/>
  <c r="N5126" i="1"/>
  <c r="O5126" i="1"/>
  <c r="P5126" i="1"/>
  <c r="C5127" i="1"/>
  <c r="H5127" i="1"/>
  <c r="I5127" i="1"/>
  <c r="J5127" i="1"/>
  <c r="M5127" i="1"/>
  <c r="N5127" i="1"/>
  <c r="O5127" i="1"/>
  <c r="P5127" i="1"/>
  <c r="C5128" i="1"/>
  <c r="H5128" i="1"/>
  <c r="I5128" i="1"/>
  <c r="J5128" i="1"/>
  <c r="M5128" i="1"/>
  <c r="N5128" i="1"/>
  <c r="O5128" i="1"/>
  <c r="P5128" i="1"/>
  <c r="C5129" i="1"/>
  <c r="H5129" i="1"/>
  <c r="I5129" i="1"/>
  <c r="J5129" i="1"/>
  <c r="M5129" i="1"/>
  <c r="N5129" i="1"/>
  <c r="O5129" i="1"/>
  <c r="P5129" i="1"/>
  <c r="C5130" i="1"/>
  <c r="H5130" i="1"/>
  <c r="I5130" i="1"/>
  <c r="J5130" i="1"/>
  <c r="M5130" i="1"/>
  <c r="N5130" i="1"/>
  <c r="O5130" i="1"/>
  <c r="P5130" i="1"/>
  <c r="C5131" i="1"/>
  <c r="H5131" i="1"/>
  <c r="I5131" i="1"/>
  <c r="J5131" i="1"/>
  <c r="M5131" i="1"/>
  <c r="N5131" i="1"/>
  <c r="O5131" i="1"/>
  <c r="P5131" i="1"/>
  <c r="C5132" i="1"/>
  <c r="H5132" i="1"/>
  <c r="I5132" i="1"/>
  <c r="J5132" i="1"/>
  <c r="M5132" i="1"/>
  <c r="N5132" i="1"/>
  <c r="O5132" i="1"/>
  <c r="P5132" i="1"/>
  <c r="C5133" i="1"/>
  <c r="H5133" i="1"/>
  <c r="I5133" i="1"/>
  <c r="J5133" i="1"/>
  <c r="M5133" i="1"/>
  <c r="N5133" i="1"/>
  <c r="O5133" i="1"/>
  <c r="P5133" i="1"/>
  <c r="C5134" i="1"/>
  <c r="H5134" i="1"/>
  <c r="I5134" i="1"/>
  <c r="J5134" i="1"/>
  <c r="M5134" i="1"/>
  <c r="N5134" i="1"/>
  <c r="O5134" i="1"/>
  <c r="P5134" i="1"/>
  <c r="C5135" i="1"/>
  <c r="H5135" i="1"/>
  <c r="I5135" i="1"/>
  <c r="J5135" i="1"/>
  <c r="M5135" i="1"/>
  <c r="N5135" i="1"/>
  <c r="O5135" i="1"/>
  <c r="P5135" i="1"/>
  <c r="C5136" i="1"/>
  <c r="H5136" i="1"/>
  <c r="I5136" i="1"/>
  <c r="J5136" i="1"/>
  <c r="M5136" i="1"/>
  <c r="N5136" i="1"/>
  <c r="O5136" i="1"/>
  <c r="P5136" i="1"/>
  <c r="C5137" i="1"/>
  <c r="H5137" i="1"/>
  <c r="I5137" i="1"/>
  <c r="J5137" i="1"/>
  <c r="M5137" i="1"/>
  <c r="N5137" i="1"/>
  <c r="O5137" i="1"/>
  <c r="P5137" i="1"/>
  <c r="C5138" i="1"/>
  <c r="H5138" i="1"/>
  <c r="I5138" i="1"/>
  <c r="J5138" i="1"/>
  <c r="M5138" i="1"/>
  <c r="N5138" i="1"/>
  <c r="O5138" i="1"/>
  <c r="P5138" i="1"/>
  <c r="C5139" i="1"/>
  <c r="H5139" i="1"/>
  <c r="I5139" i="1"/>
  <c r="J5139" i="1"/>
  <c r="M5139" i="1"/>
  <c r="N5139" i="1"/>
  <c r="O5139" i="1"/>
  <c r="P5139" i="1"/>
  <c r="C5140" i="1"/>
  <c r="H5140" i="1"/>
  <c r="I5140" i="1"/>
  <c r="J5140" i="1"/>
  <c r="M5140" i="1"/>
  <c r="N5140" i="1"/>
  <c r="O5140" i="1"/>
  <c r="P5140" i="1"/>
  <c r="C5141" i="1"/>
  <c r="H5141" i="1"/>
  <c r="I5141" i="1"/>
  <c r="J5141" i="1"/>
  <c r="M5141" i="1"/>
  <c r="N5141" i="1"/>
  <c r="O5141" i="1"/>
  <c r="P5141" i="1"/>
  <c r="C5142" i="1"/>
  <c r="H5142" i="1"/>
  <c r="I5142" i="1"/>
  <c r="J5142" i="1"/>
  <c r="M5142" i="1"/>
  <c r="N5142" i="1"/>
  <c r="O5142" i="1"/>
  <c r="P5142" i="1"/>
  <c r="C5143" i="1"/>
  <c r="H5143" i="1"/>
  <c r="I5143" i="1"/>
  <c r="J5143" i="1"/>
  <c r="M5143" i="1"/>
  <c r="N5143" i="1"/>
  <c r="O5143" i="1"/>
  <c r="P5143" i="1"/>
  <c r="C5144" i="1"/>
  <c r="H5144" i="1"/>
  <c r="I5144" i="1"/>
  <c r="J5144" i="1"/>
  <c r="M5144" i="1"/>
  <c r="N5144" i="1"/>
  <c r="O5144" i="1"/>
  <c r="P5144" i="1"/>
  <c r="C5145" i="1"/>
  <c r="H5145" i="1"/>
  <c r="I5145" i="1"/>
  <c r="J5145" i="1"/>
  <c r="M5145" i="1"/>
  <c r="N5145" i="1"/>
  <c r="O5145" i="1"/>
  <c r="P5145" i="1"/>
  <c r="C5146" i="1"/>
  <c r="H5146" i="1"/>
  <c r="I5146" i="1"/>
  <c r="J5146" i="1"/>
  <c r="M5146" i="1"/>
  <c r="N5146" i="1"/>
  <c r="O5146" i="1"/>
  <c r="P5146" i="1"/>
  <c r="C5147" i="1"/>
  <c r="H5147" i="1"/>
  <c r="I5147" i="1"/>
  <c r="J5147" i="1"/>
  <c r="M5147" i="1"/>
  <c r="N5147" i="1"/>
  <c r="O5147" i="1"/>
  <c r="P5147" i="1"/>
  <c r="C5148" i="1"/>
  <c r="H5148" i="1"/>
  <c r="I5148" i="1"/>
  <c r="J5148" i="1"/>
  <c r="M5148" i="1"/>
  <c r="N5148" i="1"/>
  <c r="O5148" i="1"/>
  <c r="P5148" i="1"/>
  <c r="C5149" i="1"/>
  <c r="H5149" i="1"/>
  <c r="I5149" i="1"/>
  <c r="J5149" i="1"/>
  <c r="M5149" i="1"/>
  <c r="N5149" i="1"/>
  <c r="O5149" i="1"/>
  <c r="P5149" i="1"/>
  <c r="C5150" i="1"/>
  <c r="H5150" i="1"/>
  <c r="I5150" i="1"/>
  <c r="J5150" i="1"/>
  <c r="M5150" i="1"/>
  <c r="N5150" i="1"/>
  <c r="O5150" i="1"/>
  <c r="P5150" i="1"/>
  <c r="C5151" i="1"/>
  <c r="H5151" i="1"/>
  <c r="I5151" i="1"/>
  <c r="J5151" i="1"/>
  <c r="M5151" i="1"/>
  <c r="N5151" i="1"/>
  <c r="O5151" i="1"/>
  <c r="P5151" i="1"/>
  <c r="C5152" i="1"/>
  <c r="H5152" i="1"/>
  <c r="I5152" i="1"/>
  <c r="J5152" i="1"/>
  <c r="M5152" i="1"/>
  <c r="N5152" i="1"/>
  <c r="O5152" i="1"/>
  <c r="P5152" i="1"/>
  <c r="C5153" i="1"/>
  <c r="H5153" i="1"/>
  <c r="I5153" i="1"/>
  <c r="J5153" i="1"/>
  <c r="M5153" i="1"/>
  <c r="N5153" i="1"/>
  <c r="O5153" i="1"/>
  <c r="P5153" i="1"/>
  <c r="C5154" i="1"/>
  <c r="H5154" i="1"/>
  <c r="I5154" i="1"/>
  <c r="J5154" i="1"/>
  <c r="M5154" i="1"/>
  <c r="N5154" i="1"/>
  <c r="O5154" i="1"/>
  <c r="P5154" i="1"/>
  <c r="C5155" i="1"/>
  <c r="H5155" i="1"/>
  <c r="I5155" i="1"/>
  <c r="J5155" i="1"/>
  <c r="M5155" i="1"/>
  <c r="N5155" i="1"/>
  <c r="O5155" i="1"/>
  <c r="P5155" i="1"/>
  <c r="C5156" i="1"/>
  <c r="H5156" i="1"/>
  <c r="I5156" i="1"/>
  <c r="J5156" i="1"/>
  <c r="M5156" i="1"/>
  <c r="N5156" i="1"/>
  <c r="O5156" i="1"/>
  <c r="P5156" i="1"/>
  <c r="C5157" i="1"/>
  <c r="H5157" i="1"/>
  <c r="I5157" i="1"/>
  <c r="J5157" i="1"/>
  <c r="M5157" i="1"/>
  <c r="N5157" i="1"/>
  <c r="O5157" i="1"/>
  <c r="P5157" i="1"/>
  <c r="C5158" i="1"/>
  <c r="H5158" i="1"/>
  <c r="I5158" i="1"/>
  <c r="J5158" i="1"/>
  <c r="M5158" i="1"/>
  <c r="N5158" i="1"/>
  <c r="O5158" i="1"/>
  <c r="P5158" i="1"/>
  <c r="C5159" i="1"/>
  <c r="H5159" i="1"/>
  <c r="I5159" i="1"/>
  <c r="J5159" i="1"/>
  <c r="M5159" i="1"/>
  <c r="N5159" i="1"/>
  <c r="O5159" i="1"/>
  <c r="P5159" i="1"/>
  <c r="C5160" i="1"/>
  <c r="H5160" i="1"/>
  <c r="I5160" i="1"/>
  <c r="J5160" i="1"/>
  <c r="M5160" i="1"/>
  <c r="N5160" i="1"/>
  <c r="O5160" i="1"/>
  <c r="P5160" i="1"/>
  <c r="C5161" i="1"/>
  <c r="H5161" i="1"/>
  <c r="I5161" i="1"/>
  <c r="J5161" i="1"/>
  <c r="M5161" i="1"/>
  <c r="N5161" i="1"/>
  <c r="O5161" i="1"/>
  <c r="P5161" i="1"/>
  <c r="C5162" i="1"/>
  <c r="H5162" i="1"/>
  <c r="I5162" i="1"/>
  <c r="J5162" i="1"/>
  <c r="M5162" i="1"/>
  <c r="N5162" i="1"/>
  <c r="O5162" i="1"/>
  <c r="P5162" i="1"/>
  <c r="C5163" i="1"/>
  <c r="H5163" i="1"/>
  <c r="I5163" i="1"/>
  <c r="J5163" i="1"/>
  <c r="M5163" i="1"/>
  <c r="N5163" i="1"/>
  <c r="O5163" i="1"/>
  <c r="P5163" i="1"/>
  <c r="C5164" i="1"/>
  <c r="H5164" i="1"/>
  <c r="I5164" i="1"/>
  <c r="J5164" i="1"/>
  <c r="M5164" i="1"/>
  <c r="N5164" i="1"/>
  <c r="O5164" i="1"/>
  <c r="P5164" i="1"/>
  <c r="C5165" i="1"/>
  <c r="H5165" i="1"/>
  <c r="I5165" i="1"/>
  <c r="J5165" i="1"/>
  <c r="M5165" i="1"/>
  <c r="N5165" i="1"/>
  <c r="O5165" i="1"/>
  <c r="P5165" i="1"/>
  <c r="C5166" i="1"/>
  <c r="H5166" i="1"/>
  <c r="I5166" i="1"/>
  <c r="J5166" i="1"/>
  <c r="M5166" i="1"/>
  <c r="N5166" i="1"/>
  <c r="O5166" i="1"/>
  <c r="P5166" i="1"/>
  <c r="C5167" i="1"/>
  <c r="H5167" i="1"/>
  <c r="I5167" i="1"/>
  <c r="J5167" i="1"/>
  <c r="M5167" i="1"/>
  <c r="N5167" i="1"/>
  <c r="O5167" i="1"/>
  <c r="P5167" i="1"/>
  <c r="C5168" i="1"/>
  <c r="H5168" i="1"/>
  <c r="I5168" i="1"/>
  <c r="J5168" i="1"/>
  <c r="M5168" i="1"/>
  <c r="N5168" i="1"/>
  <c r="O5168" i="1"/>
  <c r="P5168" i="1"/>
  <c r="C5169" i="1"/>
  <c r="H5169" i="1"/>
  <c r="I5169" i="1"/>
  <c r="J5169" i="1"/>
  <c r="M5169" i="1"/>
  <c r="N5169" i="1"/>
  <c r="O5169" i="1"/>
  <c r="P5169" i="1"/>
  <c r="C5170" i="1"/>
  <c r="H5170" i="1"/>
  <c r="I5170" i="1"/>
  <c r="J5170" i="1"/>
  <c r="M5170" i="1"/>
  <c r="N5170" i="1"/>
  <c r="O5170" i="1"/>
  <c r="P5170" i="1"/>
  <c r="C5171" i="1"/>
  <c r="H5171" i="1"/>
  <c r="I5171" i="1"/>
  <c r="J5171" i="1"/>
  <c r="M5171" i="1"/>
  <c r="N5171" i="1"/>
  <c r="O5171" i="1"/>
  <c r="P5171" i="1"/>
  <c r="C5172" i="1"/>
  <c r="H5172" i="1"/>
  <c r="I5172" i="1"/>
  <c r="J5172" i="1"/>
  <c r="M5172" i="1"/>
  <c r="N5172" i="1"/>
  <c r="O5172" i="1"/>
  <c r="P5172" i="1"/>
  <c r="C5173" i="1"/>
  <c r="H5173" i="1"/>
  <c r="I5173" i="1"/>
  <c r="J5173" i="1"/>
  <c r="M5173" i="1"/>
  <c r="N5173" i="1"/>
  <c r="O5173" i="1"/>
  <c r="P5173" i="1"/>
  <c r="C5174" i="1"/>
  <c r="H5174" i="1"/>
  <c r="I5174" i="1"/>
  <c r="J5174" i="1"/>
  <c r="M5174" i="1"/>
  <c r="N5174" i="1"/>
  <c r="O5174" i="1"/>
  <c r="P5174" i="1"/>
  <c r="C5175" i="1"/>
  <c r="H5175" i="1"/>
  <c r="I5175" i="1"/>
  <c r="J5175" i="1"/>
  <c r="M5175" i="1"/>
  <c r="N5175" i="1"/>
  <c r="O5175" i="1"/>
  <c r="P5175" i="1"/>
  <c r="C5176" i="1"/>
  <c r="H5176" i="1"/>
  <c r="I5176" i="1"/>
  <c r="J5176" i="1"/>
  <c r="M5176" i="1"/>
  <c r="N5176" i="1"/>
  <c r="O5176" i="1"/>
  <c r="P5176" i="1"/>
  <c r="C5177" i="1"/>
  <c r="H5177" i="1"/>
  <c r="I5177" i="1"/>
  <c r="J5177" i="1"/>
  <c r="M5177" i="1"/>
  <c r="N5177" i="1"/>
  <c r="O5177" i="1"/>
  <c r="P5177" i="1"/>
  <c r="C5178" i="1"/>
  <c r="H5178" i="1"/>
  <c r="I5178" i="1"/>
  <c r="J5178" i="1"/>
  <c r="M5178" i="1"/>
  <c r="N5178" i="1"/>
  <c r="O5178" i="1"/>
  <c r="P5178" i="1"/>
  <c r="C5179" i="1"/>
  <c r="H5179" i="1"/>
  <c r="I5179" i="1"/>
  <c r="J5179" i="1"/>
  <c r="M5179" i="1"/>
  <c r="N5179" i="1"/>
  <c r="O5179" i="1"/>
  <c r="P5179" i="1"/>
  <c r="C5180" i="1"/>
  <c r="H5180" i="1"/>
  <c r="I5180" i="1"/>
  <c r="J5180" i="1"/>
  <c r="M5180" i="1"/>
  <c r="N5180" i="1"/>
  <c r="O5180" i="1"/>
  <c r="P5180" i="1"/>
  <c r="C5181" i="1"/>
  <c r="H5181" i="1"/>
  <c r="I5181" i="1"/>
  <c r="J5181" i="1"/>
  <c r="M5181" i="1"/>
  <c r="N5181" i="1"/>
  <c r="O5181" i="1"/>
  <c r="P5181" i="1"/>
  <c r="C5182" i="1"/>
  <c r="H5182" i="1"/>
  <c r="I5182" i="1"/>
  <c r="J5182" i="1"/>
  <c r="M5182" i="1"/>
  <c r="N5182" i="1"/>
  <c r="O5182" i="1"/>
  <c r="P5182" i="1"/>
  <c r="C5183" i="1"/>
  <c r="H5183" i="1"/>
  <c r="I5183" i="1"/>
  <c r="J5183" i="1"/>
  <c r="M5183" i="1"/>
  <c r="N5183" i="1"/>
  <c r="O5183" i="1"/>
  <c r="P5183" i="1"/>
  <c r="C5184" i="1"/>
  <c r="H5184" i="1"/>
  <c r="I5184" i="1"/>
  <c r="J5184" i="1"/>
  <c r="M5184" i="1"/>
  <c r="N5184" i="1"/>
  <c r="O5184" i="1"/>
  <c r="P5184" i="1"/>
  <c r="C5185" i="1"/>
  <c r="H5185" i="1"/>
  <c r="I5185" i="1"/>
  <c r="J5185" i="1"/>
  <c r="M5185" i="1"/>
  <c r="N5185" i="1"/>
  <c r="O5185" i="1"/>
  <c r="P5185" i="1"/>
  <c r="C5186" i="1"/>
  <c r="H5186" i="1"/>
  <c r="I5186" i="1"/>
  <c r="J5186" i="1"/>
  <c r="M5186" i="1"/>
  <c r="N5186" i="1"/>
  <c r="O5186" i="1"/>
  <c r="P5186" i="1"/>
  <c r="C5187" i="1"/>
  <c r="H5187" i="1"/>
  <c r="I5187" i="1"/>
  <c r="J5187" i="1"/>
  <c r="M5187" i="1"/>
  <c r="N5187" i="1"/>
  <c r="O5187" i="1"/>
  <c r="P5187" i="1"/>
  <c r="C5188" i="1"/>
  <c r="H5188" i="1"/>
  <c r="I5188" i="1"/>
  <c r="J5188" i="1"/>
  <c r="M5188" i="1"/>
  <c r="N5188" i="1"/>
  <c r="O5188" i="1"/>
  <c r="P5188" i="1"/>
  <c r="C5189" i="1"/>
  <c r="H5189" i="1"/>
  <c r="I5189" i="1"/>
  <c r="J5189" i="1"/>
  <c r="M5189" i="1"/>
  <c r="N5189" i="1"/>
  <c r="O5189" i="1"/>
  <c r="P5189" i="1"/>
  <c r="C5190" i="1"/>
  <c r="H5190" i="1"/>
  <c r="I5190" i="1"/>
  <c r="J5190" i="1"/>
  <c r="M5190" i="1"/>
  <c r="N5190" i="1"/>
  <c r="O5190" i="1"/>
  <c r="P5190" i="1"/>
  <c r="C5191" i="1"/>
  <c r="H5191" i="1"/>
  <c r="I5191" i="1"/>
  <c r="J5191" i="1"/>
  <c r="M5191" i="1"/>
  <c r="N5191" i="1"/>
  <c r="O5191" i="1"/>
  <c r="P5191" i="1"/>
  <c r="C5192" i="1"/>
  <c r="H5192" i="1"/>
  <c r="I5192" i="1"/>
  <c r="J5192" i="1"/>
  <c r="M5192" i="1"/>
  <c r="N5192" i="1"/>
  <c r="O5192" i="1"/>
  <c r="P5192" i="1"/>
  <c r="C5193" i="1"/>
  <c r="H5193" i="1"/>
  <c r="I5193" i="1"/>
  <c r="J5193" i="1"/>
  <c r="M5193" i="1"/>
  <c r="N5193" i="1"/>
  <c r="O5193" i="1"/>
  <c r="P5193" i="1"/>
  <c r="C5194" i="1"/>
  <c r="H5194" i="1"/>
  <c r="I5194" i="1"/>
  <c r="J5194" i="1"/>
  <c r="M5194" i="1"/>
  <c r="N5194" i="1"/>
  <c r="O5194" i="1"/>
  <c r="P5194" i="1"/>
  <c r="C5195" i="1"/>
  <c r="H5195" i="1"/>
  <c r="I5195" i="1"/>
  <c r="J5195" i="1"/>
  <c r="M5195" i="1"/>
  <c r="N5195" i="1"/>
  <c r="O5195" i="1"/>
  <c r="P5195" i="1"/>
  <c r="C5196" i="1"/>
  <c r="H5196" i="1"/>
  <c r="I5196" i="1"/>
  <c r="J5196" i="1"/>
  <c r="M5196" i="1"/>
  <c r="N5196" i="1"/>
  <c r="O5196" i="1"/>
  <c r="P5196" i="1"/>
  <c r="C5197" i="1"/>
  <c r="H5197" i="1"/>
  <c r="I5197" i="1"/>
  <c r="J5197" i="1"/>
  <c r="M5197" i="1"/>
  <c r="N5197" i="1"/>
  <c r="O5197" i="1"/>
  <c r="P5197" i="1"/>
  <c r="C5198" i="1"/>
  <c r="H5198" i="1"/>
  <c r="I5198" i="1"/>
  <c r="J5198" i="1"/>
  <c r="M5198" i="1"/>
  <c r="N5198" i="1"/>
  <c r="O5198" i="1"/>
  <c r="P5198" i="1"/>
  <c r="C5199" i="1"/>
  <c r="H5199" i="1"/>
  <c r="I5199" i="1"/>
  <c r="J5199" i="1"/>
  <c r="M5199" i="1"/>
  <c r="N5199" i="1"/>
  <c r="O5199" i="1"/>
  <c r="P5199" i="1"/>
  <c r="C5200" i="1"/>
  <c r="H5200" i="1"/>
  <c r="I5200" i="1"/>
  <c r="J5200" i="1"/>
  <c r="M5200" i="1"/>
  <c r="N5200" i="1"/>
  <c r="O5200" i="1"/>
  <c r="P5200" i="1"/>
  <c r="C5201" i="1"/>
  <c r="H5201" i="1"/>
  <c r="I5201" i="1"/>
  <c r="J5201" i="1"/>
  <c r="M5201" i="1"/>
  <c r="N5201" i="1"/>
  <c r="O5201" i="1"/>
  <c r="P5201" i="1"/>
  <c r="C5202" i="1"/>
  <c r="H5202" i="1"/>
  <c r="I5202" i="1"/>
  <c r="J5202" i="1"/>
  <c r="M5202" i="1"/>
  <c r="N5202" i="1"/>
  <c r="O5202" i="1"/>
  <c r="P5202" i="1"/>
  <c r="C5203" i="1"/>
  <c r="H5203" i="1"/>
  <c r="I5203" i="1"/>
  <c r="J5203" i="1"/>
  <c r="M5203" i="1"/>
  <c r="N5203" i="1"/>
  <c r="O5203" i="1"/>
  <c r="P5203" i="1"/>
  <c r="C5204" i="1"/>
  <c r="H5204" i="1"/>
  <c r="I5204" i="1"/>
  <c r="J5204" i="1"/>
  <c r="M5204" i="1"/>
  <c r="N5204" i="1"/>
  <c r="O5204" i="1"/>
  <c r="P5204" i="1"/>
  <c r="C5205" i="1"/>
  <c r="H5205" i="1"/>
  <c r="I5205" i="1"/>
  <c r="J5205" i="1"/>
  <c r="M5205" i="1"/>
  <c r="N5205" i="1"/>
  <c r="O5205" i="1"/>
  <c r="P5205" i="1"/>
  <c r="C5206" i="1"/>
  <c r="H5206" i="1"/>
  <c r="I5206" i="1"/>
  <c r="J5206" i="1"/>
  <c r="M5206" i="1"/>
  <c r="N5206" i="1"/>
  <c r="O5206" i="1"/>
  <c r="P5206" i="1"/>
  <c r="C5207" i="1"/>
  <c r="H5207" i="1"/>
  <c r="I5207" i="1"/>
  <c r="J5207" i="1"/>
  <c r="M5207" i="1"/>
  <c r="N5207" i="1"/>
  <c r="O5207" i="1"/>
  <c r="P5207" i="1"/>
  <c r="C5208" i="1"/>
  <c r="H5208" i="1"/>
  <c r="I5208" i="1"/>
  <c r="J5208" i="1"/>
  <c r="M5208" i="1"/>
  <c r="N5208" i="1"/>
  <c r="O5208" i="1"/>
  <c r="P5208" i="1"/>
  <c r="C5209" i="1"/>
  <c r="H5209" i="1"/>
  <c r="I5209" i="1"/>
  <c r="J5209" i="1"/>
  <c r="M5209" i="1"/>
  <c r="N5209" i="1"/>
  <c r="O5209" i="1"/>
  <c r="P5209" i="1"/>
  <c r="C5210" i="1"/>
  <c r="H5210" i="1"/>
  <c r="I5210" i="1"/>
  <c r="J5210" i="1"/>
  <c r="M5210" i="1"/>
  <c r="N5210" i="1"/>
  <c r="O5210" i="1"/>
  <c r="P5210" i="1"/>
  <c r="C5211" i="1"/>
  <c r="H5211" i="1"/>
  <c r="I5211" i="1"/>
  <c r="J5211" i="1"/>
  <c r="M5211" i="1"/>
  <c r="N5211" i="1"/>
  <c r="O5211" i="1"/>
  <c r="P5211" i="1"/>
  <c r="C5212" i="1"/>
  <c r="H5212" i="1"/>
  <c r="I5212" i="1"/>
  <c r="J5212" i="1"/>
  <c r="M5212" i="1"/>
  <c r="N5212" i="1"/>
  <c r="O5212" i="1"/>
  <c r="P5212" i="1"/>
  <c r="C5213" i="1"/>
  <c r="H5213" i="1"/>
  <c r="I5213" i="1"/>
  <c r="J5213" i="1"/>
  <c r="M5213" i="1"/>
  <c r="N5213" i="1"/>
  <c r="O5213" i="1"/>
  <c r="P5213" i="1"/>
  <c r="C5214" i="1"/>
  <c r="H5214" i="1"/>
  <c r="I5214" i="1"/>
  <c r="J5214" i="1"/>
  <c r="M5214" i="1"/>
  <c r="N5214" i="1"/>
  <c r="O5214" i="1"/>
  <c r="P5214" i="1"/>
  <c r="C5215" i="1"/>
  <c r="H5215" i="1"/>
  <c r="I5215" i="1"/>
  <c r="J5215" i="1"/>
  <c r="M5215" i="1"/>
  <c r="N5215" i="1"/>
  <c r="O5215" i="1"/>
  <c r="P5215" i="1"/>
  <c r="C5216" i="1"/>
  <c r="H5216" i="1"/>
  <c r="I5216" i="1"/>
  <c r="J5216" i="1"/>
  <c r="M5216" i="1"/>
  <c r="N5216" i="1"/>
  <c r="O5216" i="1"/>
  <c r="P5216" i="1"/>
  <c r="C5217" i="1"/>
  <c r="H5217" i="1"/>
  <c r="I5217" i="1"/>
  <c r="J5217" i="1"/>
  <c r="M5217" i="1"/>
  <c r="N5217" i="1"/>
  <c r="O5217" i="1"/>
  <c r="P5217" i="1"/>
  <c r="C5218" i="1"/>
  <c r="H5218" i="1"/>
  <c r="I5218" i="1"/>
  <c r="J5218" i="1"/>
  <c r="M5218" i="1"/>
  <c r="N5218" i="1"/>
  <c r="O5218" i="1"/>
  <c r="P5218" i="1"/>
  <c r="C5219" i="1"/>
  <c r="H5219" i="1"/>
  <c r="I5219" i="1"/>
  <c r="J5219" i="1"/>
  <c r="M5219" i="1"/>
  <c r="N5219" i="1"/>
  <c r="O5219" i="1"/>
  <c r="P5219" i="1"/>
  <c r="C5220" i="1"/>
  <c r="H5220" i="1"/>
  <c r="I5220" i="1"/>
  <c r="J5220" i="1"/>
  <c r="M5220" i="1"/>
  <c r="N5220" i="1"/>
  <c r="O5220" i="1"/>
  <c r="P5220" i="1"/>
  <c r="C5221" i="1"/>
  <c r="H5221" i="1"/>
  <c r="I5221" i="1"/>
  <c r="J5221" i="1"/>
  <c r="M5221" i="1"/>
  <c r="N5221" i="1"/>
  <c r="O5221" i="1"/>
  <c r="P5221" i="1"/>
  <c r="C5222" i="1"/>
  <c r="H5222" i="1"/>
  <c r="I5222" i="1"/>
  <c r="J5222" i="1"/>
  <c r="M5222" i="1"/>
  <c r="N5222" i="1"/>
  <c r="O5222" i="1"/>
  <c r="P5222" i="1"/>
  <c r="C5223" i="1"/>
  <c r="H5223" i="1"/>
  <c r="I5223" i="1"/>
  <c r="J5223" i="1"/>
  <c r="M5223" i="1"/>
  <c r="N5223" i="1"/>
  <c r="O5223" i="1"/>
  <c r="P5223" i="1"/>
  <c r="C5224" i="1"/>
  <c r="H5224" i="1"/>
  <c r="I5224" i="1"/>
  <c r="J5224" i="1"/>
  <c r="M5224" i="1"/>
  <c r="N5224" i="1"/>
  <c r="O5224" i="1"/>
  <c r="P5224" i="1"/>
  <c r="C5225" i="1"/>
  <c r="H5225" i="1"/>
  <c r="I5225" i="1"/>
  <c r="J5225" i="1"/>
  <c r="M5225" i="1"/>
  <c r="N5225" i="1"/>
  <c r="O5225" i="1"/>
  <c r="P5225" i="1"/>
  <c r="C5226" i="1"/>
  <c r="H5226" i="1"/>
  <c r="I5226" i="1"/>
  <c r="J5226" i="1"/>
  <c r="M5226" i="1"/>
  <c r="N5226" i="1"/>
  <c r="O5226" i="1"/>
  <c r="P5226" i="1"/>
  <c r="C5227" i="1"/>
  <c r="H5227" i="1"/>
  <c r="I5227" i="1"/>
  <c r="J5227" i="1"/>
  <c r="M5227" i="1"/>
  <c r="N5227" i="1"/>
  <c r="O5227" i="1"/>
  <c r="P5227" i="1"/>
  <c r="C5228" i="1"/>
  <c r="H5228" i="1"/>
  <c r="I5228" i="1"/>
  <c r="J5228" i="1"/>
  <c r="M5228" i="1"/>
  <c r="N5228" i="1"/>
  <c r="O5228" i="1"/>
  <c r="P5228" i="1"/>
  <c r="C5229" i="1"/>
  <c r="H5229" i="1"/>
  <c r="I5229" i="1"/>
  <c r="J5229" i="1"/>
  <c r="M5229" i="1"/>
  <c r="N5229" i="1"/>
  <c r="O5229" i="1"/>
  <c r="P5229" i="1"/>
  <c r="C5230" i="1"/>
  <c r="H5230" i="1"/>
  <c r="I5230" i="1"/>
  <c r="J5230" i="1"/>
  <c r="M5230" i="1"/>
  <c r="N5230" i="1"/>
  <c r="O5230" i="1"/>
  <c r="P5230" i="1"/>
  <c r="C5231" i="1"/>
  <c r="H5231" i="1"/>
  <c r="I5231" i="1"/>
  <c r="J5231" i="1"/>
  <c r="M5231" i="1"/>
  <c r="N5231" i="1"/>
  <c r="O5231" i="1"/>
  <c r="P5231" i="1"/>
  <c r="C5232" i="1"/>
  <c r="H5232" i="1"/>
  <c r="I5232" i="1"/>
  <c r="J5232" i="1"/>
  <c r="M5232" i="1"/>
  <c r="N5232" i="1"/>
  <c r="O5232" i="1"/>
  <c r="P5232" i="1"/>
  <c r="C5233" i="1"/>
  <c r="H5233" i="1"/>
  <c r="I5233" i="1"/>
  <c r="J5233" i="1"/>
  <c r="M5233" i="1"/>
  <c r="N5233" i="1"/>
  <c r="O5233" i="1"/>
  <c r="P5233" i="1"/>
  <c r="C5234" i="1"/>
  <c r="H5234" i="1"/>
  <c r="I5234" i="1"/>
  <c r="J5234" i="1"/>
  <c r="M5234" i="1"/>
  <c r="N5234" i="1"/>
  <c r="O5234" i="1"/>
  <c r="P5234" i="1"/>
  <c r="C5235" i="1"/>
  <c r="H5235" i="1"/>
  <c r="I5235" i="1"/>
  <c r="J5235" i="1"/>
  <c r="M5235" i="1"/>
  <c r="N5235" i="1"/>
  <c r="O5235" i="1"/>
  <c r="P5235" i="1"/>
  <c r="C5236" i="1"/>
  <c r="H5236" i="1"/>
  <c r="I5236" i="1"/>
  <c r="J5236" i="1"/>
  <c r="M5236" i="1"/>
  <c r="N5236" i="1"/>
  <c r="O5236" i="1"/>
  <c r="P5236" i="1"/>
  <c r="C5237" i="1"/>
  <c r="H5237" i="1"/>
  <c r="I5237" i="1"/>
  <c r="J5237" i="1"/>
  <c r="M5237" i="1"/>
  <c r="N5237" i="1"/>
  <c r="O5237" i="1"/>
  <c r="P5237" i="1"/>
  <c r="C5238" i="1"/>
  <c r="H5238" i="1"/>
  <c r="I5238" i="1"/>
  <c r="J5238" i="1"/>
  <c r="M5238" i="1"/>
  <c r="N5238" i="1"/>
  <c r="O5238" i="1"/>
  <c r="P5238" i="1"/>
  <c r="C5239" i="1"/>
  <c r="H5239" i="1"/>
  <c r="I5239" i="1"/>
  <c r="J5239" i="1"/>
  <c r="M5239" i="1"/>
  <c r="N5239" i="1"/>
  <c r="O5239" i="1"/>
  <c r="P5239" i="1"/>
  <c r="C5240" i="1"/>
  <c r="H5240" i="1"/>
  <c r="I5240" i="1"/>
  <c r="J5240" i="1"/>
  <c r="M5240" i="1"/>
  <c r="N5240" i="1"/>
  <c r="O5240" i="1"/>
  <c r="P5240" i="1"/>
  <c r="C5241" i="1"/>
  <c r="H5241" i="1"/>
  <c r="I5241" i="1"/>
  <c r="J5241" i="1"/>
  <c r="M5241" i="1"/>
  <c r="N5241" i="1"/>
  <c r="O5241" i="1"/>
  <c r="P5241" i="1"/>
  <c r="C5242" i="1"/>
  <c r="H5242" i="1"/>
  <c r="I5242" i="1"/>
  <c r="J5242" i="1"/>
  <c r="M5242" i="1"/>
  <c r="N5242" i="1"/>
  <c r="O5242" i="1"/>
  <c r="P5242" i="1"/>
  <c r="C5243" i="1"/>
  <c r="H5243" i="1"/>
  <c r="I5243" i="1"/>
  <c r="J5243" i="1"/>
  <c r="M5243" i="1"/>
  <c r="N5243" i="1"/>
  <c r="O5243" i="1"/>
  <c r="P5243" i="1"/>
  <c r="C5244" i="1"/>
  <c r="H5244" i="1"/>
  <c r="I5244" i="1"/>
  <c r="J5244" i="1"/>
  <c r="M5244" i="1"/>
  <c r="N5244" i="1"/>
  <c r="O5244" i="1"/>
  <c r="P5244" i="1"/>
  <c r="C5245" i="1"/>
  <c r="H5245" i="1"/>
  <c r="I5245" i="1"/>
  <c r="J5245" i="1"/>
  <c r="M5245" i="1"/>
  <c r="N5245" i="1"/>
  <c r="O5245" i="1"/>
  <c r="P5245" i="1"/>
  <c r="C5246" i="1"/>
  <c r="H5246" i="1"/>
  <c r="I5246" i="1"/>
  <c r="J5246" i="1"/>
  <c r="M5246" i="1"/>
  <c r="N5246" i="1"/>
  <c r="O5246" i="1"/>
  <c r="P5246" i="1"/>
  <c r="C5247" i="1"/>
  <c r="H5247" i="1"/>
  <c r="I5247" i="1"/>
  <c r="J5247" i="1"/>
  <c r="M5247" i="1"/>
  <c r="N5247" i="1"/>
  <c r="O5247" i="1"/>
  <c r="P5247" i="1"/>
  <c r="C5248" i="1"/>
  <c r="H5248" i="1"/>
  <c r="I5248" i="1"/>
  <c r="J5248" i="1"/>
  <c r="M5248" i="1"/>
  <c r="N5248" i="1"/>
  <c r="O5248" i="1"/>
  <c r="P5248" i="1"/>
  <c r="C5249" i="1"/>
  <c r="H5249" i="1"/>
  <c r="I5249" i="1"/>
  <c r="J5249" i="1"/>
  <c r="M5249" i="1"/>
  <c r="N5249" i="1"/>
  <c r="O5249" i="1"/>
  <c r="P5249" i="1"/>
  <c r="C5250" i="1"/>
  <c r="H5250" i="1"/>
  <c r="I5250" i="1"/>
  <c r="J5250" i="1"/>
  <c r="M5250" i="1"/>
  <c r="N5250" i="1"/>
  <c r="O5250" i="1"/>
  <c r="P5250" i="1"/>
  <c r="C5251" i="1"/>
  <c r="H5251" i="1"/>
  <c r="I5251" i="1"/>
  <c r="J5251" i="1"/>
  <c r="M5251" i="1"/>
  <c r="N5251" i="1"/>
  <c r="O5251" i="1"/>
  <c r="P5251" i="1"/>
  <c r="C5252" i="1"/>
  <c r="H5252" i="1"/>
  <c r="I5252" i="1"/>
  <c r="J5252" i="1"/>
  <c r="M5252" i="1"/>
  <c r="N5252" i="1"/>
  <c r="O5252" i="1"/>
  <c r="P5252" i="1"/>
  <c r="C5253" i="1"/>
  <c r="H5253" i="1"/>
  <c r="I5253" i="1"/>
  <c r="J5253" i="1"/>
  <c r="M5253" i="1"/>
  <c r="N5253" i="1"/>
  <c r="O5253" i="1"/>
  <c r="P5253" i="1"/>
  <c r="C5254" i="1"/>
  <c r="H5254" i="1"/>
  <c r="I5254" i="1"/>
  <c r="J5254" i="1"/>
  <c r="M5254" i="1"/>
  <c r="N5254" i="1"/>
  <c r="O5254" i="1"/>
  <c r="P5254" i="1"/>
  <c r="C5255" i="1"/>
  <c r="H5255" i="1"/>
  <c r="I5255" i="1"/>
  <c r="J5255" i="1"/>
  <c r="M5255" i="1"/>
  <c r="N5255" i="1"/>
  <c r="O5255" i="1"/>
  <c r="P5255" i="1"/>
  <c r="C5256" i="1"/>
  <c r="H5256" i="1"/>
  <c r="I5256" i="1"/>
  <c r="J5256" i="1"/>
  <c r="M5256" i="1"/>
  <c r="N5256" i="1"/>
  <c r="O5256" i="1"/>
  <c r="P5256" i="1"/>
  <c r="C5257" i="1"/>
  <c r="H5257" i="1"/>
  <c r="I5257" i="1"/>
  <c r="J5257" i="1"/>
  <c r="M5257" i="1"/>
  <c r="N5257" i="1"/>
  <c r="O5257" i="1"/>
  <c r="P5257" i="1"/>
  <c r="C5258" i="1"/>
  <c r="H5258" i="1"/>
  <c r="I5258" i="1"/>
  <c r="J5258" i="1"/>
  <c r="M5258" i="1"/>
  <c r="N5258" i="1"/>
  <c r="O5258" i="1"/>
  <c r="P5258" i="1"/>
  <c r="C5259" i="1"/>
  <c r="H5259" i="1"/>
  <c r="I5259" i="1"/>
  <c r="J5259" i="1"/>
  <c r="M5259" i="1"/>
  <c r="N5259" i="1"/>
  <c r="O5259" i="1"/>
  <c r="P5259" i="1"/>
  <c r="C5260" i="1"/>
  <c r="H5260" i="1"/>
  <c r="I5260" i="1"/>
  <c r="J5260" i="1"/>
  <c r="M5260" i="1"/>
  <c r="N5260" i="1"/>
  <c r="O5260" i="1"/>
  <c r="P5260" i="1"/>
  <c r="C5261" i="1"/>
  <c r="H5261" i="1"/>
  <c r="I5261" i="1"/>
  <c r="J5261" i="1"/>
  <c r="M5261" i="1"/>
  <c r="N5261" i="1"/>
  <c r="O5261" i="1"/>
  <c r="P5261" i="1"/>
  <c r="C5262" i="1"/>
  <c r="H5262" i="1"/>
  <c r="I5262" i="1"/>
  <c r="J5262" i="1"/>
  <c r="M5262" i="1"/>
  <c r="N5262" i="1"/>
  <c r="O5262" i="1"/>
  <c r="P5262" i="1"/>
  <c r="C5263" i="1"/>
  <c r="H5263" i="1"/>
  <c r="I5263" i="1"/>
  <c r="J5263" i="1"/>
  <c r="M5263" i="1"/>
  <c r="N5263" i="1"/>
  <c r="O5263" i="1"/>
  <c r="P5263" i="1"/>
  <c r="C5264" i="1"/>
  <c r="H5264" i="1"/>
  <c r="I5264" i="1"/>
  <c r="J5264" i="1"/>
  <c r="M5264" i="1"/>
  <c r="N5264" i="1"/>
  <c r="O5264" i="1"/>
  <c r="P5264" i="1"/>
  <c r="C5265" i="1"/>
  <c r="H5265" i="1"/>
  <c r="I5265" i="1"/>
  <c r="J5265" i="1"/>
  <c r="M5265" i="1"/>
  <c r="N5265" i="1"/>
  <c r="O5265" i="1"/>
  <c r="P5265" i="1"/>
  <c r="C5266" i="1"/>
  <c r="H5266" i="1"/>
  <c r="I5266" i="1"/>
  <c r="J5266" i="1"/>
  <c r="M5266" i="1"/>
  <c r="N5266" i="1"/>
  <c r="O5266" i="1"/>
  <c r="P5266" i="1"/>
  <c r="C5267" i="1"/>
  <c r="H5267" i="1"/>
  <c r="I5267" i="1"/>
  <c r="J5267" i="1"/>
  <c r="M5267" i="1"/>
  <c r="N5267" i="1"/>
  <c r="O5267" i="1"/>
  <c r="P5267" i="1"/>
  <c r="C5268" i="1"/>
  <c r="H5268" i="1"/>
  <c r="I5268" i="1"/>
  <c r="J5268" i="1"/>
  <c r="M5268" i="1"/>
  <c r="N5268" i="1"/>
  <c r="O5268" i="1"/>
  <c r="P5268" i="1"/>
  <c r="C5269" i="1"/>
  <c r="H5269" i="1"/>
  <c r="I5269" i="1"/>
  <c r="J5269" i="1"/>
  <c r="M5269" i="1"/>
  <c r="N5269" i="1"/>
  <c r="O5269" i="1"/>
  <c r="P5269" i="1"/>
  <c r="C5270" i="1"/>
  <c r="H5270" i="1"/>
  <c r="I5270" i="1"/>
  <c r="J5270" i="1"/>
  <c r="M5270" i="1"/>
  <c r="N5270" i="1"/>
  <c r="O5270" i="1"/>
  <c r="P5270" i="1"/>
  <c r="C5271" i="1"/>
  <c r="H5271" i="1"/>
  <c r="I5271" i="1"/>
  <c r="J5271" i="1"/>
  <c r="M5271" i="1"/>
  <c r="N5271" i="1"/>
  <c r="O5271" i="1"/>
  <c r="P5271" i="1"/>
  <c r="C5272" i="1"/>
  <c r="H5272" i="1"/>
  <c r="I5272" i="1"/>
  <c r="J5272" i="1"/>
  <c r="M5272" i="1"/>
  <c r="N5272" i="1"/>
  <c r="O5272" i="1"/>
  <c r="P5272" i="1"/>
  <c r="C5273" i="1"/>
  <c r="H5273" i="1"/>
  <c r="I5273" i="1"/>
  <c r="J5273" i="1"/>
  <c r="M5273" i="1"/>
  <c r="N5273" i="1"/>
  <c r="O5273" i="1"/>
  <c r="P5273" i="1"/>
  <c r="C5274" i="1"/>
  <c r="H5274" i="1"/>
  <c r="I5274" i="1"/>
  <c r="J5274" i="1"/>
  <c r="M5274" i="1"/>
  <c r="N5274" i="1"/>
  <c r="O5274" i="1"/>
  <c r="P5274" i="1"/>
  <c r="C5275" i="1"/>
  <c r="H5275" i="1"/>
  <c r="I5275" i="1"/>
  <c r="J5275" i="1"/>
  <c r="M5275" i="1"/>
  <c r="N5275" i="1"/>
  <c r="O5275" i="1"/>
  <c r="P5275" i="1"/>
  <c r="C5276" i="1"/>
  <c r="H5276" i="1"/>
  <c r="I5276" i="1"/>
  <c r="J5276" i="1"/>
  <c r="M5276" i="1"/>
  <c r="N5276" i="1"/>
  <c r="O5276" i="1"/>
  <c r="P5276" i="1"/>
  <c r="C5277" i="1"/>
  <c r="H5277" i="1"/>
  <c r="I5277" i="1"/>
  <c r="J5277" i="1"/>
  <c r="M5277" i="1"/>
  <c r="N5277" i="1"/>
  <c r="O5277" i="1"/>
  <c r="P5277" i="1"/>
  <c r="C5278" i="1"/>
  <c r="H5278" i="1"/>
  <c r="I5278" i="1"/>
  <c r="J5278" i="1"/>
  <c r="M5278" i="1"/>
  <c r="N5278" i="1"/>
  <c r="O5278" i="1"/>
  <c r="P5278" i="1"/>
  <c r="C5279" i="1"/>
  <c r="H5279" i="1"/>
  <c r="I5279" i="1"/>
  <c r="J5279" i="1"/>
  <c r="M5279" i="1"/>
  <c r="N5279" i="1"/>
  <c r="O5279" i="1"/>
  <c r="P5279" i="1"/>
  <c r="C5280" i="1"/>
  <c r="H5280" i="1"/>
  <c r="I5280" i="1"/>
  <c r="J5280" i="1"/>
  <c r="M5280" i="1"/>
  <c r="N5280" i="1"/>
  <c r="O5280" i="1"/>
  <c r="P5280" i="1"/>
  <c r="C5281" i="1"/>
  <c r="H5281" i="1"/>
  <c r="I5281" i="1"/>
  <c r="J5281" i="1"/>
  <c r="M5281" i="1"/>
  <c r="N5281" i="1"/>
  <c r="O5281" i="1"/>
  <c r="P5281" i="1"/>
  <c r="C5282" i="1"/>
  <c r="H5282" i="1"/>
  <c r="I5282" i="1"/>
  <c r="J5282" i="1"/>
  <c r="M5282" i="1"/>
  <c r="N5282" i="1"/>
  <c r="O5282" i="1"/>
  <c r="P5282" i="1"/>
  <c r="C5283" i="1"/>
  <c r="H5283" i="1"/>
  <c r="I5283" i="1"/>
  <c r="J5283" i="1"/>
  <c r="M5283" i="1"/>
  <c r="N5283" i="1"/>
  <c r="O5283" i="1"/>
  <c r="P5283" i="1"/>
  <c r="C5284" i="1"/>
  <c r="H5284" i="1"/>
  <c r="I5284" i="1"/>
  <c r="J5284" i="1"/>
  <c r="M5284" i="1"/>
  <c r="N5284" i="1"/>
  <c r="O5284" i="1"/>
  <c r="P5284" i="1"/>
  <c r="C5285" i="1"/>
  <c r="H5285" i="1"/>
  <c r="I5285" i="1"/>
  <c r="J5285" i="1"/>
  <c r="M5285" i="1"/>
  <c r="N5285" i="1"/>
  <c r="O5285" i="1"/>
  <c r="P5285" i="1"/>
  <c r="C5286" i="1"/>
  <c r="H5286" i="1"/>
  <c r="I5286" i="1"/>
  <c r="J5286" i="1"/>
  <c r="M5286" i="1"/>
  <c r="N5286" i="1"/>
  <c r="O5286" i="1"/>
  <c r="P5286" i="1"/>
  <c r="C5287" i="1"/>
  <c r="H5287" i="1"/>
  <c r="I5287" i="1"/>
  <c r="J5287" i="1"/>
  <c r="M5287" i="1"/>
  <c r="N5287" i="1"/>
  <c r="O5287" i="1"/>
  <c r="P5287" i="1"/>
  <c r="C5288" i="1"/>
  <c r="H5288" i="1"/>
  <c r="I5288" i="1"/>
  <c r="J5288" i="1"/>
  <c r="M5288" i="1"/>
  <c r="N5288" i="1"/>
  <c r="O5288" i="1"/>
  <c r="P5288" i="1"/>
  <c r="C5289" i="1"/>
  <c r="H5289" i="1"/>
  <c r="I5289" i="1"/>
  <c r="J5289" i="1"/>
  <c r="M5289" i="1"/>
  <c r="N5289" i="1"/>
  <c r="O5289" i="1"/>
  <c r="P5289" i="1"/>
  <c r="C5290" i="1"/>
  <c r="H5290" i="1"/>
  <c r="I5290" i="1"/>
  <c r="J5290" i="1"/>
  <c r="M5290" i="1"/>
  <c r="N5290" i="1"/>
  <c r="O5290" i="1"/>
  <c r="P5290" i="1"/>
  <c r="C5291" i="1"/>
  <c r="H5291" i="1"/>
  <c r="I5291" i="1"/>
  <c r="J5291" i="1"/>
  <c r="M5291" i="1"/>
  <c r="N5291" i="1"/>
  <c r="O5291" i="1"/>
  <c r="P5291" i="1"/>
  <c r="C5292" i="1"/>
  <c r="H5292" i="1"/>
  <c r="I5292" i="1"/>
  <c r="J5292" i="1"/>
  <c r="M5292" i="1"/>
  <c r="N5292" i="1"/>
  <c r="O5292" i="1"/>
  <c r="P5292" i="1"/>
  <c r="C5293" i="1"/>
  <c r="H5293" i="1"/>
  <c r="I5293" i="1"/>
  <c r="J5293" i="1"/>
  <c r="M5293" i="1"/>
  <c r="N5293" i="1"/>
  <c r="O5293" i="1"/>
  <c r="P5293" i="1"/>
  <c r="C5294" i="1"/>
  <c r="H5294" i="1"/>
  <c r="I5294" i="1"/>
  <c r="J5294" i="1"/>
  <c r="M5294" i="1"/>
  <c r="N5294" i="1"/>
  <c r="O5294" i="1"/>
  <c r="P5294" i="1"/>
  <c r="C5295" i="1"/>
  <c r="H5295" i="1"/>
  <c r="I5295" i="1"/>
  <c r="J5295" i="1"/>
  <c r="M5295" i="1"/>
  <c r="N5295" i="1"/>
  <c r="O5295" i="1"/>
  <c r="P5295" i="1"/>
  <c r="C5296" i="1"/>
  <c r="H5296" i="1"/>
  <c r="I5296" i="1"/>
  <c r="J5296" i="1"/>
  <c r="M5296" i="1"/>
  <c r="N5296" i="1"/>
  <c r="O5296" i="1"/>
  <c r="P5296" i="1"/>
  <c r="C5297" i="1"/>
  <c r="H5297" i="1"/>
  <c r="I5297" i="1"/>
  <c r="J5297" i="1"/>
  <c r="M5297" i="1"/>
  <c r="N5297" i="1"/>
  <c r="O5297" i="1"/>
  <c r="P5297" i="1"/>
  <c r="C5298" i="1"/>
  <c r="H5298" i="1"/>
  <c r="I5298" i="1"/>
  <c r="J5298" i="1"/>
  <c r="M5298" i="1"/>
  <c r="N5298" i="1"/>
  <c r="O5298" i="1"/>
  <c r="P5298" i="1"/>
  <c r="C5299" i="1"/>
  <c r="H5299" i="1"/>
  <c r="I5299" i="1"/>
  <c r="J5299" i="1"/>
  <c r="M5299" i="1"/>
  <c r="N5299" i="1"/>
  <c r="O5299" i="1"/>
  <c r="P5299" i="1"/>
  <c r="C5300" i="1"/>
  <c r="H5300" i="1"/>
  <c r="I5300" i="1"/>
  <c r="J5300" i="1"/>
  <c r="M5300" i="1"/>
  <c r="N5300" i="1"/>
  <c r="O5300" i="1"/>
  <c r="P5300" i="1"/>
  <c r="C5301" i="1"/>
  <c r="H5301" i="1"/>
  <c r="I5301" i="1"/>
  <c r="J5301" i="1"/>
  <c r="M5301" i="1"/>
  <c r="N5301" i="1"/>
  <c r="O5301" i="1"/>
  <c r="P5301" i="1"/>
  <c r="C5302" i="1"/>
  <c r="H5302" i="1"/>
  <c r="I5302" i="1"/>
  <c r="J5302" i="1"/>
  <c r="M5302" i="1"/>
  <c r="N5302" i="1"/>
  <c r="O5302" i="1"/>
  <c r="P5302" i="1"/>
  <c r="C5303" i="1"/>
  <c r="H5303" i="1"/>
  <c r="I5303" i="1"/>
  <c r="J5303" i="1"/>
  <c r="M5303" i="1"/>
  <c r="N5303" i="1"/>
  <c r="O5303" i="1"/>
  <c r="P5303" i="1"/>
  <c r="C5304" i="1"/>
  <c r="H5304" i="1"/>
  <c r="I5304" i="1"/>
  <c r="J5304" i="1"/>
  <c r="M5304" i="1"/>
  <c r="N5304" i="1"/>
  <c r="O5304" i="1"/>
  <c r="P5304" i="1"/>
  <c r="C5305" i="1"/>
  <c r="H5305" i="1"/>
  <c r="I5305" i="1"/>
  <c r="J5305" i="1"/>
  <c r="M5305" i="1"/>
  <c r="N5305" i="1"/>
  <c r="O5305" i="1"/>
  <c r="P5305" i="1"/>
  <c r="C5306" i="1"/>
  <c r="H5306" i="1"/>
  <c r="I5306" i="1"/>
  <c r="J5306" i="1"/>
  <c r="M5306" i="1"/>
  <c r="N5306" i="1"/>
  <c r="O5306" i="1"/>
  <c r="P5306" i="1"/>
  <c r="C5307" i="1"/>
  <c r="H5307" i="1"/>
  <c r="I5307" i="1"/>
  <c r="J5307" i="1"/>
  <c r="M5307" i="1"/>
  <c r="N5307" i="1"/>
  <c r="O5307" i="1"/>
  <c r="P5307" i="1"/>
  <c r="C5308" i="1"/>
  <c r="H5308" i="1"/>
  <c r="I5308" i="1"/>
  <c r="J5308" i="1"/>
  <c r="M5308" i="1"/>
  <c r="N5308" i="1"/>
  <c r="O5308" i="1"/>
  <c r="P5308" i="1"/>
  <c r="C5309" i="1"/>
  <c r="H5309" i="1"/>
  <c r="I5309" i="1"/>
  <c r="J5309" i="1"/>
  <c r="M5309" i="1"/>
  <c r="N5309" i="1"/>
  <c r="O5309" i="1"/>
  <c r="P5309" i="1"/>
  <c r="C5310" i="1"/>
  <c r="H5310" i="1"/>
  <c r="I5310" i="1"/>
  <c r="J5310" i="1"/>
  <c r="M5310" i="1"/>
  <c r="N5310" i="1"/>
  <c r="O5310" i="1"/>
  <c r="P5310" i="1"/>
  <c r="C5311" i="1"/>
  <c r="H5311" i="1"/>
  <c r="I5311" i="1"/>
  <c r="J5311" i="1"/>
  <c r="M5311" i="1"/>
  <c r="N5311" i="1"/>
  <c r="O5311" i="1"/>
  <c r="P5311" i="1"/>
  <c r="C5312" i="1"/>
  <c r="H5312" i="1"/>
  <c r="I5312" i="1"/>
  <c r="J5312" i="1"/>
  <c r="M5312" i="1"/>
  <c r="N5312" i="1"/>
  <c r="O5312" i="1"/>
  <c r="P5312" i="1"/>
  <c r="C5313" i="1"/>
  <c r="H5313" i="1"/>
  <c r="I5313" i="1"/>
  <c r="J5313" i="1"/>
  <c r="M5313" i="1"/>
  <c r="N5313" i="1"/>
  <c r="O5313" i="1"/>
  <c r="P5313" i="1"/>
  <c r="C5314" i="1"/>
  <c r="H5314" i="1"/>
  <c r="I5314" i="1"/>
  <c r="J5314" i="1"/>
  <c r="M5314" i="1"/>
  <c r="N5314" i="1"/>
  <c r="O5314" i="1"/>
  <c r="P5314" i="1"/>
  <c r="C5315" i="1"/>
  <c r="H5315" i="1"/>
  <c r="I5315" i="1"/>
  <c r="J5315" i="1"/>
  <c r="M5315" i="1"/>
  <c r="N5315" i="1"/>
  <c r="O5315" i="1"/>
  <c r="P5315" i="1"/>
  <c r="C5316" i="1"/>
  <c r="H5316" i="1"/>
  <c r="I5316" i="1"/>
  <c r="J5316" i="1"/>
  <c r="M5316" i="1"/>
  <c r="N5316" i="1"/>
  <c r="O5316" i="1"/>
  <c r="P5316" i="1"/>
  <c r="C5317" i="1"/>
  <c r="H5317" i="1"/>
  <c r="I5317" i="1"/>
  <c r="J5317" i="1"/>
  <c r="M5317" i="1"/>
  <c r="N5317" i="1"/>
  <c r="O5317" i="1"/>
  <c r="P5317" i="1"/>
  <c r="C5318" i="1"/>
  <c r="H5318" i="1"/>
  <c r="I5318" i="1"/>
  <c r="J5318" i="1"/>
  <c r="M5318" i="1"/>
  <c r="N5318" i="1"/>
  <c r="O5318" i="1"/>
  <c r="P5318" i="1"/>
  <c r="C5319" i="1"/>
  <c r="H5319" i="1"/>
  <c r="I5319" i="1"/>
  <c r="J5319" i="1"/>
  <c r="M5319" i="1"/>
  <c r="N5319" i="1"/>
  <c r="O5319" i="1"/>
  <c r="P5319" i="1"/>
  <c r="C5320" i="1"/>
  <c r="H5320" i="1"/>
  <c r="I5320" i="1"/>
  <c r="J5320" i="1"/>
  <c r="M5320" i="1"/>
  <c r="N5320" i="1"/>
  <c r="O5320" i="1"/>
  <c r="P5320" i="1"/>
  <c r="C5321" i="1"/>
  <c r="H5321" i="1"/>
  <c r="I5321" i="1"/>
  <c r="J5321" i="1"/>
  <c r="M5321" i="1"/>
  <c r="N5321" i="1"/>
  <c r="O5321" i="1"/>
  <c r="P5321" i="1"/>
  <c r="C5322" i="1"/>
  <c r="H5322" i="1"/>
  <c r="I5322" i="1"/>
  <c r="J5322" i="1"/>
  <c r="M5322" i="1"/>
  <c r="N5322" i="1"/>
  <c r="O5322" i="1"/>
  <c r="P5322" i="1"/>
  <c r="C5323" i="1"/>
  <c r="H5323" i="1"/>
  <c r="I5323" i="1"/>
  <c r="J5323" i="1"/>
  <c r="M5323" i="1"/>
  <c r="N5323" i="1"/>
  <c r="O5323" i="1"/>
  <c r="P5323" i="1"/>
  <c r="C5324" i="1"/>
  <c r="H5324" i="1"/>
  <c r="I5324" i="1"/>
  <c r="J5324" i="1"/>
  <c r="M5324" i="1"/>
  <c r="N5324" i="1"/>
  <c r="O5324" i="1"/>
  <c r="P5324" i="1"/>
  <c r="C5325" i="1"/>
  <c r="H5325" i="1"/>
  <c r="I5325" i="1"/>
  <c r="J5325" i="1"/>
  <c r="M5325" i="1"/>
  <c r="N5325" i="1"/>
  <c r="O5325" i="1"/>
  <c r="P5325" i="1"/>
  <c r="C5326" i="1"/>
  <c r="H5326" i="1"/>
  <c r="I5326" i="1"/>
  <c r="J5326" i="1"/>
  <c r="M5326" i="1"/>
  <c r="N5326" i="1"/>
  <c r="O5326" i="1"/>
  <c r="P5326" i="1"/>
  <c r="C5327" i="1"/>
  <c r="H5327" i="1"/>
  <c r="I5327" i="1"/>
  <c r="J5327" i="1"/>
  <c r="M5327" i="1"/>
  <c r="N5327" i="1"/>
  <c r="O5327" i="1"/>
  <c r="P5327" i="1"/>
  <c r="C5328" i="1"/>
  <c r="H5328" i="1"/>
  <c r="I5328" i="1"/>
  <c r="J5328" i="1"/>
  <c r="M5328" i="1"/>
  <c r="N5328" i="1"/>
  <c r="O5328" i="1"/>
  <c r="P5328" i="1"/>
  <c r="C5329" i="1"/>
  <c r="H5329" i="1"/>
  <c r="I5329" i="1"/>
  <c r="J5329" i="1"/>
  <c r="M5329" i="1"/>
  <c r="N5329" i="1"/>
  <c r="O5329" i="1"/>
  <c r="P5329" i="1"/>
  <c r="C5330" i="1"/>
  <c r="H5330" i="1"/>
  <c r="I5330" i="1"/>
  <c r="J5330" i="1"/>
  <c r="M5330" i="1"/>
  <c r="N5330" i="1"/>
  <c r="O5330" i="1"/>
  <c r="P5330" i="1"/>
  <c r="C5331" i="1"/>
  <c r="H5331" i="1"/>
  <c r="I5331" i="1"/>
  <c r="J5331" i="1"/>
  <c r="M5331" i="1"/>
  <c r="N5331" i="1"/>
  <c r="O5331" i="1"/>
  <c r="P5331" i="1"/>
  <c r="C5332" i="1"/>
  <c r="H5332" i="1"/>
  <c r="I5332" i="1"/>
  <c r="J5332" i="1"/>
  <c r="M5332" i="1"/>
  <c r="N5332" i="1"/>
  <c r="O5332" i="1"/>
  <c r="P5332" i="1"/>
  <c r="C5333" i="1"/>
  <c r="H5333" i="1"/>
  <c r="I5333" i="1"/>
  <c r="J5333" i="1"/>
  <c r="M5333" i="1"/>
  <c r="N5333" i="1"/>
  <c r="O5333" i="1"/>
  <c r="P5333" i="1"/>
  <c r="C5334" i="1"/>
  <c r="H5334" i="1"/>
  <c r="I5334" i="1"/>
  <c r="J5334" i="1"/>
  <c r="M5334" i="1"/>
  <c r="N5334" i="1"/>
  <c r="O5334" i="1"/>
  <c r="P5334" i="1"/>
  <c r="C5335" i="1"/>
  <c r="H5335" i="1"/>
  <c r="I5335" i="1"/>
  <c r="J5335" i="1"/>
  <c r="M5335" i="1"/>
  <c r="N5335" i="1"/>
  <c r="O5335" i="1"/>
  <c r="P5335" i="1"/>
  <c r="C5336" i="1"/>
  <c r="H5336" i="1"/>
  <c r="I5336" i="1"/>
  <c r="J5336" i="1"/>
  <c r="M5336" i="1"/>
  <c r="N5336" i="1"/>
  <c r="O5336" i="1"/>
  <c r="P5336" i="1"/>
  <c r="C5337" i="1"/>
  <c r="H5337" i="1"/>
  <c r="I5337" i="1"/>
  <c r="J5337" i="1"/>
  <c r="M5337" i="1"/>
  <c r="N5337" i="1"/>
  <c r="O5337" i="1"/>
  <c r="P5337" i="1"/>
  <c r="C5338" i="1"/>
  <c r="H5338" i="1"/>
  <c r="I5338" i="1"/>
  <c r="J5338" i="1"/>
  <c r="M5338" i="1"/>
  <c r="N5338" i="1"/>
  <c r="O5338" i="1"/>
  <c r="P5338" i="1"/>
  <c r="C5339" i="1"/>
  <c r="H5339" i="1"/>
  <c r="I5339" i="1"/>
  <c r="J5339" i="1"/>
  <c r="M5339" i="1"/>
  <c r="N5339" i="1"/>
  <c r="O5339" i="1"/>
  <c r="P5339" i="1"/>
  <c r="C5340" i="1"/>
  <c r="H5340" i="1"/>
  <c r="I5340" i="1"/>
  <c r="J5340" i="1"/>
  <c r="M5340" i="1"/>
  <c r="N5340" i="1"/>
  <c r="O5340" i="1"/>
  <c r="P5340" i="1"/>
  <c r="C5341" i="1"/>
  <c r="H5341" i="1"/>
  <c r="I5341" i="1"/>
  <c r="J5341" i="1"/>
  <c r="M5341" i="1"/>
  <c r="N5341" i="1"/>
  <c r="O5341" i="1"/>
  <c r="P5341" i="1"/>
  <c r="C5342" i="1"/>
  <c r="H5342" i="1"/>
  <c r="I5342" i="1"/>
  <c r="J5342" i="1"/>
  <c r="M5342" i="1"/>
  <c r="N5342" i="1"/>
  <c r="O5342" i="1"/>
  <c r="P5342" i="1"/>
  <c r="C5343" i="1"/>
  <c r="H5343" i="1"/>
  <c r="I5343" i="1"/>
  <c r="J5343" i="1"/>
  <c r="M5343" i="1"/>
  <c r="N5343" i="1"/>
  <c r="O5343" i="1"/>
  <c r="P5343" i="1"/>
  <c r="C5344" i="1"/>
  <c r="H5344" i="1"/>
  <c r="I5344" i="1"/>
  <c r="J5344" i="1"/>
  <c r="M5344" i="1"/>
  <c r="N5344" i="1"/>
  <c r="O5344" i="1"/>
  <c r="P5344" i="1"/>
  <c r="C5345" i="1"/>
  <c r="H5345" i="1"/>
  <c r="I5345" i="1"/>
  <c r="J5345" i="1"/>
  <c r="M5345" i="1"/>
  <c r="N5345" i="1"/>
  <c r="O5345" i="1"/>
  <c r="P5345" i="1"/>
  <c r="C5346" i="1"/>
  <c r="H5346" i="1"/>
  <c r="I5346" i="1"/>
  <c r="J5346" i="1"/>
  <c r="M5346" i="1"/>
  <c r="N5346" i="1"/>
  <c r="O5346" i="1"/>
  <c r="P5346" i="1"/>
  <c r="C5347" i="1"/>
  <c r="H5347" i="1"/>
  <c r="I5347" i="1"/>
  <c r="J5347" i="1"/>
  <c r="M5347" i="1"/>
  <c r="N5347" i="1"/>
  <c r="O5347" i="1"/>
  <c r="P5347" i="1"/>
  <c r="C5348" i="1"/>
  <c r="H5348" i="1"/>
  <c r="I5348" i="1"/>
  <c r="J5348" i="1"/>
  <c r="M5348" i="1"/>
  <c r="N5348" i="1"/>
  <c r="O5348" i="1"/>
  <c r="P5348" i="1"/>
  <c r="C5349" i="1"/>
  <c r="H5349" i="1"/>
  <c r="I5349" i="1"/>
  <c r="J5349" i="1"/>
  <c r="M5349" i="1"/>
  <c r="N5349" i="1"/>
  <c r="O5349" i="1"/>
  <c r="P5349" i="1"/>
  <c r="C5350" i="1"/>
  <c r="H5350" i="1"/>
  <c r="I5350" i="1"/>
  <c r="J5350" i="1"/>
  <c r="M5350" i="1"/>
  <c r="N5350" i="1"/>
  <c r="O5350" i="1"/>
  <c r="P5350" i="1"/>
  <c r="C5351" i="1"/>
  <c r="H5351" i="1"/>
  <c r="I5351" i="1"/>
  <c r="J5351" i="1"/>
  <c r="M5351" i="1"/>
  <c r="N5351" i="1"/>
  <c r="O5351" i="1"/>
  <c r="P5351" i="1"/>
  <c r="C5352" i="1"/>
  <c r="H5352" i="1"/>
  <c r="I5352" i="1"/>
  <c r="J5352" i="1"/>
  <c r="M5352" i="1"/>
  <c r="N5352" i="1"/>
  <c r="O5352" i="1"/>
  <c r="P5352" i="1"/>
  <c r="C5353" i="1"/>
  <c r="H5353" i="1"/>
  <c r="I5353" i="1"/>
  <c r="J5353" i="1"/>
  <c r="M5353" i="1"/>
  <c r="N5353" i="1"/>
  <c r="O5353" i="1"/>
  <c r="P5353" i="1"/>
  <c r="C5354" i="1"/>
  <c r="H5354" i="1"/>
  <c r="I5354" i="1"/>
  <c r="J5354" i="1"/>
  <c r="M5354" i="1"/>
  <c r="N5354" i="1"/>
  <c r="O5354" i="1"/>
  <c r="P5354" i="1"/>
  <c r="C5355" i="1"/>
  <c r="H5355" i="1"/>
  <c r="I5355" i="1"/>
  <c r="J5355" i="1"/>
  <c r="M5355" i="1"/>
  <c r="N5355" i="1"/>
  <c r="O5355" i="1"/>
  <c r="P5355" i="1"/>
  <c r="C5356" i="1"/>
  <c r="H5356" i="1"/>
  <c r="I5356" i="1"/>
  <c r="J5356" i="1"/>
  <c r="M5356" i="1"/>
  <c r="N5356" i="1"/>
  <c r="O5356" i="1"/>
  <c r="P5356" i="1"/>
  <c r="C5357" i="1"/>
  <c r="H5357" i="1"/>
  <c r="I5357" i="1"/>
  <c r="J5357" i="1"/>
  <c r="M5357" i="1"/>
  <c r="N5357" i="1"/>
  <c r="O5357" i="1"/>
  <c r="P5357" i="1"/>
  <c r="C5358" i="1"/>
  <c r="H5358" i="1"/>
  <c r="I5358" i="1"/>
  <c r="J5358" i="1"/>
  <c r="M5358" i="1"/>
  <c r="N5358" i="1"/>
  <c r="O5358" i="1"/>
  <c r="P5358" i="1"/>
  <c r="C5359" i="1"/>
  <c r="H5359" i="1"/>
  <c r="I5359" i="1"/>
  <c r="J5359" i="1"/>
  <c r="M5359" i="1"/>
  <c r="N5359" i="1"/>
  <c r="O5359" i="1"/>
  <c r="P5359" i="1"/>
  <c r="C5360" i="1"/>
  <c r="H5360" i="1"/>
  <c r="I5360" i="1"/>
  <c r="J5360" i="1"/>
  <c r="M5360" i="1"/>
  <c r="N5360" i="1"/>
  <c r="O5360" i="1"/>
  <c r="P5360" i="1"/>
  <c r="C5361" i="1"/>
  <c r="H5361" i="1"/>
  <c r="I5361" i="1"/>
  <c r="J5361" i="1"/>
  <c r="M5361" i="1"/>
  <c r="N5361" i="1"/>
  <c r="O5361" i="1"/>
  <c r="P5361" i="1"/>
  <c r="C5362" i="1"/>
  <c r="H5362" i="1"/>
  <c r="I5362" i="1"/>
  <c r="J5362" i="1"/>
  <c r="M5362" i="1"/>
  <c r="N5362" i="1"/>
  <c r="O5362" i="1"/>
  <c r="P5362" i="1"/>
  <c r="C5363" i="1"/>
  <c r="H5363" i="1"/>
  <c r="I5363" i="1"/>
  <c r="J5363" i="1"/>
  <c r="M5363" i="1"/>
  <c r="N5363" i="1"/>
  <c r="O5363" i="1"/>
  <c r="P5363" i="1"/>
  <c r="C5364" i="1"/>
  <c r="H5364" i="1"/>
  <c r="I5364" i="1"/>
  <c r="J5364" i="1"/>
  <c r="M5364" i="1"/>
  <c r="N5364" i="1"/>
  <c r="O5364" i="1"/>
  <c r="P5364" i="1"/>
  <c r="C5365" i="1"/>
  <c r="H5365" i="1"/>
  <c r="I5365" i="1"/>
  <c r="J5365" i="1"/>
  <c r="M5365" i="1"/>
  <c r="N5365" i="1"/>
  <c r="O5365" i="1"/>
  <c r="P5365" i="1"/>
  <c r="C5366" i="1"/>
  <c r="H5366" i="1"/>
  <c r="I5366" i="1"/>
  <c r="J5366" i="1"/>
  <c r="M5366" i="1"/>
  <c r="N5366" i="1"/>
  <c r="O5366" i="1"/>
  <c r="P5366" i="1"/>
  <c r="C5367" i="1"/>
  <c r="H5367" i="1"/>
  <c r="I5367" i="1"/>
  <c r="J5367" i="1"/>
  <c r="M5367" i="1"/>
  <c r="N5367" i="1"/>
  <c r="O5367" i="1"/>
  <c r="P5367" i="1"/>
  <c r="C5368" i="1"/>
  <c r="H5368" i="1"/>
  <c r="I5368" i="1"/>
  <c r="J5368" i="1"/>
  <c r="M5368" i="1"/>
  <c r="N5368" i="1"/>
  <c r="O5368" i="1"/>
  <c r="P5368" i="1"/>
  <c r="C5369" i="1"/>
  <c r="H5369" i="1"/>
  <c r="I5369" i="1"/>
  <c r="J5369" i="1"/>
  <c r="M5369" i="1"/>
  <c r="N5369" i="1"/>
  <c r="O5369" i="1"/>
  <c r="P5369" i="1"/>
  <c r="C5370" i="1"/>
  <c r="H5370" i="1"/>
  <c r="I5370" i="1"/>
  <c r="J5370" i="1"/>
  <c r="M5370" i="1"/>
  <c r="N5370" i="1"/>
  <c r="O5370" i="1"/>
  <c r="P5370" i="1"/>
  <c r="C5371" i="1"/>
  <c r="H5371" i="1"/>
  <c r="I5371" i="1"/>
  <c r="J5371" i="1"/>
  <c r="M5371" i="1"/>
  <c r="N5371" i="1"/>
  <c r="O5371" i="1"/>
  <c r="P5371" i="1"/>
  <c r="C5372" i="1"/>
  <c r="H5372" i="1"/>
  <c r="I5372" i="1"/>
  <c r="J5372" i="1"/>
  <c r="M5372" i="1"/>
  <c r="N5372" i="1"/>
  <c r="O5372" i="1"/>
  <c r="P5372" i="1"/>
  <c r="C5373" i="1"/>
  <c r="H5373" i="1"/>
  <c r="I5373" i="1"/>
  <c r="J5373" i="1"/>
  <c r="M5373" i="1"/>
  <c r="N5373" i="1"/>
  <c r="O5373" i="1"/>
  <c r="P5373" i="1"/>
  <c r="C5374" i="1"/>
  <c r="H5374" i="1"/>
  <c r="I5374" i="1"/>
  <c r="J5374" i="1"/>
  <c r="M5374" i="1"/>
  <c r="N5374" i="1"/>
  <c r="O5374" i="1"/>
  <c r="P5374" i="1"/>
  <c r="C5375" i="1"/>
  <c r="H5375" i="1"/>
  <c r="I5375" i="1"/>
  <c r="J5375" i="1"/>
  <c r="M5375" i="1"/>
  <c r="N5375" i="1"/>
  <c r="O5375" i="1"/>
  <c r="P5375" i="1"/>
  <c r="C5376" i="1"/>
  <c r="H5376" i="1"/>
  <c r="I5376" i="1"/>
  <c r="J5376" i="1"/>
  <c r="M5376" i="1"/>
  <c r="N5376" i="1"/>
  <c r="O5376" i="1"/>
  <c r="P5376" i="1"/>
  <c r="C5377" i="1"/>
  <c r="H5377" i="1"/>
  <c r="I5377" i="1"/>
  <c r="J5377" i="1"/>
  <c r="M5377" i="1"/>
  <c r="N5377" i="1"/>
  <c r="O5377" i="1"/>
  <c r="P5377" i="1"/>
  <c r="C5378" i="1"/>
  <c r="H5378" i="1"/>
  <c r="I5378" i="1"/>
  <c r="J5378" i="1"/>
  <c r="M5378" i="1"/>
  <c r="N5378" i="1"/>
  <c r="O5378" i="1"/>
  <c r="P5378" i="1"/>
  <c r="C5379" i="1"/>
  <c r="H5379" i="1"/>
  <c r="I5379" i="1"/>
  <c r="J5379" i="1"/>
  <c r="M5379" i="1"/>
  <c r="N5379" i="1"/>
  <c r="O5379" i="1"/>
  <c r="P5379" i="1"/>
  <c r="C5380" i="1"/>
  <c r="H5380" i="1"/>
  <c r="I5380" i="1"/>
  <c r="J5380" i="1"/>
  <c r="M5380" i="1"/>
  <c r="N5380" i="1"/>
  <c r="O5380" i="1"/>
  <c r="P5380" i="1"/>
  <c r="C5381" i="1"/>
  <c r="H5381" i="1"/>
  <c r="I5381" i="1"/>
  <c r="J5381" i="1"/>
  <c r="M5381" i="1"/>
  <c r="N5381" i="1"/>
  <c r="O5381" i="1"/>
  <c r="P5381" i="1"/>
  <c r="C5382" i="1"/>
  <c r="H5382" i="1"/>
  <c r="I5382" i="1"/>
  <c r="J5382" i="1"/>
  <c r="M5382" i="1"/>
  <c r="N5382" i="1"/>
  <c r="O5382" i="1"/>
  <c r="P5382" i="1"/>
  <c r="C5383" i="1"/>
  <c r="H5383" i="1"/>
  <c r="I5383" i="1"/>
  <c r="J5383" i="1"/>
  <c r="M5383" i="1"/>
  <c r="N5383" i="1"/>
  <c r="O5383" i="1"/>
  <c r="P5383" i="1"/>
  <c r="C5384" i="1"/>
  <c r="H5384" i="1"/>
  <c r="I5384" i="1"/>
  <c r="J5384" i="1"/>
  <c r="M5384" i="1"/>
  <c r="N5384" i="1"/>
  <c r="O5384" i="1"/>
  <c r="P5384" i="1"/>
  <c r="C5385" i="1"/>
  <c r="H5385" i="1"/>
  <c r="I5385" i="1"/>
  <c r="J5385" i="1"/>
  <c r="M5385" i="1"/>
  <c r="N5385" i="1"/>
  <c r="O5385" i="1"/>
  <c r="P5385" i="1"/>
  <c r="C5386" i="1"/>
  <c r="H5386" i="1"/>
  <c r="I5386" i="1"/>
  <c r="J5386" i="1"/>
  <c r="M5386" i="1"/>
  <c r="N5386" i="1"/>
  <c r="O5386" i="1"/>
  <c r="P5386" i="1"/>
  <c r="C5387" i="1"/>
  <c r="H5387" i="1"/>
  <c r="I5387" i="1"/>
  <c r="J5387" i="1"/>
  <c r="M5387" i="1"/>
  <c r="N5387" i="1"/>
  <c r="O5387" i="1"/>
  <c r="P5387" i="1"/>
  <c r="C5388" i="1"/>
  <c r="H5388" i="1"/>
  <c r="I5388" i="1"/>
  <c r="J5388" i="1"/>
  <c r="M5388" i="1"/>
  <c r="N5388" i="1"/>
  <c r="O5388" i="1"/>
  <c r="P5388" i="1"/>
  <c r="C5389" i="1"/>
  <c r="H5389" i="1"/>
  <c r="I5389" i="1"/>
  <c r="J5389" i="1"/>
  <c r="M5389" i="1"/>
  <c r="N5389" i="1"/>
  <c r="O5389" i="1"/>
  <c r="P5389" i="1"/>
  <c r="C5390" i="1"/>
  <c r="H5390" i="1"/>
  <c r="I5390" i="1"/>
  <c r="J5390" i="1"/>
  <c r="M5390" i="1"/>
  <c r="N5390" i="1"/>
  <c r="O5390" i="1"/>
  <c r="P5390" i="1"/>
  <c r="C5391" i="1"/>
  <c r="H5391" i="1"/>
  <c r="I5391" i="1"/>
  <c r="J5391" i="1"/>
  <c r="M5391" i="1"/>
  <c r="N5391" i="1"/>
  <c r="O5391" i="1"/>
  <c r="P5391" i="1"/>
  <c r="C5392" i="1"/>
  <c r="H5392" i="1"/>
  <c r="I5392" i="1"/>
  <c r="J5392" i="1"/>
  <c r="M5392" i="1"/>
  <c r="N5392" i="1"/>
  <c r="O5392" i="1"/>
  <c r="P5392" i="1"/>
  <c r="C5393" i="1"/>
  <c r="H5393" i="1"/>
  <c r="I5393" i="1"/>
  <c r="J5393" i="1"/>
  <c r="M5393" i="1"/>
  <c r="N5393" i="1"/>
  <c r="O5393" i="1"/>
  <c r="P5393" i="1"/>
  <c r="C5394" i="1"/>
  <c r="H5394" i="1"/>
  <c r="I5394" i="1"/>
  <c r="J5394" i="1"/>
  <c r="M5394" i="1"/>
  <c r="N5394" i="1"/>
  <c r="O5394" i="1"/>
  <c r="P5394" i="1"/>
  <c r="C5395" i="1"/>
  <c r="H5395" i="1"/>
  <c r="I5395" i="1"/>
  <c r="J5395" i="1"/>
  <c r="M5395" i="1"/>
  <c r="N5395" i="1"/>
  <c r="O5395" i="1"/>
  <c r="P5395" i="1"/>
  <c r="C5396" i="1"/>
  <c r="H5396" i="1"/>
  <c r="I5396" i="1"/>
  <c r="J5396" i="1"/>
  <c r="M5396" i="1"/>
  <c r="N5396" i="1"/>
  <c r="O5396" i="1"/>
  <c r="P5396" i="1"/>
  <c r="C5397" i="1"/>
  <c r="H5397" i="1"/>
  <c r="I5397" i="1"/>
  <c r="J5397" i="1"/>
  <c r="M5397" i="1"/>
  <c r="N5397" i="1"/>
  <c r="O5397" i="1"/>
  <c r="P5397" i="1"/>
  <c r="C5398" i="1"/>
  <c r="H5398" i="1"/>
  <c r="I5398" i="1"/>
  <c r="J5398" i="1"/>
  <c r="M5398" i="1"/>
  <c r="N5398" i="1"/>
  <c r="O5398" i="1"/>
  <c r="P5398" i="1"/>
  <c r="C5399" i="1"/>
  <c r="H5399" i="1"/>
  <c r="I5399" i="1"/>
  <c r="J5399" i="1"/>
  <c r="M5399" i="1"/>
  <c r="N5399" i="1"/>
  <c r="O5399" i="1"/>
  <c r="P5399" i="1"/>
  <c r="C5400" i="1"/>
  <c r="H5400" i="1"/>
  <c r="I5400" i="1"/>
  <c r="J5400" i="1"/>
  <c r="M5400" i="1"/>
  <c r="N5400" i="1"/>
  <c r="O5400" i="1"/>
  <c r="P5400" i="1"/>
  <c r="C5401" i="1"/>
  <c r="H5401" i="1"/>
  <c r="I5401" i="1"/>
  <c r="J5401" i="1"/>
  <c r="M5401" i="1"/>
  <c r="N5401" i="1"/>
  <c r="O5401" i="1"/>
  <c r="P5401" i="1"/>
  <c r="C5402" i="1"/>
  <c r="H5402" i="1"/>
  <c r="I5402" i="1"/>
  <c r="J5402" i="1"/>
  <c r="M5402" i="1"/>
  <c r="N5402" i="1"/>
  <c r="O5402" i="1"/>
  <c r="P5402" i="1"/>
  <c r="C5403" i="1"/>
  <c r="H5403" i="1"/>
  <c r="I5403" i="1"/>
  <c r="J5403" i="1"/>
  <c r="M5403" i="1"/>
  <c r="N5403" i="1"/>
  <c r="O5403" i="1"/>
  <c r="P5403" i="1"/>
  <c r="C5404" i="1"/>
  <c r="H5404" i="1"/>
  <c r="I5404" i="1"/>
  <c r="J5404" i="1"/>
  <c r="M5404" i="1"/>
  <c r="N5404" i="1"/>
  <c r="O5404" i="1"/>
  <c r="P5404" i="1"/>
  <c r="C5405" i="1"/>
  <c r="H5405" i="1"/>
  <c r="I5405" i="1"/>
  <c r="J5405" i="1"/>
  <c r="M5405" i="1"/>
  <c r="N5405" i="1"/>
  <c r="O5405" i="1"/>
  <c r="P5405" i="1"/>
  <c r="C5406" i="1"/>
  <c r="H5406" i="1"/>
  <c r="I5406" i="1"/>
  <c r="J5406" i="1"/>
  <c r="M5406" i="1"/>
  <c r="N5406" i="1"/>
  <c r="O5406" i="1"/>
  <c r="P5406" i="1"/>
  <c r="C5407" i="1"/>
  <c r="H5407" i="1"/>
  <c r="I5407" i="1"/>
  <c r="J5407" i="1"/>
  <c r="M5407" i="1"/>
  <c r="N5407" i="1"/>
  <c r="O5407" i="1"/>
  <c r="P5407" i="1"/>
  <c r="C5408" i="1"/>
  <c r="H5408" i="1"/>
  <c r="I5408" i="1"/>
  <c r="J5408" i="1"/>
  <c r="M5408" i="1"/>
  <c r="N5408" i="1"/>
  <c r="O5408" i="1"/>
  <c r="P5408" i="1"/>
  <c r="C5409" i="1"/>
  <c r="H5409" i="1"/>
  <c r="I5409" i="1"/>
  <c r="J5409" i="1"/>
  <c r="M5409" i="1"/>
  <c r="N5409" i="1"/>
  <c r="O5409" i="1"/>
  <c r="P5409" i="1"/>
  <c r="C5410" i="1"/>
  <c r="H5410" i="1"/>
  <c r="I5410" i="1"/>
  <c r="J5410" i="1"/>
  <c r="M5410" i="1"/>
  <c r="N5410" i="1"/>
  <c r="O5410" i="1"/>
  <c r="P5410" i="1"/>
  <c r="C5411" i="1"/>
  <c r="H5411" i="1"/>
  <c r="I5411" i="1"/>
  <c r="J5411" i="1"/>
  <c r="M5411" i="1"/>
  <c r="N5411" i="1"/>
  <c r="O5411" i="1"/>
  <c r="P5411" i="1"/>
  <c r="C5412" i="1"/>
  <c r="H5412" i="1"/>
  <c r="I5412" i="1"/>
  <c r="J5412" i="1"/>
  <c r="M5412" i="1"/>
  <c r="N5412" i="1"/>
  <c r="O5412" i="1"/>
  <c r="P5412" i="1"/>
  <c r="C5413" i="1"/>
  <c r="H5413" i="1"/>
  <c r="I5413" i="1"/>
  <c r="J5413" i="1"/>
  <c r="M5413" i="1"/>
  <c r="N5413" i="1"/>
  <c r="O5413" i="1"/>
  <c r="P5413" i="1"/>
  <c r="C5414" i="1"/>
  <c r="H5414" i="1"/>
  <c r="I5414" i="1"/>
  <c r="J5414" i="1"/>
  <c r="M5414" i="1"/>
  <c r="N5414" i="1"/>
  <c r="O5414" i="1"/>
  <c r="P5414" i="1"/>
  <c r="C5415" i="1"/>
  <c r="H5415" i="1"/>
  <c r="I5415" i="1"/>
  <c r="J5415" i="1"/>
  <c r="M5415" i="1"/>
  <c r="N5415" i="1"/>
  <c r="O5415" i="1"/>
  <c r="P5415" i="1"/>
  <c r="C5416" i="1"/>
  <c r="H5416" i="1"/>
  <c r="I5416" i="1"/>
  <c r="J5416" i="1"/>
  <c r="M5416" i="1"/>
  <c r="N5416" i="1"/>
  <c r="O5416" i="1"/>
  <c r="P5416" i="1"/>
  <c r="C5417" i="1"/>
  <c r="H5417" i="1"/>
  <c r="I5417" i="1"/>
  <c r="J5417" i="1"/>
  <c r="M5417" i="1"/>
  <c r="N5417" i="1"/>
  <c r="O5417" i="1"/>
  <c r="P5417" i="1"/>
  <c r="C5418" i="1"/>
  <c r="H5418" i="1"/>
  <c r="I5418" i="1"/>
  <c r="J5418" i="1"/>
  <c r="M5418" i="1"/>
  <c r="N5418" i="1"/>
  <c r="O5418" i="1"/>
  <c r="P5418" i="1"/>
  <c r="C5419" i="1"/>
  <c r="H5419" i="1"/>
  <c r="I5419" i="1"/>
  <c r="J5419" i="1"/>
  <c r="M5419" i="1"/>
  <c r="N5419" i="1"/>
  <c r="O5419" i="1"/>
  <c r="P5419" i="1"/>
  <c r="C5420" i="1"/>
  <c r="H5420" i="1"/>
  <c r="I5420" i="1"/>
  <c r="J5420" i="1"/>
  <c r="M5420" i="1"/>
  <c r="N5420" i="1"/>
  <c r="O5420" i="1"/>
  <c r="P5420" i="1"/>
  <c r="C5421" i="1"/>
  <c r="H5421" i="1"/>
  <c r="I5421" i="1"/>
  <c r="J5421" i="1"/>
  <c r="M5421" i="1"/>
  <c r="N5421" i="1"/>
  <c r="O5421" i="1"/>
  <c r="P5421" i="1"/>
  <c r="C5422" i="1"/>
  <c r="H5422" i="1"/>
  <c r="I5422" i="1"/>
  <c r="J5422" i="1"/>
  <c r="M5422" i="1"/>
  <c r="N5422" i="1"/>
  <c r="O5422" i="1"/>
  <c r="P5422" i="1"/>
  <c r="C5423" i="1"/>
  <c r="H5423" i="1"/>
  <c r="I5423" i="1"/>
  <c r="J5423" i="1"/>
  <c r="M5423" i="1"/>
  <c r="N5423" i="1"/>
  <c r="O5423" i="1"/>
  <c r="P5423" i="1"/>
  <c r="C5424" i="1"/>
  <c r="H5424" i="1"/>
  <c r="I5424" i="1"/>
  <c r="J5424" i="1"/>
  <c r="M5424" i="1"/>
  <c r="N5424" i="1"/>
  <c r="O5424" i="1"/>
  <c r="P5424" i="1"/>
  <c r="C5425" i="1"/>
  <c r="H5425" i="1"/>
  <c r="I5425" i="1"/>
  <c r="J5425" i="1"/>
  <c r="M5425" i="1"/>
  <c r="N5425" i="1"/>
  <c r="O5425" i="1"/>
  <c r="P5425" i="1"/>
  <c r="C5426" i="1"/>
  <c r="H5426" i="1"/>
  <c r="I5426" i="1"/>
  <c r="J5426" i="1"/>
  <c r="M5426" i="1"/>
  <c r="N5426" i="1"/>
  <c r="O5426" i="1"/>
  <c r="P5426" i="1"/>
  <c r="C5427" i="1"/>
  <c r="H5427" i="1"/>
  <c r="I5427" i="1"/>
  <c r="J5427" i="1"/>
  <c r="M5427" i="1"/>
  <c r="N5427" i="1"/>
  <c r="O5427" i="1"/>
  <c r="P5427" i="1"/>
  <c r="C5428" i="1"/>
  <c r="H5428" i="1"/>
  <c r="I5428" i="1"/>
  <c r="J5428" i="1"/>
  <c r="M5428" i="1"/>
  <c r="N5428" i="1"/>
  <c r="O5428" i="1"/>
  <c r="P5428" i="1"/>
  <c r="C5429" i="1"/>
  <c r="H5429" i="1"/>
  <c r="I5429" i="1"/>
  <c r="J5429" i="1"/>
  <c r="M5429" i="1"/>
  <c r="N5429" i="1"/>
  <c r="O5429" i="1"/>
  <c r="P5429" i="1"/>
  <c r="C5430" i="1"/>
  <c r="H5430" i="1"/>
  <c r="I5430" i="1"/>
  <c r="J5430" i="1"/>
  <c r="M5430" i="1"/>
  <c r="N5430" i="1"/>
  <c r="O5430" i="1"/>
  <c r="P5430" i="1"/>
  <c r="C5431" i="1"/>
  <c r="H5431" i="1"/>
  <c r="I5431" i="1"/>
  <c r="J5431" i="1"/>
  <c r="M5431" i="1"/>
  <c r="N5431" i="1"/>
  <c r="O5431" i="1"/>
  <c r="P5431" i="1"/>
  <c r="C5432" i="1"/>
  <c r="H5432" i="1"/>
  <c r="I5432" i="1"/>
  <c r="J5432" i="1"/>
  <c r="M5432" i="1"/>
  <c r="N5432" i="1"/>
  <c r="O5432" i="1"/>
  <c r="P5432" i="1"/>
  <c r="C5433" i="1"/>
  <c r="H5433" i="1"/>
  <c r="I5433" i="1"/>
  <c r="J5433" i="1"/>
  <c r="M5433" i="1"/>
  <c r="N5433" i="1"/>
  <c r="O5433" i="1"/>
  <c r="P5433" i="1"/>
  <c r="C5434" i="1"/>
  <c r="H5434" i="1"/>
  <c r="I5434" i="1"/>
  <c r="J5434" i="1"/>
  <c r="M5434" i="1"/>
  <c r="N5434" i="1"/>
  <c r="O5434" i="1"/>
  <c r="P5434" i="1"/>
  <c r="C5435" i="1"/>
  <c r="H5435" i="1"/>
  <c r="I5435" i="1"/>
  <c r="J5435" i="1"/>
  <c r="M5435" i="1"/>
  <c r="N5435" i="1"/>
  <c r="O5435" i="1"/>
  <c r="P5435" i="1"/>
  <c r="C5436" i="1"/>
  <c r="H5436" i="1"/>
  <c r="I5436" i="1"/>
  <c r="J5436" i="1"/>
  <c r="M5436" i="1"/>
  <c r="N5436" i="1"/>
  <c r="O5436" i="1"/>
  <c r="P5436" i="1"/>
  <c r="C5437" i="1"/>
  <c r="H5437" i="1"/>
  <c r="I5437" i="1"/>
  <c r="J5437" i="1"/>
  <c r="M5437" i="1"/>
  <c r="N5437" i="1"/>
  <c r="O5437" i="1"/>
  <c r="P5437" i="1"/>
  <c r="C5438" i="1"/>
  <c r="H5438" i="1"/>
  <c r="I5438" i="1"/>
  <c r="J5438" i="1"/>
  <c r="M5438" i="1"/>
  <c r="N5438" i="1"/>
  <c r="O5438" i="1"/>
  <c r="P5438" i="1"/>
  <c r="C5439" i="1"/>
  <c r="H5439" i="1"/>
  <c r="I5439" i="1"/>
  <c r="J5439" i="1"/>
  <c r="M5439" i="1"/>
  <c r="N5439" i="1"/>
  <c r="O5439" i="1"/>
  <c r="P5439" i="1"/>
  <c r="C5440" i="1"/>
  <c r="H5440" i="1"/>
  <c r="I5440" i="1"/>
  <c r="J5440" i="1"/>
  <c r="M5440" i="1"/>
  <c r="N5440" i="1"/>
  <c r="O5440" i="1"/>
  <c r="P5440" i="1"/>
  <c r="C5441" i="1"/>
  <c r="H5441" i="1"/>
  <c r="I5441" i="1"/>
  <c r="J5441" i="1"/>
  <c r="M5441" i="1"/>
  <c r="N5441" i="1"/>
  <c r="O5441" i="1"/>
  <c r="P5441" i="1"/>
  <c r="C5442" i="1"/>
  <c r="H5442" i="1"/>
  <c r="I5442" i="1"/>
  <c r="J5442" i="1"/>
  <c r="M5442" i="1"/>
  <c r="N5442" i="1"/>
  <c r="O5442" i="1"/>
  <c r="P5442" i="1"/>
  <c r="C5443" i="1"/>
  <c r="H5443" i="1"/>
  <c r="I5443" i="1"/>
  <c r="J5443" i="1"/>
  <c r="M5443" i="1"/>
  <c r="N5443" i="1"/>
  <c r="O5443" i="1"/>
  <c r="P5443" i="1"/>
  <c r="C5444" i="1"/>
  <c r="H5444" i="1"/>
  <c r="I5444" i="1"/>
  <c r="J5444" i="1"/>
  <c r="M5444" i="1"/>
  <c r="N5444" i="1"/>
  <c r="O5444" i="1"/>
  <c r="P5444" i="1"/>
  <c r="C5445" i="1"/>
  <c r="H5445" i="1"/>
  <c r="I5445" i="1"/>
  <c r="J5445" i="1"/>
  <c r="M5445" i="1"/>
  <c r="N5445" i="1"/>
  <c r="O5445" i="1"/>
  <c r="P5445" i="1"/>
  <c r="C5446" i="1"/>
  <c r="H5446" i="1"/>
  <c r="I5446" i="1"/>
  <c r="J5446" i="1"/>
  <c r="M5446" i="1"/>
  <c r="N5446" i="1"/>
  <c r="O5446" i="1"/>
  <c r="P5446" i="1"/>
  <c r="C5447" i="1"/>
  <c r="H5447" i="1"/>
  <c r="I5447" i="1"/>
  <c r="J5447" i="1"/>
  <c r="M5447" i="1"/>
  <c r="N5447" i="1"/>
  <c r="O5447" i="1"/>
  <c r="P5447" i="1"/>
  <c r="C5448" i="1"/>
  <c r="H5448" i="1"/>
  <c r="I5448" i="1"/>
  <c r="J5448" i="1"/>
  <c r="M5448" i="1"/>
  <c r="N5448" i="1"/>
  <c r="O5448" i="1"/>
  <c r="P5448" i="1"/>
  <c r="C5449" i="1"/>
  <c r="H5449" i="1"/>
  <c r="I5449" i="1"/>
  <c r="J5449" i="1"/>
  <c r="M5449" i="1"/>
  <c r="N5449" i="1"/>
  <c r="O5449" i="1"/>
  <c r="P5449" i="1"/>
  <c r="C5450" i="1"/>
  <c r="H5450" i="1"/>
  <c r="I5450" i="1"/>
  <c r="J5450" i="1"/>
  <c r="M5450" i="1"/>
  <c r="N5450" i="1"/>
  <c r="O5450" i="1"/>
  <c r="P5450" i="1"/>
  <c r="C5451" i="1"/>
  <c r="H5451" i="1"/>
  <c r="I5451" i="1"/>
  <c r="J5451" i="1"/>
  <c r="M5451" i="1"/>
  <c r="N5451" i="1"/>
  <c r="O5451" i="1"/>
  <c r="P5451" i="1"/>
  <c r="C5452" i="1"/>
  <c r="H5452" i="1"/>
  <c r="I5452" i="1"/>
  <c r="J5452" i="1"/>
  <c r="M5452" i="1"/>
  <c r="N5452" i="1"/>
  <c r="O5452" i="1"/>
  <c r="P5452" i="1"/>
  <c r="C5453" i="1"/>
  <c r="H5453" i="1"/>
  <c r="I5453" i="1"/>
  <c r="J5453" i="1"/>
  <c r="M5453" i="1"/>
  <c r="N5453" i="1"/>
  <c r="O5453" i="1"/>
  <c r="P5453" i="1"/>
  <c r="C5454" i="1"/>
  <c r="H5454" i="1"/>
  <c r="I5454" i="1"/>
  <c r="J5454" i="1"/>
  <c r="M5454" i="1"/>
  <c r="N5454" i="1"/>
  <c r="O5454" i="1"/>
  <c r="P5454" i="1"/>
  <c r="C5455" i="1"/>
  <c r="H5455" i="1"/>
  <c r="I5455" i="1"/>
  <c r="J5455" i="1"/>
  <c r="M5455" i="1"/>
  <c r="N5455" i="1"/>
  <c r="O5455" i="1"/>
  <c r="P5455" i="1"/>
  <c r="C5456" i="1"/>
  <c r="H5456" i="1"/>
  <c r="I5456" i="1"/>
  <c r="J5456" i="1"/>
  <c r="M5456" i="1"/>
  <c r="N5456" i="1"/>
  <c r="O5456" i="1"/>
  <c r="P5456" i="1"/>
  <c r="C5457" i="1"/>
  <c r="H5457" i="1"/>
  <c r="I5457" i="1"/>
  <c r="J5457" i="1"/>
  <c r="M5457" i="1"/>
  <c r="N5457" i="1"/>
  <c r="O5457" i="1"/>
  <c r="P5457" i="1"/>
  <c r="C5458" i="1"/>
  <c r="H5458" i="1"/>
  <c r="I5458" i="1"/>
  <c r="J5458" i="1"/>
  <c r="M5458" i="1"/>
  <c r="N5458" i="1"/>
  <c r="O5458" i="1"/>
  <c r="P5458" i="1"/>
  <c r="C5459" i="1"/>
  <c r="H5459" i="1"/>
  <c r="I5459" i="1"/>
  <c r="J5459" i="1"/>
  <c r="M5459" i="1"/>
  <c r="N5459" i="1"/>
  <c r="O5459" i="1"/>
  <c r="P5459" i="1"/>
  <c r="C5460" i="1"/>
  <c r="H5460" i="1"/>
  <c r="I5460" i="1"/>
  <c r="J5460" i="1"/>
  <c r="M5460" i="1"/>
  <c r="N5460" i="1"/>
  <c r="O5460" i="1"/>
  <c r="P5460" i="1"/>
  <c r="C5461" i="1"/>
  <c r="H5461" i="1"/>
  <c r="I5461" i="1"/>
  <c r="J5461" i="1"/>
  <c r="M5461" i="1"/>
  <c r="N5461" i="1"/>
  <c r="O5461" i="1"/>
  <c r="P5461" i="1"/>
  <c r="C5462" i="1"/>
  <c r="H5462" i="1"/>
  <c r="I5462" i="1"/>
  <c r="J5462" i="1"/>
  <c r="M5462" i="1"/>
  <c r="N5462" i="1"/>
  <c r="O5462" i="1"/>
  <c r="P5462" i="1"/>
  <c r="C5463" i="1"/>
  <c r="H5463" i="1"/>
  <c r="I5463" i="1"/>
  <c r="J5463" i="1"/>
  <c r="M5463" i="1"/>
  <c r="N5463" i="1"/>
  <c r="O5463" i="1"/>
  <c r="P5463" i="1"/>
  <c r="C5464" i="1"/>
  <c r="H5464" i="1"/>
  <c r="I5464" i="1"/>
  <c r="J5464" i="1"/>
  <c r="M5464" i="1"/>
  <c r="N5464" i="1"/>
  <c r="O5464" i="1"/>
  <c r="P5464" i="1"/>
  <c r="C5465" i="1"/>
  <c r="H5465" i="1"/>
  <c r="I5465" i="1"/>
  <c r="J5465" i="1"/>
  <c r="M5465" i="1"/>
  <c r="N5465" i="1"/>
  <c r="O5465" i="1"/>
  <c r="P5465" i="1"/>
  <c r="C5466" i="1"/>
  <c r="H5466" i="1"/>
  <c r="I5466" i="1"/>
  <c r="J5466" i="1"/>
  <c r="M5466" i="1"/>
  <c r="N5466" i="1"/>
  <c r="O5466" i="1"/>
  <c r="P5466" i="1"/>
  <c r="C5467" i="1"/>
  <c r="H5467" i="1"/>
  <c r="I5467" i="1"/>
  <c r="J5467" i="1"/>
  <c r="M5467" i="1"/>
  <c r="N5467" i="1"/>
  <c r="O5467" i="1"/>
  <c r="P5467" i="1"/>
  <c r="C5468" i="1"/>
  <c r="H5468" i="1"/>
  <c r="I5468" i="1"/>
  <c r="J5468" i="1"/>
  <c r="M5468" i="1"/>
  <c r="N5468" i="1"/>
  <c r="O5468" i="1"/>
  <c r="P5468" i="1"/>
  <c r="C5469" i="1"/>
  <c r="H5469" i="1"/>
  <c r="I5469" i="1"/>
  <c r="J5469" i="1"/>
  <c r="M5469" i="1"/>
  <c r="N5469" i="1"/>
  <c r="O5469" i="1"/>
  <c r="P5469" i="1"/>
  <c r="C5470" i="1"/>
  <c r="H5470" i="1"/>
  <c r="I5470" i="1"/>
  <c r="J5470" i="1"/>
  <c r="M5470" i="1"/>
  <c r="N5470" i="1"/>
  <c r="O5470" i="1"/>
  <c r="P5470" i="1"/>
  <c r="C5471" i="1"/>
  <c r="H5471" i="1"/>
  <c r="I5471" i="1"/>
  <c r="J5471" i="1"/>
  <c r="M5471" i="1"/>
  <c r="N5471" i="1"/>
  <c r="O5471" i="1"/>
  <c r="P5471" i="1"/>
  <c r="C5472" i="1"/>
  <c r="H5472" i="1"/>
  <c r="I5472" i="1"/>
  <c r="J5472" i="1"/>
  <c r="M5472" i="1"/>
  <c r="N5472" i="1"/>
  <c r="O5472" i="1"/>
  <c r="P5472" i="1"/>
  <c r="C5473" i="1"/>
  <c r="H5473" i="1"/>
  <c r="I5473" i="1"/>
  <c r="J5473" i="1"/>
  <c r="M5473" i="1"/>
  <c r="N5473" i="1"/>
  <c r="O5473" i="1"/>
  <c r="P5473" i="1"/>
  <c r="C5474" i="1"/>
  <c r="H5474" i="1"/>
  <c r="I5474" i="1"/>
  <c r="J5474" i="1"/>
  <c r="M5474" i="1"/>
  <c r="N5474" i="1"/>
  <c r="O5474" i="1"/>
  <c r="P5474" i="1"/>
  <c r="C5475" i="1"/>
  <c r="H5475" i="1"/>
  <c r="I5475" i="1"/>
  <c r="J5475" i="1"/>
  <c r="M5475" i="1"/>
  <c r="N5475" i="1"/>
  <c r="O5475" i="1"/>
  <c r="P5475" i="1"/>
  <c r="C5476" i="1"/>
  <c r="H5476" i="1"/>
  <c r="I5476" i="1"/>
  <c r="J5476" i="1"/>
  <c r="M5476" i="1"/>
  <c r="N5476" i="1"/>
  <c r="O5476" i="1"/>
  <c r="P5476" i="1"/>
  <c r="C5477" i="1"/>
  <c r="H5477" i="1"/>
  <c r="I5477" i="1"/>
  <c r="J5477" i="1"/>
  <c r="M5477" i="1"/>
  <c r="N5477" i="1"/>
  <c r="O5477" i="1"/>
  <c r="P5477" i="1"/>
  <c r="C5478" i="1"/>
  <c r="H5478" i="1"/>
  <c r="I5478" i="1"/>
  <c r="J5478" i="1"/>
  <c r="M5478" i="1"/>
  <c r="N5478" i="1"/>
  <c r="O5478" i="1"/>
  <c r="P5478" i="1"/>
  <c r="C5479" i="1"/>
  <c r="H5479" i="1"/>
  <c r="I5479" i="1"/>
  <c r="J5479" i="1"/>
  <c r="M5479" i="1"/>
  <c r="N5479" i="1"/>
  <c r="O5479" i="1"/>
  <c r="P5479" i="1"/>
  <c r="C5480" i="1"/>
  <c r="H5480" i="1"/>
  <c r="I5480" i="1"/>
  <c r="J5480" i="1"/>
  <c r="M5480" i="1"/>
  <c r="N5480" i="1"/>
  <c r="O5480" i="1"/>
  <c r="P5480" i="1"/>
  <c r="C5481" i="1"/>
  <c r="H5481" i="1"/>
  <c r="I5481" i="1"/>
  <c r="J5481" i="1"/>
  <c r="M5481" i="1"/>
  <c r="N5481" i="1"/>
  <c r="O5481" i="1"/>
  <c r="P5481" i="1"/>
  <c r="C5482" i="1"/>
  <c r="H5482" i="1"/>
  <c r="I5482" i="1"/>
  <c r="J5482" i="1"/>
  <c r="M5482" i="1"/>
  <c r="N5482" i="1"/>
  <c r="O5482" i="1"/>
  <c r="P5482" i="1"/>
  <c r="C5483" i="1"/>
  <c r="H5483" i="1"/>
  <c r="I5483" i="1"/>
  <c r="J5483" i="1"/>
  <c r="M5483" i="1"/>
  <c r="N5483" i="1"/>
  <c r="O5483" i="1"/>
  <c r="P5483" i="1"/>
  <c r="C5484" i="1"/>
  <c r="H5484" i="1"/>
  <c r="I5484" i="1"/>
  <c r="J5484" i="1"/>
  <c r="M5484" i="1"/>
  <c r="N5484" i="1"/>
  <c r="O5484" i="1"/>
  <c r="P5484" i="1"/>
  <c r="C5485" i="1"/>
  <c r="H5485" i="1"/>
  <c r="I5485" i="1"/>
  <c r="J5485" i="1"/>
  <c r="M5485" i="1"/>
  <c r="N5485" i="1"/>
  <c r="O5485" i="1"/>
  <c r="P5485" i="1"/>
  <c r="C5486" i="1"/>
  <c r="H5486" i="1"/>
  <c r="I5486" i="1"/>
  <c r="J5486" i="1"/>
  <c r="M5486" i="1"/>
  <c r="N5486" i="1"/>
  <c r="O5486" i="1"/>
  <c r="P5486" i="1"/>
  <c r="C5487" i="1"/>
  <c r="H5487" i="1"/>
  <c r="I5487" i="1"/>
  <c r="J5487" i="1"/>
  <c r="M5487" i="1"/>
  <c r="N5487" i="1"/>
  <c r="O5487" i="1"/>
  <c r="P5487" i="1"/>
  <c r="C5488" i="1"/>
  <c r="H5488" i="1"/>
  <c r="I5488" i="1"/>
  <c r="J5488" i="1"/>
  <c r="M5488" i="1"/>
  <c r="N5488" i="1"/>
  <c r="O5488" i="1"/>
  <c r="P5488" i="1"/>
  <c r="C5489" i="1"/>
  <c r="H5489" i="1"/>
  <c r="I5489" i="1"/>
  <c r="J5489" i="1"/>
  <c r="M5489" i="1"/>
  <c r="N5489" i="1"/>
  <c r="O5489" i="1"/>
  <c r="P5489" i="1"/>
  <c r="C5490" i="1"/>
  <c r="H5490" i="1"/>
  <c r="I5490" i="1"/>
  <c r="J5490" i="1"/>
  <c r="M5490" i="1"/>
  <c r="N5490" i="1"/>
  <c r="O5490" i="1"/>
  <c r="P5490" i="1"/>
  <c r="C5491" i="1"/>
  <c r="H5491" i="1"/>
  <c r="I5491" i="1"/>
  <c r="J5491" i="1"/>
  <c r="M5491" i="1"/>
  <c r="N5491" i="1"/>
  <c r="O5491" i="1"/>
  <c r="P5491" i="1"/>
  <c r="C5492" i="1"/>
  <c r="H5492" i="1"/>
  <c r="I5492" i="1"/>
  <c r="J5492" i="1"/>
  <c r="M5492" i="1"/>
  <c r="N5492" i="1"/>
  <c r="O5492" i="1"/>
  <c r="P5492" i="1"/>
  <c r="C5493" i="1"/>
  <c r="H5493" i="1"/>
  <c r="I5493" i="1"/>
  <c r="J5493" i="1"/>
  <c r="M5493" i="1"/>
  <c r="N5493" i="1"/>
  <c r="O5493" i="1"/>
  <c r="P5493" i="1"/>
  <c r="C5494" i="1"/>
  <c r="H5494" i="1"/>
  <c r="I5494" i="1"/>
  <c r="J5494" i="1"/>
  <c r="M5494" i="1"/>
  <c r="N5494" i="1"/>
  <c r="O5494" i="1"/>
  <c r="P5494" i="1"/>
  <c r="C5495" i="1"/>
  <c r="H5495" i="1"/>
  <c r="I5495" i="1"/>
  <c r="J5495" i="1"/>
  <c r="M5495" i="1"/>
  <c r="N5495" i="1"/>
  <c r="O5495" i="1"/>
  <c r="P5495" i="1"/>
  <c r="C5496" i="1"/>
  <c r="H5496" i="1"/>
  <c r="I5496" i="1"/>
  <c r="J5496" i="1"/>
  <c r="M5496" i="1"/>
  <c r="N5496" i="1"/>
  <c r="O5496" i="1"/>
  <c r="P5496" i="1"/>
  <c r="C5497" i="1"/>
  <c r="H5497" i="1"/>
  <c r="I5497" i="1"/>
  <c r="J5497" i="1"/>
  <c r="M5497" i="1"/>
  <c r="N5497" i="1"/>
  <c r="O5497" i="1"/>
  <c r="P5497" i="1"/>
  <c r="C5498" i="1"/>
  <c r="H5498" i="1"/>
  <c r="I5498" i="1"/>
  <c r="J5498" i="1"/>
  <c r="M5498" i="1"/>
  <c r="N5498" i="1"/>
  <c r="O5498" i="1"/>
  <c r="P5498" i="1"/>
  <c r="C5499" i="1"/>
  <c r="H5499" i="1"/>
  <c r="I5499" i="1"/>
  <c r="J5499" i="1"/>
  <c r="M5499" i="1"/>
  <c r="N5499" i="1"/>
  <c r="O5499" i="1"/>
  <c r="P5499" i="1"/>
  <c r="C5500" i="1"/>
  <c r="H5500" i="1"/>
  <c r="I5500" i="1"/>
  <c r="J5500" i="1"/>
  <c r="M5500" i="1"/>
  <c r="N5500" i="1"/>
  <c r="O5500" i="1"/>
  <c r="P5500" i="1"/>
  <c r="C5501" i="1"/>
  <c r="H5501" i="1"/>
  <c r="I5501" i="1"/>
  <c r="J5501" i="1"/>
  <c r="M5501" i="1"/>
  <c r="N5501" i="1"/>
  <c r="O5501" i="1"/>
  <c r="P5501" i="1"/>
  <c r="C5502" i="1"/>
  <c r="H5502" i="1"/>
  <c r="I5502" i="1"/>
  <c r="J5502" i="1"/>
  <c r="M5502" i="1"/>
  <c r="N5502" i="1"/>
  <c r="O5502" i="1"/>
  <c r="P5502" i="1"/>
  <c r="C5503" i="1"/>
  <c r="H5503" i="1"/>
  <c r="I5503" i="1"/>
  <c r="J5503" i="1"/>
  <c r="M5503" i="1"/>
  <c r="N5503" i="1"/>
  <c r="O5503" i="1"/>
  <c r="P5503" i="1"/>
  <c r="C5504" i="1"/>
  <c r="H5504" i="1"/>
  <c r="I5504" i="1"/>
  <c r="J5504" i="1"/>
  <c r="M5504" i="1"/>
  <c r="N5504" i="1"/>
  <c r="O5504" i="1"/>
  <c r="P5504" i="1"/>
  <c r="C5505" i="1"/>
  <c r="H5505" i="1"/>
  <c r="I5505" i="1"/>
  <c r="J5505" i="1"/>
  <c r="M5505" i="1"/>
  <c r="N5505" i="1"/>
  <c r="O5505" i="1"/>
  <c r="P5505" i="1"/>
  <c r="C5506" i="1"/>
  <c r="H5506" i="1"/>
  <c r="I5506" i="1"/>
  <c r="J5506" i="1"/>
  <c r="M5506" i="1"/>
  <c r="N5506" i="1"/>
  <c r="O5506" i="1"/>
  <c r="P5506" i="1"/>
  <c r="C5507" i="1"/>
  <c r="H5507" i="1"/>
  <c r="I5507" i="1"/>
  <c r="J5507" i="1"/>
  <c r="M5507" i="1"/>
  <c r="N5507" i="1"/>
  <c r="O5507" i="1"/>
  <c r="P5507" i="1"/>
  <c r="C5508" i="1"/>
  <c r="H5508" i="1"/>
  <c r="I5508" i="1"/>
  <c r="J5508" i="1"/>
  <c r="M5508" i="1"/>
  <c r="N5508" i="1"/>
  <c r="O5508" i="1"/>
  <c r="P5508" i="1"/>
  <c r="C5509" i="1"/>
  <c r="H5509" i="1"/>
  <c r="I5509" i="1"/>
  <c r="J5509" i="1"/>
  <c r="M5509" i="1"/>
  <c r="N5509" i="1"/>
  <c r="O5509" i="1"/>
  <c r="P5509" i="1"/>
  <c r="C5510" i="1"/>
  <c r="H5510" i="1"/>
  <c r="I5510" i="1"/>
  <c r="J5510" i="1"/>
  <c r="M5510" i="1"/>
  <c r="N5510" i="1"/>
  <c r="O5510" i="1"/>
  <c r="P5510" i="1"/>
  <c r="C5511" i="1"/>
  <c r="H5511" i="1"/>
  <c r="I5511" i="1"/>
  <c r="J5511" i="1"/>
  <c r="M5511" i="1"/>
  <c r="N5511" i="1"/>
  <c r="O5511" i="1"/>
  <c r="P5511" i="1"/>
  <c r="C5512" i="1"/>
  <c r="H5512" i="1"/>
  <c r="I5512" i="1"/>
  <c r="J5512" i="1"/>
  <c r="M5512" i="1"/>
  <c r="N5512" i="1"/>
  <c r="O5512" i="1"/>
  <c r="P5512" i="1"/>
  <c r="C5513" i="1"/>
  <c r="H5513" i="1"/>
  <c r="I5513" i="1"/>
  <c r="J5513" i="1"/>
  <c r="M5513" i="1"/>
  <c r="N5513" i="1"/>
  <c r="O5513" i="1"/>
  <c r="P5513" i="1"/>
  <c r="C5514" i="1"/>
  <c r="H5514" i="1"/>
  <c r="I5514" i="1"/>
  <c r="J5514" i="1"/>
  <c r="M5514" i="1"/>
  <c r="N5514" i="1"/>
  <c r="O5514" i="1"/>
  <c r="P5514" i="1"/>
  <c r="C5515" i="1"/>
  <c r="H5515" i="1"/>
  <c r="I5515" i="1"/>
  <c r="J5515" i="1"/>
  <c r="M5515" i="1"/>
  <c r="N5515" i="1"/>
  <c r="O5515" i="1"/>
  <c r="P5515" i="1"/>
  <c r="C5516" i="1"/>
  <c r="H5516" i="1"/>
  <c r="I5516" i="1"/>
  <c r="J5516" i="1"/>
  <c r="M5516" i="1"/>
  <c r="N5516" i="1"/>
  <c r="O5516" i="1"/>
  <c r="P5516" i="1"/>
  <c r="C5517" i="1"/>
  <c r="H5517" i="1"/>
  <c r="I5517" i="1"/>
  <c r="J5517" i="1"/>
  <c r="M5517" i="1"/>
  <c r="N5517" i="1"/>
  <c r="O5517" i="1"/>
  <c r="P5517" i="1"/>
  <c r="C5518" i="1"/>
  <c r="H5518" i="1"/>
  <c r="I5518" i="1"/>
  <c r="J5518" i="1"/>
  <c r="M5518" i="1"/>
  <c r="N5518" i="1"/>
  <c r="O5518" i="1"/>
  <c r="P5518" i="1"/>
  <c r="C5519" i="1"/>
  <c r="H5519" i="1"/>
  <c r="I5519" i="1"/>
  <c r="J5519" i="1"/>
  <c r="M5519" i="1"/>
  <c r="N5519" i="1"/>
  <c r="O5519" i="1"/>
  <c r="P5519" i="1"/>
  <c r="C5520" i="1"/>
  <c r="H5520" i="1"/>
  <c r="I5520" i="1"/>
  <c r="J5520" i="1"/>
  <c r="M5520" i="1"/>
  <c r="N5520" i="1"/>
  <c r="O5520" i="1"/>
  <c r="P5520" i="1"/>
  <c r="C5521" i="1"/>
  <c r="H5521" i="1"/>
  <c r="I5521" i="1"/>
  <c r="J5521" i="1"/>
  <c r="M5521" i="1"/>
  <c r="N5521" i="1"/>
  <c r="O5521" i="1"/>
  <c r="P5521" i="1"/>
  <c r="C5522" i="1"/>
  <c r="H5522" i="1"/>
  <c r="I5522" i="1"/>
  <c r="J5522" i="1"/>
  <c r="M5522" i="1"/>
  <c r="N5522" i="1"/>
  <c r="O5522" i="1"/>
  <c r="P5522" i="1"/>
  <c r="C5523" i="1"/>
  <c r="H5523" i="1"/>
  <c r="I5523" i="1"/>
  <c r="J5523" i="1"/>
  <c r="M5523" i="1"/>
  <c r="N5523" i="1"/>
  <c r="O5523" i="1"/>
  <c r="P5523" i="1"/>
  <c r="C5524" i="1"/>
  <c r="H5524" i="1"/>
  <c r="I5524" i="1"/>
  <c r="J5524" i="1"/>
  <c r="M5524" i="1"/>
  <c r="N5524" i="1"/>
  <c r="O5524" i="1"/>
  <c r="P5524" i="1"/>
  <c r="C5525" i="1"/>
  <c r="H5525" i="1"/>
  <c r="I5525" i="1"/>
  <c r="J5525" i="1"/>
  <c r="M5525" i="1"/>
  <c r="N5525" i="1"/>
  <c r="O5525" i="1"/>
  <c r="P5525" i="1"/>
  <c r="C5526" i="1"/>
  <c r="H5526" i="1"/>
  <c r="I5526" i="1"/>
  <c r="J5526" i="1"/>
  <c r="M5526" i="1"/>
  <c r="N5526" i="1"/>
  <c r="O5526" i="1"/>
  <c r="P5526" i="1"/>
  <c r="C5527" i="1"/>
  <c r="H5527" i="1"/>
  <c r="I5527" i="1"/>
  <c r="J5527" i="1"/>
  <c r="M5527" i="1"/>
  <c r="N5527" i="1"/>
  <c r="O5527" i="1"/>
  <c r="P5527" i="1"/>
  <c r="C5528" i="1"/>
  <c r="H5528" i="1"/>
  <c r="I5528" i="1"/>
  <c r="J5528" i="1"/>
  <c r="M5528" i="1"/>
  <c r="N5528" i="1"/>
  <c r="O5528" i="1"/>
  <c r="P5528" i="1"/>
  <c r="C5529" i="1"/>
  <c r="H5529" i="1"/>
  <c r="I5529" i="1"/>
  <c r="J5529" i="1"/>
  <c r="M5529" i="1"/>
  <c r="N5529" i="1"/>
  <c r="O5529" i="1"/>
  <c r="P5529" i="1"/>
  <c r="C5530" i="1"/>
  <c r="H5530" i="1"/>
  <c r="I5530" i="1"/>
  <c r="J5530" i="1"/>
  <c r="M5530" i="1"/>
  <c r="N5530" i="1"/>
  <c r="O5530" i="1"/>
  <c r="P5530" i="1"/>
  <c r="C5531" i="1"/>
  <c r="H5531" i="1"/>
  <c r="I5531" i="1"/>
  <c r="J5531" i="1"/>
  <c r="M5531" i="1"/>
  <c r="N5531" i="1"/>
  <c r="O5531" i="1"/>
  <c r="P5531" i="1"/>
  <c r="C5532" i="1"/>
  <c r="H5532" i="1"/>
  <c r="I5532" i="1"/>
  <c r="J5532" i="1"/>
  <c r="M5532" i="1"/>
  <c r="N5532" i="1"/>
  <c r="O5532" i="1"/>
  <c r="P5532" i="1"/>
  <c r="C5533" i="1"/>
  <c r="H5533" i="1"/>
  <c r="I5533" i="1"/>
  <c r="J5533" i="1"/>
  <c r="M5533" i="1"/>
  <c r="N5533" i="1"/>
  <c r="O5533" i="1"/>
  <c r="P5533" i="1"/>
  <c r="C5534" i="1"/>
  <c r="H5534" i="1"/>
  <c r="I5534" i="1"/>
  <c r="J5534" i="1"/>
  <c r="M5534" i="1"/>
  <c r="N5534" i="1"/>
  <c r="O5534" i="1"/>
  <c r="P5534" i="1"/>
  <c r="C5535" i="1"/>
  <c r="H5535" i="1"/>
  <c r="I5535" i="1"/>
  <c r="J5535" i="1"/>
  <c r="M5535" i="1"/>
  <c r="N5535" i="1"/>
  <c r="O5535" i="1"/>
  <c r="P5535" i="1"/>
  <c r="C5536" i="1"/>
  <c r="H5536" i="1"/>
  <c r="I5536" i="1"/>
  <c r="J5536" i="1"/>
  <c r="M5536" i="1"/>
  <c r="N5536" i="1"/>
  <c r="O5536" i="1"/>
  <c r="P5536" i="1"/>
  <c r="C5537" i="1"/>
  <c r="H5537" i="1"/>
  <c r="I5537" i="1"/>
  <c r="J5537" i="1"/>
  <c r="M5537" i="1"/>
  <c r="N5537" i="1"/>
  <c r="O5537" i="1"/>
  <c r="P5537" i="1"/>
  <c r="C5538" i="1"/>
  <c r="H5538" i="1"/>
  <c r="I5538" i="1"/>
  <c r="J5538" i="1"/>
  <c r="M5538" i="1"/>
  <c r="N5538" i="1"/>
  <c r="O5538" i="1"/>
  <c r="P5538" i="1"/>
  <c r="C5539" i="1"/>
  <c r="H5539" i="1"/>
  <c r="I5539" i="1"/>
  <c r="J5539" i="1"/>
  <c r="M5539" i="1"/>
  <c r="N5539" i="1"/>
  <c r="O5539" i="1"/>
  <c r="P5539" i="1"/>
  <c r="C5540" i="1"/>
  <c r="H5540" i="1"/>
  <c r="I5540" i="1"/>
  <c r="J5540" i="1"/>
  <c r="M5540" i="1"/>
  <c r="N5540" i="1"/>
  <c r="O5540" i="1"/>
  <c r="P5540" i="1"/>
  <c r="C5541" i="1"/>
  <c r="H5541" i="1"/>
  <c r="I5541" i="1"/>
  <c r="J5541" i="1"/>
  <c r="M5541" i="1"/>
  <c r="N5541" i="1"/>
  <c r="O5541" i="1"/>
  <c r="P5541" i="1"/>
  <c r="C5542" i="1"/>
  <c r="H5542" i="1"/>
  <c r="I5542" i="1"/>
  <c r="J5542" i="1"/>
  <c r="M5542" i="1"/>
  <c r="N5542" i="1"/>
  <c r="O5542" i="1"/>
  <c r="P5542" i="1"/>
  <c r="C5543" i="1"/>
  <c r="H5543" i="1"/>
  <c r="I5543" i="1"/>
  <c r="J5543" i="1"/>
  <c r="M5543" i="1"/>
  <c r="N5543" i="1"/>
  <c r="O5543" i="1"/>
  <c r="P5543" i="1"/>
  <c r="C5544" i="1"/>
  <c r="H5544" i="1"/>
  <c r="I5544" i="1"/>
  <c r="J5544" i="1"/>
  <c r="M5544" i="1"/>
  <c r="N5544" i="1"/>
  <c r="O5544" i="1"/>
  <c r="P5544" i="1"/>
  <c r="C5545" i="1"/>
  <c r="H5545" i="1"/>
  <c r="I5545" i="1"/>
  <c r="J5545" i="1"/>
  <c r="M5545" i="1"/>
  <c r="N5545" i="1"/>
  <c r="O5545" i="1"/>
  <c r="P5545" i="1"/>
  <c r="C5546" i="1"/>
  <c r="H5546" i="1"/>
  <c r="I5546" i="1"/>
  <c r="J5546" i="1"/>
  <c r="M5546" i="1"/>
  <c r="N5546" i="1"/>
  <c r="O5546" i="1"/>
  <c r="P5546" i="1"/>
  <c r="C5547" i="1"/>
  <c r="H5547" i="1"/>
  <c r="I5547" i="1"/>
  <c r="J5547" i="1"/>
  <c r="M5547" i="1"/>
  <c r="N5547" i="1"/>
  <c r="O5547" i="1"/>
  <c r="P5547" i="1"/>
  <c r="C5548" i="1"/>
  <c r="H5548" i="1"/>
  <c r="I5548" i="1"/>
  <c r="J5548" i="1"/>
  <c r="M5548" i="1"/>
  <c r="N5548" i="1"/>
  <c r="O5548" i="1"/>
  <c r="P5548" i="1"/>
  <c r="C5549" i="1"/>
  <c r="H5549" i="1"/>
  <c r="I5549" i="1"/>
  <c r="J5549" i="1"/>
  <c r="M5549" i="1"/>
  <c r="N5549" i="1"/>
  <c r="O5549" i="1"/>
  <c r="P5549" i="1"/>
  <c r="C5550" i="1"/>
  <c r="H5550" i="1"/>
  <c r="I5550" i="1"/>
  <c r="J5550" i="1"/>
  <c r="M5550" i="1"/>
  <c r="N5550" i="1"/>
  <c r="O5550" i="1"/>
  <c r="P5550" i="1"/>
  <c r="C5551" i="1"/>
  <c r="H5551" i="1"/>
  <c r="I5551" i="1"/>
  <c r="J5551" i="1"/>
  <c r="M5551" i="1"/>
  <c r="N5551" i="1"/>
  <c r="O5551" i="1"/>
  <c r="P5551" i="1"/>
  <c r="C5552" i="1"/>
  <c r="H5552" i="1"/>
  <c r="I5552" i="1"/>
  <c r="J5552" i="1"/>
  <c r="M5552" i="1"/>
  <c r="N5552" i="1"/>
  <c r="O5552" i="1"/>
  <c r="P5552" i="1"/>
  <c r="C5553" i="1"/>
  <c r="H5553" i="1"/>
  <c r="I5553" i="1"/>
  <c r="J5553" i="1"/>
  <c r="M5553" i="1"/>
  <c r="N5553" i="1"/>
  <c r="O5553" i="1"/>
  <c r="P5553" i="1"/>
  <c r="C5554" i="1"/>
  <c r="H5554" i="1"/>
  <c r="I5554" i="1"/>
  <c r="J5554" i="1"/>
  <c r="M5554" i="1"/>
  <c r="N5554" i="1"/>
  <c r="O5554" i="1"/>
  <c r="P5554" i="1"/>
  <c r="C5555" i="1"/>
  <c r="H5555" i="1"/>
  <c r="I5555" i="1"/>
  <c r="J5555" i="1"/>
  <c r="M5555" i="1"/>
  <c r="N5555" i="1"/>
  <c r="O5555" i="1"/>
  <c r="P5555" i="1"/>
  <c r="C5556" i="1"/>
  <c r="H5556" i="1"/>
  <c r="I5556" i="1"/>
  <c r="J5556" i="1"/>
  <c r="M5556" i="1"/>
  <c r="N5556" i="1"/>
  <c r="O5556" i="1"/>
  <c r="P5556" i="1"/>
  <c r="C5557" i="1"/>
  <c r="H5557" i="1"/>
  <c r="I5557" i="1"/>
  <c r="J5557" i="1"/>
  <c r="M5557" i="1"/>
  <c r="N5557" i="1"/>
  <c r="O5557" i="1"/>
  <c r="P5557" i="1"/>
  <c r="C5558" i="1"/>
  <c r="H5558" i="1"/>
  <c r="I5558" i="1"/>
  <c r="J5558" i="1"/>
  <c r="M5558" i="1"/>
  <c r="N5558" i="1"/>
  <c r="O5558" i="1"/>
  <c r="P5558" i="1"/>
  <c r="C5559" i="1"/>
  <c r="H5559" i="1"/>
  <c r="I5559" i="1"/>
  <c r="J5559" i="1"/>
  <c r="M5559" i="1"/>
  <c r="N5559" i="1"/>
  <c r="O5559" i="1"/>
  <c r="P5559" i="1"/>
  <c r="C5560" i="1"/>
  <c r="H5560" i="1"/>
  <c r="I5560" i="1"/>
  <c r="J5560" i="1"/>
  <c r="M5560" i="1"/>
  <c r="N5560" i="1"/>
  <c r="O5560" i="1"/>
  <c r="P5560" i="1"/>
  <c r="C5561" i="1"/>
  <c r="H5561" i="1"/>
  <c r="I5561" i="1"/>
  <c r="J5561" i="1"/>
  <c r="M5561" i="1"/>
  <c r="N5561" i="1"/>
  <c r="O5561" i="1"/>
  <c r="P5561" i="1"/>
  <c r="C5562" i="1"/>
  <c r="H5562" i="1"/>
  <c r="I5562" i="1"/>
  <c r="J5562" i="1"/>
  <c r="M5562" i="1"/>
  <c r="N5562" i="1"/>
  <c r="O5562" i="1"/>
  <c r="P5562" i="1"/>
  <c r="C5563" i="1"/>
  <c r="H5563" i="1"/>
  <c r="I5563" i="1"/>
  <c r="J5563" i="1"/>
  <c r="M5563" i="1"/>
  <c r="N5563" i="1"/>
  <c r="O5563" i="1"/>
  <c r="P5563" i="1"/>
  <c r="C5564" i="1"/>
  <c r="H5564" i="1"/>
  <c r="I5564" i="1"/>
  <c r="J5564" i="1"/>
  <c r="M5564" i="1"/>
  <c r="N5564" i="1"/>
  <c r="O5564" i="1"/>
  <c r="P5564" i="1"/>
  <c r="C5565" i="1"/>
  <c r="H5565" i="1"/>
  <c r="I5565" i="1"/>
  <c r="J5565" i="1"/>
  <c r="M5565" i="1"/>
  <c r="N5565" i="1"/>
  <c r="O5565" i="1"/>
  <c r="P5565" i="1"/>
  <c r="C5566" i="1"/>
  <c r="H5566" i="1"/>
  <c r="I5566" i="1"/>
  <c r="J5566" i="1"/>
  <c r="M5566" i="1"/>
  <c r="N5566" i="1"/>
  <c r="O5566" i="1"/>
  <c r="P5566" i="1"/>
  <c r="C5567" i="1"/>
  <c r="H5567" i="1"/>
  <c r="I5567" i="1"/>
  <c r="J5567" i="1"/>
  <c r="M5567" i="1"/>
  <c r="N5567" i="1"/>
  <c r="O5567" i="1"/>
  <c r="P5567" i="1"/>
  <c r="C5568" i="1"/>
  <c r="H5568" i="1"/>
  <c r="I5568" i="1"/>
  <c r="J5568" i="1"/>
  <c r="M5568" i="1"/>
  <c r="N5568" i="1"/>
  <c r="O5568" i="1"/>
  <c r="P5568" i="1"/>
  <c r="C5569" i="1"/>
  <c r="H5569" i="1"/>
  <c r="I5569" i="1"/>
  <c r="J5569" i="1"/>
  <c r="M5569" i="1"/>
  <c r="N5569" i="1"/>
  <c r="O5569" i="1"/>
  <c r="P5569" i="1"/>
  <c r="C5570" i="1"/>
  <c r="H5570" i="1"/>
  <c r="I5570" i="1"/>
  <c r="J5570" i="1"/>
  <c r="M5570" i="1"/>
  <c r="N5570" i="1"/>
  <c r="O5570" i="1"/>
  <c r="P5570" i="1"/>
  <c r="C5571" i="1"/>
  <c r="H5571" i="1"/>
  <c r="I5571" i="1"/>
  <c r="J5571" i="1"/>
  <c r="M5571" i="1"/>
  <c r="N5571" i="1"/>
  <c r="O5571" i="1"/>
  <c r="P5571" i="1"/>
  <c r="C5572" i="1"/>
  <c r="H5572" i="1"/>
  <c r="I5572" i="1"/>
  <c r="J5572" i="1"/>
  <c r="M5572" i="1"/>
  <c r="N5572" i="1"/>
  <c r="O5572" i="1"/>
  <c r="P5572" i="1"/>
  <c r="C5573" i="1"/>
  <c r="H5573" i="1"/>
  <c r="I5573" i="1"/>
  <c r="J5573" i="1"/>
  <c r="M5573" i="1"/>
  <c r="N5573" i="1"/>
  <c r="O5573" i="1"/>
  <c r="P5573" i="1"/>
  <c r="C5574" i="1"/>
  <c r="H5574" i="1"/>
  <c r="I5574" i="1"/>
  <c r="J5574" i="1"/>
  <c r="M5574" i="1"/>
  <c r="N5574" i="1"/>
  <c r="O5574" i="1"/>
  <c r="P5574" i="1"/>
  <c r="C5575" i="1"/>
  <c r="H5575" i="1"/>
  <c r="I5575" i="1"/>
  <c r="J5575" i="1"/>
  <c r="M5575" i="1"/>
  <c r="N5575" i="1"/>
  <c r="O5575" i="1"/>
  <c r="P5575" i="1"/>
  <c r="C5576" i="1"/>
  <c r="H5576" i="1"/>
  <c r="I5576" i="1"/>
  <c r="J5576" i="1"/>
  <c r="M5576" i="1"/>
  <c r="N5576" i="1"/>
  <c r="O5576" i="1"/>
  <c r="P5576" i="1"/>
  <c r="C5577" i="1"/>
  <c r="H5577" i="1"/>
  <c r="I5577" i="1"/>
  <c r="J5577" i="1"/>
  <c r="M5577" i="1"/>
  <c r="N5577" i="1"/>
  <c r="O5577" i="1"/>
  <c r="P5577" i="1"/>
  <c r="C5578" i="1"/>
  <c r="H5578" i="1"/>
  <c r="I5578" i="1"/>
  <c r="J5578" i="1"/>
  <c r="M5578" i="1"/>
  <c r="N5578" i="1"/>
  <c r="O5578" i="1"/>
  <c r="P5578" i="1"/>
  <c r="C5579" i="1"/>
  <c r="H5579" i="1"/>
  <c r="I5579" i="1"/>
  <c r="J5579" i="1"/>
  <c r="M5579" i="1"/>
  <c r="N5579" i="1"/>
  <c r="O5579" i="1"/>
  <c r="P5579" i="1"/>
  <c r="C5580" i="1"/>
  <c r="H5580" i="1"/>
  <c r="I5580" i="1"/>
  <c r="J5580" i="1"/>
  <c r="M5580" i="1"/>
  <c r="N5580" i="1"/>
  <c r="O5580" i="1"/>
  <c r="P5580" i="1"/>
  <c r="C5581" i="1"/>
  <c r="H5581" i="1"/>
  <c r="I5581" i="1"/>
  <c r="J5581" i="1"/>
  <c r="M5581" i="1"/>
  <c r="N5581" i="1"/>
  <c r="O5581" i="1"/>
  <c r="P5581" i="1"/>
  <c r="C5582" i="1"/>
  <c r="H5582" i="1"/>
  <c r="I5582" i="1"/>
  <c r="J5582" i="1"/>
  <c r="M5582" i="1"/>
  <c r="N5582" i="1"/>
  <c r="O5582" i="1"/>
  <c r="P5582" i="1"/>
  <c r="C5583" i="1"/>
  <c r="H5583" i="1"/>
  <c r="I5583" i="1"/>
  <c r="J5583" i="1"/>
  <c r="M5583" i="1"/>
  <c r="N5583" i="1"/>
  <c r="O5583" i="1"/>
  <c r="P5583" i="1"/>
  <c r="C5584" i="1"/>
  <c r="H5584" i="1"/>
  <c r="I5584" i="1"/>
  <c r="J5584" i="1"/>
  <c r="M5584" i="1"/>
  <c r="N5584" i="1"/>
  <c r="O5584" i="1"/>
  <c r="P5584" i="1"/>
  <c r="C5585" i="1"/>
  <c r="H5585" i="1"/>
  <c r="I5585" i="1"/>
  <c r="J5585" i="1"/>
  <c r="M5585" i="1"/>
  <c r="N5585" i="1"/>
  <c r="O5585" i="1"/>
  <c r="P5585" i="1"/>
  <c r="C5586" i="1"/>
  <c r="H5586" i="1"/>
  <c r="I5586" i="1"/>
  <c r="J5586" i="1"/>
  <c r="M5586" i="1"/>
  <c r="N5586" i="1"/>
  <c r="O5586" i="1"/>
  <c r="P5586" i="1"/>
  <c r="C5587" i="1"/>
  <c r="H5587" i="1"/>
  <c r="I5587" i="1"/>
  <c r="J5587" i="1"/>
  <c r="M5587" i="1"/>
  <c r="N5587" i="1"/>
  <c r="O5587" i="1"/>
  <c r="P5587" i="1"/>
  <c r="C5588" i="1"/>
  <c r="H5588" i="1"/>
  <c r="I5588" i="1"/>
  <c r="J5588" i="1"/>
  <c r="M5588" i="1"/>
  <c r="N5588" i="1"/>
  <c r="O5588" i="1"/>
  <c r="P5588" i="1"/>
  <c r="C5589" i="1"/>
  <c r="H5589" i="1"/>
  <c r="I5589" i="1"/>
  <c r="J5589" i="1"/>
  <c r="M5589" i="1"/>
  <c r="N5589" i="1"/>
  <c r="O5589" i="1"/>
  <c r="P5589" i="1"/>
  <c r="C5590" i="1"/>
  <c r="H5590" i="1"/>
  <c r="I5590" i="1"/>
  <c r="J5590" i="1"/>
  <c r="M5590" i="1"/>
  <c r="N5590" i="1"/>
  <c r="O5590" i="1"/>
  <c r="P5590" i="1"/>
  <c r="C5591" i="1"/>
  <c r="H5591" i="1"/>
  <c r="I5591" i="1"/>
  <c r="J5591" i="1"/>
  <c r="M5591" i="1"/>
  <c r="N5591" i="1"/>
  <c r="O5591" i="1"/>
  <c r="P5591" i="1"/>
  <c r="C5592" i="1"/>
  <c r="H5592" i="1"/>
  <c r="I5592" i="1"/>
  <c r="J5592" i="1"/>
  <c r="M5592" i="1"/>
  <c r="N5592" i="1"/>
  <c r="O5592" i="1"/>
  <c r="P5592" i="1"/>
  <c r="C5593" i="1"/>
  <c r="H5593" i="1"/>
  <c r="I5593" i="1"/>
  <c r="J5593" i="1"/>
  <c r="M5593" i="1"/>
  <c r="N5593" i="1"/>
  <c r="O5593" i="1"/>
  <c r="P5593" i="1"/>
  <c r="C5594" i="1"/>
  <c r="H5594" i="1"/>
  <c r="I5594" i="1"/>
  <c r="J5594" i="1"/>
  <c r="M5594" i="1"/>
  <c r="N5594" i="1"/>
  <c r="O5594" i="1"/>
  <c r="P5594" i="1"/>
  <c r="C5595" i="1"/>
  <c r="H5595" i="1"/>
  <c r="I5595" i="1"/>
  <c r="J5595" i="1"/>
  <c r="M5595" i="1"/>
  <c r="N5595" i="1"/>
  <c r="O5595" i="1"/>
  <c r="P5595" i="1"/>
  <c r="C5596" i="1"/>
  <c r="H5596" i="1"/>
  <c r="I5596" i="1"/>
  <c r="J5596" i="1"/>
  <c r="M5596" i="1"/>
  <c r="N5596" i="1"/>
  <c r="O5596" i="1"/>
  <c r="P5596" i="1"/>
  <c r="C5597" i="1"/>
  <c r="H5597" i="1"/>
  <c r="I5597" i="1"/>
  <c r="J5597" i="1"/>
  <c r="M5597" i="1"/>
  <c r="N5597" i="1"/>
  <c r="O5597" i="1"/>
  <c r="P5597" i="1"/>
  <c r="C5598" i="1"/>
  <c r="H5598" i="1"/>
  <c r="I5598" i="1"/>
  <c r="J5598" i="1"/>
  <c r="M5598" i="1"/>
  <c r="N5598" i="1"/>
  <c r="O5598" i="1"/>
  <c r="P5598" i="1"/>
  <c r="C5599" i="1"/>
  <c r="H5599" i="1"/>
  <c r="I5599" i="1"/>
  <c r="J5599" i="1"/>
  <c r="M5599" i="1"/>
  <c r="N5599" i="1"/>
  <c r="O5599" i="1"/>
  <c r="P5599" i="1"/>
  <c r="C5600" i="1"/>
  <c r="H5600" i="1"/>
  <c r="I5600" i="1"/>
  <c r="J5600" i="1"/>
  <c r="M5600" i="1"/>
  <c r="N5600" i="1"/>
  <c r="O5600" i="1"/>
  <c r="P5600" i="1"/>
  <c r="C5601" i="1"/>
  <c r="H5601" i="1"/>
  <c r="I5601" i="1"/>
  <c r="J5601" i="1"/>
  <c r="M5601" i="1"/>
  <c r="N5601" i="1"/>
  <c r="O5601" i="1"/>
  <c r="P5601" i="1"/>
  <c r="C5602" i="1"/>
  <c r="H5602" i="1"/>
  <c r="I5602" i="1"/>
  <c r="J5602" i="1"/>
  <c r="M5602" i="1"/>
  <c r="N5602" i="1"/>
  <c r="O5602" i="1"/>
  <c r="P5602" i="1"/>
  <c r="C5603" i="1"/>
  <c r="H5603" i="1"/>
  <c r="I5603" i="1"/>
  <c r="J5603" i="1"/>
  <c r="M5603" i="1"/>
  <c r="N5603" i="1"/>
  <c r="O5603" i="1"/>
  <c r="P5603" i="1"/>
  <c r="C5604" i="1"/>
  <c r="H5604" i="1"/>
  <c r="I5604" i="1"/>
  <c r="J5604" i="1"/>
  <c r="M5604" i="1"/>
  <c r="N5604" i="1"/>
  <c r="O5604" i="1"/>
  <c r="P5604" i="1"/>
  <c r="C5605" i="1"/>
  <c r="H5605" i="1"/>
  <c r="I5605" i="1"/>
  <c r="J5605" i="1"/>
  <c r="M5605" i="1"/>
  <c r="N5605" i="1"/>
  <c r="O5605" i="1"/>
  <c r="P5605" i="1"/>
  <c r="C5606" i="1"/>
  <c r="H5606" i="1"/>
  <c r="I5606" i="1"/>
  <c r="J5606" i="1"/>
  <c r="M5606" i="1"/>
  <c r="N5606" i="1"/>
  <c r="O5606" i="1"/>
  <c r="P5606" i="1"/>
  <c r="C5607" i="1"/>
  <c r="H5607" i="1"/>
  <c r="I5607" i="1"/>
  <c r="J5607" i="1"/>
  <c r="M5607" i="1"/>
  <c r="N5607" i="1"/>
  <c r="O5607" i="1"/>
  <c r="P5607" i="1"/>
  <c r="C5608" i="1"/>
  <c r="H5608" i="1"/>
  <c r="I5608" i="1"/>
  <c r="J5608" i="1"/>
  <c r="M5608" i="1"/>
  <c r="N5608" i="1"/>
  <c r="O5608" i="1"/>
  <c r="P5608" i="1"/>
  <c r="C5609" i="1"/>
  <c r="H5609" i="1"/>
  <c r="I5609" i="1"/>
  <c r="J5609" i="1"/>
  <c r="M5609" i="1"/>
  <c r="N5609" i="1"/>
  <c r="O5609" i="1"/>
  <c r="P5609" i="1"/>
  <c r="C5610" i="1"/>
  <c r="H5610" i="1"/>
  <c r="I5610" i="1"/>
  <c r="J5610" i="1"/>
  <c r="M5610" i="1"/>
  <c r="N5610" i="1"/>
  <c r="O5610" i="1"/>
  <c r="P5610" i="1"/>
  <c r="C5611" i="1"/>
  <c r="H5611" i="1"/>
  <c r="I5611" i="1"/>
  <c r="J5611" i="1"/>
  <c r="M5611" i="1"/>
  <c r="N5611" i="1"/>
  <c r="O5611" i="1"/>
  <c r="P5611" i="1"/>
  <c r="C5612" i="1"/>
  <c r="H5612" i="1"/>
  <c r="I5612" i="1"/>
  <c r="J5612" i="1"/>
  <c r="M5612" i="1"/>
  <c r="N5612" i="1"/>
  <c r="O5612" i="1"/>
  <c r="P5612" i="1"/>
  <c r="C5613" i="1"/>
  <c r="H5613" i="1"/>
  <c r="I5613" i="1"/>
  <c r="J5613" i="1"/>
  <c r="M5613" i="1"/>
  <c r="N5613" i="1"/>
  <c r="O5613" i="1"/>
  <c r="P5613" i="1"/>
  <c r="C5614" i="1"/>
  <c r="H5614" i="1"/>
  <c r="I5614" i="1"/>
  <c r="J5614" i="1"/>
  <c r="M5614" i="1"/>
  <c r="N5614" i="1"/>
  <c r="O5614" i="1"/>
  <c r="P5614" i="1"/>
  <c r="C5615" i="1"/>
  <c r="H5615" i="1"/>
  <c r="I5615" i="1"/>
  <c r="J5615" i="1"/>
  <c r="M5615" i="1"/>
  <c r="N5615" i="1"/>
  <c r="O5615" i="1"/>
  <c r="P5615" i="1"/>
  <c r="C5616" i="1"/>
  <c r="H5616" i="1"/>
  <c r="I5616" i="1"/>
  <c r="J5616" i="1"/>
  <c r="M5616" i="1"/>
  <c r="N5616" i="1"/>
  <c r="O5616" i="1"/>
  <c r="P5616" i="1"/>
  <c r="C5617" i="1"/>
  <c r="H5617" i="1"/>
  <c r="I5617" i="1"/>
  <c r="J5617" i="1"/>
  <c r="M5617" i="1"/>
  <c r="N5617" i="1"/>
  <c r="O5617" i="1"/>
  <c r="P5617" i="1"/>
  <c r="C5618" i="1"/>
  <c r="H5618" i="1"/>
  <c r="I5618" i="1"/>
  <c r="J5618" i="1"/>
  <c r="M5618" i="1"/>
  <c r="N5618" i="1"/>
  <c r="O5618" i="1"/>
  <c r="P5618" i="1"/>
  <c r="C5619" i="1"/>
  <c r="H5619" i="1"/>
  <c r="I5619" i="1"/>
  <c r="J5619" i="1"/>
  <c r="M5619" i="1"/>
  <c r="N5619" i="1"/>
  <c r="O5619" i="1"/>
  <c r="P5619" i="1"/>
  <c r="C5620" i="1"/>
  <c r="H5620" i="1"/>
  <c r="I5620" i="1"/>
  <c r="J5620" i="1"/>
  <c r="M5620" i="1"/>
  <c r="N5620" i="1"/>
  <c r="O5620" i="1"/>
  <c r="P5620" i="1"/>
  <c r="C5621" i="1"/>
  <c r="H5621" i="1"/>
  <c r="I5621" i="1"/>
  <c r="J5621" i="1"/>
  <c r="M5621" i="1"/>
  <c r="N5621" i="1"/>
  <c r="O5621" i="1"/>
  <c r="P5621" i="1"/>
  <c r="C5622" i="1"/>
  <c r="H5622" i="1"/>
  <c r="I5622" i="1"/>
  <c r="J5622" i="1"/>
  <c r="M5622" i="1"/>
  <c r="N5622" i="1"/>
  <c r="O5622" i="1"/>
  <c r="P5622" i="1"/>
  <c r="C5623" i="1"/>
  <c r="H5623" i="1"/>
  <c r="I5623" i="1"/>
  <c r="J5623" i="1"/>
  <c r="M5623" i="1"/>
  <c r="N5623" i="1"/>
  <c r="O5623" i="1"/>
  <c r="P5623" i="1"/>
  <c r="C5624" i="1"/>
  <c r="H5624" i="1"/>
  <c r="I5624" i="1"/>
  <c r="J5624" i="1"/>
  <c r="M5624" i="1"/>
  <c r="N5624" i="1"/>
  <c r="O5624" i="1"/>
  <c r="P5624" i="1"/>
  <c r="C5625" i="1"/>
  <c r="H5625" i="1"/>
  <c r="I5625" i="1"/>
  <c r="J5625" i="1"/>
  <c r="M5625" i="1"/>
  <c r="N5625" i="1"/>
  <c r="O5625" i="1"/>
  <c r="P5625" i="1"/>
  <c r="C5626" i="1"/>
  <c r="H5626" i="1"/>
  <c r="I5626" i="1"/>
  <c r="J5626" i="1"/>
  <c r="M5626" i="1"/>
  <c r="N5626" i="1"/>
  <c r="O5626" i="1"/>
  <c r="P5626" i="1"/>
  <c r="C5627" i="1"/>
  <c r="H5627" i="1"/>
  <c r="I5627" i="1"/>
  <c r="J5627" i="1"/>
  <c r="M5627" i="1"/>
  <c r="N5627" i="1"/>
  <c r="O5627" i="1"/>
  <c r="P5627" i="1"/>
  <c r="C5628" i="1"/>
  <c r="H5628" i="1"/>
  <c r="I5628" i="1"/>
  <c r="J5628" i="1"/>
  <c r="M5628" i="1"/>
  <c r="N5628" i="1"/>
  <c r="O5628" i="1"/>
  <c r="P5628" i="1"/>
  <c r="C5629" i="1"/>
  <c r="H5629" i="1"/>
  <c r="I5629" i="1"/>
  <c r="J5629" i="1"/>
  <c r="M5629" i="1"/>
  <c r="N5629" i="1"/>
  <c r="O5629" i="1"/>
  <c r="P5629" i="1"/>
  <c r="C5630" i="1"/>
  <c r="H5630" i="1"/>
  <c r="I5630" i="1"/>
  <c r="J5630" i="1"/>
  <c r="M5630" i="1"/>
  <c r="N5630" i="1"/>
  <c r="O5630" i="1"/>
  <c r="P5630" i="1"/>
  <c r="C5631" i="1"/>
  <c r="H5631" i="1"/>
  <c r="I5631" i="1"/>
  <c r="J5631" i="1"/>
  <c r="M5631" i="1"/>
  <c r="N5631" i="1"/>
  <c r="O5631" i="1"/>
  <c r="P5631" i="1"/>
  <c r="C5632" i="1"/>
  <c r="H5632" i="1"/>
  <c r="I5632" i="1"/>
  <c r="J5632" i="1"/>
  <c r="M5632" i="1"/>
  <c r="N5632" i="1"/>
  <c r="O5632" i="1"/>
  <c r="P5632" i="1"/>
  <c r="C5633" i="1"/>
  <c r="H5633" i="1"/>
  <c r="I5633" i="1"/>
  <c r="J5633" i="1"/>
  <c r="M5633" i="1"/>
  <c r="N5633" i="1"/>
  <c r="O5633" i="1"/>
  <c r="P5633" i="1"/>
  <c r="C5634" i="1"/>
  <c r="H5634" i="1"/>
  <c r="I5634" i="1"/>
  <c r="J5634" i="1"/>
  <c r="M5634" i="1"/>
  <c r="N5634" i="1"/>
  <c r="O5634" i="1"/>
  <c r="P5634" i="1"/>
  <c r="C5635" i="1"/>
  <c r="H5635" i="1"/>
  <c r="I5635" i="1"/>
  <c r="J5635" i="1"/>
  <c r="M5635" i="1"/>
  <c r="N5635" i="1"/>
  <c r="O5635" i="1"/>
  <c r="P5635" i="1"/>
  <c r="C5636" i="1"/>
  <c r="H5636" i="1"/>
  <c r="I5636" i="1"/>
  <c r="J5636" i="1"/>
  <c r="M5636" i="1"/>
  <c r="N5636" i="1"/>
  <c r="O5636" i="1"/>
  <c r="P5636" i="1"/>
  <c r="C5637" i="1"/>
  <c r="H5637" i="1"/>
  <c r="I5637" i="1"/>
  <c r="J5637" i="1"/>
  <c r="M5637" i="1"/>
  <c r="N5637" i="1"/>
  <c r="O5637" i="1"/>
  <c r="P5637" i="1"/>
  <c r="C5638" i="1"/>
  <c r="H5638" i="1"/>
  <c r="I5638" i="1"/>
  <c r="J5638" i="1"/>
  <c r="M5638" i="1"/>
  <c r="N5638" i="1"/>
  <c r="O5638" i="1"/>
  <c r="P5638" i="1"/>
  <c r="C5639" i="1"/>
  <c r="H5639" i="1"/>
  <c r="I5639" i="1"/>
  <c r="J5639" i="1"/>
  <c r="M5639" i="1"/>
  <c r="N5639" i="1"/>
  <c r="O5639" i="1"/>
  <c r="P5639" i="1"/>
  <c r="C5640" i="1"/>
  <c r="H5640" i="1"/>
  <c r="I5640" i="1"/>
  <c r="J5640" i="1"/>
  <c r="M5640" i="1"/>
  <c r="N5640" i="1"/>
  <c r="O5640" i="1"/>
  <c r="P5640" i="1"/>
  <c r="C5641" i="1"/>
  <c r="H5641" i="1"/>
  <c r="I5641" i="1"/>
  <c r="J5641" i="1"/>
  <c r="M5641" i="1"/>
  <c r="N5641" i="1"/>
  <c r="O5641" i="1"/>
  <c r="P5641" i="1"/>
  <c r="C5642" i="1"/>
  <c r="H5642" i="1"/>
  <c r="I5642" i="1"/>
  <c r="J5642" i="1"/>
  <c r="M5642" i="1"/>
  <c r="N5642" i="1"/>
  <c r="O5642" i="1"/>
  <c r="P5642" i="1"/>
  <c r="C5643" i="1"/>
  <c r="H5643" i="1"/>
  <c r="I5643" i="1"/>
  <c r="J5643" i="1"/>
  <c r="M5643" i="1"/>
  <c r="N5643" i="1"/>
  <c r="O5643" i="1"/>
  <c r="P5643" i="1"/>
  <c r="C5644" i="1"/>
  <c r="H5644" i="1"/>
  <c r="I5644" i="1"/>
  <c r="J5644" i="1"/>
  <c r="M5644" i="1"/>
  <c r="N5644" i="1"/>
  <c r="O5644" i="1"/>
  <c r="P5644" i="1"/>
  <c r="C5645" i="1"/>
  <c r="H5645" i="1"/>
  <c r="I5645" i="1"/>
  <c r="J5645" i="1"/>
  <c r="M5645" i="1"/>
  <c r="N5645" i="1"/>
  <c r="O5645" i="1"/>
  <c r="P5645" i="1"/>
  <c r="C5646" i="1"/>
  <c r="H5646" i="1"/>
  <c r="I5646" i="1"/>
  <c r="J5646" i="1"/>
  <c r="M5646" i="1"/>
  <c r="N5646" i="1"/>
  <c r="O5646" i="1"/>
  <c r="P5646" i="1"/>
  <c r="C5647" i="1"/>
  <c r="H5647" i="1"/>
  <c r="I5647" i="1"/>
  <c r="J5647" i="1"/>
  <c r="M5647" i="1"/>
  <c r="N5647" i="1"/>
  <c r="O5647" i="1"/>
  <c r="P5647" i="1"/>
  <c r="C5648" i="1"/>
  <c r="H5648" i="1"/>
  <c r="I5648" i="1"/>
  <c r="J5648" i="1"/>
  <c r="M5648" i="1"/>
  <c r="N5648" i="1"/>
  <c r="O5648" i="1"/>
  <c r="P5648" i="1"/>
  <c r="C5649" i="1"/>
  <c r="H5649" i="1"/>
  <c r="I5649" i="1"/>
  <c r="J5649" i="1"/>
  <c r="M5649" i="1"/>
  <c r="N5649" i="1"/>
  <c r="O5649" i="1"/>
  <c r="P5649" i="1"/>
  <c r="C5650" i="1"/>
  <c r="H5650" i="1"/>
  <c r="I5650" i="1"/>
  <c r="J5650" i="1"/>
  <c r="M5650" i="1"/>
  <c r="N5650" i="1"/>
  <c r="O5650" i="1"/>
  <c r="P5650" i="1"/>
  <c r="C5651" i="1"/>
  <c r="H5651" i="1"/>
  <c r="I5651" i="1"/>
  <c r="J5651" i="1"/>
  <c r="M5651" i="1"/>
  <c r="N5651" i="1"/>
  <c r="O5651" i="1"/>
  <c r="P5651" i="1"/>
  <c r="C5652" i="1"/>
  <c r="H5652" i="1"/>
  <c r="I5652" i="1"/>
  <c r="J5652" i="1"/>
  <c r="M5652" i="1"/>
  <c r="N5652" i="1"/>
  <c r="O5652" i="1"/>
  <c r="P5652" i="1"/>
  <c r="C5653" i="1"/>
  <c r="H5653" i="1"/>
  <c r="I5653" i="1"/>
  <c r="J5653" i="1"/>
  <c r="M5653" i="1"/>
  <c r="N5653" i="1"/>
  <c r="O5653" i="1"/>
  <c r="P5653" i="1"/>
  <c r="C5654" i="1"/>
  <c r="H5654" i="1"/>
  <c r="I5654" i="1"/>
  <c r="J5654" i="1"/>
  <c r="M5654" i="1"/>
  <c r="N5654" i="1"/>
  <c r="O5654" i="1"/>
  <c r="P5654" i="1"/>
  <c r="C5655" i="1"/>
  <c r="H5655" i="1"/>
  <c r="I5655" i="1"/>
  <c r="J5655" i="1"/>
  <c r="M5655" i="1"/>
  <c r="N5655" i="1"/>
  <c r="O5655" i="1"/>
  <c r="P5655" i="1"/>
  <c r="C5656" i="1"/>
  <c r="H5656" i="1"/>
  <c r="I5656" i="1"/>
  <c r="J5656" i="1"/>
  <c r="M5656" i="1"/>
  <c r="N5656" i="1"/>
  <c r="O5656" i="1"/>
  <c r="P5656" i="1"/>
  <c r="C5657" i="1"/>
  <c r="H5657" i="1"/>
  <c r="I5657" i="1"/>
  <c r="J5657" i="1"/>
  <c r="M5657" i="1"/>
  <c r="N5657" i="1"/>
  <c r="O5657" i="1"/>
  <c r="P5657" i="1"/>
  <c r="C5658" i="1"/>
  <c r="H5658" i="1"/>
  <c r="I5658" i="1"/>
  <c r="J5658" i="1"/>
  <c r="M5658" i="1"/>
  <c r="N5658" i="1"/>
  <c r="O5658" i="1"/>
  <c r="P5658" i="1"/>
  <c r="C5659" i="1"/>
  <c r="H5659" i="1"/>
  <c r="I5659" i="1"/>
  <c r="J5659" i="1"/>
  <c r="M5659" i="1"/>
  <c r="N5659" i="1"/>
  <c r="O5659" i="1"/>
  <c r="P5659" i="1"/>
  <c r="C5660" i="1"/>
  <c r="H5660" i="1"/>
  <c r="I5660" i="1"/>
  <c r="J5660" i="1"/>
  <c r="M5660" i="1"/>
  <c r="N5660" i="1"/>
  <c r="O5660" i="1"/>
  <c r="P5660" i="1"/>
  <c r="C5661" i="1"/>
  <c r="H5661" i="1"/>
  <c r="I5661" i="1"/>
  <c r="J5661" i="1"/>
  <c r="M5661" i="1"/>
  <c r="N5661" i="1"/>
  <c r="O5661" i="1"/>
  <c r="P5661" i="1"/>
  <c r="C5662" i="1"/>
  <c r="H5662" i="1"/>
  <c r="I5662" i="1"/>
  <c r="J5662" i="1"/>
  <c r="M5662" i="1"/>
  <c r="N5662" i="1"/>
  <c r="O5662" i="1"/>
  <c r="P5662" i="1"/>
  <c r="C5663" i="1"/>
  <c r="H5663" i="1"/>
  <c r="I5663" i="1"/>
  <c r="J5663" i="1"/>
  <c r="M5663" i="1"/>
  <c r="N5663" i="1"/>
  <c r="O5663" i="1"/>
  <c r="P5663" i="1"/>
  <c r="C5664" i="1"/>
  <c r="H5664" i="1"/>
  <c r="I5664" i="1"/>
  <c r="J5664" i="1"/>
  <c r="M5664" i="1"/>
  <c r="N5664" i="1"/>
  <c r="O5664" i="1"/>
  <c r="P5664" i="1"/>
  <c r="C5665" i="1"/>
  <c r="H5665" i="1"/>
  <c r="I5665" i="1"/>
  <c r="J5665" i="1"/>
  <c r="M5665" i="1"/>
  <c r="N5665" i="1"/>
  <c r="O5665" i="1"/>
  <c r="P5665" i="1"/>
  <c r="C5666" i="1"/>
  <c r="H5666" i="1"/>
  <c r="I5666" i="1"/>
  <c r="J5666" i="1"/>
  <c r="M5666" i="1"/>
  <c r="N5666" i="1"/>
  <c r="O5666" i="1"/>
  <c r="P5666" i="1"/>
  <c r="C5667" i="1"/>
  <c r="H5667" i="1"/>
  <c r="I5667" i="1"/>
  <c r="J5667" i="1"/>
  <c r="M5667" i="1"/>
  <c r="N5667" i="1"/>
  <c r="O5667" i="1"/>
  <c r="P5667" i="1"/>
  <c r="C5668" i="1"/>
  <c r="H5668" i="1"/>
  <c r="I5668" i="1"/>
  <c r="J5668" i="1"/>
  <c r="M5668" i="1"/>
  <c r="N5668" i="1"/>
  <c r="O5668" i="1"/>
  <c r="P5668" i="1"/>
  <c r="C5669" i="1"/>
  <c r="H5669" i="1"/>
  <c r="I5669" i="1"/>
  <c r="J5669" i="1"/>
  <c r="M5669" i="1"/>
  <c r="N5669" i="1"/>
  <c r="O5669" i="1"/>
  <c r="P5669" i="1"/>
  <c r="C5670" i="1"/>
  <c r="H5670" i="1"/>
  <c r="I5670" i="1"/>
  <c r="J5670" i="1"/>
  <c r="M5670" i="1"/>
  <c r="N5670" i="1"/>
  <c r="O5670" i="1"/>
  <c r="P5670" i="1"/>
  <c r="C5671" i="1"/>
  <c r="H5671" i="1"/>
  <c r="I5671" i="1"/>
  <c r="J5671" i="1"/>
  <c r="M5671" i="1"/>
  <c r="N5671" i="1"/>
  <c r="O5671" i="1"/>
  <c r="P5671" i="1"/>
  <c r="C5672" i="1"/>
  <c r="H5672" i="1"/>
  <c r="I5672" i="1"/>
  <c r="J5672" i="1"/>
  <c r="M5672" i="1"/>
  <c r="N5672" i="1"/>
  <c r="O5672" i="1"/>
  <c r="P5672" i="1"/>
  <c r="C5673" i="1"/>
  <c r="H5673" i="1"/>
  <c r="I5673" i="1"/>
  <c r="J5673" i="1"/>
  <c r="M5673" i="1"/>
  <c r="N5673" i="1"/>
  <c r="O5673" i="1"/>
  <c r="P5673" i="1"/>
  <c r="C5674" i="1"/>
  <c r="H5674" i="1"/>
  <c r="I5674" i="1"/>
  <c r="J5674" i="1"/>
  <c r="M5674" i="1"/>
  <c r="N5674" i="1"/>
  <c r="O5674" i="1"/>
  <c r="P5674" i="1"/>
  <c r="C5675" i="1"/>
  <c r="H5675" i="1"/>
  <c r="I5675" i="1"/>
  <c r="J5675" i="1"/>
  <c r="M5675" i="1"/>
  <c r="N5675" i="1"/>
  <c r="O5675" i="1"/>
  <c r="P5675" i="1"/>
  <c r="C5676" i="1"/>
  <c r="H5676" i="1"/>
  <c r="I5676" i="1"/>
  <c r="J5676" i="1"/>
  <c r="M5676" i="1"/>
  <c r="N5676" i="1"/>
  <c r="O5676" i="1"/>
  <c r="P5676" i="1"/>
  <c r="C5677" i="1"/>
  <c r="H5677" i="1"/>
  <c r="I5677" i="1"/>
  <c r="J5677" i="1"/>
  <c r="M5677" i="1"/>
  <c r="N5677" i="1"/>
  <c r="O5677" i="1"/>
  <c r="P5677" i="1"/>
  <c r="C5678" i="1"/>
  <c r="H5678" i="1"/>
  <c r="I5678" i="1"/>
  <c r="J5678" i="1"/>
  <c r="M5678" i="1"/>
  <c r="N5678" i="1"/>
  <c r="O5678" i="1"/>
  <c r="P5678" i="1"/>
  <c r="C5679" i="1"/>
  <c r="H5679" i="1"/>
  <c r="I5679" i="1"/>
  <c r="J5679" i="1"/>
  <c r="M5679" i="1"/>
  <c r="N5679" i="1"/>
  <c r="O5679" i="1"/>
  <c r="P5679" i="1"/>
  <c r="C5680" i="1"/>
  <c r="H5680" i="1"/>
  <c r="I5680" i="1"/>
  <c r="J5680" i="1"/>
  <c r="M5680" i="1"/>
  <c r="N5680" i="1"/>
  <c r="O5680" i="1"/>
  <c r="P5680" i="1"/>
  <c r="C5681" i="1"/>
  <c r="H5681" i="1"/>
  <c r="I5681" i="1"/>
  <c r="J5681" i="1"/>
  <c r="M5681" i="1"/>
  <c r="N5681" i="1"/>
  <c r="O5681" i="1"/>
  <c r="P5681" i="1"/>
  <c r="C5682" i="1"/>
  <c r="H5682" i="1"/>
  <c r="I5682" i="1"/>
  <c r="J5682" i="1"/>
  <c r="M5682" i="1"/>
  <c r="N5682" i="1"/>
  <c r="O5682" i="1"/>
  <c r="P5682" i="1"/>
  <c r="C5683" i="1"/>
  <c r="H5683" i="1"/>
  <c r="I5683" i="1"/>
  <c r="J5683" i="1"/>
  <c r="M5683" i="1"/>
  <c r="N5683" i="1"/>
  <c r="O5683" i="1"/>
  <c r="P5683" i="1"/>
  <c r="C5684" i="1"/>
  <c r="H5684" i="1"/>
  <c r="I5684" i="1"/>
  <c r="J5684" i="1"/>
  <c r="M5684" i="1"/>
  <c r="N5684" i="1"/>
  <c r="O5684" i="1"/>
  <c r="P5684" i="1"/>
  <c r="C5685" i="1"/>
  <c r="H5685" i="1"/>
  <c r="I5685" i="1"/>
  <c r="J5685" i="1"/>
  <c r="M5685" i="1"/>
  <c r="N5685" i="1"/>
  <c r="O5685" i="1"/>
  <c r="P5685" i="1"/>
  <c r="C5686" i="1"/>
  <c r="H5686" i="1"/>
  <c r="I5686" i="1"/>
  <c r="J5686" i="1"/>
  <c r="M5686" i="1"/>
  <c r="N5686" i="1"/>
  <c r="O5686" i="1"/>
  <c r="P5686" i="1"/>
  <c r="C5687" i="1"/>
  <c r="H5687" i="1"/>
  <c r="I5687" i="1"/>
  <c r="J5687" i="1"/>
  <c r="M5687" i="1"/>
  <c r="N5687" i="1"/>
  <c r="O5687" i="1"/>
  <c r="P5687" i="1"/>
  <c r="C5688" i="1"/>
  <c r="H5688" i="1"/>
  <c r="I5688" i="1"/>
  <c r="J5688" i="1"/>
  <c r="M5688" i="1"/>
  <c r="N5688" i="1"/>
  <c r="O5688" i="1"/>
  <c r="P5688" i="1"/>
  <c r="C5689" i="1"/>
  <c r="H5689" i="1"/>
  <c r="I5689" i="1"/>
  <c r="J5689" i="1"/>
  <c r="M5689" i="1"/>
  <c r="N5689" i="1"/>
  <c r="O5689" i="1"/>
  <c r="P5689" i="1"/>
  <c r="C5690" i="1"/>
  <c r="H5690" i="1"/>
  <c r="I5690" i="1"/>
  <c r="J5690" i="1"/>
  <c r="M5690" i="1"/>
  <c r="N5690" i="1"/>
  <c r="O5690" i="1"/>
  <c r="P5690" i="1"/>
  <c r="C5691" i="1"/>
  <c r="H5691" i="1"/>
  <c r="I5691" i="1"/>
  <c r="J5691" i="1"/>
  <c r="M5691" i="1"/>
  <c r="N5691" i="1"/>
  <c r="O5691" i="1"/>
  <c r="P5691" i="1"/>
  <c r="C5692" i="1"/>
  <c r="H5692" i="1"/>
  <c r="I5692" i="1"/>
  <c r="J5692" i="1"/>
  <c r="M5692" i="1"/>
  <c r="N5692" i="1"/>
  <c r="O5692" i="1"/>
  <c r="P5692" i="1"/>
  <c r="C5693" i="1"/>
  <c r="H5693" i="1"/>
  <c r="I5693" i="1"/>
  <c r="J5693" i="1"/>
  <c r="M5693" i="1"/>
  <c r="N5693" i="1"/>
  <c r="O5693" i="1"/>
  <c r="P5693" i="1"/>
  <c r="C5694" i="1"/>
  <c r="H5694" i="1"/>
  <c r="I5694" i="1"/>
  <c r="J5694" i="1"/>
  <c r="M5694" i="1"/>
  <c r="N5694" i="1"/>
  <c r="O5694" i="1"/>
  <c r="P5694" i="1"/>
  <c r="C5695" i="1"/>
  <c r="H5695" i="1"/>
  <c r="I5695" i="1"/>
  <c r="J5695" i="1"/>
  <c r="M5695" i="1"/>
  <c r="N5695" i="1"/>
  <c r="O5695" i="1"/>
  <c r="P5695" i="1"/>
  <c r="C5696" i="1"/>
  <c r="H5696" i="1"/>
  <c r="I5696" i="1"/>
  <c r="J5696" i="1"/>
  <c r="M5696" i="1"/>
  <c r="N5696" i="1"/>
  <c r="O5696" i="1"/>
  <c r="P5696" i="1"/>
  <c r="C5697" i="1"/>
  <c r="H5697" i="1"/>
  <c r="I5697" i="1"/>
  <c r="J5697" i="1"/>
  <c r="M5697" i="1"/>
  <c r="N5697" i="1"/>
  <c r="O5697" i="1"/>
  <c r="P5697" i="1"/>
  <c r="C5698" i="1"/>
  <c r="H5698" i="1"/>
  <c r="I5698" i="1"/>
  <c r="J5698" i="1"/>
  <c r="M5698" i="1"/>
  <c r="N5698" i="1"/>
  <c r="O5698" i="1"/>
  <c r="P5698" i="1"/>
  <c r="C5699" i="1"/>
  <c r="H5699" i="1"/>
  <c r="I5699" i="1"/>
  <c r="J5699" i="1"/>
  <c r="M5699" i="1"/>
  <c r="N5699" i="1"/>
  <c r="O5699" i="1"/>
  <c r="P5699" i="1"/>
  <c r="C5700" i="1"/>
  <c r="H5700" i="1"/>
  <c r="I5700" i="1"/>
  <c r="J5700" i="1"/>
  <c r="M5700" i="1"/>
  <c r="N5700" i="1"/>
  <c r="O5700" i="1"/>
  <c r="P5700" i="1"/>
  <c r="C5701" i="1"/>
  <c r="H5701" i="1"/>
  <c r="I5701" i="1"/>
  <c r="J5701" i="1"/>
  <c r="M5701" i="1"/>
  <c r="N5701" i="1"/>
  <c r="O5701" i="1"/>
  <c r="P5701" i="1"/>
  <c r="C5702" i="1"/>
  <c r="H5702" i="1"/>
  <c r="I5702" i="1"/>
  <c r="J5702" i="1"/>
  <c r="M5702" i="1"/>
  <c r="N5702" i="1"/>
  <c r="O5702" i="1"/>
  <c r="P5702" i="1"/>
  <c r="C5703" i="1"/>
  <c r="H5703" i="1"/>
  <c r="I5703" i="1"/>
  <c r="J5703" i="1"/>
  <c r="M5703" i="1"/>
  <c r="N5703" i="1"/>
  <c r="O5703" i="1"/>
  <c r="P5703" i="1"/>
  <c r="C5704" i="1"/>
  <c r="H5704" i="1"/>
  <c r="I5704" i="1"/>
  <c r="J5704" i="1"/>
  <c r="M5704" i="1"/>
  <c r="N5704" i="1"/>
  <c r="O5704" i="1"/>
  <c r="P5704" i="1"/>
  <c r="C5705" i="1"/>
  <c r="H5705" i="1"/>
  <c r="I5705" i="1"/>
  <c r="J5705" i="1"/>
  <c r="M5705" i="1"/>
  <c r="N5705" i="1"/>
  <c r="O5705" i="1"/>
  <c r="P5705" i="1"/>
  <c r="C5706" i="1"/>
  <c r="H5706" i="1"/>
  <c r="I5706" i="1"/>
  <c r="J5706" i="1"/>
  <c r="M5706" i="1"/>
  <c r="N5706" i="1"/>
  <c r="O5706" i="1"/>
  <c r="P5706" i="1"/>
  <c r="C5707" i="1"/>
  <c r="H5707" i="1"/>
  <c r="I5707" i="1"/>
  <c r="J5707" i="1"/>
  <c r="M5707" i="1"/>
  <c r="N5707" i="1"/>
  <c r="O5707" i="1"/>
  <c r="P5707" i="1"/>
  <c r="C5708" i="1"/>
  <c r="H5708" i="1"/>
  <c r="I5708" i="1"/>
  <c r="J5708" i="1"/>
  <c r="M5708" i="1"/>
  <c r="N5708" i="1"/>
  <c r="O5708" i="1"/>
  <c r="P5708" i="1"/>
  <c r="C5709" i="1"/>
  <c r="H5709" i="1"/>
  <c r="I5709" i="1"/>
  <c r="J5709" i="1"/>
  <c r="M5709" i="1"/>
  <c r="N5709" i="1"/>
  <c r="O5709" i="1"/>
  <c r="P5709" i="1"/>
  <c r="C5710" i="1"/>
  <c r="H5710" i="1"/>
  <c r="I5710" i="1"/>
  <c r="J5710" i="1"/>
  <c r="M5710" i="1"/>
  <c r="N5710" i="1"/>
  <c r="O5710" i="1"/>
  <c r="P5710" i="1"/>
  <c r="C5711" i="1"/>
  <c r="H5711" i="1"/>
  <c r="I5711" i="1"/>
  <c r="J5711" i="1"/>
  <c r="M5711" i="1"/>
  <c r="N5711" i="1"/>
  <c r="O5711" i="1"/>
  <c r="P5711" i="1"/>
  <c r="C5712" i="1"/>
  <c r="H5712" i="1"/>
  <c r="I5712" i="1"/>
  <c r="J5712" i="1"/>
  <c r="M5712" i="1"/>
  <c r="N5712" i="1"/>
  <c r="O5712" i="1"/>
  <c r="P5712" i="1"/>
  <c r="C5713" i="1"/>
  <c r="H5713" i="1"/>
  <c r="I5713" i="1"/>
  <c r="J5713" i="1"/>
  <c r="M5713" i="1"/>
  <c r="N5713" i="1"/>
  <c r="O5713" i="1"/>
  <c r="P5713" i="1"/>
  <c r="C5714" i="1"/>
  <c r="H5714" i="1"/>
  <c r="I5714" i="1"/>
  <c r="J5714" i="1"/>
  <c r="M5714" i="1"/>
  <c r="N5714" i="1"/>
  <c r="O5714" i="1"/>
  <c r="P5714" i="1"/>
  <c r="C5715" i="1"/>
  <c r="H5715" i="1"/>
  <c r="I5715" i="1"/>
  <c r="J5715" i="1"/>
  <c r="M5715" i="1"/>
  <c r="N5715" i="1"/>
  <c r="O5715" i="1"/>
  <c r="P5715" i="1"/>
  <c r="C5716" i="1"/>
  <c r="H5716" i="1"/>
  <c r="I5716" i="1"/>
  <c r="J5716" i="1"/>
  <c r="M5716" i="1"/>
  <c r="N5716" i="1"/>
  <c r="O5716" i="1"/>
  <c r="P5716" i="1"/>
  <c r="C5717" i="1"/>
  <c r="H5717" i="1"/>
  <c r="I5717" i="1"/>
  <c r="J5717" i="1"/>
  <c r="M5717" i="1"/>
  <c r="N5717" i="1"/>
  <c r="O5717" i="1"/>
  <c r="P5717" i="1"/>
  <c r="C5718" i="1"/>
  <c r="H5718" i="1"/>
  <c r="I5718" i="1"/>
  <c r="J5718" i="1"/>
  <c r="M5718" i="1"/>
  <c r="N5718" i="1"/>
  <c r="O5718" i="1"/>
  <c r="P5718" i="1"/>
  <c r="C5719" i="1"/>
  <c r="H5719" i="1"/>
  <c r="I5719" i="1"/>
  <c r="J5719" i="1"/>
  <c r="M5719" i="1"/>
  <c r="N5719" i="1"/>
  <c r="O5719" i="1"/>
  <c r="P5719" i="1"/>
  <c r="C5720" i="1"/>
  <c r="H5720" i="1"/>
  <c r="I5720" i="1"/>
  <c r="J5720" i="1"/>
  <c r="M5720" i="1"/>
  <c r="N5720" i="1"/>
  <c r="O5720" i="1"/>
  <c r="P5720" i="1"/>
  <c r="C5721" i="1"/>
  <c r="H5721" i="1"/>
  <c r="I5721" i="1"/>
  <c r="J5721" i="1"/>
  <c r="M5721" i="1"/>
  <c r="N5721" i="1"/>
  <c r="O5721" i="1"/>
  <c r="P5721" i="1"/>
  <c r="C5722" i="1"/>
  <c r="H5722" i="1"/>
  <c r="I5722" i="1"/>
  <c r="J5722" i="1"/>
  <c r="M5722" i="1"/>
  <c r="N5722" i="1"/>
  <c r="O5722" i="1"/>
  <c r="P5722" i="1"/>
  <c r="C5723" i="1"/>
  <c r="H5723" i="1"/>
  <c r="I5723" i="1"/>
  <c r="J5723" i="1"/>
  <c r="M5723" i="1"/>
  <c r="N5723" i="1"/>
  <c r="O5723" i="1"/>
  <c r="P5723" i="1"/>
  <c r="C5724" i="1"/>
  <c r="H5724" i="1"/>
  <c r="I5724" i="1"/>
  <c r="J5724" i="1"/>
  <c r="M5724" i="1"/>
  <c r="N5724" i="1"/>
  <c r="O5724" i="1"/>
  <c r="P5724" i="1"/>
  <c r="C5725" i="1"/>
  <c r="H5725" i="1"/>
  <c r="I5725" i="1"/>
  <c r="J5725" i="1"/>
  <c r="M5725" i="1"/>
  <c r="N5725" i="1"/>
  <c r="O5725" i="1"/>
  <c r="P5725" i="1"/>
  <c r="C5726" i="1"/>
  <c r="H5726" i="1"/>
  <c r="I5726" i="1"/>
  <c r="J5726" i="1"/>
  <c r="M5726" i="1"/>
  <c r="N5726" i="1"/>
  <c r="O5726" i="1"/>
  <c r="P5726" i="1"/>
  <c r="C5727" i="1"/>
  <c r="H5727" i="1"/>
  <c r="I5727" i="1"/>
  <c r="J5727" i="1"/>
  <c r="M5727" i="1"/>
  <c r="N5727" i="1"/>
  <c r="O5727" i="1"/>
  <c r="P5727" i="1"/>
  <c r="C5728" i="1"/>
  <c r="H5728" i="1"/>
  <c r="I5728" i="1"/>
  <c r="J5728" i="1"/>
  <c r="M5728" i="1"/>
  <c r="N5728" i="1"/>
  <c r="O5728" i="1"/>
  <c r="P5728" i="1"/>
  <c r="C5729" i="1"/>
  <c r="H5729" i="1"/>
  <c r="I5729" i="1"/>
  <c r="J5729" i="1"/>
  <c r="M5729" i="1"/>
  <c r="N5729" i="1"/>
  <c r="O5729" i="1"/>
  <c r="P5729" i="1"/>
  <c r="C5730" i="1"/>
  <c r="H5730" i="1"/>
  <c r="I5730" i="1"/>
  <c r="J5730" i="1"/>
  <c r="M5730" i="1"/>
  <c r="N5730" i="1"/>
  <c r="O5730" i="1"/>
  <c r="P5730" i="1"/>
  <c r="C5731" i="1"/>
  <c r="H5731" i="1"/>
  <c r="I5731" i="1"/>
  <c r="J5731" i="1"/>
  <c r="M5731" i="1"/>
  <c r="N5731" i="1"/>
  <c r="O5731" i="1"/>
  <c r="P5731" i="1"/>
  <c r="C5732" i="1"/>
  <c r="H5732" i="1"/>
  <c r="I5732" i="1"/>
  <c r="J5732" i="1"/>
  <c r="M5732" i="1"/>
  <c r="N5732" i="1"/>
  <c r="O5732" i="1"/>
  <c r="P5732" i="1"/>
  <c r="C5733" i="1"/>
  <c r="H5733" i="1"/>
  <c r="I5733" i="1"/>
  <c r="J5733" i="1"/>
  <c r="M5733" i="1"/>
  <c r="N5733" i="1"/>
  <c r="O5733" i="1"/>
  <c r="P5733" i="1"/>
  <c r="C5734" i="1"/>
  <c r="H5734" i="1"/>
  <c r="I5734" i="1"/>
  <c r="J5734" i="1"/>
  <c r="M5734" i="1"/>
  <c r="N5734" i="1"/>
  <c r="O5734" i="1"/>
  <c r="P5734" i="1"/>
  <c r="C5735" i="1"/>
  <c r="H5735" i="1"/>
  <c r="I5735" i="1"/>
  <c r="J5735" i="1"/>
  <c r="M5735" i="1"/>
  <c r="N5735" i="1"/>
  <c r="O5735" i="1"/>
  <c r="P5735" i="1"/>
  <c r="C5736" i="1"/>
  <c r="H5736" i="1"/>
  <c r="I5736" i="1"/>
  <c r="J5736" i="1"/>
  <c r="M5736" i="1"/>
  <c r="N5736" i="1"/>
  <c r="O5736" i="1"/>
  <c r="P5736" i="1"/>
  <c r="C5737" i="1"/>
  <c r="H5737" i="1"/>
  <c r="I5737" i="1"/>
  <c r="J5737" i="1"/>
  <c r="M5737" i="1"/>
  <c r="N5737" i="1"/>
  <c r="O5737" i="1"/>
  <c r="P5737" i="1"/>
  <c r="C5738" i="1"/>
  <c r="H5738" i="1"/>
  <c r="I5738" i="1"/>
  <c r="J5738" i="1"/>
  <c r="M5738" i="1"/>
  <c r="N5738" i="1"/>
  <c r="O5738" i="1"/>
  <c r="P5738" i="1"/>
  <c r="C5739" i="1"/>
  <c r="H5739" i="1"/>
  <c r="I5739" i="1"/>
  <c r="J5739" i="1"/>
  <c r="M5739" i="1"/>
  <c r="N5739" i="1"/>
  <c r="O5739" i="1"/>
  <c r="P5739" i="1"/>
  <c r="C5740" i="1"/>
  <c r="H5740" i="1"/>
  <c r="I5740" i="1"/>
  <c r="J5740" i="1"/>
  <c r="M5740" i="1"/>
  <c r="N5740" i="1"/>
  <c r="O5740" i="1"/>
  <c r="P5740" i="1"/>
  <c r="C5741" i="1"/>
  <c r="H5741" i="1"/>
  <c r="I5741" i="1"/>
  <c r="J5741" i="1"/>
  <c r="M5741" i="1"/>
  <c r="N5741" i="1"/>
  <c r="O5741" i="1"/>
  <c r="P5741" i="1"/>
  <c r="C5742" i="1"/>
  <c r="H5742" i="1"/>
  <c r="I5742" i="1"/>
  <c r="J5742" i="1"/>
  <c r="M5742" i="1"/>
  <c r="N5742" i="1"/>
  <c r="O5742" i="1"/>
  <c r="P5742" i="1"/>
  <c r="C5743" i="1"/>
  <c r="H5743" i="1"/>
  <c r="I5743" i="1"/>
  <c r="J5743" i="1"/>
  <c r="M5743" i="1"/>
  <c r="N5743" i="1"/>
  <c r="O5743" i="1"/>
  <c r="P5743" i="1"/>
  <c r="C5744" i="1"/>
  <c r="H5744" i="1"/>
  <c r="I5744" i="1"/>
  <c r="J5744" i="1"/>
  <c r="M5744" i="1"/>
  <c r="N5744" i="1"/>
  <c r="O5744" i="1"/>
  <c r="P5744" i="1"/>
  <c r="C5745" i="1"/>
  <c r="H5745" i="1"/>
  <c r="I5745" i="1"/>
  <c r="J5745" i="1"/>
  <c r="M5745" i="1"/>
  <c r="N5745" i="1"/>
  <c r="O5745" i="1"/>
  <c r="P5745" i="1"/>
  <c r="C5746" i="1"/>
  <c r="H5746" i="1"/>
  <c r="I5746" i="1"/>
  <c r="J5746" i="1"/>
  <c r="M5746" i="1"/>
  <c r="N5746" i="1"/>
  <c r="O5746" i="1"/>
  <c r="P5746" i="1"/>
  <c r="C5747" i="1"/>
  <c r="H5747" i="1"/>
  <c r="I5747" i="1"/>
  <c r="J5747" i="1"/>
  <c r="M5747" i="1"/>
  <c r="N5747" i="1"/>
  <c r="O5747" i="1"/>
  <c r="P5747" i="1"/>
  <c r="C5748" i="1"/>
  <c r="H5748" i="1"/>
  <c r="I5748" i="1"/>
  <c r="J5748" i="1"/>
  <c r="M5748" i="1"/>
  <c r="N5748" i="1"/>
  <c r="O5748" i="1"/>
  <c r="P5748" i="1"/>
  <c r="C5749" i="1"/>
  <c r="H5749" i="1"/>
  <c r="I5749" i="1"/>
  <c r="J5749" i="1"/>
  <c r="M5749" i="1"/>
  <c r="N5749" i="1"/>
  <c r="O5749" i="1"/>
  <c r="P5749" i="1"/>
  <c r="C5750" i="1"/>
  <c r="H5750" i="1"/>
  <c r="I5750" i="1"/>
  <c r="J5750" i="1"/>
  <c r="M5750" i="1"/>
  <c r="N5750" i="1"/>
  <c r="O5750" i="1"/>
  <c r="P5750" i="1"/>
  <c r="C5751" i="1"/>
  <c r="H5751" i="1"/>
  <c r="I5751" i="1"/>
  <c r="J5751" i="1"/>
  <c r="M5751" i="1"/>
  <c r="N5751" i="1"/>
  <c r="O5751" i="1"/>
  <c r="P5751" i="1"/>
  <c r="C5752" i="1"/>
  <c r="H5752" i="1"/>
  <c r="I5752" i="1"/>
  <c r="J5752" i="1"/>
  <c r="M5752" i="1"/>
  <c r="N5752" i="1"/>
  <c r="O5752" i="1"/>
  <c r="P5752" i="1"/>
  <c r="C5753" i="1"/>
  <c r="H5753" i="1"/>
  <c r="I5753" i="1"/>
  <c r="J5753" i="1"/>
  <c r="M5753" i="1"/>
  <c r="N5753" i="1"/>
  <c r="O5753" i="1"/>
  <c r="P5753" i="1"/>
  <c r="C5754" i="1"/>
  <c r="H5754" i="1"/>
  <c r="I5754" i="1"/>
  <c r="J5754" i="1"/>
  <c r="M5754" i="1"/>
  <c r="N5754" i="1"/>
  <c r="O5754" i="1"/>
  <c r="P5754" i="1"/>
  <c r="C5755" i="1"/>
  <c r="H5755" i="1"/>
  <c r="I5755" i="1"/>
  <c r="J5755" i="1"/>
  <c r="M5755" i="1"/>
  <c r="N5755" i="1"/>
  <c r="O5755" i="1"/>
  <c r="P5755" i="1"/>
  <c r="C5756" i="1"/>
  <c r="H5756" i="1"/>
  <c r="I5756" i="1"/>
  <c r="J5756" i="1"/>
  <c r="M5756" i="1"/>
  <c r="N5756" i="1"/>
  <c r="O5756" i="1"/>
  <c r="P5756" i="1"/>
  <c r="C5757" i="1"/>
  <c r="H5757" i="1"/>
  <c r="I5757" i="1"/>
  <c r="J5757" i="1"/>
  <c r="M5757" i="1"/>
  <c r="N5757" i="1"/>
  <c r="O5757" i="1"/>
  <c r="P5757" i="1"/>
  <c r="C5758" i="1"/>
  <c r="H5758" i="1"/>
  <c r="I5758" i="1"/>
  <c r="J5758" i="1"/>
  <c r="M5758" i="1"/>
  <c r="N5758" i="1"/>
  <c r="O5758" i="1"/>
  <c r="P5758" i="1"/>
  <c r="C5759" i="1"/>
  <c r="H5759" i="1"/>
  <c r="I5759" i="1"/>
  <c r="J5759" i="1"/>
  <c r="M5759" i="1"/>
  <c r="N5759" i="1"/>
  <c r="O5759" i="1"/>
  <c r="P5759" i="1"/>
  <c r="C5760" i="1"/>
  <c r="H5760" i="1"/>
  <c r="I5760" i="1"/>
  <c r="J5760" i="1"/>
  <c r="M5760" i="1"/>
  <c r="N5760" i="1"/>
  <c r="O5760" i="1"/>
  <c r="P5760" i="1"/>
  <c r="C5761" i="1"/>
  <c r="H5761" i="1"/>
  <c r="I5761" i="1"/>
  <c r="J5761" i="1"/>
  <c r="M5761" i="1"/>
  <c r="N5761" i="1"/>
  <c r="O5761" i="1"/>
  <c r="P5761" i="1"/>
  <c r="C5762" i="1"/>
  <c r="H5762" i="1"/>
  <c r="I5762" i="1"/>
  <c r="J5762" i="1"/>
  <c r="M5762" i="1"/>
  <c r="N5762" i="1"/>
  <c r="O5762" i="1"/>
  <c r="P5762" i="1"/>
  <c r="C5763" i="1"/>
  <c r="H5763" i="1"/>
  <c r="I5763" i="1"/>
  <c r="J5763" i="1"/>
  <c r="M5763" i="1"/>
  <c r="N5763" i="1"/>
  <c r="O5763" i="1"/>
  <c r="P5763" i="1"/>
  <c r="C5764" i="1"/>
  <c r="H5764" i="1"/>
  <c r="I5764" i="1"/>
  <c r="J5764" i="1"/>
  <c r="M5764" i="1"/>
  <c r="N5764" i="1"/>
  <c r="O5764" i="1"/>
  <c r="P5764" i="1"/>
  <c r="C5765" i="1"/>
  <c r="H5765" i="1"/>
  <c r="I5765" i="1"/>
  <c r="J5765" i="1"/>
  <c r="M5765" i="1"/>
  <c r="N5765" i="1"/>
  <c r="O5765" i="1"/>
  <c r="P5765" i="1"/>
  <c r="C5766" i="1"/>
  <c r="H5766" i="1"/>
  <c r="I5766" i="1"/>
  <c r="J5766" i="1"/>
  <c r="M5766" i="1"/>
  <c r="N5766" i="1"/>
  <c r="O5766" i="1"/>
  <c r="P5766" i="1"/>
  <c r="C5767" i="1"/>
  <c r="H5767" i="1"/>
  <c r="I5767" i="1"/>
  <c r="J5767" i="1"/>
  <c r="M5767" i="1"/>
  <c r="N5767" i="1"/>
  <c r="O5767" i="1"/>
  <c r="P5767" i="1"/>
  <c r="C5768" i="1"/>
  <c r="H5768" i="1"/>
  <c r="I5768" i="1"/>
  <c r="J5768" i="1"/>
  <c r="M5768" i="1"/>
  <c r="N5768" i="1"/>
  <c r="O5768" i="1"/>
  <c r="P5768" i="1"/>
  <c r="C5769" i="1"/>
  <c r="H5769" i="1"/>
  <c r="I5769" i="1"/>
  <c r="J5769" i="1"/>
  <c r="M5769" i="1"/>
  <c r="N5769" i="1"/>
  <c r="O5769" i="1"/>
  <c r="P5769" i="1"/>
  <c r="C5770" i="1"/>
  <c r="H5770" i="1"/>
  <c r="I5770" i="1"/>
  <c r="J5770" i="1"/>
  <c r="M5770" i="1"/>
  <c r="N5770" i="1"/>
  <c r="O5770" i="1"/>
  <c r="P5770" i="1"/>
  <c r="C5771" i="1"/>
  <c r="H5771" i="1"/>
  <c r="I5771" i="1"/>
  <c r="J5771" i="1"/>
  <c r="M5771" i="1"/>
  <c r="N5771" i="1"/>
  <c r="O5771" i="1"/>
  <c r="P5771" i="1"/>
  <c r="C5772" i="1"/>
  <c r="H5772" i="1"/>
  <c r="I5772" i="1"/>
  <c r="J5772" i="1"/>
  <c r="M5772" i="1"/>
  <c r="N5772" i="1"/>
  <c r="O5772" i="1"/>
  <c r="P5772" i="1"/>
  <c r="C5773" i="1"/>
  <c r="H5773" i="1"/>
  <c r="I5773" i="1"/>
  <c r="J5773" i="1"/>
  <c r="M5773" i="1"/>
  <c r="N5773" i="1"/>
  <c r="O5773" i="1"/>
  <c r="P5773" i="1"/>
  <c r="C5774" i="1"/>
  <c r="H5774" i="1"/>
  <c r="I5774" i="1"/>
  <c r="J5774" i="1"/>
  <c r="M5774" i="1"/>
  <c r="N5774" i="1"/>
  <c r="O5774" i="1"/>
  <c r="P5774" i="1"/>
  <c r="C5775" i="1"/>
  <c r="H5775" i="1"/>
  <c r="I5775" i="1"/>
  <c r="J5775" i="1"/>
  <c r="M5775" i="1"/>
  <c r="N5775" i="1"/>
  <c r="O5775" i="1"/>
  <c r="P5775" i="1"/>
  <c r="C5776" i="1"/>
  <c r="H5776" i="1"/>
  <c r="I5776" i="1"/>
  <c r="J5776" i="1"/>
  <c r="M5776" i="1"/>
  <c r="N5776" i="1"/>
  <c r="O5776" i="1"/>
  <c r="P5776" i="1"/>
  <c r="C5777" i="1"/>
  <c r="H5777" i="1"/>
  <c r="I5777" i="1"/>
  <c r="J5777" i="1"/>
  <c r="M5777" i="1"/>
  <c r="N5777" i="1"/>
  <c r="O5777" i="1"/>
  <c r="P5777" i="1"/>
  <c r="C5778" i="1"/>
  <c r="H5778" i="1"/>
  <c r="I5778" i="1"/>
  <c r="J5778" i="1"/>
  <c r="M5778" i="1"/>
  <c r="N5778" i="1"/>
  <c r="O5778" i="1"/>
  <c r="P5778" i="1"/>
  <c r="C5779" i="1"/>
  <c r="H5779" i="1"/>
  <c r="I5779" i="1"/>
  <c r="J5779" i="1"/>
  <c r="M5779" i="1"/>
  <c r="N5779" i="1"/>
  <c r="O5779" i="1"/>
  <c r="P5779" i="1"/>
  <c r="C5780" i="1"/>
  <c r="H5780" i="1"/>
  <c r="I5780" i="1"/>
  <c r="J5780" i="1"/>
  <c r="M5780" i="1"/>
  <c r="N5780" i="1"/>
  <c r="O5780" i="1"/>
  <c r="P5780" i="1"/>
  <c r="C5781" i="1"/>
  <c r="H5781" i="1"/>
  <c r="I5781" i="1"/>
  <c r="J5781" i="1"/>
  <c r="M5781" i="1"/>
  <c r="N5781" i="1"/>
  <c r="O5781" i="1"/>
  <c r="P5781" i="1"/>
  <c r="C5782" i="1"/>
  <c r="H5782" i="1"/>
  <c r="I5782" i="1"/>
  <c r="J5782" i="1"/>
  <c r="M5782" i="1"/>
  <c r="N5782" i="1"/>
  <c r="O5782" i="1"/>
  <c r="P5782" i="1"/>
  <c r="C5783" i="1"/>
  <c r="H5783" i="1"/>
  <c r="I5783" i="1"/>
  <c r="J5783" i="1"/>
  <c r="M5783" i="1"/>
  <c r="N5783" i="1"/>
  <c r="O5783" i="1"/>
  <c r="P5783" i="1"/>
  <c r="C5784" i="1"/>
  <c r="H5784" i="1"/>
  <c r="I5784" i="1"/>
  <c r="J5784" i="1"/>
  <c r="M5784" i="1"/>
  <c r="N5784" i="1"/>
  <c r="O5784" i="1"/>
  <c r="P5784" i="1"/>
  <c r="C5785" i="1"/>
  <c r="H5785" i="1"/>
  <c r="I5785" i="1"/>
  <c r="J5785" i="1"/>
  <c r="M5785" i="1"/>
  <c r="N5785" i="1"/>
  <c r="O5785" i="1"/>
  <c r="P5785" i="1"/>
  <c r="C5786" i="1"/>
  <c r="H5786" i="1"/>
  <c r="I5786" i="1"/>
  <c r="J5786" i="1"/>
  <c r="M5786" i="1"/>
  <c r="N5786" i="1"/>
  <c r="O5786" i="1"/>
  <c r="P5786" i="1"/>
  <c r="C5787" i="1"/>
  <c r="H5787" i="1"/>
  <c r="I5787" i="1"/>
  <c r="J5787" i="1"/>
  <c r="M5787" i="1"/>
  <c r="N5787" i="1"/>
  <c r="O5787" i="1"/>
  <c r="P5787" i="1"/>
  <c r="C5788" i="1"/>
  <c r="H5788" i="1"/>
  <c r="I5788" i="1"/>
  <c r="J5788" i="1"/>
  <c r="M5788" i="1"/>
  <c r="N5788" i="1"/>
  <c r="O5788" i="1"/>
  <c r="P5788" i="1"/>
  <c r="C5789" i="1"/>
  <c r="H5789" i="1"/>
  <c r="I5789" i="1"/>
  <c r="J5789" i="1"/>
  <c r="M5789" i="1"/>
  <c r="N5789" i="1"/>
  <c r="O5789" i="1"/>
  <c r="P5789" i="1"/>
  <c r="C5790" i="1"/>
  <c r="H5790" i="1"/>
  <c r="I5790" i="1"/>
  <c r="J5790" i="1"/>
  <c r="M5790" i="1"/>
  <c r="N5790" i="1"/>
  <c r="O5790" i="1"/>
  <c r="P5790" i="1"/>
  <c r="C5791" i="1"/>
  <c r="H5791" i="1"/>
  <c r="I5791" i="1"/>
  <c r="J5791" i="1"/>
  <c r="M5791" i="1"/>
  <c r="N5791" i="1"/>
  <c r="O5791" i="1"/>
  <c r="P5791" i="1"/>
  <c r="C5792" i="1"/>
  <c r="H5792" i="1"/>
  <c r="I5792" i="1"/>
  <c r="J5792" i="1"/>
  <c r="M5792" i="1"/>
  <c r="N5792" i="1"/>
  <c r="O5792" i="1"/>
  <c r="P5792" i="1"/>
  <c r="C5793" i="1"/>
  <c r="H5793" i="1"/>
  <c r="I5793" i="1"/>
  <c r="J5793" i="1"/>
  <c r="M5793" i="1"/>
  <c r="N5793" i="1"/>
  <c r="O5793" i="1"/>
  <c r="P5793" i="1"/>
  <c r="C5794" i="1"/>
  <c r="H5794" i="1"/>
  <c r="I5794" i="1"/>
  <c r="J5794" i="1"/>
  <c r="M5794" i="1"/>
  <c r="N5794" i="1"/>
  <c r="O5794" i="1"/>
  <c r="P5794" i="1"/>
  <c r="C5795" i="1"/>
  <c r="H5795" i="1"/>
  <c r="I5795" i="1"/>
  <c r="J5795" i="1"/>
  <c r="M5795" i="1"/>
  <c r="N5795" i="1"/>
  <c r="O5795" i="1"/>
  <c r="P5795" i="1"/>
  <c r="C5796" i="1"/>
  <c r="H5796" i="1"/>
  <c r="I5796" i="1"/>
  <c r="J5796" i="1"/>
  <c r="M5796" i="1"/>
  <c r="N5796" i="1"/>
  <c r="O5796" i="1"/>
  <c r="P5796" i="1"/>
  <c r="C5797" i="1"/>
  <c r="H5797" i="1"/>
  <c r="I5797" i="1"/>
  <c r="J5797" i="1"/>
  <c r="M5797" i="1"/>
  <c r="N5797" i="1"/>
  <c r="O5797" i="1"/>
  <c r="P5797" i="1"/>
  <c r="C5798" i="1"/>
  <c r="H5798" i="1"/>
  <c r="I5798" i="1"/>
  <c r="J5798" i="1"/>
  <c r="M5798" i="1"/>
  <c r="N5798" i="1"/>
  <c r="O5798" i="1"/>
  <c r="P5798" i="1"/>
  <c r="C5799" i="1"/>
  <c r="H5799" i="1"/>
  <c r="I5799" i="1"/>
  <c r="J5799" i="1"/>
  <c r="M5799" i="1"/>
  <c r="N5799" i="1"/>
  <c r="O5799" i="1"/>
  <c r="P5799" i="1"/>
  <c r="C5800" i="1"/>
  <c r="H5800" i="1"/>
  <c r="I5800" i="1"/>
  <c r="J5800" i="1"/>
  <c r="M5800" i="1"/>
  <c r="N5800" i="1"/>
  <c r="O5800" i="1"/>
  <c r="P5800" i="1"/>
  <c r="C5801" i="1"/>
  <c r="H5801" i="1"/>
  <c r="I5801" i="1"/>
  <c r="J5801" i="1"/>
  <c r="M5801" i="1"/>
  <c r="N5801" i="1"/>
  <c r="O5801" i="1"/>
  <c r="P5801" i="1"/>
  <c r="C5802" i="1"/>
  <c r="H5802" i="1"/>
  <c r="I5802" i="1"/>
  <c r="J5802" i="1"/>
  <c r="M5802" i="1"/>
  <c r="N5802" i="1"/>
  <c r="O5802" i="1"/>
  <c r="P5802" i="1"/>
  <c r="C5803" i="1"/>
  <c r="H5803" i="1"/>
  <c r="I5803" i="1"/>
  <c r="J5803" i="1"/>
  <c r="M5803" i="1"/>
  <c r="N5803" i="1"/>
  <c r="O5803" i="1"/>
  <c r="P5803" i="1"/>
  <c r="C5804" i="1"/>
  <c r="H5804" i="1"/>
  <c r="I5804" i="1"/>
  <c r="J5804" i="1"/>
  <c r="M5804" i="1"/>
  <c r="N5804" i="1"/>
  <c r="O5804" i="1"/>
  <c r="P5804" i="1"/>
  <c r="C5805" i="1"/>
  <c r="H5805" i="1"/>
  <c r="I5805" i="1"/>
  <c r="J5805" i="1"/>
  <c r="M5805" i="1"/>
  <c r="N5805" i="1"/>
  <c r="O5805" i="1"/>
  <c r="P5805" i="1"/>
  <c r="C5806" i="1"/>
  <c r="H5806" i="1"/>
  <c r="I5806" i="1"/>
  <c r="J5806" i="1"/>
  <c r="M5806" i="1"/>
  <c r="N5806" i="1"/>
  <c r="O5806" i="1"/>
  <c r="P5806" i="1"/>
  <c r="C5807" i="1"/>
  <c r="H5807" i="1"/>
  <c r="I5807" i="1"/>
  <c r="J5807" i="1"/>
  <c r="M5807" i="1"/>
  <c r="N5807" i="1"/>
  <c r="O5807" i="1"/>
  <c r="P5807" i="1"/>
  <c r="C5808" i="1"/>
  <c r="H5808" i="1"/>
  <c r="I5808" i="1"/>
  <c r="J5808" i="1"/>
  <c r="M5808" i="1"/>
  <c r="N5808" i="1"/>
  <c r="O5808" i="1"/>
  <c r="P5808" i="1"/>
  <c r="C5809" i="1"/>
  <c r="H5809" i="1"/>
  <c r="I5809" i="1"/>
  <c r="J5809" i="1"/>
  <c r="M5809" i="1"/>
  <c r="N5809" i="1"/>
  <c r="O5809" i="1"/>
  <c r="P5809" i="1"/>
  <c r="C5810" i="1"/>
  <c r="H5810" i="1"/>
  <c r="I5810" i="1"/>
  <c r="J5810" i="1"/>
  <c r="M5810" i="1"/>
  <c r="N5810" i="1"/>
  <c r="O5810" i="1"/>
  <c r="P5810" i="1"/>
  <c r="C5811" i="1"/>
  <c r="H5811" i="1"/>
  <c r="I5811" i="1"/>
  <c r="J5811" i="1"/>
  <c r="M5811" i="1"/>
  <c r="N5811" i="1"/>
  <c r="O5811" i="1"/>
  <c r="P5811" i="1"/>
  <c r="C5812" i="1"/>
  <c r="H5812" i="1"/>
  <c r="I5812" i="1"/>
  <c r="J5812" i="1"/>
  <c r="M5812" i="1"/>
  <c r="N5812" i="1"/>
  <c r="O5812" i="1"/>
  <c r="P5812" i="1"/>
  <c r="C5813" i="1"/>
  <c r="H5813" i="1"/>
  <c r="I5813" i="1"/>
  <c r="J5813" i="1"/>
  <c r="M5813" i="1"/>
  <c r="N5813" i="1"/>
  <c r="O5813" i="1"/>
  <c r="P5813" i="1"/>
  <c r="C5814" i="1"/>
  <c r="H5814" i="1"/>
  <c r="I5814" i="1"/>
  <c r="J5814" i="1"/>
  <c r="M5814" i="1"/>
  <c r="N5814" i="1"/>
  <c r="O5814" i="1"/>
  <c r="P5814" i="1"/>
  <c r="C5815" i="1"/>
  <c r="H5815" i="1"/>
  <c r="I5815" i="1"/>
  <c r="J5815" i="1"/>
  <c r="M5815" i="1"/>
  <c r="N5815" i="1"/>
  <c r="O5815" i="1"/>
  <c r="P5815" i="1"/>
  <c r="C5816" i="1"/>
  <c r="H5816" i="1"/>
  <c r="I5816" i="1"/>
  <c r="J5816" i="1"/>
  <c r="M5816" i="1"/>
  <c r="N5816" i="1"/>
  <c r="O5816" i="1"/>
  <c r="P5816" i="1"/>
  <c r="C5817" i="1"/>
  <c r="H5817" i="1"/>
  <c r="I5817" i="1"/>
  <c r="J5817" i="1"/>
  <c r="M5817" i="1"/>
  <c r="N5817" i="1"/>
  <c r="O5817" i="1"/>
  <c r="P5817" i="1"/>
  <c r="C5818" i="1"/>
  <c r="H5818" i="1"/>
  <c r="I5818" i="1"/>
  <c r="J5818" i="1"/>
  <c r="M5818" i="1"/>
  <c r="N5818" i="1"/>
  <c r="O5818" i="1"/>
  <c r="P5818" i="1"/>
  <c r="C5819" i="1"/>
  <c r="H5819" i="1"/>
  <c r="I5819" i="1"/>
  <c r="J5819" i="1"/>
  <c r="M5819" i="1"/>
  <c r="N5819" i="1"/>
  <c r="O5819" i="1"/>
  <c r="P5819" i="1"/>
  <c r="C5820" i="1"/>
  <c r="H5820" i="1"/>
  <c r="I5820" i="1"/>
  <c r="J5820" i="1"/>
  <c r="M5820" i="1"/>
  <c r="N5820" i="1"/>
  <c r="O5820" i="1"/>
  <c r="P5820" i="1"/>
  <c r="C5821" i="1"/>
  <c r="H5821" i="1"/>
  <c r="I5821" i="1"/>
  <c r="J5821" i="1"/>
  <c r="M5821" i="1"/>
  <c r="N5821" i="1"/>
  <c r="O5821" i="1"/>
  <c r="P5821" i="1"/>
  <c r="C5822" i="1"/>
  <c r="H5822" i="1"/>
  <c r="I5822" i="1"/>
  <c r="J5822" i="1"/>
  <c r="M5822" i="1"/>
  <c r="N5822" i="1"/>
  <c r="O5822" i="1"/>
  <c r="P5822" i="1"/>
  <c r="C5823" i="1"/>
  <c r="H5823" i="1"/>
  <c r="I5823" i="1"/>
  <c r="J5823" i="1"/>
  <c r="M5823" i="1"/>
  <c r="N5823" i="1"/>
  <c r="O5823" i="1"/>
  <c r="P5823" i="1"/>
  <c r="C5824" i="1"/>
  <c r="H5824" i="1"/>
  <c r="I5824" i="1"/>
  <c r="J5824" i="1"/>
  <c r="M5824" i="1"/>
  <c r="N5824" i="1"/>
  <c r="O5824" i="1"/>
  <c r="P5824" i="1"/>
  <c r="C5825" i="1"/>
  <c r="H5825" i="1"/>
  <c r="I5825" i="1"/>
  <c r="J5825" i="1"/>
  <c r="M5825" i="1"/>
  <c r="N5825" i="1"/>
  <c r="O5825" i="1"/>
  <c r="P5825" i="1"/>
  <c r="C5826" i="1"/>
  <c r="H5826" i="1"/>
  <c r="I5826" i="1"/>
  <c r="J5826" i="1"/>
  <c r="M5826" i="1"/>
  <c r="N5826" i="1"/>
  <c r="O5826" i="1"/>
  <c r="P5826" i="1"/>
  <c r="C5827" i="1"/>
  <c r="H5827" i="1"/>
  <c r="I5827" i="1"/>
  <c r="J5827" i="1"/>
  <c r="M5827" i="1"/>
  <c r="N5827" i="1"/>
  <c r="O5827" i="1"/>
  <c r="P5827" i="1"/>
  <c r="C5828" i="1"/>
  <c r="H5828" i="1"/>
  <c r="I5828" i="1"/>
  <c r="J5828" i="1"/>
  <c r="M5828" i="1"/>
  <c r="N5828" i="1"/>
  <c r="O5828" i="1"/>
  <c r="P5828" i="1"/>
  <c r="C5829" i="1"/>
  <c r="H5829" i="1"/>
  <c r="I5829" i="1"/>
  <c r="J5829" i="1"/>
  <c r="M5829" i="1"/>
  <c r="N5829" i="1"/>
  <c r="O5829" i="1"/>
  <c r="P5829" i="1"/>
  <c r="C5830" i="1"/>
  <c r="H5830" i="1"/>
  <c r="I5830" i="1"/>
  <c r="J5830" i="1"/>
  <c r="M5830" i="1"/>
  <c r="N5830" i="1"/>
  <c r="O5830" i="1"/>
  <c r="P5830" i="1"/>
  <c r="C5831" i="1"/>
  <c r="H5831" i="1"/>
  <c r="I5831" i="1"/>
  <c r="J5831" i="1"/>
  <c r="M5831" i="1"/>
  <c r="N5831" i="1"/>
  <c r="O5831" i="1"/>
  <c r="P5831" i="1"/>
  <c r="C5832" i="1"/>
  <c r="H5832" i="1"/>
  <c r="I5832" i="1"/>
  <c r="J5832" i="1"/>
  <c r="M5832" i="1"/>
  <c r="N5832" i="1"/>
  <c r="O5832" i="1"/>
  <c r="P5832" i="1"/>
  <c r="C5833" i="1"/>
  <c r="H5833" i="1"/>
  <c r="I5833" i="1"/>
  <c r="J5833" i="1"/>
  <c r="M5833" i="1"/>
  <c r="N5833" i="1"/>
  <c r="O5833" i="1"/>
  <c r="P5833" i="1"/>
  <c r="C5834" i="1"/>
  <c r="H5834" i="1"/>
  <c r="I5834" i="1"/>
  <c r="J5834" i="1"/>
  <c r="M5834" i="1"/>
  <c r="N5834" i="1"/>
  <c r="O5834" i="1"/>
  <c r="P5834" i="1"/>
  <c r="C5835" i="1"/>
  <c r="H5835" i="1"/>
  <c r="I5835" i="1"/>
  <c r="J5835" i="1"/>
  <c r="M5835" i="1"/>
  <c r="N5835" i="1"/>
  <c r="O5835" i="1"/>
  <c r="P5835" i="1"/>
  <c r="C5836" i="1"/>
  <c r="H5836" i="1"/>
  <c r="I5836" i="1"/>
  <c r="J5836" i="1"/>
  <c r="M5836" i="1"/>
  <c r="N5836" i="1"/>
  <c r="O5836" i="1"/>
  <c r="P5836" i="1"/>
  <c r="C5837" i="1"/>
  <c r="H5837" i="1"/>
  <c r="I5837" i="1"/>
  <c r="J5837" i="1"/>
  <c r="M5837" i="1"/>
  <c r="N5837" i="1"/>
  <c r="O5837" i="1"/>
  <c r="P5837" i="1"/>
  <c r="C5838" i="1"/>
  <c r="H5838" i="1"/>
  <c r="I5838" i="1"/>
  <c r="J5838" i="1"/>
  <c r="M5838" i="1"/>
  <c r="N5838" i="1"/>
  <c r="O5838" i="1"/>
  <c r="P5838" i="1"/>
  <c r="C5839" i="1"/>
  <c r="H5839" i="1"/>
  <c r="I5839" i="1"/>
  <c r="J5839" i="1"/>
  <c r="M5839" i="1"/>
  <c r="N5839" i="1"/>
  <c r="O5839" i="1"/>
  <c r="P5839" i="1"/>
  <c r="C5840" i="1"/>
  <c r="H5840" i="1"/>
  <c r="I5840" i="1"/>
  <c r="J5840" i="1"/>
  <c r="M5840" i="1"/>
  <c r="N5840" i="1"/>
  <c r="O5840" i="1"/>
  <c r="P5840" i="1"/>
  <c r="C5841" i="1"/>
  <c r="H5841" i="1"/>
  <c r="I5841" i="1"/>
  <c r="J5841" i="1"/>
  <c r="M5841" i="1"/>
  <c r="N5841" i="1"/>
  <c r="O5841" i="1"/>
  <c r="P5841" i="1"/>
  <c r="C5842" i="1"/>
  <c r="H5842" i="1"/>
  <c r="I5842" i="1"/>
  <c r="J5842" i="1"/>
  <c r="M5842" i="1"/>
  <c r="N5842" i="1"/>
  <c r="O5842" i="1"/>
  <c r="P5842" i="1"/>
  <c r="C5843" i="1"/>
  <c r="H5843" i="1"/>
  <c r="I5843" i="1"/>
  <c r="J5843" i="1"/>
  <c r="M5843" i="1"/>
  <c r="N5843" i="1"/>
  <c r="O5843" i="1"/>
  <c r="P5843" i="1"/>
  <c r="C5844" i="1"/>
  <c r="H5844" i="1"/>
  <c r="I5844" i="1"/>
  <c r="J5844" i="1"/>
  <c r="M5844" i="1"/>
  <c r="N5844" i="1"/>
  <c r="O5844" i="1"/>
  <c r="P5844" i="1"/>
  <c r="C5845" i="1"/>
  <c r="H5845" i="1"/>
  <c r="I5845" i="1"/>
  <c r="J5845" i="1"/>
  <c r="M5845" i="1"/>
  <c r="N5845" i="1"/>
  <c r="O5845" i="1"/>
  <c r="P5845" i="1"/>
  <c r="C5846" i="1"/>
  <c r="H5846" i="1"/>
  <c r="I5846" i="1"/>
  <c r="J5846" i="1"/>
  <c r="M5846" i="1"/>
  <c r="N5846" i="1"/>
  <c r="O5846" i="1"/>
  <c r="P5846" i="1"/>
  <c r="C5847" i="1"/>
  <c r="H5847" i="1"/>
  <c r="I5847" i="1"/>
  <c r="J5847" i="1"/>
  <c r="M5847" i="1"/>
  <c r="N5847" i="1"/>
  <c r="O5847" i="1"/>
  <c r="P5847" i="1"/>
  <c r="C5848" i="1"/>
  <c r="H5848" i="1"/>
  <c r="I5848" i="1"/>
  <c r="J5848" i="1"/>
  <c r="M5848" i="1"/>
  <c r="N5848" i="1"/>
  <c r="O5848" i="1"/>
  <c r="P5848" i="1"/>
  <c r="C5849" i="1"/>
  <c r="H5849" i="1"/>
  <c r="I5849" i="1"/>
  <c r="J5849" i="1"/>
  <c r="M5849" i="1"/>
  <c r="N5849" i="1"/>
  <c r="O5849" i="1"/>
  <c r="P5849" i="1"/>
  <c r="C5850" i="1"/>
  <c r="H5850" i="1"/>
  <c r="I5850" i="1"/>
  <c r="J5850" i="1"/>
  <c r="M5850" i="1"/>
  <c r="N5850" i="1"/>
  <c r="O5850" i="1"/>
  <c r="P5850" i="1"/>
  <c r="C5851" i="1"/>
  <c r="H5851" i="1"/>
  <c r="I5851" i="1"/>
  <c r="J5851" i="1"/>
  <c r="M5851" i="1"/>
  <c r="N5851" i="1"/>
  <c r="O5851" i="1"/>
  <c r="P5851" i="1"/>
  <c r="C5852" i="1"/>
  <c r="H5852" i="1"/>
  <c r="I5852" i="1"/>
  <c r="J5852" i="1"/>
  <c r="M5852" i="1"/>
  <c r="N5852" i="1"/>
  <c r="O5852" i="1"/>
  <c r="P5852" i="1"/>
  <c r="C5853" i="1"/>
  <c r="H5853" i="1"/>
  <c r="I5853" i="1"/>
  <c r="J5853" i="1"/>
  <c r="M5853" i="1"/>
  <c r="N5853" i="1"/>
  <c r="O5853" i="1"/>
  <c r="P5853" i="1"/>
  <c r="C5854" i="1"/>
  <c r="H5854" i="1"/>
  <c r="I5854" i="1"/>
  <c r="J5854" i="1"/>
  <c r="M5854" i="1"/>
  <c r="N5854" i="1"/>
  <c r="O5854" i="1"/>
  <c r="P5854" i="1"/>
  <c r="C5855" i="1"/>
  <c r="H5855" i="1"/>
  <c r="I5855" i="1"/>
  <c r="J5855" i="1"/>
  <c r="M5855" i="1"/>
  <c r="N5855" i="1"/>
  <c r="O5855" i="1"/>
  <c r="P5855" i="1"/>
  <c r="C5856" i="1"/>
  <c r="H5856" i="1"/>
  <c r="I5856" i="1"/>
  <c r="J5856" i="1"/>
  <c r="M5856" i="1"/>
  <c r="N5856" i="1"/>
  <c r="O5856" i="1"/>
  <c r="P5856" i="1"/>
  <c r="C5857" i="1"/>
  <c r="H5857" i="1"/>
  <c r="I5857" i="1"/>
  <c r="J5857" i="1"/>
  <c r="M5857" i="1"/>
  <c r="N5857" i="1"/>
  <c r="O5857" i="1"/>
  <c r="P5857" i="1"/>
  <c r="C5858" i="1"/>
  <c r="H5858" i="1"/>
  <c r="I5858" i="1"/>
  <c r="J5858" i="1"/>
  <c r="M5858" i="1"/>
  <c r="N5858" i="1"/>
  <c r="O5858" i="1"/>
  <c r="P5858" i="1"/>
  <c r="C5859" i="1"/>
  <c r="H5859" i="1"/>
  <c r="I5859" i="1"/>
  <c r="J5859" i="1"/>
  <c r="M5859" i="1"/>
  <c r="N5859" i="1"/>
  <c r="O5859" i="1"/>
  <c r="P5859" i="1"/>
  <c r="C5860" i="1"/>
  <c r="H5860" i="1"/>
  <c r="I5860" i="1"/>
  <c r="J5860" i="1"/>
  <c r="M5860" i="1"/>
  <c r="N5860" i="1"/>
  <c r="O5860" i="1"/>
  <c r="P5860" i="1"/>
  <c r="C5861" i="1"/>
  <c r="H5861" i="1"/>
  <c r="I5861" i="1"/>
  <c r="J5861" i="1"/>
  <c r="M5861" i="1"/>
  <c r="N5861" i="1"/>
  <c r="O5861" i="1"/>
  <c r="P5861" i="1"/>
  <c r="C5862" i="1"/>
  <c r="H5862" i="1"/>
  <c r="I5862" i="1"/>
  <c r="J5862" i="1"/>
  <c r="M5862" i="1"/>
  <c r="N5862" i="1"/>
  <c r="O5862" i="1"/>
  <c r="P5862" i="1"/>
  <c r="C5863" i="1"/>
  <c r="H5863" i="1"/>
  <c r="I5863" i="1"/>
  <c r="J5863" i="1"/>
  <c r="M5863" i="1"/>
  <c r="N5863" i="1"/>
  <c r="O5863" i="1"/>
  <c r="P5863" i="1"/>
  <c r="C5864" i="1"/>
  <c r="H5864" i="1"/>
  <c r="I5864" i="1"/>
  <c r="J5864" i="1"/>
  <c r="M5864" i="1"/>
  <c r="N5864" i="1"/>
  <c r="O5864" i="1"/>
  <c r="P5864" i="1"/>
  <c r="C5865" i="1"/>
  <c r="H5865" i="1"/>
  <c r="I5865" i="1"/>
  <c r="J5865" i="1"/>
  <c r="M5865" i="1"/>
  <c r="N5865" i="1"/>
  <c r="O5865" i="1"/>
  <c r="P5865" i="1"/>
  <c r="C5866" i="1"/>
  <c r="H5866" i="1"/>
  <c r="I5866" i="1"/>
  <c r="J5866" i="1"/>
  <c r="M5866" i="1"/>
  <c r="N5866" i="1"/>
  <c r="O5866" i="1"/>
  <c r="P5866" i="1"/>
  <c r="C5867" i="1"/>
  <c r="H5867" i="1"/>
  <c r="I5867" i="1"/>
  <c r="J5867" i="1"/>
  <c r="M5867" i="1"/>
  <c r="N5867" i="1"/>
  <c r="O5867" i="1"/>
  <c r="P5867" i="1"/>
  <c r="C5868" i="1"/>
  <c r="H5868" i="1"/>
  <c r="I5868" i="1"/>
  <c r="J5868" i="1"/>
  <c r="M5868" i="1"/>
  <c r="N5868" i="1"/>
  <c r="O5868" i="1"/>
  <c r="P5868" i="1"/>
  <c r="C5869" i="1"/>
  <c r="H5869" i="1"/>
  <c r="I5869" i="1"/>
  <c r="J5869" i="1"/>
  <c r="M5869" i="1"/>
  <c r="N5869" i="1"/>
  <c r="O5869" i="1"/>
  <c r="P5869" i="1"/>
  <c r="C5870" i="1"/>
  <c r="H5870" i="1"/>
  <c r="I5870" i="1"/>
  <c r="J5870" i="1"/>
  <c r="M5870" i="1"/>
  <c r="N5870" i="1"/>
  <c r="O5870" i="1"/>
  <c r="P5870" i="1"/>
  <c r="C5871" i="1"/>
  <c r="H5871" i="1"/>
  <c r="I5871" i="1"/>
  <c r="J5871" i="1"/>
  <c r="M5871" i="1"/>
  <c r="N5871" i="1"/>
  <c r="O5871" i="1"/>
  <c r="P5871" i="1"/>
  <c r="C5872" i="1"/>
  <c r="H5872" i="1"/>
  <c r="I5872" i="1"/>
  <c r="J5872" i="1"/>
  <c r="M5872" i="1"/>
  <c r="N5872" i="1"/>
  <c r="O5872" i="1"/>
  <c r="P5872" i="1"/>
  <c r="C5873" i="1"/>
  <c r="H5873" i="1"/>
  <c r="I5873" i="1"/>
  <c r="J5873" i="1"/>
  <c r="M5873" i="1"/>
  <c r="N5873" i="1"/>
  <c r="O5873" i="1"/>
  <c r="P5873" i="1"/>
  <c r="C5874" i="1"/>
  <c r="H5874" i="1"/>
  <c r="I5874" i="1"/>
  <c r="J5874" i="1"/>
  <c r="M5874" i="1"/>
  <c r="N5874" i="1"/>
  <c r="O5874" i="1"/>
  <c r="P5874" i="1"/>
  <c r="C5875" i="1"/>
  <c r="H5875" i="1"/>
  <c r="I5875" i="1"/>
  <c r="J5875" i="1"/>
  <c r="M5875" i="1"/>
  <c r="N5875" i="1"/>
  <c r="O5875" i="1"/>
  <c r="P5875" i="1"/>
  <c r="C5876" i="1"/>
  <c r="H5876" i="1"/>
  <c r="I5876" i="1"/>
  <c r="J5876" i="1"/>
  <c r="M5876" i="1"/>
  <c r="N5876" i="1"/>
  <c r="O5876" i="1"/>
  <c r="P5876" i="1"/>
  <c r="C5877" i="1"/>
  <c r="H5877" i="1"/>
  <c r="I5877" i="1"/>
  <c r="J5877" i="1"/>
  <c r="M5877" i="1"/>
  <c r="N5877" i="1"/>
  <c r="O5877" i="1"/>
  <c r="P5877" i="1"/>
  <c r="C5878" i="1"/>
  <c r="H5878" i="1"/>
  <c r="I5878" i="1"/>
  <c r="J5878" i="1"/>
  <c r="M5878" i="1"/>
  <c r="N5878" i="1"/>
  <c r="O5878" i="1"/>
  <c r="P5878" i="1"/>
  <c r="C5879" i="1"/>
  <c r="H5879" i="1"/>
  <c r="I5879" i="1"/>
  <c r="J5879" i="1"/>
  <c r="M5879" i="1"/>
  <c r="N5879" i="1"/>
  <c r="O5879" i="1"/>
  <c r="P5879" i="1"/>
  <c r="C5880" i="1"/>
  <c r="H5880" i="1"/>
  <c r="I5880" i="1"/>
  <c r="J5880" i="1"/>
  <c r="M5880" i="1"/>
  <c r="N5880" i="1"/>
  <c r="O5880" i="1"/>
  <c r="P5880" i="1"/>
  <c r="C5881" i="1"/>
  <c r="H5881" i="1"/>
  <c r="I5881" i="1"/>
  <c r="J5881" i="1"/>
  <c r="M5881" i="1"/>
  <c r="N5881" i="1"/>
  <c r="O5881" i="1"/>
  <c r="P5881" i="1"/>
  <c r="C5882" i="1"/>
  <c r="H5882" i="1"/>
  <c r="I5882" i="1"/>
  <c r="J5882" i="1"/>
  <c r="M5882" i="1"/>
  <c r="N5882" i="1"/>
  <c r="O5882" i="1"/>
  <c r="P5882" i="1"/>
  <c r="C5883" i="1"/>
  <c r="H5883" i="1"/>
  <c r="I5883" i="1"/>
  <c r="J5883" i="1"/>
  <c r="M5883" i="1"/>
  <c r="N5883" i="1"/>
  <c r="O5883" i="1"/>
  <c r="P5883" i="1"/>
  <c r="C5884" i="1"/>
  <c r="H5884" i="1"/>
  <c r="I5884" i="1"/>
  <c r="J5884" i="1"/>
  <c r="M5884" i="1"/>
  <c r="N5884" i="1"/>
  <c r="O5884" i="1"/>
  <c r="P5884" i="1"/>
  <c r="C5885" i="1"/>
  <c r="H5885" i="1"/>
  <c r="I5885" i="1"/>
  <c r="J5885" i="1"/>
  <c r="M5885" i="1"/>
  <c r="N5885" i="1"/>
  <c r="O5885" i="1"/>
  <c r="P5885" i="1"/>
  <c r="C5886" i="1"/>
  <c r="H5886" i="1"/>
  <c r="I5886" i="1"/>
  <c r="J5886" i="1"/>
  <c r="M5886" i="1"/>
  <c r="N5886" i="1"/>
  <c r="O5886" i="1"/>
  <c r="P5886" i="1"/>
  <c r="C5887" i="1"/>
  <c r="H5887" i="1"/>
  <c r="I5887" i="1"/>
  <c r="J5887" i="1"/>
  <c r="M5887" i="1"/>
  <c r="N5887" i="1"/>
  <c r="O5887" i="1"/>
  <c r="P5887" i="1"/>
  <c r="C5888" i="1"/>
  <c r="H5888" i="1"/>
  <c r="I5888" i="1"/>
  <c r="J5888" i="1"/>
  <c r="M5888" i="1"/>
  <c r="N5888" i="1"/>
  <c r="O5888" i="1"/>
  <c r="P5888" i="1"/>
  <c r="C5889" i="1"/>
  <c r="H5889" i="1"/>
  <c r="I5889" i="1"/>
  <c r="J5889" i="1"/>
  <c r="M5889" i="1"/>
  <c r="N5889" i="1"/>
  <c r="O5889" i="1"/>
  <c r="P5889" i="1"/>
  <c r="C5890" i="1"/>
  <c r="H5890" i="1"/>
  <c r="I5890" i="1"/>
  <c r="J5890" i="1"/>
  <c r="M5890" i="1"/>
  <c r="N5890" i="1"/>
  <c r="O5890" i="1"/>
  <c r="P5890" i="1"/>
  <c r="C5891" i="1"/>
  <c r="H5891" i="1"/>
  <c r="I5891" i="1"/>
  <c r="J5891" i="1"/>
  <c r="M5891" i="1"/>
  <c r="N5891" i="1"/>
  <c r="O5891" i="1"/>
  <c r="P5891" i="1"/>
  <c r="C5892" i="1"/>
  <c r="H5892" i="1"/>
  <c r="I5892" i="1"/>
  <c r="J5892" i="1"/>
  <c r="M5892" i="1"/>
  <c r="N5892" i="1"/>
  <c r="O5892" i="1"/>
  <c r="P5892" i="1"/>
  <c r="C5893" i="1"/>
  <c r="H5893" i="1"/>
  <c r="I5893" i="1"/>
  <c r="J5893" i="1"/>
  <c r="M5893" i="1"/>
  <c r="N5893" i="1"/>
  <c r="O5893" i="1"/>
  <c r="P5893" i="1"/>
  <c r="C5894" i="1"/>
  <c r="H5894" i="1"/>
  <c r="I5894" i="1"/>
  <c r="J5894" i="1"/>
  <c r="M5894" i="1"/>
  <c r="N5894" i="1"/>
  <c r="O5894" i="1"/>
  <c r="P5894" i="1"/>
  <c r="C5895" i="1"/>
  <c r="H5895" i="1"/>
  <c r="I5895" i="1"/>
  <c r="J5895" i="1"/>
  <c r="M5895" i="1"/>
  <c r="N5895" i="1"/>
  <c r="O5895" i="1"/>
  <c r="P5895" i="1"/>
  <c r="C5896" i="1"/>
  <c r="H5896" i="1"/>
  <c r="I5896" i="1"/>
  <c r="J5896" i="1"/>
  <c r="M5896" i="1"/>
  <c r="N5896" i="1"/>
  <c r="O5896" i="1"/>
  <c r="P5896" i="1"/>
  <c r="C5897" i="1"/>
  <c r="H5897" i="1"/>
  <c r="I5897" i="1"/>
  <c r="J5897" i="1"/>
  <c r="M5897" i="1"/>
  <c r="N5897" i="1"/>
  <c r="O5897" i="1"/>
  <c r="P5897" i="1"/>
  <c r="C5898" i="1"/>
  <c r="H5898" i="1"/>
  <c r="I5898" i="1"/>
  <c r="J5898" i="1"/>
  <c r="M5898" i="1"/>
  <c r="N5898" i="1"/>
  <c r="O5898" i="1"/>
  <c r="P5898" i="1"/>
  <c r="C5899" i="1"/>
  <c r="H5899" i="1"/>
  <c r="I5899" i="1"/>
  <c r="J5899" i="1"/>
  <c r="M5899" i="1"/>
  <c r="N5899" i="1"/>
  <c r="O5899" i="1"/>
  <c r="P5899" i="1"/>
  <c r="C5900" i="1"/>
  <c r="H5900" i="1"/>
  <c r="I5900" i="1"/>
  <c r="J5900" i="1"/>
  <c r="M5900" i="1"/>
  <c r="N5900" i="1"/>
  <c r="O5900" i="1"/>
  <c r="P5900" i="1"/>
  <c r="C5901" i="1"/>
  <c r="H5901" i="1"/>
  <c r="I5901" i="1"/>
  <c r="J5901" i="1"/>
  <c r="M5901" i="1"/>
  <c r="N5901" i="1"/>
  <c r="O5901" i="1"/>
  <c r="P5901" i="1"/>
  <c r="C5902" i="1"/>
  <c r="H5902" i="1"/>
  <c r="I5902" i="1"/>
  <c r="J5902" i="1"/>
  <c r="M5902" i="1"/>
  <c r="N5902" i="1"/>
  <c r="O5902" i="1"/>
  <c r="P5902" i="1"/>
  <c r="C5903" i="1"/>
  <c r="H5903" i="1"/>
  <c r="I5903" i="1"/>
  <c r="J5903" i="1"/>
  <c r="M5903" i="1"/>
  <c r="N5903" i="1"/>
  <c r="O5903" i="1"/>
  <c r="P5903" i="1"/>
  <c r="C5904" i="1"/>
  <c r="H5904" i="1"/>
  <c r="I5904" i="1"/>
  <c r="J5904" i="1"/>
  <c r="M5904" i="1"/>
  <c r="N5904" i="1"/>
  <c r="O5904" i="1"/>
  <c r="P5904" i="1"/>
  <c r="C5905" i="1"/>
  <c r="H5905" i="1"/>
  <c r="I5905" i="1"/>
  <c r="J5905" i="1"/>
  <c r="M5905" i="1"/>
  <c r="N5905" i="1"/>
  <c r="O5905" i="1"/>
  <c r="P5905" i="1"/>
  <c r="C5906" i="1"/>
  <c r="H5906" i="1"/>
  <c r="I5906" i="1"/>
  <c r="J5906" i="1"/>
  <c r="M5906" i="1"/>
  <c r="N5906" i="1"/>
  <c r="O5906" i="1"/>
  <c r="P5906" i="1"/>
  <c r="C5907" i="1"/>
  <c r="H5907" i="1"/>
  <c r="I5907" i="1"/>
  <c r="J5907" i="1"/>
  <c r="M5907" i="1"/>
  <c r="N5907" i="1"/>
  <c r="O5907" i="1"/>
  <c r="P5907" i="1"/>
  <c r="C5908" i="1"/>
  <c r="H5908" i="1"/>
  <c r="I5908" i="1"/>
  <c r="J5908" i="1"/>
  <c r="M5908" i="1"/>
  <c r="N5908" i="1"/>
  <c r="O5908" i="1"/>
  <c r="P5908" i="1"/>
  <c r="C5909" i="1"/>
  <c r="H5909" i="1"/>
  <c r="I5909" i="1"/>
  <c r="J5909" i="1"/>
  <c r="M5909" i="1"/>
  <c r="N5909" i="1"/>
  <c r="O5909" i="1"/>
  <c r="P5909" i="1"/>
  <c r="C5910" i="1"/>
  <c r="H5910" i="1"/>
  <c r="I5910" i="1"/>
  <c r="J5910" i="1"/>
  <c r="M5910" i="1"/>
  <c r="N5910" i="1"/>
  <c r="O5910" i="1"/>
  <c r="P5910" i="1"/>
  <c r="C5911" i="1"/>
  <c r="H5911" i="1"/>
  <c r="I5911" i="1"/>
  <c r="J5911" i="1"/>
  <c r="M5911" i="1"/>
  <c r="N5911" i="1"/>
  <c r="O5911" i="1"/>
  <c r="P5911" i="1"/>
  <c r="C5912" i="1"/>
  <c r="H5912" i="1"/>
  <c r="I5912" i="1"/>
  <c r="J5912" i="1"/>
  <c r="M5912" i="1"/>
  <c r="N5912" i="1"/>
  <c r="O5912" i="1"/>
  <c r="P5912" i="1"/>
  <c r="C5913" i="1"/>
  <c r="H5913" i="1"/>
  <c r="I5913" i="1"/>
  <c r="J5913" i="1"/>
  <c r="M5913" i="1"/>
  <c r="N5913" i="1"/>
  <c r="O5913" i="1"/>
  <c r="P5913" i="1"/>
  <c r="C5914" i="1"/>
  <c r="H5914" i="1"/>
  <c r="I5914" i="1"/>
  <c r="J5914" i="1"/>
  <c r="M5914" i="1"/>
  <c r="N5914" i="1"/>
  <c r="O5914" i="1"/>
  <c r="P5914" i="1"/>
  <c r="C5915" i="1"/>
  <c r="H5915" i="1"/>
  <c r="I5915" i="1"/>
  <c r="J5915" i="1"/>
  <c r="M5915" i="1"/>
  <c r="N5915" i="1"/>
  <c r="O5915" i="1"/>
  <c r="P5915" i="1"/>
  <c r="C5916" i="1"/>
  <c r="H5916" i="1"/>
  <c r="I5916" i="1"/>
  <c r="J5916" i="1"/>
  <c r="M5916" i="1"/>
  <c r="N5916" i="1"/>
  <c r="O5916" i="1"/>
  <c r="P5916" i="1"/>
  <c r="C5917" i="1"/>
  <c r="H5917" i="1"/>
  <c r="I5917" i="1"/>
  <c r="J5917" i="1"/>
  <c r="M5917" i="1"/>
  <c r="N5917" i="1"/>
  <c r="O5917" i="1"/>
  <c r="P5917" i="1"/>
  <c r="C5918" i="1"/>
  <c r="H5918" i="1"/>
  <c r="I5918" i="1"/>
  <c r="J5918" i="1"/>
  <c r="M5918" i="1"/>
  <c r="N5918" i="1"/>
  <c r="O5918" i="1"/>
  <c r="P5918" i="1"/>
  <c r="C5919" i="1"/>
  <c r="H5919" i="1"/>
  <c r="I5919" i="1"/>
  <c r="J5919" i="1"/>
  <c r="M5919" i="1"/>
  <c r="N5919" i="1"/>
  <c r="O5919" i="1"/>
  <c r="P5919" i="1"/>
  <c r="C5920" i="1"/>
  <c r="H5920" i="1"/>
  <c r="I5920" i="1"/>
  <c r="J5920" i="1"/>
  <c r="M5920" i="1"/>
  <c r="N5920" i="1"/>
  <c r="O5920" i="1"/>
  <c r="P5920" i="1"/>
  <c r="C5921" i="1"/>
  <c r="H5921" i="1"/>
  <c r="I5921" i="1"/>
  <c r="J5921" i="1"/>
  <c r="M5921" i="1"/>
  <c r="N5921" i="1"/>
  <c r="O5921" i="1"/>
  <c r="P5921" i="1"/>
  <c r="C5922" i="1"/>
  <c r="H5922" i="1"/>
  <c r="I5922" i="1"/>
  <c r="J5922" i="1"/>
  <c r="M5922" i="1"/>
  <c r="N5922" i="1"/>
  <c r="O5922" i="1"/>
  <c r="P5922" i="1"/>
  <c r="C5923" i="1"/>
  <c r="H5923" i="1"/>
  <c r="I5923" i="1"/>
  <c r="J5923" i="1"/>
  <c r="M5923" i="1"/>
  <c r="N5923" i="1"/>
  <c r="O5923" i="1"/>
  <c r="P5923" i="1"/>
  <c r="C5924" i="1"/>
  <c r="H5924" i="1"/>
  <c r="I5924" i="1"/>
  <c r="J5924" i="1"/>
  <c r="M5924" i="1"/>
  <c r="N5924" i="1"/>
  <c r="O5924" i="1"/>
  <c r="P5924" i="1"/>
  <c r="C5925" i="1"/>
  <c r="H5925" i="1"/>
  <c r="I5925" i="1"/>
  <c r="J5925" i="1"/>
  <c r="M5925" i="1"/>
  <c r="N5925" i="1"/>
  <c r="O5925" i="1"/>
  <c r="P5925" i="1"/>
  <c r="C5926" i="1"/>
  <c r="H5926" i="1"/>
  <c r="I5926" i="1"/>
  <c r="J5926" i="1"/>
  <c r="M5926" i="1"/>
  <c r="N5926" i="1"/>
  <c r="O5926" i="1"/>
  <c r="P5926" i="1"/>
  <c r="C5927" i="1"/>
  <c r="H5927" i="1"/>
  <c r="I5927" i="1"/>
  <c r="J5927" i="1"/>
  <c r="M5927" i="1"/>
  <c r="N5927" i="1"/>
  <c r="O5927" i="1"/>
  <c r="P5927" i="1"/>
  <c r="C5928" i="1"/>
  <c r="H5928" i="1"/>
  <c r="I5928" i="1"/>
  <c r="J5928" i="1"/>
  <c r="M5928" i="1"/>
  <c r="N5928" i="1"/>
  <c r="O5928" i="1"/>
  <c r="P5928" i="1"/>
  <c r="C5929" i="1"/>
  <c r="H5929" i="1"/>
  <c r="I5929" i="1"/>
  <c r="J5929" i="1"/>
  <c r="M5929" i="1"/>
  <c r="N5929" i="1"/>
  <c r="O5929" i="1"/>
  <c r="P5929" i="1"/>
  <c r="C5930" i="1"/>
  <c r="H5930" i="1"/>
  <c r="I5930" i="1"/>
  <c r="J5930" i="1"/>
  <c r="M5930" i="1"/>
  <c r="N5930" i="1"/>
  <c r="O5930" i="1"/>
  <c r="P5930" i="1"/>
  <c r="C5931" i="1"/>
  <c r="H5931" i="1"/>
  <c r="I5931" i="1"/>
  <c r="J5931" i="1"/>
  <c r="M5931" i="1"/>
  <c r="N5931" i="1"/>
  <c r="O5931" i="1"/>
  <c r="P5931" i="1"/>
  <c r="C5932" i="1"/>
  <c r="H5932" i="1"/>
  <c r="I5932" i="1"/>
  <c r="J5932" i="1"/>
  <c r="M5932" i="1"/>
  <c r="N5932" i="1"/>
  <c r="O5932" i="1"/>
  <c r="P5932" i="1"/>
  <c r="C5933" i="1"/>
  <c r="H5933" i="1"/>
  <c r="I5933" i="1"/>
  <c r="J5933" i="1"/>
  <c r="M5933" i="1"/>
  <c r="N5933" i="1"/>
  <c r="O5933" i="1"/>
  <c r="P5933" i="1"/>
  <c r="C5934" i="1"/>
  <c r="H5934" i="1"/>
  <c r="I5934" i="1"/>
  <c r="J5934" i="1"/>
  <c r="M5934" i="1"/>
  <c r="N5934" i="1"/>
  <c r="O5934" i="1"/>
  <c r="P5934" i="1"/>
  <c r="C5935" i="1"/>
  <c r="H5935" i="1"/>
  <c r="I5935" i="1"/>
  <c r="J5935" i="1"/>
  <c r="M5935" i="1"/>
  <c r="N5935" i="1"/>
  <c r="O5935" i="1"/>
  <c r="P5935" i="1"/>
  <c r="C5936" i="1"/>
  <c r="H5936" i="1"/>
  <c r="I5936" i="1"/>
  <c r="J5936" i="1"/>
  <c r="M5936" i="1"/>
  <c r="N5936" i="1"/>
  <c r="O5936" i="1"/>
  <c r="P5936" i="1"/>
  <c r="C5937" i="1"/>
  <c r="H5937" i="1"/>
  <c r="I5937" i="1"/>
  <c r="J5937" i="1"/>
  <c r="M5937" i="1"/>
  <c r="N5937" i="1"/>
  <c r="O5937" i="1"/>
  <c r="P5937" i="1"/>
  <c r="C5938" i="1"/>
  <c r="H5938" i="1"/>
  <c r="I5938" i="1"/>
  <c r="J5938" i="1"/>
  <c r="M5938" i="1"/>
  <c r="N5938" i="1"/>
  <c r="O5938" i="1"/>
  <c r="P5938" i="1"/>
  <c r="C5939" i="1"/>
  <c r="H5939" i="1"/>
  <c r="I5939" i="1"/>
  <c r="J5939" i="1"/>
  <c r="M5939" i="1"/>
  <c r="N5939" i="1"/>
  <c r="O5939" i="1"/>
  <c r="P5939" i="1"/>
  <c r="C5940" i="1"/>
  <c r="H5940" i="1"/>
  <c r="I5940" i="1"/>
  <c r="J5940" i="1"/>
  <c r="M5940" i="1"/>
  <c r="N5940" i="1"/>
  <c r="O5940" i="1"/>
  <c r="P5940" i="1"/>
  <c r="C5941" i="1"/>
  <c r="H5941" i="1"/>
  <c r="I5941" i="1"/>
  <c r="J5941" i="1"/>
  <c r="M5941" i="1"/>
  <c r="N5941" i="1"/>
  <c r="O5941" i="1"/>
  <c r="P5941" i="1"/>
  <c r="C5942" i="1"/>
  <c r="H5942" i="1"/>
  <c r="I5942" i="1"/>
  <c r="J5942" i="1"/>
  <c r="M5942" i="1"/>
  <c r="N5942" i="1"/>
  <c r="O5942" i="1"/>
  <c r="P5942" i="1"/>
  <c r="C5943" i="1"/>
  <c r="H5943" i="1"/>
  <c r="I5943" i="1"/>
  <c r="J5943" i="1"/>
  <c r="M5943" i="1"/>
  <c r="N5943" i="1"/>
  <c r="O5943" i="1"/>
  <c r="P5943" i="1"/>
  <c r="C5944" i="1"/>
  <c r="H5944" i="1"/>
  <c r="I5944" i="1"/>
  <c r="J5944" i="1"/>
  <c r="M5944" i="1"/>
  <c r="N5944" i="1"/>
  <c r="O5944" i="1"/>
  <c r="P5944" i="1"/>
  <c r="C5945" i="1"/>
  <c r="H5945" i="1"/>
  <c r="I5945" i="1"/>
  <c r="J5945" i="1"/>
  <c r="M5945" i="1"/>
  <c r="N5945" i="1"/>
  <c r="O5945" i="1"/>
  <c r="P5945" i="1"/>
  <c r="C5946" i="1"/>
  <c r="H5946" i="1"/>
  <c r="I5946" i="1"/>
  <c r="J5946" i="1"/>
  <c r="M5946" i="1"/>
  <c r="N5946" i="1"/>
  <c r="O5946" i="1"/>
  <c r="P5946" i="1"/>
  <c r="C5947" i="1"/>
  <c r="H5947" i="1"/>
  <c r="I5947" i="1"/>
  <c r="J5947" i="1"/>
  <c r="M5947" i="1"/>
  <c r="N5947" i="1"/>
  <c r="O5947" i="1"/>
  <c r="P5947" i="1"/>
  <c r="C5948" i="1"/>
  <c r="H5948" i="1"/>
  <c r="I5948" i="1"/>
  <c r="J5948" i="1"/>
  <c r="M5948" i="1"/>
  <c r="N5948" i="1"/>
  <c r="O5948" i="1"/>
  <c r="P5948" i="1"/>
  <c r="C5949" i="1"/>
  <c r="H5949" i="1"/>
  <c r="I5949" i="1"/>
  <c r="J5949" i="1"/>
  <c r="M5949" i="1"/>
  <c r="N5949" i="1"/>
  <c r="O5949" i="1"/>
  <c r="P5949" i="1"/>
  <c r="C5950" i="1"/>
  <c r="H5950" i="1"/>
  <c r="I5950" i="1"/>
  <c r="J5950" i="1"/>
  <c r="M5950" i="1"/>
  <c r="N5950" i="1"/>
  <c r="O5950" i="1"/>
  <c r="P5950" i="1"/>
  <c r="C5951" i="1"/>
  <c r="H5951" i="1"/>
  <c r="I5951" i="1"/>
  <c r="J5951" i="1"/>
  <c r="M5951" i="1"/>
  <c r="N5951" i="1"/>
  <c r="O5951" i="1"/>
  <c r="P5951" i="1"/>
  <c r="C5952" i="1"/>
  <c r="H5952" i="1"/>
  <c r="I5952" i="1"/>
  <c r="J5952" i="1"/>
  <c r="M5952" i="1"/>
  <c r="N5952" i="1"/>
  <c r="O5952" i="1"/>
  <c r="P5952" i="1"/>
  <c r="C5953" i="1"/>
  <c r="H5953" i="1"/>
  <c r="I5953" i="1"/>
  <c r="J5953" i="1"/>
  <c r="M5953" i="1"/>
  <c r="N5953" i="1"/>
  <c r="O5953" i="1"/>
  <c r="P5953" i="1"/>
  <c r="C5954" i="1"/>
  <c r="H5954" i="1"/>
  <c r="I5954" i="1"/>
  <c r="J5954" i="1"/>
  <c r="M5954" i="1"/>
  <c r="N5954" i="1"/>
  <c r="O5954" i="1"/>
  <c r="P5954" i="1"/>
  <c r="C5955" i="1"/>
  <c r="H5955" i="1"/>
  <c r="I5955" i="1"/>
  <c r="J5955" i="1"/>
  <c r="M5955" i="1"/>
  <c r="N5955" i="1"/>
  <c r="O5955" i="1"/>
  <c r="P5955" i="1"/>
  <c r="C5956" i="1"/>
  <c r="H5956" i="1"/>
  <c r="I5956" i="1"/>
  <c r="J5956" i="1"/>
  <c r="M5956" i="1"/>
  <c r="N5956" i="1"/>
  <c r="O5956" i="1"/>
  <c r="P5956" i="1"/>
  <c r="C5957" i="1"/>
  <c r="H5957" i="1"/>
  <c r="I5957" i="1"/>
  <c r="J5957" i="1"/>
  <c r="M5957" i="1"/>
  <c r="N5957" i="1"/>
  <c r="O5957" i="1"/>
  <c r="P5957" i="1"/>
  <c r="C5958" i="1"/>
  <c r="H5958" i="1"/>
  <c r="I5958" i="1"/>
  <c r="J5958" i="1"/>
  <c r="M5958" i="1"/>
  <c r="N5958" i="1"/>
  <c r="O5958" i="1"/>
  <c r="P5958" i="1"/>
  <c r="C5959" i="1"/>
  <c r="H5959" i="1"/>
  <c r="I5959" i="1"/>
  <c r="J5959" i="1"/>
  <c r="M5959" i="1"/>
  <c r="N5959" i="1"/>
  <c r="O5959" i="1"/>
  <c r="P5959" i="1"/>
  <c r="C5960" i="1"/>
  <c r="H5960" i="1"/>
  <c r="I5960" i="1"/>
  <c r="J5960" i="1"/>
  <c r="M5960" i="1"/>
  <c r="N5960" i="1"/>
  <c r="O5960" i="1"/>
  <c r="P5960" i="1"/>
  <c r="C5961" i="1"/>
  <c r="H5961" i="1"/>
  <c r="I5961" i="1"/>
  <c r="J5961" i="1"/>
  <c r="M5961" i="1"/>
  <c r="N5961" i="1"/>
  <c r="O5961" i="1"/>
  <c r="P5961" i="1"/>
  <c r="C5962" i="1"/>
  <c r="H5962" i="1"/>
  <c r="I5962" i="1"/>
  <c r="J5962" i="1"/>
  <c r="M5962" i="1"/>
  <c r="N5962" i="1"/>
  <c r="O5962" i="1"/>
  <c r="P5962" i="1"/>
  <c r="C5963" i="1"/>
  <c r="H5963" i="1"/>
  <c r="I5963" i="1"/>
  <c r="J5963" i="1"/>
  <c r="M5963" i="1"/>
  <c r="N5963" i="1"/>
  <c r="O5963" i="1"/>
  <c r="P5963" i="1"/>
  <c r="C5964" i="1"/>
  <c r="H5964" i="1"/>
  <c r="I5964" i="1"/>
  <c r="J5964" i="1"/>
  <c r="M5964" i="1"/>
  <c r="N5964" i="1"/>
  <c r="O5964" i="1"/>
  <c r="P5964" i="1"/>
  <c r="C5965" i="1"/>
  <c r="H5965" i="1"/>
  <c r="I5965" i="1"/>
  <c r="J5965" i="1"/>
  <c r="M5965" i="1"/>
  <c r="N5965" i="1"/>
  <c r="O5965" i="1"/>
  <c r="P5965" i="1"/>
  <c r="C5966" i="1"/>
  <c r="H5966" i="1"/>
  <c r="I5966" i="1"/>
  <c r="J5966" i="1"/>
  <c r="M5966" i="1"/>
  <c r="N5966" i="1"/>
  <c r="O5966" i="1"/>
  <c r="P5966" i="1"/>
  <c r="C5967" i="1"/>
  <c r="H5967" i="1"/>
  <c r="I5967" i="1"/>
  <c r="J5967" i="1"/>
  <c r="M5967" i="1"/>
  <c r="N5967" i="1"/>
  <c r="O5967" i="1"/>
  <c r="P5967" i="1"/>
  <c r="C5968" i="1"/>
  <c r="H5968" i="1"/>
  <c r="I5968" i="1"/>
  <c r="J5968" i="1"/>
  <c r="M5968" i="1"/>
  <c r="N5968" i="1"/>
  <c r="O5968" i="1"/>
  <c r="P5968" i="1"/>
  <c r="C5969" i="1"/>
  <c r="H5969" i="1"/>
  <c r="I5969" i="1"/>
  <c r="J5969" i="1"/>
  <c r="M5969" i="1"/>
  <c r="N5969" i="1"/>
  <c r="O5969" i="1"/>
  <c r="P5969" i="1"/>
  <c r="C5970" i="1"/>
  <c r="H5970" i="1"/>
  <c r="I5970" i="1"/>
  <c r="J5970" i="1"/>
  <c r="M5970" i="1"/>
  <c r="N5970" i="1"/>
  <c r="O5970" i="1"/>
  <c r="P5970" i="1"/>
  <c r="C5971" i="1"/>
  <c r="H5971" i="1"/>
  <c r="I5971" i="1"/>
  <c r="J5971" i="1"/>
  <c r="M5971" i="1"/>
  <c r="N5971" i="1"/>
  <c r="O5971" i="1"/>
  <c r="P5971" i="1"/>
  <c r="C5972" i="1"/>
  <c r="H5972" i="1"/>
  <c r="I5972" i="1"/>
  <c r="J5972" i="1"/>
  <c r="M5972" i="1"/>
  <c r="N5972" i="1"/>
  <c r="O5972" i="1"/>
  <c r="P5972" i="1"/>
  <c r="C5973" i="1"/>
  <c r="H5973" i="1"/>
  <c r="I5973" i="1"/>
  <c r="J5973" i="1"/>
  <c r="M5973" i="1"/>
  <c r="N5973" i="1"/>
  <c r="O5973" i="1"/>
  <c r="P5973" i="1"/>
  <c r="C5974" i="1"/>
  <c r="H5974" i="1"/>
  <c r="I5974" i="1"/>
  <c r="J5974" i="1"/>
  <c r="M5974" i="1"/>
  <c r="N5974" i="1"/>
  <c r="O5974" i="1"/>
  <c r="P5974" i="1"/>
  <c r="C5975" i="1"/>
  <c r="H5975" i="1"/>
  <c r="I5975" i="1"/>
  <c r="J5975" i="1"/>
  <c r="M5975" i="1"/>
  <c r="N5975" i="1"/>
  <c r="O5975" i="1"/>
  <c r="P5975" i="1"/>
  <c r="C5976" i="1"/>
  <c r="H5976" i="1"/>
  <c r="I5976" i="1"/>
  <c r="J5976" i="1"/>
  <c r="M5976" i="1"/>
  <c r="N5976" i="1"/>
  <c r="O5976" i="1"/>
  <c r="P5976" i="1"/>
  <c r="C5977" i="1"/>
  <c r="H5977" i="1"/>
  <c r="I5977" i="1"/>
  <c r="J5977" i="1"/>
  <c r="M5977" i="1"/>
  <c r="N5977" i="1"/>
  <c r="O5977" i="1"/>
  <c r="P5977" i="1"/>
  <c r="C5978" i="1"/>
  <c r="H5978" i="1"/>
  <c r="I5978" i="1"/>
  <c r="J5978" i="1"/>
  <c r="M5978" i="1"/>
  <c r="N5978" i="1"/>
  <c r="O5978" i="1"/>
  <c r="P5978" i="1"/>
  <c r="C5979" i="1"/>
  <c r="H5979" i="1"/>
  <c r="I5979" i="1"/>
  <c r="J5979" i="1"/>
  <c r="M5979" i="1"/>
  <c r="N5979" i="1"/>
  <c r="O5979" i="1"/>
  <c r="P5979" i="1"/>
  <c r="C5980" i="1"/>
  <c r="H5980" i="1"/>
  <c r="I5980" i="1"/>
  <c r="J5980" i="1"/>
  <c r="M5980" i="1"/>
  <c r="N5980" i="1"/>
  <c r="O5980" i="1"/>
  <c r="P5980" i="1"/>
  <c r="C5981" i="1"/>
  <c r="H5981" i="1"/>
  <c r="I5981" i="1"/>
  <c r="J5981" i="1"/>
  <c r="M5981" i="1"/>
  <c r="N5981" i="1"/>
  <c r="O5981" i="1"/>
  <c r="P5981" i="1"/>
  <c r="C5982" i="1"/>
  <c r="H5982" i="1"/>
  <c r="I5982" i="1"/>
  <c r="J5982" i="1"/>
  <c r="M5982" i="1"/>
  <c r="N5982" i="1"/>
  <c r="O5982" i="1"/>
  <c r="P5982" i="1"/>
  <c r="C5983" i="1"/>
  <c r="H5983" i="1"/>
  <c r="I5983" i="1"/>
  <c r="J5983" i="1"/>
  <c r="M5983" i="1"/>
  <c r="N5983" i="1"/>
  <c r="O5983" i="1"/>
  <c r="P5983" i="1"/>
  <c r="C5984" i="1"/>
  <c r="H5984" i="1"/>
  <c r="I5984" i="1"/>
  <c r="J5984" i="1"/>
  <c r="M5984" i="1"/>
  <c r="N5984" i="1"/>
  <c r="O5984" i="1"/>
  <c r="P5984" i="1"/>
  <c r="C5985" i="1"/>
  <c r="H5985" i="1"/>
  <c r="I5985" i="1"/>
  <c r="J5985" i="1"/>
  <c r="M5985" i="1"/>
  <c r="N5985" i="1"/>
  <c r="O5985" i="1"/>
  <c r="P5985" i="1"/>
  <c r="C5986" i="1"/>
  <c r="H5986" i="1"/>
  <c r="I5986" i="1"/>
  <c r="J5986" i="1"/>
  <c r="M5986" i="1"/>
  <c r="N5986" i="1"/>
  <c r="O5986" i="1"/>
  <c r="P5986" i="1"/>
  <c r="C5987" i="1"/>
  <c r="H5987" i="1"/>
  <c r="I5987" i="1"/>
  <c r="J5987" i="1"/>
  <c r="M5987" i="1"/>
  <c r="N5987" i="1"/>
  <c r="O5987" i="1"/>
  <c r="P5987" i="1"/>
  <c r="C5988" i="1"/>
  <c r="H5988" i="1"/>
  <c r="I5988" i="1"/>
  <c r="J5988" i="1"/>
  <c r="M5988" i="1"/>
  <c r="N5988" i="1"/>
  <c r="O5988" i="1"/>
  <c r="P5988" i="1"/>
  <c r="C5989" i="1"/>
  <c r="H5989" i="1"/>
  <c r="I5989" i="1"/>
  <c r="J5989" i="1"/>
  <c r="M5989" i="1"/>
  <c r="N5989" i="1"/>
  <c r="O5989" i="1"/>
  <c r="P5989" i="1"/>
  <c r="C5990" i="1"/>
  <c r="H5990" i="1"/>
  <c r="I5990" i="1"/>
  <c r="J5990" i="1"/>
  <c r="M5990" i="1"/>
  <c r="N5990" i="1"/>
  <c r="O5990" i="1"/>
  <c r="P5990" i="1"/>
  <c r="C5991" i="1"/>
  <c r="H5991" i="1"/>
  <c r="I5991" i="1"/>
  <c r="J5991" i="1"/>
  <c r="M5991" i="1"/>
  <c r="N5991" i="1"/>
  <c r="O5991" i="1"/>
  <c r="P5991" i="1"/>
  <c r="C5992" i="1"/>
  <c r="H5992" i="1"/>
  <c r="I5992" i="1"/>
  <c r="J5992" i="1"/>
  <c r="M5992" i="1"/>
  <c r="N5992" i="1"/>
  <c r="O5992" i="1"/>
  <c r="P5992" i="1"/>
  <c r="C5993" i="1"/>
  <c r="H5993" i="1"/>
  <c r="I5993" i="1"/>
  <c r="J5993" i="1"/>
  <c r="M5993" i="1"/>
  <c r="N5993" i="1"/>
  <c r="O5993" i="1"/>
  <c r="P5993" i="1"/>
  <c r="C5994" i="1"/>
  <c r="H5994" i="1"/>
  <c r="I5994" i="1"/>
  <c r="J5994" i="1"/>
  <c r="M5994" i="1"/>
  <c r="N5994" i="1"/>
  <c r="O5994" i="1"/>
  <c r="P5994" i="1"/>
  <c r="C5995" i="1"/>
  <c r="H5995" i="1"/>
  <c r="I5995" i="1"/>
  <c r="J5995" i="1"/>
  <c r="M5995" i="1"/>
  <c r="N5995" i="1"/>
  <c r="O5995" i="1"/>
  <c r="P5995" i="1"/>
  <c r="C5996" i="1"/>
  <c r="H5996" i="1"/>
  <c r="I5996" i="1"/>
  <c r="J5996" i="1"/>
  <c r="M5996" i="1"/>
  <c r="N5996" i="1"/>
  <c r="O5996" i="1"/>
  <c r="P5996" i="1"/>
  <c r="C5997" i="1"/>
  <c r="H5997" i="1"/>
  <c r="I5997" i="1"/>
  <c r="J5997" i="1"/>
  <c r="M5997" i="1"/>
  <c r="N5997" i="1"/>
  <c r="O5997" i="1"/>
  <c r="P5997" i="1"/>
  <c r="C5998" i="1"/>
  <c r="H5998" i="1"/>
  <c r="I5998" i="1"/>
  <c r="J5998" i="1"/>
  <c r="M5998" i="1"/>
  <c r="N5998" i="1"/>
  <c r="O5998" i="1"/>
  <c r="P5998" i="1"/>
  <c r="C5999" i="1"/>
  <c r="H5999" i="1"/>
  <c r="I5999" i="1"/>
  <c r="J5999" i="1"/>
  <c r="M5999" i="1"/>
  <c r="N5999" i="1"/>
  <c r="O5999" i="1"/>
  <c r="P5999" i="1"/>
  <c r="C6000" i="1"/>
  <c r="H6000" i="1"/>
  <c r="I6000" i="1"/>
  <c r="J6000" i="1"/>
  <c r="M6000" i="1"/>
  <c r="N6000" i="1"/>
  <c r="O6000" i="1"/>
  <c r="P6000" i="1"/>
  <c r="C6001" i="1"/>
  <c r="H6001" i="1"/>
  <c r="I6001" i="1"/>
  <c r="J6001" i="1"/>
  <c r="M6001" i="1"/>
  <c r="N6001" i="1"/>
  <c r="O6001" i="1"/>
  <c r="P6001" i="1"/>
  <c r="C6002" i="1"/>
  <c r="H6002" i="1"/>
  <c r="I6002" i="1"/>
  <c r="J6002" i="1"/>
  <c r="M6002" i="1"/>
  <c r="N6002" i="1"/>
  <c r="O6002" i="1"/>
  <c r="P6002" i="1"/>
  <c r="C6003" i="1"/>
  <c r="H6003" i="1"/>
  <c r="I6003" i="1"/>
  <c r="J6003" i="1"/>
  <c r="M6003" i="1"/>
  <c r="N6003" i="1"/>
  <c r="O6003" i="1"/>
  <c r="P6003" i="1"/>
  <c r="C6004" i="1"/>
  <c r="H6004" i="1"/>
  <c r="I6004" i="1"/>
  <c r="J6004" i="1"/>
  <c r="M6004" i="1"/>
  <c r="N6004" i="1"/>
  <c r="O6004" i="1"/>
  <c r="P6004" i="1"/>
  <c r="C6005" i="1"/>
  <c r="H6005" i="1"/>
  <c r="I6005" i="1"/>
  <c r="J6005" i="1"/>
  <c r="M6005" i="1"/>
  <c r="N6005" i="1"/>
  <c r="O6005" i="1"/>
  <c r="P6005" i="1"/>
  <c r="C6006" i="1"/>
  <c r="H6006" i="1"/>
  <c r="I6006" i="1"/>
  <c r="J6006" i="1"/>
  <c r="M6006" i="1"/>
  <c r="N6006" i="1"/>
  <c r="O6006" i="1"/>
  <c r="P6006" i="1"/>
  <c r="C6007" i="1"/>
  <c r="H6007" i="1"/>
  <c r="I6007" i="1"/>
  <c r="J6007" i="1"/>
  <c r="M6007" i="1"/>
  <c r="N6007" i="1"/>
  <c r="O6007" i="1"/>
  <c r="P6007" i="1"/>
  <c r="C6008" i="1"/>
  <c r="H6008" i="1"/>
  <c r="I6008" i="1"/>
  <c r="J6008" i="1"/>
  <c r="M6008" i="1"/>
  <c r="N6008" i="1"/>
  <c r="O6008" i="1"/>
  <c r="P6008" i="1"/>
  <c r="C6009" i="1"/>
  <c r="H6009" i="1"/>
  <c r="I6009" i="1"/>
  <c r="J6009" i="1"/>
  <c r="M6009" i="1"/>
  <c r="N6009" i="1"/>
  <c r="O6009" i="1"/>
  <c r="P6009" i="1"/>
  <c r="C6010" i="1"/>
  <c r="H6010" i="1"/>
  <c r="I6010" i="1"/>
  <c r="J6010" i="1"/>
  <c r="M6010" i="1"/>
  <c r="N6010" i="1"/>
  <c r="O6010" i="1"/>
  <c r="P6010" i="1"/>
  <c r="C6011" i="1"/>
  <c r="H6011" i="1"/>
  <c r="I6011" i="1"/>
  <c r="J6011" i="1"/>
  <c r="M6011" i="1"/>
  <c r="N6011" i="1"/>
  <c r="O6011" i="1"/>
  <c r="P6011" i="1"/>
  <c r="C6012" i="1"/>
  <c r="H6012" i="1"/>
  <c r="I6012" i="1"/>
  <c r="J6012" i="1"/>
  <c r="M6012" i="1"/>
  <c r="N6012" i="1"/>
  <c r="O6012" i="1"/>
  <c r="P6012" i="1"/>
  <c r="C6013" i="1"/>
  <c r="H6013" i="1"/>
  <c r="I6013" i="1"/>
  <c r="J6013" i="1"/>
  <c r="M6013" i="1"/>
  <c r="N6013" i="1"/>
  <c r="O6013" i="1"/>
  <c r="P6013" i="1"/>
  <c r="C6014" i="1"/>
  <c r="H6014" i="1"/>
  <c r="I6014" i="1"/>
  <c r="J6014" i="1"/>
  <c r="M6014" i="1"/>
  <c r="N6014" i="1"/>
  <c r="O6014" i="1"/>
  <c r="P6014" i="1"/>
  <c r="C6015" i="1"/>
  <c r="H6015" i="1"/>
  <c r="I6015" i="1"/>
  <c r="J6015" i="1"/>
  <c r="M6015" i="1"/>
  <c r="N6015" i="1"/>
  <c r="O6015" i="1"/>
  <c r="P6015" i="1"/>
  <c r="C6016" i="1"/>
  <c r="H6016" i="1"/>
  <c r="I6016" i="1"/>
  <c r="J6016" i="1"/>
  <c r="M6016" i="1"/>
  <c r="N6016" i="1"/>
  <c r="O6016" i="1"/>
  <c r="P6016" i="1"/>
  <c r="C6017" i="1"/>
  <c r="H6017" i="1"/>
  <c r="I6017" i="1"/>
  <c r="J6017" i="1"/>
  <c r="M6017" i="1"/>
  <c r="N6017" i="1"/>
  <c r="O6017" i="1"/>
  <c r="P6017" i="1"/>
  <c r="C6018" i="1"/>
  <c r="H6018" i="1"/>
  <c r="I6018" i="1"/>
  <c r="J6018" i="1"/>
  <c r="M6018" i="1"/>
  <c r="N6018" i="1"/>
  <c r="O6018" i="1"/>
  <c r="P6018" i="1"/>
  <c r="C6019" i="1"/>
  <c r="H6019" i="1"/>
  <c r="I6019" i="1"/>
  <c r="J6019" i="1"/>
  <c r="M6019" i="1"/>
  <c r="N6019" i="1"/>
  <c r="O6019" i="1"/>
  <c r="P6019" i="1"/>
  <c r="C6020" i="1"/>
  <c r="H6020" i="1"/>
  <c r="I6020" i="1"/>
  <c r="J6020" i="1"/>
  <c r="M6020" i="1"/>
  <c r="N6020" i="1"/>
  <c r="O6020" i="1"/>
  <c r="P6020" i="1"/>
  <c r="C6021" i="1"/>
  <c r="H6021" i="1"/>
  <c r="I6021" i="1"/>
  <c r="J6021" i="1"/>
  <c r="M6021" i="1"/>
  <c r="N6021" i="1"/>
  <c r="O6021" i="1"/>
  <c r="P6021" i="1"/>
  <c r="C6022" i="1"/>
  <c r="H6022" i="1"/>
  <c r="I6022" i="1"/>
  <c r="J6022" i="1"/>
  <c r="M6022" i="1"/>
  <c r="N6022" i="1"/>
  <c r="O6022" i="1"/>
  <c r="P6022" i="1"/>
  <c r="C6023" i="1"/>
  <c r="H6023" i="1"/>
  <c r="I6023" i="1"/>
  <c r="J6023" i="1"/>
  <c r="M6023" i="1"/>
  <c r="N6023" i="1"/>
  <c r="O6023" i="1"/>
  <c r="P6023" i="1"/>
  <c r="C6024" i="1"/>
  <c r="H6024" i="1"/>
  <c r="I6024" i="1"/>
  <c r="J6024" i="1"/>
  <c r="M6024" i="1"/>
  <c r="N6024" i="1"/>
  <c r="O6024" i="1"/>
  <c r="P6024" i="1"/>
  <c r="C6025" i="1"/>
  <c r="H6025" i="1"/>
  <c r="I6025" i="1"/>
  <c r="J6025" i="1"/>
  <c r="M6025" i="1"/>
  <c r="N6025" i="1"/>
  <c r="O6025" i="1"/>
  <c r="P6025" i="1"/>
  <c r="C6026" i="1"/>
  <c r="H6026" i="1"/>
  <c r="I6026" i="1"/>
  <c r="J6026" i="1"/>
  <c r="M6026" i="1"/>
  <c r="N6026" i="1"/>
  <c r="O6026" i="1"/>
  <c r="P6026" i="1"/>
  <c r="C6027" i="1"/>
  <c r="H6027" i="1"/>
  <c r="I6027" i="1"/>
  <c r="J6027" i="1"/>
  <c r="M6027" i="1"/>
  <c r="N6027" i="1"/>
  <c r="O6027" i="1"/>
  <c r="P6027" i="1"/>
  <c r="C6028" i="1"/>
  <c r="H6028" i="1"/>
  <c r="I6028" i="1"/>
  <c r="J6028" i="1"/>
  <c r="M6028" i="1"/>
  <c r="N6028" i="1"/>
  <c r="O6028" i="1"/>
  <c r="P6028" i="1"/>
  <c r="C6029" i="1"/>
  <c r="H6029" i="1"/>
  <c r="I6029" i="1"/>
  <c r="J6029" i="1"/>
  <c r="M6029" i="1"/>
  <c r="N6029" i="1"/>
  <c r="O6029" i="1"/>
  <c r="P6029" i="1"/>
  <c r="C6030" i="1"/>
  <c r="H6030" i="1"/>
  <c r="I6030" i="1"/>
  <c r="J6030" i="1"/>
  <c r="M6030" i="1"/>
  <c r="N6030" i="1"/>
  <c r="O6030" i="1"/>
  <c r="P6030" i="1"/>
  <c r="C6031" i="1"/>
  <c r="H6031" i="1"/>
  <c r="I6031" i="1"/>
  <c r="J6031" i="1"/>
  <c r="M6031" i="1"/>
  <c r="N6031" i="1"/>
  <c r="O6031" i="1"/>
  <c r="P6031" i="1"/>
  <c r="C6032" i="1"/>
  <c r="H6032" i="1"/>
  <c r="I6032" i="1"/>
  <c r="J6032" i="1"/>
  <c r="M6032" i="1"/>
  <c r="N6032" i="1"/>
  <c r="O6032" i="1"/>
  <c r="P6032" i="1"/>
  <c r="C6033" i="1"/>
  <c r="H6033" i="1"/>
  <c r="I6033" i="1"/>
  <c r="J6033" i="1"/>
  <c r="M6033" i="1"/>
  <c r="N6033" i="1"/>
  <c r="O6033" i="1"/>
  <c r="P6033" i="1"/>
  <c r="C6034" i="1"/>
  <c r="H6034" i="1"/>
  <c r="I6034" i="1"/>
  <c r="J6034" i="1"/>
  <c r="M6034" i="1"/>
  <c r="N6034" i="1"/>
  <c r="O6034" i="1"/>
  <c r="P6034" i="1"/>
  <c r="C6035" i="1"/>
  <c r="H6035" i="1"/>
  <c r="I6035" i="1"/>
  <c r="J6035" i="1"/>
  <c r="M6035" i="1"/>
  <c r="N6035" i="1"/>
  <c r="O6035" i="1"/>
  <c r="P6035" i="1"/>
  <c r="C6036" i="1"/>
  <c r="H6036" i="1"/>
  <c r="I6036" i="1"/>
  <c r="J6036" i="1"/>
  <c r="M6036" i="1"/>
  <c r="N6036" i="1"/>
  <c r="O6036" i="1"/>
  <c r="P6036" i="1"/>
  <c r="C6037" i="1"/>
  <c r="H6037" i="1"/>
  <c r="I6037" i="1"/>
  <c r="J6037" i="1"/>
  <c r="M6037" i="1"/>
  <c r="N6037" i="1"/>
  <c r="O6037" i="1"/>
  <c r="P6037" i="1"/>
  <c r="C6038" i="1"/>
  <c r="H6038" i="1"/>
  <c r="I6038" i="1"/>
  <c r="J6038" i="1"/>
  <c r="M6038" i="1"/>
  <c r="N6038" i="1"/>
  <c r="O6038" i="1"/>
  <c r="P6038" i="1"/>
  <c r="C6039" i="1"/>
  <c r="H6039" i="1"/>
  <c r="I6039" i="1"/>
  <c r="J6039" i="1"/>
  <c r="M6039" i="1"/>
  <c r="N6039" i="1"/>
  <c r="O6039" i="1"/>
  <c r="P6039" i="1"/>
  <c r="C6040" i="1"/>
  <c r="H6040" i="1"/>
  <c r="I6040" i="1"/>
  <c r="J6040" i="1"/>
  <c r="M6040" i="1"/>
  <c r="N6040" i="1"/>
  <c r="O6040" i="1"/>
  <c r="P6040" i="1"/>
  <c r="C6041" i="1"/>
  <c r="H6041" i="1"/>
  <c r="I6041" i="1"/>
  <c r="J6041" i="1"/>
  <c r="M6041" i="1"/>
  <c r="N6041" i="1"/>
  <c r="O6041" i="1"/>
  <c r="P6041" i="1"/>
  <c r="C6042" i="1"/>
  <c r="H6042" i="1"/>
  <c r="I6042" i="1"/>
  <c r="J6042" i="1"/>
  <c r="M6042" i="1"/>
  <c r="N6042" i="1"/>
  <c r="O6042" i="1"/>
  <c r="P6042" i="1"/>
  <c r="C6043" i="1"/>
  <c r="H6043" i="1"/>
  <c r="I6043" i="1"/>
  <c r="J6043" i="1"/>
  <c r="M6043" i="1"/>
  <c r="N6043" i="1"/>
  <c r="O6043" i="1"/>
  <c r="P6043" i="1"/>
  <c r="C6044" i="1"/>
  <c r="H6044" i="1"/>
  <c r="I6044" i="1"/>
  <c r="J6044" i="1"/>
  <c r="M6044" i="1"/>
  <c r="N6044" i="1"/>
  <c r="O6044" i="1"/>
  <c r="P6044" i="1"/>
  <c r="C6045" i="1"/>
  <c r="H6045" i="1"/>
  <c r="I6045" i="1"/>
  <c r="J6045" i="1"/>
  <c r="M6045" i="1"/>
  <c r="N6045" i="1"/>
  <c r="O6045" i="1"/>
  <c r="P6045" i="1"/>
  <c r="C6046" i="1"/>
  <c r="H6046" i="1"/>
  <c r="I6046" i="1"/>
  <c r="J6046" i="1"/>
  <c r="M6046" i="1"/>
  <c r="N6046" i="1"/>
  <c r="O6046" i="1"/>
  <c r="P6046" i="1"/>
  <c r="C6047" i="1"/>
  <c r="H6047" i="1"/>
  <c r="I6047" i="1"/>
  <c r="J6047" i="1"/>
  <c r="M6047" i="1"/>
  <c r="N6047" i="1"/>
  <c r="O6047" i="1"/>
  <c r="P6047" i="1"/>
  <c r="C6048" i="1"/>
  <c r="H6048" i="1"/>
  <c r="I6048" i="1"/>
  <c r="J6048" i="1"/>
  <c r="M6048" i="1"/>
  <c r="N6048" i="1"/>
  <c r="O6048" i="1"/>
  <c r="P6048" i="1"/>
  <c r="C6049" i="1"/>
  <c r="H6049" i="1"/>
  <c r="I6049" i="1"/>
  <c r="J6049" i="1"/>
  <c r="M6049" i="1"/>
  <c r="N6049" i="1"/>
  <c r="O6049" i="1"/>
  <c r="P6049" i="1"/>
  <c r="C6050" i="1"/>
  <c r="H6050" i="1"/>
  <c r="I6050" i="1"/>
  <c r="J6050" i="1"/>
  <c r="M6050" i="1"/>
  <c r="N6050" i="1"/>
  <c r="O6050" i="1"/>
  <c r="P6050" i="1"/>
  <c r="C6051" i="1"/>
  <c r="H6051" i="1"/>
  <c r="I6051" i="1"/>
  <c r="J6051" i="1"/>
  <c r="M6051" i="1"/>
  <c r="N6051" i="1"/>
  <c r="O6051" i="1"/>
  <c r="P6051" i="1"/>
  <c r="C6052" i="1"/>
  <c r="H6052" i="1"/>
  <c r="I6052" i="1"/>
  <c r="J6052" i="1"/>
  <c r="M6052" i="1"/>
  <c r="N6052" i="1"/>
  <c r="O6052" i="1"/>
  <c r="P6052" i="1"/>
  <c r="C6053" i="1"/>
  <c r="H6053" i="1"/>
  <c r="I6053" i="1"/>
  <c r="J6053" i="1"/>
  <c r="M6053" i="1"/>
  <c r="N6053" i="1"/>
  <c r="O6053" i="1"/>
  <c r="P6053" i="1"/>
  <c r="C6054" i="1"/>
  <c r="H6054" i="1"/>
  <c r="I6054" i="1"/>
  <c r="J6054" i="1"/>
  <c r="M6054" i="1"/>
  <c r="N6054" i="1"/>
  <c r="O6054" i="1"/>
  <c r="P6054" i="1"/>
  <c r="C6055" i="1"/>
  <c r="H6055" i="1"/>
  <c r="I6055" i="1"/>
  <c r="J6055" i="1"/>
  <c r="M6055" i="1"/>
  <c r="N6055" i="1"/>
  <c r="O6055" i="1"/>
  <c r="P6055" i="1"/>
  <c r="C6056" i="1"/>
  <c r="H6056" i="1"/>
  <c r="I6056" i="1"/>
  <c r="J6056" i="1"/>
  <c r="M6056" i="1"/>
  <c r="N6056" i="1"/>
  <c r="O6056" i="1"/>
  <c r="P6056" i="1"/>
  <c r="C6057" i="1"/>
  <c r="H6057" i="1"/>
  <c r="I6057" i="1"/>
  <c r="J6057" i="1"/>
  <c r="M6057" i="1"/>
  <c r="N6057" i="1"/>
  <c r="O6057" i="1"/>
  <c r="P6057" i="1"/>
  <c r="C6058" i="1"/>
  <c r="H6058" i="1"/>
  <c r="I6058" i="1"/>
  <c r="J6058" i="1"/>
  <c r="M6058" i="1"/>
  <c r="N6058" i="1"/>
  <c r="O6058" i="1"/>
  <c r="P6058" i="1"/>
  <c r="C6059" i="1"/>
  <c r="H6059" i="1"/>
  <c r="I6059" i="1"/>
  <c r="J6059" i="1"/>
  <c r="M6059" i="1"/>
  <c r="N6059" i="1"/>
  <c r="O6059" i="1"/>
  <c r="P6059" i="1"/>
  <c r="C6060" i="1"/>
  <c r="H6060" i="1"/>
  <c r="I6060" i="1"/>
  <c r="J6060" i="1"/>
  <c r="M6060" i="1"/>
  <c r="N6060" i="1"/>
  <c r="O6060" i="1"/>
  <c r="P6060" i="1"/>
  <c r="C6061" i="1"/>
  <c r="H6061" i="1"/>
  <c r="I6061" i="1"/>
  <c r="J6061" i="1"/>
  <c r="M6061" i="1"/>
  <c r="N6061" i="1"/>
  <c r="O6061" i="1"/>
  <c r="P6061" i="1"/>
  <c r="C6062" i="1"/>
  <c r="H6062" i="1"/>
  <c r="I6062" i="1"/>
  <c r="J6062" i="1"/>
  <c r="M6062" i="1"/>
  <c r="N6062" i="1"/>
  <c r="O6062" i="1"/>
  <c r="P6062" i="1"/>
  <c r="C6063" i="1"/>
  <c r="H6063" i="1"/>
  <c r="I6063" i="1"/>
  <c r="J6063" i="1"/>
  <c r="M6063" i="1"/>
  <c r="N6063" i="1"/>
  <c r="O6063" i="1"/>
  <c r="P6063" i="1"/>
  <c r="C6064" i="1"/>
  <c r="H6064" i="1"/>
  <c r="I6064" i="1"/>
  <c r="J6064" i="1"/>
  <c r="M6064" i="1"/>
  <c r="N6064" i="1"/>
  <c r="O6064" i="1"/>
  <c r="P6064" i="1"/>
  <c r="C6065" i="1"/>
  <c r="H6065" i="1"/>
  <c r="I6065" i="1"/>
  <c r="J6065" i="1"/>
  <c r="M6065" i="1"/>
  <c r="N6065" i="1"/>
  <c r="O6065" i="1"/>
  <c r="P6065" i="1"/>
  <c r="C6066" i="1"/>
  <c r="H6066" i="1"/>
  <c r="I6066" i="1"/>
  <c r="J6066" i="1"/>
  <c r="M6066" i="1"/>
  <c r="N6066" i="1"/>
  <c r="O6066" i="1"/>
  <c r="P6066" i="1"/>
  <c r="C6067" i="1"/>
  <c r="H6067" i="1"/>
  <c r="I6067" i="1"/>
  <c r="J6067" i="1"/>
  <c r="M6067" i="1"/>
  <c r="N6067" i="1"/>
  <c r="O6067" i="1"/>
  <c r="P6067" i="1"/>
  <c r="C6068" i="1"/>
  <c r="H6068" i="1"/>
  <c r="I6068" i="1"/>
  <c r="J6068" i="1"/>
  <c r="M6068" i="1"/>
  <c r="N6068" i="1"/>
  <c r="O6068" i="1"/>
  <c r="P6068" i="1"/>
  <c r="C6069" i="1"/>
  <c r="H6069" i="1"/>
  <c r="I6069" i="1"/>
  <c r="J6069" i="1"/>
  <c r="M6069" i="1"/>
  <c r="N6069" i="1"/>
  <c r="O6069" i="1"/>
  <c r="P6069" i="1"/>
  <c r="C6070" i="1"/>
  <c r="H6070" i="1"/>
  <c r="I6070" i="1"/>
  <c r="J6070" i="1"/>
  <c r="M6070" i="1"/>
  <c r="N6070" i="1"/>
  <c r="O6070" i="1"/>
  <c r="P6070" i="1"/>
  <c r="C6071" i="1"/>
  <c r="H6071" i="1"/>
  <c r="I6071" i="1"/>
  <c r="J6071" i="1"/>
  <c r="M6071" i="1"/>
  <c r="N6071" i="1"/>
  <c r="O6071" i="1"/>
  <c r="P6071" i="1"/>
  <c r="C6072" i="1"/>
  <c r="H6072" i="1"/>
  <c r="I6072" i="1"/>
  <c r="J6072" i="1"/>
  <c r="M6072" i="1"/>
  <c r="N6072" i="1"/>
  <c r="O6072" i="1"/>
  <c r="P6072" i="1"/>
  <c r="C6073" i="1"/>
  <c r="H6073" i="1"/>
  <c r="I6073" i="1"/>
  <c r="J6073" i="1"/>
  <c r="M6073" i="1"/>
  <c r="N6073" i="1"/>
  <c r="O6073" i="1"/>
  <c r="P6073" i="1"/>
  <c r="C6074" i="1"/>
  <c r="H6074" i="1"/>
  <c r="I6074" i="1"/>
  <c r="J6074" i="1"/>
  <c r="M6074" i="1"/>
  <c r="N6074" i="1"/>
  <c r="O6074" i="1"/>
  <c r="P6074" i="1"/>
  <c r="C6075" i="1"/>
  <c r="H6075" i="1"/>
  <c r="I6075" i="1"/>
  <c r="J6075" i="1"/>
  <c r="M6075" i="1"/>
  <c r="N6075" i="1"/>
  <c r="O6075" i="1"/>
  <c r="P6075" i="1"/>
  <c r="C6076" i="1"/>
  <c r="H6076" i="1"/>
  <c r="I6076" i="1"/>
  <c r="J6076" i="1"/>
  <c r="M6076" i="1"/>
  <c r="N6076" i="1"/>
  <c r="O6076" i="1"/>
  <c r="P6076" i="1"/>
  <c r="C6077" i="1"/>
  <c r="H6077" i="1"/>
  <c r="I6077" i="1"/>
  <c r="J6077" i="1"/>
  <c r="M6077" i="1"/>
  <c r="N6077" i="1"/>
  <c r="O6077" i="1"/>
  <c r="P6077" i="1"/>
  <c r="C6078" i="1"/>
  <c r="H6078" i="1"/>
  <c r="I6078" i="1"/>
  <c r="J6078" i="1"/>
  <c r="M6078" i="1"/>
  <c r="N6078" i="1"/>
  <c r="O6078" i="1"/>
  <c r="P6078" i="1"/>
  <c r="C6079" i="1"/>
  <c r="H6079" i="1"/>
  <c r="I6079" i="1"/>
  <c r="J6079" i="1"/>
  <c r="M6079" i="1"/>
  <c r="N6079" i="1"/>
  <c r="O6079" i="1"/>
  <c r="P6079" i="1"/>
  <c r="C6080" i="1"/>
  <c r="H6080" i="1"/>
  <c r="I6080" i="1"/>
  <c r="J6080" i="1"/>
  <c r="M6080" i="1"/>
  <c r="N6080" i="1"/>
  <c r="O6080" i="1"/>
  <c r="P6080" i="1"/>
  <c r="C6081" i="1"/>
  <c r="H6081" i="1"/>
  <c r="I6081" i="1"/>
  <c r="J6081" i="1"/>
  <c r="M6081" i="1"/>
  <c r="N6081" i="1"/>
  <c r="O6081" i="1"/>
  <c r="P6081" i="1"/>
  <c r="C6082" i="1"/>
  <c r="H6082" i="1"/>
  <c r="I6082" i="1"/>
  <c r="J6082" i="1"/>
  <c r="M6082" i="1"/>
  <c r="N6082" i="1"/>
  <c r="O6082" i="1"/>
  <c r="P6082" i="1"/>
  <c r="C6083" i="1"/>
  <c r="H6083" i="1"/>
  <c r="I6083" i="1"/>
  <c r="J6083" i="1"/>
  <c r="M6083" i="1"/>
  <c r="N6083" i="1"/>
  <c r="O6083" i="1"/>
  <c r="P6083" i="1"/>
  <c r="C6084" i="1"/>
  <c r="H6084" i="1"/>
  <c r="I6084" i="1"/>
  <c r="J6084" i="1"/>
  <c r="M6084" i="1"/>
  <c r="N6084" i="1"/>
  <c r="O6084" i="1"/>
  <c r="P6084" i="1"/>
  <c r="C6085" i="1"/>
  <c r="H6085" i="1"/>
  <c r="I6085" i="1"/>
  <c r="J6085" i="1"/>
  <c r="M6085" i="1"/>
  <c r="N6085" i="1"/>
  <c r="O6085" i="1"/>
  <c r="P6085" i="1"/>
  <c r="C6086" i="1"/>
  <c r="H6086" i="1"/>
  <c r="I6086" i="1"/>
  <c r="J6086" i="1"/>
  <c r="M6086" i="1"/>
  <c r="N6086" i="1"/>
  <c r="O6086" i="1"/>
  <c r="P6086" i="1"/>
  <c r="C6087" i="1"/>
  <c r="H6087" i="1"/>
  <c r="I6087" i="1"/>
  <c r="J6087" i="1"/>
  <c r="M6087" i="1"/>
  <c r="N6087" i="1"/>
  <c r="O6087" i="1"/>
  <c r="P6087" i="1"/>
  <c r="C6088" i="1"/>
  <c r="H6088" i="1"/>
  <c r="I6088" i="1"/>
  <c r="J6088" i="1"/>
  <c r="M6088" i="1"/>
  <c r="N6088" i="1"/>
  <c r="O6088" i="1"/>
  <c r="P6088" i="1"/>
  <c r="C6089" i="1"/>
  <c r="H6089" i="1"/>
  <c r="I6089" i="1"/>
  <c r="J6089" i="1"/>
  <c r="M6089" i="1"/>
  <c r="N6089" i="1"/>
  <c r="O6089" i="1"/>
  <c r="P6089" i="1"/>
  <c r="C6090" i="1"/>
  <c r="H6090" i="1"/>
  <c r="I6090" i="1"/>
  <c r="J6090" i="1"/>
  <c r="M6090" i="1"/>
  <c r="N6090" i="1"/>
  <c r="O6090" i="1"/>
  <c r="P6090" i="1"/>
  <c r="C6091" i="1"/>
  <c r="H6091" i="1"/>
  <c r="I6091" i="1"/>
  <c r="J6091" i="1"/>
  <c r="M6091" i="1"/>
  <c r="N6091" i="1"/>
  <c r="O6091" i="1"/>
  <c r="P6091" i="1"/>
  <c r="C6092" i="1"/>
  <c r="H6092" i="1"/>
  <c r="I6092" i="1"/>
  <c r="J6092" i="1"/>
  <c r="M6092" i="1"/>
  <c r="N6092" i="1"/>
  <c r="O6092" i="1"/>
  <c r="P6092" i="1"/>
  <c r="C6093" i="1"/>
  <c r="H6093" i="1"/>
  <c r="I6093" i="1"/>
  <c r="J6093" i="1"/>
  <c r="M6093" i="1"/>
  <c r="N6093" i="1"/>
  <c r="O6093" i="1"/>
  <c r="P6093" i="1"/>
  <c r="C6094" i="1"/>
  <c r="H6094" i="1"/>
  <c r="I6094" i="1"/>
  <c r="J6094" i="1"/>
  <c r="M6094" i="1"/>
  <c r="N6094" i="1"/>
  <c r="O6094" i="1"/>
  <c r="P6094" i="1"/>
  <c r="C6095" i="1"/>
  <c r="H6095" i="1"/>
  <c r="I6095" i="1"/>
  <c r="J6095" i="1"/>
  <c r="M6095" i="1"/>
  <c r="N6095" i="1"/>
  <c r="O6095" i="1"/>
  <c r="P6095" i="1"/>
  <c r="C6096" i="1"/>
  <c r="H6096" i="1"/>
  <c r="I6096" i="1"/>
  <c r="J6096" i="1"/>
  <c r="M6096" i="1"/>
  <c r="N6096" i="1"/>
  <c r="O6096" i="1"/>
  <c r="P6096" i="1"/>
  <c r="C6097" i="1"/>
  <c r="H6097" i="1"/>
  <c r="I6097" i="1"/>
  <c r="J6097" i="1"/>
  <c r="M6097" i="1"/>
  <c r="N6097" i="1"/>
  <c r="O6097" i="1"/>
  <c r="P6097" i="1"/>
  <c r="C6098" i="1"/>
  <c r="H6098" i="1"/>
  <c r="I6098" i="1"/>
  <c r="J6098" i="1"/>
  <c r="M6098" i="1"/>
  <c r="N6098" i="1"/>
  <c r="O6098" i="1"/>
  <c r="P6098" i="1"/>
  <c r="C6099" i="1"/>
  <c r="H6099" i="1"/>
  <c r="I6099" i="1"/>
  <c r="J6099" i="1"/>
  <c r="M6099" i="1"/>
  <c r="N6099" i="1"/>
  <c r="O6099" i="1"/>
  <c r="P6099" i="1"/>
  <c r="C6100" i="1"/>
  <c r="H6100" i="1"/>
  <c r="I6100" i="1"/>
  <c r="J6100" i="1"/>
  <c r="M6100" i="1"/>
  <c r="N6100" i="1"/>
  <c r="O6100" i="1"/>
  <c r="P6100" i="1"/>
  <c r="C6101" i="1"/>
  <c r="H6101" i="1"/>
  <c r="I6101" i="1"/>
  <c r="J6101" i="1"/>
  <c r="M6101" i="1"/>
  <c r="N6101" i="1"/>
  <c r="O6101" i="1"/>
  <c r="P6101" i="1"/>
  <c r="C6102" i="1"/>
  <c r="H6102" i="1"/>
  <c r="I6102" i="1"/>
  <c r="J6102" i="1"/>
  <c r="M6102" i="1"/>
  <c r="N6102" i="1"/>
  <c r="O6102" i="1"/>
  <c r="P6102" i="1"/>
  <c r="C6103" i="1"/>
  <c r="H6103" i="1"/>
  <c r="I6103" i="1"/>
  <c r="J6103" i="1"/>
  <c r="M6103" i="1"/>
  <c r="N6103" i="1"/>
  <c r="O6103" i="1"/>
  <c r="P6103" i="1"/>
  <c r="C6104" i="1"/>
  <c r="H6104" i="1"/>
  <c r="I6104" i="1"/>
  <c r="J6104" i="1"/>
  <c r="M6104" i="1"/>
  <c r="N6104" i="1"/>
  <c r="O6104" i="1"/>
  <c r="P6104" i="1"/>
  <c r="C6105" i="1"/>
  <c r="H6105" i="1"/>
  <c r="I6105" i="1"/>
  <c r="J6105" i="1"/>
  <c r="M6105" i="1"/>
  <c r="N6105" i="1"/>
  <c r="O6105" i="1"/>
  <c r="P6105" i="1"/>
  <c r="C6106" i="1"/>
  <c r="H6106" i="1"/>
  <c r="I6106" i="1"/>
  <c r="J6106" i="1"/>
  <c r="M6106" i="1"/>
  <c r="N6106" i="1"/>
  <c r="O6106" i="1"/>
  <c r="P6106" i="1"/>
  <c r="C6107" i="1"/>
  <c r="H6107" i="1"/>
  <c r="I6107" i="1"/>
  <c r="J6107" i="1"/>
  <c r="M6107" i="1"/>
  <c r="N6107" i="1"/>
  <c r="O6107" i="1"/>
  <c r="P6107" i="1"/>
  <c r="C6108" i="1"/>
  <c r="H6108" i="1"/>
  <c r="I6108" i="1"/>
  <c r="J6108" i="1"/>
  <c r="M6108" i="1"/>
  <c r="N6108" i="1"/>
  <c r="O6108" i="1"/>
  <c r="P6108" i="1"/>
  <c r="C6109" i="1"/>
  <c r="H6109" i="1"/>
  <c r="I6109" i="1"/>
  <c r="J6109" i="1"/>
  <c r="M6109" i="1"/>
  <c r="N6109" i="1"/>
  <c r="O6109" i="1"/>
  <c r="P6109" i="1"/>
  <c r="C6110" i="1"/>
  <c r="H6110" i="1"/>
  <c r="I6110" i="1"/>
  <c r="J6110" i="1"/>
  <c r="M6110" i="1"/>
  <c r="N6110" i="1"/>
  <c r="O6110" i="1"/>
  <c r="P6110" i="1"/>
  <c r="C6111" i="1"/>
  <c r="H6111" i="1"/>
  <c r="I6111" i="1"/>
  <c r="J6111" i="1"/>
  <c r="M6111" i="1"/>
  <c r="N6111" i="1"/>
  <c r="O6111" i="1"/>
  <c r="P6111" i="1"/>
  <c r="C6112" i="1"/>
  <c r="H6112" i="1"/>
  <c r="I6112" i="1"/>
  <c r="J6112" i="1"/>
  <c r="M6112" i="1"/>
  <c r="N6112" i="1"/>
  <c r="O6112" i="1"/>
  <c r="P6112" i="1"/>
  <c r="C6113" i="1"/>
  <c r="H6113" i="1"/>
  <c r="I6113" i="1"/>
  <c r="J6113" i="1"/>
  <c r="M6113" i="1"/>
  <c r="N6113" i="1"/>
  <c r="O6113" i="1"/>
  <c r="P6113" i="1"/>
  <c r="C6114" i="1"/>
  <c r="H6114" i="1"/>
  <c r="I6114" i="1"/>
  <c r="J6114" i="1"/>
  <c r="M6114" i="1"/>
  <c r="N6114" i="1"/>
  <c r="O6114" i="1"/>
  <c r="P6114" i="1"/>
  <c r="C6115" i="1"/>
  <c r="H6115" i="1"/>
  <c r="I6115" i="1"/>
  <c r="J6115" i="1"/>
  <c r="M6115" i="1"/>
  <c r="N6115" i="1"/>
  <c r="O6115" i="1"/>
  <c r="P6115" i="1"/>
  <c r="C6116" i="1"/>
  <c r="H6116" i="1"/>
  <c r="I6116" i="1"/>
  <c r="J6116" i="1"/>
  <c r="M6116" i="1"/>
  <c r="N6116" i="1"/>
  <c r="O6116" i="1"/>
  <c r="P6116" i="1"/>
  <c r="C6117" i="1"/>
  <c r="H6117" i="1"/>
  <c r="I6117" i="1"/>
  <c r="J6117" i="1"/>
  <c r="M6117" i="1"/>
  <c r="N6117" i="1"/>
  <c r="O6117" i="1"/>
  <c r="P6117" i="1"/>
  <c r="C6118" i="1"/>
  <c r="H6118" i="1"/>
  <c r="I6118" i="1"/>
  <c r="J6118" i="1"/>
  <c r="M6118" i="1"/>
  <c r="N6118" i="1"/>
  <c r="O6118" i="1"/>
  <c r="P6118" i="1"/>
  <c r="C6119" i="1"/>
  <c r="H6119" i="1"/>
  <c r="I6119" i="1"/>
  <c r="J6119" i="1"/>
  <c r="M6119" i="1"/>
  <c r="N6119" i="1"/>
  <c r="O6119" i="1"/>
  <c r="P6119" i="1"/>
  <c r="C6120" i="1"/>
  <c r="H6120" i="1"/>
  <c r="I6120" i="1"/>
  <c r="J6120" i="1"/>
  <c r="M6120" i="1"/>
  <c r="N6120" i="1"/>
  <c r="O6120" i="1"/>
  <c r="P6120" i="1"/>
  <c r="C6121" i="1"/>
  <c r="H6121" i="1"/>
  <c r="I6121" i="1"/>
  <c r="J6121" i="1"/>
  <c r="M6121" i="1"/>
  <c r="N6121" i="1"/>
  <c r="O6121" i="1"/>
  <c r="P6121" i="1"/>
  <c r="C6122" i="1"/>
  <c r="H6122" i="1"/>
  <c r="I6122" i="1"/>
  <c r="J6122" i="1"/>
  <c r="M6122" i="1"/>
  <c r="N6122" i="1"/>
  <c r="O6122" i="1"/>
  <c r="P6122" i="1"/>
  <c r="C6123" i="1"/>
  <c r="H6123" i="1"/>
  <c r="I6123" i="1"/>
  <c r="J6123" i="1"/>
  <c r="M6123" i="1"/>
  <c r="N6123" i="1"/>
  <c r="O6123" i="1"/>
  <c r="P6123" i="1"/>
  <c r="C6124" i="1"/>
  <c r="H6124" i="1"/>
  <c r="I6124" i="1"/>
  <c r="J6124" i="1"/>
  <c r="M6124" i="1"/>
  <c r="N6124" i="1"/>
  <c r="O6124" i="1"/>
  <c r="P6124" i="1"/>
  <c r="C6125" i="1"/>
  <c r="H6125" i="1"/>
  <c r="I6125" i="1"/>
  <c r="J6125" i="1"/>
  <c r="M6125" i="1"/>
  <c r="N6125" i="1"/>
  <c r="O6125" i="1"/>
  <c r="P6125" i="1"/>
  <c r="C6126" i="1"/>
  <c r="H6126" i="1"/>
  <c r="I6126" i="1"/>
  <c r="J6126" i="1"/>
  <c r="M6126" i="1"/>
  <c r="N6126" i="1"/>
  <c r="O6126" i="1"/>
  <c r="P6126" i="1"/>
  <c r="C6127" i="1"/>
  <c r="H6127" i="1"/>
  <c r="I6127" i="1"/>
  <c r="J6127" i="1"/>
  <c r="M6127" i="1"/>
  <c r="N6127" i="1"/>
  <c r="O6127" i="1"/>
  <c r="P6127" i="1"/>
  <c r="C6128" i="1"/>
  <c r="H6128" i="1"/>
  <c r="I6128" i="1"/>
  <c r="J6128" i="1"/>
  <c r="M6128" i="1"/>
  <c r="N6128" i="1"/>
  <c r="O6128" i="1"/>
  <c r="P6128" i="1"/>
  <c r="C6129" i="1"/>
  <c r="H6129" i="1"/>
  <c r="I6129" i="1"/>
  <c r="J6129" i="1"/>
  <c r="M6129" i="1"/>
  <c r="N6129" i="1"/>
  <c r="O6129" i="1"/>
  <c r="P6129" i="1"/>
  <c r="C6130" i="1"/>
  <c r="H6130" i="1"/>
  <c r="I6130" i="1"/>
  <c r="J6130" i="1"/>
  <c r="M6130" i="1"/>
  <c r="N6130" i="1"/>
  <c r="O6130" i="1"/>
  <c r="P6130" i="1"/>
  <c r="C6131" i="1"/>
  <c r="H6131" i="1"/>
  <c r="I6131" i="1"/>
  <c r="J6131" i="1"/>
  <c r="M6131" i="1"/>
  <c r="N6131" i="1"/>
  <c r="O6131" i="1"/>
  <c r="P6131" i="1"/>
  <c r="C6132" i="1"/>
  <c r="H6132" i="1"/>
  <c r="I6132" i="1"/>
  <c r="J6132" i="1"/>
  <c r="M6132" i="1"/>
  <c r="N6132" i="1"/>
  <c r="O6132" i="1"/>
  <c r="P6132" i="1"/>
  <c r="C6133" i="1"/>
  <c r="H6133" i="1"/>
  <c r="I6133" i="1"/>
  <c r="J6133" i="1"/>
  <c r="M6133" i="1"/>
  <c r="N6133" i="1"/>
  <c r="O6133" i="1"/>
  <c r="P6133" i="1"/>
  <c r="C6134" i="1"/>
  <c r="H6134" i="1"/>
  <c r="I6134" i="1"/>
  <c r="J6134" i="1"/>
  <c r="M6134" i="1"/>
  <c r="N6134" i="1"/>
  <c r="O6134" i="1"/>
  <c r="P6134" i="1"/>
  <c r="C6135" i="1"/>
  <c r="H6135" i="1"/>
  <c r="I6135" i="1"/>
  <c r="J6135" i="1"/>
  <c r="M6135" i="1"/>
  <c r="N6135" i="1"/>
  <c r="O6135" i="1"/>
  <c r="P6135" i="1"/>
  <c r="C6136" i="1"/>
  <c r="H6136" i="1"/>
  <c r="I6136" i="1"/>
  <c r="J6136" i="1"/>
  <c r="M6136" i="1"/>
  <c r="N6136" i="1"/>
  <c r="O6136" i="1"/>
  <c r="P6136" i="1"/>
  <c r="C6137" i="1"/>
  <c r="H6137" i="1"/>
  <c r="I6137" i="1"/>
  <c r="J6137" i="1"/>
  <c r="M6137" i="1"/>
  <c r="N6137" i="1"/>
  <c r="O6137" i="1"/>
  <c r="P6137" i="1"/>
  <c r="C6138" i="1"/>
  <c r="H6138" i="1"/>
  <c r="I6138" i="1"/>
  <c r="J6138" i="1"/>
  <c r="M6138" i="1"/>
  <c r="N6138" i="1"/>
  <c r="O6138" i="1"/>
  <c r="P6138" i="1"/>
  <c r="C6139" i="1"/>
  <c r="H6139" i="1"/>
  <c r="I6139" i="1"/>
  <c r="J6139" i="1"/>
  <c r="M6139" i="1"/>
  <c r="N6139" i="1"/>
  <c r="O6139" i="1"/>
  <c r="P6139" i="1"/>
  <c r="C6140" i="1"/>
  <c r="H6140" i="1"/>
  <c r="I6140" i="1"/>
  <c r="J6140" i="1"/>
  <c r="M6140" i="1"/>
  <c r="N6140" i="1"/>
  <c r="O6140" i="1"/>
  <c r="P6140" i="1"/>
  <c r="C6141" i="1"/>
  <c r="H6141" i="1"/>
  <c r="I6141" i="1"/>
  <c r="J6141" i="1"/>
  <c r="M6141" i="1"/>
  <c r="N6141" i="1"/>
  <c r="O6141" i="1"/>
  <c r="P6141" i="1"/>
  <c r="C6142" i="1"/>
  <c r="H6142" i="1"/>
  <c r="I6142" i="1"/>
  <c r="J6142" i="1"/>
  <c r="M6142" i="1"/>
  <c r="N6142" i="1"/>
  <c r="O6142" i="1"/>
  <c r="P6142" i="1"/>
  <c r="C6143" i="1"/>
  <c r="H6143" i="1"/>
  <c r="I6143" i="1"/>
  <c r="J6143" i="1"/>
  <c r="M6143" i="1"/>
  <c r="N6143" i="1"/>
  <c r="O6143" i="1"/>
  <c r="P6143" i="1"/>
  <c r="C6144" i="1"/>
  <c r="H6144" i="1"/>
  <c r="I6144" i="1"/>
  <c r="J6144" i="1"/>
  <c r="M6144" i="1"/>
  <c r="N6144" i="1"/>
  <c r="O6144" i="1"/>
  <c r="P6144" i="1"/>
  <c r="C6145" i="1"/>
  <c r="H6145" i="1"/>
  <c r="I6145" i="1"/>
  <c r="J6145" i="1"/>
  <c r="M6145" i="1"/>
  <c r="N6145" i="1"/>
  <c r="O6145" i="1"/>
  <c r="P6145" i="1"/>
  <c r="C6146" i="1"/>
  <c r="H6146" i="1"/>
  <c r="I6146" i="1"/>
  <c r="J6146" i="1"/>
  <c r="M6146" i="1"/>
  <c r="N6146" i="1"/>
  <c r="O6146" i="1"/>
  <c r="P6146" i="1"/>
  <c r="C6147" i="1"/>
  <c r="H6147" i="1"/>
  <c r="I6147" i="1"/>
  <c r="J6147" i="1"/>
  <c r="M6147" i="1"/>
  <c r="N6147" i="1"/>
  <c r="O6147" i="1"/>
  <c r="P6147" i="1"/>
  <c r="C6148" i="1"/>
  <c r="H6148" i="1"/>
  <c r="I6148" i="1"/>
  <c r="J6148" i="1"/>
  <c r="M6148" i="1"/>
  <c r="N6148" i="1"/>
  <c r="O6148" i="1"/>
  <c r="P6148" i="1"/>
  <c r="C6149" i="1"/>
  <c r="H6149" i="1"/>
  <c r="I6149" i="1"/>
  <c r="J6149" i="1"/>
  <c r="M6149" i="1"/>
  <c r="N6149" i="1"/>
  <c r="O6149" i="1"/>
  <c r="P6149" i="1"/>
  <c r="C6150" i="1"/>
  <c r="H6150" i="1"/>
  <c r="I6150" i="1"/>
  <c r="J6150" i="1"/>
  <c r="M6150" i="1"/>
  <c r="N6150" i="1"/>
  <c r="O6150" i="1"/>
  <c r="P6150" i="1"/>
  <c r="C6151" i="1"/>
  <c r="H6151" i="1"/>
  <c r="I6151" i="1"/>
  <c r="J6151" i="1"/>
  <c r="M6151" i="1"/>
  <c r="N6151" i="1"/>
  <c r="O6151" i="1"/>
  <c r="P6151" i="1"/>
  <c r="C6152" i="1"/>
  <c r="H6152" i="1"/>
  <c r="I6152" i="1"/>
  <c r="J6152" i="1"/>
  <c r="M6152" i="1"/>
  <c r="N6152" i="1"/>
  <c r="O6152" i="1"/>
  <c r="P6152" i="1"/>
  <c r="C6153" i="1"/>
  <c r="H6153" i="1"/>
  <c r="I6153" i="1"/>
  <c r="J6153" i="1"/>
  <c r="M6153" i="1"/>
  <c r="N6153" i="1"/>
  <c r="O6153" i="1"/>
  <c r="P6153" i="1"/>
  <c r="C6154" i="1"/>
  <c r="H6154" i="1"/>
  <c r="I6154" i="1"/>
  <c r="J6154" i="1"/>
  <c r="M6154" i="1"/>
  <c r="N6154" i="1"/>
  <c r="O6154" i="1"/>
  <c r="P6154" i="1"/>
  <c r="C6155" i="1"/>
  <c r="H6155" i="1"/>
  <c r="I6155" i="1"/>
  <c r="J6155" i="1"/>
  <c r="M6155" i="1"/>
  <c r="N6155" i="1"/>
  <c r="O6155" i="1"/>
  <c r="P6155" i="1"/>
  <c r="C6156" i="1"/>
  <c r="H6156" i="1"/>
  <c r="I6156" i="1"/>
  <c r="J6156" i="1"/>
  <c r="M6156" i="1"/>
  <c r="N6156" i="1"/>
  <c r="O6156" i="1"/>
  <c r="P6156" i="1"/>
  <c r="C6157" i="1"/>
  <c r="H6157" i="1"/>
  <c r="I6157" i="1"/>
  <c r="J6157" i="1"/>
  <c r="M6157" i="1"/>
  <c r="N6157" i="1"/>
  <c r="O6157" i="1"/>
  <c r="P6157" i="1"/>
  <c r="C6158" i="1"/>
  <c r="H6158" i="1"/>
  <c r="I6158" i="1"/>
  <c r="J6158" i="1"/>
  <c r="M6158" i="1"/>
  <c r="N6158" i="1"/>
  <c r="O6158" i="1"/>
  <c r="P6158" i="1"/>
  <c r="C6159" i="1"/>
  <c r="H6159" i="1"/>
  <c r="I6159" i="1"/>
  <c r="J6159" i="1"/>
  <c r="M6159" i="1"/>
  <c r="N6159" i="1"/>
  <c r="O6159" i="1"/>
  <c r="P6159" i="1"/>
  <c r="C6160" i="1"/>
  <c r="H6160" i="1"/>
  <c r="I6160" i="1"/>
  <c r="J6160" i="1"/>
  <c r="M6160" i="1"/>
  <c r="N6160" i="1"/>
  <c r="O6160" i="1"/>
  <c r="P6160" i="1"/>
  <c r="C6161" i="1"/>
  <c r="H6161" i="1"/>
  <c r="I6161" i="1"/>
  <c r="J6161" i="1"/>
  <c r="M6161" i="1"/>
  <c r="N6161" i="1"/>
  <c r="O6161" i="1"/>
  <c r="P6161" i="1"/>
  <c r="C6162" i="1"/>
  <c r="H6162" i="1"/>
  <c r="I6162" i="1"/>
  <c r="J6162" i="1"/>
  <c r="M6162" i="1"/>
  <c r="N6162" i="1"/>
  <c r="O6162" i="1"/>
  <c r="P6162" i="1"/>
  <c r="C6163" i="1"/>
  <c r="H6163" i="1"/>
  <c r="I6163" i="1"/>
  <c r="J6163" i="1"/>
  <c r="M6163" i="1"/>
  <c r="N6163" i="1"/>
  <c r="O6163" i="1"/>
  <c r="P6163" i="1"/>
  <c r="C6164" i="1"/>
  <c r="H6164" i="1"/>
  <c r="I6164" i="1"/>
  <c r="J6164" i="1"/>
  <c r="M6164" i="1"/>
  <c r="N6164" i="1"/>
  <c r="O6164" i="1"/>
  <c r="P6164" i="1"/>
  <c r="C6165" i="1"/>
  <c r="H6165" i="1"/>
  <c r="I6165" i="1"/>
  <c r="J6165" i="1"/>
  <c r="M6165" i="1"/>
  <c r="N6165" i="1"/>
  <c r="O6165" i="1"/>
  <c r="P6165" i="1"/>
  <c r="C6166" i="1"/>
  <c r="H6166" i="1"/>
  <c r="I6166" i="1"/>
  <c r="J6166" i="1"/>
  <c r="M6166" i="1"/>
  <c r="N6166" i="1"/>
  <c r="O6166" i="1"/>
  <c r="P6166" i="1"/>
  <c r="C6167" i="1"/>
  <c r="H6167" i="1"/>
  <c r="I6167" i="1"/>
  <c r="J6167" i="1"/>
  <c r="M6167" i="1"/>
  <c r="N6167" i="1"/>
  <c r="O6167" i="1"/>
  <c r="P6167" i="1"/>
  <c r="C6168" i="1"/>
  <c r="H6168" i="1"/>
  <c r="I6168" i="1"/>
  <c r="J6168" i="1"/>
  <c r="M6168" i="1"/>
  <c r="N6168" i="1"/>
  <c r="O6168" i="1"/>
  <c r="P6168" i="1"/>
  <c r="C6169" i="1"/>
  <c r="H6169" i="1"/>
  <c r="I6169" i="1"/>
  <c r="J6169" i="1"/>
  <c r="M6169" i="1"/>
  <c r="N6169" i="1"/>
  <c r="O6169" i="1"/>
  <c r="P6169" i="1"/>
  <c r="C6170" i="1"/>
  <c r="H6170" i="1"/>
  <c r="I6170" i="1"/>
  <c r="J6170" i="1"/>
  <c r="M6170" i="1"/>
  <c r="N6170" i="1"/>
  <c r="O6170" i="1"/>
  <c r="P6170" i="1"/>
  <c r="C6171" i="1"/>
  <c r="H6171" i="1"/>
  <c r="I6171" i="1"/>
  <c r="J6171" i="1"/>
  <c r="M6171" i="1"/>
  <c r="N6171" i="1"/>
  <c r="O6171" i="1"/>
  <c r="P6171" i="1"/>
  <c r="C6172" i="1"/>
  <c r="H6172" i="1"/>
  <c r="I6172" i="1"/>
  <c r="J6172" i="1"/>
  <c r="M6172" i="1"/>
  <c r="N6172" i="1"/>
  <c r="O6172" i="1"/>
  <c r="P6172" i="1"/>
  <c r="C6173" i="1"/>
  <c r="H6173" i="1"/>
  <c r="I6173" i="1"/>
  <c r="J6173" i="1"/>
  <c r="M6173" i="1"/>
  <c r="N6173" i="1"/>
  <c r="O6173" i="1"/>
  <c r="P6173" i="1"/>
  <c r="C6174" i="1"/>
  <c r="H6174" i="1"/>
  <c r="I6174" i="1"/>
  <c r="J6174" i="1"/>
  <c r="M6174" i="1"/>
  <c r="N6174" i="1"/>
  <c r="O6174" i="1"/>
  <c r="P6174" i="1"/>
  <c r="C6175" i="1"/>
  <c r="H6175" i="1"/>
  <c r="I6175" i="1"/>
  <c r="J6175" i="1"/>
  <c r="M6175" i="1"/>
  <c r="N6175" i="1"/>
  <c r="O6175" i="1"/>
  <c r="P6175" i="1"/>
  <c r="C6176" i="1"/>
  <c r="H6176" i="1"/>
  <c r="I6176" i="1"/>
  <c r="J6176" i="1"/>
  <c r="M6176" i="1"/>
  <c r="N6176" i="1"/>
  <c r="O6176" i="1"/>
  <c r="P6176" i="1"/>
  <c r="C6177" i="1"/>
  <c r="H6177" i="1"/>
  <c r="I6177" i="1"/>
  <c r="J6177" i="1"/>
  <c r="M6177" i="1"/>
  <c r="N6177" i="1"/>
  <c r="O6177" i="1"/>
  <c r="P6177" i="1"/>
  <c r="C6178" i="1"/>
  <c r="H6178" i="1"/>
  <c r="I6178" i="1"/>
  <c r="J6178" i="1"/>
  <c r="M6178" i="1"/>
  <c r="N6178" i="1"/>
  <c r="O6178" i="1"/>
  <c r="P6178" i="1"/>
  <c r="C6179" i="1"/>
  <c r="H6179" i="1"/>
  <c r="I6179" i="1"/>
  <c r="J6179" i="1"/>
  <c r="M6179" i="1"/>
  <c r="N6179" i="1"/>
  <c r="O6179" i="1"/>
  <c r="P6179" i="1"/>
  <c r="C6180" i="1"/>
  <c r="H6180" i="1"/>
  <c r="I6180" i="1"/>
  <c r="J6180" i="1"/>
  <c r="M6180" i="1"/>
  <c r="N6180" i="1"/>
  <c r="O6180" i="1"/>
  <c r="P6180" i="1"/>
  <c r="C6181" i="1"/>
  <c r="H6181" i="1"/>
  <c r="I6181" i="1"/>
  <c r="J6181" i="1"/>
  <c r="M6181" i="1"/>
  <c r="N6181" i="1"/>
  <c r="O6181" i="1"/>
  <c r="P6181" i="1"/>
  <c r="C6182" i="1"/>
  <c r="H6182" i="1"/>
  <c r="I6182" i="1"/>
  <c r="J6182" i="1"/>
  <c r="M6182" i="1"/>
  <c r="N6182" i="1"/>
  <c r="O6182" i="1"/>
  <c r="P6182" i="1"/>
  <c r="C6183" i="1"/>
  <c r="H6183" i="1"/>
  <c r="I6183" i="1"/>
  <c r="J6183" i="1"/>
  <c r="M6183" i="1"/>
  <c r="N6183" i="1"/>
  <c r="O6183" i="1"/>
  <c r="P6183" i="1"/>
  <c r="C6184" i="1"/>
  <c r="H6184" i="1"/>
  <c r="I6184" i="1"/>
  <c r="J6184" i="1"/>
  <c r="M6184" i="1"/>
  <c r="N6184" i="1"/>
  <c r="O6184" i="1"/>
  <c r="P6184" i="1"/>
  <c r="C6185" i="1"/>
  <c r="H6185" i="1"/>
  <c r="I6185" i="1"/>
  <c r="J6185" i="1"/>
  <c r="M6185" i="1"/>
  <c r="N6185" i="1"/>
  <c r="O6185" i="1"/>
  <c r="P6185" i="1"/>
  <c r="C6186" i="1"/>
  <c r="H6186" i="1"/>
  <c r="I6186" i="1"/>
  <c r="J6186" i="1"/>
  <c r="M6186" i="1"/>
  <c r="N6186" i="1"/>
  <c r="O6186" i="1"/>
  <c r="P6186" i="1"/>
  <c r="C6187" i="1"/>
  <c r="H6187" i="1"/>
  <c r="I6187" i="1"/>
  <c r="J6187" i="1"/>
  <c r="M6187" i="1"/>
  <c r="N6187" i="1"/>
  <c r="O6187" i="1"/>
  <c r="P6187" i="1"/>
  <c r="C6188" i="1"/>
  <c r="H6188" i="1"/>
  <c r="I6188" i="1"/>
  <c r="J6188" i="1"/>
  <c r="M6188" i="1"/>
  <c r="N6188" i="1"/>
  <c r="O6188" i="1"/>
  <c r="P6188" i="1"/>
  <c r="C6189" i="1"/>
  <c r="H6189" i="1"/>
  <c r="I6189" i="1"/>
  <c r="J6189" i="1"/>
  <c r="M6189" i="1"/>
  <c r="N6189" i="1"/>
  <c r="O6189" i="1"/>
  <c r="P6189" i="1"/>
  <c r="C6190" i="1"/>
  <c r="H6190" i="1"/>
  <c r="I6190" i="1"/>
  <c r="J6190" i="1"/>
  <c r="M6190" i="1"/>
  <c r="N6190" i="1"/>
  <c r="O6190" i="1"/>
  <c r="P6190" i="1"/>
  <c r="C6191" i="1"/>
  <c r="H6191" i="1"/>
  <c r="I6191" i="1"/>
  <c r="J6191" i="1"/>
  <c r="M6191" i="1"/>
  <c r="N6191" i="1"/>
  <c r="O6191" i="1"/>
  <c r="P6191" i="1"/>
  <c r="C6192" i="1"/>
  <c r="H6192" i="1"/>
  <c r="I6192" i="1"/>
  <c r="J6192" i="1"/>
  <c r="M6192" i="1"/>
  <c r="N6192" i="1"/>
  <c r="O6192" i="1"/>
  <c r="P6192" i="1"/>
  <c r="C6193" i="1"/>
  <c r="H6193" i="1"/>
  <c r="I6193" i="1"/>
  <c r="J6193" i="1"/>
  <c r="M6193" i="1"/>
  <c r="N6193" i="1"/>
  <c r="O6193" i="1"/>
  <c r="P6193" i="1"/>
  <c r="C6194" i="1"/>
  <c r="H6194" i="1"/>
  <c r="I6194" i="1"/>
  <c r="J6194" i="1"/>
  <c r="M6194" i="1"/>
  <c r="N6194" i="1"/>
  <c r="O6194" i="1"/>
  <c r="P6194" i="1"/>
  <c r="C6195" i="1"/>
  <c r="H6195" i="1"/>
  <c r="I6195" i="1"/>
  <c r="J6195" i="1"/>
  <c r="M6195" i="1"/>
  <c r="N6195" i="1"/>
  <c r="O6195" i="1"/>
  <c r="P6195" i="1"/>
  <c r="C6196" i="1"/>
  <c r="H6196" i="1"/>
  <c r="I6196" i="1"/>
  <c r="J6196" i="1"/>
  <c r="M6196" i="1"/>
  <c r="N6196" i="1"/>
  <c r="O6196" i="1"/>
  <c r="P6196" i="1"/>
  <c r="C6197" i="1"/>
  <c r="H6197" i="1"/>
  <c r="I6197" i="1"/>
  <c r="J6197" i="1"/>
  <c r="M6197" i="1"/>
  <c r="N6197" i="1"/>
  <c r="O6197" i="1"/>
  <c r="P6197" i="1"/>
  <c r="C6198" i="1"/>
  <c r="H6198" i="1"/>
  <c r="I6198" i="1"/>
  <c r="J6198" i="1"/>
  <c r="M6198" i="1"/>
  <c r="N6198" i="1"/>
  <c r="O6198" i="1"/>
  <c r="P6198" i="1"/>
  <c r="C6199" i="1"/>
  <c r="H6199" i="1"/>
  <c r="I6199" i="1"/>
  <c r="J6199" i="1"/>
  <c r="M6199" i="1"/>
  <c r="N6199" i="1"/>
  <c r="O6199" i="1"/>
  <c r="P6199" i="1"/>
  <c r="C6200" i="1"/>
  <c r="H6200" i="1"/>
  <c r="I6200" i="1"/>
  <c r="J6200" i="1"/>
  <c r="M6200" i="1"/>
  <c r="N6200" i="1"/>
  <c r="O6200" i="1"/>
  <c r="P6200" i="1"/>
  <c r="C6201" i="1"/>
  <c r="H6201" i="1"/>
  <c r="I6201" i="1"/>
  <c r="J6201" i="1"/>
  <c r="M6201" i="1"/>
  <c r="N6201" i="1"/>
  <c r="O6201" i="1"/>
  <c r="P6201" i="1"/>
  <c r="C6202" i="1"/>
  <c r="H6202" i="1"/>
  <c r="I6202" i="1"/>
  <c r="J6202" i="1"/>
  <c r="M6202" i="1"/>
  <c r="N6202" i="1"/>
  <c r="O6202" i="1"/>
  <c r="P6202" i="1"/>
  <c r="C6203" i="1"/>
  <c r="H6203" i="1"/>
  <c r="I6203" i="1"/>
  <c r="J6203" i="1"/>
  <c r="M6203" i="1"/>
  <c r="N6203" i="1"/>
  <c r="O6203" i="1"/>
  <c r="P6203" i="1"/>
  <c r="C6204" i="1"/>
  <c r="H6204" i="1"/>
  <c r="I6204" i="1"/>
  <c r="J6204" i="1"/>
  <c r="M6204" i="1"/>
  <c r="N6204" i="1"/>
  <c r="O6204" i="1"/>
  <c r="P6204" i="1"/>
  <c r="C6205" i="1"/>
  <c r="H6205" i="1"/>
  <c r="I6205" i="1"/>
  <c r="J6205" i="1"/>
  <c r="M6205" i="1"/>
  <c r="N6205" i="1"/>
  <c r="O6205" i="1"/>
  <c r="P6205" i="1"/>
  <c r="C6206" i="1"/>
  <c r="H6206" i="1"/>
  <c r="I6206" i="1"/>
  <c r="J6206" i="1"/>
  <c r="M6206" i="1"/>
  <c r="N6206" i="1"/>
  <c r="O6206" i="1"/>
  <c r="P6206" i="1"/>
  <c r="C6207" i="1"/>
  <c r="H6207" i="1"/>
  <c r="I6207" i="1"/>
  <c r="J6207" i="1"/>
  <c r="M6207" i="1"/>
  <c r="N6207" i="1"/>
  <c r="O6207" i="1"/>
  <c r="P6207" i="1"/>
  <c r="C6208" i="1"/>
  <c r="H6208" i="1"/>
  <c r="I6208" i="1"/>
  <c r="J6208" i="1"/>
  <c r="M6208" i="1"/>
  <c r="N6208" i="1"/>
  <c r="O6208" i="1"/>
  <c r="P6208" i="1"/>
  <c r="C6209" i="1"/>
  <c r="H6209" i="1"/>
  <c r="I6209" i="1"/>
  <c r="J6209" i="1"/>
  <c r="M6209" i="1"/>
  <c r="N6209" i="1"/>
  <c r="O6209" i="1"/>
  <c r="P6209" i="1"/>
  <c r="C6210" i="1"/>
  <c r="H6210" i="1"/>
  <c r="I6210" i="1"/>
  <c r="J6210" i="1"/>
  <c r="M6210" i="1"/>
  <c r="N6210" i="1"/>
  <c r="O6210" i="1"/>
  <c r="P6210" i="1"/>
  <c r="C6211" i="1"/>
  <c r="H6211" i="1"/>
  <c r="I6211" i="1"/>
  <c r="J6211" i="1"/>
  <c r="M6211" i="1"/>
  <c r="N6211" i="1"/>
  <c r="O6211" i="1"/>
  <c r="P6211" i="1"/>
  <c r="C6212" i="1"/>
  <c r="H6212" i="1"/>
  <c r="I6212" i="1"/>
  <c r="J6212" i="1"/>
  <c r="M6212" i="1"/>
  <c r="N6212" i="1"/>
  <c r="O6212" i="1"/>
  <c r="P6212" i="1"/>
  <c r="C6213" i="1"/>
  <c r="H6213" i="1"/>
  <c r="I6213" i="1"/>
  <c r="J6213" i="1"/>
  <c r="M6213" i="1"/>
  <c r="N6213" i="1"/>
  <c r="O6213" i="1"/>
  <c r="P6213" i="1"/>
  <c r="C6214" i="1"/>
  <c r="H6214" i="1"/>
  <c r="I6214" i="1"/>
  <c r="J6214" i="1"/>
  <c r="M6214" i="1"/>
  <c r="N6214" i="1"/>
  <c r="O6214" i="1"/>
  <c r="P6214" i="1"/>
  <c r="C6215" i="1"/>
  <c r="H6215" i="1"/>
  <c r="I6215" i="1"/>
  <c r="J6215" i="1"/>
  <c r="M6215" i="1"/>
  <c r="N6215" i="1"/>
  <c r="O6215" i="1"/>
  <c r="P6215" i="1"/>
  <c r="C6216" i="1"/>
  <c r="H6216" i="1"/>
  <c r="I6216" i="1"/>
  <c r="J6216" i="1"/>
  <c r="M6216" i="1"/>
  <c r="N6216" i="1"/>
  <c r="O6216" i="1"/>
  <c r="P6216" i="1"/>
  <c r="C6217" i="1"/>
  <c r="H6217" i="1"/>
  <c r="I6217" i="1"/>
  <c r="J6217" i="1"/>
  <c r="M6217" i="1"/>
  <c r="N6217" i="1"/>
  <c r="O6217" i="1"/>
  <c r="P6217" i="1"/>
  <c r="C6218" i="1"/>
  <c r="H6218" i="1"/>
  <c r="I6218" i="1"/>
  <c r="J6218" i="1"/>
  <c r="M6218" i="1"/>
  <c r="N6218" i="1"/>
  <c r="O6218" i="1"/>
  <c r="P6218" i="1"/>
  <c r="C6219" i="1"/>
  <c r="H6219" i="1"/>
  <c r="I6219" i="1"/>
  <c r="J6219" i="1"/>
  <c r="M6219" i="1"/>
  <c r="N6219" i="1"/>
  <c r="O6219" i="1"/>
  <c r="P6219" i="1"/>
  <c r="C6220" i="1"/>
  <c r="H6220" i="1"/>
  <c r="I6220" i="1"/>
  <c r="J6220" i="1"/>
  <c r="M6220" i="1"/>
  <c r="N6220" i="1"/>
  <c r="O6220" i="1"/>
  <c r="P6220" i="1"/>
  <c r="C6221" i="1"/>
  <c r="H6221" i="1"/>
  <c r="I6221" i="1"/>
  <c r="J6221" i="1"/>
  <c r="M6221" i="1"/>
  <c r="N6221" i="1"/>
  <c r="O6221" i="1"/>
  <c r="P6221" i="1"/>
  <c r="C6222" i="1"/>
  <c r="H6222" i="1"/>
  <c r="I6222" i="1"/>
  <c r="J6222" i="1"/>
  <c r="M6222" i="1"/>
  <c r="N6222" i="1"/>
  <c r="O6222" i="1"/>
  <c r="P6222" i="1"/>
  <c r="C6223" i="1"/>
  <c r="H6223" i="1"/>
  <c r="I6223" i="1"/>
  <c r="J6223" i="1"/>
  <c r="M6223" i="1"/>
  <c r="N6223" i="1"/>
  <c r="O6223" i="1"/>
  <c r="P6223" i="1"/>
  <c r="C6224" i="1"/>
  <c r="H6224" i="1"/>
  <c r="I6224" i="1"/>
  <c r="J6224" i="1"/>
  <c r="M6224" i="1"/>
  <c r="N6224" i="1"/>
  <c r="O6224" i="1"/>
  <c r="P6224" i="1"/>
  <c r="C6225" i="1"/>
  <c r="H6225" i="1"/>
  <c r="I6225" i="1"/>
  <c r="J6225" i="1"/>
  <c r="M6225" i="1"/>
  <c r="N6225" i="1"/>
  <c r="O6225" i="1"/>
  <c r="P6225" i="1"/>
  <c r="C6226" i="1"/>
  <c r="H6226" i="1"/>
  <c r="I6226" i="1"/>
  <c r="J6226" i="1"/>
  <c r="M6226" i="1"/>
  <c r="N6226" i="1"/>
  <c r="O6226" i="1"/>
  <c r="P6226" i="1"/>
  <c r="C6227" i="1"/>
  <c r="H6227" i="1"/>
  <c r="I6227" i="1"/>
  <c r="J6227" i="1"/>
  <c r="M6227" i="1"/>
  <c r="N6227" i="1"/>
  <c r="O6227" i="1"/>
  <c r="P6227" i="1"/>
  <c r="C6228" i="1"/>
  <c r="H6228" i="1"/>
  <c r="I6228" i="1"/>
  <c r="J6228" i="1"/>
  <c r="M6228" i="1"/>
  <c r="N6228" i="1"/>
  <c r="O6228" i="1"/>
  <c r="P6228" i="1"/>
  <c r="C6229" i="1"/>
  <c r="H6229" i="1"/>
  <c r="I6229" i="1"/>
  <c r="J6229" i="1"/>
  <c r="M6229" i="1"/>
  <c r="N6229" i="1"/>
  <c r="O6229" i="1"/>
  <c r="P6229" i="1"/>
  <c r="C6230" i="1"/>
  <c r="H6230" i="1"/>
  <c r="I6230" i="1"/>
  <c r="J6230" i="1"/>
  <c r="M6230" i="1"/>
  <c r="N6230" i="1"/>
  <c r="O6230" i="1"/>
  <c r="P6230" i="1"/>
  <c r="C6231" i="1"/>
  <c r="H6231" i="1"/>
  <c r="I6231" i="1"/>
  <c r="J6231" i="1"/>
  <c r="M6231" i="1"/>
  <c r="N6231" i="1"/>
  <c r="O6231" i="1"/>
  <c r="P6231" i="1"/>
  <c r="C6232" i="1"/>
  <c r="H6232" i="1"/>
  <c r="I6232" i="1"/>
  <c r="J6232" i="1"/>
  <c r="M6232" i="1"/>
  <c r="N6232" i="1"/>
  <c r="O6232" i="1"/>
  <c r="P6232" i="1"/>
  <c r="C6233" i="1"/>
  <c r="H6233" i="1"/>
  <c r="I6233" i="1"/>
  <c r="J6233" i="1"/>
  <c r="M6233" i="1"/>
  <c r="N6233" i="1"/>
  <c r="O6233" i="1"/>
  <c r="P6233" i="1"/>
  <c r="C6234" i="1"/>
  <c r="H6234" i="1"/>
  <c r="I6234" i="1"/>
  <c r="J6234" i="1"/>
  <c r="M6234" i="1"/>
  <c r="N6234" i="1"/>
  <c r="O6234" i="1"/>
  <c r="P6234" i="1"/>
  <c r="C6235" i="1"/>
  <c r="H6235" i="1"/>
  <c r="I6235" i="1"/>
  <c r="J6235" i="1"/>
  <c r="M6235" i="1"/>
  <c r="N6235" i="1"/>
  <c r="O6235" i="1"/>
  <c r="P6235" i="1"/>
  <c r="C6236" i="1"/>
  <c r="H6236" i="1"/>
  <c r="I6236" i="1"/>
  <c r="J6236" i="1"/>
  <c r="M6236" i="1"/>
  <c r="N6236" i="1"/>
  <c r="O6236" i="1"/>
  <c r="P6236" i="1"/>
  <c r="C6237" i="1"/>
  <c r="H6237" i="1"/>
  <c r="I6237" i="1"/>
  <c r="J6237" i="1"/>
  <c r="M6237" i="1"/>
  <c r="N6237" i="1"/>
  <c r="O6237" i="1"/>
  <c r="P6237" i="1"/>
  <c r="C6238" i="1"/>
  <c r="H6238" i="1"/>
  <c r="I6238" i="1"/>
  <c r="J6238" i="1"/>
  <c r="M6238" i="1"/>
  <c r="N6238" i="1"/>
  <c r="O6238" i="1"/>
  <c r="P6238" i="1"/>
  <c r="C6239" i="1"/>
  <c r="H6239" i="1"/>
  <c r="I6239" i="1"/>
  <c r="J6239" i="1"/>
  <c r="M6239" i="1"/>
  <c r="N6239" i="1"/>
  <c r="O6239" i="1"/>
  <c r="P6239" i="1"/>
  <c r="C6240" i="1"/>
  <c r="H6240" i="1"/>
  <c r="I6240" i="1"/>
  <c r="J6240" i="1"/>
  <c r="M6240" i="1"/>
  <c r="N6240" i="1"/>
  <c r="O6240" i="1"/>
  <c r="P6240" i="1"/>
  <c r="C6241" i="1"/>
  <c r="H6241" i="1"/>
  <c r="I6241" i="1"/>
  <c r="J6241" i="1"/>
  <c r="M6241" i="1"/>
  <c r="N6241" i="1"/>
  <c r="O6241" i="1"/>
  <c r="P6241" i="1"/>
  <c r="C6242" i="1"/>
  <c r="H6242" i="1"/>
  <c r="I6242" i="1"/>
  <c r="J6242" i="1"/>
  <c r="M6242" i="1"/>
  <c r="N6242" i="1"/>
  <c r="O6242" i="1"/>
  <c r="P6242" i="1"/>
  <c r="C6243" i="1"/>
  <c r="H6243" i="1"/>
  <c r="I6243" i="1"/>
  <c r="J6243" i="1"/>
  <c r="M6243" i="1"/>
  <c r="N6243" i="1"/>
  <c r="O6243" i="1"/>
  <c r="P6243" i="1"/>
  <c r="C6244" i="1"/>
  <c r="H6244" i="1"/>
  <c r="I6244" i="1"/>
  <c r="J6244" i="1"/>
  <c r="M6244" i="1"/>
  <c r="N6244" i="1"/>
  <c r="O6244" i="1"/>
  <c r="P6244" i="1"/>
  <c r="C6245" i="1"/>
  <c r="H6245" i="1"/>
  <c r="I6245" i="1"/>
  <c r="J6245" i="1"/>
  <c r="M6245" i="1"/>
  <c r="N6245" i="1"/>
  <c r="O6245" i="1"/>
  <c r="P6245" i="1"/>
  <c r="C6246" i="1"/>
  <c r="H6246" i="1"/>
  <c r="I6246" i="1"/>
  <c r="J6246" i="1"/>
  <c r="M6246" i="1"/>
  <c r="N6246" i="1"/>
  <c r="O6246" i="1"/>
  <c r="P6246" i="1"/>
  <c r="C6247" i="1"/>
  <c r="H6247" i="1"/>
  <c r="I6247" i="1"/>
  <c r="J6247" i="1"/>
  <c r="M6247" i="1"/>
  <c r="N6247" i="1"/>
  <c r="O6247" i="1"/>
  <c r="P6247" i="1"/>
  <c r="C6248" i="1"/>
  <c r="H6248" i="1"/>
  <c r="I6248" i="1"/>
  <c r="J6248" i="1"/>
  <c r="M6248" i="1"/>
  <c r="N6248" i="1"/>
  <c r="O6248" i="1"/>
  <c r="P6248" i="1"/>
  <c r="C6249" i="1"/>
  <c r="H6249" i="1"/>
  <c r="I6249" i="1"/>
  <c r="J6249" i="1"/>
  <c r="M6249" i="1"/>
  <c r="N6249" i="1"/>
  <c r="O6249" i="1"/>
  <c r="P6249" i="1"/>
  <c r="C6250" i="1"/>
  <c r="H6250" i="1"/>
  <c r="I6250" i="1"/>
  <c r="J6250" i="1"/>
  <c r="M6250" i="1"/>
  <c r="N6250" i="1"/>
  <c r="O6250" i="1"/>
  <c r="P6250" i="1"/>
  <c r="C6251" i="1"/>
  <c r="H6251" i="1"/>
  <c r="I6251" i="1"/>
  <c r="J6251" i="1"/>
  <c r="M6251" i="1"/>
  <c r="N6251" i="1"/>
  <c r="O6251" i="1"/>
  <c r="P6251" i="1"/>
  <c r="C6252" i="1"/>
  <c r="H6252" i="1"/>
  <c r="I6252" i="1"/>
  <c r="J6252" i="1"/>
  <c r="M6252" i="1"/>
  <c r="N6252" i="1"/>
  <c r="O6252" i="1"/>
  <c r="P6252" i="1"/>
  <c r="C6253" i="1"/>
  <c r="H6253" i="1"/>
  <c r="I6253" i="1"/>
  <c r="J6253" i="1"/>
  <c r="M6253" i="1"/>
  <c r="N6253" i="1"/>
  <c r="O6253" i="1"/>
  <c r="P6253" i="1"/>
  <c r="C6254" i="1"/>
  <c r="H6254" i="1"/>
  <c r="I6254" i="1"/>
  <c r="J6254" i="1"/>
  <c r="M6254" i="1"/>
  <c r="N6254" i="1"/>
  <c r="O6254" i="1"/>
  <c r="P6254" i="1"/>
  <c r="C6255" i="1"/>
  <c r="H6255" i="1"/>
  <c r="I6255" i="1"/>
  <c r="J6255" i="1"/>
  <c r="M6255" i="1"/>
  <c r="N6255" i="1"/>
  <c r="O6255" i="1"/>
  <c r="P6255" i="1"/>
  <c r="C6256" i="1"/>
  <c r="H6256" i="1"/>
  <c r="I6256" i="1"/>
  <c r="J6256" i="1"/>
  <c r="M6256" i="1"/>
  <c r="N6256" i="1"/>
  <c r="O6256" i="1"/>
  <c r="P6256" i="1"/>
  <c r="C6257" i="1"/>
  <c r="H6257" i="1"/>
  <c r="I6257" i="1"/>
  <c r="J6257" i="1"/>
  <c r="M6257" i="1"/>
  <c r="N6257" i="1"/>
  <c r="O6257" i="1"/>
  <c r="P6257" i="1"/>
  <c r="C6258" i="1"/>
  <c r="H6258" i="1"/>
  <c r="I6258" i="1"/>
  <c r="J6258" i="1"/>
  <c r="M6258" i="1"/>
  <c r="N6258" i="1"/>
  <c r="O6258" i="1"/>
  <c r="P6258" i="1"/>
  <c r="C6259" i="1"/>
  <c r="H6259" i="1"/>
  <c r="I6259" i="1"/>
  <c r="J6259" i="1"/>
  <c r="M6259" i="1"/>
  <c r="N6259" i="1"/>
  <c r="O6259" i="1"/>
  <c r="P6259" i="1"/>
  <c r="C6260" i="1"/>
  <c r="H6260" i="1"/>
  <c r="I6260" i="1"/>
  <c r="J6260" i="1"/>
  <c r="M6260" i="1"/>
  <c r="N6260" i="1"/>
  <c r="O6260" i="1"/>
  <c r="P6260" i="1"/>
  <c r="C6261" i="1"/>
  <c r="H6261" i="1"/>
  <c r="I6261" i="1"/>
  <c r="J6261" i="1"/>
  <c r="M6261" i="1"/>
  <c r="N6261" i="1"/>
  <c r="O6261" i="1"/>
  <c r="P6261" i="1"/>
  <c r="C6262" i="1"/>
  <c r="H6262" i="1"/>
  <c r="I6262" i="1"/>
  <c r="J6262" i="1"/>
  <c r="M6262" i="1"/>
  <c r="N6262" i="1"/>
  <c r="O6262" i="1"/>
  <c r="P6262" i="1"/>
  <c r="C6263" i="1"/>
  <c r="H6263" i="1"/>
  <c r="I6263" i="1"/>
  <c r="J6263" i="1"/>
  <c r="M6263" i="1"/>
  <c r="N6263" i="1"/>
  <c r="O6263" i="1"/>
  <c r="P6263" i="1"/>
  <c r="C6264" i="1"/>
  <c r="H6264" i="1"/>
  <c r="I6264" i="1"/>
  <c r="J6264" i="1"/>
  <c r="M6264" i="1"/>
  <c r="N6264" i="1"/>
  <c r="O6264" i="1"/>
  <c r="P6264" i="1"/>
  <c r="C6265" i="1"/>
  <c r="H6265" i="1"/>
  <c r="I6265" i="1"/>
  <c r="J6265" i="1"/>
  <c r="M6265" i="1"/>
  <c r="N6265" i="1"/>
  <c r="O6265" i="1"/>
  <c r="P6265" i="1"/>
  <c r="C6266" i="1"/>
  <c r="H6266" i="1"/>
  <c r="I6266" i="1"/>
  <c r="J6266" i="1"/>
  <c r="M6266" i="1"/>
  <c r="N6266" i="1"/>
  <c r="O6266" i="1"/>
  <c r="P6266" i="1"/>
  <c r="C6267" i="1"/>
  <c r="H6267" i="1"/>
  <c r="I6267" i="1"/>
  <c r="J6267" i="1"/>
  <c r="M6267" i="1"/>
  <c r="N6267" i="1"/>
  <c r="O6267" i="1"/>
  <c r="P6267" i="1"/>
  <c r="C6268" i="1"/>
  <c r="H6268" i="1"/>
  <c r="I6268" i="1"/>
  <c r="J6268" i="1"/>
  <c r="M6268" i="1"/>
  <c r="N6268" i="1"/>
  <c r="O6268" i="1"/>
  <c r="P6268" i="1"/>
  <c r="C6269" i="1"/>
  <c r="H6269" i="1"/>
  <c r="I6269" i="1"/>
  <c r="J6269" i="1"/>
  <c r="M6269" i="1"/>
  <c r="N6269" i="1"/>
  <c r="O6269" i="1"/>
  <c r="P6269" i="1"/>
  <c r="C6270" i="1"/>
  <c r="H6270" i="1"/>
  <c r="I6270" i="1"/>
  <c r="J6270" i="1"/>
  <c r="M6270" i="1"/>
  <c r="N6270" i="1"/>
  <c r="O6270" i="1"/>
  <c r="P6270" i="1"/>
  <c r="C6271" i="1"/>
  <c r="H6271" i="1"/>
  <c r="I6271" i="1"/>
  <c r="J6271" i="1"/>
  <c r="M6271" i="1"/>
  <c r="N6271" i="1"/>
  <c r="O6271" i="1"/>
  <c r="P6271" i="1"/>
  <c r="C6272" i="1"/>
  <c r="H6272" i="1"/>
  <c r="I6272" i="1"/>
  <c r="J6272" i="1"/>
  <c r="M6272" i="1"/>
  <c r="N6272" i="1"/>
  <c r="O6272" i="1"/>
  <c r="P6272" i="1"/>
  <c r="C6273" i="1"/>
  <c r="H6273" i="1"/>
  <c r="I6273" i="1"/>
  <c r="J6273" i="1"/>
  <c r="M6273" i="1"/>
  <c r="N6273" i="1"/>
  <c r="O6273" i="1"/>
  <c r="P6273" i="1"/>
  <c r="C6274" i="1"/>
  <c r="H6274" i="1"/>
  <c r="I6274" i="1"/>
  <c r="J6274" i="1"/>
  <c r="M6274" i="1"/>
  <c r="N6274" i="1"/>
  <c r="O6274" i="1"/>
  <c r="P6274" i="1"/>
  <c r="C6275" i="1"/>
  <c r="H6275" i="1"/>
  <c r="I6275" i="1"/>
  <c r="J6275" i="1"/>
  <c r="M6275" i="1"/>
  <c r="N6275" i="1"/>
  <c r="O6275" i="1"/>
  <c r="P6275" i="1"/>
  <c r="C6276" i="1"/>
  <c r="H6276" i="1"/>
  <c r="I6276" i="1"/>
  <c r="J6276" i="1"/>
  <c r="M6276" i="1"/>
  <c r="N6276" i="1"/>
  <c r="O6276" i="1"/>
  <c r="P6276" i="1"/>
  <c r="C6277" i="1"/>
  <c r="H6277" i="1"/>
  <c r="I6277" i="1"/>
  <c r="J6277" i="1"/>
  <c r="M6277" i="1"/>
  <c r="N6277" i="1"/>
  <c r="O6277" i="1"/>
  <c r="P6277" i="1"/>
  <c r="C6278" i="1"/>
  <c r="H6278" i="1"/>
  <c r="I6278" i="1"/>
  <c r="J6278" i="1"/>
  <c r="M6278" i="1"/>
  <c r="N6278" i="1"/>
  <c r="O6278" i="1"/>
  <c r="P6278" i="1"/>
  <c r="C6279" i="1"/>
  <c r="H6279" i="1"/>
  <c r="I6279" i="1"/>
  <c r="J6279" i="1"/>
  <c r="M6279" i="1"/>
  <c r="N6279" i="1"/>
  <c r="O6279" i="1"/>
  <c r="P6279" i="1"/>
  <c r="C6280" i="1"/>
  <c r="H6280" i="1"/>
  <c r="I6280" i="1"/>
  <c r="J6280" i="1"/>
  <c r="M6280" i="1"/>
  <c r="N6280" i="1"/>
  <c r="O6280" i="1"/>
  <c r="P6280" i="1"/>
  <c r="C6281" i="1"/>
  <c r="H6281" i="1"/>
  <c r="I6281" i="1"/>
  <c r="J6281" i="1"/>
  <c r="M6281" i="1"/>
  <c r="N6281" i="1"/>
  <c r="O6281" i="1"/>
  <c r="P6281" i="1"/>
  <c r="C6282" i="1"/>
  <c r="H6282" i="1"/>
  <c r="I6282" i="1"/>
  <c r="J6282" i="1"/>
  <c r="M6282" i="1"/>
  <c r="N6282" i="1"/>
  <c r="O6282" i="1"/>
  <c r="P6282" i="1"/>
  <c r="C6283" i="1"/>
  <c r="H6283" i="1"/>
  <c r="I6283" i="1"/>
  <c r="J6283" i="1"/>
  <c r="M6283" i="1"/>
  <c r="N6283" i="1"/>
  <c r="O6283" i="1"/>
  <c r="P6283" i="1"/>
  <c r="C6284" i="1"/>
  <c r="H6284" i="1"/>
  <c r="I6284" i="1"/>
  <c r="J6284" i="1"/>
  <c r="M6284" i="1"/>
  <c r="N6284" i="1"/>
  <c r="O6284" i="1"/>
  <c r="P6284" i="1"/>
  <c r="C6285" i="1"/>
  <c r="H6285" i="1"/>
  <c r="I6285" i="1"/>
  <c r="J6285" i="1"/>
  <c r="M6285" i="1"/>
  <c r="N6285" i="1"/>
  <c r="O6285" i="1"/>
  <c r="P6285" i="1"/>
  <c r="C6286" i="1"/>
  <c r="H6286" i="1"/>
  <c r="I6286" i="1"/>
  <c r="J6286" i="1"/>
  <c r="M6286" i="1"/>
  <c r="N6286" i="1"/>
  <c r="O6286" i="1"/>
  <c r="P6286" i="1"/>
  <c r="C6287" i="1"/>
  <c r="H6287" i="1"/>
  <c r="I6287" i="1"/>
  <c r="J6287" i="1"/>
  <c r="M6287" i="1"/>
  <c r="N6287" i="1"/>
  <c r="O6287" i="1"/>
  <c r="P6287" i="1"/>
  <c r="C6288" i="1"/>
  <c r="H6288" i="1"/>
  <c r="I6288" i="1"/>
  <c r="J6288" i="1"/>
  <c r="M6288" i="1"/>
  <c r="N6288" i="1"/>
  <c r="O6288" i="1"/>
  <c r="P6288" i="1"/>
  <c r="C6289" i="1"/>
  <c r="H6289" i="1"/>
  <c r="I6289" i="1"/>
  <c r="J6289" i="1"/>
  <c r="M6289" i="1"/>
  <c r="N6289" i="1"/>
  <c r="O6289" i="1"/>
  <c r="P6289" i="1"/>
  <c r="C6290" i="1"/>
  <c r="H6290" i="1"/>
  <c r="I6290" i="1"/>
  <c r="J6290" i="1"/>
  <c r="M6290" i="1"/>
  <c r="N6290" i="1"/>
  <c r="O6290" i="1"/>
  <c r="P6290" i="1"/>
  <c r="C6291" i="1"/>
  <c r="H6291" i="1"/>
  <c r="I6291" i="1"/>
  <c r="J6291" i="1"/>
  <c r="M6291" i="1"/>
  <c r="N6291" i="1"/>
  <c r="O6291" i="1"/>
  <c r="P6291" i="1"/>
  <c r="C6292" i="1"/>
  <c r="H6292" i="1"/>
  <c r="I6292" i="1"/>
  <c r="J6292" i="1"/>
  <c r="M6292" i="1"/>
  <c r="N6292" i="1"/>
  <c r="O6292" i="1"/>
  <c r="P6292" i="1"/>
  <c r="C6293" i="1"/>
  <c r="H6293" i="1"/>
  <c r="I6293" i="1"/>
  <c r="J6293" i="1"/>
  <c r="M6293" i="1"/>
  <c r="N6293" i="1"/>
  <c r="O6293" i="1"/>
  <c r="P6293" i="1"/>
  <c r="C6294" i="1"/>
  <c r="H6294" i="1"/>
  <c r="I6294" i="1"/>
  <c r="J6294" i="1"/>
  <c r="M6294" i="1"/>
  <c r="N6294" i="1"/>
  <c r="O6294" i="1"/>
  <c r="P6294" i="1"/>
  <c r="C6295" i="1"/>
  <c r="H6295" i="1"/>
  <c r="I6295" i="1"/>
  <c r="J6295" i="1"/>
  <c r="M6295" i="1"/>
  <c r="N6295" i="1"/>
  <c r="O6295" i="1"/>
  <c r="P6295" i="1"/>
  <c r="C6296" i="1"/>
  <c r="H6296" i="1"/>
  <c r="I6296" i="1"/>
  <c r="J6296" i="1"/>
  <c r="M6296" i="1"/>
  <c r="N6296" i="1"/>
  <c r="O6296" i="1"/>
  <c r="P6296" i="1"/>
  <c r="C6297" i="1"/>
  <c r="H6297" i="1"/>
  <c r="I6297" i="1"/>
  <c r="J6297" i="1"/>
  <c r="M6297" i="1"/>
  <c r="N6297" i="1"/>
  <c r="O6297" i="1"/>
  <c r="P6297" i="1"/>
  <c r="C6298" i="1"/>
  <c r="H6298" i="1"/>
  <c r="I6298" i="1"/>
  <c r="J6298" i="1"/>
  <c r="M6298" i="1"/>
  <c r="N6298" i="1"/>
  <c r="O6298" i="1"/>
  <c r="P6298" i="1"/>
  <c r="C6299" i="1"/>
  <c r="H6299" i="1"/>
  <c r="I6299" i="1"/>
  <c r="J6299" i="1"/>
  <c r="M6299" i="1"/>
  <c r="N6299" i="1"/>
  <c r="O6299" i="1"/>
  <c r="P6299" i="1"/>
  <c r="C6300" i="1"/>
  <c r="H6300" i="1"/>
  <c r="I6300" i="1"/>
  <c r="J6300" i="1"/>
  <c r="M6300" i="1"/>
  <c r="N6300" i="1"/>
  <c r="O6300" i="1"/>
  <c r="P6300" i="1"/>
  <c r="C6301" i="1"/>
  <c r="H6301" i="1"/>
  <c r="I6301" i="1"/>
  <c r="J6301" i="1"/>
  <c r="M6301" i="1"/>
  <c r="N6301" i="1"/>
  <c r="O6301" i="1"/>
  <c r="P6301" i="1"/>
  <c r="C6302" i="1"/>
  <c r="H6302" i="1"/>
  <c r="I6302" i="1"/>
  <c r="J6302" i="1"/>
  <c r="M6302" i="1"/>
  <c r="N6302" i="1"/>
  <c r="O6302" i="1"/>
  <c r="P6302" i="1"/>
  <c r="C6303" i="1"/>
  <c r="H6303" i="1"/>
  <c r="I6303" i="1"/>
  <c r="J6303" i="1"/>
  <c r="M6303" i="1"/>
  <c r="N6303" i="1"/>
  <c r="O6303" i="1"/>
  <c r="P6303" i="1"/>
  <c r="C6304" i="1"/>
  <c r="H6304" i="1"/>
  <c r="I6304" i="1"/>
  <c r="J6304" i="1"/>
  <c r="M6304" i="1"/>
  <c r="N6304" i="1"/>
  <c r="O6304" i="1"/>
  <c r="P6304" i="1"/>
  <c r="C6305" i="1"/>
  <c r="H6305" i="1"/>
  <c r="I6305" i="1"/>
  <c r="J6305" i="1"/>
  <c r="M6305" i="1"/>
  <c r="N6305" i="1"/>
  <c r="O6305" i="1"/>
  <c r="P6305" i="1"/>
  <c r="C6306" i="1"/>
  <c r="H6306" i="1"/>
  <c r="I6306" i="1"/>
  <c r="J6306" i="1"/>
  <c r="M6306" i="1"/>
  <c r="N6306" i="1"/>
  <c r="O6306" i="1"/>
  <c r="P6306" i="1"/>
  <c r="C6307" i="1"/>
  <c r="H6307" i="1"/>
  <c r="I6307" i="1"/>
  <c r="J6307" i="1"/>
  <c r="M6307" i="1"/>
  <c r="N6307" i="1"/>
  <c r="O6307" i="1"/>
  <c r="P6307" i="1"/>
  <c r="C6308" i="1"/>
  <c r="H6308" i="1"/>
  <c r="I6308" i="1"/>
  <c r="J6308" i="1"/>
  <c r="M6308" i="1"/>
  <c r="N6308" i="1"/>
  <c r="O6308" i="1"/>
  <c r="P6308" i="1"/>
  <c r="C6309" i="1"/>
  <c r="H6309" i="1"/>
  <c r="I6309" i="1"/>
  <c r="J6309" i="1"/>
  <c r="M6309" i="1"/>
  <c r="N6309" i="1"/>
  <c r="O6309" i="1"/>
  <c r="P6309" i="1"/>
  <c r="C6310" i="1"/>
  <c r="H6310" i="1"/>
  <c r="I6310" i="1"/>
  <c r="J6310" i="1"/>
  <c r="M6310" i="1"/>
  <c r="N6310" i="1"/>
  <c r="O6310" i="1"/>
  <c r="P6310" i="1"/>
  <c r="C6311" i="1"/>
  <c r="H6311" i="1"/>
  <c r="I6311" i="1"/>
  <c r="J6311" i="1"/>
  <c r="M6311" i="1"/>
  <c r="N6311" i="1"/>
  <c r="O6311" i="1"/>
  <c r="P6311" i="1"/>
  <c r="C6312" i="1"/>
  <c r="H6312" i="1"/>
  <c r="I6312" i="1"/>
  <c r="J6312" i="1"/>
  <c r="M6312" i="1"/>
  <c r="N6312" i="1"/>
  <c r="O6312" i="1"/>
  <c r="P6312" i="1"/>
  <c r="C6313" i="1"/>
  <c r="H6313" i="1"/>
  <c r="I6313" i="1"/>
  <c r="J6313" i="1"/>
  <c r="M6313" i="1"/>
  <c r="N6313" i="1"/>
  <c r="O6313" i="1"/>
  <c r="P6313" i="1"/>
  <c r="C6314" i="1"/>
  <c r="H6314" i="1"/>
  <c r="I6314" i="1"/>
  <c r="J6314" i="1"/>
  <c r="M6314" i="1"/>
  <c r="N6314" i="1"/>
  <c r="O6314" i="1"/>
  <c r="P6314" i="1"/>
  <c r="C6315" i="1"/>
  <c r="H6315" i="1"/>
  <c r="I6315" i="1"/>
  <c r="J6315" i="1"/>
  <c r="M6315" i="1"/>
  <c r="N6315" i="1"/>
  <c r="O6315" i="1"/>
  <c r="P6315" i="1"/>
  <c r="C6316" i="1"/>
  <c r="H6316" i="1"/>
  <c r="I6316" i="1"/>
  <c r="J6316" i="1"/>
  <c r="M6316" i="1"/>
  <c r="N6316" i="1"/>
  <c r="O6316" i="1"/>
  <c r="P6316" i="1"/>
  <c r="C6317" i="1"/>
  <c r="H6317" i="1"/>
  <c r="I6317" i="1"/>
  <c r="J6317" i="1"/>
  <c r="M6317" i="1"/>
  <c r="N6317" i="1"/>
  <c r="O6317" i="1"/>
  <c r="P6317" i="1"/>
  <c r="C6318" i="1"/>
  <c r="H6318" i="1"/>
  <c r="I6318" i="1"/>
  <c r="J6318" i="1"/>
  <c r="M6318" i="1"/>
  <c r="N6318" i="1"/>
  <c r="O6318" i="1"/>
  <c r="P6318" i="1"/>
  <c r="C6319" i="1"/>
  <c r="H6319" i="1"/>
  <c r="I6319" i="1"/>
  <c r="J6319" i="1"/>
  <c r="M6319" i="1"/>
  <c r="N6319" i="1"/>
  <c r="O6319" i="1"/>
  <c r="P6319" i="1"/>
  <c r="C6320" i="1"/>
  <c r="H6320" i="1"/>
  <c r="I6320" i="1"/>
  <c r="J6320" i="1"/>
  <c r="M6320" i="1"/>
  <c r="N6320" i="1"/>
  <c r="O6320" i="1"/>
  <c r="P6320" i="1"/>
  <c r="C6321" i="1"/>
  <c r="H6321" i="1"/>
  <c r="I6321" i="1"/>
  <c r="J6321" i="1"/>
  <c r="M6321" i="1"/>
  <c r="N6321" i="1"/>
  <c r="O6321" i="1"/>
  <c r="P6321" i="1"/>
  <c r="C6322" i="1"/>
  <c r="H6322" i="1"/>
  <c r="I6322" i="1"/>
  <c r="J6322" i="1"/>
  <c r="M6322" i="1"/>
  <c r="N6322" i="1"/>
  <c r="O6322" i="1"/>
  <c r="P6322" i="1"/>
  <c r="C6323" i="1"/>
  <c r="H6323" i="1"/>
  <c r="I6323" i="1"/>
  <c r="J6323" i="1"/>
  <c r="M6323" i="1"/>
  <c r="N6323" i="1"/>
  <c r="O6323" i="1"/>
  <c r="P6323" i="1"/>
  <c r="C6324" i="1"/>
  <c r="H6324" i="1"/>
  <c r="I6324" i="1"/>
  <c r="J6324" i="1"/>
  <c r="M6324" i="1"/>
  <c r="N6324" i="1"/>
  <c r="O6324" i="1"/>
  <c r="P6324" i="1"/>
  <c r="C6325" i="1"/>
  <c r="H6325" i="1"/>
  <c r="I6325" i="1"/>
  <c r="J6325" i="1"/>
  <c r="M6325" i="1"/>
  <c r="N6325" i="1"/>
  <c r="O6325" i="1"/>
  <c r="P6325" i="1"/>
  <c r="C6326" i="1"/>
  <c r="H6326" i="1"/>
  <c r="I6326" i="1"/>
  <c r="J6326" i="1"/>
  <c r="M6326" i="1"/>
  <c r="N6326" i="1"/>
  <c r="O6326" i="1"/>
  <c r="P6326" i="1"/>
  <c r="C6327" i="1"/>
  <c r="H6327" i="1"/>
  <c r="I6327" i="1"/>
  <c r="J6327" i="1"/>
  <c r="M6327" i="1"/>
  <c r="N6327" i="1"/>
  <c r="O6327" i="1"/>
  <c r="P6327" i="1"/>
  <c r="C6328" i="1"/>
  <c r="H6328" i="1"/>
  <c r="I6328" i="1"/>
  <c r="J6328" i="1"/>
  <c r="M6328" i="1"/>
  <c r="N6328" i="1"/>
  <c r="O6328" i="1"/>
  <c r="P6328" i="1"/>
  <c r="C6329" i="1"/>
  <c r="H6329" i="1"/>
  <c r="I6329" i="1"/>
  <c r="J6329" i="1"/>
  <c r="M6329" i="1"/>
  <c r="N6329" i="1"/>
  <c r="O6329" i="1"/>
  <c r="P6329" i="1"/>
  <c r="C6330" i="1"/>
  <c r="H6330" i="1"/>
  <c r="I6330" i="1"/>
  <c r="J6330" i="1"/>
  <c r="M6330" i="1"/>
  <c r="N6330" i="1"/>
  <c r="O6330" i="1"/>
  <c r="P6330" i="1"/>
  <c r="C6331" i="1"/>
  <c r="H6331" i="1"/>
  <c r="I6331" i="1"/>
  <c r="J6331" i="1"/>
  <c r="M6331" i="1"/>
  <c r="N6331" i="1"/>
  <c r="O6331" i="1"/>
  <c r="P6331" i="1"/>
  <c r="C6332" i="1"/>
  <c r="H6332" i="1"/>
  <c r="I6332" i="1"/>
  <c r="J6332" i="1"/>
  <c r="M6332" i="1"/>
  <c r="N6332" i="1"/>
  <c r="O6332" i="1"/>
  <c r="P6332" i="1"/>
  <c r="C6333" i="1"/>
  <c r="H6333" i="1"/>
  <c r="I6333" i="1"/>
  <c r="J6333" i="1"/>
  <c r="M6333" i="1"/>
  <c r="N6333" i="1"/>
  <c r="O6333" i="1"/>
  <c r="P6333" i="1"/>
  <c r="C6334" i="1"/>
  <c r="H6334" i="1"/>
  <c r="I6334" i="1"/>
  <c r="J6334" i="1"/>
  <c r="M6334" i="1"/>
  <c r="N6334" i="1"/>
  <c r="O6334" i="1"/>
  <c r="P6334" i="1"/>
  <c r="C6335" i="1"/>
  <c r="H6335" i="1"/>
  <c r="I6335" i="1"/>
  <c r="J6335" i="1"/>
  <c r="M6335" i="1"/>
  <c r="N6335" i="1"/>
  <c r="O6335" i="1"/>
  <c r="P6335" i="1"/>
  <c r="C6336" i="1"/>
  <c r="H6336" i="1"/>
  <c r="I6336" i="1"/>
  <c r="J6336" i="1"/>
  <c r="M6336" i="1"/>
  <c r="N6336" i="1"/>
  <c r="O6336" i="1"/>
  <c r="P6336" i="1"/>
  <c r="C6337" i="1"/>
  <c r="H6337" i="1"/>
  <c r="I6337" i="1"/>
  <c r="J6337" i="1"/>
  <c r="M6337" i="1"/>
  <c r="N6337" i="1"/>
  <c r="O6337" i="1"/>
  <c r="P6337" i="1"/>
  <c r="C6338" i="1"/>
  <c r="H6338" i="1"/>
  <c r="I6338" i="1"/>
  <c r="J6338" i="1"/>
  <c r="M6338" i="1"/>
  <c r="N6338" i="1"/>
  <c r="O6338" i="1"/>
  <c r="P6338" i="1"/>
  <c r="C6339" i="1"/>
  <c r="H6339" i="1"/>
  <c r="I6339" i="1"/>
  <c r="J6339" i="1"/>
  <c r="M6339" i="1"/>
  <c r="N6339" i="1"/>
  <c r="O6339" i="1"/>
  <c r="P6339" i="1"/>
  <c r="C6340" i="1"/>
  <c r="H6340" i="1"/>
  <c r="I6340" i="1"/>
  <c r="J6340" i="1"/>
  <c r="M6340" i="1"/>
  <c r="N6340" i="1"/>
  <c r="O6340" i="1"/>
  <c r="P6340" i="1"/>
  <c r="C6341" i="1"/>
  <c r="H6341" i="1"/>
  <c r="I6341" i="1"/>
  <c r="J6341" i="1"/>
  <c r="M6341" i="1"/>
  <c r="N6341" i="1"/>
  <c r="O6341" i="1"/>
  <c r="P6341" i="1"/>
  <c r="C6342" i="1"/>
  <c r="H6342" i="1"/>
  <c r="I6342" i="1"/>
  <c r="J6342" i="1"/>
  <c r="M6342" i="1"/>
  <c r="N6342" i="1"/>
  <c r="O6342" i="1"/>
  <c r="P6342" i="1"/>
  <c r="C6343" i="1"/>
  <c r="H6343" i="1"/>
  <c r="I6343" i="1"/>
  <c r="J6343" i="1"/>
  <c r="M6343" i="1"/>
  <c r="N6343" i="1"/>
  <c r="O6343" i="1"/>
  <c r="P6343" i="1"/>
  <c r="C6344" i="1"/>
  <c r="H6344" i="1"/>
  <c r="I6344" i="1"/>
  <c r="J6344" i="1"/>
  <c r="M6344" i="1"/>
  <c r="N6344" i="1"/>
  <c r="O6344" i="1"/>
  <c r="P6344" i="1"/>
  <c r="C6345" i="1"/>
  <c r="H6345" i="1"/>
  <c r="I6345" i="1"/>
  <c r="J6345" i="1"/>
  <c r="M6345" i="1"/>
  <c r="N6345" i="1"/>
  <c r="O6345" i="1"/>
  <c r="P6345" i="1"/>
  <c r="C6346" i="1"/>
  <c r="H6346" i="1"/>
  <c r="I6346" i="1"/>
  <c r="J6346" i="1"/>
  <c r="M6346" i="1"/>
  <c r="N6346" i="1"/>
  <c r="O6346" i="1"/>
  <c r="P6346" i="1"/>
  <c r="C6347" i="1"/>
  <c r="H6347" i="1"/>
  <c r="I6347" i="1"/>
  <c r="J6347" i="1"/>
  <c r="M6347" i="1"/>
  <c r="N6347" i="1"/>
  <c r="O6347" i="1"/>
  <c r="P6347" i="1"/>
  <c r="C6348" i="1"/>
  <c r="H6348" i="1"/>
  <c r="I6348" i="1"/>
  <c r="J6348" i="1"/>
  <c r="M6348" i="1"/>
  <c r="N6348" i="1"/>
  <c r="O6348" i="1"/>
  <c r="P6348" i="1"/>
  <c r="C6349" i="1"/>
  <c r="H6349" i="1"/>
  <c r="I6349" i="1"/>
  <c r="J6349" i="1"/>
  <c r="M6349" i="1"/>
  <c r="N6349" i="1"/>
  <c r="O6349" i="1"/>
  <c r="P6349" i="1"/>
  <c r="C6350" i="1"/>
  <c r="H6350" i="1"/>
  <c r="I6350" i="1"/>
  <c r="J6350" i="1"/>
  <c r="M6350" i="1"/>
  <c r="N6350" i="1"/>
  <c r="O6350" i="1"/>
  <c r="P6350" i="1"/>
  <c r="C6351" i="1"/>
  <c r="H6351" i="1"/>
  <c r="I6351" i="1"/>
  <c r="J6351" i="1"/>
  <c r="M6351" i="1"/>
  <c r="N6351" i="1"/>
  <c r="O6351" i="1"/>
  <c r="P6351" i="1"/>
  <c r="C6352" i="1"/>
  <c r="H6352" i="1"/>
  <c r="I6352" i="1"/>
  <c r="J6352" i="1"/>
  <c r="M6352" i="1"/>
  <c r="N6352" i="1"/>
  <c r="O6352" i="1"/>
  <c r="P6352" i="1"/>
  <c r="C6353" i="1"/>
  <c r="H6353" i="1"/>
  <c r="I6353" i="1"/>
  <c r="J6353" i="1"/>
  <c r="M6353" i="1"/>
  <c r="N6353" i="1"/>
  <c r="O6353" i="1"/>
  <c r="P6353" i="1"/>
  <c r="C6354" i="1"/>
  <c r="H6354" i="1"/>
  <c r="I6354" i="1"/>
  <c r="J6354" i="1"/>
  <c r="M6354" i="1"/>
  <c r="N6354" i="1"/>
  <c r="O6354" i="1"/>
  <c r="P6354" i="1"/>
  <c r="C6355" i="1"/>
  <c r="H6355" i="1"/>
  <c r="I6355" i="1"/>
  <c r="J6355" i="1"/>
  <c r="M6355" i="1"/>
  <c r="N6355" i="1"/>
  <c r="O6355" i="1"/>
  <c r="P6355" i="1"/>
  <c r="C6356" i="1"/>
  <c r="H6356" i="1"/>
  <c r="I6356" i="1"/>
  <c r="J6356" i="1"/>
  <c r="M6356" i="1"/>
  <c r="N6356" i="1"/>
  <c r="O6356" i="1"/>
  <c r="P6356" i="1"/>
  <c r="C6357" i="1"/>
  <c r="H6357" i="1"/>
  <c r="I6357" i="1"/>
  <c r="J6357" i="1"/>
  <c r="M6357" i="1"/>
  <c r="N6357" i="1"/>
  <c r="O6357" i="1"/>
  <c r="P6357" i="1"/>
  <c r="C6358" i="1"/>
  <c r="H6358" i="1"/>
  <c r="I6358" i="1"/>
  <c r="J6358" i="1"/>
  <c r="M6358" i="1"/>
  <c r="N6358" i="1"/>
  <c r="O6358" i="1"/>
  <c r="P6358" i="1"/>
  <c r="C6359" i="1"/>
  <c r="H6359" i="1"/>
  <c r="I6359" i="1"/>
  <c r="J6359" i="1"/>
  <c r="M6359" i="1"/>
  <c r="N6359" i="1"/>
  <c r="O6359" i="1"/>
  <c r="P6359" i="1"/>
  <c r="C6360" i="1"/>
  <c r="H6360" i="1"/>
  <c r="I6360" i="1"/>
  <c r="J6360" i="1"/>
  <c r="M6360" i="1"/>
  <c r="N6360" i="1"/>
  <c r="O6360" i="1"/>
  <c r="P6360" i="1"/>
  <c r="C6361" i="1"/>
  <c r="H6361" i="1"/>
  <c r="I6361" i="1"/>
  <c r="J6361" i="1"/>
  <c r="M6361" i="1"/>
  <c r="N6361" i="1"/>
  <c r="O6361" i="1"/>
  <c r="P6361" i="1"/>
  <c r="C6362" i="1"/>
  <c r="H6362" i="1"/>
  <c r="I6362" i="1"/>
  <c r="J6362" i="1"/>
  <c r="M6362" i="1"/>
  <c r="N6362" i="1"/>
  <c r="O6362" i="1"/>
  <c r="P6362" i="1"/>
  <c r="C6363" i="1"/>
  <c r="H6363" i="1"/>
  <c r="I6363" i="1"/>
  <c r="J6363" i="1"/>
  <c r="M6363" i="1"/>
  <c r="N6363" i="1"/>
  <c r="O6363" i="1"/>
  <c r="P6363" i="1"/>
  <c r="C6364" i="1"/>
  <c r="H6364" i="1"/>
  <c r="I6364" i="1"/>
  <c r="J6364" i="1"/>
  <c r="M6364" i="1"/>
  <c r="N6364" i="1"/>
  <c r="O6364" i="1"/>
  <c r="P6364" i="1"/>
  <c r="C6365" i="1"/>
  <c r="H6365" i="1"/>
  <c r="I6365" i="1"/>
  <c r="J6365" i="1"/>
  <c r="M6365" i="1"/>
  <c r="N6365" i="1"/>
  <c r="O6365" i="1"/>
  <c r="P6365" i="1"/>
  <c r="C6366" i="1"/>
  <c r="H6366" i="1"/>
  <c r="I6366" i="1"/>
  <c r="J6366" i="1"/>
  <c r="M6366" i="1"/>
  <c r="N6366" i="1"/>
  <c r="O6366" i="1"/>
  <c r="P6366" i="1"/>
  <c r="C6367" i="1"/>
  <c r="H6367" i="1"/>
  <c r="I6367" i="1"/>
  <c r="J6367" i="1"/>
  <c r="M6367" i="1"/>
  <c r="N6367" i="1"/>
  <c r="O6367" i="1"/>
  <c r="P6367" i="1"/>
  <c r="C6368" i="1"/>
  <c r="H6368" i="1"/>
  <c r="I6368" i="1"/>
  <c r="J6368" i="1"/>
  <c r="M6368" i="1"/>
  <c r="N6368" i="1"/>
  <c r="O6368" i="1"/>
  <c r="P6368" i="1"/>
  <c r="C6369" i="1"/>
  <c r="H6369" i="1"/>
  <c r="I6369" i="1"/>
  <c r="J6369" i="1"/>
  <c r="M6369" i="1"/>
  <c r="N6369" i="1"/>
  <c r="O6369" i="1"/>
  <c r="P6369" i="1"/>
  <c r="C6370" i="1"/>
  <c r="H6370" i="1"/>
  <c r="I6370" i="1"/>
  <c r="J6370" i="1"/>
  <c r="M6370" i="1"/>
  <c r="N6370" i="1"/>
  <c r="O6370" i="1"/>
  <c r="P6370" i="1"/>
  <c r="C6371" i="1"/>
  <c r="H6371" i="1"/>
  <c r="I6371" i="1"/>
  <c r="J6371" i="1"/>
  <c r="M6371" i="1"/>
  <c r="N6371" i="1"/>
  <c r="O6371" i="1"/>
  <c r="P6371" i="1"/>
  <c r="C6372" i="1"/>
  <c r="H6372" i="1"/>
  <c r="I6372" i="1"/>
  <c r="J6372" i="1"/>
  <c r="M6372" i="1"/>
  <c r="N6372" i="1"/>
  <c r="O6372" i="1"/>
  <c r="P6372" i="1"/>
  <c r="C6373" i="1"/>
  <c r="H6373" i="1"/>
  <c r="I6373" i="1"/>
  <c r="J6373" i="1"/>
  <c r="M6373" i="1"/>
  <c r="N6373" i="1"/>
  <c r="O6373" i="1"/>
  <c r="P6373" i="1"/>
  <c r="C6374" i="1"/>
  <c r="H6374" i="1"/>
  <c r="I6374" i="1"/>
  <c r="J6374" i="1"/>
  <c r="M6374" i="1"/>
  <c r="N6374" i="1"/>
  <c r="O6374" i="1"/>
  <c r="P6374" i="1"/>
  <c r="C6375" i="1"/>
  <c r="H6375" i="1"/>
  <c r="I6375" i="1"/>
  <c r="J6375" i="1"/>
  <c r="M6375" i="1"/>
  <c r="N6375" i="1"/>
  <c r="O6375" i="1"/>
  <c r="P6375" i="1"/>
  <c r="C6376" i="1"/>
  <c r="H6376" i="1"/>
  <c r="I6376" i="1"/>
  <c r="J6376" i="1"/>
  <c r="M6376" i="1"/>
  <c r="N6376" i="1"/>
  <c r="O6376" i="1"/>
  <c r="P6376" i="1"/>
  <c r="C6377" i="1"/>
  <c r="H6377" i="1"/>
  <c r="I6377" i="1"/>
  <c r="J6377" i="1"/>
  <c r="M6377" i="1"/>
  <c r="N6377" i="1"/>
  <c r="O6377" i="1"/>
  <c r="P6377" i="1"/>
  <c r="C6378" i="1"/>
  <c r="H6378" i="1"/>
  <c r="I6378" i="1"/>
  <c r="J6378" i="1"/>
  <c r="M6378" i="1"/>
  <c r="N6378" i="1"/>
  <c r="O6378" i="1"/>
  <c r="P6378" i="1"/>
  <c r="C6379" i="1"/>
  <c r="H6379" i="1"/>
  <c r="I6379" i="1"/>
  <c r="J6379" i="1"/>
  <c r="M6379" i="1"/>
  <c r="N6379" i="1"/>
  <c r="O6379" i="1"/>
  <c r="P6379" i="1"/>
  <c r="C6380" i="1"/>
  <c r="H6380" i="1"/>
  <c r="I6380" i="1"/>
  <c r="J6380" i="1"/>
  <c r="M6380" i="1"/>
  <c r="N6380" i="1"/>
  <c r="O6380" i="1"/>
  <c r="P6380" i="1"/>
  <c r="C6381" i="1"/>
  <c r="H6381" i="1"/>
  <c r="I6381" i="1"/>
  <c r="J6381" i="1"/>
  <c r="M6381" i="1"/>
  <c r="N6381" i="1"/>
  <c r="O6381" i="1"/>
  <c r="P6381" i="1"/>
  <c r="C6382" i="1"/>
  <c r="H6382" i="1"/>
  <c r="I6382" i="1"/>
  <c r="J6382" i="1"/>
  <c r="M6382" i="1"/>
  <c r="N6382" i="1"/>
  <c r="O6382" i="1"/>
  <c r="P6382" i="1"/>
  <c r="C6383" i="1"/>
  <c r="H6383" i="1"/>
  <c r="I6383" i="1"/>
  <c r="J6383" i="1"/>
  <c r="M6383" i="1"/>
  <c r="N6383" i="1"/>
  <c r="O6383" i="1"/>
  <c r="P6383" i="1"/>
  <c r="C6384" i="1"/>
  <c r="H6384" i="1"/>
  <c r="I6384" i="1"/>
  <c r="J6384" i="1"/>
  <c r="M6384" i="1"/>
  <c r="N6384" i="1"/>
  <c r="O6384" i="1"/>
  <c r="P6384" i="1"/>
  <c r="C6385" i="1"/>
  <c r="H6385" i="1"/>
  <c r="I6385" i="1"/>
  <c r="J6385" i="1"/>
  <c r="M6385" i="1"/>
  <c r="N6385" i="1"/>
  <c r="O6385" i="1"/>
  <c r="P6385" i="1"/>
  <c r="C6386" i="1"/>
  <c r="H6386" i="1"/>
  <c r="I6386" i="1"/>
  <c r="J6386" i="1"/>
  <c r="M6386" i="1"/>
  <c r="N6386" i="1"/>
  <c r="O6386" i="1"/>
  <c r="P6386" i="1"/>
  <c r="C6387" i="1"/>
  <c r="H6387" i="1"/>
  <c r="I6387" i="1"/>
  <c r="J6387" i="1"/>
  <c r="M6387" i="1"/>
  <c r="N6387" i="1"/>
  <c r="O6387" i="1"/>
  <c r="P6387" i="1"/>
  <c r="C6388" i="1"/>
  <c r="H6388" i="1"/>
  <c r="I6388" i="1"/>
  <c r="J6388" i="1"/>
  <c r="M6388" i="1"/>
  <c r="N6388" i="1"/>
  <c r="O6388" i="1"/>
  <c r="P6388" i="1"/>
  <c r="C6389" i="1"/>
  <c r="H6389" i="1"/>
  <c r="I6389" i="1"/>
  <c r="J6389" i="1"/>
  <c r="M6389" i="1"/>
  <c r="N6389" i="1"/>
  <c r="O6389" i="1"/>
  <c r="P6389" i="1"/>
  <c r="C6390" i="1"/>
  <c r="H6390" i="1"/>
  <c r="I6390" i="1"/>
  <c r="J6390" i="1"/>
  <c r="M6390" i="1"/>
  <c r="N6390" i="1"/>
  <c r="O6390" i="1"/>
  <c r="P6390" i="1"/>
  <c r="C6391" i="1"/>
  <c r="H6391" i="1"/>
  <c r="I6391" i="1"/>
  <c r="J6391" i="1"/>
  <c r="M6391" i="1"/>
  <c r="N6391" i="1"/>
  <c r="O6391" i="1"/>
  <c r="P6391" i="1"/>
  <c r="C6392" i="1"/>
  <c r="H6392" i="1"/>
  <c r="I6392" i="1"/>
  <c r="J6392" i="1"/>
  <c r="M6392" i="1"/>
  <c r="N6392" i="1"/>
  <c r="O6392" i="1"/>
  <c r="P6392" i="1"/>
  <c r="C6393" i="1"/>
  <c r="H6393" i="1"/>
  <c r="I6393" i="1"/>
  <c r="J6393" i="1"/>
  <c r="M6393" i="1"/>
  <c r="N6393" i="1"/>
  <c r="O6393" i="1"/>
  <c r="P6393" i="1"/>
  <c r="C6394" i="1"/>
  <c r="H6394" i="1"/>
  <c r="I6394" i="1"/>
  <c r="J6394" i="1"/>
  <c r="M6394" i="1"/>
  <c r="N6394" i="1"/>
  <c r="O6394" i="1"/>
  <c r="P6394" i="1"/>
  <c r="C6395" i="1"/>
  <c r="H6395" i="1"/>
  <c r="I6395" i="1"/>
  <c r="J6395" i="1"/>
  <c r="M6395" i="1"/>
  <c r="N6395" i="1"/>
  <c r="O6395" i="1"/>
  <c r="P6395" i="1"/>
  <c r="C6396" i="1"/>
  <c r="H6396" i="1"/>
  <c r="I6396" i="1"/>
  <c r="J6396" i="1"/>
  <c r="M6396" i="1"/>
  <c r="N6396" i="1"/>
  <c r="O6396" i="1"/>
  <c r="P6396" i="1"/>
  <c r="C6397" i="1"/>
  <c r="H6397" i="1"/>
  <c r="I6397" i="1"/>
  <c r="J6397" i="1"/>
  <c r="M6397" i="1"/>
  <c r="N6397" i="1"/>
  <c r="O6397" i="1"/>
  <c r="P6397" i="1"/>
  <c r="C6398" i="1"/>
  <c r="H6398" i="1"/>
  <c r="I6398" i="1"/>
  <c r="J6398" i="1"/>
  <c r="M6398" i="1"/>
  <c r="N6398" i="1"/>
  <c r="O6398" i="1"/>
  <c r="P6398" i="1"/>
  <c r="C6399" i="1"/>
  <c r="H6399" i="1"/>
  <c r="I6399" i="1"/>
  <c r="J6399" i="1"/>
  <c r="M6399" i="1"/>
  <c r="N6399" i="1"/>
  <c r="O6399" i="1"/>
  <c r="P6399" i="1"/>
  <c r="C6400" i="1"/>
  <c r="H6400" i="1"/>
  <c r="I6400" i="1"/>
  <c r="J6400" i="1"/>
  <c r="M6400" i="1"/>
  <c r="N6400" i="1"/>
  <c r="O6400" i="1"/>
  <c r="P6400" i="1"/>
  <c r="C6401" i="1"/>
  <c r="H6401" i="1"/>
  <c r="I6401" i="1"/>
  <c r="J6401" i="1"/>
  <c r="M6401" i="1"/>
  <c r="N6401" i="1"/>
  <c r="O6401" i="1"/>
  <c r="P6401" i="1"/>
  <c r="C6402" i="1"/>
  <c r="H6402" i="1"/>
  <c r="I6402" i="1"/>
  <c r="J6402" i="1"/>
  <c r="M6402" i="1"/>
  <c r="N6402" i="1"/>
  <c r="O6402" i="1"/>
  <c r="P6402" i="1"/>
  <c r="C6403" i="1"/>
  <c r="H6403" i="1"/>
  <c r="I6403" i="1"/>
  <c r="J6403" i="1"/>
  <c r="M6403" i="1"/>
  <c r="N6403" i="1"/>
  <c r="O6403" i="1"/>
  <c r="P6403" i="1"/>
  <c r="C6404" i="1"/>
  <c r="H6404" i="1"/>
  <c r="I6404" i="1"/>
  <c r="J6404" i="1"/>
  <c r="M6404" i="1"/>
  <c r="N6404" i="1"/>
  <c r="O6404" i="1"/>
  <c r="P6404" i="1"/>
  <c r="C6405" i="1"/>
  <c r="H6405" i="1"/>
  <c r="I6405" i="1"/>
  <c r="J6405" i="1"/>
  <c r="M6405" i="1"/>
  <c r="N6405" i="1"/>
  <c r="O6405" i="1"/>
  <c r="P6405" i="1"/>
  <c r="C6406" i="1"/>
  <c r="H6406" i="1"/>
  <c r="I6406" i="1"/>
  <c r="J6406" i="1"/>
  <c r="M6406" i="1"/>
  <c r="N6406" i="1"/>
  <c r="O6406" i="1"/>
  <c r="P6406" i="1"/>
  <c r="C6407" i="1"/>
  <c r="H6407" i="1"/>
  <c r="I6407" i="1"/>
  <c r="J6407" i="1"/>
  <c r="M6407" i="1"/>
  <c r="N6407" i="1"/>
  <c r="O6407" i="1"/>
  <c r="P6407" i="1"/>
  <c r="C6408" i="1"/>
  <c r="H6408" i="1"/>
  <c r="I6408" i="1"/>
  <c r="J6408" i="1"/>
  <c r="M6408" i="1"/>
  <c r="N6408" i="1"/>
  <c r="O6408" i="1"/>
  <c r="P6408" i="1"/>
  <c r="C6409" i="1"/>
  <c r="H6409" i="1"/>
  <c r="I6409" i="1"/>
  <c r="J6409" i="1"/>
  <c r="M6409" i="1"/>
  <c r="N6409" i="1"/>
  <c r="O6409" i="1"/>
  <c r="P6409" i="1"/>
  <c r="C6410" i="1"/>
  <c r="H6410" i="1"/>
  <c r="I6410" i="1"/>
  <c r="J6410" i="1"/>
  <c r="M6410" i="1"/>
  <c r="N6410" i="1"/>
  <c r="O6410" i="1"/>
  <c r="P6410" i="1"/>
  <c r="C6411" i="1"/>
  <c r="H6411" i="1"/>
  <c r="I6411" i="1"/>
  <c r="J6411" i="1"/>
  <c r="M6411" i="1"/>
  <c r="N6411" i="1"/>
  <c r="O6411" i="1"/>
  <c r="P6411" i="1"/>
  <c r="C6412" i="1"/>
  <c r="H6412" i="1"/>
  <c r="I6412" i="1"/>
  <c r="J6412" i="1"/>
  <c r="M6412" i="1"/>
  <c r="N6412" i="1"/>
  <c r="O6412" i="1"/>
  <c r="P6412" i="1"/>
  <c r="C6413" i="1"/>
  <c r="H6413" i="1"/>
  <c r="I6413" i="1"/>
  <c r="J6413" i="1"/>
  <c r="M6413" i="1"/>
  <c r="N6413" i="1"/>
  <c r="O6413" i="1"/>
  <c r="P6413" i="1"/>
  <c r="C6414" i="1"/>
  <c r="H6414" i="1"/>
  <c r="I6414" i="1"/>
  <c r="J6414" i="1"/>
  <c r="M6414" i="1"/>
  <c r="N6414" i="1"/>
  <c r="O6414" i="1"/>
  <c r="P6414" i="1"/>
  <c r="C6415" i="1"/>
  <c r="H6415" i="1"/>
  <c r="I6415" i="1"/>
  <c r="J6415" i="1"/>
  <c r="M6415" i="1"/>
  <c r="N6415" i="1"/>
  <c r="O6415" i="1"/>
  <c r="P6415" i="1"/>
  <c r="C6416" i="1"/>
  <c r="H6416" i="1"/>
  <c r="I6416" i="1"/>
  <c r="J6416" i="1"/>
  <c r="M6416" i="1"/>
  <c r="N6416" i="1"/>
  <c r="O6416" i="1"/>
  <c r="P6416" i="1"/>
  <c r="C6417" i="1"/>
  <c r="H6417" i="1"/>
  <c r="I6417" i="1"/>
  <c r="J6417" i="1"/>
  <c r="M6417" i="1"/>
  <c r="N6417" i="1"/>
  <c r="O6417" i="1"/>
  <c r="P6417" i="1"/>
  <c r="C6418" i="1"/>
  <c r="H6418" i="1"/>
  <c r="I6418" i="1"/>
  <c r="J6418" i="1"/>
  <c r="M6418" i="1"/>
  <c r="N6418" i="1"/>
  <c r="O6418" i="1"/>
  <c r="P6418" i="1"/>
  <c r="C6419" i="1"/>
  <c r="H6419" i="1"/>
  <c r="I6419" i="1"/>
  <c r="J6419" i="1"/>
  <c r="M6419" i="1"/>
  <c r="N6419" i="1"/>
  <c r="O6419" i="1"/>
  <c r="P6419" i="1"/>
  <c r="C6420" i="1"/>
  <c r="H6420" i="1"/>
  <c r="I6420" i="1"/>
  <c r="J6420" i="1"/>
  <c r="M6420" i="1"/>
  <c r="N6420" i="1"/>
  <c r="O6420" i="1"/>
  <c r="P6420" i="1"/>
  <c r="C6421" i="1"/>
  <c r="H6421" i="1"/>
  <c r="I6421" i="1"/>
  <c r="J6421" i="1"/>
  <c r="M6421" i="1"/>
  <c r="N6421" i="1"/>
  <c r="O6421" i="1"/>
  <c r="P6421" i="1"/>
  <c r="C6422" i="1"/>
  <c r="H6422" i="1"/>
  <c r="I6422" i="1"/>
  <c r="J6422" i="1"/>
  <c r="M6422" i="1"/>
  <c r="N6422" i="1"/>
  <c r="O6422" i="1"/>
  <c r="P6422" i="1"/>
  <c r="C6423" i="1"/>
  <c r="H6423" i="1"/>
  <c r="I6423" i="1"/>
  <c r="J6423" i="1"/>
  <c r="M6423" i="1"/>
  <c r="N6423" i="1"/>
  <c r="O6423" i="1"/>
  <c r="P6423" i="1"/>
  <c r="C6424" i="1"/>
  <c r="H6424" i="1"/>
  <c r="I6424" i="1"/>
  <c r="J6424" i="1"/>
  <c r="M6424" i="1"/>
  <c r="N6424" i="1"/>
  <c r="O6424" i="1"/>
  <c r="P6424" i="1"/>
  <c r="C6425" i="1"/>
  <c r="H6425" i="1"/>
  <c r="I6425" i="1"/>
  <c r="J6425" i="1"/>
  <c r="M6425" i="1"/>
  <c r="N6425" i="1"/>
  <c r="O6425" i="1"/>
  <c r="P6425" i="1"/>
  <c r="C6426" i="1"/>
  <c r="H6426" i="1"/>
  <c r="I6426" i="1"/>
  <c r="J6426" i="1"/>
  <c r="M6426" i="1"/>
  <c r="N6426" i="1"/>
  <c r="O6426" i="1"/>
  <c r="P6426" i="1"/>
  <c r="C6427" i="1"/>
  <c r="H6427" i="1"/>
  <c r="I6427" i="1"/>
  <c r="J6427" i="1"/>
  <c r="M6427" i="1"/>
  <c r="N6427" i="1"/>
  <c r="O6427" i="1"/>
  <c r="P6427" i="1"/>
  <c r="C6428" i="1"/>
  <c r="H6428" i="1"/>
  <c r="I6428" i="1"/>
  <c r="J6428" i="1"/>
  <c r="M6428" i="1"/>
  <c r="N6428" i="1"/>
  <c r="O6428" i="1"/>
  <c r="P6428" i="1"/>
  <c r="C6429" i="1"/>
  <c r="H6429" i="1"/>
  <c r="I6429" i="1"/>
  <c r="J6429" i="1"/>
  <c r="M6429" i="1"/>
  <c r="N6429" i="1"/>
  <c r="O6429" i="1"/>
  <c r="P6429" i="1"/>
  <c r="C6430" i="1"/>
  <c r="H6430" i="1"/>
  <c r="I6430" i="1"/>
  <c r="J6430" i="1"/>
  <c r="M6430" i="1"/>
  <c r="N6430" i="1"/>
  <c r="O6430" i="1"/>
  <c r="P6430" i="1"/>
  <c r="C6431" i="1"/>
  <c r="H6431" i="1"/>
  <c r="I6431" i="1"/>
  <c r="J6431" i="1"/>
  <c r="M6431" i="1"/>
  <c r="N6431" i="1"/>
  <c r="O6431" i="1"/>
  <c r="P6431" i="1"/>
  <c r="C6432" i="1"/>
  <c r="H6432" i="1"/>
  <c r="I6432" i="1"/>
  <c r="J6432" i="1"/>
  <c r="M6432" i="1"/>
  <c r="N6432" i="1"/>
  <c r="O6432" i="1"/>
  <c r="P6432" i="1"/>
  <c r="C6433" i="1"/>
  <c r="H6433" i="1"/>
  <c r="I6433" i="1"/>
  <c r="J6433" i="1"/>
  <c r="M6433" i="1"/>
  <c r="N6433" i="1"/>
  <c r="O6433" i="1"/>
  <c r="P6433" i="1"/>
  <c r="C6434" i="1"/>
  <c r="H6434" i="1"/>
  <c r="I6434" i="1"/>
  <c r="J6434" i="1"/>
  <c r="M6434" i="1"/>
  <c r="N6434" i="1"/>
  <c r="O6434" i="1"/>
  <c r="P6434" i="1"/>
  <c r="C6435" i="1"/>
  <c r="H6435" i="1"/>
  <c r="I6435" i="1"/>
  <c r="J6435" i="1"/>
  <c r="M6435" i="1"/>
  <c r="N6435" i="1"/>
  <c r="O6435" i="1"/>
  <c r="P6435" i="1"/>
  <c r="C6436" i="1"/>
  <c r="H6436" i="1"/>
  <c r="I6436" i="1"/>
  <c r="J6436" i="1"/>
  <c r="M6436" i="1"/>
  <c r="N6436" i="1"/>
  <c r="O6436" i="1"/>
  <c r="P6436" i="1"/>
  <c r="C6437" i="1"/>
  <c r="H6437" i="1"/>
  <c r="I6437" i="1"/>
  <c r="J6437" i="1"/>
  <c r="M6437" i="1"/>
  <c r="N6437" i="1"/>
  <c r="O6437" i="1"/>
  <c r="P6437" i="1"/>
  <c r="C6438" i="1"/>
  <c r="H6438" i="1"/>
  <c r="I6438" i="1"/>
  <c r="J6438" i="1"/>
  <c r="M6438" i="1"/>
  <c r="N6438" i="1"/>
  <c r="O6438" i="1"/>
  <c r="P6438" i="1"/>
  <c r="C6439" i="1"/>
  <c r="H6439" i="1"/>
  <c r="I6439" i="1"/>
  <c r="J6439" i="1"/>
  <c r="M6439" i="1"/>
  <c r="N6439" i="1"/>
  <c r="O6439" i="1"/>
  <c r="P6439" i="1"/>
  <c r="C6440" i="1"/>
  <c r="H6440" i="1"/>
  <c r="I6440" i="1"/>
  <c r="J6440" i="1"/>
  <c r="M6440" i="1"/>
  <c r="N6440" i="1"/>
  <c r="O6440" i="1"/>
  <c r="P6440" i="1"/>
  <c r="C6441" i="1"/>
  <c r="H6441" i="1"/>
  <c r="I6441" i="1"/>
  <c r="J6441" i="1"/>
  <c r="M6441" i="1"/>
  <c r="N6441" i="1"/>
  <c r="O6441" i="1"/>
  <c r="P6441" i="1"/>
  <c r="C6442" i="1"/>
  <c r="H6442" i="1"/>
  <c r="I6442" i="1"/>
  <c r="J6442" i="1"/>
  <c r="M6442" i="1"/>
  <c r="N6442" i="1"/>
  <c r="O6442" i="1"/>
  <c r="P6442" i="1"/>
  <c r="C6443" i="1"/>
  <c r="H6443" i="1"/>
  <c r="I6443" i="1"/>
  <c r="J6443" i="1"/>
  <c r="M6443" i="1"/>
  <c r="N6443" i="1"/>
  <c r="O6443" i="1"/>
  <c r="P6443" i="1"/>
  <c r="C6444" i="1"/>
  <c r="H6444" i="1"/>
  <c r="I6444" i="1"/>
  <c r="J6444" i="1"/>
  <c r="M6444" i="1"/>
  <c r="N6444" i="1"/>
  <c r="O6444" i="1"/>
  <c r="P6444" i="1"/>
  <c r="C6445" i="1"/>
  <c r="H6445" i="1"/>
  <c r="I6445" i="1"/>
  <c r="J6445" i="1"/>
  <c r="M6445" i="1"/>
  <c r="N6445" i="1"/>
  <c r="O6445" i="1"/>
  <c r="P6445" i="1"/>
  <c r="C6446" i="1"/>
  <c r="H6446" i="1"/>
  <c r="I6446" i="1"/>
  <c r="J6446" i="1"/>
  <c r="M6446" i="1"/>
  <c r="N6446" i="1"/>
  <c r="O6446" i="1"/>
  <c r="P6446" i="1"/>
  <c r="C6447" i="1"/>
  <c r="H6447" i="1"/>
  <c r="I6447" i="1"/>
  <c r="J6447" i="1"/>
  <c r="M6447" i="1"/>
  <c r="N6447" i="1"/>
  <c r="O6447" i="1"/>
  <c r="P6447" i="1"/>
  <c r="C6448" i="1"/>
  <c r="H6448" i="1"/>
  <c r="I6448" i="1"/>
  <c r="J6448" i="1"/>
  <c r="M6448" i="1"/>
  <c r="N6448" i="1"/>
  <c r="O6448" i="1"/>
  <c r="P6448" i="1"/>
  <c r="C6449" i="1"/>
  <c r="H6449" i="1"/>
  <c r="I6449" i="1"/>
  <c r="J6449" i="1"/>
  <c r="M6449" i="1"/>
  <c r="N6449" i="1"/>
  <c r="O6449" i="1"/>
  <c r="P6449" i="1"/>
  <c r="C6450" i="1"/>
  <c r="H6450" i="1"/>
  <c r="I6450" i="1"/>
  <c r="J6450" i="1"/>
  <c r="M6450" i="1"/>
  <c r="N6450" i="1"/>
  <c r="O6450" i="1"/>
  <c r="P6450" i="1"/>
  <c r="C6451" i="1"/>
  <c r="H6451" i="1"/>
  <c r="I6451" i="1"/>
  <c r="J6451" i="1"/>
  <c r="M6451" i="1"/>
  <c r="N6451" i="1"/>
  <c r="O6451" i="1"/>
  <c r="P6451" i="1"/>
  <c r="C6452" i="1"/>
  <c r="H6452" i="1"/>
  <c r="I6452" i="1"/>
  <c r="J6452" i="1"/>
  <c r="M6452" i="1"/>
  <c r="N6452" i="1"/>
  <c r="O6452" i="1"/>
  <c r="P6452" i="1"/>
  <c r="C6453" i="1"/>
  <c r="H6453" i="1"/>
  <c r="I6453" i="1"/>
  <c r="J6453" i="1"/>
  <c r="M6453" i="1"/>
  <c r="N6453" i="1"/>
  <c r="O6453" i="1"/>
  <c r="P6453" i="1"/>
  <c r="C6454" i="1"/>
  <c r="H6454" i="1"/>
  <c r="I6454" i="1"/>
  <c r="J6454" i="1"/>
  <c r="M6454" i="1"/>
  <c r="N6454" i="1"/>
  <c r="O6454" i="1"/>
  <c r="P6454" i="1"/>
  <c r="C6455" i="1"/>
  <c r="H6455" i="1"/>
  <c r="I6455" i="1"/>
  <c r="J6455" i="1"/>
  <c r="M6455" i="1"/>
  <c r="N6455" i="1"/>
  <c r="O6455" i="1"/>
  <c r="P6455" i="1"/>
  <c r="C6456" i="1"/>
  <c r="H6456" i="1"/>
  <c r="I6456" i="1"/>
  <c r="J6456" i="1"/>
  <c r="M6456" i="1"/>
  <c r="N6456" i="1"/>
  <c r="O6456" i="1"/>
  <c r="P6456" i="1"/>
  <c r="C6457" i="1"/>
  <c r="H6457" i="1"/>
  <c r="I6457" i="1"/>
  <c r="J6457" i="1"/>
  <c r="M6457" i="1"/>
  <c r="N6457" i="1"/>
  <c r="O6457" i="1"/>
  <c r="P6457" i="1"/>
  <c r="C6458" i="1"/>
  <c r="H6458" i="1"/>
  <c r="I6458" i="1"/>
  <c r="J6458" i="1"/>
  <c r="M6458" i="1"/>
  <c r="N6458" i="1"/>
  <c r="O6458" i="1"/>
  <c r="P6458" i="1"/>
  <c r="C6459" i="1"/>
  <c r="H6459" i="1"/>
  <c r="I6459" i="1"/>
  <c r="J6459" i="1"/>
  <c r="M6459" i="1"/>
  <c r="N6459" i="1"/>
  <c r="O6459" i="1"/>
  <c r="P6459" i="1"/>
  <c r="C6460" i="1"/>
  <c r="H6460" i="1"/>
  <c r="I6460" i="1"/>
  <c r="J6460" i="1"/>
  <c r="M6460" i="1"/>
  <c r="N6460" i="1"/>
  <c r="O6460" i="1"/>
  <c r="P6460" i="1"/>
  <c r="C6461" i="1"/>
  <c r="H6461" i="1"/>
  <c r="I6461" i="1"/>
  <c r="J6461" i="1"/>
  <c r="M6461" i="1"/>
  <c r="N6461" i="1"/>
  <c r="O6461" i="1"/>
  <c r="P6461" i="1"/>
  <c r="C6462" i="1"/>
  <c r="H6462" i="1"/>
  <c r="I6462" i="1"/>
  <c r="J6462" i="1"/>
  <c r="M6462" i="1"/>
  <c r="N6462" i="1"/>
  <c r="O6462" i="1"/>
  <c r="P6462" i="1"/>
  <c r="C6463" i="1"/>
  <c r="H6463" i="1"/>
  <c r="I6463" i="1"/>
  <c r="J6463" i="1"/>
  <c r="M6463" i="1"/>
  <c r="N6463" i="1"/>
  <c r="O6463" i="1"/>
  <c r="P6463" i="1"/>
  <c r="C6464" i="1"/>
  <c r="H6464" i="1"/>
  <c r="I6464" i="1"/>
  <c r="J6464" i="1"/>
  <c r="M6464" i="1"/>
  <c r="N6464" i="1"/>
  <c r="O6464" i="1"/>
  <c r="P6464" i="1"/>
  <c r="C6465" i="1"/>
  <c r="H6465" i="1"/>
  <c r="I6465" i="1"/>
  <c r="J6465" i="1"/>
  <c r="M6465" i="1"/>
  <c r="N6465" i="1"/>
  <c r="O6465" i="1"/>
  <c r="P6465" i="1"/>
  <c r="C6466" i="1"/>
  <c r="H6466" i="1"/>
  <c r="I6466" i="1"/>
  <c r="J6466" i="1"/>
  <c r="M6466" i="1"/>
  <c r="N6466" i="1"/>
  <c r="O6466" i="1"/>
  <c r="P6466" i="1"/>
  <c r="C6467" i="1"/>
  <c r="H6467" i="1"/>
  <c r="I6467" i="1"/>
  <c r="J6467" i="1"/>
  <c r="M6467" i="1"/>
  <c r="N6467" i="1"/>
  <c r="O6467" i="1"/>
  <c r="P6467" i="1"/>
  <c r="C6468" i="1"/>
  <c r="H6468" i="1"/>
  <c r="I6468" i="1"/>
  <c r="J6468" i="1"/>
  <c r="M6468" i="1"/>
  <c r="N6468" i="1"/>
  <c r="O6468" i="1"/>
  <c r="P6468" i="1"/>
  <c r="C6469" i="1"/>
  <c r="H6469" i="1"/>
  <c r="I6469" i="1"/>
  <c r="J6469" i="1"/>
  <c r="M6469" i="1"/>
  <c r="N6469" i="1"/>
  <c r="O6469" i="1"/>
  <c r="P6469" i="1"/>
  <c r="C6470" i="1"/>
  <c r="H6470" i="1"/>
  <c r="I6470" i="1"/>
  <c r="J6470" i="1"/>
  <c r="M6470" i="1"/>
  <c r="N6470" i="1"/>
  <c r="O6470" i="1"/>
  <c r="P6470" i="1"/>
  <c r="C6471" i="1"/>
  <c r="H6471" i="1"/>
  <c r="I6471" i="1"/>
  <c r="J6471" i="1"/>
  <c r="M6471" i="1"/>
  <c r="N6471" i="1"/>
  <c r="O6471" i="1"/>
  <c r="P6471" i="1"/>
  <c r="C6472" i="1"/>
  <c r="H6472" i="1"/>
  <c r="I6472" i="1"/>
  <c r="J6472" i="1"/>
  <c r="M6472" i="1"/>
  <c r="N6472" i="1"/>
  <c r="O6472" i="1"/>
  <c r="P6472" i="1"/>
  <c r="C6473" i="1"/>
  <c r="H6473" i="1"/>
  <c r="I6473" i="1"/>
  <c r="J6473" i="1"/>
  <c r="M6473" i="1"/>
  <c r="N6473" i="1"/>
  <c r="O6473" i="1"/>
  <c r="P6473" i="1"/>
  <c r="C6474" i="1"/>
  <c r="H6474" i="1"/>
  <c r="I6474" i="1"/>
  <c r="J6474" i="1"/>
  <c r="M6474" i="1"/>
  <c r="N6474" i="1"/>
  <c r="O6474" i="1"/>
  <c r="P6474" i="1"/>
  <c r="C6475" i="1"/>
  <c r="H6475" i="1"/>
  <c r="I6475" i="1"/>
  <c r="J6475" i="1"/>
  <c r="M6475" i="1"/>
  <c r="N6475" i="1"/>
  <c r="O6475" i="1"/>
  <c r="P6475" i="1"/>
  <c r="C6476" i="1"/>
  <c r="H6476" i="1"/>
  <c r="I6476" i="1"/>
  <c r="J6476" i="1"/>
  <c r="M6476" i="1"/>
  <c r="N6476" i="1"/>
  <c r="O6476" i="1"/>
  <c r="P6476" i="1"/>
  <c r="C6477" i="1"/>
  <c r="H6477" i="1"/>
  <c r="I6477" i="1"/>
  <c r="J6477" i="1"/>
  <c r="M6477" i="1"/>
  <c r="N6477" i="1"/>
  <c r="O6477" i="1"/>
  <c r="P6477" i="1"/>
  <c r="C6478" i="1"/>
  <c r="H6478" i="1"/>
  <c r="I6478" i="1"/>
  <c r="J6478" i="1"/>
  <c r="M6478" i="1"/>
  <c r="N6478" i="1"/>
  <c r="O6478" i="1"/>
  <c r="P6478" i="1"/>
  <c r="C6479" i="1"/>
  <c r="H6479" i="1"/>
  <c r="I6479" i="1"/>
  <c r="J6479" i="1"/>
  <c r="M6479" i="1"/>
  <c r="N6479" i="1"/>
  <c r="O6479" i="1"/>
  <c r="P6479" i="1"/>
  <c r="C6480" i="1"/>
  <c r="H6480" i="1"/>
  <c r="I6480" i="1"/>
  <c r="J6480" i="1"/>
  <c r="M6480" i="1"/>
  <c r="N6480" i="1"/>
  <c r="O6480" i="1"/>
  <c r="P6480" i="1"/>
  <c r="C6481" i="1"/>
  <c r="H6481" i="1"/>
  <c r="I6481" i="1"/>
  <c r="J6481" i="1"/>
  <c r="M6481" i="1"/>
  <c r="N6481" i="1"/>
  <c r="O6481" i="1"/>
  <c r="P6481" i="1"/>
  <c r="C6482" i="1"/>
  <c r="H6482" i="1"/>
  <c r="I6482" i="1"/>
  <c r="J6482" i="1"/>
  <c r="M6482" i="1"/>
  <c r="N6482" i="1"/>
  <c r="O6482" i="1"/>
  <c r="P6482" i="1"/>
  <c r="C6483" i="1"/>
  <c r="H6483" i="1"/>
  <c r="I6483" i="1"/>
  <c r="J6483" i="1"/>
  <c r="M6483" i="1"/>
  <c r="N6483" i="1"/>
  <c r="O6483" i="1"/>
  <c r="P6483" i="1"/>
  <c r="C6484" i="1"/>
  <c r="H6484" i="1"/>
  <c r="I6484" i="1"/>
  <c r="J6484" i="1"/>
  <c r="M6484" i="1"/>
  <c r="N6484" i="1"/>
  <c r="O6484" i="1"/>
  <c r="P6484" i="1"/>
  <c r="C6485" i="1"/>
  <c r="H6485" i="1"/>
  <c r="I6485" i="1"/>
  <c r="J6485" i="1"/>
  <c r="M6485" i="1"/>
  <c r="N6485" i="1"/>
  <c r="O6485" i="1"/>
  <c r="P6485" i="1"/>
  <c r="C6486" i="1"/>
  <c r="H6486" i="1"/>
  <c r="I6486" i="1"/>
  <c r="J6486" i="1"/>
  <c r="M6486" i="1"/>
  <c r="N6486" i="1"/>
  <c r="O6486" i="1"/>
  <c r="P6486" i="1"/>
  <c r="C6487" i="1"/>
  <c r="H6487" i="1"/>
  <c r="I6487" i="1"/>
  <c r="J6487" i="1"/>
  <c r="M6487" i="1"/>
  <c r="N6487" i="1"/>
  <c r="O6487" i="1"/>
  <c r="P6487" i="1"/>
  <c r="C6488" i="1"/>
  <c r="H6488" i="1"/>
  <c r="I6488" i="1"/>
  <c r="J6488" i="1"/>
  <c r="M6488" i="1"/>
  <c r="N6488" i="1"/>
  <c r="O6488" i="1"/>
  <c r="P6488" i="1"/>
  <c r="C6489" i="1"/>
  <c r="H6489" i="1"/>
  <c r="I6489" i="1"/>
  <c r="J6489" i="1"/>
  <c r="M6489" i="1"/>
  <c r="N6489" i="1"/>
  <c r="O6489" i="1"/>
  <c r="P6489" i="1"/>
  <c r="C6490" i="1"/>
  <c r="H6490" i="1"/>
  <c r="I6490" i="1"/>
  <c r="J6490" i="1"/>
  <c r="M6490" i="1"/>
  <c r="N6490" i="1"/>
  <c r="O6490" i="1"/>
  <c r="P6490" i="1"/>
  <c r="C6491" i="1"/>
  <c r="H6491" i="1"/>
  <c r="I6491" i="1"/>
  <c r="J6491" i="1"/>
  <c r="M6491" i="1"/>
  <c r="N6491" i="1"/>
  <c r="O6491" i="1"/>
  <c r="P6491" i="1"/>
  <c r="C6492" i="1"/>
  <c r="H6492" i="1"/>
  <c r="I6492" i="1"/>
  <c r="J6492" i="1"/>
  <c r="M6492" i="1"/>
  <c r="N6492" i="1"/>
  <c r="O6492" i="1"/>
  <c r="P6492" i="1"/>
  <c r="C6493" i="1"/>
  <c r="H6493" i="1"/>
  <c r="I6493" i="1"/>
  <c r="J6493" i="1"/>
  <c r="M6493" i="1"/>
  <c r="N6493" i="1"/>
  <c r="O6493" i="1"/>
  <c r="P6493" i="1"/>
  <c r="C6494" i="1"/>
  <c r="H6494" i="1"/>
  <c r="I6494" i="1"/>
  <c r="J6494" i="1"/>
  <c r="M6494" i="1"/>
  <c r="N6494" i="1"/>
  <c r="O6494" i="1"/>
  <c r="P6494" i="1"/>
  <c r="C6495" i="1"/>
  <c r="H6495" i="1"/>
  <c r="I6495" i="1"/>
  <c r="J6495" i="1"/>
  <c r="M6495" i="1"/>
  <c r="N6495" i="1"/>
  <c r="O6495" i="1"/>
  <c r="P6495" i="1"/>
  <c r="C6496" i="1"/>
  <c r="H6496" i="1"/>
  <c r="I6496" i="1"/>
  <c r="J6496" i="1"/>
  <c r="M6496" i="1"/>
  <c r="N6496" i="1"/>
  <c r="O6496" i="1"/>
  <c r="P6496" i="1"/>
  <c r="C6497" i="1"/>
  <c r="H6497" i="1"/>
  <c r="I6497" i="1"/>
  <c r="J6497" i="1"/>
  <c r="M6497" i="1"/>
  <c r="N6497" i="1"/>
  <c r="O6497" i="1"/>
  <c r="P6497" i="1"/>
  <c r="C6498" i="1"/>
  <c r="H6498" i="1"/>
  <c r="I6498" i="1"/>
  <c r="J6498" i="1"/>
  <c r="M6498" i="1"/>
  <c r="N6498" i="1"/>
  <c r="O6498" i="1"/>
  <c r="P6498" i="1"/>
  <c r="C6499" i="1"/>
  <c r="H6499" i="1"/>
  <c r="I6499" i="1"/>
  <c r="J6499" i="1"/>
  <c r="M6499" i="1"/>
  <c r="N6499" i="1"/>
  <c r="O6499" i="1"/>
  <c r="P6499" i="1"/>
  <c r="C6500" i="1"/>
  <c r="H6500" i="1"/>
  <c r="I6500" i="1"/>
  <c r="J6500" i="1"/>
  <c r="M6500" i="1"/>
  <c r="N6500" i="1"/>
  <c r="O6500" i="1"/>
  <c r="P6500" i="1"/>
  <c r="C6501" i="1"/>
  <c r="H6501" i="1"/>
  <c r="I6501" i="1"/>
  <c r="J6501" i="1"/>
  <c r="M6501" i="1"/>
  <c r="N6501" i="1"/>
  <c r="O6501" i="1"/>
  <c r="P6501" i="1"/>
  <c r="C6502" i="1"/>
  <c r="H6502" i="1"/>
  <c r="I6502" i="1"/>
  <c r="J6502" i="1"/>
  <c r="M6502" i="1"/>
  <c r="N6502" i="1"/>
  <c r="O6502" i="1"/>
  <c r="P6502" i="1"/>
  <c r="C6503" i="1"/>
  <c r="H6503" i="1"/>
  <c r="I6503" i="1"/>
  <c r="J6503" i="1"/>
  <c r="M6503" i="1"/>
  <c r="N6503" i="1"/>
  <c r="O6503" i="1"/>
  <c r="P6503" i="1"/>
  <c r="C6504" i="1"/>
  <c r="H6504" i="1"/>
  <c r="I6504" i="1"/>
  <c r="J6504" i="1"/>
  <c r="M6504" i="1"/>
  <c r="N6504" i="1"/>
  <c r="O6504" i="1"/>
  <c r="P6504" i="1"/>
  <c r="C6505" i="1"/>
  <c r="H6505" i="1"/>
  <c r="I6505" i="1"/>
  <c r="J6505" i="1"/>
  <c r="M6505" i="1"/>
  <c r="N6505" i="1"/>
  <c r="O6505" i="1"/>
  <c r="P6505" i="1"/>
  <c r="C6506" i="1"/>
  <c r="H6506" i="1"/>
  <c r="I6506" i="1"/>
  <c r="J6506" i="1"/>
  <c r="M6506" i="1"/>
  <c r="N6506" i="1"/>
  <c r="O6506" i="1"/>
  <c r="P6506" i="1"/>
  <c r="C6507" i="1"/>
  <c r="H6507" i="1"/>
  <c r="I6507" i="1"/>
  <c r="J6507" i="1"/>
  <c r="M6507" i="1"/>
  <c r="N6507" i="1"/>
  <c r="O6507" i="1"/>
  <c r="P6507" i="1"/>
  <c r="C6508" i="1"/>
  <c r="H6508" i="1"/>
  <c r="I6508" i="1"/>
  <c r="J6508" i="1"/>
  <c r="M6508" i="1"/>
  <c r="N6508" i="1"/>
  <c r="O6508" i="1"/>
  <c r="P6508" i="1"/>
  <c r="C6509" i="1"/>
  <c r="H6509" i="1"/>
  <c r="I6509" i="1"/>
  <c r="J6509" i="1"/>
  <c r="M6509" i="1"/>
  <c r="N6509" i="1"/>
  <c r="O6509" i="1"/>
  <c r="P6509" i="1"/>
  <c r="C6510" i="1"/>
  <c r="H6510" i="1"/>
  <c r="I6510" i="1"/>
  <c r="J6510" i="1"/>
  <c r="M6510" i="1"/>
  <c r="N6510" i="1"/>
  <c r="O6510" i="1"/>
  <c r="P6510" i="1"/>
  <c r="C6511" i="1"/>
  <c r="H6511" i="1"/>
  <c r="I6511" i="1"/>
  <c r="J6511" i="1"/>
  <c r="M6511" i="1"/>
  <c r="N6511" i="1"/>
  <c r="O6511" i="1"/>
  <c r="P6511" i="1"/>
  <c r="C6512" i="1"/>
  <c r="H6512" i="1"/>
  <c r="I6512" i="1"/>
  <c r="J6512" i="1"/>
  <c r="M6512" i="1"/>
  <c r="N6512" i="1"/>
  <c r="O6512" i="1"/>
  <c r="P6512" i="1"/>
  <c r="C6513" i="1"/>
  <c r="H6513" i="1"/>
  <c r="I6513" i="1"/>
  <c r="J6513" i="1"/>
  <c r="M6513" i="1"/>
  <c r="N6513" i="1"/>
  <c r="O6513" i="1"/>
  <c r="P6513" i="1"/>
  <c r="C6514" i="1"/>
  <c r="H6514" i="1"/>
  <c r="I6514" i="1"/>
  <c r="J6514" i="1"/>
  <c r="M6514" i="1"/>
  <c r="N6514" i="1"/>
  <c r="O6514" i="1"/>
  <c r="P6514" i="1"/>
  <c r="C6515" i="1"/>
  <c r="H6515" i="1"/>
  <c r="I6515" i="1"/>
  <c r="J6515" i="1"/>
  <c r="M6515" i="1"/>
  <c r="N6515" i="1"/>
  <c r="O6515" i="1"/>
  <c r="P6515" i="1"/>
  <c r="C6516" i="1"/>
  <c r="H6516" i="1"/>
  <c r="I6516" i="1"/>
  <c r="J6516" i="1"/>
  <c r="M6516" i="1"/>
  <c r="N6516" i="1"/>
  <c r="O6516" i="1"/>
  <c r="P6516" i="1"/>
  <c r="C6517" i="1"/>
  <c r="H6517" i="1"/>
  <c r="I6517" i="1"/>
  <c r="J6517" i="1"/>
  <c r="M6517" i="1"/>
  <c r="N6517" i="1"/>
  <c r="O6517" i="1"/>
  <c r="P6517" i="1"/>
  <c r="C6518" i="1"/>
  <c r="H6518" i="1"/>
  <c r="I6518" i="1"/>
  <c r="J6518" i="1"/>
  <c r="M6518" i="1"/>
  <c r="N6518" i="1"/>
  <c r="O6518" i="1"/>
  <c r="P6518" i="1"/>
  <c r="C6519" i="1"/>
  <c r="H6519" i="1"/>
  <c r="I6519" i="1"/>
  <c r="J6519" i="1"/>
  <c r="M6519" i="1"/>
  <c r="N6519" i="1"/>
  <c r="O6519" i="1"/>
  <c r="P6519" i="1"/>
  <c r="C6520" i="1"/>
  <c r="H6520" i="1"/>
  <c r="I6520" i="1"/>
  <c r="J6520" i="1"/>
  <c r="M6520" i="1"/>
  <c r="N6520" i="1"/>
  <c r="O6520" i="1"/>
  <c r="P6520" i="1"/>
  <c r="C6521" i="1"/>
  <c r="H6521" i="1"/>
  <c r="I6521" i="1"/>
  <c r="J6521" i="1"/>
  <c r="M6521" i="1"/>
  <c r="N6521" i="1"/>
  <c r="O6521" i="1"/>
  <c r="P6521" i="1"/>
  <c r="C6522" i="1"/>
  <c r="H6522" i="1"/>
  <c r="I6522" i="1"/>
  <c r="J6522" i="1"/>
  <c r="M6522" i="1"/>
  <c r="N6522" i="1"/>
  <c r="O6522" i="1"/>
  <c r="P6522" i="1"/>
  <c r="C6523" i="1"/>
  <c r="H6523" i="1"/>
  <c r="I6523" i="1"/>
  <c r="J6523" i="1"/>
  <c r="M6523" i="1"/>
  <c r="N6523" i="1"/>
  <c r="O6523" i="1"/>
  <c r="P6523" i="1"/>
  <c r="C6524" i="1"/>
  <c r="H6524" i="1"/>
  <c r="I6524" i="1"/>
  <c r="J6524" i="1"/>
  <c r="M6524" i="1"/>
  <c r="N6524" i="1"/>
  <c r="O6524" i="1"/>
  <c r="P6524" i="1"/>
  <c r="C6525" i="1"/>
  <c r="H6525" i="1"/>
  <c r="I6525" i="1"/>
  <c r="J6525" i="1"/>
  <c r="M6525" i="1"/>
  <c r="N6525" i="1"/>
  <c r="O6525" i="1"/>
  <c r="P6525" i="1"/>
  <c r="C6526" i="1"/>
  <c r="H6526" i="1"/>
  <c r="I6526" i="1"/>
  <c r="J6526" i="1"/>
  <c r="M6526" i="1"/>
  <c r="N6526" i="1"/>
  <c r="O6526" i="1"/>
  <c r="P6526" i="1"/>
  <c r="C6527" i="1"/>
  <c r="H6527" i="1"/>
  <c r="I6527" i="1"/>
  <c r="J6527" i="1"/>
  <c r="M6527" i="1"/>
  <c r="N6527" i="1"/>
  <c r="O6527" i="1"/>
  <c r="P6527" i="1"/>
  <c r="C6528" i="1"/>
  <c r="H6528" i="1"/>
  <c r="I6528" i="1"/>
  <c r="J6528" i="1"/>
  <c r="M6528" i="1"/>
  <c r="N6528" i="1"/>
  <c r="O6528" i="1"/>
  <c r="P6528" i="1"/>
  <c r="C6529" i="1"/>
  <c r="H6529" i="1"/>
  <c r="I6529" i="1"/>
  <c r="J6529" i="1"/>
  <c r="M6529" i="1"/>
  <c r="N6529" i="1"/>
  <c r="O6529" i="1"/>
  <c r="P6529" i="1"/>
  <c r="C6530" i="1"/>
  <c r="H6530" i="1"/>
  <c r="I6530" i="1"/>
  <c r="J6530" i="1"/>
  <c r="M6530" i="1"/>
  <c r="N6530" i="1"/>
  <c r="O6530" i="1"/>
  <c r="P6530" i="1"/>
  <c r="C6531" i="1"/>
  <c r="H6531" i="1"/>
  <c r="I6531" i="1"/>
  <c r="J6531" i="1"/>
  <c r="M6531" i="1"/>
  <c r="N6531" i="1"/>
  <c r="O6531" i="1"/>
  <c r="P6531" i="1"/>
  <c r="C6532" i="1"/>
  <c r="H6532" i="1"/>
  <c r="I6532" i="1"/>
  <c r="J6532" i="1"/>
  <c r="M6532" i="1"/>
  <c r="N6532" i="1"/>
  <c r="O6532" i="1"/>
  <c r="P6532" i="1"/>
  <c r="C6533" i="1"/>
  <c r="H6533" i="1"/>
  <c r="I6533" i="1"/>
  <c r="J6533" i="1"/>
  <c r="M6533" i="1"/>
  <c r="N6533" i="1"/>
  <c r="O6533" i="1"/>
  <c r="P6533" i="1"/>
  <c r="C6534" i="1"/>
  <c r="H6534" i="1"/>
  <c r="I6534" i="1"/>
  <c r="J6534" i="1"/>
  <c r="M6534" i="1"/>
  <c r="N6534" i="1"/>
  <c r="O6534" i="1"/>
  <c r="P6534" i="1"/>
  <c r="C6535" i="1"/>
  <c r="H6535" i="1"/>
  <c r="I6535" i="1"/>
  <c r="J6535" i="1"/>
  <c r="M6535" i="1"/>
  <c r="N6535" i="1"/>
  <c r="O6535" i="1"/>
  <c r="P6535" i="1"/>
  <c r="C6536" i="1"/>
  <c r="H6536" i="1"/>
  <c r="I6536" i="1"/>
  <c r="J6536" i="1"/>
  <c r="M6536" i="1"/>
  <c r="N6536" i="1"/>
  <c r="O6536" i="1"/>
  <c r="P6536" i="1"/>
  <c r="C6537" i="1"/>
  <c r="H6537" i="1"/>
  <c r="I6537" i="1"/>
  <c r="J6537" i="1"/>
  <c r="M6537" i="1"/>
  <c r="N6537" i="1"/>
  <c r="O6537" i="1"/>
  <c r="P6537" i="1"/>
  <c r="C6538" i="1"/>
  <c r="H6538" i="1"/>
  <c r="I6538" i="1"/>
  <c r="J6538" i="1"/>
  <c r="M6538" i="1"/>
  <c r="N6538" i="1"/>
  <c r="O6538" i="1"/>
  <c r="P6538" i="1"/>
  <c r="C6539" i="1"/>
  <c r="H6539" i="1"/>
  <c r="I6539" i="1"/>
  <c r="J6539" i="1"/>
  <c r="M6539" i="1"/>
  <c r="N6539" i="1"/>
  <c r="O6539" i="1"/>
  <c r="P6539" i="1"/>
  <c r="C6540" i="1"/>
  <c r="H6540" i="1"/>
  <c r="I6540" i="1"/>
  <c r="J6540" i="1"/>
  <c r="M6540" i="1"/>
  <c r="N6540" i="1"/>
  <c r="O6540" i="1"/>
  <c r="P6540" i="1"/>
  <c r="C6541" i="1"/>
  <c r="H6541" i="1"/>
  <c r="I6541" i="1"/>
  <c r="J6541" i="1"/>
  <c r="M6541" i="1"/>
  <c r="N6541" i="1"/>
  <c r="O6541" i="1"/>
  <c r="P6541" i="1"/>
  <c r="C6542" i="1"/>
  <c r="H6542" i="1"/>
  <c r="I6542" i="1"/>
  <c r="J6542" i="1"/>
  <c r="M6542" i="1"/>
  <c r="N6542" i="1"/>
  <c r="O6542" i="1"/>
  <c r="P6542" i="1"/>
  <c r="C6543" i="1"/>
  <c r="H6543" i="1"/>
  <c r="I6543" i="1"/>
  <c r="J6543" i="1"/>
  <c r="M6543" i="1"/>
  <c r="N6543" i="1"/>
  <c r="O6543" i="1"/>
  <c r="P6543" i="1"/>
  <c r="C6544" i="1"/>
  <c r="H6544" i="1"/>
  <c r="I6544" i="1"/>
  <c r="J6544" i="1"/>
  <c r="M6544" i="1"/>
  <c r="N6544" i="1"/>
  <c r="O6544" i="1"/>
  <c r="P6544" i="1"/>
  <c r="C6545" i="1"/>
  <c r="H6545" i="1"/>
  <c r="I6545" i="1"/>
  <c r="J6545" i="1"/>
  <c r="M6545" i="1"/>
  <c r="N6545" i="1"/>
  <c r="O6545" i="1"/>
  <c r="P6545" i="1"/>
  <c r="C6546" i="1"/>
  <c r="H6546" i="1"/>
  <c r="I6546" i="1"/>
  <c r="J6546" i="1"/>
  <c r="M6546" i="1"/>
  <c r="N6546" i="1"/>
  <c r="O6546" i="1"/>
  <c r="P6546" i="1"/>
  <c r="C6547" i="1"/>
  <c r="H6547" i="1"/>
  <c r="I6547" i="1"/>
  <c r="J6547" i="1"/>
  <c r="M6547" i="1"/>
  <c r="N6547" i="1"/>
  <c r="O6547" i="1"/>
  <c r="P6547" i="1"/>
  <c r="C6548" i="1"/>
  <c r="H6548" i="1"/>
  <c r="I6548" i="1"/>
  <c r="J6548" i="1"/>
  <c r="M6548" i="1"/>
  <c r="N6548" i="1"/>
  <c r="O6548" i="1"/>
  <c r="P6548" i="1"/>
  <c r="C6549" i="1"/>
  <c r="H6549" i="1"/>
  <c r="I6549" i="1"/>
  <c r="J6549" i="1"/>
  <c r="M6549" i="1"/>
  <c r="N6549" i="1"/>
  <c r="O6549" i="1"/>
  <c r="P6549" i="1"/>
  <c r="C6550" i="1"/>
  <c r="H6550" i="1"/>
  <c r="I6550" i="1"/>
  <c r="J6550" i="1"/>
  <c r="M6550" i="1"/>
  <c r="N6550" i="1"/>
  <c r="O6550" i="1"/>
  <c r="P6550" i="1"/>
  <c r="C6551" i="1"/>
  <c r="H6551" i="1"/>
  <c r="I6551" i="1"/>
  <c r="J6551" i="1"/>
  <c r="M6551" i="1"/>
  <c r="N6551" i="1"/>
  <c r="O6551" i="1"/>
  <c r="P6551" i="1"/>
  <c r="C6552" i="1"/>
  <c r="H6552" i="1"/>
  <c r="I6552" i="1"/>
  <c r="J6552" i="1"/>
  <c r="M6552" i="1"/>
  <c r="N6552" i="1"/>
  <c r="O6552" i="1"/>
  <c r="P6552" i="1"/>
  <c r="C6553" i="1"/>
  <c r="H6553" i="1"/>
  <c r="I6553" i="1"/>
  <c r="J6553" i="1"/>
  <c r="M6553" i="1"/>
  <c r="N6553" i="1"/>
  <c r="O6553" i="1"/>
  <c r="P6553" i="1"/>
  <c r="C6554" i="1"/>
  <c r="H6554" i="1"/>
  <c r="I6554" i="1"/>
  <c r="J6554" i="1"/>
  <c r="M6554" i="1"/>
  <c r="N6554" i="1"/>
  <c r="O6554" i="1"/>
  <c r="P6554" i="1"/>
  <c r="C6555" i="1"/>
  <c r="H6555" i="1"/>
  <c r="I6555" i="1"/>
  <c r="J6555" i="1"/>
  <c r="M6555" i="1"/>
  <c r="N6555" i="1"/>
  <c r="O6555" i="1"/>
  <c r="P6555" i="1"/>
  <c r="C6556" i="1"/>
  <c r="H6556" i="1"/>
  <c r="I6556" i="1"/>
  <c r="J6556" i="1"/>
  <c r="M6556" i="1"/>
  <c r="N6556" i="1"/>
  <c r="O6556" i="1"/>
  <c r="P6556" i="1"/>
  <c r="C6557" i="1"/>
  <c r="H6557" i="1"/>
  <c r="I6557" i="1"/>
  <c r="J6557" i="1"/>
  <c r="M6557" i="1"/>
  <c r="N6557" i="1"/>
  <c r="O6557" i="1"/>
  <c r="P6557" i="1"/>
  <c r="C6558" i="1"/>
  <c r="H6558" i="1"/>
  <c r="I6558" i="1"/>
  <c r="J6558" i="1"/>
  <c r="M6558" i="1"/>
  <c r="N6558" i="1"/>
  <c r="O6558" i="1"/>
  <c r="P6558" i="1"/>
  <c r="C6559" i="1"/>
  <c r="H6559" i="1"/>
  <c r="I6559" i="1"/>
  <c r="J6559" i="1"/>
  <c r="M6559" i="1"/>
  <c r="N6559" i="1"/>
  <c r="O6559" i="1"/>
  <c r="P6559" i="1"/>
  <c r="C6560" i="1"/>
  <c r="H6560" i="1"/>
  <c r="I6560" i="1"/>
  <c r="J6560" i="1"/>
  <c r="M6560" i="1"/>
  <c r="N6560" i="1"/>
  <c r="O6560" i="1"/>
  <c r="P6560" i="1"/>
  <c r="C6561" i="1"/>
  <c r="H6561" i="1"/>
  <c r="I6561" i="1"/>
  <c r="J6561" i="1"/>
  <c r="M6561" i="1"/>
  <c r="N6561" i="1"/>
  <c r="O6561" i="1"/>
  <c r="P6561" i="1"/>
  <c r="C6562" i="1"/>
  <c r="H6562" i="1"/>
  <c r="I6562" i="1"/>
  <c r="J6562" i="1"/>
  <c r="M6562" i="1"/>
  <c r="N6562" i="1"/>
  <c r="O6562" i="1"/>
  <c r="P6562" i="1"/>
  <c r="C6563" i="1"/>
  <c r="H6563" i="1"/>
  <c r="I6563" i="1"/>
  <c r="J6563" i="1"/>
  <c r="M6563" i="1"/>
  <c r="N6563" i="1"/>
  <c r="O6563" i="1"/>
  <c r="P6563" i="1"/>
  <c r="C6564" i="1"/>
  <c r="H6564" i="1"/>
  <c r="I6564" i="1"/>
  <c r="J6564" i="1"/>
  <c r="M6564" i="1"/>
  <c r="N6564" i="1"/>
  <c r="O6564" i="1"/>
  <c r="P6564" i="1"/>
  <c r="C6565" i="1"/>
  <c r="H6565" i="1"/>
  <c r="I6565" i="1"/>
  <c r="J6565" i="1"/>
  <c r="M6565" i="1"/>
  <c r="N6565" i="1"/>
  <c r="O6565" i="1"/>
  <c r="P6565" i="1"/>
  <c r="C6566" i="1"/>
  <c r="H6566" i="1"/>
  <c r="I6566" i="1"/>
  <c r="J6566" i="1"/>
  <c r="M6566" i="1"/>
  <c r="N6566" i="1"/>
  <c r="O6566" i="1"/>
  <c r="P6566" i="1"/>
  <c r="C6567" i="1"/>
  <c r="H6567" i="1"/>
  <c r="I6567" i="1"/>
  <c r="J6567" i="1"/>
  <c r="M6567" i="1"/>
  <c r="N6567" i="1"/>
  <c r="O6567" i="1"/>
  <c r="P6567" i="1"/>
  <c r="C6568" i="1"/>
  <c r="H6568" i="1"/>
  <c r="I6568" i="1"/>
  <c r="J6568" i="1"/>
  <c r="M6568" i="1"/>
  <c r="N6568" i="1"/>
  <c r="O6568" i="1"/>
  <c r="P6568" i="1"/>
  <c r="C6569" i="1"/>
  <c r="H6569" i="1"/>
  <c r="I6569" i="1"/>
  <c r="J6569" i="1"/>
  <c r="M6569" i="1"/>
  <c r="N6569" i="1"/>
  <c r="O6569" i="1"/>
  <c r="P6569" i="1"/>
  <c r="C6570" i="1"/>
  <c r="H6570" i="1"/>
  <c r="I6570" i="1"/>
  <c r="J6570" i="1"/>
  <c r="M6570" i="1"/>
  <c r="N6570" i="1"/>
  <c r="O6570" i="1"/>
  <c r="P6570" i="1"/>
  <c r="C6571" i="1"/>
  <c r="H6571" i="1"/>
  <c r="I6571" i="1"/>
  <c r="J6571" i="1"/>
  <c r="M6571" i="1"/>
  <c r="N6571" i="1"/>
  <c r="O6571" i="1"/>
  <c r="P6571" i="1"/>
  <c r="C6572" i="1"/>
  <c r="H6572" i="1"/>
  <c r="I6572" i="1"/>
  <c r="J6572" i="1"/>
  <c r="M6572" i="1"/>
  <c r="N6572" i="1"/>
  <c r="O6572" i="1"/>
  <c r="P6572" i="1"/>
  <c r="C6573" i="1"/>
  <c r="H6573" i="1"/>
  <c r="I6573" i="1"/>
  <c r="J6573" i="1"/>
  <c r="M6573" i="1"/>
  <c r="N6573" i="1"/>
  <c r="O6573" i="1"/>
  <c r="P6573" i="1"/>
  <c r="C6574" i="1"/>
  <c r="H6574" i="1"/>
  <c r="I6574" i="1"/>
  <c r="J6574" i="1"/>
  <c r="M6574" i="1"/>
  <c r="N6574" i="1"/>
  <c r="O6574" i="1"/>
  <c r="P6574" i="1"/>
  <c r="C6575" i="1"/>
  <c r="H6575" i="1"/>
  <c r="I6575" i="1"/>
  <c r="J6575" i="1"/>
  <c r="M6575" i="1"/>
  <c r="N6575" i="1"/>
  <c r="O6575" i="1"/>
  <c r="P6575" i="1"/>
  <c r="C6576" i="1"/>
  <c r="H6576" i="1"/>
  <c r="I6576" i="1"/>
  <c r="J6576" i="1"/>
  <c r="M6576" i="1"/>
  <c r="N6576" i="1"/>
  <c r="O6576" i="1"/>
  <c r="P6576" i="1"/>
  <c r="C6577" i="1"/>
  <c r="H6577" i="1"/>
  <c r="I6577" i="1"/>
  <c r="J6577" i="1"/>
  <c r="M6577" i="1"/>
  <c r="N6577" i="1"/>
  <c r="O6577" i="1"/>
  <c r="P6577" i="1"/>
  <c r="C6578" i="1"/>
  <c r="H6578" i="1"/>
  <c r="I6578" i="1"/>
  <c r="J6578" i="1"/>
  <c r="M6578" i="1"/>
  <c r="N6578" i="1"/>
  <c r="O6578" i="1"/>
  <c r="P6578" i="1"/>
  <c r="C6579" i="1"/>
  <c r="H6579" i="1"/>
  <c r="I6579" i="1"/>
  <c r="J6579" i="1"/>
  <c r="M6579" i="1"/>
  <c r="N6579" i="1"/>
  <c r="O6579" i="1"/>
  <c r="P6579" i="1"/>
  <c r="C6580" i="1"/>
  <c r="H6580" i="1"/>
  <c r="I6580" i="1"/>
  <c r="J6580" i="1"/>
  <c r="M6580" i="1"/>
  <c r="N6580" i="1"/>
  <c r="O6580" i="1"/>
  <c r="P6580" i="1"/>
  <c r="C6581" i="1"/>
  <c r="H6581" i="1"/>
  <c r="I6581" i="1"/>
  <c r="J6581" i="1"/>
  <c r="M6581" i="1"/>
  <c r="N6581" i="1"/>
  <c r="O6581" i="1"/>
  <c r="P6581" i="1"/>
  <c r="C6582" i="1"/>
  <c r="H6582" i="1"/>
  <c r="I6582" i="1"/>
  <c r="J6582" i="1"/>
  <c r="M6582" i="1"/>
  <c r="N6582" i="1"/>
  <c r="O6582" i="1"/>
  <c r="P6582" i="1"/>
  <c r="C6583" i="1"/>
  <c r="H6583" i="1"/>
  <c r="I6583" i="1"/>
  <c r="J6583" i="1"/>
  <c r="M6583" i="1"/>
  <c r="N6583" i="1"/>
  <c r="O6583" i="1"/>
  <c r="P6583" i="1"/>
  <c r="C6584" i="1"/>
  <c r="H6584" i="1"/>
  <c r="I6584" i="1"/>
  <c r="J6584" i="1"/>
  <c r="M6584" i="1"/>
  <c r="N6584" i="1"/>
  <c r="O6584" i="1"/>
  <c r="P6584" i="1"/>
  <c r="C6585" i="1"/>
  <c r="H6585" i="1"/>
  <c r="I6585" i="1"/>
  <c r="J6585" i="1"/>
  <c r="M6585" i="1"/>
  <c r="N6585" i="1"/>
  <c r="O6585" i="1"/>
  <c r="P6585" i="1"/>
  <c r="C6586" i="1"/>
  <c r="H6586" i="1"/>
  <c r="I6586" i="1"/>
  <c r="J6586" i="1"/>
  <c r="M6586" i="1"/>
  <c r="N6586" i="1"/>
  <c r="O6586" i="1"/>
  <c r="P6586" i="1"/>
  <c r="C6587" i="1"/>
  <c r="H6587" i="1"/>
  <c r="I6587" i="1"/>
  <c r="J6587" i="1"/>
  <c r="M6587" i="1"/>
  <c r="N6587" i="1"/>
  <c r="O6587" i="1"/>
  <c r="P6587" i="1"/>
  <c r="C6588" i="1"/>
  <c r="H6588" i="1"/>
  <c r="I6588" i="1"/>
  <c r="J6588" i="1"/>
  <c r="M6588" i="1"/>
  <c r="N6588" i="1"/>
  <c r="O6588" i="1"/>
  <c r="P6588" i="1"/>
  <c r="C6589" i="1"/>
  <c r="H6589" i="1"/>
  <c r="I6589" i="1"/>
  <c r="J6589" i="1"/>
  <c r="M6589" i="1"/>
  <c r="N6589" i="1"/>
  <c r="O6589" i="1"/>
  <c r="P6589" i="1"/>
  <c r="C6590" i="1"/>
  <c r="H6590" i="1"/>
  <c r="I6590" i="1"/>
  <c r="J6590" i="1"/>
  <c r="M6590" i="1"/>
  <c r="N6590" i="1"/>
  <c r="O6590" i="1"/>
  <c r="P6590" i="1"/>
  <c r="C6591" i="1"/>
  <c r="H6591" i="1"/>
  <c r="I6591" i="1"/>
  <c r="J6591" i="1"/>
  <c r="M6591" i="1"/>
  <c r="N6591" i="1"/>
  <c r="O6591" i="1"/>
  <c r="P6591" i="1"/>
  <c r="C6592" i="1"/>
  <c r="H6592" i="1"/>
  <c r="I6592" i="1"/>
  <c r="J6592" i="1"/>
  <c r="M6592" i="1"/>
  <c r="N6592" i="1"/>
  <c r="O6592" i="1"/>
  <c r="P6592" i="1"/>
  <c r="C6593" i="1"/>
  <c r="H6593" i="1"/>
  <c r="I6593" i="1"/>
  <c r="J6593" i="1"/>
  <c r="M6593" i="1"/>
  <c r="N6593" i="1"/>
  <c r="O6593" i="1"/>
  <c r="P6593" i="1"/>
  <c r="C6594" i="1"/>
  <c r="H6594" i="1"/>
  <c r="I6594" i="1"/>
  <c r="J6594" i="1"/>
  <c r="M6594" i="1"/>
  <c r="N6594" i="1"/>
  <c r="O6594" i="1"/>
  <c r="P6594" i="1"/>
  <c r="C6595" i="1"/>
  <c r="H6595" i="1"/>
  <c r="I6595" i="1"/>
  <c r="J6595" i="1"/>
  <c r="M6595" i="1"/>
  <c r="N6595" i="1"/>
  <c r="O6595" i="1"/>
  <c r="P6595" i="1"/>
  <c r="C6596" i="1"/>
  <c r="H6596" i="1"/>
  <c r="I6596" i="1"/>
  <c r="J6596" i="1"/>
  <c r="M6596" i="1"/>
  <c r="N6596" i="1"/>
  <c r="O6596" i="1"/>
  <c r="P6596" i="1"/>
  <c r="C6597" i="1"/>
  <c r="H6597" i="1"/>
  <c r="I6597" i="1"/>
  <c r="J6597" i="1"/>
  <c r="M6597" i="1"/>
  <c r="N6597" i="1"/>
  <c r="O6597" i="1"/>
  <c r="P6597" i="1"/>
  <c r="C6598" i="1"/>
  <c r="H6598" i="1"/>
  <c r="I6598" i="1"/>
  <c r="J6598" i="1"/>
  <c r="M6598" i="1"/>
  <c r="N6598" i="1"/>
  <c r="O6598" i="1"/>
  <c r="P6598" i="1"/>
  <c r="C6599" i="1"/>
  <c r="H6599" i="1"/>
  <c r="I6599" i="1"/>
  <c r="J6599" i="1"/>
  <c r="M6599" i="1"/>
  <c r="N6599" i="1"/>
  <c r="O6599" i="1"/>
  <c r="P6599" i="1"/>
  <c r="C6600" i="1"/>
  <c r="H6600" i="1"/>
  <c r="I6600" i="1"/>
  <c r="J6600" i="1"/>
  <c r="M6600" i="1"/>
  <c r="N6600" i="1"/>
  <c r="O6600" i="1"/>
  <c r="P6600" i="1"/>
  <c r="C6601" i="1"/>
  <c r="H6601" i="1"/>
  <c r="I6601" i="1"/>
  <c r="J6601" i="1"/>
  <c r="M6601" i="1"/>
  <c r="N6601" i="1"/>
  <c r="O6601" i="1"/>
  <c r="P6601" i="1"/>
  <c r="C6602" i="1"/>
  <c r="H6602" i="1"/>
  <c r="I6602" i="1"/>
  <c r="J6602" i="1"/>
  <c r="M6602" i="1"/>
  <c r="N6602" i="1"/>
  <c r="O6602" i="1"/>
  <c r="P6602" i="1"/>
  <c r="C6603" i="1"/>
  <c r="H6603" i="1"/>
  <c r="I6603" i="1"/>
  <c r="J6603" i="1"/>
  <c r="M6603" i="1"/>
  <c r="N6603" i="1"/>
  <c r="O6603" i="1"/>
  <c r="P6603" i="1"/>
  <c r="C6604" i="1"/>
  <c r="H6604" i="1"/>
  <c r="I6604" i="1"/>
  <c r="J6604" i="1"/>
  <c r="M6604" i="1"/>
  <c r="N6604" i="1"/>
  <c r="O6604" i="1"/>
  <c r="P6604" i="1"/>
  <c r="C6605" i="1"/>
  <c r="H6605" i="1"/>
  <c r="I6605" i="1"/>
  <c r="J6605" i="1"/>
  <c r="M6605" i="1"/>
  <c r="N6605" i="1"/>
  <c r="O6605" i="1"/>
  <c r="P6605" i="1"/>
  <c r="C6606" i="1"/>
  <c r="H6606" i="1"/>
  <c r="I6606" i="1"/>
  <c r="J6606" i="1"/>
  <c r="M6606" i="1"/>
  <c r="N6606" i="1"/>
  <c r="O6606" i="1"/>
  <c r="P6606" i="1"/>
  <c r="C6607" i="1"/>
  <c r="H6607" i="1"/>
  <c r="I6607" i="1"/>
  <c r="J6607" i="1"/>
  <c r="M6607" i="1"/>
  <c r="N6607" i="1"/>
  <c r="O6607" i="1"/>
  <c r="P6607" i="1"/>
  <c r="C6608" i="1"/>
  <c r="H6608" i="1"/>
  <c r="I6608" i="1"/>
  <c r="J6608" i="1"/>
  <c r="M6608" i="1"/>
  <c r="N6608" i="1"/>
  <c r="O6608" i="1"/>
  <c r="P6608" i="1"/>
  <c r="C6609" i="1"/>
  <c r="H6609" i="1"/>
  <c r="I6609" i="1"/>
  <c r="J6609" i="1"/>
  <c r="M6609" i="1"/>
  <c r="N6609" i="1"/>
  <c r="O6609" i="1"/>
  <c r="P6609" i="1"/>
  <c r="C6610" i="1"/>
  <c r="H6610" i="1"/>
  <c r="I6610" i="1"/>
  <c r="J6610" i="1"/>
  <c r="M6610" i="1"/>
  <c r="N6610" i="1"/>
  <c r="O6610" i="1"/>
  <c r="P6610" i="1"/>
  <c r="C6611" i="1"/>
  <c r="H6611" i="1"/>
  <c r="I6611" i="1"/>
  <c r="J6611" i="1"/>
  <c r="M6611" i="1"/>
  <c r="N6611" i="1"/>
  <c r="O6611" i="1"/>
  <c r="P6611" i="1"/>
  <c r="C6612" i="1"/>
  <c r="H6612" i="1"/>
  <c r="I6612" i="1"/>
  <c r="J6612" i="1"/>
  <c r="M6612" i="1"/>
  <c r="N6612" i="1"/>
  <c r="O6612" i="1"/>
  <c r="P6612" i="1"/>
  <c r="C6613" i="1"/>
  <c r="H6613" i="1"/>
  <c r="I6613" i="1"/>
  <c r="J6613" i="1"/>
  <c r="M6613" i="1"/>
  <c r="N6613" i="1"/>
  <c r="O6613" i="1"/>
  <c r="P6613" i="1"/>
  <c r="C6614" i="1"/>
  <c r="H6614" i="1"/>
  <c r="I6614" i="1"/>
  <c r="J6614" i="1"/>
  <c r="M6614" i="1"/>
  <c r="N6614" i="1"/>
  <c r="O6614" i="1"/>
  <c r="P6614" i="1"/>
  <c r="C6615" i="1"/>
  <c r="H6615" i="1"/>
  <c r="I6615" i="1"/>
  <c r="J6615" i="1"/>
  <c r="M6615" i="1"/>
  <c r="N6615" i="1"/>
  <c r="O6615" i="1"/>
  <c r="P6615" i="1"/>
  <c r="C6616" i="1"/>
  <c r="H6616" i="1"/>
  <c r="I6616" i="1"/>
  <c r="J6616" i="1"/>
  <c r="M6616" i="1"/>
  <c r="N6616" i="1"/>
  <c r="O6616" i="1"/>
  <c r="P6616" i="1"/>
  <c r="C6617" i="1"/>
  <c r="H6617" i="1"/>
  <c r="I6617" i="1"/>
  <c r="J6617" i="1"/>
  <c r="M6617" i="1"/>
  <c r="N6617" i="1"/>
  <c r="O6617" i="1"/>
  <c r="P6617" i="1"/>
  <c r="C6618" i="1"/>
  <c r="H6618" i="1"/>
  <c r="I6618" i="1"/>
  <c r="J6618" i="1"/>
  <c r="M6618" i="1"/>
  <c r="N6618" i="1"/>
  <c r="O6618" i="1"/>
  <c r="P6618" i="1"/>
  <c r="C6619" i="1"/>
  <c r="H6619" i="1"/>
  <c r="I6619" i="1"/>
  <c r="J6619" i="1"/>
  <c r="M6619" i="1"/>
  <c r="N6619" i="1"/>
  <c r="O6619" i="1"/>
  <c r="P6619" i="1"/>
  <c r="C6620" i="1"/>
  <c r="H6620" i="1"/>
  <c r="I6620" i="1"/>
  <c r="J6620" i="1"/>
  <c r="M6620" i="1"/>
  <c r="N6620" i="1"/>
  <c r="O6620" i="1"/>
  <c r="P6620" i="1"/>
  <c r="C6621" i="1"/>
  <c r="H6621" i="1"/>
  <c r="I6621" i="1"/>
  <c r="J6621" i="1"/>
  <c r="M6621" i="1"/>
  <c r="N6621" i="1"/>
  <c r="O6621" i="1"/>
  <c r="P6621" i="1"/>
  <c r="C6622" i="1"/>
  <c r="H6622" i="1"/>
  <c r="I6622" i="1"/>
  <c r="J6622" i="1"/>
  <c r="M6622" i="1"/>
  <c r="N6622" i="1"/>
  <c r="O6622" i="1"/>
  <c r="P6622" i="1"/>
  <c r="C6623" i="1"/>
  <c r="H6623" i="1"/>
  <c r="I6623" i="1"/>
  <c r="J6623" i="1"/>
  <c r="M6623" i="1"/>
  <c r="N6623" i="1"/>
  <c r="O6623" i="1"/>
  <c r="P6623" i="1"/>
  <c r="C6624" i="1"/>
  <c r="H6624" i="1"/>
  <c r="I6624" i="1"/>
  <c r="J6624" i="1"/>
  <c r="M6624" i="1"/>
  <c r="N6624" i="1"/>
  <c r="O6624" i="1"/>
  <c r="P6624" i="1"/>
  <c r="C6625" i="1"/>
  <c r="H6625" i="1"/>
  <c r="I6625" i="1"/>
  <c r="J6625" i="1"/>
  <c r="M6625" i="1"/>
  <c r="N6625" i="1"/>
  <c r="O6625" i="1"/>
  <c r="P6625" i="1"/>
  <c r="C6626" i="1"/>
  <c r="H6626" i="1"/>
  <c r="I6626" i="1"/>
  <c r="J6626" i="1"/>
  <c r="M6626" i="1"/>
  <c r="N6626" i="1"/>
  <c r="O6626" i="1"/>
  <c r="P6626" i="1"/>
  <c r="C6627" i="1"/>
  <c r="H6627" i="1"/>
  <c r="I6627" i="1"/>
  <c r="J6627" i="1"/>
  <c r="M6627" i="1"/>
  <c r="N6627" i="1"/>
  <c r="O6627" i="1"/>
  <c r="P6627" i="1"/>
  <c r="C6628" i="1"/>
  <c r="H6628" i="1"/>
  <c r="I6628" i="1"/>
  <c r="J6628" i="1"/>
  <c r="M6628" i="1"/>
  <c r="N6628" i="1"/>
  <c r="O6628" i="1"/>
  <c r="P6628" i="1"/>
  <c r="C6629" i="1"/>
  <c r="H6629" i="1"/>
  <c r="I6629" i="1"/>
  <c r="J6629" i="1"/>
  <c r="M6629" i="1"/>
  <c r="N6629" i="1"/>
  <c r="O6629" i="1"/>
  <c r="P6629" i="1"/>
  <c r="C6630" i="1"/>
  <c r="H6630" i="1"/>
  <c r="I6630" i="1"/>
  <c r="J6630" i="1"/>
  <c r="M6630" i="1"/>
  <c r="N6630" i="1"/>
  <c r="O6630" i="1"/>
  <c r="P6630" i="1"/>
  <c r="C6631" i="1"/>
  <c r="H6631" i="1"/>
  <c r="I6631" i="1"/>
  <c r="J6631" i="1"/>
  <c r="M6631" i="1"/>
  <c r="N6631" i="1"/>
  <c r="O6631" i="1"/>
  <c r="P6631" i="1"/>
  <c r="C6632" i="1"/>
  <c r="H6632" i="1"/>
  <c r="I6632" i="1"/>
  <c r="J6632" i="1"/>
  <c r="M6632" i="1"/>
  <c r="N6632" i="1"/>
  <c r="O6632" i="1"/>
  <c r="P6632" i="1"/>
  <c r="C6633" i="1"/>
  <c r="H6633" i="1"/>
  <c r="I6633" i="1"/>
  <c r="J6633" i="1"/>
  <c r="M6633" i="1"/>
  <c r="N6633" i="1"/>
  <c r="O6633" i="1"/>
  <c r="P6633" i="1"/>
  <c r="C6634" i="1"/>
  <c r="H6634" i="1"/>
  <c r="I6634" i="1"/>
  <c r="J6634" i="1"/>
  <c r="M6634" i="1"/>
  <c r="N6634" i="1"/>
  <c r="O6634" i="1"/>
  <c r="P6634" i="1"/>
  <c r="C6635" i="1"/>
  <c r="H6635" i="1"/>
  <c r="I6635" i="1"/>
  <c r="J6635" i="1"/>
  <c r="M6635" i="1"/>
  <c r="N6635" i="1"/>
  <c r="O6635" i="1"/>
  <c r="P6635" i="1"/>
  <c r="C6636" i="1"/>
  <c r="H6636" i="1"/>
  <c r="I6636" i="1"/>
  <c r="J6636" i="1"/>
  <c r="M6636" i="1"/>
  <c r="N6636" i="1"/>
  <c r="O6636" i="1"/>
  <c r="P6636" i="1"/>
  <c r="C6637" i="1"/>
  <c r="H6637" i="1"/>
  <c r="I6637" i="1"/>
  <c r="J6637" i="1"/>
  <c r="M6637" i="1"/>
  <c r="N6637" i="1"/>
  <c r="O6637" i="1"/>
  <c r="P6637" i="1"/>
  <c r="C6638" i="1"/>
  <c r="H6638" i="1"/>
  <c r="I6638" i="1"/>
  <c r="J6638" i="1"/>
  <c r="M6638" i="1"/>
  <c r="N6638" i="1"/>
  <c r="O6638" i="1"/>
  <c r="P6638" i="1"/>
  <c r="C6639" i="1"/>
  <c r="H6639" i="1"/>
  <c r="I6639" i="1"/>
  <c r="J6639" i="1"/>
  <c r="M6639" i="1"/>
  <c r="N6639" i="1"/>
  <c r="O6639" i="1"/>
  <c r="P6639" i="1"/>
  <c r="C6640" i="1"/>
  <c r="H6640" i="1"/>
  <c r="I6640" i="1"/>
  <c r="J6640" i="1"/>
  <c r="M6640" i="1"/>
  <c r="N6640" i="1"/>
  <c r="O6640" i="1"/>
  <c r="P6640" i="1"/>
  <c r="C6641" i="1"/>
  <c r="H6641" i="1"/>
  <c r="I6641" i="1"/>
  <c r="J6641" i="1"/>
  <c r="M6641" i="1"/>
  <c r="N6641" i="1"/>
  <c r="O6641" i="1"/>
  <c r="P6641" i="1"/>
  <c r="C6642" i="1"/>
  <c r="H6642" i="1"/>
  <c r="I6642" i="1"/>
  <c r="J6642" i="1"/>
  <c r="M6642" i="1"/>
  <c r="N6642" i="1"/>
  <c r="O6642" i="1"/>
  <c r="P6642" i="1"/>
  <c r="C6643" i="1"/>
  <c r="H6643" i="1"/>
  <c r="I6643" i="1"/>
  <c r="J6643" i="1"/>
  <c r="M6643" i="1"/>
  <c r="N6643" i="1"/>
  <c r="O6643" i="1"/>
  <c r="P6643" i="1"/>
  <c r="C6644" i="1"/>
  <c r="H6644" i="1"/>
  <c r="I6644" i="1"/>
  <c r="J6644" i="1"/>
  <c r="M6644" i="1"/>
  <c r="N6644" i="1"/>
  <c r="O6644" i="1"/>
  <c r="P6644" i="1"/>
  <c r="C6645" i="1"/>
  <c r="H6645" i="1"/>
  <c r="I6645" i="1"/>
  <c r="J6645" i="1"/>
  <c r="M6645" i="1"/>
  <c r="N6645" i="1"/>
  <c r="O6645" i="1"/>
  <c r="P6645" i="1"/>
  <c r="C6646" i="1"/>
  <c r="H6646" i="1"/>
  <c r="I6646" i="1"/>
  <c r="J6646" i="1"/>
  <c r="M6646" i="1"/>
  <c r="N6646" i="1"/>
  <c r="O6646" i="1"/>
  <c r="P6646" i="1"/>
  <c r="C6647" i="1"/>
  <c r="H6647" i="1"/>
  <c r="I6647" i="1"/>
  <c r="J6647" i="1"/>
  <c r="M6647" i="1"/>
  <c r="N6647" i="1"/>
  <c r="O6647" i="1"/>
  <c r="P6647" i="1"/>
  <c r="C6648" i="1"/>
  <c r="H6648" i="1"/>
  <c r="I6648" i="1"/>
  <c r="J6648" i="1"/>
  <c r="M6648" i="1"/>
  <c r="N6648" i="1"/>
  <c r="O6648" i="1"/>
  <c r="P6648" i="1"/>
  <c r="C6649" i="1"/>
  <c r="H6649" i="1"/>
  <c r="I6649" i="1"/>
  <c r="J6649" i="1"/>
  <c r="M6649" i="1"/>
  <c r="N6649" i="1"/>
  <c r="O6649" i="1"/>
  <c r="P6649" i="1"/>
  <c r="C6650" i="1"/>
  <c r="H6650" i="1"/>
  <c r="I6650" i="1"/>
  <c r="J6650" i="1"/>
  <c r="M6650" i="1"/>
  <c r="N6650" i="1"/>
  <c r="O6650" i="1"/>
  <c r="P6650" i="1"/>
  <c r="C6651" i="1"/>
  <c r="H6651" i="1"/>
  <c r="I6651" i="1"/>
  <c r="J6651" i="1"/>
  <c r="M6651" i="1"/>
  <c r="N6651" i="1"/>
  <c r="O6651" i="1"/>
  <c r="P6651" i="1"/>
  <c r="C6652" i="1"/>
  <c r="H6652" i="1"/>
  <c r="I6652" i="1"/>
  <c r="J6652" i="1"/>
  <c r="M6652" i="1"/>
  <c r="N6652" i="1"/>
  <c r="O6652" i="1"/>
  <c r="P6652" i="1"/>
  <c r="C6653" i="1"/>
  <c r="H6653" i="1"/>
  <c r="I6653" i="1"/>
  <c r="J6653" i="1"/>
  <c r="M6653" i="1"/>
  <c r="N6653" i="1"/>
  <c r="O6653" i="1"/>
  <c r="P6653" i="1"/>
  <c r="C6654" i="1"/>
  <c r="H6654" i="1"/>
  <c r="I6654" i="1"/>
  <c r="J6654" i="1"/>
  <c r="M6654" i="1"/>
  <c r="N6654" i="1"/>
  <c r="O6654" i="1"/>
  <c r="P6654" i="1"/>
  <c r="C6655" i="1"/>
  <c r="H6655" i="1"/>
  <c r="I6655" i="1"/>
  <c r="J6655" i="1"/>
  <c r="M6655" i="1"/>
  <c r="N6655" i="1"/>
  <c r="O6655" i="1"/>
  <c r="P6655" i="1"/>
  <c r="C6656" i="1"/>
  <c r="H6656" i="1"/>
  <c r="I6656" i="1"/>
  <c r="J6656" i="1"/>
  <c r="M6656" i="1"/>
  <c r="N6656" i="1"/>
  <c r="O6656" i="1"/>
  <c r="P6656" i="1"/>
  <c r="C6657" i="1"/>
  <c r="H6657" i="1"/>
  <c r="I6657" i="1"/>
  <c r="J6657" i="1"/>
  <c r="M6657" i="1"/>
  <c r="N6657" i="1"/>
  <c r="O6657" i="1"/>
  <c r="P6657" i="1"/>
  <c r="C6658" i="1"/>
  <c r="H6658" i="1"/>
  <c r="I6658" i="1"/>
  <c r="J6658" i="1"/>
  <c r="M6658" i="1"/>
  <c r="N6658" i="1"/>
  <c r="O6658" i="1"/>
  <c r="P6658" i="1"/>
  <c r="C6659" i="1"/>
  <c r="H6659" i="1"/>
  <c r="I6659" i="1"/>
  <c r="J6659" i="1"/>
  <c r="M6659" i="1"/>
  <c r="N6659" i="1"/>
  <c r="O6659" i="1"/>
  <c r="P6659" i="1"/>
  <c r="C6660" i="1"/>
  <c r="H6660" i="1"/>
  <c r="I6660" i="1"/>
  <c r="J6660" i="1"/>
  <c r="M6660" i="1"/>
  <c r="N6660" i="1"/>
  <c r="O6660" i="1"/>
  <c r="P6660" i="1"/>
  <c r="C6661" i="1"/>
  <c r="H6661" i="1"/>
  <c r="I6661" i="1"/>
  <c r="J6661" i="1"/>
  <c r="M6661" i="1"/>
  <c r="N6661" i="1"/>
  <c r="O6661" i="1"/>
  <c r="P6661" i="1"/>
  <c r="C6662" i="1"/>
  <c r="H6662" i="1"/>
  <c r="I6662" i="1"/>
  <c r="J6662" i="1"/>
  <c r="M6662" i="1"/>
  <c r="N6662" i="1"/>
  <c r="O6662" i="1"/>
  <c r="P6662" i="1"/>
  <c r="C6663" i="1"/>
  <c r="H6663" i="1"/>
  <c r="I6663" i="1"/>
  <c r="J6663" i="1"/>
  <c r="M6663" i="1"/>
  <c r="N6663" i="1"/>
  <c r="O6663" i="1"/>
  <c r="P6663" i="1"/>
  <c r="C6664" i="1"/>
  <c r="H6664" i="1"/>
  <c r="I6664" i="1"/>
  <c r="J6664" i="1"/>
  <c r="M6664" i="1"/>
  <c r="N6664" i="1"/>
  <c r="O6664" i="1"/>
  <c r="P6664" i="1"/>
  <c r="C6665" i="1"/>
  <c r="H6665" i="1"/>
  <c r="I6665" i="1"/>
  <c r="J6665" i="1"/>
  <c r="M6665" i="1"/>
  <c r="N6665" i="1"/>
  <c r="O6665" i="1"/>
  <c r="P6665" i="1"/>
  <c r="C6666" i="1"/>
  <c r="H6666" i="1"/>
  <c r="I6666" i="1"/>
  <c r="J6666" i="1"/>
  <c r="M6666" i="1"/>
  <c r="N6666" i="1"/>
  <c r="O6666" i="1"/>
  <c r="P6666" i="1"/>
  <c r="C6667" i="1"/>
  <c r="H6667" i="1"/>
  <c r="I6667" i="1"/>
  <c r="J6667" i="1"/>
  <c r="M6667" i="1"/>
  <c r="N6667" i="1"/>
  <c r="O6667" i="1"/>
  <c r="P6667" i="1"/>
  <c r="C6668" i="1"/>
  <c r="H6668" i="1"/>
  <c r="I6668" i="1"/>
  <c r="J6668" i="1"/>
  <c r="M6668" i="1"/>
  <c r="N6668" i="1"/>
  <c r="O6668" i="1"/>
  <c r="P6668" i="1"/>
  <c r="C6669" i="1"/>
  <c r="H6669" i="1"/>
  <c r="I6669" i="1"/>
  <c r="J6669" i="1"/>
  <c r="M6669" i="1"/>
  <c r="N6669" i="1"/>
  <c r="O6669" i="1"/>
  <c r="P6669" i="1"/>
  <c r="C6670" i="1"/>
  <c r="H6670" i="1"/>
  <c r="I6670" i="1"/>
  <c r="J6670" i="1"/>
  <c r="M6670" i="1"/>
  <c r="N6670" i="1"/>
  <c r="O6670" i="1"/>
  <c r="P6670" i="1"/>
  <c r="C6671" i="1"/>
  <c r="H6671" i="1"/>
  <c r="I6671" i="1"/>
  <c r="J6671" i="1"/>
  <c r="M6671" i="1"/>
  <c r="N6671" i="1"/>
  <c r="O6671" i="1"/>
  <c r="P6671" i="1"/>
  <c r="C6672" i="1"/>
  <c r="H6672" i="1"/>
  <c r="I6672" i="1"/>
  <c r="J6672" i="1"/>
  <c r="M6672" i="1"/>
  <c r="N6672" i="1"/>
  <c r="O6672" i="1"/>
  <c r="P6672" i="1"/>
  <c r="C6673" i="1"/>
  <c r="H6673" i="1"/>
  <c r="I6673" i="1"/>
  <c r="J6673" i="1"/>
  <c r="M6673" i="1"/>
  <c r="N6673" i="1"/>
  <c r="O6673" i="1"/>
  <c r="P6673" i="1"/>
  <c r="C6674" i="1"/>
  <c r="H6674" i="1"/>
  <c r="I6674" i="1"/>
  <c r="J6674" i="1"/>
  <c r="M6674" i="1"/>
  <c r="N6674" i="1"/>
  <c r="O6674" i="1"/>
  <c r="P6674" i="1"/>
  <c r="C6675" i="1"/>
  <c r="H6675" i="1"/>
  <c r="I6675" i="1"/>
  <c r="J6675" i="1"/>
  <c r="M6675" i="1"/>
  <c r="N6675" i="1"/>
  <c r="O6675" i="1"/>
  <c r="P6675" i="1"/>
  <c r="C6676" i="1"/>
  <c r="H6676" i="1"/>
  <c r="I6676" i="1"/>
  <c r="J6676" i="1"/>
  <c r="M6676" i="1"/>
  <c r="N6676" i="1"/>
  <c r="O6676" i="1"/>
  <c r="P6676" i="1"/>
  <c r="C6677" i="1"/>
  <c r="H6677" i="1"/>
  <c r="I6677" i="1"/>
  <c r="J6677" i="1"/>
  <c r="M6677" i="1"/>
  <c r="N6677" i="1"/>
  <c r="O6677" i="1"/>
  <c r="P6677" i="1"/>
  <c r="C6678" i="1"/>
  <c r="H6678" i="1"/>
  <c r="I6678" i="1"/>
  <c r="J6678" i="1"/>
  <c r="M6678" i="1"/>
  <c r="N6678" i="1"/>
  <c r="O6678" i="1"/>
  <c r="P6678" i="1"/>
  <c r="C6679" i="1"/>
  <c r="H6679" i="1"/>
  <c r="I6679" i="1"/>
  <c r="J6679" i="1"/>
  <c r="M6679" i="1"/>
  <c r="N6679" i="1"/>
  <c r="O6679" i="1"/>
  <c r="P6679" i="1"/>
  <c r="C6680" i="1"/>
  <c r="H6680" i="1"/>
  <c r="I6680" i="1"/>
  <c r="J6680" i="1"/>
  <c r="M6680" i="1"/>
  <c r="N6680" i="1"/>
  <c r="O6680" i="1"/>
  <c r="P6680" i="1"/>
  <c r="C6681" i="1"/>
  <c r="H6681" i="1"/>
  <c r="I6681" i="1"/>
  <c r="J6681" i="1"/>
  <c r="M6681" i="1"/>
  <c r="N6681" i="1"/>
  <c r="O6681" i="1"/>
  <c r="P6681" i="1"/>
  <c r="C6682" i="1"/>
  <c r="H6682" i="1"/>
  <c r="I6682" i="1"/>
  <c r="J6682" i="1"/>
  <c r="M6682" i="1"/>
  <c r="N6682" i="1"/>
  <c r="O6682" i="1"/>
  <c r="P6682" i="1"/>
  <c r="C6683" i="1"/>
  <c r="H6683" i="1"/>
  <c r="I6683" i="1"/>
  <c r="J6683" i="1"/>
  <c r="M6683" i="1"/>
  <c r="N6683" i="1"/>
  <c r="O6683" i="1"/>
  <c r="P6683" i="1"/>
  <c r="C6684" i="1"/>
  <c r="H6684" i="1"/>
  <c r="I6684" i="1"/>
  <c r="J6684" i="1"/>
  <c r="M6684" i="1"/>
  <c r="N6684" i="1"/>
  <c r="O6684" i="1"/>
  <c r="P6684" i="1"/>
  <c r="C6685" i="1"/>
  <c r="H6685" i="1"/>
  <c r="I6685" i="1"/>
  <c r="J6685" i="1"/>
  <c r="M6685" i="1"/>
  <c r="N6685" i="1"/>
  <c r="O6685" i="1"/>
  <c r="P6685" i="1"/>
  <c r="C6686" i="1"/>
  <c r="H6686" i="1"/>
  <c r="I6686" i="1"/>
  <c r="J6686" i="1"/>
  <c r="M6686" i="1"/>
  <c r="N6686" i="1"/>
  <c r="O6686" i="1"/>
  <c r="P6686" i="1"/>
  <c r="C6687" i="1"/>
  <c r="H6687" i="1"/>
  <c r="I6687" i="1"/>
  <c r="J6687" i="1"/>
  <c r="M6687" i="1"/>
  <c r="N6687" i="1"/>
  <c r="O6687" i="1"/>
  <c r="P6687" i="1"/>
  <c r="C6688" i="1"/>
  <c r="H6688" i="1"/>
  <c r="I6688" i="1"/>
  <c r="J6688" i="1"/>
  <c r="M6688" i="1"/>
  <c r="N6688" i="1"/>
  <c r="O6688" i="1"/>
  <c r="P6688" i="1"/>
  <c r="C6689" i="1"/>
  <c r="H6689" i="1"/>
  <c r="I6689" i="1"/>
  <c r="J6689" i="1"/>
  <c r="M6689" i="1"/>
  <c r="N6689" i="1"/>
  <c r="O6689" i="1"/>
  <c r="P6689" i="1"/>
  <c r="C6690" i="1"/>
  <c r="H6690" i="1"/>
  <c r="I6690" i="1"/>
  <c r="J6690" i="1"/>
  <c r="M6690" i="1"/>
  <c r="N6690" i="1"/>
  <c r="O6690" i="1"/>
  <c r="P6690" i="1"/>
  <c r="C6691" i="1"/>
  <c r="H6691" i="1"/>
  <c r="I6691" i="1"/>
  <c r="J6691" i="1"/>
  <c r="M6691" i="1"/>
  <c r="N6691" i="1"/>
  <c r="O6691" i="1"/>
  <c r="P6691" i="1"/>
  <c r="C6692" i="1"/>
  <c r="H6692" i="1"/>
  <c r="I6692" i="1"/>
  <c r="J6692" i="1"/>
  <c r="M6692" i="1"/>
  <c r="N6692" i="1"/>
  <c r="O6692" i="1"/>
  <c r="P6692" i="1"/>
  <c r="C6693" i="1"/>
  <c r="H6693" i="1"/>
  <c r="I6693" i="1"/>
  <c r="J6693" i="1"/>
  <c r="M6693" i="1"/>
  <c r="N6693" i="1"/>
  <c r="O6693" i="1"/>
  <c r="P6693" i="1"/>
  <c r="C6694" i="1"/>
  <c r="H6694" i="1"/>
  <c r="I6694" i="1"/>
  <c r="J6694" i="1"/>
  <c r="M6694" i="1"/>
  <c r="N6694" i="1"/>
  <c r="O6694" i="1"/>
  <c r="P6694" i="1"/>
  <c r="C6695" i="1"/>
  <c r="H6695" i="1"/>
  <c r="I6695" i="1"/>
  <c r="J6695" i="1"/>
  <c r="M6695" i="1"/>
  <c r="N6695" i="1"/>
  <c r="O6695" i="1"/>
  <c r="P6695" i="1"/>
  <c r="C6696" i="1"/>
  <c r="H6696" i="1"/>
  <c r="I6696" i="1"/>
  <c r="J6696" i="1"/>
  <c r="M6696" i="1"/>
  <c r="N6696" i="1"/>
  <c r="O6696" i="1"/>
  <c r="P6696" i="1"/>
  <c r="C6697" i="1"/>
  <c r="H6697" i="1"/>
  <c r="I6697" i="1"/>
  <c r="J6697" i="1"/>
  <c r="M6697" i="1"/>
  <c r="N6697" i="1"/>
  <c r="O6697" i="1"/>
  <c r="P6697" i="1"/>
  <c r="C6698" i="1"/>
  <c r="H6698" i="1"/>
  <c r="I6698" i="1"/>
  <c r="J6698" i="1"/>
  <c r="M6698" i="1"/>
  <c r="N6698" i="1"/>
  <c r="O6698" i="1"/>
  <c r="P6698" i="1"/>
  <c r="C6699" i="1"/>
  <c r="H6699" i="1"/>
  <c r="I6699" i="1"/>
  <c r="J6699" i="1"/>
  <c r="M6699" i="1"/>
  <c r="N6699" i="1"/>
  <c r="O6699" i="1"/>
  <c r="P6699" i="1"/>
  <c r="C6700" i="1"/>
  <c r="H6700" i="1"/>
  <c r="I6700" i="1"/>
  <c r="J6700" i="1"/>
  <c r="M6700" i="1"/>
  <c r="N6700" i="1"/>
  <c r="O6700" i="1"/>
  <c r="P6700" i="1"/>
  <c r="C6701" i="1"/>
  <c r="H6701" i="1"/>
  <c r="I6701" i="1"/>
  <c r="J6701" i="1"/>
  <c r="M6701" i="1"/>
  <c r="N6701" i="1"/>
  <c r="O6701" i="1"/>
  <c r="P6701" i="1"/>
  <c r="C6702" i="1"/>
  <c r="H6702" i="1"/>
  <c r="I6702" i="1"/>
  <c r="J6702" i="1"/>
  <c r="M6702" i="1"/>
  <c r="N6702" i="1"/>
  <c r="O6702" i="1"/>
  <c r="P6702" i="1"/>
  <c r="C6703" i="1"/>
  <c r="H6703" i="1"/>
  <c r="I6703" i="1"/>
  <c r="J6703" i="1"/>
  <c r="M6703" i="1"/>
  <c r="N6703" i="1"/>
  <c r="O6703" i="1"/>
  <c r="P6703" i="1"/>
  <c r="C6704" i="1"/>
  <c r="H6704" i="1"/>
  <c r="I6704" i="1"/>
  <c r="J6704" i="1"/>
  <c r="M6704" i="1"/>
  <c r="N6704" i="1"/>
  <c r="O6704" i="1"/>
  <c r="P6704" i="1"/>
  <c r="C6705" i="1"/>
  <c r="H6705" i="1"/>
  <c r="I6705" i="1"/>
  <c r="J6705" i="1"/>
  <c r="M6705" i="1"/>
  <c r="N6705" i="1"/>
  <c r="O6705" i="1"/>
  <c r="P6705" i="1"/>
  <c r="C6706" i="1"/>
  <c r="H6706" i="1"/>
  <c r="I6706" i="1"/>
  <c r="J6706" i="1"/>
  <c r="M6706" i="1"/>
  <c r="N6706" i="1"/>
  <c r="O6706" i="1"/>
  <c r="P6706" i="1"/>
  <c r="C6707" i="1"/>
  <c r="H6707" i="1"/>
  <c r="I6707" i="1"/>
  <c r="J6707" i="1"/>
  <c r="M6707" i="1"/>
  <c r="N6707" i="1"/>
  <c r="O6707" i="1"/>
  <c r="P6707" i="1"/>
  <c r="C6708" i="1"/>
  <c r="H6708" i="1"/>
  <c r="I6708" i="1"/>
  <c r="J6708" i="1"/>
  <c r="M6708" i="1"/>
  <c r="N6708" i="1"/>
  <c r="O6708" i="1"/>
  <c r="P6708" i="1"/>
  <c r="C6709" i="1"/>
  <c r="H6709" i="1"/>
  <c r="I6709" i="1"/>
  <c r="J6709" i="1"/>
  <c r="M6709" i="1"/>
  <c r="N6709" i="1"/>
  <c r="O6709" i="1"/>
  <c r="P6709" i="1"/>
  <c r="C6710" i="1"/>
  <c r="H6710" i="1"/>
  <c r="I6710" i="1"/>
  <c r="J6710" i="1"/>
  <c r="M6710" i="1"/>
  <c r="N6710" i="1"/>
  <c r="O6710" i="1"/>
  <c r="P6710" i="1"/>
  <c r="C6711" i="1"/>
  <c r="H6711" i="1"/>
  <c r="I6711" i="1"/>
  <c r="J6711" i="1"/>
  <c r="M6711" i="1"/>
  <c r="N6711" i="1"/>
  <c r="O6711" i="1"/>
  <c r="P6711" i="1"/>
  <c r="C6712" i="1"/>
  <c r="H6712" i="1"/>
  <c r="I6712" i="1"/>
  <c r="J6712" i="1"/>
  <c r="M6712" i="1"/>
  <c r="N6712" i="1"/>
  <c r="O6712" i="1"/>
  <c r="P6712" i="1"/>
  <c r="C6713" i="1"/>
  <c r="H6713" i="1"/>
  <c r="I6713" i="1"/>
  <c r="J6713" i="1"/>
  <c r="M6713" i="1"/>
  <c r="N6713" i="1"/>
  <c r="O6713" i="1"/>
  <c r="P6713" i="1"/>
  <c r="C6714" i="1"/>
  <c r="H6714" i="1"/>
  <c r="I6714" i="1"/>
  <c r="J6714" i="1"/>
  <c r="M6714" i="1"/>
  <c r="N6714" i="1"/>
  <c r="O6714" i="1"/>
  <c r="P6714" i="1"/>
  <c r="C6715" i="1"/>
  <c r="H6715" i="1"/>
  <c r="I6715" i="1"/>
  <c r="J6715" i="1"/>
  <c r="M6715" i="1"/>
  <c r="N6715" i="1"/>
  <c r="O6715" i="1"/>
  <c r="P6715" i="1"/>
  <c r="C6716" i="1"/>
  <c r="H6716" i="1"/>
  <c r="I6716" i="1"/>
  <c r="J6716" i="1"/>
  <c r="M6716" i="1"/>
  <c r="N6716" i="1"/>
  <c r="O6716" i="1"/>
  <c r="P6716" i="1"/>
  <c r="C6717" i="1"/>
  <c r="H6717" i="1"/>
  <c r="I6717" i="1"/>
  <c r="J6717" i="1"/>
  <c r="M6717" i="1"/>
  <c r="N6717" i="1"/>
  <c r="O6717" i="1"/>
  <c r="P6717" i="1"/>
  <c r="C6718" i="1"/>
  <c r="H6718" i="1"/>
  <c r="I6718" i="1"/>
  <c r="J6718" i="1"/>
  <c r="M6718" i="1"/>
  <c r="N6718" i="1"/>
  <c r="O6718" i="1"/>
  <c r="P6718" i="1"/>
  <c r="C6719" i="1"/>
  <c r="H6719" i="1"/>
  <c r="I6719" i="1"/>
  <c r="J6719" i="1"/>
  <c r="M6719" i="1"/>
  <c r="N6719" i="1"/>
  <c r="O6719" i="1"/>
  <c r="P6719" i="1"/>
  <c r="C6720" i="1"/>
  <c r="H6720" i="1"/>
  <c r="I6720" i="1"/>
  <c r="J6720" i="1"/>
  <c r="M6720" i="1"/>
  <c r="N6720" i="1"/>
  <c r="O6720" i="1"/>
  <c r="P6720" i="1"/>
  <c r="C6721" i="1"/>
  <c r="H6721" i="1"/>
  <c r="I6721" i="1"/>
  <c r="J6721" i="1"/>
  <c r="M6721" i="1"/>
  <c r="N6721" i="1"/>
  <c r="O6721" i="1"/>
  <c r="P6721" i="1"/>
  <c r="C6722" i="1"/>
  <c r="H6722" i="1"/>
  <c r="I6722" i="1"/>
  <c r="J6722" i="1"/>
  <c r="M6722" i="1"/>
  <c r="N6722" i="1"/>
  <c r="O6722" i="1"/>
  <c r="P6722" i="1"/>
  <c r="C6723" i="1"/>
  <c r="H6723" i="1"/>
  <c r="I6723" i="1"/>
  <c r="J6723" i="1"/>
  <c r="M6723" i="1"/>
  <c r="N6723" i="1"/>
  <c r="O6723" i="1"/>
  <c r="P6723" i="1"/>
  <c r="C6724" i="1"/>
  <c r="H6724" i="1"/>
  <c r="I6724" i="1"/>
  <c r="J6724" i="1"/>
  <c r="M6724" i="1"/>
  <c r="N6724" i="1"/>
  <c r="O6724" i="1"/>
  <c r="P6724" i="1"/>
  <c r="C6725" i="1"/>
  <c r="H6725" i="1"/>
  <c r="I6725" i="1"/>
  <c r="J6725" i="1"/>
  <c r="M6725" i="1"/>
  <c r="N6725" i="1"/>
  <c r="O6725" i="1"/>
  <c r="P6725" i="1"/>
  <c r="C6726" i="1"/>
  <c r="H6726" i="1"/>
  <c r="I6726" i="1"/>
  <c r="J6726" i="1"/>
  <c r="M6726" i="1"/>
  <c r="N6726" i="1"/>
  <c r="O6726" i="1"/>
  <c r="P6726" i="1"/>
  <c r="C6727" i="1"/>
  <c r="H6727" i="1"/>
  <c r="I6727" i="1"/>
  <c r="J6727" i="1"/>
  <c r="M6727" i="1"/>
  <c r="N6727" i="1"/>
  <c r="O6727" i="1"/>
  <c r="P6727" i="1"/>
  <c r="C6728" i="1"/>
  <c r="H6728" i="1"/>
  <c r="I6728" i="1"/>
  <c r="J6728" i="1"/>
  <c r="M6728" i="1"/>
  <c r="N6728" i="1"/>
  <c r="O6728" i="1"/>
  <c r="P6728" i="1"/>
  <c r="C6729" i="1"/>
  <c r="H6729" i="1"/>
  <c r="I6729" i="1"/>
  <c r="J6729" i="1"/>
  <c r="M6729" i="1"/>
  <c r="N6729" i="1"/>
  <c r="O6729" i="1"/>
  <c r="P6729" i="1"/>
  <c r="C6730" i="1"/>
  <c r="H6730" i="1"/>
  <c r="I6730" i="1"/>
  <c r="J6730" i="1"/>
  <c r="M6730" i="1"/>
  <c r="N6730" i="1"/>
  <c r="O6730" i="1"/>
  <c r="P6730" i="1"/>
  <c r="C6731" i="1"/>
  <c r="H6731" i="1"/>
  <c r="I6731" i="1"/>
  <c r="J6731" i="1"/>
  <c r="M6731" i="1"/>
  <c r="N6731" i="1"/>
  <c r="O6731" i="1"/>
  <c r="P6731" i="1"/>
  <c r="C6732" i="1"/>
  <c r="H6732" i="1"/>
  <c r="I6732" i="1"/>
  <c r="J6732" i="1"/>
  <c r="M6732" i="1"/>
  <c r="N6732" i="1"/>
  <c r="O6732" i="1"/>
  <c r="P6732" i="1"/>
  <c r="C6733" i="1"/>
  <c r="H6733" i="1"/>
  <c r="I6733" i="1"/>
  <c r="J6733" i="1"/>
  <c r="M6733" i="1"/>
  <c r="N6733" i="1"/>
  <c r="O6733" i="1"/>
  <c r="P6733" i="1"/>
  <c r="C6734" i="1"/>
  <c r="H6734" i="1"/>
  <c r="I6734" i="1"/>
  <c r="J6734" i="1"/>
  <c r="M6734" i="1"/>
  <c r="N6734" i="1"/>
  <c r="O6734" i="1"/>
  <c r="P6734" i="1"/>
  <c r="C6735" i="1"/>
  <c r="H6735" i="1"/>
  <c r="I6735" i="1"/>
  <c r="J6735" i="1"/>
  <c r="M6735" i="1"/>
  <c r="N6735" i="1"/>
  <c r="O6735" i="1"/>
  <c r="P6735" i="1"/>
  <c r="C6736" i="1"/>
  <c r="H6736" i="1"/>
  <c r="I6736" i="1"/>
  <c r="J6736" i="1"/>
  <c r="M6736" i="1"/>
  <c r="N6736" i="1"/>
  <c r="O6736" i="1"/>
  <c r="P6736" i="1"/>
  <c r="C6737" i="1"/>
  <c r="H6737" i="1"/>
  <c r="I6737" i="1"/>
  <c r="J6737" i="1"/>
  <c r="M6737" i="1"/>
  <c r="N6737" i="1"/>
  <c r="O6737" i="1"/>
  <c r="P6737" i="1"/>
  <c r="C6738" i="1"/>
  <c r="H6738" i="1"/>
  <c r="I6738" i="1"/>
  <c r="J6738" i="1"/>
  <c r="M6738" i="1"/>
  <c r="N6738" i="1"/>
  <c r="O6738" i="1"/>
  <c r="P6738" i="1"/>
  <c r="C6739" i="1"/>
  <c r="H6739" i="1"/>
  <c r="I6739" i="1"/>
  <c r="J6739" i="1"/>
  <c r="M6739" i="1"/>
  <c r="N6739" i="1"/>
  <c r="O6739" i="1"/>
  <c r="P6739" i="1"/>
  <c r="C6740" i="1"/>
  <c r="H6740" i="1"/>
  <c r="I6740" i="1"/>
  <c r="J6740" i="1"/>
  <c r="M6740" i="1"/>
  <c r="N6740" i="1"/>
  <c r="O6740" i="1"/>
  <c r="P6740" i="1"/>
  <c r="C6741" i="1"/>
  <c r="H6741" i="1"/>
  <c r="I6741" i="1"/>
  <c r="J6741" i="1"/>
  <c r="M6741" i="1"/>
  <c r="N6741" i="1"/>
  <c r="O6741" i="1"/>
  <c r="P6741" i="1"/>
  <c r="C6742" i="1"/>
  <c r="H6742" i="1"/>
  <c r="I6742" i="1"/>
  <c r="J6742" i="1"/>
  <c r="M6742" i="1"/>
  <c r="N6742" i="1"/>
  <c r="O6742" i="1"/>
  <c r="P6742" i="1"/>
  <c r="C6743" i="1"/>
  <c r="H6743" i="1"/>
  <c r="I6743" i="1"/>
  <c r="J6743" i="1"/>
  <c r="M6743" i="1"/>
  <c r="N6743" i="1"/>
  <c r="O6743" i="1"/>
  <c r="P6743" i="1"/>
  <c r="C6744" i="1"/>
  <c r="H6744" i="1"/>
  <c r="I6744" i="1"/>
  <c r="J6744" i="1"/>
  <c r="M6744" i="1"/>
  <c r="N6744" i="1"/>
  <c r="O6744" i="1"/>
  <c r="P6744" i="1"/>
  <c r="C6745" i="1"/>
  <c r="H6745" i="1"/>
  <c r="I6745" i="1"/>
  <c r="J6745" i="1"/>
  <c r="M6745" i="1"/>
  <c r="N6745" i="1"/>
  <c r="O6745" i="1"/>
  <c r="P6745" i="1"/>
  <c r="C6746" i="1"/>
  <c r="H6746" i="1"/>
  <c r="I6746" i="1"/>
  <c r="J6746" i="1"/>
  <c r="M6746" i="1"/>
  <c r="N6746" i="1"/>
  <c r="O6746" i="1"/>
  <c r="P6746" i="1"/>
  <c r="C6747" i="1"/>
  <c r="H6747" i="1"/>
  <c r="I6747" i="1"/>
  <c r="J6747" i="1"/>
  <c r="M6747" i="1"/>
  <c r="N6747" i="1"/>
  <c r="O6747" i="1"/>
  <c r="P6747" i="1"/>
  <c r="C6748" i="1"/>
  <c r="H6748" i="1"/>
  <c r="I6748" i="1"/>
  <c r="J6748" i="1"/>
  <c r="M6748" i="1"/>
  <c r="N6748" i="1"/>
  <c r="O6748" i="1"/>
  <c r="P6748" i="1"/>
  <c r="C6749" i="1"/>
  <c r="H6749" i="1"/>
  <c r="I6749" i="1"/>
  <c r="J6749" i="1"/>
  <c r="M6749" i="1"/>
  <c r="N6749" i="1"/>
  <c r="O6749" i="1"/>
  <c r="P6749" i="1"/>
  <c r="C6750" i="1"/>
  <c r="H6750" i="1"/>
  <c r="I6750" i="1"/>
  <c r="J6750" i="1"/>
  <c r="M6750" i="1"/>
  <c r="N6750" i="1"/>
  <c r="O6750" i="1"/>
  <c r="P6750" i="1"/>
  <c r="C6751" i="1"/>
  <c r="H6751" i="1"/>
  <c r="I6751" i="1"/>
  <c r="J6751" i="1"/>
  <c r="M6751" i="1"/>
  <c r="N6751" i="1"/>
  <c r="O6751" i="1"/>
  <c r="P6751" i="1"/>
  <c r="C6752" i="1"/>
  <c r="H6752" i="1"/>
  <c r="I6752" i="1"/>
  <c r="J6752" i="1"/>
  <c r="M6752" i="1"/>
  <c r="N6752" i="1"/>
  <c r="O6752" i="1"/>
  <c r="P6752" i="1"/>
  <c r="C6753" i="1"/>
  <c r="H6753" i="1"/>
  <c r="I6753" i="1"/>
  <c r="J6753" i="1"/>
  <c r="M6753" i="1"/>
  <c r="N6753" i="1"/>
  <c r="O6753" i="1"/>
  <c r="P6753" i="1"/>
  <c r="C6754" i="1"/>
  <c r="H6754" i="1"/>
  <c r="I6754" i="1"/>
  <c r="J6754" i="1"/>
  <c r="M6754" i="1"/>
  <c r="N6754" i="1"/>
  <c r="O6754" i="1"/>
  <c r="P6754" i="1"/>
  <c r="C6755" i="1"/>
  <c r="H6755" i="1"/>
  <c r="I6755" i="1"/>
  <c r="J6755" i="1"/>
  <c r="M6755" i="1"/>
  <c r="N6755" i="1"/>
  <c r="O6755" i="1"/>
  <c r="P6755" i="1"/>
  <c r="C6756" i="1"/>
  <c r="H6756" i="1"/>
  <c r="I6756" i="1"/>
  <c r="J6756" i="1"/>
  <c r="M6756" i="1"/>
  <c r="N6756" i="1"/>
  <c r="O6756" i="1"/>
  <c r="P6756" i="1"/>
  <c r="C6757" i="1"/>
  <c r="H6757" i="1"/>
  <c r="I6757" i="1"/>
  <c r="J6757" i="1"/>
  <c r="M6757" i="1"/>
  <c r="N6757" i="1"/>
  <c r="O6757" i="1"/>
  <c r="P6757" i="1"/>
  <c r="C6758" i="1"/>
  <c r="H6758" i="1"/>
  <c r="I6758" i="1"/>
  <c r="J6758" i="1"/>
  <c r="M6758" i="1"/>
  <c r="N6758" i="1"/>
  <c r="O6758" i="1"/>
  <c r="P6758" i="1"/>
  <c r="C6759" i="1"/>
  <c r="H6759" i="1"/>
  <c r="I6759" i="1"/>
  <c r="J6759" i="1"/>
  <c r="M6759" i="1"/>
  <c r="N6759" i="1"/>
  <c r="O6759" i="1"/>
  <c r="P6759" i="1"/>
  <c r="C6760" i="1"/>
  <c r="H6760" i="1"/>
  <c r="I6760" i="1"/>
  <c r="J6760" i="1"/>
  <c r="M6760" i="1"/>
  <c r="N6760" i="1"/>
  <c r="O6760" i="1"/>
  <c r="P6760" i="1"/>
  <c r="C6761" i="1"/>
  <c r="H6761" i="1"/>
  <c r="I6761" i="1"/>
  <c r="J6761" i="1"/>
  <c r="M6761" i="1"/>
  <c r="N6761" i="1"/>
  <c r="O6761" i="1"/>
  <c r="P6761" i="1"/>
  <c r="C6762" i="1"/>
  <c r="H6762" i="1"/>
  <c r="I6762" i="1"/>
  <c r="J6762" i="1"/>
  <c r="M6762" i="1"/>
  <c r="N6762" i="1"/>
  <c r="O6762" i="1"/>
  <c r="P6762" i="1"/>
  <c r="C6763" i="1"/>
  <c r="H6763" i="1"/>
  <c r="I6763" i="1"/>
  <c r="J6763" i="1"/>
  <c r="M6763" i="1"/>
  <c r="N6763" i="1"/>
  <c r="O6763" i="1"/>
  <c r="P6763" i="1"/>
  <c r="C6764" i="1"/>
  <c r="H6764" i="1"/>
  <c r="I6764" i="1"/>
  <c r="J6764" i="1"/>
  <c r="M6764" i="1"/>
  <c r="N6764" i="1"/>
  <c r="O6764" i="1"/>
  <c r="P6764" i="1"/>
  <c r="C6765" i="1"/>
  <c r="H6765" i="1"/>
  <c r="I6765" i="1"/>
  <c r="J6765" i="1"/>
  <c r="M6765" i="1"/>
  <c r="N6765" i="1"/>
  <c r="O6765" i="1"/>
  <c r="P6765" i="1"/>
  <c r="C6766" i="1"/>
  <c r="H6766" i="1"/>
  <c r="I6766" i="1"/>
  <c r="J6766" i="1"/>
  <c r="M6766" i="1"/>
  <c r="N6766" i="1"/>
  <c r="O6766" i="1"/>
  <c r="P6766" i="1"/>
  <c r="C6767" i="1"/>
  <c r="H6767" i="1"/>
  <c r="I6767" i="1"/>
  <c r="J6767" i="1"/>
  <c r="M6767" i="1"/>
  <c r="N6767" i="1"/>
  <c r="O6767" i="1"/>
  <c r="P6767" i="1"/>
  <c r="C6768" i="1"/>
  <c r="H6768" i="1"/>
  <c r="I6768" i="1"/>
  <c r="J6768" i="1"/>
  <c r="M6768" i="1"/>
  <c r="N6768" i="1"/>
  <c r="O6768" i="1"/>
  <c r="P6768" i="1"/>
  <c r="C6769" i="1"/>
  <c r="H6769" i="1"/>
  <c r="I6769" i="1"/>
  <c r="J6769" i="1"/>
  <c r="M6769" i="1"/>
  <c r="N6769" i="1"/>
  <c r="O6769" i="1"/>
  <c r="P6769" i="1"/>
  <c r="C6770" i="1"/>
  <c r="H6770" i="1"/>
  <c r="I6770" i="1"/>
  <c r="J6770" i="1"/>
  <c r="M6770" i="1"/>
  <c r="N6770" i="1"/>
  <c r="O6770" i="1"/>
  <c r="P6770" i="1"/>
  <c r="C6771" i="1"/>
  <c r="H6771" i="1"/>
  <c r="I6771" i="1"/>
  <c r="J6771" i="1"/>
  <c r="M6771" i="1"/>
  <c r="N6771" i="1"/>
  <c r="O6771" i="1"/>
  <c r="P6771" i="1"/>
  <c r="C6772" i="1"/>
  <c r="H6772" i="1"/>
  <c r="I6772" i="1"/>
  <c r="J6772" i="1"/>
  <c r="M6772" i="1"/>
  <c r="N6772" i="1"/>
  <c r="O6772" i="1"/>
  <c r="P6772" i="1"/>
  <c r="C6773" i="1"/>
  <c r="H6773" i="1"/>
  <c r="I6773" i="1"/>
  <c r="J6773" i="1"/>
  <c r="M6773" i="1"/>
  <c r="N6773" i="1"/>
  <c r="O6773" i="1"/>
  <c r="P6773" i="1"/>
  <c r="C6774" i="1"/>
  <c r="H6774" i="1"/>
  <c r="I6774" i="1"/>
  <c r="J6774" i="1"/>
  <c r="M6774" i="1"/>
  <c r="N6774" i="1"/>
  <c r="O6774" i="1"/>
  <c r="P6774" i="1"/>
  <c r="C6775" i="1"/>
  <c r="H6775" i="1"/>
  <c r="I6775" i="1"/>
  <c r="J6775" i="1"/>
  <c r="M6775" i="1"/>
  <c r="N6775" i="1"/>
  <c r="O6775" i="1"/>
  <c r="P6775" i="1"/>
  <c r="C6776" i="1"/>
  <c r="H6776" i="1"/>
  <c r="I6776" i="1"/>
  <c r="J6776" i="1"/>
  <c r="M6776" i="1"/>
  <c r="N6776" i="1"/>
  <c r="O6776" i="1"/>
  <c r="P6776" i="1"/>
  <c r="C6777" i="1"/>
  <c r="H6777" i="1"/>
  <c r="I6777" i="1"/>
  <c r="J6777" i="1"/>
  <c r="M6777" i="1"/>
  <c r="N6777" i="1"/>
  <c r="O6777" i="1"/>
  <c r="P6777" i="1"/>
  <c r="C6778" i="1"/>
  <c r="H6778" i="1"/>
  <c r="I6778" i="1"/>
  <c r="J6778" i="1"/>
  <c r="M6778" i="1"/>
  <c r="N6778" i="1"/>
  <c r="O6778" i="1"/>
  <c r="P6778" i="1"/>
  <c r="C6779" i="1"/>
  <c r="H6779" i="1"/>
  <c r="I6779" i="1"/>
  <c r="J6779" i="1"/>
  <c r="M6779" i="1"/>
  <c r="N6779" i="1"/>
  <c r="O6779" i="1"/>
  <c r="P6779" i="1"/>
  <c r="C6780" i="1"/>
  <c r="H6780" i="1"/>
  <c r="I6780" i="1"/>
  <c r="J6780" i="1"/>
  <c r="M6780" i="1"/>
  <c r="N6780" i="1"/>
  <c r="O6780" i="1"/>
  <c r="P6780" i="1"/>
  <c r="C6781" i="1"/>
  <c r="H6781" i="1"/>
  <c r="I6781" i="1"/>
  <c r="J6781" i="1"/>
  <c r="M6781" i="1"/>
  <c r="N6781" i="1"/>
  <c r="O6781" i="1"/>
  <c r="P6781" i="1"/>
  <c r="C6782" i="1"/>
  <c r="H6782" i="1"/>
  <c r="I6782" i="1"/>
  <c r="J6782" i="1"/>
  <c r="M6782" i="1"/>
  <c r="N6782" i="1"/>
  <c r="O6782" i="1"/>
  <c r="P6782" i="1"/>
  <c r="C6783" i="1"/>
  <c r="H6783" i="1"/>
  <c r="I6783" i="1"/>
  <c r="J6783" i="1"/>
  <c r="M6783" i="1"/>
  <c r="N6783" i="1"/>
  <c r="O6783" i="1"/>
  <c r="P6783" i="1"/>
  <c r="C6784" i="1"/>
  <c r="H6784" i="1"/>
  <c r="I6784" i="1"/>
  <c r="J6784" i="1"/>
  <c r="M6784" i="1"/>
  <c r="N6784" i="1"/>
  <c r="O6784" i="1"/>
  <c r="P6784" i="1"/>
  <c r="C6785" i="1"/>
  <c r="H6785" i="1"/>
  <c r="I6785" i="1"/>
  <c r="J6785" i="1"/>
  <c r="M6785" i="1"/>
  <c r="N6785" i="1"/>
  <c r="O6785" i="1"/>
  <c r="P6785" i="1"/>
  <c r="C6786" i="1"/>
  <c r="H6786" i="1"/>
  <c r="I6786" i="1"/>
  <c r="J6786" i="1"/>
  <c r="M6786" i="1"/>
  <c r="N6786" i="1"/>
  <c r="O6786" i="1"/>
  <c r="P6786" i="1"/>
  <c r="C6787" i="1"/>
  <c r="H6787" i="1"/>
  <c r="I6787" i="1"/>
  <c r="J6787" i="1"/>
  <c r="M6787" i="1"/>
  <c r="N6787" i="1"/>
  <c r="O6787" i="1"/>
  <c r="P6787" i="1"/>
  <c r="C6788" i="1"/>
  <c r="H6788" i="1"/>
  <c r="I6788" i="1"/>
  <c r="J6788" i="1"/>
  <c r="M6788" i="1"/>
  <c r="N6788" i="1"/>
  <c r="O6788" i="1"/>
  <c r="P6788" i="1"/>
  <c r="C6789" i="1"/>
  <c r="H6789" i="1"/>
  <c r="I6789" i="1"/>
  <c r="J6789" i="1"/>
  <c r="M6789" i="1"/>
  <c r="N6789" i="1"/>
  <c r="O6789" i="1"/>
  <c r="P6789" i="1"/>
  <c r="C6790" i="1"/>
  <c r="H6790" i="1"/>
  <c r="I6790" i="1"/>
  <c r="J6790" i="1"/>
  <c r="M6790" i="1"/>
  <c r="N6790" i="1"/>
  <c r="O6790" i="1"/>
  <c r="P6790" i="1"/>
  <c r="C6791" i="1"/>
  <c r="H6791" i="1"/>
  <c r="I6791" i="1"/>
  <c r="J6791" i="1"/>
  <c r="M6791" i="1"/>
  <c r="N6791" i="1"/>
  <c r="O6791" i="1"/>
  <c r="P6791" i="1"/>
  <c r="C6792" i="1"/>
  <c r="H6792" i="1"/>
  <c r="I6792" i="1"/>
  <c r="J6792" i="1"/>
  <c r="M6792" i="1"/>
  <c r="N6792" i="1"/>
  <c r="O6792" i="1"/>
  <c r="P6792" i="1"/>
  <c r="C6793" i="1"/>
  <c r="H6793" i="1"/>
  <c r="I6793" i="1"/>
  <c r="J6793" i="1"/>
  <c r="M6793" i="1"/>
  <c r="N6793" i="1"/>
  <c r="O6793" i="1"/>
  <c r="P6793" i="1"/>
  <c r="C6794" i="1"/>
  <c r="H6794" i="1"/>
  <c r="I6794" i="1"/>
  <c r="J6794" i="1"/>
  <c r="M6794" i="1"/>
  <c r="N6794" i="1"/>
  <c r="O6794" i="1"/>
  <c r="P6794" i="1"/>
  <c r="C6795" i="1"/>
  <c r="H6795" i="1"/>
  <c r="I6795" i="1"/>
  <c r="J6795" i="1"/>
  <c r="M6795" i="1"/>
  <c r="N6795" i="1"/>
  <c r="O6795" i="1"/>
  <c r="P6795" i="1"/>
  <c r="C6796" i="1"/>
  <c r="H6796" i="1"/>
  <c r="I6796" i="1"/>
  <c r="J6796" i="1"/>
  <c r="M6796" i="1"/>
  <c r="N6796" i="1"/>
  <c r="O6796" i="1"/>
  <c r="P6796" i="1"/>
  <c r="C6797" i="1"/>
  <c r="H6797" i="1"/>
  <c r="I6797" i="1"/>
  <c r="J6797" i="1"/>
  <c r="M6797" i="1"/>
  <c r="N6797" i="1"/>
  <c r="O6797" i="1"/>
  <c r="P6797" i="1"/>
  <c r="C6798" i="1"/>
  <c r="H6798" i="1"/>
  <c r="I6798" i="1"/>
  <c r="J6798" i="1"/>
  <c r="M6798" i="1"/>
  <c r="N6798" i="1"/>
  <c r="O6798" i="1"/>
  <c r="P6798" i="1"/>
  <c r="C6799" i="1"/>
  <c r="H6799" i="1"/>
  <c r="I6799" i="1"/>
  <c r="J6799" i="1"/>
  <c r="M6799" i="1"/>
  <c r="N6799" i="1"/>
  <c r="O6799" i="1"/>
  <c r="P6799" i="1"/>
  <c r="C6800" i="1"/>
  <c r="H6800" i="1"/>
  <c r="I6800" i="1"/>
  <c r="J6800" i="1"/>
  <c r="M6800" i="1"/>
  <c r="N6800" i="1"/>
  <c r="O6800" i="1"/>
  <c r="P6800" i="1"/>
  <c r="C6801" i="1"/>
  <c r="H6801" i="1"/>
  <c r="I6801" i="1"/>
  <c r="J6801" i="1"/>
  <c r="M6801" i="1"/>
  <c r="N6801" i="1"/>
  <c r="O6801" i="1"/>
  <c r="P6801" i="1"/>
  <c r="C6802" i="1"/>
  <c r="H6802" i="1"/>
  <c r="I6802" i="1"/>
  <c r="J6802" i="1"/>
  <c r="M6802" i="1"/>
  <c r="N6802" i="1"/>
  <c r="O6802" i="1"/>
  <c r="P6802" i="1"/>
  <c r="C6803" i="1"/>
  <c r="H6803" i="1"/>
  <c r="I6803" i="1"/>
  <c r="J6803" i="1"/>
  <c r="M6803" i="1"/>
  <c r="N6803" i="1"/>
  <c r="O6803" i="1"/>
  <c r="P6803" i="1"/>
  <c r="C6804" i="1"/>
  <c r="H6804" i="1"/>
  <c r="I6804" i="1"/>
  <c r="J6804" i="1"/>
  <c r="M6804" i="1"/>
  <c r="N6804" i="1"/>
  <c r="O6804" i="1"/>
  <c r="P6804" i="1"/>
  <c r="C6805" i="1"/>
  <c r="H6805" i="1"/>
  <c r="I6805" i="1"/>
  <c r="J6805" i="1"/>
  <c r="M6805" i="1"/>
  <c r="N6805" i="1"/>
  <c r="O6805" i="1"/>
  <c r="P6805" i="1"/>
  <c r="C6806" i="1"/>
  <c r="H6806" i="1"/>
  <c r="I6806" i="1"/>
  <c r="J6806" i="1"/>
  <c r="M6806" i="1"/>
  <c r="N6806" i="1"/>
  <c r="O6806" i="1"/>
  <c r="P6806" i="1"/>
  <c r="C6807" i="1"/>
  <c r="H6807" i="1"/>
  <c r="I6807" i="1"/>
  <c r="J6807" i="1"/>
  <c r="M6807" i="1"/>
  <c r="N6807" i="1"/>
  <c r="O6807" i="1"/>
  <c r="P6807" i="1"/>
  <c r="C6808" i="1"/>
  <c r="H6808" i="1"/>
  <c r="I6808" i="1"/>
  <c r="J6808" i="1"/>
  <c r="M6808" i="1"/>
  <c r="N6808" i="1"/>
  <c r="O6808" i="1"/>
  <c r="P6808" i="1"/>
  <c r="C6809" i="1"/>
  <c r="H6809" i="1"/>
  <c r="I6809" i="1"/>
  <c r="J6809" i="1"/>
  <c r="M6809" i="1"/>
  <c r="N6809" i="1"/>
  <c r="O6809" i="1"/>
  <c r="P6809" i="1"/>
  <c r="C6810" i="1"/>
  <c r="H6810" i="1"/>
  <c r="I6810" i="1"/>
  <c r="J6810" i="1"/>
  <c r="M6810" i="1"/>
  <c r="N6810" i="1"/>
  <c r="O6810" i="1"/>
  <c r="P6810" i="1"/>
  <c r="C6811" i="1"/>
  <c r="H6811" i="1"/>
  <c r="I6811" i="1"/>
  <c r="J6811" i="1"/>
  <c r="M6811" i="1"/>
  <c r="N6811" i="1"/>
  <c r="O6811" i="1"/>
  <c r="P6811" i="1"/>
  <c r="C6812" i="1"/>
  <c r="H6812" i="1"/>
  <c r="I6812" i="1"/>
  <c r="J6812" i="1"/>
  <c r="M6812" i="1"/>
  <c r="N6812" i="1"/>
  <c r="O6812" i="1"/>
  <c r="P6812" i="1"/>
  <c r="C6813" i="1"/>
  <c r="H6813" i="1"/>
  <c r="I6813" i="1"/>
  <c r="J6813" i="1"/>
  <c r="M6813" i="1"/>
  <c r="N6813" i="1"/>
  <c r="O6813" i="1"/>
  <c r="P6813" i="1"/>
  <c r="C6814" i="1"/>
  <c r="H6814" i="1"/>
  <c r="I6814" i="1"/>
  <c r="J6814" i="1"/>
  <c r="M6814" i="1"/>
  <c r="N6814" i="1"/>
  <c r="O6814" i="1"/>
  <c r="P6814" i="1"/>
  <c r="C6815" i="1"/>
  <c r="H6815" i="1"/>
  <c r="I6815" i="1"/>
  <c r="J6815" i="1"/>
  <c r="M6815" i="1"/>
  <c r="N6815" i="1"/>
  <c r="O6815" i="1"/>
  <c r="P6815" i="1"/>
  <c r="C6816" i="1"/>
  <c r="H6816" i="1"/>
  <c r="I6816" i="1"/>
  <c r="J6816" i="1"/>
  <c r="M6816" i="1"/>
  <c r="N6816" i="1"/>
  <c r="O6816" i="1"/>
  <c r="P6816" i="1"/>
  <c r="C6817" i="1"/>
  <c r="H6817" i="1"/>
  <c r="I6817" i="1"/>
  <c r="J6817" i="1"/>
  <c r="M6817" i="1"/>
  <c r="N6817" i="1"/>
  <c r="O6817" i="1"/>
  <c r="P6817" i="1"/>
  <c r="C6818" i="1"/>
  <c r="H6818" i="1"/>
  <c r="I6818" i="1"/>
  <c r="J6818" i="1"/>
  <c r="M6818" i="1"/>
  <c r="N6818" i="1"/>
  <c r="O6818" i="1"/>
  <c r="P6818" i="1"/>
  <c r="C6819" i="1"/>
  <c r="H6819" i="1"/>
  <c r="I6819" i="1"/>
  <c r="J6819" i="1"/>
  <c r="M6819" i="1"/>
  <c r="N6819" i="1"/>
  <c r="O6819" i="1"/>
  <c r="P6819" i="1"/>
  <c r="C6820" i="1"/>
  <c r="H6820" i="1"/>
  <c r="I6820" i="1"/>
  <c r="J6820" i="1"/>
  <c r="M6820" i="1"/>
  <c r="N6820" i="1"/>
  <c r="O6820" i="1"/>
  <c r="P6820" i="1"/>
  <c r="C6821" i="1"/>
  <c r="H6821" i="1"/>
  <c r="I6821" i="1"/>
  <c r="J6821" i="1"/>
  <c r="M6821" i="1"/>
  <c r="N6821" i="1"/>
  <c r="O6821" i="1"/>
  <c r="P6821" i="1"/>
  <c r="C6822" i="1"/>
  <c r="H6822" i="1"/>
  <c r="I6822" i="1"/>
  <c r="J6822" i="1"/>
  <c r="M6822" i="1"/>
  <c r="N6822" i="1"/>
  <c r="O6822" i="1"/>
  <c r="P6822" i="1"/>
  <c r="C6823" i="1"/>
  <c r="H6823" i="1"/>
  <c r="I6823" i="1"/>
  <c r="J6823" i="1"/>
  <c r="M6823" i="1"/>
  <c r="N6823" i="1"/>
  <c r="O6823" i="1"/>
  <c r="P6823" i="1"/>
  <c r="C6824" i="1"/>
  <c r="H6824" i="1"/>
  <c r="I6824" i="1"/>
  <c r="J6824" i="1"/>
  <c r="M6824" i="1"/>
  <c r="N6824" i="1"/>
  <c r="O6824" i="1"/>
  <c r="P6824" i="1"/>
  <c r="C6825" i="1"/>
  <c r="H6825" i="1"/>
  <c r="I6825" i="1"/>
  <c r="J6825" i="1"/>
  <c r="M6825" i="1"/>
  <c r="N6825" i="1"/>
  <c r="O6825" i="1"/>
  <c r="P6825" i="1"/>
  <c r="C6826" i="1"/>
  <c r="H6826" i="1"/>
  <c r="I6826" i="1"/>
  <c r="J6826" i="1"/>
  <c r="M6826" i="1"/>
  <c r="N6826" i="1"/>
  <c r="O6826" i="1"/>
  <c r="P6826" i="1"/>
  <c r="C6827" i="1"/>
  <c r="H6827" i="1"/>
  <c r="I6827" i="1"/>
  <c r="J6827" i="1"/>
  <c r="M6827" i="1"/>
  <c r="N6827" i="1"/>
  <c r="O6827" i="1"/>
  <c r="P6827" i="1"/>
  <c r="C6828" i="1"/>
  <c r="H6828" i="1"/>
  <c r="I6828" i="1"/>
  <c r="J6828" i="1"/>
  <c r="M6828" i="1"/>
  <c r="N6828" i="1"/>
  <c r="O6828" i="1"/>
  <c r="P6828" i="1"/>
  <c r="C6829" i="1"/>
  <c r="H6829" i="1"/>
  <c r="I6829" i="1"/>
  <c r="J6829" i="1"/>
  <c r="M6829" i="1"/>
  <c r="N6829" i="1"/>
  <c r="O6829" i="1"/>
  <c r="P6829" i="1"/>
  <c r="C6830" i="1"/>
  <c r="H6830" i="1"/>
  <c r="I6830" i="1"/>
  <c r="J6830" i="1"/>
  <c r="M6830" i="1"/>
  <c r="N6830" i="1"/>
  <c r="O6830" i="1"/>
  <c r="P6830" i="1"/>
  <c r="C6831" i="1"/>
  <c r="H6831" i="1"/>
  <c r="I6831" i="1"/>
  <c r="J6831" i="1"/>
  <c r="M6831" i="1"/>
  <c r="N6831" i="1"/>
  <c r="O6831" i="1"/>
  <c r="P6831" i="1"/>
  <c r="C6832" i="1"/>
  <c r="H6832" i="1"/>
  <c r="I6832" i="1"/>
  <c r="J6832" i="1"/>
  <c r="M6832" i="1"/>
  <c r="N6832" i="1"/>
  <c r="O6832" i="1"/>
  <c r="P6832" i="1"/>
  <c r="C6833" i="1"/>
  <c r="H6833" i="1"/>
  <c r="I6833" i="1"/>
  <c r="J6833" i="1"/>
  <c r="M6833" i="1"/>
  <c r="N6833" i="1"/>
  <c r="O6833" i="1"/>
  <c r="P6833" i="1"/>
  <c r="C6834" i="1"/>
  <c r="H6834" i="1"/>
  <c r="I6834" i="1"/>
  <c r="J6834" i="1"/>
  <c r="M6834" i="1"/>
  <c r="N6834" i="1"/>
  <c r="O6834" i="1"/>
  <c r="P6834" i="1"/>
  <c r="C6835" i="1"/>
  <c r="H6835" i="1"/>
  <c r="I6835" i="1"/>
  <c r="J6835" i="1"/>
  <c r="M6835" i="1"/>
  <c r="N6835" i="1"/>
  <c r="O6835" i="1"/>
  <c r="P6835" i="1"/>
  <c r="C6836" i="1"/>
  <c r="H6836" i="1"/>
  <c r="I6836" i="1"/>
  <c r="J6836" i="1"/>
  <c r="M6836" i="1"/>
  <c r="N6836" i="1"/>
  <c r="O6836" i="1"/>
  <c r="P6836" i="1"/>
  <c r="C6837" i="1"/>
  <c r="H6837" i="1"/>
  <c r="I6837" i="1"/>
  <c r="J6837" i="1"/>
  <c r="M6837" i="1"/>
  <c r="N6837" i="1"/>
  <c r="O6837" i="1"/>
  <c r="P6837" i="1"/>
  <c r="C6838" i="1"/>
  <c r="H6838" i="1"/>
  <c r="I6838" i="1"/>
  <c r="J6838" i="1"/>
  <c r="M6838" i="1"/>
  <c r="N6838" i="1"/>
  <c r="O6838" i="1"/>
  <c r="P6838" i="1"/>
  <c r="C6839" i="1"/>
  <c r="H6839" i="1"/>
  <c r="I6839" i="1"/>
  <c r="J6839" i="1"/>
  <c r="M6839" i="1"/>
  <c r="N6839" i="1"/>
  <c r="O6839" i="1"/>
  <c r="P6839" i="1"/>
  <c r="C6840" i="1"/>
  <c r="H6840" i="1"/>
  <c r="I6840" i="1"/>
  <c r="J6840" i="1"/>
  <c r="M6840" i="1"/>
  <c r="N6840" i="1"/>
  <c r="O6840" i="1"/>
  <c r="P6840" i="1"/>
  <c r="C6841" i="1"/>
  <c r="H6841" i="1"/>
  <c r="I6841" i="1"/>
  <c r="J6841" i="1"/>
  <c r="M6841" i="1"/>
  <c r="N6841" i="1"/>
  <c r="O6841" i="1"/>
  <c r="P6841" i="1"/>
  <c r="C6842" i="1"/>
  <c r="H6842" i="1"/>
  <c r="I6842" i="1"/>
  <c r="J6842" i="1"/>
  <c r="M6842" i="1"/>
  <c r="N6842" i="1"/>
  <c r="O6842" i="1"/>
  <c r="P6842" i="1"/>
  <c r="C6843" i="1"/>
  <c r="H6843" i="1"/>
  <c r="I6843" i="1"/>
  <c r="J6843" i="1"/>
  <c r="M6843" i="1"/>
  <c r="N6843" i="1"/>
  <c r="O6843" i="1"/>
  <c r="P6843" i="1"/>
  <c r="C6844" i="1"/>
  <c r="H6844" i="1"/>
  <c r="I6844" i="1"/>
  <c r="J6844" i="1"/>
  <c r="M6844" i="1"/>
  <c r="N6844" i="1"/>
  <c r="O6844" i="1"/>
  <c r="P6844" i="1"/>
  <c r="C6845" i="1"/>
  <c r="H6845" i="1"/>
  <c r="I6845" i="1"/>
  <c r="J6845" i="1"/>
  <c r="M6845" i="1"/>
  <c r="N6845" i="1"/>
  <c r="O6845" i="1"/>
  <c r="P6845" i="1"/>
  <c r="C6846" i="1"/>
  <c r="H6846" i="1"/>
  <c r="I6846" i="1"/>
  <c r="J6846" i="1"/>
  <c r="M6846" i="1"/>
  <c r="N6846" i="1"/>
  <c r="O6846" i="1"/>
  <c r="P6846" i="1"/>
  <c r="C6847" i="1"/>
  <c r="H6847" i="1"/>
  <c r="I6847" i="1"/>
  <c r="J6847" i="1"/>
  <c r="M6847" i="1"/>
  <c r="N6847" i="1"/>
  <c r="O6847" i="1"/>
  <c r="P6847" i="1"/>
  <c r="C6848" i="1"/>
  <c r="H6848" i="1"/>
  <c r="I6848" i="1"/>
  <c r="J6848" i="1"/>
  <c r="M6848" i="1"/>
  <c r="N6848" i="1"/>
  <c r="O6848" i="1"/>
  <c r="P6848" i="1"/>
  <c r="C6849" i="1"/>
  <c r="H6849" i="1"/>
  <c r="I6849" i="1"/>
  <c r="J6849" i="1"/>
  <c r="M6849" i="1"/>
  <c r="N6849" i="1"/>
  <c r="O6849" i="1"/>
  <c r="P6849" i="1"/>
  <c r="C6850" i="1"/>
  <c r="H6850" i="1"/>
  <c r="I6850" i="1"/>
  <c r="J6850" i="1"/>
  <c r="M6850" i="1"/>
  <c r="N6850" i="1"/>
  <c r="O6850" i="1"/>
  <c r="P6850" i="1"/>
  <c r="C6851" i="1"/>
  <c r="H6851" i="1"/>
  <c r="I6851" i="1"/>
  <c r="J6851" i="1"/>
  <c r="M6851" i="1"/>
  <c r="N6851" i="1"/>
  <c r="O6851" i="1"/>
  <c r="P6851" i="1"/>
  <c r="C6852" i="1"/>
  <c r="H6852" i="1"/>
  <c r="I6852" i="1"/>
  <c r="J6852" i="1"/>
  <c r="M6852" i="1"/>
  <c r="N6852" i="1"/>
  <c r="O6852" i="1"/>
  <c r="P6852" i="1"/>
  <c r="C6853" i="1"/>
  <c r="H6853" i="1"/>
  <c r="I6853" i="1"/>
  <c r="J6853" i="1"/>
  <c r="M6853" i="1"/>
  <c r="N6853" i="1"/>
  <c r="O6853" i="1"/>
  <c r="P6853" i="1"/>
  <c r="C6854" i="1"/>
  <c r="H6854" i="1"/>
  <c r="I6854" i="1"/>
  <c r="J6854" i="1"/>
  <c r="M6854" i="1"/>
  <c r="N6854" i="1"/>
  <c r="O6854" i="1"/>
  <c r="P6854" i="1"/>
  <c r="C6855" i="1"/>
  <c r="H6855" i="1"/>
  <c r="I6855" i="1"/>
  <c r="J6855" i="1"/>
  <c r="M6855" i="1"/>
  <c r="N6855" i="1"/>
  <c r="O6855" i="1"/>
  <c r="P6855" i="1"/>
  <c r="C6856" i="1"/>
  <c r="H6856" i="1"/>
  <c r="I6856" i="1"/>
  <c r="J6856" i="1"/>
  <c r="M6856" i="1"/>
  <c r="N6856" i="1"/>
  <c r="O6856" i="1"/>
  <c r="P6856" i="1"/>
  <c r="C6857" i="1"/>
  <c r="H6857" i="1"/>
  <c r="I6857" i="1"/>
  <c r="J6857" i="1"/>
  <c r="M6857" i="1"/>
  <c r="N6857" i="1"/>
  <c r="O6857" i="1"/>
  <c r="P6857" i="1"/>
  <c r="C6858" i="1"/>
  <c r="H6858" i="1"/>
  <c r="I6858" i="1"/>
  <c r="J6858" i="1"/>
  <c r="M6858" i="1"/>
  <c r="N6858" i="1"/>
  <c r="O6858" i="1"/>
  <c r="P6858" i="1"/>
  <c r="C6859" i="1"/>
  <c r="H6859" i="1"/>
  <c r="I6859" i="1"/>
  <c r="J6859" i="1"/>
  <c r="M6859" i="1"/>
  <c r="N6859" i="1"/>
  <c r="O6859" i="1"/>
  <c r="P6859" i="1"/>
  <c r="C6860" i="1"/>
  <c r="H6860" i="1"/>
  <c r="I6860" i="1"/>
  <c r="J6860" i="1"/>
  <c r="M6860" i="1"/>
  <c r="N6860" i="1"/>
  <c r="O6860" i="1"/>
  <c r="P6860" i="1"/>
  <c r="C6861" i="1"/>
  <c r="H6861" i="1"/>
  <c r="I6861" i="1"/>
  <c r="J6861" i="1"/>
  <c r="M6861" i="1"/>
  <c r="N6861" i="1"/>
  <c r="O6861" i="1"/>
  <c r="P6861" i="1"/>
  <c r="C6862" i="1"/>
  <c r="H6862" i="1"/>
  <c r="I6862" i="1"/>
  <c r="J6862" i="1"/>
  <c r="M6862" i="1"/>
  <c r="N6862" i="1"/>
  <c r="O6862" i="1"/>
  <c r="P6862" i="1"/>
  <c r="C6863" i="1"/>
  <c r="H6863" i="1"/>
  <c r="I6863" i="1"/>
  <c r="J6863" i="1"/>
  <c r="M6863" i="1"/>
  <c r="N6863" i="1"/>
  <c r="O6863" i="1"/>
  <c r="P6863" i="1"/>
  <c r="C6864" i="1"/>
  <c r="H6864" i="1"/>
  <c r="I6864" i="1"/>
  <c r="J6864" i="1"/>
  <c r="M6864" i="1"/>
  <c r="N6864" i="1"/>
  <c r="O6864" i="1"/>
  <c r="P6864" i="1"/>
  <c r="C6865" i="1"/>
  <c r="H6865" i="1"/>
  <c r="I6865" i="1"/>
  <c r="J6865" i="1"/>
  <c r="M6865" i="1"/>
  <c r="N6865" i="1"/>
  <c r="O6865" i="1"/>
  <c r="P6865" i="1"/>
  <c r="C6866" i="1"/>
  <c r="H6866" i="1"/>
  <c r="I6866" i="1"/>
  <c r="J6866" i="1"/>
  <c r="M6866" i="1"/>
  <c r="N6866" i="1"/>
  <c r="O6866" i="1"/>
  <c r="P6866" i="1"/>
  <c r="C6867" i="1"/>
  <c r="H6867" i="1"/>
  <c r="I6867" i="1"/>
  <c r="J6867" i="1"/>
  <c r="M6867" i="1"/>
  <c r="N6867" i="1"/>
  <c r="O6867" i="1"/>
  <c r="P6867" i="1"/>
  <c r="C6868" i="1"/>
  <c r="H6868" i="1"/>
  <c r="I6868" i="1"/>
  <c r="J6868" i="1"/>
  <c r="M6868" i="1"/>
  <c r="N6868" i="1"/>
  <c r="O6868" i="1"/>
  <c r="P6868" i="1"/>
  <c r="C6869" i="1"/>
  <c r="H6869" i="1"/>
  <c r="I6869" i="1"/>
  <c r="J6869" i="1"/>
  <c r="M6869" i="1"/>
  <c r="N6869" i="1"/>
  <c r="O6869" i="1"/>
  <c r="P6869" i="1"/>
  <c r="C6870" i="1"/>
  <c r="H6870" i="1"/>
  <c r="I6870" i="1"/>
  <c r="J6870" i="1"/>
  <c r="M6870" i="1"/>
  <c r="N6870" i="1"/>
  <c r="O6870" i="1"/>
  <c r="P6870" i="1"/>
  <c r="C6871" i="1"/>
  <c r="H6871" i="1"/>
  <c r="I6871" i="1"/>
  <c r="J6871" i="1"/>
  <c r="M6871" i="1"/>
  <c r="N6871" i="1"/>
  <c r="O6871" i="1"/>
  <c r="P6871" i="1"/>
  <c r="C6872" i="1"/>
  <c r="H6872" i="1"/>
  <c r="I6872" i="1"/>
  <c r="J6872" i="1"/>
  <c r="M6872" i="1"/>
  <c r="N6872" i="1"/>
  <c r="O6872" i="1"/>
  <c r="P6872" i="1"/>
  <c r="C6873" i="1"/>
  <c r="H6873" i="1"/>
  <c r="I6873" i="1"/>
  <c r="J6873" i="1"/>
  <c r="M6873" i="1"/>
  <c r="N6873" i="1"/>
  <c r="O6873" i="1"/>
  <c r="P6873" i="1"/>
  <c r="C6874" i="1"/>
  <c r="H6874" i="1"/>
  <c r="I6874" i="1"/>
  <c r="J6874" i="1"/>
  <c r="M6874" i="1"/>
  <c r="N6874" i="1"/>
  <c r="O6874" i="1"/>
  <c r="P6874" i="1"/>
  <c r="C6875" i="1"/>
  <c r="H6875" i="1"/>
  <c r="I6875" i="1"/>
  <c r="J6875" i="1"/>
  <c r="M6875" i="1"/>
  <c r="N6875" i="1"/>
  <c r="O6875" i="1"/>
  <c r="P6875" i="1"/>
  <c r="C6876" i="1"/>
  <c r="H6876" i="1"/>
  <c r="I6876" i="1"/>
  <c r="J6876" i="1"/>
  <c r="M6876" i="1"/>
  <c r="N6876" i="1"/>
  <c r="O6876" i="1"/>
  <c r="P6876" i="1"/>
  <c r="C6877" i="1"/>
  <c r="H6877" i="1"/>
  <c r="I6877" i="1"/>
  <c r="J6877" i="1"/>
  <c r="M6877" i="1"/>
  <c r="N6877" i="1"/>
  <c r="O6877" i="1"/>
  <c r="P6877" i="1"/>
  <c r="C6878" i="1"/>
  <c r="H6878" i="1"/>
  <c r="I6878" i="1"/>
  <c r="J6878" i="1"/>
  <c r="M6878" i="1"/>
  <c r="N6878" i="1"/>
  <c r="O6878" i="1"/>
  <c r="P6878" i="1"/>
  <c r="C6879" i="1"/>
  <c r="H6879" i="1"/>
  <c r="I6879" i="1"/>
  <c r="J6879" i="1"/>
  <c r="M6879" i="1"/>
  <c r="N6879" i="1"/>
  <c r="O6879" i="1"/>
  <c r="P6879" i="1"/>
  <c r="C6880" i="1"/>
  <c r="H6880" i="1"/>
  <c r="I6880" i="1"/>
  <c r="J6880" i="1"/>
  <c r="M6880" i="1"/>
  <c r="N6880" i="1"/>
  <c r="O6880" i="1"/>
  <c r="P6880" i="1"/>
  <c r="C6881" i="1"/>
  <c r="H6881" i="1"/>
  <c r="I6881" i="1"/>
  <c r="J6881" i="1"/>
  <c r="M6881" i="1"/>
  <c r="N6881" i="1"/>
  <c r="O6881" i="1"/>
  <c r="P6881" i="1"/>
  <c r="C6882" i="1"/>
  <c r="H6882" i="1"/>
  <c r="I6882" i="1"/>
  <c r="J6882" i="1"/>
  <c r="M6882" i="1"/>
  <c r="N6882" i="1"/>
  <c r="O6882" i="1"/>
  <c r="P6882" i="1"/>
  <c r="C6883" i="1"/>
  <c r="H6883" i="1"/>
  <c r="I6883" i="1"/>
  <c r="J6883" i="1"/>
  <c r="M6883" i="1"/>
  <c r="N6883" i="1"/>
  <c r="O6883" i="1"/>
  <c r="P6883" i="1"/>
  <c r="C6884" i="1"/>
  <c r="H6884" i="1"/>
  <c r="I6884" i="1"/>
  <c r="J6884" i="1"/>
  <c r="M6884" i="1"/>
  <c r="N6884" i="1"/>
  <c r="O6884" i="1"/>
  <c r="P6884" i="1"/>
  <c r="C6885" i="1"/>
  <c r="H6885" i="1"/>
  <c r="I6885" i="1"/>
  <c r="J6885" i="1"/>
  <c r="M6885" i="1"/>
  <c r="N6885" i="1"/>
  <c r="O6885" i="1"/>
  <c r="P6885" i="1"/>
  <c r="C6886" i="1"/>
  <c r="H6886" i="1"/>
  <c r="I6886" i="1"/>
  <c r="J6886" i="1"/>
  <c r="M6886" i="1"/>
  <c r="N6886" i="1"/>
  <c r="O6886" i="1"/>
  <c r="P6886" i="1"/>
  <c r="C6887" i="1"/>
  <c r="H6887" i="1"/>
  <c r="I6887" i="1"/>
  <c r="J6887" i="1"/>
  <c r="M6887" i="1"/>
  <c r="N6887" i="1"/>
  <c r="O6887" i="1"/>
  <c r="P6887" i="1"/>
  <c r="C6888" i="1"/>
  <c r="H6888" i="1"/>
  <c r="I6888" i="1"/>
  <c r="J6888" i="1"/>
  <c r="M6888" i="1"/>
  <c r="N6888" i="1"/>
  <c r="O6888" i="1"/>
  <c r="P6888" i="1"/>
  <c r="C6889" i="1"/>
  <c r="H6889" i="1"/>
  <c r="I6889" i="1"/>
  <c r="J6889" i="1"/>
  <c r="M6889" i="1"/>
  <c r="N6889" i="1"/>
  <c r="O6889" i="1"/>
  <c r="P6889" i="1"/>
  <c r="C6890" i="1"/>
  <c r="H6890" i="1"/>
  <c r="I6890" i="1"/>
  <c r="J6890" i="1"/>
  <c r="M6890" i="1"/>
  <c r="N6890" i="1"/>
  <c r="O6890" i="1"/>
  <c r="P6890" i="1"/>
  <c r="C6891" i="1"/>
  <c r="H6891" i="1"/>
  <c r="I6891" i="1"/>
  <c r="J6891" i="1"/>
  <c r="M6891" i="1"/>
  <c r="N6891" i="1"/>
  <c r="O6891" i="1"/>
  <c r="P6891" i="1"/>
  <c r="C6892" i="1"/>
  <c r="H6892" i="1"/>
  <c r="I6892" i="1"/>
  <c r="J6892" i="1"/>
  <c r="M6892" i="1"/>
  <c r="N6892" i="1"/>
  <c r="O6892" i="1"/>
  <c r="P6892" i="1"/>
  <c r="C6893" i="1"/>
  <c r="H6893" i="1"/>
  <c r="I6893" i="1"/>
  <c r="J6893" i="1"/>
  <c r="M6893" i="1"/>
  <c r="N6893" i="1"/>
  <c r="O6893" i="1"/>
  <c r="P6893" i="1"/>
  <c r="C6894" i="1"/>
  <c r="H6894" i="1"/>
  <c r="I6894" i="1"/>
  <c r="J6894" i="1"/>
  <c r="M6894" i="1"/>
  <c r="N6894" i="1"/>
  <c r="O6894" i="1"/>
  <c r="P6894" i="1"/>
  <c r="C6895" i="1"/>
  <c r="H6895" i="1"/>
  <c r="I6895" i="1"/>
  <c r="J6895" i="1"/>
  <c r="M6895" i="1"/>
  <c r="N6895" i="1"/>
  <c r="O6895" i="1"/>
  <c r="P6895" i="1"/>
  <c r="C6896" i="1"/>
  <c r="H6896" i="1"/>
  <c r="I6896" i="1"/>
  <c r="J6896" i="1"/>
  <c r="M6896" i="1"/>
  <c r="N6896" i="1"/>
  <c r="O6896" i="1"/>
  <c r="P6896" i="1"/>
  <c r="C6897" i="1"/>
  <c r="H6897" i="1"/>
  <c r="I6897" i="1"/>
  <c r="J6897" i="1"/>
  <c r="M6897" i="1"/>
  <c r="N6897" i="1"/>
  <c r="O6897" i="1"/>
  <c r="P6897" i="1"/>
  <c r="C6898" i="1"/>
  <c r="H6898" i="1"/>
  <c r="I6898" i="1"/>
  <c r="J6898" i="1"/>
  <c r="M6898" i="1"/>
  <c r="N6898" i="1"/>
  <c r="O6898" i="1"/>
  <c r="P6898" i="1"/>
  <c r="C6899" i="1"/>
  <c r="H6899" i="1"/>
  <c r="I6899" i="1"/>
  <c r="J6899" i="1"/>
  <c r="M6899" i="1"/>
  <c r="N6899" i="1"/>
  <c r="O6899" i="1"/>
  <c r="P6899" i="1"/>
  <c r="C6900" i="1"/>
  <c r="H6900" i="1"/>
  <c r="I6900" i="1"/>
  <c r="J6900" i="1"/>
  <c r="M6900" i="1"/>
  <c r="N6900" i="1"/>
  <c r="O6900" i="1"/>
  <c r="P6900" i="1"/>
  <c r="C6901" i="1"/>
  <c r="H6901" i="1"/>
  <c r="I6901" i="1"/>
  <c r="J6901" i="1"/>
  <c r="M6901" i="1"/>
  <c r="N6901" i="1"/>
  <c r="O6901" i="1"/>
  <c r="P6901" i="1"/>
  <c r="C6902" i="1"/>
  <c r="H6902" i="1"/>
  <c r="I6902" i="1"/>
  <c r="J6902" i="1"/>
  <c r="M6902" i="1"/>
  <c r="N6902" i="1"/>
  <c r="O6902" i="1"/>
  <c r="P6902" i="1"/>
  <c r="C6903" i="1"/>
  <c r="H6903" i="1"/>
  <c r="I6903" i="1"/>
  <c r="J6903" i="1"/>
  <c r="M6903" i="1"/>
  <c r="N6903" i="1"/>
  <c r="O6903" i="1"/>
  <c r="P6903" i="1"/>
  <c r="C6904" i="1"/>
  <c r="H6904" i="1"/>
  <c r="I6904" i="1"/>
  <c r="J6904" i="1"/>
  <c r="M6904" i="1"/>
  <c r="N6904" i="1"/>
  <c r="O6904" i="1"/>
  <c r="P6904" i="1"/>
  <c r="C6905" i="1"/>
  <c r="H6905" i="1"/>
  <c r="I6905" i="1"/>
  <c r="J6905" i="1"/>
  <c r="M6905" i="1"/>
  <c r="N6905" i="1"/>
  <c r="O6905" i="1"/>
  <c r="P6905" i="1"/>
  <c r="C6906" i="1"/>
  <c r="H6906" i="1"/>
  <c r="I6906" i="1"/>
  <c r="J6906" i="1"/>
  <c r="M6906" i="1"/>
  <c r="N6906" i="1"/>
  <c r="O6906" i="1"/>
  <c r="P6906" i="1"/>
  <c r="C6907" i="1"/>
  <c r="H6907" i="1"/>
  <c r="I6907" i="1"/>
  <c r="J6907" i="1"/>
  <c r="M6907" i="1"/>
  <c r="N6907" i="1"/>
  <c r="O6907" i="1"/>
  <c r="P6907" i="1"/>
  <c r="C6908" i="1"/>
  <c r="H6908" i="1"/>
  <c r="I6908" i="1"/>
  <c r="J6908" i="1"/>
  <c r="M6908" i="1"/>
  <c r="N6908" i="1"/>
  <c r="O6908" i="1"/>
  <c r="P6908" i="1"/>
  <c r="C6909" i="1"/>
  <c r="H6909" i="1"/>
  <c r="I6909" i="1"/>
  <c r="J6909" i="1"/>
  <c r="M6909" i="1"/>
  <c r="N6909" i="1"/>
  <c r="O6909" i="1"/>
  <c r="P6909" i="1"/>
  <c r="C6910" i="1"/>
  <c r="H6910" i="1"/>
  <c r="I6910" i="1"/>
  <c r="J6910" i="1"/>
  <c r="M6910" i="1"/>
  <c r="N6910" i="1"/>
  <c r="O6910" i="1"/>
  <c r="P6910" i="1"/>
  <c r="C6911" i="1"/>
  <c r="H6911" i="1"/>
  <c r="I6911" i="1"/>
  <c r="J6911" i="1"/>
  <c r="M6911" i="1"/>
  <c r="N6911" i="1"/>
  <c r="O6911" i="1"/>
  <c r="P6911" i="1"/>
  <c r="C6912" i="1"/>
  <c r="H6912" i="1"/>
  <c r="I6912" i="1"/>
  <c r="J6912" i="1"/>
  <c r="M6912" i="1"/>
  <c r="N6912" i="1"/>
  <c r="O6912" i="1"/>
  <c r="P6912" i="1"/>
  <c r="C6913" i="1"/>
  <c r="H6913" i="1"/>
  <c r="I6913" i="1"/>
  <c r="J6913" i="1"/>
  <c r="M6913" i="1"/>
  <c r="N6913" i="1"/>
  <c r="O6913" i="1"/>
  <c r="P6913" i="1"/>
  <c r="C6914" i="1"/>
  <c r="H6914" i="1"/>
  <c r="I6914" i="1"/>
  <c r="J6914" i="1"/>
  <c r="M6914" i="1"/>
  <c r="N6914" i="1"/>
  <c r="O6914" i="1"/>
  <c r="P6914" i="1"/>
  <c r="C6915" i="1"/>
  <c r="H6915" i="1"/>
  <c r="I6915" i="1"/>
  <c r="J6915" i="1"/>
  <c r="M6915" i="1"/>
  <c r="N6915" i="1"/>
  <c r="O6915" i="1"/>
  <c r="P6915" i="1"/>
  <c r="C6916" i="1"/>
  <c r="H6916" i="1"/>
  <c r="I6916" i="1"/>
  <c r="J6916" i="1"/>
  <c r="M6916" i="1"/>
  <c r="N6916" i="1"/>
  <c r="O6916" i="1"/>
  <c r="P6916" i="1"/>
  <c r="C6917" i="1"/>
  <c r="H6917" i="1"/>
  <c r="I6917" i="1"/>
  <c r="J6917" i="1"/>
  <c r="M6917" i="1"/>
  <c r="N6917" i="1"/>
  <c r="O6917" i="1"/>
  <c r="P6917" i="1"/>
  <c r="C6918" i="1"/>
  <c r="H6918" i="1"/>
  <c r="I6918" i="1"/>
  <c r="J6918" i="1"/>
  <c r="M6918" i="1"/>
  <c r="N6918" i="1"/>
  <c r="O6918" i="1"/>
  <c r="P6918" i="1"/>
  <c r="C6919" i="1"/>
  <c r="H6919" i="1"/>
  <c r="I6919" i="1"/>
  <c r="J6919" i="1"/>
  <c r="M6919" i="1"/>
  <c r="N6919" i="1"/>
  <c r="O6919" i="1"/>
  <c r="P6919" i="1"/>
  <c r="C6920" i="1"/>
  <c r="H6920" i="1"/>
  <c r="I6920" i="1"/>
  <c r="J6920" i="1"/>
  <c r="M6920" i="1"/>
  <c r="N6920" i="1"/>
  <c r="O6920" i="1"/>
  <c r="P6920" i="1"/>
  <c r="C6921" i="1"/>
  <c r="H6921" i="1"/>
  <c r="I6921" i="1"/>
  <c r="J6921" i="1"/>
  <c r="M6921" i="1"/>
  <c r="N6921" i="1"/>
  <c r="O6921" i="1"/>
  <c r="P6921" i="1"/>
  <c r="C6922" i="1"/>
  <c r="H6922" i="1"/>
  <c r="I6922" i="1"/>
  <c r="J6922" i="1"/>
  <c r="M6922" i="1"/>
  <c r="N6922" i="1"/>
  <c r="O6922" i="1"/>
  <c r="P6922" i="1"/>
  <c r="C6923" i="1"/>
  <c r="H6923" i="1"/>
  <c r="I6923" i="1"/>
  <c r="J6923" i="1"/>
  <c r="M6923" i="1"/>
  <c r="N6923" i="1"/>
  <c r="O6923" i="1"/>
  <c r="P6923" i="1"/>
  <c r="C6924" i="1"/>
  <c r="H6924" i="1"/>
  <c r="I6924" i="1"/>
  <c r="J6924" i="1"/>
  <c r="M6924" i="1"/>
  <c r="N6924" i="1"/>
  <c r="O6924" i="1"/>
  <c r="P6924" i="1"/>
  <c r="C6925" i="1"/>
  <c r="H6925" i="1"/>
  <c r="I6925" i="1"/>
  <c r="J6925" i="1"/>
  <c r="M6925" i="1"/>
  <c r="N6925" i="1"/>
  <c r="O6925" i="1"/>
  <c r="P6925" i="1"/>
  <c r="C6926" i="1"/>
  <c r="H6926" i="1"/>
  <c r="I6926" i="1"/>
  <c r="J6926" i="1"/>
  <c r="M6926" i="1"/>
  <c r="N6926" i="1"/>
  <c r="O6926" i="1"/>
  <c r="P6926" i="1"/>
  <c r="C6927" i="1"/>
  <c r="H6927" i="1"/>
  <c r="I6927" i="1"/>
  <c r="J6927" i="1"/>
  <c r="M6927" i="1"/>
  <c r="N6927" i="1"/>
  <c r="O6927" i="1"/>
  <c r="P6927" i="1"/>
  <c r="C6928" i="1"/>
  <c r="H6928" i="1"/>
  <c r="I6928" i="1"/>
  <c r="J6928" i="1"/>
  <c r="M6928" i="1"/>
  <c r="N6928" i="1"/>
  <c r="O6928" i="1"/>
  <c r="P6928" i="1"/>
  <c r="C6929" i="1"/>
  <c r="H6929" i="1"/>
  <c r="I6929" i="1"/>
  <c r="J6929" i="1"/>
  <c r="M6929" i="1"/>
  <c r="N6929" i="1"/>
  <c r="O6929" i="1"/>
  <c r="P6929" i="1"/>
  <c r="C6930" i="1"/>
  <c r="H6930" i="1"/>
  <c r="I6930" i="1"/>
  <c r="J6930" i="1"/>
  <c r="M6930" i="1"/>
  <c r="N6930" i="1"/>
  <c r="O6930" i="1"/>
  <c r="P6930" i="1"/>
  <c r="C6931" i="1"/>
  <c r="H6931" i="1"/>
  <c r="I6931" i="1"/>
  <c r="J6931" i="1"/>
  <c r="M6931" i="1"/>
  <c r="N6931" i="1"/>
  <c r="O6931" i="1"/>
  <c r="P6931" i="1"/>
  <c r="C6932" i="1"/>
  <c r="H6932" i="1"/>
  <c r="I6932" i="1"/>
  <c r="J6932" i="1"/>
  <c r="M6932" i="1"/>
  <c r="N6932" i="1"/>
  <c r="O6932" i="1"/>
  <c r="P6932" i="1"/>
  <c r="C6933" i="1"/>
  <c r="H6933" i="1"/>
  <c r="I6933" i="1"/>
  <c r="J6933" i="1"/>
  <c r="M6933" i="1"/>
  <c r="N6933" i="1"/>
  <c r="O6933" i="1"/>
  <c r="P6933" i="1"/>
  <c r="C6934" i="1"/>
  <c r="H6934" i="1"/>
  <c r="I6934" i="1"/>
  <c r="J6934" i="1"/>
  <c r="M6934" i="1"/>
  <c r="N6934" i="1"/>
  <c r="O6934" i="1"/>
  <c r="P6934" i="1"/>
  <c r="C6935" i="1"/>
  <c r="H6935" i="1"/>
  <c r="I6935" i="1"/>
  <c r="J6935" i="1"/>
  <c r="M6935" i="1"/>
  <c r="N6935" i="1"/>
  <c r="O6935" i="1"/>
  <c r="P6935" i="1"/>
  <c r="C6936" i="1"/>
  <c r="H6936" i="1"/>
  <c r="I6936" i="1"/>
  <c r="J6936" i="1"/>
  <c r="M6936" i="1"/>
  <c r="N6936" i="1"/>
  <c r="O6936" i="1"/>
  <c r="P6936" i="1"/>
  <c r="C6937" i="1"/>
  <c r="H6937" i="1"/>
  <c r="I6937" i="1"/>
  <c r="J6937" i="1"/>
  <c r="M6937" i="1"/>
  <c r="N6937" i="1"/>
  <c r="O6937" i="1"/>
  <c r="P6937" i="1"/>
  <c r="C6938" i="1"/>
  <c r="H6938" i="1"/>
  <c r="I6938" i="1"/>
  <c r="J6938" i="1"/>
  <c r="M6938" i="1"/>
  <c r="N6938" i="1"/>
  <c r="O6938" i="1"/>
  <c r="P6938" i="1"/>
  <c r="C6939" i="1"/>
  <c r="H6939" i="1"/>
  <c r="I6939" i="1"/>
  <c r="J6939" i="1"/>
  <c r="M6939" i="1"/>
  <c r="N6939" i="1"/>
  <c r="O6939" i="1"/>
  <c r="P6939" i="1"/>
  <c r="C6940" i="1"/>
  <c r="H6940" i="1"/>
  <c r="I6940" i="1"/>
  <c r="J6940" i="1"/>
  <c r="M6940" i="1"/>
  <c r="N6940" i="1"/>
  <c r="O6940" i="1"/>
  <c r="P6940" i="1"/>
  <c r="C6941" i="1"/>
  <c r="H6941" i="1"/>
  <c r="I6941" i="1"/>
  <c r="J6941" i="1"/>
  <c r="M6941" i="1"/>
  <c r="N6941" i="1"/>
  <c r="O6941" i="1"/>
  <c r="P6941" i="1"/>
  <c r="C6942" i="1"/>
  <c r="H6942" i="1"/>
  <c r="I6942" i="1"/>
  <c r="J6942" i="1"/>
  <c r="M6942" i="1"/>
  <c r="N6942" i="1"/>
  <c r="O6942" i="1"/>
  <c r="P6942" i="1"/>
  <c r="C6943" i="1"/>
  <c r="H6943" i="1"/>
  <c r="I6943" i="1"/>
  <c r="J6943" i="1"/>
  <c r="M6943" i="1"/>
  <c r="N6943" i="1"/>
  <c r="O6943" i="1"/>
  <c r="P6943" i="1"/>
  <c r="C6944" i="1"/>
  <c r="H6944" i="1"/>
  <c r="I6944" i="1"/>
  <c r="J6944" i="1"/>
  <c r="M6944" i="1"/>
  <c r="N6944" i="1"/>
  <c r="O6944" i="1"/>
  <c r="P6944" i="1"/>
  <c r="C6945" i="1"/>
  <c r="H6945" i="1"/>
  <c r="I6945" i="1"/>
  <c r="J6945" i="1"/>
  <c r="M6945" i="1"/>
  <c r="N6945" i="1"/>
  <c r="O6945" i="1"/>
  <c r="P6945" i="1"/>
  <c r="C6946" i="1"/>
  <c r="H6946" i="1"/>
  <c r="I6946" i="1"/>
  <c r="J6946" i="1"/>
  <c r="M6946" i="1"/>
  <c r="N6946" i="1"/>
  <c r="O6946" i="1"/>
  <c r="P6946" i="1"/>
  <c r="C6947" i="1"/>
  <c r="H6947" i="1"/>
  <c r="I6947" i="1"/>
  <c r="J6947" i="1"/>
  <c r="M6947" i="1"/>
  <c r="N6947" i="1"/>
  <c r="O6947" i="1"/>
  <c r="P6947" i="1"/>
  <c r="C6948" i="1"/>
  <c r="H6948" i="1"/>
  <c r="I6948" i="1"/>
  <c r="J6948" i="1"/>
  <c r="M6948" i="1"/>
  <c r="N6948" i="1"/>
  <c r="O6948" i="1"/>
  <c r="P6948" i="1"/>
  <c r="C6949" i="1"/>
  <c r="H6949" i="1"/>
  <c r="I6949" i="1"/>
  <c r="J6949" i="1"/>
  <c r="M6949" i="1"/>
  <c r="N6949" i="1"/>
  <c r="O6949" i="1"/>
  <c r="P6949" i="1"/>
  <c r="C6950" i="1"/>
  <c r="H6950" i="1"/>
  <c r="I6950" i="1"/>
  <c r="J6950" i="1"/>
  <c r="M6950" i="1"/>
  <c r="N6950" i="1"/>
  <c r="O6950" i="1"/>
  <c r="P6950" i="1"/>
  <c r="C6951" i="1"/>
  <c r="H6951" i="1"/>
  <c r="I6951" i="1"/>
  <c r="J6951" i="1"/>
  <c r="M6951" i="1"/>
  <c r="N6951" i="1"/>
  <c r="O6951" i="1"/>
  <c r="P6951" i="1"/>
  <c r="C6952" i="1"/>
  <c r="H6952" i="1"/>
  <c r="I6952" i="1"/>
  <c r="J6952" i="1"/>
  <c r="M6952" i="1"/>
  <c r="N6952" i="1"/>
  <c r="O6952" i="1"/>
  <c r="P6952" i="1"/>
  <c r="C6953" i="1"/>
  <c r="H6953" i="1"/>
  <c r="I6953" i="1"/>
  <c r="J6953" i="1"/>
  <c r="M6953" i="1"/>
  <c r="N6953" i="1"/>
  <c r="O6953" i="1"/>
  <c r="P6953" i="1"/>
  <c r="C6954" i="1"/>
  <c r="H6954" i="1"/>
  <c r="I6954" i="1"/>
  <c r="J6954" i="1"/>
  <c r="M6954" i="1"/>
  <c r="N6954" i="1"/>
  <c r="O6954" i="1"/>
  <c r="P6954" i="1"/>
  <c r="C6955" i="1"/>
  <c r="H6955" i="1"/>
  <c r="I6955" i="1"/>
  <c r="J6955" i="1"/>
  <c r="M6955" i="1"/>
  <c r="N6955" i="1"/>
  <c r="O6955" i="1"/>
  <c r="P6955" i="1"/>
  <c r="C6956" i="1"/>
  <c r="H6956" i="1"/>
  <c r="I6956" i="1"/>
  <c r="J6956" i="1"/>
  <c r="M6956" i="1"/>
  <c r="N6956" i="1"/>
  <c r="O6956" i="1"/>
  <c r="P6956" i="1"/>
  <c r="C6957" i="1"/>
  <c r="H6957" i="1"/>
  <c r="I6957" i="1"/>
  <c r="J6957" i="1"/>
  <c r="M6957" i="1"/>
  <c r="N6957" i="1"/>
  <c r="O6957" i="1"/>
  <c r="P6957" i="1"/>
  <c r="C6958" i="1"/>
  <c r="H6958" i="1"/>
  <c r="I6958" i="1"/>
  <c r="J6958" i="1"/>
  <c r="M6958" i="1"/>
  <c r="N6958" i="1"/>
  <c r="O6958" i="1"/>
  <c r="P6958" i="1"/>
  <c r="C6959" i="1"/>
  <c r="H6959" i="1"/>
  <c r="I6959" i="1"/>
  <c r="J6959" i="1"/>
  <c r="M6959" i="1"/>
  <c r="N6959" i="1"/>
  <c r="O6959" i="1"/>
  <c r="P6959" i="1"/>
  <c r="C6960" i="1"/>
  <c r="H6960" i="1"/>
  <c r="I6960" i="1"/>
  <c r="J6960" i="1"/>
  <c r="M6960" i="1"/>
  <c r="N6960" i="1"/>
  <c r="O6960" i="1"/>
  <c r="P6960" i="1"/>
  <c r="C6961" i="1"/>
  <c r="H6961" i="1"/>
  <c r="I6961" i="1"/>
  <c r="J6961" i="1"/>
  <c r="M6961" i="1"/>
  <c r="N6961" i="1"/>
  <c r="O6961" i="1"/>
  <c r="P6961" i="1"/>
  <c r="C6962" i="1"/>
  <c r="H6962" i="1"/>
  <c r="I6962" i="1"/>
  <c r="J6962" i="1"/>
  <c r="M6962" i="1"/>
  <c r="N6962" i="1"/>
  <c r="O6962" i="1"/>
  <c r="P6962" i="1"/>
  <c r="C6963" i="1"/>
  <c r="H6963" i="1"/>
  <c r="I6963" i="1"/>
  <c r="J6963" i="1"/>
  <c r="M6963" i="1"/>
  <c r="N6963" i="1"/>
  <c r="O6963" i="1"/>
  <c r="P6963" i="1"/>
  <c r="C6964" i="1"/>
  <c r="H6964" i="1"/>
  <c r="I6964" i="1"/>
  <c r="J6964" i="1"/>
  <c r="M6964" i="1"/>
  <c r="N6964" i="1"/>
  <c r="O6964" i="1"/>
  <c r="P6964" i="1"/>
  <c r="C6965" i="1"/>
  <c r="H6965" i="1"/>
  <c r="I6965" i="1"/>
  <c r="J6965" i="1"/>
  <c r="M6965" i="1"/>
  <c r="N6965" i="1"/>
  <c r="O6965" i="1"/>
  <c r="P6965" i="1"/>
  <c r="C6966" i="1"/>
  <c r="H6966" i="1"/>
  <c r="I6966" i="1"/>
  <c r="J6966" i="1"/>
  <c r="M6966" i="1"/>
  <c r="N6966" i="1"/>
  <c r="O6966" i="1"/>
  <c r="P6966" i="1"/>
  <c r="C6967" i="1"/>
  <c r="H6967" i="1"/>
  <c r="I6967" i="1"/>
  <c r="J6967" i="1"/>
  <c r="M6967" i="1"/>
  <c r="N6967" i="1"/>
  <c r="O6967" i="1"/>
  <c r="P6967" i="1"/>
  <c r="C6968" i="1"/>
  <c r="H6968" i="1"/>
  <c r="I6968" i="1"/>
  <c r="J6968" i="1"/>
  <c r="M6968" i="1"/>
  <c r="N6968" i="1"/>
  <c r="O6968" i="1"/>
  <c r="P6968" i="1"/>
  <c r="C6969" i="1"/>
  <c r="H6969" i="1"/>
  <c r="I6969" i="1"/>
  <c r="J6969" i="1"/>
  <c r="M6969" i="1"/>
  <c r="N6969" i="1"/>
  <c r="O6969" i="1"/>
  <c r="P6969" i="1"/>
  <c r="C6970" i="1"/>
  <c r="H6970" i="1"/>
  <c r="I6970" i="1"/>
  <c r="J6970" i="1"/>
  <c r="M6970" i="1"/>
  <c r="N6970" i="1"/>
  <c r="O6970" i="1"/>
  <c r="P6970" i="1"/>
  <c r="C6971" i="1"/>
  <c r="H6971" i="1"/>
  <c r="I6971" i="1"/>
  <c r="J6971" i="1"/>
  <c r="M6971" i="1"/>
  <c r="N6971" i="1"/>
  <c r="O6971" i="1"/>
  <c r="P6971" i="1"/>
  <c r="C6972" i="1"/>
  <c r="H6972" i="1"/>
  <c r="I6972" i="1"/>
  <c r="J6972" i="1"/>
  <c r="M6972" i="1"/>
  <c r="N6972" i="1"/>
  <c r="O6972" i="1"/>
  <c r="P6972" i="1"/>
  <c r="C6973" i="1"/>
  <c r="H6973" i="1"/>
  <c r="I6973" i="1"/>
  <c r="J6973" i="1"/>
  <c r="M6973" i="1"/>
  <c r="N6973" i="1"/>
  <c r="O6973" i="1"/>
  <c r="P6973" i="1"/>
  <c r="C6974" i="1"/>
  <c r="H6974" i="1"/>
  <c r="I6974" i="1"/>
  <c r="J6974" i="1"/>
  <c r="M6974" i="1"/>
  <c r="N6974" i="1"/>
  <c r="O6974" i="1"/>
  <c r="P6974" i="1"/>
  <c r="C6975" i="1"/>
  <c r="H6975" i="1"/>
  <c r="I6975" i="1"/>
  <c r="J6975" i="1"/>
  <c r="M6975" i="1"/>
  <c r="N6975" i="1"/>
  <c r="O6975" i="1"/>
  <c r="P6975" i="1"/>
  <c r="C6976" i="1"/>
  <c r="H6976" i="1"/>
  <c r="I6976" i="1"/>
  <c r="J6976" i="1"/>
  <c r="M6976" i="1"/>
  <c r="N6976" i="1"/>
  <c r="O6976" i="1"/>
  <c r="P6976" i="1"/>
  <c r="C6977" i="1"/>
  <c r="H6977" i="1"/>
  <c r="I6977" i="1"/>
  <c r="J6977" i="1"/>
  <c r="M6977" i="1"/>
  <c r="N6977" i="1"/>
  <c r="O6977" i="1"/>
  <c r="P6977" i="1"/>
  <c r="C6978" i="1"/>
  <c r="H6978" i="1"/>
  <c r="I6978" i="1"/>
  <c r="J6978" i="1"/>
  <c r="M6978" i="1"/>
  <c r="N6978" i="1"/>
  <c r="O6978" i="1"/>
  <c r="P6978" i="1"/>
  <c r="C6979" i="1"/>
  <c r="H6979" i="1"/>
  <c r="I6979" i="1"/>
  <c r="J6979" i="1"/>
  <c r="M6979" i="1"/>
  <c r="N6979" i="1"/>
  <c r="O6979" i="1"/>
  <c r="P6979" i="1"/>
  <c r="C6980" i="1"/>
  <c r="H6980" i="1"/>
  <c r="I6980" i="1"/>
  <c r="J6980" i="1"/>
  <c r="M6980" i="1"/>
  <c r="N6980" i="1"/>
  <c r="O6980" i="1"/>
  <c r="P6980" i="1"/>
  <c r="C6981" i="1"/>
  <c r="H6981" i="1"/>
  <c r="I6981" i="1"/>
  <c r="J6981" i="1"/>
  <c r="M6981" i="1"/>
  <c r="N6981" i="1"/>
  <c r="O6981" i="1"/>
  <c r="P6981" i="1"/>
  <c r="C6982" i="1"/>
  <c r="H6982" i="1"/>
  <c r="I6982" i="1"/>
  <c r="J6982" i="1"/>
  <c r="M6982" i="1"/>
  <c r="N6982" i="1"/>
  <c r="O6982" i="1"/>
  <c r="P6982" i="1"/>
  <c r="C6983" i="1"/>
  <c r="H6983" i="1"/>
  <c r="I6983" i="1"/>
  <c r="J6983" i="1"/>
  <c r="M6983" i="1"/>
  <c r="N6983" i="1"/>
  <c r="O6983" i="1"/>
  <c r="P6983" i="1"/>
  <c r="C6984" i="1"/>
  <c r="H6984" i="1"/>
  <c r="I6984" i="1"/>
  <c r="J6984" i="1"/>
  <c r="M6984" i="1"/>
  <c r="N6984" i="1"/>
  <c r="O6984" i="1"/>
  <c r="P6984" i="1"/>
  <c r="C6985" i="1"/>
  <c r="H6985" i="1"/>
  <c r="I6985" i="1"/>
  <c r="J6985" i="1"/>
  <c r="M6985" i="1"/>
  <c r="N6985" i="1"/>
  <c r="O6985" i="1"/>
  <c r="P6985" i="1"/>
  <c r="C6986" i="1"/>
  <c r="H6986" i="1"/>
  <c r="I6986" i="1"/>
  <c r="J6986" i="1"/>
  <c r="M6986" i="1"/>
  <c r="N6986" i="1"/>
  <c r="O6986" i="1"/>
  <c r="P6986" i="1"/>
  <c r="C6987" i="1"/>
  <c r="H6987" i="1"/>
  <c r="I6987" i="1"/>
  <c r="J6987" i="1"/>
  <c r="M6987" i="1"/>
  <c r="N6987" i="1"/>
  <c r="O6987" i="1"/>
  <c r="P6987" i="1"/>
  <c r="C6988" i="1"/>
  <c r="H6988" i="1"/>
  <c r="I6988" i="1"/>
  <c r="J6988" i="1"/>
  <c r="M6988" i="1"/>
  <c r="N6988" i="1"/>
  <c r="O6988" i="1"/>
  <c r="P6988" i="1"/>
  <c r="C6989" i="1"/>
  <c r="H6989" i="1"/>
  <c r="I6989" i="1"/>
  <c r="J6989" i="1"/>
  <c r="M6989" i="1"/>
  <c r="N6989" i="1"/>
  <c r="O6989" i="1"/>
  <c r="P6989" i="1"/>
  <c r="C6990" i="1"/>
  <c r="H6990" i="1"/>
  <c r="I6990" i="1"/>
  <c r="J6990" i="1"/>
  <c r="M6990" i="1"/>
  <c r="N6990" i="1"/>
  <c r="O6990" i="1"/>
  <c r="P6990" i="1"/>
  <c r="C6991" i="1"/>
  <c r="H6991" i="1"/>
  <c r="I6991" i="1"/>
  <c r="J6991" i="1"/>
  <c r="M6991" i="1"/>
  <c r="N6991" i="1"/>
  <c r="O6991" i="1"/>
  <c r="P6991" i="1"/>
  <c r="C6992" i="1"/>
  <c r="H6992" i="1"/>
  <c r="I6992" i="1"/>
  <c r="J6992" i="1"/>
  <c r="M6992" i="1"/>
  <c r="N6992" i="1"/>
  <c r="O6992" i="1"/>
  <c r="P6992" i="1"/>
  <c r="C6993" i="1"/>
  <c r="H6993" i="1"/>
  <c r="I6993" i="1"/>
  <c r="J6993" i="1"/>
  <c r="M6993" i="1"/>
  <c r="N6993" i="1"/>
  <c r="O6993" i="1"/>
  <c r="P6993" i="1"/>
  <c r="C6994" i="1"/>
  <c r="H6994" i="1"/>
  <c r="I6994" i="1"/>
  <c r="J6994" i="1"/>
  <c r="M6994" i="1"/>
  <c r="N6994" i="1"/>
  <c r="O6994" i="1"/>
  <c r="P6994" i="1"/>
  <c r="C6995" i="1"/>
  <c r="H6995" i="1"/>
  <c r="I6995" i="1"/>
  <c r="J6995" i="1"/>
  <c r="M6995" i="1"/>
  <c r="N6995" i="1"/>
  <c r="O6995" i="1"/>
  <c r="P6995" i="1"/>
  <c r="C6996" i="1"/>
  <c r="H6996" i="1"/>
  <c r="I6996" i="1"/>
  <c r="J6996" i="1"/>
  <c r="M6996" i="1"/>
  <c r="N6996" i="1"/>
  <c r="O6996" i="1"/>
  <c r="P6996" i="1"/>
  <c r="C6997" i="1"/>
  <c r="H6997" i="1"/>
  <c r="I6997" i="1"/>
  <c r="J6997" i="1"/>
  <c r="M6997" i="1"/>
  <c r="N6997" i="1"/>
  <c r="O6997" i="1"/>
  <c r="P6997" i="1"/>
  <c r="C6998" i="1"/>
  <c r="H6998" i="1"/>
  <c r="I6998" i="1"/>
  <c r="J6998" i="1"/>
  <c r="M6998" i="1"/>
  <c r="N6998" i="1"/>
  <c r="O6998" i="1"/>
  <c r="P6998" i="1"/>
  <c r="C6999" i="1"/>
  <c r="H6999" i="1"/>
  <c r="I6999" i="1"/>
  <c r="J6999" i="1"/>
  <c r="M6999" i="1"/>
  <c r="N6999" i="1"/>
  <c r="O6999" i="1"/>
  <c r="P6999" i="1"/>
  <c r="C7000" i="1"/>
  <c r="H7000" i="1"/>
  <c r="I7000" i="1"/>
  <c r="J7000" i="1"/>
  <c r="M7000" i="1"/>
  <c r="N7000" i="1"/>
  <c r="O7000" i="1"/>
  <c r="P7000" i="1"/>
  <c r="C7001" i="1"/>
  <c r="H7001" i="1"/>
  <c r="I7001" i="1"/>
  <c r="J7001" i="1"/>
  <c r="M7001" i="1"/>
  <c r="N7001" i="1"/>
  <c r="O7001" i="1"/>
  <c r="P7001" i="1"/>
  <c r="C7002" i="1"/>
  <c r="H7002" i="1"/>
  <c r="I7002" i="1"/>
  <c r="J7002" i="1"/>
  <c r="M7002" i="1"/>
  <c r="N7002" i="1"/>
  <c r="O7002" i="1"/>
  <c r="P7002" i="1"/>
  <c r="C7003" i="1"/>
  <c r="H7003" i="1"/>
  <c r="I7003" i="1"/>
  <c r="J7003" i="1"/>
  <c r="M7003" i="1"/>
  <c r="N7003" i="1"/>
  <c r="O7003" i="1"/>
  <c r="P7003" i="1"/>
  <c r="C7004" i="1"/>
  <c r="H7004" i="1"/>
  <c r="I7004" i="1"/>
  <c r="J7004" i="1"/>
  <c r="M7004" i="1"/>
  <c r="N7004" i="1"/>
  <c r="O7004" i="1"/>
  <c r="P7004" i="1"/>
  <c r="C7005" i="1"/>
  <c r="H7005" i="1"/>
  <c r="I7005" i="1"/>
  <c r="J7005" i="1"/>
  <c r="M7005" i="1"/>
  <c r="N7005" i="1"/>
  <c r="O7005" i="1"/>
  <c r="P7005" i="1"/>
  <c r="C7006" i="1"/>
  <c r="H7006" i="1"/>
  <c r="I7006" i="1"/>
  <c r="J7006" i="1"/>
  <c r="M7006" i="1"/>
  <c r="N7006" i="1"/>
  <c r="O7006" i="1"/>
  <c r="P7006" i="1"/>
  <c r="C7007" i="1"/>
  <c r="H7007" i="1"/>
  <c r="I7007" i="1"/>
  <c r="J7007" i="1"/>
  <c r="M7007" i="1"/>
  <c r="N7007" i="1"/>
  <c r="O7007" i="1"/>
  <c r="P7007" i="1"/>
  <c r="C7008" i="1"/>
  <c r="H7008" i="1"/>
  <c r="I7008" i="1"/>
  <c r="J7008" i="1"/>
  <c r="M7008" i="1"/>
  <c r="N7008" i="1"/>
  <c r="O7008" i="1"/>
  <c r="P7008" i="1"/>
  <c r="C7009" i="1"/>
  <c r="H7009" i="1"/>
  <c r="I7009" i="1"/>
  <c r="J7009" i="1"/>
  <c r="M7009" i="1"/>
  <c r="N7009" i="1"/>
  <c r="O7009" i="1"/>
  <c r="P7009" i="1"/>
  <c r="C7010" i="1"/>
  <c r="H7010" i="1"/>
  <c r="I7010" i="1"/>
  <c r="J7010" i="1"/>
  <c r="M7010" i="1"/>
  <c r="N7010" i="1"/>
  <c r="O7010" i="1"/>
  <c r="P7010" i="1"/>
  <c r="C7011" i="1"/>
  <c r="H7011" i="1"/>
  <c r="I7011" i="1"/>
  <c r="J7011" i="1"/>
  <c r="M7011" i="1"/>
  <c r="N7011" i="1"/>
  <c r="O7011" i="1"/>
  <c r="P7011" i="1"/>
  <c r="C7012" i="1"/>
  <c r="H7012" i="1"/>
  <c r="I7012" i="1"/>
  <c r="J7012" i="1"/>
  <c r="M7012" i="1"/>
  <c r="N7012" i="1"/>
  <c r="O7012" i="1"/>
  <c r="P7012" i="1"/>
  <c r="C7013" i="1"/>
  <c r="H7013" i="1"/>
  <c r="I7013" i="1"/>
  <c r="J7013" i="1"/>
  <c r="M7013" i="1"/>
  <c r="N7013" i="1"/>
  <c r="O7013" i="1"/>
  <c r="P7013" i="1"/>
  <c r="C7014" i="1"/>
  <c r="H7014" i="1"/>
  <c r="I7014" i="1"/>
  <c r="J7014" i="1"/>
  <c r="M7014" i="1"/>
  <c r="N7014" i="1"/>
  <c r="O7014" i="1"/>
  <c r="P7014" i="1"/>
  <c r="C7015" i="1"/>
  <c r="H7015" i="1"/>
  <c r="I7015" i="1"/>
  <c r="J7015" i="1"/>
  <c r="M7015" i="1"/>
  <c r="N7015" i="1"/>
  <c r="O7015" i="1"/>
  <c r="P7015" i="1"/>
  <c r="C7016" i="1"/>
  <c r="H7016" i="1"/>
  <c r="I7016" i="1"/>
  <c r="J7016" i="1"/>
  <c r="M7016" i="1"/>
  <c r="N7016" i="1"/>
  <c r="O7016" i="1"/>
  <c r="P7016" i="1"/>
  <c r="C7017" i="1"/>
  <c r="H7017" i="1"/>
  <c r="I7017" i="1"/>
  <c r="J7017" i="1"/>
  <c r="M7017" i="1"/>
  <c r="N7017" i="1"/>
  <c r="O7017" i="1"/>
  <c r="P7017" i="1"/>
  <c r="C7018" i="1"/>
  <c r="H7018" i="1"/>
  <c r="I7018" i="1"/>
  <c r="J7018" i="1"/>
  <c r="M7018" i="1"/>
  <c r="N7018" i="1"/>
  <c r="O7018" i="1"/>
  <c r="P7018" i="1"/>
  <c r="C7019" i="1"/>
  <c r="H7019" i="1"/>
  <c r="I7019" i="1"/>
  <c r="J7019" i="1"/>
  <c r="M7019" i="1"/>
  <c r="N7019" i="1"/>
  <c r="O7019" i="1"/>
  <c r="P7019" i="1"/>
  <c r="C7020" i="1"/>
  <c r="H7020" i="1"/>
  <c r="I7020" i="1"/>
  <c r="J7020" i="1"/>
  <c r="M7020" i="1"/>
  <c r="N7020" i="1"/>
  <c r="O7020" i="1"/>
  <c r="P7020" i="1"/>
  <c r="C7021" i="1"/>
  <c r="H7021" i="1"/>
  <c r="I7021" i="1"/>
  <c r="J7021" i="1"/>
  <c r="M7021" i="1"/>
  <c r="N7021" i="1"/>
  <c r="O7021" i="1"/>
  <c r="P7021" i="1"/>
  <c r="C7022" i="1"/>
  <c r="H7022" i="1"/>
  <c r="I7022" i="1"/>
  <c r="J7022" i="1"/>
  <c r="M7022" i="1"/>
  <c r="N7022" i="1"/>
  <c r="O7022" i="1"/>
  <c r="P7022" i="1"/>
  <c r="C7023" i="1"/>
  <c r="H7023" i="1"/>
  <c r="I7023" i="1"/>
  <c r="J7023" i="1"/>
  <c r="M7023" i="1"/>
  <c r="N7023" i="1"/>
  <c r="O7023" i="1"/>
  <c r="P7023" i="1"/>
  <c r="C7024" i="1"/>
  <c r="H7024" i="1"/>
  <c r="I7024" i="1"/>
  <c r="J7024" i="1"/>
  <c r="M7024" i="1"/>
  <c r="N7024" i="1"/>
  <c r="O7024" i="1"/>
  <c r="P7024" i="1"/>
  <c r="C7025" i="1"/>
  <c r="H7025" i="1"/>
  <c r="I7025" i="1"/>
  <c r="J7025" i="1"/>
  <c r="M7025" i="1"/>
  <c r="N7025" i="1"/>
  <c r="O7025" i="1"/>
  <c r="P7025" i="1"/>
  <c r="C7026" i="1"/>
  <c r="H7026" i="1"/>
  <c r="I7026" i="1"/>
  <c r="J7026" i="1"/>
  <c r="M7026" i="1"/>
  <c r="N7026" i="1"/>
  <c r="O7026" i="1"/>
  <c r="P7026" i="1"/>
  <c r="C7027" i="1"/>
  <c r="H7027" i="1"/>
  <c r="I7027" i="1"/>
  <c r="J7027" i="1"/>
  <c r="M7027" i="1"/>
  <c r="N7027" i="1"/>
  <c r="O7027" i="1"/>
  <c r="P7027" i="1"/>
  <c r="C7028" i="1"/>
  <c r="H7028" i="1"/>
  <c r="I7028" i="1"/>
  <c r="J7028" i="1"/>
  <c r="M7028" i="1"/>
  <c r="N7028" i="1"/>
  <c r="O7028" i="1"/>
  <c r="P7028" i="1"/>
  <c r="C7029" i="1"/>
  <c r="H7029" i="1"/>
  <c r="I7029" i="1"/>
  <c r="J7029" i="1"/>
  <c r="M7029" i="1"/>
  <c r="N7029" i="1"/>
  <c r="O7029" i="1"/>
  <c r="P7029" i="1"/>
  <c r="C7030" i="1"/>
  <c r="H7030" i="1"/>
  <c r="I7030" i="1"/>
  <c r="J7030" i="1"/>
  <c r="M7030" i="1"/>
  <c r="N7030" i="1"/>
  <c r="O7030" i="1"/>
  <c r="P7030" i="1"/>
  <c r="C7031" i="1"/>
  <c r="H7031" i="1"/>
  <c r="I7031" i="1"/>
  <c r="J7031" i="1"/>
  <c r="M7031" i="1"/>
  <c r="N7031" i="1"/>
  <c r="O7031" i="1"/>
  <c r="P7031" i="1"/>
  <c r="C7032" i="1"/>
  <c r="H7032" i="1"/>
  <c r="I7032" i="1"/>
  <c r="J7032" i="1"/>
  <c r="M7032" i="1"/>
  <c r="N7032" i="1"/>
  <c r="O7032" i="1"/>
  <c r="P7032" i="1"/>
  <c r="C7033" i="1"/>
  <c r="H7033" i="1"/>
  <c r="I7033" i="1"/>
  <c r="J7033" i="1"/>
  <c r="M7033" i="1"/>
  <c r="N7033" i="1"/>
  <c r="O7033" i="1"/>
  <c r="P7033" i="1"/>
  <c r="C7034" i="1"/>
  <c r="H7034" i="1"/>
  <c r="I7034" i="1"/>
  <c r="J7034" i="1"/>
  <c r="M7034" i="1"/>
  <c r="N7034" i="1"/>
  <c r="O7034" i="1"/>
  <c r="P7034" i="1"/>
  <c r="C7035" i="1"/>
  <c r="H7035" i="1"/>
  <c r="I7035" i="1"/>
  <c r="J7035" i="1"/>
  <c r="M7035" i="1"/>
  <c r="N7035" i="1"/>
  <c r="O7035" i="1"/>
  <c r="P7035" i="1"/>
  <c r="C7036" i="1"/>
  <c r="H7036" i="1"/>
  <c r="I7036" i="1"/>
  <c r="J7036" i="1"/>
  <c r="M7036" i="1"/>
  <c r="N7036" i="1"/>
  <c r="O7036" i="1"/>
  <c r="P7036" i="1"/>
  <c r="C7037" i="1"/>
  <c r="H7037" i="1"/>
  <c r="I7037" i="1"/>
  <c r="J7037" i="1"/>
  <c r="M7037" i="1"/>
  <c r="N7037" i="1"/>
  <c r="O7037" i="1"/>
  <c r="P7037" i="1"/>
  <c r="C7038" i="1"/>
  <c r="H7038" i="1"/>
  <c r="I7038" i="1"/>
  <c r="J7038" i="1"/>
  <c r="M7038" i="1"/>
  <c r="N7038" i="1"/>
  <c r="O7038" i="1"/>
  <c r="P7038" i="1"/>
  <c r="C7039" i="1"/>
  <c r="H7039" i="1"/>
  <c r="I7039" i="1"/>
  <c r="J7039" i="1"/>
  <c r="M7039" i="1"/>
  <c r="N7039" i="1"/>
  <c r="O7039" i="1"/>
  <c r="P7039" i="1"/>
  <c r="C7040" i="1"/>
  <c r="H7040" i="1"/>
  <c r="I7040" i="1"/>
  <c r="J7040" i="1"/>
  <c r="M7040" i="1"/>
  <c r="N7040" i="1"/>
  <c r="O7040" i="1"/>
  <c r="P7040" i="1"/>
  <c r="C7041" i="1"/>
  <c r="H7041" i="1"/>
  <c r="I7041" i="1"/>
  <c r="J7041" i="1"/>
  <c r="M7041" i="1"/>
  <c r="N7041" i="1"/>
  <c r="O7041" i="1"/>
  <c r="P7041" i="1"/>
  <c r="C7042" i="1"/>
  <c r="H7042" i="1"/>
  <c r="I7042" i="1"/>
  <c r="J7042" i="1"/>
  <c r="M7042" i="1"/>
  <c r="N7042" i="1"/>
  <c r="O7042" i="1"/>
  <c r="P7042" i="1"/>
  <c r="C7043" i="1"/>
  <c r="H7043" i="1"/>
  <c r="I7043" i="1"/>
  <c r="J7043" i="1"/>
  <c r="M7043" i="1"/>
  <c r="N7043" i="1"/>
  <c r="O7043" i="1"/>
  <c r="P7043" i="1"/>
  <c r="C7044" i="1"/>
  <c r="H7044" i="1"/>
  <c r="I7044" i="1"/>
  <c r="J7044" i="1"/>
  <c r="M7044" i="1"/>
  <c r="N7044" i="1"/>
  <c r="O7044" i="1"/>
  <c r="P7044" i="1"/>
  <c r="C7045" i="1"/>
  <c r="H7045" i="1"/>
  <c r="I7045" i="1"/>
  <c r="J7045" i="1"/>
  <c r="M7045" i="1"/>
  <c r="N7045" i="1"/>
  <c r="O7045" i="1"/>
  <c r="P7045" i="1"/>
  <c r="C7046" i="1"/>
  <c r="H7046" i="1"/>
  <c r="I7046" i="1"/>
  <c r="J7046" i="1"/>
  <c r="M7046" i="1"/>
  <c r="N7046" i="1"/>
  <c r="O7046" i="1"/>
  <c r="P7046" i="1"/>
  <c r="C7047" i="1"/>
  <c r="H7047" i="1"/>
  <c r="I7047" i="1"/>
  <c r="J7047" i="1"/>
  <c r="M7047" i="1"/>
  <c r="N7047" i="1"/>
  <c r="O7047" i="1"/>
  <c r="P7047" i="1"/>
  <c r="C7048" i="1"/>
  <c r="H7048" i="1"/>
  <c r="I7048" i="1"/>
  <c r="J7048" i="1"/>
  <c r="M7048" i="1"/>
  <c r="N7048" i="1"/>
  <c r="O7048" i="1"/>
  <c r="P7048" i="1"/>
  <c r="C7049" i="1"/>
  <c r="H7049" i="1"/>
  <c r="I7049" i="1"/>
  <c r="J7049" i="1"/>
  <c r="M7049" i="1"/>
  <c r="N7049" i="1"/>
  <c r="O7049" i="1"/>
  <c r="P7049" i="1"/>
  <c r="C7050" i="1"/>
  <c r="H7050" i="1"/>
  <c r="I7050" i="1"/>
  <c r="J7050" i="1"/>
  <c r="M7050" i="1"/>
  <c r="N7050" i="1"/>
  <c r="O7050" i="1"/>
  <c r="P7050" i="1"/>
  <c r="C7051" i="1"/>
  <c r="H7051" i="1"/>
  <c r="I7051" i="1"/>
  <c r="J7051" i="1"/>
  <c r="M7051" i="1"/>
  <c r="N7051" i="1"/>
  <c r="O7051" i="1"/>
  <c r="P7051" i="1"/>
  <c r="C7052" i="1"/>
  <c r="H7052" i="1"/>
  <c r="I7052" i="1"/>
  <c r="J7052" i="1"/>
  <c r="M7052" i="1"/>
  <c r="N7052" i="1"/>
  <c r="O7052" i="1"/>
  <c r="P7052" i="1"/>
  <c r="C7053" i="1"/>
  <c r="H7053" i="1"/>
  <c r="I7053" i="1"/>
  <c r="J7053" i="1"/>
  <c r="M7053" i="1"/>
  <c r="N7053" i="1"/>
  <c r="O7053" i="1"/>
  <c r="P7053" i="1"/>
  <c r="C7054" i="1"/>
  <c r="H7054" i="1"/>
  <c r="I7054" i="1"/>
  <c r="J7054" i="1"/>
  <c r="M7054" i="1"/>
  <c r="N7054" i="1"/>
  <c r="O7054" i="1"/>
  <c r="P7054" i="1"/>
  <c r="C7055" i="1"/>
  <c r="H7055" i="1"/>
  <c r="I7055" i="1"/>
  <c r="J7055" i="1"/>
  <c r="M7055" i="1"/>
  <c r="N7055" i="1"/>
  <c r="O7055" i="1"/>
  <c r="P7055" i="1"/>
  <c r="C7056" i="1"/>
  <c r="H7056" i="1"/>
  <c r="I7056" i="1"/>
  <c r="J7056" i="1"/>
  <c r="M7056" i="1"/>
  <c r="N7056" i="1"/>
  <c r="O7056" i="1"/>
  <c r="P7056" i="1"/>
  <c r="C7057" i="1"/>
  <c r="H7057" i="1"/>
  <c r="I7057" i="1"/>
  <c r="J7057" i="1"/>
  <c r="M7057" i="1"/>
  <c r="N7057" i="1"/>
  <c r="O7057" i="1"/>
  <c r="P7057" i="1"/>
  <c r="C7058" i="1"/>
  <c r="H7058" i="1"/>
  <c r="I7058" i="1"/>
  <c r="J7058" i="1"/>
  <c r="M7058" i="1"/>
  <c r="N7058" i="1"/>
  <c r="O7058" i="1"/>
  <c r="P7058" i="1"/>
  <c r="C7059" i="1"/>
  <c r="H7059" i="1"/>
  <c r="I7059" i="1"/>
  <c r="J7059" i="1"/>
  <c r="M7059" i="1"/>
  <c r="N7059" i="1"/>
  <c r="O7059" i="1"/>
  <c r="P7059" i="1"/>
  <c r="C7060" i="1"/>
  <c r="H7060" i="1"/>
  <c r="I7060" i="1"/>
  <c r="J7060" i="1"/>
  <c r="M7060" i="1"/>
  <c r="N7060" i="1"/>
  <c r="O7060" i="1"/>
  <c r="P7060" i="1"/>
  <c r="C7061" i="1"/>
  <c r="H7061" i="1"/>
  <c r="I7061" i="1"/>
  <c r="J7061" i="1"/>
  <c r="M7061" i="1"/>
  <c r="N7061" i="1"/>
  <c r="O7061" i="1"/>
  <c r="P7061" i="1"/>
  <c r="C7062" i="1"/>
  <c r="H7062" i="1"/>
  <c r="I7062" i="1"/>
  <c r="J7062" i="1"/>
  <c r="M7062" i="1"/>
  <c r="N7062" i="1"/>
  <c r="O7062" i="1"/>
  <c r="P7062" i="1"/>
  <c r="C7063" i="1"/>
  <c r="H7063" i="1"/>
  <c r="I7063" i="1"/>
  <c r="J7063" i="1"/>
  <c r="M7063" i="1"/>
  <c r="N7063" i="1"/>
  <c r="O7063" i="1"/>
  <c r="P7063" i="1"/>
  <c r="C7064" i="1"/>
  <c r="H7064" i="1"/>
  <c r="I7064" i="1"/>
  <c r="J7064" i="1"/>
  <c r="M7064" i="1"/>
  <c r="N7064" i="1"/>
  <c r="O7064" i="1"/>
  <c r="P7064" i="1"/>
  <c r="C7065" i="1"/>
  <c r="H7065" i="1"/>
  <c r="I7065" i="1"/>
  <c r="J7065" i="1"/>
  <c r="M7065" i="1"/>
  <c r="N7065" i="1"/>
  <c r="O7065" i="1"/>
  <c r="P7065" i="1"/>
  <c r="C7066" i="1"/>
  <c r="H7066" i="1"/>
  <c r="I7066" i="1"/>
  <c r="J7066" i="1"/>
  <c r="M7066" i="1"/>
  <c r="N7066" i="1"/>
  <c r="O7066" i="1"/>
  <c r="P7066" i="1"/>
  <c r="C7067" i="1"/>
  <c r="H7067" i="1"/>
  <c r="I7067" i="1"/>
  <c r="J7067" i="1"/>
  <c r="M7067" i="1"/>
  <c r="N7067" i="1"/>
  <c r="O7067" i="1"/>
  <c r="P7067" i="1"/>
  <c r="C7068" i="1"/>
  <c r="H7068" i="1"/>
  <c r="I7068" i="1"/>
  <c r="J7068" i="1"/>
  <c r="M7068" i="1"/>
  <c r="N7068" i="1"/>
  <c r="O7068" i="1"/>
  <c r="P7068" i="1"/>
  <c r="C7069" i="1"/>
  <c r="H7069" i="1"/>
  <c r="I7069" i="1"/>
  <c r="J7069" i="1"/>
  <c r="M7069" i="1"/>
  <c r="N7069" i="1"/>
  <c r="O7069" i="1"/>
  <c r="P7069" i="1"/>
  <c r="C7070" i="1"/>
  <c r="H7070" i="1"/>
  <c r="I7070" i="1"/>
  <c r="J7070" i="1"/>
  <c r="M7070" i="1"/>
  <c r="N7070" i="1"/>
  <c r="O7070" i="1"/>
  <c r="P7070" i="1"/>
  <c r="C7071" i="1"/>
  <c r="H7071" i="1"/>
  <c r="I7071" i="1"/>
  <c r="J7071" i="1"/>
  <c r="M7071" i="1"/>
  <c r="N7071" i="1"/>
  <c r="O7071" i="1"/>
  <c r="P7071" i="1"/>
  <c r="C7072" i="1"/>
  <c r="H7072" i="1"/>
  <c r="I7072" i="1"/>
  <c r="J7072" i="1"/>
  <c r="M7072" i="1"/>
  <c r="N7072" i="1"/>
  <c r="O7072" i="1"/>
  <c r="P7072" i="1"/>
  <c r="C7073" i="1"/>
  <c r="H7073" i="1"/>
  <c r="I7073" i="1"/>
  <c r="J7073" i="1"/>
  <c r="M7073" i="1"/>
  <c r="N7073" i="1"/>
  <c r="O7073" i="1"/>
  <c r="P7073" i="1"/>
  <c r="C7074" i="1"/>
  <c r="H7074" i="1"/>
  <c r="I7074" i="1"/>
  <c r="J7074" i="1"/>
  <c r="M7074" i="1"/>
  <c r="N7074" i="1"/>
  <c r="O7074" i="1"/>
  <c r="P7074" i="1"/>
  <c r="C7075" i="1"/>
  <c r="H7075" i="1"/>
  <c r="I7075" i="1"/>
  <c r="J7075" i="1"/>
  <c r="M7075" i="1"/>
  <c r="N7075" i="1"/>
  <c r="O7075" i="1"/>
  <c r="P7075" i="1"/>
  <c r="C7076" i="1"/>
  <c r="H7076" i="1"/>
  <c r="I7076" i="1"/>
  <c r="J7076" i="1"/>
  <c r="M7076" i="1"/>
  <c r="N7076" i="1"/>
  <c r="O7076" i="1"/>
  <c r="P7076" i="1"/>
  <c r="C7077" i="1"/>
  <c r="H7077" i="1"/>
  <c r="I7077" i="1"/>
  <c r="J7077" i="1"/>
  <c r="M7077" i="1"/>
  <c r="N7077" i="1"/>
  <c r="O7077" i="1"/>
  <c r="P7077" i="1"/>
  <c r="C7078" i="1"/>
  <c r="H7078" i="1"/>
  <c r="I7078" i="1"/>
  <c r="J7078" i="1"/>
  <c r="M7078" i="1"/>
  <c r="N7078" i="1"/>
  <c r="O7078" i="1"/>
  <c r="P7078" i="1"/>
  <c r="C7079" i="1"/>
  <c r="H7079" i="1"/>
  <c r="I7079" i="1"/>
  <c r="J7079" i="1"/>
  <c r="M7079" i="1"/>
  <c r="N7079" i="1"/>
  <c r="O7079" i="1"/>
  <c r="P7079" i="1"/>
  <c r="C7080" i="1"/>
  <c r="H7080" i="1"/>
  <c r="I7080" i="1"/>
  <c r="J7080" i="1"/>
  <c r="M7080" i="1"/>
  <c r="N7080" i="1"/>
  <c r="O7080" i="1"/>
  <c r="P7080" i="1"/>
  <c r="C7081" i="1"/>
  <c r="H7081" i="1"/>
  <c r="I7081" i="1"/>
  <c r="J7081" i="1"/>
  <c r="M7081" i="1"/>
  <c r="N7081" i="1"/>
  <c r="O7081" i="1"/>
  <c r="P7081" i="1"/>
  <c r="C7082" i="1"/>
  <c r="H7082" i="1"/>
  <c r="I7082" i="1"/>
  <c r="J7082" i="1"/>
  <c r="M7082" i="1"/>
  <c r="N7082" i="1"/>
  <c r="O7082" i="1"/>
  <c r="P7082" i="1"/>
  <c r="C7083" i="1"/>
  <c r="H7083" i="1"/>
  <c r="I7083" i="1"/>
  <c r="J7083" i="1"/>
  <c r="M7083" i="1"/>
  <c r="N7083" i="1"/>
  <c r="O7083" i="1"/>
  <c r="P7083" i="1"/>
  <c r="C7084" i="1"/>
  <c r="H7084" i="1"/>
  <c r="I7084" i="1"/>
  <c r="J7084" i="1"/>
  <c r="M7084" i="1"/>
  <c r="N7084" i="1"/>
  <c r="O7084" i="1"/>
  <c r="P7084" i="1"/>
  <c r="C7085" i="1"/>
  <c r="H7085" i="1"/>
  <c r="I7085" i="1"/>
  <c r="J7085" i="1"/>
  <c r="M7085" i="1"/>
  <c r="N7085" i="1"/>
  <c r="O7085" i="1"/>
  <c r="P7085" i="1"/>
  <c r="C7086" i="1"/>
  <c r="H7086" i="1"/>
  <c r="I7086" i="1"/>
  <c r="J7086" i="1"/>
  <c r="M7086" i="1"/>
  <c r="N7086" i="1"/>
  <c r="O7086" i="1"/>
  <c r="P7086" i="1"/>
  <c r="C7087" i="1"/>
  <c r="H7087" i="1"/>
  <c r="I7087" i="1"/>
  <c r="J7087" i="1"/>
  <c r="M7087" i="1"/>
  <c r="N7087" i="1"/>
  <c r="O7087" i="1"/>
  <c r="P7087" i="1"/>
  <c r="C7088" i="1"/>
  <c r="H7088" i="1"/>
  <c r="I7088" i="1"/>
  <c r="J7088" i="1"/>
  <c r="M7088" i="1"/>
  <c r="N7088" i="1"/>
  <c r="O7088" i="1"/>
  <c r="P7088" i="1"/>
  <c r="C7089" i="1"/>
  <c r="H7089" i="1"/>
  <c r="I7089" i="1"/>
  <c r="J7089" i="1"/>
  <c r="M7089" i="1"/>
  <c r="N7089" i="1"/>
  <c r="O7089" i="1"/>
  <c r="P7089" i="1"/>
  <c r="C7090" i="1"/>
  <c r="H7090" i="1"/>
  <c r="I7090" i="1"/>
  <c r="J7090" i="1"/>
  <c r="M7090" i="1"/>
  <c r="N7090" i="1"/>
  <c r="O7090" i="1"/>
  <c r="P7090" i="1"/>
  <c r="C7091" i="1"/>
  <c r="H7091" i="1"/>
  <c r="I7091" i="1"/>
  <c r="J7091" i="1"/>
  <c r="M7091" i="1"/>
  <c r="N7091" i="1"/>
  <c r="O7091" i="1"/>
  <c r="P7091" i="1"/>
  <c r="C7092" i="1"/>
  <c r="H7092" i="1"/>
  <c r="I7092" i="1"/>
  <c r="J7092" i="1"/>
  <c r="M7092" i="1"/>
  <c r="N7092" i="1"/>
  <c r="O7092" i="1"/>
  <c r="P7092" i="1"/>
  <c r="C7093" i="1"/>
  <c r="H7093" i="1"/>
  <c r="I7093" i="1"/>
  <c r="J7093" i="1"/>
  <c r="M7093" i="1"/>
  <c r="N7093" i="1"/>
  <c r="O7093" i="1"/>
  <c r="P7093" i="1"/>
  <c r="C7094" i="1"/>
  <c r="H7094" i="1"/>
  <c r="I7094" i="1"/>
  <c r="J7094" i="1"/>
  <c r="M7094" i="1"/>
  <c r="N7094" i="1"/>
  <c r="O7094" i="1"/>
  <c r="P7094" i="1"/>
  <c r="C7095" i="1"/>
  <c r="H7095" i="1"/>
  <c r="I7095" i="1"/>
  <c r="J7095" i="1"/>
  <c r="M7095" i="1"/>
  <c r="N7095" i="1"/>
  <c r="O7095" i="1"/>
  <c r="P7095" i="1"/>
  <c r="C7096" i="1"/>
  <c r="H7096" i="1"/>
  <c r="I7096" i="1"/>
  <c r="J7096" i="1"/>
  <c r="M7096" i="1"/>
  <c r="N7096" i="1"/>
  <c r="O7096" i="1"/>
  <c r="P7096" i="1"/>
  <c r="C7097" i="1"/>
  <c r="H7097" i="1"/>
  <c r="I7097" i="1"/>
  <c r="J7097" i="1"/>
  <c r="M7097" i="1"/>
  <c r="N7097" i="1"/>
  <c r="O7097" i="1"/>
  <c r="P7097" i="1"/>
  <c r="C7098" i="1"/>
  <c r="H7098" i="1"/>
  <c r="I7098" i="1"/>
  <c r="J7098" i="1"/>
  <c r="M7098" i="1"/>
  <c r="N7098" i="1"/>
  <c r="O7098" i="1"/>
  <c r="P7098" i="1"/>
  <c r="C7099" i="1"/>
  <c r="H7099" i="1"/>
  <c r="I7099" i="1"/>
  <c r="J7099" i="1"/>
  <c r="M7099" i="1"/>
  <c r="N7099" i="1"/>
  <c r="O7099" i="1"/>
  <c r="P7099" i="1"/>
  <c r="C7100" i="1"/>
  <c r="H7100" i="1"/>
  <c r="I7100" i="1"/>
  <c r="J7100" i="1"/>
  <c r="M7100" i="1"/>
  <c r="N7100" i="1"/>
  <c r="O7100" i="1"/>
  <c r="P7100" i="1"/>
  <c r="C7101" i="1"/>
  <c r="H7101" i="1"/>
  <c r="I7101" i="1"/>
  <c r="J7101" i="1"/>
  <c r="M7101" i="1"/>
  <c r="N7101" i="1"/>
  <c r="O7101" i="1"/>
  <c r="P7101" i="1"/>
  <c r="C7102" i="1"/>
  <c r="H7102" i="1"/>
  <c r="I7102" i="1"/>
  <c r="J7102" i="1"/>
  <c r="M7102" i="1"/>
  <c r="N7102" i="1"/>
  <c r="O7102" i="1"/>
  <c r="P7102" i="1"/>
  <c r="C7103" i="1"/>
  <c r="H7103" i="1"/>
  <c r="I7103" i="1"/>
  <c r="J7103" i="1"/>
  <c r="M7103" i="1"/>
  <c r="N7103" i="1"/>
  <c r="O7103" i="1"/>
  <c r="P7103" i="1"/>
  <c r="C7104" i="1"/>
  <c r="H7104" i="1"/>
  <c r="I7104" i="1"/>
  <c r="J7104" i="1"/>
  <c r="M7104" i="1"/>
  <c r="N7104" i="1"/>
  <c r="O7104" i="1"/>
  <c r="P7104" i="1"/>
  <c r="C7105" i="1"/>
  <c r="H7105" i="1"/>
  <c r="I7105" i="1"/>
  <c r="J7105" i="1"/>
  <c r="M7105" i="1"/>
  <c r="N7105" i="1"/>
  <c r="O7105" i="1"/>
  <c r="P7105" i="1"/>
  <c r="C7106" i="1"/>
  <c r="H7106" i="1"/>
  <c r="I7106" i="1"/>
  <c r="J7106" i="1"/>
  <c r="M7106" i="1"/>
  <c r="N7106" i="1"/>
  <c r="O7106" i="1"/>
  <c r="P7106" i="1"/>
  <c r="C7107" i="1"/>
  <c r="H7107" i="1"/>
  <c r="I7107" i="1"/>
  <c r="J7107" i="1"/>
  <c r="M7107" i="1"/>
  <c r="N7107" i="1"/>
  <c r="O7107" i="1"/>
  <c r="P7107" i="1"/>
  <c r="C7108" i="1"/>
  <c r="H7108" i="1"/>
  <c r="I7108" i="1"/>
  <c r="J7108" i="1"/>
  <c r="M7108" i="1"/>
  <c r="N7108" i="1"/>
  <c r="O7108" i="1"/>
  <c r="P7108" i="1"/>
  <c r="C7109" i="1"/>
  <c r="H7109" i="1"/>
  <c r="I7109" i="1"/>
  <c r="J7109" i="1"/>
  <c r="M7109" i="1"/>
  <c r="N7109" i="1"/>
  <c r="O7109" i="1"/>
  <c r="P7109" i="1"/>
  <c r="C7110" i="1"/>
  <c r="H7110" i="1"/>
  <c r="I7110" i="1"/>
  <c r="J7110" i="1"/>
  <c r="M7110" i="1"/>
  <c r="N7110" i="1"/>
  <c r="O7110" i="1"/>
  <c r="P7110" i="1"/>
  <c r="C7111" i="1"/>
  <c r="H7111" i="1"/>
  <c r="I7111" i="1"/>
  <c r="J7111" i="1"/>
  <c r="M7111" i="1"/>
  <c r="N7111" i="1"/>
  <c r="O7111" i="1"/>
  <c r="P7111" i="1"/>
  <c r="C7112" i="1"/>
  <c r="H7112" i="1"/>
  <c r="I7112" i="1"/>
  <c r="J7112" i="1"/>
  <c r="M7112" i="1"/>
  <c r="N7112" i="1"/>
  <c r="O7112" i="1"/>
  <c r="P7112" i="1"/>
  <c r="C7113" i="1"/>
  <c r="H7113" i="1"/>
  <c r="I7113" i="1"/>
  <c r="J7113" i="1"/>
  <c r="M7113" i="1"/>
  <c r="N7113" i="1"/>
  <c r="O7113" i="1"/>
  <c r="P7113" i="1"/>
  <c r="C7114" i="1"/>
  <c r="H7114" i="1"/>
  <c r="I7114" i="1"/>
  <c r="J7114" i="1"/>
  <c r="M7114" i="1"/>
  <c r="N7114" i="1"/>
  <c r="O7114" i="1"/>
  <c r="P7114" i="1"/>
  <c r="C7115" i="1"/>
  <c r="H7115" i="1"/>
  <c r="I7115" i="1"/>
  <c r="J7115" i="1"/>
  <c r="M7115" i="1"/>
  <c r="N7115" i="1"/>
  <c r="O7115" i="1"/>
  <c r="P7115" i="1"/>
  <c r="C7116" i="1"/>
  <c r="H7116" i="1"/>
  <c r="I7116" i="1"/>
  <c r="J7116" i="1"/>
  <c r="M7116" i="1"/>
  <c r="N7116" i="1"/>
  <c r="O7116" i="1"/>
  <c r="P7116" i="1"/>
  <c r="C7117" i="1"/>
  <c r="H7117" i="1"/>
  <c r="I7117" i="1"/>
  <c r="J7117" i="1"/>
  <c r="M7117" i="1"/>
  <c r="N7117" i="1"/>
  <c r="O7117" i="1"/>
  <c r="P7117" i="1"/>
  <c r="C7118" i="1"/>
  <c r="H7118" i="1"/>
  <c r="I7118" i="1"/>
  <c r="J7118" i="1"/>
  <c r="M7118" i="1"/>
  <c r="N7118" i="1"/>
  <c r="O7118" i="1"/>
  <c r="P7118" i="1"/>
  <c r="C7119" i="1"/>
  <c r="H7119" i="1"/>
  <c r="I7119" i="1"/>
  <c r="J7119" i="1"/>
  <c r="M7119" i="1"/>
  <c r="N7119" i="1"/>
  <c r="O7119" i="1"/>
  <c r="P7119" i="1"/>
  <c r="C7120" i="1"/>
  <c r="H7120" i="1"/>
  <c r="I7120" i="1"/>
  <c r="J7120" i="1"/>
  <c r="M7120" i="1"/>
  <c r="N7120" i="1"/>
  <c r="O7120" i="1"/>
  <c r="P7120" i="1"/>
  <c r="C7121" i="1"/>
  <c r="H7121" i="1"/>
  <c r="I7121" i="1"/>
  <c r="J7121" i="1"/>
  <c r="M7121" i="1"/>
  <c r="N7121" i="1"/>
  <c r="O7121" i="1"/>
  <c r="P7121" i="1"/>
  <c r="C7122" i="1"/>
  <c r="H7122" i="1"/>
  <c r="I7122" i="1"/>
  <c r="J7122" i="1"/>
  <c r="M7122" i="1"/>
  <c r="N7122" i="1"/>
  <c r="O7122" i="1"/>
  <c r="P7122" i="1"/>
  <c r="C7123" i="1"/>
  <c r="H7123" i="1"/>
  <c r="I7123" i="1"/>
  <c r="J7123" i="1"/>
  <c r="M7123" i="1"/>
  <c r="N7123" i="1"/>
  <c r="O7123" i="1"/>
  <c r="P7123" i="1"/>
  <c r="C7124" i="1"/>
  <c r="H7124" i="1"/>
  <c r="I7124" i="1"/>
  <c r="J7124" i="1"/>
  <c r="M7124" i="1"/>
  <c r="N7124" i="1"/>
  <c r="O7124" i="1"/>
  <c r="P7124" i="1"/>
  <c r="C7125" i="1"/>
  <c r="H7125" i="1"/>
  <c r="I7125" i="1"/>
  <c r="J7125" i="1"/>
  <c r="M7125" i="1"/>
  <c r="N7125" i="1"/>
  <c r="O7125" i="1"/>
  <c r="P7125" i="1"/>
  <c r="C7126" i="1"/>
  <c r="H7126" i="1"/>
  <c r="I7126" i="1"/>
  <c r="J7126" i="1"/>
  <c r="M7126" i="1"/>
  <c r="N7126" i="1"/>
  <c r="O7126" i="1"/>
  <c r="P7126" i="1"/>
  <c r="C7127" i="1"/>
  <c r="H7127" i="1"/>
  <c r="I7127" i="1"/>
  <c r="J7127" i="1"/>
  <c r="M7127" i="1"/>
  <c r="N7127" i="1"/>
  <c r="O7127" i="1"/>
  <c r="P7127" i="1"/>
  <c r="C7128" i="1"/>
  <c r="H7128" i="1"/>
  <c r="I7128" i="1"/>
  <c r="J7128" i="1"/>
  <c r="M7128" i="1"/>
  <c r="N7128" i="1"/>
  <c r="O7128" i="1"/>
  <c r="P7128" i="1"/>
  <c r="C7129" i="1"/>
  <c r="H7129" i="1"/>
  <c r="I7129" i="1"/>
  <c r="J7129" i="1"/>
  <c r="M7129" i="1"/>
  <c r="N7129" i="1"/>
  <c r="O7129" i="1"/>
  <c r="P7129" i="1"/>
  <c r="C7130" i="1"/>
  <c r="H7130" i="1"/>
  <c r="I7130" i="1"/>
  <c r="J7130" i="1"/>
  <c r="M7130" i="1"/>
  <c r="N7130" i="1"/>
  <c r="O7130" i="1"/>
  <c r="P7130" i="1"/>
  <c r="C7131" i="1"/>
  <c r="H7131" i="1"/>
  <c r="I7131" i="1"/>
  <c r="J7131" i="1"/>
  <c r="M7131" i="1"/>
  <c r="N7131" i="1"/>
  <c r="O7131" i="1"/>
  <c r="P7131" i="1"/>
  <c r="C7132" i="1"/>
  <c r="H7132" i="1"/>
  <c r="I7132" i="1"/>
  <c r="J7132" i="1"/>
  <c r="M7132" i="1"/>
  <c r="N7132" i="1"/>
  <c r="O7132" i="1"/>
  <c r="P7132" i="1"/>
  <c r="C7133" i="1"/>
  <c r="H7133" i="1"/>
  <c r="I7133" i="1"/>
  <c r="J7133" i="1"/>
  <c r="M7133" i="1"/>
  <c r="N7133" i="1"/>
  <c r="O7133" i="1"/>
  <c r="P7133" i="1"/>
  <c r="C7134" i="1"/>
  <c r="H7134" i="1"/>
  <c r="I7134" i="1"/>
  <c r="J7134" i="1"/>
  <c r="M7134" i="1"/>
  <c r="N7134" i="1"/>
  <c r="O7134" i="1"/>
  <c r="P7134" i="1"/>
  <c r="C7135" i="1"/>
  <c r="H7135" i="1"/>
  <c r="I7135" i="1"/>
  <c r="J7135" i="1"/>
  <c r="M7135" i="1"/>
  <c r="N7135" i="1"/>
  <c r="O7135" i="1"/>
  <c r="P7135" i="1"/>
  <c r="C7136" i="1"/>
  <c r="H7136" i="1"/>
  <c r="I7136" i="1"/>
  <c r="J7136" i="1"/>
  <c r="M7136" i="1"/>
  <c r="N7136" i="1"/>
  <c r="O7136" i="1"/>
  <c r="P7136" i="1"/>
  <c r="C7137" i="1"/>
  <c r="H7137" i="1"/>
  <c r="I7137" i="1"/>
  <c r="J7137" i="1"/>
  <c r="M7137" i="1"/>
  <c r="N7137" i="1"/>
  <c r="O7137" i="1"/>
  <c r="P7137" i="1"/>
  <c r="C7138" i="1"/>
  <c r="H7138" i="1"/>
  <c r="I7138" i="1"/>
  <c r="J7138" i="1"/>
  <c r="M7138" i="1"/>
  <c r="N7138" i="1"/>
  <c r="O7138" i="1"/>
  <c r="P7138" i="1"/>
  <c r="C7139" i="1"/>
  <c r="H7139" i="1"/>
  <c r="I7139" i="1"/>
  <c r="J7139" i="1"/>
  <c r="M7139" i="1"/>
  <c r="N7139" i="1"/>
  <c r="O7139" i="1"/>
  <c r="P7139" i="1"/>
  <c r="C7140" i="1"/>
  <c r="H7140" i="1"/>
  <c r="I7140" i="1"/>
  <c r="J7140" i="1"/>
  <c r="M7140" i="1"/>
  <c r="N7140" i="1"/>
  <c r="O7140" i="1"/>
  <c r="P7140" i="1"/>
  <c r="C7141" i="1"/>
  <c r="H7141" i="1"/>
  <c r="I7141" i="1"/>
  <c r="J7141" i="1"/>
  <c r="M7141" i="1"/>
  <c r="N7141" i="1"/>
  <c r="O7141" i="1"/>
  <c r="P7141" i="1"/>
  <c r="C7142" i="1"/>
  <c r="H7142" i="1"/>
  <c r="I7142" i="1"/>
  <c r="J7142" i="1"/>
  <c r="M7142" i="1"/>
  <c r="N7142" i="1"/>
  <c r="O7142" i="1"/>
  <c r="P7142" i="1"/>
  <c r="C7143" i="1"/>
  <c r="H7143" i="1"/>
  <c r="I7143" i="1"/>
  <c r="J7143" i="1"/>
  <c r="M7143" i="1"/>
  <c r="N7143" i="1"/>
  <c r="O7143" i="1"/>
  <c r="P7143" i="1"/>
  <c r="C7144" i="1"/>
  <c r="H7144" i="1"/>
  <c r="I7144" i="1"/>
  <c r="J7144" i="1"/>
  <c r="M7144" i="1"/>
  <c r="N7144" i="1"/>
  <c r="O7144" i="1"/>
  <c r="P7144" i="1"/>
  <c r="C7145" i="1"/>
  <c r="H7145" i="1"/>
  <c r="I7145" i="1"/>
  <c r="J7145" i="1"/>
  <c r="M7145" i="1"/>
  <c r="N7145" i="1"/>
  <c r="O7145" i="1"/>
  <c r="P7145" i="1"/>
  <c r="C7146" i="1"/>
  <c r="H7146" i="1"/>
  <c r="I7146" i="1"/>
  <c r="J7146" i="1"/>
  <c r="M7146" i="1"/>
  <c r="N7146" i="1"/>
  <c r="O7146" i="1"/>
  <c r="P7146" i="1"/>
  <c r="C7147" i="1"/>
  <c r="H7147" i="1"/>
  <c r="I7147" i="1"/>
  <c r="J7147" i="1"/>
  <c r="M7147" i="1"/>
  <c r="N7147" i="1"/>
  <c r="O7147" i="1"/>
  <c r="P7147" i="1"/>
  <c r="C7148" i="1"/>
  <c r="H7148" i="1"/>
  <c r="I7148" i="1"/>
  <c r="J7148" i="1"/>
  <c r="M7148" i="1"/>
  <c r="N7148" i="1"/>
  <c r="O7148" i="1"/>
  <c r="P7148" i="1"/>
  <c r="C7149" i="1"/>
  <c r="H7149" i="1"/>
  <c r="I7149" i="1"/>
  <c r="J7149" i="1"/>
  <c r="M7149" i="1"/>
  <c r="N7149" i="1"/>
  <c r="O7149" i="1"/>
  <c r="P7149" i="1"/>
  <c r="C7150" i="1"/>
  <c r="H7150" i="1"/>
  <c r="I7150" i="1"/>
  <c r="J7150" i="1"/>
  <c r="M7150" i="1"/>
  <c r="N7150" i="1"/>
  <c r="O7150" i="1"/>
  <c r="P7150" i="1"/>
  <c r="C7151" i="1"/>
  <c r="H7151" i="1"/>
  <c r="I7151" i="1"/>
  <c r="J7151" i="1"/>
  <c r="M7151" i="1"/>
  <c r="N7151" i="1"/>
  <c r="O7151" i="1"/>
  <c r="P7151" i="1"/>
  <c r="C7152" i="1"/>
  <c r="H7152" i="1"/>
  <c r="I7152" i="1"/>
  <c r="J7152" i="1"/>
  <c r="M7152" i="1"/>
  <c r="N7152" i="1"/>
  <c r="O7152" i="1"/>
  <c r="P7152" i="1"/>
  <c r="C7153" i="1"/>
  <c r="H7153" i="1"/>
  <c r="I7153" i="1"/>
  <c r="J7153" i="1"/>
  <c r="M7153" i="1"/>
  <c r="N7153" i="1"/>
  <c r="O7153" i="1"/>
  <c r="P7153" i="1"/>
  <c r="C7154" i="1"/>
  <c r="H7154" i="1"/>
  <c r="I7154" i="1"/>
  <c r="J7154" i="1"/>
  <c r="M7154" i="1"/>
  <c r="N7154" i="1"/>
  <c r="O7154" i="1"/>
  <c r="P7154" i="1"/>
  <c r="C7155" i="1"/>
  <c r="H7155" i="1"/>
  <c r="I7155" i="1"/>
  <c r="J7155" i="1"/>
  <c r="M7155" i="1"/>
  <c r="N7155" i="1"/>
  <c r="O7155" i="1"/>
  <c r="P7155" i="1"/>
  <c r="C7156" i="1"/>
  <c r="H7156" i="1"/>
  <c r="I7156" i="1"/>
  <c r="J7156" i="1"/>
  <c r="M7156" i="1"/>
  <c r="N7156" i="1"/>
  <c r="O7156" i="1"/>
  <c r="P7156" i="1"/>
  <c r="C7157" i="1"/>
  <c r="H7157" i="1"/>
  <c r="I7157" i="1"/>
  <c r="J7157" i="1"/>
  <c r="M7157" i="1"/>
  <c r="N7157" i="1"/>
  <c r="O7157" i="1"/>
  <c r="P7157" i="1"/>
  <c r="C7158" i="1"/>
  <c r="H7158" i="1"/>
  <c r="I7158" i="1"/>
  <c r="J7158" i="1"/>
  <c r="M7158" i="1"/>
  <c r="N7158" i="1"/>
  <c r="O7158" i="1"/>
  <c r="P7158" i="1"/>
  <c r="C7159" i="1"/>
  <c r="H7159" i="1"/>
  <c r="I7159" i="1"/>
  <c r="J7159" i="1"/>
  <c r="M7159" i="1"/>
  <c r="N7159" i="1"/>
  <c r="O7159" i="1"/>
  <c r="P7159" i="1"/>
  <c r="C7160" i="1"/>
  <c r="H7160" i="1"/>
  <c r="I7160" i="1"/>
  <c r="J7160" i="1"/>
  <c r="M7160" i="1"/>
  <c r="N7160" i="1"/>
  <c r="O7160" i="1"/>
  <c r="P7160" i="1"/>
  <c r="C7161" i="1"/>
  <c r="H7161" i="1"/>
  <c r="I7161" i="1"/>
  <c r="J7161" i="1"/>
  <c r="M7161" i="1"/>
  <c r="N7161" i="1"/>
  <c r="O7161" i="1"/>
  <c r="P7161" i="1"/>
  <c r="C7162" i="1"/>
  <c r="H7162" i="1"/>
  <c r="I7162" i="1"/>
  <c r="J7162" i="1"/>
  <c r="M7162" i="1"/>
  <c r="N7162" i="1"/>
  <c r="O7162" i="1"/>
  <c r="P7162" i="1"/>
  <c r="C7163" i="1"/>
  <c r="H7163" i="1"/>
  <c r="I7163" i="1"/>
  <c r="J7163" i="1"/>
  <c r="M7163" i="1"/>
  <c r="N7163" i="1"/>
  <c r="O7163" i="1"/>
  <c r="P7163" i="1"/>
  <c r="C7164" i="1"/>
  <c r="H7164" i="1"/>
  <c r="I7164" i="1"/>
  <c r="J7164" i="1"/>
  <c r="M7164" i="1"/>
  <c r="N7164" i="1"/>
  <c r="O7164" i="1"/>
  <c r="P7164" i="1"/>
  <c r="C7165" i="1"/>
  <c r="H7165" i="1"/>
  <c r="I7165" i="1"/>
  <c r="J7165" i="1"/>
  <c r="M7165" i="1"/>
  <c r="N7165" i="1"/>
  <c r="O7165" i="1"/>
  <c r="P7165" i="1"/>
  <c r="C7166" i="1"/>
  <c r="H7166" i="1"/>
  <c r="I7166" i="1"/>
  <c r="J7166" i="1"/>
  <c r="M7166" i="1"/>
  <c r="N7166" i="1"/>
  <c r="O7166" i="1"/>
  <c r="P7166" i="1"/>
  <c r="C7167" i="1"/>
  <c r="H7167" i="1"/>
  <c r="I7167" i="1"/>
  <c r="J7167" i="1"/>
  <c r="M7167" i="1"/>
  <c r="N7167" i="1"/>
  <c r="O7167" i="1"/>
  <c r="P7167" i="1"/>
  <c r="C7168" i="1"/>
  <c r="H7168" i="1"/>
  <c r="I7168" i="1"/>
  <c r="J7168" i="1"/>
  <c r="M7168" i="1"/>
  <c r="N7168" i="1"/>
  <c r="O7168" i="1"/>
  <c r="P7168" i="1"/>
  <c r="C7169" i="1"/>
  <c r="H7169" i="1"/>
  <c r="I7169" i="1"/>
  <c r="J7169" i="1"/>
  <c r="M7169" i="1"/>
  <c r="N7169" i="1"/>
  <c r="O7169" i="1"/>
  <c r="P7169" i="1"/>
  <c r="C7170" i="1"/>
  <c r="H7170" i="1"/>
  <c r="I7170" i="1"/>
  <c r="J7170" i="1"/>
  <c r="M7170" i="1"/>
  <c r="N7170" i="1"/>
  <c r="O7170" i="1"/>
  <c r="P7170" i="1"/>
  <c r="C7171" i="1"/>
  <c r="H7171" i="1"/>
  <c r="I7171" i="1"/>
  <c r="J7171" i="1"/>
  <c r="M7171" i="1"/>
  <c r="N7171" i="1"/>
  <c r="O7171" i="1"/>
  <c r="P7171" i="1"/>
  <c r="C7172" i="1"/>
  <c r="H7172" i="1"/>
  <c r="I7172" i="1"/>
  <c r="J7172" i="1"/>
  <c r="M7172" i="1"/>
  <c r="N7172" i="1"/>
  <c r="O7172" i="1"/>
  <c r="P7172" i="1"/>
  <c r="C7173" i="1"/>
  <c r="H7173" i="1"/>
  <c r="I7173" i="1"/>
  <c r="J7173" i="1"/>
  <c r="M7173" i="1"/>
  <c r="N7173" i="1"/>
  <c r="O7173" i="1"/>
  <c r="P7173" i="1"/>
  <c r="C7174" i="1"/>
  <c r="H7174" i="1"/>
  <c r="I7174" i="1"/>
  <c r="J7174" i="1"/>
  <c r="M7174" i="1"/>
  <c r="N7174" i="1"/>
  <c r="O7174" i="1"/>
  <c r="P7174" i="1"/>
  <c r="C7175" i="1"/>
  <c r="H7175" i="1"/>
  <c r="I7175" i="1"/>
  <c r="J7175" i="1"/>
  <c r="M7175" i="1"/>
  <c r="N7175" i="1"/>
  <c r="O7175" i="1"/>
  <c r="P7175" i="1"/>
  <c r="C7176" i="1"/>
  <c r="H7176" i="1"/>
  <c r="I7176" i="1"/>
  <c r="J7176" i="1"/>
  <c r="M7176" i="1"/>
  <c r="N7176" i="1"/>
  <c r="O7176" i="1"/>
  <c r="P7176" i="1"/>
  <c r="C7177" i="1"/>
  <c r="H7177" i="1"/>
  <c r="I7177" i="1"/>
  <c r="J7177" i="1"/>
  <c r="M7177" i="1"/>
  <c r="N7177" i="1"/>
  <c r="O7177" i="1"/>
  <c r="P7177" i="1"/>
  <c r="C7178" i="1"/>
  <c r="H7178" i="1"/>
  <c r="I7178" i="1"/>
  <c r="J7178" i="1"/>
  <c r="M7178" i="1"/>
  <c r="N7178" i="1"/>
  <c r="O7178" i="1"/>
  <c r="P7178" i="1"/>
  <c r="C7179" i="1"/>
  <c r="H7179" i="1"/>
  <c r="I7179" i="1"/>
  <c r="J7179" i="1"/>
  <c r="M7179" i="1"/>
  <c r="N7179" i="1"/>
  <c r="O7179" i="1"/>
  <c r="P7179" i="1"/>
  <c r="C7180" i="1"/>
  <c r="H7180" i="1"/>
  <c r="I7180" i="1"/>
  <c r="J7180" i="1"/>
  <c r="M7180" i="1"/>
  <c r="N7180" i="1"/>
  <c r="O7180" i="1"/>
  <c r="P7180" i="1"/>
  <c r="C7181" i="1"/>
  <c r="H7181" i="1"/>
  <c r="I7181" i="1"/>
  <c r="J7181" i="1"/>
  <c r="M7181" i="1"/>
  <c r="N7181" i="1"/>
  <c r="O7181" i="1"/>
  <c r="P7181" i="1"/>
  <c r="C7182" i="1"/>
  <c r="H7182" i="1"/>
  <c r="I7182" i="1"/>
  <c r="J7182" i="1"/>
  <c r="M7182" i="1"/>
  <c r="N7182" i="1"/>
  <c r="O7182" i="1"/>
  <c r="P7182" i="1"/>
  <c r="C7183" i="1"/>
  <c r="H7183" i="1"/>
  <c r="I7183" i="1"/>
  <c r="J7183" i="1"/>
  <c r="M7183" i="1"/>
  <c r="N7183" i="1"/>
  <c r="O7183" i="1"/>
  <c r="P7183" i="1"/>
  <c r="C7184" i="1"/>
  <c r="H7184" i="1"/>
  <c r="I7184" i="1"/>
  <c r="J7184" i="1"/>
  <c r="M7184" i="1"/>
  <c r="N7184" i="1"/>
  <c r="O7184" i="1"/>
  <c r="P7184" i="1"/>
  <c r="C7185" i="1"/>
  <c r="H7185" i="1"/>
  <c r="I7185" i="1"/>
  <c r="J7185" i="1"/>
  <c r="M7185" i="1"/>
  <c r="N7185" i="1"/>
  <c r="O7185" i="1"/>
  <c r="P7185" i="1"/>
  <c r="C7186" i="1"/>
  <c r="H7186" i="1"/>
  <c r="I7186" i="1"/>
  <c r="J7186" i="1"/>
  <c r="M7186" i="1"/>
  <c r="N7186" i="1"/>
  <c r="O7186" i="1"/>
  <c r="P7186" i="1"/>
  <c r="C7187" i="1"/>
  <c r="H7187" i="1"/>
  <c r="I7187" i="1"/>
  <c r="J7187" i="1"/>
  <c r="M7187" i="1"/>
  <c r="N7187" i="1"/>
  <c r="O7187" i="1"/>
  <c r="P7187" i="1"/>
  <c r="C7188" i="1"/>
  <c r="H7188" i="1"/>
  <c r="I7188" i="1"/>
  <c r="J7188" i="1"/>
  <c r="M7188" i="1"/>
  <c r="N7188" i="1"/>
  <c r="O7188" i="1"/>
  <c r="P7188" i="1"/>
  <c r="C7189" i="1"/>
  <c r="H7189" i="1"/>
  <c r="I7189" i="1"/>
  <c r="J7189" i="1"/>
  <c r="M7189" i="1"/>
  <c r="N7189" i="1"/>
  <c r="O7189" i="1"/>
  <c r="P7189" i="1"/>
  <c r="C7190" i="1"/>
  <c r="H7190" i="1"/>
  <c r="I7190" i="1"/>
  <c r="J7190" i="1"/>
  <c r="M7190" i="1"/>
  <c r="N7190" i="1"/>
  <c r="O7190" i="1"/>
  <c r="P7190" i="1"/>
  <c r="C7191" i="1"/>
  <c r="H7191" i="1"/>
  <c r="I7191" i="1"/>
  <c r="J7191" i="1"/>
  <c r="M7191" i="1"/>
  <c r="N7191" i="1"/>
  <c r="O7191" i="1"/>
  <c r="P7191" i="1"/>
  <c r="C7192" i="1"/>
  <c r="H7192" i="1"/>
  <c r="I7192" i="1"/>
  <c r="J7192" i="1"/>
  <c r="M7192" i="1"/>
  <c r="N7192" i="1"/>
  <c r="O7192" i="1"/>
  <c r="P7192" i="1"/>
  <c r="C7193" i="1"/>
  <c r="H7193" i="1"/>
  <c r="I7193" i="1"/>
  <c r="J7193" i="1"/>
  <c r="M7193" i="1"/>
  <c r="N7193" i="1"/>
  <c r="O7193" i="1"/>
  <c r="P7193" i="1"/>
  <c r="C7194" i="1"/>
  <c r="H7194" i="1"/>
  <c r="I7194" i="1"/>
  <c r="J7194" i="1"/>
  <c r="M7194" i="1"/>
  <c r="N7194" i="1"/>
  <c r="O7194" i="1"/>
  <c r="P7194" i="1"/>
  <c r="C7195" i="1"/>
  <c r="H7195" i="1"/>
  <c r="I7195" i="1"/>
  <c r="J7195" i="1"/>
  <c r="M7195" i="1"/>
  <c r="N7195" i="1"/>
  <c r="O7195" i="1"/>
  <c r="P7195" i="1"/>
  <c r="C7196" i="1"/>
  <c r="H7196" i="1"/>
  <c r="I7196" i="1"/>
  <c r="J7196" i="1"/>
  <c r="M7196" i="1"/>
  <c r="N7196" i="1"/>
  <c r="O7196" i="1"/>
  <c r="P7196" i="1"/>
  <c r="C7197" i="1"/>
  <c r="H7197" i="1"/>
  <c r="I7197" i="1"/>
  <c r="J7197" i="1"/>
  <c r="M7197" i="1"/>
  <c r="N7197" i="1"/>
  <c r="O7197" i="1"/>
  <c r="P7197" i="1"/>
  <c r="C7198" i="1"/>
  <c r="H7198" i="1"/>
  <c r="I7198" i="1"/>
  <c r="J7198" i="1"/>
  <c r="M7198" i="1"/>
  <c r="N7198" i="1"/>
  <c r="O7198" i="1"/>
  <c r="P7198" i="1"/>
  <c r="C7199" i="1"/>
  <c r="H7199" i="1"/>
  <c r="I7199" i="1"/>
  <c r="J7199" i="1"/>
  <c r="M7199" i="1"/>
  <c r="N7199" i="1"/>
  <c r="O7199" i="1"/>
  <c r="P7199" i="1"/>
  <c r="C7200" i="1"/>
  <c r="H7200" i="1"/>
  <c r="I7200" i="1"/>
  <c r="J7200" i="1"/>
  <c r="M7200" i="1"/>
  <c r="N7200" i="1"/>
  <c r="O7200" i="1"/>
  <c r="P7200" i="1"/>
  <c r="C7201" i="1"/>
  <c r="H7201" i="1"/>
  <c r="I7201" i="1"/>
  <c r="J7201" i="1"/>
  <c r="M7201" i="1"/>
  <c r="N7201" i="1"/>
  <c r="O7201" i="1"/>
  <c r="P7201" i="1"/>
  <c r="C7202" i="1"/>
  <c r="H7202" i="1"/>
  <c r="I7202" i="1"/>
  <c r="J7202" i="1"/>
  <c r="M7202" i="1"/>
  <c r="N7202" i="1"/>
  <c r="O7202" i="1"/>
  <c r="P7202" i="1"/>
  <c r="C7203" i="1"/>
  <c r="H7203" i="1"/>
  <c r="I7203" i="1"/>
  <c r="J7203" i="1"/>
  <c r="M7203" i="1"/>
  <c r="N7203" i="1"/>
  <c r="O7203" i="1"/>
  <c r="P7203" i="1"/>
  <c r="C7204" i="1"/>
  <c r="H7204" i="1"/>
  <c r="I7204" i="1"/>
  <c r="J7204" i="1"/>
  <c r="M7204" i="1"/>
  <c r="N7204" i="1"/>
  <c r="O7204" i="1"/>
  <c r="P7204" i="1"/>
  <c r="C7205" i="1"/>
  <c r="H7205" i="1"/>
  <c r="I7205" i="1"/>
  <c r="J7205" i="1"/>
  <c r="M7205" i="1"/>
  <c r="N7205" i="1"/>
  <c r="O7205" i="1"/>
  <c r="P7205" i="1"/>
  <c r="C7206" i="1"/>
  <c r="H7206" i="1"/>
  <c r="I7206" i="1"/>
  <c r="J7206" i="1"/>
  <c r="M7206" i="1"/>
  <c r="N7206" i="1"/>
  <c r="O7206" i="1"/>
  <c r="P7206" i="1"/>
  <c r="C7207" i="1"/>
  <c r="H7207" i="1"/>
  <c r="I7207" i="1"/>
  <c r="J7207" i="1"/>
  <c r="M7207" i="1"/>
  <c r="N7207" i="1"/>
  <c r="O7207" i="1"/>
  <c r="P7207" i="1"/>
  <c r="C7208" i="1"/>
  <c r="H7208" i="1"/>
  <c r="I7208" i="1"/>
  <c r="J7208" i="1"/>
  <c r="M7208" i="1"/>
  <c r="N7208" i="1"/>
  <c r="O7208" i="1"/>
  <c r="P7208" i="1"/>
  <c r="C7209" i="1"/>
  <c r="H7209" i="1"/>
  <c r="I7209" i="1"/>
  <c r="J7209" i="1"/>
  <c r="M7209" i="1"/>
  <c r="N7209" i="1"/>
  <c r="O7209" i="1"/>
  <c r="P7209" i="1"/>
  <c r="C7210" i="1"/>
  <c r="H7210" i="1"/>
  <c r="I7210" i="1"/>
  <c r="J7210" i="1"/>
  <c r="M7210" i="1"/>
  <c r="N7210" i="1"/>
  <c r="O7210" i="1"/>
  <c r="P7210" i="1"/>
  <c r="C7211" i="1"/>
  <c r="H7211" i="1"/>
  <c r="I7211" i="1"/>
  <c r="J7211" i="1"/>
  <c r="M7211" i="1"/>
  <c r="N7211" i="1"/>
  <c r="O7211" i="1"/>
  <c r="P7211" i="1"/>
  <c r="C7212" i="1"/>
  <c r="H7212" i="1"/>
  <c r="I7212" i="1"/>
  <c r="J7212" i="1"/>
  <c r="M7212" i="1"/>
  <c r="N7212" i="1"/>
  <c r="O7212" i="1"/>
  <c r="P7212" i="1"/>
  <c r="C7213" i="1"/>
  <c r="H7213" i="1"/>
  <c r="I7213" i="1"/>
  <c r="J7213" i="1"/>
  <c r="M7213" i="1"/>
  <c r="N7213" i="1"/>
  <c r="O7213" i="1"/>
  <c r="P7213" i="1"/>
  <c r="C7214" i="1"/>
  <c r="H7214" i="1"/>
  <c r="I7214" i="1"/>
  <c r="J7214" i="1"/>
  <c r="M7214" i="1"/>
  <c r="N7214" i="1"/>
  <c r="O7214" i="1"/>
  <c r="P7214" i="1"/>
  <c r="C7215" i="1"/>
  <c r="H7215" i="1"/>
  <c r="I7215" i="1"/>
  <c r="J7215" i="1"/>
  <c r="M7215" i="1"/>
  <c r="N7215" i="1"/>
  <c r="O7215" i="1"/>
  <c r="P7215" i="1"/>
  <c r="C7216" i="1"/>
  <c r="H7216" i="1"/>
  <c r="I7216" i="1"/>
  <c r="J7216" i="1"/>
  <c r="M7216" i="1"/>
  <c r="N7216" i="1"/>
  <c r="O7216" i="1"/>
  <c r="P7216" i="1"/>
  <c r="C7217" i="1"/>
  <c r="H7217" i="1"/>
  <c r="I7217" i="1"/>
  <c r="J7217" i="1"/>
  <c r="M7217" i="1"/>
  <c r="N7217" i="1"/>
  <c r="O7217" i="1"/>
  <c r="P7217" i="1"/>
  <c r="C7218" i="1"/>
  <c r="H7218" i="1"/>
  <c r="I7218" i="1"/>
  <c r="J7218" i="1"/>
  <c r="M7218" i="1"/>
  <c r="N7218" i="1"/>
  <c r="O7218" i="1"/>
  <c r="P7218" i="1"/>
  <c r="C7219" i="1"/>
  <c r="H7219" i="1"/>
  <c r="I7219" i="1"/>
  <c r="J7219" i="1"/>
  <c r="M7219" i="1"/>
  <c r="N7219" i="1"/>
  <c r="O7219" i="1"/>
  <c r="P7219" i="1"/>
  <c r="C7220" i="1"/>
  <c r="H7220" i="1"/>
  <c r="I7220" i="1"/>
  <c r="J7220" i="1"/>
  <c r="M7220" i="1"/>
  <c r="N7220" i="1"/>
  <c r="O7220" i="1"/>
  <c r="P7220" i="1"/>
  <c r="C7221" i="1"/>
  <c r="H7221" i="1"/>
  <c r="I7221" i="1"/>
  <c r="J7221" i="1"/>
  <c r="M7221" i="1"/>
  <c r="N7221" i="1"/>
  <c r="O7221" i="1"/>
  <c r="P7221" i="1"/>
  <c r="C7222" i="1"/>
  <c r="H7222" i="1"/>
  <c r="I7222" i="1"/>
  <c r="J7222" i="1"/>
  <c r="M7222" i="1"/>
  <c r="N7222" i="1"/>
  <c r="O7222" i="1"/>
  <c r="P7222" i="1"/>
  <c r="C7223" i="1"/>
  <c r="H7223" i="1"/>
  <c r="I7223" i="1"/>
  <c r="J7223" i="1"/>
  <c r="M7223" i="1"/>
  <c r="N7223" i="1"/>
  <c r="O7223" i="1"/>
  <c r="P7223" i="1"/>
  <c r="C7224" i="1"/>
  <c r="H7224" i="1"/>
  <c r="I7224" i="1"/>
  <c r="J7224" i="1"/>
  <c r="M7224" i="1"/>
  <c r="N7224" i="1"/>
  <c r="O7224" i="1"/>
  <c r="P7224" i="1"/>
  <c r="C7225" i="1"/>
  <c r="H7225" i="1"/>
  <c r="I7225" i="1"/>
  <c r="J7225" i="1"/>
  <c r="M7225" i="1"/>
  <c r="N7225" i="1"/>
  <c r="O7225" i="1"/>
  <c r="P7225" i="1"/>
  <c r="C7226" i="1"/>
  <c r="H7226" i="1"/>
  <c r="I7226" i="1"/>
  <c r="J7226" i="1"/>
  <c r="M7226" i="1"/>
  <c r="N7226" i="1"/>
  <c r="O7226" i="1"/>
  <c r="P7226" i="1"/>
  <c r="C7227" i="1"/>
  <c r="H7227" i="1"/>
  <c r="I7227" i="1"/>
  <c r="J7227" i="1"/>
  <c r="M7227" i="1"/>
  <c r="N7227" i="1"/>
  <c r="O7227" i="1"/>
  <c r="P7227" i="1"/>
  <c r="C7228" i="1"/>
  <c r="H7228" i="1"/>
  <c r="I7228" i="1"/>
  <c r="J7228" i="1"/>
  <c r="M7228" i="1"/>
  <c r="N7228" i="1"/>
  <c r="O7228" i="1"/>
  <c r="P7228" i="1"/>
  <c r="C7229" i="1"/>
  <c r="H7229" i="1"/>
  <c r="I7229" i="1"/>
  <c r="J7229" i="1"/>
  <c r="M7229" i="1"/>
  <c r="N7229" i="1"/>
  <c r="O7229" i="1"/>
  <c r="P7229" i="1"/>
  <c r="C7230" i="1"/>
  <c r="H7230" i="1"/>
  <c r="I7230" i="1"/>
  <c r="J7230" i="1"/>
  <c r="M7230" i="1"/>
  <c r="N7230" i="1"/>
  <c r="O7230" i="1"/>
  <c r="P7230" i="1"/>
  <c r="C7231" i="1"/>
  <c r="H7231" i="1"/>
  <c r="I7231" i="1"/>
  <c r="J7231" i="1"/>
  <c r="M7231" i="1"/>
  <c r="N7231" i="1"/>
  <c r="O7231" i="1"/>
  <c r="P7231" i="1"/>
  <c r="C7232" i="1"/>
  <c r="H7232" i="1"/>
  <c r="I7232" i="1"/>
  <c r="J7232" i="1"/>
  <c r="M7232" i="1"/>
  <c r="N7232" i="1"/>
  <c r="O7232" i="1"/>
  <c r="P7232" i="1"/>
  <c r="C7233" i="1"/>
  <c r="H7233" i="1"/>
  <c r="I7233" i="1"/>
  <c r="J7233" i="1"/>
  <c r="M7233" i="1"/>
  <c r="N7233" i="1"/>
  <c r="O7233" i="1"/>
  <c r="P7233" i="1"/>
  <c r="C7234" i="1"/>
  <c r="H7234" i="1"/>
  <c r="I7234" i="1"/>
  <c r="J7234" i="1"/>
  <c r="M7234" i="1"/>
  <c r="N7234" i="1"/>
  <c r="O7234" i="1"/>
  <c r="P7234" i="1"/>
  <c r="C7235" i="1"/>
  <c r="H7235" i="1"/>
  <c r="I7235" i="1"/>
  <c r="J7235" i="1"/>
  <c r="M7235" i="1"/>
  <c r="N7235" i="1"/>
  <c r="O7235" i="1"/>
  <c r="P7235" i="1"/>
  <c r="C7236" i="1"/>
  <c r="H7236" i="1"/>
  <c r="I7236" i="1"/>
  <c r="J7236" i="1"/>
  <c r="M7236" i="1"/>
  <c r="N7236" i="1"/>
  <c r="O7236" i="1"/>
  <c r="P7236" i="1"/>
  <c r="C7237" i="1"/>
  <c r="H7237" i="1"/>
  <c r="I7237" i="1"/>
  <c r="J7237" i="1"/>
  <c r="M7237" i="1"/>
  <c r="N7237" i="1"/>
  <c r="O7237" i="1"/>
  <c r="P7237" i="1"/>
  <c r="C7238" i="1"/>
  <c r="H7238" i="1"/>
  <c r="I7238" i="1"/>
  <c r="J7238" i="1"/>
  <c r="M7238" i="1"/>
  <c r="N7238" i="1"/>
  <c r="O7238" i="1"/>
  <c r="P7238" i="1"/>
  <c r="C7239" i="1"/>
  <c r="H7239" i="1"/>
  <c r="I7239" i="1"/>
  <c r="J7239" i="1"/>
  <c r="M7239" i="1"/>
  <c r="N7239" i="1"/>
  <c r="O7239" i="1"/>
  <c r="P7239" i="1"/>
  <c r="C7240" i="1"/>
  <c r="H7240" i="1"/>
  <c r="I7240" i="1"/>
  <c r="J7240" i="1"/>
  <c r="M7240" i="1"/>
  <c r="N7240" i="1"/>
  <c r="O7240" i="1"/>
  <c r="P7240" i="1"/>
  <c r="C7241" i="1"/>
  <c r="H7241" i="1"/>
  <c r="I7241" i="1"/>
  <c r="J7241" i="1"/>
  <c r="M7241" i="1"/>
  <c r="N7241" i="1"/>
  <c r="O7241" i="1"/>
  <c r="P7241" i="1"/>
  <c r="C7242" i="1"/>
  <c r="H7242" i="1"/>
  <c r="I7242" i="1"/>
  <c r="J7242" i="1"/>
  <c r="M7242" i="1"/>
  <c r="N7242" i="1"/>
  <c r="O7242" i="1"/>
  <c r="P7242" i="1"/>
  <c r="C7243" i="1"/>
  <c r="H7243" i="1"/>
  <c r="I7243" i="1"/>
  <c r="J7243" i="1"/>
  <c r="M7243" i="1"/>
  <c r="N7243" i="1"/>
  <c r="O7243" i="1"/>
  <c r="P7243" i="1"/>
  <c r="C7244" i="1"/>
  <c r="H7244" i="1"/>
  <c r="I7244" i="1"/>
  <c r="J7244" i="1"/>
  <c r="M7244" i="1"/>
  <c r="N7244" i="1"/>
  <c r="O7244" i="1"/>
  <c r="P7244" i="1"/>
  <c r="C7245" i="1"/>
  <c r="H7245" i="1"/>
  <c r="I7245" i="1"/>
  <c r="J7245" i="1"/>
  <c r="M7245" i="1"/>
  <c r="N7245" i="1"/>
  <c r="O7245" i="1"/>
  <c r="P7245" i="1"/>
  <c r="C7246" i="1"/>
  <c r="H7246" i="1"/>
  <c r="I7246" i="1"/>
  <c r="J7246" i="1"/>
  <c r="M7246" i="1"/>
  <c r="N7246" i="1"/>
  <c r="O7246" i="1"/>
  <c r="P7246" i="1"/>
  <c r="C7247" i="1"/>
  <c r="H7247" i="1"/>
  <c r="I7247" i="1"/>
  <c r="J7247" i="1"/>
  <c r="M7247" i="1"/>
  <c r="N7247" i="1"/>
  <c r="O7247" i="1"/>
  <c r="P7247" i="1"/>
  <c r="C7248" i="1"/>
  <c r="H7248" i="1"/>
  <c r="I7248" i="1"/>
  <c r="J7248" i="1"/>
  <c r="M7248" i="1"/>
  <c r="N7248" i="1"/>
  <c r="O7248" i="1"/>
  <c r="P7248" i="1"/>
  <c r="C7249" i="1"/>
  <c r="H7249" i="1"/>
  <c r="I7249" i="1"/>
  <c r="J7249" i="1"/>
  <c r="M7249" i="1"/>
  <c r="N7249" i="1"/>
  <c r="O7249" i="1"/>
  <c r="P7249" i="1"/>
  <c r="C7250" i="1"/>
  <c r="H7250" i="1"/>
  <c r="I7250" i="1"/>
  <c r="J7250" i="1"/>
  <c r="M7250" i="1"/>
  <c r="N7250" i="1"/>
  <c r="O7250" i="1"/>
  <c r="P7250" i="1"/>
  <c r="C7251" i="1"/>
  <c r="H7251" i="1"/>
  <c r="I7251" i="1"/>
  <c r="J7251" i="1"/>
  <c r="M7251" i="1"/>
  <c r="N7251" i="1"/>
  <c r="O7251" i="1"/>
  <c r="P7251" i="1"/>
  <c r="C7252" i="1"/>
  <c r="H7252" i="1"/>
  <c r="I7252" i="1"/>
  <c r="J7252" i="1"/>
  <c r="M7252" i="1"/>
  <c r="N7252" i="1"/>
  <c r="O7252" i="1"/>
  <c r="P7252" i="1"/>
  <c r="C7253" i="1"/>
  <c r="H7253" i="1"/>
  <c r="I7253" i="1"/>
  <c r="J7253" i="1"/>
  <c r="M7253" i="1"/>
  <c r="N7253" i="1"/>
  <c r="O7253" i="1"/>
  <c r="P7253" i="1"/>
  <c r="C7254" i="1"/>
  <c r="H7254" i="1"/>
  <c r="I7254" i="1"/>
  <c r="J7254" i="1"/>
  <c r="M7254" i="1"/>
  <c r="N7254" i="1"/>
  <c r="O7254" i="1"/>
  <c r="P7254" i="1"/>
  <c r="C7255" i="1"/>
  <c r="H7255" i="1"/>
  <c r="I7255" i="1"/>
  <c r="J7255" i="1"/>
  <c r="M7255" i="1"/>
  <c r="N7255" i="1"/>
  <c r="O7255" i="1"/>
  <c r="P7255" i="1"/>
  <c r="C7256" i="1"/>
  <c r="H7256" i="1"/>
  <c r="I7256" i="1"/>
  <c r="J7256" i="1"/>
  <c r="M7256" i="1"/>
  <c r="N7256" i="1"/>
  <c r="O7256" i="1"/>
  <c r="P7256" i="1"/>
  <c r="C7257" i="1"/>
  <c r="H7257" i="1"/>
  <c r="I7257" i="1"/>
  <c r="J7257" i="1"/>
  <c r="M7257" i="1"/>
  <c r="N7257" i="1"/>
  <c r="O7257" i="1"/>
  <c r="P7257" i="1"/>
  <c r="C7258" i="1"/>
  <c r="H7258" i="1"/>
  <c r="I7258" i="1"/>
  <c r="J7258" i="1"/>
  <c r="M7258" i="1"/>
  <c r="N7258" i="1"/>
  <c r="O7258" i="1"/>
  <c r="P7258" i="1"/>
  <c r="C7259" i="1"/>
  <c r="H7259" i="1"/>
  <c r="I7259" i="1"/>
  <c r="J7259" i="1"/>
  <c r="M7259" i="1"/>
  <c r="N7259" i="1"/>
  <c r="O7259" i="1"/>
  <c r="P7259" i="1"/>
  <c r="C7260" i="1"/>
  <c r="H7260" i="1"/>
  <c r="I7260" i="1"/>
  <c r="J7260" i="1"/>
  <c r="M7260" i="1"/>
  <c r="N7260" i="1"/>
  <c r="O7260" i="1"/>
  <c r="P7260" i="1"/>
  <c r="C7261" i="1"/>
  <c r="H7261" i="1"/>
  <c r="I7261" i="1"/>
  <c r="J7261" i="1"/>
  <c r="M7261" i="1"/>
  <c r="N7261" i="1"/>
  <c r="O7261" i="1"/>
  <c r="P7261" i="1"/>
  <c r="C7262" i="1"/>
  <c r="H7262" i="1"/>
  <c r="I7262" i="1"/>
  <c r="J7262" i="1"/>
  <c r="M7262" i="1"/>
  <c r="N7262" i="1"/>
  <c r="O7262" i="1"/>
  <c r="P7262" i="1"/>
  <c r="C7263" i="1"/>
  <c r="H7263" i="1"/>
  <c r="I7263" i="1"/>
  <c r="J7263" i="1"/>
  <c r="M7263" i="1"/>
  <c r="N7263" i="1"/>
  <c r="O7263" i="1"/>
  <c r="P7263" i="1"/>
  <c r="C7264" i="1"/>
  <c r="H7264" i="1"/>
  <c r="I7264" i="1"/>
  <c r="J7264" i="1"/>
  <c r="M7264" i="1"/>
  <c r="N7264" i="1"/>
  <c r="O7264" i="1"/>
  <c r="P7264" i="1"/>
  <c r="C7265" i="1"/>
  <c r="H7265" i="1"/>
  <c r="I7265" i="1"/>
  <c r="J7265" i="1"/>
  <c r="M7265" i="1"/>
  <c r="N7265" i="1"/>
  <c r="O7265" i="1"/>
  <c r="P7265" i="1"/>
  <c r="C7266" i="1"/>
  <c r="H7266" i="1"/>
  <c r="I7266" i="1"/>
  <c r="J7266" i="1"/>
  <c r="M7266" i="1"/>
  <c r="N7266" i="1"/>
  <c r="O7266" i="1"/>
  <c r="P7266" i="1"/>
  <c r="C7267" i="1"/>
  <c r="H7267" i="1"/>
  <c r="I7267" i="1"/>
  <c r="J7267" i="1"/>
  <c r="M7267" i="1"/>
  <c r="N7267" i="1"/>
  <c r="O7267" i="1"/>
  <c r="P7267" i="1"/>
  <c r="C7268" i="1"/>
  <c r="H7268" i="1"/>
  <c r="I7268" i="1"/>
  <c r="J7268" i="1"/>
  <c r="M7268" i="1"/>
  <c r="N7268" i="1"/>
  <c r="O7268" i="1"/>
  <c r="P7268" i="1"/>
  <c r="C7269" i="1"/>
  <c r="H7269" i="1"/>
  <c r="I7269" i="1"/>
  <c r="J7269" i="1"/>
  <c r="M7269" i="1"/>
  <c r="N7269" i="1"/>
  <c r="O7269" i="1"/>
  <c r="P7269" i="1"/>
  <c r="C7270" i="1"/>
  <c r="H7270" i="1"/>
  <c r="I7270" i="1"/>
  <c r="J7270" i="1"/>
  <c r="M7270" i="1"/>
  <c r="N7270" i="1"/>
  <c r="O7270" i="1"/>
  <c r="P7270" i="1"/>
  <c r="C7271" i="1"/>
  <c r="H7271" i="1"/>
  <c r="I7271" i="1"/>
  <c r="J7271" i="1"/>
  <c r="M7271" i="1"/>
  <c r="N7271" i="1"/>
  <c r="O7271" i="1"/>
  <c r="P7271" i="1"/>
  <c r="C7272" i="1"/>
  <c r="H7272" i="1"/>
  <c r="I7272" i="1"/>
  <c r="J7272" i="1"/>
  <c r="M7272" i="1"/>
  <c r="N7272" i="1"/>
  <c r="O7272" i="1"/>
  <c r="P7272" i="1"/>
  <c r="C7273" i="1"/>
  <c r="H7273" i="1"/>
  <c r="I7273" i="1"/>
  <c r="J7273" i="1"/>
  <c r="M7273" i="1"/>
  <c r="N7273" i="1"/>
  <c r="O7273" i="1"/>
  <c r="P7273" i="1"/>
  <c r="C7274" i="1"/>
  <c r="H7274" i="1"/>
  <c r="I7274" i="1"/>
  <c r="J7274" i="1"/>
  <c r="M7274" i="1"/>
  <c r="N7274" i="1"/>
  <c r="O7274" i="1"/>
  <c r="P7274" i="1"/>
  <c r="C7275" i="1"/>
  <c r="H7275" i="1"/>
  <c r="I7275" i="1"/>
  <c r="J7275" i="1"/>
  <c r="M7275" i="1"/>
  <c r="N7275" i="1"/>
  <c r="O7275" i="1"/>
  <c r="P7275" i="1"/>
  <c r="C7276" i="1"/>
  <c r="H7276" i="1"/>
  <c r="I7276" i="1"/>
  <c r="J7276" i="1"/>
  <c r="M7276" i="1"/>
  <c r="N7276" i="1"/>
  <c r="O7276" i="1"/>
  <c r="P7276" i="1"/>
  <c r="C7277" i="1"/>
  <c r="H7277" i="1"/>
  <c r="I7277" i="1"/>
  <c r="J7277" i="1"/>
  <c r="M7277" i="1"/>
  <c r="N7277" i="1"/>
  <c r="O7277" i="1"/>
  <c r="P7277" i="1"/>
  <c r="C7278" i="1"/>
  <c r="H7278" i="1"/>
  <c r="I7278" i="1"/>
  <c r="J7278" i="1"/>
  <c r="M7278" i="1"/>
  <c r="N7278" i="1"/>
  <c r="O7278" i="1"/>
  <c r="P7278" i="1"/>
  <c r="C7279" i="1"/>
  <c r="H7279" i="1"/>
  <c r="I7279" i="1"/>
  <c r="J7279" i="1"/>
  <c r="M7279" i="1"/>
  <c r="N7279" i="1"/>
  <c r="O7279" i="1"/>
  <c r="P7279" i="1"/>
  <c r="C7280" i="1"/>
  <c r="H7280" i="1"/>
  <c r="I7280" i="1"/>
  <c r="J7280" i="1"/>
  <c r="M7280" i="1"/>
  <c r="N7280" i="1"/>
  <c r="O7280" i="1"/>
  <c r="P7280" i="1"/>
  <c r="C7281" i="1"/>
  <c r="H7281" i="1"/>
  <c r="I7281" i="1"/>
  <c r="J7281" i="1"/>
  <c r="M7281" i="1"/>
  <c r="N7281" i="1"/>
  <c r="O7281" i="1"/>
  <c r="P7281" i="1"/>
  <c r="C7282" i="1"/>
  <c r="H7282" i="1"/>
  <c r="I7282" i="1"/>
  <c r="J7282" i="1"/>
  <c r="M7282" i="1"/>
  <c r="N7282" i="1"/>
  <c r="O7282" i="1"/>
  <c r="P7282" i="1"/>
  <c r="C7283" i="1"/>
  <c r="H7283" i="1"/>
  <c r="I7283" i="1"/>
  <c r="J7283" i="1"/>
  <c r="M7283" i="1"/>
  <c r="N7283" i="1"/>
  <c r="O7283" i="1"/>
  <c r="P7283" i="1"/>
  <c r="C7284" i="1"/>
  <c r="H7284" i="1"/>
  <c r="I7284" i="1"/>
  <c r="J7284" i="1"/>
  <c r="M7284" i="1"/>
  <c r="N7284" i="1"/>
  <c r="O7284" i="1"/>
  <c r="P7284" i="1"/>
  <c r="C7285" i="1"/>
  <c r="H7285" i="1"/>
  <c r="I7285" i="1"/>
  <c r="J7285" i="1"/>
  <c r="M7285" i="1"/>
  <c r="N7285" i="1"/>
  <c r="O7285" i="1"/>
  <c r="P7285" i="1"/>
  <c r="C7286" i="1"/>
  <c r="H7286" i="1"/>
  <c r="I7286" i="1"/>
  <c r="J7286" i="1"/>
  <c r="M7286" i="1"/>
  <c r="N7286" i="1"/>
  <c r="O7286" i="1"/>
  <c r="P7286" i="1"/>
  <c r="C7287" i="1"/>
  <c r="H7287" i="1"/>
  <c r="I7287" i="1"/>
  <c r="J7287" i="1"/>
  <c r="M7287" i="1"/>
  <c r="N7287" i="1"/>
  <c r="O7287" i="1"/>
  <c r="P7287" i="1"/>
  <c r="C7288" i="1"/>
  <c r="H7288" i="1"/>
  <c r="I7288" i="1"/>
  <c r="J7288" i="1"/>
  <c r="M7288" i="1"/>
  <c r="N7288" i="1"/>
  <c r="O7288" i="1"/>
  <c r="P7288" i="1"/>
  <c r="C7289" i="1"/>
  <c r="H7289" i="1"/>
  <c r="I7289" i="1"/>
  <c r="J7289" i="1"/>
  <c r="M7289" i="1"/>
  <c r="N7289" i="1"/>
  <c r="O7289" i="1"/>
  <c r="P7289" i="1"/>
  <c r="C7290" i="1"/>
  <c r="H7290" i="1"/>
  <c r="I7290" i="1"/>
  <c r="J7290" i="1"/>
  <c r="M7290" i="1"/>
  <c r="N7290" i="1"/>
  <c r="O7290" i="1"/>
  <c r="P7290" i="1"/>
  <c r="C7291" i="1"/>
  <c r="H7291" i="1"/>
  <c r="I7291" i="1"/>
  <c r="J7291" i="1"/>
  <c r="M7291" i="1"/>
  <c r="N7291" i="1"/>
  <c r="O7291" i="1"/>
  <c r="P7291" i="1"/>
  <c r="C7292" i="1"/>
  <c r="H7292" i="1"/>
  <c r="I7292" i="1"/>
  <c r="J7292" i="1"/>
  <c r="M7292" i="1"/>
  <c r="N7292" i="1"/>
  <c r="O7292" i="1"/>
  <c r="P7292" i="1"/>
  <c r="C7293" i="1"/>
  <c r="H7293" i="1"/>
  <c r="I7293" i="1"/>
  <c r="J7293" i="1"/>
  <c r="M7293" i="1"/>
  <c r="N7293" i="1"/>
  <c r="O7293" i="1"/>
  <c r="P7293" i="1"/>
  <c r="C7294" i="1"/>
  <c r="H7294" i="1"/>
  <c r="I7294" i="1"/>
  <c r="J7294" i="1"/>
  <c r="M7294" i="1"/>
  <c r="N7294" i="1"/>
  <c r="O7294" i="1"/>
  <c r="P7294" i="1"/>
  <c r="C7295" i="1"/>
  <c r="H7295" i="1"/>
  <c r="I7295" i="1"/>
  <c r="J7295" i="1"/>
  <c r="M7295" i="1"/>
  <c r="N7295" i="1"/>
  <c r="O7295" i="1"/>
  <c r="P7295" i="1"/>
  <c r="C7296" i="1"/>
  <c r="H7296" i="1"/>
  <c r="I7296" i="1"/>
  <c r="J7296" i="1"/>
  <c r="M7296" i="1"/>
  <c r="N7296" i="1"/>
  <c r="O7296" i="1"/>
  <c r="P7296" i="1"/>
  <c r="C7297" i="1"/>
  <c r="H7297" i="1"/>
  <c r="I7297" i="1"/>
  <c r="J7297" i="1"/>
  <c r="M7297" i="1"/>
  <c r="N7297" i="1"/>
  <c r="O7297" i="1"/>
  <c r="P7297" i="1"/>
  <c r="C7298" i="1"/>
  <c r="H7298" i="1"/>
  <c r="I7298" i="1"/>
  <c r="J7298" i="1"/>
  <c r="M7298" i="1"/>
  <c r="N7298" i="1"/>
  <c r="O7298" i="1"/>
  <c r="P7298" i="1"/>
  <c r="C7299" i="1"/>
  <c r="H7299" i="1"/>
  <c r="I7299" i="1"/>
  <c r="J7299" i="1"/>
  <c r="M7299" i="1"/>
  <c r="N7299" i="1"/>
  <c r="O7299" i="1"/>
  <c r="P7299" i="1"/>
  <c r="C7300" i="1"/>
  <c r="H7300" i="1"/>
  <c r="I7300" i="1"/>
  <c r="J7300" i="1"/>
  <c r="M7300" i="1"/>
  <c r="N7300" i="1"/>
  <c r="O7300" i="1"/>
  <c r="P7300" i="1"/>
  <c r="C7301" i="1"/>
  <c r="H7301" i="1"/>
  <c r="I7301" i="1"/>
  <c r="J7301" i="1"/>
  <c r="M7301" i="1"/>
  <c r="N7301" i="1"/>
  <c r="O7301" i="1"/>
  <c r="P7301" i="1"/>
  <c r="C7302" i="1"/>
  <c r="H7302" i="1"/>
  <c r="I7302" i="1"/>
  <c r="J7302" i="1"/>
  <c r="M7302" i="1"/>
  <c r="N7302" i="1"/>
  <c r="O7302" i="1"/>
  <c r="P7302" i="1"/>
  <c r="C7303" i="1"/>
  <c r="H7303" i="1"/>
  <c r="I7303" i="1"/>
  <c r="J7303" i="1"/>
  <c r="M7303" i="1"/>
  <c r="N7303" i="1"/>
  <c r="O7303" i="1"/>
  <c r="P7303" i="1"/>
  <c r="C7304" i="1"/>
  <c r="H7304" i="1"/>
  <c r="I7304" i="1"/>
  <c r="J7304" i="1"/>
  <c r="M7304" i="1"/>
  <c r="N7304" i="1"/>
  <c r="O7304" i="1"/>
  <c r="P7304" i="1"/>
  <c r="C7305" i="1"/>
  <c r="H7305" i="1"/>
  <c r="I7305" i="1"/>
  <c r="J7305" i="1"/>
  <c r="M7305" i="1"/>
  <c r="N7305" i="1"/>
  <c r="O7305" i="1"/>
  <c r="P7305" i="1"/>
  <c r="C7306" i="1"/>
  <c r="H7306" i="1"/>
  <c r="I7306" i="1"/>
  <c r="J7306" i="1"/>
  <c r="M7306" i="1"/>
  <c r="N7306" i="1"/>
  <c r="O7306" i="1"/>
  <c r="P7306" i="1"/>
  <c r="C7307" i="1"/>
  <c r="H7307" i="1"/>
  <c r="I7307" i="1"/>
  <c r="J7307" i="1"/>
  <c r="M7307" i="1"/>
  <c r="N7307" i="1"/>
  <c r="O7307" i="1"/>
  <c r="P7307" i="1"/>
  <c r="C7308" i="1"/>
  <c r="H7308" i="1"/>
  <c r="I7308" i="1"/>
  <c r="J7308" i="1"/>
  <c r="M7308" i="1"/>
  <c r="N7308" i="1"/>
  <c r="O7308" i="1"/>
  <c r="P7308" i="1"/>
  <c r="C7309" i="1"/>
  <c r="H7309" i="1"/>
  <c r="I7309" i="1"/>
  <c r="J7309" i="1"/>
  <c r="M7309" i="1"/>
  <c r="N7309" i="1"/>
  <c r="O7309" i="1"/>
  <c r="P7309" i="1"/>
  <c r="C7310" i="1"/>
  <c r="H7310" i="1"/>
  <c r="I7310" i="1"/>
  <c r="J7310" i="1"/>
  <c r="M7310" i="1"/>
  <c r="N7310" i="1"/>
  <c r="O7310" i="1"/>
  <c r="P7310" i="1"/>
  <c r="C7311" i="1"/>
  <c r="H7311" i="1"/>
  <c r="I7311" i="1"/>
  <c r="J7311" i="1"/>
  <c r="M7311" i="1"/>
  <c r="N7311" i="1"/>
  <c r="O7311" i="1"/>
  <c r="P7311" i="1"/>
  <c r="C7312" i="1"/>
  <c r="H7312" i="1"/>
  <c r="I7312" i="1"/>
  <c r="J7312" i="1"/>
  <c r="M7312" i="1"/>
  <c r="N7312" i="1"/>
  <c r="O7312" i="1"/>
  <c r="P7312" i="1"/>
  <c r="C7313" i="1"/>
  <c r="H7313" i="1"/>
  <c r="I7313" i="1"/>
  <c r="J7313" i="1"/>
  <c r="M7313" i="1"/>
  <c r="N7313" i="1"/>
  <c r="O7313" i="1"/>
  <c r="P7313" i="1"/>
  <c r="C7314" i="1"/>
  <c r="H7314" i="1"/>
  <c r="I7314" i="1"/>
  <c r="J7314" i="1"/>
  <c r="M7314" i="1"/>
  <c r="N7314" i="1"/>
  <c r="O7314" i="1"/>
  <c r="P7314" i="1"/>
  <c r="C7315" i="1"/>
  <c r="H7315" i="1"/>
  <c r="I7315" i="1"/>
  <c r="J7315" i="1"/>
  <c r="M7315" i="1"/>
  <c r="N7315" i="1"/>
  <c r="O7315" i="1"/>
  <c r="P7315" i="1"/>
  <c r="C7316" i="1"/>
  <c r="H7316" i="1"/>
  <c r="I7316" i="1"/>
  <c r="J7316" i="1"/>
  <c r="M7316" i="1"/>
  <c r="N7316" i="1"/>
  <c r="O7316" i="1"/>
  <c r="P7316" i="1"/>
  <c r="C7317" i="1"/>
  <c r="H7317" i="1"/>
  <c r="I7317" i="1"/>
  <c r="J7317" i="1"/>
  <c r="M7317" i="1"/>
  <c r="N7317" i="1"/>
  <c r="O7317" i="1"/>
  <c r="P7317" i="1"/>
  <c r="C7318" i="1"/>
  <c r="H7318" i="1"/>
  <c r="I7318" i="1"/>
  <c r="J7318" i="1"/>
  <c r="M7318" i="1"/>
  <c r="N7318" i="1"/>
  <c r="O7318" i="1"/>
  <c r="P7318" i="1"/>
  <c r="C7319" i="1"/>
  <c r="H7319" i="1"/>
  <c r="I7319" i="1"/>
  <c r="J7319" i="1"/>
  <c r="M7319" i="1"/>
  <c r="N7319" i="1"/>
  <c r="O7319" i="1"/>
  <c r="P7319" i="1"/>
  <c r="C7320" i="1"/>
  <c r="H7320" i="1"/>
  <c r="I7320" i="1"/>
  <c r="J7320" i="1"/>
  <c r="M7320" i="1"/>
  <c r="N7320" i="1"/>
  <c r="O7320" i="1"/>
  <c r="P7320" i="1"/>
  <c r="C7321" i="1"/>
  <c r="H7321" i="1"/>
  <c r="I7321" i="1"/>
  <c r="J7321" i="1"/>
  <c r="M7321" i="1"/>
  <c r="N7321" i="1"/>
  <c r="O7321" i="1"/>
  <c r="P7321" i="1"/>
  <c r="C7322" i="1"/>
  <c r="H7322" i="1"/>
  <c r="I7322" i="1"/>
  <c r="J7322" i="1"/>
  <c r="M7322" i="1"/>
  <c r="N7322" i="1"/>
  <c r="O7322" i="1"/>
  <c r="P7322" i="1"/>
  <c r="C7323" i="1"/>
  <c r="H7323" i="1"/>
  <c r="I7323" i="1"/>
  <c r="J7323" i="1"/>
  <c r="M7323" i="1"/>
  <c r="N7323" i="1"/>
  <c r="O7323" i="1"/>
  <c r="P7323" i="1"/>
  <c r="C7324" i="1"/>
  <c r="H7324" i="1"/>
  <c r="I7324" i="1"/>
  <c r="J7324" i="1"/>
  <c r="M7324" i="1"/>
  <c r="N7324" i="1"/>
  <c r="O7324" i="1"/>
  <c r="P7324" i="1"/>
  <c r="C7325" i="1"/>
  <c r="H7325" i="1"/>
  <c r="I7325" i="1"/>
  <c r="J7325" i="1"/>
  <c r="M7325" i="1"/>
  <c r="N7325" i="1"/>
  <c r="O7325" i="1"/>
  <c r="P7325" i="1"/>
  <c r="C7326" i="1"/>
  <c r="H7326" i="1"/>
  <c r="I7326" i="1"/>
  <c r="J7326" i="1"/>
  <c r="M7326" i="1"/>
  <c r="N7326" i="1"/>
  <c r="O7326" i="1"/>
  <c r="P7326" i="1"/>
  <c r="C7327" i="1"/>
  <c r="H7327" i="1"/>
  <c r="I7327" i="1"/>
  <c r="J7327" i="1"/>
  <c r="M7327" i="1"/>
  <c r="N7327" i="1"/>
  <c r="O7327" i="1"/>
  <c r="P7327" i="1"/>
  <c r="C7328" i="1"/>
  <c r="H7328" i="1"/>
  <c r="I7328" i="1"/>
  <c r="J7328" i="1"/>
  <c r="M7328" i="1"/>
  <c r="N7328" i="1"/>
  <c r="O7328" i="1"/>
  <c r="P7328" i="1"/>
  <c r="C7329" i="1"/>
  <c r="H7329" i="1"/>
  <c r="I7329" i="1"/>
  <c r="J7329" i="1"/>
  <c r="M7329" i="1"/>
  <c r="N7329" i="1"/>
  <c r="O7329" i="1"/>
  <c r="P7329" i="1"/>
  <c r="C7330" i="1"/>
  <c r="H7330" i="1"/>
  <c r="I7330" i="1"/>
  <c r="J7330" i="1"/>
  <c r="M7330" i="1"/>
  <c r="N7330" i="1"/>
  <c r="O7330" i="1"/>
  <c r="P7330" i="1"/>
  <c r="C7331" i="1"/>
  <c r="H7331" i="1"/>
  <c r="I7331" i="1"/>
  <c r="J7331" i="1"/>
  <c r="M7331" i="1"/>
  <c r="N7331" i="1"/>
  <c r="O7331" i="1"/>
  <c r="P7331" i="1"/>
  <c r="C7332" i="1"/>
  <c r="H7332" i="1"/>
  <c r="I7332" i="1"/>
  <c r="J7332" i="1"/>
  <c r="M7332" i="1"/>
  <c r="N7332" i="1"/>
  <c r="O7332" i="1"/>
  <c r="P7332" i="1"/>
  <c r="C7333" i="1"/>
  <c r="H7333" i="1"/>
  <c r="I7333" i="1"/>
  <c r="J7333" i="1"/>
  <c r="M7333" i="1"/>
  <c r="N7333" i="1"/>
  <c r="O7333" i="1"/>
  <c r="P7333" i="1"/>
  <c r="C7334" i="1"/>
  <c r="H7334" i="1"/>
  <c r="I7334" i="1"/>
  <c r="J7334" i="1"/>
  <c r="M7334" i="1"/>
  <c r="N7334" i="1"/>
  <c r="O7334" i="1"/>
  <c r="P7334" i="1"/>
  <c r="C7335" i="1"/>
  <c r="H7335" i="1"/>
  <c r="I7335" i="1"/>
  <c r="J7335" i="1"/>
  <c r="M7335" i="1"/>
  <c r="N7335" i="1"/>
  <c r="O7335" i="1"/>
  <c r="P7335" i="1"/>
  <c r="C7336" i="1"/>
  <c r="H7336" i="1"/>
  <c r="I7336" i="1"/>
  <c r="J7336" i="1"/>
  <c r="M7336" i="1"/>
  <c r="N7336" i="1"/>
  <c r="O7336" i="1"/>
  <c r="P7336" i="1"/>
  <c r="C7337" i="1"/>
  <c r="H7337" i="1"/>
  <c r="I7337" i="1"/>
  <c r="J7337" i="1"/>
  <c r="M7337" i="1"/>
  <c r="N7337" i="1"/>
  <c r="O7337" i="1"/>
  <c r="P7337" i="1"/>
  <c r="C7338" i="1"/>
  <c r="H7338" i="1"/>
  <c r="I7338" i="1"/>
  <c r="J7338" i="1"/>
  <c r="M7338" i="1"/>
  <c r="N7338" i="1"/>
  <c r="O7338" i="1"/>
  <c r="P7338" i="1"/>
  <c r="C7339" i="1"/>
  <c r="H7339" i="1"/>
  <c r="I7339" i="1"/>
  <c r="J7339" i="1"/>
  <c r="M7339" i="1"/>
  <c r="N7339" i="1"/>
  <c r="O7339" i="1"/>
  <c r="P7339" i="1"/>
  <c r="C7340" i="1"/>
  <c r="H7340" i="1"/>
  <c r="I7340" i="1"/>
  <c r="J7340" i="1"/>
  <c r="M7340" i="1"/>
  <c r="N7340" i="1"/>
  <c r="O7340" i="1"/>
  <c r="P7340" i="1"/>
  <c r="C7341" i="1"/>
  <c r="H7341" i="1"/>
  <c r="I7341" i="1"/>
  <c r="J7341" i="1"/>
  <c r="M7341" i="1"/>
  <c r="N7341" i="1"/>
  <c r="O7341" i="1"/>
  <c r="P7341" i="1"/>
  <c r="C7342" i="1"/>
  <c r="H7342" i="1"/>
  <c r="I7342" i="1"/>
  <c r="J7342" i="1"/>
  <c r="M7342" i="1"/>
  <c r="N7342" i="1"/>
  <c r="O7342" i="1"/>
  <c r="P7342" i="1"/>
  <c r="C7343" i="1"/>
  <c r="H7343" i="1"/>
  <c r="I7343" i="1"/>
  <c r="J7343" i="1"/>
  <c r="M7343" i="1"/>
  <c r="N7343" i="1"/>
  <c r="O7343" i="1"/>
  <c r="P7343" i="1"/>
  <c r="C7344" i="1"/>
  <c r="H7344" i="1"/>
  <c r="I7344" i="1"/>
  <c r="J7344" i="1"/>
  <c r="M7344" i="1"/>
  <c r="N7344" i="1"/>
  <c r="O7344" i="1"/>
  <c r="P7344" i="1"/>
  <c r="C7345" i="1"/>
  <c r="H7345" i="1"/>
  <c r="I7345" i="1"/>
  <c r="J7345" i="1"/>
  <c r="M7345" i="1"/>
  <c r="N7345" i="1"/>
  <c r="O7345" i="1"/>
  <c r="P7345" i="1"/>
  <c r="C7346" i="1"/>
  <c r="H7346" i="1"/>
  <c r="I7346" i="1"/>
  <c r="J7346" i="1"/>
  <c r="M7346" i="1"/>
  <c r="N7346" i="1"/>
  <c r="O7346" i="1"/>
  <c r="P7346" i="1"/>
  <c r="C7347" i="1"/>
  <c r="H7347" i="1"/>
  <c r="I7347" i="1"/>
  <c r="J7347" i="1"/>
  <c r="M7347" i="1"/>
  <c r="N7347" i="1"/>
  <c r="O7347" i="1"/>
  <c r="P7347" i="1"/>
  <c r="C7348" i="1"/>
  <c r="H7348" i="1"/>
  <c r="I7348" i="1"/>
  <c r="J7348" i="1"/>
  <c r="M7348" i="1"/>
  <c r="N7348" i="1"/>
  <c r="O7348" i="1"/>
  <c r="P7348" i="1"/>
  <c r="C7349" i="1"/>
  <c r="H7349" i="1"/>
  <c r="I7349" i="1"/>
  <c r="J7349" i="1"/>
  <c r="M7349" i="1"/>
  <c r="N7349" i="1"/>
  <c r="O7349" i="1"/>
  <c r="P7349" i="1"/>
  <c r="C7350" i="1"/>
  <c r="H7350" i="1"/>
  <c r="I7350" i="1"/>
  <c r="J7350" i="1"/>
  <c r="M7350" i="1"/>
  <c r="N7350" i="1"/>
  <c r="O7350" i="1"/>
  <c r="P7350" i="1"/>
  <c r="C7351" i="1"/>
  <c r="H7351" i="1"/>
  <c r="I7351" i="1"/>
  <c r="J7351" i="1"/>
  <c r="M7351" i="1"/>
  <c r="N7351" i="1"/>
  <c r="O7351" i="1"/>
  <c r="P7351" i="1"/>
  <c r="C7352" i="1"/>
  <c r="H7352" i="1"/>
  <c r="I7352" i="1"/>
  <c r="J7352" i="1"/>
  <c r="M7352" i="1"/>
  <c r="N7352" i="1"/>
  <c r="O7352" i="1"/>
  <c r="P7352" i="1"/>
  <c r="C7353" i="1"/>
  <c r="H7353" i="1"/>
  <c r="I7353" i="1"/>
  <c r="J7353" i="1"/>
  <c r="M7353" i="1"/>
  <c r="N7353" i="1"/>
  <c r="O7353" i="1"/>
  <c r="P7353" i="1"/>
  <c r="C7354" i="1"/>
  <c r="H7354" i="1"/>
  <c r="I7354" i="1"/>
  <c r="J7354" i="1"/>
  <c r="M7354" i="1"/>
  <c r="N7354" i="1"/>
  <c r="O7354" i="1"/>
  <c r="P7354" i="1"/>
  <c r="C7355" i="1"/>
  <c r="H7355" i="1"/>
  <c r="I7355" i="1"/>
  <c r="J7355" i="1"/>
  <c r="M7355" i="1"/>
  <c r="N7355" i="1"/>
  <c r="O7355" i="1"/>
  <c r="P7355" i="1"/>
  <c r="C7356" i="1"/>
  <c r="H7356" i="1"/>
  <c r="I7356" i="1"/>
  <c r="J7356" i="1"/>
  <c r="M7356" i="1"/>
  <c r="N7356" i="1"/>
  <c r="O7356" i="1"/>
  <c r="P7356" i="1"/>
  <c r="C7357" i="1"/>
  <c r="H7357" i="1"/>
  <c r="I7357" i="1"/>
  <c r="J7357" i="1"/>
  <c r="M7357" i="1"/>
  <c r="N7357" i="1"/>
  <c r="O7357" i="1"/>
  <c r="P7357" i="1"/>
  <c r="C7358" i="1"/>
  <c r="H7358" i="1"/>
  <c r="I7358" i="1"/>
  <c r="J7358" i="1"/>
  <c r="M7358" i="1"/>
  <c r="N7358" i="1"/>
  <c r="O7358" i="1"/>
  <c r="P7358" i="1"/>
  <c r="C7359" i="1"/>
  <c r="H7359" i="1"/>
  <c r="I7359" i="1"/>
  <c r="J7359" i="1"/>
  <c r="M7359" i="1"/>
  <c r="N7359" i="1"/>
  <c r="O7359" i="1"/>
  <c r="P7359" i="1"/>
  <c r="C7360" i="1"/>
  <c r="H7360" i="1"/>
  <c r="I7360" i="1"/>
  <c r="J7360" i="1"/>
  <c r="M7360" i="1"/>
  <c r="N7360" i="1"/>
  <c r="O7360" i="1"/>
  <c r="P7360" i="1"/>
  <c r="C7361" i="1"/>
  <c r="H7361" i="1"/>
  <c r="I7361" i="1"/>
  <c r="J7361" i="1"/>
  <c r="M7361" i="1"/>
  <c r="N7361" i="1"/>
  <c r="O7361" i="1"/>
  <c r="P7361" i="1"/>
  <c r="C7362" i="1"/>
  <c r="H7362" i="1"/>
  <c r="I7362" i="1"/>
  <c r="J7362" i="1"/>
  <c r="M7362" i="1"/>
  <c r="N7362" i="1"/>
  <c r="O7362" i="1"/>
  <c r="P7362" i="1"/>
  <c r="C7363" i="1"/>
  <c r="H7363" i="1"/>
  <c r="I7363" i="1"/>
  <c r="J7363" i="1"/>
  <c r="M7363" i="1"/>
  <c r="N7363" i="1"/>
  <c r="O7363" i="1"/>
  <c r="P7363" i="1"/>
  <c r="C7364" i="1"/>
  <c r="H7364" i="1"/>
  <c r="I7364" i="1"/>
  <c r="J7364" i="1"/>
  <c r="M7364" i="1"/>
  <c r="N7364" i="1"/>
  <c r="O7364" i="1"/>
  <c r="P7364" i="1"/>
  <c r="C7365" i="1"/>
  <c r="H7365" i="1"/>
  <c r="I7365" i="1"/>
  <c r="J7365" i="1"/>
  <c r="M7365" i="1"/>
  <c r="N7365" i="1"/>
  <c r="O7365" i="1"/>
  <c r="P7365" i="1"/>
  <c r="C7366" i="1"/>
  <c r="H7366" i="1"/>
  <c r="I7366" i="1"/>
  <c r="J7366" i="1"/>
  <c r="M7366" i="1"/>
  <c r="N7366" i="1"/>
  <c r="O7366" i="1"/>
  <c r="P7366" i="1"/>
  <c r="C7367" i="1"/>
  <c r="H7367" i="1"/>
  <c r="I7367" i="1"/>
  <c r="J7367" i="1"/>
  <c r="M7367" i="1"/>
  <c r="N7367" i="1"/>
  <c r="O7367" i="1"/>
  <c r="P7367" i="1"/>
  <c r="C7368" i="1"/>
  <c r="H7368" i="1"/>
  <c r="I7368" i="1"/>
  <c r="J7368" i="1"/>
  <c r="M7368" i="1"/>
  <c r="N7368" i="1"/>
  <c r="O7368" i="1"/>
  <c r="P7368" i="1"/>
  <c r="C7369" i="1"/>
  <c r="H7369" i="1"/>
  <c r="I7369" i="1"/>
  <c r="J7369" i="1"/>
  <c r="M7369" i="1"/>
  <c r="N7369" i="1"/>
  <c r="O7369" i="1"/>
  <c r="P7369" i="1"/>
  <c r="C7370" i="1"/>
  <c r="H7370" i="1"/>
  <c r="I7370" i="1"/>
  <c r="J7370" i="1"/>
  <c r="M7370" i="1"/>
  <c r="N7370" i="1"/>
  <c r="O7370" i="1"/>
  <c r="P7370" i="1"/>
  <c r="C7371" i="1"/>
  <c r="H7371" i="1"/>
  <c r="I7371" i="1"/>
  <c r="J7371" i="1"/>
  <c r="M7371" i="1"/>
  <c r="N7371" i="1"/>
  <c r="O7371" i="1"/>
  <c r="P7371" i="1"/>
  <c r="C7372" i="1"/>
  <c r="H7372" i="1"/>
  <c r="I7372" i="1"/>
  <c r="J7372" i="1"/>
  <c r="M7372" i="1"/>
  <c r="N7372" i="1"/>
  <c r="O7372" i="1"/>
  <c r="P7372" i="1"/>
  <c r="C7373" i="1"/>
  <c r="H7373" i="1"/>
  <c r="I7373" i="1"/>
  <c r="J7373" i="1"/>
  <c r="M7373" i="1"/>
  <c r="N7373" i="1"/>
  <c r="O7373" i="1"/>
  <c r="P7373" i="1"/>
  <c r="C7374" i="1"/>
  <c r="H7374" i="1"/>
  <c r="I7374" i="1"/>
  <c r="J7374" i="1"/>
  <c r="M7374" i="1"/>
  <c r="N7374" i="1"/>
  <c r="O7374" i="1"/>
  <c r="P7374" i="1"/>
  <c r="C7375" i="1"/>
  <c r="H7375" i="1"/>
  <c r="I7375" i="1"/>
  <c r="J7375" i="1"/>
  <c r="M7375" i="1"/>
  <c r="N7375" i="1"/>
  <c r="O7375" i="1"/>
  <c r="P7375" i="1"/>
  <c r="C7376" i="1"/>
  <c r="H7376" i="1"/>
  <c r="I7376" i="1"/>
  <c r="J7376" i="1"/>
  <c r="M7376" i="1"/>
  <c r="N7376" i="1"/>
  <c r="O7376" i="1"/>
  <c r="P7376" i="1"/>
  <c r="C7377" i="1"/>
  <c r="H7377" i="1"/>
  <c r="I7377" i="1"/>
  <c r="J7377" i="1"/>
  <c r="M7377" i="1"/>
  <c r="N7377" i="1"/>
  <c r="O7377" i="1"/>
  <c r="P7377" i="1"/>
  <c r="C7378" i="1"/>
  <c r="H7378" i="1"/>
  <c r="I7378" i="1"/>
  <c r="J7378" i="1"/>
  <c r="M7378" i="1"/>
  <c r="N7378" i="1"/>
  <c r="O7378" i="1"/>
  <c r="P7378" i="1"/>
  <c r="C7379" i="1"/>
  <c r="H7379" i="1"/>
  <c r="I7379" i="1"/>
  <c r="J7379" i="1"/>
  <c r="M7379" i="1"/>
  <c r="N7379" i="1"/>
  <c r="O7379" i="1"/>
  <c r="P7379" i="1"/>
  <c r="C7380" i="1"/>
  <c r="H7380" i="1"/>
  <c r="I7380" i="1"/>
  <c r="J7380" i="1"/>
  <c r="M7380" i="1"/>
  <c r="N7380" i="1"/>
  <c r="O7380" i="1"/>
  <c r="P7380" i="1"/>
  <c r="C7381" i="1"/>
  <c r="H7381" i="1"/>
  <c r="I7381" i="1"/>
  <c r="J7381" i="1"/>
  <c r="M7381" i="1"/>
  <c r="N7381" i="1"/>
  <c r="O7381" i="1"/>
  <c r="P7381" i="1"/>
  <c r="C7382" i="1"/>
  <c r="H7382" i="1"/>
  <c r="I7382" i="1"/>
  <c r="J7382" i="1"/>
  <c r="M7382" i="1"/>
  <c r="N7382" i="1"/>
  <c r="O7382" i="1"/>
  <c r="P7382" i="1"/>
  <c r="C7383" i="1"/>
  <c r="H7383" i="1"/>
  <c r="I7383" i="1"/>
  <c r="J7383" i="1"/>
  <c r="M7383" i="1"/>
  <c r="N7383" i="1"/>
  <c r="O7383" i="1"/>
  <c r="P7383" i="1"/>
  <c r="C7384" i="1"/>
  <c r="H7384" i="1"/>
  <c r="I7384" i="1"/>
  <c r="J7384" i="1"/>
  <c r="M7384" i="1"/>
  <c r="N7384" i="1"/>
  <c r="O7384" i="1"/>
  <c r="P7384" i="1"/>
  <c r="C7385" i="1"/>
  <c r="H7385" i="1"/>
  <c r="I7385" i="1"/>
  <c r="J7385" i="1"/>
  <c r="M7385" i="1"/>
  <c r="N7385" i="1"/>
  <c r="O7385" i="1"/>
  <c r="P7385" i="1"/>
  <c r="C7386" i="1"/>
  <c r="H7386" i="1"/>
  <c r="I7386" i="1"/>
  <c r="J7386" i="1"/>
  <c r="M7386" i="1"/>
  <c r="N7386" i="1"/>
  <c r="O7386" i="1"/>
  <c r="P7386" i="1"/>
  <c r="C7387" i="1"/>
  <c r="H7387" i="1"/>
  <c r="I7387" i="1"/>
  <c r="J7387" i="1"/>
  <c r="M7387" i="1"/>
  <c r="N7387" i="1"/>
  <c r="O7387" i="1"/>
  <c r="P7387" i="1"/>
  <c r="C7388" i="1"/>
  <c r="H7388" i="1"/>
  <c r="I7388" i="1"/>
  <c r="J7388" i="1"/>
  <c r="M7388" i="1"/>
  <c r="N7388" i="1"/>
  <c r="O7388" i="1"/>
  <c r="P7388" i="1"/>
  <c r="C7389" i="1"/>
  <c r="H7389" i="1"/>
  <c r="I7389" i="1"/>
  <c r="J7389" i="1"/>
  <c r="M7389" i="1"/>
  <c r="N7389" i="1"/>
  <c r="O7389" i="1"/>
  <c r="P7389" i="1"/>
  <c r="C7390" i="1"/>
  <c r="H7390" i="1"/>
  <c r="I7390" i="1"/>
  <c r="J7390" i="1"/>
  <c r="M7390" i="1"/>
  <c r="N7390" i="1"/>
  <c r="O7390" i="1"/>
  <c r="P7390" i="1"/>
  <c r="C7391" i="1"/>
  <c r="H7391" i="1"/>
  <c r="I7391" i="1"/>
  <c r="J7391" i="1"/>
  <c r="M7391" i="1"/>
  <c r="N7391" i="1"/>
  <c r="O7391" i="1"/>
  <c r="P7391" i="1"/>
  <c r="C7392" i="1"/>
  <c r="H7392" i="1"/>
  <c r="I7392" i="1"/>
  <c r="J7392" i="1"/>
  <c r="M7392" i="1"/>
  <c r="N7392" i="1"/>
  <c r="O7392" i="1"/>
  <c r="P7392" i="1"/>
  <c r="C7393" i="1"/>
  <c r="H7393" i="1"/>
  <c r="I7393" i="1"/>
  <c r="J7393" i="1"/>
  <c r="M7393" i="1"/>
  <c r="N7393" i="1"/>
  <c r="O7393" i="1"/>
  <c r="P7393" i="1"/>
  <c r="C7394" i="1"/>
  <c r="H7394" i="1"/>
  <c r="I7394" i="1"/>
  <c r="J7394" i="1"/>
  <c r="M7394" i="1"/>
  <c r="N7394" i="1"/>
  <c r="O7394" i="1"/>
  <c r="P7394" i="1"/>
  <c r="C7395" i="1"/>
  <c r="H7395" i="1"/>
  <c r="I7395" i="1"/>
  <c r="J7395" i="1"/>
  <c r="M7395" i="1"/>
  <c r="N7395" i="1"/>
  <c r="O7395" i="1"/>
  <c r="P7395" i="1"/>
  <c r="C7396" i="1"/>
  <c r="H7396" i="1"/>
  <c r="I7396" i="1"/>
  <c r="J7396" i="1"/>
  <c r="M7396" i="1"/>
  <c r="N7396" i="1"/>
  <c r="O7396" i="1"/>
  <c r="P7396" i="1"/>
  <c r="C7397" i="1"/>
  <c r="H7397" i="1"/>
  <c r="I7397" i="1"/>
  <c r="J7397" i="1"/>
  <c r="M7397" i="1"/>
  <c r="N7397" i="1"/>
  <c r="O7397" i="1"/>
  <c r="P7397" i="1"/>
  <c r="C7398" i="1"/>
  <c r="H7398" i="1"/>
  <c r="I7398" i="1"/>
  <c r="J7398" i="1"/>
  <c r="M7398" i="1"/>
  <c r="N7398" i="1"/>
  <c r="O7398" i="1"/>
  <c r="P7398" i="1"/>
  <c r="C7399" i="1"/>
  <c r="H7399" i="1"/>
  <c r="I7399" i="1"/>
  <c r="J7399" i="1"/>
  <c r="M7399" i="1"/>
  <c r="N7399" i="1"/>
  <c r="O7399" i="1"/>
  <c r="P7399" i="1"/>
  <c r="C7400" i="1"/>
  <c r="H7400" i="1"/>
  <c r="I7400" i="1"/>
  <c r="J7400" i="1"/>
  <c r="M7400" i="1"/>
  <c r="N7400" i="1"/>
  <c r="O7400" i="1"/>
  <c r="P7400" i="1"/>
  <c r="C7401" i="1"/>
  <c r="H7401" i="1"/>
  <c r="I7401" i="1"/>
  <c r="J7401" i="1"/>
  <c r="M7401" i="1"/>
  <c r="N7401" i="1"/>
  <c r="O7401" i="1"/>
  <c r="P7401" i="1"/>
  <c r="C7402" i="1"/>
  <c r="H7402" i="1"/>
  <c r="I7402" i="1"/>
  <c r="J7402" i="1"/>
  <c r="M7402" i="1"/>
  <c r="N7402" i="1"/>
  <c r="O7402" i="1"/>
  <c r="P7402" i="1"/>
  <c r="C7403" i="1"/>
  <c r="H7403" i="1"/>
  <c r="I7403" i="1"/>
  <c r="J7403" i="1"/>
  <c r="M7403" i="1"/>
  <c r="N7403" i="1"/>
  <c r="O7403" i="1"/>
  <c r="P7403" i="1"/>
  <c r="C7404" i="1"/>
  <c r="H7404" i="1"/>
  <c r="I7404" i="1"/>
  <c r="J7404" i="1"/>
  <c r="M7404" i="1"/>
  <c r="N7404" i="1"/>
  <c r="O7404" i="1"/>
  <c r="P7404" i="1"/>
  <c r="C7405" i="1"/>
  <c r="H7405" i="1"/>
  <c r="I7405" i="1"/>
  <c r="J7405" i="1"/>
  <c r="M7405" i="1"/>
  <c r="N7405" i="1"/>
  <c r="O7405" i="1"/>
  <c r="P7405" i="1"/>
  <c r="C7406" i="1"/>
  <c r="H7406" i="1"/>
  <c r="I7406" i="1"/>
  <c r="J7406" i="1"/>
  <c r="M7406" i="1"/>
  <c r="N7406" i="1"/>
  <c r="O7406" i="1"/>
  <c r="P7406" i="1"/>
  <c r="C7407" i="1"/>
  <c r="H7407" i="1"/>
  <c r="I7407" i="1"/>
  <c r="J7407" i="1"/>
  <c r="M7407" i="1"/>
  <c r="N7407" i="1"/>
  <c r="O7407" i="1"/>
  <c r="P7407" i="1"/>
  <c r="C7408" i="1"/>
  <c r="H7408" i="1"/>
  <c r="I7408" i="1"/>
  <c r="J7408" i="1"/>
  <c r="M7408" i="1"/>
  <c r="N7408" i="1"/>
  <c r="O7408" i="1"/>
  <c r="P7408" i="1"/>
  <c r="C7409" i="1"/>
  <c r="H7409" i="1"/>
  <c r="I7409" i="1"/>
  <c r="J7409" i="1"/>
  <c r="M7409" i="1"/>
  <c r="N7409" i="1"/>
  <c r="O7409" i="1"/>
  <c r="P7409" i="1"/>
  <c r="C7410" i="1"/>
  <c r="H7410" i="1"/>
  <c r="I7410" i="1"/>
  <c r="J7410" i="1"/>
  <c r="M7410" i="1"/>
  <c r="N7410" i="1"/>
  <c r="O7410" i="1"/>
  <c r="P7410" i="1"/>
  <c r="C7411" i="1"/>
  <c r="H7411" i="1"/>
  <c r="I7411" i="1"/>
  <c r="J7411" i="1"/>
  <c r="M7411" i="1"/>
  <c r="N7411" i="1"/>
  <c r="O7411" i="1"/>
  <c r="P7411" i="1"/>
  <c r="C7412" i="1"/>
  <c r="H7412" i="1"/>
  <c r="I7412" i="1"/>
  <c r="J7412" i="1"/>
  <c r="M7412" i="1"/>
  <c r="N7412" i="1"/>
  <c r="O7412" i="1"/>
  <c r="P7412" i="1"/>
  <c r="C7413" i="1"/>
  <c r="H7413" i="1"/>
  <c r="I7413" i="1"/>
  <c r="J7413" i="1"/>
  <c r="M7413" i="1"/>
  <c r="N7413" i="1"/>
  <c r="O7413" i="1"/>
  <c r="P7413" i="1"/>
  <c r="C7414" i="1"/>
  <c r="H7414" i="1"/>
  <c r="I7414" i="1"/>
  <c r="J7414" i="1"/>
  <c r="M7414" i="1"/>
  <c r="N7414" i="1"/>
  <c r="O7414" i="1"/>
  <c r="P7414" i="1"/>
  <c r="C7415" i="1"/>
  <c r="H7415" i="1"/>
  <c r="I7415" i="1"/>
  <c r="J7415" i="1"/>
  <c r="M7415" i="1"/>
  <c r="N7415" i="1"/>
  <c r="O7415" i="1"/>
  <c r="P7415" i="1"/>
  <c r="C7416" i="1"/>
  <c r="H7416" i="1"/>
  <c r="I7416" i="1"/>
  <c r="J7416" i="1"/>
  <c r="M7416" i="1"/>
  <c r="N7416" i="1"/>
  <c r="O7416" i="1"/>
  <c r="P7416" i="1"/>
  <c r="C7417" i="1"/>
  <c r="H7417" i="1"/>
  <c r="I7417" i="1"/>
  <c r="J7417" i="1"/>
  <c r="M7417" i="1"/>
  <c r="N7417" i="1"/>
  <c r="O7417" i="1"/>
  <c r="P7417" i="1"/>
  <c r="C7418" i="1"/>
  <c r="H7418" i="1"/>
  <c r="I7418" i="1"/>
  <c r="J7418" i="1"/>
  <c r="M7418" i="1"/>
  <c r="N7418" i="1"/>
  <c r="O7418" i="1"/>
  <c r="P7418" i="1"/>
  <c r="C7419" i="1"/>
  <c r="H7419" i="1"/>
  <c r="I7419" i="1"/>
  <c r="J7419" i="1"/>
  <c r="M7419" i="1"/>
  <c r="N7419" i="1"/>
  <c r="O7419" i="1"/>
  <c r="P7419" i="1"/>
  <c r="C7420" i="1"/>
  <c r="H7420" i="1"/>
  <c r="I7420" i="1"/>
  <c r="J7420" i="1"/>
  <c r="M7420" i="1"/>
  <c r="N7420" i="1"/>
  <c r="O7420" i="1"/>
  <c r="P7420" i="1"/>
  <c r="C7421" i="1"/>
  <c r="H7421" i="1"/>
  <c r="I7421" i="1"/>
  <c r="J7421" i="1"/>
  <c r="M7421" i="1"/>
  <c r="N7421" i="1"/>
  <c r="O7421" i="1"/>
  <c r="P7421" i="1"/>
  <c r="C7422" i="1"/>
  <c r="H7422" i="1"/>
  <c r="I7422" i="1"/>
  <c r="J7422" i="1"/>
  <c r="M7422" i="1"/>
  <c r="N7422" i="1"/>
  <c r="O7422" i="1"/>
  <c r="P7422" i="1"/>
  <c r="C7423" i="1"/>
  <c r="H7423" i="1"/>
  <c r="I7423" i="1"/>
  <c r="J7423" i="1"/>
  <c r="M7423" i="1"/>
  <c r="N7423" i="1"/>
  <c r="O7423" i="1"/>
  <c r="P7423" i="1"/>
  <c r="C7424" i="1"/>
  <c r="H7424" i="1"/>
  <c r="I7424" i="1"/>
  <c r="J7424" i="1"/>
  <c r="M7424" i="1"/>
  <c r="N7424" i="1"/>
  <c r="O7424" i="1"/>
  <c r="P7424" i="1"/>
  <c r="C7425" i="1"/>
  <c r="H7425" i="1"/>
  <c r="I7425" i="1"/>
  <c r="J7425" i="1"/>
  <c r="M7425" i="1"/>
  <c r="N7425" i="1"/>
  <c r="O7425" i="1"/>
  <c r="P7425" i="1"/>
  <c r="C7426" i="1"/>
  <c r="H7426" i="1"/>
  <c r="I7426" i="1"/>
  <c r="J7426" i="1"/>
  <c r="M7426" i="1"/>
  <c r="N7426" i="1"/>
  <c r="O7426" i="1"/>
  <c r="P7426" i="1"/>
  <c r="C7427" i="1"/>
  <c r="H7427" i="1"/>
  <c r="I7427" i="1"/>
  <c r="J7427" i="1"/>
  <c r="M7427" i="1"/>
  <c r="N7427" i="1"/>
  <c r="O7427" i="1"/>
  <c r="P7427" i="1"/>
  <c r="C7428" i="1"/>
  <c r="H7428" i="1"/>
  <c r="I7428" i="1"/>
  <c r="J7428" i="1"/>
  <c r="M7428" i="1"/>
  <c r="N7428" i="1"/>
  <c r="O7428" i="1"/>
  <c r="P7428" i="1"/>
  <c r="C7429" i="1"/>
  <c r="H7429" i="1"/>
  <c r="I7429" i="1"/>
  <c r="J7429" i="1"/>
  <c r="M7429" i="1"/>
  <c r="N7429" i="1"/>
  <c r="O7429" i="1"/>
  <c r="P7429" i="1"/>
  <c r="C7430" i="1"/>
  <c r="H7430" i="1"/>
  <c r="I7430" i="1"/>
  <c r="J7430" i="1"/>
  <c r="M7430" i="1"/>
  <c r="N7430" i="1"/>
  <c r="O7430" i="1"/>
  <c r="P7430" i="1"/>
  <c r="C7431" i="1"/>
  <c r="H7431" i="1"/>
  <c r="I7431" i="1"/>
  <c r="J7431" i="1"/>
  <c r="M7431" i="1"/>
  <c r="N7431" i="1"/>
  <c r="O7431" i="1"/>
  <c r="P7431" i="1"/>
  <c r="C7432" i="1"/>
  <c r="H7432" i="1"/>
  <c r="I7432" i="1"/>
  <c r="J7432" i="1"/>
  <c r="M7432" i="1"/>
  <c r="N7432" i="1"/>
  <c r="O7432" i="1"/>
  <c r="P7432" i="1"/>
  <c r="C7433" i="1"/>
  <c r="H7433" i="1"/>
  <c r="I7433" i="1"/>
  <c r="J7433" i="1"/>
  <c r="M7433" i="1"/>
  <c r="N7433" i="1"/>
  <c r="O7433" i="1"/>
  <c r="P7433" i="1"/>
  <c r="C7434" i="1"/>
  <c r="H7434" i="1"/>
  <c r="I7434" i="1"/>
  <c r="J7434" i="1"/>
  <c r="M7434" i="1"/>
  <c r="N7434" i="1"/>
  <c r="O7434" i="1"/>
  <c r="P7434" i="1"/>
  <c r="C7435" i="1"/>
  <c r="H7435" i="1"/>
  <c r="I7435" i="1"/>
  <c r="J7435" i="1"/>
  <c r="M7435" i="1"/>
  <c r="N7435" i="1"/>
  <c r="O7435" i="1"/>
  <c r="P7435" i="1"/>
  <c r="C7436" i="1"/>
  <c r="H7436" i="1"/>
  <c r="I7436" i="1"/>
  <c r="J7436" i="1"/>
  <c r="M7436" i="1"/>
  <c r="N7436" i="1"/>
  <c r="O7436" i="1"/>
  <c r="P7436" i="1"/>
  <c r="C7437" i="1"/>
  <c r="H7437" i="1"/>
  <c r="I7437" i="1"/>
  <c r="J7437" i="1"/>
  <c r="M7437" i="1"/>
  <c r="N7437" i="1"/>
  <c r="O7437" i="1"/>
  <c r="P7437" i="1"/>
  <c r="C7438" i="1"/>
  <c r="H7438" i="1"/>
  <c r="I7438" i="1"/>
  <c r="J7438" i="1"/>
  <c r="M7438" i="1"/>
  <c r="N7438" i="1"/>
  <c r="O7438" i="1"/>
  <c r="P7438" i="1"/>
  <c r="C7439" i="1"/>
  <c r="H7439" i="1"/>
  <c r="I7439" i="1"/>
  <c r="J7439" i="1"/>
  <c r="M7439" i="1"/>
  <c r="N7439" i="1"/>
  <c r="O7439" i="1"/>
  <c r="P7439" i="1"/>
  <c r="C7440" i="1"/>
  <c r="H7440" i="1"/>
  <c r="I7440" i="1"/>
  <c r="J7440" i="1"/>
  <c r="M7440" i="1"/>
  <c r="N7440" i="1"/>
  <c r="O7440" i="1"/>
  <c r="P7440" i="1"/>
  <c r="C7441" i="1"/>
  <c r="H7441" i="1"/>
  <c r="I7441" i="1"/>
  <c r="J7441" i="1"/>
  <c r="M7441" i="1"/>
  <c r="N7441" i="1"/>
  <c r="O7441" i="1"/>
  <c r="P7441" i="1"/>
  <c r="C7442" i="1"/>
  <c r="H7442" i="1"/>
  <c r="I7442" i="1"/>
  <c r="J7442" i="1"/>
  <c r="M7442" i="1"/>
  <c r="N7442" i="1"/>
  <c r="O7442" i="1"/>
  <c r="P7442" i="1"/>
  <c r="C7443" i="1"/>
  <c r="H7443" i="1"/>
  <c r="I7443" i="1"/>
  <c r="J7443" i="1"/>
  <c r="M7443" i="1"/>
  <c r="N7443" i="1"/>
  <c r="O7443" i="1"/>
  <c r="P7443" i="1"/>
  <c r="C7444" i="1"/>
  <c r="H7444" i="1"/>
  <c r="I7444" i="1"/>
  <c r="J7444" i="1"/>
  <c r="M7444" i="1"/>
  <c r="N7444" i="1"/>
  <c r="O7444" i="1"/>
  <c r="P7444" i="1"/>
  <c r="C7445" i="1"/>
  <c r="H7445" i="1"/>
  <c r="I7445" i="1"/>
  <c r="J7445" i="1"/>
  <c r="M7445" i="1"/>
  <c r="N7445" i="1"/>
  <c r="O7445" i="1"/>
  <c r="P7445" i="1"/>
  <c r="C7446" i="1"/>
  <c r="H7446" i="1"/>
  <c r="I7446" i="1"/>
  <c r="J7446" i="1"/>
  <c r="M7446" i="1"/>
  <c r="N7446" i="1"/>
  <c r="O7446" i="1"/>
  <c r="P7446" i="1"/>
  <c r="C7447" i="1"/>
  <c r="H7447" i="1"/>
  <c r="I7447" i="1"/>
  <c r="J7447" i="1"/>
  <c r="M7447" i="1"/>
  <c r="N7447" i="1"/>
  <c r="O7447" i="1"/>
  <c r="P7447" i="1"/>
  <c r="C7448" i="1"/>
  <c r="H7448" i="1"/>
  <c r="I7448" i="1"/>
  <c r="J7448" i="1"/>
  <c r="M7448" i="1"/>
  <c r="N7448" i="1"/>
  <c r="O7448" i="1"/>
  <c r="P7448" i="1"/>
  <c r="C7449" i="1"/>
  <c r="H7449" i="1"/>
  <c r="I7449" i="1"/>
  <c r="J7449" i="1"/>
  <c r="M7449" i="1"/>
  <c r="N7449" i="1"/>
  <c r="O7449" i="1"/>
  <c r="P7449" i="1"/>
  <c r="C7450" i="1"/>
  <c r="H7450" i="1"/>
  <c r="I7450" i="1"/>
  <c r="J7450" i="1"/>
  <c r="M7450" i="1"/>
  <c r="N7450" i="1"/>
  <c r="O7450" i="1"/>
  <c r="P7450" i="1"/>
  <c r="C7451" i="1"/>
  <c r="H7451" i="1"/>
  <c r="I7451" i="1"/>
  <c r="J7451" i="1"/>
  <c r="M7451" i="1"/>
  <c r="N7451" i="1"/>
  <c r="O7451" i="1"/>
  <c r="P7451" i="1"/>
  <c r="C7452" i="1"/>
  <c r="H7452" i="1"/>
  <c r="I7452" i="1"/>
  <c r="J7452" i="1"/>
  <c r="M7452" i="1"/>
  <c r="N7452" i="1"/>
  <c r="O7452" i="1"/>
  <c r="P7452" i="1"/>
  <c r="C7453" i="1"/>
  <c r="H7453" i="1"/>
  <c r="I7453" i="1"/>
  <c r="J7453" i="1"/>
  <c r="M7453" i="1"/>
  <c r="N7453" i="1"/>
  <c r="O7453" i="1"/>
  <c r="P7453" i="1"/>
  <c r="C7454" i="1"/>
  <c r="H7454" i="1"/>
  <c r="I7454" i="1"/>
  <c r="J7454" i="1"/>
  <c r="M7454" i="1"/>
  <c r="N7454" i="1"/>
  <c r="O7454" i="1"/>
  <c r="P7454" i="1"/>
  <c r="C7455" i="1"/>
  <c r="H7455" i="1"/>
  <c r="I7455" i="1"/>
  <c r="J7455" i="1"/>
  <c r="M7455" i="1"/>
  <c r="N7455" i="1"/>
  <c r="O7455" i="1"/>
  <c r="P7455" i="1"/>
  <c r="C7456" i="1"/>
  <c r="H7456" i="1"/>
  <c r="I7456" i="1"/>
  <c r="J7456" i="1"/>
  <c r="M7456" i="1"/>
  <c r="N7456" i="1"/>
  <c r="O7456" i="1"/>
  <c r="P7456" i="1"/>
  <c r="C7457" i="1"/>
  <c r="H7457" i="1"/>
  <c r="I7457" i="1"/>
  <c r="J7457" i="1"/>
  <c r="M7457" i="1"/>
  <c r="N7457" i="1"/>
  <c r="O7457" i="1"/>
  <c r="P7457" i="1"/>
  <c r="C7458" i="1"/>
  <c r="H7458" i="1"/>
  <c r="I7458" i="1"/>
  <c r="J7458" i="1"/>
  <c r="M7458" i="1"/>
  <c r="N7458" i="1"/>
  <c r="O7458" i="1"/>
  <c r="P7458" i="1"/>
  <c r="C7459" i="1"/>
  <c r="H7459" i="1"/>
  <c r="I7459" i="1"/>
  <c r="J7459" i="1"/>
  <c r="M7459" i="1"/>
  <c r="N7459" i="1"/>
  <c r="O7459" i="1"/>
  <c r="P7459" i="1"/>
  <c r="C7460" i="1"/>
  <c r="H7460" i="1"/>
  <c r="I7460" i="1"/>
  <c r="J7460" i="1"/>
  <c r="M7460" i="1"/>
  <c r="N7460" i="1"/>
  <c r="O7460" i="1"/>
  <c r="P7460" i="1"/>
  <c r="C7461" i="1"/>
  <c r="H7461" i="1"/>
  <c r="I7461" i="1"/>
  <c r="J7461" i="1"/>
  <c r="M7461" i="1"/>
  <c r="N7461" i="1"/>
  <c r="O7461" i="1"/>
  <c r="P7461" i="1"/>
  <c r="C7462" i="1"/>
  <c r="H7462" i="1"/>
  <c r="I7462" i="1"/>
  <c r="J7462" i="1"/>
  <c r="M7462" i="1"/>
  <c r="N7462" i="1"/>
  <c r="O7462" i="1"/>
  <c r="P7462" i="1"/>
  <c r="C7463" i="1"/>
  <c r="H7463" i="1"/>
  <c r="I7463" i="1"/>
  <c r="J7463" i="1"/>
  <c r="M7463" i="1"/>
  <c r="N7463" i="1"/>
  <c r="O7463" i="1"/>
  <c r="P7463" i="1"/>
  <c r="C7464" i="1"/>
  <c r="H7464" i="1"/>
  <c r="I7464" i="1"/>
  <c r="J7464" i="1"/>
  <c r="M7464" i="1"/>
  <c r="N7464" i="1"/>
  <c r="O7464" i="1"/>
  <c r="P7464" i="1"/>
  <c r="C7465" i="1"/>
  <c r="H7465" i="1"/>
  <c r="I7465" i="1"/>
  <c r="J7465" i="1"/>
  <c r="M7465" i="1"/>
  <c r="N7465" i="1"/>
  <c r="O7465" i="1"/>
  <c r="P7465" i="1"/>
  <c r="C7466" i="1"/>
  <c r="H7466" i="1"/>
  <c r="I7466" i="1"/>
  <c r="J7466" i="1"/>
  <c r="M7466" i="1"/>
  <c r="N7466" i="1"/>
  <c r="O7466" i="1"/>
  <c r="P7466" i="1"/>
  <c r="C7467" i="1"/>
  <c r="H7467" i="1"/>
  <c r="I7467" i="1"/>
  <c r="J7467" i="1"/>
  <c r="M7467" i="1"/>
  <c r="N7467" i="1"/>
  <c r="O7467" i="1"/>
  <c r="P7467" i="1"/>
  <c r="C7468" i="1"/>
  <c r="H7468" i="1"/>
  <c r="I7468" i="1"/>
  <c r="J7468" i="1"/>
  <c r="M7468" i="1"/>
  <c r="N7468" i="1"/>
  <c r="O7468" i="1"/>
  <c r="P7468" i="1"/>
  <c r="C7469" i="1"/>
  <c r="H7469" i="1"/>
  <c r="I7469" i="1"/>
  <c r="J7469" i="1"/>
  <c r="M7469" i="1"/>
  <c r="N7469" i="1"/>
  <c r="O7469" i="1"/>
  <c r="P7469" i="1"/>
  <c r="C7470" i="1"/>
  <c r="H7470" i="1"/>
  <c r="I7470" i="1"/>
  <c r="J7470" i="1"/>
  <c r="M7470" i="1"/>
  <c r="N7470" i="1"/>
  <c r="O7470" i="1"/>
  <c r="P7470" i="1"/>
  <c r="C7471" i="1"/>
  <c r="H7471" i="1"/>
  <c r="I7471" i="1"/>
  <c r="J7471" i="1"/>
  <c r="M7471" i="1"/>
  <c r="N7471" i="1"/>
  <c r="O7471" i="1"/>
  <c r="P7471" i="1"/>
  <c r="C7472" i="1"/>
  <c r="H7472" i="1"/>
  <c r="I7472" i="1"/>
  <c r="J7472" i="1"/>
  <c r="M7472" i="1"/>
  <c r="N7472" i="1"/>
  <c r="O7472" i="1"/>
  <c r="P7472" i="1"/>
  <c r="C7473" i="1"/>
  <c r="H7473" i="1"/>
  <c r="I7473" i="1"/>
  <c r="J7473" i="1"/>
  <c r="M7473" i="1"/>
  <c r="N7473" i="1"/>
  <c r="O7473" i="1"/>
  <c r="P7473" i="1"/>
  <c r="C7474" i="1"/>
  <c r="H7474" i="1"/>
  <c r="I7474" i="1"/>
  <c r="J7474" i="1"/>
  <c r="M7474" i="1"/>
  <c r="N7474" i="1"/>
  <c r="O7474" i="1"/>
  <c r="P7474" i="1"/>
  <c r="C7475" i="1"/>
  <c r="H7475" i="1"/>
  <c r="I7475" i="1"/>
  <c r="J7475" i="1"/>
  <c r="M7475" i="1"/>
  <c r="N7475" i="1"/>
  <c r="O7475" i="1"/>
  <c r="P7475" i="1"/>
  <c r="C7476" i="1"/>
  <c r="H7476" i="1"/>
  <c r="I7476" i="1"/>
  <c r="J7476" i="1"/>
  <c r="M7476" i="1"/>
  <c r="N7476" i="1"/>
  <c r="O7476" i="1"/>
  <c r="P7476" i="1"/>
  <c r="C7477" i="1"/>
  <c r="H7477" i="1"/>
  <c r="I7477" i="1"/>
  <c r="J7477" i="1"/>
  <c r="M7477" i="1"/>
  <c r="N7477" i="1"/>
  <c r="O7477" i="1"/>
  <c r="P7477" i="1"/>
  <c r="C7478" i="1"/>
  <c r="H7478" i="1"/>
  <c r="I7478" i="1"/>
  <c r="J7478" i="1"/>
  <c r="M7478" i="1"/>
  <c r="N7478" i="1"/>
  <c r="O7478" i="1"/>
  <c r="P7478" i="1"/>
  <c r="C7479" i="1"/>
  <c r="H7479" i="1"/>
  <c r="I7479" i="1"/>
  <c r="J7479" i="1"/>
  <c r="M7479" i="1"/>
  <c r="N7479" i="1"/>
  <c r="O7479" i="1"/>
  <c r="P7479" i="1"/>
  <c r="C7480" i="1"/>
  <c r="H7480" i="1"/>
  <c r="I7480" i="1"/>
  <c r="J7480" i="1"/>
  <c r="M7480" i="1"/>
  <c r="N7480" i="1"/>
  <c r="O7480" i="1"/>
  <c r="P7480" i="1"/>
  <c r="C7481" i="1"/>
  <c r="H7481" i="1"/>
  <c r="I7481" i="1"/>
  <c r="J7481" i="1"/>
  <c r="M7481" i="1"/>
  <c r="N7481" i="1"/>
  <c r="O7481" i="1"/>
  <c r="P7481" i="1"/>
  <c r="C7482" i="1"/>
  <c r="H7482" i="1"/>
  <c r="I7482" i="1"/>
  <c r="J7482" i="1"/>
  <c r="M7482" i="1"/>
  <c r="N7482" i="1"/>
  <c r="O7482" i="1"/>
  <c r="P7482" i="1"/>
  <c r="C7483" i="1"/>
  <c r="H7483" i="1"/>
  <c r="I7483" i="1"/>
  <c r="J7483" i="1"/>
  <c r="M7483" i="1"/>
  <c r="N7483" i="1"/>
  <c r="O7483" i="1"/>
  <c r="P7483" i="1"/>
  <c r="C7484" i="1"/>
  <c r="H7484" i="1"/>
  <c r="I7484" i="1"/>
  <c r="J7484" i="1"/>
  <c r="M7484" i="1"/>
  <c r="N7484" i="1"/>
  <c r="O7484" i="1"/>
  <c r="P7484" i="1"/>
  <c r="C7485" i="1"/>
  <c r="H7485" i="1"/>
  <c r="I7485" i="1"/>
  <c r="J7485" i="1"/>
  <c r="M7485" i="1"/>
  <c r="N7485" i="1"/>
  <c r="O7485" i="1"/>
  <c r="P7485" i="1"/>
  <c r="C7486" i="1"/>
  <c r="H7486" i="1"/>
  <c r="I7486" i="1"/>
  <c r="J7486" i="1"/>
  <c r="M7486" i="1"/>
  <c r="N7486" i="1"/>
  <c r="O7486" i="1"/>
  <c r="P7486" i="1"/>
  <c r="C7487" i="1"/>
  <c r="H7487" i="1"/>
  <c r="I7487" i="1"/>
  <c r="J7487" i="1"/>
  <c r="M7487" i="1"/>
  <c r="N7487" i="1"/>
  <c r="O7487" i="1"/>
  <c r="P7487" i="1"/>
  <c r="C7488" i="1"/>
  <c r="H7488" i="1"/>
  <c r="I7488" i="1"/>
  <c r="J7488" i="1"/>
  <c r="M7488" i="1"/>
  <c r="N7488" i="1"/>
  <c r="O7488" i="1"/>
  <c r="P7488" i="1"/>
  <c r="C7489" i="1"/>
  <c r="H7489" i="1"/>
  <c r="I7489" i="1"/>
  <c r="J7489" i="1"/>
  <c r="M7489" i="1"/>
  <c r="N7489" i="1"/>
  <c r="O7489" i="1"/>
  <c r="P7489" i="1"/>
  <c r="C7490" i="1"/>
  <c r="H7490" i="1"/>
  <c r="I7490" i="1"/>
  <c r="J7490" i="1"/>
  <c r="M7490" i="1"/>
  <c r="N7490" i="1"/>
  <c r="O7490" i="1"/>
  <c r="P7490" i="1"/>
  <c r="C7491" i="1"/>
  <c r="H7491" i="1"/>
  <c r="I7491" i="1"/>
  <c r="J7491" i="1"/>
  <c r="M7491" i="1"/>
  <c r="N7491" i="1"/>
  <c r="O7491" i="1"/>
  <c r="P7491" i="1"/>
  <c r="C7492" i="1"/>
  <c r="H7492" i="1"/>
  <c r="I7492" i="1"/>
  <c r="J7492" i="1"/>
  <c r="M7492" i="1"/>
  <c r="N7492" i="1"/>
  <c r="O7492" i="1"/>
  <c r="P7492" i="1"/>
  <c r="C7493" i="1"/>
  <c r="H7493" i="1"/>
  <c r="I7493" i="1"/>
  <c r="J7493" i="1"/>
  <c r="M7493" i="1"/>
  <c r="N7493" i="1"/>
  <c r="O7493" i="1"/>
  <c r="P7493" i="1"/>
  <c r="C7494" i="1"/>
  <c r="H7494" i="1"/>
  <c r="I7494" i="1"/>
  <c r="J7494" i="1"/>
  <c r="M7494" i="1"/>
  <c r="N7494" i="1"/>
  <c r="O7494" i="1"/>
  <c r="P7494" i="1"/>
  <c r="C7495" i="1"/>
  <c r="H7495" i="1"/>
  <c r="I7495" i="1"/>
  <c r="J7495" i="1"/>
  <c r="M7495" i="1"/>
  <c r="N7495" i="1"/>
  <c r="O7495" i="1"/>
  <c r="P7495" i="1"/>
  <c r="C7496" i="1"/>
  <c r="H7496" i="1"/>
  <c r="I7496" i="1"/>
  <c r="J7496" i="1"/>
  <c r="M7496" i="1"/>
  <c r="N7496" i="1"/>
  <c r="O7496" i="1"/>
  <c r="P7496" i="1"/>
  <c r="C7497" i="1"/>
  <c r="H7497" i="1"/>
  <c r="I7497" i="1"/>
  <c r="J7497" i="1"/>
  <c r="M7497" i="1"/>
  <c r="N7497" i="1"/>
  <c r="O7497" i="1"/>
  <c r="P7497" i="1"/>
  <c r="C7498" i="1"/>
  <c r="H7498" i="1"/>
  <c r="I7498" i="1"/>
  <c r="J7498" i="1"/>
  <c r="M7498" i="1"/>
  <c r="N7498" i="1"/>
  <c r="O7498" i="1"/>
  <c r="P7498" i="1"/>
  <c r="C7499" i="1"/>
  <c r="H7499" i="1"/>
  <c r="I7499" i="1"/>
  <c r="J7499" i="1"/>
  <c r="M7499" i="1"/>
  <c r="N7499" i="1"/>
  <c r="O7499" i="1"/>
  <c r="P7499" i="1"/>
  <c r="C7500" i="1"/>
  <c r="H7500" i="1"/>
  <c r="I7500" i="1"/>
  <c r="J7500" i="1"/>
  <c r="M7500" i="1"/>
  <c r="N7500" i="1"/>
  <c r="O7500" i="1"/>
  <c r="P7500" i="1"/>
  <c r="C7501" i="1"/>
  <c r="H7501" i="1"/>
  <c r="I7501" i="1"/>
  <c r="J7501" i="1"/>
  <c r="M7501" i="1"/>
  <c r="N7501" i="1"/>
  <c r="O7501" i="1"/>
  <c r="P7501" i="1"/>
  <c r="C7502" i="1"/>
  <c r="H7502" i="1"/>
  <c r="I7502" i="1"/>
  <c r="J7502" i="1"/>
  <c r="M7502" i="1"/>
  <c r="N7502" i="1"/>
  <c r="O7502" i="1"/>
  <c r="P7502" i="1"/>
  <c r="C7503" i="1"/>
  <c r="H7503" i="1"/>
  <c r="I7503" i="1"/>
  <c r="J7503" i="1"/>
  <c r="M7503" i="1"/>
  <c r="N7503" i="1"/>
  <c r="O7503" i="1"/>
  <c r="P7503" i="1"/>
  <c r="C7504" i="1"/>
  <c r="H7504" i="1"/>
  <c r="I7504" i="1"/>
  <c r="J7504" i="1"/>
  <c r="M7504" i="1"/>
  <c r="N7504" i="1"/>
  <c r="O7504" i="1"/>
  <c r="P7504" i="1"/>
  <c r="C7505" i="1"/>
  <c r="H7505" i="1"/>
  <c r="I7505" i="1"/>
  <c r="J7505" i="1"/>
  <c r="M7505" i="1"/>
  <c r="N7505" i="1"/>
  <c r="O7505" i="1"/>
  <c r="P7505" i="1"/>
  <c r="C7506" i="1"/>
  <c r="H7506" i="1"/>
  <c r="I7506" i="1"/>
  <c r="J7506" i="1"/>
  <c r="M7506" i="1"/>
  <c r="N7506" i="1"/>
  <c r="O7506" i="1"/>
  <c r="P7506" i="1"/>
  <c r="C7507" i="1"/>
  <c r="H7507" i="1"/>
  <c r="I7507" i="1"/>
  <c r="J7507" i="1"/>
  <c r="M7507" i="1"/>
  <c r="N7507" i="1"/>
  <c r="O7507" i="1"/>
  <c r="P7507" i="1"/>
  <c r="C7508" i="1"/>
  <c r="H7508" i="1"/>
  <c r="I7508" i="1"/>
  <c r="J7508" i="1"/>
  <c r="M7508" i="1"/>
  <c r="N7508" i="1"/>
  <c r="O7508" i="1"/>
  <c r="P7508" i="1"/>
  <c r="C7509" i="1"/>
  <c r="H7509" i="1"/>
  <c r="I7509" i="1"/>
  <c r="J7509" i="1"/>
  <c r="M7509" i="1"/>
  <c r="N7509" i="1"/>
  <c r="O7509" i="1"/>
  <c r="P7509" i="1"/>
  <c r="C7510" i="1"/>
  <c r="H7510" i="1"/>
  <c r="I7510" i="1"/>
  <c r="J7510" i="1"/>
  <c r="M7510" i="1"/>
  <c r="N7510" i="1"/>
  <c r="O7510" i="1"/>
  <c r="P7510" i="1"/>
  <c r="C7511" i="1"/>
  <c r="H7511" i="1"/>
  <c r="I7511" i="1"/>
  <c r="J7511" i="1"/>
  <c r="M7511" i="1"/>
  <c r="N7511" i="1"/>
  <c r="O7511" i="1"/>
  <c r="P7511" i="1"/>
  <c r="C7512" i="1"/>
  <c r="H7512" i="1"/>
  <c r="I7512" i="1"/>
  <c r="J7512" i="1"/>
  <c r="M7512" i="1"/>
  <c r="N7512" i="1"/>
  <c r="O7512" i="1"/>
  <c r="P7512" i="1"/>
  <c r="C7513" i="1"/>
  <c r="H7513" i="1"/>
  <c r="I7513" i="1"/>
  <c r="J7513" i="1"/>
  <c r="M7513" i="1"/>
  <c r="N7513" i="1"/>
  <c r="O7513" i="1"/>
  <c r="P7513" i="1"/>
  <c r="C7514" i="1"/>
  <c r="H7514" i="1"/>
  <c r="I7514" i="1"/>
  <c r="J7514" i="1"/>
  <c r="M7514" i="1"/>
  <c r="N7514" i="1"/>
  <c r="O7514" i="1"/>
  <c r="P7514" i="1"/>
  <c r="C7515" i="1"/>
  <c r="H7515" i="1"/>
  <c r="I7515" i="1"/>
  <c r="J7515" i="1"/>
  <c r="M7515" i="1"/>
  <c r="N7515" i="1"/>
  <c r="O7515" i="1"/>
  <c r="P7515" i="1"/>
  <c r="C7516" i="1"/>
  <c r="H7516" i="1"/>
  <c r="I7516" i="1"/>
  <c r="J7516" i="1"/>
  <c r="M7516" i="1"/>
  <c r="N7516" i="1"/>
  <c r="O7516" i="1"/>
  <c r="P7516" i="1"/>
  <c r="C7517" i="1"/>
  <c r="H7517" i="1"/>
  <c r="I7517" i="1"/>
  <c r="J7517" i="1"/>
  <c r="M7517" i="1"/>
  <c r="N7517" i="1"/>
  <c r="O7517" i="1"/>
  <c r="P7517" i="1"/>
  <c r="C7518" i="1"/>
  <c r="H7518" i="1"/>
  <c r="I7518" i="1"/>
  <c r="J7518" i="1"/>
  <c r="M7518" i="1"/>
  <c r="N7518" i="1"/>
  <c r="O7518" i="1"/>
  <c r="P7518" i="1"/>
  <c r="C7519" i="1"/>
  <c r="H7519" i="1"/>
  <c r="I7519" i="1"/>
  <c r="J7519" i="1"/>
  <c r="M7519" i="1"/>
  <c r="N7519" i="1"/>
  <c r="O7519" i="1"/>
  <c r="P7519" i="1"/>
  <c r="C7520" i="1"/>
  <c r="H7520" i="1"/>
  <c r="I7520" i="1"/>
  <c r="J7520" i="1"/>
  <c r="M7520" i="1"/>
  <c r="N7520" i="1"/>
  <c r="O7520" i="1"/>
  <c r="P7520" i="1"/>
  <c r="C7521" i="1"/>
  <c r="H7521" i="1"/>
  <c r="I7521" i="1"/>
  <c r="J7521" i="1"/>
  <c r="M7521" i="1"/>
  <c r="N7521" i="1"/>
  <c r="O7521" i="1"/>
  <c r="P7521" i="1"/>
  <c r="C7522" i="1"/>
  <c r="H7522" i="1"/>
  <c r="I7522" i="1"/>
  <c r="J7522" i="1"/>
  <c r="M7522" i="1"/>
  <c r="N7522" i="1"/>
  <c r="O7522" i="1"/>
  <c r="P7522" i="1"/>
  <c r="C7523" i="1"/>
  <c r="H7523" i="1"/>
  <c r="I7523" i="1"/>
  <c r="J7523" i="1"/>
  <c r="M7523" i="1"/>
  <c r="N7523" i="1"/>
  <c r="O7523" i="1"/>
  <c r="P7523" i="1"/>
  <c r="C7524" i="1"/>
  <c r="H7524" i="1"/>
  <c r="I7524" i="1"/>
  <c r="J7524" i="1"/>
  <c r="M7524" i="1"/>
  <c r="N7524" i="1"/>
  <c r="O7524" i="1"/>
  <c r="P7524" i="1"/>
  <c r="C7525" i="1"/>
  <c r="H7525" i="1"/>
  <c r="I7525" i="1"/>
  <c r="J7525" i="1"/>
  <c r="M7525" i="1"/>
  <c r="N7525" i="1"/>
  <c r="O7525" i="1"/>
  <c r="P7525" i="1"/>
  <c r="C7526" i="1"/>
  <c r="H7526" i="1"/>
  <c r="I7526" i="1"/>
  <c r="J7526" i="1"/>
  <c r="M7526" i="1"/>
  <c r="N7526" i="1"/>
  <c r="O7526" i="1"/>
  <c r="P7526" i="1"/>
  <c r="C7527" i="1"/>
  <c r="H7527" i="1"/>
  <c r="I7527" i="1"/>
  <c r="J7527" i="1"/>
  <c r="M7527" i="1"/>
  <c r="N7527" i="1"/>
  <c r="O7527" i="1"/>
  <c r="P7527" i="1"/>
  <c r="C7528" i="1"/>
  <c r="H7528" i="1"/>
  <c r="I7528" i="1"/>
  <c r="J7528" i="1"/>
  <c r="M7528" i="1"/>
  <c r="N7528" i="1"/>
  <c r="O7528" i="1"/>
  <c r="P7528" i="1"/>
  <c r="C7529" i="1"/>
  <c r="H7529" i="1"/>
  <c r="I7529" i="1"/>
  <c r="J7529" i="1"/>
  <c r="M7529" i="1"/>
  <c r="N7529" i="1"/>
  <c r="O7529" i="1"/>
  <c r="P7529" i="1"/>
  <c r="C7530" i="1"/>
  <c r="H7530" i="1"/>
  <c r="I7530" i="1"/>
  <c r="J7530" i="1"/>
  <c r="M7530" i="1"/>
  <c r="N7530" i="1"/>
  <c r="O7530" i="1"/>
  <c r="P7530" i="1"/>
  <c r="C7531" i="1"/>
  <c r="H7531" i="1"/>
  <c r="I7531" i="1"/>
  <c r="J7531" i="1"/>
  <c r="M7531" i="1"/>
  <c r="N7531" i="1"/>
  <c r="O7531" i="1"/>
  <c r="P7531" i="1"/>
  <c r="C7532" i="1"/>
  <c r="H7532" i="1"/>
  <c r="I7532" i="1"/>
  <c r="J7532" i="1"/>
  <c r="M7532" i="1"/>
  <c r="N7532" i="1"/>
  <c r="O7532" i="1"/>
  <c r="P7532" i="1"/>
  <c r="C7533" i="1"/>
  <c r="H7533" i="1"/>
  <c r="I7533" i="1"/>
  <c r="J7533" i="1"/>
  <c r="M7533" i="1"/>
  <c r="N7533" i="1"/>
  <c r="O7533" i="1"/>
  <c r="P7533" i="1"/>
  <c r="C7534" i="1"/>
  <c r="H7534" i="1"/>
  <c r="I7534" i="1"/>
  <c r="J7534" i="1"/>
  <c r="M7534" i="1"/>
  <c r="N7534" i="1"/>
  <c r="O7534" i="1"/>
  <c r="P7534" i="1"/>
  <c r="C7535" i="1"/>
  <c r="H7535" i="1"/>
  <c r="I7535" i="1"/>
  <c r="J7535" i="1"/>
  <c r="M7535" i="1"/>
  <c r="N7535" i="1"/>
  <c r="O7535" i="1"/>
  <c r="P7535" i="1"/>
  <c r="C7536" i="1"/>
  <c r="H7536" i="1"/>
  <c r="I7536" i="1"/>
  <c r="J7536" i="1"/>
  <c r="M7536" i="1"/>
  <c r="N7536" i="1"/>
  <c r="O7536" i="1"/>
  <c r="P7536" i="1"/>
  <c r="C7537" i="1"/>
  <c r="H7537" i="1"/>
  <c r="I7537" i="1"/>
  <c r="J7537" i="1"/>
  <c r="M7537" i="1"/>
  <c r="N7537" i="1"/>
  <c r="O7537" i="1"/>
  <c r="P7537" i="1"/>
  <c r="C7538" i="1"/>
  <c r="H7538" i="1"/>
  <c r="I7538" i="1"/>
  <c r="J7538" i="1"/>
  <c r="M7538" i="1"/>
  <c r="N7538" i="1"/>
  <c r="O7538" i="1"/>
  <c r="P7538" i="1"/>
  <c r="C7539" i="1"/>
  <c r="H7539" i="1"/>
  <c r="I7539" i="1"/>
  <c r="J7539" i="1"/>
  <c r="M7539" i="1"/>
  <c r="N7539" i="1"/>
  <c r="O7539" i="1"/>
  <c r="P7539" i="1"/>
  <c r="C7540" i="1"/>
  <c r="H7540" i="1"/>
  <c r="I7540" i="1"/>
  <c r="J7540" i="1"/>
  <c r="M7540" i="1"/>
  <c r="N7540" i="1"/>
  <c r="O7540" i="1"/>
  <c r="P7540" i="1"/>
  <c r="C7541" i="1"/>
  <c r="H7541" i="1"/>
  <c r="I7541" i="1"/>
  <c r="J7541" i="1"/>
  <c r="M7541" i="1"/>
  <c r="N7541" i="1"/>
  <c r="O7541" i="1"/>
  <c r="P7541" i="1"/>
  <c r="C7542" i="1"/>
  <c r="H7542" i="1"/>
  <c r="I7542" i="1"/>
  <c r="J7542" i="1"/>
  <c r="M7542" i="1"/>
  <c r="N7542" i="1"/>
  <c r="O7542" i="1"/>
  <c r="P7542" i="1"/>
  <c r="C7543" i="1"/>
  <c r="H7543" i="1"/>
  <c r="I7543" i="1"/>
  <c r="J7543" i="1"/>
  <c r="M7543" i="1"/>
  <c r="N7543" i="1"/>
  <c r="O7543" i="1"/>
  <c r="P7543" i="1"/>
  <c r="C7544" i="1"/>
  <c r="H7544" i="1"/>
  <c r="I7544" i="1"/>
  <c r="J7544" i="1"/>
  <c r="M7544" i="1"/>
  <c r="N7544" i="1"/>
  <c r="O7544" i="1"/>
  <c r="P7544" i="1"/>
  <c r="C7545" i="1"/>
  <c r="H7545" i="1"/>
  <c r="I7545" i="1"/>
  <c r="J7545" i="1"/>
  <c r="M7545" i="1"/>
  <c r="N7545" i="1"/>
  <c r="O7545" i="1"/>
  <c r="P7545" i="1"/>
  <c r="C7546" i="1"/>
  <c r="H7546" i="1"/>
  <c r="I7546" i="1"/>
  <c r="J7546" i="1"/>
  <c r="M7546" i="1"/>
  <c r="N7546" i="1"/>
  <c r="O7546" i="1"/>
  <c r="P7546" i="1"/>
  <c r="C7547" i="1"/>
  <c r="H7547" i="1"/>
  <c r="I7547" i="1"/>
  <c r="J7547" i="1"/>
  <c r="M7547" i="1"/>
  <c r="N7547" i="1"/>
  <c r="O7547" i="1"/>
  <c r="P7547" i="1"/>
  <c r="C7548" i="1"/>
  <c r="H7548" i="1"/>
  <c r="I7548" i="1"/>
  <c r="J7548" i="1"/>
  <c r="M7548" i="1"/>
  <c r="N7548" i="1"/>
  <c r="O7548" i="1"/>
  <c r="P7548" i="1"/>
  <c r="C7549" i="1"/>
  <c r="H7549" i="1"/>
  <c r="I7549" i="1"/>
  <c r="J7549" i="1"/>
  <c r="M7549" i="1"/>
  <c r="N7549" i="1"/>
  <c r="O7549" i="1"/>
  <c r="P7549" i="1"/>
  <c r="C7550" i="1"/>
  <c r="H7550" i="1"/>
  <c r="I7550" i="1"/>
  <c r="J7550" i="1"/>
  <c r="M7550" i="1"/>
  <c r="N7550" i="1"/>
  <c r="O7550" i="1"/>
  <c r="P7550" i="1"/>
  <c r="C7551" i="1"/>
  <c r="H7551" i="1"/>
  <c r="I7551" i="1"/>
  <c r="J7551" i="1"/>
  <c r="M7551" i="1"/>
  <c r="N7551" i="1"/>
  <c r="O7551" i="1"/>
  <c r="P7551" i="1"/>
  <c r="C7552" i="1"/>
  <c r="H7552" i="1"/>
  <c r="I7552" i="1"/>
  <c r="J7552" i="1"/>
  <c r="M7552" i="1"/>
  <c r="N7552" i="1"/>
  <c r="O7552" i="1"/>
  <c r="P7552" i="1"/>
  <c r="C7553" i="1"/>
  <c r="H7553" i="1"/>
  <c r="I7553" i="1"/>
  <c r="J7553" i="1"/>
  <c r="M7553" i="1"/>
  <c r="N7553" i="1"/>
  <c r="O7553" i="1"/>
  <c r="P7553" i="1"/>
  <c r="C7554" i="1"/>
  <c r="H7554" i="1"/>
  <c r="I7554" i="1"/>
  <c r="J7554" i="1"/>
  <c r="M7554" i="1"/>
  <c r="N7554" i="1"/>
  <c r="O7554" i="1"/>
  <c r="P7554" i="1"/>
  <c r="C7555" i="1"/>
  <c r="H7555" i="1"/>
  <c r="I7555" i="1"/>
  <c r="J7555" i="1"/>
  <c r="M7555" i="1"/>
  <c r="N7555" i="1"/>
  <c r="O7555" i="1"/>
  <c r="P7555" i="1"/>
  <c r="C7556" i="1"/>
  <c r="H7556" i="1"/>
  <c r="I7556" i="1"/>
  <c r="J7556" i="1"/>
  <c r="M7556" i="1"/>
  <c r="N7556" i="1"/>
  <c r="O7556" i="1"/>
  <c r="P7556" i="1"/>
  <c r="C7557" i="1"/>
  <c r="H7557" i="1"/>
  <c r="I7557" i="1"/>
  <c r="J7557" i="1"/>
  <c r="M7557" i="1"/>
  <c r="N7557" i="1"/>
  <c r="O7557" i="1"/>
  <c r="P7557" i="1"/>
  <c r="C7558" i="1"/>
  <c r="H7558" i="1"/>
  <c r="I7558" i="1"/>
  <c r="J7558" i="1"/>
  <c r="M7558" i="1"/>
  <c r="N7558" i="1"/>
  <c r="O7558" i="1"/>
  <c r="P7558" i="1"/>
  <c r="C7559" i="1"/>
  <c r="H7559" i="1"/>
  <c r="I7559" i="1"/>
  <c r="J7559" i="1"/>
  <c r="M7559" i="1"/>
  <c r="N7559" i="1"/>
  <c r="O7559" i="1"/>
  <c r="P7559" i="1"/>
  <c r="C7560" i="1"/>
  <c r="H7560" i="1"/>
  <c r="I7560" i="1"/>
  <c r="J7560" i="1"/>
  <c r="M7560" i="1"/>
  <c r="N7560" i="1"/>
  <c r="O7560" i="1"/>
  <c r="P7560" i="1"/>
  <c r="C7561" i="1"/>
  <c r="H7561" i="1"/>
  <c r="I7561" i="1"/>
  <c r="J7561" i="1"/>
  <c r="M7561" i="1"/>
  <c r="N7561" i="1"/>
  <c r="O7561" i="1"/>
  <c r="P7561" i="1"/>
  <c r="C7562" i="1"/>
  <c r="H7562" i="1"/>
  <c r="I7562" i="1"/>
  <c r="J7562" i="1"/>
  <c r="M7562" i="1"/>
  <c r="N7562" i="1"/>
  <c r="O7562" i="1"/>
  <c r="P7562" i="1"/>
  <c r="C7563" i="1"/>
  <c r="H7563" i="1"/>
  <c r="I7563" i="1"/>
  <c r="J7563" i="1"/>
  <c r="M7563" i="1"/>
  <c r="N7563" i="1"/>
  <c r="O7563" i="1"/>
  <c r="P7563" i="1"/>
  <c r="C7564" i="1"/>
  <c r="H7564" i="1"/>
  <c r="I7564" i="1"/>
  <c r="J7564" i="1"/>
  <c r="M7564" i="1"/>
  <c r="N7564" i="1"/>
  <c r="O7564" i="1"/>
  <c r="P7564" i="1"/>
  <c r="C7565" i="1"/>
  <c r="H7565" i="1"/>
  <c r="I7565" i="1"/>
  <c r="J7565" i="1"/>
  <c r="M7565" i="1"/>
  <c r="N7565" i="1"/>
  <c r="O7565" i="1"/>
  <c r="P7565" i="1"/>
  <c r="C7566" i="1"/>
  <c r="H7566" i="1"/>
  <c r="I7566" i="1"/>
  <c r="J7566" i="1"/>
  <c r="M7566" i="1"/>
  <c r="N7566" i="1"/>
  <c r="O7566" i="1"/>
  <c r="P7566" i="1"/>
  <c r="C7567" i="1"/>
  <c r="H7567" i="1"/>
  <c r="I7567" i="1"/>
  <c r="J7567" i="1"/>
  <c r="M7567" i="1"/>
  <c r="N7567" i="1"/>
  <c r="O7567" i="1"/>
  <c r="P7567" i="1"/>
  <c r="C7568" i="1"/>
  <c r="H7568" i="1"/>
  <c r="I7568" i="1"/>
  <c r="J7568" i="1"/>
  <c r="M7568" i="1"/>
  <c r="N7568" i="1"/>
  <c r="O7568" i="1"/>
  <c r="P7568" i="1"/>
  <c r="C7569" i="1"/>
  <c r="H7569" i="1"/>
  <c r="I7569" i="1"/>
  <c r="J7569" i="1"/>
  <c r="M7569" i="1"/>
  <c r="N7569" i="1"/>
  <c r="O7569" i="1"/>
  <c r="P7569" i="1"/>
  <c r="C7570" i="1"/>
  <c r="H7570" i="1"/>
  <c r="I7570" i="1"/>
  <c r="J7570" i="1"/>
  <c r="M7570" i="1"/>
  <c r="N7570" i="1"/>
  <c r="O7570" i="1"/>
  <c r="P7570" i="1"/>
  <c r="C7571" i="1"/>
  <c r="H7571" i="1"/>
  <c r="I7571" i="1"/>
  <c r="J7571" i="1"/>
  <c r="M7571" i="1"/>
  <c r="N7571" i="1"/>
  <c r="O7571" i="1"/>
  <c r="P7571" i="1"/>
  <c r="C7572" i="1"/>
  <c r="H7572" i="1"/>
  <c r="I7572" i="1"/>
  <c r="J7572" i="1"/>
  <c r="M7572" i="1"/>
  <c r="N7572" i="1"/>
  <c r="O7572" i="1"/>
  <c r="P7572" i="1"/>
  <c r="C7573" i="1"/>
  <c r="H7573" i="1"/>
  <c r="I7573" i="1"/>
  <c r="J7573" i="1"/>
  <c r="M7573" i="1"/>
  <c r="N7573" i="1"/>
  <c r="O7573" i="1"/>
  <c r="P7573" i="1"/>
  <c r="C7574" i="1"/>
  <c r="H7574" i="1"/>
  <c r="I7574" i="1"/>
  <c r="J7574" i="1"/>
  <c r="M7574" i="1"/>
  <c r="N7574" i="1"/>
  <c r="O7574" i="1"/>
  <c r="P7574" i="1"/>
  <c r="C7575" i="1"/>
  <c r="H7575" i="1"/>
  <c r="I7575" i="1"/>
  <c r="J7575" i="1"/>
  <c r="M7575" i="1"/>
  <c r="N7575" i="1"/>
  <c r="O7575" i="1"/>
  <c r="P7575" i="1"/>
  <c r="C7576" i="1"/>
  <c r="H7576" i="1"/>
  <c r="I7576" i="1"/>
  <c r="J7576" i="1"/>
  <c r="M7576" i="1"/>
  <c r="N7576" i="1"/>
  <c r="O7576" i="1"/>
  <c r="P7576" i="1"/>
  <c r="C7577" i="1"/>
  <c r="H7577" i="1"/>
  <c r="I7577" i="1"/>
  <c r="J7577" i="1"/>
  <c r="M7577" i="1"/>
  <c r="N7577" i="1"/>
  <c r="O7577" i="1"/>
  <c r="P7577" i="1"/>
  <c r="C7578" i="1"/>
  <c r="H7578" i="1"/>
  <c r="I7578" i="1"/>
  <c r="J7578" i="1"/>
  <c r="M7578" i="1"/>
  <c r="N7578" i="1"/>
  <c r="O7578" i="1"/>
  <c r="P7578" i="1"/>
  <c r="C7579" i="1"/>
  <c r="H7579" i="1"/>
  <c r="I7579" i="1"/>
  <c r="J7579" i="1"/>
  <c r="M7579" i="1"/>
  <c r="N7579" i="1"/>
  <c r="O7579" i="1"/>
  <c r="P7579" i="1"/>
  <c r="C7580" i="1"/>
  <c r="H7580" i="1"/>
  <c r="I7580" i="1"/>
  <c r="J7580" i="1"/>
  <c r="M7580" i="1"/>
  <c r="N7580" i="1"/>
  <c r="O7580" i="1"/>
  <c r="P7580" i="1"/>
  <c r="C7581" i="1"/>
  <c r="H7581" i="1"/>
  <c r="I7581" i="1"/>
  <c r="J7581" i="1"/>
  <c r="M7581" i="1"/>
  <c r="N7581" i="1"/>
  <c r="O7581" i="1"/>
  <c r="P7581" i="1"/>
  <c r="C7582" i="1"/>
  <c r="H7582" i="1"/>
  <c r="I7582" i="1"/>
  <c r="J7582" i="1"/>
  <c r="M7582" i="1"/>
  <c r="N7582" i="1"/>
  <c r="O7582" i="1"/>
  <c r="P7582" i="1"/>
  <c r="C7583" i="1"/>
  <c r="H7583" i="1"/>
  <c r="I7583" i="1"/>
  <c r="J7583" i="1"/>
  <c r="M7583" i="1"/>
  <c r="N7583" i="1"/>
  <c r="O7583" i="1"/>
  <c r="P7583" i="1"/>
  <c r="C7584" i="1"/>
  <c r="H7584" i="1"/>
  <c r="I7584" i="1"/>
  <c r="J7584" i="1"/>
  <c r="M7584" i="1"/>
  <c r="N7584" i="1"/>
  <c r="O7584" i="1"/>
  <c r="P7584" i="1"/>
  <c r="C7585" i="1"/>
  <c r="H7585" i="1"/>
  <c r="I7585" i="1"/>
  <c r="J7585" i="1"/>
  <c r="M7585" i="1"/>
  <c r="N7585" i="1"/>
  <c r="O7585" i="1"/>
  <c r="P7585" i="1"/>
  <c r="C7586" i="1"/>
  <c r="H7586" i="1"/>
  <c r="I7586" i="1"/>
  <c r="J7586" i="1"/>
  <c r="M7586" i="1"/>
  <c r="N7586" i="1"/>
  <c r="O7586" i="1"/>
  <c r="P7586" i="1"/>
  <c r="C7587" i="1"/>
  <c r="H7587" i="1"/>
  <c r="I7587" i="1"/>
  <c r="J7587" i="1"/>
  <c r="M7587" i="1"/>
  <c r="N7587" i="1"/>
  <c r="O7587" i="1"/>
  <c r="P7587" i="1"/>
  <c r="C7588" i="1"/>
  <c r="H7588" i="1"/>
  <c r="I7588" i="1"/>
  <c r="J7588" i="1"/>
  <c r="M7588" i="1"/>
  <c r="N7588" i="1"/>
  <c r="O7588" i="1"/>
  <c r="P7588" i="1"/>
  <c r="C7589" i="1"/>
  <c r="H7589" i="1"/>
  <c r="I7589" i="1"/>
  <c r="J7589" i="1"/>
  <c r="M7589" i="1"/>
  <c r="N7589" i="1"/>
  <c r="O7589" i="1"/>
  <c r="P7589" i="1"/>
  <c r="C7590" i="1"/>
  <c r="H7590" i="1"/>
  <c r="I7590" i="1"/>
  <c r="J7590" i="1"/>
  <c r="M7590" i="1"/>
  <c r="N7590" i="1"/>
  <c r="O7590" i="1"/>
  <c r="P7590" i="1"/>
  <c r="C7591" i="1"/>
  <c r="H7591" i="1"/>
  <c r="I7591" i="1"/>
  <c r="J7591" i="1"/>
  <c r="M7591" i="1"/>
  <c r="N7591" i="1"/>
  <c r="O7591" i="1"/>
  <c r="P7591" i="1"/>
  <c r="C7592" i="1"/>
  <c r="H7592" i="1"/>
  <c r="I7592" i="1"/>
  <c r="J7592" i="1"/>
  <c r="M7592" i="1"/>
  <c r="N7592" i="1"/>
  <c r="O7592" i="1"/>
  <c r="P7592" i="1"/>
  <c r="C7593" i="1"/>
  <c r="H7593" i="1"/>
  <c r="I7593" i="1"/>
  <c r="J7593" i="1"/>
  <c r="M7593" i="1"/>
  <c r="N7593" i="1"/>
  <c r="O7593" i="1"/>
  <c r="P7593" i="1"/>
  <c r="C7594" i="1"/>
  <c r="H7594" i="1"/>
  <c r="I7594" i="1"/>
  <c r="J7594" i="1"/>
  <c r="M7594" i="1"/>
  <c r="N7594" i="1"/>
  <c r="O7594" i="1"/>
  <c r="P7594" i="1"/>
  <c r="C7595" i="1"/>
  <c r="H7595" i="1"/>
  <c r="I7595" i="1"/>
  <c r="J7595" i="1"/>
  <c r="M7595" i="1"/>
  <c r="N7595" i="1"/>
  <c r="O7595" i="1"/>
  <c r="P7595" i="1"/>
  <c r="C7596" i="1"/>
  <c r="H7596" i="1"/>
  <c r="I7596" i="1"/>
  <c r="J7596" i="1"/>
  <c r="M7596" i="1"/>
  <c r="N7596" i="1"/>
  <c r="O7596" i="1"/>
  <c r="P7596" i="1"/>
  <c r="C7597" i="1"/>
  <c r="H7597" i="1"/>
  <c r="I7597" i="1"/>
  <c r="J7597" i="1"/>
  <c r="M7597" i="1"/>
  <c r="N7597" i="1"/>
  <c r="O7597" i="1"/>
  <c r="P7597" i="1"/>
  <c r="C7598" i="1"/>
  <c r="H7598" i="1"/>
  <c r="I7598" i="1"/>
  <c r="J7598" i="1"/>
  <c r="M7598" i="1"/>
  <c r="N7598" i="1"/>
  <c r="O7598" i="1"/>
  <c r="P7598" i="1"/>
  <c r="C7599" i="1"/>
  <c r="H7599" i="1"/>
  <c r="I7599" i="1"/>
  <c r="J7599" i="1"/>
  <c r="M7599" i="1"/>
  <c r="N7599" i="1"/>
  <c r="O7599" i="1"/>
  <c r="P7599" i="1"/>
  <c r="C7600" i="1"/>
  <c r="H7600" i="1"/>
  <c r="I7600" i="1"/>
  <c r="J7600" i="1"/>
  <c r="M7600" i="1"/>
  <c r="N7600" i="1"/>
  <c r="O7600" i="1"/>
  <c r="P7600" i="1"/>
  <c r="C7601" i="1"/>
  <c r="H7601" i="1"/>
  <c r="I7601" i="1"/>
  <c r="J7601" i="1"/>
  <c r="M7601" i="1"/>
  <c r="N7601" i="1"/>
  <c r="O7601" i="1"/>
  <c r="P7601" i="1"/>
  <c r="C7602" i="1"/>
  <c r="H7602" i="1"/>
  <c r="I7602" i="1"/>
  <c r="J7602" i="1"/>
  <c r="M7602" i="1"/>
  <c r="N7602" i="1"/>
  <c r="O7602" i="1"/>
  <c r="P7602" i="1"/>
  <c r="C7603" i="1"/>
  <c r="H7603" i="1"/>
  <c r="I7603" i="1"/>
  <c r="J7603" i="1"/>
  <c r="M7603" i="1"/>
  <c r="N7603" i="1"/>
  <c r="O7603" i="1"/>
  <c r="P7603" i="1"/>
  <c r="C7604" i="1"/>
  <c r="H7604" i="1"/>
  <c r="I7604" i="1"/>
  <c r="J7604" i="1"/>
  <c r="M7604" i="1"/>
  <c r="N7604" i="1"/>
  <c r="O7604" i="1"/>
  <c r="P7604" i="1"/>
  <c r="C7605" i="1"/>
  <c r="H7605" i="1"/>
  <c r="I7605" i="1"/>
  <c r="J7605" i="1"/>
  <c r="M7605" i="1"/>
  <c r="N7605" i="1"/>
  <c r="O7605" i="1"/>
  <c r="P7605" i="1"/>
  <c r="C7606" i="1"/>
  <c r="H7606" i="1"/>
  <c r="I7606" i="1"/>
  <c r="J7606" i="1"/>
  <c r="M7606" i="1"/>
  <c r="N7606" i="1"/>
  <c r="O7606" i="1"/>
  <c r="P7606" i="1"/>
  <c r="C7607" i="1"/>
  <c r="H7607" i="1"/>
  <c r="I7607" i="1"/>
  <c r="J7607" i="1"/>
  <c r="M7607" i="1"/>
  <c r="N7607" i="1"/>
  <c r="O7607" i="1"/>
  <c r="P7607" i="1"/>
  <c r="C7608" i="1"/>
  <c r="H7608" i="1"/>
  <c r="I7608" i="1"/>
  <c r="J7608" i="1"/>
  <c r="M7608" i="1"/>
  <c r="N7608" i="1"/>
  <c r="O7608" i="1"/>
  <c r="P7608" i="1"/>
  <c r="C7609" i="1"/>
  <c r="H7609" i="1"/>
  <c r="I7609" i="1"/>
  <c r="J7609" i="1"/>
  <c r="M7609" i="1"/>
  <c r="N7609" i="1"/>
  <c r="O7609" i="1"/>
  <c r="P7609" i="1"/>
  <c r="C7610" i="1"/>
  <c r="H7610" i="1"/>
  <c r="I7610" i="1"/>
  <c r="J7610" i="1"/>
  <c r="M7610" i="1"/>
  <c r="N7610" i="1"/>
  <c r="O7610" i="1"/>
  <c r="P7610" i="1"/>
  <c r="C7611" i="1"/>
  <c r="H7611" i="1"/>
  <c r="I7611" i="1"/>
  <c r="J7611" i="1"/>
  <c r="M7611" i="1"/>
  <c r="N7611" i="1"/>
  <c r="O7611" i="1"/>
  <c r="P7611" i="1"/>
  <c r="C7612" i="1"/>
  <c r="H7612" i="1"/>
  <c r="I7612" i="1"/>
  <c r="J7612" i="1"/>
  <c r="M7612" i="1"/>
  <c r="N7612" i="1"/>
  <c r="O7612" i="1"/>
  <c r="P7612" i="1"/>
  <c r="C7613" i="1"/>
  <c r="H7613" i="1"/>
  <c r="I7613" i="1"/>
  <c r="J7613" i="1"/>
  <c r="M7613" i="1"/>
  <c r="N7613" i="1"/>
  <c r="O7613" i="1"/>
  <c r="P7613" i="1"/>
  <c r="C7614" i="1"/>
  <c r="H7614" i="1"/>
  <c r="I7614" i="1"/>
  <c r="J7614" i="1"/>
  <c r="M7614" i="1"/>
  <c r="N7614" i="1"/>
  <c r="O7614" i="1"/>
  <c r="P7614" i="1"/>
  <c r="C7615" i="1"/>
  <c r="H7615" i="1"/>
  <c r="I7615" i="1"/>
  <c r="J7615" i="1"/>
  <c r="M7615" i="1"/>
  <c r="N7615" i="1"/>
  <c r="O7615" i="1"/>
  <c r="P7615" i="1"/>
  <c r="C7616" i="1"/>
  <c r="H7616" i="1"/>
  <c r="I7616" i="1"/>
  <c r="J7616" i="1"/>
  <c r="M7616" i="1"/>
  <c r="N7616" i="1"/>
  <c r="O7616" i="1"/>
  <c r="P7616" i="1"/>
  <c r="C7617" i="1"/>
  <c r="H7617" i="1"/>
  <c r="I7617" i="1"/>
  <c r="J7617" i="1"/>
  <c r="M7617" i="1"/>
  <c r="N7617" i="1"/>
  <c r="O7617" i="1"/>
  <c r="P7617" i="1"/>
  <c r="C7618" i="1"/>
  <c r="H7618" i="1"/>
  <c r="I7618" i="1"/>
  <c r="J7618" i="1"/>
  <c r="M7618" i="1"/>
  <c r="N7618" i="1"/>
  <c r="O7618" i="1"/>
  <c r="P7618" i="1"/>
  <c r="C7619" i="1"/>
  <c r="H7619" i="1"/>
  <c r="I7619" i="1"/>
  <c r="J7619" i="1"/>
  <c r="M7619" i="1"/>
  <c r="N7619" i="1"/>
  <c r="O7619" i="1"/>
  <c r="P7619" i="1"/>
  <c r="C7620" i="1"/>
  <c r="H7620" i="1"/>
  <c r="I7620" i="1"/>
  <c r="J7620" i="1"/>
  <c r="M7620" i="1"/>
  <c r="N7620" i="1"/>
  <c r="O7620" i="1"/>
  <c r="P7620" i="1"/>
  <c r="C7621" i="1"/>
  <c r="H7621" i="1"/>
  <c r="I7621" i="1"/>
  <c r="J7621" i="1"/>
  <c r="M7621" i="1"/>
  <c r="N7621" i="1"/>
  <c r="O7621" i="1"/>
  <c r="P7621" i="1"/>
  <c r="C7622" i="1"/>
  <c r="H7622" i="1"/>
  <c r="I7622" i="1"/>
  <c r="J7622" i="1"/>
  <c r="M7622" i="1"/>
  <c r="N7622" i="1"/>
  <c r="O7622" i="1"/>
  <c r="P7622" i="1"/>
  <c r="C7623" i="1"/>
  <c r="H7623" i="1"/>
  <c r="I7623" i="1"/>
  <c r="J7623" i="1"/>
  <c r="M7623" i="1"/>
  <c r="N7623" i="1"/>
  <c r="O7623" i="1"/>
  <c r="P7623" i="1"/>
  <c r="C7624" i="1"/>
  <c r="H7624" i="1"/>
  <c r="I7624" i="1"/>
  <c r="J7624" i="1"/>
  <c r="M7624" i="1"/>
  <c r="N7624" i="1"/>
  <c r="O7624" i="1"/>
  <c r="P7624" i="1"/>
  <c r="C7625" i="1"/>
  <c r="H7625" i="1"/>
  <c r="I7625" i="1"/>
  <c r="J7625" i="1"/>
  <c r="M7625" i="1"/>
  <c r="N7625" i="1"/>
  <c r="O7625" i="1"/>
  <c r="P7625" i="1"/>
  <c r="C7626" i="1"/>
  <c r="H7626" i="1"/>
  <c r="I7626" i="1"/>
  <c r="J7626" i="1"/>
  <c r="M7626" i="1"/>
  <c r="N7626" i="1"/>
  <c r="O7626" i="1"/>
  <c r="P7626" i="1"/>
  <c r="C7627" i="1"/>
  <c r="H7627" i="1"/>
  <c r="I7627" i="1"/>
  <c r="J7627" i="1"/>
  <c r="M7627" i="1"/>
  <c r="N7627" i="1"/>
  <c r="O7627" i="1"/>
  <c r="P7627" i="1"/>
  <c r="C7628" i="1"/>
  <c r="H7628" i="1"/>
  <c r="I7628" i="1"/>
  <c r="J7628" i="1"/>
  <c r="M7628" i="1"/>
  <c r="N7628" i="1"/>
  <c r="O7628" i="1"/>
  <c r="P7628" i="1"/>
  <c r="C7629" i="1"/>
  <c r="H7629" i="1"/>
  <c r="I7629" i="1"/>
  <c r="J7629" i="1"/>
  <c r="M7629" i="1"/>
  <c r="N7629" i="1"/>
  <c r="O7629" i="1"/>
  <c r="P7629" i="1"/>
  <c r="C7630" i="1"/>
  <c r="H7630" i="1"/>
  <c r="I7630" i="1"/>
  <c r="J7630" i="1"/>
  <c r="M7630" i="1"/>
  <c r="N7630" i="1"/>
  <c r="O7630" i="1"/>
  <c r="P7630" i="1"/>
  <c r="C7631" i="1"/>
  <c r="H7631" i="1"/>
  <c r="I7631" i="1"/>
  <c r="J7631" i="1"/>
  <c r="M7631" i="1"/>
  <c r="N7631" i="1"/>
  <c r="O7631" i="1"/>
  <c r="P7631" i="1"/>
  <c r="C7632" i="1"/>
  <c r="H7632" i="1"/>
  <c r="I7632" i="1"/>
  <c r="J7632" i="1"/>
  <c r="M7632" i="1"/>
  <c r="N7632" i="1"/>
  <c r="O7632" i="1"/>
  <c r="P7632" i="1"/>
  <c r="C7633" i="1"/>
  <c r="H7633" i="1"/>
  <c r="I7633" i="1"/>
  <c r="J7633" i="1"/>
  <c r="M7633" i="1"/>
  <c r="N7633" i="1"/>
  <c r="O7633" i="1"/>
  <c r="P7633" i="1"/>
  <c r="C7634" i="1"/>
  <c r="H7634" i="1"/>
  <c r="I7634" i="1"/>
  <c r="J7634" i="1"/>
  <c r="M7634" i="1"/>
  <c r="N7634" i="1"/>
  <c r="O7634" i="1"/>
  <c r="P7634" i="1"/>
  <c r="C7635" i="1"/>
  <c r="H7635" i="1"/>
  <c r="I7635" i="1"/>
  <c r="J7635" i="1"/>
  <c r="M7635" i="1"/>
  <c r="N7635" i="1"/>
  <c r="O7635" i="1"/>
  <c r="P7635" i="1"/>
  <c r="C7636" i="1"/>
  <c r="H7636" i="1"/>
  <c r="I7636" i="1"/>
  <c r="J7636" i="1"/>
  <c r="M7636" i="1"/>
  <c r="N7636" i="1"/>
  <c r="O7636" i="1"/>
  <c r="P7636" i="1"/>
  <c r="C7637" i="1"/>
  <c r="H7637" i="1"/>
  <c r="I7637" i="1"/>
  <c r="J7637" i="1"/>
  <c r="M7637" i="1"/>
  <c r="N7637" i="1"/>
  <c r="O7637" i="1"/>
  <c r="P7637" i="1"/>
  <c r="C7638" i="1"/>
  <c r="H7638" i="1"/>
  <c r="I7638" i="1"/>
  <c r="J7638" i="1"/>
  <c r="M7638" i="1"/>
  <c r="N7638" i="1"/>
  <c r="O7638" i="1"/>
  <c r="P7638" i="1"/>
  <c r="C7639" i="1"/>
  <c r="H7639" i="1"/>
  <c r="I7639" i="1"/>
  <c r="J7639" i="1"/>
  <c r="M7639" i="1"/>
  <c r="N7639" i="1"/>
  <c r="O7639" i="1"/>
  <c r="P7639" i="1"/>
  <c r="C7640" i="1"/>
  <c r="H7640" i="1"/>
  <c r="I7640" i="1"/>
  <c r="J7640" i="1"/>
  <c r="M7640" i="1"/>
  <c r="N7640" i="1"/>
  <c r="O7640" i="1"/>
  <c r="P7640" i="1"/>
  <c r="C7641" i="1"/>
  <c r="H7641" i="1"/>
  <c r="I7641" i="1"/>
  <c r="J7641" i="1"/>
  <c r="M7641" i="1"/>
  <c r="N7641" i="1"/>
  <c r="O7641" i="1"/>
  <c r="P7641" i="1"/>
  <c r="C7642" i="1"/>
  <c r="H7642" i="1"/>
  <c r="I7642" i="1"/>
  <c r="J7642" i="1"/>
  <c r="M7642" i="1"/>
  <c r="N7642" i="1"/>
  <c r="O7642" i="1"/>
  <c r="P7642" i="1"/>
  <c r="C7643" i="1"/>
  <c r="H7643" i="1"/>
  <c r="I7643" i="1"/>
  <c r="J7643" i="1"/>
  <c r="M7643" i="1"/>
  <c r="N7643" i="1"/>
  <c r="O7643" i="1"/>
  <c r="P7643" i="1"/>
  <c r="C7644" i="1"/>
  <c r="H7644" i="1"/>
  <c r="I7644" i="1"/>
  <c r="J7644" i="1"/>
  <c r="M7644" i="1"/>
  <c r="N7644" i="1"/>
  <c r="O7644" i="1"/>
  <c r="P7644" i="1"/>
  <c r="C7645" i="1"/>
  <c r="H7645" i="1"/>
  <c r="I7645" i="1"/>
  <c r="J7645" i="1"/>
  <c r="M7645" i="1"/>
  <c r="N7645" i="1"/>
  <c r="O7645" i="1"/>
  <c r="P7645" i="1"/>
  <c r="C7646" i="1"/>
  <c r="H7646" i="1"/>
  <c r="I7646" i="1"/>
  <c r="J7646" i="1"/>
  <c r="M7646" i="1"/>
  <c r="N7646" i="1"/>
  <c r="O7646" i="1"/>
  <c r="P7646" i="1"/>
  <c r="C7647" i="1"/>
  <c r="H7647" i="1"/>
  <c r="I7647" i="1"/>
  <c r="J7647" i="1"/>
  <c r="M7647" i="1"/>
  <c r="N7647" i="1"/>
  <c r="O7647" i="1"/>
  <c r="P7647" i="1"/>
  <c r="C7648" i="1"/>
  <c r="H7648" i="1"/>
  <c r="I7648" i="1"/>
  <c r="J7648" i="1"/>
  <c r="M7648" i="1"/>
  <c r="N7648" i="1"/>
  <c r="O7648" i="1"/>
  <c r="P7648" i="1"/>
  <c r="C7649" i="1"/>
  <c r="H7649" i="1"/>
  <c r="I7649" i="1"/>
  <c r="J7649" i="1"/>
  <c r="M7649" i="1"/>
  <c r="N7649" i="1"/>
  <c r="O7649" i="1"/>
  <c r="P7649" i="1"/>
  <c r="C7650" i="1"/>
  <c r="H7650" i="1"/>
  <c r="I7650" i="1"/>
  <c r="J7650" i="1"/>
  <c r="M7650" i="1"/>
  <c r="N7650" i="1"/>
  <c r="O7650" i="1"/>
  <c r="P7650" i="1"/>
  <c r="C7651" i="1"/>
  <c r="H7651" i="1"/>
  <c r="I7651" i="1"/>
  <c r="J7651" i="1"/>
  <c r="M7651" i="1"/>
  <c r="N7651" i="1"/>
  <c r="O7651" i="1"/>
  <c r="P7651" i="1"/>
  <c r="C7652" i="1"/>
  <c r="H7652" i="1"/>
  <c r="I7652" i="1"/>
  <c r="J7652" i="1"/>
  <c r="M7652" i="1"/>
  <c r="N7652" i="1"/>
  <c r="O7652" i="1"/>
  <c r="P7652" i="1"/>
  <c r="C7653" i="1"/>
  <c r="H7653" i="1"/>
  <c r="I7653" i="1"/>
  <c r="J7653" i="1"/>
  <c r="M7653" i="1"/>
  <c r="N7653" i="1"/>
  <c r="O7653" i="1"/>
  <c r="P7653" i="1"/>
  <c r="C7654" i="1"/>
  <c r="H7654" i="1"/>
  <c r="I7654" i="1"/>
  <c r="J7654" i="1"/>
  <c r="M7654" i="1"/>
  <c r="N7654" i="1"/>
  <c r="O7654" i="1"/>
  <c r="P7654" i="1"/>
  <c r="C7655" i="1"/>
  <c r="H7655" i="1"/>
  <c r="I7655" i="1"/>
  <c r="J7655" i="1"/>
  <c r="M7655" i="1"/>
  <c r="N7655" i="1"/>
  <c r="O7655" i="1"/>
  <c r="P7655" i="1"/>
  <c r="C7656" i="1"/>
  <c r="H7656" i="1"/>
  <c r="I7656" i="1"/>
  <c r="J7656" i="1"/>
  <c r="M7656" i="1"/>
  <c r="N7656" i="1"/>
  <c r="O7656" i="1"/>
  <c r="P7656" i="1"/>
  <c r="C7657" i="1"/>
  <c r="H7657" i="1"/>
  <c r="I7657" i="1"/>
  <c r="J7657" i="1"/>
  <c r="M7657" i="1"/>
  <c r="N7657" i="1"/>
  <c r="O7657" i="1"/>
  <c r="P7657" i="1"/>
  <c r="C7658" i="1"/>
  <c r="H7658" i="1"/>
  <c r="I7658" i="1"/>
  <c r="J7658" i="1"/>
  <c r="M7658" i="1"/>
  <c r="N7658" i="1"/>
  <c r="O7658" i="1"/>
  <c r="P7658" i="1"/>
  <c r="C7659" i="1"/>
  <c r="H7659" i="1"/>
  <c r="I7659" i="1"/>
  <c r="J7659" i="1"/>
  <c r="M7659" i="1"/>
  <c r="N7659" i="1"/>
  <c r="O7659" i="1"/>
  <c r="P7659" i="1"/>
  <c r="C7660" i="1"/>
  <c r="H7660" i="1"/>
  <c r="I7660" i="1"/>
  <c r="J7660" i="1"/>
  <c r="M7660" i="1"/>
  <c r="N7660" i="1"/>
  <c r="O7660" i="1"/>
  <c r="P7660" i="1"/>
  <c r="C7661" i="1"/>
  <c r="H7661" i="1"/>
  <c r="I7661" i="1"/>
  <c r="J7661" i="1"/>
  <c r="M7661" i="1"/>
  <c r="N7661" i="1"/>
  <c r="O7661" i="1"/>
  <c r="P7661" i="1"/>
  <c r="C7662" i="1"/>
  <c r="H7662" i="1"/>
  <c r="I7662" i="1"/>
  <c r="J7662" i="1"/>
  <c r="M7662" i="1"/>
  <c r="N7662" i="1"/>
  <c r="O7662" i="1"/>
  <c r="P7662" i="1"/>
  <c r="C7663" i="1"/>
  <c r="H7663" i="1"/>
  <c r="I7663" i="1"/>
  <c r="J7663" i="1"/>
  <c r="M7663" i="1"/>
  <c r="N7663" i="1"/>
  <c r="O7663" i="1"/>
  <c r="P7663" i="1"/>
  <c r="C7664" i="1"/>
  <c r="H7664" i="1"/>
  <c r="I7664" i="1"/>
  <c r="J7664" i="1"/>
  <c r="M7664" i="1"/>
  <c r="N7664" i="1"/>
  <c r="O7664" i="1"/>
  <c r="P7664" i="1"/>
  <c r="C7665" i="1"/>
  <c r="H7665" i="1"/>
  <c r="I7665" i="1"/>
  <c r="J7665" i="1"/>
  <c r="M7665" i="1"/>
  <c r="N7665" i="1"/>
  <c r="O7665" i="1"/>
  <c r="P7665" i="1"/>
  <c r="C7666" i="1"/>
  <c r="H7666" i="1"/>
  <c r="I7666" i="1"/>
  <c r="J7666" i="1"/>
  <c r="M7666" i="1"/>
  <c r="N7666" i="1"/>
  <c r="O7666" i="1"/>
  <c r="P7666" i="1"/>
  <c r="C7667" i="1"/>
  <c r="H7667" i="1"/>
  <c r="I7667" i="1"/>
  <c r="J7667" i="1"/>
  <c r="M7667" i="1"/>
  <c r="N7667" i="1"/>
  <c r="O7667" i="1"/>
  <c r="P7667" i="1"/>
  <c r="C7668" i="1"/>
  <c r="H7668" i="1"/>
  <c r="I7668" i="1"/>
  <c r="J7668" i="1"/>
  <c r="M7668" i="1"/>
  <c r="N7668" i="1"/>
  <c r="O7668" i="1"/>
  <c r="P7668" i="1"/>
  <c r="C7669" i="1"/>
  <c r="H7669" i="1"/>
  <c r="I7669" i="1"/>
  <c r="J7669" i="1"/>
  <c r="M7669" i="1"/>
  <c r="N7669" i="1"/>
  <c r="O7669" i="1"/>
  <c r="P7669" i="1"/>
  <c r="C7670" i="1"/>
  <c r="H7670" i="1"/>
  <c r="I7670" i="1"/>
  <c r="J7670" i="1"/>
  <c r="M7670" i="1"/>
  <c r="N7670" i="1"/>
  <c r="O7670" i="1"/>
  <c r="P7670" i="1"/>
  <c r="C7671" i="1"/>
  <c r="H7671" i="1"/>
  <c r="I7671" i="1"/>
  <c r="J7671" i="1"/>
  <c r="M7671" i="1"/>
  <c r="N7671" i="1"/>
  <c r="O7671" i="1"/>
  <c r="P7671" i="1"/>
  <c r="C7672" i="1"/>
  <c r="H7672" i="1"/>
  <c r="I7672" i="1"/>
  <c r="J7672" i="1"/>
  <c r="M7672" i="1"/>
  <c r="N7672" i="1"/>
  <c r="O7672" i="1"/>
  <c r="P7672" i="1"/>
  <c r="C7673" i="1"/>
  <c r="H7673" i="1"/>
  <c r="I7673" i="1"/>
  <c r="J7673" i="1"/>
  <c r="M7673" i="1"/>
  <c r="N7673" i="1"/>
  <c r="O7673" i="1"/>
  <c r="P7673" i="1"/>
  <c r="C7674" i="1"/>
  <c r="H7674" i="1"/>
  <c r="I7674" i="1"/>
  <c r="J7674" i="1"/>
  <c r="M7674" i="1"/>
  <c r="N7674" i="1"/>
  <c r="O7674" i="1"/>
  <c r="P7674" i="1"/>
  <c r="C7675" i="1"/>
  <c r="H7675" i="1"/>
  <c r="I7675" i="1"/>
  <c r="J7675" i="1"/>
  <c r="M7675" i="1"/>
  <c r="N7675" i="1"/>
  <c r="O7675" i="1"/>
  <c r="P7675" i="1"/>
  <c r="C7676" i="1"/>
  <c r="H7676" i="1"/>
  <c r="I7676" i="1"/>
  <c r="J7676" i="1"/>
  <c r="M7676" i="1"/>
  <c r="N7676" i="1"/>
  <c r="O7676" i="1"/>
  <c r="P7676" i="1"/>
  <c r="C7677" i="1"/>
  <c r="H7677" i="1"/>
  <c r="I7677" i="1"/>
  <c r="J7677" i="1"/>
  <c r="M7677" i="1"/>
  <c r="N7677" i="1"/>
  <c r="O7677" i="1"/>
  <c r="P7677" i="1"/>
  <c r="C7678" i="1"/>
  <c r="H7678" i="1"/>
  <c r="I7678" i="1"/>
  <c r="J7678" i="1"/>
  <c r="M7678" i="1"/>
  <c r="N7678" i="1"/>
  <c r="O7678" i="1"/>
  <c r="P7678" i="1"/>
  <c r="C7679" i="1"/>
  <c r="H7679" i="1"/>
  <c r="I7679" i="1"/>
  <c r="J7679" i="1"/>
  <c r="M7679" i="1"/>
  <c r="N7679" i="1"/>
  <c r="O7679" i="1"/>
  <c r="P7679" i="1"/>
  <c r="C7680" i="1"/>
  <c r="H7680" i="1"/>
  <c r="I7680" i="1"/>
  <c r="J7680" i="1"/>
  <c r="M7680" i="1"/>
  <c r="N7680" i="1"/>
  <c r="O7680" i="1"/>
  <c r="P7680" i="1"/>
  <c r="C7681" i="1"/>
  <c r="H7681" i="1"/>
  <c r="I7681" i="1"/>
  <c r="J7681" i="1"/>
  <c r="M7681" i="1"/>
  <c r="N7681" i="1"/>
  <c r="O7681" i="1"/>
  <c r="P7681" i="1"/>
  <c r="C7682" i="1"/>
  <c r="H7682" i="1"/>
  <c r="I7682" i="1"/>
  <c r="J7682" i="1"/>
  <c r="M7682" i="1"/>
  <c r="N7682" i="1"/>
  <c r="O7682" i="1"/>
  <c r="P7682" i="1"/>
  <c r="C7683" i="1"/>
  <c r="H7683" i="1"/>
  <c r="I7683" i="1"/>
  <c r="J7683" i="1"/>
  <c r="M7683" i="1"/>
  <c r="N7683" i="1"/>
  <c r="O7683" i="1"/>
  <c r="P7683" i="1"/>
  <c r="C7684" i="1"/>
  <c r="H7684" i="1"/>
  <c r="I7684" i="1"/>
  <c r="J7684" i="1"/>
  <c r="M7684" i="1"/>
  <c r="N7684" i="1"/>
  <c r="O7684" i="1"/>
  <c r="P7684" i="1"/>
  <c r="C7685" i="1"/>
  <c r="H7685" i="1"/>
  <c r="I7685" i="1"/>
  <c r="J7685" i="1"/>
  <c r="M7685" i="1"/>
  <c r="N7685" i="1"/>
  <c r="O7685" i="1"/>
  <c r="P7685" i="1"/>
  <c r="C7686" i="1"/>
  <c r="H7686" i="1"/>
  <c r="I7686" i="1"/>
  <c r="J7686" i="1"/>
  <c r="M7686" i="1"/>
  <c r="N7686" i="1"/>
  <c r="O7686" i="1"/>
  <c r="P7686" i="1"/>
  <c r="C7687" i="1"/>
  <c r="H7687" i="1"/>
  <c r="I7687" i="1"/>
  <c r="J7687" i="1"/>
  <c r="M7687" i="1"/>
  <c r="N7687" i="1"/>
  <c r="O7687" i="1"/>
  <c r="P7687" i="1"/>
  <c r="C7688" i="1"/>
  <c r="H7688" i="1"/>
  <c r="I7688" i="1"/>
  <c r="J7688" i="1"/>
  <c r="M7688" i="1"/>
  <c r="N7688" i="1"/>
  <c r="O7688" i="1"/>
  <c r="P7688" i="1"/>
  <c r="C7689" i="1"/>
  <c r="H7689" i="1"/>
  <c r="I7689" i="1"/>
  <c r="J7689" i="1"/>
  <c r="M7689" i="1"/>
  <c r="N7689" i="1"/>
  <c r="O7689" i="1"/>
  <c r="P7689" i="1"/>
  <c r="C7690" i="1"/>
  <c r="H7690" i="1"/>
  <c r="I7690" i="1"/>
  <c r="J7690" i="1"/>
  <c r="M7690" i="1"/>
  <c r="N7690" i="1"/>
  <c r="O7690" i="1"/>
  <c r="P7690" i="1"/>
  <c r="C7691" i="1"/>
  <c r="H7691" i="1"/>
  <c r="I7691" i="1"/>
  <c r="J7691" i="1"/>
  <c r="M7691" i="1"/>
  <c r="N7691" i="1"/>
  <c r="O7691" i="1"/>
  <c r="P7691" i="1"/>
  <c r="C7692" i="1"/>
  <c r="H7692" i="1"/>
  <c r="I7692" i="1"/>
  <c r="J7692" i="1"/>
  <c r="M7692" i="1"/>
  <c r="N7692" i="1"/>
  <c r="O7692" i="1"/>
  <c r="P7692" i="1"/>
  <c r="C7693" i="1"/>
  <c r="H7693" i="1"/>
  <c r="I7693" i="1"/>
  <c r="J7693" i="1"/>
  <c r="M7693" i="1"/>
  <c r="N7693" i="1"/>
  <c r="O7693" i="1"/>
  <c r="P7693" i="1"/>
  <c r="C7694" i="1"/>
  <c r="H7694" i="1"/>
  <c r="I7694" i="1"/>
  <c r="J7694" i="1"/>
  <c r="M7694" i="1"/>
  <c r="N7694" i="1"/>
  <c r="O7694" i="1"/>
  <c r="P7694" i="1"/>
  <c r="C7695" i="1"/>
  <c r="H7695" i="1"/>
  <c r="I7695" i="1"/>
  <c r="J7695" i="1"/>
  <c r="M7695" i="1"/>
  <c r="N7695" i="1"/>
  <c r="O7695" i="1"/>
  <c r="P7695" i="1"/>
  <c r="C7696" i="1"/>
  <c r="H7696" i="1"/>
  <c r="I7696" i="1"/>
  <c r="J7696" i="1"/>
  <c r="M7696" i="1"/>
  <c r="N7696" i="1"/>
  <c r="O7696" i="1"/>
  <c r="P7696" i="1"/>
  <c r="C7697" i="1"/>
  <c r="H7697" i="1"/>
  <c r="I7697" i="1"/>
  <c r="J7697" i="1"/>
  <c r="M7697" i="1"/>
  <c r="N7697" i="1"/>
  <c r="O7697" i="1"/>
  <c r="P7697" i="1"/>
  <c r="C7698" i="1"/>
  <c r="H7698" i="1"/>
  <c r="I7698" i="1"/>
  <c r="J7698" i="1"/>
  <c r="M7698" i="1"/>
  <c r="N7698" i="1"/>
  <c r="O7698" i="1"/>
  <c r="P7698" i="1"/>
  <c r="C7699" i="1"/>
  <c r="H7699" i="1"/>
  <c r="I7699" i="1"/>
  <c r="J7699" i="1"/>
  <c r="M7699" i="1"/>
  <c r="N7699" i="1"/>
  <c r="O7699" i="1"/>
  <c r="P7699" i="1"/>
  <c r="C7700" i="1"/>
  <c r="H7700" i="1"/>
  <c r="I7700" i="1"/>
  <c r="J7700" i="1"/>
  <c r="M7700" i="1"/>
  <c r="N7700" i="1"/>
  <c r="O7700" i="1"/>
  <c r="P7700" i="1"/>
  <c r="C7701" i="1"/>
  <c r="H7701" i="1"/>
  <c r="I7701" i="1"/>
  <c r="J7701" i="1"/>
  <c r="M7701" i="1"/>
  <c r="N7701" i="1"/>
  <c r="O7701" i="1"/>
  <c r="P7701" i="1"/>
  <c r="C7702" i="1"/>
  <c r="H7702" i="1"/>
  <c r="I7702" i="1"/>
  <c r="J7702" i="1"/>
  <c r="M7702" i="1"/>
  <c r="N7702" i="1"/>
  <c r="O7702" i="1"/>
  <c r="P7702" i="1"/>
  <c r="C7703" i="1"/>
  <c r="H7703" i="1"/>
  <c r="I7703" i="1"/>
  <c r="J7703" i="1"/>
  <c r="M7703" i="1"/>
  <c r="N7703" i="1"/>
  <c r="O7703" i="1"/>
  <c r="P7703" i="1"/>
  <c r="C7704" i="1"/>
  <c r="H7704" i="1"/>
  <c r="I7704" i="1"/>
  <c r="J7704" i="1"/>
  <c r="M7704" i="1"/>
  <c r="N7704" i="1"/>
  <c r="O7704" i="1"/>
  <c r="P7704" i="1"/>
  <c r="C7705" i="1"/>
  <c r="H7705" i="1"/>
  <c r="I7705" i="1"/>
  <c r="J7705" i="1"/>
  <c r="M7705" i="1"/>
  <c r="N7705" i="1"/>
  <c r="O7705" i="1"/>
  <c r="P7705" i="1"/>
  <c r="C7706" i="1"/>
  <c r="H7706" i="1"/>
  <c r="I7706" i="1"/>
  <c r="J7706" i="1"/>
  <c r="M7706" i="1"/>
  <c r="N7706" i="1"/>
  <c r="O7706" i="1"/>
  <c r="P7706" i="1"/>
  <c r="C7707" i="1"/>
  <c r="H7707" i="1"/>
  <c r="I7707" i="1"/>
  <c r="J7707" i="1"/>
  <c r="M7707" i="1"/>
  <c r="N7707" i="1"/>
  <c r="O7707" i="1"/>
  <c r="P7707" i="1"/>
  <c r="C7708" i="1"/>
  <c r="H7708" i="1"/>
  <c r="I7708" i="1"/>
  <c r="J7708" i="1"/>
  <c r="M7708" i="1"/>
  <c r="N7708" i="1"/>
  <c r="O7708" i="1"/>
  <c r="P7708" i="1"/>
  <c r="C7709" i="1"/>
  <c r="H7709" i="1"/>
  <c r="I7709" i="1"/>
  <c r="J7709" i="1"/>
  <c r="M7709" i="1"/>
  <c r="N7709" i="1"/>
  <c r="O7709" i="1"/>
  <c r="P7709" i="1"/>
  <c r="C7710" i="1"/>
  <c r="H7710" i="1"/>
  <c r="I7710" i="1"/>
  <c r="J7710" i="1"/>
  <c r="M7710" i="1"/>
  <c r="N7710" i="1"/>
  <c r="O7710" i="1"/>
  <c r="P7710" i="1"/>
  <c r="C7711" i="1"/>
  <c r="H7711" i="1"/>
  <c r="I7711" i="1"/>
  <c r="J7711" i="1"/>
  <c r="M7711" i="1"/>
  <c r="N7711" i="1"/>
  <c r="O7711" i="1"/>
  <c r="P7711" i="1"/>
  <c r="C7712" i="1"/>
  <c r="H7712" i="1"/>
  <c r="I7712" i="1"/>
  <c r="J7712" i="1"/>
  <c r="M7712" i="1"/>
  <c r="N7712" i="1"/>
  <c r="O7712" i="1"/>
  <c r="P7712" i="1"/>
  <c r="C7713" i="1"/>
  <c r="H7713" i="1"/>
  <c r="I7713" i="1"/>
  <c r="J7713" i="1"/>
  <c r="M7713" i="1"/>
  <c r="N7713" i="1"/>
  <c r="O7713" i="1"/>
  <c r="P7713" i="1"/>
  <c r="C7714" i="1"/>
  <c r="H7714" i="1"/>
  <c r="I7714" i="1"/>
  <c r="J7714" i="1"/>
  <c r="M7714" i="1"/>
  <c r="N7714" i="1"/>
  <c r="O7714" i="1"/>
  <c r="P7714" i="1"/>
  <c r="C7715" i="1"/>
  <c r="H7715" i="1"/>
  <c r="I7715" i="1"/>
  <c r="J7715" i="1"/>
  <c r="M7715" i="1"/>
  <c r="N7715" i="1"/>
  <c r="O7715" i="1"/>
  <c r="P7715" i="1"/>
  <c r="C7716" i="1"/>
  <c r="H7716" i="1"/>
  <c r="I7716" i="1"/>
  <c r="J7716" i="1"/>
  <c r="M7716" i="1"/>
  <c r="N7716" i="1"/>
  <c r="O7716" i="1"/>
  <c r="P7716" i="1"/>
  <c r="C7717" i="1"/>
  <c r="H7717" i="1"/>
  <c r="I7717" i="1"/>
  <c r="J7717" i="1"/>
  <c r="M7717" i="1"/>
  <c r="N7717" i="1"/>
  <c r="O7717" i="1"/>
  <c r="P7717" i="1"/>
  <c r="C7718" i="1"/>
  <c r="H7718" i="1"/>
  <c r="I7718" i="1"/>
  <c r="J7718" i="1"/>
  <c r="M7718" i="1"/>
  <c r="N7718" i="1"/>
  <c r="O7718" i="1"/>
  <c r="P7718" i="1"/>
  <c r="C7719" i="1"/>
  <c r="H7719" i="1"/>
  <c r="I7719" i="1"/>
  <c r="J7719" i="1"/>
  <c r="M7719" i="1"/>
  <c r="N7719" i="1"/>
  <c r="O7719" i="1"/>
  <c r="P7719" i="1"/>
  <c r="C7720" i="1"/>
  <c r="H7720" i="1"/>
  <c r="I7720" i="1"/>
  <c r="J7720" i="1"/>
  <c r="M7720" i="1"/>
  <c r="N7720" i="1"/>
  <c r="O7720" i="1"/>
  <c r="P7720" i="1"/>
  <c r="C7721" i="1"/>
  <c r="H7721" i="1"/>
  <c r="I7721" i="1"/>
  <c r="J7721" i="1"/>
  <c r="M7721" i="1"/>
  <c r="N7721" i="1"/>
  <c r="O7721" i="1"/>
  <c r="P7721" i="1"/>
  <c r="C7722" i="1"/>
  <c r="H7722" i="1"/>
  <c r="I7722" i="1"/>
  <c r="J7722" i="1"/>
  <c r="M7722" i="1"/>
  <c r="N7722" i="1"/>
  <c r="O7722" i="1"/>
  <c r="P7722" i="1"/>
  <c r="C7723" i="1"/>
  <c r="H7723" i="1"/>
  <c r="I7723" i="1"/>
  <c r="J7723" i="1"/>
  <c r="M7723" i="1"/>
  <c r="N7723" i="1"/>
  <c r="O7723" i="1"/>
  <c r="P7723" i="1"/>
  <c r="C7724" i="1"/>
  <c r="H7724" i="1"/>
  <c r="I7724" i="1"/>
  <c r="J7724" i="1"/>
  <c r="M7724" i="1"/>
  <c r="N7724" i="1"/>
  <c r="O7724" i="1"/>
  <c r="P7724" i="1"/>
  <c r="C7725" i="1"/>
  <c r="H7725" i="1"/>
  <c r="I7725" i="1"/>
  <c r="J7725" i="1"/>
  <c r="M7725" i="1"/>
  <c r="N7725" i="1"/>
  <c r="O7725" i="1"/>
  <c r="P7725" i="1"/>
  <c r="C7726" i="1"/>
  <c r="H7726" i="1"/>
  <c r="I7726" i="1"/>
  <c r="J7726" i="1"/>
  <c r="M7726" i="1"/>
  <c r="N7726" i="1"/>
  <c r="O7726" i="1"/>
  <c r="P7726" i="1"/>
  <c r="C7727" i="1"/>
  <c r="H7727" i="1"/>
  <c r="I7727" i="1"/>
  <c r="J7727" i="1"/>
  <c r="M7727" i="1"/>
  <c r="N7727" i="1"/>
  <c r="O7727" i="1"/>
  <c r="P7727" i="1"/>
  <c r="C7728" i="1"/>
  <c r="H7728" i="1"/>
  <c r="I7728" i="1"/>
  <c r="J7728" i="1"/>
  <c r="M7728" i="1"/>
  <c r="N7728" i="1"/>
  <c r="O7728" i="1"/>
  <c r="P7728" i="1"/>
  <c r="C7729" i="1"/>
  <c r="H7729" i="1"/>
  <c r="I7729" i="1"/>
  <c r="J7729" i="1"/>
  <c r="M7729" i="1"/>
  <c r="N7729" i="1"/>
  <c r="O7729" i="1"/>
  <c r="P7729" i="1"/>
  <c r="C7730" i="1"/>
  <c r="H7730" i="1"/>
  <c r="I7730" i="1"/>
  <c r="J7730" i="1"/>
  <c r="M7730" i="1"/>
  <c r="N7730" i="1"/>
  <c r="O7730" i="1"/>
  <c r="P7730" i="1"/>
  <c r="C7731" i="1"/>
  <c r="H7731" i="1"/>
  <c r="I7731" i="1"/>
  <c r="J7731" i="1"/>
  <c r="M7731" i="1"/>
  <c r="N7731" i="1"/>
  <c r="O7731" i="1"/>
  <c r="P7731" i="1"/>
  <c r="C7732" i="1"/>
  <c r="H7732" i="1"/>
  <c r="I7732" i="1"/>
  <c r="J7732" i="1"/>
  <c r="M7732" i="1"/>
  <c r="N7732" i="1"/>
  <c r="O7732" i="1"/>
  <c r="P7732" i="1"/>
  <c r="C7733" i="1"/>
  <c r="H7733" i="1"/>
  <c r="I7733" i="1"/>
  <c r="J7733" i="1"/>
  <c r="M7733" i="1"/>
  <c r="N7733" i="1"/>
  <c r="O7733" i="1"/>
  <c r="P7733" i="1"/>
  <c r="C7734" i="1"/>
  <c r="H7734" i="1"/>
  <c r="I7734" i="1"/>
  <c r="J7734" i="1"/>
  <c r="M7734" i="1"/>
  <c r="N7734" i="1"/>
  <c r="O7734" i="1"/>
  <c r="P7734" i="1"/>
  <c r="C7735" i="1"/>
  <c r="H7735" i="1"/>
  <c r="I7735" i="1"/>
  <c r="J7735" i="1"/>
  <c r="M7735" i="1"/>
  <c r="N7735" i="1"/>
  <c r="O7735" i="1"/>
  <c r="P7735" i="1"/>
  <c r="C7736" i="1"/>
  <c r="H7736" i="1"/>
  <c r="I7736" i="1"/>
  <c r="J7736" i="1"/>
  <c r="M7736" i="1"/>
  <c r="N7736" i="1"/>
  <c r="O7736" i="1"/>
  <c r="P7736" i="1"/>
  <c r="C7737" i="1"/>
  <c r="H7737" i="1"/>
  <c r="I7737" i="1"/>
  <c r="J7737" i="1"/>
  <c r="M7737" i="1"/>
  <c r="N7737" i="1"/>
  <c r="O7737" i="1"/>
  <c r="P7737" i="1"/>
  <c r="C7738" i="1"/>
  <c r="H7738" i="1"/>
  <c r="I7738" i="1"/>
  <c r="J7738" i="1"/>
  <c r="M7738" i="1"/>
  <c r="N7738" i="1"/>
  <c r="O7738" i="1"/>
  <c r="P7738" i="1"/>
  <c r="C7739" i="1"/>
  <c r="H7739" i="1"/>
  <c r="I7739" i="1"/>
  <c r="J7739" i="1"/>
  <c r="M7739" i="1"/>
  <c r="N7739" i="1"/>
  <c r="O7739" i="1"/>
  <c r="P7739" i="1"/>
  <c r="C7740" i="1"/>
  <c r="H7740" i="1"/>
  <c r="I7740" i="1"/>
  <c r="J7740" i="1"/>
  <c r="M7740" i="1"/>
  <c r="N7740" i="1"/>
  <c r="O7740" i="1"/>
  <c r="P7740" i="1"/>
  <c r="C7741" i="1"/>
  <c r="H7741" i="1"/>
  <c r="I7741" i="1"/>
  <c r="J7741" i="1"/>
  <c r="M7741" i="1"/>
  <c r="N7741" i="1"/>
  <c r="O7741" i="1"/>
  <c r="P7741" i="1"/>
  <c r="C7742" i="1"/>
  <c r="H7742" i="1"/>
  <c r="I7742" i="1"/>
  <c r="J7742" i="1"/>
  <c r="M7742" i="1"/>
  <c r="N7742" i="1"/>
  <c r="O7742" i="1"/>
  <c r="P7742" i="1"/>
  <c r="C7743" i="1"/>
  <c r="H7743" i="1"/>
  <c r="I7743" i="1"/>
  <c r="J7743" i="1"/>
  <c r="M7743" i="1"/>
  <c r="N7743" i="1"/>
  <c r="O7743" i="1"/>
  <c r="P7743" i="1"/>
  <c r="C7744" i="1"/>
  <c r="H7744" i="1"/>
  <c r="I7744" i="1"/>
  <c r="J7744" i="1"/>
  <c r="M7744" i="1"/>
  <c r="N7744" i="1"/>
  <c r="O7744" i="1"/>
  <c r="P7744" i="1"/>
  <c r="C7745" i="1"/>
  <c r="H7745" i="1"/>
  <c r="I7745" i="1"/>
  <c r="J7745" i="1"/>
  <c r="M7745" i="1"/>
  <c r="N7745" i="1"/>
  <c r="O7745" i="1"/>
  <c r="P7745" i="1"/>
  <c r="C7746" i="1"/>
  <c r="H7746" i="1"/>
  <c r="I7746" i="1"/>
  <c r="J7746" i="1"/>
  <c r="M7746" i="1"/>
  <c r="N7746" i="1"/>
  <c r="O7746" i="1"/>
  <c r="P7746" i="1"/>
  <c r="C7747" i="1"/>
  <c r="H7747" i="1"/>
  <c r="I7747" i="1"/>
  <c r="J7747" i="1"/>
  <c r="M7747" i="1"/>
  <c r="N7747" i="1"/>
  <c r="O7747" i="1"/>
  <c r="P7747" i="1"/>
  <c r="C7748" i="1"/>
  <c r="H7748" i="1"/>
  <c r="I7748" i="1"/>
  <c r="J7748" i="1"/>
  <c r="M7748" i="1"/>
  <c r="N7748" i="1"/>
  <c r="O7748" i="1"/>
  <c r="P7748" i="1"/>
  <c r="C7749" i="1"/>
  <c r="H7749" i="1"/>
  <c r="I7749" i="1"/>
  <c r="J7749" i="1"/>
  <c r="M7749" i="1"/>
  <c r="N7749" i="1"/>
  <c r="O7749" i="1"/>
  <c r="P7749" i="1"/>
  <c r="C7750" i="1"/>
  <c r="H7750" i="1"/>
  <c r="I7750" i="1"/>
  <c r="J7750" i="1"/>
  <c r="M7750" i="1"/>
  <c r="N7750" i="1"/>
  <c r="O7750" i="1"/>
  <c r="P7750" i="1"/>
  <c r="C7751" i="1"/>
  <c r="H7751" i="1"/>
  <c r="I7751" i="1"/>
  <c r="J7751" i="1"/>
  <c r="M7751" i="1"/>
  <c r="N7751" i="1"/>
  <c r="O7751" i="1"/>
  <c r="P7751" i="1"/>
  <c r="C7752" i="1"/>
  <c r="H7752" i="1"/>
  <c r="I7752" i="1"/>
  <c r="J7752" i="1"/>
  <c r="M7752" i="1"/>
  <c r="N7752" i="1"/>
  <c r="O7752" i="1"/>
  <c r="P7752" i="1"/>
  <c r="C7753" i="1"/>
  <c r="H7753" i="1"/>
  <c r="I7753" i="1"/>
  <c r="J7753" i="1"/>
  <c r="M7753" i="1"/>
  <c r="N7753" i="1"/>
  <c r="O7753" i="1"/>
  <c r="P7753" i="1"/>
  <c r="C7754" i="1"/>
  <c r="H7754" i="1"/>
  <c r="I7754" i="1"/>
  <c r="J7754" i="1"/>
  <c r="M7754" i="1"/>
  <c r="N7754" i="1"/>
  <c r="O7754" i="1"/>
  <c r="P7754" i="1"/>
  <c r="C7755" i="1"/>
  <c r="H7755" i="1"/>
  <c r="I7755" i="1"/>
  <c r="J7755" i="1"/>
  <c r="M7755" i="1"/>
  <c r="N7755" i="1"/>
  <c r="O7755" i="1"/>
  <c r="P7755" i="1"/>
  <c r="C7756" i="1"/>
  <c r="H7756" i="1"/>
  <c r="I7756" i="1"/>
  <c r="J7756" i="1"/>
  <c r="M7756" i="1"/>
  <c r="N7756" i="1"/>
  <c r="O7756" i="1"/>
  <c r="P7756" i="1"/>
  <c r="C7757" i="1"/>
  <c r="H7757" i="1"/>
  <c r="I7757" i="1"/>
  <c r="J7757" i="1"/>
  <c r="M7757" i="1"/>
  <c r="N7757" i="1"/>
  <c r="O7757" i="1"/>
  <c r="P7757" i="1"/>
  <c r="C7758" i="1"/>
  <c r="H7758" i="1"/>
  <c r="I7758" i="1"/>
  <c r="J7758" i="1"/>
  <c r="M7758" i="1"/>
  <c r="N7758" i="1"/>
  <c r="O7758" i="1"/>
  <c r="P7758" i="1"/>
  <c r="C7759" i="1"/>
  <c r="H7759" i="1"/>
  <c r="I7759" i="1"/>
  <c r="J7759" i="1"/>
  <c r="M7759" i="1"/>
  <c r="N7759" i="1"/>
  <c r="O7759" i="1"/>
  <c r="P7759" i="1"/>
  <c r="C7760" i="1"/>
  <c r="H7760" i="1"/>
  <c r="I7760" i="1"/>
  <c r="J7760" i="1"/>
  <c r="M7760" i="1"/>
  <c r="N7760" i="1"/>
  <c r="O7760" i="1"/>
  <c r="P7760" i="1"/>
  <c r="C7761" i="1"/>
  <c r="H7761" i="1"/>
  <c r="I7761" i="1"/>
  <c r="J7761" i="1"/>
  <c r="M7761" i="1"/>
  <c r="N7761" i="1"/>
  <c r="O7761" i="1"/>
  <c r="P7761" i="1"/>
  <c r="C7762" i="1"/>
  <c r="H7762" i="1"/>
  <c r="I7762" i="1"/>
  <c r="J7762" i="1"/>
  <c r="M7762" i="1"/>
  <c r="N7762" i="1"/>
  <c r="O7762" i="1"/>
  <c r="P7762" i="1"/>
  <c r="C7763" i="1"/>
  <c r="H7763" i="1"/>
  <c r="I7763" i="1"/>
  <c r="J7763" i="1"/>
  <c r="M7763" i="1"/>
  <c r="N7763" i="1"/>
  <c r="O7763" i="1"/>
  <c r="P7763" i="1"/>
  <c r="C7764" i="1"/>
  <c r="H7764" i="1"/>
  <c r="I7764" i="1"/>
  <c r="J7764" i="1"/>
  <c r="M7764" i="1"/>
  <c r="N7764" i="1"/>
  <c r="O7764" i="1"/>
  <c r="P7764" i="1"/>
  <c r="C7765" i="1"/>
  <c r="H7765" i="1"/>
  <c r="I7765" i="1"/>
  <c r="J7765" i="1"/>
  <c r="M7765" i="1"/>
  <c r="N7765" i="1"/>
  <c r="O7765" i="1"/>
  <c r="P7765" i="1"/>
  <c r="C7766" i="1"/>
  <c r="H7766" i="1"/>
  <c r="I7766" i="1"/>
  <c r="J7766" i="1"/>
  <c r="M7766" i="1"/>
  <c r="N7766" i="1"/>
  <c r="O7766" i="1"/>
  <c r="P7766" i="1"/>
  <c r="C7767" i="1"/>
  <c r="H7767" i="1"/>
  <c r="I7767" i="1"/>
  <c r="J7767" i="1"/>
  <c r="M7767" i="1"/>
  <c r="N7767" i="1"/>
  <c r="O7767" i="1"/>
  <c r="P7767" i="1"/>
  <c r="C7768" i="1"/>
  <c r="H7768" i="1"/>
  <c r="I7768" i="1"/>
  <c r="J7768" i="1"/>
  <c r="M7768" i="1"/>
  <c r="N7768" i="1"/>
  <c r="O7768" i="1"/>
  <c r="P7768" i="1"/>
  <c r="C7769" i="1"/>
  <c r="H7769" i="1"/>
  <c r="I7769" i="1"/>
  <c r="J7769" i="1"/>
  <c r="M7769" i="1"/>
  <c r="N7769" i="1"/>
  <c r="O7769" i="1"/>
  <c r="P7769" i="1"/>
  <c r="C7770" i="1"/>
  <c r="H7770" i="1"/>
  <c r="I7770" i="1"/>
  <c r="J7770" i="1"/>
  <c r="M7770" i="1"/>
  <c r="N7770" i="1"/>
  <c r="O7770" i="1"/>
  <c r="P7770" i="1"/>
  <c r="C7771" i="1"/>
  <c r="H7771" i="1"/>
  <c r="I7771" i="1"/>
  <c r="J7771" i="1"/>
  <c r="M7771" i="1"/>
  <c r="N7771" i="1"/>
  <c r="O7771" i="1"/>
  <c r="P7771" i="1"/>
  <c r="C7772" i="1"/>
  <c r="H7772" i="1"/>
  <c r="I7772" i="1"/>
  <c r="J7772" i="1"/>
  <c r="M7772" i="1"/>
  <c r="N7772" i="1"/>
  <c r="O7772" i="1"/>
  <c r="P7772" i="1"/>
  <c r="C7773" i="1"/>
  <c r="H7773" i="1"/>
  <c r="I7773" i="1"/>
  <c r="J7773" i="1"/>
  <c r="M7773" i="1"/>
  <c r="N7773" i="1"/>
  <c r="O7773" i="1"/>
  <c r="P7773" i="1"/>
  <c r="C7774" i="1"/>
  <c r="H7774" i="1"/>
  <c r="I7774" i="1"/>
  <c r="J7774" i="1"/>
  <c r="M7774" i="1"/>
  <c r="N7774" i="1"/>
  <c r="O7774" i="1"/>
  <c r="P7774" i="1"/>
  <c r="C7775" i="1"/>
  <c r="H7775" i="1"/>
  <c r="I7775" i="1"/>
  <c r="J7775" i="1"/>
  <c r="M7775" i="1"/>
  <c r="N7775" i="1"/>
  <c r="O7775" i="1"/>
  <c r="P7775" i="1"/>
  <c r="C7776" i="1"/>
  <c r="H7776" i="1"/>
  <c r="I7776" i="1"/>
  <c r="J7776" i="1"/>
  <c r="M7776" i="1"/>
  <c r="N7776" i="1"/>
  <c r="O7776" i="1"/>
  <c r="P7776" i="1"/>
  <c r="C7777" i="1"/>
  <c r="H7777" i="1"/>
  <c r="I7777" i="1"/>
  <c r="J7777" i="1"/>
  <c r="M7777" i="1"/>
  <c r="N7777" i="1"/>
  <c r="O7777" i="1"/>
  <c r="P7777" i="1"/>
  <c r="C7778" i="1"/>
  <c r="H7778" i="1"/>
  <c r="I7778" i="1"/>
  <c r="J7778" i="1"/>
  <c r="M7778" i="1"/>
  <c r="N7778" i="1"/>
  <c r="O7778" i="1"/>
  <c r="P7778" i="1"/>
  <c r="C7779" i="1"/>
  <c r="H7779" i="1"/>
  <c r="I7779" i="1"/>
  <c r="J7779" i="1"/>
  <c r="M7779" i="1"/>
  <c r="N7779" i="1"/>
  <c r="O7779" i="1"/>
  <c r="P7779" i="1"/>
  <c r="C7780" i="1"/>
  <c r="H7780" i="1"/>
  <c r="I7780" i="1"/>
  <c r="J7780" i="1"/>
  <c r="M7780" i="1"/>
  <c r="N7780" i="1"/>
  <c r="O7780" i="1"/>
  <c r="P7780" i="1"/>
  <c r="C7781" i="1"/>
  <c r="H7781" i="1"/>
  <c r="I7781" i="1"/>
  <c r="J7781" i="1"/>
  <c r="M7781" i="1"/>
  <c r="N7781" i="1"/>
  <c r="O7781" i="1"/>
  <c r="P7781" i="1"/>
  <c r="C7782" i="1"/>
  <c r="H7782" i="1"/>
  <c r="I7782" i="1"/>
  <c r="J7782" i="1"/>
  <c r="M7782" i="1"/>
  <c r="N7782" i="1"/>
  <c r="O7782" i="1"/>
  <c r="P7782" i="1"/>
  <c r="C7783" i="1"/>
  <c r="H7783" i="1"/>
  <c r="I7783" i="1"/>
  <c r="J7783" i="1"/>
  <c r="M7783" i="1"/>
  <c r="N7783" i="1"/>
  <c r="O7783" i="1"/>
  <c r="P7783" i="1"/>
  <c r="C7784" i="1"/>
  <c r="H7784" i="1"/>
  <c r="I7784" i="1"/>
  <c r="J7784" i="1"/>
  <c r="M7784" i="1"/>
  <c r="N7784" i="1"/>
  <c r="O7784" i="1"/>
  <c r="P7784" i="1"/>
  <c r="C7785" i="1"/>
  <c r="H7785" i="1"/>
  <c r="I7785" i="1"/>
  <c r="J7785" i="1"/>
  <c r="M7785" i="1"/>
  <c r="N7785" i="1"/>
  <c r="O7785" i="1"/>
  <c r="P7785" i="1"/>
  <c r="C7786" i="1"/>
  <c r="H7786" i="1"/>
  <c r="I7786" i="1"/>
  <c r="J7786" i="1"/>
  <c r="M7786" i="1"/>
  <c r="N7786" i="1"/>
  <c r="O7786" i="1"/>
  <c r="P7786" i="1"/>
  <c r="C7787" i="1"/>
  <c r="H7787" i="1"/>
  <c r="I7787" i="1"/>
  <c r="J7787" i="1"/>
  <c r="M7787" i="1"/>
  <c r="N7787" i="1"/>
  <c r="O7787" i="1"/>
  <c r="P7787" i="1"/>
  <c r="C7788" i="1"/>
  <c r="H7788" i="1"/>
  <c r="I7788" i="1"/>
  <c r="J7788" i="1"/>
  <c r="M7788" i="1"/>
  <c r="N7788" i="1"/>
  <c r="O7788" i="1"/>
  <c r="P7788" i="1"/>
  <c r="C7789" i="1"/>
  <c r="H7789" i="1"/>
  <c r="I7789" i="1"/>
  <c r="J7789" i="1"/>
  <c r="M7789" i="1"/>
  <c r="N7789" i="1"/>
  <c r="O7789" i="1"/>
  <c r="P7789" i="1"/>
  <c r="C7790" i="1"/>
  <c r="H7790" i="1"/>
  <c r="I7790" i="1"/>
  <c r="J7790" i="1"/>
  <c r="M7790" i="1"/>
  <c r="N7790" i="1"/>
  <c r="O7790" i="1"/>
  <c r="P7790" i="1"/>
  <c r="C7791" i="1"/>
  <c r="H7791" i="1"/>
  <c r="I7791" i="1"/>
  <c r="J7791" i="1"/>
  <c r="M7791" i="1"/>
  <c r="N7791" i="1"/>
  <c r="O7791" i="1"/>
  <c r="P7791" i="1"/>
  <c r="C7792" i="1"/>
  <c r="H7792" i="1"/>
  <c r="I7792" i="1"/>
  <c r="J7792" i="1"/>
  <c r="M7792" i="1"/>
  <c r="N7792" i="1"/>
  <c r="O7792" i="1"/>
  <c r="P7792" i="1"/>
  <c r="C7793" i="1"/>
  <c r="H7793" i="1"/>
  <c r="I7793" i="1"/>
  <c r="J7793" i="1"/>
  <c r="M7793" i="1"/>
  <c r="N7793" i="1"/>
  <c r="O7793" i="1"/>
  <c r="P7793" i="1"/>
  <c r="C7794" i="1"/>
  <c r="H7794" i="1"/>
  <c r="I7794" i="1"/>
  <c r="J7794" i="1"/>
  <c r="M7794" i="1"/>
  <c r="N7794" i="1"/>
  <c r="O7794" i="1"/>
  <c r="P7794" i="1"/>
  <c r="C7795" i="1"/>
  <c r="H7795" i="1"/>
  <c r="I7795" i="1"/>
  <c r="J7795" i="1"/>
  <c r="M7795" i="1"/>
  <c r="N7795" i="1"/>
  <c r="O7795" i="1"/>
  <c r="P7795" i="1"/>
  <c r="C7796" i="1"/>
  <c r="H7796" i="1"/>
  <c r="I7796" i="1"/>
  <c r="J7796" i="1"/>
  <c r="M7796" i="1"/>
  <c r="N7796" i="1"/>
  <c r="O7796" i="1"/>
  <c r="P7796" i="1"/>
  <c r="C7797" i="1"/>
  <c r="H7797" i="1"/>
  <c r="I7797" i="1"/>
  <c r="J7797" i="1"/>
  <c r="M7797" i="1"/>
  <c r="N7797" i="1"/>
  <c r="O7797" i="1"/>
  <c r="P7797" i="1"/>
  <c r="C7798" i="1"/>
  <c r="H7798" i="1"/>
  <c r="I7798" i="1"/>
  <c r="J7798" i="1"/>
  <c r="M7798" i="1"/>
  <c r="N7798" i="1"/>
  <c r="O7798" i="1"/>
  <c r="P7798" i="1"/>
  <c r="C7799" i="1"/>
  <c r="H7799" i="1"/>
  <c r="I7799" i="1"/>
  <c r="J7799" i="1"/>
  <c r="M7799" i="1"/>
  <c r="N7799" i="1"/>
  <c r="O7799" i="1"/>
  <c r="P7799" i="1"/>
  <c r="C7800" i="1"/>
  <c r="H7800" i="1"/>
  <c r="I7800" i="1"/>
  <c r="J7800" i="1"/>
  <c r="M7800" i="1"/>
  <c r="N7800" i="1"/>
  <c r="O7800" i="1"/>
  <c r="P7800" i="1"/>
  <c r="C7801" i="1"/>
  <c r="H7801" i="1"/>
  <c r="I7801" i="1"/>
  <c r="J7801" i="1"/>
  <c r="M7801" i="1"/>
  <c r="N7801" i="1"/>
  <c r="O7801" i="1"/>
  <c r="P7801" i="1"/>
  <c r="C7802" i="1"/>
  <c r="H7802" i="1"/>
  <c r="I7802" i="1"/>
  <c r="J7802" i="1"/>
  <c r="M7802" i="1"/>
  <c r="N7802" i="1"/>
  <c r="O7802" i="1"/>
  <c r="P7802" i="1"/>
  <c r="C7803" i="1"/>
  <c r="H7803" i="1"/>
  <c r="I7803" i="1"/>
  <c r="J7803" i="1"/>
  <c r="M7803" i="1"/>
  <c r="N7803" i="1"/>
  <c r="O7803" i="1"/>
  <c r="P7803" i="1"/>
  <c r="C7804" i="1"/>
  <c r="H7804" i="1"/>
  <c r="I7804" i="1"/>
  <c r="J7804" i="1"/>
  <c r="M7804" i="1"/>
  <c r="N7804" i="1"/>
  <c r="O7804" i="1"/>
  <c r="P7804" i="1"/>
  <c r="C7805" i="1"/>
  <c r="H7805" i="1"/>
  <c r="I7805" i="1"/>
  <c r="J7805" i="1"/>
  <c r="M7805" i="1"/>
  <c r="N7805" i="1"/>
  <c r="O7805" i="1"/>
  <c r="P7805" i="1"/>
  <c r="C7806" i="1"/>
  <c r="H7806" i="1"/>
  <c r="I7806" i="1"/>
  <c r="J7806" i="1"/>
  <c r="M7806" i="1"/>
  <c r="N7806" i="1"/>
  <c r="O7806" i="1"/>
  <c r="P7806" i="1"/>
  <c r="C7807" i="1"/>
  <c r="H7807" i="1"/>
  <c r="I7807" i="1"/>
  <c r="J7807" i="1"/>
  <c r="M7807" i="1"/>
  <c r="N7807" i="1"/>
  <c r="O7807" i="1"/>
  <c r="P7807" i="1"/>
  <c r="C7808" i="1"/>
  <c r="H7808" i="1"/>
  <c r="I7808" i="1"/>
  <c r="J7808" i="1"/>
  <c r="M7808" i="1"/>
  <c r="N7808" i="1"/>
  <c r="O7808" i="1"/>
  <c r="P7808" i="1"/>
  <c r="C7809" i="1"/>
  <c r="H7809" i="1"/>
  <c r="I7809" i="1"/>
  <c r="J7809" i="1"/>
  <c r="M7809" i="1"/>
  <c r="N7809" i="1"/>
  <c r="O7809" i="1"/>
  <c r="P7809" i="1"/>
  <c r="C7810" i="1"/>
  <c r="H7810" i="1"/>
  <c r="I7810" i="1"/>
  <c r="J7810" i="1"/>
  <c r="M7810" i="1"/>
  <c r="N7810" i="1"/>
  <c r="O7810" i="1"/>
  <c r="P7810" i="1"/>
  <c r="C7811" i="1"/>
  <c r="H7811" i="1"/>
  <c r="I7811" i="1"/>
  <c r="J7811" i="1"/>
  <c r="M7811" i="1"/>
  <c r="N7811" i="1"/>
  <c r="O7811" i="1"/>
  <c r="P7811" i="1"/>
  <c r="C7812" i="1"/>
  <c r="H7812" i="1"/>
  <c r="I7812" i="1"/>
  <c r="J7812" i="1"/>
  <c r="M7812" i="1"/>
  <c r="N7812" i="1"/>
  <c r="O7812" i="1"/>
  <c r="P7812" i="1"/>
  <c r="C7813" i="1"/>
  <c r="H7813" i="1"/>
  <c r="I7813" i="1"/>
  <c r="J7813" i="1"/>
  <c r="M7813" i="1"/>
  <c r="N7813" i="1"/>
  <c r="O7813" i="1"/>
  <c r="P7813" i="1"/>
  <c r="C7814" i="1"/>
  <c r="H7814" i="1"/>
  <c r="I7814" i="1"/>
  <c r="J7814" i="1"/>
  <c r="M7814" i="1"/>
  <c r="N7814" i="1"/>
  <c r="O7814" i="1"/>
  <c r="P7814" i="1"/>
  <c r="C7815" i="1"/>
  <c r="H7815" i="1"/>
  <c r="I7815" i="1"/>
  <c r="J7815" i="1"/>
  <c r="M7815" i="1"/>
  <c r="N7815" i="1"/>
  <c r="O7815" i="1"/>
  <c r="P7815" i="1"/>
  <c r="C7816" i="1"/>
  <c r="H7816" i="1"/>
  <c r="I7816" i="1"/>
  <c r="J7816" i="1"/>
  <c r="M7816" i="1"/>
  <c r="N7816" i="1"/>
  <c r="O7816" i="1"/>
  <c r="P7816" i="1"/>
  <c r="C7817" i="1"/>
  <c r="H7817" i="1"/>
  <c r="I7817" i="1"/>
  <c r="J7817" i="1"/>
  <c r="M7817" i="1"/>
  <c r="N7817" i="1"/>
  <c r="O7817" i="1"/>
  <c r="P7817" i="1"/>
  <c r="C7818" i="1"/>
  <c r="H7818" i="1"/>
  <c r="I7818" i="1"/>
  <c r="J7818" i="1"/>
  <c r="M7818" i="1"/>
  <c r="N7818" i="1"/>
  <c r="O7818" i="1"/>
  <c r="P7818" i="1"/>
  <c r="C7819" i="1"/>
  <c r="H7819" i="1"/>
  <c r="I7819" i="1"/>
  <c r="J7819" i="1"/>
  <c r="M7819" i="1"/>
  <c r="N7819" i="1"/>
  <c r="O7819" i="1"/>
  <c r="P7819" i="1"/>
  <c r="C7820" i="1"/>
  <c r="H7820" i="1"/>
  <c r="I7820" i="1"/>
  <c r="J7820" i="1"/>
  <c r="M7820" i="1"/>
  <c r="N7820" i="1"/>
  <c r="O7820" i="1"/>
  <c r="P7820" i="1"/>
  <c r="C7821" i="1"/>
  <c r="H7821" i="1"/>
  <c r="I7821" i="1"/>
  <c r="J7821" i="1"/>
  <c r="M7821" i="1"/>
  <c r="N7821" i="1"/>
  <c r="O7821" i="1"/>
  <c r="P7821" i="1"/>
  <c r="C7822" i="1"/>
  <c r="H7822" i="1"/>
  <c r="I7822" i="1"/>
  <c r="J7822" i="1"/>
  <c r="M7822" i="1"/>
  <c r="N7822" i="1"/>
  <c r="O7822" i="1"/>
  <c r="P7822" i="1"/>
  <c r="C7823" i="1"/>
  <c r="H7823" i="1"/>
  <c r="I7823" i="1"/>
  <c r="J7823" i="1"/>
  <c r="M7823" i="1"/>
  <c r="N7823" i="1"/>
  <c r="O7823" i="1"/>
  <c r="P7823" i="1"/>
  <c r="C7824" i="1"/>
  <c r="H7824" i="1"/>
  <c r="I7824" i="1"/>
  <c r="J7824" i="1"/>
  <c r="M7824" i="1"/>
  <c r="N7824" i="1"/>
  <c r="O7824" i="1"/>
  <c r="P7824" i="1"/>
  <c r="C7825" i="1"/>
  <c r="H7825" i="1"/>
  <c r="I7825" i="1"/>
  <c r="J7825" i="1"/>
  <c r="M7825" i="1"/>
  <c r="N7825" i="1"/>
  <c r="O7825" i="1"/>
  <c r="P7825" i="1"/>
  <c r="C7826" i="1"/>
  <c r="H7826" i="1"/>
  <c r="I7826" i="1"/>
  <c r="J7826" i="1"/>
  <c r="M7826" i="1"/>
  <c r="N7826" i="1"/>
  <c r="O7826" i="1"/>
  <c r="P7826" i="1"/>
  <c r="C7827" i="1"/>
  <c r="H7827" i="1"/>
  <c r="I7827" i="1"/>
  <c r="J7827" i="1"/>
  <c r="M7827" i="1"/>
  <c r="N7827" i="1"/>
  <c r="O7827" i="1"/>
  <c r="P7827" i="1"/>
  <c r="C7828" i="1"/>
  <c r="H7828" i="1"/>
  <c r="I7828" i="1"/>
  <c r="J7828" i="1"/>
  <c r="M7828" i="1"/>
  <c r="N7828" i="1"/>
  <c r="O7828" i="1"/>
  <c r="P7828" i="1"/>
  <c r="C7829" i="1"/>
  <c r="H7829" i="1"/>
  <c r="I7829" i="1"/>
  <c r="J7829" i="1"/>
  <c r="M7829" i="1"/>
  <c r="N7829" i="1"/>
  <c r="O7829" i="1"/>
  <c r="P7829" i="1"/>
  <c r="C7830" i="1"/>
  <c r="H7830" i="1"/>
  <c r="I7830" i="1"/>
  <c r="J7830" i="1"/>
  <c r="M7830" i="1"/>
  <c r="N7830" i="1"/>
  <c r="O7830" i="1"/>
  <c r="P7830" i="1"/>
  <c r="C7831" i="1"/>
  <c r="H7831" i="1"/>
  <c r="I7831" i="1"/>
  <c r="J7831" i="1"/>
  <c r="M7831" i="1"/>
  <c r="N7831" i="1"/>
  <c r="O7831" i="1"/>
  <c r="P7831" i="1"/>
  <c r="C7832" i="1"/>
  <c r="H7832" i="1"/>
  <c r="I7832" i="1"/>
  <c r="J7832" i="1"/>
  <c r="M7832" i="1"/>
  <c r="N7832" i="1"/>
  <c r="O7832" i="1"/>
  <c r="P7832" i="1"/>
  <c r="C7833" i="1"/>
  <c r="H7833" i="1"/>
  <c r="I7833" i="1"/>
  <c r="J7833" i="1"/>
  <c r="M7833" i="1"/>
  <c r="N7833" i="1"/>
  <c r="O7833" i="1"/>
  <c r="P7833" i="1"/>
  <c r="C7834" i="1"/>
  <c r="H7834" i="1"/>
  <c r="I7834" i="1"/>
  <c r="J7834" i="1"/>
  <c r="M7834" i="1"/>
  <c r="N7834" i="1"/>
  <c r="O7834" i="1"/>
  <c r="P7834" i="1"/>
  <c r="C7835" i="1"/>
  <c r="H7835" i="1"/>
  <c r="I7835" i="1"/>
  <c r="J7835" i="1"/>
  <c r="M7835" i="1"/>
  <c r="N7835" i="1"/>
  <c r="O7835" i="1"/>
  <c r="P7835" i="1"/>
  <c r="C7836" i="1"/>
  <c r="H7836" i="1"/>
  <c r="I7836" i="1"/>
  <c r="J7836" i="1"/>
  <c r="M7836" i="1"/>
  <c r="N7836" i="1"/>
  <c r="O7836" i="1"/>
  <c r="P7836" i="1"/>
  <c r="C7837" i="1"/>
  <c r="H7837" i="1"/>
  <c r="I7837" i="1"/>
  <c r="J7837" i="1"/>
  <c r="M7837" i="1"/>
  <c r="N7837" i="1"/>
  <c r="O7837" i="1"/>
  <c r="P7837" i="1"/>
  <c r="C7838" i="1"/>
  <c r="H7838" i="1"/>
  <c r="I7838" i="1"/>
  <c r="J7838" i="1"/>
  <c r="M7838" i="1"/>
  <c r="N7838" i="1"/>
  <c r="O7838" i="1"/>
  <c r="P7838" i="1"/>
  <c r="C7839" i="1"/>
  <c r="H7839" i="1"/>
  <c r="I7839" i="1"/>
  <c r="J7839" i="1"/>
  <c r="M7839" i="1"/>
  <c r="N7839" i="1"/>
  <c r="O7839" i="1"/>
  <c r="P7839" i="1"/>
  <c r="C7840" i="1"/>
  <c r="H7840" i="1"/>
  <c r="I7840" i="1"/>
  <c r="J7840" i="1"/>
  <c r="M7840" i="1"/>
  <c r="N7840" i="1"/>
  <c r="O7840" i="1"/>
  <c r="P7840" i="1"/>
  <c r="C7841" i="1"/>
  <c r="H7841" i="1"/>
  <c r="I7841" i="1"/>
  <c r="J7841" i="1"/>
  <c r="M7841" i="1"/>
  <c r="N7841" i="1"/>
  <c r="O7841" i="1"/>
  <c r="P7841" i="1"/>
  <c r="C7842" i="1"/>
  <c r="H7842" i="1"/>
  <c r="I7842" i="1"/>
  <c r="J7842" i="1"/>
  <c r="M7842" i="1"/>
  <c r="N7842" i="1"/>
  <c r="O7842" i="1"/>
  <c r="P7842" i="1"/>
  <c r="C7843" i="1"/>
  <c r="H7843" i="1"/>
  <c r="I7843" i="1"/>
  <c r="J7843" i="1"/>
  <c r="M7843" i="1"/>
  <c r="N7843" i="1"/>
  <c r="O7843" i="1"/>
  <c r="P7843" i="1"/>
  <c r="C7844" i="1"/>
  <c r="H7844" i="1"/>
  <c r="I7844" i="1"/>
  <c r="J7844" i="1"/>
  <c r="M7844" i="1"/>
  <c r="N7844" i="1"/>
  <c r="O7844" i="1"/>
  <c r="P7844" i="1"/>
  <c r="C7845" i="1"/>
  <c r="H7845" i="1"/>
  <c r="I7845" i="1"/>
  <c r="J7845" i="1"/>
  <c r="M7845" i="1"/>
  <c r="N7845" i="1"/>
  <c r="O7845" i="1"/>
  <c r="P7845" i="1"/>
  <c r="C7846" i="1"/>
  <c r="H7846" i="1"/>
  <c r="I7846" i="1"/>
  <c r="J7846" i="1"/>
  <c r="M7846" i="1"/>
  <c r="N7846" i="1"/>
  <c r="O7846" i="1"/>
  <c r="P7846" i="1"/>
  <c r="C7847" i="1"/>
  <c r="H7847" i="1"/>
  <c r="I7847" i="1"/>
  <c r="J7847" i="1"/>
  <c r="M7847" i="1"/>
  <c r="N7847" i="1"/>
  <c r="O7847" i="1"/>
  <c r="P7847" i="1"/>
  <c r="C7848" i="1"/>
  <c r="H7848" i="1"/>
  <c r="I7848" i="1"/>
  <c r="J7848" i="1"/>
  <c r="M7848" i="1"/>
  <c r="N7848" i="1"/>
  <c r="O7848" i="1"/>
  <c r="P7848" i="1"/>
  <c r="C7849" i="1"/>
  <c r="H7849" i="1"/>
  <c r="I7849" i="1"/>
  <c r="J7849" i="1"/>
  <c r="M7849" i="1"/>
  <c r="N7849" i="1"/>
  <c r="O7849" i="1"/>
  <c r="P7849" i="1"/>
  <c r="C7850" i="1"/>
  <c r="H7850" i="1"/>
  <c r="I7850" i="1"/>
  <c r="J7850" i="1"/>
  <c r="M7850" i="1"/>
  <c r="N7850" i="1"/>
  <c r="O7850" i="1"/>
  <c r="P7850" i="1"/>
  <c r="C7851" i="1"/>
  <c r="H7851" i="1"/>
  <c r="I7851" i="1"/>
  <c r="J7851" i="1"/>
  <c r="M7851" i="1"/>
  <c r="N7851" i="1"/>
  <c r="O7851" i="1"/>
  <c r="P7851" i="1"/>
  <c r="C7852" i="1"/>
  <c r="H7852" i="1"/>
  <c r="I7852" i="1"/>
  <c r="J7852" i="1"/>
  <c r="M7852" i="1"/>
  <c r="N7852" i="1"/>
  <c r="O7852" i="1"/>
  <c r="P7852" i="1"/>
  <c r="C7853" i="1"/>
  <c r="H7853" i="1"/>
  <c r="I7853" i="1"/>
  <c r="J7853" i="1"/>
  <c r="M7853" i="1"/>
  <c r="N7853" i="1"/>
  <c r="O7853" i="1"/>
  <c r="P7853" i="1"/>
  <c r="C7854" i="1"/>
  <c r="H7854" i="1"/>
  <c r="I7854" i="1"/>
  <c r="J7854" i="1"/>
  <c r="M7854" i="1"/>
  <c r="N7854" i="1"/>
  <c r="O7854" i="1"/>
  <c r="P7854" i="1"/>
  <c r="C7855" i="1"/>
  <c r="H7855" i="1"/>
  <c r="I7855" i="1"/>
  <c r="J7855" i="1"/>
  <c r="M7855" i="1"/>
  <c r="N7855" i="1"/>
  <c r="O7855" i="1"/>
  <c r="P7855" i="1"/>
  <c r="C7856" i="1"/>
  <c r="H7856" i="1"/>
  <c r="I7856" i="1"/>
  <c r="J7856" i="1"/>
  <c r="M7856" i="1"/>
  <c r="N7856" i="1"/>
  <c r="O7856" i="1"/>
  <c r="P7856" i="1"/>
  <c r="C7857" i="1"/>
  <c r="H7857" i="1"/>
  <c r="I7857" i="1"/>
  <c r="J7857" i="1"/>
  <c r="M7857" i="1"/>
  <c r="N7857" i="1"/>
  <c r="O7857" i="1"/>
  <c r="P7857" i="1"/>
  <c r="C7858" i="1"/>
  <c r="H7858" i="1"/>
  <c r="I7858" i="1"/>
  <c r="J7858" i="1"/>
  <c r="M7858" i="1"/>
  <c r="N7858" i="1"/>
  <c r="O7858" i="1"/>
  <c r="P7858" i="1"/>
  <c r="C7859" i="1"/>
  <c r="H7859" i="1"/>
  <c r="I7859" i="1"/>
  <c r="J7859" i="1"/>
  <c r="M7859" i="1"/>
  <c r="N7859" i="1"/>
  <c r="O7859" i="1"/>
  <c r="P7859" i="1"/>
  <c r="C7860" i="1"/>
  <c r="H7860" i="1"/>
  <c r="I7860" i="1"/>
  <c r="J7860" i="1"/>
  <c r="M7860" i="1"/>
  <c r="N7860" i="1"/>
  <c r="O7860" i="1"/>
  <c r="P7860" i="1"/>
  <c r="C7861" i="1"/>
  <c r="H7861" i="1"/>
  <c r="I7861" i="1"/>
  <c r="J7861" i="1"/>
  <c r="M7861" i="1"/>
  <c r="N7861" i="1"/>
  <c r="O7861" i="1"/>
  <c r="P7861" i="1"/>
  <c r="C7862" i="1"/>
  <c r="H7862" i="1"/>
  <c r="I7862" i="1"/>
  <c r="J7862" i="1"/>
  <c r="M7862" i="1"/>
  <c r="N7862" i="1"/>
  <c r="O7862" i="1"/>
  <c r="P7862" i="1"/>
  <c r="C7863" i="1"/>
  <c r="H7863" i="1"/>
  <c r="I7863" i="1"/>
  <c r="J7863" i="1"/>
  <c r="M7863" i="1"/>
  <c r="N7863" i="1"/>
  <c r="O7863" i="1"/>
  <c r="P7863" i="1"/>
  <c r="C7864" i="1"/>
  <c r="H7864" i="1"/>
  <c r="I7864" i="1"/>
  <c r="J7864" i="1"/>
  <c r="M7864" i="1"/>
  <c r="N7864" i="1"/>
  <c r="O7864" i="1"/>
  <c r="P7864" i="1"/>
  <c r="C7865" i="1"/>
  <c r="H7865" i="1"/>
  <c r="I7865" i="1"/>
  <c r="J7865" i="1"/>
  <c r="M7865" i="1"/>
  <c r="N7865" i="1"/>
  <c r="O7865" i="1"/>
  <c r="P7865" i="1"/>
  <c r="C7866" i="1"/>
  <c r="H7866" i="1"/>
  <c r="I7866" i="1"/>
  <c r="J7866" i="1"/>
  <c r="M7866" i="1"/>
  <c r="N7866" i="1"/>
  <c r="O7866" i="1"/>
  <c r="P7866" i="1"/>
  <c r="C7867" i="1"/>
  <c r="H7867" i="1"/>
  <c r="I7867" i="1"/>
  <c r="J7867" i="1"/>
  <c r="M7867" i="1"/>
  <c r="N7867" i="1"/>
  <c r="O7867" i="1"/>
  <c r="P7867" i="1"/>
  <c r="C7868" i="1"/>
  <c r="H7868" i="1"/>
  <c r="I7868" i="1"/>
  <c r="J7868" i="1"/>
  <c r="M7868" i="1"/>
  <c r="N7868" i="1"/>
  <c r="O7868" i="1"/>
  <c r="P7868" i="1"/>
  <c r="C7869" i="1"/>
  <c r="H7869" i="1"/>
  <c r="I7869" i="1"/>
  <c r="J7869" i="1"/>
  <c r="M7869" i="1"/>
  <c r="N7869" i="1"/>
  <c r="O7869" i="1"/>
  <c r="P7869" i="1"/>
  <c r="C7870" i="1"/>
  <c r="H7870" i="1"/>
  <c r="I7870" i="1"/>
  <c r="J7870" i="1"/>
  <c r="M7870" i="1"/>
  <c r="N7870" i="1"/>
  <c r="O7870" i="1"/>
  <c r="P7870" i="1"/>
  <c r="C7871" i="1"/>
  <c r="H7871" i="1"/>
  <c r="I7871" i="1"/>
  <c r="J7871" i="1"/>
  <c r="M7871" i="1"/>
  <c r="N7871" i="1"/>
  <c r="O7871" i="1"/>
  <c r="P7871" i="1"/>
  <c r="C7872" i="1"/>
  <c r="H7872" i="1"/>
  <c r="I7872" i="1"/>
  <c r="J7872" i="1"/>
  <c r="M7872" i="1"/>
  <c r="N7872" i="1"/>
  <c r="O7872" i="1"/>
  <c r="P7872" i="1"/>
  <c r="C7873" i="1"/>
  <c r="H7873" i="1"/>
  <c r="I7873" i="1"/>
  <c r="J7873" i="1"/>
  <c r="M7873" i="1"/>
  <c r="N7873" i="1"/>
  <c r="O7873" i="1"/>
  <c r="P7873" i="1"/>
  <c r="C7874" i="1"/>
  <c r="H7874" i="1"/>
  <c r="I7874" i="1"/>
  <c r="J7874" i="1"/>
  <c r="M7874" i="1"/>
  <c r="N7874" i="1"/>
  <c r="O7874" i="1"/>
  <c r="P7874" i="1"/>
  <c r="C7875" i="1"/>
  <c r="H7875" i="1"/>
  <c r="I7875" i="1"/>
  <c r="J7875" i="1"/>
  <c r="M7875" i="1"/>
  <c r="N7875" i="1"/>
  <c r="O7875" i="1"/>
  <c r="P7875" i="1"/>
  <c r="C7876" i="1"/>
  <c r="H7876" i="1"/>
  <c r="I7876" i="1"/>
  <c r="J7876" i="1"/>
  <c r="M7876" i="1"/>
  <c r="N7876" i="1"/>
  <c r="O7876" i="1"/>
  <c r="P7876" i="1"/>
  <c r="C7877" i="1"/>
  <c r="H7877" i="1"/>
  <c r="I7877" i="1"/>
  <c r="J7877" i="1"/>
  <c r="M7877" i="1"/>
  <c r="N7877" i="1"/>
  <c r="O7877" i="1"/>
  <c r="P7877" i="1"/>
  <c r="C7878" i="1"/>
  <c r="H7878" i="1"/>
  <c r="I7878" i="1"/>
  <c r="J7878" i="1"/>
  <c r="M7878" i="1"/>
  <c r="N7878" i="1"/>
  <c r="O7878" i="1"/>
  <c r="P7878" i="1"/>
  <c r="C7879" i="1"/>
  <c r="H7879" i="1"/>
  <c r="I7879" i="1"/>
  <c r="J7879" i="1"/>
  <c r="M7879" i="1"/>
  <c r="N7879" i="1"/>
  <c r="O7879" i="1"/>
  <c r="P7879" i="1"/>
  <c r="C7880" i="1"/>
  <c r="H7880" i="1"/>
  <c r="I7880" i="1"/>
  <c r="J7880" i="1"/>
  <c r="M7880" i="1"/>
  <c r="N7880" i="1"/>
  <c r="O7880" i="1"/>
  <c r="P7880" i="1"/>
  <c r="C7881" i="1"/>
  <c r="H7881" i="1"/>
  <c r="I7881" i="1"/>
  <c r="J7881" i="1"/>
  <c r="M7881" i="1"/>
  <c r="N7881" i="1"/>
  <c r="O7881" i="1"/>
  <c r="P7881" i="1"/>
  <c r="C7882" i="1"/>
  <c r="H7882" i="1"/>
  <c r="I7882" i="1"/>
  <c r="J7882" i="1"/>
  <c r="M7882" i="1"/>
  <c r="N7882" i="1"/>
  <c r="O7882" i="1"/>
  <c r="P7882" i="1"/>
  <c r="C7883" i="1"/>
  <c r="H7883" i="1"/>
  <c r="I7883" i="1"/>
  <c r="J7883" i="1"/>
  <c r="M7883" i="1"/>
  <c r="N7883" i="1"/>
  <c r="O7883" i="1"/>
  <c r="P7883" i="1"/>
  <c r="C7884" i="1"/>
  <c r="H7884" i="1"/>
  <c r="I7884" i="1"/>
  <c r="J7884" i="1"/>
  <c r="M7884" i="1"/>
  <c r="N7884" i="1"/>
  <c r="O7884" i="1"/>
  <c r="P7884" i="1"/>
  <c r="C7885" i="1"/>
  <c r="H7885" i="1"/>
  <c r="I7885" i="1"/>
  <c r="J7885" i="1"/>
  <c r="M7885" i="1"/>
  <c r="N7885" i="1"/>
  <c r="O7885" i="1"/>
  <c r="P7885" i="1"/>
  <c r="C7886" i="1"/>
  <c r="H7886" i="1"/>
  <c r="I7886" i="1"/>
  <c r="J7886" i="1"/>
  <c r="M7886" i="1"/>
  <c r="N7886" i="1"/>
  <c r="O7886" i="1"/>
  <c r="P7886" i="1"/>
  <c r="C7887" i="1"/>
  <c r="H7887" i="1"/>
  <c r="I7887" i="1"/>
  <c r="J7887" i="1"/>
  <c r="M7887" i="1"/>
  <c r="N7887" i="1"/>
  <c r="O7887" i="1"/>
  <c r="P7887" i="1"/>
  <c r="C7888" i="1"/>
  <c r="H7888" i="1"/>
  <c r="I7888" i="1"/>
  <c r="J7888" i="1"/>
  <c r="M7888" i="1"/>
  <c r="N7888" i="1"/>
  <c r="O7888" i="1"/>
  <c r="P7888" i="1"/>
  <c r="C7889" i="1"/>
  <c r="H7889" i="1"/>
  <c r="I7889" i="1"/>
  <c r="J7889" i="1"/>
  <c r="M7889" i="1"/>
  <c r="N7889" i="1"/>
  <c r="O7889" i="1"/>
  <c r="P7889" i="1"/>
  <c r="C7890" i="1"/>
  <c r="H7890" i="1"/>
  <c r="I7890" i="1"/>
  <c r="J7890" i="1"/>
  <c r="M7890" i="1"/>
  <c r="N7890" i="1"/>
  <c r="O7890" i="1"/>
  <c r="P7890" i="1"/>
  <c r="C7891" i="1"/>
  <c r="H7891" i="1"/>
  <c r="I7891" i="1"/>
  <c r="J7891" i="1"/>
  <c r="M7891" i="1"/>
  <c r="N7891" i="1"/>
  <c r="O7891" i="1"/>
  <c r="P7891" i="1"/>
  <c r="C7892" i="1"/>
  <c r="H7892" i="1"/>
  <c r="I7892" i="1"/>
  <c r="J7892" i="1"/>
  <c r="M7892" i="1"/>
  <c r="N7892" i="1"/>
  <c r="O7892" i="1"/>
  <c r="P7892" i="1"/>
  <c r="C7893" i="1"/>
  <c r="H7893" i="1"/>
  <c r="I7893" i="1"/>
  <c r="J7893" i="1"/>
  <c r="M7893" i="1"/>
  <c r="N7893" i="1"/>
  <c r="O7893" i="1"/>
  <c r="P7893" i="1"/>
  <c r="C7894" i="1"/>
  <c r="H7894" i="1"/>
  <c r="I7894" i="1"/>
  <c r="J7894" i="1"/>
  <c r="M7894" i="1"/>
  <c r="N7894" i="1"/>
  <c r="O7894" i="1"/>
  <c r="P7894" i="1"/>
  <c r="C7895" i="1"/>
  <c r="H7895" i="1"/>
  <c r="I7895" i="1"/>
  <c r="J7895" i="1"/>
  <c r="M7895" i="1"/>
  <c r="N7895" i="1"/>
  <c r="O7895" i="1"/>
  <c r="P7895" i="1"/>
  <c r="C7896" i="1"/>
  <c r="H7896" i="1"/>
  <c r="I7896" i="1"/>
  <c r="J7896" i="1"/>
  <c r="M7896" i="1"/>
  <c r="N7896" i="1"/>
  <c r="O7896" i="1"/>
  <c r="P7896" i="1"/>
  <c r="C7897" i="1"/>
  <c r="H7897" i="1"/>
  <c r="I7897" i="1"/>
  <c r="J7897" i="1"/>
  <c r="M7897" i="1"/>
  <c r="N7897" i="1"/>
  <c r="O7897" i="1"/>
  <c r="P7897" i="1"/>
  <c r="C7898" i="1"/>
  <c r="H7898" i="1"/>
  <c r="I7898" i="1"/>
  <c r="J7898" i="1"/>
  <c r="M7898" i="1"/>
  <c r="N7898" i="1"/>
  <c r="O7898" i="1"/>
  <c r="P7898" i="1"/>
  <c r="C7899" i="1"/>
  <c r="H7899" i="1"/>
  <c r="I7899" i="1"/>
  <c r="J7899" i="1"/>
  <c r="M7899" i="1"/>
  <c r="N7899" i="1"/>
  <c r="O7899" i="1"/>
  <c r="P7899" i="1"/>
  <c r="C7900" i="1"/>
  <c r="H7900" i="1"/>
  <c r="I7900" i="1"/>
  <c r="J7900" i="1"/>
  <c r="M7900" i="1"/>
  <c r="N7900" i="1"/>
  <c r="O7900" i="1"/>
  <c r="P7900" i="1"/>
  <c r="C7901" i="1"/>
  <c r="H7901" i="1"/>
  <c r="I7901" i="1"/>
  <c r="J7901" i="1"/>
  <c r="M7901" i="1"/>
  <c r="N7901" i="1"/>
  <c r="O7901" i="1"/>
  <c r="P7901" i="1"/>
  <c r="C7902" i="1"/>
  <c r="H7902" i="1"/>
  <c r="I7902" i="1"/>
  <c r="J7902" i="1"/>
  <c r="M7902" i="1"/>
  <c r="N7902" i="1"/>
  <c r="O7902" i="1"/>
  <c r="P7902" i="1"/>
  <c r="C7903" i="1"/>
  <c r="H7903" i="1"/>
  <c r="I7903" i="1"/>
  <c r="J7903" i="1"/>
  <c r="M7903" i="1"/>
  <c r="N7903" i="1"/>
  <c r="O7903" i="1"/>
  <c r="P7903" i="1"/>
  <c r="C7904" i="1"/>
  <c r="H7904" i="1"/>
  <c r="I7904" i="1"/>
  <c r="J7904" i="1"/>
  <c r="M7904" i="1"/>
  <c r="N7904" i="1"/>
  <c r="O7904" i="1"/>
  <c r="P7904" i="1"/>
  <c r="C7905" i="1"/>
  <c r="H7905" i="1"/>
  <c r="I7905" i="1"/>
  <c r="J7905" i="1"/>
  <c r="M7905" i="1"/>
  <c r="N7905" i="1"/>
  <c r="O7905" i="1"/>
  <c r="P7905" i="1"/>
  <c r="C7906" i="1"/>
  <c r="H7906" i="1"/>
  <c r="I7906" i="1"/>
  <c r="J7906" i="1"/>
  <c r="M7906" i="1"/>
  <c r="N7906" i="1"/>
  <c r="O7906" i="1"/>
  <c r="P7906" i="1"/>
  <c r="C7907" i="1"/>
  <c r="H7907" i="1"/>
  <c r="I7907" i="1"/>
  <c r="J7907" i="1"/>
  <c r="M7907" i="1"/>
  <c r="N7907" i="1"/>
  <c r="O7907" i="1"/>
  <c r="P7907" i="1"/>
  <c r="C7908" i="1"/>
  <c r="H7908" i="1"/>
  <c r="I7908" i="1"/>
  <c r="J7908" i="1"/>
  <c r="M7908" i="1"/>
  <c r="N7908" i="1"/>
  <c r="O7908" i="1"/>
  <c r="P7908" i="1"/>
  <c r="C7909" i="1"/>
  <c r="H7909" i="1"/>
  <c r="I7909" i="1"/>
  <c r="J7909" i="1"/>
  <c r="M7909" i="1"/>
  <c r="N7909" i="1"/>
  <c r="O7909" i="1"/>
  <c r="P7909" i="1"/>
  <c r="C7910" i="1"/>
  <c r="H7910" i="1"/>
  <c r="I7910" i="1"/>
  <c r="J7910" i="1"/>
  <c r="M7910" i="1"/>
  <c r="N7910" i="1"/>
  <c r="O7910" i="1"/>
  <c r="P7910" i="1"/>
  <c r="C7911" i="1"/>
  <c r="H7911" i="1"/>
  <c r="I7911" i="1"/>
  <c r="J7911" i="1"/>
  <c r="M7911" i="1"/>
  <c r="N7911" i="1"/>
  <c r="O7911" i="1"/>
  <c r="P7911" i="1"/>
  <c r="C7912" i="1"/>
  <c r="H7912" i="1"/>
  <c r="I7912" i="1"/>
  <c r="J7912" i="1"/>
  <c r="M7912" i="1"/>
  <c r="N7912" i="1"/>
  <c r="O7912" i="1"/>
  <c r="P7912" i="1"/>
  <c r="C7913" i="1"/>
  <c r="H7913" i="1"/>
  <c r="I7913" i="1"/>
  <c r="J7913" i="1"/>
  <c r="M7913" i="1"/>
  <c r="N7913" i="1"/>
  <c r="O7913" i="1"/>
  <c r="P7913" i="1"/>
  <c r="C7914" i="1"/>
  <c r="H7914" i="1"/>
  <c r="I7914" i="1"/>
  <c r="J7914" i="1"/>
  <c r="M7914" i="1"/>
  <c r="N7914" i="1"/>
  <c r="O7914" i="1"/>
  <c r="P7914" i="1"/>
  <c r="C7915" i="1"/>
  <c r="H7915" i="1"/>
  <c r="I7915" i="1"/>
  <c r="J7915" i="1"/>
  <c r="M7915" i="1"/>
  <c r="N7915" i="1"/>
  <c r="O7915" i="1"/>
  <c r="P7915" i="1"/>
  <c r="C7916" i="1"/>
  <c r="H7916" i="1"/>
  <c r="I7916" i="1"/>
  <c r="J7916" i="1"/>
  <c r="M7916" i="1"/>
  <c r="N7916" i="1"/>
  <c r="O7916" i="1"/>
  <c r="P7916" i="1"/>
  <c r="C7917" i="1"/>
  <c r="H7917" i="1"/>
  <c r="I7917" i="1"/>
  <c r="J7917" i="1"/>
  <c r="M7917" i="1"/>
  <c r="N7917" i="1"/>
  <c r="O7917" i="1"/>
  <c r="P7917" i="1"/>
  <c r="C7918" i="1"/>
  <c r="H7918" i="1"/>
  <c r="I7918" i="1"/>
  <c r="J7918" i="1"/>
  <c r="M7918" i="1"/>
  <c r="N7918" i="1"/>
  <c r="O7918" i="1"/>
  <c r="P7918" i="1"/>
  <c r="C7919" i="1"/>
  <c r="H7919" i="1"/>
  <c r="I7919" i="1"/>
  <c r="J7919" i="1"/>
  <c r="M7919" i="1"/>
  <c r="N7919" i="1"/>
  <c r="O7919" i="1"/>
  <c r="P7919" i="1"/>
  <c r="C7920" i="1"/>
  <c r="H7920" i="1"/>
  <c r="I7920" i="1"/>
  <c r="J7920" i="1"/>
  <c r="M7920" i="1"/>
  <c r="N7920" i="1"/>
  <c r="O7920" i="1"/>
  <c r="P7920" i="1"/>
  <c r="C7921" i="1"/>
  <c r="H7921" i="1"/>
  <c r="I7921" i="1"/>
  <c r="J7921" i="1"/>
  <c r="M7921" i="1"/>
  <c r="N7921" i="1"/>
  <c r="O7921" i="1"/>
  <c r="P7921" i="1"/>
  <c r="C7922" i="1"/>
  <c r="H7922" i="1"/>
  <c r="I7922" i="1"/>
  <c r="J7922" i="1"/>
  <c r="M7922" i="1"/>
  <c r="N7922" i="1"/>
  <c r="O7922" i="1"/>
  <c r="P7922" i="1"/>
  <c r="C7923" i="1"/>
  <c r="H7923" i="1"/>
  <c r="I7923" i="1"/>
  <c r="J7923" i="1"/>
  <c r="M7923" i="1"/>
  <c r="N7923" i="1"/>
  <c r="O7923" i="1"/>
  <c r="P7923" i="1"/>
  <c r="C7924" i="1"/>
  <c r="H7924" i="1"/>
  <c r="I7924" i="1"/>
  <c r="J7924" i="1"/>
  <c r="M7924" i="1"/>
  <c r="N7924" i="1"/>
  <c r="O7924" i="1"/>
  <c r="P7924" i="1"/>
  <c r="C7925" i="1"/>
  <c r="H7925" i="1"/>
  <c r="I7925" i="1"/>
  <c r="J7925" i="1"/>
  <c r="M7925" i="1"/>
  <c r="N7925" i="1"/>
  <c r="O7925" i="1"/>
  <c r="P7925" i="1"/>
  <c r="C7926" i="1"/>
  <c r="H7926" i="1"/>
  <c r="I7926" i="1"/>
  <c r="J7926" i="1"/>
  <c r="M7926" i="1"/>
  <c r="N7926" i="1"/>
  <c r="O7926" i="1"/>
  <c r="P7926" i="1"/>
  <c r="C7927" i="1"/>
  <c r="H7927" i="1"/>
  <c r="I7927" i="1"/>
  <c r="J7927" i="1"/>
  <c r="M7927" i="1"/>
  <c r="N7927" i="1"/>
  <c r="O7927" i="1"/>
  <c r="P7927" i="1"/>
  <c r="C7928" i="1"/>
  <c r="H7928" i="1"/>
  <c r="I7928" i="1"/>
  <c r="J7928" i="1"/>
  <c r="M7928" i="1"/>
  <c r="N7928" i="1"/>
  <c r="O7928" i="1"/>
  <c r="P7928" i="1"/>
  <c r="C7929" i="1"/>
  <c r="H7929" i="1"/>
  <c r="I7929" i="1"/>
  <c r="J7929" i="1"/>
  <c r="M7929" i="1"/>
  <c r="N7929" i="1"/>
  <c r="O7929" i="1"/>
  <c r="P7929" i="1"/>
  <c r="C7930" i="1"/>
  <c r="H7930" i="1"/>
  <c r="I7930" i="1"/>
  <c r="J7930" i="1"/>
  <c r="M7930" i="1"/>
  <c r="N7930" i="1"/>
  <c r="O7930" i="1"/>
  <c r="P7930" i="1"/>
  <c r="C7931" i="1"/>
  <c r="H7931" i="1"/>
  <c r="I7931" i="1"/>
  <c r="J7931" i="1"/>
  <c r="M7931" i="1"/>
  <c r="N7931" i="1"/>
  <c r="O7931" i="1"/>
  <c r="P7931" i="1"/>
  <c r="C7932" i="1"/>
  <c r="H7932" i="1"/>
  <c r="I7932" i="1"/>
  <c r="J7932" i="1"/>
  <c r="M7932" i="1"/>
  <c r="N7932" i="1"/>
  <c r="O7932" i="1"/>
  <c r="P7932" i="1"/>
  <c r="C7933" i="1"/>
  <c r="H7933" i="1"/>
  <c r="I7933" i="1"/>
  <c r="J7933" i="1"/>
  <c r="M7933" i="1"/>
  <c r="N7933" i="1"/>
  <c r="O7933" i="1"/>
  <c r="P7933" i="1"/>
  <c r="C7934" i="1"/>
  <c r="H7934" i="1"/>
  <c r="I7934" i="1"/>
  <c r="J7934" i="1"/>
  <c r="M7934" i="1"/>
  <c r="N7934" i="1"/>
  <c r="O7934" i="1"/>
  <c r="P7934" i="1"/>
  <c r="C7935" i="1"/>
  <c r="H7935" i="1"/>
  <c r="I7935" i="1"/>
  <c r="J7935" i="1"/>
  <c r="M7935" i="1"/>
  <c r="N7935" i="1"/>
  <c r="O7935" i="1"/>
  <c r="P7935" i="1"/>
  <c r="C7936" i="1"/>
  <c r="H7936" i="1"/>
  <c r="I7936" i="1"/>
  <c r="J7936" i="1"/>
  <c r="M7936" i="1"/>
  <c r="N7936" i="1"/>
  <c r="O7936" i="1"/>
  <c r="P7936" i="1"/>
  <c r="C7937" i="1"/>
  <c r="H7937" i="1"/>
  <c r="I7937" i="1"/>
  <c r="J7937" i="1"/>
  <c r="M7937" i="1"/>
  <c r="N7937" i="1"/>
  <c r="O7937" i="1"/>
  <c r="P7937" i="1"/>
  <c r="C7938" i="1"/>
  <c r="H7938" i="1"/>
  <c r="I7938" i="1"/>
  <c r="J7938" i="1"/>
  <c r="M7938" i="1"/>
  <c r="N7938" i="1"/>
  <c r="O7938" i="1"/>
  <c r="P7938" i="1"/>
  <c r="C7939" i="1"/>
  <c r="H7939" i="1"/>
  <c r="I7939" i="1"/>
  <c r="J7939" i="1"/>
  <c r="M7939" i="1"/>
  <c r="N7939" i="1"/>
  <c r="O7939" i="1"/>
  <c r="P7939" i="1"/>
  <c r="C7940" i="1"/>
  <c r="H7940" i="1"/>
  <c r="I7940" i="1"/>
  <c r="J7940" i="1"/>
  <c r="M7940" i="1"/>
  <c r="N7940" i="1"/>
  <c r="O7940" i="1"/>
  <c r="P7940" i="1"/>
  <c r="C7941" i="1"/>
  <c r="H7941" i="1"/>
  <c r="I7941" i="1"/>
  <c r="J7941" i="1"/>
  <c r="M7941" i="1"/>
  <c r="N7941" i="1"/>
  <c r="O7941" i="1"/>
  <c r="P7941" i="1"/>
  <c r="C7942" i="1"/>
  <c r="H7942" i="1"/>
  <c r="I7942" i="1"/>
  <c r="J7942" i="1"/>
  <c r="M7942" i="1"/>
  <c r="N7942" i="1"/>
  <c r="O7942" i="1"/>
  <c r="P7942" i="1"/>
  <c r="C7943" i="1"/>
  <c r="H7943" i="1"/>
  <c r="I7943" i="1"/>
  <c r="J7943" i="1"/>
  <c r="M7943" i="1"/>
  <c r="N7943" i="1"/>
  <c r="O7943" i="1"/>
  <c r="P7943" i="1"/>
  <c r="C7944" i="1"/>
  <c r="H7944" i="1"/>
  <c r="I7944" i="1"/>
  <c r="J7944" i="1"/>
  <c r="M7944" i="1"/>
  <c r="N7944" i="1"/>
  <c r="O7944" i="1"/>
  <c r="P7944" i="1"/>
  <c r="C7945" i="1"/>
  <c r="H7945" i="1"/>
  <c r="I7945" i="1"/>
  <c r="J7945" i="1"/>
  <c r="M7945" i="1"/>
  <c r="N7945" i="1"/>
  <c r="O7945" i="1"/>
  <c r="P7945" i="1"/>
  <c r="C7946" i="1"/>
  <c r="H7946" i="1"/>
  <c r="I7946" i="1"/>
  <c r="J7946" i="1"/>
  <c r="M7946" i="1"/>
  <c r="N7946" i="1"/>
  <c r="O7946" i="1"/>
  <c r="P7946" i="1"/>
  <c r="C7947" i="1"/>
  <c r="H7947" i="1"/>
  <c r="I7947" i="1"/>
  <c r="J7947" i="1"/>
  <c r="M7947" i="1"/>
  <c r="N7947" i="1"/>
  <c r="O7947" i="1"/>
  <c r="P7947" i="1"/>
  <c r="C7948" i="1"/>
  <c r="H7948" i="1"/>
  <c r="I7948" i="1"/>
  <c r="J7948" i="1"/>
  <c r="M7948" i="1"/>
  <c r="N7948" i="1"/>
  <c r="O7948" i="1"/>
  <c r="P7948" i="1"/>
  <c r="C7949" i="1"/>
  <c r="H7949" i="1"/>
  <c r="I7949" i="1"/>
  <c r="J7949" i="1"/>
  <c r="M7949" i="1"/>
  <c r="N7949" i="1"/>
  <c r="O7949" i="1"/>
  <c r="P7949" i="1"/>
  <c r="C7950" i="1"/>
  <c r="H7950" i="1"/>
  <c r="I7950" i="1"/>
  <c r="J7950" i="1"/>
  <c r="M7950" i="1"/>
  <c r="N7950" i="1"/>
  <c r="O7950" i="1"/>
  <c r="P7950" i="1"/>
  <c r="C7951" i="1"/>
  <c r="H7951" i="1"/>
  <c r="I7951" i="1"/>
  <c r="J7951" i="1"/>
  <c r="M7951" i="1"/>
  <c r="N7951" i="1"/>
  <c r="O7951" i="1"/>
  <c r="P7951" i="1"/>
  <c r="C7952" i="1"/>
  <c r="H7952" i="1"/>
  <c r="I7952" i="1"/>
  <c r="J7952" i="1"/>
  <c r="M7952" i="1"/>
  <c r="N7952" i="1"/>
  <c r="O7952" i="1"/>
  <c r="P7952" i="1"/>
  <c r="C7953" i="1"/>
  <c r="H7953" i="1"/>
  <c r="I7953" i="1"/>
  <c r="J7953" i="1"/>
  <c r="M7953" i="1"/>
  <c r="N7953" i="1"/>
  <c r="O7953" i="1"/>
  <c r="P7953" i="1"/>
  <c r="C7954" i="1"/>
  <c r="H7954" i="1"/>
  <c r="I7954" i="1"/>
  <c r="J7954" i="1"/>
  <c r="M7954" i="1"/>
  <c r="N7954" i="1"/>
  <c r="O7954" i="1"/>
  <c r="P7954" i="1"/>
  <c r="C7955" i="1"/>
  <c r="H7955" i="1"/>
  <c r="I7955" i="1"/>
  <c r="J7955" i="1"/>
  <c r="M7955" i="1"/>
  <c r="N7955" i="1"/>
  <c r="O7955" i="1"/>
  <c r="P7955" i="1"/>
  <c r="C7956" i="1"/>
  <c r="H7956" i="1"/>
  <c r="I7956" i="1"/>
  <c r="J7956" i="1"/>
  <c r="M7956" i="1"/>
  <c r="N7956" i="1"/>
  <c r="O7956" i="1"/>
  <c r="P7956" i="1"/>
  <c r="C7957" i="1"/>
  <c r="H7957" i="1"/>
  <c r="I7957" i="1"/>
  <c r="J7957" i="1"/>
  <c r="M7957" i="1"/>
  <c r="N7957" i="1"/>
  <c r="O7957" i="1"/>
  <c r="P7957" i="1"/>
  <c r="C7958" i="1"/>
  <c r="H7958" i="1"/>
  <c r="I7958" i="1"/>
  <c r="J7958" i="1"/>
  <c r="M7958" i="1"/>
  <c r="N7958" i="1"/>
  <c r="O7958" i="1"/>
  <c r="P7958" i="1"/>
  <c r="C7959" i="1"/>
  <c r="H7959" i="1"/>
  <c r="I7959" i="1"/>
  <c r="J7959" i="1"/>
  <c r="M7959" i="1"/>
  <c r="N7959" i="1"/>
  <c r="O7959" i="1"/>
  <c r="P7959" i="1"/>
  <c r="C7960" i="1"/>
  <c r="H7960" i="1"/>
  <c r="I7960" i="1"/>
  <c r="J7960" i="1"/>
  <c r="M7960" i="1"/>
  <c r="N7960" i="1"/>
  <c r="O7960" i="1"/>
  <c r="P7960" i="1"/>
  <c r="C7961" i="1"/>
  <c r="H7961" i="1"/>
  <c r="I7961" i="1"/>
  <c r="J7961" i="1"/>
  <c r="M7961" i="1"/>
  <c r="N7961" i="1"/>
  <c r="O7961" i="1"/>
  <c r="P7961" i="1"/>
  <c r="C7962" i="1"/>
  <c r="H7962" i="1"/>
  <c r="I7962" i="1"/>
  <c r="J7962" i="1"/>
  <c r="M7962" i="1"/>
  <c r="N7962" i="1"/>
  <c r="O7962" i="1"/>
  <c r="P7962" i="1"/>
  <c r="C7963" i="1"/>
  <c r="H7963" i="1"/>
  <c r="I7963" i="1"/>
  <c r="J7963" i="1"/>
  <c r="M7963" i="1"/>
  <c r="N7963" i="1"/>
  <c r="O7963" i="1"/>
  <c r="P7963" i="1"/>
  <c r="C7964" i="1"/>
  <c r="H7964" i="1"/>
  <c r="I7964" i="1"/>
  <c r="J7964" i="1"/>
  <c r="M7964" i="1"/>
  <c r="N7964" i="1"/>
  <c r="O7964" i="1"/>
  <c r="P7964" i="1"/>
  <c r="C7965" i="1"/>
  <c r="H7965" i="1"/>
  <c r="I7965" i="1"/>
  <c r="J7965" i="1"/>
  <c r="M7965" i="1"/>
  <c r="N7965" i="1"/>
  <c r="O7965" i="1"/>
  <c r="P7965" i="1"/>
  <c r="C7966" i="1"/>
  <c r="H7966" i="1"/>
  <c r="I7966" i="1"/>
  <c r="J7966" i="1"/>
  <c r="M7966" i="1"/>
  <c r="N7966" i="1"/>
  <c r="O7966" i="1"/>
  <c r="P7966" i="1"/>
  <c r="C7967" i="1"/>
  <c r="H7967" i="1"/>
  <c r="I7967" i="1"/>
  <c r="J7967" i="1"/>
  <c r="M7967" i="1"/>
  <c r="N7967" i="1"/>
  <c r="O7967" i="1"/>
  <c r="P7967" i="1"/>
  <c r="C7968" i="1"/>
  <c r="H7968" i="1"/>
  <c r="I7968" i="1"/>
  <c r="J7968" i="1"/>
  <c r="M7968" i="1"/>
  <c r="N7968" i="1"/>
  <c r="O7968" i="1"/>
  <c r="P7968" i="1"/>
  <c r="C7969" i="1"/>
  <c r="H7969" i="1"/>
  <c r="I7969" i="1"/>
  <c r="J7969" i="1"/>
  <c r="M7969" i="1"/>
  <c r="N7969" i="1"/>
  <c r="O7969" i="1"/>
  <c r="P7969" i="1"/>
  <c r="C7970" i="1"/>
  <c r="H7970" i="1"/>
  <c r="I7970" i="1"/>
  <c r="J7970" i="1"/>
  <c r="M7970" i="1"/>
  <c r="N7970" i="1"/>
  <c r="O7970" i="1"/>
  <c r="P7970" i="1"/>
  <c r="C7971" i="1"/>
  <c r="H7971" i="1"/>
  <c r="I7971" i="1"/>
  <c r="J7971" i="1"/>
  <c r="M7971" i="1"/>
  <c r="N7971" i="1"/>
  <c r="O7971" i="1"/>
  <c r="P7971" i="1"/>
  <c r="C7972" i="1"/>
  <c r="H7972" i="1"/>
  <c r="I7972" i="1"/>
  <c r="J7972" i="1"/>
  <c r="M7972" i="1"/>
  <c r="N7972" i="1"/>
  <c r="O7972" i="1"/>
  <c r="P7972" i="1"/>
  <c r="C7973" i="1"/>
  <c r="H7973" i="1"/>
  <c r="I7973" i="1"/>
  <c r="J7973" i="1"/>
  <c r="M7973" i="1"/>
  <c r="N7973" i="1"/>
  <c r="O7973" i="1"/>
  <c r="P7973" i="1"/>
  <c r="C7974" i="1"/>
  <c r="H7974" i="1"/>
  <c r="I7974" i="1"/>
  <c r="J7974" i="1"/>
  <c r="M7974" i="1"/>
  <c r="N7974" i="1"/>
  <c r="O7974" i="1"/>
  <c r="P7974" i="1"/>
  <c r="C7975" i="1"/>
  <c r="H7975" i="1"/>
  <c r="I7975" i="1"/>
  <c r="J7975" i="1"/>
  <c r="M7975" i="1"/>
  <c r="N7975" i="1"/>
  <c r="O7975" i="1"/>
  <c r="P7975" i="1"/>
  <c r="C7976" i="1"/>
  <c r="H7976" i="1"/>
  <c r="I7976" i="1"/>
  <c r="J7976" i="1"/>
  <c r="M7976" i="1"/>
  <c r="N7976" i="1"/>
  <c r="O7976" i="1"/>
  <c r="P7976" i="1"/>
  <c r="C7977" i="1"/>
  <c r="H7977" i="1"/>
  <c r="I7977" i="1"/>
  <c r="J7977" i="1"/>
  <c r="M7977" i="1"/>
  <c r="N7977" i="1"/>
  <c r="O7977" i="1"/>
  <c r="P7977" i="1"/>
  <c r="C7978" i="1"/>
  <c r="H7978" i="1"/>
  <c r="I7978" i="1"/>
  <c r="J7978" i="1"/>
  <c r="M7978" i="1"/>
  <c r="N7978" i="1"/>
  <c r="O7978" i="1"/>
  <c r="P7978" i="1"/>
  <c r="C7979" i="1"/>
  <c r="H7979" i="1"/>
  <c r="I7979" i="1"/>
  <c r="J7979" i="1"/>
  <c r="M7979" i="1"/>
  <c r="N7979" i="1"/>
  <c r="O7979" i="1"/>
  <c r="P7979" i="1"/>
  <c r="C7980" i="1"/>
  <c r="H7980" i="1"/>
  <c r="I7980" i="1"/>
  <c r="J7980" i="1"/>
  <c r="M7980" i="1"/>
  <c r="N7980" i="1"/>
  <c r="O7980" i="1"/>
  <c r="P7980" i="1"/>
  <c r="C7981" i="1"/>
  <c r="H7981" i="1"/>
  <c r="I7981" i="1"/>
  <c r="J7981" i="1"/>
  <c r="M7981" i="1"/>
  <c r="N7981" i="1"/>
  <c r="O7981" i="1"/>
  <c r="P7981" i="1"/>
  <c r="C7982" i="1"/>
  <c r="H7982" i="1"/>
  <c r="I7982" i="1"/>
  <c r="J7982" i="1"/>
  <c r="M7982" i="1"/>
  <c r="N7982" i="1"/>
  <c r="O7982" i="1"/>
  <c r="P7982" i="1"/>
  <c r="C7983" i="1"/>
  <c r="H7983" i="1"/>
  <c r="I7983" i="1"/>
  <c r="J7983" i="1"/>
  <c r="M7983" i="1"/>
  <c r="N7983" i="1"/>
  <c r="O7983" i="1"/>
  <c r="P7983" i="1"/>
  <c r="C7984" i="1"/>
  <c r="H7984" i="1"/>
  <c r="I7984" i="1"/>
  <c r="J7984" i="1"/>
  <c r="M7984" i="1"/>
  <c r="N7984" i="1"/>
  <c r="O7984" i="1"/>
  <c r="P7984" i="1"/>
  <c r="C7985" i="1"/>
  <c r="H7985" i="1"/>
  <c r="I7985" i="1"/>
  <c r="J7985" i="1"/>
  <c r="M7985" i="1"/>
  <c r="N7985" i="1"/>
  <c r="O7985" i="1"/>
  <c r="P7985" i="1"/>
  <c r="C7986" i="1"/>
  <c r="H7986" i="1"/>
  <c r="I7986" i="1"/>
  <c r="J7986" i="1"/>
  <c r="M7986" i="1"/>
  <c r="N7986" i="1"/>
  <c r="O7986" i="1"/>
  <c r="P7986" i="1"/>
  <c r="C7987" i="1"/>
  <c r="H7987" i="1"/>
  <c r="I7987" i="1"/>
  <c r="J7987" i="1"/>
  <c r="M7987" i="1"/>
  <c r="N7987" i="1"/>
  <c r="O7987" i="1"/>
  <c r="P7987" i="1"/>
  <c r="C7988" i="1"/>
  <c r="H7988" i="1"/>
  <c r="I7988" i="1"/>
  <c r="J7988" i="1"/>
  <c r="M7988" i="1"/>
  <c r="N7988" i="1"/>
  <c r="O7988" i="1"/>
  <c r="P7988" i="1"/>
  <c r="C7989" i="1"/>
  <c r="H7989" i="1"/>
  <c r="I7989" i="1"/>
  <c r="J7989" i="1"/>
  <c r="M7989" i="1"/>
  <c r="N7989" i="1"/>
  <c r="O7989" i="1"/>
  <c r="P7989" i="1"/>
  <c r="C7990" i="1"/>
  <c r="H7990" i="1"/>
  <c r="I7990" i="1"/>
  <c r="J7990" i="1"/>
  <c r="M7990" i="1"/>
  <c r="N7990" i="1"/>
  <c r="O7990" i="1"/>
  <c r="P7990" i="1"/>
  <c r="C7991" i="1"/>
  <c r="H7991" i="1"/>
  <c r="I7991" i="1"/>
  <c r="J7991" i="1"/>
  <c r="M7991" i="1"/>
  <c r="N7991" i="1"/>
  <c r="O7991" i="1"/>
  <c r="P7991" i="1"/>
  <c r="C7992" i="1"/>
  <c r="H7992" i="1"/>
  <c r="I7992" i="1"/>
  <c r="J7992" i="1"/>
  <c r="M7992" i="1"/>
  <c r="N7992" i="1"/>
  <c r="O7992" i="1"/>
  <c r="P7992" i="1"/>
  <c r="C7993" i="1"/>
  <c r="H7993" i="1"/>
  <c r="I7993" i="1"/>
  <c r="J7993" i="1"/>
  <c r="M7993" i="1"/>
  <c r="N7993" i="1"/>
  <c r="O7993" i="1"/>
  <c r="P7993" i="1"/>
  <c r="C7994" i="1"/>
  <c r="H7994" i="1"/>
  <c r="I7994" i="1"/>
  <c r="J7994" i="1"/>
  <c r="M7994" i="1"/>
  <c r="N7994" i="1"/>
  <c r="O7994" i="1"/>
  <c r="P7994" i="1"/>
  <c r="C7995" i="1"/>
  <c r="H7995" i="1"/>
  <c r="I7995" i="1"/>
  <c r="J7995" i="1"/>
  <c r="M7995" i="1"/>
  <c r="N7995" i="1"/>
  <c r="O7995" i="1"/>
  <c r="P7995" i="1"/>
  <c r="C7996" i="1"/>
  <c r="H7996" i="1"/>
  <c r="I7996" i="1"/>
  <c r="J7996" i="1"/>
  <c r="M7996" i="1"/>
  <c r="N7996" i="1"/>
  <c r="O7996" i="1"/>
  <c r="P7996" i="1"/>
  <c r="C7997" i="1"/>
  <c r="H7997" i="1"/>
  <c r="I7997" i="1"/>
  <c r="J7997" i="1"/>
  <c r="M7997" i="1"/>
  <c r="N7997" i="1"/>
  <c r="O7997" i="1"/>
  <c r="P7997" i="1"/>
  <c r="C7998" i="1"/>
  <c r="H7998" i="1"/>
  <c r="I7998" i="1"/>
  <c r="J7998" i="1"/>
  <c r="M7998" i="1"/>
  <c r="N7998" i="1"/>
  <c r="O7998" i="1"/>
  <c r="P7998" i="1"/>
  <c r="C7999" i="1"/>
  <c r="H7999" i="1"/>
  <c r="I7999" i="1"/>
  <c r="J7999" i="1"/>
  <c r="M7999" i="1"/>
  <c r="N7999" i="1"/>
  <c r="O7999" i="1"/>
  <c r="P7999" i="1"/>
  <c r="C8000" i="1"/>
  <c r="H8000" i="1"/>
  <c r="I8000" i="1"/>
  <c r="J8000" i="1"/>
  <c r="M8000" i="1"/>
  <c r="N8000" i="1"/>
  <c r="O8000" i="1"/>
  <c r="P8000" i="1"/>
  <c r="C8001" i="1"/>
  <c r="H8001" i="1"/>
  <c r="I8001" i="1"/>
  <c r="J8001" i="1"/>
  <c r="M8001" i="1"/>
  <c r="N8001" i="1"/>
  <c r="O8001" i="1"/>
  <c r="P8001" i="1"/>
  <c r="C8002" i="1"/>
  <c r="H8002" i="1"/>
  <c r="I8002" i="1"/>
  <c r="J8002" i="1"/>
  <c r="M8002" i="1"/>
  <c r="N8002" i="1"/>
  <c r="O8002" i="1"/>
  <c r="P8002" i="1"/>
  <c r="C8003" i="1"/>
  <c r="H8003" i="1"/>
  <c r="I8003" i="1"/>
  <c r="J8003" i="1"/>
  <c r="M8003" i="1"/>
  <c r="N8003" i="1"/>
  <c r="O8003" i="1"/>
  <c r="P8003" i="1"/>
  <c r="C8004" i="1"/>
  <c r="H8004" i="1"/>
  <c r="I8004" i="1"/>
  <c r="J8004" i="1"/>
  <c r="M8004" i="1"/>
  <c r="N8004" i="1"/>
  <c r="O8004" i="1"/>
  <c r="P8004" i="1"/>
  <c r="C8005" i="1"/>
  <c r="H8005" i="1"/>
  <c r="I8005" i="1"/>
  <c r="J8005" i="1"/>
  <c r="M8005" i="1"/>
  <c r="N8005" i="1"/>
  <c r="O8005" i="1"/>
  <c r="P8005" i="1"/>
  <c r="C8006" i="1"/>
  <c r="H8006" i="1"/>
  <c r="I8006" i="1"/>
  <c r="J8006" i="1"/>
  <c r="M8006" i="1"/>
  <c r="N8006" i="1"/>
  <c r="O8006" i="1"/>
  <c r="P8006" i="1"/>
  <c r="C8007" i="1"/>
  <c r="H8007" i="1"/>
  <c r="I8007" i="1"/>
  <c r="J8007" i="1"/>
  <c r="M8007" i="1"/>
  <c r="N8007" i="1"/>
  <c r="O8007" i="1"/>
  <c r="P8007" i="1"/>
  <c r="C8008" i="1"/>
  <c r="H8008" i="1"/>
  <c r="I8008" i="1"/>
  <c r="J8008" i="1"/>
  <c r="M8008" i="1"/>
  <c r="N8008" i="1"/>
  <c r="O8008" i="1"/>
  <c r="P8008" i="1"/>
  <c r="C8009" i="1"/>
  <c r="H8009" i="1"/>
  <c r="I8009" i="1"/>
  <c r="J8009" i="1"/>
  <c r="M8009" i="1"/>
  <c r="N8009" i="1"/>
  <c r="O8009" i="1"/>
  <c r="P8009" i="1"/>
  <c r="C8010" i="1"/>
  <c r="H8010" i="1"/>
  <c r="I8010" i="1"/>
  <c r="J8010" i="1"/>
  <c r="M8010" i="1"/>
  <c r="N8010" i="1"/>
  <c r="O8010" i="1"/>
  <c r="P8010" i="1"/>
  <c r="C8011" i="1"/>
  <c r="H8011" i="1"/>
  <c r="I8011" i="1"/>
  <c r="J8011" i="1"/>
  <c r="M8011" i="1"/>
  <c r="N8011" i="1"/>
  <c r="O8011" i="1"/>
  <c r="P8011" i="1"/>
  <c r="C8012" i="1"/>
  <c r="H8012" i="1"/>
  <c r="I8012" i="1"/>
  <c r="J8012" i="1"/>
  <c r="M8012" i="1"/>
  <c r="N8012" i="1"/>
  <c r="O8012" i="1"/>
  <c r="P8012" i="1"/>
  <c r="C8013" i="1"/>
  <c r="H8013" i="1"/>
  <c r="I8013" i="1"/>
  <c r="J8013" i="1"/>
  <c r="M8013" i="1"/>
  <c r="N8013" i="1"/>
  <c r="O8013" i="1"/>
  <c r="P8013" i="1"/>
  <c r="C8014" i="1"/>
  <c r="H8014" i="1"/>
  <c r="I8014" i="1"/>
  <c r="J8014" i="1"/>
  <c r="M8014" i="1"/>
  <c r="N8014" i="1"/>
  <c r="O8014" i="1"/>
  <c r="P8014" i="1"/>
  <c r="C8015" i="1"/>
  <c r="H8015" i="1"/>
  <c r="I8015" i="1"/>
  <c r="J8015" i="1"/>
  <c r="M8015" i="1"/>
  <c r="N8015" i="1"/>
  <c r="O8015" i="1"/>
  <c r="P8015" i="1"/>
  <c r="C8016" i="1"/>
  <c r="H8016" i="1"/>
  <c r="I8016" i="1"/>
  <c r="J8016" i="1"/>
  <c r="M8016" i="1"/>
  <c r="N8016" i="1"/>
  <c r="O8016" i="1"/>
  <c r="P8016" i="1"/>
  <c r="C8017" i="1"/>
  <c r="H8017" i="1"/>
  <c r="I8017" i="1"/>
  <c r="J8017" i="1"/>
  <c r="M8017" i="1"/>
  <c r="N8017" i="1"/>
  <c r="O8017" i="1"/>
  <c r="P8017" i="1"/>
  <c r="C8018" i="1"/>
  <c r="H8018" i="1"/>
  <c r="I8018" i="1"/>
  <c r="J8018" i="1"/>
  <c r="M8018" i="1"/>
  <c r="N8018" i="1"/>
  <c r="O8018" i="1"/>
  <c r="P8018" i="1"/>
  <c r="C8019" i="1"/>
  <c r="H8019" i="1"/>
  <c r="I8019" i="1"/>
  <c r="J8019" i="1"/>
  <c r="M8019" i="1"/>
  <c r="N8019" i="1"/>
  <c r="O8019" i="1"/>
  <c r="P8019" i="1"/>
  <c r="C8020" i="1"/>
  <c r="H8020" i="1"/>
  <c r="I8020" i="1"/>
  <c r="J8020" i="1"/>
  <c r="M8020" i="1"/>
  <c r="N8020" i="1"/>
  <c r="O8020" i="1"/>
  <c r="P8020" i="1"/>
  <c r="C8021" i="1"/>
  <c r="H8021" i="1"/>
  <c r="I8021" i="1"/>
  <c r="J8021" i="1"/>
  <c r="M8021" i="1"/>
  <c r="N8021" i="1"/>
  <c r="O8021" i="1"/>
  <c r="P8021" i="1"/>
  <c r="C8022" i="1"/>
  <c r="H8022" i="1"/>
  <c r="I8022" i="1"/>
  <c r="J8022" i="1"/>
  <c r="M8022" i="1"/>
  <c r="N8022" i="1"/>
  <c r="O8022" i="1"/>
  <c r="P8022" i="1"/>
  <c r="C8023" i="1"/>
  <c r="H8023" i="1"/>
  <c r="I8023" i="1"/>
  <c r="J8023" i="1"/>
  <c r="M8023" i="1"/>
  <c r="N8023" i="1"/>
  <c r="O8023" i="1"/>
  <c r="P8023" i="1"/>
  <c r="C8024" i="1"/>
  <c r="H8024" i="1"/>
  <c r="I8024" i="1"/>
  <c r="J8024" i="1"/>
  <c r="M8024" i="1"/>
  <c r="N8024" i="1"/>
  <c r="O8024" i="1"/>
  <c r="P8024" i="1"/>
  <c r="C8025" i="1"/>
  <c r="H8025" i="1"/>
  <c r="I8025" i="1"/>
  <c r="J8025" i="1"/>
  <c r="M8025" i="1"/>
  <c r="N8025" i="1"/>
  <c r="O8025" i="1"/>
  <c r="P8025" i="1"/>
  <c r="C8026" i="1"/>
  <c r="H8026" i="1"/>
  <c r="I8026" i="1"/>
  <c r="J8026" i="1"/>
  <c r="M8026" i="1"/>
  <c r="N8026" i="1"/>
  <c r="O8026" i="1"/>
  <c r="P8026" i="1"/>
  <c r="C8027" i="1"/>
  <c r="H8027" i="1"/>
  <c r="I8027" i="1"/>
  <c r="J8027" i="1"/>
  <c r="M8027" i="1"/>
  <c r="N8027" i="1"/>
  <c r="O8027" i="1"/>
  <c r="P8027" i="1"/>
  <c r="C8028" i="1"/>
  <c r="H8028" i="1"/>
  <c r="I8028" i="1"/>
  <c r="J8028" i="1"/>
  <c r="M8028" i="1"/>
  <c r="N8028" i="1"/>
  <c r="O8028" i="1"/>
  <c r="P8028" i="1"/>
  <c r="C8029" i="1"/>
  <c r="H8029" i="1"/>
  <c r="I8029" i="1"/>
  <c r="J8029" i="1"/>
  <c r="M8029" i="1"/>
  <c r="N8029" i="1"/>
  <c r="O8029" i="1"/>
  <c r="P8029" i="1"/>
  <c r="C8030" i="1"/>
  <c r="H8030" i="1"/>
  <c r="I8030" i="1"/>
  <c r="J8030" i="1"/>
  <c r="M8030" i="1"/>
  <c r="N8030" i="1"/>
  <c r="O8030" i="1"/>
  <c r="P8030" i="1"/>
  <c r="C8031" i="1"/>
  <c r="H8031" i="1"/>
  <c r="I8031" i="1"/>
  <c r="J8031" i="1"/>
  <c r="M8031" i="1"/>
  <c r="N8031" i="1"/>
  <c r="O8031" i="1"/>
  <c r="P8031" i="1"/>
  <c r="C8032" i="1"/>
  <c r="H8032" i="1"/>
  <c r="I8032" i="1"/>
  <c r="J8032" i="1"/>
  <c r="M8032" i="1"/>
  <c r="N8032" i="1"/>
  <c r="O8032" i="1"/>
  <c r="P8032" i="1"/>
  <c r="C8033" i="1"/>
  <c r="H8033" i="1"/>
  <c r="I8033" i="1"/>
  <c r="J8033" i="1"/>
  <c r="M8033" i="1"/>
  <c r="N8033" i="1"/>
  <c r="O8033" i="1"/>
  <c r="P8033" i="1"/>
  <c r="C8034" i="1"/>
  <c r="H8034" i="1"/>
  <c r="I8034" i="1"/>
  <c r="J8034" i="1"/>
  <c r="M8034" i="1"/>
  <c r="N8034" i="1"/>
  <c r="O8034" i="1"/>
  <c r="P8034" i="1"/>
  <c r="C8035" i="1"/>
  <c r="H8035" i="1"/>
  <c r="I8035" i="1"/>
  <c r="J8035" i="1"/>
  <c r="M8035" i="1"/>
  <c r="N8035" i="1"/>
  <c r="O8035" i="1"/>
  <c r="P8035" i="1"/>
  <c r="C8036" i="1"/>
  <c r="H8036" i="1"/>
  <c r="I8036" i="1"/>
  <c r="J8036" i="1"/>
  <c r="M8036" i="1"/>
  <c r="N8036" i="1"/>
  <c r="O8036" i="1"/>
  <c r="P8036" i="1"/>
  <c r="C8037" i="1"/>
  <c r="H8037" i="1"/>
  <c r="I8037" i="1"/>
  <c r="J8037" i="1"/>
  <c r="M8037" i="1"/>
  <c r="N8037" i="1"/>
  <c r="O8037" i="1"/>
  <c r="P8037" i="1"/>
  <c r="C8038" i="1"/>
  <c r="H8038" i="1"/>
  <c r="I8038" i="1"/>
  <c r="J8038" i="1"/>
  <c r="M8038" i="1"/>
  <c r="N8038" i="1"/>
  <c r="O8038" i="1"/>
  <c r="P8038" i="1"/>
  <c r="C8039" i="1"/>
  <c r="H8039" i="1"/>
  <c r="I8039" i="1"/>
  <c r="J8039" i="1"/>
  <c r="M8039" i="1"/>
  <c r="N8039" i="1"/>
  <c r="O8039" i="1"/>
  <c r="P8039" i="1"/>
  <c r="C8040" i="1"/>
  <c r="H8040" i="1"/>
  <c r="I8040" i="1"/>
  <c r="J8040" i="1"/>
  <c r="M8040" i="1"/>
  <c r="N8040" i="1"/>
  <c r="O8040" i="1"/>
  <c r="P8040" i="1"/>
  <c r="C8041" i="1"/>
  <c r="H8041" i="1"/>
  <c r="I8041" i="1"/>
  <c r="J8041" i="1"/>
  <c r="M8041" i="1"/>
  <c r="N8041" i="1"/>
  <c r="O8041" i="1"/>
  <c r="P8041" i="1"/>
  <c r="C8042" i="1"/>
  <c r="H8042" i="1"/>
  <c r="I8042" i="1"/>
  <c r="J8042" i="1"/>
  <c r="M8042" i="1"/>
  <c r="N8042" i="1"/>
  <c r="O8042" i="1"/>
  <c r="P8042" i="1"/>
  <c r="C8043" i="1"/>
  <c r="H8043" i="1"/>
  <c r="I8043" i="1"/>
  <c r="J8043" i="1"/>
  <c r="M8043" i="1"/>
  <c r="N8043" i="1"/>
  <c r="O8043" i="1"/>
  <c r="P8043" i="1"/>
  <c r="C8044" i="1"/>
  <c r="H8044" i="1"/>
  <c r="I8044" i="1"/>
  <c r="J8044" i="1"/>
  <c r="M8044" i="1"/>
  <c r="N8044" i="1"/>
  <c r="O8044" i="1"/>
  <c r="P8044" i="1"/>
  <c r="C8045" i="1"/>
  <c r="H8045" i="1"/>
  <c r="I8045" i="1"/>
  <c r="J8045" i="1"/>
  <c r="M8045" i="1"/>
  <c r="N8045" i="1"/>
  <c r="O8045" i="1"/>
  <c r="P8045" i="1"/>
  <c r="C8046" i="1"/>
  <c r="H8046" i="1"/>
  <c r="I8046" i="1"/>
  <c r="J8046" i="1"/>
  <c r="M8046" i="1"/>
  <c r="N8046" i="1"/>
  <c r="O8046" i="1"/>
  <c r="P8046" i="1"/>
  <c r="C8047" i="1"/>
  <c r="H8047" i="1"/>
  <c r="I8047" i="1"/>
  <c r="J8047" i="1"/>
  <c r="M8047" i="1"/>
  <c r="N8047" i="1"/>
  <c r="O8047" i="1"/>
  <c r="P8047" i="1"/>
  <c r="C8048" i="1"/>
  <c r="H8048" i="1"/>
  <c r="I8048" i="1"/>
  <c r="J8048" i="1"/>
  <c r="M8048" i="1"/>
  <c r="N8048" i="1"/>
  <c r="O8048" i="1"/>
  <c r="P8048" i="1"/>
  <c r="C8049" i="1"/>
  <c r="H8049" i="1"/>
  <c r="I8049" i="1"/>
  <c r="J8049" i="1"/>
  <c r="M8049" i="1"/>
  <c r="N8049" i="1"/>
  <c r="O8049" i="1"/>
  <c r="P8049" i="1"/>
  <c r="C8050" i="1"/>
  <c r="H8050" i="1"/>
  <c r="I8050" i="1"/>
  <c r="J8050" i="1"/>
  <c r="M8050" i="1"/>
  <c r="N8050" i="1"/>
  <c r="O8050" i="1"/>
  <c r="P8050" i="1"/>
  <c r="C8051" i="1"/>
  <c r="H8051" i="1"/>
  <c r="I8051" i="1"/>
  <c r="J8051" i="1"/>
  <c r="M8051" i="1"/>
  <c r="N8051" i="1"/>
  <c r="O8051" i="1"/>
  <c r="P8051" i="1"/>
  <c r="C8052" i="1"/>
  <c r="H8052" i="1"/>
  <c r="I8052" i="1"/>
  <c r="J8052" i="1"/>
  <c r="M8052" i="1"/>
  <c r="N8052" i="1"/>
  <c r="O8052" i="1"/>
  <c r="P8052" i="1"/>
  <c r="C8053" i="1"/>
  <c r="H8053" i="1"/>
  <c r="I8053" i="1"/>
  <c r="J8053" i="1"/>
  <c r="M8053" i="1"/>
  <c r="N8053" i="1"/>
  <c r="O8053" i="1"/>
  <c r="P8053" i="1"/>
  <c r="C8054" i="1"/>
  <c r="H8054" i="1"/>
  <c r="I8054" i="1"/>
  <c r="J8054" i="1"/>
  <c r="M8054" i="1"/>
  <c r="N8054" i="1"/>
  <c r="O8054" i="1"/>
  <c r="P8054" i="1"/>
  <c r="C8055" i="1"/>
  <c r="H8055" i="1"/>
  <c r="I8055" i="1"/>
  <c r="J8055" i="1"/>
  <c r="M8055" i="1"/>
  <c r="N8055" i="1"/>
  <c r="O8055" i="1"/>
  <c r="P8055" i="1"/>
  <c r="C8056" i="1"/>
  <c r="H8056" i="1"/>
  <c r="I8056" i="1"/>
  <c r="J8056" i="1"/>
  <c r="M8056" i="1"/>
  <c r="N8056" i="1"/>
  <c r="O8056" i="1"/>
  <c r="P8056" i="1"/>
  <c r="C8057" i="1"/>
  <c r="H8057" i="1"/>
  <c r="I8057" i="1"/>
  <c r="J8057" i="1"/>
  <c r="M8057" i="1"/>
  <c r="N8057" i="1"/>
  <c r="O8057" i="1"/>
  <c r="P8057" i="1"/>
  <c r="C8058" i="1"/>
  <c r="H8058" i="1"/>
  <c r="I8058" i="1"/>
  <c r="J8058" i="1"/>
  <c r="M8058" i="1"/>
  <c r="N8058" i="1"/>
  <c r="O8058" i="1"/>
  <c r="P8058" i="1"/>
  <c r="C8059" i="1"/>
  <c r="H8059" i="1"/>
  <c r="I8059" i="1"/>
  <c r="J8059" i="1"/>
  <c r="M8059" i="1"/>
  <c r="N8059" i="1"/>
  <c r="O8059" i="1"/>
  <c r="P8059" i="1"/>
  <c r="C8060" i="1"/>
  <c r="H8060" i="1"/>
  <c r="I8060" i="1"/>
  <c r="J8060" i="1"/>
  <c r="M8060" i="1"/>
  <c r="N8060" i="1"/>
  <c r="O8060" i="1"/>
  <c r="P8060" i="1"/>
  <c r="C8061" i="1"/>
  <c r="H8061" i="1"/>
  <c r="I8061" i="1"/>
  <c r="J8061" i="1"/>
  <c r="M8061" i="1"/>
  <c r="N8061" i="1"/>
  <c r="O8061" i="1"/>
  <c r="P8061" i="1"/>
  <c r="C8062" i="1"/>
  <c r="H8062" i="1"/>
  <c r="I8062" i="1"/>
  <c r="J8062" i="1"/>
  <c r="M8062" i="1"/>
  <c r="N8062" i="1"/>
  <c r="O8062" i="1"/>
  <c r="P8062" i="1"/>
  <c r="C8063" i="1"/>
  <c r="H8063" i="1"/>
  <c r="I8063" i="1"/>
  <c r="J8063" i="1"/>
  <c r="M8063" i="1"/>
  <c r="N8063" i="1"/>
  <c r="O8063" i="1"/>
  <c r="P8063" i="1"/>
  <c r="C8064" i="1"/>
  <c r="H8064" i="1"/>
  <c r="I8064" i="1"/>
  <c r="J8064" i="1"/>
  <c r="M8064" i="1"/>
  <c r="N8064" i="1"/>
  <c r="O8064" i="1"/>
  <c r="P8064" i="1"/>
  <c r="C8065" i="1"/>
  <c r="H8065" i="1"/>
  <c r="I8065" i="1"/>
  <c r="J8065" i="1"/>
  <c r="M8065" i="1"/>
  <c r="N8065" i="1"/>
  <c r="O8065" i="1"/>
  <c r="P8065" i="1"/>
  <c r="C8066" i="1"/>
  <c r="H8066" i="1"/>
  <c r="I8066" i="1"/>
  <c r="J8066" i="1"/>
  <c r="M8066" i="1"/>
  <c r="N8066" i="1"/>
  <c r="O8066" i="1"/>
  <c r="P8066" i="1"/>
  <c r="C8067" i="1"/>
  <c r="H8067" i="1"/>
  <c r="I8067" i="1"/>
  <c r="J8067" i="1"/>
  <c r="M8067" i="1"/>
  <c r="N8067" i="1"/>
  <c r="O8067" i="1"/>
  <c r="P8067" i="1"/>
  <c r="C8068" i="1"/>
  <c r="H8068" i="1"/>
  <c r="I8068" i="1"/>
  <c r="J8068" i="1"/>
  <c r="M8068" i="1"/>
  <c r="N8068" i="1"/>
  <c r="O8068" i="1"/>
  <c r="P8068" i="1"/>
  <c r="C8069" i="1"/>
  <c r="H8069" i="1"/>
  <c r="I8069" i="1"/>
  <c r="J8069" i="1"/>
  <c r="M8069" i="1"/>
  <c r="N8069" i="1"/>
  <c r="O8069" i="1"/>
  <c r="P8069" i="1"/>
  <c r="C8070" i="1"/>
  <c r="H8070" i="1"/>
  <c r="I8070" i="1"/>
  <c r="J8070" i="1"/>
  <c r="M8070" i="1"/>
  <c r="N8070" i="1"/>
  <c r="O8070" i="1"/>
  <c r="P8070" i="1"/>
  <c r="C8071" i="1"/>
  <c r="H8071" i="1"/>
  <c r="I8071" i="1"/>
  <c r="J8071" i="1"/>
  <c r="M8071" i="1"/>
  <c r="N8071" i="1"/>
  <c r="O8071" i="1"/>
  <c r="P8071" i="1"/>
  <c r="C8072" i="1"/>
  <c r="H8072" i="1"/>
  <c r="I8072" i="1"/>
  <c r="J8072" i="1"/>
  <c r="M8072" i="1"/>
  <c r="N8072" i="1"/>
  <c r="O8072" i="1"/>
  <c r="P8072" i="1"/>
  <c r="C8073" i="1"/>
  <c r="H8073" i="1"/>
  <c r="I8073" i="1"/>
  <c r="J8073" i="1"/>
  <c r="M8073" i="1"/>
  <c r="N8073" i="1"/>
  <c r="O8073" i="1"/>
  <c r="P8073" i="1"/>
  <c r="C8074" i="1"/>
  <c r="H8074" i="1"/>
  <c r="I8074" i="1"/>
  <c r="J8074" i="1"/>
  <c r="M8074" i="1"/>
  <c r="N8074" i="1"/>
  <c r="O8074" i="1"/>
  <c r="P8074" i="1"/>
  <c r="C8075" i="1"/>
  <c r="H8075" i="1"/>
  <c r="I8075" i="1"/>
  <c r="J8075" i="1"/>
  <c r="M8075" i="1"/>
  <c r="N8075" i="1"/>
  <c r="O8075" i="1"/>
  <c r="P8075" i="1"/>
  <c r="C8076" i="1"/>
  <c r="H8076" i="1"/>
  <c r="I8076" i="1"/>
  <c r="J8076" i="1"/>
  <c r="M8076" i="1"/>
  <c r="N8076" i="1"/>
  <c r="O8076" i="1"/>
  <c r="P8076" i="1"/>
  <c r="C8077" i="1"/>
  <c r="H8077" i="1"/>
  <c r="I8077" i="1"/>
  <c r="J8077" i="1"/>
  <c r="M8077" i="1"/>
  <c r="N8077" i="1"/>
  <c r="O8077" i="1"/>
  <c r="P8077" i="1"/>
  <c r="C8078" i="1"/>
  <c r="H8078" i="1"/>
  <c r="I8078" i="1"/>
  <c r="J8078" i="1"/>
  <c r="M8078" i="1"/>
  <c r="N8078" i="1"/>
  <c r="O8078" i="1"/>
  <c r="P8078" i="1"/>
  <c r="C8079" i="1"/>
  <c r="H8079" i="1"/>
  <c r="I8079" i="1"/>
  <c r="J8079" i="1"/>
  <c r="M8079" i="1"/>
  <c r="N8079" i="1"/>
  <c r="O8079" i="1"/>
  <c r="P8079" i="1"/>
  <c r="C8080" i="1"/>
  <c r="H8080" i="1"/>
  <c r="I8080" i="1"/>
  <c r="J8080" i="1"/>
  <c r="M8080" i="1"/>
  <c r="N8080" i="1"/>
  <c r="O8080" i="1"/>
  <c r="P8080" i="1"/>
  <c r="C8081" i="1"/>
  <c r="H8081" i="1"/>
  <c r="I8081" i="1"/>
  <c r="J8081" i="1"/>
  <c r="M8081" i="1"/>
  <c r="N8081" i="1"/>
  <c r="O8081" i="1"/>
  <c r="P8081" i="1"/>
  <c r="C8082" i="1"/>
  <c r="H8082" i="1"/>
  <c r="I8082" i="1"/>
  <c r="J8082" i="1"/>
  <c r="M8082" i="1"/>
  <c r="N8082" i="1"/>
  <c r="O8082" i="1"/>
  <c r="P8082" i="1"/>
  <c r="C8083" i="1"/>
  <c r="H8083" i="1"/>
  <c r="I8083" i="1"/>
  <c r="J8083" i="1"/>
  <c r="M8083" i="1"/>
  <c r="N8083" i="1"/>
  <c r="O8083" i="1"/>
  <c r="P8083" i="1"/>
  <c r="C8084" i="1"/>
  <c r="H8084" i="1"/>
  <c r="I8084" i="1"/>
  <c r="J8084" i="1"/>
  <c r="M8084" i="1"/>
  <c r="N8084" i="1"/>
  <c r="O8084" i="1"/>
  <c r="P8084" i="1"/>
  <c r="C8085" i="1"/>
  <c r="H8085" i="1"/>
  <c r="I8085" i="1"/>
  <c r="J8085" i="1"/>
  <c r="M8085" i="1"/>
  <c r="N8085" i="1"/>
  <c r="O8085" i="1"/>
  <c r="P8085" i="1"/>
  <c r="C8086" i="1"/>
  <c r="H8086" i="1"/>
  <c r="I8086" i="1"/>
  <c r="J8086" i="1"/>
  <c r="M8086" i="1"/>
  <c r="N8086" i="1"/>
  <c r="O8086" i="1"/>
  <c r="P8086" i="1"/>
  <c r="C8087" i="1"/>
  <c r="H8087" i="1"/>
  <c r="I8087" i="1"/>
  <c r="J8087" i="1"/>
  <c r="M8087" i="1"/>
  <c r="N8087" i="1"/>
  <c r="O8087" i="1"/>
  <c r="P8087" i="1"/>
  <c r="C8088" i="1"/>
  <c r="H8088" i="1"/>
  <c r="I8088" i="1"/>
  <c r="J8088" i="1"/>
  <c r="M8088" i="1"/>
  <c r="N8088" i="1"/>
  <c r="O8088" i="1"/>
  <c r="P8088" i="1"/>
  <c r="C8089" i="1"/>
  <c r="H8089" i="1"/>
  <c r="I8089" i="1"/>
  <c r="J8089" i="1"/>
  <c r="M8089" i="1"/>
  <c r="N8089" i="1"/>
  <c r="O8089" i="1"/>
  <c r="P8089" i="1"/>
  <c r="C8090" i="1"/>
  <c r="H8090" i="1"/>
  <c r="I8090" i="1"/>
  <c r="J8090" i="1"/>
  <c r="M8090" i="1"/>
  <c r="N8090" i="1"/>
  <c r="O8090" i="1"/>
  <c r="P8090" i="1"/>
  <c r="C8091" i="1"/>
  <c r="H8091" i="1"/>
  <c r="I8091" i="1"/>
  <c r="J8091" i="1"/>
  <c r="M8091" i="1"/>
  <c r="N8091" i="1"/>
  <c r="O8091" i="1"/>
  <c r="P8091" i="1"/>
  <c r="C8092" i="1"/>
  <c r="H8092" i="1"/>
  <c r="I8092" i="1"/>
  <c r="J8092" i="1"/>
  <c r="M8092" i="1"/>
  <c r="N8092" i="1"/>
  <c r="O8092" i="1"/>
  <c r="P8092" i="1"/>
  <c r="C8093" i="1"/>
  <c r="H8093" i="1"/>
  <c r="I8093" i="1"/>
  <c r="J8093" i="1"/>
  <c r="M8093" i="1"/>
  <c r="N8093" i="1"/>
  <c r="O8093" i="1"/>
  <c r="P8093" i="1"/>
  <c r="C8094" i="1"/>
  <c r="H8094" i="1"/>
  <c r="I8094" i="1"/>
  <c r="J8094" i="1"/>
  <c r="M8094" i="1"/>
  <c r="N8094" i="1"/>
  <c r="O8094" i="1"/>
  <c r="P8094" i="1"/>
  <c r="C8095" i="1"/>
  <c r="H8095" i="1"/>
  <c r="I8095" i="1"/>
  <c r="J8095" i="1"/>
  <c r="M8095" i="1"/>
  <c r="N8095" i="1"/>
  <c r="O8095" i="1"/>
  <c r="P8095" i="1"/>
  <c r="C8096" i="1"/>
  <c r="H8096" i="1"/>
  <c r="I8096" i="1"/>
  <c r="J8096" i="1"/>
  <c r="M8096" i="1"/>
  <c r="N8096" i="1"/>
  <c r="O8096" i="1"/>
  <c r="P8096" i="1"/>
  <c r="C8097" i="1"/>
  <c r="H8097" i="1"/>
  <c r="I8097" i="1"/>
  <c r="J8097" i="1"/>
  <c r="M8097" i="1"/>
  <c r="N8097" i="1"/>
  <c r="O8097" i="1"/>
  <c r="P8097" i="1"/>
  <c r="C8098" i="1"/>
  <c r="H8098" i="1"/>
  <c r="I8098" i="1"/>
  <c r="J8098" i="1"/>
  <c r="M8098" i="1"/>
  <c r="N8098" i="1"/>
  <c r="O8098" i="1"/>
  <c r="P8098" i="1"/>
  <c r="C8099" i="1"/>
  <c r="H8099" i="1"/>
  <c r="I8099" i="1"/>
  <c r="J8099" i="1"/>
  <c r="M8099" i="1"/>
  <c r="N8099" i="1"/>
  <c r="O8099" i="1"/>
  <c r="P8099" i="1"/>
  <c r="C8100" i="1"/>
  <c r="H8100" i="1"/>
  <c r="I8100" i="1"/>
  <c r="J8100" i="1"/>
  <c r="M8100" i="1"/>
  <c r="N8100" i="1"/>
  <c r="O8100" i="1"/>
  <c r="P8100" i="1"/>
  <c r="C8101" i="1"/>
  <c r="H8101" i="1"/>
  <c r="I8101" i="1"/>
  <c r="J8101" i="1"/>
  <c r="M8101" i="1"/>
  <c r="N8101" i="1"/>
  <c r="O8101" i="1"/>
  <c r="P8101" i="1"/>
  <c r="C8102" i="1"/>
  <c r="H8102" i="1"/>
  <c r="I8102" i="1"/>
  <c r="J8102" i="1"/>
  <c r="M8102" i="1"/>
  <c r="N8102" i="1"/>
  <c r="O8102" i="1"/>
  <c r="P8102" i="1"/>
  <c r="C8103" i="1"/>
  <c r="H8103" i="1"/>
  <c r="I8103" i="1"/>
  <c r="J8103" i="1"/>
  <c r="M8103" i="1"/>
  <c r="N8103" i="1"/>
  <c r="O8103" i="1"/>
  <c r="P8103" i="1"/>
  <c r="C8104" i="1"/>
  <c r="H8104" i="1"/>
  <c r="I8104" i="1"/>
  <c r="J8104" i="1"/>
  <c r="M8104" i="1"/>
  <c r="N8104" i="1"/>
  <c r="O8104" i="1"/>
  <c r="P8104" i="1"/>
  <c r="C8105" i="1"/>
  <c r="H8105" i="1"/>
  <c r="I8105" i="1"/>
  <c r="J8105" i="1"/>
  <c r="M8105" i="1"/>
  <c r="N8105" i="1"/>
  <c r="O8105" i="1"/>
  <c r="P8105" i="1"/>
  <c r="C8106" i="1"/>
  <c r="H8106" i="1"/>
  <c r="I8106" i="1"/>
  <c r="J8106" i="1"/>
  <c r="M8106" i="1"/>
  <c r="N8106" i="1"/>
  <c r="O8106" i="1"/>
  <c r="P8106" i="1"/>
  <c r="C8107" i="1"/>
  <c r="H8107" i="1"/>
  <c r="I8107" i="1"/>
  <c r="J8107" i="1"/>
  <c r="M8107" i="1"/>
  <c r="N8107" i="1"/>
  <c r="O8107" i="1"/>
  <c r="P8107" i="1"/>
  <c r="C8108" i="1"/>
  <c r="H8108" i="1"/>
  <c r="I8108" i="1"/>
  <c r="J8108" i="1"/>
  <c r="M8108" i="1"/>
  <c r="N8108" i="1"/>
  <c r="O8108" i="1"/>
  <c r="P8108" i="1"/>
  <c r="C8109" i="1"/>
  <c r="H8109" i="1"/>
  <c r="I8109" i="1"/>
  <c r="J8109" i="1"/>
  <c r="M8109" i="1"/>
  <c r="N8109" i="1"/>
  <c r="O8109" i="1"/>
  <c r="P8109" i="1"/>
  <c r="C8110" i="1"/>
  <c r="H8110" i="1"/>
  <c r="I8110" i="1"/>
  <c r="J8110" i="1"/>
  <c r="M8110" i="1"/>
  <c r="N8110" i="1"/>
  <c r="O8110" i="1"/>
  <c r="P8110" i="1"/>
  <c r="C8111" i="1"/>
  <c r="H8111" i="1"/>
  <c r="I8111" i="1"/>
  <c r="J8111" i="1"/>
  <c r="M8111" i="1"/>
  <c r="N8111" i="1"/>
  <c r="O8111" i="1"/>
  <c r="P8111" i="1"/>
  <c r="C8112" i="1"/>
  <c r="H8112" i="1"/>
  <c r="I8112" i="1"/>
  <c r="J8112" i="1"/>
  <c r="M8112" i="1"/>
  <c r="N8112" i="1"/>
  <c r="O8112" i="1"/>
  <c r="P8112" i="1"/>
  <c r="C8113" i="1"/>
  <c r="H8113" i="1"/>
  <c r="I8113" i="1"/>
  <c r="J8113" i="1"/>
  <c r="M8113" i="1"/>
  <c r="N8113" i="1"/>
  <c r="O8113" i="1"/>
  <c r="P8113" i="1"/>
  <c r="C8114" i="1"/>
  <c r="H8114" i="1"/>
  <c r="I8114" i="1"/>
  <c r="J8114" i="1"/>
  <c r="M8114" i="1"/>
  <c r="N8114" i="1"/>
  <c r="O8114" i="1"/>
  <c r="P8114" i="1"/>
  <c r="C8115" i="1"/>
  <c r="H8115" i="1"/>
  <c r="I8115" i="1"/>
  <c r="J8115" i="1"/>
  <c r="M8115" i="1"/>
  <c r="N8115" i="1"/>
  <c r="O8115" i="1"/>
  <c r="P8115" i="1"/>
  <c r="C8116" i="1"/>
  <c r="H8116" i="1"/>
  <c r="I8116" i="1"/>
  <c r="J8116" i="1"/>
  <c r="M8116" i="1"/>
  <c r="N8116" i="1"/>
  <c r="O8116" i="1"/>
  <c r="P8116" i="1"/>
  <c r="C8117" i="1"/>
  <c r="H8117" i="1"/>
  <c r="I8117" i="1"/>
  <c r="J8117" i="1"/>
  <c r="M8117" i="1"/>
  <c r="N8117" i="1"/>
  <c r="O8117" i="1"/>
  <c r="P8117" i="1"/>
  <c r="C8118" i="1"/>
  <c r="H8118" i="1"/>
  <c r="I8118" i="1"/>
  <c r="J8118" i="1"/>
  <c r="M8118" i="1"/>
  <c r="N8118" i="1"/>
  <c r="O8118" i="1"/>
  <c r="P8118" i="1"/>
  <c r="C8119" i="1"/>
  <c r="H8119" i="1"/>
  <c r="I8119" i="1"/>
  <c r="J8119" i="1"/>
  <c r="M8119" i="1"/>
  <c r="N8119" i="1"/>
  <c r="O8119" i="1"/>
  <c r="P8119" i="1"/>
  <c r="C8120" i="1"/>
  <c r="H8120" i="1"/>
  <c r="I8120" i="1"/>
  <c r="J8120" i="1"/>
  <c r="M8120" i="1"/>
  <c r="N8120" i="1"/>
  <c r="O8120" i="1"/>
  <c r="P8120" i="1"/>
  <c r="C8121" i="1"/>
  <c r="H8121" i="1"/>
  <c r="I8121" i="1"/>
  <c r="J8121" i="1"/>
  <c r="M8121" i="1"/>
  <c r="N8121" i="1"/>
  <c r="O8121" i="1"/>
  <c r="P8121" i="1"/>
  <c r="C8122" i="1"/>
  <c r="H8122" i="1"/>
  <c r="I8122" i="1"/>
  <c r="J8122" i="1"/>
  <c r="M8122" i="1"/>
  <c r="N8122" i="1"/>
  <c r="O8122" i="1"/>
  <c r="P8122" i="1"/>
  <c r="C8123" i="1"/>
  <c r="H8123" i="1"/>
  <c r="I8123" i="1"/>
  <c r="J8123" i="1"/>
  <c r="M8123" i="1"/>
  <c r="N8123" i="1"/>
  <c r="O8123" i="1"/>
  <c r="P8123" i="1"/>
  <c r="C8124" i="1"/>
  <c r="H8124" i="1"/>
  <c r="I8124" i="1"/>
  <c r="J8124" i="1"/>
  <c r="M8124" i="1"/>
  <c r="N8124" i="1"/>
  <c r="O8124" i="1"/>
  <c r="P8124" i="1"/>
  <c r="C8125" i="1"/>
  <c r="H8125" i="1"/>
  <c r="I8125" i="1"/>
  <c r="J8125" i="1"/>
  <c r="M8125" i="1"/>
  <c r="N8125" i="1"/>
  <c r="O8125" i="1"/>
  <c r="P8125" i="1"/>
  <c r="C8126" i="1"/>
  <c r="H8126" i="1"/>
  <c r="I8126" i="1"/>
  <c r="J8126" i="1"/>
  <c r="M8126" i="1"/>
  <c r="N8126" i="1"/>
  <c r="O8126" i="1"/>
  <c r="P8126" i="1"/>
  <c r="C8127" i="1"/>
  <c r="H8127" i="1"/>
  <c r="I8127" i="1"/>
  <c r="J8127" i="1"/>
  <c r="M8127" i="1"/>
  <c r="N8127" i="1"/>
  <c r="O8127" i="1"/>
  <c r="P8127" i="1"/>
  <c r="C8128" i="1"/>
  <c r="H8128" i="1"/>
  <c r="I8128" i="1"/>
  <c r="J8128" i="1"/>
  <c r="M8128" i="1"/>
  <c r="N8128" i="1"/>
  <c r="O8128" i="1"/>
  <c r="P8128" i="1"/>
  <c r="C8129" i="1"/>
  <c r="H8129" i="1"/>
  <c r="I8129" i="1"/>
  <c r="J8129" i="1"/>
  <c r="M8129" i="1"/>
  <c r="N8129" i="1"/>
  <c r="O8129" i="1"/>
  <c r="P8129" i="1"/>
  <c r="C8130" i="1"/>
  <c r="H8130" i="1"/>
  <c r="I8130" i="1"/>
  <c r="J8130" i="1"/>
  <c r="M8130" i="1"/>
  <c r="N8130" i="1"/>
  <c r="O8130" i="1"/>
  <c r="P8130" i="1"/>
  <c r="C8131" i="1"/>
  <c r="H8131" i="1"/>
  <c r="I8131" i="1"/>
  <c r="J8131" i="1"/>
  <c r="M8131" i="1"/>
  <c r="N8131" i="1"/>
  <c r="O8131" i="1"/>
  <c r="P8131" i="1"/>
  <c r="C8132" i="1"/>
  <c r="H8132" i="1"/>
  <c r="I8132" i="1"/>
  <c r="J8132" i="1"/>
  <c r="M8132" i="1"/>
  <c r="N8132" i="1"/>
  <c r="O8132" i="1"/>
  <c r="P8132" i="1"/>
  <c r="C8133" i="1"/>
  <c r="H8133" i="1"/>
  <c r="I8133" i="1"/>
  <c r="J8133" i="1"/>
  <c r="M8133" i="1"/>
  <c r="N8133" i="1"/>
  <c r="O8133" i="1"/>
  <c r="P8133" i="1"/>
  <c r="C8134" i="1"/>
  <c r="H8134" i="1"/>
  <c r="I8134" i="1"/>
  <c r="J8134" i="1"/>
  <c r="M8134" i="1"/>
  <c r="N8134" i="1"/>
  <c r="O8134" i="1"/>
  <c r="P8134" i="1"/>
  <c r="C8135" i="1"/>
  <c r="H8135" i="1"/>
  <c r="I8135" i="1"/>
  <c r="J8135" i="1"/>
  <c r="M8135" i="1"/>
  <c r="N8135" i="1"/>
  <c r="O8135" i="1"/>
  <c r="P8135" i="1"/>
  <c r="C8136" i="1"/>
  <c r="H8136" i="1"/>
  <c r="I8136" i="1"/>
  <c r="J8136" i="1"/>
  <c r="M8136" i="1"/>
  <c r="N8136" i="1"/>
  <c r="O8136" i="1"/>
  <c r="P8136" i="1"/>
  <c r="C8137" i="1"/>
  <c r="H8137" i="1"/>
  <c r="I8137" i="1"/>
  <c r="J8137" i="1"/>
  <c r="M8137" i="1"/>
  <c r="N8137" i="1"/>
  <c r="O8137" i="1"/>
  <c r="P8137" i="1"/>
  <c r="C8138" i="1"/>
  <c r="H8138" i="1"/>
  <c r="I8138" i="1"/>
  <c r="J8138" i="1"/>
  <c r="M8138" i="1"/>
  <c r="N8138" i="1"/>
  <c r="O8138" i="1"/>
  <c r="P8138" i="1"/>
  <c r="C8139" i="1"/>
  <c r="H8139" i="1"/>
  <c r="I8139" i="1"/>
  <c r="J8139" i="1"/>
  <c r="M8139" i="1"/>
  <c r="N8139" i="1"/>
  <c r="O8139" i="1"/>
  <c r="P8139" i="1"/>
  <c r="C8140" i="1"/>
  <c r="H8140" i="1"/>
  <c r="I8140" i="1"/>
  <c r="J8140" i="1"/>
  <c r="M8140" i="1"/>
  <c r="N8140" i="1"/>
  <c r="O8140" i="1"/>
  <c r="P8140" i="1"/>
  <c r="C8141" i="1"/>
  <c r="H8141" i="1"/>
  <c r="I8141" i="1"/>
  <c r="J8141" i="1"/>
  <c r="M8141" i="1"/>
  <c r="N8141" i="1"/>
  <c r="O8141" i="1"/>
  <c r="P8141" i="1"/>
  <c r="C8142" i="1"/>
  <c r="H8142" i="1"/>
  <c r="I8142" i="1"/>
  <c r="J8142" i="1"/>
  <c r="M8142" i="1"/>
  <c r="N8142" i="1"/>
  <c r="O8142" i="1"/>
  <c r="P8142" i="1"/>
  <c r="C8143" i="1"/>
  <c r="H8143" i="1"/>
  <c r="I8143" i="1"/>
  <c r="J8143" i="1"/>
  <c r="M8143" i="1"/>
  <c r="N8143" i="1"/>
  <c r="O8143" i="1"/>
  <c r="P8143" i="1"/>
  <c r="C8144" i="1"/>
  <c r="H8144" i="1"/>
  <c r="I8144" i="1"/>
  <c r="J8144" i="1"/>
  <c r="M8144" i="1"/>
  <c r="N8144" i="1"/>
  <c r="O8144" i="1"/>
  <c r="P8144" i="1"/>
  <c r="C8145" i="1"/>
  <c r="H8145" i="1"/>
  <c r="I8145" i="1"/>
  <c r="J8145" i="1"/>
  <c r="M8145" i="1"/>
  <c r="N8145" i="1"/>
  <c r="O8145" i="1"/>
  <c r="P8145" i="1"/>
  <c r="C8146" i="1"/>
  <c r="H8146" i="1"/>
  <c r="I8146" i="1"/>
  <c r="J8146" i="1"/>
  <c r="M8146" i="1"/>
  <c r="N8146" i="1"/>
  <c r="O8146" i="1"/>
  <c r="P8146" i="1"/>
  <c r="C8147" i="1"/>
  <c r="H8147" i="1"/>
  <c r="I8147" i="1"/>
  <c r="J8147" i="1"/>
  <c r="M8147" i="1"/>
  <c r="N8147" i="1"/>
  <c r="O8147" i="1"/>
  <c r="P8147" i="1"/>
  <c r="C8148" i="1"/>
  <c r="H8148" i="1"/>
  <c r="I8148" i="1"/>
  <c r="J8148" i="1"/>
  <c r="M8148" i="1"/>
  <c r="N8148" i="1"/>
  <c r="O8148" i="1"/>
  <c r="P8148" i="1"/>
  <c r="C8149" i="1"/>
  <c r="H8149" i="1"/>
  <c r="I8149" i="1"/>
  <c r="J8149" i="1"/>
  <c r="M8149" i="1"/>
  <c r="N8149" i="1"/>
  <c r="O8149" i="1"/>
  <c r="P8149" i="1"/>
  <c r="C8150" i="1"/>
  <c r="H8150" i="1"/>
  <c r="I8150" i="1"/>
  <c r="J8150" i="1"/>
  <c r="M8150" i="1"/>
  <c r="N8150" i="1"/>
  <c r="O8150" i="1"/>
  <c r="P8150" i="1"/>
  <c r="C8151" i="1"/>
  <c r="H8151" i="1"/>
  <c r="I8151" i="1"/>
  <c r="J8151" i="1"/>
  <c r="M8151" i="1"/>
  <c r="N8151" i="1"/>
  <c r="O8151" i="1"/>
  <c r="P8151" i="1"/>
  <c r="C8152" i="1"/>
  <c r="H8152" i="1"/>
  <c r="I8152" i="1"/>
  <c r="J8152" i="1"/>
  <c r="M8152" i="1"/>
  <c r="N8152" i="1"/>
  <c r="O8152" i="1"/>
  <c r="P8152" i="1"/>
  <c r="C8153" i="1"/>
  <c r="H8153" i="1"/>
  <c r="I8153" i="1"/>
  <c r="J8153" i="1"/>
  <c r="M8153" i="1"/>
  <c r="N8153" i="1"/>
  <c r="O8153" i="1"/>
  <c r="P8153" i="1"/>
  <c r="C8154" i="1"/>
  <c r="H8154" i="1"/>
  <c r="I8154" i="1"/>
  <c r="J8154" i="1"/>
  <c r="M8154" i="1"/>
  <c r="N8154" i="1"/>
  <c r="O8154" i="1"/>
  <c r="P8154" i="1"/>
  <c r="C8155" i="1"/>
  <c r="H8155" i="1"/>
  <c r="I8155" i="1"/>
  <c r="J8155" i="1"/>
  <c r="M8155" i="1"/>
  <c r="N8155" i="1"/>
  <c r="O8155" i="1"/>
  <c r="P8155" i="1"/>
  <c r="C8156" i="1"/>
  <c r="H8156" i="1"/>
  <c r="I8156" i="1"/>
  <c r="J8156" i="1"/>
  <c r="M8156" i="1"/>
  <c r="N8156" i="1"/>
  <c r="O8156" i="1"/>
  <c r="P8156" i="1"/>
  <c r="C8157" i="1"/>
  <c r="H8157" i="1"/>
  <c r="I8157" i="1"/>
  <c r="J8157" i="1"/>
  <c r="M8157" i="1"/>
  <c r="N8157" i="1"/>
  <c r="O8157" i="1"/>
  <c r="P8157" i="1"/>
  <c r="C8158" i="1"/>
  <c r="H8158" i="1"/>
  <c r="I8158" i="1"/>
  <c r="J8158" i="1"/>
  <c r="M8158" i="1"/>
  <c r="N8158" i="1"/>
  <c r="O8158" i="1"/>
  <c r="P8158" i="1"/>
  <c r="C8159" i="1"/>
  <c r="H8159" i="1"/>
  <c r="I8159" i="1"/>
  <c r="J8159" i="1"/>
  <c r="M8159" i="1"/>
  <c r="N8159" i="1"/>
  <c r="O8159" i="1"/>
  <c r="P8159" i="1"/>
  <c r="C8160" i="1"/>
  <c r="H8160" i="1"/>
  <c r="I8160" i="1"/>
  <c r="J8160" i="1"/>
  <c r="M8160" i="1"/>
  <c r="N8160" i="1"/>
  <c r="O8160" i="1"/>
  <c r="P8160" i="1"/>
  <c r="C8161" i="1"/>
  <c r="H8161" i="1"/>
  <c r="I8161" i="1"/>
  <c r="J8161" i="1"/>
  <c r="M8161" i="1"/>
  <c r="N8161" i="1"/>
  <c r="O8161" i="1"/>
  <c r="P8161" i="1"/>
  <c r="C8162" i="1"/>
  <c r="H8162" i="1"/>
  <c r="I8162" i="1"/>
  <c r="J8162" i="1"/>
  <c r="M8162" i="1"/>
  <c r="N8162" i="1"/>
  <c r="O8162" i="1"/>
  <c r="P8162" i="1"/>
  <c r="C8163" i="1"/>
  <c r="H8163" i="1"/>
  <c r="I8163" i="1"/>
  <c r="J8163" i="1"/>
  <c r="M8163" i="1"/>
  <c r="N8163" i="1"/>
  <c r="O8163" i="1"/>
  <c r="P8163" i="1"/>
  <c r="C8164" i="1"/>
  <c r="H8164" i="1"/>
  <c r="I8164" i="1"/>
  <c r="J8164" i="1"/>
  <c r="M8164" i="1"/>
  <c r="N8164" i="1"/>
  <c r="O8164" i="1"/>
  <c r="P8164" i="1"/>
  <c r="C8165" i="1"/>
  <c r="H8165" i="1"/>
  <c r="I8165" i="1"/>
  <c r="J8165" i="1"/>
  <c r="M8165" i="1"/>
  <c r="N8165" i="1"/>
  <c r="O8165" i="1"/>
  <c r="P8165" i="1"/>
  <c r="C8166" i="1"/>
  <c r="H8166" i="1"/>
  <c r="I8166" i="1"/>
  <c r="J8166" i="1"/>
  <c r="M8166" i="1"/>
  <c r="N8166" i="1"/>
  <c r="O8166" i="1"/>
  <c r="P8166" i="1"/>
  <c r="C8167" i="1"/>
  <c r="H8167" i="1"/>
  <c r="I8167" i="1"/>
  <c r="J8167" i="1"/>
  <c r="M8167" i="1"/>
  <c r="N8167" i="1"/>
  <c r="O8167" i="1"/>
  <c r="P8167" i="1"/>
  <c r="C8168" i="1"/>
  <c r="H8168" i="1"/>
  <c r="I8168" i="1"/>
  <c r="J8168" i="1"/>
  <c r="M8168" i="1"/>
  <c r="N8168" i="1"/>
  <c r="O8168" i="1"/>
  <c r="P8168" i="1"/>
  <c r="C8169" i="1"/>
  <c r="H8169" i="1"/>
  <c r="I8169" i="1"/>
  <c r="J8169" i="1"/>
  <c r="M8169" i="1"/>
  <c r="N8169" i="1"/>
  <c r="O8169" i="1"/>
  <c r="P8169" i="1"/>
  <c r="C8170" i="1"/>
  <c r="H8170" i="1"/>
  <c r="I8170" i="1"/>
  <c r="J8170" i="1"/>
  <c r="M8170" i="1"/>
  <c r="N8170" i="1"/>
  <c r="O8170" i="1"/>
  <c r="P8170" i="1"/>
  <c r="C8171" i="1"/>
  <c r="H8171" i="1"/>
  <c r="I8171" i="1"/>
  <c r="J8171" i="1"/>
  <c r="M8171" i="1"/>
  <c r="N8171" i="1"/>
  <c r="O8171" i="1"/>
  <c r="P8171" i="1"/>
  <c r="C8172" i="1"/>
  <c r="H8172" i="1"/>
  <c r="I8172" i="1"/>
  <c r="J8172" i="1"/>
  <c r="M8172" i="1"/>
  <c r="N8172" i="1"/>
  <c r="O8172" i="1"/>
  <c r="P8172" i="1"/>
  <c r="C8173" i="1"/>
  <c r="H8173" i="1"/>
  <c r="I8173" i="1"/>
  <c r="J8173" i="1"/>
  <c r="M8173" i="1"/>
  <c r="N8173" i="1"/>
  <c r="O8173" i="1"/>
  <c r="P8173" i="1"/>
  <c r="C8174" i="1"/>
  <c r="H8174" i="1"/>
  <c r="I8174" i="1"/>
  <c r="J8174" i="1"/>
  <c r="M8174" i="1"/>
  <c r="N8174" i="1"/>
  <c r="O8174" i="1"/>
  <c r="P8174" i="1"/>
  <c r="C8175" i="1"/>
  <c r="H8175" i="1"/>
  <c r="I8175" i="1"/>
  <c r="J8175" i="1"/>
  <c r="M8175" i="1"/>
  <c r="N8175" i="1"/>
  <c r="O8175" i="1"/>
  <c r="P8175" i="1"/>
  <c r="C8176" i="1"/>
  <c r="H8176" i="1"/>
  <c r="I8176" i="1"/>
  <c r="J8176" i="1"/>
  <c r="M8176" i="1"/>
  <c r="N8176" i="1"/>
  <c r="O8176" i="1"/>
  <c r="P8176" i="1"/>
  <c r="C8177" i="1"/>
  <c r="H8177" i="1"/>
  <c r="I8177" i="1"/>
  <c r="J8177" i="1"/>
  <c r="M8177" i="1"/>
  <c r="N8177" i="1"/>
  <c r="O8177" i="1"/>
  <c r="P8177" i="1"/>
  <c r="C8178" i="1"/>
  <c r="H8178" i="1"/>
  <c r="I8178" i="1"/>
  <c r="J8178" i="1"/>
  <c r="M8178" i="1"/>
  <c r="N8178" i="1"/>
  <c r="O8178" i="1"/>
  <c r="P8178" i="1"/>
  <c r="C8179" i="1"/>
  <c r="H8179" i="1"/>
  <c r="I8179" i="1"/>
  <c r="J8179" i="1"/>
  <c r="M8179" i="1"/>
  <c r="N8179" i="1"/>
  <c r="O8179" i="1"/>
  <c r="P8179" i="1"/>
  <c r="C8180" i="1"/>
  <c r="H8180" i="1"/>
  <c r="I8180" i="1"/>
  <c r="J8180" i="1"/>
  <c r="M8180" i="1"/>
  <c r="N8180" i="1"/>
  <c r="O8180" i="1"/>
  <c r="P8180" i="1"/>
  <c r="C8181" i="1"/>
  <c r="H8181" i="1"/>
  <c r="I8181" i="1"/>
  <c r="J8181" i="1"/>
  <c r="M8181" i="1"/>
  <c r="N8181" i="1"/>
  <c r="O8181" i="1"/>
  <c r="P8181" i="1"/>
  <c r="C8182" i="1"/>
  <c r="H8182" i="1"/>
  <c r="I8182" i="1"/>
  <c r="J8182" i="1"/>
  <c r="M8182" i="1"/>
  <c r="N8182" i="1"/>
  <c r="O8182" i="1"/>
  <c r="P8182" i="1"/>
  <c r="C8183" i="1"/>
  <c r="H8183" i="1"/>
  <c r="I8183" i="1"/>
  <c r="J8183" i="1"/>
  <c r="M8183" i="1"/>
  <c r="N8183" i="1"/>
  <c r="O8183" i="1"/>
  <c r="P8183" i="1"/>
  <c r="C8184" i="1"/>
  <c r="H8184" i="1"/>
  <c r="I8184" i="1"/>
  <c r="J8184" i="1"/>
  <c r="M8184" i="1"/>
  <c r="N8184" i="1"/>
  <c r="O8184" i="1"/>
  <c r="P8184" i="1"/>
  <c r="C8185" i="1"/>
  <c r="H8185" i="1"/>
  <c r="I8185" i="1"/>
  <c r="J8185" i="1"/>
  <c r="M8185" i="1"/>
  <c r="N8185" i="1"/>
  <c r="O8185" i="1"/>
  <c r="P8185" i="1"/>
  <c r="C8186" i="1"/>
  <c r="H8186" i="1"/>
  <c r="I8186" i="1"/>
  <c r="J8186" i="1"/>
  <c r="M8186" i="1"/>
  <c r="N8186" i="1"/>
  <c r="O8186" i="1"/>
  <c r="P8186" i="1"/>
  <c r="C8187" i="1"/>
  <c r="H8187" i="1"/>
  <c r="I8187" i="1"/>
  <c r="J8187" i="1"/>
  <c r="M8187" i="1"/>
  <c r="N8187" i="1"/>
  <c r="O8187" i="1"/>
  <c r="P8187" i="1"/>
  <c r="C8188" i="1"/>
  <c r="H8188" i="1"/>
  <c r="I8188" i="1"/>
  <c r="J8188" i="1"/>
  <c r="M8188" i="1"/>
  <c r="N8188" i="1"/>
  <c r="O8188" i="1"/>
  <c r="P8188" i="1"/>
  <c r="C8189" i="1"/>
  <c r="H8189" i="1"/>
  <c r="I8189" i="1"/>
  <c r="J8189" i="1"/>
  <c r="M8189" i="1"/>
  <c r="N8189" i="1"/>
  <c r="O8189" i="1"/>
  <c r="P8189" i="1"/>
  <c r="C8190" i="1"/>
  <c r="H8190" i="1"/>
  <c r="I8190" i="1"/>
  <c r="J8190" i="1"/>
  <c r="M8190" i="1"/>
  <c r="N8190" i="1"/>
  <c r="O8190" i="1"/>
  <c r="P8190" i="1"/>
  <c r="C8191" i="1"/>
  <c r="H8191" i="1"/>
  <c r="I8191" i="1"/>
  <c r="J8191" i="1"/>
  <c r="M8191" i="1"/>
  <c r="N8191" i="1"/>
  <c r="O8191" i="1"/>
  <c r="P8191" i="1"/>
  <c r="C8192" i="1"/>
  <c r="H8192" i="1"/>
  <c r="I8192" i="1"/>
  <c r="J8192" i="1"/>
  <c r="M8192" i="1"/>
  <c r="N8192" i="1"/>
  <c r="O8192" i="1"/>
  <c r="P8192" i="1"/>
  <c r="C8193" i="1"/>
  <c r="H8193" i="1"/>
  <c r="I8193" i="1"/>
  <c r="J8193" i="1"/>
  <c r="M8193" i="1"/>
  <c r="N8193" i="1"/>
  <c r="O8193" i="1"/>
  <c r="P8193" i="1"/>
  <c r="C8194" i="1"/>
  <c r="H8194" i="1"/>
  <c r="I8194" i="1"/>
  <c r="J8194" i="1"/>
  <c r="M8194" i="1"/>
  <c r="N8194" i="1"/>
  <c r="O8194" i="1"/>
  <c r="P8194" i="1"/>
  <c r="C8195" i="1"/>
  <c r="H8195" i="1"/>
  <c r="I8195" i="1"/>
  <c r="J8195" i="1"/>
  <c r="M8195" i="1"/>
  <c r="N8195" i="1"/>
  <c r="O8195" i="1"/>
  <c r="P8195" i="1"/>
  <c r="C8196" i="1"/>
  <c r="H8196" i="1"/>
  <c r="I8196" i="1"/>
  <c r="J8196" i="1"/>
  <c r="M8196" i="1"/>
  <c r="N8196" i="1"/>
  <c r="O8196" i="1"/>
  <c r="P8196" i="1"/>
  <c r="C8197" i="1"/>
  <c r="H8197" i="1"/>
  <c r="I8197" i="1"/>
  <c r="J8197" i="1"/>
  <c r="M8197" i="1"/>
  <c r="N8197" i="1"/>
  <c r="O8197" i="1"/>
  <c r="P8197" i="1"/>
  <c r="C8198" i="1"/>
  <c r="H8198" i="1"/>
  <c r="I8198" i="1"/>
  <c r="J8198" i="1"/>
  <c r="M8198" i="1"/>
  <c r="N8198" i="1"/>
  <c r="O8198" i="1"/>
  <c r="P8198" i="1"/>
  <c r="C8199" i="1"/>
  <c r="H8199" i="1"/>
  <c r="I8199" i="1"/>
  <c r="J8199" i="1"/>
  <c r="M8199" i="1"/>
  <c r="N8199" i="1"/>
  <c r="O8199" i="1"/>
  <c r="P8199" i="1"/>
  <c r="C8200" i="1"/>
  <c r="H8200" i="1"/>
  <c r="I8200" i="1"/>
  <c r="J8200" i="1"/>
  <c r="M8200" i="1"/>
  <c r="N8200" i="1"/>
  <c r="O8200" i="1"/>
  <c r="P8200" i="1"/>
  <c r="C8201" i="1"/>
  <c r="H8201" i="1"/>
  <c r="I8201" i="1"/>
  <c r="J8201" i="1"/>
  <c r="M8201" i="1"/>
  <c r="N8201" i="1"/>
  <c r="O8201" i="1"/>
  <c r="P8201" i="1"/>
  <c r="C8202" i="1"/>
  <c r="H8202" i="1"/>
  <c r="I8202" i="1"/>
  <c r="J8202" i="1"/>
  <c r="M8202" i="1"/>
  <c r="N8202" i="1"/>
  <c r="O8202" i="1"/>
  <c r="P8202" i="1"/>
  <c r="C8203" i="1"/>
  <c r="H8203" i="1"/>
  <c r="I8203" i="1"/>
  <c r="J8203" i="1"/>
  <c r="M8203" i="1"/>
  <c r="N8203" i="1"/>
  <c r="O8203" i="1"/>
  <c r="P8203" i="1"/>
  <c r="C8204" i="1"/>
  <c r="H8204" i="1"/>
  <c r="I8204" i="1"/>
  <c r="J8204" i="1"/>
  <c r="M8204" i="1"/>
  <c r="N8204" i="1"/>
  <c r="O8204" i="1"/>
  <c r="P8204" i="1"/>
  <c r="C8205" i="1"/>
  <c r="H8205" i="1"/>
  <c r="I8205" i="1"/>
  <c r="J8205" i="1"/>
  <c r="M8205" i="1"/>
  <c r="N8205" i="1"/>
  <c r="O8205" i="1"/>
  <c r="P8205" i="1"/>
  <c r="C8206" i="1"/>
  <c r="H8206" i="1"/>
  <c r="I8206" i="1"/>
  <c r="J8206" i="1"/>
  <c r="M8206" i="1"/>
  <c r="N8206" i="1"/>
  <c r="O8206" i="1"/>
  <c r="P8206" i="1"/>
  <c r="C8207" i="1"/>
  <c r="H8207" i="1"/>
  <c r="I8207" i="1"/>
  <c r="J8207" i="1"/>
  <c r="M8207" i="1"/>
  <c r="N8207" i="1"/>
  <c r="O8207" i="1"/>
  <c r="P8207" i="1"/>
  <c r="C8208" i="1"/>
  <c r="H8208" i="1"/>
  <c r="I8208" i="1"/>
  <c r="J8208" i="1"/>
  <c r="M8208" i="1"/>
  <c r="N8208" i="1"/>
  <c r="O8208" i="1"/>
  <c r="P8208" i="1"/>
  <c r="C8209" i="1"/>
  <c r="H8209" i="1"/>
  <c r="I8209" i="1"/>
  <c r="J8209" i="1"/>
  <c r="M8209" i="1"/>
  <c r="N8209" i="1"/>
  <c r="O8209" i="1"/>
  <c r="P8209" i="1"/>
  <c r="C8210" i="1"/>
  <c r="H8210" i="1"/>
  <c r="I8210" i="1"/>
  <c r="J8210" i="1"/>
  <c r="M8210" i="1"/>
  <c r="N8210" i="1"/>
  <c r="O8210" i="1"/>
  <c r="P8210" i="1"/>
  <c r="C8211" i="1"/>
  <c r="H8211" i="1"/>
  <c r="I8211" i="1"/>
  <c r="J8211" i="1"/>
  <c r="M8211" i="1"/>
  <c r="N8211" i="1"/>
  <c r="O8211" i="1"/>
  <c r="P8211" i="1"/>
  <c r="C8212" i="1"/>
  <c r="H8212" i="1"/>
  <c r="I8212" i="1"/>
  <c r="J8212" i="1"/>
  <c r="M8212" i="1"/>
  <c r="N8212" i="1"/>
  <c r="O8212" i="1"/>
  <c r="P8212" i="1"/>
  <c r="C8213" i="1"/>
  <c r="H8213" i="1"/>
  <c r="I8213" i="1"/>
  <c r="J8213" i="1"/>
  <c r="M8213" i="1"/>
  <c r="N8213" i="1"/>
  <c r="O8213" i="1"/>
  <c r="P8213" i="1"/>
  <c r="C8214" i="1"/>
  <c r="H8214" i="1"/>
  <c r="I8214" i="1"/>
  <c r="J8214" i="1"/>
  <c r="M8214" i="1"/>
  <c r="N8214" i="1"/>
  <c r="O8214" i="1"/>
  <c r="P8214" i="1"/>
  <c r="C8215" i="1"/>
  <c r="H8215" i="1"/>
  <c r="I8215" i="1"/>
  <c r="J8215" i="1"/>
  <c r="M8215" i="1"/>
  <c r="N8215" i="1"/>
  <c r="O8215" i="1"/>
  <c r="P8215" i="1"/>
  <c r="C8216" i="1"/>
  <c r="H8216" i="1"/>
  <c r="I8216" i="1"/>
  <c r="J8216" i="1"/>
  <c r="M8216" i="1"/>
  <c r="N8216" i="1"/>
  <c r="O8216" i="1"/>
  <c r="P8216" i="1"/>
  <c r="C8217" i="1"/>
  <c r="H8217" i="1"/>
  <c r="I8217" i="1"/>
  <c r="J8217" i="1"/>
  <c r="M8217" i="1"/>
  <c r="N8217" i="1"/>
  <c r="O8217" i="1"/>
  <c r="P8217" i="1"/>
  <c r="C8218" i="1"/>
  <c r="H8218" i="1"/>
  <c r="I8218" i="1"/>
  <c r="J8218" i="1"/>
  <c r="M8218" i="1"/>
  <c r="N8218" i="1"/>
  <c r="O8218" i="1"/>
  <c r="P8218" i="1"/>
  <c r="C8219" i="1"/>
  <c r="H8219" i="1"/>
  <c r="I8219" i="1"/>
  <c r="J8219" i="1"/>
  <c r="M8219" i="1"/>
  <c r="N8219" i="1"/>
  <c r="O8219" i="1"/>
  <c r="P8219" i="1"/>
  <c r="C8220" i="1"/>
  <c r="H8220" i="1"/>
  <c r="I8220" i="1"/>
  <c r="J8220" i="1"/>
  <c r="M8220" i="1"/>
  <c r="N8220" i="1"/>
  <c r="O8220" i="1"/>
  <c r="P8220" i="1"/>
  <c r="C8221" i="1"/>
  <c r="H8221" i="1"/>
  <c r="I8221" i="1"/>
  <c r="J8221" i="1"/>
  <c r="M8221" i="1"/>
  <c r="N8221" i="1"/>
  <c r="O8221" i="1"/>
  <c r="P8221" i="1"/>
  <c r="C8222" i="1"/>
  <c r="H8222" i="1"/>
  <c r="I8222" i="1"/>
  <c r="J8222" i="1"/>
  <c r="M8222" i="1"/>
  <c r="N8222" i="1"/>
  <c r="O8222" i="1"/>
  <c r="P8222" i="1"/>
  <c r="C8223" i="1"/>
  <c r="H8223" i="1"/>
  <c r="I8223" i="1"/>
  <c r="J8223" i="1"/>
  <c r="M8223" i="1"/>
  <c r="N8223" i="1"/>
  <c r="O8223" i="1"/>
  <c r="P8223" i="1"/>
  <c r="C8224" i="1"/>
  <c r="H8224" i="1"/>
  <c r="I8224" i="1"/>
  <c r="J8224" i="1"/>
  <c r="M8224" i="1"/>
  <c r="N8224" i="1"/>
  <c r="O8224" i="1"/>
  <c r="P8224" i="1"/>
  <c r="C8225" i="1"/>
  <c r="H8225" i="1"/>
  <c r="I8225" i="1"/>
  <c r="J8225" i="1"/>
  <c r="M8225" i="1"/>
  <c r="N8225" i="1"/>
  <c r="O8225" i="1"/>
  <c r="P8225" i="1"/>
  <c r="C8226" i="1"/>
  <c r="H8226" i="1"/>
  <c r="I8226" i="1"/>
  <c r="J8226" i="1"/>
  <c r="M8226" i="1"/>
  <c r="N8226" i="1"/>
  <c r="O8226" i="1"/>
  <c r="P8226" i="1"/>
  <c r="C8227" i="1"/>
  <c r="H8227" i="1"/>
  <c r="I8227" i="1"/>
  <c r="J8227" i="1"/>
  <c r="M8227" i="1"/>
  <c r="N8227" i="1"/>
  <c r="O8227" i="1"/>
  <c r="P8227" i="1"/>
  <c r="C8228" i="1"/>
  <c r="H8228" i="1"/>
  <c r="I8228" i="1"/>
  <c r="J8228" i="1"/>
  <c r="M8228" i="1"/>
  <c r="N8228" i="1"/>
  <c r="O8228" i="1"/>
  <c r="P8228" i="1"/>
  <c r="C8229" i="1"/>
  <c r="H8229" i="1"/>
  <c r="I8229" i="1"/>
  <c r="J8229" i="1"/>
  <c r="M8229" i="1"/>
  <c r="N8229" i="1"/>
  <c r="O8229" i="1"/>
  <c r="P8229" i="1"/>
  <c r="C8230" i="1"/>
  <c r="H8230" i="1"/>
  <c r="I8230" i="1"/>
  <c r="J8230" i="1"/>
  <c r="M8230" i="1"/>
  <c r="N8230" i="1"/>
  <c r="O8230" i="1"/>
  <c r="P8230" i="1"/>
  <c r="C8231" i="1"/>
  <c r="H8231" i="1"/>
  <c r="I8231" i="1"/>
  <c r="J8231" i="1"/>
  <c r="M8231" i="1"/>
  <c r="N8231" i="1"/>
  <c r="O8231" i="1"/>
  <c r="P8231" i="1"/>
  <c r="C8232" i="1"/>
  <c r="H8232" i="1"/>
  <c r="I8232" i="1"/>
  <c r="J8232" i="1"/>
  <c r="M8232" i="1"/>
  <c r="N8232" i="1"/>
  <c r="O8232" i="1"/>
  <c r="P8232" i="1"/>
  <c r="C8233" i="1"/>
  <c r="H8233" i="1"/>
  <c r="I8233" i="1"/>
  <c r="J8233" i="1"/>
  <c r="M8233" i="1"/>
  <c r="N8233" i="1"/>
  <c r="O8233" i="1"/>
  <c r="P8233" i="1"/>
  <c r="C8234" i="1"/>
  <c r="H8234" i="1"/>
  <c r="I8234" i="1"/>
  <c r="J8234" i="1"/>
  <c r="M8234" i="1"/>
  <c r="N8234" i="1"/>
  <c r="O8234" i="1"/>
  <c r="P8234" i="1"/>
  <c r="C8235" i="1"/>
  <c r="H8235" i="1"/>
  <c r="I8235" i="1"/>
  <c r="J8235" i="1"/>
  <c r="M8235" i="1"/>
  <c r="N8235" i="1"/>
  <c r="O8235" i="1"/>
  <c r="P8235" i="1"/>
  <c r="C8236" i="1"/>
  <c r="H8236" i="1"/>
  <c r="I8236" i="1"/>
  <c r="J8236" i="1"/>
  <c r="M8236" i="1"/>
  <c r="N8236" i="1"/>
  <c r="O8236" i="1"/>
  <c r="P8236" i="1"/>
  <c r="C8237" i="1"/>
  <c r="H8237" i="1"/>
  <c r="I8237" i="1"/>
  <c r="J8237" i="1"/>
  <c r="M8237" i="1"/>
  <c r="N8237" i="1"/>
  <c r="O8237" i="1"/>
  <c r="P8237" i="1"/>
  <c r="C8238" i="1"/>
  <c r="H8238" i="1"/>
  <c r="I8238" i="1"/>
  <c r="J8238" i="1"/>
  <c r="M8238" i="1"/>
  <c r="N8238" i="1"/>
  <c r="O8238" i="1"/>
  <c r="P8238" i="1"/>
  <c r="C8239" i="1"/>
  <c r="H8239" i="1"/>
  <c r="I8239" i="1"/>
  <c r="J8239" i="1"/>
  <c r="M8239" i="1"/>
  <c r="N8239" i="1"/>
  <c r="O8239" i="1"/>
  <c r="P8239" i="1"/>
  <c r="C8240" i="1"/>
  <c r="H8240" i="1"/>
  <c r="I8240" i="1"/>
  <c r="J8240" i="1"/>
  <c r="M8240" i="1"/>
  <c r="N8240" i="1"/>
  <c r="O8240" i="1"/>
  <c r="P8240" i="1"/>
  <c r="C8241" i="1"/>
  <c r="H8241" i="1"/>
  <c r="I8241" i="1"/>
  <c r="J8241" i="1"/>
  <c r="M8241" i="1"/>
  <c r="N8241" i="1"/>
  <c r="O8241" i="1"/>
  <c r="P8241" i="1"/>
  <c r="C8242" i="1"/>
  <c r="H8242" i="1"/>
  <c r="I8242" i="1"/>
  <c r="J8242" i="1"/>
  <c r="M8242" i="1"/>
  <c r="N8242" i="1"/>
  <c r="O8242" i="1"/>
  <c r="P8242" i="1"/>
  <c r="C8243" i="1"/>
  <c r="H8243" i="1"/>
  <c r="I8243" i="1"/>
  <c r="J8243" i="1"/>
  <c r="M8243" i="1"/>
  <c r="N8243" i="1"/>
  <c r="O8243" i="1"/>
  <c r="P8243" i="1"/>
  <c r="C8244" i="1"/>
  <c r="H8244" i="1"/>
  <c r="I8244" i="1"/>
  <c r="J8244" i="1"/>
  <c r="M8244" i="1"/>
  <c r="N8244" i="1"/>
  <c r="O8244" i="1"/>
  <c r="P8244" i="1"/>
  <c r="C8245" i="1"/>
  <c r="H8245" i="1"/>
  <c r="I8245" i="1"/>
  <c r="J8245" i="1"/>
  <c r="M8245" i="1"/>
  <c r="N8245" i="1"/>
  <c r="O8245" i="1"/>
  <c r="P8245" i="1"/>
  <c r="C8246" i="1"/>
  <c r="H8246" i="1"/>
  <c r="I8246" i="1"/>
  <c r="J8246" i="1"/>
  <c r="M8246" i="1"/>
  <c r="N8246" i="1"/>
  <c r="O8246" i="1"/>
  <c r="P8246" i="1"/>
  <c r="C8247" i="1"/>
  <c r="H8247" i="1"/>
  <c r="I8247" i="1"/>
  <c r="J8247" i="1"/>
  <c r="M8247" i="1"/>
  <c r="N8247" i="1"/>
  <c r="O8247" i="1"/>
  <c r="P8247" i="1"/>
  <c r="C8248" i="1"/>
  <c r="H8248" i="1"/>
  <c r="I8248" i="1"/>
  <c r="J8248" i="1"/>
  <c r="M8248" i="1"/>
  <c r="N8248" i="1"/>
  <c r="O8248" i="1"/>
  <c r="P8248" i="1"/>
  <c r="C8249" i="1"/>
  <c r="H8249" i="1"/>
  <c r="I8249" i="1"/>
  <c r="J8249" i="1"/>
  <c r="M8249" i="1"/>
  <c r="N8249" i="1"/>
  <c r="O8249" i="1"/>
  <c r="P8249" i="1"/>
  <c r="C8250" i="1"/>
  <c r="H8250" i="1"/>
  <c r="I8250" i="1"/>
  <c r="J8250" i="1"/>
  <c r="M8250" i="1"/>
  <c r="N8250" i="1"/>
  <c r="O8250" i="1"/>
  <c r="P8250" i="1"/>
  <c r="C8251" i="1"/>
  <c r="H8251" i="1"/>
  <c r="I8251" i="1"/>
  <c r="J8251" i="1"/>
  <c r="M8251" i="1"/>
  <c r="N8251" i="1"/>
  <c r="O8251" i="1"/>
  <c r="P8251" i="1"/>
  <c r="C8252" i="1"/>
  <c r="H8252" i="1"/>
  <c r="I8252" i="1"/>
  <c r="J8252" i="1"/>
  <c r="M8252" i="1"/>
  <c r="N8252" i="1"/>
  <c r="O8252" i="1"/>
  <c r="P8252" i="1"/>
  <c r="C8253" i="1"/>
  <c r="H8253" i="1"/>
  <c r="I8253" i="1"/>
  <c r="J8253" i="1"/>
  <c r="M8253" i="1"/>
  <c r="N8253" i="1"/>
  <c r="O8253" i="1"/>
  <c r="P8253" i="1"/>
  <c r="C8254" i="1"/>
  <c r="H8254" i="1"/>
  <c r="I8254" i="1"/>
  <c r="J8254" i="1"/>
  <c r="M8254" i="1"/>
  <c r="N8254" i="1"/>
  <c r="O8254" i="1"/>
  <c r="P8254" i="1"/>
  <c r="C8255" i="1"/>
  <c r="H8255" i="1"/>
  <c r="I8255" i="1"/>
  <c r="J8255" i="1"/>
  <c r="M8255" i="1"/>
  <c r="N8255" i="1"/>
  <c r="O8255" i="1"/>
  <c r="P8255" i="1"/>
  <c r="C8256" i="1"/>
  <c r="H8256" i="1"/>
  <c r="I8256" i="1"/>
  <c r="J8256" i="1"/>
  <c r="M8256" i="1"/>
  <c r="N8256" i="1"/>
  <c r="O8256" i="1"/>
  <c r="P8256" i="1"/>
  <c r="C8257" i="1"/>
  <c r="H8257" i="1"/>
  <c r="I8257" i="1"/>
  <c r="J8257" i="1"/>
  <c r="M8257" i="1"/>
  <c r="N8257" i="1"/>
  <c r="O8257" i="1"/>
  <c r="P8257" i="1"/>
  <c r="C8258" i="1"/>
  <c r="H8258" i="1"/>
  <c r="I8258" i="1"/>
  <c r="J8258" i="1"/>
  <c r="M8258" i="1"/>
  <c r="N8258" i="1"/>
  <c r="O8258" i="1"/>
  <c r="P8258" i="1"/>
  <c r="C8259" i="1"/>
  <c r="H8259" i="1"/>
  <c r="I8259" i="1"/>
  <c r="J8259" i="1"/>
  <c r="M8259" i="1"/>
  <c r="N8259" i="1"/>
  <c r="O8259" i="1"/>
  <c r="P8259" i="1"/>
  <c r="C8260" i="1"/>
  <c r="H8260" i="1"/>
  <c r="I8260" i="1"/>
  <c r="J8260" i="1"/>
  <c r="M8260" i="1"/>
  <c r="N8260" i="1"/>
  <c r="O8260" i="1"/>
  <c r="P8260" i="1"/>
  <c r="C8261" i="1"/>
  <c r="H8261" i="1"/>
  <c r="I8261" i="1"/>
  <c r="J8261" i="1"/>
  <c r="M8261" i="1"/>
  <c r="N8261" i="1"/>
  <c r="O8261" i="1"/>
  <c r="P8261" i="1"/>
  <c r="C8262" i="1"/>
  <c r="H8262" i="1"/>
  <c r="I8262" i="1"/>
  <c r="J8262" i="1"/>
  <c r="M8262" i="1"/>
  <c r="N8262" i="1"/>
  <c r="O8262" i="1"/>
  <c r="P8262" i="1"/>
  <c r="C8263" i="1"/>
  <c r="H8263" i="1"/>
  <c r="I8263" i="1"/>
  <c r="J8263" i="1"/>
  <c r="M8263" i="1"/>
  <c r="N8263" i="1"/>
  <c r="O8263" i="1"/>
  <c r="P8263" i="1"/>
  <c r="C8264" i="1"/>
  <c r="H8264" i="1"/>
  <c r="I8264" i="1"/>
  <c r="J8264" i="1"/>
  <c r="M8264" i="1"/>
  <c r="N8264" i="1"/>
  <c r="O8264" i="1"/>
  <c r="P8264" i="1"/>
  <c r="C8265" i="1"/>
  <c r="H8265" i="1"/>
  <c r="I8265" i="1"/>
  <c r="J8265" i="1"/>
  <c r="M8265" i="1"/>
  <c r="N8265" i="1"/>
  <c r="O8265" i="1"/>
  <c r="P8265" i="1"/>
  <c r="C8266" i="1"/>
  <c r="H8266" i="1"/>
  <c r="I8266" i="1"/>
  <c r="J8266" i="1"/>
  <c r="M8266" i="1"/>
  <c r="N8266" i="1"/>
  <c r="O8266" i="1"/>
  <c r="P8266" i="1"/>
  <c r="C8267" i="1"/>
  <c r="H8267" i="1"/>
  <c r="I8267" i="1"/>
  <c r="J8267" i="1"/>
  <c r="M8267" i="1"/>
  <c r="N8267" i="1"/>
  <c r="O8267" i="1"/>
  <c r="P8267" i="1"/>
  <c r="C8268" i="1"/>
  <c r="H8268" i="1"/>
  <c r="I8268" i="1"/>
  <c r="J8268" i="1"/>
  <c r="M8268" i="1"/>
  <c r="N8268" i="1"/>
  <c r="O8268" i="1"/>
  <c r="P8268" i="1"/>
  <c r="C8269" i="1"/>
  <c r="H8269" i="1"/>
  <c r="I8269" i="1"/>
  <c r="J8269" i="1"/>
  <c r="M8269" i="1"/>
  <c r="N8269" i="1"/>
  <c r="O8269" i="1"/>
  <c r="P8269" i="1"/>
  <c r="C8270" i="1"/>
  <c r="H8270" i="1"/>
  <c r="I8270" i="1"/>
  <c r="J8270" i="1"/>
  <c r="M8270" i="1"/>
  <c r="N8270" i="1"/>
  <c r="O8270" i="1"/>
  <c r="P8270" i="1"/>
  <c r="C8271" i="1"/>
  <c r="H8271" i="1"/>
  <c r="I8271" i="1"/>
  <c r="J8271" i="1"/>
  <c r="M8271" i="1"/>
  <c r="N8271" i="1"/>
  <c r="O8271" i="1"/>
  <c r="P8271" i="1"/>
  <c r="C8272" i="1"/>
  <c r="H8272" i="1"/>
  <c r="I8272" i="1"/>
  <c r="J8272" i="1"/>
  <c r="M8272" i="1"/>
  <c r="N8272" i="1"/>
  <c r="O8272" i="1"/>
  <c r="P8272" i="1"/>
  <c r="C8273" i="1"/>
  <c r="H8273" i="1"/>
  <c r="I8273" i="1"/>
  <c r="J8273" i="1"/>
  <c r="M8273" i="1"/>
  <c r="N8273" i="1"/>
  <c r="O8273" i="1"/>
  <c r="P8273" i="1"/>
  <c r="C8274" i="1"/>
  <c r="H8274" i="1"/>
  <c r="I8274" i="1"/>
  <c r="J8274" i="1"/>
  <c r="M8274" i="1"/>
  <c r="N8274" i="1"/>
  <c r="O8274" i="1"/>
  <c r="P8274" i="1"/>
  <c r="C8275" i="1"/>
  <c r="H8275" i="1"/>
  <c r="I8275" i="1"/>
  <c r="J8275" i="1"/>
  <c r="M8275" i="1"/>
  <c r="N8275" i="1"/>
  <c r="O8275" i="1"/>
  <c r="P8275" i="1"/>
  <c r="C8276" i="1"/>
  <c r="H8276" i="1"/>
  <c r="I8276" i="1"/>
  <c r="J8276" i="1"/>
  <c r="M8276" i="1"/>
  <c r="N8276" i="1"/>
  <c r="O8276" i="1"/>
  <c r="P8276" i="1"/>
  <c r="C8277" i="1"/>
  <c r="H8277" i="1"/>
  <c r="I8277" i="1"/>
  <c r="J8277" i="1"/>
  <c r="M8277" i="1"/>
  <c r="N8277" i="1"/>
  <c r="O8277" i="1"/>
  <c r="P8277" i="1"/>
  <c r="C8278" i="1"/>
  <c r="H8278" i="1"/>
  <c r="I8278" i="1"/>
  <c r="J8278" i="1"/>
  <c r="M8278" i="1"/>
  <c r="N8278" i="1"/>
  <c r="O8278" i="1"/>
  <c r="P8278" i="1"/>
  <c r="C8279" i="1"/>
  <c r="H8279" i="1"/>
  <c r="I8279" i="1"/>
  <c r="J8279" i="1"/>
  <c r="M8279" i="1"/>
  <c r="N8279" i="1"/>
  <c r="O8279" i="1"/>
  <c r="P8279" i="1"/>
  <c r="C8280" i="1"/>
  <c r="H8280" i="1"/>
  <c r="I8280" i="1"/>
  <c r="J8280" i="1"/>
  <c r="M8280" i="1"/>
  <c r="N8280" i="1"/>
  <c r="O8280" i="1"/>
  <c r="P8280" i="1"/>
  <c r="C8281" i="1"/>
  <c r="H8281" i="1"/>
  <c r="I8281" i="1"/>
  <c r="J8281" i="1"/>
  <c r="M8281" i="1"/>
  <c r="N8281" i="1"/>
  <c r="O8281" i="1"/>
  <c r="P8281" i="1"/>
  <c r="C8282" i="1"/>
  <c r="H8282" i="1"/>
  <c r="I8282" i="1"/>
  <c r="J8282" i="1"/>
  <c r="M8282" i="1"/>
  <c r="N8282" i="1"/>
  <c r="O8282" i="1"/>
  <c r="P8282" i="1"/>
  <c r="C8283" i="1"/>
  <c r="H8283" i="1"/>
  <c r="I8283" i="1"/>
  <c r="J8283" i="1"/>
  <c r="M8283" i="1"/>
  <c r="N8283" i="1"/>
  <c r="O8283" i="1"/>
  <c r="P8283" i="1"/>
  <c r="C8284" i="1"/>
  <c r="H8284" i="1"/>
  <c r="I8284" i="1"/>
  <c r="J8284" i="1"/>
  <c r="M8284" i="1"/>
  <c r="N8284" i="1"/>
  <c r="O8284" i="1"/>
  <c r="P8284" i="1"/>
  <c r="C8285" i="1"/>
  <c r="H8285" i="1"/>
  <c r="I8285" i="1"/>
  <c r="J8285" i="1"/>
  <c r="M8285" i="1"/>
  <c r="N8285" i="1"/>
  <c r="O8285" i="1"/>
  <c r="P8285" i="1"/>
  <c r="C8286" i="1"/>
  <c r="H8286" i="1"/>
  <c r="I8286" i="1"/>
  <c r="J8286" i="1"/>
  <c r="M8286" i="1"/>
  <c r="N8286" i="1"/>
  <c r="O8286" i="1"/>
  <c r="P8286" i="1"/>
  <c r="C8287" i="1"/>
  <c r="H8287" i="1"/>
  <c r="I8287" i="1"/>
  <c r="J8287" i="1"/>
  <c r="M8287" i="1"/>
  <c r="N8287" i="1"/>
  <c r="O8287" i="1"/>
  <c r="P8287" i="1"/>
  <c r="C8288" i="1"/>
  <c r="H8288" i="1"/>
  <c r="I8288" i="1"/>
  <c r="J8288" i="1"/>
  <c r="M8288" i="1"/>
  <c r="N8288" i="1"/>
  <c r="O8288" i="1"/>
  <c r="P8288" i="1"/>
  <c r="C8289" i="1"/>
  <c r="H8289" i="1"/>
  <c r="I8289" i="1"/>
  <c r="J8289" i="1"/>
  <c r="M8289" i="1"/>
  <c r="N8289" i="1"/>
  <c r="O8289" i="1"/>
  <c r="P8289" i="1"/>
  <c r="C8290" i="1"/>
  <c r="H8290" i="1"/>
  <c r="I8290" i="1"/>
  <c r="J8290" i="1"/>
  <c r="M8290" i="1"/>
  <c r="N8290" i="1"/>
  <c r="O8290" i="1"/>
  <c r="P8290" i="1"/>
  <c r="C8291" i="1"/>
  <c r="H8291" i="1"/>
  <c r="I8291" i="1"/>
  <c r="J8291" i="1"/>
  <c r="M8291" i="1"/>
  <c r="N8291" i="1"/>
  <c r="O8291" i="1"/>
  <c r="P8291" i="1"/>
  <c r="C8292" i="1"/>
  <c r="H8292" i="1"/>
  <c r="I8292" i="1"/>
  <c r="J8292" i="1"/>
  <c r="M8292" i="1"/>
  <c r="N8292" i="1"/>
  <c r="O8292" i="1"/>
  <c r="P8292" i="1"/>
  <c r="C8293" i="1"/>
  <c r="H8293" i="1"/>
  <c r="I8293" i="1"/>
  <c r="J8293" i="1"/>
  <c r="M8293" i="1"/>
  <c r="N8293" i="1"/>
  <c r="O8293" i="1"/>
  <c r="P8293" i="1"/>
  <c r="C8294" i="1"/>
  <c r="H8294" i="1"/>
  <c r="I8294" i="1"/>
  <c r="J8294" i="1"/>
  <c r="M8294" i="1"/>
  <c r="N8294" i="1"/>
  <c r="O8294" i="1"/>
  <c r="P8294" i="1"/>
  <c r="C8295" i="1"/>
  <c r="H8295" i="1"/>
  <c r="I8295" i="1"/>
  <c r="J8295" i="1"/>
  <c r="M8295" i="1"/>
  <c r="N8295" i="1"/>
  <c r="O8295" i="1"/>
  <c r="P8295" i="1"/>
  <c r="C8296" i="1"/>
  <c r="H8296" i="1"/>
  <c r="I8296" i="1"/>
  <c r="J8296" i="1"/>
  <c r="M8296" i="1"/>
  <c r="N8296" i="1"/>
  <c r="O8296" i="1"/>
  <c r="P8296" i="1"/>
  <c r="C8297" i="1"/>
  <c r="H8297" i="1"/>
  <c r="I8297" i="1"/>
  <c r="J8297" i="1"/>
  <c r="M8297" i="1"/>
  <c r="N8297" i="1"/>
  <c r="O8297" i="1"/>
  <c r="P8297" i="1"/>
  <c r="C8298" i="1"/>
  <c r="H8298" i="1"/>
  <c r="I8298" i="1"/>
  <c r="J8298" i="1"/>
  <c r="M8298" i="1"/>
  <c r="N8298" i="1"/>
  <c r="O8298" i="1"/>
  <c r="P8298" i="1"/>
  <c r="C8299" i="1"/>
  <c r="H8299" i="1"/>
  <c r="I8299" i="1"/>
  <c r="J8299" i="1"/>
  <c r="M8299" i="1"/>
  <c r="N8299" i="1"/>
  <c r="O8299" i="1"/>
  <c r="P8299" i="1"/>
  <c r="C8300" i="1"/>
  <c r="H8300" i="1"/>
  <c r="I8300" i="1"/>
  <c r="J8300" i="1"/>
  <c r="M8300" i="1"/>
  <c r="N8300" i="1"/>
  <c r="O8300" i="1"/>
  <c r="P8300" i="1"/>
  <c r="C8301" i="1"/>
  <c r="H8301" i="1"/>
  <c r="I8301" i="1"/>
  <c r="J8301" i="1"/>
  <c r="M8301" i="1"/>
  <c r="N8301" i="1"/>
  <c r="O8301" i="1"/>
  <c r="P8301" i="1"/>
  <c r="C8302" i="1"/>
  <c r="H8302" i="1"/>
  <c r="I8302" i="1"/>
  <c r="J8302" i="1"/>
  <c r="M8302" i="1"/>
  <c r="N8302" i="1"/>
  <c r="O8302" i="1"/>
  <c r="P8302" i="1"/>
  <c r="C8303" i="1"/>
  <c r="H8303" i="1"/>
  <c r="I8303" i="1"/>
  <c r="J8303" i="1"/>
  <c r="M8303" i="1"/>
  <c r="N8303" i="1"/>
  <c r="O8303" i="1"/>
  <c r="P8303" i="1"/>
  <c r="C8304" i="1"/>
  <c r="H8304" i="1"/>
  <c r="I8304" i="1"/>
  <c r="J8304" i="1"/>
  <c r="M8304" i="1"/>
  <c r="N8304" i="1"/>
  <c r="O8304" i="1"/>
  <c r="P8304" i="1"/>
  <c r="C8305" i="1"/>
  <c r="H8305" i="1"/>
  <c r="I8305" i="1"/>
  <c r="J8305" i="1"/>
  <c r="M8305" i="1"/>
  <c r="N8305" i="1"/>
  <c r="O8305" i="1"/>
  <c r="P8305" i="1"/>
  <c r="C8306" i="1"/>
  <c r="H8306" i="1"/>
  <c r="I8306" i="1"/>
  <c r="J8306" i="1"/>
  <c r="M8306" i="1"/>
  <c r="N8306" i="1"/>
  <c r="O8306" i="1"/>
  <c r="P8306" i="1"/>
  <c r="C8307" i="1"/>
  <c r="H8307" i="1"/>
  <c r="I8307" i="1"/>
  <c r="J8307" i="1"/>
  <c r="M8307" i="1"/>
  <c r="N8307" i="1"/>
  <c r="O8307" i="1"/>
  <c r="P8307" i="1"/>
  <c r="C8308" i="1"/>
  <c r="H8308" i="1"/>
  <c r="I8308" i="1"/>
  <c r="J8308" i="1"/>
  <c r="M8308" i="1"/>
  <c r="N8308" i="1"/>
  <c r="O8308" i="1"/>
  <c r="P8308" i="1"/>
  <c r="C8309" i="1"/>
  <c r="H8309" i="1"/>
  <c r="I8309" i="1"/>
  <c r="J8309" i="1"/>
  <c r="M8309" i="1"/>
  <c r="N8309" i="1"/>
  <c r="O8309" i="1"/>
  <c r="P8309" i="1"/>
  <c r="C8310" i="1"/>
  <c r="H8310" i="1"/>
  <c r="I8310" i="1"/>
  <c r="J8310" i="1"/>
  <c r="M8310" i="1"/>
  <c r="N8310" i="1"/>
  <c r="O8310" i="1"/>
  <c r="P8310" i="1"/>
  <c r="C8311" i="1"/>
  <c r="H8311" i="1"/>
  <c r="I8311" i="1"/>
  <c r="J8311" i="1"/>
  <c r="M8311" i="1"/>
  <c r="N8311" i="1"/>
  <c r="O8311" i="1"/>
  <c r="P8311" i="1"/>
  <c r="C8312" i="1"/>
  <c r="H8312" i="1"/>
  <c r="I8312" i="1"/>
  <c r="J8312" i="1"/>
  <c r="M8312" i="1"/>
  <c r="N8312" i="1"/>
  <c r="O8312" i="1"/>
  <c r="P8312" i="1"/>
  <c r="C8313" i="1"/>
  <c r="H8313" i="1"/>
  <c r="I8313" i="1"/>
  <c r="J8313" i="1"/>
  <c r="M8313" i="1"/>
  <c r="N8313" i="1"/>
  <c r="O8313" i="1"/>
  <c r="P8313" i="1"/>
  <c r="C8314" i="1"/>
  <c r="H8314" i="1"/>
  <c r="I8314" i="1"/>
  <c r="J8314" i="1"/>
  <c r="M8314" i="1"/>
  <c r="N8314" i="1"/>
  <c r="O8314" i="1"/>
  <c r="P8314" i="1"/>
  <c r="C8315" i="1"/>
  <c r="H8315" i="1"/>
  <c r="I8315" i="1"/>
  <c r="J8315" i="1"/>
  <c r="M8315" i="1"/>
  <c r="N8315" i="1"/>
  <c r="O8315" i="1"/>
  <c r="P8315" i="1"/>
  <c r="C8316" i="1"/>
  <c r="H8316" i="1"/>
  <c r="I8316" i="1"/>
  <c r="J8316" i="1"/>
  <c r="M8316" i="1"/>
  <c r="N8316" i="1"/>
  <c r="O8316" i="1"/>
  <c r="P8316" i="1"/>
  <c r="C8317" i="1"/>
  <c r="H8317" i="1"/>
  <c r="I8317" i="1"/>
  <c r="J8317" i="1"/>
  <c r="M8317" i="1"/>
  <c r="N8317" i="1"/>
  <c r="O8317" i="1"/>
  <c r="P8317" i="1"/>
  <c r="C8318" i="1"/>
  <c r="H8318" i="1"/>
  <c r="I8318" i="1"/>
  <c r="J8318" i="1"/>
  <c r="M8318" i="1"/>
  <c r="N8318" i="1"/>
  <c r="O8318" i="1"/>
  <c r="P8318" i="1"/>
  <c r="C8319" i="1"/>
  <c r="H8319" i="1"/>
  <c r="I8319" i="1"/>
  <c r="J8319" i="1"/>
  <c r="M8319" i="1"/>
  <c r="N8319" i="1"/>
  <c r="O8319" i="1"/>
  <c r="P8319" i="1"/>
  <c r="C8320" i="1"/>
  <c r="H8320" i="1"/>
  <c r="I8320" i="1"/>
  <c r="J8320" i="1"/>
  <c r="M8320" i="1"/>
  <c r="N8320" i="1"/>
  <c r="O8320" i="1"/>
  <c r="P8320" i="1"/>
  <c r="C8321" i="1"/>
  <c r="H8321" i="1"/>
  <c r="I8321" i="1"/>
  <c r="J8321" i="1"/>
  <c r="M8321" i="1"/>
  <c r="N8321" i="1"/>
  <c r="O8321" i="1"/>
  <c r="P8321" i="1"/>
  <c r="C8322" i="1"/>
  <c r="H8322" i="1"/>
  <c r="I8322" i="1"/>
  <c r="J8322" i="1"/>
  <c r="M8322" i="1"/>
  <c r="N8322" i="1"/>
  <c r="O8322" i="1"/>
  <c r="P8322" i="1"/>
  <c r="C8323" i="1"/>
  <c r="H8323" i="1"/>
  <c r="I8323" i="1"/>
  <c r="J8323" i="1"/>
  <c r="M8323" i="1"/>
  <c r="N8323" i="1"/>
  <c r="O8323" i="1"/>
  <c r="P8323" i="1"/>
  <c r="C8324" i="1"/>
  <c r="H8324" i="1"/>
  <c r="I8324" i="1"/>
  <c r="J8324" i="1"/>
  <c r="M8324" i="1"/>
  <c r="N8324" i="1"/>
  <c r="O8324" i="1"/>
  <c r="P8324" i="1"/>
  <c r="C8325" i="1"/>
  <c r="H8325" i="1"/>
  <c r="I8325" i="1"/>
  <c r="J8325" i="1"/>
  <c r="M8325" i="1"/>
  <c r="N8325" i="1"/>
  <c r="O8325" i="1"/>
  <c r="P8325" i="1"/>
  <c r="C8326" i="1"/>
  <c r="H8326" i="1"/>
  <c r="I8326" i="1"/>
  <c r="J8326" i="1"/>
  <c r="M8326" i="1"/>
  <c r="N8326" i="1"/>
  <c r="O8326" i="1"/>
  <c r="P8326" i="1"/>
  <c r="C8327" i="1"/>
  <c r="H8327" i="1"/>
  <c r="I8327" i="1"/>
  <c r="J8327" i="1"/>
  <c r="M8327" i="1"/>
  <c r="N8327" i="1"/>
  <c r="O8327" i="1"/>
  <c r="P8327" i="1"/>
  <c r="C8328" i="1"/>
  <c r="H8328" i="1"/>
  <c r="I8328" i="1"/>
  <c r="J8328" i="1"/>
  <c r="M8328" i="1"/>
  <c r="N8328" i="1"/>
  <c r="O8328" i="1"/>
  <c r="P8328" i="1"/>
  <c r="C8329" i="1"/>
  <c r="H8329" i="1"/>
  <c r="I8329" i="1"/>
  <c r="J8329" i="1"/>
  <c r="M8329" i="1"/>
  <c r="N8329" i="1"/>
  <c r="O8329" i="1"/>
  <c r="P8329" i="1"/>
  <c r="C8330" i="1"/>
  <c r="H8330" i="1"/>
  <c r="I8330" i="1"/>
  <c r="J8330" i="1"/>
  <c r="M8330" i="1"/>
  <c r="N8330" i="1"/>
  <c r="O8330" i="1"/>
  <c r="P8330" i="1"/>
  <c r="C8331" i="1"/>
  <c r="H8331" i="1"/>
  <c r="I8331" i="1"/>
  <c r="J8331" i="1"/>
  <c r="M8331" i="1"/>
  <c r="N8331" i="1"/>
  <c r="O8331" i="1"/>
  <c r="P8331" i="1"/>
  <c r="C8332" i="1"/>
  <c r="H8332" i="1"/>
  <c r="I8332" i="1"/>
  <c r="J8332" i="1"/>
  <c r="M8332" i="1"/>
  <c r="N8332" i="1"/>
  <c r="O8332" i="1"/>
  <c r="P8332" i="1"/>
  <c r="C8333" i="1"/>
  <c r="H8333" i="1"/>
  <c r="I8333" i="1"/>
  <c r="J8333" i="1"/>
  <c r="M8333" i="1"/>
  <c r="N8333" i="1"/>
  <c r="O8333" i="1"/>
  <c r="P8333" i="1"/>
  <c r="C8334" i="1"/>
  <c r="H8334" i="1"/>
  <c r="I8334" i="1"/>
  <c r="J8334" i="1"/>
  <c r="M8334" i="1"/>
  <c r="N8334" i="1"/>
  <c r="O8334" i="1"/>
  <c r="P8334" i="1"/>
  <c r="C8335" i="1"/>
  <c r="H8335" i="1"/>
  <c r="I8335" i="1"/>
  <c r="J8335" i="1"/>
  <c r="M8335" i="1"/>
  <c r="N8335" i="1"/>
  <c r="O8335" i="1"/>
  <c r="P8335" i="1"/>
  <c r="C8336" i="1"/>
  <c r="H8336" i="1"/>
  <c r="I8336" i="1"/>
  <c r="J8336" i="1"/>
  <c r="M8336" i="1"/>
  <c r="N8336" i="1"/>
  <c r="O8336" i="1"/>
  <c r="P8336" i="1"/>
  <c r="C8337" i="1"/>
  <c r="H8337" i="1"/>
  <c r="I8337" i="1"/>
  <c r="J8337" i="1"/>
  <c r="M8337" i="1"/>
  <c r="N8337" i="1"/>
  <c r="O8337" i="1"/>
  <c r="P8337" i="1"/>
  <c r="C8338" i="1"/>
  <c r="H8338" i="1"/>
  <c r="I8338" i="1"/>
  <c r="J8338" i="1"/>
  <c r="M8338" i="1"/>
  <c r="N8338" i="1"/>
  <c r="O8338" i="1"/>
  <c r="P8338" i="1"/>
  <c r="C8339" i="1"/>
  <c r="H8339" i="1"/>
  <c r="I8339" i="1"/>
  <c r="J8339" i="1"/>
  <c r="M8339" i="1"/>
  <c r="N8339" i="1"/>
  <c r="O8339" i="1"/>
  <c r="P8339" i="1"/>
  <c r="C8340" i="1"/>
  <c r="H8340" i="1"/>
  <c r="I8340" i="1"/>
  <c r="J8340" i="1"/>
  <c r="M8340" i="1"/>
  <c r="N8340" i="1"/>
  <c r="O8340" i="1"/>
  <c r="P8340" i="1"/>
  <c r="C8341" i="1"/>
  <c r="H8341" i="1"/>
  <c r="I8341" i="1"/>
  <c r="J8341" i="1"/>
  <c r="M8341" i="1"/>
  <c r="N8341" i="1"/>
  <c r="O8341" i="1"/>
  <c r="P8341" i="1"/>
  <c r="C8342" i="1"/>
  <c r="H8342" i="1"/>
  <c r="I8342" i="1"/>
  <c r="J8342" i="1"/>
  <c r="M8342" i="1"/>
  <c r="N8342" i="1"/>
  <c r="O8342" i="1"/>
  <c r="P8342" i="1"/>
  <c r="C8343" i="1"/>
  <c r="H8343" i="1"/>
  <c r="I8343" i="1"/>
  <c r="J8343" i="1"/>
  <c r="M8343" i="1"/>
  <c r="N8343" i="1"/>
  <c r="O8343" i="1"/>
  <c r="P8343" i="1"/>
  <c r="C8344" i="1"/>
  <c r="H8344" i="1"/>
  <c r="I8344" i="1"/>
  <c r="J8344" i="1"/>
  <c r="M8344" i="1"/>
  <c r="N8344" i="1"/>
  <c r="O8344" i="1"/>
  <c r="P8344" i="1"/>
  <c r="C8345" i="1"/>
  <c r="H8345" i="1"/>
  <c r="I8345" i="1"/>
  <c r="J8345" i="1"/>
  <c r="M8345" i="1"/>
  <c r="N8345" i="1"/>
  <c r="O8345" i="1"/>
  <c r="P8345" i="1"/>
  <c r="C8346" i="1"/>
  <c r="H8346" i="1"/>
  <c r="I8346" i="1"/>
  <c r="J8346" i="1"/>
  <c r="M8346" i="1"/>
  <c r="N8346" i="1"/>
  <c r="O8346" i="1"/>
  <c r="P8346" i="1"/>
  <c r="C8347" i="1"/>
  <c r="H8347" i="1"/>
  <c r="I8347" i="1"/>
  <c r="J8347" i="1"/>
  <c r="M8347" i="1"/>
  <c r="N8347" i="1"/>
  <c r="O8347" i="1"/>
  <c r="P8347" i="1"/>
  <c r="C8348" i="1"/>
  <c r="H8348" i="1"/>
  <c r="I8348" i="1"/>
  <c r="J8348" i="1"/>
  <c r="M8348" i="1"/>
  <c r="N8348" i="1"/>
  <c r="O8348" i="1"/>
  <c r="P8348" i="1"/>
  <c r="C8349" i="1"/>
  <c r="H8349" i="1"/>
  <c r="I8349" i="1"/>
  <c r="J8349" i="1"/>
  <c r="M8349" i="1"/>
  <c r="N8349" i="1"/>
  <c r="O8349" i="1"/>
  <c r="P8349" i="1"/>
  <c r="C8350" i="1"/>
  <c r="H8350" i="1"/>
  <c r="I8350" i="1"/>
  <c r="J8350" i="1"/>
  <c r="M8350" i="1"/>
  <c r="N8350" i="1"/>
  <c r="O8350" i="1"/>
  <c r="P8350" i="1"/>
  <c r="C8351" i="1"/>
  <c r="H8351" i="1"/>
  <c r="I8351" i="1"/>
  <c r="J8351" i="1"/>
  <c r="M8351" i="1"/>
  <c r="N8351" i="1"/>
  <c r="O8351" i="1"/>
  <c r="P8351" i="1"/>
  <c r="C8352" i="1"/>
  <c r="H8352" i="1"/>
  <c r="I8352" i="1"/>
  <c r="J8352" i="1"/>
  <c r="M8352" i="1"/>
  <c r="N8352" i="1"/>
  <c r="O8352" i="1"/>
  <c r="P8352" i="1"/>
  <c r="C8353" i="1"/>
  <c r="H8353" i="1"/>
  <c r="I8353" i="1"/>
  <c r="J8353" i="1"/>
  <c r="M8353" i="1"/>
  <c r="N8353" i="1"/>
  <c r="O8353" i="1"/>
  <c r="P8353" i="1"/>
  <c r="C8354" i="1"/>
  <c r="H8354" i="1"/>
  <c r="I8354" i="1"/>
  <c r="J8354" i="1"/>
  <c r="M8354" i="1"/>
  <c r="N8354" i="1"/>
  <c r="O8354" i="1"/>
  <c r="P8354" i="1"/>
  <c r="C8355" i="1"/>
  <c r="H8355" i="1"/>
  <c r="I8355" i="1"/>
  <c r="J8355" i="1"/>
  <c r="M8355" i="1"/>
  <c r="N8355" i="1"/>
  <c r="O8355" i="1"/>
  <c r="P8355" i="1"/>
  <c r="C8356" i="1"/>
  <c r="H8356" i="1"/>
  <c r="I8356" i="1"/>
  <c r="J8356" i="1"/>
  <c r="M8356" i="1"/>
  <c r="N8356" i="1"/>
  <c r="O8356" i="1"/>
  <c r="P8356" i="1"/>
  <c r="C8357" i="1"/>
  <c r="H8357" i="1"/>
  <c r="I8357" i="1"/>
  <c r="J8357" i="1"/>
  <c r="M8357" i="1"/>
  <c r="N8357" i="1"/>
  <c r="O8357" i="1"/>
  <c r="P8357" i="1"/>
  <c r="C8358" i="1"/>
  <c r="H8358" i="1"/>
  <c r="I8358" i="1"/>
  <c r="J8358" i="1"/>
  <c r="M8358" i="1"/>
  <c r="N8358" i="1"/>
  <c r="O8358" i="1"/>
  <c r="P8358" i="1"/>
  <c r="C8359" i="1"/>
  <c r="H8359" i="1"/>
  <c r="I8359" i="1"/>
  <c r="J8359" i="1"/>
  <c r="M8359" i="1"/>
  <c r="N8359" i="1"/>
  <c r="O8359" i="1"/>
  <c r="P8359" i="1"/>
  <c r="C8360" i="1"/>
  <c r="H8360" i="1"/>
  <c r="I8360" i="1"/>
  <c r="J8360" i="1"/>
  <c r="M8360" i="1"/>
  <c r="N8360" i="1"/>
  <c r="O8360" i="1"/>
  <c r="P8360" i="1"/>
  <c r="C8361" i="1"/>
  <c r="H8361" i="1"/>
  <c r="I8361" i="1"/>
  <c r="J8361" i="1"/>
  <c r="M8361" i="1"/>
  <c r="N8361" i="1"/>
  <c r="O8361" i="1"/>
  <c r="P8361" i="1"/>
  <c r="C8362" i="1"/>
  <c r="H8362" i="1"/>
  <c r="I8362" i="1"/>
  <c r="J8362" i="1"/>
  <c r="M8362" i="1"/>
  <c r="N8362" i="1"/>
  <c r="O8362" i="1"/>
  <c r="P8362" i="1"/>
  <c r="C8363" i="1"/>
  <c r="H8363" i="1"/>
  <c r="I8363" i="1"/>
  <c r="J8363" i="1"/>
  <c r="M8363" i="1"/>
  <c r="N8363" i="1"/>
  <c r="O8363" i="1"/>
  <c r="P8363" i="1"/>
  <c r="C8364" i="1"/>
  <c r="H8364" i="1"/>
  <c r="I8364" i="1"/>
  <c r="J8364" i="1"/>
  <c r="M8364" i="1"/>
  <c r="N8364" i="1"/>
  <c r="O8364" i="1"/>
  <c r="P8364" i="1"/>
  <c r="C8365" i="1"/>
  <c r="H8365" i="1"/>
  <c r="I8365" i="1"/>
  <c r="J8365" i="1"/>
  <c r="M8365" i="1"/>
  <c r="N8365" i="1"/>
  <c r="O8365" i="1"/>
  <c r="P8365" i="1"/>
  <c r="C8366" i="1"/>
  <c r="H8366" i="1"/>
  <c r="I8366" i="1"/>
  <c r="J8366" i="1"/>
  <c r="M8366" i="1"/>
  <c r="N8366" i="1"/>
  <c r="O8366" i="1"/>
  <c r="P8366" i="1"/>
  <c r="C8367" i="1"/>
  <c r="H8367" i="1"/>
  <c r="I8367" i="1"/>
  <c r="J8367" i="1"/>
  <c r="M8367" i="1"/>
  <c r="N8367" i="1"/>
  <c r="O8367" i="1"/>
  <c r="P8367" i="1"/>
  <c r="C8368" i="1"/>
  <c r="H8368" i="1"/>
  <c r="I8368" i="1"/>
  <c r="J8368" i="1"/>
  <c r="M8368" i="1"/>
  <c r="N8368" i="1"/>
  <c r="O8368" i="1"/>
  <c r="P8368" i="1"/>
  <c r="C8369" i="1"/>
  <c r="H8369" i="1"/>
  <c r="I8369" i="1"/>
  <c r="J8369" i="1"/>
  <c r="M8369" i="1"/>
  <c r="N8369" i="1"/>
  <c r="O8369" i="1"/>
  <c r="P8369" i="1"/>
  <c r="C8370" i="1"/>
  <c r="H8370" i="1"/>
  <c r="I8370" i="1"/>
  <c r="J8370" i="1"/>
  <c r="M8370" i="1"/>
  <c r="N8370" i="1"/>
  <c r="O8370" i="1"/>
  <c r="P8370" i="1"/>
  <c r="C8371" i="1"/>
  <c r="H8371" i="1"/>
  <c r="I8371" i="1"/>
  <c r="J8371" i="1"/>
  <c r="M8371" i="1"/>
  <c r="N8371" i="1"/>
  <c r="O8371" i="1"/>
  <c r="P8371" i="1"/>
  <c r="C8372" i="1"/>
  <c r="H8372" i="1"/>
  <c r="I8372" i="1"/>
  <c r="J8372" i="1"/>
  <c r="M8372" i="1"/>
  <c r="N8372" i="1"/>
  <c r="O8372" i="1"/>
  <c r="P8372" i="1"/>
  <c r="C8373" i="1"/>
  <c r="H8373" i="1"/>
  <c r="I8373" i="1"/>
  <c r="J8373" i="1"/>
  <c r="M8373" i="1"/>
  <c r="N8373" i="1"/>
  <c r="O8373" i="1"/>
  <c r="P8373" i="1"/>
  <c r="C8374" i="1"/>
  <c r="H8374" i="1"/>
  <c r="I8374" i="1"/>
  <c r="J8374" i="1"/>
  <c r="M8374" i="1"/>
  <c r="N8374" i="1"/>
  <c r="O8374" i="1"/>
  <c r="P8374" i="1"/>
  <c r="C8375" i="1"/>
  <c r="H8375" i="1"/>
  <c r="I8375" i="1"/>
  <c r="J8375" i="1"/>
  <c r="M8375" i="1"/>
  <c r="N8375" i="1"/>
  <c r="O8375" i="1"/>
  <c r="P8375" i="1"/>
  <c r="C8376" i="1"/>
  <c r="H8376" i="1"/>
  <c r="I8376" i="1"/>
  <c r="J8376" i="1"/>
  <c r="M8376" i="1"/>
  <c r="N8376" i="1"/>
  <c r="O8376" i="1"/>
  <c r="P8376" i="1"/>
  <c r="C8377" i="1"/>
  <c r="H8377" i="1"/>
  <c r="I8377" i="1"/>
  <c r="J8377" i="1"/>
  <c r="M8377" i="1"/>
  <c r="N8377" i="1"/>
  <c r="O8377" i="1"/>
  <c r="P8377" i="1"/>
  <c r="C8378" i="1"/>
  <c r="H8378" i="1"/>
  <c r="I8378" i="1"/>
  <c r="J8378" i="1"/>
  <c r="M8378" i="1"/>
  <c r="N8378" i="1"/>
  <c r="O8378" i="1"/>
  <c r="P8378" i="1"/>
  <c r="C8379" i="1"/>
  <c r="H8379" i="1"/>
  <c r="I8379" i="1"/>
  <c r="J8379" i="1"/>
  <c r="M8379" i="1"/>
  <c r="N8379" i="1"/>
  <c r="O8379" i="1"/>
  <c r="P8379" i="1"/>
  <c r="C8380" i="1"/>
  <c r="H8380" i="1"/>
  <c r="I8380" i="1"/>
  <c r="J8380" i="1"/>
  <c r="M8380" i="1"/>
  <c r="N8380" i="1"/>
  <c r="O8380" i="1"/>
  <c r="P8380" i="1"/>
  <c r="C8381" i="1"/>
  <c r="H8381" i="1"/>
  <c r="I8381" i="1"/>
  <c r="J8381" i="1"/>
  <c r="M8381" i="1"/>
  <c r="N8381" i="1"/>
  <c r="O8381" i="1"/>
  <c r="P8381" i="1"/>
  <c r="C8382" i="1"/>
  <c r="H8382" i="1"/>
  <c r="I8382" i="1"/>
  <c r="J8382" i="1"/>
  <c r="M8382" i="1"/>
  <c r="N8382" i="1"/>
  <c r="O8382" i="1"/>
  <c r="P8382" i="1"/>
  <c r="C8383" i="1"/>
  <c r="H8383" i="1"/>
  <c r="I8383" i="1"/>
  <c r="J8383" i="1"/>
  <c r="M8383" i="1"/>
  <c r="N8383" i="1"/>
  <c r="O8383" i="1"/>
  <c r="P8383" i="1"/>
  <c r="C8384" i="1"/>
  <c r="H8384" i="1"/>
  <c r="I8384" i="1"/>
  <c r="J8384" i="1"/>
  <c r="M8384" i="1"/>
  <c r="N8384" i="1"/>
  <c r="O8384" i="1"/>
  <c r="P8384" i="1"/>
  <c r="C8385" i="1"/>
  <c r="H8385" i="1"/>
  <c r="I8385" i="1"/>
  <c r="J8385" i="1"/>
  <c r="M8385" i="1"/>
  <c r="N8385" i="1"/>
  <c r="O8385" i="1"/>
  <c r="P8385" i="1"/>
  <c r="C8386" i="1"/>
  <c r="H8386" i="1"/>
  <c r="I8386" i="1"/>
  <c r="J8386" i="1"/>
  <c r="M8386" i="1"/>
  <c r="N8386" i="1"/>
  <c r="O8386" i="1"/>
  <c r="P8386" i="1"/>
  <c r="C8387" i="1"/>
  <c r="H8387" i="1"/>
  <c r="I8387" i="1"/>
  <c r="J8387" i="1"/>
  <c r="M8387" i="1"/>
  <c r="N8387" i="1"/>
  <c r="O8387" i="1"/>
  <c r="P8387" i="1"/>
  <c r="C8388" i="1"/>
  <c r="H8388" i="1"/>
  <c r="I8388" i="1"/>
  <c r="J8388" i="1"/>
  <c r="M8388" i="1"/>
  <c r="N8388" i="1"/>
  <c r="O8388" i="1"/>
  <c r="P8388" i="1"/>
  <c r="C8389" i="1"/>
  <c r="H8389" i="1"/>
  <c r="I8389" i="1"/>
  <c r="J8389" i="1"/>
  <c r="M8389" i="1"/>
  <c r="N8389" i="1"/>
  <c r="O8389" i="1"/>
  <c r="P8389" i="1"/>
  <c r="C8390" i="1"/>
  <c r="H8390" i="1"/>
  <c r="I8390" i="1"/>
  <c r="J8390" i="1"/>
  <c r="M8390" i="1"/>
  <c r="N8390" i="1"/>
  <c r="O8390" i="1"/>
  <c r="P8390" i="1"/>
  <c r="C8391" i="1"/>
  <c r="H8391" i="1"/>
  <c r="I8391" i="1"/>
  <c r="J8391" i="1"/>
  <c r="M8391" i="1"/>
  <c r="N8391" i="1"/>
  <c r="O8391" i="1"/>
  <c r="P8391" i="1"/>
  <c r="C8392" i="1"/>
  <c r="H8392" i="1"/>
  <c r="I8392" i="1"/>
  <c r="J8392" i="1"/>
  <c r="M8392" i="1"/>
  <c r="N8392" i="1"/>
  <c r="O8392" i="1"/>
  <c r="P8392" i="1"/>
  <c r="C8393" i="1"/>
  <c r="H8393" i="1"/>
  <c r="I8393" i="1"/>
  <c r="J8393" i="1"/>
  <c r="M8393" i="1"/>
  <c r="N8393" i="1"/>
  <c r="O8393" i="1"/>
  <c r="P8393" i="1"/>
  <c r="C8394" i="1"/>
  <c r="H8394" i="1"/>
  <c r="I8394" i="1"/>
  <c r="J8394" i="1"/>
  <c r="M8394" i="1"/>
  <c r="N8394" i="1"/>
  <c r="O8394" i="1"/>
  <c r="P8394" i="1"/>
  <c r="C8395" i="1"/>
  <c r="H8395" i="1"/>
  <c r="I8395" i="1"/>
  <c r="J8395" i="1"/>
  <c r="M8395" i="1"/>
  <c r="N8395" i="1"/>
  <c r="O8395" i="1"/>
  <c r="P8395" i="1"/>
  <c r="C8396" i="1"/>
  <c r="H8396" i="1"/>
  <c r="I8396" i="1"/>
  <c r="J8396" i="1"/>
  <c r="M8396" i="1"/>
  <c r="N8396" i="1"/>
  <c r="O8396" i="1"/>
  <c r="P8396" i="1"/>
  <c r="C8397" i="1"/>
  <c r="H8397" i="1"/>
  <c r="I8397" i="1"/>
  <c r="J8397" i="1"/>
  <c r="M8397" i="1"/>
  <c r="N8397" i="1"/>
  <c r="O8397" i="1"/>
  <c r="P8397" i="1"/>
  <c r="C8398" i="1"/>
  <c r="H8398" i="1"/>
  <c r="I8398" i="1"/>
  <c r="J8398" i="1"/>
  <c r="M8398" i="1"/>
  <c r="N8398" i="1"/>
  <c r="O8398" i="1"/>
  <c r="P8398" i="1"/>
  <c r="C8399" i="1"/>
  <c r="H8399" i="1"/>
  <c r="I8399" i="1"/>
  <c r="J8399" i="1"/>
  <c r="M8399" i="1"/>
  <c r="N8399" i="1"/>
  <c r="O8399" i="1"/>
  <c r="P8399" i="1"/>
  <c r="C8400" i="1"/>
  <c r="H8400" i="1"/>
  <c r="I8400" i="1"/>
  <c r="J8400" i="1"/>
  <c r="M8400" i="1"/>
  <c r="N8400" i="1"/>
  <c r="O8400" i="1"/>
  <c r="P8400" i="1"/>
  <c r="C8401" i="1"/>
  <c r="H8401" i="1"/>
  <c r="I8401" i="1"/>
  <c r="J8401" i="1"/>
  <c r="M8401" i="1"/>
  <c r="N8401" i="1"/>
  <c r="O8401" i="1"/>
  <c r="P8401" i="1"/>
  <c r="C8402" i="1"/>
  <c r="H8402" i="1"/>
  <c r="I8402" i="1"/>
  <c r="J8402" i="1"/>
  <c r="M8402" i="1"/>
  <c r="N8402" i="1"/>
  <c r="O8402" i="1"/>
  <c r="P8402" i="1"/>
  <c r="C8403" i="1"/>
  <c r="H8403" i="1"/>
  <c r="I8403" i="1"/>
  <c r="J8403" i="1"/>
  <c r="M8403" i="1"/>
  <c r="N8403" i="1"/>
  <c r="O8403" i="1"/>
  <c r="P8403" i="1"/>
  <c r="C8404" i="1"/>
  <c r="H8404" i="1"/>
  <c r="I8404" i="1"/>
  <c r="J8404" i="1"/>
  <c r="M8404" i="1"/>
  <c r="N8404" i="1"/>
  <c r="O8404" i="1"/>
  <c r="P8404" i="1"/>
  <c r="C8405" i="1"/>
  <c r="H8405" i="1"/>
  <c r="I8405" i="1"/>
  <c r="J8405" i="1"/>
  <c r="M8405" i="1"/>
  <c r="N8405" i="1"/>
  <c r="O8405" i="1"/>
  <c r="P8405" i="1"/>
  <c r="C8406" i="1"/>
  <c r="H8406" i="1"/>
  <c r="I8406" i="1"/>
  <c r="J8406" i="1"/>
  <c r="M8406" i="1"/>
  <c r="N8406" i="1"/>
  <c r="O8406" i="1"/>
  <c r="P8406" i="1"/>
  <c r="C8407" i="1"/>
  <c r="H8407" i="1"/>
  <c r="I8407" i="1"/>
  <c r="J8407" i="1"/>
  <c r="M8407" i="1"/>
  <c r="N8407" i="1"/>
  <c r="O8407" i="1"/>
  <c r="P8407" i="1"/>
  <c r="C8408" i="1"/>
  <c r="H8408" i="1"/>
  <c r="I8408" i="1"/>
  <c r="J8408" i="1"/>
  <c r="M8408" i="1"/>
  <c r="N8408" i="1"/>
  <c r="O8408" i="1"/>
  <c r="P8408" i="1"/>
  <c r="C8409" i="1"/>
  <c r="H8409" i="1"/>
  <c r="I8409" i="1"/>
  <c r="J8409" i="1"/>
  <c r="M8409" i="1"/>
  <c r="N8409" i="1"/>
  <c r="O8409" i="1"/>
  <c r="P8409" i="1"/>
  <c r="C8410" i="1"/>
  <c r="H8410" i="1"/>
  <c r="I8410" i="1"/>
  <c r="J8410" i="1"/>
  <c r="M8410" i="1"/>
  <c r="N8410" i="1"/>
  <c r="O8410" i="1"/>
  <c r="P8410" i="1"/>
  <c r="C8411" i="1"/>
  <c r="H8411" i="1"/>
  <c r="I8411" i="1"/>
  <c r="J8411" i="1"/>
  <c r="M8411" i="1"/>
  <c r="N8411" i="1"/>
  <c r="O8411" i="1"/>
  <c r="P8411" i="1"/>
  <c r="C8412" i="1"/>
  <c r="H8412" i="1"/>
  <c r="I8412" i="1"/>
  <c r="J8412" i="1"/>
  <c r="M8412" i="1"/>
  <c r="N8412" i="1"/>
  <c r="O8412" i="1"/>
  <c r="P8412" i="1"/>
  <c r="C8413" i="1"/>
  <c r="H8413" i="1"/>
  <c r="I8413" i="1"/>
  <c r="J8413" i="1"/>
  <c r="M8413" i="1"/>
  <c r="N8413" i="1"/>
  <c r="O8413" i="1"/>
  <c r="P8413" i="1"/>
  <c r="C8414" i="1"/>
  <c r="H8414" i="1"/>
  <c r="I8414" i="1"/>
  <c r="J8414" i="1"/>
  <c r="M8414" i="1"/>
  <c r="N8414" i="1"/>
  <c r="O8414" i="1"/>
  <c r="P8414" i="1"/>
  <c r="C8415" i="1"/>
  <c r="H8415" i="1"/>
  <c r="I8415" i="1"/>
  <c r="J8415" i="1"/>
  <c r="M8415" i="1"/>
  <c r="N8415" i="1"/>
  <c r="O8415" i="1"/>
  <c r="P8415" i="1"/>
  <c r="C8416" i="1"/>
  <c r="H8416" i="1"/>
  <c r="I8416" i="1"/>
  <c r="J8416" i="1"/>
  <c r="M8416" i="1"/>
  <c r="N8416" i="1"/>
  <c r="O8416" i="1"/>
  <c r="P8416" i="1"/>
  <c r="C8417" i="1"/>
  <c r="H8417" i="1"/>
  <c r="I8417" i="1"/>
  <c r="J8417" i="1"/>
  <c r="M8417" i="1"/>
  <c r="N8417" i="1"/>
  <c r="O8417" i="1"/>
  <c r="P8417" i="1"/>
  <c r="C8418" i="1"/>
  <c r="H8418" i="1"/>
  <c r="I8418" i="1"/>
  <c r="J8418" i="1"/>
  <c r="M8418" i="1"/>
  <c r="N8418" i="1"/>
  <c r="O8418" i="1"/>
  <c r="P8418" i="1"/>
  <c r="C8419" i="1"/>
  <c r="H8419" i="1"/>
  <c r="I8419" i="1"/>
  <c r="J8419" i="1"/>
  <c r="M8419" i="1"/>
  <c r="N8419" i="1"/>
  <c r="O8419" i="1"/>
  <c r="P8419" i="1"/>
  <c r="C8420" i="1"/>
  <c r="H8420" i="1"/>
  <c r="I8420" i="1"/>
  <c r="J8420" i="1"/>
  <c r="M8420" i="1"/>
  <c r="N8420" i="1"/>
  <c r="O8420" i="1"/>
  <c r="P8420" i="1"/>
  <c r="C8421" i="1"/>
  <c r="H8421" i="1"/>
  <c r="I8421" i="1"/>
  <c r="J8421" i="1"/>
  <c r="M8421" i="1"/>
  <c r="N8421" i="1"/>
  <c r="O8421" i="1"/>
  <c r="P8421" i="1"/>
  <c r="C8422" i="1"/>
  <c r="H8422" i="1"/>
  <c r="I8422" i="1"/>
  <c r="J8422" i="1"/>
  <c r="M8422" i="1"/>
  <c r="N8422" i="1"/>
  <c r="O8422" i="1"/>
  <c r="P8422" i="1"/>
  <c r="C8423" i="1"/>
  <c r="H8423" i="1"/>
  <c r="I8423" i="1"/>
  <c r="J8423" i="1"/>
  <c r="M8423" i="1"/>
  <c r="N8423" i="1"/>
  <c r="O8423" i="1"/>
  <c r="P8423" i="1"/>
  <c r="C8424" i="1"/>
  <c r="H8424" i="1"/>
  <c r="I8424" i="1"/>
  <c r="J8424" i="1"/>
  <c r="M8424" i="1"/>
  <c r="N8424" i="1"/>
  <c r="O8424" i="1"/>
  <c r="P8424" i="1"/>
  <c r="C8425" i="1"/>
  <c r="H8425" i="1"/>
  <c r="I8425" i="1"/>
  <c r="J8425" i="1"/>
  <c r="M8425" i="1"/>
  <c r="N8425" i="1"/>
  <c r="O8425" i="1"/>
  <c r="P8425" i="1"/>
  <c r="C8426" i="1"/>
  <c r="H8426" i="1"/>
  <c r="I8426" i="1"/>
  <c r="J8426" i="1"/>
  <c r="M8426" i="1"/>
  <c r="N8426" i="1"/>
  <c r="O8426" i="1"/>
  <c r="P8426" i="1"/>
  <c r="C8427" i="1"/>
  <c r="H8427" i="1"/>
  <c r="I8427" i="1"/>
  <c r="J8427" i="1"/>
  <c r="M8427" i="1"/>
  <c r="N8427" i="1"/>
  <c r="O8427" i="1"/>
  <c r="P8427" i="1"/>
  <c r="C8428" i="1"/>
  <c r="H8428" i="1"/>
  <c r="I8428" i="1"/>
  <c r="J8428" i="1"/>
  <c r="M8428" i="1"/>
  <c r="N8428" i="1"/>
  <c r="O8428" i="1"/>
  <c r="P8428" i="1"/>
  <c r="C8429" i="1"/>
  <c r="H8429" i="1"/>
  <c r="I8429" i="1"/>
  <c r="J8429" i="1"/>
  <c r="M8429" i="1"/>
  <c r="N8429" i="1"/>
  <c r="O8429" i="1"/>
  <c r="P8429" i="1"/>
  <c r="C8430" i="1"/>
  <c r="H8430" i="1"/>
  <c r="I8430" i="1"/>
  <c r="J8430" i="1"/>
  <c r="M8430" i="1"/>
  <c r="N8430" i="1"/>
  <c r="O8430" i="1"/>
  <c r="P8430" i="1"/>
  <c r="C8431" i="1"/>
  <c r="H8431" i="1"/>
  <c r="I8431" i="1"/>
  <c r="J8431" i="1"/>
  <c r="M8431" i="1"/>
  <c r="N8431" i="1"/>
  <c r="O8431" i="1"/>
  <c r="P8431" i="1"/>
  <c r="C8432" i="1"/>
  <c r="H8432" i="1"/>
  <c r="I8432" i="1"/>
  <c r="J8432" i="1"/>
  <c r="M8432" i="1"/>
  <c r="N8432" i="1"/>
  <c r="O8432" i="1"/>
  <c r="P8432" i="1"/>
  <c r="C8433" i="1"/>
  <c r="H8433" i="1"/>
  <c r="I8433" i="1"/>
  <c r="J8433" i="1"/>
  <c r="M8433" i="1"/>
  <c r="N8433" i="1"/>
  <c r="O8433" i="1"/>
  <c r="P8433" i="1"/>
  <c r="C8434" i="1"/>
  <c r="H8434" i="1"/>
  <c r="I8434" i="1"/>
  <c r="J8434" i="1"/>
  <c r="M8434" i="1"/>
  <c r="N8434" i="1"/>
  <c r="O8434" i="1"/>
  <c r="P8434" i="1"/>
  <c r="C8435" i="1"/>
  <c r="H8435" i="1"/>
  <c r="I8435" i="1"/>
  <c r="J8435" i="1"/>
  <c r="M8435" i="1"/>
  <c r="N8435" i="1"/>
  <c r="O8435" i="1"/>
  <c r="P8435" i="1"/>
  <c r="C8436" i="1"/>
  <c r="H8436" i="1"/>
  <c r="I8436" i="1"/>
  <c r="J8436" i="1"/>
  <c r="M8436" i="1"/>
  <c r="N8436" i="1"/>
  <c r="O8436" i="1"/>
  <c r="P8436" i="1"/>
  <c r="C8437" i="1"/>
  <c r="H8437" i="1"/>
  <c r="I8437" i="1"/>
  <c r="J8437" i="1"/>
  <c r="M8437" i="1"/>
  <c r="N8437" i="1"/>
  <c r="O8437" i="1"/>
  <c r="P8437" i="1"/>
  <c r="C8438" i="1"/>
  <c r="H8438" i="1"/>
  <c r="I8438" i="1"/>
  <c r="J8438" i="1"/>
  <c r="M8438" i="1"/>
  <c r="N8438" i="1"/>
  <c r="O8438" i="1"/>
  <c r="P8438" i="1"/>
  <c r="C8439" i="1"/>
  <c r="H8439" i="1"/>
  <c r="I8439" i="1"/>
  <c r="J8439" i="1"/>
  <c r="M8439" i="1"/>
  <c r="N8439" i="1"/>
  <c r="O8439" i="1"/>
  <c r="P8439" i="1"/>
  <c r="C8440" i="1"/>
  <c r="H8440" i="1"/>
  <c r="I8440" i="1"/>
  <c r="J8440" i="1"/>
  <c r="M8440" i="1"/>
  <c r="N8440" i="1"/>
  <c r="O8440" i="1"/>
  <c r="P8440" i="1"/>
  <c r="C8441" i="1"/>
  <c r="H8441" i="1"/>
  <c r="I8441" i="1"/>
  <c r="J8441" i="1"/>
  <c r="M8441" i="1"/>
  <c r="N8441" i="1"/>
  <c r="O8441" i="1"/>
  <c r="P8441" i="1"/>
  <c r="C8442" i="1"/>
  <c r="H8442" i="1"/>
  <c r="I8442" i="1"/>
  <c r="J8442" i="1"/>
  <c r="M8442" i="1"/>
  <c r="N8442" i="1"/>
  <c r="O8442" i="1"/>
  <c r="P8442" i="1"/>
  <c r="C8443" i="1"/>
  <c r="H8443" i="1"/>
  <c r="I8443" i="1"/>
  <c r="J8443" i="1"/>
  <c r="M8443" i="1"/>
  <c r="N8443" i="1"/>
  <c r="O8443" i="1"/>
  <c r="P8443" i="1"/>
  <c r="C8444" i="1"/>
  <c r="H8444" i="1"/>
  <c r="I8444" i="1"/>
  <c r="J8444" i="1"/>
  <c r="M8444" i="1"/>
  <c r="N8444" i="1"/>
  <c r="O8444" i="1"/>
  <c r="P8444" i="1"/>
  <c r="C8445" i="1"/>
  <c r="H8445" i="1"/>
  <c r="I8445" i="1"/>
  <c r="J8445" i="1"/>
  <c r="M8445" i="1"/>
  <c r="N8445" i="1"/>
  <c r="O8445" i="1"/>
  <c r="P8445" i="1"/>
  <c r="C8446" i="1"/>
  <c r="H8446" i="1"/>
  <c r="I8446" i="1"/>
  <c r="J8446" i="1"/>
  <c r="M8446" i="1"/>
  <c r="N8446" i="1"/>
  <c r="O8446" i="1"/>
  <c r="P8446" i="1"/>
  <c r="C8447" i="1"/>
  <c r="H8447" i="1"/>
  <c r="I8447" i="1"/>
  <c r="J8447" i="1"/>
  <c r="M8447" i="1"/>
  <c r="N8447" i="1"/>
  <c r="O8447" i="1"/>
  <c r="P8447" i="1"/>
  <c r="C8448" i="1"/>
  <c r="H8448" i="1"/>
  <c r="I8448" i="1"/>
  <c r="J8448" i="1"/>
  <c r="M8448" i="1"/>
  <c r="N8448" i="1"/>
  <c r="O8448" i="1"/>
  <c r="P8448" i="1"/>
  <c r="C8449" i="1"/>
  <c r="H8449" i="1"/>
  <c r="I8449" i="1"/>
  <c r="J8449" i="1"/>
  <c r="M8449" i="1"/>
  <c r="N8449" i="1"/>
  <c r="O8449" i="1"/>
  <c r="P8449" i="1"/>
  <c r="C8450" i="1"/>
  <c r="H8450" i="1"/>
  <c r="I8450" i="1"/>
  <c r="J8450" i="1"/>
  <c r="M8450" i="1"/>
  <c r="N8450" i="1"/>
  <c r="O8450" i="1"/>
  <c r="P8450" i="1"/>
  <c r="C8451" i="1"/>
  <c r="H8451" i="1"/>
  <c r="I8451" i="1"/>
  <c r="J8451" i="1"/>
  <c r="M8451" i="1"/>
  <c r="N8451" i="1"/>
  <c r="O8451" i="1"/>
  <c r="P8451" i="1"/>
  <c r="C8452" i="1"/>
  <c r="H8452" i="1"/>
  <c r="I8452" i="1"/>
  <c r="J8452" i="1"/>
  <c r="M8452" i="1"/>
  <c r="N8452" i="1"/>
  <c r="O8452" i="1"/>
  <c r="P8452" i="1"/>
  <c r="C8453" i="1"/>
  <c r="H8453" i="1"/>
  <c r="I8453" i="1"/>
  <c r="J8453" i="1"/>
  <c r="M8453" i="1"/>
  <c r="N8453" i="1"/>
  <c r="O8453" i="1"/>
  <c r="P8453" i="1"/>
  <c r="C8454" i="1"/>
  <c r="H8454" i="1"/>
  <c r="I8454" i="1"/>
  <c r="J8454" i="1"/>
  <c r="M8454" i="1"/>
  <c r="N8454" i="1"/>
  <c r="O8454" i="1"/>
  <c r="P8454" i="1"/>
  <c r="C8455" i="1"/>
  <c r="H8455" i="1"/>
  <c r="I8455" i="1"/>
  <c r="J8455" i="1"/>
  <c r="M8455" i="1"/>
  <c r="N8455" i="1"/>
  <c r="O8455" i="1"/>
  <c r="P8455" i="1"/>
  <c r="C8456" i="1"/>
  <c r="H8456" i="1"/>
  <c r="I8456" i="1"/>
  <c r="J8456" i="1"/>
  <c r="M8456" i="1"/>
  <c r="N8456" i="1"/>
  <c r="O8456" i="1"/>
  <c r="P8456" i="1"/>
  <c r="C8457" i="1"/>
  <c r="H8457" i="1"/>
  <c r="I8457" i="1"/>
  <c r="J8457" i="1"/>
  <c r="M8457" i="1"/>
  <c r="N8457" i="1"/>
  <c r="O8457" i="1"/>
  <c r="P8457" i="1"/>
  <c r="C8458" i="1"/>
  <c r="H8458" i="1"/>
  <c r="I8458" i="1"/>
  <c r="J8458" i="1"/>
  <c r="M8458" i="1"/>
  <c r="N8458" i="1"/>
  <c r="O8458" i="1"/>
  <c r="P8458" i="1"/>
  <c r="C8459" i="1"/>
  <c r="H8459" i="1"/>
  <c r="I8459" i="1"/>
  <c r="J8459" i="1"/>
  <c r="M8459" i="1"/>
  <c r="N8459" i="1"/>
  <c r="O8459" i="1"/>
  <c r="P8459" i="1"/>
  <c r="C8460" i="1"/>
  <c r="H8460" i="1"/>
  <c r="I8460" i="1"/>
  <c r="J8460" i="1"/>
  <c r="M8460" i="1"/>
  <c r="N8460" i="1"/>
  <c r="O8460" i="1"/>
  <c r="P8460" i="1"/>
  <c r="C8461" i="1"/>
  <c r="H8461" i="1"/>
  <c r="I8461" i="1"/>
  <c r="J8461" i="1"/>
  <c r="M8461" i="1"/>
  <c r="N8461" i="1"/>
  <c r="O8461" i="1"/>
  <c r="P8461" i="1"/>
  <c r="C8462" i="1"/>
  <c r="H8462" i="1"/>
  <c r="I8462" i="1"/>
  <c r="J8462" i="1"/>
  <c r="M8462" i="1"/>
  <c r="N8462" i="1"/>
  <c r="O8462" i="1"/>
  <c r="P8462" i="1"/>
  <c r="C8463" i="1"/>
  <c r="H8463" i="1"/>
  <c r="I8463" i="1"/>
  <c r="J8463" i="1"/>
  <c r="M8463" i="1"/>
  <c r="N8463" i="1"/>
  <c r="O8463" i="1"/>
  <c r="P8463" i="1"/>
  <c r="C8464" i="1"/>
  <c r="H8464" i="1"/>
  <c r="I8464" i="1"/>
  <c r="J8464" i="1"/>
  <c r="M8464" i="1"/>
  <c r="N8464" i="1"/>
  <c r="O8464" i="1"/>
  <c r="P8464" i="1"/>
  <c r="C8465" i="1"/>
  <c r="H8465" i="1"/>
  <c r="I8465" i="1"/>
  <c r="J8465" i="1"/>
  <c r="M8465" i="1"/>
  <c r="N8465" i="1"/>
  <c r="O8465" i="1"/>
  <c r="P8465" i="1"/>
  <c r="C8466" i="1"/>
  <c r="H8466" i="1"/>
  <c r="I8466" i="1"/>
  <c r="J8466" i="1"/>
  <c r="M8466" i="1"/>
  <c r="N8466" i="1"/>
  <c r="O8466" i="1"/>
  <c r="P8466" i="1"/>
  <c r="C8467" i="1"/>
  <c r="H8467" i="1"/>
  <c r="I8467" i="1"/>
  <c r="J8467" i="1"/>
  <c r="M8467" i="1"/>
  <c r="N8467" i="1"/>
  <c r="O8467" i="1"/>
  <c r="P8467" i="1"/>
  <c r="C8468" i="1"/>
  <c r="H8468" i="1"/>
  <c r="I8468" i="1"/>
  <c r="J8468" i="1"/>
  <c r="M8468" i="1"/>
  <c r="N8468" i="1"/>
  <c r="O8468" i="1"/>
  <c r="P8468" i="1"/>
  <c r="C8469" i="1"/>
  <c r="H8469" i="1"/>
  <c r="I8469" i="1"/>
  <c r="J8469" i="1"/>
  <c r="M8469" i="1"/>
  <c r="N8469" i="1"/>
  <c r="O8469" i="1"/>
  <c r="P8469" i="1"/>
  <c r="C8470" i="1"/>
  <c r="H8470" i="1"/>
  <c r="I8470" i="1"/>
  <c r="J8470" i="1"/>
  <c r="M8470" i="1"/>
  <c r="N8470" i="1"/>
  <c r="O8470" i="1"/>
  <c r="P8470" i="1"/>
  <c r="C8471" i="1"/>
  <c r="H8471" i="1"/>
  <c r="I8471" i="1"/>
  <c r="J8471" i="1"/>
  <c r="M8471" i="1"/>
  <c r="N8471" i="1"/>
  <c r="O8471" i="1"/>
  <c r="P8471" i="1"/>
  <c r="C8472" i="1"/>
  <c r="H8472" i="1"/>
  <c r="I8472" i="1"/>
  <c r="J8472" i="1"/>
  <c r="M8472" i="1"/>
  <c r="N8472" i="1"/>
  <c r="O8472" i="1"/>
  <c r="P8472" i="1"/>
  <c r="C8473" i="1"/>
  <c r="H8473" i="1"/>
  <c r="I8473" i="1"/>
  <c r="J8473" i="1"/>
  <c r="M8473" i="1"/>
  <c r="N8473" i="1"/>
  <c r="O8473" i="1"/>
  <c r="P8473" i="1"/>
  <c r="C8474" i="1"/>
  <c r="H8474" i="1"/>
  <c r="I8474" i="1"/>
  <c r="J8474" i="1"/>
  <c r="M8474" i="1"/>
  <c r="N8474" i="1"/>
  <c r="O8474" i="1"/>
  <c r="P8474" i="1"/>
  <c r="C8475" i="1"/>
  <c r="H8475" i="1"/>
  <c r="I8475" i="1"/>
  <c r="J8475" i="1"/>
  <c r="M8475" i="1"/>
  <c r="N8475" i="1"/>
  <c r="O8475" i="1"/>
  <c r="P8475" i="1"/>
  <c r="C8476" i="1"/>
  <c r="H8476" i="1"/>
  <c r="I8476" i="1"/>
  <c r="J8476" i="1"/>
  <c r="M8476" i="1"/>
  <c r="N8476" i="1"/>
  <c r="O8476" i="1"/>
  <c r="P8476" i="1"/>
  <c r="C8477" i="1"/>
  <c r="H8477" i="1"/>
  <c r="I8477" i="1"/>
  <c r="J8477" i="1"/>
  <c r="M8477" i="1"/>
  <c r="N8477" i="1"/>
  <c r="O8477" i="1"/>
  <c r="P8477" i="1"/>
  <c r="C8478" i="1"/>
  <c r="H8478" i="1"/>
  <c r="I8478" i="1"/>
  <c r="J8478" i="1"/>
  <c r="M8478" i="1"/>
  <c r="N8478" i="1"/>
  <c r="O8478" i="1"/>
  <c r="P8478" i="1"/>
  <c r="C8479" i="1"/>
  <c r="H8479" i="1"/>
  <c r="I8479" i="1"/>
  <c r="J8479" i="1"/>
  <c r="M8479" i="1"/>
  <c r="N8479" i="1"/>
  <c r="O8479" i="1"/>
  <c r="P8479" i="1"/>
  <c r="C8480" i="1"/>
  <c r="H8480" i="1"/>
  <c r="I8480" i="1"/>
  <c r="J8480" i="1"/>
  <c r="M8480" i="1"/>
  <c r="N8480" i="1"/>
  <c r="O8480" i="1"/>
  <c r="P8480" i="1"/>
  <c r="C8481" i="1"/>
  <c r="H8481" i="1"/>
  <c r="I8481" i="1"/>
  <c r="J8481" i="1"/>
  <c r="M8481" i="1"/>
  <c r="N8481" i="1"/>
  <c r="O8481" i="1"/>
  <c r="P8481" i="1"/>
  <c r="C8482" i="1"/>
  <c r="H8482" i="1"/>
  <c r="I8482" i="1"/>
  <c r="J8482" i="1"/>
  <c r="M8482" i="1"/>
  <c r="N8482" i="1"/>
  <c r="O8482" i="1"/>
  <c r="P8482" i="1"/>
  <c r="C8483" i="1"/>
  <c r="H8483" i="1"/>
  <c r="I8483" i="1"/>
  <c r="J8483" i="1"/>
  <c r="M8483" i="1"/>
  <c r="N8483" i="1"/>
  <c r="O8483" i="1"/>
  <c r="P8483" i="1"/>
  <c r="C8484" i="1"/>
  <c r="H8484" i="1"/>
  <c r="I8484" i="1"/>
  <c r="J8484" i="1"/>
  <c r="M8484" i="1"/>
  <c r="N8484" i="1"/>
  <c r="O8484" i="1"/>
  <c r="P8484" i="1"/>
  <c r="C8485" i="1"/>
  <c r="H8485" i="1"/>
  <c r="I8485" i="1"/>
  <c r="J8485" i="1"/>
  <c r="M8485" i="1"/>
  <c r="N8485" i="1"/>
  <c r="O8485" i="1"/>
  <c r="P8485" i="1"/>
  <c r="C8486" i="1"/>
  <c r="H8486" i="1"/>
  <c r="I8486" i="1"/>
  <c r="J8486" i="1"/>
  <c r="M8486" i="1"/>
  <c r="N8486" i="1"/>
  <c r="O8486" i="1"/>
  <c r="P8486" i="1"/>
  <c r="C8487" i="1"/>
  <c r="H8487" i="1"/>
  <c r="I8487" i="1"/>
  <c r="J8487" i="1"/>
  <c r="M8487" i="1"/>
  <c r="N8487" i="1"/>
  <c r="O8487" i="1"/>
  <c r="P8487" i="1"/>
  <c r="C8488" i="1"/>
  <c r="H8488" i="1"/>
  <c r="I8488" i="1"/>
  <c r="J8488" i="1"/>
  <c r="M8488" i="1"/>
  <c r="N8488" i="1"/>
  <c r="O8488" i="1"/>
  <c r="P8488" i="1"/>
  <c r="C8489" i="1"/>
  <c r="H8489" i="1"/>
  <c r="I8489" i="1"/>
  <c r="J8489" i="1"/>
  <c r="M8489" i="1"/>
  <c r="N8489" i="1"/>
  <c r="O8489" i="1"/>
  <c r="P8489" i="1"/>
  <c r="C8490" i="1"/>
  <c r="H8490" i="1"/>
  <c r="I8490" i="1"/>
  <c r="J8490" i="1"/>
  <c r="M8490" i="1"/>
  <c r="N8490" i="1"/>
  <c r="O8490" i="1"/>
  <c r="P8490" i="1"/>
  <c r="C8491" i="1"/>
  <c r="H8491" i="1"/>
  <c r="I8491" i="1"/>
  <c r="J8491" i="1"/>
  <c r="M8491" i="1"/>
  <c r="N8491" i="1"/>
  <c r="O8491" i="1"/>
  <c r="P8491" i="1"/>
  <c r="C8492" i="1"/>
  <c r="H8492" i="1"/>
  <c r="I8492" i="1"/>
  <c r="J8492" i="1"/>
  <c r="M8492" i="1"/>
  <c r="N8492" i="1"/>
  <c r="O8492" i="1"/>
  <c r="P8492" i="1"/>
  <c r="C8493" i="1"/>
  <c r="H8493" i="1"/>
  <c r="I8493" i="1"/>
  <c r="J8493" i="1"/>
  <c r="M8493" i="1"/>
  <c r="N8493" i="1"/>
  <c r="O8493" i="1"/>
  <c r="P8493" i="1"/>
  <c r="C8494" i="1"/>
  <c r="H8494" i="1"/>
  <c r="I8494" i="1"/>
  <c r="J8494" i="1"/>
  <c r="M8494" i="1"/>
  <c r="N8494" i="1"/>
  <c r="O8494" i="1"/>
  <c r="P8494" i="1"/>
  <c r="C8495" i="1"/>
  <c r="H8495" i="1"/>
  <c r="I8495" i="1"/>
  <c r="J8495" i="1"/>
  <c r="M8495" i="1"/>
  <c r="N8495" i="1"/>
  <c r="O8495" i="1"/>
  <c r="P8495" i="1"/>
  <c r="C8496" i="1"/>
  <c r="H8496" i="1"/>
  <c r="I8496" i="1"/>
  <c r="J8496" i="1"/>
  <c r="M8496" i="1"/>
  <c r="N8496" i="1"/>
  <c r="O8496" i="1"/>
  <c r="P8496" i="1"/>
  <c r="C8497" i="1"/>
  <c r="H8497" i="1"/>
  <c r="I8497" i="1"/>
  <c r="J8497" i="1"/>
  <c r="M8497" i="1"/>
  <c r="N8497" i="1"/>
  <c r="O8497" i="1"/>
  <c r="P8497" i="1"/>
  <c r="C8498" i="1"/>
  <c r="H8498" i="1"/>
  <c r="I8498" i="1"/>
  <c r="J8498" i="1"/>
  <c r="M8498" i="1"/>
  <c r="N8498" i="1"/>
  <c r="O8498" i="1"/>
  <c r="P8498" i="1"/>
  <c r="C8499" i="1"/>
  <c r="H8499" i="1"/>
  <c r="I8499" i="1"/>
  <c r="J8499" i="1"/>
  <c r="M8499" i="1"/>
  <c r="N8499" i="1"/>
  <c r="O8499" i="1"/>
  <c r="P8499" i="1"/>
  <c r="C8500" i="1"/>
  <c r="H8500" i="1"/>
  <c r="I8500" i="1"/>
  <c r="J8500" i="1"/>
  <c r="M8500" i="1"/>
  <c r="N8500" i="1"/>
  <c r="O8500" i="1"/>
  <c r="P8500" i="1"/>
  <c r="C8501" i="1"/>
  <c r="H8501" i="1"/>
  <c r="I8501" i="1"/>
  <c r="J8501" i="1"/>
  <c r="M8501" i="1"/>
  <c r="N8501" i="1"/>
  <c r="O8501" i="1"/>
  <c r="P8501" i="1"/>
  <c r="C8502" i="1"/>
  <c r="H8502" i="1"/>
  <c r="I8502" i="1"/>
  <c r="J8502" i="1"/>
  <c r="M8502" i="1"/>
  <c r="N8502" i="1"/>
  <c r="O8502" i="1"/>
  <c r="P8502" i="1"/>
  <c r="C8503" i="1"/>
  <c r="H8503" i="1"/>
  <c r="I8503" i="1"/>
  <c r="J8503" i="1"/>
  <c r="M8503" i="1"/>
  <c r="N8503" i="1"/>
  <c r="O8503" i="1"/>
  <c r="P8503" i="1"/>
  <c r="C8504" i="1"/>
  <c r="H8504" i="1"/>
  <c r="I8504" i="1"/>
  <c r="J8504" i="1"/>
  <c r="M8504" i="1"/>
  <c r="N8504" i="1"/>
  <c r="O8504" i="1"/>
  <c r="P8504" i="1"/>
  <c r="C8505" i="1"/>
  <c r="H8505" i="1"/>
  <c r="I8505" i="1"/>
  <c r="J8505" i="1"/>
  <c r="M8505" i="1"/>
  <c r="N8505" i="1"/>
  <c r="O8505" i="1"/>
  <c r="P8505" i="1"/>
  <c r="C8506" i="1"/>
  <c r="H8506" i="1"/>
  <c r="I8506" i="1"/>
  <c r="J8506" i="1"/>
  <c r="M8506" i="1"/>
  <c r="N8506" i="1"/>
  <c r="O8506" i="1"/>
  <c r="P8506" i="1"/>
  <c r="C8507" i="1"/>
  <c r="H8507" i="1"/>
  <c r="I8507" i="1"/>
  <c r="J8507" i="1"/>
  <c r="M8507" i="1"/>
  <c r="N8507" i="1"/>
  <c r="O8507" i="1"/>
  <c r="P8507" i="1"/>
  <c r="C8508" i="1"/>
  <c r="H8508" i="1"/>
  <c r="I8508" i="1"/>
  <c r="J8508" i="1"/>
  <c r="M8508" i="1"/>
  <c r="N8508" i="1"/>
  <c r="O8508" i="1"/>
  <c r="P8508" i="1"/>
  <c r="C8509" i="1"/>
  <c r="H8509" i="1"/>
  <c r="I8509" i="1"/>
  <c r="J8509" i="1"/>
  <c r="M8509" i="1"/>
  <c r="N8509" i="1"/>
  <c r="O8509" i="1"/>
  <c r="P8509" i="1"/>
  <c r="C8510" i="1"/>
  <c r="H8510" i="1"/>
  <c r="I8510" i="1"/>
  <c r="J8510" i="1"/>
  <c r="M8510" i="1"/>
  <c r="N8510" i="1"/>
  <c r="O8510" i="1"/>
  <c r="P8510" i="1"/>
  <c r="C8511" i="1"/>
  <c r="H8511" i="1"/>
  <c r="I8511" i="1"/>
  <c r="J8511" i="1"/>
  <c r="M8511" i="1"/>
  <c r="N8511" i="1"/>
  <c r="O8511" i="1"/>
  <c r="P8511" i="1"/>
  <c r="C8512" i="1"/>
  <c r="H8512" i="1"/>
  <c r="I8512" i="1"/>
  <c r="J8512" i="1"/>
  <c r="M8512" i="1"/>
  <c r="N8512" i="1"/>
  <c r="O8512" i="1"/>
  <c r="P8512" i="1"/>
  <c r="C8513" i="1"/>
  <c r="H8513" i="1"/>
  <c r="I8513" i="1"/>
  <c r="J8513" i="1"/>
  <c r="M8513" i="1"/>
  <c r="N8513" i="1"/>
  <c r="O8513" i="1"/>
  <c r="P8513" i="1"/>
  <c r="C8514" i="1"/>
  <c r="H8514" i="1"/>
  <c r="I8514" i="1"/>
  <c r="J8514" i="1"/>
  <c r="M8514" i="1"/>
  <c r="N8514" i="1"/>
  <c r="O8514" i="1"/>
  <c r="P8514" i="1"/>
  <c r="C8515" i="1"/>
  <c r="H8515" i="1"/>
  <c r="I8515" i="1"/>
  <c r="J8515" i="1"/>
  <c r="M8515" i="1"/>
  <c r="N8515" i="1"/>
  <c r="O8515" i="1"/>
  <c r="P8515" i="1"/>
  <c r="C8516" i="1"/>
  <c r="H8516" i="1"/>
  <c r="I8516" i="1"/>
  <c r="J8516" i="1"/>
  <c r="M8516" i="1"/>
  <c r="N8516" i="1"/>
  <c r="O8516" i="1"/>
  <c r="P8516" i="1"/>
  <c r="C8517" i="1"/>
  <c r="H8517" i="1"/>
  <c r="I8517" i="1"/>
  <c r="J8517" i="1"/>
  <c r="M8517" i="1"/>
  <c r="N8517" i="1"/>
  <c r="O8517" i="1"/>
  <c r="P8517" i="1"/>
  <c r="C8518" i="1"/>
  <c r="H8518" i="1"/>
  <c r="I8518" i="1"/>
  <c r="J8518" i="1"/>
  <c r="M8518" i="1"/>
  <c r="N8518" i="1"/>
  <c r="O8518" i="1"/>
  <c r="P8518" i="1"/>
  <c r="C8519" i="1"/>
  <c r="H8519" i="1"/>
  <c r="I8519" i="1"/>
  <c r="J8519" i="1"/>
  <c r="M8519" i="1"/>
  <c r="N8519" i="1"/>
  <c r="O8519" i="1"/>
  <c r="P8519" i="1"/>
  <c r="C8520" i="1"/>
  <c r="H8520" i="1"/>
  <c r="I8520" i="1"/>
  <c r="J8520" i="1"/>
  <c r="M8520" i="1"/>
  <c r="N8520" i="1"/>
  <c r="O8520" i="1"/>
  <c r="P8520" i="1"/>
  <c r="C8521" i="1"/>
  <c r="H8521" i="1"/>
  <c r="I8521" i="1"/>
  <c r="J8521" i="1"/>
  <c r="M8521" i="1"/>
  <c r="N8521" i="1"/>
  <c r="O8521" i="1"/>
  <c r="P8521" i="1"/>
  <c r="C8522" i="1"/>
  <c r="H8522" i="1"/>
  <c r="I8522" i="1"/>
  <c r="J8522" i="1"/>
  <c r="M8522" i="1"/>
  <c r="N8522" i="1"/>
  <c r="O8522" i="1"/>
  <c r="P8522" i="1"/>
  <c r="C8523" i="1"/>
  <c r="H8523" i="1"/>
  <c r="I8523" i="1"/>
  <c r="J8523" i="1"/>
  <c r="M8523" i="1"/>
  <c r="N8523" i="1"/>
  <c r="O8523" i="1"/>
  <c r="P8523" i="1"/>
  <c r="C8524" i="1"/>
  <c r="H8524" i="1"/>
  <c r="I8524" i="1"/>
  <c r="J8524" i="1"/>
  <c r="M8524" i="1"/>
  <c r="N8524" i="1"/>
  <c r="O8524" i="1"/>
  <c r="P8524" i="1"/>
  <c r="C8525" i="1"/>
  <c r="H8525" i="1"/>
  <c r="I8525" i="1"/>
  <c r="J8525" i="1"/>
  <c r="M8525" i="1"/>
  <c r="N8525" i="1"/>
  <c r="O8525" i="1"/>
  <c r="P8525" i="1"/>
  <c r="C8526" i="1"/>
  <c r="H8526" i="1"/>
  <c r="I8526" i="1"/>
  <c r="J8526" i="1"/>
  <c r="M8526" i="1"/>
  <c r="N8526" i="1"/>
  <c r="O8526" i="1"/>
  <c r="P8526" i="1"/>
  <c r="C8527" i="1"/>
  <c r="H8527" i="1"/>
  <c r="I8527" i="1"/>
  <c r="J8527" i="1"/>
  <c r="M8527" i="1"/>
  <c r="N8527" i="1"/>
  <c r="O8527" i="1"/>
  <c r="P8527" i="1"/>
  <c r="C8528" i="1"/>
  <c r="H8528" i="1"/>
  <c r="I8528" i="1"/>
  <c r="J8528" i="1"/>
  <c r="M8528" i="1"/>
  <c r="N8528" i="1"/>
  <c r="O8528" i="1"/>
  <c r="P8528" i="1"/>
  <c r="C8529" i="1"/>
  <c r="H8529" i="1"/>
  <c r="I8529" i="1"/>
  <c r="J8529" i="1"/>
  <c r="M8529" i="1"/>
  <c r="N8529" i="1"/>
  <c r="O8529" i="1"/>
  <c r="P8529" i="1"/>
  <c r="C8530" i="1"/>
  <c r="H8530" i="1"/>
  <c r="I8530" i="1"/>
  <c r="J8530" i="1"/>
  <c r="M8530" i="1"/>
  <c r="N8530" i="1"/>
  <c r="O8530" i="1"/>
  <c r="P8530" i="1"/>
  <c r="C8531" i="1"/>
  <c r="H8531" i="1"/>
  <c r="I8531" i="1"/>
  <c r="J8531" i="1"/>
  <c r="M8531" i="1"/>
  <c r="N8531" i="1"/>
  <c r="O8531" i="1"/>
  <c r="P8531" i="1"/>
  <c r="C8532" i="1"/>
  <c r="H8532" i="1"/>
  <c r="I8532" i="1"/>
  <c r="J8532" i="1"/>
  <c r="M8532" i="1"/>
  <c r="N8532" i="1"/>
  <c r="O8532" i="1"/>
  <c r="P8532" i="1"/>
  <c r="C8533" i="1"/>
  <c r="H8533" i="1"/>
  <c r="I8533" i="1"/>
  <c r="J8533" i="1"/>
  <c r="M8533" i="1"/>
  <c r="N8533" i="1"/>
  <c r="O8533" i="1"/>
  <c r="P8533" i="1"/>
  <c r="C8534" i="1"/>
  <c r="H8534" i="1"/>
  <c r="I8534" i="1"/>
  <c r="J8534" i="1"/>
  <c r="M8534" i="1"/>
  <c r="N8534" i="1"/>
  <c r="O8534" i="1"/>
  <c r="P8534" i="1"/>
  <c r="C8535" i="1"/>
  <c r="H8535" i="1"/>
  <c r="I8535" i="1"/>
  <c r="J8535" i="1"/>
  <c r="M8535" i="1"/>
  <c r="N8535" i="1"/>
  <c r="O8535" i="1"/>
  <c r="P8535" i="1"/>
  <c r="C8536" i="1"/>
  <c r="H8536" i="1"/>
  <c r="I8536" i="1"/>
  <c r="J8536" i="1"/>
  <c r="M8536" i="1"/>
  <c r="N8536" i="1"/>
  <c r="O8536" i="1"/>
  <c r="P8536" i="1"/>
  <c r="C8537" i="1"/>
  <c r="H8537" i="1"/>
  <c r="I8537" i="1"/>
  <c r="J8537" i="1"/>
  <c r="M8537" i="1"/>
  <c r="N8537" i="1"/>
  <c r="O8537" i="1"/>
  <c r="P8537" i="1"/>
  <c r="C8538" i="1"/>
  <c r="H8538" i="1"/>
  <c r="I8538" i="1"/>
  <c r="J8538" i="1"/>
  <c r="M8538" i="1"/>
  <c r="N8538" i="1"/>
  <c r="O8538" i="1"/>
  <c r="P8538" i="1"/>
  <c r="C8539" i="1"/>
  <c r="H8539" i="1"/>
  <c r="I8539" i="1"/>
  <c r="J8539" i="1"/>
  <c r="M8539" i="1"/>
  <c r="N8539" i="1"/>
  <c r="O8539" i="1"/>
  <c r="P8539" i="1"/>
  <c r="C8540" i="1"/>
  <c r="H8540" i="1"/>
  <c r="I8540" i="1"/>
  <c r="J8540" i="1"/>
  <c r="M8540" i="1"/>
  <c r="N8540" i="1"/>
  <c r="O8540" i="1"/>
  <c r="P8540" i="1"/>
  <c r="C8541" i="1"/>
  <c r="H8541" i="1"/>
  <c r="I8541" i="1"/>
  <c r="J8541" i="1"/>
  <c r="M8541" i="1"/>
  <c r="N8541" i="1"/>
  <c r="O8541" i="1"/>
  <c r="P8541" i="1"/>
  <c r="C8542" i="1"/>
  <c r="H8542" i="1"/>
  <c r="I8542" i="1"/>
  <c r="J8542" i="1"/>
  <c r="M8542" i="1"/>
  <c r="N8542" i="1"/>
  <c r="O8542" i="1"/>
  <c r="P8542" i="1"/>
  <c r="C8543" i="1"/>
  <c r="H8543" i="1"/>
  <c r="I8543" i="1"/>
  <c r="J8543" i="1"/>
  <c r="M8543" i="1"/>
  <c r="N8543" i="1"/>
  <c r="O8543" i="1"/>
  <c r="P8543" i="1"/>
  <c r="C8544" i="1"/>
  <c r="H8544" i="1"/>
  <c r="I8544" i="1"/>
  <c r="J8544" i="1"/>
  <c r="M8544" i="1"/>
  <c r="N8544" i="1"/>
  <c r="O8544" i="1"/>
  <c r="P8544" i="1"/>
  <c r="C8545" i="1"/>
  <c r="H8545" i="1"/>
  <c r="I8545" i="1"/>
  <c r="J8545" i="1"/>
  <c r="M8545" i="1"/>
  <c r="N8545" i="1"/>
  <c r="O8545" i="1"/>
  <c r="P8545" i="1"/>
  <c r="C8546" i="1"/>
  <c r="H8546" i="1"/>
  <c r="I8546" i="1"/>
  <c r="J8546" i="1"/>
  <c r="M8546" i="1"/>
  <c r="N8546" i="1"/>
  <c r="O8546" i="1"/>
  <c r="P8546" i="1"/>
  <c r="C8547" i="1"/>
  <c r="H8547" i="1"/>
  <c r="I8547" i="1"/>
  <c r="J8547" i="1"/>
  <c r="M8547" i="1"/>
  <c r="N8547" i="1"/>
  <c r="O8547" i="1"/>
  <c r="P8547" i="1"/>
  <c r="C8548" i="1"/>
  <c r="H8548" i="1"/>
  <c r="I8548" i="1"/>
  <c r="J8548" i="1"/>
  <c r="M8548" i="1"/>
  <c r="N8548" i="1"/>
  <c r="O8548" i="1"/>
  <c r="P8548" i="1"/>
  <c r="C8549" i="1"/>
  <c r="H8549" i="1"/>
  <c r="I8549" i="1"/>
  <c r="J8549" i="1"/>
  <c r="M8549" i="1"/>
  <c r="N8549" i="1"/>
  <c r="O8549" i="1"/>
  <c r="P8549" i="1"/>
  <c r="C8550" i="1"/>
  <c r="H8550" i="1"/>
  <c r="I8550" i="1"/>
  <c r="J8550" i="1"/>
  <c r="M8550" i="1"/>
  <c r="N8550" i="1"/>
  <c r="O8550" i="1"/>
  <c r="P8550" i="1"/>
  <c r="C8551" i="1"/>
  <c r="H8551" i="1"/>
  <c r="I8551" i="1"/>
  <c r="J8551" i="1"/>
  <c r="M8551" i="1"/>
  <c r="N8551" i="1"/>
  <c r="O8551" i="1"/>
  <c r="P8551" i="1"/>
  <c r="C8552" i="1"/>
  <c r="H8552" i="1"/>
  <c r="I8552" i="1"/>
  <c r="J8552" i="1"/>
  <c r="M8552" i="1"/>
  <c r="N8552" i="1"/>
  <c r="O8552" i="1"/>
  <c r="P8552" i="1"/>
  <c r="C8553" i="1"/>
  <c r="H8553" i="1"/>
  <c r="I8553" i="1"/>
  <c r="J8553" i="1"/>
  <c r="M8553" i="1"/>
  <c r="N8553" i="1"/>
  <c r="O8553" i="1"/>
  <c r="P8553" i="1"/>
  <c r="C8554" i="1"/>
  <c r="H8554" i="1"/>
  <c r="I8554" i="1"/>
  <c r="J8554" i="1"/>
  <c r="M8554" i="1"/>
  <c r="N8554" i="1"/>
  <c r="O8554" i="1"/>
  <c r="P8554" i="1"/>
  <c r="C8555" i="1"/>
  <c r="H8555" i="1"/>
  <c r="I8555" i="1"/>
  <c r="J8555" i="1"/>
  <c r="M8555" i="1"/>
  <c r="N8555" i="1"/>
  <c r="O8555" i="1"/>
  <c r="P8555" i="1"/>
  <c r="C8556" i="1"/>
  <c r="H8556" i="1"/>
  <c r="I8556" i="1"/>
  <c r="J8556" i="1"/>
  <c r="M8556" i="1"/>
  <c r="N8556" i="1"/>
  <c r="O8556" i="1"/>
  <c r="P8556" i="1"/>
  <c r="C8557" i="1"/>
  <c r="H8557" i="1"/>
  <c r="I8557" i="1"/>
  <c r="J8557" i="1"/>
  <c r="M8557" i="1"/>
  <c r="N8557" i="1"/>
  <c r="O8557" i="1"/>
  <c r="P8557" i="1"/>
  <c r="C8558" i="1"/>
  <c r="H8558" i="1"/>
  <c r="I8558" i="1"/>
  <c r="J8558" i="1"/>
  <c r="M8558" i="1"/>
  <c r="N8558" i="1"/>
  <c r="O8558" i="1"/>
  <c r="P8558" i="1"/>
  <c r="C8559" i="1"/>
  <c r="H8559" i="1"/>
  <c r="I8559" i="1"/>
  <c r="J8559" i="1"/>
  <c r="M8559" i="1"/>
  <c r="N8559" i="1"/>
  <c r="O8559" i="1"/>
  <c r="P8559" i="1"/>
  <c r="C8560" i="1"/>
  <c r="H8560" i="1"/>
  <c r="I8560" i="1"/>
  <c r="J8560" i="1"/>
  <c r="M8560" i="1"/>
  <c r="N8560" i="1"/>
  <c r="O8560" i="1"/>
  <c r="P8560" i="1"/>
  <c r="C8561" i="1"/>
  <c r="H8561" i="1"/>
  <c r="I8561" i="1"/>
  <c r="J8561" i="1"/>
  <c r="M8561" i="1"/>
  <c r="N8561" i="1"/>
  <c r="O8561" i="1"/>
  <c r="P8561" i="1"/>
  <c r="C8562" i="1"/>
  <c r="H8562" i="1"/>
  <c r="I8562" i="1"/>
  <c r="J8562" i="1"/>
  <c r="M8562" i="1"/>
  <c r="N8562" i="1"/>
  <c r="O8562" i="1"/>
  <c r="P8562" i="1"/>
  <c r="C8563" i="1"/>
  <c r="H8563" i="1"/>
  <c r="I8563" i="1"/>
  <c r="J8563" i="1"/>
  <c r="M8563" i="1"/>
  <c r="N8563" i="1"/>
  <c r="O8563" i="1"/>
  <c r="P8563" i="1"/>
  <c r="C8564" i="1"/>
  <c r="H8564" i="1"/>
  <c r="I8564" i="1"/>
  <c r="J8564" i="1"/>
  <c r="M8564" i="1"/>
  <c r="N8564" i="1"/>
  <c r="O8564" i="1"/>
  <c r="P8564" i="1"/>
  <c r="C8565" i="1"/>
  <c r="H8565" i="1"/>
  <c r="I8565" i="1"/>
  <c r="J8565" i="1"/>
  <c r="M8565" i="1"/>
  <c r="N8565" i="1"/>
  <c r="O8565" i="1"/>
  <c r="P8565" i="1"/>
  <c r="C8566" i="1"/>
  <c r="H8566" i="1"/>
  <c r="I8566" i="1"/>
  <c r="J8566" i="1"/>
  <c r="M8566" i="1"/>
  <c r="N8566" i="1"/>
  <c r="O8566" i="1"/>
  <c r="P8566" i="1"/>
  <c r="C8567" i="1"/>
  <c r="H8567" i="1"/>
  <c r="I8567" i="1"/>
  <c r="J8567" i="1"/>
  <c r="M8567" i="1"/>
  <c r="N8567" i="1"/>
  <c r="O8567" i="1"/>
  <c r="P8567" i="1"/>
  <c r="C8568" i="1"/>
  <c r="H8568" i="1"/>
  <c r="I8568" i="1"/>
  <c r="J8568" i="1"/>
  <c r="M8568" i="1"/>
  <c r="N8568" i="1"/>
  <c r="O8568" i="1"/>
  <c r="P8568" i="1"/>
  <c r="C8569" i="1"/>
  <c r="H8569" i="1"/>
  <c r="I8569" i="1"/>
  <c r="J8569" i="1"/>
  <c r="M8569" i="1"/>
  <c r="N8569" i="1"/>
  <c r="O8569" i="1"/>
  <c r="P8569" i="1"/>
  <c r="C8570" i="1"/>
  <c r="H8570" i="1"/>
  <c r="I8570" i="1"/>
  <c r="J8570" i="1"/>
  <c r="M8570" i="1"/>
  <c r="N8570" i="1"/>
  <c r="O8570" i="1"/>
  <c r="P8570" i="1"/>
  <c r="C8571" i="1"/>
  <c r="H8571" i="1"/>
  <c r="I8571" i="1"/>
  <c r="J8571" i="1"/>
  <c r="M8571" i="1"/>
  <c r="N8571" i="1"/>
  <c r="O8571" i="1"/>
  <c r="P8571" i="1"/>
  <c r="C8572" i="1"/>
  <c r="H8572" i="1"/>
  <c r="I8572" i="1"/>
  <c r="J8572" i="1"/>
  <c r="M8572" i="1"/>
  <c r="N8572" i="1"/>
  <c r="O8572" i="1"/>
  <c r="P8572" i="1"/>
  <c r="C8573" i="1"/>
  <c r="H8573" i="1"/>
  <c r="I8573" i="1"/>
  <c r="J8573" i="1"/>
  <c r="M8573" i="1"/>
  <c r="N8573" i="1"/>
  <c r="O8573" i="1"/>
  <c r="P8573" i="1"/>
  <c r="C8574" i="1"/>
  <c r="H8574" i="1"/>
  <c r="I8574" i="1"/>
  <c r="J8574" i="1"/>
  <c r="M8574" i="1"/>
  <c r="N8574" i="1"/>
  <c r="O8574" i="1"/>
  <c r="P8574" i="1"/>
  <c r="C8575" i="1"/>
  <c r="H8575" i="1"/>
  <c r="I8575" i="1"/>
  <c r="J8575" i="1"/>
  <c r="M8575" i="1"/>
  <c r="N8575" i="1"/>
  <c r="O8575" i="1"/>
  <c r="P8575" i="1"/>
  <c r="C8576" i="1"/>
  <c r="H8576" i="1"/>
  <c r="I8576" i="1"/>
  <c r="J8576" i="1"/>
  <c r="M8576" i="1"/>
  <c r="N8576" i="1"/>
  <c r="O8576" i="1"/>
  <c r="P8576" i="1"/>
  <c r="C8577" i="1"/>
  <c r="H8577" i="1"/>
  <c r="I8577" i="1"/>
  <c r="J8577" i="1"/>
  <c r="M8577" i="1"/>
  <c r="N8577" i="1"/>
  <c r="O8577" i="1"/>
  <c r="P8577" i="1"/>
  <c r="C8578" i="1"/>
  <c r="H8578" i="1"/>
  <c r="I8578" i="1"/>
  <c r="J8578" i="1"/>
  <c r="M8578" i="1"/>
  <c r="N8578" i="1"/>
  <c r="O8578" i="1"/>
  <c r="P8578" i="1"/>
  <c r="C8579" i="1"/>
  <c r="H8579" i="1"/>
  <c r="I8579" i="1"/>
  <c r="J8579" i="1"/>
  <c r="M8579" i="1"/>
  <c r="N8579" i="1"/>
  <c r="O8579" i="1"/>
  <c r="P8579" i="1"/>
  <c r="C8580" i="1"/>
  <c r="H8580" i="1"/>
  <c r="I8580" i="1"/>
  <c r="J8580" i="1"/>
  <c r="M8580" i="1"/>
  <c r="N8580" i="1"/>
  <c r="O8580" i="1"/>
  <c r="P8580" i="1"/>
  <c r="C8581" i="1"/>
  <c r="H8581" i="1"/>
  <c r="I8581" i="1"/>
  <c r="J8581" i="1"/>
  <c r="M8581" i="1"/>
  <c r="N8581" i="1"/>
  <c r="O8581" i="1"/>
  <c r="P8581" i="1"/>
  <c r="C8582" i="1"/>
  <c r="H8582" i="1"/>
  <c r="I8582" i="1"/>
  <c r="J8582" i="1"/>
  <c r="M8582" i="1"/>
  <c r="N8582" i="1"/>
  <c r="O8582" i="1"/>
  <c r="P8582" i="1"/>
  <c r="C8583" i="1"/>
  <c r="H8583" i="1"/>
  <c r="I8583" i="1"/>
  <c r="J8583" i="1"/>
  <c r="M8583" i="1"/>
  <c r="N8583" i="1"/>
  <c r="O8583" i="1"/>
  <c r="P8583" i="1"/>
  <c r="C8584" i="1"/>
  <c r="H8584" i="1"/>
  <c r="I8584" i="1"/>
  <c r="J8584" i="1"/>
  <c r="M8584" i="1"/>
  <c r="N8584" i="1"/>
  <c r="O8584" i="1"/>
  <c r="P8584" i="1"/>
  <c r="C8585" i="1"/>
  <c r="H8585" i="1"/>
  <c r="I8585" i="1"/>
  <c r="J8585" i="1"/>
  <c r="M8585" i="1"/>
  <c r="N8585" i="1"/>
  <c r="O8585" i="1"/>
  <c r="P8585" i="1"/>
  <c r="C8586" i="1"/>
  <c r="H8586" i="1"/>
  <c r="I8586" i="1"/>
  <c r="J8586" i="1"/>
  <c r="M8586" i="1"/>
  <c r="N8586" i="1"/>
  <c r="O8586" i="1"/>
  <c r="P8586" i="1"/>
  <c r="C8587" i="1"/>
  <c r="H8587" i="1"/>
  <c r="I8587" i="1"/>
  <c r="J8587" i="1"/>
  <c r="M8587" i="1"/>
  <c r="N8587" i="1"/>
  <c r="O8587" i="1"/>
  <c r="P8587" i="1"/>
  <c r="C8588" i="1"/>
  <c r="H8588" i="1"/>
  <c r="I8588" i="1"/>
  <c r="J8588" i="1"/>
  <c r="M8588" i="1"/>
  <c r="N8588" i="1"/>
  <c r="O8588" i="1"/>
  <c r="P8588" i="1"/>
  <c r="C8589" i="1"/>
  <c r="H8589" i="1"/>
  <c r="I8589" i="1"/>
  <c r="J8589" i="1"/>
  <c r="M8589" i="1"/>
  <c r="N8589" i="1"/>
  <c r="O8589" i="1"/>
  <c r="P8589" i="1"/>
  <c r="C8590" i="1"/>
  <c r="H8590" i="1"/>
  <c r="I8590" i="1"/>
  <c r="J8590" i="1"/>
  <c r="M8590" i="1"/>
  <c r="N8590" i="1"/>
  <c r="O8590" i="1"/>
  <c r="P8590" i="1"/>
  <c r="C8591" i="1"/>
  <c r="H8591" i="1"/>
  <c r="I8591" i="1"/>
  <c r="J8591" i="1"/>
  <c r="M8591" i="1"/>
  <c r="N8591" i="1"/>
  <c r="O8591" i="1"/>
  <c r="P8591" i="1"/>
  <c r="C8592" i="1"/>
  <c r="H8592" i="1"/>
  <c r="I8592" i="1"/>
  <c r="J8592" i="1"/>
  <c r="M8592" i="1"/>
  <c r="N8592" i="1"/>
  <c r="O8592" i="1"/>
  <c r="P8592" i="1"/>
  <c r="C8593" i="1"/>
  <c r="H8593" i="1"/>
  <c r="I8593" i="1"/>
  <c r="J8593" i="1"/>
  <c r="M8593" i="1"/>
  <c r="N8593" i="1"/>
  <c r="O8593" i="1"/>
  <c r="P8593" i="1"/>
  <c r="C8594" i="1"/>
  <c r="H8594" i="1"/>
  <c r="I8594" i="1"/>
  <c r="J8594" i="1"/>
  <c r="M8594" i="1"/>
  <c r="N8594" i="1"/>
  <c r="O8594" i="1"/>
  <c r="P8594" i="1"/>
  <c r="C8595" i="1"/>
  <c r="H8595" i="1"/>
  <c r="I8595" i="1"/>
  <c r="J8595" i="1"/>
  <c r="M8595" i="1"/>
  <c r="N8595" i="1"/>
  <c r="O8595" i="1"/>
  <c r="P8595" i="1"/>
  <c r="C8596" i="1"/>
  <c r="H8596" i="1"/>
  <c r="I8596" i="1"/>
  <c r="J8596" i="1"/>
  <c r="M8596" i="1"/>
  <c r="N8596" i="1"/>
  <c r="O8596" i="1"/>
  <c r="P8596" i="1"/>
  <c r="C8597" i="1"/>
  <c r="H8597" i="1"/>
  <c r="I8597" i="1"/>
  <c r="J8597" i="1"/>
  <c r="M8597" i="1"/>
  <c r="N8597" i="1"/>
  <c r="O8597" i="1"/>
  <c r="P8597" i="1"/>
  <c r="C8598" i="1"/>
  <c r="H8598" i="1"/>
  <c r="I8598" i="1"/>
  <c r="J8598" i="1"/>
  <c r="M8598" i="1"/>
  <c r="N8598" i="1"/>
  <c r="O8598" i="1"/>
  <c r="P8598" i="1"/>
  <c r="C8599" i="1"/>
  <c r="H8599" i="1"/>
  <c r="I8599" i="1"/>
  <c r="J8599" i="1"/>
  <c r="M8599" i="1"/>
  <c r="N8599" i="1"/>
  <c r="O8599" i="1"/>
  <c r="P8599" i="1"/>
  <c r="C8600" i="1"/>
  <c r="H8600" i="1"/>
  <c r="I8600" i="1"/>
  <c r="J8600" i="1"/>
  <c r="M8600" i="1"/>
  <c r="N8600" i="1"/>
  <c r="O8600" i="1"/>
  <c r="P8600" i="1"/>
  <c r="C8601" i="1"/>
  <c r="H8601" i="1"/>
  <c r="I8601" i="1"/>
  <c r="J8601" i="1"/>
  <c r="M8601" i="1"/>
  <c r="N8601" i="1"/>
  <c r="O8601" i="1"/>
  <c r="P8601" i="1"/>
  <c r="C8602" i="1"/>
  <c r="H8602" i="1"/>
  <c r="I8602" i="1"/>
  <c r="J8602" i="1"/>
  <c r="M8602" i="1"/>
  <c r="N8602" i="1"/>
  <c r="O8602" i="1"/>
  <c r="P8602" i="1"/>
  <c r="C8603" i="1"/>
  <c r="H8603" i="1"/>
  <c r="I8603" i="1"/>
  <c r="J8603" i="1"/>
  <c r="M8603" i="1"/>
  <c r="N8603" i="1"/>
  <c r="O8603" i="1"/>
  <c r="P8603" i="1"/>
  <c r="C8604" i="1"/>
  <c r="H8604" i="1"/>
  <c r="I8604" i="1"/>
  <c r="J8604" i="1"/>
  <c r="M8604" i="1"/>
  <c r="N8604" i="1"/>
  <c r="O8604" i="1"/>
  <c r="P8604" i="1"/>
  <c r="C8605" i="1"/>
  <c r="H8605" i="1"/>
  <c r="I8605" i="1"/>
  <c r="J8605" i="1"/>
  <c r="M8605" i="1"/>
  <c r="N8605" i="1"/>
  <c r="O8605" i="1"/>
  <c r="P8605" i="1"/>
  <c r="C8606" i="1"/>
  <c r="H8606" i="1"/>
  <c r="I8606" i="1"/>
  <c r="J8606" i="1"/>
  <c r="M8606" i="1"/>
  <c r="N8606" i="1"/>
  <c r="O8606" i="1"/>
  <c r="P8606" i="1"/>
  <c r="C8607" i="1"/>
  <c r="H8607" i="1"/>
  <c r="I8607" i="1"/>
  <c r="J8607" i="1"/>
  <c r="M8607" i="1"/>
  <c r="N8607" i="1"/>
  <c r="O8607" i="1"/>
  <c r="P8607" i="1"/>
  <c r="C8608" i="1"/>
  <c r="H8608" i="1"/>
  <c r="I8608" i="1"/>
  <c r="J8608" i="1"/>
  <c r="M8608" i="1"/>
  <c r="N8608" i="1"/>
  <c r="O8608" i="1"/>
  <c r="P8608" i="1"/>
  <c r="C8609" i="1"/>
  <c r="H8609" i="1"/>
  <c r="I8609" i="1"/>
  <c r="J8609" i="1"/>
  <c r="M8609" i="1"/>
  <c r="N8609" i="1"/>
  <c r="O8609" i="1"/>
  <c r="P8609" i="1"/>
  <c r="C8610" i="1"/>
  <c r="H8610" i="1"/>
  <c r="I8610" i="1"/>
  <c r="J8610" i="1"/>
  <c r="M8610" i="1"/>
  <c r="N8610" i="1"/>
  <c r="O8610" i="1"/>
  <c r="P8610" i="1"/>
  <c r="C8611" i="1"/>
  <c r="H8611" i="1"/>
  <c r="I8611" i="1"/>
  <c r="J8611" i="1"/>
  <c r="M8611" i="1"/>
  <c r="N8611" i="1"/>
  <c r="O8611" i="1"/>
  <c r="P8611" i="1"/>
  <c r="C8612" i="1"/>
  <c r="H8612" i="1"/>
  <c r="I8612" i="1"/>
  <c r="J8612" i="1"/>
  <c r="M8612" i="1"/>
  <c r="N8612" i="1"/>
  <c r="O8612" i="1"/>
  <c r="P8612" i="1"/>
  <c r="C8613" i="1"/>
  <c r="H8613" i="1"/>
  <c r="I8613" i="1"/>
  <c r="J8613" i="1"/>
  <c r="M8613" i="1"/>
  <c r="N8613" i="1"/>
  <c r="O8613" i="1"/>
  <c r="P8613" i="1"/>
  <c r="C8614" i="1"/>
  <c r="H8614" i="1"/>
  <c r="I8614" i="1"/>
  <c r="J8614" i="1"/>
  <c r="M8614" i="1"/>
  <c r="N8614" i="1"/>
  <c r="O8614" i="1"/>
  <c r="P8614" i="1"/>
  <c r="C8615" i="1"/>
  <c r="H8615" i="1"/>
  <c r="I8615" i="1"/>
  <c r="J8615" i="1"/>
  <c r="M8615" i="1"/>
  <c r="N8615" i="1"/>
  <c r="O8615" i="1"/>
  <c r="P8615" i="1"/>
  <c r="C8616" i="1"/>
  <c r="H8616" i="1"/>
  <c r="I8616" i="1"/>
  <c r="J8616" i="1"/>
  <c r="M8616" i="1"/>
  <c r="N8616" i="1"/>
  <c r="O8616" i="1"/>
  <c r="P8616" i="1"/>
  <c r="C8617" i="1"/>
  <c r="H8617" i="1"/>
  <c r="I8617" i="1"/>
  <c r="J8617" i="1"/>
  <c r="M8617" i="1"/>
  <c r="N8617" i="1"/>
  <c r="O8617" i="1"/>
  <c r="P8617" i="1"/>
  <c r="C8618" i="1"/>
  <c r="H8618" i="1"/>
  <c r="I8618" i="1"/>
  <c r="J8618" i="1"/>
  <c r="M8618" i="1"/>
  <c r="N8618" i="1"/>
  <c r="O8618" i="1"/>
  <c r="P8618" i="1"/>
  <c r="C8619" i="1"/>
  <c r="H8619" i="1"/>
  <c r="I8619" i="1"/>
  <c r="J8619" i="1"/>
  <c r="M8619" i="1"/>
  <c r="N8619" i="1"/>
  <c r="O8619" i="1"/>
  <c r="P8619" i="1"/>
  <c r="C8620" i="1"/>
  <c r="H8620" i="1"/>
  <c r="I8620" i="1"/>
  <c r="J8620" i="1"/>
  <c r="M8620" i="1"/>
  <c r="N8620" i="1"/>
  <c r="O8620" i="1"/>
  <c r="P8620" i="1"/>
  <c r="C8621" i="1"/>
  <c r="H8621" i="1"/>
  <c r="I8621" i="1"/>
  <c r="J8621" i="1"/>
  <c r="M8621" i="1"/>
  <c r="N8621" i="1"/>
  <c r="O8621" i="1"/>
  <c r="P8621" i="1"/>
  <c r="C8622" i="1"/>
  <c r="H8622" i="1"/>
  <c r="I8622" i="1"/>
  <c r="J8622" i="1"/>
  <c r="M8622" i="1"/>
  <c r="N8622" i="1"/>
  <c r="O8622" i="1"/>
  <c r="P8622" i="1"/>
  <c r="C8623" i="1"/>
  <c r="H8623" i="1"/>
  <c r="I8623" i="1"/>
  <c r="J8623" i="1"/>
  <c r="M8623" i="1"/>
  <c r="N8623" i="1"/>
  <c r="O8623" i="1"/>
  <c r="P8623" i="1"/>
  <c r="C8624" i="1"/>
  <c r="H8624" i="1"/>
  <c r="I8624" i="1"/>
  <c r="J8624" i="1"/>
  <c r="M8624" i="1"/>
  <c r="N8624" i="1"/>
  <c r="O8624" i="1"/>
  <c r="P8624" i="1"/>
  <c r="C8625" i="1"/>
  <c r="H8625" i="1"/>
  <c r="I8625" i="1"/>
  <c r="J8625" i="1"/>
  <c r="M8625" i="1"/>
  <c r="N8625" i="1"/>
  <c r="O8625" i="1"/>
  <c r="P8625" i="1"/>
  <c r="C8626" i="1"/>
  <c r="H8626" i="1"/>
  <c r="I8626" i="1"/>
  <c r="J8626" i="1"/>
  <c r="M8626" i="1"/>
  <c r="N8626" i="1"/>
  <c r="O8626" i="1"/>
  <c r="P8626" i="1"/>
  <c r="C8627" i="1"/>
  <c r="H8627" i="1"/>
  <c r="I8627" i="1"/>
  <c r="J8627" i="1"/>
  <c r="M8627" i="1"/>
  <c r="N8627" i="1"/>
  <c r="O8627" i="1"/>
  <c r="P8627" i="1"/>
  <c r="C8628" i="1"/>
  <c r="H8628" i="1"/>
  <c r="I8628" i="1"/>
  <c r="J8628" i="1"/>
  <c r="M8628" i="1"/>
  <c r="N8628" i="1"/>
  <c r="O8628" i="1"/>
  <c r="P8628" i="1"/>
  <c r="C8629" i="1"/>
  <c r="H8629" i="1"/>
  <c r="I8629" i="1"/>
  <c r="J8629" i="1"/>
  <c r="M8629" i="1"/>
  <c r="N8629" i="1"/>
  <c r="O8629" i="1"/>
  <c r="P8629" i="1"/>
  <c r="C8630" i="1"/>
  <c r="H8630" i="1"/>
  <c r="I8630" i="1"/>
  <c r="J8630" i="1"/>
  <c r="M8630" i="1"/>
  <c r="N8630" i="1"/>
  <c r="O8630" i="1"/>
  <c r="P8630" i="1"/>
  <c r="C8631" i="1"/>
  <c r="H8631" i="1"/>
  <c r="I8631" i="1"/>
  <c r="J8631" i="1"/>
  <c r="M8631" i="1"/>
  <c r="N8631" i="1"/>
  <c r="O8631" i="1"/>
  <c r="P8631" i="1"/>
  <c r="C8632" i="1"/>
  <c r="H8632" i="1"/>
  <c r="I8632" i="1"/>
  <c r="J8632" i="1"/>
  <c r="M8632" i="1"/>
  <c r="N8632" i="1"/>
  <c r="O8632" i="1"/>
  <c r="P8632" i="1"/>
  <c r="C8633" i="1"/>
  <c r="H8633" i="1"/>
  <c r="I8633" i="1"/>
  <c r="J8633" i="1"/>
  <c r="M8633" i="1"/>
  <c r="N8633" i="1"/>
  <c r="O8633" i="1"/>
  <c r="P8633" i="1"/>
  <c r="C8634" i="1"/>
  <c r="H8634" i="1"/>
  <c r="I8634" i="1"/>
  <c r="J8634" i="1"/>
  <c r="M8634" i="1"/>
  <c r="N8634" i="1"/>
  <c r="O8634" i="1"/>
  <c r="P8634" i="1"/>
  <c r="C8635" i="1"/>
  <c r="H8635" i="1"/>
  <c r="I8635" i="1"/>
  <c r="J8635" i="1"/>
  <c r="M8635" i="1"/>
  <c r="N8635" i="1"/>
  <c r="O8635" i="1"/>
  <c r="P8635" i="1"/>
  <c r="C8636" i="1"/>
  <c r="H8636" i="1"/>
  <c r="I8636" i="1"/>
  <c r="J8636" i="1"/>
  <c r="M8636" i="1"/>
  <c r="N8636" i="1"/>
  <c r="O8636" i="1"/>
  <c r="P8636" i="1"/>
  <c r="C8637" i="1"/>
  <c r="H8637" i="1"/>
  <c r="I8637" i="1"/>
  <c r="J8637" i="1"/>
  <c r="M8637" i="1"/>
  <c r="N8637" i="1"/>
  <c r="O8637" i="1"/>
  <c r="P8637" i="1"/>
  <c r="C8638" i="1"/>
  <c r="H8638" i="1"/>
  <c r="I8638" i="1"/>
  <c r="J8638" i="1"/>
  <c r="M8638" i="1"/>
  <c r="N8638" i="1"/>
  <c r="O8638" i="1"/>
  <c r="P8638" i="1"/>
  <c r="C8639" i="1"/>
  <c r="H8639" i="1"/>
  <c r="I8639" i="1"/>
  <c r="J8639" i="1"/>
  <c r="M8639" i="1"/>
  <c r="N8639" i="1"/>
  <c r="O8639" i="1"/>
  <c r="P8639" i="1"/>
  <c r="C8640" i="1"/>
  <c r="H8640" i="1"/>
  <c r="I8640" i="1"/>
  <c r="J8640" i="1"/>
  <c r="M8640" i="1"/>
  <c r="N8640" i="1"/>
  <c r="O8640" i="1"/>
  <c r="P8640" i="1"/>
  <c r="C8641" i="1"/>
  <c r="H8641" i="1"/>
  <c r="I8641" i="1"/>
  <c r="J8641" i="1"/>
  <c r="M8641" i="1"/>
  <c r="N8641" i="1"/>
  <c r="O8641" i="1"/>
  <c r="P8641" i="1"/>
  <c r="C8642" i="1"/>
  <c r="H8642" i="1"/>
  <c r="I8642" i="1"/>
  <c r="J8642" i="1"/>
  <c r="M8642" i="1"/>
  <c r="N8642" i="1"/>
  <c r="O8642" i="1"/>
  <c r="P8642" i="1"/>
  <c r="C8643" i="1"/>
  <c r="H8643" i="1"/>
  <c r="I8643" i="1"/>
  <c r="J8643" i="1"/>
  <c r="M8643" i="1"/>
  <c r="N8643" i="1"/>
  <c r="O8643" i="1"/>
  <c r="P8643" i="1"/>
  <c r="C8644" i="1"/>
  <c r="H8644" i="1"/>
  <c r="I8644" i="1"/>
  <c r="J8644" i="1"/>
  <c r="M8644" i="1"/>
  <c r="N8644" i="1"/>
  <c r="O8644" i="1"/>
  <c r="P8644" i="1"/>
  <c r="C8645" i="1"/>
  <c r="H8645" i="1"/>
  <c r="I8645" i="1"/>
  <c r="J8645" i="1"/>
  <c r="M8645" i="1"/>
  <c r="N8645" i="1"/>
  <c r="O8645" i="1"/>
  <c r="P8645" i="1"/>
  <c r="C8646" i="1"/>
  <c r="H8646" i="1"/>
  <c r="I8646" i="1"/>
  <c r="J8646" i="1"/>
  <c r="M8646" i="1"/>
  <c r="N8646" i="1"/>
  <c r="O8646" i="1"/>
  <c r="P8646" i="1"/>
  <c r="C8647" i="1"/>
  <c r="H8647" i="1"/>
  <c r="I8647" i="1"/>
  <c r="J8647" i="1"/>
  <c r="M8647" i="1"/>
  <c r="N8647" i="1"/>
  <c r="O8647" i="1"/>
  <c r="P8647" i="1"/>
  <c r="C8648" i="1"/>
  <c r="H8648" i="1"/>
  <c r="I8648" i="1"/>
  <c r="J8648" i="1"/>
  <c r="M8648" i="1"/>
  <c r="N8648" i="1"/>
  <c r="O8648" i="1"/>
  <c r="P8648" i="1"/>
  <c r="C8649" i="1"/>
  <c r="H8649" i="1"/>
  <c r="I8649" i="1"/>
  <c r="J8649" i="1"/>
  <c r="M8649" i="1"/>
  <c r="N8649" i="1"/>
  <c r="O8649" i="1"/>
  <c r="P8649" i="1"/>
  <c r="C8650" i="1"/>
  <c r="H8650" i="1"/>
  <c r="I8650" i="1"/>
  <c r="J8650" i="1"/>
  <c r="M8650" i="1"/>
  <c r="N8650" i="1"/>
  <c r="O8650" i="1"/>
  <c r="P8650" i="1"/>
  <c r="C8651" i="1"/>
  <c r="H8651" i="1"/>
  <c r="I8651" i="1"/>
  <c r="J8651" i="1"/>
  <c r="M8651" i="1"/>
  <c r="N8651" i="1"/>
  <c r="O8651" i="1"/>
  <c r="P8651" i="1"/>
  <c r="C8652" i="1"/>
  <c r="H8652" i="1"/>
  <c r="I8652" i="1"/>
  <c r="J8652" i="1"/>
  <c r="M8652" i="1"/>
  <c r="N8652" i="1"/>
  <c r="O8652" i="1"/>
  <c r="P8652" i="1"/>
  <c r="C8653" i="1"/>
  <c r="H8653" i="1"/>
  <c r="I8653" i="1"/>
  <c r="J8653" i="1"/>
  <c r="M8653" i="1"/>
  <c r="N8653" i="1"/>
  <c r="O8653" i="1"/>
  <c r="P8653" i="1"/>
  <c r="C8654" i="1"/>
  <c r="H8654" i="1"/>
  <c r="I8654" i="1"/>
  <c r="J8654" i="1"/>
  <c r="M8654" i="1"/>
  <c r="N8654" i="1"/>
  <c r="O8654" i="1"/>
  <c r="P8654" i="1"/>
  <c r="C8655" i="1"/>
  <c r="H8655" i="1"/>
  <c r="I8655" i="1"/>
  <c r="J8655" i="1"/>
  <c r="M8655" i="1"/>
  <c r="N8655" i="1"/>
  <c r="O8655" i="1"/>
  <c r="P8655" i="1"/>
  <c r="C8656" i="1"/>
  <c r="H8656" i="1"/>
  <c r="I8656" i="1"/>
  <c r="J8656" i="1"/>
  <c r="M8656" i="1"/>
  <c r="N8656" i="1"/>
  <c r="O8656" i="1"/>
  <c r="P8656" i="1"/>
  <c r="C8657" i="1"/>
  <c r="H8657" i="1"/>
  <c r="I8657" i="1"/>
  <c r="J8657" i="1"/>
  <c r="M8657" i="1"/>
  <c r="N8657" i="1"/>
  <c r="O8657" i="1"/>
  <c r="P8657" i="1"/>
  <c r="C8658" i="1"/>
  <c r="H8658" i="1"/>
  <c r="I8658" i="1"/>
  <c r="J8658" i="1"/>
  <c r="M8658" i="1"/>
  <c r="N8658" i="1"/>
  <c r="O8658" i="1"/>
  <c r="P8658" i="1"/>
  <c r="C8659" i="1"/>
  <c r="H8659" i="1"/>
  <c r="I8659" i="1"/>
  <c r="J8659" i="1"/>
  <c r="M8659" i="1"/>
  <c r="N8659" i="1"/>
  <c r="O8659" i="1"/>
  <c r="P8659" i="1"/>
  <c r="C8660" i="1"/>
  <c r="H8660" i="1"/>
  <c r="I8660" i="1"/>
  <c r="J8660" i="1"/>
  <c r="M8660" i="1"/>
  <c r="N8660" i="1"/>
  <c r="O8660" i="1"/>
  <c r="P8660" i="1"/>
  <c r="C8661" i="1"/>
  <c r="H8661" i="1"/>
  <c r="I8661" i="1"/>
  <c r="J8661" i="1"/>
  <c r="M8661" i="1"/>
  <c r="N8661" i="1"/>
  <c r="O8661" i="1"/>
  <c r="P8661" i="1"/>
  <c r="C8662" i="1"/>
  <c r="H8662" i="1"/>
  <c r="I8662" i="1"/>
  <c r="J8662" i="1"/>
  <c r="M8662" i="1"/>
  <c r="N8662" i="1"/>
  <c r="O8662" i="1"/>
  <c r="P8662" i="1"/>
  <c r="C8663" i="1"/>
  <c r="H8663" i="1"/>
  <c r="I8663" i="1"/>
  <c r="J8663" i="1"/>
  <c r="M8663" i="1"/>
  <c r="N8663" i="1"/>
  <c r="O8663" i="1"/>
  <c r="P8663" i="1"/>
  <c r="C8664" i="1"/>
  <c r="H8664" i="1"/>
  <c r="I8664" i="1"/>
  <c r="J8664" i="1"/>
  <c r="M8664" i="1"/>
  <c r="N8664" i="1"/>
  <c r="O8664" i="1"/>
  <c r="P8664" i="1"/>
  <c r="C8665" i="1"/>
  <c r="H8665" i="1"/>
  <c r="I8665" i="1"/>
  <c r="J8665" i="1"/>
  <c r="M8665" i="1"/>
  <c r="N8665" i="1"/>
  <c r="O8665" i="1"/>
  <c r="P8665" i="1"/>
  <c r="C8666" i="1"/>
  <c r="H8666" i="1"/>
  <c r="I8666" i="1"/>
  <c r="J8666" i="1"/>
  <c r="M8666" i="1"/>
  <c r="N8666" i="1"/>
  <c r="O8666" i="1"/>
  <c r="P8666" i="1"/>
  <c r="C8667" i="1"/>
  <c r="H8667" i="1"/>
  <c r="I8667" i="1"/>
  <c r="J8667" i="1"/>
  <c r="M8667" i="1"/>
  <c r="N8667" i="1"/>
  <c r="O8667" i="1"/>
  <c r="P8667" i="1"/>
  <c r="C8668" i="1"/>
  <c r="H8668" i="1"/>
  <c r="I8668" i="1"/>
  <c r="J8668" i="1"/>
  <c r="M8668" i="1"/>
  <c r="N8668" i="1"/>
  <c r="O8668" i="1"/>
  <c r="P8668" i="1"/>
  <c r="C8669" i="1"/>
  <c r="H8669" i="1"/>
  <c r="I8669" i="1"/>
  <c r="J8669" i="1"/>
  <c r="M8669" i="1"/>
  <c r="N8669" i="1"/>
  <c r="O8669" i="1"/>
  <c r="P8669" i="1"/>
  <c r="C8670" i="1"/>
  <c r="H8670" i="1"/>
  <c r="I8670" i="1"/>
  <c r="J8670" i="1"/>
  <c r="M8670" i="1"/>
  <c r="N8670" i="1"/>
  <c r="O8670" i="1"/>
  <c r="P8670" i="1"/>
  <c r="C8671" i="1"/>
  <c r="H8671" i="1"/>
  <c r="I8671" i="1"/>
  <c r="J8671" i="1"/>
  <c r="M8671" i="1"/>
  <c r="N8671" i="1"/>
  <c r="O8671" i="1"/>
  <c r="P8671" i="1"/>
  <c r="C8672" i="1"/>
  <c r="H8672" i="1"/>
  <c r="I8672" i="1"/>
  <c r="J8672" i="1"/>
  <c r="M8672" i="1"/>
  <c r="N8672" i="1"/>
  <c r="O8672" i="1"/>
  <c r="P8672" i="1"/>
  <c r="C8673" i="1"/>
  <c r="H8673" i="1"/>
  <c r="I8673" i="1"/>
  <c r="J8673" i="1"/>
  <c r="M8673" i="1"/>
  <c r="N8673" i="1"/>
  <c r="O8673" i="1"/>
  <c r="P8673" i="1"/>
  <c r="C8674" i="1"/>
  <c r="H8674" i="1"/>
  <c r="I8674" i="1"/>
  <c r="J8674" i="1"/>
  <c r="M8674" i="1"/>
  <c r="N8674" i="1"/>
  <c r="O8674" i="1"/>
  <c r="P8674" i="1"/>
  <c r="C8675" i="1"/>
  <c r="H8675" i="1"/>
  <c r="I8675" i="1"/>
  <c r="J8675" i="1"/>
  <c r="M8675" i="1"/>
  <c r="N8675" i="1"/>
  <c r="O8675" i="1"/>
  <c r="P8675" i="1"/>
  <c r="C8676" i="1"/>
  <c r="H8676" i="1"/>
  <c r="I8676" i="1"/>
  <c r="J8676" i="1"/>
  <c r="M8676" i="1"/>
  <c r="N8676" i="1"/>
  <c r="O8676" i="1"/>
  <c r="P8676" i="1"/>
  <c r="C8677" i="1"/>
  <c r="H8677" i="1"/>
  <c r="I8677" i="1"/>
  <c r="J8677" i="1"/>
  <c r="M8677" i="1"/>
  <c r="N8677" i="1"/>
  <c r="O8677" i="1"/>
  <c r="P8677" i="1"/>
  <c r="C8678" i="1"/>
  <c r="H8678" i="1"/>
  <c r="I8678" i="1"/>
  <c r="J8678" i="1"/>
  <c r="M8678" i="1"/>
  <c r="N8678" i="1"/>
  <c r="O8678" i="1"/>
  <c r="P8678" i="1"/>
  <c r="C8679" i="1"/>
  <c r="H8679" i="1"/>
  <c r="I8679" i="1"/>
  <c r="J8679" i="1"/>
  <c r="M8679" i="1"/>
  <c r="N8679" i="1"/>
  <c r="O8679" i="1"/>
  <c r="P8679" i="1"/>
  <c r="C8680" i="1"/>
  <c r="H8680" i="1"/>
  <c r="I8680" i="1"/>
  <c r="J8680" i="1"/>
  <c r="M8680" i="1"/>
  <c r="N8680" i="1"/>
  <c r="O8680" i="1"/>
  <c r="P8680" i="1"/>
  <c r="C8681" i="1"/>
  <c r="H8681" i="1"/>
  <c r="I8681" i="1"/>
  <c r="J8681" i="1"/>
  <c r="M8681" i="1"/>
  <c r="N8681" i="1"/>
  <c r="O8681" i="1"/>
  <c r="P8681" i="1"/>
  <c r="C8682" i="1"/>
  <c r="H8682" i="1"/>
  <c r="I8682" i="1"/>
  <c r="J8682" i="1"/>
  <c r="M8682" i="1"/>
  <c r="N8682" i="1"/>
  <c r="O8682" i="1"/>
  <c r="P8682" i="1"/>
  <c r="C8683" i="1"/>
  <c r="H8683" i="1"/>
  <c r="I8683" i="1"/>
  <c r="J8683" i="1"/>
  <c r="M8683" i="1"/>
  <c r="N8683" i="1"/>
  <c r="O8683" i="1"/>
  <c r="P8683" i="1"/>
  <c r="C8684" i="1"/>
  <c r="H8684" i="1"/>
  <c r="I8684" i="1"/>
  <c r="J8684" i="1"/>
  <c r="M8684" i="1"/>
  <c r="N8684" i="1"/>
  <c r="O8684" i="1"/>
  <c r="P8684" i="1"/>
  <c r="C8685" i="1"/>
  <c r="H8685" i="1"/>
  <c r="I8685" i="1"/>
  <c r="J8685" i="1"/>
  <c r="M8685" i="1"/>
  <c r="N8685" i="1"/>
  <c r="O8685" i="1"/>
  <c r="P8685" i="1"/>
  <c r="C8686" i="1"/>
  <c r="H8686" i="1"/>
  <c r="I8686" i="1"/>
  <c r="J8686" i="1"/>
  <c r="M8686" i="1"/>
  <c r="N8686" i="1"/>
  <c r="O8686" i="1"/>
  <c r="P8686" i="1"/>
  <c r="C8687" i="1"/>
  <c r="H8687" i="1"/>
  <c r="I8687" i="1"/>
  <c r="J8687" i="1"/>
  <c r="M8687" i="1"/>
  <c r="N8687" i="1"/>
  <c r="O8687" i="1"/>
  <c r="P8687" i="1"/>
  <c r="C8688" i="1"/>
  <c r="H8688" i="1"/>
  <c r="I8688" i="1"/>
  <c r="J8688" i="1"/>
  <c r="M8688" i="1"/>
  <c r="N8688" i="1"/>
  <c r="O8688" i="1"/>
  <c r="P8688" i="1"/>
  <c r="C8689" i="1"/>
  <c r="H8689" i="1"/>
  <c r="I8689" i="1"/>
  <c r="J8689" i="1"/>
  <c r="M8689" i="1"/>
  <c r="N8689" i="1"/>
  <c r="O8689" i="1"/>
  <c r="P8689" i="1"/>
  <c r="C8690" i="1"/>
  <c r="H8690" i="1"/>
  <c r="I8690" i="1"/>
  <c r="J8690" i="1"/>
  <c r="M8690" i="1"/>
  <c r="N8690" i="1"/>
  <c r="O8690" i="1"/>
  <c r="P8690" i="1"/>
  <c r="C8691" i="1"/>
  <c r="H8691" i="1"/>
  <c r="I8691" i="1"/>
  <c r="J8691" i="1"/>
  <c r="M8691" i="1"/>
  <c r="N8691" i="1"/>
  <c r="O8691" i="1"/>
  <c r="P8691" i="1"/>
  <c r="C8692" i="1"/>
  <c r="H8692" i="1"/>
  <c r="I8692" i="1"/>
  <c r="J8692" i="1"/>
  <c r="M8692" i="1"/>
  <c r="N8692" i="1"/>
  <c r="O8692" i="1"/>
  <c r="P8692" i="1"/>
  <c r="C8693" i="1"/>
  <c r="H8693" i="1"/>
  <c r="I8693" i="1"/>
  <c r="J8693" i="1"/>
  <c r="M8693" i="1"/>
  <c r="N8693" i="1"/>
  <c r="O8693" i="1"/>
  <c r="P8693" i="1"/>
  <c r="C8694" i="1"/>
  <c r="H8694" i="1"/>
  <c r="I8694" i="1"/>
  <c r="J8694" i="1"/>
  <c r="M8694" i="1"/>
  <c r="N8694" i="1"/>
  <c r="O8694" i="1"/>
  <c r="P8694" i="1"/>
  <c r="C8695" i="1"/>
  <c r="H8695" i="1"/>
  <c r="I8695" i="1"/>
  <c r="J8695" i="1"/>
  <c r="M8695" i="1"/>
  <c r="N8695" i="1"/>
  <c r="O8695" i="1"/>
  <c r="P8695" i="1"/>
  <c r="C8696" i="1"/>
  <c r="H8696" i="1"/>
  <c r="I8696" i="1"/>
  <c r="J8696" i="1"/>
  <c r="M8696" i="1"/>
  <c r="N8696" i="1"/>
  <c r="O8696" i="1"/>
  <c r="P8696" i="1"/>
  <c r="C8697" i="1"/>
  <c r="H8697" i="1"/>
  <c r="I8697" i="1"/>
  <c r="J8697" i="1"/>
  <c r="M8697" i="1"/>
  <c r="N8697" i="1"/>
  <c r="O8697" i="1"/>
  <c r="P8697" i="1"/>
  <c r="C8698" i="1"/>
  <c r="H8698" i="1"/>
  <c r="I8698" i="1"/>
  <c r="J8698" i="1"/>
  <c r="M8698" i="1"/>
  <c r="N8698" i="1"/>
  <c r="O8698" i="1"/>
  <c r="P8698" i="1"/>
  <c r="C8699" i="1"/>
  <c r="H8699" i="1"/>
  <c r="I8699" i="1"/>
  <c r="J8699" i="1"/>
  <c r="M8699" i="1"/>
  <c r="N8699" i="1"/>
  <c r="O8699" i="1"/>
  <c r="P8699" i="1"/>
  <c r="C8700" i="1"/>
  <c r="H8700" i="1"/>
  <c r="I8700" i="1"/>
  <c r="J8700" i="1"/>
  <c r="M8700" i="1"/>
  <c r="N8700" i="1"/>
  <c r="O8700" i="1"/>
  <c r="P8700" i="1"/>
  <c r="C8701" i="1"/>
  <c r="H8701" i="1"/>
  <c r="I8701" i="1"/>
  <c r="J8701" i="1"/>
  <c r="M8701" i="1"/>
  <c r="N8701" i="1"/>
  <c r="O8701" i="1"/>
  <c r="P8701" i="1"/>
  <c r="C8702" i="1"/>
  <c r="H8702" i="1"/>
  <c r="I8702" i="1"/>
  <c r="J8702" i="1"/>
  <c r="M8702" i="1"/>
  <c r="N8702" i="1"/>
  <c r="O8702" i="1"/>
  <c r="P8702" i="1"/>
  <c r="C8703" i="1"/>
  <c r="H8703" i="1"/>
  <c r="I8703" i="1"/>
  <c r="J8703" i="1"/>
  <c r="M8703" i="1"/>
  <c r="N8703" i="1"/>
  <c r="O8703" i="1"/>
  <c r="P8703" i="1"/>
  <c r="C8704" i="1"/>
  <c r="H8704" i="1"/>
  <c r="I8704" i="1"/>
  <c r="J8704" i="1"/>
  <c r="M8704" i="1"/>
  <c r="N8704" i="1"/>
  <c r="O8704" i="1"/>
  <c r="P8704" i="1"/>
  <c r="C8705" i="1"/>
  <c r="H8705" i="1"/>
  <c r="I8705" i="1"/>
  <c r="J8705" i="1"/>
  <c r="M8705" i="1"/>
  <c r="N8705" i="1"/>
  <c r="O8705" i="1"/>
  <c r="P8705" i="1"/>
  <c r="C8706" i="1"/>
  <c r="H8706" i="1"/>
  <c r="I8706" i="1"/>
  <c r="J8706" i="1"/>
  <c r="M8706" i="1"/>
  <c r="N8706" i="1"/>
  <c r="O8706" i="1"/>
  <c r="P8706" i="1"/>
  <c r="C8707" i="1"/>
  <c r="H8707" i="1"/>
  <c r="I8707" i="1"/>
  <c r="J8707" i="1"/>
  <c r="M8707" i="1"/>
  <c r="N8707" i="1"/>
  <c r="O8707" i="1"/>
  <c r="P8707" i="1"/>
  <c r="C8708" i="1"/>
  <c r="H8708" i="1"/>
  <c r="I8708" i="1"/>
  <c r="J8708" i="1"/>
  <c r="M8708" i="1"/>
  <c r="N8708" i="1"/>
  <c r="O8708" i="1"/>
  <c r="P8708" i="1"/>
  <c r="C8709" i="1"/>
  <c r="H8709" i="1"/>
  <c r="I8709" i="1"/>
  <c r="J8709" i="1"/>
  <c r="M8709" i="1"/>
  <c r="N8709" i="1"/>
  <c r="O8709" i="1"/>
  <c r="P8709" i="1"/>
  <c r="C8710" i="1"/>
  <c r="H8710" i="1"/>
  <c r="I8710" i="1"/>
  <c r="J8710" i="1"/>
  <c r="M8710" i="1"/>
  <c r="N8710" i="1"/>
  <c r="O8710" i="1"/>
  <c r="P8710" i="1"/>
  <c r="C8711" i="1"/>
  <c r="H8711" i="1"/>
  <c r="I8711" i="1"/>
  <c r="J8711" i="1"/>
  <c r="M8711" i="1"/>
  <c r="N8711" i="1"/>
  <c r="O8711" i="1"/>
  <c r="P8711" i="1"/>
  <c r="C8712" i="1"/>
  <c r="H8712" i="1"/>
  <c r="I8712" i="1"/>
  <c r="J8712" i="1"/>
  <c r="M8712" i="1"/>
  <c r="N8712" i="1"/>
  <c r="O8712" i="1"/>
  <c r="P8712" i="1"/>
  <c r="C8713" i="1"/>
  <c r="H8713" i="1"/>
  <c r="I8713" i="1"/>
  <c r="J8713" i="1"/>
  <c r="M8713" i="1"/>
  <c r="N8713" i="1"/>
  <c r="O8713" i="1"/>
  <c r="P8713" i="1"/>
  <c r="C8714" i="1"/>
  <c r="H8714" i="1"/>
  <c r="I8714" i="1"/>
  <c r="J8714" i="1"/>
  <c r="M8714" i="1"/>
  <c r="N8714" i="1"/>
  <c r="O8714" i="1"/>
  <c r="P8714" i="1"/>
  <c r="C8715" i="1"/>
  <c r="H8715" i="1"/>
  <c r="I8715" i="1"/>
  <c r="J8715" i="1"/>
  <c r="M8715" i="1"/>
  <c r="N8715" i="1"/>
  <c r="O8715" i="1"/>
  <c r="P8715" i="1"/>
  <c r="C8716" i="1"/>
  <c r="H8716" i="1"/>
  <c r="I8716" i="1"/>
  <c r="J8716" i="1"/>
  <c r="M8716" i="1"/>
  <c r="N8716" i="1"/>
  <c r="O8716" i="1"/>
  <c r="P8716" i="1"/>
  <c r="C8717" i="1"/>
  <c r="H8717" i="1"/>
  <c r="I8717" i="1"/>
  <c r="J8717" i="1"/>
  <c r="M8717" i="1"/>
  <c r="N8717" i="1"/>
  <c r="O8717" i="1"/>
  <c r="P8717" i="1"/>
  <c r="C8718" i="1"/>
  <c r="H8718" i="1"/>
  <c r="I8718" i="1"/>
  <c r="J8718" i="1"/>
  <c r="M8718" i="1"/>
  <c r="N8718" i="1"/>
  <c r="O8718" i="1"/>
  <c r="P8718" i="1"/>
  <c r="C8719" i="1"/>
  <c r="H8719" i="1"/>
  <c r="I8719" i="1"/>
  <c r="J8719" i="1"/>
  <c r="M8719" i="1"/>
  <c r="N8719" i="1"/>
  <c r="O8719" i="1"/>
  <c r="P8719" i="1"/>
  <c r="C8720" i="1"/>
  <c r="H8720" i="1"/>
  <c r="I8720" i="1"/>
  <c r="J8720" i="1"/>
  <c r="M8720" i="1"/>
  <c r="N8720" i="1"/>
  <c r="O8720" i="1"/>
  <c r="P8720" i="1"/>
  <c r="C8721" i="1"/>
  <c r="H8721" i="1"/>
  <c r="I8721" i="1"/>
  <c r="J8721" i="1"/>
  <c r="M8721" i="1"/>
  <c r="N8721" i="1"/>
  <c r="O8721" i="1"/>
  <c r="P8721" i="1"/>
  <c r="C8722" i="1"/>
  <c r="H8722" i="1"/>
  <c r="I8722" i="1"/>
  <c r="J8722" i="1"/>
  <c r="M8722" i="1"/>
  <c r="N8722" i="1"/>
  <c r="O8722" i="1"/>
  <c r="P8722" i="1"/>
  <c r="C8723" i="1"/>
  <c r="H8723" i="1"/>
  <c r="I8723" i="1"/>
  <c r="J8723" i="1"/>
  <c r="M8723" i="1"/>
  <c r="N8723" i="1"/>
  <c r="O8723" i="1"/>
  <c r="P8723" i="1"/>
  <c r="C8724" i="1"/>
  <c r="H8724" i="1"/>
  <c r="I8724" i="1"/>
  <c r="J8724" i="1"/>
  <c r="M8724" i="1"/>
  <c r="N8724" i="1"/>
  <c r="O8724" i="1"/>
  <c r="P8724" i="1"/>
  <c r="C8725" i="1"/>
  <c r="H8725" i="1"/>
  <c r="I8725" i="1"/>
  <c r="J8725" i="1"/>
  <c r="M8725" i="1"/>
  <c r="N8725" i="1"/>
  <c r="O8725" i="1"/>
  <c r="P8725" i="1"/>
  <c r="C8726" i="1"/>
  <c r="H8726" i="1"/>
  <c r="I8726" i="1"/>
  <c r="J8726" i="1"/>
  <c r="M8726" i="1"/>
  <c r="N8726" i="1"/>
  <c r="O8726" i="1"/>
  <c r="P8726" i="1"/>
  <c r="C8727" i="1"/>
  <c r="H8727" i="1"/>
  <c r="I8727" i="1"/>
  <c r="J8727" i="1"/>
  <c r="M8727" i="1"/>
  <c r="N8727" i="1"/>
  <c r="O8727" i="1"/>
  <c r="P8727" i="1"/>
  <c r="C8728" i="1"/>
  <c r="H8728" i="1"/>
  <c r="I8728" i="1"/>
  <c r="J8728" i="1"/>
  <c r="M8728" i="1"/>
  <c r="N8728" i="1"/>
  <c r="O8728" i="1"/>
  <c r="P8728" i="1"/>
  <c r="C8729" i="1"/>
  <c r="H8729" i="1"/>
  <c r="I8729" i="1"/>
  <c r="J8729" i="1"/>
  <c r="M8729" i="1"/>
  <c r="N8729" i="1"/>
  <c r="O8729" i="1"/>
  <c r="P8729" i="1"/>
  <c r="C8730" i="1"/>
  <c r="H8730" i="1"/>
  <c r="I8730" i="1"/>
  <c r="J8730" i="1"/>
  <c r="M8730" i="1"/>
  <c r="N8730" i="1"/>
  <c r="O8730" i="1"/>
  <c r="P8730" i="1"/>
  <c r="C8731" i="1"/>
  <c r="H8731" i="1"/>
  <c r="I8731" i="1"/>
  <c r="J8731" i="1"/>
  <c r="M8731" i="1"/>
  <c r="N8731" i="1"/>
  <c r="O8731" i="1"/>
  <c r="P8731" i="1"/>
  <c r="C8732" i="1"/>
  <c r="H8732" i="1"/>
  <c r="I8732" i="1"/>
  <c r="J8732" i="1"/>
  <c r="M8732" i="1"/>
  <c r="N8732" i="1"/>
  <c r="O8732" i="1"/>
  <c r="P8732" i="1"/>
  <c r="C8733" i="1"/>
  <c r="H8733" i="1"/>
  <c r="I8733" i="1"/>
  <c r="J8733" i="1"/>
  <c r="M8733" i="1"/>
  <c r="N8733" i="1"/>
  <c r="O8733" i="1"/>
  <c r="P8733" i="1"/>
  <c r="C8734" i="1"/>
  <c r="H8734" i="1"/>
  <c r="I8734" i="1"/>
  <c r="J8734" i="1"/>
  <c r="M8734" i="1"/>
  <c r="N8734" i="1"/>
  <c r="O8734" i="1"/>
  <c r="P8734" i="1"/>
  <c r="C8735" i="1"/>
  <c r="H8735" i="1"/>
  <c r="I8735" i="1"/>
  <c r="J8735" i="1"/>
  <c r="M8735" i="1"/>
  <c r="N8735" i="1"/>
  <c r="O8735" i="1"/>
  <c r="P8735" i="1"/>
  <c r="C8736" i="1"/>
  <c r="H8736" i="1"/>
  <c r="I8736" i="1"/>
  <c r="J8736" i="1"/>
  <c r="M8736" i="1"/>
  <c r="N8736" i="1"/>
  <c r="O8736" i="1"/>
  <c r="P8736" i="1"/>
  <c r="C8737" i="1"/>
  <c r="H8737" i="1"/>
  <c r="I8737" i="1"/>
  <c r="J8737" i="1"/>
  <c r="M8737" i="1"/>
  <c r="N8737" i="1"/>
  <c r="O8737" i="1"/>
  <c r="P8737" i="1"/>
  <c r="C8738" i="1"/>
  <c r="H8738" i="1"/>
  <c r="I8738" i="1"/>
  <c r="J8738" i="1"/>
  <c r="M8738" i="1"/>
  <c r="N8738" i="1"/>
  <c r="O8738" i="1"/>
  <c r="P8738" i="1"/>
  <c r="C8739" i="1"/>
  <c r="H8739" i="1"/>
  <c r="I8739" i="1"/>
  <c r="J8739" i="1"/>
  <c r="M8739" i="1"/>
  <c r="N8739" i="1"/>
  <c r="O8739" i="1"/>
  <c r="P8739" i="1"/>
  <c r="C8740" i="1"/>
  <c r="H8740" i="1"/>
  <c r="I8740" i="1"/>
  <c r="J8740" i="1"/>
  <c r="M8740" i="1"/>
  <c r="N8740" i="1"/>
  <c r="O8740" i="1"/>
  <c r="P8740" i="1"/>
  <c r="C8741" i="1"/>
  <c r="H8741" i="1"/>
  <c r="I8741" i="1"/>
  <c r="J8741" i="1"/>
  <c r="M8741" i="1"/>
  <c r="N8741" i="1"/>
  <c r="O8741" i="1"/>
  <c r="P8741" i="1"/>
  <c r="C8742" i="1"/>
  <c r="H8742" i="1"/>
  <c r="I8742" i="1"/>
  <c r="J8742" i="1"/>
  <c r="M8742" i="1"/>
  <c r="N8742" i="1"/>
  <c r="O8742" i="1"/>
  <c r="P8742" i="1"/>
  <c r="C8743" i="1"/>
  <c r="H8743" i="1"/>
  <c r="I8743" i="1"/>
  <c r="J8743" i="1"/>
  <c r="M8743" i="1"/>
  <c r="N8743" i="1"/>
  <c r="O8743" i="1"/>
  <c r="P8743" i="1"/>
  <c r="C8744" i="1"/>
  <c r="H8744" i="1"/>
  <c r="I8744" i="1"/>
  <c r="J8744" i="1"/>
  <c r="M8744" i="1"/>
  <c r="N8744" i="1"/>
  <c r="O8744" i="1"/>
  <c r="P8744" i="1"/>
  <c r="C8745" i="1"/>
  <c r="H8745" i="1"/>
  <c r="I8745" i="1"/>
  <c r="J8745" i="1"/>
  <c r="M8745" i="1"/>
  <c r="N8745" i="1"/>
  <c r="O8745" i="1"/>
  <c r="P8745" i="1"/>
  <c r="C8746" i="1"/>
  <c r="H8746" i="1"/>
  <c r="I8746" i="1"/>
  <c r="J8746" i="1"/>
  <c r="M8746" i="1"/>
  <c r="N8746" i="1"/>
  <c r="O8746" i="1"/>
  <c r="P8746" i="1"/>
  <c r="C8747" i="1"/>
  <c r="H8747" i="1"/>
  <c r="I8747" i="1"/>
  <c r="J8747" i="1"/>
  <c r="M8747" i="1"/>
  <c r="N8747" i="1"/>
  <c r="O8747" i="1"/>
  <c r="P8747" i="1"/>
  <c r="C8748" i="1"/>
  <c r="H8748" i="1"/>
  <c r="I8748" i="1"/>
  <c r="J8748" i="1"/>
  <c r="M8748" i="1"/>
  <c r="N8748" i="1"/>
  <c r="O8748" i="1"/>
  <c r="P8748" i="1"/>
  <c r="C8749" i="1"/>
  <c r="H8749" i="1"/>
  <c r="I8749" i="1"/>
  <c r="J8749" i="1"/>
  <c r="M8749" i="1"/>
  <c r="N8749" i="1"/>
  <c r="O8749" i="1"/>
  <c r="P8749" i="1"/>
  <c r="C8750" i="1"/>
  <c r="H8750" i="1"/>
  <c r="I8750" i="1"/>
  <c r="J8750" i="1"/>
  <c r="M8750" i="1"/>
  <c r="N8750" i="1"/>
  <c r="O8750" i="1"/>
  <c r="P8750" i="1"/>
  <c r="C8751" i="1"/>
  <c r="H8751" i="1"/>
  <c r="I8751" i="1"/>
  <c r="J8751" i="1"/>
  <c r="M8751" i="1"/>
  <c r="N8751" i="1"/>
  <c r="O8751" i="1"/>
  <c r="P8751" i="1"/>
  <c r="C8752" i="1"/>
  <c r="H8752" i="1"/>
  <c r="I8752" i="1"/>
  <c r="J8752" i="1"/>
  <c r="M8752" i="1"/>
  <c r="N8752" i="1"/>
  <c r="O8752" i="1"/>
  <c r="P8752" i="1"/>
  <c r="C8753" i="1"/>
  <c r="H8753" i="1"/>
  <c r="I8753" i="1"/>
  <c r="J8753" i="1"/>
  <c r="M8753" i="1"/>
  <c r="N8753" i="1"/>
  <c r="O8753" i="1"/>
  <c r="P8753" i="1"/>
  <c r="C8754" i="1"/>
  <c r="H8754" i="1"/>
  <c r="I8754" i="1"/>
  <c r="J8754" i="1"/>
  <c r="M8754" i="1"/>
  <c r="N8754" i="1"/>
  <c r="O8754" i="1"/>
  <c r="P8754" i="1"/>
  <c r="C8755" i="1"/>
  <c r="H8755" i="1"/>
  <c r="I8755" i="1"/>
  <c r="J8755" i="1"/>
  <c r="M8755" i="1"/>
  <c r="N8755" i="1"/>
  <c r="O8755" i="1"/>
  <c r="P8755" i="1"/>
  <c r="C8756" i="1"/>
  <c r="H8756" i="1"/>
  <c r="I8756" i="1"/>
  <c r="J8756" i="1"/>
  <c r="M8756" i="1"/>
  <c r="N8756" i="1"/>
  <c r="O8756" i="1"/>
  <c r="P8756" i="1"/>
  <c r="C8757" i="1"/>
  <c r="H8757" i="1"/>
  <c r="I8757" i="1"/>
  <c r="J8757" i="1"/>
  <c r="M8757" i="1"/>
  <c r="N8757" i="1"/>
  <c r="O8757" i="1"/>
  <c r="P8757" i="1"/>
  <c r="C8758" i="1"/>
  <c r="H8758" i="1"/>
  <c r="I8758" i="1"/>
  <c r="J8758" i="1"/>
  <c r="M8758" i="1"/>
  <c r="N8758" i="1"/>
  <c r="O8758" i="1"/>
  <c r="P8758" i="1"/>
  <c r="C8759" i="1"/>
  <c r="H8759" i="1"/>
  <c r="I8759" i="1"/>
  <c r="J8759" i="1"/>
  <c r="M8759" i="1"/>
  <c r="N8759" i="1"/>
  <c r="O8759" i="1"/>
  <c r="P8759" i="1"/>
  <c r="C8760" i="1"/>
  <c r="H8760" i="1"/>
  <c r="I8760" i="1"/>
  <c r="J8760" i="1"/>
  <c r="M8760" i="1"/>
  <c r="N8760" i="1"/>
  <c r="O8760" i="1"/>
  <c r="P8760" i="1"/>
  <c r="C8761" i="1"/>
  <c r="H8761" i="1"/>
  <c r="I8761" i="1"/>
  <c r="J8761" i="1"/>
  <c r="M8761" i="1"/>
  <c r="N8761" i="1"/>
  <c r="O8761" i="1"/>
  <c r="P8761" i="1"/>
  <c r="C8762" i="1"/>
  <c r="H8762" i="1"/>
  <c r="I8762" i="1"/>
  <c r="J8762" i="1"/>
  <c r="M8762" i="1"/>
  <c r="N8762" i="1"/>
  <c r="O8762" i="1"/>
  <c r="P8762" i="1"/>
  <c r="C8763" i="1"/>
  <c r="H8763" i="1"/>
  <c r="I8763" i="1"/>
  <c r="J8763" i="1"/>
  <c r="M8763" i="1"/>
  <c r="N8763" i="1"/>
  <c r="O8763" i="1"/>
  <c r="P8763" i="1"/>
  <c r="C8764" i="1"/>
  <c r="H8764" i="1"/>
  <c r="I8764" i="1"/>
  <c r="J8764" i="1"/>
  <c r="M8764" i="1"/>
  <c r="N8764" i="1"/>
  <c r="O8764" i="1"/>
  <c r="P8764" i="1"/>
  <c r="C8765" i="1"/>
  <c r="H8765" i="1"/>
  <c r="I8765" i="1"/>
  <c r="J8765" i="1"/>
  <c r="M8765" i="1"/>
  <c r="N8765" i="1"/>
  <c r="O8765" i="1"/>
  <c r="P8765" i="1"/>
  <c r="C8766" i="1"/>
  <c r="H8766" i="1"/>
  <c r="I8766" i="1"/>
  <c r="J8766" i="1"/>
  <c r="M8766" i="1"/>
  <c r="N8766" i="1"/>
  <c r="O8766" i="1"/>
  <c r="P8766" i="1"/>
  <c r="C8767" i="1"/>
  <c r="H8767" i="1"/>
  <c r="I8767" i="1"/>
  <c r="J8767" i="1"/>
  <c r="M8767" i="1"/>
  <c r="N8767" i="1"/>
  <c r="O8767" i="1"/>
  <c r="P8767" i="1"/>
  <c r="C8768" i="1"/>
  <c r="H8768" i="1"/>
  <c r="I8768" i="1"/>
  <c r="J8768" i="1"/>
  <c r="M8768" i="1"/>
  <c r="N8768" i="1"/>
  <c r="O8768" i="1"/>
  <c r="P8768" i="1"/>
  <c r="C8769" i="1"/>
  <c r="H8769" i="1"/>
  <c r="I8769" i="1"/>
  <c r="J8769" i="1"/>
  <c r="M8769" i="1"/>
  <c r="N8769" i="1"/>
  <c r="O8769" i="1"/>
  <c r="P8769" i="1"/>
  <c r="C8770" i="1"/>
  <c r="H8770" i="1"/>
  <c r="I8770" i="1"/>
  <c r="J8770" i="1"/>
  <c r="M8770" i="1"/>
  <c r="N8770" i="1"/>
  <c r="O8770" i="1"/>
  <c r="P8770" i="1"/>
  <c r="C8771" i="1"/>
  <c r="H8771" i="1"/>
  <c r="I8771" i="1"/>
  <c r="J8771" i="1"/>
  <c r="M8771" i="1"/>
  <c r="N8771" i="1"/>
  <c r="O8771" i="1"/>
  <c r="P8771" i="1"/>
  <c r="C8772" i="1"/>
  <c r="H8772" i="1"/>
  <c r="I8772" i="1"/>
  <c r="J8772" i="1"/>
  <c r="M8772" i="1"/>
  <c r="N8772" i="1"/>
  <c r="O8772" i="1"/>
  <c r="P8772" i="1"/>
  <c r="C8773" i="1"/>
  <c r="H8773" i="1"/>
  <c r="I8773" i="1"/>
  <c r="J8773" i="1"/>
  <c r="M8773" i="1"/>
  <c r="N8773" i="1"/>
  <c r="O8773" i="1"/>
  <c r="P8773" i="1"/>
  <c r="C8774" i="1"/>
  <c r="H8774" i="1"/>
  <c r="I8774" i="1"/>
  <c r="J8774" i="1"/>
  <c r="M8774" i="1"/>
  <c r="N8774" i="1"/>
  <c r="O8774" i="1"/>
  <c r="P8774" i="1"/>
  <c r="C8775" i="1"/>
  <c r="H8775" i="1"/>
  <c r="I8775" i="1"/>
  <c r="J8775" i="1"/>
  <c r="M8775" i="1"/>
  <c r="N8775" i="1"/>
  <c r="O8775" i="1"/>
  <c r="P8775" i="1"/>
  <c r="C8776" i="1"/>
  <c r="H8776" i="1"/>
  <c r="I8776" i="1"/>
  <c r="J8776" i="1"/>
  <c r="M8776" i="1"/>
  <c r="N8776" i="1"/>
  <c r="O8776" i="1"/>
  <c r="P8776" i="1"/>
  <c r="C8777" i="1"/>
  <c r="H8777" i="1"/>
  <c r="I8777" i="1"/>
  <c r="J8777" i="1"/>
  <c r="M8777" i="1"/>
  <c r="N8777" i="1"/>
  <c r="O8777" i="1"/>
  <c r="P8777" i="1"/>
  <c r="C8778" i="1"/>
  <c r="H8778" i="1"/>
  <c r="I8778" i="1"/>
  <c r="J8778" i="1"/>
  <c r="M8778" i="1"/>
  <c r="N8778" i="1"/>
  <c r="O8778" i="1"/>
  <c r="P8778" i="1"/>
  <c r="C8779" i="1"/>
  <c r="H8779" i="1"/>
  <c r="I8779" i="1"/>
  <c r="J8779" i="1"/>
  <c r="M8779" i="1"/>
  <c r="N8779" i="1"/>
  <c r="O8779" i="1"/>
  <c r="P8779" i="1"/>
  <c r="C8780" i="1"/>
  <c r="H8780" i="1"/>
  <c r="I8780" i="1"/>
  <c r="J8780" i="1"/>
  <c r="M8780" i="1"/>
  <c r="N8780" i="1"/>
  <c r="O8780" i="1"/>
  <c r="P8780" i="1"/>
  <c r="C8781" i="1"/>
  <c r="H8781" i="1"/>
  <c r="I8781" i="1"/>
  <c r="J8781" i="1"/>
  <c r="M8781" i="1"/>
  <c r="N8781" i="1"/>
  <c r="O8781" i="1"/>
  <c r="P8781" i="1"/>
  <c r="C8782" i="1"/>
  <c r="H8782" i="1"/>
  <c r="I8782" i="1"/>
  <c r="J8782" i="1"/>
  <c r="M8782" i="1"/>
  <c r="N8782" i="1"/>
  <c r="O8782" i="1"/>
  <c r="P8782" i="1"/>
  <c r="C8783" i="1"/>
  <c r="H8783" i="1"/>
  <c r="I8783" i="1"/>
  <c r="J8783" i="1"/>
  <c r="M8783" i="1"/>
  <c r="N8783" i="1"/>
  <c r="O8783" i="1"/>
  <c r="P8783" i="1"/>
  <c r="C8784" i="1"/>
  <c r="H8784" i="1"/>
  <c r="I8784" i="1"/>
  <c r="J8784" i="1"/>
  <c r="M8784" i="1"/>
  <c r="N8784" i="1"/>
  <c r="O8784" i="1"/>
  <c r="P8784" i="1"/>
  <c r="C8785" i="1"/>
  <c r="H8785" i="1"/>
  <c r="I8785" i="1"/>
  <c r="J8785" i="1"/>
  <c r="M8785" i="1"/>
  <c r="N8785" i="1"/>
  <c r="O8785" i="1"/>
  <c r="P8785" i="1"/>
  <c r="C8786" i="1"/>
  <c r="H8786" i="1"/>
  <c r="I8786" i="1"/>
  <c r="J8786" i="1"/>
  <c r="M8786" i="1"/>
  <c r="N8786" i="1"/>
  <c r="O8786" i="1"/>
  <c r="P8786" i="1"/>
  <c r="C8787" i="1"/>
  <c r="H8787" i="1"/>
  <c r="I8787" i="1"/>
  <c r="J8787" i="1"/>
  <c r="M8787" i="1"/>
  <c r="N8787" i="1"/>
  <c r="O8787" i="1"/>
  <c r="P8787" i="1"/>
  <c r="C8788" i="1"/>
  <c r="H8788" i="1"/>
  <c r="I8788" i="1"/>
  <c r="J8788" i="1"/>
  <c r="M8788" i="1"/>
  <c r="N8788" i="1"/>
  <c r="O8788" i="1"/>
  <c r="P8788" i="1"/>
  <c r="C8789" i="1"/>
  <c r="H8789" i="1"/>
  <c r="I8789" i="1"/>
  <c r="J8789" i="1"/>
  <c r="M8789" i="1"/>
  <c r="N8789" i="1"/>
  <c r="O8789" i="1"/>
  <c r="P8789" i="1"/>
  <c r="C8790" i="1"/>
  <c r="H8790" i="1"/>
  <c r="I8790" i="1"/>
  <c r="J8790" i="1"/>
  <c r="M8790" i="1"/>
  <c r="N8790" i="1"/>
  <c r="O8790" i="1"/>
  <c r="P8790" i="1"/>
  <c r="C8791" i="1"/>
  <c r="H8791" i="1"/>
  <c r="I8791" i="1"/>
  <c r="J8791" i="1"/>
  <c r="M8791" i="1"/>
  <c r="N8791" i="1"/>
  <c r="O8791" i="1"/>
  <c r="P8791" i="1"/>
  <c r="C8792" i="1"/>
  <c r="H8792" i="1"/>
  <c r="I8792" i="1"/>
  <c r="J8792" i="1"/>
  <c r="M8792" i="1"/>
  <c r="N8792" i="1"/>
  <c r="O8792" i="1"/>
  <c r="P8792" i="1"/>
  <c r="C8793" i="1"/>
  <c r="H8793" i="1"/>
  <c r="I8793" i="1"/>
  <c r="J8793" i="1"/>
  <c r="M8793" i="1"/>
  <c r="N8793" i="1"/>
  <c r="O8793" i="1"/>
  <c r="P8793" i="1"/>
  <c r="C8794" i="1"/>
  <c r="H8794" i="1"/>
  <c r="I8794" i="1"/>
  <c r="J8794" i="1"/>
  <c r="M8794" i="1"/>
  <c r="N8794" i="1"/>
  <c r="O8794" i="1"/>
  <c r="P8794" i="1"/>
  <c r="C8795" i="1"/>
  <c r="H8795" i="1"/>
  <c r="I8795" i="1"/>
  <c r="J8795" i="1"/>
  <c r="M8795" i="1"/>
  <c r="N8795" i="1"/>
  <c r="O8795" i="1"/>
  <c r="P8795" i="1"/>
  <c r="C8796" i="1"/>
  <c r="H8796" i="1"/>
  <c r="I8796" i="1"/>
  <c r="J8796" i="1"/>
  <c r="M8796" i="1"/>
  <c r="N8796" i="1"/>
  <c r="O8796" i="1"/>
  <c r="P8796" i="1"/>
  <c r="C8797" i="1"/>
  <c r="H8797" i="1"/>
  <c r="I8797" i="1"/>
  <c r="J8797" i="1"/>
  <c r="M8797" i="1"/>
  <c r="N8797" i="1"/>
  <c r="O8797" i="1"/>
  <c r="P8797" i="1"/>
  <c r="C8798" i="1"/>
  <c r="H8798" i="1"/>
  <c r="I8798" i="1"/>
  <c r="J8798" i="1"/>
  <c r="M8798" i="1"/>
  <c r="N8798" i="1"/>
  <c r="O8798" i="1"/>
  <c r="P8798" i="1"/>
  <c r="C8799" i="1"/>
  <c r="H8799" i="1"/>
  <c r="I8799" i="1"/>
  <c r="J8799" i="1"/>
  <c r="M8799" i="1"/>
  <c r="N8799" i="1"/>
  <c r="O8799" i="1"/>
  <c r="P8799" i="1"/>
  <c r="C8800" i="1"/>
  <c r="H8800" i="1"/>
  <c r="I8800" i="1"/>
  <c r="J8800" i="1"/>
  <c r="M8800" i="1"/>
  <c r="N8800" i="1"/>
  <c r="O8800" i="1"/>
  <c r="P8800" i="1"/>
  <c r="C8801" i="1"/>
  <c r="H8801" i="1"/>
  <c r="I8801" i="1"/>
  <c r="J8801" i="1"/>
  <c r="M8801" i="1"/>
  <c r="N8801" i="1"/>
  <c r="O8801" i="1"/>
  <c r="P8801" i="1"/>
  <c r="C8802" i="1"/>
  <c r="H8802" i="1"/>
  <c r="I8802" i="1"/>
  <c r="J8802" i="1"/>
  <c r="M8802" i="1"/>
  <c r="N8802" i="1"/>
  <c r="O8802" i="1"/>
  <c r="P8802" i="1"/>
  <c r="C8803" i="1"/>
  <c r="H8803" i="1"/>
  <c r="I8803" i="1"/>
  <c r="J8803" i="1"/>
  <c r="M8803" i="1"/>
  <c r="N8803" i="1"/>
  <c r="O8803" i="1"/>
  <c r="P8803" i="1"/>
  <c r="C8804" i="1"/>
  <c r="H8804" i="1"/>
  <c r="I8804" i="1"/>
  <c r="J8804" i="1"/>
  <c r="M8804" i="1"/>
  <c r="N8804" i="1"/>
  <c r="O8804" i="1"/>
  <c r="P8804" i="1"/>
  <c r="C8805" i="1"/>
  <c r="H8805" i="1"/>
  <c r="I8805" i="1"/>
  <c r="J8805" i="1"/>
  <c r="M8805" i="1"/>
  <c r="N8805" i="1"/>
  <c r="O8805" i="1"/>
  <c r="P8805" i="1"/>
  <c r="C8806" i="1"/>
  <c r="H8806" i="1"/>
  <c r="I8806" i="1"/>
  <c r="J8806" i="1"/>
  <c r="M8806" i="1"/>
  <c r="N8806" i="1"/>
  <c r="O8806" i="1"/>
  <c r="P8806" i="1"/>
  <c r="C8807" i="1"/>
  <c r="H8807" i="1"/>
  <c r="I8807" i="1"/>
  <c r="J8807" i="1"/>
  <c r="M8807" i="1"/>
  <c r="N8807" i="1"/>
  <c r="O8807" i="1"/>
  <c r="P8807" i="1"/>
  <c r="C8808" i="1"/>
  <c r="H8808" i="1"/>
  <c r="I8808" i="1"/>
  <c r="J8808" i="1"/>
  <c r="M8808" i="1"/>
  <c r="N8808" i="1"/>
  <c r="O8808" i="1"/>
  <c r="P8808" i="1"/>
  <c r="C8809" i="1"/>
  <c r="H8809" i="1"/>
  <c r="I8809" i="1"/>
  <c r="J8809" i="1"/>
  <c r="M8809" i="1"/>
  <c r="N8809" i="1"/>
  <c r="O8809" i="1"/>
  <c r="P8809" i="1"/>
  <c r="C8810" i="1"/>
  <c r="H8810" i="1"/>
  <c r="I8810" i="1"/>
  <c r="J8810" i="1"/>
  <c r="M8810" i="1"/>
  <c r="N8810" i="1"/>
  <c r="O8810" i="1"/>
  <c r="P8810" i="1"/>
  <c r="C8811" i="1"/>
  <c r="H8811" i="1"/>
  <c r="I8811" i="1"/>
  <c r="J8811" i="1"/>
  <c r="M8811" i="1"/>
  <c r="N8811" i="1"/>
  <c r="O8811" i="1"/>
  <c r="P8811" i="1"/>
  <c r="C8812" i="1"/>
  <c r="H8812" i="1"/>
  <c r="I8812" i="1"/>
  <c r="J8812" i="1"/>
  <c r="M8812" i="1"/>
  <c r="N8812" i="1"/>
  <c r="O8812" i="1"/>
  <c r="P8812" i="1"/>
  <c r="C8813" i="1"/>
  <c r="H8813" i="1"/>
  <c r="I8813" i="1"/>
  <c r="J8813" i="1"/>
  <c r="M8813" i="1"/>
  <c r="N8813" i="1"/>
  <c r="O8813" i="1"/>
  <c r="P8813" i="1"/>
  <c r="C8814" i="1"/>
  <c r="H8814" i="1"/>
  <c r="I8814" i="1"/>
  <c r="J8814" i="1"/>
  <c r="M8814" i="1"/>
  <c r="N8814" i="1"/>
  <c r="O8814" i="1"/>
  <c r="P8814" i="1"/>
  <c r="C8815" i="1"/>
  <c r="H8815" i="1"/>
  <c r="I8815" i="1"/>
  <c r="J8815" i="1"/>
  <c r="M8815" i="1"/>
  <c r="N8815" i="1"/>
  <c r="O8815" i="1"/>
  <c r="P8815" i="1"/>
  <c r="C8816" i="1"/>
  <c r="H8816" i="1"/>
  <c r="I8816" i="1"/>
  <c r="J8816" i="1"/>
  <c r="M8816" i="1"/>
  <c r="N8816" i="1"/>
  <c r="O8816" i="1"/>
  <c r="P8816" i="1"/>
  <c r="C8817" i="1"/>
  <c r="H8817" i="1"/>
  <c r="I8817" i="1"/>
  <c r="J8817" i="1"/>
  <c r="M8817" i="1"/>
  <c r="N8817" i="1"/>
  <c r="O8817" i="1"/>
  <c r="P8817" i="1"/>
  <c r="C8818" i="1"/>
  <c r="H8818" i="1"/>
  <c r="I8818" i="1"/>
  <c r="J8818" i="1"/>
  <c r="M8818" i="1"/>
  <c r="N8818" i="1"/>
  <c r="O8818" i="1"/>
  <c r="P8818" i="1"/>
  <c r="C8819" i="1"/>
  <c r="H8819" i="1"/>
  <c r="I8819" i="1"/>
  <c r="J8819" i="1"/>
  <c r="M8819" i="1"/>
  <c r="N8819" i="1"/>
  <c r="O8819" i="1"/>
  <c r="P8819" i="1"/>
  <c r="C8820" i="1"/>
  <c r="H8820" i="1"/>
  <c r="I8820" i="1"/>
  <c r="J8820" i="1"/>
  <c r="M8820" i="1"/>
  <c r="N8820" i="1"/>
  <c r="O8820" i="1"/>
  <c r="P8820" i="1"/>
  <c r="C8821" i="1"/>
  <c r="H8821" i="1"/>
  <c r="I8821" i="1"/>
  <c r="J8821" i="1"/>
  <c r="M8821" i="1"/>
  <c r="N8821" i="1"/>
  <c r="O8821" i="1"/>
  <c r="P8821" i="1"/>
  <c r="C8822" i="1"/>
  <c r="H8822" i="1"/>
  <c r="I8822" i="1"/>
  <c r="J8822" i="1"/>
  <c r="M8822" i="1"/>
  <c r="N8822" i="1"/>
  <c r="O8822" i="1"/>
  <c r="P8822" i="1"/>
  <c r="C8823" i="1"/>
  <c r="H8823" i="1"/>
  <c r="I8823" i="1"/>
  <c r="J8823" i="1"/>
  <c r="M8823" i="1"/>
  <c r="N8823" i="1"/>
  <c r="O8823" i="1"/>
  <c r="P8823" i="1"/>
  <c r="C8824" i="1"/>
  <c r="H8824" i="1"/>
  <c r="I8824" i="1"/>
  <c r="J8824" i="1"/>
  <c r="M8824" i="1"/>
  <c r="N8824" i="1"/>
  <c r="O8824" i="1"/>
  <c r="P8824" i="1"/>
  <c r="C8825" i="1"/>
  <c r="H8825" i="1"/>
  <c r="I8825" i="1"/>
  <c r="J8825" i="1"/>
  <c r="M8825" i="1"/>
  <c r="N8825" i="1"/>
  <c r="O8825" i="1"/>
  <c r="P8825" i="1"/>
  <c r="C8826" i="1"/>
  <c r="H8826" i="1"/>
  <c r="I8826" i="1"/>
  <c r="J8826" i="1"/>
  <c r="M8826" i="1"/>
  <c r="N8826" i="1"/>
  <c r="O8826" i="1"/>
  <c r="P8826" i="1"/>
  <c r="C8827" i="1"/>
  <c r="H8827" i="1"/>
  <c r="I8827" i="1"/>
  <c r="J8827" i="1"/>
  <c r="M8827" i="1"/>
  <c r="N8827" i="1"/>
  <c r="O8827" i="1"/>
  <c r="P8827" i="1"/>
  <c r="C8828" i="1"/>
  <c r="H8828" i="1"/>
  <c r="I8828" i="1"/>
  <c r="J8828" i="1"/>
  <c r="M8828" i="1"/>
  <c r="N8828" i="1"/>
  <c r="O8828" i="1"/>
  <c r="P8828" i="1"/>
  <c r="C8829" i="1"/>
  <c r="H8829" i="1"/>
  <c r="I8829" i="1"/>
  <c r="J8829" i="1"/>
  <c r="M8829" i="1"/>
  <c r="N8829" i="1"/>
  <c r="O8829" i="1"/>
  <c r="P8829" i="1"/>
  <c r="C8830" i="1"/>
  <c r="H8830" i="1"/>
  <c r="I8830" i="1"/>
  <c r="J8830" i="1"/>
  <c r="M8830" i="1"/>
  <c r="N8830" i="1"/>
  <c r="O8830" i="1"/>
  <c r="P8830" i="1"/>
  <c r="C8831" i="1"/>
  <c r="H8831" i="1"/>
  <c r="I8831" i="1"/>
  <c r="J8831" i="1"/>
  <c r="M8831" i="1"/>
  <c r="N8831" i="1"/>
  <c r="O8831" i="1"/>
  <c r="P8831" i="1"/>
  <c r="C8832" i="1"/>
  <c r="H8832" i="1"/>
  <c r="I8832" i="1"/>
  <c r="J8832" i="1"/>
  <c r="M8832" i="1"/>
  <c r="N8832" i="1"/>
  <c r="O8832" i="1"/>
  <c r="P8832" i="1"/>
  <c r="C8833" i="1"/>
  <c r="H8833" i="1"/>
  <c r="I8833" i="1"/>
  <c r="J8833" i="1"/>
  <c r="M8833" i="1"/>
  <c r="N8833" i="1"/>
  <c r="O8833" i="1"/>
  <c r="P8833" i="1"/>
  <c r="C8834" i="1"/>
  <c r="H8834" i="1"/>
  <c r="I8834" i="1"/>
  <c r="J8834" i="1"/>
  <c r="M8834" i="1"/>
  <c r="N8834" i="1"/>
  <c r="O8834" i="1"/>
  <c r="P8834" i="1"/>
  <c r="C8835" i="1"/>
  <c r="H8835" i="1"/>
  <c r="I8835" i="1"/>
  <c r="J8835" i="1"/>
  <c r="M8835" i="1"/>
  <c r="N8835" i="1"/>
  <c r="O8835" i="1"/>
  <c r="P8835" i="1"/>
  <c r="C8836" i="1"/>
  <c r="H8836" i="1"/>
  <c r="I8836" i="1"/>
  <c r="J8836" i="1"/>
  <c r="M8836" i="1"/>
  <c r="N8836" i="1"/>
  <c r="O8836" i="1"/>
  <c r="P8836" i="1"/>
  <c r="C8837" i="1"/>
  <c r="H8837" i="1"/>
  <c r="I8837" i="1"/>
  <c r="J8837" i="1"/>
  <c r="M8837" i="1"/>
  <c r="N8837" i="1"/>
  <c r="O8837" i="1"/>
  <c r="P8837" i="1"/>
  <c r="C8838" i="1"/>
  <c r="H8838" i="1"/>
  <c r="I8838" i="1"/>
  <c r="J8838" i="1"/>
  <c r="M8838" i="1"/>
  <c r="N8838" i="1"/>
  <c r="O8838" i="1"/>
  <c r="P8838" i="1"/>
  <c r="C8839" i="1"/>
  <c r="H8839" i="1"/>
  <c r="I8839" i="1"/>
  <c r="J8839" i="1"/>
  <c r="M8839" i="1"/>
  <c r="N8839" i="1"/>
  <c r="O8839" i="1"/>
  <c r="P8839" i="1"/>
  <c r="C8840" i="1"/>
  <c r="H8840" i="1"/>
  <c r="I8840" i="1"/>
  <c r="J8840" i="1"/>
  <c r="M8840" i="1"/>
  <c r="N8840" i="1"/>
  <c r="O8840" i="1"/>
  <c r="P8840" i="1"/>
  <c r="C8841" i="1"/>
  <c r="H8841" i="1"/>
  <c r="I8841" i="1"/>
  <c r="J8841" i="1"/>
  <c r="M8841" i="1"/>
  <c r="N8841" i="1"/>
  <c r="O8841" i="1"/>
  <c r="P8841" i="1"/>
  <c r="C8842" i="1"/>
  <c r="H8842" i="1"/>
  <c r="I8842" i="1"/>
  <c r="J8842" i="1"/>
  <c r="M8842" i="1"/>
  <c r="N8842" i="1"/>
  <c r="O8842" i="1"/>
  <c r="P8842" i="1"/>
  <c r="C8843" i="1"/>
  <c r="H8843" i="1"/>
  <c r="I8843" i="1"/>
  <c r="J8843" i="1"/>
  <c r="M8843" i="1"/>
  <c r="N8843" i="1"/>
  <c r="O8843" i="1"/>
  <c r="P8843" i="1"/>
  <c r="C8844" i="1"/>
  <c r="H8844" i="1"/>
  <c r="I8844" i="1"/>
  <c r="J8844" i="1"/>
  <c r="M8844" i="1"/>
  <c r="N8844" i="1"/>
  <c r="O8844" i="1"/>
  <c r="P8844" i="1"/>
  <c r="C8845" i="1"/>
  <c r="H8845" i="1"/>
  <c r="I8845" i="1"/>
  <c r="J8845" i="1"/>
  <c r="M8845" i="1"/>
  <c r="N8845" i="1"/>
  <c r="O8845" i="1"/>
  <c r="P8845" i="1"/>
  <c r="C8846" i="1"/>
  <c r="H8846" i="1"/>
  <c r="I8846" i="1"/>
  <c r="J8846" i="1"/>
  <c r="M8846" i="1"/>
  <c r="N8846" i="1"/>
  <c r="O8846" i="1"/>
  <c r="P8846" i="1"/>
  <c r="C8847" i="1"/>
  <c r="H8847" i="1"/>
  <c r="I8847" i="1"/>
  <c r="J8847" i="1"/>
  <c r="M8847" i="1"/>
  <c r="N8847" i="1"/>
  <c r="O8847" i="1"/>
  <c r="P8847" i="1"/>
  <c r="C8848" i="1"/>
  <c r="H8848" i="1"/>
  <c r="I8848" i="1"/>
  <c r="J8848" i="1"/>
  <c r="M8848" i="1"/>
  <c r="N8848" i="1"/>
  <c r="O8848" i="1"/>
  <c r="P8848" i="1"/>
  <c r="C8849" i="1"/>
  <c r="H8849" i="1"/>
  <c r="I8849" i="1"/>
  <c r="J8849" i="1"/>
  <c r="M8849" i="1"/>
  <c r="N8849" i="1"/>
  <c r="O8849" i="1"/>
  <c r="P8849" i="1"/>
  <c r="C8850" i="1"/>
  <c r="H8850" i="1"/>
  <c r="I8850" i="1"/>
  <c r="J8850" i="1"/>
  <c r="M8850" i="1"/>
  <c r="N8850" i="1"/>
  <c r="O8850" i="1"/>
  <c r="P8850" i="1"/>
  <c r="C8851" i="1"/>
  <c r="H8851" i="1"/>
  <c r="I8851" i="1"/>
  <c r="J8851" i="1"/>
  <c r="M8851" i="1"/>
  <c r="N8851" i="1"/>
  <c r="O8851" i="1"/>
  <c r="P8851" i="1"/>
  <c r="C8852" i="1"/>
  <c r="H8852" i="1"/>
  <c r="I8852" i="1"/>
  <c r="J8852" i="1"/>
  <c r="M8852" i="1"/>
  <c r="N8852" i="1"/>
  <c r="O8852" i="1"/>
  <c r="P8852" i="1"/>
  <c r="C8853" i="1"/>
  <c r="H8853" i="1"/>
  <c r="I8853" i="1"/>
  <c r="J8853" i="1"/>
  <c r="M8853" i="1"/>
  <c r="N8853" i="1"/>
  <c r="O8853" i="1"/>
  <c r="P8853" i="1"/>
  <c r="C8854" i="1"/>
  <c r="H8854" i="1"/>
  <c r="I8854" i="1"/>
  <c r="J8854" i="1"/>
  <c r="M8854" i="1"/>
  <c r="N8854" i="1"/>
  <c r="O8854" i="1"/>
  <c r="P8854" i="1"/>
  <c r="C8855" i="1"/>
  <c r="H8855" i="1"/>
  <c r="I8855" i="1"/>
  <c r="J8855" i="1"/>
  <c r="M8855" i="1"/>
  <c r="N8855" i="1"/>
  <c r="O8855" i="1"/>
  <c r="P8855" i="1"/>
  <c r="C8856" i="1"/>
  <c r="H8856" i="1"/>
  <c r="I8856" i="1"/>
  <c r="J8856" i="1"/>
  <c r="M8856" i="1"/>
  <c r="N8856" i="1"/>
  <c r="O8856" i="1"/>
  <c r="P8856" i="1"/>
  <c r="C8857" i="1"/>
  <c r="H8857" i="1"/>
  <c r="I8857" i="1"/>
  <c r="J8857" i="1"/>
  <c r="M8857" i="1"/>
  <c r="N8857" i="1"/>
  <c r="O8857" i="1"/>
  <c r="P8857" i="1"/>
  <c r="C8858" i="1"/>
  <c r="H8858" i="1"/>
  <c r="I8858" i="1"/>
  <c r="J8858" i="1"/>
  <c r="M8858" i="1"/>
  <c r="N8858" i="1"/>
  <c r="O8858" i="1"/>
  <c r="P8858" i="1"/>
  <c r="C8859" i="1"/>
  <c r="H8859" i="1"/>
  <c r="I8859" i="1"/>
  <c r="J8859" i="1"/>
  <c r="M8859" i="1"/>
  <c r="N8859" i="1"/>
  <c r="O8859" i="1"/>
  <c r="P8859" i="1"/>
  <c r="C8860" i="1"/>
  <c r="H8860" i="1"/>
  <c r="I8860" i="1"/>
  <c r="J8860" i="1"/>
  <c r="M8860" i="1"/>
  <c r="N8860" i="1"/>
  <c r="O8860" i="1"/>
  <c r="P8860" i="1"/>
  <c r="C8861" i="1"/>
  <c r="H8861" i="1"/>
  <c r="I8861" i="1"/>
  <c r="J8861" i="1"/>
  <c r="M8861" i="1"/>
  <c r="N8861" i="1"/>
  <c r="O8861" i="1"/>
  <c r="P8861" i="1"/>
  <c r="C8862" i="1"/>
  <c r="H8862" i="1"/>
  <c r="I8862" i="1"/>
  <c r="J8862" i="1"/>
  <c r="M8862" i="1"/>
  <c r="N8862" i="1"/>
  <c r="O8862" i="1"/>
  <c r="P8862" i="1"/>
  <c r="C8863" i="1"/>
  <c r="H8863" i="1"/>
  <c r="I8863" i="1"/>
  <c r="J8863" i="1"/>
  <c r="M8863" i="1"/>
  <c r="N8863" i="1"/>
  <c r="O8863" i="1"/>
  <c r="P8863" i="1"/>
  <c r="C8864" i="1"/>
  <c r="H8864" i="1"/>
  <c r="I8864" i="1"/>
  <c r="J8864" i="1"/>
  <c r="M8864" i="1"/>
  <c r="N8864" i="1"/>
  <c r="O8864" i="1"/>
  <c r="P8864" i="1"/>
  <c r="C8865" i="1"/>
  <c r="H8865" i="1"/>
  <c r="I8865" i="1"/>
  <c r="J8865" i="1"/>
  <c r="M8865" i="1"/>
  <c r="N8865" i="1"/>
  <c r="O8865" i="1"/>
  <c r="P8865" i="1"/>
  <c r="C8866" i="1"/>
  <c r="H8866" i="1"/>
  <c r="I8866" i="1"/>
  <c r="J8866" i="1"/>
  <c r="M8866" i="1"/>
  <c r="N8866" i="1"/>
  <c r="O8866" i="1"/>
  <c r="P8866" i="1"/>
  <c r="C8867" i="1"/>
  <c r="H8867" i="1"/>
  <c r="I8867" i="1"/>
  <c r="J8867" i="1"/>
  <c r="M8867" i="1"/>
  <c r="N8867" i="1"/>
  <c r="O8867" i="1"/>
  <c r="P8867" i="1"/>
  <c r="C8868" i="1"/>
  <c r="H8868" i="1"/>
  <c r="I8868" i="1"/>
  <c r="J8868" i="1"/>
  <c r="M8868" i="1"/>
  <c r="N8868" i="1"/>
  <c r="O8868" i="1"/>
  <c r="P8868" i="1"/>
  <c r="C8869" i="1"/>
  <c r="H8869" i="1"/>
  <c r="I8869" i="1"/>
  <c r="J8869" i="1"/>
  <c r="M8869" i="1"/>
  <c r="N8869" i="1"/>
  <c r="O8869" i="1"/>
  <c r="P8869" i="1"/>
  <c r="C8870" i="1"/>
  <c r="H8870" i="1"/>
  <c r="I8870" i="1"/>
  <c r="J8870" i="1"/>
  <c r="M8870" i="1"/>
  <c r="N8870" i="1"/>
  <c r="O8870" i="1"/>
  <c r="P8870" i="1"/>
  <c r="C8871" i="1"/>
  <c r="H8871" i="1"/>
  <c r="I8871" i="1"/>
  <c r="J8871" i="1"/>
  <c r="M8871" i="1"/>
  <c r="N8871" i="1"/>
  <c r="O8871" i="1"/>
  <c r="P8871" i="1"/>
  <c r="C8872" i="1"/>
  <c r="H8872" i="1"/>
  <c r="I8872" i="1"/>
  <c r="J8872" i="1"/>
  <c r="M8872" i="1"/>
  <c r="N8872" i="1"/>
  <c r="O8872" i="1"/>
  <c r="P8872" i="1"/>
  <c r="C8873" i="1"/>
  <c r="H8873" i="1"/>
  <c r="I8873" i="1"/>
  <c r="J8873" i="1"/>
  <c r="M8873" i="1"/>
  <c r="N8873" i="1"/>
  <c r="O8873" i="1"/>
  <c r="P8873" i="1"/>
  <c r="C8874" i="1"/>
  <c r="H8874" i="1"/>
  <c r="I8874" i="1"/>
  <c r="J8874" i="1"/>
  <c r="M8874" i="1"/>
  <c r="N8874" i="1"/>
  <c r="O8874" i="1"/>
  <c r="P8874" i="1"/>
  <c r="C8875" i="1"/>
  <c r="H8875" i="1"/>
  <c r="I8875" i="1"/>
  <c r="J8875" i="1"/>
  <c r="M8875" i="1"/>
  <c r="N8875" i="1"/>
  <c r="O8875" i="1"/>
  <c r="P8875" i="1"/>
  <c r="C8876" i="1"/>
  <c r="H8876" i="1"/>
  <c r="I8876" i="1"/>
  <c r="J8876" i="1"/>
  <c r="M8876" i="1"/>
  <c r="N8876" i="1"/>
  <c r="O8876" i="1"/>
  <c r="P8876" i="1"/>
  <c r="C8877" i="1"/>
  <c r="H8877" i="1"/>
  <c r="I8877" i="1"/>
  <c r="J8877" i="1"/>
  <c r="M8877" i="1"/>
  <c r="N8877" i="1"/>
  <c r="O8877" i="1"/>
  <c r="P8877" i="1"/>
  <c r="C8878" i="1"/>
  <c r="H8878" i="1"/>
  <c r="I8878" i="1"/>
  <c r="J8878" i="1"/>
  <c r="M8878" i="1"/>
  <c r="N8878" i="1"/>
  <c r="O8878" i="1"/>
  <c r="P8878" i="1"/>
  <c r="C8879" i="1"/>
  <c r="H8879" i="1"/>
  <c r="I8879" i="1"/>
  <c r="J8879" i="1"/>
  <c r="M8879" i="1"/>
  <c r="N8879" i="1"/>
  <c r="O8879" i="1"/>
  <c r="P8879" i="1"/>
  <c r="C8880" i="1"/>
  <c r="H8880" i="1"/>
  <c r="I8880" i="1"/>
  <c r="J8880" i="1"/>
  <c r="M8880" i="1"/>
  <c r="N8880" i="1"/>
  <c r="O8880" i="1"/>
  <c r="P8880" i="1"/>
  <c r="C8881" i="1"/>
  <c r="H8881" i="1"/>
  <c r="I8881" i="1"/>
  <c r="J8881" i="1"/>
  <c r="M8881" i="1"/>
  <c r="N8881" i="1"/>
  <c r="O8881" i="1"/>
  <c r="P8881" i="1"/>
  <c r="C8882" i="1"/>
  <c r="H8882" i="1"/>
  <c r="I8882" i="1"/>
  <c r="J8882" i="1"/>
  <c r="M8882" i="1"/>
  <c r="N8882" i="1"/>
  <c r="O8882" i="1"/>
  <c r="P8882" i="1"/>
  <c r="C8883" i="1"/>
  <c r="H8883" i="1"/>
  <c r="I8883" i="1"/>
  <c r="J8883" i="1"/>
  <c r="M8883" i="1"/>
  <c r="N8883" i="1"/>
  <c r="O8883" i="1"/>
  <c r="P8883" i="1"/>
  <c r="C8884" i="1"/>
  <c r="H8884" i="1"/>
  <c r="I8884" i="1"/>
  <c r="J8884" i="1"/>
  <c r="M8884" i="1"/>
  <c r="N8884" i="1"/>
  <c r="O8884" i="1"/>
  <c r="P8884" i="1"/>
  <c r="C8885" i="1"/>
  <c r="H8885" i="1"/>
  <c r="I8885" i="1"/>
  <c r="J8885" i="1"/>
  <c r="M8885" i="1"/>
  <c r="N8885" i="1"/>
  <c r="O8885" i="1"/>
  <c r="P8885" i="1"/>
  <c r="C8886" i="1"/>
  <c r="H8886" i="1"/>
  <c r="I8886" i="1"/>
  <c r="J8886" i="1"/>
  <c r="M8886" i="1"/>
  <c r="N8886" i="1"/>
  <c r="O8886" i="1"/>
  <c r="P8886" i="1"/>
  <c r="C8887" i="1"/>
  <c r="H8887" i="1"/>
  <c r="I8887" i="1"/>
  <c r="J8887" i="1"/>
  <c r="M8887" i="1"/>
  <c r="N8887" i="1"/>
  <c r="O8887" i="1"/>
  <c r="P8887" i="1"/>
  <c r="C8888" i="1"/>
  <c r="H8888" i="1"/>
  <c r="I8888" i="1"/>
  <c r="J8888" i="1"/>
  <c r="M8888" i="1"/>
  <c r="N8888" i="1"/>
  <c r="O8888" i="1"/>
  <c r="P8888" i="1"/>
  <c r="C8889" i="1"/>
  <c r="H8889" i="1"/>
  <c r="I8889" i="1"/>
  <c r="J8889" i="1"/>
  <c r="M8889" i="1"/>
  <c r="N8889" i="1"/>
  <c r="O8889" i="1"/>
  <c r="P8889" i="1"/>
  <c r="C8890" i="1"/>
  <c r="H8890" i="1"/>
  <c r="I8890" i="1"/>
  <c r="J8890" i="1"/>
  <c r="M8890" i="1"/>
  <c r="N8890" i="1"/>
  <c r="O8890" i="1"/>
  <c r="P8890" i="1"/>
  <c r="C8891" i="1"/>
  <c r="H8891" i="1"/>
  <c r="I8891" i="1"/>
  <c r="J8891" i="1"/>
  <c r="M8891" i="1"/>
  <c r="N8891" i="1"/>
  <c r="O8891" i="1"/>
  <c r="P8891" i="1"/>
  <c r="C8892" i="1"/>
  <c r="H8892" i="1"/>
  <c r="I8892" i="1"/>
  <c r="J8892" i="1"/>
  <c r="M8892" i="1"/>
  <c r="N8892" i="1"/>
  <c r="O8892" i="1"/>
  <c r="P8892" i="1"/>
  <c r="C8893" i="1"/>
  <c r="H8893" i="1"/>
  <c r="I8893" i="1"/>
  <c r="J8893" i="1"/>
  <c r="M8893" i="1"/>
  <c r="N8893" i="1"/>
  <c r="O8893" i="1"/>
  <c r="P8893" i="1"/>
  <c r="C8894" i="1"/>
  <c r="H8894" i="1"/>
  <c r="I8894" i="1"/>
  <c r="J8894" i="1"/>
  <c r="M8894" i="1"/>
  <c r="N8894" i="1"/>
  <c r="O8894" i="1"/>
  <c r="P8894" i="1"/>
  <c r="C8895" i="1"/>
  <c r="H8895" i="1"/>
  <c r="I8895" i="1"/>
  <c r="J8895" i="1"/>
  <c r="M8895" i="1"/>
  <c r="N8895" i="1"/>
  <c r="O8895" i="1"/>
  <c r="P8895" i="1"/>
  <c r="C8896" i="1"/>
  <c r="H8896" i="1"/>
  <c r="I8896" i="1"/>
  <c r="J8896" i="1"/>
  <c r="M8896" i="1"/>
  <c r="N8896" i="1"/>
  <c r="O8896" i="1"/>
  <c r="P8896" i="1"/>
  <c r="C8897" i="1"/>
  <c r="H8897" i="1"/>
  <c r="I8897" i="1"/>
  <c r="J8897" i="1"/>
  <c r="M8897" i="1"/>
  <c r="N8897" i="1"/>
  <c r="O8897" i="1"/>
  <c r="P8897" i="1"/>
  <c r="C8898" i="1"/>
  <c r="H8898" i="1"/>
  <c r="I8898" i="1"/>
  <c r="J8898" i="1"/>
  <c r="M8898" i="1"/>
  <c r="N8898" i="1"/>
  <c r="O8898" i="1"/>
  <c r="P8898" i="1"/>
  <c r="C8899" i="1"/>
  <c r="H8899" i="1"/>
  <c r="I8899" i="1"/>
  <c r="J8899" i="1"/>
  <c r="M8899" i="1"/>
  <c r="N8899" i="1"/>
  <c r="O8899" i="1"/>
  <c r="P8899" i="1"/>
  <c r="C8900" i="1"/>
  <c r="H8900" i="1"/>
  <c r="I8900" i="1"/>
  <c r="J8900" i="1"/>
  <c r="M8900" i="1"/>
  <c r="N8900" i="1"/>
  <c r="O8900" i="1"/>
  <c r="P8900" i="1"/>
  <c r="C8901" i="1"/>
  <c r="H8901" i="1"/>
  <c r="I8901" i="1"/>
  <c r="J8901" i="1"/>
  <c r="M8901" i="1"/>
  <c r="N8901" i="1"/>
  <c r="O8901" i="1"/>
  <c r="P8901" i="1"/>
  <c r="C8902" i="1"/>
  <c r="H8902" i="1"/>
  <c r="I8902" i="1"/>
  <c r="J8902" i="1"/>
  <c r="M8902" i="1"/>
  <c r="N8902" i="1"/>
  <c r="O8902" i="1"/>
  <c r="P8902" i="1"/>
  <c r="C8903" i="1"/>
  <c r="H8903" i="1"/>
  <c r="I8903" i="1"/>
  <c r="J8903" i="1"/>
  <c r="M8903" i="1"/>
  <c r="N8903" i="1"/>
  <c r="O8903" i="1"/>
  <c r="P8903" i="1"/>
  <c r="C8904" i="1"/>
  <c r="H8904" i="1"/>
  <c r="I8904" i="1"/>
  <c r="J8904" i="1"/>
  <c r="M8904" i="1"/>
  <c r="N8904" i="1"/>
  <c r="O8904" i="1"/>
  <c r="P8904" i="1"/>
  <c r="C8905" i="1"/>
  <c r="H8905" i="1"/>
  <c r="I8905" i="1"/>
  <c r="J8905" i="1"/>
  <c r="M8905" i="1"/>
  <c r="N8905" i="1"/>
  <c r="O8905" i="1"/>
  <c r="P8905" i="1"/>
  <c r="C8906" i="1"/>
  <c r="H8906" i="1"/>
  <c r="I8906" i="1"/>
  <c r="J8906" i="1"/>
  <c r="M8906" i="1"/>
  <c r="N8906" i="1"/>
  <c r="O8906" i="1"/>
  <c r="P8906" i="1"/>
  <c r="C8907" i="1"/>
  <c r="H8907" i="1"/>
  <c r="I8907" i="1"/>
  <c r="J8907" i="1"/>
  <c r="M8907" i="1"/>
  <c r="N8907" i="1"/>
  <c r="O8907" i="1"/>
  <c r="P8907" i="1"/>
  <c r="C8908" i="1"/>
  <c r="H8908" i="1"/>
  <c r="I8908" i="1"/>
  <c r="J8908" i="1"/>
  <c r="M8908" i="1"/>
  <c r="N8908" i="1"/>
  <c r="O8908" i="1"/>
  <c r="P8908" i="1"/>
  <c r="C8909" i="1"/>
  <c r="H8909" i="1"/>
  <c r="I8909" i="1"/>
  <c r="J8909" i="1"/>
  <c r="M8909" i="1"/>
  <c r="N8909" i="1"/>
  <c r="O8909" i="1"/>
  <c r="P8909" i="1"/>
  <c r="C8910" i="1"/>
  <c r="H8910" i="1"/>
  <c r="I8910" i="1"/>
  <c r="J8910" i="1"/>
  <c r="M8910" i="1"/>
  <c r="N8910" i="1"/>
  <c r="O8910" i="1"/>
  <c r="P8910" i="1"/>
  <c r="C8911" i="1"/>
  <c r="H8911" i="1"/>
  <c r="I8911" i="1"/>
  <c r="J8911" i="1"/>
  <c r="M8911" i="1"/>
  <c r="N8911" i="1"/>
  <c r="O8911" i="1"/>
  <c r="P8911" i="1"/>
  <c r="C8912" i="1"/>
  <c r="H8912" i="1"/>
  <c r="I8912" i="1"/>
  <c r="J8912" i="1"/>
  <c r="M8912" i="1"/>
  <c r="N8912" i="1"/>
  <c r="O8912" i="1"/>
  <c r="P8912" i="1"/>
  <c r="C8913" i="1"/>
  <c r="H8913" i="1"/>
  <c r="I8913" i="1"/>
  <c r="J8913" i="1"/>
  <c r="M8913" i="1"/>
  <c r="N8913" i="1"/>
  <c r="O8913" i="1"/>
  <c r="P8913" i="1"/>
  <c r="C8914" i="1"/>
  <c r="H8914" i="1"/>
  <c r="I8914" i="1"/>
  <c r="J8914" i="1"/>
  <c r="M8914" i="1"/>
  <c r="N8914" i="1"/>
  <c r="O8914" i="1"/>
  <c r="P8914" i="1"/>
  <c r="C8915" i="1"/>
  <c r="H8915" i="1"/>
  <c r="I8915" i="1"/>
  <c r="J8915" i="1"/>
  <c r="M8915" i="1"/>
  <c r="N8915" i="1"/>
  <c r="O8915" i="1"/>
  <c r="P8915" i="1"/>
  <c r="C8916" i="1"/>
  <c r="H8916" i="1"/>
  <c r="I8916" i="1"/>
  <c r="J8916" i="1"/>
  <c r="M8916" i="1"/>
  <c r="N8916" i="1"/>
  <c r="O8916" i="1"/>
  <c r="P8916" i="1"/>
  <c r="C8917" i="1"/>
  <c r="H8917" i="1"/>
  <c r="I8917" i="1"/>
  <c r="J8917" i="1"/>
  <c r="M8917" i="1"/>
  <c r="N8917" i="1"/>
  <c r="O8917" i="1"/>
  <c r="P8917" i="1"/>
  <c r="C8918" i="1"/>
  <c r="H8918" i="1"/>
  <c r="I8918" i="1"/>
  <c r="J8918" i="1"/>
  <c r="M8918" i="1"/>
  <c r="N8918" i="1"/>
  <c r="O8918" i="1"/>
  <c r="P8918" i="1"/>
  <c r="C8919" i="1"/>
  <c r="H8919" i="1"/>
  <c r="I8919" i="1"/>
  <c r="J8919" i="1"/>
  <c r="M8919" i="1"/>
  <c r="N8919" i="1"/>
  <c r="O8919" i="1"/>
  <c r="P8919" i="1"/>
  <c r="C8920" i="1"/>
  <c r="H8920" i="1"/>
  <c r="I8920" i="1"/>
  <c r="J8920" i="1"/>
  <c r="M8920" i="1"/>
  <c r="N8920" i="1"/>
  <c r="O8920" i="1"/>
  <c r="P8920" i="1"/>
  <c r="C8921" i="1"/>
  <c r="H8921" i="1"/>
  <c r="I8921" i="1"/>
  <c r="J8921" i="1"/>
  <c r="M8921" i="1"/>
  <c r="N8921" i="1"/>
  <c r="O8921" i="1"/>
  <c r="P8921" i="1"/>
  <c r="C8922" i="1"/>
  <c r="H8922" i="1"/>
  <c r="I8922" i="1"/>
  <c r="J8922" i="1"/>
  <c r="M8922" i="1"/>
  <c r="N8922" i="1"/>
  <c r="O8922" i="1"/>
  <c r="P8922" i="1"/>
  <c r="C8923" i="1"/>
  <c r="H8923" i="1"/>
  <c r="I8923" i="1"/>
  <c r="J8923" i="1"/>
  <c r="M8923" i="1"/>
  <c r="N8923" i="1"/>
  <c r="O8923" i="1"/>
  <c r="P8923" i="1"/>
  <c r="C8924" i="1"/>
  <c r="H8924" i="1"/>
  <c r="I8924" i="1"/>
  <c r="J8924" i="1"/>
  <c r="M8924" i="1"/>
  <c r="N8924" i="1"/>
  <c r="O8924" i="1"/>
  <c r="P8924" i="1"/>
  <c r="C8925" i="1"/>
  <c r="H8925" i="1"/>
  <c r="I8925" i="1"/>
  <c r="J8925" i="1"/>
  <c r="M8925" i="1"/>
  <c r="N8925" i="1"/>
  <c r="O8925" i="1"/>
  <c r="P8925" i="1"/>
  <c r="C8926" i="1"/>
  <c r="H8926" i="1"/>
  <c r="I8926" i="1"/>
  <c r="J8926" i="1"/>
  <c r="M8926" i="1"/>
  <c r="N8926" i="1"/>
  <c r="O8926" i="1"/>
  <c r="P8926" i="1"/>
  <c r="C8927" i="1"/>
  <c r="H8927" i="1"/>
  <c r="I8927" i="1"/>
  <c r="J8927" i="1"/>
  <c r="M8927" i="1"/>
  <c r="N8927" i="1"/>
  <c r="O8927" i="1"/>
  <c r="P8927" i="1"/>
  <c r="C8928" i="1"/>
  <c r="H8928" i="1"/>
  <c r="I8928" i="1"/>
  <c r="J8928" i="1"/>
  <c r="M8928" i="1"/>
  <c r="N8928" i="1"/>
  <c r="O8928" i="1"/>
  <c r="P8928" i="1"/>
  <c r="C8929" i="1"/>
  <c r="H8929" i="1"/>
  <c r="I8929" i="1"/>
  <c r="J8929" i="1"/>
  <c r="M8929" i="1"/>
  <c r="N8929" i="1"/>
  <c r="O8929" i="1"/>
  <c r="P8929" i="1"/>
  <c r="C8930" i="1"/>
  <c r="H8930" i="1"/>
  <c r="I8930" i="1"/>
  <c r="J8930" i="1"/>
  <c r="M8930" i="1"/>
  <c r="N8930" i="1"/>
  <c r="O8930" i="1"/>
  <c r="P8930" i="1"/>
  <c r="C8931" i="1"/>
  <c r="H8931" i="1"/>
  <c r="I8931" i="1"/>
  <c r="J8931" i="1"/>
  <c r="M8931" i="1"/>
  <c r="N8931" i="1"/>
  <c r="O8931" i="1"/>
  <c r="P8931" i="1"/>
  <c r="C8932" i="1"/>
  <c r="H8932" i="1"/>
  <c r="I8932" i="1"/>
  <c r="J8932" i="1"/>
  <c r="M8932" i="1"/>
  <c r="N8932" i="1"/>
  <c r="O8932" i="1"/>
  <c r="P8932" i="1"/>
  <c r="C8933" i="1"/>
  <c r="H8933" i="1"/>
  <c r="I8933" i="1"/>
  <c r="J8933" i="1"/>
  <c r="M8933" i="1"/>
  <c r="N8933" i="1"/>
  <c r="O8933" i="1"/>
  <c r="P8933" i="1"/>
  <c r="C8934" i="1"/>
  <c r="H8934" i="1"/>
  <c r="I8934" i="1"/>
  <c r="J8934" i="1"/>
  <c r="M8934" i="1"/>
  <c r="N8934" i="1"/>
  <c r="O8934" i="1"/>
  <c r="P8934" i="1"/>
  <c r="C8935" i="1"/>
  <c r="H8935" i="1"/>
  <c r="I8935" i="1"/>
  <c r="J8935" i="1"/>
  <c r="M8935" i="1"/>
  <c r="N8935" i="1"/>
  <c r="O8935" i="1"/>
  <c r="P8935" i="1"/>
  <c r="C8936" i="1"/>
  <c r="H8936" i="1"/>
  <c r="I8936" i="1"/>
  <c r="J8936" i="1"/>
  <c r="M8936" i="1"/>
  <c r="N8936" i="1"/>
  <c r="O8936" i="1"/>
  <c r="P8936" i="1"/>
  <c r="C8937" i="1"/>
  <c r="H8937" i="1"/>
  <c r="I8937" i="1"/>
  <c r="J8937" i="1"/>
  <c r="M8937" i="1"/>
  <c r="N8937" i="1"/>
  <c r="O8937" i="1"/>
  <c r="P8937" i="1"/>
  <c r="C8938" i="1"/>
  <c r="H8938" i="1"/>
  <c r="I8938" i="1"/>
  <c r="J8938" i="1"/>
  <c r="M8938" i="1"/>
  <c r="N8938" i="1"/>
  <c r="O8938" i="1"/>
  <c r="P8938" i="1"/>
  <c r="C8939" i="1"/>
  <c r="H8939" i="1"/>
  <c r="I8939" i="1"/>
  <c r="J8939" i="1"/>
  <c r="M8939" i="1"/>
  <c r="N8939" i="1"/>
  <c r="O8939" i="1"/>
  <c r="P8939" i="1"/>
  <c r="C8940" i="1"/>
  <c r="H8940" i="1"/>
  <c r="I8940" i="1"/>
  <c r="J8940" i="1"/>
  <c r="M8940" i="1"/>
  <c r="N8940" i="1"/>
  <c r="O8940" i="1"/>
  <c r="P8940" i="1"/>
  <c r="C8941" i="1"/>
  <c r="H8941" i="1"/>
  <c r="I8941" i="1"/>
  <c r="J8941" i="1"/>
  <c r="M8941" i="1"/>
  <c r="N8941" i="1"/>
  <c r="O8941" i="1"/>
  <c r="P8941" i="1"/>
  <c r="C8942" i="1"/>
  <c r="H8942" i="1"/>
  <c r="I8942" i="1"/>
  <c r="J8942" i="1"/>
  <c r="M8942" i="1"/>
  <c r="N8942" i="1"/>
  <c r="O8942" i="1"/>
  <c r="P8942" i="1"/>
  <c r="C8943" i="1"/>
  <c r="H8943" i="1"/>
  <c r="I8943" i="1"/>
  <c r="J8943" i="1"/>
  <c r="M8943" i="1"/>
  <c r="N8943" i="1"/>
  <c r="O8943" i="1"/>
  <c r="P8943" i="1"/>
  <c r="C8944" i="1"/>
  <c r="H8944" i="1"/>
  <c r="I8944" i="1"/>
  <c r="J8944" i="1"/>
  <c r="M8944" i="1"/>
  <c r="N8944" i="1"/>
  <c r="O8944" i="1"/>
  <c r="P8944" i="1"/>
  <c r="C8945" i="1"/>
  <c r="H8945" i="1"/>
  <c r="I8945" i="1"/>
  <c r="J8945" i="1"/>
  <c r="M8945" i="1"/>
  <c r="N8945" i="1"/>
  <c r="O8945" i="1"/>
  <c r="P8945" i="1"/>
  <c r="C8946" i="1"/>
  <c r="H8946" i="1"/>
  <c r="I8946" i="1"/>
  <c r="J8946" i="1"/>
  <c r="M8946" i="1"/>
  <c r="N8946" i="1"/>
  <c r="O8946" i="1"/>
  <c r="P8946" i="1"/>
  <c r="C8947" i="1"/>
  <c r="H8947" i="1"/>
  <c r="I8947" i="1"/>
  <c r="J8947" i="1"/>
  <c r="M8947" i="1"/>
  <c r="N8947" i="1"/>
  <c r="O8947" i="1"/>
  <c r="P8947" i="1"/>
  <c r="C8948" i="1"/>
  <c r="H8948" i="1"/>
  <c r="I8948" i="1"/>
  <c r="J8948" i="1"/>
  <c r="M8948" i="1"/>
  <c r="N8948" i="1"/>
  <c r="O8948" i="1"/>
  <c r="P8948" i="1"/>
  <c r="C8949" i="1"/>
  <c r="H8949" i="1"/>
  <c r="I8949" i="1"/>
  <c r="J8949" i="1"/>
  <c r="M8949" i="1"/>
  <c r="N8949" i="1"/>
  <c r="O8949" i="1"/>
  <c r="P8949" i="1"/>
  <c r="C8950" i="1"/>
  <c r="H8950" i="1"/>
  <c r="I8950" i="1"/>
  <c r="J8950" i="1"/>
  <c r="M8950" i="1"/>
  <c r="N8950" i="1"/>
  <c r="O8950" i="1"/>
  <c r="P8950" i="1"/>
  <c r="C8951" i="1"/>
  <c r="H8951" i="1"/>
  <c r="I8951" i="1"/>
  <c r="J8951" i="1"/>
  <c r="M8951" i="1"/>
  <c r="N8951" i="1"/>
  <c r="O8951" i="1"/>
  <c r="P8951" i="1"/>
  <c r="C8952" i="1"/>
  <c r="H8952" i="1"/>
  <c r="I8952" i="1"/>
  <c r="J8952" i="1"/>
  <c r="M8952" i="1"/>
  <c r="N8952" i="1"/>
  <c r="O8952" i="1"/>
  <c r="P8952" i="1"/>
  <c r="C8953" i="1"/>
  <c r="H8953" i="1"/>
  <c r="I8953" i="1"/>
  <c r="J8953" i="1"/>
  <c r="M8953" i="1"/>
  <c r="N8953" i="1"/>
  <c r="O8953" i="1"/>
  <c r="P8953" i="1"/>
  <c r="C8954" i="1"/>
  <c r="H8954" i="1"/>
  <c r="I8954" i="1"/>
  <c r="J8954" i="1"/>
  <c r="M8954" i="1"/>
  <c r="N8954" i="1"/>
  <c r="O8954" i="1"/>
  <c r="P8954" i="1"/>
  <c r="C8955" i="1"/>
  <c r="H8955" i="1"/>
  <c r="I8955" i="1"/>
  <c r="J8955" i="1"/>
  <c r="M8955" i="1"/>
  <c r="N8955" i="1"/>
  <c r="O8955" i="1"/>
  <c r="P8955" i="1"/>
  <c r="C8956" i="1"/>
  <c r="H8956" i="1"/>
  <c r="I8956" i="1"/>
  <c r="J8956" i="1"/>
  <c r="M8956" i="1"/>
  <c r="N8956" i="1"/>
  <c r="O8956" i="1"/>
  <c r="P8956" i="1"/>
  <c r="C8957" i="1"/>
  <c r="H8957" i="1"/>
  <c r="I8957" i="1"/>
  <c r="J8957" i="1"/>
  <c r="M8957" i="1"/>
  <c r="N8957" i="1"/>
  <c r="O8957" i="1"/>
  <c r="P8957" i="1"/>
  <c r="C8958" i="1"/>
  <c r="H8958" i="1"/>
  <c r="I8958" i="1"/>
  <c r="J8958" i="1"/>
  <c r="M8958" i="1"/>
  <c r="N8958" i="1"/>
  <c r="O8958" i="1"/>
  <c r="P8958" i="1"/>
  <c r="C8959" i="1"/>
  <c r="H8959" i="1"/>
  <c r="I8959" i="1"/>
  <c r="J8959" i="1"/>
  <c r="M8959" i="1"/>
  <c r="N8959" i="1"/>
  <c r="O8959" i="1"/>
  <c r="P8959" i="1"/>
  <c r="C8960" i="1"/>
  <c r="H8960" i="1"/>
  <c r="I8960" i="1"/>
  <c r="J8960" i="1"/>
  <c r="M8960" i="1"/>
  <c r="N8960" i="1"/>
  <c r="O8960" i="1"/>
  <c r="P8960" i="1"/>
  <c r="C8961" i="1"/>
  <c r="H8961" i="1"/>
  <c r="I8961" i="1"/>
  <c r="J8961" i="1"/>
  <c r="M8961" i="1"/>
  <c r="N8961" i="1"/>
  <c r="O8961" i="1"/>
  <c r="P8961" i="1"/>
  <c r="C8962" i="1"/>
  <c r="H8962" i="1"/>
  <c r="I8962" i="1"/>
  <c r="J8962" i="1"/>
  <c r="M8962" i="1"/>
  <c r="N8962" i="1"/>
  <c r="O8962" i="1"/>
  <c r="P8962" i="1"/>
  <c r="C8963" i="1"/>
  <c r="H8963" i="1"/>
  <c r="I8963" i="1"/>
  <c r="J8963" i="1"/>
  <c r="M8963" i="1"/>
  <c r="N8963" i="1"/>
  <c r="O8963" i="1"/>
  <c r="P8963" i="1"/>
  <c r="C8964" i="1"/>
  <c r="H8964" i="1"/>
  <c r="I8964" i="1"/>
  <c r="J8964" i="1"/>
  <c r="M8964" i="1"/>
  <c r="N8964" i="1"/>
  <c r="O8964" i="1"/>
  <c r="P8964" i="1"/>
  <c r="C8965" i="1"/>
  <c r="H8965" i="1"/>
  <c r="I8965" i="1"/>
  <c r="J8965" i="1"/>
  <c r="M8965" i="1"/>
  <c r="N8965" i="1"/>
  <c r="O8965" i="1"/>
  <c r="P8965" i="1"/>
  <c r="C8966" i="1"/>
  <c r="H8966" i="1"/>
  <c r="I8966" i="1"/>
  <c r="J8966" i="1"/>
  <c r="M8966" i="1"/>
  <c r="N8966" i="1"/>
  <c r="O8966" i="1"/>
  <c r="P8966" i="1"/>
  <c r="C8967" i="1"/>
  <c r="H8967" i="1"/>
  <c r="I8967" i="1"/>
  <c r="J8967" i="1"/>
  <c r="M8967" i="1"/>
  <c r="N8967" i="1"/>
  <c r="O8967" i="1"/>
  <c r="P8967" i="1"/>
  <c r="C8968" i="1"/>
  <c r="H8968" i="1"/>
  <c r="I8968" i="1"/>
  <c r="J8968" i="1"/>
  <c r="M8968" i="1"/>
  <c r="N8968" i="1"/>
  <c r="O8968" i="1"/>
  <c r="P8968" i="1"/>
  <c r="C8969" i="1"/>
  <c r="H8969" i="1"/>
  <c r="I8969" i="1"/>
  <c r="J8969" i="1"/>
  <c r="M8969" i="1"/>
  <c r="N8969" i="1"/>
  <c r="O8969" i="1"/>
  <c r="P8969" i="1"/>
  <c r="C8970" i="1"/>
  <c r="H8970" i="1"/>
  <c r="I8970" i="1"/>
  <c r="J8970" i="1"/>
  <c r="M8970" i="1"/>
  <c r="N8970" i="1"/>
  <c r="O8970" i="1"/>
  <c r="P8970" i="1"/>
  <c r="C8971" i="1"/>
  <c r="H8971" i="1"/>
  <c r="I8971" i="1"/>
  <c r="J8971" i="1"/>
  <c r="M8971" i="1"/>
  <c r="N8971" i="1"/>
  <c r="O8971" i="1"/>
  <c r="P8971" i="1"/>
  <c r="C8972" i="1"/>
  <c r="H8972" i="1"/>
  <c r="I8972" i="1"/>
  <c r="J8972" i="1"/>
  <c r="M8972" i="1"/>
  <c r="N8972" i="1"/>
  <c r="O8972" i="1"/>
  <c r="P8972" i="1"/>
  <c r="C8973" i="1"/>
  <c r="H8973" i="1"/>
  <c r="I8973" i="1"/>
  <c r="J8973" i="1"/>
  <c r="M8973" i="1"/>
  <c r="N8973" i="1"/>
  <c r="O8973" i="1"/>
  <c r="P8973" i="1"/>
  <c r="C8974" i="1"/>
  <c r="H8974" i="1"/>
  <c r="I8974" i="1"/>
  <c r="J8974" i="1"/>
  <c r="M8974" i="1"/>
  <c r="N8974" i="1"/>
  <c r="O8974" i="1"/>
  <c r="P8974" i="1"/>
  <c r="C8975" i="1"/>
  <c r="H8975" i="1"/>
  <c r="I8975" i="1"/>
  <c r="J8975" i="1"/>
  <c r="M8975" i="1"/>
  <c r="N8975" i="1"/>
  <c r="O8975" i="1"/>
  <c r="P8975" i="1"/>
  <c r="C8976" i="1"/>
  <c r="H8976" i="1"/>
  <c r="I8976" i="1"/>
  <c r="J8976" i="1"/>
  <c r="M8976" i="1"/>
  <c r="N8976" i="1"/>
  <c r="O8976" i="1"/>
  <c r="P8976" i="1"/>
  <c r="C8977" i="1"/>
  <c r="H8977" i="1"/>
  <c r="I8977" i="1"/>
  <c r="J8977" i="1"/>
  <c r="M8977" i="1"/>
  <c r="N8977" i="1"/>
  <c r="O8977" i="1"/>
  <c r="P8977" i="1"/>
  <c r="C8978" i="1"/>
  <c r="H8978" i="1"/>
  <c r="I8978" i="1"/>
  <c r="J8978" i="1"/>
  <c r="M8978" i="1"/>
  <c r="N8978" i="1"/>
  <c r="O8978" i="1"/>
  <c r="P8978" i="1"/>
  <c r="C8979" i="1"/>
  <c r="H8979" i="1"/>
  <c r="I8979" i="1"/>
  <c r="J8979" i="1"/>
  <c r="M8979" i="1"/>
  <c r="N8979" i="1"/>
  <c r="O8979" i="1"/>
  <c r="P8979" i="1"/>
  <c r="C8980" i="1"/>
  <c r="H8980" i="1"/>
  <c r="I8980" i="1"/>
  <c r="J8980" i="1"/>
  <c r="M8980" i="1"/>
  <c r="N8980" i="1"/>
  <c r="O8980" i="1"/>
  <c r="P8980" i="1"/>
  <c r="C8981" i="1"/>
  <c r="H8981" i="1"/>
  <c r="I8981" i="1"/>
  <c r="J8981" i="1"/>
  <c r="M8981" i="1"/>
  <c r="N8981" i="1"/>
  <c r="O8981" i="1"/>
  <c r="P8981" i="1"/>
  <c r="C8982" i="1"/>
  <c r="H8982" i="1"/>
  <c r="I8982" i="1"/>
  <c r="J8982" i="1"/>
  <c r="M8982" i="1"/>
  <c r="N8982" i="1"/>
  <c r="O8982" i="1"/>
  <c r="P8982" i="1"/>
  <c r="C8983" i="1"/>
  <c r="H8983" i="1"/>
  <c r="I8983" i="1"/>
  <c r="J8983" i="1"/>
  <c r="M8983" i="1"/>
  <c r="N8983" i="1"/>
  <c r="O8983" i="1"/>
  <c r="P8983" i="1"/>
  <c r="C8984" i="1"/>
  <c r="H8984" i="1"/>
  <c r="I8984" i="1"/>
  <c r="J8984" i="1"/>
  <c r="M8984" i="1"/>
  <c r="N8984" i="1"/>
  <c r="O8984" i="1"/>
  <c r="P8984" i="1"/>
  <c r="C8985" i="1"/>
  <c r="H8985" i="1"/>
  <c r="I8985" i="1"/>
  <c r="J8985" i="1"/>
  <c r="M8985" i="1"/>
  <c r="N8985" i="1"/>
  <c r="O8985" i="1"/>
  <c r="P8985" i="1"/>
  <c r="C8986" i="1"/>
  <c r="H8986" i="1"/>
  <c r="I8986" i="1"/>
  <c r="J8986" i="1"/>
  <c r="M8986" i="1"/>
  <c r="N8986" i="1"/>
  <c r="O8986" i="1"/>
  <c r="P8986" i="1"/>
  <c r="C8987" i="1"/>
  <c r="H8987" i="1"/>
  <c r="I8987" i="1"/>
  <c r="J8987" i="1"/>
  <c r="M8987" i="1"/>
  <c r="N8987" i="1"/>
  <c r="O8987" i="1"/>
  <c r="P8987" i="1"/>
  <c r="C8988" i="1"/>
  <c r="H8988" i="1"/>
  <c r="I8988" i="1"/>
  <c r="J8988" i="1"/>
  <c r="M8988" i="1"/>
  <c r="N8988" i="1"/>
  <c r="O8988" i="1"/>
  <c r="P8988" i="1"/>
  <c r="C8989" i="1"/>
  <c r="H8989" i="1"/>
  <c r="I8989" i="1"/>
  <c r="J8989" i="1"/>
  <c r="M8989" i="1"/>
  <c r="N8989" i="1"/>
  <c r="O8989" i="1"/>
  <c r="P8989" i="1"/>
  <c r="C8990" i="1"/>
  <c r="H8990" i="1"/>
  <c r="I8990" i="1"/>
  <c r="J8990" i="1"/>
  <c r="M8990" i="1"/>
  <c r="N8990" i="1"/>
  <c r="O8990" i="1"/>
  <c r="P8990" i="1"/>
  <c r="C8991" i="1"/>
  <c r="H8991" i="1"/>
  <c r="I8991" i="1"/>
  <c r="J8991" i="1"/>
  <c r="M8991" i="1"/>
  <c r="N8991" i="1"/>
  <c r="O8991" i="1"/>
  <c r="P8991" i="1"/>
  <c r="C8992" i="1"/>
  <c r="H8992" i="1"/>
  <c r="I8992" i="1"/>
  <c r="J8992" i="1"/>
  <c r="M8992" i="1"/>
  <c r="N8992" i="1"/>
  <c r="O8992" i="1"/>
  <c r="P8992" i="1"/>
  <c r="C8993" i="1"/>
  <c r="H8993" i="1"/>
  <c r="I8993" i="1"/>
  <c r="J8993" i="1"/>
  <c r="M8993" i="1"/>
  <c r="N8993" i="1"/>
  <c r="O8993" i="1"/>
  <c r="P8993" i="1"/>
  <c r="C8994" i="1"/>
  <c r="H8994" i="1"/>
  <c r="I8994" i="1"/>
  <c r="J8994" i="1"/>
  <c r="M8994" i="1"/>
  <c r="N8994" i="1"/>
  <c r="O8994" i="1"/>
  <c r="P8994" i="1"/>
  <c r="C8995" i="1"/>
  <c r="H8995" i="1"/>
  <c r="I8995" i="1"/>
  <c r="J8995" i="1"/>
  <c r="M8995" i="1"/>
  <c r="N8995" i="1"/>
  <c r="O8995" i="1"/>
  <c r="P8995" i="1"/>
  <c r="C8996" i="1"/>
  <c r="H8996" i="1"/>
  <c r="I8996" i="1"/>
  <c r="J8996" i="1"/>
  <c r="M8996" i="1"/>
  <c r="N8996" i="1"/>
  <c r="O8996" i="1"/>
  <c r="P8996" i="1"/>
  <c r="C8997" i="1"/>
  <c r="H8997" i="1"/>
  <c r="I8997" i="1"/>
  <c r="J8997" i="1"/>
  <c r="M8997" i="1"/>
  <c r="N8997" i="1"/>
  <c r="O8997" i="1"/>
  <c r="P8997" i="1"/>
  <c r="C8998" i="1"/>
  <c r="H8998" i="1"/>
  <c r="I8998" i="1"/>
  <c r="J8998" i="1"/>
  <c r="M8998" i="1"/>
  <c r="N8998" i="1"/>
  <c r="O8998" i="1"/>
  <c r="P8998" i="1"/>
  <c r="C8999" i="1"/>
  <c r="H8999" i="1"/>
  <c r="I8999" i="1"/>
  <c r="J8999" i="1"/>
  <c r="M8999" i="1"/>
  <c r="N8999" i="1"/>
  <c r="O8999" i="1"/>
  <c r="P8999" i="1"/>
  <c r="C9000" i="1"/>
  <c r="H9000" i="1"/>
  <c r="I9000" i="1"/>
  <c r="J9000" i="1"/>
  <c r="M9000" i="1"/>
  <c r="N9000" i="1"/>
  <c r="O9000" i="1"/>
  <c r="P9000" i="1"/>
  <c r="C9001" i="1"/>
  <c r="H9001" i="1"/>
  <c r="I9001" i="1"/>
  <c r="J9001" i="1"/>
  <c r="M9001" i="1"/>
  <c r="N9001" i="1"/>
  <c r="O9001" i="1"/>
  <c r="P9001" i="1"/>
  <c r="C9002" i="1"/>
  <c r="H9002" i="1"/>
  <c r="I9002" i="1"/>
  <c r="J9002" i="1"/>
  <c r="M9002" i="1"/>
  <c r="N9002" i="1"/>
  <c r="O9002" i="1"/>
  <c r="P9002" i="1"/>
  <c r="C9003" i="1"/>
  <c r="H9003" i="1"/>
  <c r="I9003" i="1"/>
  <c r="J9003" i="1"/>
  <c r="M9003" i="1"/>
  <c r="N9003" i="1"/>
  <c r="O9003" i="1"/>
  <c r="P9003" i="1"/>
  <c r="C9004" i="1"/>
  <c r="H9004" i="1"/>
  <c r="I9004" i="1"/>
  <c r="J9004" i="1"/>
  <c r="M9004" i="1"/>
  <c r="N9004" i="1"/>
  <c r="O9004" i="1"/>
  <c r="P9004" i="1"/>
  <c r="C9005" i="1"/>
  <c r="H9005" i="1"/>
  <c r="I9005" i="1"/>
  <c r="J9005" i="1"/>
  <c r="M9005" i="1"/>
  <c r="N9005" i="1"/>
  <c r="O9005" i="1"/>
  <c r="P9005" i="1"/>
  <c r="C9006" i="1"/>
  <c r="H9006" i="1"/>
  <c r="I9006" i="1"/>
  <c r="J9006" i="1"/>
  <c r="M9006" i="1"/>
  <c r="N9006" i="1"/>
  <c r="O9006" i="1"/>
  <c r="P9006" i="1"/>
  <c r="C9007" i="1"/>
  <c r="H9007" i="1"/>
  <c r="I9007" i="1"/>
  <c r="J9007" i="1"/>
  <c r="M9007" i="1"/>
  <c r="N9007" i="1"/>
  <c r="O9007" i="1"/>
  <c r="P9007" i="1"/>
  <c r="C9008" i="1"/>
  <c r="H9008" i="1"/>
  <c r="I9008" i="1"/>
  <c r="J9008" i="1"/>
  <c r="M9008" i="1"/>
  <c r="N9008" i="1"/>
  <c r="O9008" i="1"/>
  <c r="P9008" i="1"/>
  <c r="C9009" i="1"/>
  <c r="H9009" i="1"/>
  <c r="I9009" i="1"/>
  <c r="J9009" i="1"/>
  <c r="M9009" i="1"/>
  <c r="N9009" i="1"/>
  <c r="O9009" i="1"/>
  <c r="P9009" i="1"/>
  <c r="C9010" i="1"/>
  <c r="H9010" i="1"/>
  <c r="I9010" i="1"/>
  <c r="J9010" i="1"/>
  <c r="M9010" i="1"/>
  <c r="N9010" i="1"/>
  <c r="O9010" i="1"/>
  <c r="P9010" i="1"/>
  <c r="C9011" i="1"/>
  <c r="H9011" i="1"/>
  <c r="I9011" i="1"/>
  <c r="J9011" i="1"/>
  <c r="M9011" i="1"/>
  <c r="N9011" i="1"/>
  <c r="O9011" i="1"/>
  <c r="P9011" i="1"/>
  <c r="C9012" i="1"/>
  <c r="H9012" i="1"/>
  <c r="I9012" i="1"/>
  <c r="J9012" i="1"/>
  <c r="M9012" i="1"/>
  <c r="N9012" i="1"/>
  <c r="O9012" i="1"/>
  <c r="P9012" i="1"/>
  <c r="C9013" i="1"/>
  <c r="H9013" i="1"/>
  <c r="I9013" i="1"/>
  <c r="J9013" i="1"/>
  <c r="M9013" i="1"/>
  <c r="N9013" i="1"/>
  <c r="O9013" i="1"/>
  <c r="P9013" i="1"/>
  <c r="C9014" i="1"/>
  <c r="H9014" i="1"/>
  <c r="I9014" i="1"/>
  <c r="J9014" i="1"/>
  <c r="M9014" i="1"/>
  <c r="N9014" i="1"/>
  <c r="O9014" i="1"/>
  <c r="P9014" i="1"/>
  <c r="C9015" i="1"/>
  <c r="H9015" i="1"/>
  <c r="I9015" i="1"/>
  <c r="J9015" i="1"/>
  <c r="M9015" i="1"/>
  <c r="N9015" i="1"/>
  <c r="O9015" i="1"/>
  <c r="P9015" i="1"/>
  <c r="C9016" i="1"/>
  <c r="H9016" i="1"/>
  <c r="I9016" i="1"/>
  <c r="J9016" i="1"/>
  <c r="M9016" i="1"/>
  <c r="N9016" i="1"/>
  <c r="O9016" i="1"/>
  <c r="P9016" i="1"/>
  <c r="C9017" i="1"/>
  <c r="H9017" i="1"/>
  <c r="I9017" i="1"/>
  <c r="J9017" i="1"/>
  <c r="M9017" i="1"/>
  <c r="N9017" i="1"/>
  <c r="O9017" i="1"/>
  <c r="P9017" i="1"/>
  <c r="C9018" i="1"/>
  <c r="H9018" i="1"/>
  <c r="I9018" i="1"/>
  <c r="J9018" i="1"/>
  <c r="M9018" i="1"/>
  <c r="N9018" i="1"/>
  <c r="O9018" i="1"/>
  <c r="P9018" i="1"/>
  <c r="C9019" i="1"/>
  <c r="H9019" i="1"/>
  <c r="I9019" i="1"/>
  <c r="J9019" i="1"/>
  <c r="M9019" i="1"/>
  <c r="N9019" i="1"/>
  <c r="O9019" i="1"/>
  <c r="P9019" i="1"/>
  <c r="C9020" i="1"/>
  <c r="H9020" i="1"/>
  <c r="I9020" i="1"/>
  <c r="J9020" i="1"/>
  <c r="M9020" i="1"/>
  <c r="N9020" i="1"/>
  <c r="O9020" i="1"/>
  <c r="P9020" i="1"/>
  <c r="C9021" i="1"/>
  <c r="H9021" i="1"/>
  <c r="I9021" i="1"/>
  <c r="J9021" i="1"/>
  <c r="M9021" i="1"/>
  <c r="N9021" i="1"/>
  <c r="O9021" i="1"/>
  <c r="P9021" i="1"/>
  <c r="C9022" i="1"/>
  <c r="H9022" i="1"/>
  <c r="I9022" i="1"/>
  <c r="J9022" i="1"/>
  <c r="M9022" i="1"/>
  <c r="N9022" i="1"/>
  <c r="O9022" i="1"/>
  <c r="P9022" i="1"/>
  <c r="C9023" i="1"/>
  <c r="H9023" i="1"/>
  <c r="I9023" i="1"/>
  <c r="J9023" i="1"/>
  <c r="M9023" i="1"/>
  <c r="N9023" i="1"/>
  <c r="O9023" i="1"/>
  <c r="P9023" i="1"/>
  <c r="C9024" i="1"/>
  <c r="H9024" i="1"/>
  <c r="I9024" i="1"/>
  <c r="J9024" i="1"/>
  <c r="M9024" i="1"/>
  <c r="N9024" i="1"/>
  <c r="O9024" i="1"/>
  <c r="P9024" i="1"/>
  <c r="C9025" i="1"/>
  <c r="H9025" i="1"/>
  <c r="I9025" i="1"/>
  <c r="J9025" i="1"/>
  <c r="M9025" i="1"/>
  <c r="N9025" i="1"/>
  <c r="O9025" i="1"/>
  <c r="P9025" i="1"/>
  <c r="C9026" i="1"/>
  <c r="H9026" i="1"/>
  <c r="I9026" i="1"/>
  <c r="J9026" i="1"/>
  <c r="M9026" i="1"/>
  <c r="N9026" i="1"/>
  <c r="O9026" i="1"/>
  <c r="P9026" i="1"/>
  <c r="C9027" i="1"/>
  <c r="H9027" i="1"/>
  <c r="I9027" i="1"/>
  <c r="J9027" i="1"/>
  <c r="M9027" i="1"/>
  <c r="N9027" i="1"/>
  <c r="O9027" i="1"/>
  <c r="P9027" i="1"/>
  <c r="C9028" i="1"/>
  <c r="H9028" i="1"/>
  <c r="I9028" i="1"/>
  <c r="J9028" i="1"/>
  <c r="M9028" i="1"/>
  <c r="N9028" i="1"/>
  <c r="O9028" i="1"/>
  <c r="P9028" i="1"/>
  <c r="C9029" i="1"/>
  <c r="H9029" i="1"/>
  <c r="I9029" i="1"/>
  <c r="J9029" i="1"/>
  <c r="M9029" i="1"/>
  <c r="N9029" i="1"/>
  <c r="O9029" i="1"/>
  <c r="P9029" i="1"/>
  <c r="C9030" i="1"/>
  <c r="H9030" i="1"/>
  <c r="I9030" i="1"/>
  <c r="J9030" i="1"/>
  <c r="M9030" i="1"/>
  <c r="N9030" i="1"/>
  <c r="O9030" i="1"/>
  <c r="P9030" i="1"/>
  <c r="C9031" i="1"/>
  <c r="H9031" i="1"/>
  <c r="I9031" i="1"/>
  <c r="J9031" i="1"/>
  <c r="M9031" i="1"/>
  <c r="N9031" i="1"/>
  <c r="O9031" i="1"/>
  <c r="P9031" i="1"/>
  <c r="C9032" i="1"/>
  <c r="H9032" i="1"/>
  <c r="I9032" i="1"/>
  <c r="J9032" i="1"/>
  <c r="M9032" i="1"/>
  <c r="N9032" i="1"/>
  <c r="O9032" i="1"/>
  <c r="P9032" i="1"/>
  <c r="C9033" i="1"/>
  <c r="H9033" i="1"/>
  <c r="I9033" i="1"/>
  <c r="J9033" i="1"/>
  <c r="M9033" i="1"/>
  <c r="N9033" i="1"/>
  <c r="O9033" i="1"/>
  <c r="P9033" i="1"/>
  <c r="C9034" i="1"/>
  <c r="H9034" i="1"/>
  <c r="I9034" i="1"/>
  <c r="J9034" i="1"/>
  <c r="M9034" i="1"/>
  <c r="N9034" i="1"/>
  <c r="O9034" i="1"/>
  <c r="P9034" i="1"/>
  <c r="C9035" i="1"/>
  <c r="H9035" i="1"/>
  <c r="I9035" i="1"/>
  <c r="J9035" i="1"/>
  <c r="M9035" i="1"/>
  <c r="N9035" i="1"/>
  <c r="O9035" i="1"/>
  <c r="P9035" i="1"/>
  <c r="C9036" i="1"/>
  <c r="H9036" i="1"/>
  <c r="I9036" i="1"/>
  <c r="J9036" i="1"/>
  <c r="M9036" i="1"/>
  <c r="N9036" i="1"/>
  <c r="O9036" i="1"/>
  <c r="P9036" i="1"/>
  <c r="C9037" i="1"/>
  <c r="H9037" i="1"/>
  <c r="I9037" i="1"/>
  <c r="J9037" i="1"/>
  <c r="M9037" i="1"/>
  <c r="N9037" i="1"/>
  <c r="O9037" i="1"/>
  <c r="P9037" i="1"/>
  <c r="C9038" i="1"/>
  <c r="H9038" i="1"/>
  <c r="I9038" i="1"/>
  <c r="J9038" i="1"/>
  <c r="M9038" i="1"/>
  <c r="N9038" i="1"/>
  <c r="O9038" i="1"/>
  <c r="P9038" i="1"/>
  <c r="C9039" i="1"/>
  <c r="H9039" i="1"/>
  <c r="I9039" i="1"/>
  <c r="J9039" i="1"/>
  <c r="M9039" i="1"/>
  <c r="N9039" i="1"/>
  <c r="O9039" i="1"/>
  <c r="P9039" i="1"/>
  <c r="C9040" i="1"/>
  <c r="H9040" i="1"/>
  <c r="I9040" i="1"/>
  <c r="J9040" i="1"/>
  <c r="M9040" i="1"/>
  <c r="N9040" i="1"/>
  <c r="O9040" i="1"/>
  <c r="P9040" i="1"/>
  <c r="C9041" i="1"/>
  <c r="H9041" i="1"/>
  <c r="I9041" i="1"/>
  <c r="J9041" i="1"/>
  <c r="M9041" i="1"/>
  <c r="N9041" i="1"/>
  <c r="O9041" i="1"/>
  <c r="P9041" i="1"/>
  <c r="C9042" i="1"/>
  <c r="H9042" i="1"/>
  <c r="I9042" i="1"/>
  <c r="J9042" i="1"/>
  <c r="M9042" i="1"/>
  <c r="N9042" i="1"/>
  <c r="O9042" i="1"/>
  <c r="P9042" i="1"/>
  <c r="C9043" i="1"/>
  <c r="H9043" i="1"/>
  <c r="I9043" i="1"/>
  <c r="J9043" i="1"/>
  <c r="M9043" i="1"/>
  <c r="N9043" i="1"/>
  <c r="O9043" i="1"/>
  <c r="P9043" i="1"/>
  <c r="C9044" i="1"/>
  <c r="H9044" i="1"/>
  <c r="I9044" i="1"/>
  <c r="J9044" i="1"/>
  <c r="M9044" i="1"/>
  <c r="N9044" i="1"/>
  <c r="O9044" i="1"/>
  <c r="P9044" i="1"/>
  <c r="C9045" i="1"/>
  <c r="H9045" i="1"/>
  <c r="I9045" i="1"/>
  <c r="J9045" i="1"/>
  <c r="M9045" i="1"/>
  <c r="N9045" i="1"/>
  <c r="O9045" i="1"/>
  <c r="P9045" i="1"/>
  <c r="C9046" i="1"/>
  <c r="H9046" i="1"/>
  <c r="I9046" i="1"/>
  <c r="J9046" i="1"/>
  <c r="M9046" i="1"/>
  <c r="N9046" i="1"/>
  <c r="O9046" i="1"/>
  <c r="P9046" i="1"/>
  <c r="C9047" i="1"/>
  <c r="H9047" i="1"/>
  <c r="I9047" i="1"/>
  <c r="J9047" i="1"/>
  <c r="M9047" i="1"/>
  <c r="N9047" i="1"/>
  <c r="O9047" i="1"/>
  <c r="P9047" i="1"/>
  <c r="C9048" i="1"/>
  <c r="H9048" i="1"/>
  <c r="I9048" i="1"/>
  <c r="J9048" i="1"/>
  <c r="M9048" i="1"/>
  <c r="N9048" i="1"/>
  <c r="O9048" i="1"/>
  <c r="P9048" i="1"/>
  <c r="C9049" i="1"/>
  <c r="H9049" i="1"/>
  <c r="I9049" i="1"/>
  <c r="J9049" i="1"/>
  <c r="M9049" i="1"/>
  <c r="N9049" i="1"/>
  <c r="O9049" i="1"/>
  <c r="P9049" i="1"/>
  <c r="C9050" i="1"/>
  <c r="H9050" i="1"/>
  <c r="I9050" i="1"/>
  <c r="J9050" i="1"/>
  <c r="M9050" i="1"/>
  <c r="N9050" i="1"/>
  <c r="O9050" i="1"/>
  <c r="P9050" i="1"/>
  <c r="C9051" i="1"/>
  <c r="H9051" i="1"/>
  <c r="I9051" i="1"/>
  <c r="J9051" i="1"/>
  <c r="M9051" i="1"/>
  <c r="N9051" i="1"/>
  <c r="O9051" i="1"/>
  <c r="P9051" i="1"/>
  <c r="C9052" i="1"/>
  <c r="H9052" i="1"/>
  <c r="I9052" i="1"/>
  <c r="J9052" i="1"/>
  <c r="M9052" i="1"/>
  <c r="N9052" i="1"/>
  <c r="O9052" i="1"/>
  <c r="P9052" i="1"/>
  <c r="C9053" i="1"/>
  <c r="H9053" i="1"/>
  <c r="I9053" i="1"/>
  <c r="J9053" i="1"/>
  <c r="M9053" i="1"/>
  <c r="N9053" i="1"/>
  <c r="O9053" i="1"/>
  <c r="P9053" i="1"/>
  <c r="C9054" i="1"/>
  <c r="H9054" i="1"/>
  <c r="I9054" i="1"/>
  <c r="J9054" i="1"/>
  <c r="M9054" i="1"/>
  <c r="N9054" i="1"/>
  <c r="O9054" i="1"/>
  <c r="P9054" i="1"/>
  <c r="C9055" i="1"/>
  <c r="H9055" i="1"/>
  <c r="I9055" i="1"/>
  <c r="J9055" i="1"/>
  <c r="M9055" i="1"/>
  <c r="N9055" i="1"/>
  <c r="O9055" i="1"/>
  <c r="P9055" i="1"/>
  <c r="C9056" i="1"/>
  <c r="H9056" i="1"/>
  <c r="I9056" i="1"/>
  <c r="J9056" i="1"/>
  <c r="M9056" i="1"/>
  <c r="N9056" i="1"/>
  <c r="O9056" i="1"/>
  <c r="P9056" i="1"/>
  <c r="C9057" i="1"/>
  <c r="H9057" i="1"/>
  <c r="I9057" i="1"/>
  <c r="J9057" i="1"/>
  <c r="M9057" i="1"/>
  <c r="N9057" i="1"/>
  <c r="O9057" i="1"/>
  <c r="P9057" i="1"/>
  <c r="C9058" i="1"/>
  <c r="H9058" i="1"/>
  <c r="I9058" i="1"/>
  <c r="J9058" i="1"/>
  <c r="M9058" i="1"/>
  <c r="N9058" i="1"/>
  <c r="O9058" i="1"/>
  <c r="P9058" i="1"/>
  <c r="C9059" i="1"/>
  <c r="H9059" i="1"/>
  <c r="I9059" i="1"/>
  <c r="J9059" i="1"/>
  <c r="M9059" i="1"/>
  <c r="N9059" i="1"/>
  <c r="O9059" i="1"/>
  <c r="P9059" i="1"/>
  <c r="C9060" i="1"/>
  <c r="H9060" i="1"/>
  <c r="I9060" i="1"/>
  <c r="J9060" i="1"/>
  <c r="M9060" i="1"/>
  <c r="N9060" i="1"/>
  <c r="O9060" i="1"/>
  <c r="P9060" i="1"/>
  <c r="C9061" i="1"/>
  <c r="H9061" i="1"/>
  <c r="I9061" i="1"/>
  <c r="J9061" i="1"/>
  <c r="M9061" i="1"/>
  <c r="N9061" i="1"/>
  <c r="O9061" i="1"/>
  <c r="P9061" i="1"/>
  <c r="C9062" i="1"/>
  <c r="H9062" i="1"/>
  <c r="I9062" i="1"/>
  <c r="J9062" i="1"/>
  <c r="M9062" i="1"/>
  <c r="N9062" i="1"/>
  <c r="O9062" i="1"/>
  <c r="P9062" i="1"/>
  <c r="C9063" i="1"/>
  <c r="H9063" i="1"/>
  <c r="I9063" i="1"/>
  <c r="J9063" i="1"/>
  <c r="M9063" i="1"/>
  <c r="N9063" i="1"/>
  <c r="O9063" i="1"/>
  <c r="P9063" i="1"/>
  <c r="C9064" i="1"/>
  <c r="H9064" i="1"/>
  <c r="I9064" i="1"/>
  <c r="J9064" i="1"/>
  <c r="M9064" i="1"/>
  <c r="N9064" i="1"/>
  <c r="O9064" i="1"/>
  <c r="P9064" i="1"/>
  <c r="C9065" i="1"/>
  <c r="H9065" i="1"/>
  <c r="I9065" i="1"/>
  <c r="J9065" i="1"/>
  <c r="M9065" i="1"/>
  <c r="N9065" i="1"/>
  <c r="O9065" i="1"/>
  <c r="P9065" i="1"/>
  <c r="C9066" i="1"/>
  <c r="H9066" i="1"/>
  <c r="I9066" i="1"/>
  <c r="J9066" i="1"/>
  <c r="M9066" i="1"/>
  <c r="N9066" i="1"/>
  <c r="O9066" i="1"/>
  <c r="P9066" i="1"/>
  <c r="C9067" i="1"/>
  <c r="H9067" i="1"/>
  <c r="I9067" i="1"/>
  <c r="J9067" i="1"/>
  <c r="M9067" i="1"/>
  <c r="N9067" i="1"/>
  <c r="O9067" i="1"/>
  <c r="P9067" i="1"/>
  <c r="C9068" i="1"/>
  <c r="H9068" i="1"/>
  <c r="I9068" i="1"/>
  <c r="J9068" i="1"/>
  <c r="M9068" i="1"/>
  <c r="N9068" i="1"/>
  <c r="O9068" i="1"/>
  <c r="P9068" i="1"/>
  <c r="C9069" i="1"/>
  <c r="H9069" i="1"/>
  <c r="I9069" i="1"/>
  <c r="J9069" i="1"/>
  <c r="M9069" i="1"/>
  <c r="N9069" i="1"/>
  <c r="O9069" i="1"/>
  <c r="P9069" i="1"/>
  <c r="C9070" i="1"/>
  <c r="H9070" i="1"/>
  <c r="I9070" i="1"/>
  <c r="J9070" i="1"/>
  <c r="M9070" i="1"/>
  <c r="N9070" i="1"/>
  <c r="O9070" i="1"/>
  <c r="P9070" i="1"/>
  <c r="C9071" i="1"/>
  <c r="H9071" i="1"/>
  <c r="I9071" i="1"/>
  <c r="J9071" i="1"/>
  <c r="M9071" i="1"/>
  <c r="N9071" i="1"/>
  <c r="O9071" i="1"/>
  <c r="P9071" i="1"/>
  <c r="C9072" i="1"/>
  <c r="H9072" i="1"/>
  <c r="I9072" i="1"/>
  <c r="J9072" i="1"/>
  <c r="M9072" i="1"/>
  <c r="N9072" i="1"/>
  <c r="O9072" i="1"/>
  <c r="P9072" i="1"/>
  <c r="C9073" i="1"/>
  <c r="H9073" i="1"/>
  <c r="I9073" i="1"/>
  <c r="J9073" i="1"/>
  <c r="M9073" i="1"/>
  <c r="N9073" i="1"/>
  <c r="O9073" i="1"/>
  <c r="P9073" i="1"/>
  <c r="C9074" i="1"/>
  <c r="H9074" i="1"/>
  <c r="I9074" i="1"/>
  <c r="J9074" i="1"/>
  <c r="M9074" i="1"/>
  <c r="N9074" i="1"/>
  <c r="O9074" i="1"/>
  <c r="P9074" i="1"/>
  <c r="C9075" i="1"/>
  <c r="H9075" i="1"/>
  <c r="I9075" i="1"/>
  <c r="J9075" i="1"/>
  <c r="M9075" i="1"/>
  <c r="N9075" i="1"/>
  <c r="O9075" i="1"/>
  <c r="P9075" i="1"/>
  <c r="C9076" i="1"/>
  <c r="H9076" i="1"/>
  <c r="I9076" i="1"/>
  <c r="J9076" i="1"/>
  <c r="M9076" i="1"/>
  <c r="N9076" i="1"/>
  <c r="O9076" i="1"/>
  <c r="P9076" i="1"/>
  <c r="C9077" i="1"/>
  <c r="H9077" i="1"/>
  <c r="I9077" i="1"/>
  <c r="J9077" i="1"/>
  <c r="M9077" i="1"/>
  <c r="N9077" i="1"/>
  <c r="O9077" i="1"/>
  <c r="P9077" i="1"/>
  <c r="C9078" i="1"/>
  <c r="H9078" i="1"/>
  <c r="I9078" i="1"/>
  <c r="J9078" i="1"/>
  <c r="M9078" i="1"/>
  <c r="N9078" i="1"/>
  <c r="O9078" i="1"/>
  <c r="P9078" i="1"/>
  <c r="C9079" i="1"/>
  <c r="H9079" i="1"/>
  <c r="I9079" i="1"/>
  <c r="J9079" i="1"/>
  <c r="M9079" i="1"/>
  <c r="N9079" i="1"/>
  <c r="O9079" i="1"/>
  <c r="P9079" i="1"/>
  <c r="C9080" i="1"/>
  <c r="H9080" i="1"/>
  <c r="I9080" i="1"/>
  <c r="J9080" i="1"/>
  <c r="M9080" i="1"/>
  <c r="N9080" i="1"/>
  <c r="O9080" i="1"/>
  <c r="P9080" i="1"/>
  <c r="C9081" i="1"/>
  <c r="H9081" i="1"/>
  <c r="I9081" i="1"/>
  <c r="J9081" i="1"/>
  <c r="M9081" i="1"/>
  <c r="N9081" i="1"/>
  <c r="O9081" i="1"/>
  <c r="P9081" i="1"/>
  <c r="C9082" i="1"/>
  <c r="H9082" i="1"/>
  <c r="I9082" i="1"/>
  <c r="J9082" i="1"/>
  <c r="M9082" i="1"/>
  <c r="N9082" i="1"/>
  <c r="O9082" i="1"/>
  <c r="P9082" i="1"/>
  <c r="C9083" i="1"/>
  <c r="H9083" i="1"/>
  <c r="I9083" i="1"/>
  <c r="J9083" i="1"/>
  <c r="M9083" i="1"/>
  <c r="N9083" i="1"/>
  <c r="O9083" i="1"/>
  <c r="P9083" i="1"/>
  <c r="C9084" i="1"/>
  <c r="H9084" i="1"/>
  <c r="I9084" i="1"/>
  <c r="J9084" i="1"/>
  <c r="M9084" i="1"/>
  <c r="N9084" i="1"/>
  <c r="O9084" i="1"/>
  <c r="P9084" i="1"/>
  <c r="C9085" i="1"/>
  <c r="H9085" i="1"/>
  <c r="I9085" i="1"/>
  <c r="J9085" i="1"/>
  <c r="M9085" i="1"/>
  <c r="N9085" i="1"/>
  <c r="O9085" i="1"/>
  <c r="P9085" i="1"/>
  <c r="C9086" i="1"/>
  <c r="H9086" i="1"/>
  <c r="I9086" i="1"/>
  <c r="J9086" i="1"/>
  <c r="M9086" i="1"/>
  <c r="N9086" i="1"/>
  <c r="O9086" i="1"/>
  <c r="P9086" i="1"/>
  <c r="C9087" i="1"/>
  <c r="H9087" i="1"/>
  <c r="I9087" i="1"/>
  <c r="J9087" i="1"/>
  <c r="M9087" i="1"/>
  <c r="N9087" i="1"/>
  <c r="O9087" i="1"/>
  <c r="P9087" i="1"/>
  <c r="C9088" i="1"/>
  <c r="H9088" i="1"/>
  <c r="I9088" i="1"/>
  <c r="J9088" i="1"/>
  <c r="M9088" i="1"/>
  <c r="N9088" i="1"/>
  <c r="O9088" i="1"/>
  <c r="P9088" i="1"/>
  <c r="C9089" i="1"/>
  <c r="H9089" i="1"/>
  <c r="I9089" i="1"/>
  <c r="J9089" i="1"/>
  <c r="M9089" i="1"/>
  <c r="N9089" i="1"/>
  <c r="O9089" i="1"/>
  <c r="P9089" i="1"/>
  <c r="C9090" i="1"/>
  <c r="H9090" i="1"/>
  <c r="I9090" i="1"/>
  <c r="J9090" i="1"/>
  <c r="M9090" i="1"/>
  <c r="N9090" i="1"/>
  <c r="O9090" i="1"/>
  <c r="P9090" i="1"/>
  <c r="C9091" i="1"/>
  <c r="H9091" i="1"/>
  <c r="I9091" i="1"/>
  <c r="J9091" i="1"/>
  <c r="M9091" i="1"/>
  <c r="N9091" i="1"/>
  <c r="O9091" i="1"/>
  <c r="P9091" i="1"/>
  <c r="C9092" i="1"/>
  <c r="H9092" i="1"/>
  <c r="I9092" i="1"/>
  <c r="J9092" i="1"/>
  <c r="M9092" i="1"/>
  <c r="N9092" i="1"/>
  <c r="O9092" i="1"/>
  <c r="P9092" i="1"/>
  <c r="C9093" i="1"/>
  <c r="H9093" i="1"/>
  <c r="I9093" i="1"/>
  <c r="J9093" i="1"/>
  <c r="M9093" i="1"/>
  <c r="N9093" i="1"/>
  <c r="O9093" i="1"/>
  <c r="P9093" i="1"/>
  <c r="C9094" i="1"/>
  <c r="H9094" i="1"/>
  <c r="I9094" i="1"/>
  <c r="J9094" i="1"/>
  <c r="M9094" i="1"/>
  <c r="N9094" i="1"/>
  <c r="O9094" i="1"/>
  <c r="P9094" i="1"/>
  <c r="C9095" i="1"/>
  <c r="H9095" i="1"/>
  <c r="I9095" i="1"/>
  <c r="J9095" i="1"/>
  <c r="M9095" i="1"/>
  <c r="N9095" i="1"/>
  <c r="O9095" i="1"/>
  <c r="P9095" i="1"/>
  <c r="C9096" i="1"/>
  <c r="H9096" i="1"/>
  <c r="I9096" i="1"/>
  <c r="J9096" i="1"/>
  <c r="M9096" i="1"/>
  <c r="N9096" i="1"/>
  <c r="O9096" i="1"/>
  <c r="P9096" i="1"/>
  <c r="C9097" i="1"/>
  <c r="H9097" i="1"/>
  <c r="I9097" i="1"/>
  <c r="J9097" i="1"/>
  <c r="M9097" i="1"/>
  <c r="N9097" i="1"/>
  <c r="O9097" i="1"/>
  <c r="P9097" i="1"/>
  <c r="C9098" i="1"/>
  <c r="H9098" i="1"/>
  <c r="I9098" i="1"/>
  <c r="J9098" i="1"/>
  <c r="M9098" i="1"/>
  <c r="N9098" i="1"/>
  <c r="O9098" i="1"/>
  <c r="P9098" i="1"/>
  <c r="C9099" i="1"/>
  <c r="H9099" i="1"/>
  <c r="I9099" i="1"/>
  <c r="J9099" i="1"/>
  <c r="M9099" i="1"/>
  <c r="N9099" i="1"/>
  <c r="O9099" i="1"/>
  <c r="P9099" i="1"/>
  <c r="C9100" i="1"/>
  <c r="H9100" i="1"/>
  <c r="I9100" i="1"/>
  <c r="J9100" i="1"/>
  <c r="M9100" i="1"/>
  <c r="N9100" i="1"/>
  <c r="O9100" i="1"/>
  <c r="P9100" i="1"/>
  <c r="C9101" i="1"/>
  <c r="H9101" i="1"/>
  <c r="I9101" i="1"/>
  <c r="J9101" i="1"/>
  <c r="M9101" i="1"/>
  <c r="N9101" i="1"/>
  <c r="O9101" i="1"/>
  <c r="P9101" i="1"/>
  <c r="C9102" i="1"/>
  <c r="H9102" i="1"/>
  <c r="I9102" i="1"/>
  <c r="J9102" i="1"/>
  <c r="M9102" i="1"/>
  <c r="N9102" i="1"/>
  <c r="O9102" i="1"/>
  <c r="P9102" i="1"/>
  <c r="C9103" i="1"/>
  <c r="H9103" i="1"/>
  <c r="I9103" i="1"/>
  <c r="J9103" i="1"/>
  <c r="M9103" i="1"/>
  <c r="N9103" i="1"/>
  <c r="O9103" i="1"/>
  <c r="P9103" i="1"/>
  <c r="C9104" i="1"/>
  <c r="H9104" i="1"/>
  <c r="I9104" i="1"/>
  <c r="J9104" i="1"/>
  <c r="M9104" i="1"/>
  <c r="N9104" i="1"/>
  <c r="O9104" i="1"/>
  <c r="P9104" i="1"/>
  <c r="C9105" i="1"/>
  <c r="H9105" i="1"/>
  <c r="I9105" i="1"/>
  <c r="J9105" i="1"/>
  <c r="M9105" i="1"/>
  <c r="N9105" i="1"/>
  <c r="O9105" i="1"/>
  <c r="P9105" i="1"/>
  <c r="C9106" i="1"/>
  <c r="H9106" i="1"/>
  <c r="I9106" i="1"/>
  <c r="J9106" i="1"/>
  <c r="M9106" i="1"/>
  <c r="N9106" i="1"/>
  <c r="O9106" i="1"/>
  <c r="P9106" i="1"/>
  <c r="C9107" i="1"/>
  <c r="H9107" i="1"/>
  <c r="I9107" i="1"/>
  <c r="J9107" i="1"/>
  <c r="M9107" i="1"/>
  <c r="N9107" i="1"/>
  <c r="O9107" i="1"/>
  <c r="P9107" i="1"/>
  <c r="C9108" i="1"/>
  <c r="H9108" i="1"/>
  <c r="I9108" i="1"/>
  <c r="J9108" i="1"/>
  <c r="M9108" i="1"/>
  <c r="N9108" i="1"/>
  <c r="O9108" i="1"/>
  <c r="P9108" i="1"/>
  <c r="C9109" i="1"/>
  <c r="H9109" i="1"/>
  <c r="I9109" i="1"/>
  <c r="J9109" i="1"/>
  <c r="M9109" i="1"/>
  <c r="N9109" i="1"/>
  <c r="O9109" i="1"/>
  <c r="P9109" i="1"/>
  <c r="C9110" i="1"/>
  <c r="H9110" i="1"/>
  <c r="I9110" i="1"/>
  <c r="J9110" i="1"/>
  <c r="M9110" i="1"/>
  <c r="N9110" i="1"/>
  <c r="O9110" i="1"/>
  <c r="P9110" i="1"/>
  <c r="C9111" i="1"/>
  <c r="H9111" i="1"/>
  <c r="I9111" i="1"/>
  <c r="J9111" i="1"/>
  <c r="M9111" i="1"/>
  <c r="N9111" i="1"/>
  <c r="O9111" i="1"/>
  <c r="P9111" i="1"/>
  <c r="C9112" i="1"/>
  <c r="H9112" i="1"/>
  <c r="I9112" i="1"/>
  <c r="J9112" i="1"/>
  <c r="M9112" i="1"/>
  <c r="N9112" i="1"/>
  <c r="O9112" i="1"/>
  <c r="P9112" i="1"/>
  <c r="C9113" i="1"/>
  <c r="H9113" i="1"/>
  <c r="I9113" i="1"/>
  <c r="J9113" i="1"/>
  <c r="M9113" i="1"/>
  <c r="N9113" i="1"/>
  <c r="O9113" i="1"/>
  <c r="P9113" i="1"/>
  <c r="C9114" i="1"/>
  <c r="H9114" i="1"/>
  <c r="I9114" i="1"/>
  <c r="J9114" i="1"/>
  <c r="M9114" i="1"/>
  <c r="N9114" i="1"/>
  <c r="O9114" i="1"/>
  <c r="P9114" i="1"/>
  <c r="C9115" i="1"/>
  <c r="H9115" i="1"/>
  <c r="I9115" i="1"/>
  <c r="J9115" i="1"/>
  <c r="M9115" i="1"/>
  <c r="N9115" i="1"/>
  <c r="O9115" i="1"/>
  <c r="P9115" i="1"/>
  <c r="C9116" i="1"/>
  <c r="H9116" i="1"/>
  <c r="I9116" i="1"/>
  <c r="J9116" i="1"/>
  <c r="M9116" i="1"/>
  <c r="N9116" i="1"/>
  <c r="O9116" i="1"/>
  <c r="P9116" i="1"/>
  <c r="C9117" i="1"/>
  <c r="H9117" i="1"/>
  <c r="I9117" i="1"/>
  <c r="J9117" i="1"/>
  <c r="M9117" i="1"/>
  <c r="N9117" i="1"/>
  <c r="O9117" i="1"/>
  <c r="P9117" i="1"/>
  <c r="C9118" i="1"/>
  <c r="H9118" i="1"/>
  <c r="I9118" i="1"/>
  <c r="J9118" i="1"/>
  <c r="M9118" i="1"/>
  <c r="N9118" i="1"/>
  <c r="O9118" i="1"/>
  <c r="P9118" i="1"/>
  <c r="C9119" i="1"/>
  <c r="H9119" i="1"/>
  <c r="I9119" i="1"/>
  <c r="J9119" i="1"/>
  <c r="M9119" i="1"/>
  <c r="N9119" i="1"/>
  <c r="O9119" i="1"/>
  <c r="P9119" i="1"/>
  <c r="C9120" i="1"/>
  <c r="H9120" i="1"/>
  <c r="I9120" i="1"/>
  <c r="J9120" i="1"/>
  <c r="M9120" i="1"/>
  <c r="N9120" i="1"/>
  <c r="O9120" i="1"/>
  <c r="P9120" i="1"/>
  <c r="C9121" i="1"/>
  <c r="H9121" i="1"/>
  <c r="I9121" i="1"/>
  <c r="J9121" i="1"/>
  <c r="M9121" i="1"/>
  <c r="N9121" i="1"/>
  <c r="O9121" i="1"/>
  <c r="P9121" i="1"/>
  <c r="C9122" i="1"/>
  <c r="H9122" i="1"/>
  <c r="I9122" i="1"/>
  <c r="J9122" i="1"/>
  <c r="M9122" i="1"/>
  <c r="N9122" i="1"/>
  <c r="O9122" i="1"/>
  <c r="P9122" i="1"/>
  <c r="C9123" i="1"/>
  <c r="H9123" i="1"/>
  <c r="I9123" i="1"/>
  <c r="J9123" i="1"/>
  <c r="M9123" i="1"/>
  <c r="N9123" i="1"/>
  <c r="O9123" i="1"/>
  <c r="P9123" i="1"/>
  <c r="C9124" i="1"/>
  <c r="H9124" i="1"/>
  <c r="I9124" i="1"/>
  <c r="J9124" i="1"/>
  <c r="M9124" i="1"/>
  <c r="N9124" i="1"/>
  <c r="O9124" i="1"/>
  <c r="P9124" i="1"/>
  <c r="C9125" i="1"/>
  <c r="H9125" i="1"/>
  <c r="I9125" i="1"/>
  <c r="J9125" i="1"/>
  <c r="M9125" i="1"/>
  <c r="N9125" i="1"/>
  <c r="O9125" i="1"/>
  <c r="P9125" i="1"/>
  <c r="C9126" i="1"/>
  <c r="H9126" i="1"/>
  <c r="I9126" i="1"/>
  <c r="J9126" i="1"/>
  <c r="M9126" i="1"/>
  <c r="N9126" i="1"/>
  <c r="O9126" i="1"/>
  <c r="P9126" i="1"/>
  <c r="C9127" i="1"/>
  <c r="H9127" i="1"/>
  <c r="I9127" i="1"/>
  <c r="J9127" i="1"/>
  <c r="M9127" i="1"/>
  <c r="N9127" i="1"/>
  <c r="O9127" i="1"/>
  <c r="P9127" i="1"/>
  <c r="C9128" i="1"/>
  <c r="H9128" i="1"/>
  <c r="I9128" i="1"/>
  <c r="J9128" i="1"/>
  <c r="M9128" i="1"/>
  <c r="N9128" i="1"/>
  <c r="O9128" i="1"/>
  <c r="P9128" i="1"/>
  <c r="C9129" i="1"/>
  <c r="H9129" i="1"/>
  <c r="I9129" i="1"/>
  <c r="J9129" i="1"/>
  <c r="M9129" i="1"/>
  <c r="N9129" i="1"/>
  <c r="O9129" i="1"/>
  <c r="P9129" i="1"/>
  <c r="C9130" i="1"/>
  <c r="H9130" i="1"/>
  <c r="I9130" i="1"/>
  <c r="J9130" i="1"/>
  <c r="M9130" i="1"/>
  <c r="N9130" i="1"/>
  <c r="O9130" i="1"/>
  <c r="P9130" i="1"/>
  <c r="C9131" i="1"/>
  <c r="H9131" i="1"/>
  <c r="I9131" i="1"/>
  <c r="J9131" i="1"/>
  <c r="M9131" i="1"/>
  <c r="N9131" i="1"/>
  <c r="O9131" i="1"/>
  <c r="P9131" i="1"/>
  <c r="C9132" i="1"/>
  <c r="H9132" i="1"/>
  <c r="I9132" i="1"/>
  <c r="J9132" i="1"/>
  <c r="M9132" i="1"/>
  <c r="N9132" i="1"/>
  <c r="O9132" i="1"/>
  <c r="P9132" i="1"/>
  <c r="C9133" i="1"/>
  <c r="H9133" i="1"/>
  <c r="I9133" i="1"/>
  <c r="J9133" i="1"/>
  <c r="M9133" i="1"/>
  <c r="N9133" i="1"/>
  <c r="O9133" i="1"/>
  <c r="P9133" i="1"/>
  <c r="C9134" i="1"/>
  <c r="H9134" i="1"/>
  <c r="I9134" i="1"/>
  <c r="J9134" i="1"/>
  <c r="M9134" i="1"/>
  <c r="N9134" i="1"/>
  <c r="O9134" i="1"/>
  <c r="P9134" i="1"/>
  <c r="C9135" i="1"/>
  <c r="H9135" i="1"/>
  <c r="I9135" i="1"/>
  <c r="J9135" i="1"/>
  <c r="M9135" i="1"/>
  <c r="N9135" i="1"/>
  <c r="O9135" i="1"/>
  <c r="P9135" i="1"/>
  <c r="C9136" i="1"/>
  <c r="H9136" i="1"/>
  <c r="I9136" i="1"/>
  <c r="J9136" i="1"/>
  <c r="M9136" i="1"/>
  <c r="N9136" i="1"/>
  <c r="O9136" i="1"/>
  <c r="P9136" i="1"/>
  <c r="C9137" i="1"/>
  <c r="H9137" i="1"/>
  <c r="I9137" i="1"/>
  <c r="J9137" i="1"/>
  <c r="M9137" i="1"/>
  <c r="N9137" i="1"/>
  <c r="O9137" i="1"/>
  <c r="P9137" i="1"/>
  <c r="C9138" i="1"/>
  <c r="H9138" i="1"/>
  <c r="I9138" i="1"/>
  <c r="J9138" i="1"/>
  <c r="M9138" i="1"/>
  <c r="N9138" i="1"/>
  <c r="O9138" i="1"/>
  <c r="P9138" i="1"/>
  <c r="C9139" i="1"/>
  <c r="H9139" i="1"/>
  <c r="I9139" i="1"/>
  <c r="J9139" i="1"/>
  <c r="M9139" i="1"/>
  <c r="N9139" i="1"/>
  <c r="O9139" i="1"/>
  <c r="P9139" i="1"/>
  <c r="C9140" i="1"/>
  <c r="H9140" i="1"/>
  <c r="I9140" i="1"/>
  <c r="J9140" i="1"/>
  <c r="M9140" i="1"/>
  <c r="N9140" i="1"/>
  <c r="O9140" i="1"/>
  <c r="P9140" i="1"/>
  <c r="C9141" i="1"/>
  <c r="H9141" i="1"/>
  <c r="I9141" i="1"/>
  <c r="J9141" i="1"/>
  <c r="M9141" i="1"/>
  <c r="N9141" i="1"/>
  <c r="O9141" i="1"/>
  <c r="P9141" i="1"/>
  <c r="C9142" i="1"/>
  <c r="H9142" i="1"/>
  <c r="I9142" i="1"/>
  <c r="J9142" i="1"/>
  <c r="M9142" i="1"/>
  <c r="N9142" i="1"/>
  <c r="O9142" i="1"/>
  <c r="P9142" i="1"/>
  <c r="C9143" i="1"/>
  <c r="H9143" i="1"/>
  <c r="I9143" i="1"/>
  <c r="J9143" i="1"/>
  <c r="M9143" i="1"/>
  <c r="N9143" i="1"/>
  <c r="O9143" i="1"/>
  <c r="P9143" i="1"/>
  <c r="C9144" i="1"/>
  <c r="H9144" i="1"/>
  <c r="I9144" i="1"/>
  <c r="J9144" i="1"/>
  <c r="M9144" i="1"/>
  <c r="N9144" i="1"/>
  <c r="O9144" i="1"/>
  <c r="P9144" i="1"/>
  <c r="C9145" i="1"/>
  <c r="H9145" i="1"/>
  <c r="I9145" i="1"/>
  <c r="J9145" i="1"/>
  <c r="M9145" i="1"/>
  <c r="N9145" i="1"/>
  <c r="O9145" i="1"/>
  <c r="P9145" i="1"/>
  <c r="C9146" i="1"/>
  <c r="H9146" i="1"/>
  <c r="I9146" i="1"/>
  <c r="J9146" i="1"/>
  <c r="M9146" i="1"/>
  <c r="N9146" i="1"/>
  <c r="O9146" i="1"/>
  <c r="P9146" i="1"/>
  <c r="C9147" i="1"/>
  <c r="H9147" i="1"/>
  <c r="I9147" i="1"/>
  <c r="J9147" i="1"/>
  <c r="M9147" i="1"/>
  <c r="N9147" i="1"/>
  <c r="O9147" i="1"/>
  <c r="P9147" i="1"/>
  <c r="C9148" i="1"/>
  <c r="H9148" i="1"/>
  <c r="I9148" i="1"/>
  <c r="J9148" i="1"/>
  <c r="M9148" i="1"/>
  <c r="N9148" i="1"/>
  <c r="O9148" i="1"/>
  <c r="P9148" i="1"/>
  <c r="C9149" i="1"/>
  <c r="H9149" i="1"/>
  <c r="I9149" i="1"/>
  <c r="J9149" i="1"/>
  <c r="M9149" i="1"/>
  <c r="N9149" i="1"/>
  <c r="O9149" i="1"/>
  <c r="P9149" i="1"/>
  <c r="C9150" i="1"/>
  <c r="H9150" i="1"/>
  <c r="I9150" i="1"/>
  <c r="J9150" i="1"/>
  <c r="M9150" i="1"/>
  <c r="N9150" i="1"/>
  <c r="O9150" i="1"/>
  <c r="P9150" i="1"/>
  <c r="C9151" i="1"/>
  <c r="H9151" i="1"/>
  <c r="I9151" i="1"/>
  <c r="J9151" i="1"/>
  <c r="M9151" i="1"/>
  <c r="N9151" i="1"/>
  <c r="O9151" i="1"/>
  <c r="P9151" i="1"/>
  <c r="C9152" i="1"/>
  <c r="H9152" i="1"/>
  <c r="I9152" i="1"/>
  <c r="J9152" i="1"/>
  <c r="M9152" i="1"/>
  <c r="N9152" i="1"/>
  <c r="O9152" i="1"/>
  <c r="P9152" i="1"/>
  <c r="C9153" i="1"/>
  <c r="H9153" i="1"/>
  <c r="I9153" i="1"/>
  <c r="J9153" i="1"/>
  <c r="M9153" i="1"/>
  <c r="N9153" i="1"/>
  <c r="O9153" i="1"/>
  <c r="P9153" i="1"/>
  <c r="C9154" i="1"/>
  <c r="H9154" i="1"/>
  <c r="I9154" i="1"/>
  <c r="J9154" i="1"/>
  <c r="M9154" i="1"/>
  <c r="N9154" i="1"/>
  <c r="O9154" i="1"/>
  <c r="P9154" i="1"/>
  <c r="C9155" i="1"/>
  <c r="H9155" i="1"/>
  <c r="I9155" i="1"/>
  <c r="J9155" i="1"/>
  <c r="M9155" i="1"/>
  <c r="N9155" i="1"/>
  <c r="O9155" i="1"/>
  <c r="P9155" i="1"/>
  <c r="C9156" i="1"/>
  <c r="H9156" i="1"/>
  <c r="I9156" i="1"/>
  <c r="J9156" i="1"/>
  <c r="M9156" i="1"/>
  <c r="N9156" i="1"/>
  <c r="O9156" i="1"/>
  <c r="P9156" i="1"/>
  <c r="C9157" i="1"/>
  <c r="H9157" i="1"/>
  <c r="I9157" i="1"/>
  <c r="J9157" i="1"/>
  <c r="M9157" i="1"/>
  <c r="N9157" i="1"/>
  <c r="O9157" i="1"/>
  <c r="P9157" i="1"/>
  <c r="C9158" i="1"/>
  <c r="H9158" i="1"/>
  <c r="I9158" i="1"/>
  <c r="J9158" i="1"/>
  <c r="M9158" i="1"/>
  <c r="N9158" i="1"/>
  <c r="O9158" i="1"/>
  <c r="P9158" i="1"/>
  <c r="C9159" i="1"/>
  <c r="H9159" i="1"/>
  <c r="I9159" i="1"/>
  <c r="J9159" i="1"/>
  <c r="M9159" i="1"/>
  <c r="N9159" i="1"/>
  <c r="O9159" i="1"/>
  <c r="P9159" i="1"/>
  <c r="C9160" i="1"/>
  <c r="H9160" i="1"/>
  <c r="I9160" i="1"/>
  <c r="J9160" i="1"/>
  <c r="M9160" i="1"/>
  <c r="N9160" i="1"/>
  <c r="O9160" i="1"/>
  <c r="P9160" i="1"/>
  <c r="C9161" i="1"/>
  <c r="H9161" i="1"/>
  <c r="I9161" i="1"/>
  <c r="J9161" i="1"/>
  <c r="M9161" i="1"/>
  <c r="N9161" i="1"/>
  <c r="O9161" i="1"/>
  <c r="P9161" i="1"/>
  <c r="C9162" i="1"/>
  <c r="H9162" i="1"/>
  <c r="I9162" i="1"/>
  <c r="J9162" i="1"/>
  <c r="M9162" i="1"/>
  <c r="N9162" i="1"/>
  <c r="O9162" i="1"/>
  <c r="P9162" i="1"/>
  <c r="C9163" i="1"/>
  <c r="H9163" i="1"/>
  <c r="I9163" i="1"/>
  <c r="J9163" i="1"/>
  <c r="M9163" i="1"/>
  <c r="N9163" i="1"/>
  <c r="O9163" i="1"/>
  <c r="P9163" i="1"/>
  <c r="C9164" i="1"/>
  <c r="H9164" i="1"/>
  <c r="I9164" i="1"/>
  <c r="J9164" i="1"/>
  <c r="M9164" i="1"/>
  <c r="N9164" i="1"/>
  <c r="O9164" i="1"/>
  <c r="P9164" i="1"/>
  <c r="C9165" i="1"/>
  <c r="H9165" i="1"/>
  <c r="I9165" i="1"/>
  <c r="J9165" i="1"/>
  <c r="M9165" i="1"/>
  <c r="N9165" i="1"/>
  <c r="O9165" i="1"/>
  <c r="P9165" i="1"/>
  <c r="C9166" i="1"/>
  <c r="H9166" i="1"/>
  <c r="I9166" i="1"/>
  <c r="J9166" i="1"/>
  <c r="M9166" i="1"/>
  <c r="N9166" i="1"/>
  <c r="O9166" i="1"/>
  <c r="P9166" i="1"/>
  <c r="C9167" i="1"/>
  <c r="H9167" i="1"/>
  <c r="I9167" i="1"/>
  <c r="J9167" i="1"/>
  <c r="M9167" i="1"/>
  <c r="N9167" i="1"/>
  <c r="O9167" i="1"/>
  <c r="P9167" i="1"/>
  <c r="C9168" i="1"/>
  <c r="H9168" i="1"/>
  <c r="I9168" i="1"/>
  <c r="J9168" i="1"/>
  <c r="M9168" i="1"/>
  <c r="N9168" i="1"/>
  <c r="O9168" i="1"/>
  <c r="P9168" i="1"/>
  <c r="C9169" i="1"/>
  <c r="H9169" i="1"/>
  <c r="I9169" i="1"/>
  <c r="J9169" i="1"/>
  <c r="M9169" i="1"/>
  <c r="N9169" i="1"/>
  <c r="O9169" i="1"/>
  <c r="P9169" i="1"/>
  <c r="C9170" i="1"/>
  <c r="H9170" i="1"/>
  <c r="I9170" i="1"/>
  <c r="J9170" i="1"/>
  <c r="M9170" i="1"/>
  <c r="N9170" i="1"/>
  <c r="O9170" i="1"/>
  <c r="P9170" i="1"/>
  <c r="C9171" i="1"/>
  <c r="H9171" i="1"/>
  <c r="I9171" i="1"/>
  <c r="J9171" i="1"/>
  <c r="M9171" i="1"/>
  <c r="N9171" i="1"/>
  <c r="O9171" i="1"/>
  <c r="P9171" i="1"/>
  <c r="C9172" i="1"/>
  <c r="H9172" i="1"/>
  <c r="I9172" i="1"/>
  <c r="J9172" i="1"/>
  <c r="M9172" i="1"/>
  <c r="N9172" i="1"/>
  <c r="O9172" i="1"/>
  <c r="P9172" i="1"/>
  <c r="C9173" i="1"/>
  <c r="H9173" i="1"/>
  <c r="I9173" i="1"/>
  <c r="J9173" i="1"/>
  <c r="M9173" i="1"/>
  <c r="N9173" i="1"/>
  <c r="O9173" i="1"/>
  <c r="P9173" i="1"/>
  <c r="C9174" i="1"/>
  <c r="H9174" i="1"/>
  <c r="I9174" i="1"/>
  <c r="J9174" i="1"/>
  <c r="M9174" i="1"/>
  <c r="N9174" i="1"/>
  <c r="O9174" i="1"/>
  <c r="P9174" i="1"/>
  <c r="C9175" i="1"/>
  <c r="H9175" i="1"/>
  <c r="I9175" i="1"/>
  <c r="J9175" i="1"/>
  <c r="M9175" i="1"/>
  <c r="N9175" i="1"/>
  <c r="O9175" i="1"/>
  <c r="P9175" i="1"/>
  <c r="C9176" i="1"/>
  <c r="H9176" i="1"/>
  <c r="I9176" i="1"/>
  <c r="J9176" i="1"/>
  <c r="M9176" i="1"/>
  <c r="N9176" i="1"/>
  <c r="O9176" i="1"/>
  <c r="P9176" i="1"/>
  <c r="C9177" i="1"/>
  <c r="H9177" i="1"/>
  <c r="I9177" i="1"/>
  <c r="J9177" i="1"/>
  <c r="M9177" i="1"/>
  <c r="N9177" i="1"/>
  <c r="O9177" i="1"/>
  <c r="P9177" i="1"/>
  <c r="C9178" i="1"/>
  <c r="H9178" i="1"/>
  <c r="I9178" i="1"/>
  <c r="J9178" i="1"/>
  <c r="M9178" i="1"/>
  <c r="N9178" i="1"/>
  <c r="O9178" i="1"/>
  <c r="P9178" i="1"/>
  <c r="C9179" i="1"/>
  <c r="H9179" i="1"/>
  <c r="I9179" i="1"/>
  <c r="J9179" i="1"/>
  <c r="M9179" i="1"/>
  <c r="N9179" i="1"/>
  <c r="O9179" i="1"/>
  <c r="P9179" i="1"/>
  <c r="C9180" i="1"/>
  <c r="H9180" i="1"/>
  <c r="I9180" i="1"/>
  <c r="J9180" i="1"/>
  <c r="M9180" i="1"/>
  <c r="N9180" i="1"/>
  <c r="O9180" i="1"/>
  <c r="P9180" i="1"/>
  <c r="C9181" i="1"/>
  <c r="H9181" i="1"/>
  <c r="I9181" i="1"/>
  <c r="J9181" i="1"/>
  <c r="M9181" i="1"/>
  <c r="N9181" i="1"/>
  <c r="O9181" i="1"/>
  <c r="P9181" i="1"/>
  <c r="C9182" i="1"/>
  <c r="H9182" i="1"/>
  <c r="I9182" i="1"/>
  <c r="J9182" i="1"/>
  <c r="M9182" i="1"/>
  <c r="N9182" i="1"/>
  <c r="O9182" i="1"/>
  <c r="P9182" i="1"/>
  <c r="C9183" i="1"/>
  <c r="H9183" i="1"/>
  <c r="I9183" i="1"/>
  <c r="J9183" i="1"/>
  <c r="M9183" i="1"/>
  <c r="N9183" i="1"/>
  <c r="O9183" i="1"/>
  <c r="P9183" i="1"/>
  <c r="C9184" i="1"/>
  <c r="H9184" i="1"/>
  <c r="I9184" i="1"/>
  <c r="J9184" i="1"/>
  <c r="M9184" i="1"/>
  <c r="N9184" i="1"/>
  <c r="O9184" i="1"/>
  <c r="P9184" i="1"/>
  <c r="C9185" i="1"/>
  <c r="H9185" i="1"/>
  <c r="I9185" i="1"/>
  <c r="J9185" i="1"/>
  <c r="M9185" i="1"/>
  <c r="N9185" i="1"/>
  <c r="O9185" i="1"/>
  <c r="P9185" i="1"/>
  <c r="C9186" i="1"/>
  <c r="H9186" i="1"/>
  <c r="I9186" i="1"/>
  <c r="J9186" i="1"/>
  <c r="M9186" i="1"/>
  <c r="N9186" i="1"/>
  <c r="O9186" i="1"/>
  <c r="P9186" i="1"/>
  <c r="C9187" i="1"/>
  <c r="H9187" i="1"/>
  <c r="I9187" i="1"/>
  <c r="J9187" i="1"/>
  <c r="M9187" i="1"/>
  <c r="N9187" i="1"/>
  <c r="O9187" i="1"/>
  <c r="P9187" i="1"/>
  <c r="C9188" i="1"/>
  <c r="H9188" i="1"/>
  <c r="I9188" i="1"/>
  <c r="J9188" i="1"/>
  <c r="M9188" i="1"/>
  <c r="N9188" i="1"/>
  <c r="O9188" i="1"/>
  <c r="P9188" i="1"/>
  <c r="C9189" i="1"/>
  <c r="H9189" i="1"/>
  <c r="I9189" i="1"/>
  <c r="J9189" i="1"/>
  <c r="M9189" i="1"/>
  <c r="N9189" i="1"/>
  <c r="O9189" i="1"/>
  <c r="P9189" i="1"/>
  <c r="C9190" i="1"/>
  <c r="H9190" i="1"/>
  <c r="I9190" i="1"/>
  <c r="J9190" i="1"/>
  <c r="M9190" i="1"/>
  <c r="N9190" i="1"/>
  <c r="O9190" i="1"/>
  <c r="P9190" i="1"/>
  <c r="C9191" i="1"/>
  <c r="H9191" i="1"/>
  <c r="I9191" i="1"/>
  <c r="J9191" i="1"/>
  <c r="M9191" i="1"/>
  <c r="N9191" i="1"/>
  <c r="O9191" i="1"/>
  <c r="P9191" i="1"/>
  <c r="C9192" i="1"/>
  <c r="H9192" i="1"/>
  <c r="I9192" i="1"/>
  <c r="J9192" i="1"/>
  <c r="M9192" i="1"/>
  <c r="N9192" i="1"/>
  <c r="O9192" i="1"/>
  <c r="P9192" i="1"/>
  <c r="C9193" i="1"/>
  <c r="H9193" i="1"/>
  <c r="I9193" i="1"/>
  <c r="J9193" i="1"/>
  <c r="M9193" i="1"/>
  <c r="N9193" i="1"/>
  <c r="O9193" i="1"/>
  <c r="P9193" i="1"/>
  <c r="C9194" i="1"/>
  <c r="H9194" i="1"/>
  <c r="I9194" i="1"/>
  <c r="J9194" i="1"/>
  <c r="M9194" i="1"/>
  <c r="N9194" i="1"/>
  <c r="O9194" i="1"/>
  <c r="P9194" i="1"/>
  <c r="C9195" i="1"/>
  <c r="H9195" i="1"/>
  <c r="I9195" i="1"/>
  <c r="J9195" i="1"/>
  <c r="M9195" i="1"/>
  <c r="N9195" i="1"/>
  <c r="O9195" i="1"/>
  <c r="P9195" i="1"/>
  <c r="C9196" i="1"/>
  <c r="H9196" i="1"/>
  <c r="I9196" i="1"/>
  <c r="J9196" i="1"/>
  <c r="M9196" i="1"/>
  <c r="N9196" i="1"/>
  <c r="O9196" i="1"/>
  <c r="P9196" i="1"/>
  <c r="C9197" i="1"/>
  <c r="H9197" i="1"/>
  <c r="I9197" i="1"/>
  <c r="J9197" i="1"/>
  <c r="M9197" i="1"/>
  <c r="N9197" i="1"/>
  <c r="O9197" i="1"/>
  <c r="P9197" i="1"/>
  <c r="C9198" i="1"/>
  <c r="H9198" i="1"/>
  <c r="I9198" i="1"/>
  <c r="J9198" i="1"/>
  <c r="M9198" i="1"/>
  <c r="N9198" i="1"/>
  <c r="O9198" i="1"/>
  <c r="P9198" i="1"/>
  <c r="C9199" i="1"/>
  <c r="H9199" i="1"/>
  <c r="I9199" i="1"/>
  <c r="J9199" i="1"/>
  <c r="M9199" i="1"/>
  <c r="N9199" i="1"/>
  <c r="O9199" i="1"/>
  <c r="P9199" i="1"/>
  <c r="C9200" i="1"/>
  <c r="H9200" i="1"/>
  <c r="I9200" i="1"/>
  <c r="J9200" i="1"/>
  <c r="M9200" i="1"/>
  <c r="N9200" i="1"/>
  <c r="O9200" i="1"/>
  <c r="P9200" i="1"/>
  <c r="C9201" i="1"/>
  <c r="H9201" i="1"/>
  <c r="I9201" i="1"/>
  <c r="J9201" i="1"/>
  <c r="M9201" i="1"/>
  <c r="N9201" i="1"/>
  <c r="O9201" i="1"/>
  <c r="P9201" i="1"/>
  <c r="C9202" i="1"/>
  <c r="H9202" i="1"/>
  <c r="I9202" i="1"/>
  <c r="J9202" i="1"/>
  <c r="M9202" i="1"/>
  <c r="N9202" i="1"/>
  <c r="O9202" i="1"/>
  <c r="P9202" i="1"/>
  <c r="C9203" i="1"/>
  <c r="H9203" i="1"/>
  <c r="I9203" i="1"/>
  <c r="J9203" i="1"/>
  <c r="M9203" i="1"/>
  <c r="N9203" i="1"/>
  <c r="O9203" i="1"/>
  <c r="P9203" i="1"/>
  <c r="C9204" i="1"/>
  <c r="H9204" i="1"/>
  <c r="I9204" i="1"/>
  <c r="J9204" i="1"/>
  <c r="M9204" i="1"/>
  <c r="N9204" i="1"/>
  <c r="O9204" i="1"/>
  <c r="P9204" i="1"/>
  <c r="C9205" i="1"/>
  <c r="H9205" i="1"/>
  <c r="I9205" i="1"/>
  <c r="J9205" i="1"/>
  <c r="M9205" i="1"/>
  <c r="N9205" i="1"/>
  <c r="O9205" i="1"/>
  <c r="P9205" i="1"/>
  <c r="C9206" i="1"/>
  <c r="H9206" i="1"/>
  <c r="I9206" i="1"/>
  <c r="J9206" i="1"/>
  <c r="M9206" i="1"/>
  <c r="N9206" i="1"/>
  <c r="O9206" i="1"/>
  <c r="P9206" i="1"/>
  <c r="C9207" i="1"/>
  <c r="H9207" i="1"/>
  <c r="I9207" i="1"/>
  <c r="J9207" i="1"/>
  <c r="M9207" i="1"/>
  <c r="N9207" i="1"/>
  <c r="O9207" i="1"/>
  <c r="P9207" i="1"/>
  <c r="C9208" i="1"/>
  <c r="H9208" i="1"/>
  <c r="I9208" i="1"/>
  <c r="J9208" i="1"/>
  <c r="M9208" i="1"/>
  <c r="N9208" i="1"/>
  <c r="O9208" i="1"/>
  <c r="P9208" i="1"/>
  <c r="C9209" i="1"/>
  <c r="H9209" i="1"/>
  <c r="I9209" i="1"/>
  <c r="J9209" i="1"/>
  <c r="M9209" i="1"/>
  <c r="N9209" i="1"/>
  <c r="O9209" i="1"/>
  <c r="P9209" i="1"/>
  <c r="C9210" i="1"/>
  <c r="H9210" i="1"/>
  <c r="I9210" i="1"/>
  <c r="J9210" i="1"/>
  <c r="M9210" i="1"/>
  <c r="N9210" i="1"/>
  <c r="O9210" i="1"/>
  <c r="P9210" i="1"/>
  <c r="C9211" i="1"/>
  <c r="H9211" i="1"/>
  <c r="I9211" i="1"/>
  <c r="J9211" i="1"/>
  <c r="M9211" i="1"/>
  <c r="N9211" i="1"/>
  <c r="O9211" i="1"/>
  <c r="P9211" i="1"/>
  <c r="C9212" i="1"/>
  <c r="H9212" i="1"/>
  <c r="I9212" i="1"/>
  <c r="J9212" i="1"/>
  <c r="M9212" i="1"/>
  <c r="N9212" i="1"/>
  <c r="O9212" i="1"/>
  <c r="P9212" i="1"/>
  <c r="C9213" i="1"/>
  <c r="H9213" i="1"/>
  <c r="I9213" i="1"/>
  <c r="J9213" i="1"/>
  <c r="M9213" i="1"/>
  <c r="N9213" i="1"/>
  <c r="O9213" i="1"/>
  <c r="P9213" i="1"/>
  <c r="C9214" i="1"/>
  <c r="H9214" i="1"/>
  <c r="I9214" i="1"/>
  <c r="J9214" i="1"/>
  <c r="M9214" i="1"/>
  <c r="N9214" i="1"/>
  <c r="O9214" i="1"/>
  <c r="P9214" i="1"/>
  <c r="C9215" i="1"/>
  <c r="H9215" i="1"/>
  <c r="I9215" i="1"/>
  <c r="J9215" i="1"/>
  <c r="M9215" i="1"/>
  <c r="N9215" i="1"/>
  <c r="O9215" i="1"/>
  <c r="P9215" i="1"/>
  <c r="C9216" i="1"/>
  <c r="H9216" i="1"/>
  <c r="I9216" i="1"/>
  <c r="J9216" i="1"/>
  <c r="M9216" i="1"/>
  <c r="N9216" i="1"/>
  <c r="O9216" i="1"/>
  <c r="P9216" i="1"/>
  <c r="C9217" i="1"/>
  <c r="H9217" i="1"/>
  <c r="I9217" i="1"/>
  <c r="J9217" i="1"/>
  <c r="M9217" i="1"/>
  <c r="N9217" i="1"/>
  <c r="O9217" i="1"/>
  <c r="P9217" i="1"/>
  <c r="C9218" i="1"/>
  <c r="H9218" i="1"/>
  <c r="I9218" i="1"/>
  <c r="J9218" i="1"/>
  <c r="M9218" i="1"/>
  <c r="N9218" i="1"/>
  <c r="O9218" i="1"/>
  <c r="P9218" i="1"/>
  <c r="C9219" i="1"/>
  <c r="H9219" i="1"/>
  <c r="I9219" i="1"/>
  <c r="J9219" i="1"/>
  <c r="M9219" i="1"/>
  <c r="N9219" i="1"/>
  <c r="O9219" i="1"/>
  <c r="P9219" i="1"/>
  <c r="C9220" i="1"/>
  <c r="H9220" i="1"/>
  <c r="I9220" i="1"/>
  <c r="J9220" i="1"/>
  <c r="M9220" i="1"/>
  <c r="N9220" i="1"/>
  <c r="O9220" i="1"/>
  <c r="P9220" i="1"/>
  <c r="C9221" i="1"/>
  <c r="H9221" i="1"/>
  <c r="I9221" i="1"/>
  <c r="J9221" i="1"/>
  <c r="M9221" i="1"/>
  <c r="N9221" i="1"/>
  <c r="O9221" i="1"/>
  <c r="P9221" i="1"/>
  <c r="C9222" i="1"/>
  <c r="H9222" i="1"/>
  <c r="I9222" i="1"/>
  <c r="J9222" i="1"/>
  <c r="M9222" i="1"/>
  <c r="N9222" i="1"/>
  <c r="O9222" i="1"/>
  <c r="P9222" i="1"/>
  <c r="C9223" i="1"/>
  <c r="H9223" i="1"/>
  <c r="I9223" i="1"/>
  <c r="J9223" i="1"/>
  <c r="M9223" i="1"/>
  <c r="N9223" i="1"/>
  <c r="O9223" i="1"/>
  <c r="P9223" i="1"/>
  <c r="C9224" i="1"/>
  <c r="H9224" i="1"/>
  <c r="I9224" i="1"/>
  <c r="J9224" i="1"/>
  <c r="M9224" i="1"/>
  <c r="N9224" i="1"/>
  <c r="O9224" i="1"/>
  <c r="P9224" i="1"/>
  <c r="C9225" i="1"/>
  <c r="H9225" i="1"/>
  <c r="I9225" i="1"/>
  <c r="J9225" i="1"/>
  <c r="M9225" i="1"/>
  <c r="N9225" i="1"/>
  <c r="O9225" i="1"/>
  <c r="P9225" i="1"/>
  <c r="C9226" i="1"/>
  <c r="H9226" i="1"/>
  <c r="I9226" i="1"/>
  <c r="J9226" i="1"/>
  <c r="M9226" i="1"/>
  <c r="N9226" i="1"/>
  <c r="O9226" i="1"/>
  <c r="P9226" i="1"/>
  <c r="C9227" i="1"/>
  <c r="H9227" i="1"/>
  <c r="I9227" i="1"/>
  <c r="J9227" i="1"/>
  <c r="M9227" i="1"/>
  <c r="N9227" i="1"/>
  <c r="O9227" i="1"/>
  <c r="P9227" i="1"/>
  <c r="C9228" i="1"/>
  <c r="H9228" i="1"/>
  <c r="I9228" i="1"/>
  <c r="J9228" i="1"/>
  <c r="M9228" i="1"/>
  <c r="N9228" i="1"/>
  <c r="O9228" i="1"/>
  <c r="P9228" i="1"/>
  <c r="C9229" i="1"/>
  <c r="H9229" i="1"/>
  <c r="I9229" i="1"/>
  <c r="J9229" i="1"/>
  <c r="M9229" i="1"/>
  <c r="N9229" i="1"/>
  <c r="O9229" i="1"/>
  <c r="P9229" i="1"/>
  <c r="C9230" i="1"/>
  <c r="H9230" i="1"/>
  <c r="I9230" i="1"/>
  <c r="J9230" i="1"/>
  <c r="M9230" i="1"/>
  <c r="N9230" i="1"/>
  <c r="O9230" i="1"/>
  <c r="P9230" i="1"/>
  <c r="C9231" i="1"/>
  <c r="H9231" i="1"/>
  <c r="I9231" i="1"/>
  <c r="J9231" i="1"/>
  <c r="M9231" i="1"/>
  <c r="N9231" i="1"/>
  <c r="O9231" i="1"/>
  <c r="P9231" i="1"/>
  <c r="C9232" i="1"/>
  <c r="H9232" i="1"/>
  <c r="I9232" i="1"/>
  <c r="J9232" i="1"/>
  <c r="M9232" i="1"/>
  <c r="N9232" i="1"/>
  <c r="O9232" i="1"/>
  <c r="P9232" i="1"/>
  <c r="C9233" i="1"/>
  <c r="H9233" i="1"/>
  <c r="I9233" i="1"/>
  <c r="J9233" i="1"/>
  <c r="M9233" i="1"/>
  <c r="N9233" i="1"/>
  <c r="O9233" i="1"/>
  <c r="P9233" i="1"/>
  <c r="C9234" i="1"/>
  <c r="H9234" i="1"/>
  <c r="I9234" i="1"/>
  <c r="J9234" i="1"/>
  <c r="M9234" i="1"/>
  <c r="N9234" i="1"/>
  <c r="O9234" i="1"/>
  <c r="P9234" i="1"/>
  <c r="C9235" i="1"/>
  <c r="H9235" i="1"/>
  <c r="I9235" i="1"/>
  <c r="J9235" i="1"/>
  <c r="M9235" i="1"/>
  <c r="N9235" i="1"/>
  <c r="O9235" i="1"/>
  <c r="P9235" i="1"/>
  <c r="C9236" i="1"/>
  <c r="H9236" i="1"/>
  <c r="I9236" i="1"/>
  <c r="J9236" i="1"/>
  <c r="M9236" i="1"/>
  <c r="N9236" i="1"/>
  <c r="O9236" i="1"/>
  <c r="P9236" i="1"/>
  <c r="C9237" i="1"/>
  <c r="H9237" i="1"/>
  <c r="I9237" i="1"/>
  <c r="J9237" i="1"/>
  <c r="M9237" i="1"/>
  <c r="N9237" i="1"/>
  <c r="O9237" i="1"/>
  <c r="P9237" i="1"/>
  <c r="C9238" i="1"/>
  <c r="H9238" i="1"/>
  <c r="I9238" i="1"/>
  <c r="J9238" i="1"/>
  <c r="M9238" i="1"/>
  <c r="N9238" i="1"/>
  <c r="O9238" i="1"/>
  <c r="P9238" i="1"/>
  <c r="C9239" i="1"/>
  <c r="H9239" i="1"/>
  <c r="I9239" i="1"/>
  <c r="J9239" i="1"/>
  <c r="M9239" i="1"/>
  <c r="N9239" i="1"/>
  <c r="O9239" i="1"/>
  <c r="P9239" i="1"/>
  <c r="C9240" i="1"/>
  <c r="H9240" i="1"/>
  <c r="I9240" i="1"/>
  <c r="J9240" i="1"/>
  <c r="M9240" i="1"/>
  <c r="N9240" i="1"/>
  <c r="O9240" i="1"/>
  <c r="P9240" i="1"/>
  <c r="C9241" i="1"/>
  <c r="H9241" i="1"/>
  <c r="I9241" i="1"/>
  <c r="J9241" i="1"/>
  <c r="M9241" i="1"/>
  <c r="N9241" i="1"/>
  <c r="O9241" i="1"/>
  <c r="P9241" i="1"/>
  <c r="C9242" i="1"/>
  <c r="H9242" i="1"/>
  <c r="I9242" i="1"/>
  <c r="J9242" i="1"/>
  <c r="M9242" i="1"/>
  <c r="N9242" i="1"/>
  <c r="O9242" i="1"/>
  <c r="P9242" i="1"/>
  <c r="C9243" i="1"/>
  <c r="H9243" i="1"/>
  <c r="I9243" i="1"/>
  <c r="J9243" i="1"/>
  <c r="M9243" i="1"/>
  <c r="N9243" i="1"/>
  <c r="O9243" i="1"/>
  <c r="P9243" i="1"/>
  <c r="C9244" i="1"/>
  <c r="H9244" i="1"/>
  <c r="I9244" i="1"/>
  <c r="J9244" i="1"/>
  <c r="M9244" i="1"/>
  <c r="N9244" i="1"/>
  <c r="O9244" i="1"/>
  <c r="P9244" i="1"/>
  <c r="C9245" i="1"/>
  <c r="H9245" i="1"/>
  <c r="I9245" i="1"/>
  <c r="J9245" i="1"/>
  <c r="M9245" i="1"/>
  <c r="N9245" i="1"/>
  <c r="O9245" i="1"/>
  <c r="P9245" i="1"/>
  <c r="C9246" i="1"/>
  <c r="H9246" i="1"/>
  <c r="I9246" i="1"/>
  <c r="J9246" i="1"/>
  <c r="M9246" i="1"/>
  <c r="N9246" i="1"/>
  <c r="O9246" i="1"/>
  <c r="P9246" i="1"/>
  <c r="C9247" i="1"/>
  <c r="H9247" i="1"/>
  <c r="I9247" i="1"/>
  <c r="J9247" i="1"/>
  <c r="M9247" i="1"/>
  <c r="N9247" i="1"/>
  <c r="O9247" i="1"/>
  <c r="P9247" i="1"/>
  <c r="C9248" i="1"/>
  <c r="H9248" i="1"/>
  <c r="I9248" i="1"/>
  <c r="J9248" i="1"/>
  <c r="M9248" i="1"/>
  <c r="N9248" i="1"/>
  <c r="O9248" i="1"/>
  <c r="P9248" i="1"/>
  <c r="C9249" i="1"/>
  <c r="H9249" i="1"/>
  <c r="I9249" i="1"/>
  <c r="J9249" i="1"/>
  <c r="M9249" i="1"/>
  <c r="N9249" i="1"/>
  <c r="O9249" i="1"/>
  <c r="P9249" i="1"/>
  <c r="C9250" i="1"/>
  <c r="H9250" i="1"/>
  <c r="I9250" i="1"/>
  <c r="J9250" i="1"/>
  <c r="M9250" i="1"/>
  <c r="N9250" i="1"/>
  <c r="O9250" i="1"/>
  <c r="P9250" i="1"/>
  <c r="C9251" i="1"/>
  <c r="H9251" i="1"/>
  <c r="I9251" i="1"/>
  <c r="J9251" i="1"/>
  <c r="M9251" i="1"/>
  <c r="N9251" i="1"/>
  <c r="O9251" i="1"/>
  <c r="P9251" i="1"/>
  <c r="C9252" i="1"/>
  <c r="H9252" i="1"/>
  <c r="I9252" i="1"/>
  <c r="J9252" i="1"/>
  <c r="M9252" i="1"/>
  <c r="N9252" i="1"/>
  <c r="O9252" i="1"/>
  <c r="P9252" i="1"/>
  <c r="C9253" i="1"/>
  <c r="H9253" i="1"/>
  <c r="I9253" i="1"/>
  <c r="J9253" i="1"/>
  <c r="M9253" i="1"/>
  <c r="N9253" i="1"/>
  <c r="O9253" i="1"/>
  <c r="P9253" i="1"/>
  <c r="C9254" i="1"/>
  <c r="H9254" i="1"/>
  <c r="I9254" i="1"/>
  <c r="J9254" i="1"/>
  <c r="M9254" i="1"/>
  <c r="N9254" i="1"/>
  <c r="O9254" i="1"/>
  <c r="P9254" i="1"/>
  <c r="C9255" i="1"/>
  <c r="H9255" i="1"/>
  <c r="I9255" i="1"/>
  <c r="J9255" i="1"/>
  <c r="M9255" i="1"/>
  <c r="N9255" i="1"/>
  <c r="O9255" i="1"/>
  <c r="P9255" i="1"/>
  <c r="C9256" i="1"/>
  <c r="H9256" i="1"/>
  <c r="I9256" i="1"/>
  <c r="J9256" i="1"/>
  <c r="M9256" i="1"/>
  <c r="N9256" i="1"/>
  <c r="O9256" i="1"/>
  <c r="P9256" i="1"/>
  <c r="C9257" i="1"/>
  <c r="H9257" i="1"/>
  <c r="I9257" i="1"/>
  <c r="J9257" i="1"/>
  <c r="M9257" i="1"/>
  <c r="N9257" i="1"/>
  <c r="O9257" i="1"/>
  <c r="P9257" i="1"/>
  <c r="C9258" i="1"/>
  <c r="H9258" i="1"/>
  <c r="I9258" i="1"/>
  <c r="J9258" i="1"/>
  <c r="M9258" i="1"/>
  <c r="N9258" i="1"/>
  <c r="O9258" i="1"/>
  <c r="P9258" i="1"/>
  <c r="C9259" i="1"/>
  <c r="H9259" i="1"/>
  <c r="I9259" i="1"/>
  <c r="J9259" i="1"/>
  <c r="M9259" i="1"/>
  <c r="N9259" i="1"/>
  <c r="O9259" i="1"/>
  <c r="P9259" i="1"/>
  <c r="C9260" i="1"/>
  <c r="H9260" i="1"/>
  <c r="I9260" i="1"/>
  <c r="J9260" i="1"/>
  <c r="M9260" i="1"/>
  <c r="N9260" i="1"/>
  <c r="O9260" i="1"/>
  <c r="P9260" i="1"/>
  <c r="C9261" i="1"/>
  <c r="H9261" i="1"/>
  <c r="I9261" i="1"/>
  <c r="J9261" i="1"/>
  <c r="M9261" i="1"/>
  <c r="N9261" i="1"/>
  <c r="O9261" i="1"/>
  <c r="P9261" i="1"/>
  <c r="C9262" i="1"/>
  <c r="H9262" i="1"/>
  <c r="I9262" i="1"/>
  <c r="J9262" i="1"/>
  <c r="M9262" i="1"/>
  <c r="N9262" i="1"/>
  <c r="O9262" i="1"/>
  <c r="P9262" i="1"/>
  <c r="C9263" i="1"/>
  <c r="H9263" i="1"/>
  <c r="I9263" i="1"/>
  <c r="J9263" i="1"/>
  <c r="M9263" i="1"/>
  <c r="N9263" i="1"/>
  <c r="O9263" i="1"/>
  <c r="P9263" i="1"/>
  <c r="C9264" i="1"/>
  <c r="H9264" i="1"/>
  <c r="I9264" i="1"/>
  <c r="J9264" i="1"/>
  <c r="M9264" i="1"/>
  <c r="N9264" i="1"/>
  <c r="O9264" i="1"/>
  <c r="P9264" i="1"/>
  <c r="C9265" i="1"/>
  <c r="H9265" i="1"/>
  <c r="I9265" i="1"/>
  <c r="J9265" i="1"/>
  <c r="M9265" i="1"/>
  <c r="N9265" i="1"/>
  <c r="O9265" i="1"/>
  <c r="P9265" i="1"/>
  <c r="C9266" i="1"/>
  <c r="H9266" i="1"/>
  <c r="I9266" i="1"/>
  <c r="J9266" i="1"/>
  <c r="M9266" i="1"/>
  <c r="N9266" i="1"/>
  <c r="O9266" i="1"/>
  <c r="P9266" i="1"/>
  <c r="C9267" i="1"/>
  <c r="H9267" i="1"/>
  <c r="I9267" i="1"/>
  <c r="J9267" i="1"/>
  <c r="M9267" i="1"/>
  <c r="N9267" i="1"/>
  <c r="O9267" i="1"/>
  <c r="P9267" i="1"/>
  <c r="C9268" i="1"/>
  <c r="H9268" i="1"/>
  <c r="I9268" i="1"/>
  <c r="J9268" i="1"/>
  <c r="M9268" i="1"/>
  <c r="N9268" i="1"/>
  <c r="O9268" i="1"/>
  <c r="P9268" i="1"/>
  <c r="C9269" i="1"/>
  <c r="H9269" i="1"/>
  <c r="I9269" i="1"/>
  <c r="J9269" i="1"/>
  <c r="M9269" i="1"/>
  <c r="N9269" i="1"/>
  <c r="O9269" i="1"/>
  <c r="P9269" i="1"/>
  <c r="C9270" i="1"/>
  <c r="H9270" i="1"/>
  <c r="I9270" i="1"/>
  <c r="J9270" i="1"/>
  <c r="M9270" i="1"/>
  <c r="N9270" i="1"/>
  <c r="O9270" i="1"/>
  <c r="P9270" i="1"/>
  <c r="C9271" i="1"/>
  <c r="H9271" i="1"/>
  <c r="I9271" i="1"/>
  <c r="J9271" i="1"/>
  <c r="M9271" i="1"/>
  <c r="N9271" i="1"/>
  <c r="O9271" i="1"/>
  <c r="P9271" i="1"/>
  <c r="C9272" i="1"/>
  <c r="H9272" i="1"/>
  <c r="I9272" i="1"/>
  <c r="J9272" i="1"/>
  <c r="M9272" i="1"/>
  <c r="N9272" i="1"/>
  <c r="O9272" i="1"/>
  <c r="P9272" i="1"/>
  <c r="C9273" i="1"/>
  <c r="H9273" i="1"/>
  <c r="I9273" i="1"/>
  <c r="J9273" i="1"/>
  <c r="M9273" i="1"/>
  <c r="N9273" i="1"/>
  <c r="O9273" i="1"/>
  <c r="P9273" i="1"/>
  <c r="C9274" i="1"/>
  <c r="H9274" i="1"/>
  <c r="I9274" i="1"/>
  <c r="J9274" i="1"/>
  <c r="M9274" i="1"/>
  <c r="N9274" i="1"/>
  <c r="O9274" i="1"/>
  <c r="P9274" i="1"/>
  <c r="C9275" i="1"/>
  <c r="H9275" i="1"/>
  <c r="I9275" i="1"/>
  <c r="J9275" i="1"/>
  <c r="M9275" i="1"/>
  <c r="N9275" i="1"/>
  <c r="O9275" i="1"/>
  <c r="P9275" i="1"/>
  <c r="C9276" i="1"/>
  <c r="H9276" i="1"/>
  <c r="I9276" i="1"/>
  <c r="J9276" i="1"/>
  <c r="M9276" i="1"/>
  <c r="N9276" i="1"/>
  <c r="O9276" i="1"/>
  <c r="P9276" i="1"/>
  <c r="C9277" i="1"/>
  <c r="H9277" i="1"/>
  <c r="I9277" i="1"/>
  <c r="J9277" i="1"/>
  <c r="M9277" i="1"/>
  <c r="N9277" i="1"/>
  <c r="O9277" i="1"/>
  <c r="P9277" i="1"/>
  <c r="C9278" i="1"/>
  <c r="H9278" i="1"/>
  <c r="I9278" i="1"/>
  <c r="J9278" i="1"/>
  <c r="M9278" i="1"/>
  <c r="N9278" i="1"/>
  <c r="O9278" i="1"/>
  <c r="P9278" i="1"/>
  <c r="C9279" i="1"/>
  <c r="H9279" i="1"/>
  <c r="I9279" i="1"/>
  <c r="J9279" i="1"/>
  <c r="M9279" i="1"/>
  <c r="N9279" i="1"/>
  <c r="O9279" i="1"/>
  <c r="P9279" i="1"/>
  <c r="C9280" i="1"/>
  <c r="H9280" i="1"/>
  <c r="I9280" i="1"/>
  <c r="J9280" i="1"/>
  <c r="M9280" i="1"/>
  <c r="N9280" i="1"/>
  <c r="O9280" i="1"/>
  <c r="P9280" i="1"/>
  <c r="C9281" i="1"/>
  <c r="H9281" i="1"/>
  <c r="I9281" i="1"/>
  <c r="J9281" i="1"/>
  <c r="M9281" i="1"/>
  <c r="N9281" i="1"/>
  <c r="O9281" i="1"/>
  <c r="P9281" i="1"/>
  <c r="C9282" i="1"/>
  <c r="H9282" i="1"/>
  <c r="I9282" i="1"/>
  <c r="J9282" i="1"/>
  <c r="M9282" i="1"/>
  <c r="N9282" i="1"/>
  <c r="O9282" i="1"/>
  <c r="P9282" i="1"/>
  <c r="C9283" i="1"/>
  <c r="H9283" i="1"/>
  <c r="I9283" i="1"/>
  <c r="J9283" i="1"/>
  <c r="M9283" i="1"/>
  <c r="N9283" i="1"/>
  <c r="O9283" i="1"/>
  <c r="P9283" i="1"/>
  <c r="C9284" i="1"/>
  <c r="H9284" i="1"/>
  <c r="I9284" i="1"/>
  <c r="J9284" i="1"/>
  <c r="M9284" i="1"/>
  <c r="N9284" i="1"/>
  <c r="O9284" i="1"/>
  <c r="P9284" i="1"/>
  <c r="C9285" i="1"/>
  <c r="H9285" i="1"/>
  <c r="I9285" i="1"/>
  <c r="J9285" i="1"/>
  <c r="M9285" i="1"/>
  <c r="N9285" i="1"/>
  <c r="O9285" i="1"/>
  <c r="P9285" i="1"/>
  <c r="C9286" i="1"/>
  <c r="H9286" i="1"/>
  <c r="I9286" i="1"/>
  <c r="J9286" i="1"/>
  <c r="M9286" i="1"/>
  <c r="N9286" i="1"/>
  <c r="O9286" i="1"/>
  <c r="P9286" i="1"/>
  <c r="C9287" i="1"/>
  <c r="H9287" i="1"/>
  <c r="I9287" i="1"/>
  <c r="J9287" i="1"/>
  <c r="M9287" i="1"/>
  <c r="N9287" i="1"/>
  <c r="O9287" i="1"/>
  <c r="P9287" i="1"/>
  <c r="C9288" i="1"/>
  <c r="H9288" i="1"/>
  <c r="I9288" i="1"/>
  <c r="J9288" i="1"/>
  <c r="M9288" i="1"/>
  <c r="N9288" i="1"/>
  <c r="O9288" i="1"/>
  <c r="P9288" i="1"/>
  <c r="C9289" i="1"/>
  <c r="H9289" i="1"/>
  <c r="I9289" i="1"/>
  <c r="J9289" i="1"/>
  <c r="M9289" i="1"/>
  <c r="N9289" i="1"/>
  <c r="O9289" i="1"/>
  <c r="P9289" i="1"/>
  <c r="C9290" i="1"/>
  <c r="H9290" i="1"/>
  <c r="I9290" i="1"/>
  <c r="J9290" i="1"/>
  <c r="M9290" i="1"/>
  <c r="N9290" i="1"/>
  <c r="O9290" i="1"/>
  <c r="P9290" i="1"/>
  <c r="C9291" i="1"/>
  <c r="H9291" i="1"/>
  <c r="I9291" i="1"/>
  <c r="J9291" i="1"/>
  <c r="M9291" i="1"/>
  <c r="N9291" i="1"/>
  <c r="O9291" i="1"/>
  <c r="P9291" i="1"/>
  <c r="C9292" i="1"/>
  <c r="H9292" i="1"/>
  <c r="I9292" i="1"/>
  <c r="J9292" i="1"/>
  <c r="M9292" i="1"/>
  <c r="N9292" i="1"/>
  <c r="O9292" i="1"/>
  <c r="P9292" i="1"/>
  <c r="C9293" i="1"/>
  <c r="H9293" i="1"/>
  <c r="I9293" i="1"/>
  <c r="J9293" i="1"/>
  <c r="M9293" i="1"/>
  <c r="N9293" i="1"/>
  <c r="O9293" i="1"/>
  <c r="P9293" i="1"/>
  <c r="C9294" i="1"/>
  <c r="H9294" i="1"/>
  <c r="I9294" i="1"/>
  <c r="J9294" i="1"/>
  <c r="M9294" i="1"/>
  <c r="N9294" i="1"/>
  <c r="O9294" i="1"/>
  <c r="P9294" i="1"/>
  <c r="C9295" i="1"/>
  <c r="H9295" i="1"/>
  <c r="I9295" i="1"/>
  <c r="J9295" i="1"/>
  <c r="M9295" i="1"/>
  <c r="N9295" i="1"/>
  <c r="O9295" i="1"/>
  <c r="P9295" i="1"/>
  <c r="C9296" i="1"/>
  <c r="H9296" i="1"/>
  <c r="I9296" i="1"/>
  <c r="J9296" i="1"/>
  <c r="M9296" i="1"/>
  <c r="N9296" i="1"/>
  <c r="O9296" i="1"/>
  <c r="P9296" i="1"/>
  <c r="C9297" i="1"/>
  <c r="H9297" i="1"/>
  <c r="I9297" i="1"/>
  <c r="J9297" i="1"/>
  <c r="M9297" i="1"/>
  <c r="N9297" i="1"/>
  <c r="O9297" i="1"/>
  <c r="P9297" i="1"/>
  <c r="C9298" i="1"/>
  <c r="H9298" i="1"/>
  <c r="I9298" i="1"/>
  <c r="J9298" i="1"/>
  <c r="M9298" i="1"/>
  <c r="N9298" i="1"/>
  <c r="O9298" i="1"/>
  <c r="P9298" i="1"/>
  <c r="C9299" i="1"/>
  <c r="H9299" i="1"/>
  <c r="I9299" i="1"/>
  <c r="J9299" i="1"/>
  <c r="M9299" i="1"/>
  <c r="N9299" i="1"/>
  <c r="O9299" i="1"/>
  <c r="P9299" i="1"/>
  <c r="C9300" i="1"/>
  <c r="H9300" i="1"/>
  <c r="I9300" i="1"/>
  <c r="J9300" i="1"/>
  <c r="M9300" i="1"/>
  <c r="N9300" i="1"/>
  <c r="O9300" i="1"/>
  <c r="P9300" i="1"/>
  <c r="C9301" i="1"/>
  <c r="H9301" i="1"/>
  <c r="I9301" i="1"/>
  <c r="J9301" i="1"/>
  <c r="M9301" i="1"/>
  <c r="N9301" i="1"/>
  <c r="O9301" i="1"/>
  <c r="P9301" i="1"/>
  <c r="C9302" i="1"/>
  <c r="H9302" i="1"/>
  <c r="I9302" i="1"/>
  <c r="J9302" i="1"/>
  <c r="M9302" i="1"/>
  <c r="N9302" i="1"/>
  <c r="O9302" i="1"/>
  <c r="P9302" i="1"/>
  <c r="C9303" i="1"/>
  <c r="H9303" i="1"/>
  <c r="I9303" i="1"/>
  <c r="J9303" i="1"/>
  <c r="M9303" i="1"/>
  <c r="N9303" i="1"/>
  <c r="O9303" i="1"/>
  <c r="P9303" i="1"/>
  <c r="C9304" i="1"/>
  <c r="H9304" i="1"/>
  <c r="I9304" i="1"/>
  <c r="J9304" i="1"/>
  <c r="M9304" i="1"/>
  <c r="N9304" i="1"/>
  <c r="O9304" i="1"/>
  <c r="P9304" i="1"/>
  <c r="C9305" i="1"/>
  <c r="H9305" i="1"/>
  <c r="I9305" i="1"/>
  <c r="J9305" i="1"/>
  <c r="M9305" i="1"/>
  <c r="N9305" i="1"/>
  <c r="O9305" i="1"/>
  <c r="P9305" i="1"/>
  <c r="C9306" i="1"/>
  <c r="H9306" i="1"/>
  <c r="I9306" i="1"/>
  <c r="J9306" i="1"/>
  <c r="M9306" i="1"/>
  <c r="N9306" i="1"/>
  <c r="O9306" i="1"/>
  <c r="P9306" i="1"/>
  <c r="C9307" i="1"/>
  <c r="H9307" i="1"/>
  <c r="I9307" i="1"/>
  <c r="J9307" i="1"/>
  <c r="M9307" i="1"/>
  <c r="N9307" i="1"/>
  <c r="O9307" i="1"/>
  <c r="P9307" i="1"/>
  <c r="C9308" i="1"/>
  <c r="H9308" i="1"/>
  <c r="I9308" i="1"/>
  <c r="J9308" i="1"/>
  <c r="M9308" i="1"/>
  <c r="N9308" i="1"/>
  <c r="O9308" i="1"/>
  <c r="P9308" i="1"/>
  <c r="C9309" i="1"/>
  <c r="H9309" i="1"/>
  <c r="I9309" i="1"/>
  <c r="J9309" i="1"/>
  <c r="M9309" i="1"/>
  <c r="N9309" i="1"/>
  <c r="O9309" i="1"/>
  <c r="P9309" i="1"/>
  <c r="C9310" i="1"/>
  <c r="H9310" i="1"/>
  <c r="I9310" i="1"/>
  <c r="J9310" i="1"/>
  <c r="M9310" i="1"/>
  <c r="N9310" i="1"/>
  <c r="O9310" i="1"/>
  <c r="P9310" i="1"/>
  <c r="C9311" i="1"/>
  <c r="H9311" i="1"/>
  <c r="I9311" i="1"/>
  <c r="J9311" i="1"/>
  <c r="M9311" i="1"/>
  <c r="N9311" i="1"/>
  <c r="O9311" i="1"/>
  <c r="P9311" i="1"/>
  <c r="C9312" i="1"/>
  <c r="H9312" i="1"/>
  <c r="I9312" i="1"/>
  <c r="J9312" i="1"/>
  <c r="M9312" i="1"/>
  <c r="N9312" i="1"/>
  <c r="O9312" i="1"/>
  <c r="P9312" i="1"/>
  <c r="C9313" i="1"/>
  <c r="H9313" i="1"/>
  <c r="I9313" i="1"/>
  <c r="J9313" i="1"/>
  <c r="M9313" i="1"/>
  <c r="N9313" i="1"/>
  <c r="O9313" i="1"/>
  <c r="P9313" i="1"/>
  <c r="C9314" i="1"/>
  <c r="H9314" i="1"/>
  <c r="I9314" i="1"/>
  <c r="J9314" i="1"/>
  <c r="M9314" i="1"/>
  <c r="N9314" i="1"/>
  <c r="O9314" i="1"/>
  <c r="P9314" i="1"/>
  <c r="C9315" i="1"/>
  <c r="H9315" i="1"/>
  <c r="I9315" i="1"/>
  <c r="J9315" i="1"/>
  <c r="M9315" i="1"/>
  <c r="N9315" i="1"/>
  <c r="O9315" i="1"/>
  <c r="P9315" i="1"/>
  <c r="C9316" i="1"/>
  <c r="H9316" i="1"/>
  <c r="I9316" i="1"/>
  <c r="J9316" i="1"/>
  <c r="M9316" i="1"/>
  <c r="N9316" i="1"/>
  <c r="O9316" i="1"/>
  <c r="P9316" i="1"/>
  <c r="C9317" i="1"/>
  <c r="H9317" i="1"/>
  <c r="I9317" i="1"/>
  <c r="J9317" i="1"/>
  <c r="M9317" i="1"/>
  <c r="N9317" i="1"/>
  <c r="O9317" i="1"/>
  <c r="P9317" i="1"/>
  <c r="C9318" i="1"/>
  <c r="H9318" i="1"/>
  <c r="I9318" i="1"/>
  <c r="J9318" i="1"/>
  <c r="M9318" i="1"/>
  <c r="N9318" i="1"/>
  <c r="O9318" i="1"/>
  <c r="P9318" i="1"/>
  <c r="C9319" i="1"/>
  <c r="H9319" i="1"/>
  <c r="I9319" i="1"/>
  <c r="J9319" i="1"/>
  <c r="M9319" i="1"/>
  <c r="N9319" i="1"/>
  <c r="O9319" i="1"/>
  <c r="P9319" i="1"/>
  <c r="C9320" i="1"/>
  <c r="H9320" i="1"/>
  <c r="I9320" i="1"/>
  <c r="J9320" i="1"/>
  <c r="M9320" i="1"/>
  <c r="N9320" i="1"/>
  <c r="O9320" i="1"/>
  <c r="P9320" i="1"/>
  <c r="C9321" i="1"/>
  <c r="H9321" i="1"/>
  <c r="I9321" i="1"/>
  <c r="J9321" i="1"/>
  <c r="M9321" i="1"/>
  <c r="N9321" i="1"/>
  <c r="O9321" i="1"/>
  <c r="P9321" i="1"/>
  <c r="C9322" i="1"/>
  <c r="H9322" i="1"/>
  <c r="I9322" i="1"/>
  <c r="J9322" i="1"/>
  <c r="M9322" i="1"/>
  <c r="N9322" i="1"/>
  <c r="O9322" i="1"/>
  <c r="P9322" i="1"/>
  <c r="C9323" i="1"/>
  <c r="H9323" i="1"/>
  <c r="I9323" i="1"/>
  <c r="J9323" i="1"/>
  <c r="M9323" i="1"/>
  <c r="N9323" i="1"/>
  <c r="O9323" i="1"/>
  <c r="P9323" i="1"/>
  <c r="C9324" i="1"/>
  <c r="H9324" i="1"/>
  <c r="I9324" i="1"/>
  <c r="J9324" i="1"/>
  <c r="M9324" i="1"/>
  <c r="N9324" i="1"/>
  <c r="O9324" i="1"/>
  <c r="P9324" i="1"/>
  <c r="C9325" i="1"/>
  <c r="H9325" i="1"/>
  <c r="I9325" i="1"/>
  <c r="J9325" i="1"/>
  <c r="M9325" i="1"/>
  <c r="N9325" i="1"/>
  <c r="O9325" i="1"/>
  <c r="P9325" i="1"/>
  <c r="C9326" i="1"/>
  <c r="H9326" i="1"/>
  <c r="I9326" i="1"/>
  <c r="J9326" i="1"/>
  <c r="M9326" i="1"/>
  <c r="N9326" i="1"/>
  <c r="O9326" i="1"/>
  <c r="P9326" i="1"/>
  <c r="C9327" i="1"/>
  <c r="H9327" i="1"/>
  <c r="I9327" i="1"/>
  <c r="J9327" i="1"/>
  <c r="M9327" i="1"/>
  <c r="N9327" i="1"/>
  <c r="O9327" i="1"/>
  <c r="P9327" i="1"/>
  <c r="C9328" i="1"/>
  <c r="H9328" i="1"/>
  <c r="I9328" i="1"/>
  <c r="J9328" i="1"/>
  <c r="M9328" i="1"/>
  <c r="N9328" i="1"/>
  <c r="O9328" i="1"/>
  <c r="P9328" i="1"/>
  <c r="C9329" i="1"/>
  <c r="H9329" i="1"/>
  <c r="I9329" i="1"/>
  <c r="J9329" i="1"/>
  <c r="M9329" i="1"/>
  <c r="N9329" i="1"/>
  <c r="O9329" i="1"/>
  <c r="P9329" i="1"/>
  <c r="C9330" i="1"/>
  <c r="H9330" i="1"/>
  <c r="I9330" i="1"/>
  <c r="J9330" i="1"/>
  <c r="M9330" i="1"/>
  <c r="N9330" i="1"/>
  <c r="O9330" i="1"/>
  <c r="P9330" i="1"/>
  <c r="C9331" i="1"/>
  <c r="H9331" i="1"/>
  <c r="I9331" i="1"/>
  <c r="J9331" i="1"/>
  <c r="M9331" i="1"/>
  <c r="N9331" i="1"/>
  <c r="O9331" i="1"/>
  <c r="P9331" i="1"/>
  <c r="C9332" i="1"/>
  <c r="H9332" i="1"/>
  <c r="I9332" i="1"/>
  <c r="J9332" i="1"/>
  <c r="M9332" i="1"/>
  <c r="N9332" i="1"/>
  <c r="O9332" i="1"/>
  <c r="P9332" i="1"/>
  <c r="C9333" i="1"/>
  <c r="H9333" i="1"/>
  <c r="I9333" i="1"/>
  <c r="J9333" i="1"/>
  <c r="M9333" i="1"/>
  <c r="N9333" i="1"/>
  <c r="O9333" i="1"/>
  <c r="P9333" i="1"/>
  <c r="C9334" i="1"/>
  <c r="H9334" i="1"/>
  <c r="I9334" i="1"/>
  <c r="J9334" i="1"/>
  <c r="M9334" i="1"/>
  <c r="N9334" i="1"/>
  <c r="O9334" i="1"/>
  <c r="P9334" i="1"/>
  <c r="C9335" i="1"/>
  <c r="H9335" i="1"/>
  <c r="I9335" i="1"/>
  <c r="J9335" i="1"/>
  <c r="M9335" i="1"/>
  <c r="N9335" i="1"/>
  <c r="O9335" i="1"/>
  <c r="P9335" i="1"/>
  <c r="C9336" i="1"/>
  <c r="H9336" i="1"/>
  <c r="I9336" i="1"/>
  <c r="J9336" i="1"/>
  <c r="M9336" i="1"/>
  <c r="N9336" i="1"/>
  <c r="O9336" i="1"/>
  <c r="P9336" i="1"/>
  <c r="C9337" i="1"/>
  <c r="H9337" i="1"/>
  <c r="I9337" i="1"/>
  <c r="J9337" i="1"/>
  <c r="M9337" i="1"/>
  <c r="N9337" i="1"/>
  <c r="O9337" i="1"/>
  <c r="P9337" i="1"/>
  <c r="C9338" i="1"/>
  <c r="H9338" i="1"/>
  <c r="I9338" i="1"/>
  <c r="J9338" i="1"/>
  <c r="M9338" i="1"/>
  <c r="N9338" i="1"/>
  <c r="O9338" i="1"/>
  <c r="P9338" i="1"/>
  <c r="C9339" i="1"/>
  <c r="H9339" i="1"/>
  <c r="I9339" i="1"/>
  <c r="J9339" i="1"/>
  <c r="M9339" i="1"/>
  <c r="N9339" i="1"/>
  <c r="O9339" i="1"/>
  <c r="P9339" i="1"/>
  <c r="C9340" i="1"/>
  <c r="H9340" i="1"/>
  <c r="I9340" i="1"/>
  <c r="J9340" i="1"/>
  <c r="M9340" i="1"/>
  <c r="N9340" i="1"/>
  <c r="O9340" i="1"/>
  <c r="P9340" i="1"/>
  <c r="C9341" i="1"/>
  <c r="H9341" i="1"/>
  <c r="I9341" i="1"/>
  <c r="J9341" i="1"/>
  <c r="M9341" i="1"/>
  <c r="N9341" i="1"/>
  <c r="O9341" i="1"/>
  <c r="P9341" i="1"/>
  <c r="C9342" i="1"/>
  <c r="H9342" i="1"/>
  <c r="I9342" i="1"/>
  <c r="J9342" i="1"/>
  <c r="M9342" i="1"/>
  <c r="N9342" i="1"/>
  <c r="O9342" i="1"/>
  <c r="P9342" i="1"/>
  <c r="C9343" i="1"/>
  <c r="H9343" i="1"/>
  <c r="I9343" i="1"/>
  <c r="J9343" i="1"/>
  <c r="M9343" i="1"/>
  <c r="N9343" i="1"/>
  <c r="O9343" i="1"/>
  <c r="P9343" i="1"/>
  <c r="C9344" i="1"/>
  <c r="H9344" i="1"/>
  <c r="I9344" i="1"/>
  <c r="J9344" i="1"/>
  <c r="M9344" i="1"/>
  <c r="N9344" i="1"/>
  <c r="O9344" i="1"/>
  <c r="P9344" i="1"/>
  <c r="C9345" i="1"/>
  <c r="H9345" i="1"/>
  <c r="I9345" i="1"/>
  <c r="J9345" i="1"/>
  <c r="M9345" i="1"/>
  <c r="N9345" i="1"/>
  <c r="O9345" i="1"/>
  <c r="P9345" i="1"/>
  <c r="C9346" i="1"/>
  <c r="H9346" i="1"/>
  <c r="I9346" i="1"/>
  <c r="J9346" i="1"/>
  <c r="M9346" i="1"/>
  <c r="N9346" i="1"/>
  <c r="O9346" i="1"/>
  <c r="P9346" i="1"/>
  <c r="C9347" i="1"/>
  <c r="H9347" i="1"/>
  <c r="I9347" i="1"/>
  <c r="J9347" i="1"/>
  <c r="M9347" i="1"/>
  <c r="N9347" i="1"/>
  <c r="O9347" i="1"/>
  <c r="P9347" i="1"/>
  <c r="C9348" i="1"/>
  <c r="H9348" i="1"/>
  <c r="I9348" i="1"/>
  <c r="J9348" i="1"/>
  <c r="M9348" i="1"/>
  <c r="N9348" i="1"/>
  <c r="O9348" i="1"/>
  <c r="P9348" i="1"/>
  <c r="C9349" i="1"/>
  <c r="H9349" i="1"/>
  <c r="I9349" i="1"/>
  <c r="J9349" i="1"/>
  <c r="M9349" i="1"/>
  <c r="N9349" i="1"/>
  <c r="O9349" i="1"/>
  <c r="P9349" i="1"/>
  <c r="C9350" i="1"/>
  <c r="H9350" i="1"/>
  <c r="I9350" i="1"/>
  <c r="J9350" i="1"/>
  <c r="M9350" i="1"/>
  <c r="N9350" i="1"/>
  <c r="O9350" i="1"/>
  <c r="P9350" i="1"/>
  <c r="C9351" i="1"/>
  <c r="H9351" i="1"/>
  <c r="I9351" i="1"/>
  <c r="J9351" i="1"/>
  <c r="M9351" i="1"/>
  <c r="N9351" i="1"/>
  <c r="O9351" i="1"/>
  <c r="P9351" i="1"/>
  <c r="C9352" i="1"/>
  <c r="H9352" i="1"/>
  <c r="I9352" i="1"/>
  <c r="J9352" i="1"/>
  <c r="M9352" i="1"/>
  <c r="N9352" i="1"/>
  <c r="O9352" i="1"/>
  <c r="P9352" i="1"/>
  <c r="C9353" i="1"/>
  <c r="H9353" i="1"/>
  <c r="I9353" i="1"/>
  <c r="J9353" i="1"/>
  <c r="M9353" i="1"/>
  <c r="N9353" i="1"/>
  <c r="O9353" i="1"/>
  <c r="P9353" i="1"/>
  <c r="C9354" i="1"/>
  <c r="H9354" i="1"/>
  <c r="I9354" i="1"/>
  <c r="J9354" i="1"/>
  <c r="M9354" i="1"/>
  <c r="N9354" i="1"/>
  <c r="O9354" i="1"/>
  <c r="P9354" i="1"/>
  <c r="C9355" i="1"/>
  <c r="H9355" i="1"/>
  <c r="I9355" i="1"/>
  <c r="J9355" i="1"/>
  <c r="M9355" i="1"/>
  <c r="N9355" i="1"/>
  <c r="O9355" i="1"/>
  <c r="P9355" i="1"/>
  <c r="C9356" i="1"/>
  <c r="H9356" i="1"/>
  <c r="I9356" i="1"/>
  <c r="J9356" i="1"/>
  <c r="M9356" i="1"/>
  <c r="N9356" i="1"/>
  <c r="O9356" i="1"/>
  <c r="P9356" i="1"/>
  <c r="C9357" i="1"/>
  <c r="H9357" i="1"/>
  <c r="I9357" i="1"/>
  <c r="J9357" i="1"/>
  <c r="M9357" i="1"/>
  <c r="N9357" i="1"/>
  <c r="O9357" i="1"/>
  <c r="P9357" i="1"/>
  <c r="C9358" i="1"/>
  <c r="H9358" i="1"/>
  <c r="I9358" i="1"/>
  <c r="J9358" i="1"/>
  <c r="M9358" i="1"/>
  <c r="N9358" i="1"/>
  <c r="O9358" i="1"/>
  <c r="P9358" i="1"/>
  <c r="C9359" i="1"/>
  <c r="H9359" i="1"/>
  <c r="I9359" i="1"/>
  <c r="J9359" i="1"/>
  <c r="M9359" i="1"/>
  <c r="N9359" i="1"/>
  <c r="O9359" i="1"/>
  <c r="P9359" i="1"/>
  <c r="C9360" i="1"/>
  <c r="H9360" i="1"/>
  <c r="I9360" i="1"/>
  <c r="J9360" i="1"/>
  <c r="M9360" i="1"/>
  <c r="N9360" i="1"/>
  <c r="O9360" i="1"/>
  <c r="P9360" i="1"/>
  <c r="C9361" i="1"/>
  <c r="H9361" i="1"/>
  <c r="I9361" i="1"/>
  <c r="J9361" i="1"/>
  <c r="M9361" i="1"/>
  <c r="N9361" i="1"/>
  <c r="O9361" i="1"/>
  <c r="P9361" i="1"/>
  <c r="C9362" i="1"/>
  <c r="H9362" i="1"/>
  <c r="I9362" i="1"/>
  <c r="J9362" i="1"/>
  <c r="M9362" i="1"/>
  <c r="N9362" i="1"/>
  <c r="O9362" i="1"/>
  <c r="P9362" i="1"/>
  <c r="C9363" i="1"/>
  <c r="H9363" i="1"/>
  <c r="I9363" i="1"/>
  <c r="J9363" i="1"/>
  <c r="M9363" i="1"/>
  <c r="N9363" i="1"/>
  <c r="O9363" i="1"/>
  <c r="P9363" i="1"/>
  <c r="C9364" i="1"/>
  <c r="H9364" i="1"/>
  <c r="I9364" i="1"/>
  <c r="J9364" i="1"/>
  <c r="M9364" i="1"/>
  <c r="N9364" i="1"/>
  <c r="O9364" i="1"/>
  <c r="P9364" i="1"/>
  <c r="C9365" i="1"/>
  <c r="H9365" i="1"/>
  <c r="I9365" i="1"/>
  <c r="J9365" i="1"/>
  <c r="M9365" i="1"/>
  <c r="N9365" i="1"/>
  <c r="O9365" i="1"/>
  <c r="P9365" i="1"/>
  <c r="C9366" i="1"/>
  <c r="H9366" i="1"/>
  <c r="I9366" i="1"/>
  <c r="J9366" i="1"/>
  <c r="M9366" i="1"/>
  <c r="N9366" i="1"/>
  <c r="O9366" i="1"/>
  <c r="P9366" i="1"/>
  <c r="C9367" i="1"/>
  <c r="H9367" i="1"/>
  <c r="I9367" i="1"/>
  <c r="J9367" i="1"/>
  <c r="M9367" i="1"/>
  <c r="N9367" i="1"/>
  <c r="O9367" i="1"/>
  <c r="P9367" i="1"/>
  <c r="C9368" i="1"/>
  <c r="H9368" i="1"/>
  <c r="I9368" i="1"/>
  <c r="J9368" i="1"/>
  <c r="M9368" i="1"/>
  <c r="N9368" i="1"/>
  <c r="O9368" i="1"/>
  <c r="P9368" i="1"/>
  <c r="C9369" i="1"/>
  <c r="H9369" i="1"/>
  <c r="I9369" i="1"/>
  <c r="J9369" i="1"/>
  <c r="M9369" i="1"/>
  <c r="N9369" i="1"/>
  <c r="O9369" i="1"/>
  <c r="P9369" i="1"/>
  <c r="C9370" i="1"/>
  <c r="H9370" i="1"/>
  <c r="I9370" i="1"/>
  <c r="J9370" i="1"/>
  <c r="M9370" i="1"/>
  <c r="N9370" i="1"/>
  <c r="O9370" i="1"/>
  <c r="P9370" i="1"/>
  <c r="C9371" i="1"/>
  <c r="H9371" i="1"/>
  <c r="I9371" i="1"/>
  <c r="J9371" i="1"/>
  <c r="M9371" i="1"/>
  <c r="N9371" i="1"/>
  <c r="O9371" i="1"/>
  <c r="P9371" i="1"/>
  <c r="C9372" i="1"/>
  <c r="H9372" i="1"/>
  <c r="I9372" i="1"/>
  <c r="J9372" i="1"/>
  <c r="M9372" i="1"/>
  <c r="N9372" i="1"/>
  <c r="O9372" i="1"/>
  <c r="P9372" i="1"/>
  <c r="C9373" i="1"/>
  <c r="H9373" i="1"/>
  <c r="I9373" i="1"/>
  <c r="J9373" i="1"/>
  <c r="M9373" i="1"/>
  <c r="N9373" i="1"/>
  <c r="O9373" i="1"/>
  <c r="P9373" i="1"/>
  <c r="C9374" i="1"/>
  <c r="H9374" i="1"/>
  <c r="I9374" i="1"/>
  <c r="J9374" i="1"/>
  <c r="M9374" i="1"/>
  <c r="N9374" i="1"/>
  <c r="O9374" i="1"/>
  <c r="P9374" i="1"/>
  <c r="C9375" i="1"/>
  <c r="H9375" i="1"/>
  <c r="I9375" i="1"/>
  <c r="J9375" i="1"/>
  <c r="M9375" i="1"/>
  <c r="N9375" i="1"/>
  <c r="O9375" i="1"/>
  <c r="P9375" i="1"/>
  <c r="C9376" i="1"/>
  <c r="H9376" i="1"/>
  <c r="I9376" i="1"/>
  <c r="J9376" i="1"/>
  <c r="M9376" i="1"/>
  <c r="N9376" i="1"/>
  <c r="O9376" i="1"/>
  <c r="P9376" i="1"/>
  <c r="C9377" i="1"/>
  <c r="H9377" i="1"/>
  <c r="I9377" i="1"/>
  <c r="J9377" i="1"/>
  <c r="M9377" i="1"/>
  <c r="N9377" i="1"/>
  <c r="O9377" i="1"/>
  <c r="P9377" i="1"/>
  <c r="C9378" i="1"/>
  <c r="H9378" i="1"/>
  <c r="I9378" i="1"/>
  <c r="J9378" i="1"/>
  <c r="M9378" i="1"/>
  <c r="N9378" i="1"/>
  <c r="O9378" i="1"/>
  <c r="P9378" i="1"/>
  <c r="C9379" i="1"/>
  <c r="H9379" i="1"/>
  <c r="I9379" i="1"/>
  <c r="J9379" i="1"/>
  <c r="M9379" i="1"/>
  <c r="N9379" i="1"/>
  <c r="O9379" i="1"/>
  <c r="P9379" i="1"/>
  <c r="C9380" i="1"/>
  <c r="H9380" i="1"/>
  <c r="I9380" i="1"/>
  <c r="J9380" i="1"/>
  <c r="M9380" i="1"/>
  <c r="N9380" i="1"/>
  <c r="O9380" i="1"/>
  <c r="P9380" i="1"/>
  <c r="C9381" i="1"/>
  <c r="H9381" i="1"/>
  <c r="I9381" i="1"/>
  <c r="J9381" i="1"/>
  <c r="M9381" i="1"/>
  <c r="N9381" i="1"/>
  <c r="O9381" i="1"/>
  <c r="P9381" i="1"/>
  <c r="C9382" i="1"/>
  <c r="H9382" i="1"/>
  <c r="I9382" i="1"/>
  <c r="J9382" i="1"/>
  <c r="M9382" i="1"/>
  <c r="N9382" i="1"/>
  <c r="O9382" i="1"/>
  <c r="P9382" i="1"/>
  <c r="C9383" i="1"/>
  <c r="H9383" i="1"/>
  <c r="I9383" i="1"/>
  <c r="J9383" i="1"/>
  <c r="M9383" i="1"/>
  <c r="N9383" i="1"/>
  <c r="O9383" i="1"/>
  <c r="P9383" i="1"/>
  <c r="C9384" i="1"/>
  <c r="H9384" i="1"/>
  <c r="I9384" i="1"/>
  <c r="J9384" i="1"/>
  <c r="M9384" i="1"/>
  <c r="N9384" i="1"/>
  <c r="O9384" i="1"/>
  <c r="P9384" i="1"/>
  <c r="C9385" i="1"/>
  <c r="H9385" i="1"/>
  <c r="I9385" i="1"/>
  <c r="J9385" i="1"/>
  <c r="M9385" i="1"/>
  <c r="N9385" i="1"/>
  <c r="O9385" i="1"/>
  <c r="P9385" i="1"/>
  <c r="C9386" i="1"/>
  <c r="H9386" i="1"/>
  <c r="I9386" i="1"/>
  <c r="J9386" i="1"/>
  <c r="M9386" i="1"/>
  <c r="N9386" i="1"/>
  <c r="O9386" i="1"/>
  <c r="P9386" i="1"/>
  <c r="C9387" i="1"/>
  <c r="H9387" i="1"/>
  <c r="I9387" i="1"/>
  <c r="J9387" i="1"/>
  <c r="M9387" i="1"/>
  <c r="N9387" i="1"/>
  <c r="O9387" i="1"/>
  <c r="P9387" i="1"/>
  <c r="C9388" i="1"/>
  <c r="H9388" i="1"/>
  <c r="I9388" i="1"/>
  <c r="J9388" i="1"/>
  <c r="M9388" i="1"/>
  <c r="N9388" i="1"/>
  <c r="O9388" i="1"/>
  <c r="P9388" i="1"/>
  <c r="C9389" i="1"/>
  <c r="H9389" i="1"/>
  <c r="I9389" i="1"/>
  <c r="J9389" i="1"/>
  <c r="M9389" i="1"/>
  <c r="N9389" i="1"/>
  <c r="O9389" i="1"/>
  <c r="P9389" i="1"/>
  <c r="C9390" i="1"/>
  <c r="H9390" i="1"/>
  <c r="I9390" i="1"/>
  <c r="J9390" i="1"/>
  <c r="M9390" i="1"/>
  <c r="N9390" i="1"/>
  <c r="O9390" i="1"/>
  <c r="P9390" i="1"/>
  <c r="C9391" i="1"/>
  <c r="H9391" i="1"/>
  <c r="I9391" i="1"/>
  <c r="J9391" i="1"/>
  <c r="M9391" i="1"/>
  <c r="N9391" i="1"/>
  <c r="O9391" i="1"/>
  <c r="P9391" i="1"/>
  <c r="C9392" i="1"/>
  <c r="H9392" i="1"/>
  <c r="I9392" i="1"/>
  <c r="J9392" i="1"/>
  <c r="M9392" i="1"/>
  <c r="N9392" i="1"/>
  <c r="O9392" i="1"/>
  <c r="P9392" i="1"/>
  <c r="C9393" i="1"/>
  <c r="H9393" i="1"/>
  <c r="I9393" i="1"/>
  <c r="J9393" i="1"/>
  <c r="M9393" i="1"/>
  <c r="N9393" i="1"/>
  <c r="O9393" i="1"/>
  <c r="P9393" i="1"/>
  <c r="C9394" i="1"/>
  <c r="H9394" i="1"/>
  <c r="I9394" i="1"/>
  <c r="J9394" i="1"/>
  <c r="M9394" i="1"/>
  <c r="N9394" i="1"/>
  <c r="O9394" i="1"/>
  <c r="P9394" i="1"/>
  <c r="C9395" i="1"/>
  <c r="H9395" i="1"/>
  <c r="I9395" i="1"/>
  <c r="J9395" i="1"/>
  <c r="M9395" i="1"/>
  <c r="N9395" i="1"/>
  <c r="O9395" i="1"/>
  <c r="P9395" i="1"/>
  <c r="C9396" i="1"/>
  <c r="H9396" i="1"/>
  <c r="I9396" i="1"/>
  <c r="J9396" i="1"/>
  <c r="M9396" i="1"/>
  <c r="N9396" i="1"/>
  <c r="O9396" i="1"/>
  <c r="P9396" i="1"/>
  <c r="C9397" i="1"/>
  <c r="H9397" i="1"/>
  <c r="I9397" i="1"/>
  <c r="J9397" i="1"/>
  <c r="M9397" i="1"/>
  <c r="N9397" i="1"/>
  <c r="O9397" i="1"/>
  <c r="P9397" i="1"/>
  <c r="C9398" i="1"/>
  <c r="H9398" i="1"/>
  <c r="I9398" i="1"/>
  <c r="J9398" i="1"/>
  <c r="M9398" i="1"/>
  <c r="N9398" i="1"/>
  <c r="O9398" i="1"/>
  <c r="P9398" i="1"/>
  <c r="C9399" i="1"/>
  <c r="H9399" i="1"/>
  <c r="I9399" i="1"/>
  <c r="J9399" i="1"/>
  <c r="M9399" i="1"/>
  <c r="N9399" i="1"/>
  <c r="O9399" i="1"/>
  <c r="P9399" i="1"/>
  <c r="C9400" i="1"/>
  <c r="H9400" i="1"/>
  <c r="I9400" i="1"/>
  <c r="J9400" i="1"/>
  <c r="M9400" i="1"/>
  <c r="N9400" i="1"/>
  <c r="O9400" i="1"/>
  <c r="P9400" i="1"/>
  <c r="C9401" i="1"/>
  <c r="H9401" i="1"/>
  <c r="I9401" i="1"/>
  <c r="J9401" i="1"/>
  <c r="M9401" i="1"/>
  <c r="N9401" i="1"/>
  <c r="O9401" i="1"/>
  <c r="P9401" i="1"/>
  <c r="C9402" i="1"/>
  <c r="H9402" i="1"/>
  <c r="I9402" i="1"/>
  <c r="J9402" i="1"/>
  <c r="M9402" i="1"/>
  <c r="N9402" i="1"/>
  <c r="O9402" i="1"/>
  <c r="P9402" i="1"/>
  <c r="C9403" i="1"/>
  <c r="H9403" i="1"/>
  <c r="I9403" i="1"/>
  <c r="J9403" i="1"/>
  <c r="M9403" i="1"/>
  <c r="N9403" i="1"/>
  <c r="O9403" i="1"/>
  <c r="P9403" i="1"/>
  <c r="C9404" i="1"/>
  <c r="H9404" i="1"/>
  <c r="I9404" i="1"/>
  <c r="J9404" i="1"/>
  <c r="M9404" i="1"/>
  <c r="N9404" i="1"/>
  <c r="O9404" i="1"/>
  <c r="P9404" i="1"/>
  <c r="C9405" i="1"/>
  <c r="H9405" i="1"/>
  <c r="I9405" i="1"/>
  <c r="J9405" i="1"/>
  <c r="M9405" i="1"/>
  <c r="N9405" i="1"/>
  <c r="O9405" i="1"/>
  <c r="P9405" i="1"/>
  <c r="C9406" i="1"/>
  <c r="H9406" i="1"/>
  <c r="I9406" i="1"/>
  <c r="J9406" i="1"/>
  <c r="M9406" i="1"/>
  <c r="N9406" i="1"/>
  <c r="O9406" i="1"/>
  <c r="P9406" i="1"/>
  <c r="C9407" i="1"/>
  <c r="H9407" i="1"/>
  <c r="I9407" i="1"/>
  <c r="J9407" i="1"/>
  <c r="M9407" i="1"/>
  <c r="N9407" i="1"/>
  <c r="O9407" i="1"/>
  <c r="P9407" i="1"/>
  <c r="C9408" i="1"/>
  <c r="H9408" i="1"/>
  <c r="I9408" i="1"/>
  <c r="J9408" i="1"/>
  <c r="M9408" i="1"/>
  <c r="N9408" i="1"/>
  <c r="O9408" i="1"/>
  <c r="P9408" i="1"/>
  <c r="C9409" i="1"/>
  <c r="H9409" i="1"/>
  <c r="I9409" i="1"/>
  <c r="J9409" i="1"/>
  <c r="M9409" i="1"/>
  <c r="N9409" i="1"/>
  <c r="O9409" i="1"/>
  <c r="P9409" i="1"/>
  <c r="C9410" i="1"/>
  <c r="H9410" i="1"/>
  <c r="I9410" i="1"/>
  <c r="J9410" i="1"/>
  <c r="M9410" i="1"/>
  <c r="N9410" i="1"/>
  <c r="O9410" i="1"/>
  <c r="P9410" i="1"/>
  <c r="C9411" i="1"/>
  <c r="H9411" i="1"/>
  <c r="I9411" i="1"/>
  <c r="J9411" i="1"/>
  <c r="M9411" i="1"/>
  <c r="N9411" i="1"/>
  <c r="O9411" i="1"/>
  <c r="P9411" i="1"/>
  <c r="C9412" i="1"/>
  <c r="H9412" i="1"/>
  <c r="I9412" i="1"/>
  <c r="J9412" i="1"/>
  <c r="M9412" i="1"/>
  <c r="N9412" i="1"/>
  <c r="O9412" i="1"/>
  <c r="P9412" i="1"/>
  <c r="C9413" i="1"/>
  <c r="H9413" i="1"/>
  <c r="I9413" i="1"/>
  <c r="J9413" i="1"/>
  <c r="M9413" i="1"/>
  <c r="N9413" i="1"/>
  <c r="O9413" i="1"/>
  <c r="P9413" i="1"/>
  <c r="C9414" i="1"/>
  <c r="H9414" i="1"/>
  <c r="I9414" i="1"/>
  <c r="J9414" i="1"/>
  <c r="M9414" i="1"/>
  <c r="N9414" i="1"/>
  <c r="O9414" i="1"/>
  <c r="P9414" i="1"/>
  <c r="C9415" i="1"/>
  <c r="H9415" i="1"/>
  <c r="I9415" i="1"/>
  <c r="J9415" i="1"/>
  <c r="M9415" i="1"/>
  <c r="N9415" i="1"/>
  <c r="O9415" i="1"/>
  <c r="P9415" i="1"/>
  <c r="C9416" i="1"/>
  <c r="H9416" i="1"/>
  <c r="I9416" i="1"/>
  <c r="J9416" i="1"/>
  <c r="M9416" i="1"/>
  <c r="N9416" i="1"/>
  <c r="O9416" i="1"/>
  <c r="P9416" i="1"/>
  <c r="C9417" i="1"/>
  <c r="H9417" i="1"/>
  <c r="I9417" i="1"/>
  <c r="J9417" i="1"/>
  <c r="M9417" i="1"/>
  <c r="N9417" i="1"/>
  <c r="O9417" i="1"/>
  <c r="P9417" i="1"/>
  <c r="C9418" i="1"/>
  <c r="H9418" i="1"/>
  <c r="I9418" i="1"/>
  <c r="J9418" i="1"/>
  <c r="M9418" i="1"/>
  <c r="N9418" i="1"/>
  <c r="O9418" i="1"/>
  <c r="P9418" i="1"/>
  <c r="C9419" i="1"/>
  <c r="H9419" i="1"/>
  <c r="I9419" i="1"/>
  <c r="J9419" i="1"/>
  <c r="M9419" i="1"/>
  <c r="N9419" i="1"/>
  <c r="O9419" i="1"/>
  <c r="P9419" i="1"/>
  <c r="C9420" i="1"/>
  <c r="H9420" i="1"/>
  <c r="I9420" i="1"/>
  <c r="J9420" i="1"/>
  <c r="M9420" i="1"/>
  <c r="N9420" i="1"/>
  <c r="O9420" i="1"/>
  <c r="P9420" i="1"/>
  <c r="C9421" i="1"/>
  <c r="H9421" i="1"/>
  <c r="I9421" i="1"/>
  <c r="J9421" i="1"/>
  <c r="M9421" i="1"/>
  <c r="N9421" i="1"/>
  <c r="O9421" i="1"/>
  <c r="P9421" i="1"/>
  <c r="C9422" i="1"/>
  <c r="H9422" i="1"/>
  <c r="I9422" i="1"/>
  <c r="J9422" i="1"/>
  <c r="M9422" i="1"/>
  <c r="N9422" i="1"/>
  <c r="O9422" i="1"/>
  <c r="P9422" i="1"/>
  <c r="C9423" i="1"/>
  <c r="H9423" i="1"/>
  <c r="I9423" i="1"/>
  <c r="J9423" i="1"/>
  <c r="M9423" i="1"/>
  <c r="N9423" i="1"/>
  <c r="O9423" i="1"/>
  <c r="P9423" i="1"/>
  <c r="C9424" i="1"/>
  <c r="H9424" i="1"/>
  <c r="I9424" i="1"/>
  <c r="J9424" i="1"/>
  <c r="M9424" i="1"/>
  <c r="N9424" i="1"/>
  <c r="O9424" i="1"/>
  <c r="P9424" i="1"/>
  <c r="C9425" i="1"/>
  <c r="H9425" i="1"/>
  <c r="I9425" i="1"/>
  <c r="J9425" i="1"/>
  <c r="M9425" i="1"/>
  <c r="N9425" i="1"/>
  <c r="O9425" i="1"/>
  <c r="P9425" i="1"/>
  <c r="C9426" i="1"/>
  <c r="H9426" i="1"/>
  <c r="I9426" i="1"/>
  <c r="J9426" i="1"/>
  <c r="M9426" i="1"/>
  <c r="N9426" i="1"/>
  <c r="O9426" i="1"/>
  <c r="P9426" i="1"/>
  <c r="C9427" i="1"/>
  <c r="H9427" i="1"/>
  <c r="I9427" i="1"/>
  <c r="J9427" i="1"/>
  <c r="M9427" i="1"/>
  <c r="N9427" i="1"/>
  <c r="O9427" i="1"/>
  <c r="P9427" i="1"/>
  <c r="C9428" i="1"/>
  <c r="H9428" i="1"/>
  <c r="I9428" i="1"/>
  <c r="J9428" i="1"/>
  <c r="M9428" i="1"/>
  <c r="N9428" i="1"/>
  <c r="O9428" i="1"/>
  <c r="P9428" i="1"/>
  <c r="C9429" i="1"/>
  <c r="H9429" i="1"/>
  <c r="I9429" i="1"/>
  <c r="J9429" i="1"/>
  <c r="M9429" i="1"/>
  <c r="N9429" i="1"/>
  <c r="O9429" i="1"/>
  <c r="P9429" i="1"/>
  <c r="C9430" i="1"/>
  <c r="H9430" i="1"/>
  <c r="I9430" i="1"/>
  <c r="J9430" i="1"/>
  <c r="M9430" i="1"/>
  <c r="N9430" i="1"/>
  <c r="O9430" i="1"/>
  <c r="P9430" i="1"/>
  <c r="C9431" i="1"/>
  <c r="H9431" i="1"/>
  <c r="I9431" i="1"/>
  <c r="J9431" i="1"/>
  <c r="M9431" i="1"/>
  <c r="N9431" i="1"/>
  <c r="O9431" i="1"/>
  <c r="P9431" i="1"/>
  <c r="C9432" i="1"/>
  <c r="H9432" i="1"/>
  <c r="I9432" i="1"/>
  <c r="J9432" i="1"/>
  <c r="M9432" i="1"/>
  <c r="N9432" i="1"/>
  <c r="O9432" i="1"/>
  <c r="P9432" i="1"/>
  <c r="C9433" i="1"/>
  <c r="H9433" i="1"/>
  <c r="I9433" i="1"/>
  <c r="J9433" i="1"/>
  <c r="M9433" i="1"/>
  <c r="N9433" i="1"/>
  <c r="O9433" i="1"/>
  <c r="P9433" i="1"/>
  <c r="C9434" i="1"/>
  <c r="H9434" i="1"/>
  <c r="I9434" i="1"/>
  <c r="J9434" i="1"/>
  <c r="M9434" i="1"/>
  <c r="N9434" i="1"/>
  <c r="O9434" i="1"/>
  <c r="P9434" i="1"/>
  <c r="C9435" i="1"/>
  <c r="H9435" i="1"/>
  <c r="I9435" i="1"/>
  <c r="J9435" i="1"/>
  <c r="M9435" i="1"/>
  <c r="N9435" i="1"/>
  <c r="O9435" i="1"/>
  <c r="P9435" i="1"/>
  <c r="C9436" i="1"/>
  <c r="H9436" i="1"/>
  <c r="I9436" i="1"/>
  <c r="J9436" i="1"/>
  <c r="M9436" i="1"/>
  <c r="N9436" i="1"/>
  <c r="O9436" i="1"/>
  <c r="P9436" i="1"/>
  <c r="C9437" i="1"/>
  <c r="H9437" i="1"/>
  <c r="I9437" i="1"/>
  <c r="J9437" i="1"/>
  <c r="M9437" i="1"/>
  <c r="N9437" i="1"/>
  <c r="O9437" i="1"/>
  <c r="P9437" i="1"/>
  <c r="C9438" i="1"/>
  <c r="H9438" i="1"/>
  <c r="I9438" i="1"/>
  <c r="J9438" i="1"/>
  <c r="M9438" i="1"/>
  <c r="N9438" i="1"/>
  <c r="O9438" i="1"/>
  <c r="P9438" i="1"/>
  <c r="C9439" i="1"/>
  <c r="H9439" i="1"/>
  <c r="I9439" i="1"/>
  <c r="J9439" i="1"/>
  <c r="M9439" i="1"/>
  <c r="N9439" i="1"/>
  <c r="O9439" i="1"/>
  <c r="P9439" i="1"/>
  <c r="C9440" i="1"/>
  <c r="H9440" i="1"/>
  <c r="I9440" i="1"/>
  <c r="J9440" i="1"/>
  <c r="M9440" i="1"/>
  <c r="N9440" i="1"/>
  <c r="O9440" i="1"/>
  <c r="P9440" i="1"/>
  <c r="C9441" i="1"/>
  <c r="H9441" i="1"/>
  <c r="I9441" i="1"/>
  <c r="J9441" i="1"/>
  <c r="M9441" i="1"/>
  <c r="N9441" i="1"/>
  <c r="O9441" i="1"/>
  <c r="P9441" i="1"/>
  <c r="C9442" i="1"/>
  <c r="H9442" i="1"/>
  <c r="I9442" i="1"/>
  <c r="J9442" i="1"/>
  <c r="M9442" i="1"/>
  <c r="N9442" i="1"/>
  <c r="O9442" i="1"/>
  <c r="P9442" i="1"/>
  <c r="C9443" i="1"/>
  <c r="H9443" i="1"/>
  <c r="I9443" i="1"/>
  <c r="J9443" i="1"/>
  <c r="M9443" i="1"/>
  <c r="N9443" i="1"/>
  <c r="O9443" i="1"/>
  <c r="P9443" i="1"/>
  <c r="C9444" i="1"/>
  <c r="H9444" i="1"/>
  <c r="I9444" i="1"/>
  <c r="J9444" i="1"/>
  <c r="M9444" i="1"/>
  <c r="N9444" i="1"/>
  <c r="O9444" i="1"/>
  <c r="P9444" i="1"/>
  <c r="C9445" i="1"/>
  <c r="H9445" i="1"/>
  <c r="I9445" i="1"/>
  <c r="J9445" i="1"/>
  <c r="M9445" i="1"/>
  <c r="N9445" i="1"/>
  <c r="O9445" i="1"/>
  <c r="P9445" i="1"/>
  <c r="C9446" i="1"/>
  <c r="H9446" i="1"/>
  <c r="I9446" i="1"/>
  <c r="J9446" i="1"/>
  <c r="M9446" i="1"/>
  <c r="N9446" i="1"/>
  <c r="O9446" i="1"/>
  <c r="P9446" i="1"/>
  <c r="C9447" i="1"/>
  <c r="H9447" i="1"/>
  <c r="I9447" i="1"/>
  <c r="J9447" i="1"/>
  <c r="M9447" i="1"/>
  <c r="N9447" i="1"/>
  <c r="O9447" i="1"/>
  <c r="P9447" i="1"/>
  <c r="C9448" i="1"/>
  <c r="H9448" i="1"/>
  <c r="I9448" i="1"/>
  <c r="J9448" i="1"/>
  <c r="M9448" i="1"/>
  <c r="N9448" i="1"/>
  <c r="O9448" i="1"/>
  <c r="P9448" i="1"/>
  <c r="C9449" i="1"/>
  <c r="H9449" i="1"/>
  <c r="I9449" i="1"/>
  <c r="J9449" i="1"/>
  <c r="M9449" i="1"/>
  <c r="N9449" i="1"/>
  <c r="O9449" i="1"/>
  <c r="P9449" i="1"/>
  <c r="C9450" i="1"/>
  <c r="H9450" i="1"/>
  <c r="I9450" i="1"/>
  <c r="J9450" i="1"/>
  <c r="M9450" i="1"/>
  <c r="N9450" i="1"/>
  <c r="O9450" i="1"/>
  <c r="P9450" i="1"/>
  <c r="C9451" i="1"/>
  <c r="H9451" i="1"/>
  <c r="I9451" i="1"/>
  <c r="J9451" i="1"/>
  <c r="M9451" i="1"/>
  <c r="N9451" i="1"/>
  <c r="O9451" i="1"/>
  <c r="P9451" i="1"/>
  <c r="C9452" i="1"/>
  <c r="H9452" i="1"/>
  <c r="I9452" i="1"/>
  <c r="J9452" i="1"/>
  <c r="M9452" i="1"/>
  <c r="N9452" i="1"/>
  <c r="O9452" i="1"/>
  <c r="P9452" i="1"/>
  <c r="C9453" i="1"/>
  <c r="H9453" i="1"/>
  <c r="I9453" i="1"/>
  <c r="J9453" i="1"/>
  <c r="M9453" i="1"/>
  <c r="N9453" i="1"/>
  <c r="O9453" i="1"/>
  <c r="P9453" i="1"/>
  <c r="C9454" i="1"/>
  <c r="H9454" i="1"/>
  <c r="I9454" i="1"/>
  <c r="J9454" i="1"/>
  <c r="M9454" i="1"/>
  <c r="N9454" i="1"/>
  <c r="O9454" i="1"/>
  <c r="P9454" i="1"/>
  <c r="C9455" i="1"/>
  <c r="H9455" i="1"/>
  <c r="I9455" i="1"/>
  <c r="J9455" i="1"/>
  <c r="M9455" i="1"/>
  <c r="N9455" i="1"/>
  <c r="O9455" i="1"/>
  <c r="P9455" i="1"/>
  <c r="C9456" i="1"/>
  <c r="H9456" i="1"/>
  <c r="I9456" i="1"/>
  <c r="J9456" i="1"/>
  <c r="M9456" i="1"/>
  <c r="N9456" i="1"/>
  <c r="O9456" i="1"/>
  <c r="P9456" i="1"/>
  <c r="C9457" i="1"/>
  <c r="H9457" i="1"/>
  <c r="I9457" i="1"/>
  <c r="J9457" i="1"/>
  <c r="M9457" i="1"/>
  <c r="N9457" i="1"/>
  <c r="O9457" i="1"/>
  <c r="P9457" i="1"/>
  <c r="C9458" i="1"/>
  <c r="H9458" i="1"/>
  <c r="I9458" i="1"/>
  <c r="J9458" i="1"/>
  <c r="M9458" i="1"/>
  <c r="N9458" i="1"/>
  <c r="O9458" i="1"/>
  <c r="P9458" i="1"/>
  <c r="C9459" i="1"/>
  <c r="H9459" i="1"/>
  <c r="I9459" i="1"/>
  <c r="J9459" i="1"/>
  <c r="M9459" i="1"/>
  <c r="N9459" i="1"/>
  <c r="O9459" i="1"/>
  <c r="P9459" i="1"/>
  <c r="C9460" i="1"/>
  <c r="H9460" i="1"/>
  <c r="I9460" i="1"/>
  <c r="J9460" i="1"/>
  <c r="M9460" i="1"/>
  <c r="N9460" i="1"/>
  <c r="O9460" i="1"/>
  <c r="P9460" i="1"/>
  <c r="C9461" i="1"/>
  <c r="H9461" i="1"/>
  <c r="I9461" i="1"/>
  <c r="J9461" i="1"/>
  <c r="M9461" i="1"/>
  <c r="N9461" i="1"/>
  <c r="O9461" i="1"/>
  <c r="P9461" i="1"/>
  <c r="C9462" i="1"/>
  <c r="H9462" i="1"/>
  <c r="I9462" i="1"/>
  <c r="J9462" i="1"/>
  <c r="M9462" i="1"/>
  <c r="N9462" i="1"/>
  <c r="O9462" i="1"/>
  <c r="P9462" i="1"/>
  <c r="C9463" i="1"/>
  <c r="H9463" i="1"/>
  <c r="I9463" i="1"/>
  <c r="J9463" i="1"/>
  <c r="M9463" i="1"/>
  <c r="N9463" i="1"/>
  <c r="O9463" i="1"/>
  <c r="P9463" i="1"/>
  <c r="C9464" i="1"/>
  <c r="H9464" i="1"/>
  <c r="I9464" i="1"/>
  <c r="J9464" i="1"/>
  <c r="M9464" i="1"/>
  <c r="N9464" i="1"/>
  <c r="O9464" i="1"/>
  <c r="P9464" i="1"/>
  <c r="C9465" i="1"/>
  <c r="H9465" i="1"/>
  <c r="I9465" i="1"/>
  <c r="J9465" i="1"/>
  <c r="M9465" i="1"/>
  <c r="N9465" i="1"/>
  <c r="O9465" i="1"/>
  <c r="P9465" i="1"/>
  <c r="C9466" i="1"/>
  <c r="H9466" i="1"/>
  <c r="I9466" i="1"/>
  <c r="J9466" i="1"/>
  <c r="M9466" i="1"/>
  <c r="N9466" i="1"/>
  <c r="O9466" i="1"/>
  <c r="P9466" i="1"/>
  <c r="C9467" i="1"/>
  <c r="H9467" i="1"/>
  <c r="I9467" i="1"/>
  <c r="J9467" i="1"/>
  <c r="M9467" i="1"/>
  <c r="N9467" i="1"/>
  <c r="O9467" i="1"/>
  <c r="P9467" i="1"/>
  <c r="C9468" i="1"/>
  <c r="H9468" i="1"/>
  <c r="I9468" i="1"/>
  <c r="J9468" i="1"/>
  <c r="M9468" i="1"/>
  <c r="N9468" i="1"/>
  <c r="O9468" i="1"/>
  <c r="P9468" i="1"/>
  <c r="C9469" i="1"/>
  <c r="H9469" i="1"/>
  <c r="I9469" i="1"/>
  <c r="J9469" i="1"/>
  <c r="M9469" i="1"/>
  <c r="N9469" i="1"/>
  <c r="O9469" i="1"/>
  <c r="P9469" i="1"/>
  <c r="C9470" i="1"/>
  <c r="H9470" i="1"/>
  <c r="I9470" i="1"/>
  <c r="J9470" i="1"/>
  <c r="M9470" i="1"/>
  <c r="N9470" i="1"/>
  <c r="O9470" i="1"/>
  <c r="P9470" i="1"/>
  <c r="C9471" i="1"/>
  <c r="H9471" i="1"/>
  <c r="I9471" i="1"/>
  <c r="J9471" i="1"/>
  <c r="M9471" i="1"/>
  <c r="N9471" i="1"/>
  <c r="O9471" i="1"/>
  <c r="P9471" i="1"/>
  <c r="C9472" i="1"/>
  <c r="H9472" i="1"/>
  <c r="I9472" i="1"/>
  <c r="J9472" i="1"/>
  <c r="M9472" i="1"/>
  <c r="N9472" i="1"/>
  <c r="O9472" i="1"/>
  <c r="P9472" i="1"/>
  <c r="C9473" i="1"/>
  <c r="H9473" i="1"/>
  <c r="I9473" i="1"/>
  <c r="J9473" i="1"/>
  <c r="M9473" i="1"/>
  <c r="N9473" i="1"/>
  <c r="O9473" i="1"/>
  <c r="P9473" i="1"/>
  <c r="C9474" i="1"/>
  <c r="H9474" i="1"/>
  <c r="I9474" i="1"/>
  <c r="J9474" i="1"/>
  <c r="M9474" i="1"/>
  <c r="N9474" i="1"/>
  <c r="O9474" i="1"/>
  <c r="P9474" i="1"/>
  <c r="C9475" i="1"/>
  <c r="H9475" i="1"/>
  <c r="I9475" i="1"/>
  <c r="J9475" i="1"/>
  <c r="M9475" i="1"/>
  <c r="N9475" i="1"/>
  <c r="O9475" i="1"/>
  <c r="P9475" i="1"/>
  <c r="C9476" i="1"/>
  <c r="H9476" i="1"/>
  <c r="I9476" i="1"/>
  <c r="J9476" i="1"/>
  <c r="M9476" i="1"/>
  <c r="N9476" i="1"/>
  <c r="O9476" i="1"/>
  <c r="P9476" i="1"/>
  <c r="C9477" i="1"/>
  <c r="H9477" i="1"/>
  <c r="I9477" i="1"/>
  <c r="J9477" i="1"/>
  <c r="M9477" i="1"/>
  <c r="N9477" i="1"/>
  <c r="O9477" i="1"/>
  <c r="P9477" i="1"/>
  <c r="C9478" i="1"/>
  <c r="H9478" i="1"/>
  <c r="I9478" i="1"/>
  <c r="J9478" i="1"/>
  <c r="M9478" i="1"/>
  <c r="N9478" i="1"/>
  <c r="O9478" i="1"/>
  <c r="P9478" i="1"/>
  <c r="C9479" i="1"/>
  <c r="H9479" i="1"/>
  <c r="I9479" i="1"/>
  <c r="J9479" i="1"/>
  <c r="M9479" i="1"/>
  <c r="N9479" i="1"/>
  <c r="O9479" i="1"/>
  <c r="P9479" i="1"/>
  <c r="C9480" i="1"/>
  <c r="H9480" i="1"/>
  <c r="I9480" i="1"/>
  <c r="J9480" i="1"/>
  <c r="M9480" i="1"/>
  <c r="N9480" i="1"/>
  <c r="O9480" i="1"/>
  <c r="P9480" i="1"/>
  <c r="C9481" i="1"/>
  <c r="H9481" i="1"/>
  <c r="I9481" i="1"/>
  <c r="J9481" i="1"/>
  <c r="M9481" i="1"/>
  <c r="N9481" i="1"/>
  <c r="O9481" i="1"/>
  <c r="P9481" i="1"/>
  <c r="C9482" i="1"/>
  <c r="H9482" i="1"/>
  <c r="I9482" i="1"/>
  <c r="J9482" i="1"/>
  <c r="M9482" i="1"/>
  <c r="N9482" i="1"/>
  <c r="O9482" i="1"/>
  <c r="P9482" i="1"/>
  <c r="C9483" i="1"/>
  <c r="H9483" i="1"/>
  <c r="I9483" i="1"/>
  <c r="J9483" i="1"/>
  <c r="M9483" i="1"/>
  <c r="N9483" i="1"/>
  <c r="O9483" i="1"/>
  <c r="P9483" i="1"/>
  <c r="C9484" i="1"/>
  <c r="H9484" i="1"/>
  <c r="I9484" i="1"/>
  <c r="J9484" i="1"/>
  <c r="M9484" i="1"/>
  <c r="N9484" i="1"/>
  <c r="O9484" i="1"/>
  <c r="P9484" i="1"/>
  <c r="C9485" i="1"/>
  <c r="H9485" i="1"/>
  <c r="I9485" i="1"/>
  <c r="J9485" i="1"/>
  <c r="M9485" i="1"/>
  <c r="N9485" i="1"/>
  <c r="O9485" i="1"/>
  <c r="P9485" i="1"/>
  <c r="C9486" i="1"/>
  <c r="H9486" i="1"/>
  <c r="I9486" i="1"/>
  <c r="J9486" i="1"/>
  <c r="M9486" i="1"/>
  <c r="N9486" i="1"/>
  <c r="O9486" i="1"/>
  <c r="P9486" i="1"/>
  <c r="C9487" i="1"/>
  <c r="H9487" i="1"/>
  <c r="I9487" i="1"/>
  <c r="J9487" i="1"/>
  <c r="M9487" i="1"/>
  <c r="N9487" i="1"/>
  <c r="O9487" i="1"/>
  <c r="P9487" i="1"/>
  <c r="C9488" i="1"/>
  <c r="H9488" i="1"/>
  <c r="I9488" i="1"/>
  <c r="J9488" i="1"/>
  <c r="M9488" i="1"/>
  <c r="N9488" i="1"/>
  <c r="O9488" i="1"/>
  <c r="P9488" i="1"/>
  <c r="C9489" i="1"/>
  <c r="H9489" i="1"/>
  <c r="I9489" i="1"/>
  <c r="J9489" i="1"/>
  <c r="M9489" i="1"/>
  <c r="N9489" i="1"/>
  <c r="O9489" i="1"/>
  <c r="P9489" i="1"/>
  <c r="C9490" i="1"/>
  <c r="H9490" i="1"/>
  <c r="I9490" i="1"/>
  <c r="J9490" i="1"/>
  <c r="M9490" i="1"/>
  <c r="N9490" i="1"/>
  <c r="O9490" i="1"/>
  <c r="P9490" i="1"/>
  <c r="C9491" i="1"/>
  <c r="H9491" i="1"/>
  <c r="I9491" i="1"/>
  <c r="J9491" i="1"/>
  <c r="M9491" i="1"/>
  <c r="N9491" i="1"/>
  <c r="O9491" i="1"/>
  <c r="P9491" i="1"/>
  <c r="C9492" i="1"/>
  <c r="H9492" i="1"/>
  <c r="I9492" i="1"/>
  <c r="J9492" i="1"/>
  <c r="M9492" i="1"/>
  <c r="N9492" i="1"/>
  <c r="O9492" i="1"/>
  <c r="P9492" i="1"/>
  <c r="C9493" i="1"/>
  <c r="H9493" i="1"/>
  <c r="I9493" i="1"/>
  <c r="J9493" i="1"/>
  <c r="M9493" i="1"/>
  <c r="N9493" i="1"/>
  <c r="O9493" i="1"/>
  <c r="P9493" i="1"/>
  <c r="C9494" i="1"/>
  <c r="H9494" i="1"/>
  <c r="I9494" i="1"/>
  <c r="J9494" i="1"/>
  <c r="M9494" i="1"/>
  <c r="N9494" i="1"/>
  <c r="O9494" i="1"/>
  <c r="P9494" i="1"/>
  <c r="C9495" i="1"/>
  <c r="H9495" i="1"/>
  <c r="I9495" i="1"/>
  <c r="J9495" i="1"/>
  <c r="M9495" i="1"/>
  <c r="N9495" i="1"/>
  <c r="O9495" i="1"/>
  <c r="P9495" i="1"/>
  <c r="C9496" i="1"/>
  <c r="H9496" i="1"/>
  <c r="I9496" i="1"/>
  <c r="J9496" i="1"/>
  <c r="M9496" i="1"/>
  <c r="N9496" i="1"/>
  <c r="O9496" i="1"/>
  <c r="P9496" i="1"/>
  <c r="C9497" i="1"/>
  <c r="H9497" i="1"/>
  <c r="I9497" i="1"/>
  <c r="J9497" i="1"/>
  <c r="M9497" i="1"/>
  <c r="N9497" i="1"/>
  <c r="O9497" i="1"/>
  <c r="P9497" i="1"/>
  <c r="C9498" i="1"/>
  <c r="H9498" i="1"/>
  <c r="I9498" i="1"/>
  <c r="J9498" i="1"/>
  <c r="M9498" i="1"/>
  <c r="N9498" i="1"/>
  <c r="O9498" i="1"/>
  <c r="P9498" i="1"/>
  <c r="C9499" i="1"/>
  <c r="H9499" i="1"/>
  <c r="I9499" i="1"/>
  <c r="J9499" i="1"/>
  <c r="M9499" i="1"/>
  <c r="N9499" i="1"/>
  <c r="O9499" i="1"/>
  <c r="P9499" i="1"/>
  <c r="C9500" i="1"/>
  <c r="H9500" i="1"/>
  <c r="I9500" i="1"/>
  <c r="J9500" i="1"/>
  <c r="M9500" i="1"/>
  <c r="N9500" i="1"/>
  <c r="O9500" i="1"/>
  <c r="P9500" i="1"/>
  <c r="C9501" i="1"/>
  <c r="H9501" i="1"/>
  <c r="I9501" i="1"/>
  <c r="J9501" i="1"/>
  <c r="M9501" i="1"/>
  <c r="N9501" i="1"/>
  <c r="O9501" i="1"/>
  <c r="P9501" i="1"/>
  <c r="C9502" i="1"/>
  <c r="H9502" i="1"/>
  <c r="I9502" i="1"/>
  <c r="J9502" i="1"/>
  <c r="M9502" i="1"/>
  <c r="N9502" i="1"/>
  <c r="O9502" i="1"/>
  <c r="P9502" i="1"/>
  <c r="C9503" i="1"/>
  <c r="H9503" i="1"/>
  <c r="I9503" i="1"/>
  <c r="J9503" i="1"/>
  <c r="M9503" i="1"/>
  <c r="N9503" i="1"/>
  <c r="O9503" i="1"/>
  <c r="P9503" i="1"/>
  <c r="C9504" i="1"/>
  <c r="H9504" i="1"/>
  <c r="I9504" i="1"/>
  <c r="J9504" i="1"/>
  <c r="M9504" i="1"/>
  <c r="N9504" i="1"/>
  <c r="O9504" i="1"/>
  <c r="P9504" i="1"/>
  <c r="C9505" i="1"/>
  <c r="H9505" i="1"/>
  <c r="I9505" i="1"/>
  <c r="J9505" i="1"/>
  <c r="M9505" i="1"/>
  <c r="N9505" i="1"/>
  <c r="O9505" i="1"/>
  <c r="P9505" i="1"/>
  <c r="C9506" i="1"/>
  <c r="H9506" i="1"/>
  <c r="I9506" i="1"/>
  <c r="J9506" i="1"/>
  <c r="M9506" i="1"/>
  <c r="N9506" i="1"/>
  <c r="O9506" i="1"/>
  <c r="P9506" i="1"/>
  <c r="C9507" i="1"/>
  <c r="H9507" i="1"/>
  <c r="I9507" i="1"/>
  <c r="J9507" i="1"/>
  <c r="M9507" i="1"/>
  <c r="N9507" i="1"/>
  <c r="O9507" i="1"/>
  <c r="P9507" i="1"/>
  <c r="C9508" i="1"/>
  <c r="H9508" i="1"/>
  <c r="I9508" i="1"/>
  <c r="J9508" i="1"/>
  <c r="M9508" i="1"/>
  <c r="N9508" i="1"/>
  <c r="O9508" i="1"/>
  <c r="P9508" i="1"/>
  <c r="C9509" i="1"/>
  <c r="H9509" i="1"/>
  <c r="I9509" i="1"/>
  <c r="J9509" i="1"/>
  <c r="M9509" i="1"/>
  <c r="N9509" i="1"/>
  <c r="O9509" i="1"/>
  <c r="P9509" i="1"/>
  <c r="C9510" i="1"/>
  <c r="H9510" i="1"/>
  <c r="I9510" i="1"/>
  <c r="J9510" i="1"/>
  <c r="M9510" i="1"/>
  <c r="N9510" i="1"/>
  <c r="O9510" i="1"/>
  <c r="P9510" i="1"/>
  <c r="C9511" i="1"/>
  <c r="H9511" i="1"/>
  <c r="I9511" i="1"/>
  <c r="J9511" i="1"/>
  <c r="M9511" i="1"/>
  <c r="N9511" i="1"/>
  <c r="O9511" i="1"/>
  <c r="P9511" i="1"/>
  <c r="C9512" i="1"/>
  <c r="H9512" i="1"/>
  <c r="I9512" i="1"/>
  <c r="J9512" i="1"/>
  <c r="M9512" i="1"/>
  <c r="N9512" i="1"/>
  <c r="O9512" i="1"/>
  <c r="P9512" i="1"/>
  <c r="C9513" i="1"/>
  <c r="H9513" i="1"/>
  <c r="I9513" i="1"/>
  <c r="J9513" i="1"/>
  <c r="M9513" i="1"/>
  <c r="N9513" i="1"/>
  <c r="O9513" i="1"/>
  <c r="P9513" i="1"/>
  <c r="C9514" i="1"/>
  <c r="H9514" i="1"/>
  <c r="I9514" i="1"/>
  <c r="J9514" i="1"/>
  <c r="M9514" i="1"/>
  <c r="N9514" i="1"/>
  <c r="O9514" i="1"/>
  <c r="P9514" i="1"/>
  <c r="C9515" i="1"/>
  <c r="H9515" i="1"/>
  <c r="I9515" i="1"/>
  <c r="J9515" i="1"/>
  <c r="M9515" i="1"/>
  <c r="N9515" i="1"/>
  <c r="O9515" i="1"/>
  <c r="P9515" i="1"/>
  <c r="C9516" i="1"/>
  <c r="H9516" i="1"/>
  <c r="I9516" i="1"/>
  <c r="J9516" i="1"/>
  <c r="M9516" i="1"/>
  <c r="N9516" i="1"/>
  <c r="O9516" i="1"/>
  <c r="P9516" i="1"/>
  <c r="C9517" i="1"/>
  <c r="H9517" i="1"/>
  <c r="I9517" i="1"/>
  <c r="J9517" i="1"/>
  <c r="M9517" i="1"/>
  <c r="N9517" i="1"/>
  <c r="O9517" i="1"/>
  <c r="P9517" i="1"/>
  <c r="C9518" i="1"/>
  <c r="H9518" i="1"/>
  <c r="I9518" i="1"/>
  <c r="J9518" i="1"/>
  <c r="M9518" i="1"/>
  <c r="N9518" i="1"/>
  <c r="O9518" i="1"/>
  <c r="P9518" i="1"/>
  <c r="C9519" i="1"/>
  <c r="H9519" i="1"/>
  <c r="I9519" i="1"/>
  <c r="J9519" i="1"/>
  <c r="M9519" i="1"/>
  <c r="N9519" i="1"/>
  <c r="O9519" i="1"/>
  <c r="P9519" i="1"/>
  <c r="C9520" i="1"/>
  <c r="H9520" i="1"/>
  <c r="I9520" i="1"/>
  <c r="J9520" i="1"/>
  <c r="M9520" i="1"/>
  <c r="N9520" i="1"/>
  <c r="O9520" i="1"/>
  <c r="P9520" i="1"/>
  <c r="C9521" i="1"/>
  <c r="H9521" i="1"/>
  <c r="I9521" i="1"/>
  <c r="J9521" i="1"/>
  <c r="M9521" i="1"/>
  <c r="N9521" i="1"/>
  <c r="O9521" i="1"/>
  <c r="P9521" i="1"/>
  <c r="C9522" i="1"/>
  <c r="H9522" i="1"/>
  <c r="I9522" i="1"/>
  <c r="J9522" i="1"/>
  <c r="M9522" i="1"/>
  <c r="N9522" i="1"/>
  <c r="O9522" i="1"/>
  <c r="P9522" i="1"/>
  <c r="C9523" i="1"/>
  <c r="H9523" i="1"/>
  <c r="I9523" i="1"/>
  <c r="J9523" i="1"/>
  <c r="M9523" i="1"/>
  <c r="N9523" i="1"/>
  <c r="O9523" i="1"/>
  <c r="P9523" i="1"/>
  <c r="C9524" i="1"/>
  <c r="H9524" i="1"/>
  <c r="I9524" i="1"/>
  <c r="J9524" i="1"/>
  <c r="M9524" i="1"/>
  <c r="N9524" i="1"/>
  <c r="O9524" i="1"/>
  <c r="P9524" i="1"/>
  <c r="C9525" i="1"/>
  <c r="H9525" i="1"/>
  <c r="I9525" i="1"/>
  <c r="J9525" i="1"/>
  <c r="M9525" i="1"/>
  <c r="N9525" i="1"/>
  <c r="O9525" i="1"/>
  <c r="P9525" i="1"/>
  <c r="C9526" i="1"/>
  <c r="H9526" i="1"/>
  <c r="I9526" i="1"/>
  <c r="J9526" i="1"/>
  <c r="M9526" i="1"/>
  <c r="N9526" i="1"/>
  <c r="O9526" i="1"/>
  <c r="P9526" i="1"/>
  <c r="C9527" i="1"/>
  <c r="H9527" i="1"/>
  <c r="I9527" i="1"/>
  <c r="J9527" i="1"/>
  <c r="M9527" i="1"/>
  <c r="N9527" i="1"/>
  <c r="O9527" i="1"/>
  <c r="P9527" i="1"/>
  <c r="C9528" i="1"/>
  <c r="H9528" i="1"/>
  <c r="I9528" i="1"/>
  <c r="J9528" i="1"/>
  <c r="M9528" i="1"/>
  <c r="N9528" i="1"/>
  <c r="O9528" i="1"/>
  <c r="P9528" i="1"/>
  <c r="C9529" i="1"/>
  <c r="H9529" i="1"/>
  <c r="I9529" i="1"/>
  <c r="J9529" i="1"/>
  <c r="M9529" i="1"/>
  <c r="N9529" i="1"/>
  <c r="O9529" i="1"/>
  <c r="P9529" i="1"/>
  <c r="C9530" i="1"/>
  <c r="H9530" i="1"/>
  <c r="I9530" i="1"/>
  <c r="J9530" i="1"/>
  <c r="M9530" i="1"/>
  <c r="N9530" i="1"/>
  <c r="O9530" i="1"/>
  <c r="P9530" i="1"/>
  <c r="C9531" i="1"/>
  <c r="H9531" i="1"/>
  <c r="I9531" i="1"/>
  <c r="J9531" i="1"/>
  <c r="M9531" i="1"/>
  <c r="N9531" i="1"/>
  <c r="O9531" i="1"/>
  <c r="P9531" i="1"/>
  <c r="C9532" i="1"/>
  <c r="H9532" i="1"/>
  <c r="I9532" i="1"/>
  <c r="J9532" i="1"/>
  <c r="M9532" i="1"/>
  <c r="N9532" i="1"/>
  <c r="O9532" i="1"/>
  <c r="P9532" i="1"/>
  <c r="C9533" i="1"/>
  <c r="H9533" i="1"/>
  <c r="I9533" i="1"/>
  <c r="J9533" i="1"/>
  <c r="M9533" i="1"/>
  <c r="N9533" i="1"/>
  <c r="O9533" i="1"/>
  <c r="P9533" i="1"/>
  <c r="C9534" i="1"/>
  <c r="H9534" i="1"/>
  <c r="I9534" i="1"/>
  <c r="J9534" i="1"/>
  <c r="M9534" i="1"/>
  <c r="N9534" i="1"/>
  <c r="O9534" i="1"/>
  <c r="P9534" i="1"/>
  <c r="C9535" i="1"/>
  <c r="H9535" i="1"/>
  <c r="I9535" i="1"/>
  <c r="J9535" i="1"/>
  <c r="M9535" i="1"/>
  <c r="N9535" i="1"/>
  <c r="O9535" i="1"/>
  <c r="P9535" i="1"/>
  <c r="C9536" i="1"/>
  <c r="H9536" i="1"/>
  <c r="I9536" i="1"/>
  <c r="J9536" i="1"/>
  <c r="M9536" i="1"/>
  <c r="N9536" i="1"/>
  <c r="O9536" i="1"/>
  <c r="P9536" i="1"/>
  <c r="C9537" i="1"/>
  <c r="H9537" i="1"/>
  <c r="I9537" i="1"/>
  <c r="J9537" i="1"/>
  <c r="M9537" i="1"/>
  <c r="N9537" i="1"/>
  <c r="O9537" i="1"/>
  <c r="P9537" i="1"/>
  <c r="C9538" i="1"/>
  <c r="H9538" i="1"/>
  <c r="I9538" i="1"/>
  <c r="J9538" i="1"/>
  <c r="M9538" i="1"/>
  <c r="N9538" i="1"/>
  <c r="O9538" i="1"/>
  <c r="P9538" i="1"/>
  <c r="C9539" i="1"/>
  <c r="H9539" i="1"/>
  <c r="I9539" i="1"/>
  <c r="J9539" i="1"/>
  <c r="M9539" i="1"/>
  <c r="N9539" i="1"/>
  <c r="O9539" i="1"/>
  <c r="P9539" i="1"/>
  <c r="C9540" i="1"/>
  <c r="H9540" i="1"/>
  <c r="I9540" i="1"/>
  <c r="J9540" i="1"/>
  <c r="M9540" i="1"/>
  <c r="N9540" i="1"/>
  <c r="O9540" i="1"/>
  <c r="P9540" i="1"/>
  <c r="C9541" i="1"/>
  <c r="H9541" i="1"/>
  <c r="I9541" i="1"/>
  <c r="J9541" i="1"/>
  <c r="M9541" i="1"/>
  <c r="N9541" i="1"/>
  <c r="O9541" i="1"/>
  <c r="P9541" i="1"/>
  <c r="C9542" i="1"/>
  <c r="H9542" i="1"/>
  <c r="I9542" i="1"/>
  <c r="J9542" i="1"/>
  <c r="M9542" i="1"/>
  <c r="N9542" i="1"/>
  <c r="O9542" i="1"/>
  <c r="P9542" i="1"/>
  <c r="C9543" i="1"/>
  <c r="H9543" i="1"/>
  <c r="I9543" i="1"/>
  <c r="J9543" i="1"/>
  <c r="M9543" i="1"/>
  <c r="N9543" i="1"/>
  <c r="O9543" i="1"/>
  <c r="P9543" i="1"/>
  <c r="C9544" i="1"/>
  <c r="H9544" i="1"/>
  <c r="I9544" i="1"/>
  <c r="J9544" i="1"/>
  <c r="M9544" i="1"/>
  <c r="N9544" i="1"/>
  <c r="O9544" i="1"/>
  <c r="P9544" i="1"/>
  <c r="C9545" i="1"/>
  <c r="H9545" i="1"/>
  <c r="I9545" i="1"/>
  <c r="J9545" i="1"/>
  <c r="M9545" i="1"/>
  <c r="N9545" i="1"/>
  <c r="O9545" i="1"/>
  <c r="P9545" i="1"/>
  <c r="C9546" i="1"/>
  <c r="H9546" i="1"/>
  <c r="I9546" i="1"/>
  <c r="J9546" i="1"/>
  <c r="M9546" i="1"/>
  <c r="N9546" i="1"/>
  <c r="O9546" i="1"/>
  <c r="P9546" i="1"/>
  <c r="C9547" i="1"/>
  <c r="H9547" i="1"/>
  <c r="I9547" i="1"/>
  <c r="J9547" i="1"/>
  <c r="M9547" i="1"/>
  <c r="N9547" i="1"/>
  <c r="O9547" i="1"/>
  <c r="P9547" i="1"/>
  <c r="C9548" i="1"/>
  <c r="H9548" i="1"/>
  <c r="I9548" i="1"/>
  <c r="J9548" i="1"/>
  <c r="M9548" i="1"/>
  <c r="N9548" i="1"/>
  <c r="O9548" i="1"/>
  <c r="P9548" i="1"/>
  <c r="C9549" i="1"/>
  <c r="H9549" i="1"/>
  <c r="I9549" i="1"/>
  <c r="J9549" i="1"/>
  <c r="M9549" i="1"/>
  <c r="N9549" i="1"/>
  <c r="O9549" i="1"/>
  <c r="P9549" i="1"/>
  <c r="C9550" i="1"/>
  <c r="H9550" i="1"/>
  <c r="I9550" i="1"/>
  <c r="J9550" i="1"/>
  <c r="M9550" i="1"/>
  <c r="N9550" i="1"/>
  <c r="O9550" i="1"/>
  <c r="P9550" i="1"/>
  <c r="C9551" i="1"/>
  <c r="H9551" i="1"/>
  <c r="I9551" i="1"/>
  <c r="J9551" i="1"/>
  <c r="M9551" i="1"/>
  <c r="N9551" i="1"/>
  <c r="O9551" i="1"/>
  <c r="P9551" i="1"/>
  <c r="C9552" i="1"/>
  <c r="H9552" i="1"/>
  <c r="I9552" i="1"/>
  <c r="J9552" i="1"/>
  <c r="M9552" i="1"/>
  <c r="N9552" i="1"/>
  <c r="O9552" i="1"/>
  <c r="P9552" i="1"/>
  <c r="C9553" i="1"/>
  <c r="H9553" i="1"/>
  <c r="I9553" i="1"/>
  <c r="J9553" i="1"/>
  <c r="M9553" i="1"/>
  <c r="N9553" i="1"/>
  <c r="O9553" i="1"/>
  <c r="P9553" i="1"/>
  <c r="C9554" i="1"/>
  <c r="H9554" i="1"/>
  <c r="I9554" i="1"/>
  <c r="J9554" i="1"/>
  <c r="M9554" i="1"/>
  <c r="N9554" i="1"/>
  <c r="O9554" i="1"/>
  <c r="P9554" i="1"/>
  <c r="C9555" i="1"/>
  <c r="H9555" i="1"/>
  <c r="I9555" i="1"/>
  <c r="J9555" i="1"/>
  <c r="M9555" i="1"/>
  <c r="N9555" i="1"/>
  <c r="O9555" i="1"/>
  <c r="P9555" i="1"/>
  <c r="C9556" i="1"/>
  <c r="H9556" i="1"/>
  <c r="I9556" i="1"/>
  <c r="J9556" i="1"/>
  <c r="M9556" i="1"/>
  <c r="N9556" i="1"/>
  <c r="O9556" i="1"/>
  <c r="P9556" i="1"/>
  <c r="C9557" i="1"/>
  <c r="H9557" i="1"/>
  <c r="I9557" i="1"/>
  <c r="J9557" i="1"/>
  <c r="M9557" i="1"/>
  <c r="N9557" i="1"/>
  <c r="O9557" i="1"/>
  <c r="P9557" i="1"/>
  <c r="C9558" i="1"/>
  <c r="H9558" i="1"/>
  <c r="I9558" i="1"/>
  <c r="J9558" i="1"/>
  <c r="M9558" i="1"/>
  <c r="N9558" i="1"/>
  <c r="O9558" i="1"/>
  <c r="P9558" i="1"/>
  <c r="C9559" i="1"/>
  <c r="H9559" i="1"/>
  <c r="I9559" i="1"/>
  <c r="J9559" i="1"/>
  <c r="M9559" i="1"/>
  <c r="N9559" i="1"/>
  <c r="O9559" i="1"/>
  <c r="P9559" i="1"/>
  <c r="C9560" i="1"/>
  <c r="H9560" i="1"/>
  <c r="I9560" i="1"/>
  <c r="J9560" i="1"/>
  <c r="M9560" i="1"/>
  <c r="N9560" i="1"/>
  <c r="O9560" i="1"/>
  <c r="P9560" i="1"/>
  <c r="C9561" i="1"/>
  <c r="H9561" i="1"/>
  <c r="I9561" i="1"/>
  <c r="J9561" i="1"/>
  <c r="M9561" i="1"/>
  <c r="N9561" i="1"/>
  <c r="O9561" i="1"/>
  <c r="P9561" i="1"/>
  <c r="C9562" i="1"/>
  <c r="H9562" i="1"/>
  <c r="I9562" i="1"/>
  <c r="J9562" i="1"/>
  <c r="M9562" i="1"/>
  <c r="N9562" i="1"/>
  <c r="O9562" i="1"/>
  <c r="P9562" i="1"/>
  <c r="C9563" i="1"/>
  <c r="H9563" i="1"/>
  <c r="I9563" i="1"/>
  <c r="J9563" i="1"/>
  <c r="M9563" i="1"/>
  <c r="N9563" i="1"/>
  <c r="O9563" i="1"/>
  <c r="P9563" i="1"/>
  <c r="C9564" i="1"/>
  <c r="H9564" i="1"/>
  <c r="I9564" i="1"/>
  <c r="J9564" i="1"/>
  <c r="M9564" i="1"/>
  <c r="N9564" i="1"/>
  <c r="O9564" i="1"/>
  <c r="P9564" i="1"/>
  <c r="C9565" i="1"/>
  <c r="H9565" i="1"/>
  <c r="I9565" i="1"/>
  <c r="J9565" i="1"/>
  <c r="M9565" i="1"/>
  <c r="N9565" i="1"/>
  <c r="O9565" i="1"/>
  <c r="P9565" i="1"/>
  <c r="C9566" i="1"/>
  <c r="H9566" i="1"/>
  <c r="I9566" i="1"/>
  <c r="J9566" i="1"/>
  <c r="M9566" i="1"/>
  <c r="N9566" i="1"/>
  <c r="O9566" i="1"/>
  <c r="P9566" i="1"/>
  <c r="C9567" i="1"/>
  <c r="H9567" i="1"/>
  <c r="I9567" i="1"/>
  <c r="J9567" i="1"/>
  <c r="M9567" i="1"/>
  <c r="N9567" i="1"/>
  <c r="O9567" i="1"/>
  <c r="P9567" i="1"/>
  <c r="C9568" i="1"/>
  <c r="H9568" i="1"/>
  <c r="I9568" i="1"/>
  <c r="J9568" i="1"/>
  <c r="M9568" i="1"/>
  <c r="N9568" i="1"/>
  <c r="O9568" i="1"/>
  <c r="P9568" i="1"/>
  <c r="C9569" i="1"/>
  <c r="H9569" i="1"/>
  <c r="I9569" i="1"/>
  <c r="J9569" i="1"/>
  <c r="M9569" i="1"/>
  <c r="N9569" i="1"/>
  <c r="O9569" i="1"/>
  <c r="P9569" i="1"/>
  <c r="C9570" i="1"/>
  <c r="H9570" i="1"/>
  <c r="I9570" i="1"/>
  <c r="J9570" i="1"/>
  <c r="M9570" i="1"/>
  <c r="N9570" i="1"/>
  <c r="O9570" i="1"/>
  <c r="P9570" i="1"/>
  <c r="C9571" i="1"/>
  <c r="H9571" i="1"/>
  <c r="I9571" i="1"/>
  <c r="J9571" i="1"/>
  <c r="M9571" i="1"/>
  <c r="N9571" i="1"/>
  <c r="O9571" i="1"/>
  <c r="P9571" i="1"/>
  <c r="C9572" i="1"/>
  <c r="H9572" i="1"/>
  <c r="I9572" i="1"/>
  <c r="J9572" i="1"/>
  <c r="M9572" i="1"/>
  <c r="N9572" i="1"/>
  <c r="O9572" i="1"/>
  <c r="P9572" i="1"/>
  <c r="C9573" i="1"/>
  <c r="H9573" i="1"/>
  <c r="I9573" i="1"/>
  <c r="J9573" i="1"/>
  <c r="M9573" i="1"/>
  <c r="N9573" i="1"/>
  <c r="O9573" i="1"/>
  <c r="P9573" i="1"/>
  <c r="C9574" i="1"/>
  <c r="H9574" i="1"/>
  <c r="I9574" i="1"/>
  <c r="J9574" i="1"/>
  <c r="M9574" i="1"/>
  <c r="N9574" i="1"/>
  <c r="O9574" i="1"/>
  <c r="P9574" i="1"/>
  <c r="C9575" i="1"/>
  <c r="H9575" i="1"/>
  <c r="I9575" i="1"/>
  <c r="J9575" i="1"/>
  <c r="M9575" i="1"/>
  <c r="N9575" i="1"/>
  <c r="O9575" i="1"/>
  <c r="P9575" i="1"/>
  <c r="C9576" i="1"/>
  <c r="H9576" i="1"/>
  <c r="I9576" i="1"/>
  <c r="J9576" i="1"/>
  <c r="M9576" i="1"/>
  <c r="N9576" i="1"/>
  <c r="O9576" i="1"/>
  <c r="P9576" i="1"/>
  <c r="C9577" i="1"/>
  <c r="H9577" i="1"/>
  <c r="I9577" i="1"/>
  <c r="J9577" i="1"/>
  <c r="M9577" i="1"/>
  <c r="N9577" i="1"/>
  <c r="O9577" i="1"/>
  <c r="P9577" i="1"/>
  <c r="C9578" i="1"/>
  <c r="H9578" i="1"/>
  <c r="I9578" i="1"/>
  <c r="J9578" i="1"/>
  <c r="M9578" i="1"/>
  <c r="N9578" i="1"/>
  <c r="O9578" i="1"/>
  <c r="P9578" i="1"/>
  <c r="C9579" i="1"/>
  <c r="H9579" i="1"/>
  <c r="I9579" i="1"/>
  <c r="J9579" i="1"/>
  <c r="M9579" i="1"/>
  <c r="N9579" i="1"/>
  <c r="O9579" i="1"/>
  <c r="P9579" i="1"/>
  <c r="C9580" i="1"/>
  <c r="H9580" i="1"/>
  <c r="I9580" i="1"/>
  <c r="J9580" i="1"/>
  <c r="M9580" i="1"/>
  <c r="N9580" i="1"/>
  <c r="O9580" i="1"/>
  <c r="P9580" i="1"/>
  <c r="C9581" i="1"/>
  <c r="H9581" i="1"/>
  <c r="I9581" i="1"/>
  <c r="J9581" i="1"/>
  <c r="M9581" i="1"/>
  <c r="N9581" i="1"/>
  <c r="O9581" i="1"/>
  <c r="P9581" i="1"/>
  <c r="C9582" i="1"/>
  <c r="H9582" i="1"/>
  <c r="I9582" i="1"/>
  <c r="J9582" i="1"/>
  <c r="M9582" i="1"/>
  <c r="N9582" i="1"/>
  <c r="O9582" i="1"/>
  <c r="P9582" i="1"/>
  <c r="C9583" i="1"/>
  <c r="H9583" i="1"/>
  <c r="I9583" i="1"/>
  <c r="J9583" i="1"/>
  <c r="M9583" i="1"/>
  <c r="N9583" i="1"/>
  <c r="O9583" i="1"/>
  <c r="P9583" i="1"/>
  <c r="C9584" i="1"/>
  <c r="H9584" i="1"/>
  <c r="I9584" i="1"/>
  <c r="J9584" i="1"/>
  <c r="M9584" i="1"/>
  <c r="N9584" i="1"/>
  <c r="O9584" i="1"/>
  <c r="P9584" i="1"/>
  <c r="C9585" i="1"/>
  <c r="H9585" i="1"/>
  <c r="I9585" i="1"/>
  <c r="J9585" i="1"/>
  <c r="M9585" i="1"/>
  <c r="N9585" i="1"/>
  <c r="O9585" i="1"/>
  <c r="P9585" i="1"/>
  <c r="C9586" i="1"/>
  <c r="H9586" i="1"/>
  <c r="I9586" i="1"/>
  <c r="J9586" i="1"/>
  <c r="M9586" i="1"/>
  <c r="N9586" i="1"/>
  <c r="O9586" i="1"/>
  <c r="P9586" i="1"/>
  <c r="C9587" i="1"/>
  <c r="H9587" i="1"/>
  <c r="I9587" i="1"/>
  <c r="J9587" i="1"/>
  <c r="M9587" i="1"/>
  <c r="N9587" i="1"/>
  <c r="O9587" i="1"/>
  <c r="P9587" i="1"/>
  <c r="C9588" i="1"/>
  <c r="H9588" i="1"/>
  <c r="I9588" i="1"/>
  <c r="J9588" i="1"/>
  <c r="M9588" i="1"/>
  <c r="N9588" i="1"/>
  <c r="O9588" i="1"/>
  <c r="P9588" i="1"/>
  <c r="C9589" i="1"/>
  <c r="H9589" i="1"/>
  <c r="I9589" i="1"/>
  <c r="J9589" i="1"/>
  <c r="M9589" i="1"/>
  <c r="N9589" i="1"/>
  <c r="O9589" i="1"/>
  <c r="P9589" i="1"/>
  <c r="C9590" i="1"/>
  <c r="H9590" i="1"/>
  <c r="I9590" i="1"/>
  <c r="J9590" i="1"/>
  <c r="M9590" i="1"/>
  <c r="N9590" i="1"/>
  <c r="O9590" i="1"/>
  <c r="P9590" i="1"/>
  <c r="C9591" i="1"/>
  <c r="H9591" i="1"/>
  <c r="I9591" i="1"/>
  <c r="J9591" i="1"/>
  <c r="M9591" i="1"/>
  <c r="N9591" i="1"/>
  <c r="O9591" i="1"/>
  <c r="P9591" i="1"/>
  <c r="C9592" i="1"/>
  <c r="H9592" i="1"/>
  <c r="I9592" i="1"/>
  <c r="J9592" i="1"/>
  <c r="M9592" i="1"/>
  <c r="N9592" i="1"/>
  <c r="O9592" i="1"/>
  <c r="P9592" i="1"/>
  <c r="C9593" i="1"/>
  <c r="H9593" i="1"/>
  <c r="I9593" i="1"/>
  <c r="J9593" i="1"/>
  <c r="M9593" i="1"/>
  <c r="N9593" i="1"/>
  <c r="O9593" i="1"/>
  <c r="P9593" i="1"/>
  <c r="C9594" i="1"/>
  <c r="H9594" i="1"/>
  <c r="I9594" i="1"/>
  <c r="J9594" i="1"/>
  <c r="M9594" i="1"/>
  <c r="N9594" i="1"/>
  <c r="O9594" i="1"/>
  <c r="P9594" i="1"/>
  <c r="C9595" i="1"/>
  <c r="H9595" i="1"/>
  <c r="I9595" i="1"/>
  <c r="J9595" i="1"/>
  <c r="M9595" i="1"/>
  <c r="N9595" i="1"/>
  <c r="O9595" i="1"/>
  <c r="P9595" i="1"/>
  <c r="C9596" i="1"/>
  <c r="H9596" i="1"/>
  <c r="I9596" i="1"/>
  <c r="J9596" i="1"/>
  <c r="M9596" i="1"/>
  <c r="N9596" i="1"/>
  <c r="O9596" i="1"/>
  <c r="P9596" i="1"/>
  <c r="C9597" i="1"/>
  <c r="H9597" i="1"/>
  <c r="I9597" i="1"/>
  <c r="J9597" i="1"/>
  <c r="M9597" i="1"/>
  <c r="N9597" i="1"/>
  <c r="O9597" i="1"/>
  <c r="P9597" i="1"/>
  <c r="C9598" i="1"/>
  <c r="H9598" i="1"/>
  <c r="I9598" i="1"/>
  <c r="J9598" i="1"/>
  <c r="M9598" i="1"/>
  <c r="N9598" i="1"/>
  <c r="O9598" i="1"/>
  <c r="P9598" i="1"/>
  <c r="C9599" i="1"/>
  <c r="H9599" i="1"/>
  <c r="I9599" i="1"/>
  <c r="J9599" i="1"/>
  <c r="M9599" i="1"/>
  <c r="N9599" i="1"/>
  <c r="O9599" i="1"/>
  <c r="P9599" i="1"/>
  <c r="C9600" i="1"/>
  <c r="H9600" i="1"/>
  <c r="I9600" i="1"/>
  <c r="J9600" i="1"/>
  <c r="M9600" i="1"/>
  <c r="N9600" i="1"/>
  <c r="O9600" i="1"/>
  <c r="P9600" i="1"/>
  <c r="C9601" i="1"/>
  <c r="H9601" i="1"/>
  <c r="I9601" i="1"/>
  <c r="J9601" i="1"/>
  <c r="M9601" i="1"/>
  <c r="N9601" i="1"/>
  <c r="O9601" i="1"/>
  <c r="P9601" i="1"/>
  <c r="C9602" i="1"/>
  <c r="H9602" i="1"/>
  <c r="I9602" i="1"/>
  <c r="J9602" i="1"/>
  <c r="M9602" i="1"/>
  <c r="N9602" i="1"/>
  <c r="O9602" i="1"/>
  <c r="P9602" i="1"/>
  <c r="C9603" i="1"/>
  <c r="H9603" i="1"/>
  <c r="I9603" i="1"/>
  <c r="J9603" i="1"/>
  <c r="M9603" i="1"/>
  <c r="N9603" i="1"/>
  <c r="O9603" i="1"/>
  <c r="P9603" i="1"/>
  <c r="C9604" i="1"/>
  <c r="H9604" i="1"/>
  <c r="I9604" i="1"/>
  <c r="J9604" i="1"/>
  <c r="M9604" i="1"/>
  <c r="N9604" i="1"/>
  <c r="O9604" i="1"/>
  <c r="P9604" i="1"/>
  <c r="C9605" i="1"/>
  <c r="H9605" i="1"/>
  <c r="I9605" i="1"/>
  <c r="J9605" i="1"/>
  <c r="M9605" i="1"/>
  <c r="N9605" i="1"/>
  <c r="O9605" i="1"/>
  <c r="P9605" i="1"/>
  <c r="C9606" i="1"/>
  <c r="H9606" i="1"/>
  <c r="I9606" i="1"/>
  <c r="J9606" i="1"/>
  <c r="M9606" i="1"/>
  <c r="N9606" i="1"/>
  <c r="O9606" i="1"/>
  <c r="P9606" i="1"/>
  <c r="C9607" i="1"/>
  <c r="H9607" i="1"/>
  <c r="I9607" i="1"/>
  <c r="J9607" i="1"/>
  <c r="M9607" i="1"/>
  <c r="N9607" i="1"/>
  <c r="O9607" i="1"/>
  <c r="P9607" i="1"/>
  <c r="C9608" i="1"/>
  <c r="H9608" i="1"/>
  <c r="I9608" i="1"/>
  <c r="J9608" i="1"/>
  <c r="M9608" i="1"/>
  <c r="N9608" i="1"/>
  <c r="O9608" i="1"/>
  <c r="P9608" i="1"/>
  <c r="C9609" i="1"/>
  <c r="H9609" i="1"/>
  <c r="I9609" i="1"/>
  <c r="J9609" i="1"/>
  <c r="M9609" i="1"/>
  <c r="N9609" i="1"/>
  <c r="O9609" i="1"/>
  <c r="P9609" i="1"/>
  <c r="C9610" i="1"/>
  <c r="H9610" i="1"/>
  <c r="I9610" i="1"/>
  <c r="J9610" i="1"/>
  <c r="M9610" i="1"/>
  <c r="N9610" i="1"/>
  <c r="O9610" i="1"/>
  <c r="P9610" i="1"/>
  <c r="C9611" i="1"/>
  <c r="H9611" i="1"/>
  <c r="I9611" i="1"/>
  <c r="J9611" i="1"/>
  <c r="M9611" i="1"/>
  <c r="N9611" i="1"/>
  <c r="O9611" i="1"/>
  <c r="P9611" i="1"/>
  <c r="C9612" i="1"/>
  <c r="H9612" i="1"/>
  <c r="I9612" i="1"/>
  <c r="J9612" i="1"/>
  <c r="M9612" i="1"/>
  <c r="N9612" i="1"/>
  <c r="O9612" i="1"/>
  <c r="P9612" i="1"/>
  <c r="C9613" i="1"/>
  <c r="H9613" i="1"/>
  <c r="I9613" i="1"/>
  <c r="J9613" i="1"/>
  <c r="M9613" i="1"/>
  <c r="N9613" i="1"/>
  <c r="O9613" i="1"/>
  <c r="P9613" i="1"/>
  <c r="C9614" i="1"/>
  <c r="H9614" i="1"/>
  <c r="I9614" i="1"/>
  <c r="J9614" i="1"/>
  <c r="M9614" i="1"/>
  <c r="N9614" i="1"/>
  <c r="O9614" i="1"/>
  <c r="P9614" i="1"/>
  <c r="C9615" i="1"/>
  <c r="H9615" i="1"/>
  <c r="I9615" i="1"/>
  <c r="J9615" i="1"/>
  <c r="M9615" i="1"/>
  <c r="N9615" i="1"/>
  <c r="O9615" i="1"/>
  <c r="P9615" i="1"/>
  <c r="C9616" i="1"/>
  <c r="H9616" i="1"/>
  <c r="I9616" i="1"/>
  <c r="J9616" i="1"/>
  <c r="M9616" i="1"/>
  <c r="N9616" i="1"/>
  <c r="O9616" i="1"/>
  <c r="P9616" i="1"/>
  <c r="C9617" i="1"/>
  <c r="H9617" i="1"/>
  <c r="I9617" i="1"/>
  <c r="J9617" i="1"/>
  <c r="M9617" i="1"/>
  <c r="N9617" i="1"/>
  <c r="O9617" i="1"/>
  <c r="P9617" i="1"/>
  <c r="C9618" i="1"/>
  <c r="H9618" i="1"/>
  <c r="I9618" i="1"/>
  <c r="J9618" i="1"/>
  <c r="M9618" i="1"/>
  <c r="N9618" i="1"/>
  <c r="O9618" i="1"/>
  <c r="P9618" i="1"/>
  <c r="C9619" i="1"/>
  <c r="H9619" i="1"/>
  <c r="I9619" i="1"/>
  <c r="J9619" i="1"/>
  <c r="M9619" i="1"/>
  <c r="N9619" i="1"/>
  <c r="O9619" i="1"/>
  <c r="P9619" i="1"/>
  <c r="C9620" i="1"/>
  <c r="H9620" i="1"/>
  <c r="I9620" i="1"/>
  <c r="J9620" i="1"/>
  <c r="M9620" i="1"/>
  <c r="N9620" i="1"/>
  <c r="O9620" i="1"/>
  <c r="P9620" i="1"/>
  <c r="C9621" i="1"/>
  <c r="H9621" i="1"/>
  <c r="I9621" i="1"/>
  <c r="J9621" i="1"/>
  <c r="M9621" i="1"/>
  <c r="N9621" i="1"/>
  <c r="O9621" i="1"/>
  <c r="P9621" i="1"/>
  <c r="C9622" i="1"/>
  <c r="H9622" i="1"/>
  <c r="I9622" i="1"/>
  <c r="J9622" i="1"/>
  <c r="M9622" i="1"/>
  <c r="N9622" i="1"/>
  <c r="O9622" i="1"/>
  <c r="P9622" i="1"/>
  <c r="C9623" i="1"/>
  <c r="H9623" i="1"/>
  <c r="I9623" i="1"/>
  <c r="J9623" i="1"/>
  <c r="M9623" i="1"/>
  <c r="N9623" i="1"/>
  <c r="O9623" i="1"/>
  <c r="P9623" i="1"/>
  <c r="C9624" i="1"/>
  <c r="H9624" i="1"/>
  <c r="I9624" i="1"/>
  <c r="J9624" i="1"/>
  <c r="M9624" i="1"/>
  <c r="N9624" i="1"/>
  <c r="O9624" i="1"/>
  <c r="P9624" i="1"/>
  <c r="C9625" i="1"/>
  <c r="H9625" i="1"/>
  <c r="I9625" i="1"/>
  <c r="J9625" i="1"/>
  <c r="M9625" i="1"/>
  <c r="N9625" i="1"/>
  <c r="O9625" i="1"/>
  <c r="P9625" i="1"/>
  <c r="C9626" i="1"/>
  <c r="H9626" i="1"/>
  <c r="I9626" i="1"/>
  <c r="J9626" i="1"/>
  <c r="M9626" i="1"/>
  <c r="N9626" i="1"/>
  <c r="O9626" i="1"/>
  <c r="P9626" i="1"/>
  <c r="C9627" i="1"/>
  <c r="H9627" i="1"/>
  <c r="I9627" i="1"/>
  <c r="J9627" i="1"/>
  <c r="M9627" i="1"/>
  <c r="N9627" i="1"/>
  <c r="O9627" i="1"/>
  <c r="P9627" i="1"/>
  <c r="C9628" i="1"/>
  <c r="H9628" i="1"/>
  <c r="I9628" i="1"/>
  <c r="J9628" i="1"/>
  <c r="M9628" i="1"/>
  <c r="N9628" i="1"/>
  <c r="O9628" i="1"/>
  <c r="P9628" i="1"/>
  <c r="C9629" i="1"/>
  <c r="H9629" i="1"/>
  <c r="I9629" i="1"/>
  <c r="J9629" i="1"/>
  <c r="M9629" i="1"/>
  <c r="N9629" i="1"/>
  <c r="O9629" i="1"/>
  <c r="P9629" i="1"/>
  <c r="C9630" i="1"/>
  <c r="H9630" i="1"/>
  <c r="I9630" i="1"/>
  <c r="J9630" i="1"/>
  <c r="M9630" i="1"/>
  <c r="N9630" i="1"/>
  <c r="O9630" i="1"/>
  <c r="P9630" i="1"/>
  <c r="C9631" i="1"/>
  <c r="H9631" i="1"/>
  <c r="I9631" i="1"/>
  <c r="J9631" i="1"/>
  <c r="M9631" i="1"/>
  <c r="N9631" i="1"/>
  <c r="O9631" i="1"/>
  <c r="P9631" i="1"/>
  <c r="C9632" i="1"/>
  <c r="H9632" i="1"/>
  <c r="I9632" i="1"/>
  <c r="J9632" i="1"/>
  <c r="M9632" i="1"/>
  <c r="N9632" i="1"/>
  <c r="O9632" i="1"/>
  <c r="P9632" i="1"/>
  <c r="C9633" i="1"/>
  <c r="H9633" i="1"/>
  <c r="I9633" i="1"/>
  <c r="J9633" i="1"/>
  <c r="M9633" i="1"/>
  <c r="N9633" i="1"/>
  <c r="O9633" i="1"/>
  <c r="P9633" i="1"/>
  <c r="C9634" i="1"/>
  <c r="H9634" i="1"/>
  <c r="I9634" i="1"/>
  <c r="J9634" i="1"/>
  <c r="M9634" i="1"/>
  <c r="N9634" i="1"/>
  <c r="O9634" i="1"/>
  <c r="P9634" i="1"/>
  <c r="C9635" i="1"/>
  <c r="H9635" i="1"/>
  <c r="I9635" i="1"/>
  <c r="J9635" i="1"/>
  <c r="M9635" i="1"/>
  <c r="N9635" i="1"/>
  <c r="O9635" i="1"/>
  <c r="P9635" i="1"/>
  <c r="C9636" i="1"/>
  <c r="H9636" i="1"/>
  <c r="I9636" i="1"/>
  <c r="J9636" i="1"/>
  <c r="M9636" i="1"/>
  <c r="N9636" i="1"/>
  <c r="O9636" i="1"/>
  <c r="P9636" i="1"/>
  <c r="C9637" i="1"/>
  <c r="H9637" i="1"/>
  <c r="I9637" i="1"/>
  <c r="J9637" i="1"/>
  <c r="M9637" i="1"/>
  <c r="N9637" i="1"/>
  <c r="O9637" i="1"/>
  <c r="P9637" i="1"/>
  <c r="C9638" i="1"/>
  <c r="H9638" i="1"/>
  <c r="I9638" i="1"/>
  <c r="J9638" i="1"/>
  <c r="M9638" i="1"/>
  <c r="N9638" i="1"/>
  <c r="O9638" i="1"/>
  <c r="P9638" i="1"/>
  <c r="C9639" i="1"/>
  <c r="H9639" i="1"/>
  <c r="I9639" i="1"/>
  <c r="J9639" i="1"/>
  <c r="M9639" i="1"/>
  <c r="N9639" i="1"/>
  <c r="O9639" i="1"/>
  <c r="P9639" i="1"/>
  <c r="C9640" i="1"/>
  <c r="H9640" i="1"/>
  <c r="I9640" i="1"/>
  <c r="J9640" i="1"/>
  <c r="M9640" i="1"/>
  <c r="N9640" i="1"/>
  <c r="O9640" i="1"/>
  <c r="P9640" i="1"/>
  <c r="C9641" i="1"/>
  <c r="H9641" i="1"/>
  <c r="I9641" i="1"/>
  <c r="J9641" i="1"/>
  <c r="M9641" i="1"/>
  <c r="N9641" i="1"/>
  <c r="O9641" i="1"/>
  <c r="P9641" i="1"/>
  <c r="C9642" i="1"/>
  <c r="H9642" i="1"/>
  <c r="I9642" i="1"/>
  <c r="J9642" i="1"/>
  <c r="M9642" i="1"/>
  <c r="N9642" i="1"/>
  <c r="O9642" i="1"/>
  <c r="P9642" i="1"/>
  <c r="C9643" i="1"/>
  <c r="H9643" i="1"/>
  <c r="I9643" i="1"/>
  <c r="J9643" i="1"/>
  <c r="M9643" i="1"/>
  <c r="N9643" i="1"/>
  <c r="O9643" i="1"/>
  <c r="P9643" i="1"/>
  <c r="C9644" i="1"/>
  <c r="H9644" i="1"/>
  <c r="I9644" i="1"/>
  <c r="J9644" i="1"/>
  <c r="M9644" i="1"/>
  <c r="N9644" i="1"/>
  <c r="O9644" i="1"/>
  <c r="P9644" i="1"/>
  <c r="C9645" i="1"/>
  <c r="H9645" i="1"/>
  <c r="I9645" i="1"/>
  <c r="J9645" i="1"/>
  <c r="M9645" i="1"/>
  <c r="N9645" i="1"/>
  <c r="O9645" i="1"/>
  <c r="P9645" i="1"/>
  <c r="C9646" i="1"/>
  <c r="H9646" i="1"/>
  <c r="I9646" i="1"/>
  <c r="J9646" i="1"/>
  <c r="M9646" i="1"/>
  <c r="N9646" i="1"/>
  <c r="O9646" i="1"/>
  <c r="P9646" i="1"/>
  <c r="C9647" i="1"/>
  <c r="H9647" i="1"/>
  <c r="I9647" i="1"/>
  <c r="J9647" i="1"/>
  <c r="M9647" i="1"/>
  <c r="N9647" i="1"/>
  <c r="O9647" i="1"/>
  <c r="P9647" i="1"/>
  <c r="C9648" i="1"/>
  <c r="H9648" i="1"/>
  <c r="I9648" i="1"/>
  <c r="J9648" i="1"/>
  <c r="M9648" i="1"/>
  <c r="N9648" i="1"/>
  <c r="O9648" i="1"/>
  <c r="P9648" i="1"/>
  <c r="C9649" i="1"/>
  <c r="H9649" i="1"/>
  <c r="I9649" i="1"/>
  <c r="J9649" i="1"/>
  <c r="M9649" i="1"/>
  <c r="N9649" i="1"/>
  <c r="O9649" i="1"/>
  <c r="P9649" i="1"/>
  <c r="C9650" i="1"/>
  <c r="H9650" i="1"/>
  <c r="I9650" i="1"/>
  <c r="J9650" i="1"/>
  <c r="M9650" i="1"/>
  <c r="N9650" i="1"/>
  <c r="O9650" i="1"/>
  <c r="P9650" i="1"/>
  <c r="C9651" i="1"/>
  <c r="H9651" i="1"/>
  <c r="I9651" i="1"/>
  <c r="J9651" i="1"/>
  <c r="M9651" i="1"/>
  <c r="N9651" i="1"/>
  <c r="O9651" i="1"/>
  <c r="P9651" i="1"/>
  <c r="C9652" i="1"/>
  <c r="H9652" i="1"/>
  <c r="I9652" i="1"/>
  <c r="J9652" i="1"/>
  <c r="M9652" i="1"/>
  <c r="N9652" i="1"/>
  <c r="O9652" i="1"/>
  <c r="P9652" i="1"/>
  <c r="C9653" i="1"/>
  <c r="H9653" i="1"/>
  <c r="I9653" i="1"/>
  <c r="J9653" i="1"/>
  <c r="M9653" i="1"/>
  <c r="N9653" i="1"/>
  <c r="O9653" i="1"/>
  <c r="P9653" i="1"/>
  <c r="C9654" i="1"/>
  <c r="H9654" i="1"/>
  <c r="I9654" i="1"/>
  <c r="J9654" i="1"/>
  <c r="M9654" i="1"/>
  <c r="N9654" i="1"/>
  <c r="O9654" i="1"/>
  <c r="P9654" i="1"/>
  <c r="C9655" i="1"/>
  <c r="H9655" i="1"/>
  <c r="I9655" i="1"/>
  <c r="J9655" i="1"/>
  <c r="M9655" i="1"/>
  <c r="N9655" i="1"/>
  <c r="O9655" i="1"/>
  <c r="P9655" i="1"/>
  <c r="C9656" i="1"/>
  <c r="H9656" i="1"/>
  <c r="I9656" i="1"/>
  <c r="J9656" i="1"/>
  <c r="M9656" i="1"/>
  <c r="N9656" i="1"/>
  <c r="O9656" i="1"/>
  <c r="P9656" i="1"/>
  <c r="C9657" i="1"/>
  <c r="H9657" i="1"/>
  <c r="I9657" i="1"/>
  <c r="J9657" i="1"/>
  <c r="M9657" i="1"/>
  <c r="N9657" i="1"/>
  <c r="O9657" i="1"/>
  <c r="P9657" i="1"/>
  <c r="C9658" i="1"/>
  <c r="H9658" i="1"/>
  <c r="I9658" i="1"/>
  <c r="J9658" i="1"/>
  <c r="M9658" i="1"/>
  <c r="N9658" i="1"/>
  <c r="O9658" i="1"/>
  <c r="P9658" i="1"/>
  <c r="C9659" i="1"/>
  <c r="H9659" i="1"/>
  <c r="I9659" i="1"/>
  <c r="J9659" i="1"/>
  <c r="M9659" i="1"/>
  <c r="N9659" i="1"/>
  <c r="O9659" i="1"/>
  <c r="P9659" i="1"/>
  <c r="C9660" i="1"/>
  <c r="H9660" i="1"/>
  <c r="I9660" i="1"/>
  <c r="J9660" i="1"/>
  <c r="M9660" i="1"/>
  <c r="N9660" i="1"/>
  <c r="O9660" i="1"/>
  <c r="P9660" i="1"/>
  <c r="C9661" i="1"/>
  <c r="H9661" i="1"/>
  <c r="I9661" i="1"/>
  <c r="J9661" i="1"/>
  <c r="M9661" i="1"/>
  <c r="N9661" i="1"/>
  <c r="O9661" i="1"/>
  <c r="P9661" i="1"/>
  <c r="C9662" i="1"/>
  <c r="H9662" i="1"/>
  <c r="I9662" i="1"/>
  <c r="J9662" i="1"/>
  <c r="M9662" i="1"/>
  <c r="N9662" i="1"/>
  <c r="O9662" i="1"/>
  <c r="P9662" i="1"/>
  <c r="C9663" i="1"/>
  <c r="H9663" i="1"/>
  <c r="I9663" i="1"/>
  <c r="J9663" i="1"/>
  <c r="M9663" i="1"/>
  <c r="N9663" i="1"/>
  <c r="O9663" i="1"/>
  <c r="P9663" i="1"/>
  <c r="C9664" i="1"/>
  <c r="H9664" i="1"/>
  <c r="I9664" i="1"/>
  <c r="J9664" i="1"/>
  <c r="M9664" i="1"/>
  <c r="N9664" i="1"/>
  <c r="O9664" i="1"/>
  <c r="P9664" i="1"/>
  <c r="C9665" i="1"/>
  <c r="H9665" i="1"/>
  <c r="I9665" i="1"/>
  <c r="J9665" i="1"/>
  <c r="M9665" i="1"/>
  <c r="N9665" i="1"/>
  <c r="O9665" i="1"/>
  <c r="P9665" i="1"/>
  <c r="C9666" i="1"/>
  <c r="H9666" i="1"/>
  <c r="I9666" i="1"/>
  <c r="J9666" i="1"/>
  <c r="M9666" i="1"/>
  <c r="N9666" i="1"/>
  <c r="O9666" i="1"/>
  <c r="P9666" i="1"/>
  <c r="C9667" i="1"/>
  <c r="H9667" i="1"/>
  <c r="I9667" i="1"/>
  <c r="J9667" i="1"/>
  <c r="M9667" i="1"/>
  <c r="N9667" i="1"/>
  <c r="O9667" i="1"/>
  <c r="P9667" i="1"/>
  <c r="C9668" i="1"/>
  <c r="H9668" i="1"/>
  <c r="I9668" i="1"/>
  <c r="J9668" i="1"/>
  <c r="M9668" i="1"/>
  <c r="N9668" i="1"/>
  <c r="O9668" i="1"/>
  <c r="P9668" i="1"/>
  <c r="C9669" i="1"/>
  <c r="H9669" i="1"/>
  <c r="I9669" i="1"/>
  <c r="J9669" i="1"/>
  <c r="M9669" i="1"/>
  <c r="N9669" i="1"/>
  <c r="O9669" i="1"/>
  <c r="P9669" i="1"/>
  <c r="C9670" i="1"/>
  <c r="H9670" i="1"/>
  <c r="I9670" i="1"/>
  <c r="J9670" i="1"/>
  <c r="M9670" i="1"/>
  <c r="N9670" i="1"/>
  <c r="O9670" i="1"/>
  <c r="P9670" i="1"/>
  <c r="C9671" i="1"/>
  <c r="H9671" i="1"/>
  <c r="I9671" i="1"/>
  <c r="J9671" i="1"/>
  <c r="M9671" i="1"/>
  <c r="N9671" i="1"/>
  <c r="O9671" i="1"/>
  <c r="P9671" i="1"/>
  <c r="C9672" i="1"/>
  <c r="H9672" i="1"/>
  <c r="I9672" i="1"/>
  <c r="J9672" i="1"/>
  <c r="M9672" i="1"/>
  <c r="N9672" i="1"/>
  <c r="O9672" i="1"/>
  <c r="P9672" i="1"/>
  <c r="C9673" i="1"/>
  <c r="H9673" i="1"/>
  <c r="I9673" i="1"/>
  <c r="J9673" i="1"/>
  <c r="M9673" i="1"/>
  <c r="N9673" i="1"/>
  <c r="O9673" i="1"/>
  <c r="P9673" i="1"/>
  <c r="C9674" i="1"/>
  <c r="H9674" i="1"/>
  <c r="I9674" i="1"/>
  <c r="J9674" i="1"/>
  <c r="M9674" i="1"/>
  <c r="N9674" i="1"/>
  <c r="O9674" i="1"/>
  <c r="P9674" i="1"/>
  <c r="C9675" i="1"/>
  <c r="H9675" i="1"/>
  <c r="I9675" i="1"/>
  <c r="J9675" i="1"/>
  <c r="M9675" i="1"/>
  <c r="N9675" i="1"/>
  <c r="O9675" i="1"/>
  <c r="P9675" i="1"/>
  <c r="C9676" i="1"/>
  <c r="H9676" i="1"/>
  <c r="I9676" i="1"/>
  <c r="J9676" i="1"/>
  <c r="M9676" i="1"/>
  <c r="N9676" i="1"/>
  <c r="O9676" i="1"/>
  <c r="P9676" i="1"/>
  <c r="C9677" i="1"/>
  <c r="H9677" i="1"/>
  <c r="I9677" i="1"/>
  <c r="J9677" i="1"/>
  <c r="M9677" i="1"/>
  <c r="N9677" i="1"/>
  <c r="O9677" i="1"/>
  <c r="P9677" i="1"/>
  <c r="C9678" i="1"/>
  <c r="H9678" i="1"/>
  <c r="I9678" i="1"/>
  <c r="J9678" i="1"/>
  <c r="M9678" i="1"/>
  <c r="N9678" i="1"/>
  <c r="O9678" i="1"/>
  <c r="P9678" i="1"/>
  <c r="C9679" i="1"/>
  <c r="H9679" i="1"/>
  <c r="I9679" i="1"/>
  <c r="J9679" i="1"/>
  <c r="M9679" i="1"/>
  <c r="N9679" i="1"/>
  <c r="O9679" i="1"/>
  <c r="P9679" i="1"/>
  <c r="C9680" i="1"/>
  <c r="H9680" i="1"/>
  <c r="I9680" i="1"/>
  <c r="J9680" i="1"/>
  <c r="M9680" i="1"/>
  <c r="N9680" i="1"/>
  <c r="O9680" i="1"/>
  <c r="P9680" i="1"/>
  <c r="C9681" i="1"/>
  <c r="H9681" i="1"/>
  <c r="I9681" i="1"/>
  <c r="J9681" i="1"/>
  <c r="M9681" i="1"/>
  <c r="N9681" i="1"/>
  <c r="O9681" i="1"/>
  <c r="P9681" i="1"/>
  <c r="C9682" i="1"/>
  <c r="H9682" i="1"/>
  <c r="I9682" i="1"/>
  <c r="J9682" i="1"/>
  <c r="M9682" i="1"/>
  <c r="N9682" i="1"/>
  <c r="O9682" i="1"/>
  <c r="P9682" i="1"/>
  <c r="C9683" i="1"/>
  <c r="H9683" i="1"/>
  <c r="I9683" i="1"/>
  <c r="J9683" i="1"/>
  <c r="M9683" i="1"/>
  <c r="N9683" i="1"/>
  <c r="O9683" i="1"/>
  <c r="P9683" i="1"/>
  <c r="C9684" i="1"/>
  <c r="H9684" i="1"/>
  <c r="I9684" i="1"/>
  <c r="J9684" i="1"/>
  <c r="M9684" i="1"/>
  <c r="N9684" i="1"/>
  <c r="O9684" i="1"/>
  <c r="P9684" i="1"/>
  <c r="C9685" i="1"/>
  <c r="H9685" i="1"/>
  <c r="I9685" i="1"/>
  <c r="J9685" i="1"/>
  <c r="M9685" i="1"/>
  <c r="N9685" i="1"/>
  <c r="O9685" i="1"/>
  <c r="P9685" i="1"/>
  <c r="C9686" i="1"/>
  <c r="H9686" i="1"/>
  <c r="I9686" i="1"/>
  <c r="J9686" i="1"/>
  <c r="M9686" i="1"/>
  <c r="N9686" i="1"/>
  <c r="O9686" i="1"/>
  <c r="P9686" i="1"/>
  <c r="C9687" i="1"/>
  <c r="H9687" i="1"/>
  <c r="I9687" i="1"/>
  <c r="J9687" i="1"/>
  <c r="M9687" i="1"/>
  <c r="N9687" i="1"/>
  <c r="O9687" i="1"/>
  <c r="P9687" i="1"/>
  <c r="C9688" i="1"/>
  <c r="H9688" i="1"/>
  <c r="I9688" i="1"/>
  <c r="J9688" i="1"/>
  <c r="M9688" i="1"/>
  <c r="N9688" i="1"/>
  <c r="O9688" i="1"/>
  <c r="P9688" i="1"/>
  <c r="C9689" i="1"/>
  <c r="H9689" i="1"/>
  <c r="I9689" i="1"/>
  <c r="J9689" i="1"/>
  <c r="M9689" i="1"/>
  <c r="N9689" i="1"/>
  <c r="O9689" i="1"/>
  <c r="P9689" i="1"/>
  <c r="C9690" i="1"/>
  <c r="H9690" i="1"/>
  <c r="I9690" i="1"/>
  <c r="J9690" i="1"/>
  <c r="M9690" i="1"/>
  <c r="N9690" i="1"/>
  <c r="O9690" i="1"/>
  <c r="P9690" i="1"/>
  <c r="C9691" i="1"/>
  <c r="H9691" i="1"/>
  <c r="I9691" i="1"/>
  <c r="J9691" i="1"/>
  <c r="M9691" i="1"/>
  <c r="N9691" i="1"/>
  <c r="O9691" i="1"/>
  <c r="P9691" i="1"/>
  <c r="C9692" i="1"/>
  <c r="H9692" i="1"/>
  <c r="I9692" i="1"/>
  <c r="J9692" i="1"/>
  <c r="M9692" i="1"/>
  <c r="N9692" i="1"/>
  <c r="O9692" i="1"/>
  <c r="P9692" i="1"/>
  <c r="C9693" i="1"/>
  <c r="H9693" i="1"/>
  <c r="I9693" i="1"/>
  <c r="J9693" i="1"/>
  <c r="M9693" i="1"/>
  <c r="N9693" i="1"/>
  <c r="O9693" i="1"/>
  <c r="P9693" i="1"/>
  <c r="C9694" i="1"/>
  <c r="H9694" i="1"/>
  <c r="I9694" i="1"/>
  <c r="J9694" i="1"/>
  <c r="M9694" i="1"/>
  <c r="N9694" i="1"/>
  <c r="O9694" i="1"/>
  <c r="P9694" i="1"/>
  <c r="C9695" i="1"/>
  <c r="H9695" i="1"/>
  <c r="I9695" i="1"/>
  <c r="J9695" i="1"/>
  <c r="M9695" i="1"/>
  <c r="N9695" i="1"/>
  <c r="O9695" i="1"/>
  <c r="P9695" i="1"/>
  <c r="C9696" i="1"/>
  <c r="H9696" i="1"/>
  <c r="I9696" i="1"/>
  <c r="J9696" i="1"/>
  <c r="M9696" i="1"/>
  <c r="N9696" i="1"/>
  <c r="O9696" i="1"/>
  <c r="P9696" i="1"/>
  <c r="C9697" i="1"/>
  <c r="H9697" i="1"/>
  <c r="I9697" i="1"/>
  <c r="J9697" i="1"/>
  <c r="M9697" i="1"/>
  <c r="N9697" i="1"/>
  <c r="O9697" i="1"/>
  <c r="P9697" i="1"/>
  <c r="C9698" i="1"/>
  <c r="H9698" i="1"/>
  <c r="I9698" i="1"/>
  <c r="J9698" i="1"/>
  <c r="M9698" i="1"/>
  <c r="N9698" i="1"/>
  <c r="O9698" i="1"/>
  <c r="P9698" i="1"/>
  <c r="C9699" i="1"/>
  <c r="H9699" i="1"/>
  <c r="I9699" i="1"/>
  <c r="J9699" i="1"/>
  <c r="M9699" i="1"/>
  <c r="N9699" i="1"/>
  <c r="O9699" i="1"/>
  <c r="P9699" i="1"/>
  <c r="C9700" i="1"/>
  <c r="H9700" i="1"/>
  <c r="I9700" i="1"/>
  <c r="J9700" i="1"/>
  <c r="M9700" i="1"/>
  <c r="N9700" i="1"/>
  <c r="O9700" i="1"/>
  <c r="P9700" i="1"/>
  <c r="C9701" i="1"/>
  <c r="H9701" i="1"/>
  <c r="I9701" i="1"/>
  <c r="J9701" i="1"/>
  <c r="M9701" i="1"/>
  <c r="N9701" i="1"/>
  <c r="O9701" i="1"/>
  <c r="P9701" i="1"/>
  <c r="C9702" i="1"/>
  <c r="H9702" i="1"/>
  <c r="I9702" i="1"/>
  <c r="J9702" i="1"/>
  <c r="M9702" i="1"/>
  <c r="N9702" i="1"/>
  <c r="O9702" i="1"/>
  <c r="P9702" i="1"/>
  <c r="C9703" i="1"/>
  <c r="H9703" i="1"/>
  <c r="I9703" i="1"/>
  <c r="J9703" i="1"/>
  <c r="M9703" i="1"/>
  <c r="N9703" i="1"/>
  <c r="O9703" i="1"/>
  <c r="P9703" i="1"/>
  <c r="C9704" i="1"/>
  <c r="H9704" i="1"/>
  <c r="I9704" i="1"/>
  <c r="J9704" i="1"/>
  <c r="M9704" i="1"/>
  <c r="N9704" i="1"/>
  <c r="O9704" i="1"/>
  <c r="P9704" i="1"/>
  <c r="C9705" i="1"/>
  <c r="H9705" i="1"/>
  <c r="I9705" i="1"/>
  <c r="J9705" i="1"/>
  <c r="M9705" i="1"/>
  <c r="N9705" i="1"/>
  <c r="O9705" i="1"/>
  <c r="P9705" i="1"/>
  <c r="C9706" i="1"/>
  <c r="H9706" i="1"/>
  <c r="I9706" i="1"/>
  <c r="J9706" i="1"/>
  <c r="M9706" i="1"/>
  <c r="N9706" i="1"/>
  <c r="O9706" i="1"/>
  <c r="P9706" i="1"/>
  <c r="C9707" i="1"/>
  <c r="H9707" i="1"/>
  <c r="I9707" i="1"/>
  <c r="J9707" i="1"/>
  <c r="M9707" i="1"/>
  <c r="N9707" i="1"/>
  <c r="O9707" i="1"/>
  <c r="P9707" i="1"/>
  <c r="C9708" i="1"/>
  <c r="H9708" i="1"/>
  <c r="I9708" i="1"/>
  <c r="J9708" i="1"/>
  <c r="M9708" i="1"/>
  <c r="N9708" i="1"/>
  <c r="O9708" i="1"/>
  <c r="P9708" i="1"/>
  <c r="C9709" i="1"/>
  <c r="H9709" i="1"/>
  <c r="I9709" i="1"/>
  <c r="J9709" i="1"/>
  <c r="M9709" i="1"/>
  <c r="N9709" i="1"/>
  <c r="O9709" i="1"/>
  <c r="P9709" i="1"/>
  <c r="C9710" i="1"/>
  <c r="H9710" i="1"/>
  <c r="I9710" i="1"/>
  <c r="J9710" i="1"/>
  <c r="M9710" i="1"/>
  <c r="N9710" i="1"/>
  <c r="O9710" i="1"/>
  <c r="P9710" i="1"/>
  <c r="C9711" i="1"/>
  <c r="H9711" i="1"/>
  <c r="I9711" i="1"/>
  <c r="J9711" i="1"/>
  <c r="M9711" i="1"/>
  <c r="N9711" i="1"/>
  <c r="O9711" i="1"/>
  <c r="P9711" i="1"/>
  <c r="C9712" i="1"/>
  <c r="H9712" i="1"/>
  <c r="I9712" i="1"/>
  <c r="J9712" i="1"/>
  <c r="M9712" i="1"/>
  <c r="N9712" i="1"/>
  <c r="O9712" i="1"/>
  <c r="P9712" i="1"/>
  <c r="C9713" i="1"/>
  <c r="H9713" i="1"/>
  <c r="I9713" i="1"/>
  <c r="J9713" i="1"/>
  <c r="M9713" i="1"/>
  <c r="N9713" i="1"/>
  <c r="O9713" i="1"/>
  <c r="P9713" i="1"/>
  <c r="C9714" i="1"/>
  <c r="H9714" i="1"/>
  <c r="I9714" i="1"/>
  <c r="J9714" i="1"/>
  <c r="M9714" i="1"/>
  <c r="N9714" i="1"/>
  <c r="O9714" i="1"/>
  <c r="P9714" i="1"/>
  <c r="C9715" i="1"/>
  <c r="H9715" i="1"/>
  <c r="I9715" i="1"/>
  <c r="J9715" i="1"/>
  <c r="M9715" i="1"/>
  <c r="N9715" i="1"/>
  <c r="O9715" i="1"/>
  <c r="P9715" i="1"/>
  <c r="C9716" i="1"/>
  <c r="H9716" i="1"/>
  <c r="I9716" i="1"/>
  <c r="J9716" i="1"/>
  <c r="M9716" i="1"/>
  <c r="N9716" i="1"/>
  <c r="O9716" i="1"/>
  <c r="P9716" i="1"/>
  <c r="C9717" i="1"/>
  <c r="H9717" i="1"/>
  <c r="I9717" i="1"/>
  <c r="J9717" i="1"/>
  <c r="M9717" i="1"/>
  <c r="N9717" i="1"/>
  <c r="O9717" i="1"/>
  <c r="P9717" i="1"/>
  <c r="C9718" i="1"/>
  <c r="H9718" i="1"/>
  <c r="I9718" i="1"/>
  <c r="J9718" i="1"/>
  <c r="M9718" i="1"/>
  <c r="N9718" i="1"/>
  <c r="O9718" i="1"/>
  <c r="P9718" i="1"/>
  <c r="C9719" i="1"/>
  <c r="H9719" i="1"/>
  <c r="I9719" i="1"/>
  <c r="J9719" i="1"/>
  <c r="M9719" i="1"/>
  <c r="N9719" i="1"/>
  <c r="O9719" i="1"/>
  <c r="P9719" i="1"/>
  <c r="C9720" i="1"/>
  <c r="H9720" i="1"/>
  <c r="I9720" i="1"/>
  <c r="J9720" i="1"/>
  <c r="M9720" i="1"/>
  <c r="N9720" i="1"/>
  <c r="O9720" i="1"/>
  <c r="P9720" i="1"/>
  <c r="C9721" i="1"/>
  <c r="H9721" i="1"/>
  <c r="I9721" i="1"/>
  <c r="J9721" i="1"/>
  <c r="M9721" i="1"/>
  <c r="N9721" i="1"/>
  <c r="O9721" i="1"/>
  <c r="P9721" i="1"/>
  <c r="C9722" i="1"/>
  <c r="H9722" i="1"/>
  <c r="I9722" i="1"/>
  <c r="J9722" i="1"/>
  <c r="M9722" i="1"/>
  <c r="N9722" i="1"/>
  <c r="O9722" i="1"/>
  <c r="P9722" i="1"/>
  <c r="C9723" i="1"/>
  <c r="H9723" i="1"/>
  <c r="I9723" i="1"/>
  <c r="J9723" i="1"/>
  <c r="M9723" i="1"/>
  <c r="N9723" i="1"/>
  <c r="O9723" i="1"/>
  <c r="P9723" i="1"/>
  <c r="C9724" i="1"/>
  <c r="H9724" i="1"/>
  <c r="I9724" i="1"/>
  <c r="J9724" i="1"/>
  <c r="M9724" i="1"/>
  <c r="N9724" i="1"/>
  <c r="O9724" i="1"/>
  <c r="P9724" i="1"/>
  <c r="C9725" i="1"/>
  <c r="H9725" i="1"/>
  <c r="I9725" i="1"/>
  <c r="J9725" i="1"/>
  <c r="M9725" i="1"/>
  <c r="N9725" i="1"/>
  <c r="O9725" i="1"/>
  <c r="P9725" i="1"/>
  <c r="C9726" i="1"/>
  <c r="H9726" i="1"/>
  <c r="I9726" i="1"/>
  <c r="J9726" i="1"/>
  <c r="M9726" i="1"/>
  <c r="N9726" i="1"/>
  <c r="O9726" i="1"/>
  <c r="P9726" i="1"/>
  <c r="C9727" i="1"/>
  <c r="H9727" i="1"/>
  <c r="I9727" i="1"/>
  <c r="J9727" i="1"/>
  <c r="M9727" i="1"/>
  <c r="N9727" i="1"/>
  <c r="O9727" i="1"/>
  <c r="P9727" i="1"/>
  <c r="C9728" i="1"/>
  <c r="H9728" i="1"/>
  <c r="I9728" i="1"/>
  <c r="J9728" i="1"/>
  <c r="M9728" i="1"/>
  <c r="N9728" i="1"/>
  <c r="O9728" i="1"/>
  <c r="P9728" i="1"/>
  <c r="C9729" i="1"/>
  <c r="H9729" i="1"/>
  <c r="I9729" i="1"/>
  <c r="J9729" i="1"/>
  <c r="M9729" i="1"/>
  <c r="N9729" i="1"/>
  <c r="O9729" i="1"/>
  <c r="P9729" i="1"/>
  <c r="C9730" i="1"/>
  <c r="H9730" i="1"/>
  <c r="I9730" i="1"/>
  <c r="J9730" i="1"/>
  <c r="M9730" i="1"/>
  <c r="N9730" i="1"/>
  <c r="O9730" i="1"/>
  <c r="P9730" i="1"/>
  <c r="C9731" i="1"/>
  <c r="H9731" i="1"/>
  <c r="I9731" i="1"/>
  <c r="J9731" i="1"/>
  <c r="M9731" i="1"/>
  <c r="N9731" i="1"/>
  <c r="O9731" i="1"/>
  <c r="P9731" i="1"/>
  <c r="C9732" i="1"/>
  <c r="H9732" i="1"/>
  <c r="I9732" i="1"/>
  <c r="J9732" i="1"/>
  <c r="M9732" i="1"/>
  <c r="N9732" i="1"/>
  <c r="O9732" i="1"/>
  <c r="P9732" i="1"/>
  <c r="C9733" i="1"/>
  <c r="H9733" i="1"/>
  <c r="I9733" i="1"/>
  <c r="J9733" i="1"/>
  <c r="M9733" i="1"/>
  <c r="N9733" i="1"/>
  <c r="O9733" i="1"/>
  <c r="P9733" i="1"/>
  <c r="C9734" i="1"/>
  <c r="H9734" i="1"/>
  <c r="I9734" i="1"/>
  <c r="J9734" i="1"/>
  <c r="M9734" i="1"/>
  <c r="N9734" i="1"/>
  <c r="O9734" i="1"/>
  <c r="P9734" i="1"/>
  <c r="C9735" i="1"/>
  <c r="H9735" i="1"/>
  <c r="I9735" i="1"/>
  <c r="J9735" i="1"/>
  <c r="M9735" i="1"/>
  <c r="N9735" i="1"/>
  <c r="O9735" i="1"/>
  <c r="P9735" i="1"/>
  <c r="C9736" i="1"/>
  <c r="H9736" i="1"/>
  <c r="I9736" i="1"/>
  <c r="J9736" i="1"/>
  <c r="M9736" i="1"/>
  <c r="N9736" i="1"/>
  <c r="O9736" i="1"/>
  <c r="P9736" i="1"/>
  <c r="C9737" i="1"/>
  <c r="H9737" i="1"/>
  <c r="I9737" i="1"/>
  <c r="J9737" i="1"/>
  <c r="M9737" i="1"/>
  <c r="N9737" i="1"/>
  <c r="O9737" i="1"/>
  <c r="P9737" i="1"/>
  <c r="C9738" i="1"/>
  <c r="H9738" i="1"/>
  <c r="I9738" i="1"/>
  <c r="J9738" i="1"/>
  <c r="M9738" i="1"/>
  <c r="N9738" i="1"/>
  <c r="O9738" i="1"/>
  <c r="P9738" i="1"/>
  <c r="C9739" i="1"/>
  <c r="H9739" i="1"/>
  <c r="I9739" i="1"/>
  <c r="J9739" i="1"/>
  <c r="M9739" i="1"/>
  <c r="N9739" i="1"/>
  <c r="O9739" i="1"/>
  <c r="P9739" i="1"/>
  <c r="C9740" i="1"/>
  <c r="H9740" i="1"/>
  <c r="I9740" i="1"/>
  <c r="J9740" i="1"/>
  <c r="M9740" i="1"/>
  <c r="N9740" i="1"/>
  <c r="O9740" i="1"/>
  <c r="P9740" i="1"/>
  <c r="C9741" i="1"/>
  <c r="H9741" i="1"/>
  <c r="I9741" i="1"/>
  <c r="J9741" i="1"/>
  <c r="M9741" i="1"/>
  <c r="N9741" i="1"/>
  <c r="O9741" i="1"/>
  <c r="P9741" i="1"/>
  <c r="C9742" i="1"/>
  <c r="H9742" i="1"/>
  <c r="I9742" i="1"/>
  <c r="J9742" i="1"/>
  <c r="M9742" i="1"/>
  <c r="N9742" i="1"/>
  <c r="O9742" i="1"/>
  <c r="P9742" i="1"/>
  <c r="C9743" i="1"/>
  <c r="H9743" i="1"/>
  <c r="I9743" i="1"/>
  <c r="J9743" i="1"/>
  <c r="M9743" i="1"/>
  <c r="N9743" i="1"/>
  <c r="O9743" i="1"/>
  <c r="P9743" i="1"/>
  <c r="C9744" i="1"/>
  <c r="H9744" i="1"/>
  <c r="I9744" i="1"/>
  <c r="J9744" i="1"/>
  <c r="M9744" i="1"/>
  <c r="N9744" i="1"/>
  <c r="O9744" i="1"/>
  <c r="P9744" i="1"/>
  <c r="C9745" i="1"/>
  <c r="H9745" i="1"/>
  <c r="I9745" i="1"/>
  <c r="J9745" i="1"/>
  <c r="M9745" i="1"/>
  <c r="N9745" i="1"/>
  <c r="O9745" i="1"/>
  <c r="P9745" i="1"/>
  <c r="C9746" i="1"/>
  <c r="H9746" i="1"/>
  <c r="I9746" i="1"/>
  <c r="J9746" i="1"/>
  <c r="M9746" i="1"/>
  <c r="N9746" i="1"/>
  <c r="O9746" i="1"/>
  <c r="P9746" i="1"/>
  <c r="C9747" i="1"/>
  <c r="H9747" i="1"/>
  <c r="I9747" i="1"/>
  <c r="J9747" i="1"/>
  <c r="M9747" i="1"/>
  <c r="N9747" i="1"/>
  <c r="O9747" i="1"/>
  <c r="P9747" i="1"/>
  <c r="C9748" i="1"/>
  <c r="H9748" i="1"/>
  <c r="I9748" i="1"/>
  <c r="J9748" i="1"/>
  <c r="M9748" i="1"/>
  <c r="N9748" i="1"/>
  <c r="O9748" i="1"/>
  <c r="P9748" i="1"/>
  <c r="C9749" i="1"/>
  <c r="H9749" i="1"/>
  <c r="I9749" i="1"/>
  <c r="J9749" i="1"/>
  <c r="M9749" i="1"/>
  <c r="N9749" i="1"/>
  <c r="O9749" i="1"/>
  <c r="P9749" i="1"/>
  <c r="C9750" i="1"/>
  <c r="H9750" i="1"/>
  <c r="I9750" i="1"/>
  <c r="J9750" i="1"/>
  <c r="M9750" i="1"/>
  <c r="N9750" i="1"/>
  <c r="O9750" i="1"/>
  <c r="P9750" i="1"/>
  <c r="C9751" i="1"/>
  <c r="H9751" i="1"/>
  <c r="I9751" i="1"/>
  <c r="J9751" i="1"/>
  <c r="M9751" i="1"/>
  <c r="N9751" i="1"/>
  <c r="O9751" i="1"/>
  <c r="P9751" i="1"/>
  <c r="C9752" i="1"/>
  <c r="H9752" i="1"/>
  <c r="I9752" i="1"/>
  <c r="J9752" i="1"/>
  <c r="M9752" i="1"/>
  <c r="N9752" i="1"/>
  <c r="O9752" i="1"/>
  <c r="P9752" i="1"/>
  <c r="C9753" i="1"/>
  <c r="H9753" i="1"/>
  <c r="I9753" i="1"/>
  <c r="J9753" i="1"/>
  <c r="M9753" i="1"/>
  <c r="N9753" i="1"/>
  <c r="O9753" i="1"/>
  <c r="P9753" i="1"/>
  <c r="C9754" i="1"/>
  <c r="H9754" i="1"/>
  <c r="I9754" i="1"/>
  <c r="J9754" i="1"/>
  <c r="M9754" i="1"/>
  <c r="N9754" i="1"/>
  <c r="O9754" i="1"/>
  <c r="P9754" i="1"/>
  <c r="C9755" i="1"/>
  <c r="H9755" i="1"/>
  <c r="I9755" i="1"/>
  <c r="J9755" i="1"/>
  <c r="M9755" i="1"/>
  <c r="N9755" i="1"/>
  <c r="O9755" i="1"/>
  <c r="P9755" i="1"/>
  <c r="C9756" i="1"/>
  <c r="H9756" i="1"/>
  <c r="I9756" i="1"/>
  <c r="J9756" i="1"/>
  <c r="M9756" i="1"/>
  <c r="N9756" i="1"/>
  <c r="O9756" i="1"/>
  <c r="P9756" i="1"/>
  <c r="C9757" i="1"/>
  <c r="H9757" i="1"/>
  <c r="I9757" i="1"/>
  <c r="J9757" i="1"/>
  <c r="M9757" i="1"/>
  <c r="N9757" i="1"/>
  <c r="O9757" i="1"/>
  <c r="P9757" i="1"/>
  <c r="C9758" i="1"/>
  <c r="H9758" i="1"/>
  <c r="I9758" i="1"/>
  <c r="J9758" i="1"/>
  <c r="M9758" i="1"/>
  <c r="N9758" i="1"/>
  <c r="O9758" i="1"/>
  <c r="P9758" i="1"/>
  <c r="C9759" i="1"/>
  <c r="H9759" i="1"/>
  <c r="I9759" i="1"/>
  <c r="J9759" i="1"/>
  <c r="M9759" i="1"/>
  <c r="N9759" i="1"/>
  <c r="O9759" i="1"/>
  <c r="P9759" i="1"/>
  <c r="C9760" i="1"/>
  <c r="H9760" i="1"/>
  <c r="I9760" i="1"/>
  <c r="J9760" i="1"/>
  <c r="M9760" i="1"/>
  <c r="N9760" i="1"/>
  <c r="O9760" i="1"/>
  <c r="P9760" i="1"/>
  <c r="C9761" i="1"/>
  <c r="H9761" i="1"/>
  <c r="I9761" i="1"/>
  <c r="J9761" i="1"/>
  <c r="M9761" i="1"/>
  <c r="N9761" i="1"/>
  <c r="O9761" i="1"/>
  <c r="P9761" i="1"/>
  <c r="C9762" i="1"/>
  <c r="H9762" i="1"/>
  <c r="I9762" i="1"/>
  <c r="J9762" i="1"/>
  <c r="M9762" i="1"/>
  <c r="N9762" i="1"/>
  <c r="O9762" i="1"/>
  <c r="P9762" i="1"/>
  <c r="C9763" i="1"/>
  <c r="H9763" i="1"/>
  <c r="I9763" i="1"/>
  <c r="J9763" i="1"/>
  <c r="M9763" i="1"/>
  <c r="N9763" i="1"/>
  <c r="O9763" i="1"/>
  <c r="P9763" i="1"/>
  <c r="C9764" i="1"/>
  <c r="H9764" i="1"/>
  <c r="I9764" i="1"/>
  <c r="J9764" i="1"/>
  <c r="M9764" i="1"/>
  <c r="N9764" i="1"/>
  <c r="O9764" i="1"/>
  <c r="P9764" i="1"/>
  <c r="C9765" i="1"/>
  <c r="H9765" i="1"/>
  <c r="I9765" i="1"/>
  <c r="J9765" i="1"/>
  <c r="M9765" i="1"/>
  <c r="N9765" i="1"/>
  <c r="O9765" i="1"/>
  <c r="P9765" i="1"/>
  <c r="C9766" i="1"/>
  <c r="H9766" i="1"/>
  <c r="I9766" i="1"/>
  <c r="J9766" i="1"/>
  <c r="M9766" i="1"/>
  <c r="N9766" i="1"/>
  <c r="O9766" i="1"/>
  <c r="P9766" i="1"/>
  <c r="C9767" i="1"/>
  <c r="H9767" i="1"/>
  <c r="I9767" i="1"/>
  <c r="J9767" i="1"/>
  <c r="M9767" i="1"/>
  <c r="N9767" i="1"/>
  <c r="O9767" i="1"/>
  <c r="P9767" i="1"/>
  <c r="C9768" i="1"/>
  <c r="H9768" i="1"/>
  <c r="I9768" i="1"/>
  <c r="J9768" i="1"/>
  <c r="M9768" i="1"/>
  <c r="N9768" i="1"/>
  <c r="O9768" i="1"/>
  <c r="P9768" i="1"/>
  <c r="C9769" i="1"/>
  <c r="H9769" i="1"/>
  <c r="I9769" i="1"/>
  <c r="J9769" i="1"/>
  <c r="M9769" i="1"/>
  <c r="N9769" i="1"/>
  <c r="O9769" i="1"/>
  <c r="P9769" i="1"/>
  <c r="C9770" i="1"/>
  <c r="H9770" i="1"/>
  <c r="I9770" i="1"/>
  <c r="J9770" i="1"/>
  <c r="M9770" i="1"/>
  <c r="N9770" i="1"/>
  <c r="O9770" i="1"/>
  <c r="P9770" i="1"/>
  <c r="C9771" i="1"/>
  <c r="H9771" i="1"/>
  <c r="I9771" i="1"/>
  <c r="J9771" i="1"/>
  <c r="M9771" i="1"/>
  <c r="N9771" i="1"/>
  <c r="O9771" i="1"/>
  <c r="P9771" i="1"/>
  <c r="C9772" i="1"/>
  <c r="H9772" i="1"/>
  <c r="I9772" i="1"/>
  <c r="J9772" i="1"/>
  <c r="M9772" i="1"/>
  <c r="N9772" i="1"/>
  <c r="O9772" i="1"/>
  <c r="P9772" i="1"/>
  <c r="C9773" i="1"/>
  <c r="H9773" i="1"/>
  <c r="I9773" i="1"/>
  <c r="J9773" i="1"/>
  <c r="M9773" i="1"/>
  <c r="N9773" i="1"/>
  <c r="O9773" i="1"/>
  <c r="P9773" i="1"/>
  <c r="C9774" i="1"/>
  <c r="H9774" i="1"/>
  <c r="I9774" i="1"/>
  <c r="J9774" i="1"/>
  <c r="M9774" i="1"/>
  <c r="N9774" i="1"/>
  <c r="O9774" i="1"/>
  <c r="P9774" i="1"/>
  <c r="C9775" i="1"/>
  <c r="H9775" i="1"/>
  <c r="I9775" i="1"/>
  <c r="J9775" i="1"/>
  <c r="M9775" i="1"/>
  <c r="N9775" i="1"/>
  <c r="O9775" i="1"/>
  <c r="P9775" i="1"/>
  <c r="C9776" i="1"/>
  <c r="H9776" i="1"/>
  <c r="I9776" i="1"/>
  <c r="J9776" i="1"/>
  <c r="M9776" i="1"/>
  <c r="N9776" i="1"/>
  <c r="O9776" i="1"/>
  <c r="P9776" i="1"/>
  <c r="C9777" i="1"/>
  <c r="H9777" i="1"/>
  <c r="I9777" i="1"/>
  <c r="J9777" i="1"/>
  <c r="M9777" i="1"/>
  <c r="N9777" i="1"/>
  <c r="O9777" i="1"/>
  <c r="P9777" i="1"/>
  <c r="C9778" i="1"/>
  <c r="H9778" i="1"/>
  <c r="I9778" i="1"/>
  <c r="J9778" i="1"/>
  <c r="M9778" i="1"/>
  <c r="N9778" i="1"/>
  <c r="O9778" i="1"/>
  <c r="P9778" i="1"/>
  <c r="C9779" i="1"/>
  <c r="H9779" i="1"/>
  <c r="I9779" i="1"/>
  <c r="J9779" i="1"/>
  <c r="M9779" i="1"/>
  <c r="N9779" i="1"/>
  <c r="O9779" i="1"/>
  <c r="P9779" i="1"/>
  <c r="C9780" i="1"/>
  <c r="H9780" i="1"/>
  <c r="I9780" i="1"/>
  <c r="J9780" i="1"/>
  <c r="M9780" i="1"/>
  <c r="N9780" i="1"/>
  <c r="O9780" i="1"/>
  <c r="P9780" i="1"/>
  <c r="C9781" i="1"/>
  <c r="H9781" i="1"/>
  <c r="I9781" i="1"/>
  <c r="J9781" i="1"/>
  <c r="M9781" i="1"/>
  <c r="N9781" i="1"/>
  <c r="O9781" i="1"/>
  <c r="P9781" i="1"/>
  <c r="C9782" i="1"/>
  <c r="H9782" i="1"/>
  <c r="I9782" i="1"/>
  <c r="J9782" i="1"/>
  <c r="M9782" i="1"/>
  <c r="N9782" i="1"/>
  <c r="O9782" i="1"/>
  <c r="P9782" i="1"/>
  <c r="C9783" i="1"/>
  <c r="H9783" i="1"/>
  <c r="I9783" i="1"/>
  <c r="J9783" i="1"/>
  <c r="M9783" i="1"/>
  <c r="N9783" i="1"/>
  <c r="O9783" i="1"/>
  <c r="P9783" i="1"/>
  <c r="C9784" i="1"/>
  <c r="H9784" i="1"/>
  <c r="I9784" i="1"/>
  <c r="J9784" i="1"/>
  <c r="M9784" i="1"/>
  <c r="N9784" i="1"/>
  <c r="O9784" i="1"/>
  <c r="P9784" i="1"/>
  <c r="C9785" i="1"/>
  <c r="H9785" i="1"/>
  <c r="I9785" i="1"/>
  <c r="J9785" i="1"/>
  <c r="M9785" i="1"/>
  <c r="N9785" i="1"/>
  <c r="O9785" i="1"/>
  <c r="P9785" i="1"/>
  <c r="C9786" i="1"/>
  <c r="H9786" i="1"/>
  <c r="I9786" i="1"/>
  <c r="J9786" i="1"/>
  <c r="M9786" i="1"/>
  <c r="N9786" i="1"/>
  <c r="O9786" i="1"/>
  <c r="P9786" i="1"/>
  <c r="C9787" i="1"/>
  <c r="H9787" i="1"/>
  <c r="I9787" i="1"/>
  <c r="J9787" i="1"/>
  <c r="M9787" i="1"/>
  <c r="N9787" i="1"/>
  <c r="O9787" i="1"/>
  <c r="P9787" i="1"/>
  <c r="C9788" i="1"/>
  <c r="H9788" i="1"/>
  <c r="I9788" i="1"/>
  <c r="J9788" i="1"/>
  <c r="M9788" i="1"/>
  <c r="N9788" i="1"/>
  <c r="O9788" i="1"/>
  <c r="P9788" i="1"/>
  <c r="C9789" i="1"/>
  <c r="H9789" i="1"/>
  <c r="I9789" i="1"/>
  <c r="J9789" i="1"/>
  <c r="M9789" i="1"/>
  <c r="N9789" i="1"/>
  <c r="O9789" i="1"/>
  <c r="P9789" i="1"/>
  <c r="C9790" i="1"/>
  <c r="H9790" i="1"/>
  <c r="I9790" i="1"/>
  <c r="J9790" i="1"/>
  <c r="M9790" i="1"/>
  <c r="N9790" i="1"/>
  <c r="O9790" i="1"/>
  <c r="P9790" i="1"/>
  <c r="C9791" i="1"/>
  <c r="H9791" i="1"/>
  <c r="I9791" i="1"/>
  <c r="J9791" i="1"/>
  <c r="M9791" i="1"/>
  <c r="N9791" i="1"/>
  <c r="O9791" i="1"/>
  <c r="P9791" i="1"/>
  <c r="C9792" i="1"/>
  <c r="H9792" i="1"/>
  <c r="I9792" i="1"/>
  <c r="J9792" i="1"/>
  <c r="M9792" i="1"/>
  <c r="N9792" i="1"/>
  <c r="O9792" i="1"/>
  <c r="P9792" i="1"/>
  <c r="C9793" i="1"/>
  <c r="H9793" i="1"/>
  <c r="I9793" i="1"/>
  <c r="J9793" i="1"/>
  <c r="M9793" i="1"/>
  <c r="N9793" i="1"/>
  <c r="O9793" i="1"/>
  <c r="P9793" i="1"/>
  <c r="C9794" i="1"/>
  <c r="H9794" i="1"/>
  <c r="I9794" i="1"/>
  <c r="J9794" i="1"/>
  <c r="M9794" i="1"/>
  <c r="N9794" i="1"/>
  <c r="O9794" i="1"/>
  <c r="P9794" i="1"/>
  <c r="C9795" i="1"/>
  <c r="H9795" i="1"/>
  <c r="I9795" i="1"/>
  <c r="J9795" i="1"/>
  <c r="M9795" i="1"/>
  <c r="N9795" i="1"/>
  <c r="O9795" i="1"/>
  <c r="P9795" i="1"/>
  <c r="C9796" i="1"/>
  <c r="H9796" i="1"/>
  <c r="I9796" i="1"/>
  <c r="J9796" i="1"/>
  <c r="M9796" i="1"/>
  <c r="N9796" i="1"/>
  <c r="O9796" i="1"/>
  <c r="P9796" i="1"/>
  <c r="C9797" i="1"/>
  <c r="H9797" i="1"/>
  <c r="I9797" i="1"/>
  <c r="J9797" i="1"/>
  <c r="M9797" i="1"/>
  <c r="N9797" i="1"/>
  <c r="O9797" i="1"/>
  <c r="P9797" i="1"/>
  <c r="C9798" i="1"/>
  <c r="H9798" i="1"/>
  <c r="I9798" i="1"/>
  <c r="J9798" i="1"/>
  <c r="M9798" i="1"/>
  <c r="N9798" i="1"/>
  <c r="O9798" i="1"/>
  <c r="P9798" i="1"/>
  <c r="C9799" i="1"/>
  <c r="H9799" i="1"/>
  <c r="I9799" i="1"/>
  <c r="J9799" i="1"/>
  <c r="M9799" i="1"/>
  <c r="N9799" i="1"/>
  <c r="O9799" i="1"/>
  <c r="P9799" i="1"/>
  <c r="C9800" i="1"/>
  <c r="H9800" i="1"/>
  <c r="I9800" i="1"/>
  <c r="J9800" i="1"/>
  <c r="M9800" i="1"/>
  <c r="N9800" i="1"/>
  <c r="O9800" i="1"/>
  <c r="P9800" i="1"/>
  <c r="C9801" i="1"/>
  <c r="H9801" i="1"/>
  <c r="I9801" i="1"/>
  <c r="J9801" i="1"/>
  <c r="M9801" i="1"/>
  <c r="N9801" i="1"/>
  <c r="O9801" i="1"/>
  <c r="P9801" i="1"/>
  <c r="C9802" i="1"/>
  <c r="H9802" i="1"/>
  <c r="I9802" i="1"/>
  <c r="J9802" i="1"/>
  <c r="M9802" i="1"/>
  <c r="N9802" i="1"/>
  <c r="O9802" i="1"/>
  <c r="P9802" i="1"/>
  <c r="C9803" i="1"/>
  <c r="H9803" i="1"/>
  <c r="I9803" i="1"/>
  <c r="J9803" i="1"/>
  <c r="M9803" i="1"/>
  <c r="N9803" i="1"/>
  <c r="O9803" i="1"/>
  <c r="P9803" i="1"/>
  <c r="C9804" i="1"/>
  <c r="H9804" i="1"/>
  <c r="I9804" i="1"/>
  <c r="J9804" i="1"/>
  <c r="M9804" i="1"/>
  <c r="N9804" i="1"/>
  <c r="O9804" i="1"/>
  <c r="P9804" i="1"/>
  <c r="C9805" i="1"/>
  <c r="H9805" i="1"/>
  <c r="I9805" i="1"/>
  <c r="J9805" i="1"/>
  <c r="M9805" i="1"/>
  <c r="N9805" i="1"/>
  <c r="O9805" i="1"/>
  <c r="P9805" i="1"/>
  <c r="C9806" i="1"/>
  <c r="H9806" i="1"/>
  <c r="I9806" i="1"/>
  <c r="J9806" i="1"/>
  <c r="M9806" i="1"/>
  <c r="N9806" i="1"/>
  <c r="O9806" i="1"/>
  <c r="P9806" i="1"/>
  <c r="C9807" i="1"/>
  <c r="H9807" i="1"/>
  <c r="I9807" i="1"/>
  <c r="J9807" i="1"/>
  <c r="M9807" i="1"/>
  <c r="N9807" i="1"/>
  <c r="O9807" i="1"/>
  <c r="P9807" i="1"/>
  <c r="C9808" i="1"/>
  <c r="H9808" i="1"/>
  <c r="I9808" i="1"/>
  <c r="J9808" i="1"/>
  <c r="M9808" i="1"/>
  <c r="N9808" i="1"/>
  <c r="O9808" i="1"/>
  <c r="P9808" i="1"/>
  <c r="C9809" i="1"/>
  <c r="H9809" i="1"/>
  <c r="I9809" i="1"/>
  <c r="J9809" i="1"/>
  <c r="M9809" i="1"/>
  <c r="N9809" i="1"/>
  <c r="O9809" i="1"/>
  <c r="P9809" i="1"/>
  <c r="C9810" i="1"/>
  <c r="H9810" i="1"/>
  <c r="I9810" i="1"/>
  <c r="J9810" i="1"/>
  <c r="M9810" i="1"/>
  <c r="N9810" i="1"/>
  <c r="O9810" i="1"/>
  <c r="P9810" i="1"/>
  <c r="C9811" i="1"/>
  <c r="H9811" i="1"/>
  <c r="I9811" i="1"/>
  <c r="J9811" i="1"/>
  <c r="M9811" i="1"/>
  <c r="N9811" i="1"/>
  <c r="O9811" i="1"/>
  <c r="P9811" i="1"/>
  <c r="C9812" i="1"/>
  <c r="H9812" i="1"/>
  <c r="I9812" i="1"/>
  <c r="J9812" i="1"/>
  <c r="M9812" i="1"/>
  <c r="N9812" i="1"/>
  <c r="O9812" i="1"/>
  <c r="P9812" i="1"/>
  <c r="C9813" i="1"/>
  <c r="H9813" i="1"/>
  <c r="I9813" i="1"/>
  <c r="J9813" i="1"/>
  <c r="M9813" i="1"/>
  <c r="N9813" i="1"/>
  <c r="O9813" i="1"/>
  <c r="P9813" i="1"/>
  <c r="C9814" i="1"/>
  <c r="H9814" i="1"/>
  <c r="I9814" i="1"/>
  <c r="J9814" i="1"/>
  <c r="M9814" i="1"/>
  <c r="N9814" i="1"/>
  <c r="O9814" i="1"/>
  <c r="P9814" i="1"/>
  <c r="C9815" i="1"/>
  <c r="H9815" i="1"/>
  <c r="I9815" i="1"/>
  <c r="J9815" i="1"/>
  <c r="M9815" i="1"/>
  <c r="N9815" i="1"/>
  <c r="O9815" i="1"/>
  <c r="P9815" i="1"/>
  <c r="C9816" i="1"/>
  <c r="H9816" i="1"/>
  <c r="I9816" i="1"/>
  <c r="J9816" i="1"/>
  <c r="M9816" i="1"/>
  <c r="N9816" i="1"/>
  <c r="O9816" i="1"/>
  <c r="P9816" i="1"/>
  <c r="C9817" i="1"/>
  <c r="H9817" i="1"/>
  <c r="I9817" i="1"/>
  <c r="J9817" i="1"/>
  <c r="M9817" i="1"/>
  <c r="N9817" i="1"/>
  <c r="O9817" i="1"/>
  <c r="P9817" i="1"/>
  <c r="C9818" i="1"/>
  <c r="H9818" i="1"/>
  <c r="I9818" i="1"/>
  <c r="J9818" i="1"/>
  <c r="M9818" i="1"/>
  <c r="N9818" i="1"/>
  <c r="O9818" i="1"/>
  <c r="P9818" i="1"/>
  <c r="C9819" i="1"/>
  <c r="H9819" i="1"/>
  <c r="I9819" i="1"/>
  <c r="J9819" i="1"/>
  <c r="M9819" i="1"/>
  <c r="N9819" i="1"/>
  <c r="O9819" i="1"/>
  <c r="P9819" i="1"/>
  <c r="C9820" i="1"/>
  <c r="H9820" i="1"/>
  <c r="I9820" i="1"/>
  <c r="J9820" i="1"/>
  <c r="M9820" i="1"/>
  <c r="N9820" i="1"/>
  <c r="O9820" i="1"/>
  <c r="P9820" i="1"/>
  <c r="C9821" i="1"/>
  <c r="H9821" i="1"/>
  <c r="I9821" i="1"/>
  <c r="J9821" i="1"/>
  <c r="M9821" i="1"/>
  <c r="N9821" i="1"/>
  <c r="O9821" i="1"/>
  <c r="P9821" i="1"/>
  <c r="C9822" i="1"/>
  <c r="H9822" i="1"/>
  <c r="I9822" i="1"/>
  <c r="J9822" i="1"/>
  <c r="M9822" i="1"/>
  <c r="N9822" i="1"/>
  <c r="O9822" i="1"/>
  <c r="P9822" i="1"/>
  <c r="C9823" i="1"/>
  <c r="H9823" i="1"/>
  <c r="I9823" i="1"/>
  <c r="J9823" i="1"/>
  <c r="M9823" i="1"/>
  <c r="N9823" i="1"/>
  <c r="O9823" i="1"/>
  <c r="P9823" i="1"/>
  <c r="C9824" i="1"/>
  <c r="H9824" i="1"/>
  <c r="I9824" i="1"/>
  <c r="J9824" i="1"/>
  <c r="M9824" i="1"/>
  <c r="N9824" i="1"/>
  <c r="O9824" i="1"/>
  <c r="P9824" i="1"/>
  <c r="C9825" i="1"/>
  <c r="H9825" i="1"/>
  <c r="I9825" i="1"/>
  <c r="J9825" i="1"/>
  <c r="M9825" i="1"/>
  <c r="N9825" i="1"/>
  <c r="O9825" i="1"/>
  <c r="P9825" i="1"/>
  <c r="C9826" i="1"/>
  <c r="H9826" i="1"/>
  <c r="I9826" i="1"/>
  <c r="J9826" i="1"/>
  <c r="M9826" i="1"/>
  <c r="N9826" i="1"/>
  <c r="O9826" i="1"/>
  <c r="P9826" i="1"/>
  <c r="C9827" i="1"/>
  <c r="H9827" i="1"/>
  <c r="I9827" i="1"/>
  <c r="J9827" i="1"/>
  <c r="M9827" i="1"/>
  <c r="N9827" i="1"/>
  <c r="O9827" i="1"/>
  <c r="P9827" i="1"/>
  <c r="C9828" i="1"/>
  <c r="H9828" i="1"/>
  <c r="I9828" i="1"/>
  <c r="J9828" i="1"/>
  <c r="M9828" i="1"/>
  <c r="N9828" i="1"/>
  <c r="O9828" i="1"/>
  <c r="P9828" i="1"/>
  <c r="C9829" i="1"/>
  <c r="H9829" i="1"/>
  <c r="I9829" i="1"/>
  <c r="J9829" i="1"/>
  <c r="M9829" i="1"/>
  <c r="N9829" i="1"/>
  <c r="O9829" i="1"/>
  <c r="P9829" i="1"/>
  <c r="C9830" i="1"/>
  <c r="H9830" i="1"/>
  <c r="I9830" i="1"/>
  <c r="J9830" i="1"/>
  <c r="M9830" i="1"/>
  <c r="N9830" i="1"/>
  <c r="O9830" i="1"/>
  <c r="P9830" i="1"/>
  <c r="C9831" i="1"/>
  <c r="H9831" i="1"/>
  <c r="I9831" i="1"/>
  <c r="J9831" i="1"/>
  <c r="M9831" i="1"/>
  <c r="N9831" i="1"/>
  <c r="O9831" i="1"/>
  <c r="P9831" i="1"/>
  <c r="C9832" i="1"/>
  <c r="H9832" i="1"/>
  <c r="I9832" i="1"/>
  <c r="J9832" i="1"/>
  <c r="M9832" i="1"/>
  <c r="N9832" i="1"/>
  <c r="O9832" i="1"/>
  <c r="P9832" i="1"/>
  <c r="C9833" i="1"/>
  <c r="H9833" i="1"/>
  <c r="I9833" i="1"/>
  <c r="J9833" i="1"/>
  <c r="M9833" i="1"/>
  <c r="N9833" i="1"/>
  <c r="O9833" i="1"/>
  <c r="P9833" i="1"/>
  <c r="C9834" i="1"/>
  <c r="H9834" i="1"/>
  <c r="I9834" i="1"/>
  <c r="J9834" i="1"/>
  <c r="M9834" i="1"/>
  <c r="N9834" i="1"/>
  <c r="O9834" i="1"/>
  <c r="P9834" i="1"/>
  <c r="C9835" i="1"/>
  <c r="H9835" i="1"/>
  <c r="I9835" i="1"/>
  <c r="J9835" i="1"/>
  <c r="M9835" i="1"/>
  <c r="N9835" i="1"/>
  <c r="O9835" i="1"/>
  <c r="P9835" i="1"/>
  <c r="C9836" i="1"/>
  <c r="H9836" i="1"/>
  <c r="I9836" i="1"/>
  <c r="J9836" i="1"/>
  <c r="M9836" i="1"/>
  <c r="N9836" i="1"/>
  <c r="O9836" i="1"/>
  <c r="P9836" i="1"/>
  <c r="C9837" i="1"/>
  <c r="H9837" i="1"/>
  <c r="I9837" i="1"/>
  <c r="J9837" i="1"/>
  <c r="M9837" i="1"/>
  <c r="N9837" i="1"/>
  <c r="O9837" i="1"/>
  <c r="P9837" i="1"/>
  <c r="C9838" i="1"/>
  <c r="H9838" i="1"/>
  <c r="I9838" i="1"/>
  <c r="J9838" i="1"/>
  <c r="M9838" i="1"/>
  <c r="N9838" i="1"/>
  <c r="O9838" i="1"/>
  <c r="P9838" i="1"/>
  <c r="C9839" i="1"/>
  <c r="H9839" i="1"/>
  <c r="I9839" i="1"/>
  <c r="J9839" i="1"/>
  <c r="M9839" i="1"/>
  <c r="N9839" i="1"/>
  <c r="O9839" i="1"/>
  <c r="P9839" i="1"/>
  <c r="C9840" i="1"/>
  <c r="H9840" i="1"/>
  <c r="I9840" i="1"/>
  <c r="J9840" i="1"/>
  <c r="M9840" i="1"/>
  <c r="N9840" i="1"/>
  <c r="O9840" i="1"/>
  <c r="P9840" i="1"/>
  <c r="C9841" i="1"/>
  <c r="H9841" i="1"/>
  <c r="I9841" i="1"/>
  <c r="J9841" i="1"/>
  <c r="M9841" i="1"/>
  <c r="N9841" i="1"/>
  <c r="O9841" i="1"/>
  <c r="P9841" i="1"/>
  <c r="C9842" i="1"/>
  <c r="H9842" i="1"/>
  <c r="I9842" i="1"/>
  <c r="J9842" i="1"/>
  <c r="M9842" i="1"/>
  <c r="N9842" i="1"/>
  <c r="O9842" i="1"/>
  <c r="P9842" i="1"/>
  <c r="C9843" i="1"/>
  <c r="H9843" i="1"/>
  <c r="I9843" i="1"/>
  <c r="J9843" i="1"/>
  <c r="M9843" i="1"/>
  <c r="N9843" i="1"/>
  <c r="O9843" i="1"/>
  <c r="P9843" i="1"/>
  <c r="C9844" i="1"/>
  <c r="H9844" i="1"/>
  <c r="I9844" i="1"/>
  <c r="J9844" i="1"/>
  <c r="M9844" i="1"/>
  <c r="N9844" i="1"/>
  <c r="O9844" i="1"/>
  <c r="P9844" i="1"/>
  <c r="C9845" i="1"/>
  <c r="H9845" i="1"/>
  <c r="I9845" i="1"/>
  <c r="J9845" i="1"/>
  <c r="M9845" i="1"/>
  <c r="N9845" i="1"/>
  <c r="O9845" i="1"/>
  <c r="P9845" i="1"/>
  <c r="C9846" i="1"/>
  <c r="H9846" i="1"/>
  <c r="I9846" i="1"/>
  <c r="J9846" i="1"/>
  <c r="M9846" i="1"/>
  <c r="N9846" i="1"/>
  <c r="O9846" i="1"/>
  <c r="P9846" i="1"/>
  <c r="C9847" i="1"/>
  <c r="H9847" i="1"/>
  <c r="I9847" i="1"/>
  <c r="J9847" i="1"/>
  <c r="M9847" i="1"/>
  <c r="N9847" i="1"/>
  <c r="O9847" i="1"/>
  <c r="P9847" i="1"/>
  <c r="C9848" i="1"/>
  <c r="H9848" i="1"/>
  <c r="I9848" i="1"/>
  <c r="J9848" i="1"/>
  <c r="M9848" i="1"/>
  <c r="N9848" i="1"/>
  <c r="O9848" i="1"/>
  <c r="P9848" i="1"/>
  <c r="C9849" i="1"/>
  <c r="H9849" i="1"/>
  <c r="I9849" i="1"/>
  <c r="J9849" i="1"/>
  <c r="M9849" i="1"/>
  <c r="N9849" i="1"/>
  <c r="O9849" i="1"/>
  <c r="P9849" i="1"/>
  <c r="C9850" i="1"/>
  <c r="H9850" i="1"/>
  <c r="I9850" i="1"/>
  <c r="J9850" i="1"/>
  <c r="M9850" i="1"/>
  <c r="N9850" i="1"/>
  <c r="O9850" i="1"/>
  <c r="P9850" i="1"/>
  <c r="C9851" i="1"/>
  <c r="H9851" i="1"/>
  <c r="I9851" i="1"/>
  <c r="J9851" i="1"/>
  <c r="M9851" i="1"/>
  <c r="N9851" i="1"/>
  <c r="O9851" i="1"/>
  <c r="P9851" i="1"/>
  <c r="C9852" i="1"/>
  <c r="H9852" i="1"/>
  <c r="I9852" i="1"/>
  <c r="J9852" i="1"/>
  <c r="M9852" i="1"/>
  <c r="N9852" i="1"/>
  <c r="O9852" i="1"/>
  <c r="P9852" i="1"/>
  <c r="C9853" i="1"/>
  <c r="H9853" i="1"/>
  <c r="I9853" i="1"/>
  <c r="J9853" i="1"/>
  <c r="M9853" i="1"/>
  <c r="N9853" i="1"/>
  <c r="O9853" i="1"/>
  <c r="P9853" i="1"/>
  <c r="C9854" i="1"/>
  <c r="H9854" i="1"/>
  <c r="I9854" i="1"/>
  <c r="J9854" i="1"/>
  <c r="M9854" i="1"/>
  <c r="N9854" i="1"/>
  <c r="O9854" i="1"/>
  <c r="P9854" i="1"/>
  <c r="C9855" i="1"/>
  <c r="H9855" i="1"/>
  <c r="I9855" i="1"/>
  <c r="J9855" i="1"/>
  <c r="M9855" i="1"/>
  <c r="N9855" i="1"/>
  <c r="O9855" i="1"/>
  <c r="P9855" i="1"/>
  <c r="C9856" i="1"/>
  <c r="H9856" i="1"/>
  <c r="I9856" i="1"/>
  <c r="J9856" i="1"/>
  <c r="M9856" i="1"/>
  <c r="N9856" i="1"/>
  <c r="O9856" i="1"/>
  <c r="P9856" i="1"/>
  <c r="C9857" i="1"/>
  <c r="H9857" i="1"/>
  <c r="I9857" i="1"/>
  <c r="J9857" i="1"/>
  <c r="M9857" i="1"/>
  <c r="N9857" i="1"/>
  <c r="O9857" i="1"/>
  <c r="P9857" i="1"/>
  <c r="C9858" i="1"/>
  <c r="H9858" i="1"/>
  <c r="I9858" i="1"/>
  <c r="J9858" i="1"/>
  <c r="M9858" i="1"/>
  <c r="N9858" i="1"/>
  <c r="O9858" i="1"/>
  <c r="P9858" i="1"/>
  <c r="C9859" i="1"/>
  <c r="H9859" i="1"/>
  <c r="I9859" i="1"/>
  <c r="J9859" i="1"/>
  <c r="M9859" i="1"/>
  <c r="N9859" i="1"/>
  <c r="O9859" i="1"/>
  <c r="P9859" i="1"/>
  <c r="C9860" i="1"/>
  <c r="H9860" i="1"/>
  <c r="I9860" i="1"/>
  <c r="J9860" i="1"/>
  <c r="M9860" i="1"/>
  <c r="N9860" i="1"/>
  <c r="O9860" i="1"/>
  <c r="P9860" i="1"/>
  <c r="C9861" i="1"/>
  <c r="H9861" i="1"/>
  <c r="I9861" i="1"/>
  <c r="J9861" i="1"/>
  <c r="M9861" i="1"/>
  <c r="N9861" i="1"/>
  <c r="O9861" i="1"/>
  <c r="P9861" i="1"/>
  <c r="C9862" i="1"/>
  <c r="H9862" i="1"/>
  <c r="I9862" i="1"/>
  <c r="J9862" i="1"/>
  <c r="M9862" i="1"/>
  <c r="N9862" i="1"/>
  <c r="O9862" i="1"/>
  <c r="P9862" i="1"/>
  <c r="C9863" i="1"/>
  <c r="H9863" i="1"/>
  <c r="I9863" i="1"/>
  <c r="J9863" i="1"/>
  <c r="M9863" i="1"/>
  <c r="N9863" i="1"/>
  <c r="O9863" i="1"/>
  <c r="P9863" i="1"/>
  <c r="C9864" i="1"/>
  <c r="H9864" i="1"/>
  <c r="I9864" i="1"/>
  <c r="J9864" i="1"/>
  <c r="M9864" i="1"/>
  <c r="N9864" i="1"/>
  <c r="O9864" i="1"/>
  <c r="P9864" i="1"/>
  <c r="C9865" i="1"/>
  <c r="H9865" i="1"/>
  <c r="I9865" i="1"/>
  <c r="J9865" i="1"/>
  <c r="M9865" i="1"/>
  <c r="N9865" i="1"/>
  <c r="O9865" i="1"/>
  <c r="P9865" i="1"/>
  <c r="C9866" i="1"/>
  <c r="H9866" i="1"/>
  <c r="I9866" i="1"/>
  <c r="J9866" i="1"/>
  <c r="M9866" i="1"/>
  <c r="N9866" i="1"/>
  <c r="O9866" i="1"/>
  <c r="P9866" i="1"/>
  <c r="C9867" i="1"/>
  <c r="H9867" i="1"/>
  <c r="I9867" i="1"/>
  <c r="J9867" i="1"/>
  <c r="M9867" i="1"/>
  <c r="N9867" i="1"/>
  <c r="O9867" i="1"/>
  <c r="P9867" i="1"/>
  <c r="C9868" i="1"/>
  <c r="H9868" i="1"/>
  <c r="I9868" i="1"/>
  <c r="J9868" i="1"/>
  <c r="M9868" i="1"/>
  <c r="N9868" i="1"/>
  <c r="O9868" i="1"/>
  <c r="P9868" i="1"/>
  <c r="C9869" i="1"/>
  <c r="H9869" i="1"/>
  <c r="I9869" i="1"/>
  <c r="J9869" i="1"/>
  <c r="M9869" i="1"/>
  <c r="N9869" i="1"/>
  <c r="O9869" i="1"/>
  <c r="P9869" i="1"/>
  <c r="C9870" i="1"/>
  <c r="H9870" i="1"/>
  <c r="I9870" i="1"/>
  <c r="J9870" i="1"/>
  <c r="M9870" i="1"/>
  <c r="N9870" i="1"/>
  <c r="O9870" i="1"/>
  <c r="P9870" i="1"/>
  <c r="C9871" i="1"/>
  <c r="H9871" i="1"/>
  <c r="I9871" i="1"/>
  <c r="J9871" i="1"/>
  <c r="M9871" i="1"/>
  <c r="N9871" i="1"/>
  <c r="O9871" i="1"/>
  <c r="P9871" i="1"/>
  <c r="C9872" i="1"/>
  <c r="H9872" i="1"/>
  <c r="I9872" i="1"/>
  <c r="J9872" i="1"/>
  <c r="M9872" i="1"/>
  <c r="N9872" i="1"/>
  <c r="O9872" i="1"/>
  <c r="P9872" i="1"/>
  <c r="C9873" i="1"/>
  <c r="H9873" i="1"/>
  <c r="I9873" i="1"/>
  <c r="J9873" i="1"/>
  <c r="M9873" i="1"/>
  <c r="N9873" i="1"/>
  <c r="O9873" i="1"/>
  <c r="P9873" i="1"/>
  <c r="C9874" i="1"/>
  <c r="H9874" i="1"/>
  <c r="I9874" i="1"/>
  <c r="J9874" i="1"/>
  <c r="M9874" i="1"/>
  <c r="N9874" i="1"/>
  <c r="O9874" i="1"/>
  <c r="P9874" i="1"/>
  <c r="C9875" i="1"/>
  <c r="H9875" i="1"/>
  <c r="I9875" i="1"/>
  <c r="J9875" i="1"/>
  <c r="M9875" i="1"/>
  <c r="N9875" i="1"/>
  <c r="O9875" i="1"/>
  <c r="P9875" i="1"/>
  <c r="C9876" i="1"/>
  <c r="H9876" i="1"/>
  <c r="I9876" i="1"/>
  <c r="J9876" i="1"/>
  <c r="M9876" i="1"/>
  <c r="N9876" i="1"/>
  <c r="O9876" i="1"/>
  <c r="P9876" i="1"/>
  <c r="C9877" i="1"/>
  <c r="H9877" i="1"/>
  <c r="I9877" i="1"/>
  <c r="J9877" i="1"/>
  <c r="M9877" i="1"/>
  <c r="N9877" i="1"/>
  <c r="O9877" i="1"/>
  <c r="P9877" i="1"/>
  <c r="C9878" i="1"/>
  <c r="H9878" i="1"/>
  <c r="I9878" i="1"/>
  <c r="J9878" i="1"/>
  <c r="M9878" i="1"/>
  <c r="N9878" i="1"/>
  <c r="O9878" i="1"/>
  <c r="P9878" i="1"/>
  <c r="C9879" i="1"/>
  <c r="H9879" i="1"/>
  <c r="I9879" i="1"/>
  <c r="J9879" i="1"/>
  <c r="M9879" i="1"/>
  <c r="N9879" i="1"/>
  <c r="O9879" i="1"/>
  <c r="P9879" i="1"/>
  <c r="C9880" i="1"/>
  <c r="H9880" i="1"/>
  <c r="I9880" i="1"/>
  <c r="J9880" i="1"/>
  <c r="M9880" i="1"/>
  <c r="N9880" i="1"/>
  <c r="O9880" i="1"/>
  <c r="P9880" i="1"/>
  <c r="C9881" i="1"/>
  <c r="H9881" i="1"/>
  <c r="I9881" i="1"/>
  <c r="J9881" i="1"/>
  <c r="M9881" i="1"/>
  <c r="N9881" i="1"/>
  <c r="O9881" i="1"/>
  <c r="P9881" i="1"/>
  <c r="C9882" i="1"/>
  <c r="H9882" i="1"/>
  <c r="I9882" i="1"/>
  <c r="J9882" i="1"/>
  <c r="M9882" i="1"/>
  <c r="N9882" i="1"/>
  <c r="O9882" i="1"/>
  <c r="P9882" i="1"/>
  <c r="C9883" i="1"/>
  <c r="H9883" i="1"/>
  <c r="I9883" i="1"/>
  <c r="J9883" i="1"/>
  <c r="M9883" i="1"/>
  <c r="N9883" i="1"/>
  <c r="O9883" i="1"/>
  <c r="P9883" i="1"/>
  <c r="C9884" i="1"/>
  <c r="H9884" i="1"/>
  <c r="I9884" i="1"/>
  <c r="J9884" i="1"/>
  <c r="M9884" i="1"/>
  <c r="N9884" i="1"/>
  <c r="O9884" i="1"/>
  <c r="P9884" i="1"/>
  <c r="C9885" i="1"/>
  <c r="H9885" i="1"/>
  <c r="I9885" i="1"/>
  <c r="J9885" i="1"/>
  <c r="M9885" i="1"/>
  <c r="N9885" i="1"/>
  <c r="O9885" i="1"/>
  <c r="P9885" i="1"/>
  <c r="C9886" i="1"/>
  <c r="H9886" i="1"/>
  <c r="I9886" i="1"/>
  <c r="J9886" i="1"/>
  <c r="M9886" i="1"/>
  <c r="N9886" i="1"/>
  <c r="O9886" i="1"/>
  <c r="P9886" i="1"/>
  <c r="C9887" i="1"/>
  <c r="H9887" i="1"/>
  <c r="I9887" i="1"/>
  <c r="J9887" i="1"/>
  <c r="M9887" i="1"/>
  <c r="N9887" i="1"/>
  <c r="O9887" i="1"/>
  <c r="P9887" i="1"/>
  <c r="C9888" i="1"/>
  <c r="H9888" i="1"/>
  <c r="I9888" i="1"/>
  <c r="J9888" i="1"/>
  <c r="M9888" i="1"/>
  <c r="N9888" i="1"/>
  <c r="O9888" i="1"/>
  <c r="P9888" i="1"/>
  <c r="C9889" i="1"/>
  <c r="H9889" i="1"/>
  <c r="I9889" i="1"/>
  <c r="J9889" i="1"/>
  <c r="M9889" i="1"/>
  <c r="N9889" i="1"/>
  <c r="O9889" i="1"/>
  <c r="P9889" i="1"/>
  <c r="C9890" i="1"/>
  <c r="H9890" i="1"/>
  <c r="I9890" i="1"/>
  <c r="J9890" i="1"/>
  <c r="M9890" i="1"/>
  <c r="N9890" i="1"/>
  <c r="O9890" i="1"/>
  <c r="P9890" i="1"/>
  <c r="C9891" i="1"/>
  <c r="H9891" i="1"/>
  <c r="I9891" i="1"/>
  <c r="J9891" i="1"/>
  <c r="M9891" i="1"/>
  <c r="N9891" i="1"/>
  <c r="O9891" i="1"/>
  <c r="P9891" i="1"/>
  <c r="C9892" i="1"/>
  <c r="H9892" i="1"/>
  <c r="I9892" i="1"/>
  <c r="J9892" i="1"/>
  <c r="M9892" i="1"/>
  <c r="N9892" i="1"/>
  <c r="O9892" i="1"/>
  <c r="P9892" i="1"/>
  <c r="C9893" i="1"/>
  <c r="H9893" i="1"/>
  <c r="I9893" i="1"/>
  <c r="J9893" i="1"/>
  <c r="M9893" i="1"/>
  <c r="N9893" i="1"/>
  <c r="O9893" i="1"/>
  <c r="P9893" i="1"/>
  <c r="C9894" i="1"/>
  <c r="H9894" i="1"/>
  <c r="I9894" i="1"/>
  <c r="J9894" i="1"/>
  <c r="M9894" i="1"/>
  <c r="N9894" i="1"/>
  <c r="O9894" i="1"/>
  <c r="P9894" i="1"/>
  <c r="C9895" i="1"/>
  <c r="H9895" i="1"/>
  <c r="I9895" i="1"/>
  <c r="J9895" i="1"/>
  <c r="M9895" i="1"/>
  <c r="N9895" i="1"/>
  <c r="O9895" i="1"/>
  <c r="P9895" i="1"/>
  <c r="C9896" i="1"/>
  <c r="H9896" i="1"/>
  <c r="I9896" i="1"/>
  <c r="J9896" i="1"/>
  <c r="M9896" i="1"/>
  <c r="N9896" i="1"/>
  <c r="O9896" i="1"/>
  <c r="P9896" i="1"/>
  <c r="C9897" i="1"/>
  <c r="H9897" i="1"/>
  <c r="I9897" i="1"/>
  <c r="J9897" i="1"/>
  <c r="M9897" i="1"/>
  <c r="N9897" i="1"/>
  <c r="O9897" i="1"/>
  <c r="P9897" i="1"/>
  <c r="C9898" i="1"/>
  <c r="H9898" i="1"/>
  <c r="I9898" i="1"/>
  <c r="J9898" i="1"/>
  <c r="M9898" i="1"/>
  <c r="N9898" i="1"/>
  <c r="O9898" i="1"/>
  <c r="P9898" i="1"/>
  <c r="C9899" i="1"/>
  <c r="H9899" i="1"/>
  <c r="I9899" i="1"/>
  <c r="J9899" i="1"/>
  <c r="M9899" i="1"/>
  <c r="N9899" i="1"/>
  <c r="O9899" i="1"/>
  <c r="P9899" i="1"/>
  <c r="C9900" i="1"/>
  <c r="H9900" i="1"/>
  <c r="I9900" i="1"/>
  <c r="J9900" i="1"/>
  <c r="M9900" i="1"/>
  <c r="N9900" i="1"/>
  <c r="O9900" i="1"/>
  <c r="P9900" i="1"/>
  <c r="C9901" i="1"/>
  <c r="H9901" i="1"/>
  <c r="I9901" i="1"/>
  <c r="J9901" i="1"/>
  <c r="M9901" i="1"/>
  <c r="N9901" i="1"/>
  <c r="O9901" i="1"/>
  <c r="P9901" i="1"/>
  <c r="C9902" i="1"/>
  <c r="H9902" i="1"/>
  <c r="I9902" i="1"/>
  <c r="J9902" i="1"/>
  <c r="M9902" i="1"/>
  <c r="N9902" i="1"/>
  <c r="O9902" i="1"/>
  <c r="P9902" i="1"/>
  <c r="C9903" i="1"/>
  <c r="H9903" i="1"/>
  <c r="I9903" i="1"/>
  <c r="J9903" i="1"/>
  <c r="M9903" i="1"/>
  <c r="N9903" i="1"/>
  <c r="O9903" i="1"/>
  <c r="P9903" i="1"/>
  <c r="C9904" i="1"/>
  <c r="H9904" i="1"/>
  <c r="I9904" i="1"/>
  <c r="J9904" i="1"/>
  <c r="M9904" i="1"/>
  <c r="N9904" i="1"/>
  <c r="O9904" i="1"/>
  <c r="P9904" i="1"/>
  <c r="C9905" i="1"/>
  <c r="H9905" i="1"/>
  <c r="I9905" i="1"/>
  <c r="J9905" i="1"/>
  <c r="M9905" i="1"/>
  <c r="N9905" i="1"/>
  <c r="O9905" i="1"/>
  <c r="P9905" i="1"/>
  <c r="C9906" i="1"/>
  <c r="H9906" i="1"/>
  <c r="I9906" i="1"/>
  <c r="J9906" i="1"/>
  <c r="M9906" i="1"/>
  <c r="N9906" i="1"/>
  <c r="O9906" i="1"/>
  <c r="P9906" i="1"/>
  <c r="C9907" i="1"/>
  <c r="H9907" i="1"/>
  <c r="I9907" i="1"/>
  <c r="J9907" i="1"/>
  <c r="M9907" i="1"/>
  <c r="N9907" i="1"/>
  <c r="O9907" i="1"/>
  <c r="P9907" i="1"/>
  <c r="C9908" i="1"/>
  <c r="H9908" i="1"/>
  <c r="I9908" i="1"/>
  <c r="J9908" i="1"/>
  <c r="M9908" i="1"/>
  <c r="N9908" i="1"/>
  <c r="O9908" i="1"/>
  <c r="P9908" i="1"/>
  <c r="C9909" i="1"/>
  <c r="H9909" i="1"/>
  <c r="I9909" i="1"/>
  <c r="J9909" i="1"/>
  <c r="M9909" i="1"/>
  <c r="N9909" i="1"/>
  <c r="O9909" i="1"/>
  <c r="P9909" i="1"/>
  <c r="C9910" i="1"/>
  <c r="H9910" i="1"/>
  <c r="I9910" i="1"/>
  <c r="J9910" i="1"/>
  <c r="M9910" i="1"/>
  <c r="N9910" i="1"/>
  <c r="O9910" i="1"/>
  <c r="P9910" i="1"/>
  <c r="C9911" i="1"/>
  <c r="H9911" i="1"/>
  <c r="I9911" i="1"/>
  <c r="J9911" i="1"/>
  <c r="M9911" i="1"/>
  <c r="N9911" i="1"/>
  <c r="O9911" i="1"/>
  <c r="P9911" i="1"/>
  <c r="C9912" i="1"/>
  <c r="H9912" i="1"/>
  <c r="I9912" i="1"/>
  <c r="J9912" i="1"/>
  <c r="M9912" i="1"/>
  <c r="N9912" i="1"/>
  <c r="O9912" i="1"/>
  <c r="P9912" i="1"/>
  <c r="C9913" i="1"/>
  <c r="H9913" i="1"/>
  <c r="I9913" i="1"/>
  <c r="J9913" i="1"/>
  <c r="M9913" i="1"/>
  <c r="N9913" i="1"/>
  <c r="O9913" i="1"/>
  <c r="P9913" i="1"/>
  <c r="C9914" i="1"/>
  <c r="H9914" i="1"/>
  <c r="I9914" i="1"/>
  <c r="J9914" i="1"/>
  <c r="M9914" i="1"/>
  <c r="N9914" i="1"/>
  <c r="O9914" i="1"/>
  <c r="P9914" i="1"/>
  <c r="C9915" i="1"/>
  <c r="H9915" i="1"/>
  <c r="I9915" i="1"/>
  <c r="J9915" i="1"/>
  <c r="M9915" i="1"/>
  <c r="N9915" i="1"/>
  <c r="O9915" i="1"/>
  <c r="P9915" i="1"/>
  <c r="C9916" i="1"/>
  <c r="H9916" i="1"/>
  <c r="I9916" i="1"/>
  <c r="J9916" i="1"/>
  <c r="M9916" i="1"/>
  <c r="N9916" i="1"/>
  <c r="O9916" i="1"/>
  <c r="P9916" i="1"/>
  <c r="C9917" i="1"/>
  <c r="H9917" i="1"/>
  <c r="I9917" i="1"/>
  <c r="J9917" i="1"/>
  <c r="M9917" i="1"/>
  <c r="N9917" i="1"/>
  <c r="O9917" i="1"/>
  <c r="P9917" i="1"/>
  <c r="C9918" i="1"/>
  <c r="H9918" i="1"/>
  <c r="I9918" i="1"/>
  <c r="J9918" i="1"/>
  <c r="M9918" i="1"/>
  <c r="N9918" i="1"/>
  <c r="O9918" i="1"/>
  <c r="P9918" i="1"/>
  <c r="C9919" i="1"/>
  <c r="H9919" i="1"/>
  <c r="I9919" i="1"/>
  <c r="J9919" i="1"/>
  <c r="M9919" i="1"/>
  <c r="N9919" i="1"/>
  <c r="O9919" i="1"/>
  <c r="P9919" i="1"/>
  <c r="C9920" i="1"/>
  <c r="H9920" i="1"/>
  <c r="I9920" i="1"/>
  <c r="J9920" i="1"/>
  <c r="M9920" i="1"/>
  <c r="N9920" i="1"/>
  <c r="O9920" i="1"/>
  <c r="P9920" i="1"/>
  <c r="C9921" i="1"/>
  <c r="H9921" i="1"/>
  <c r="I9921" i="1"/>
  <c r="J9921" i="1"/>
  <c r="M9921" i="1"/>
  <c r="N9921" i="1"/>
  <c r="O9921" i="1"/>
  <c r="P9921" i="1"/>
  <c r="C9922" i="1"/>
  <c r="H9922" i="1"/>
  <c r="I9922" i="1"/>
  <c r="J9922" i="1"/>
  <c r="M9922" i="1"/>
  <c r="N9922" i="1"/>
  <c r="O9922" i="1"/>
  <c r="P9922" i="1"/>
  <c r="C9923" i="1"/>
  <c r="H9923" i="1"/>
  <c r="I9923" i="1"/>
  <c r="J9923" i="1"/>
  <c r="M9923" i="1"/>
  <c r="N9923" i="1"/>
  <c r="O9923" i="1"/>
  <c r="P9923" i="1"/>
  <c r="C9924" i="1"/>
  <c r="H9924" i="1"/>
  <c r="I9924" i="1"/>
  <c r="J9924" i="1"/>
  <c r="M9924" i="1"/>
  <c r="N9924" i="1"/>
  <c r="O9924" i="1"/>
  <c r="P9924" i="1"/>
  <c r="C9925" i="1"/>
  <c r="H9925" i="1"/>
  <c r="I9925" i="1"/>
  <c r="J9925" i="1"/>
  <c r="M9925" i="1"/>
  <c r="N9925" i="1"/>
  <c r="O9925" i="1"/>
  <c r="P9925" i="1"/>
  <c r="C9926" i="1"/>
  <c r="H9926" i="1"/>
  <c r="I9926" i="1"/>
  <c r="J9926" i="1"/>
  <c r="M9926" i="1"/>
  <c r="N9926" i="1"/>
  <c r="O9926" i="1"/>
  <c r="P9926" i="1"/>
  <c r="C9927" i="1"/>
  <c r="H9927" i="1"/>
  <c r="I9927" i="1"/>
  <c r="J9927" i="1"/>
  <c r="M9927" i="1"/>
  <c r="N9927" i="1"/>
  <c r="O9927" i="1"/>
  <c r="P9927" i="1"/>
  <c r="C9928" i="1"/>
  <c r="H9928" i="1"/>
  <c r="I9928" i="1"/>
  <c r="J9928" i="1"/>
  <c r="M9928" i="1"/>
  <c r="N9928" i="1"/>
  <c r="O9928" i="1"/>
  <c r="P9928" i="1"/>
  <c r="C9929" i="1"/>
  <c r="H9929" i="1"/>
  <c r="I9929" i="1"/>
  <c r="J9929" i="1"/>
  <c r="M9929" i="1"/>
  <c r="N9929" i="1"/>
  <c r="O9929" i="1"/>
  <c r="P9929" i="1"/>
  <c r="C9930" i="1"/>
  <c r="H9930" i="1"/>
  <c r="I9930" i="1"/>
  <c r="J9930" i="1"/>
  <c r="M9930" i="1"/>
  <c r="N9930" i="1"/>
  <c r="O9930" i="1"/>
  <c r="P9930" i="1"/>
  <c r="C9931" i="1"/>
  <c r="H9931" i="1"/>
  <c r="I9931" i="1"/>
  <c r="J9931" i="1"/>
  <c r="M9931" i="1"/>
  <c r="N9931" i="1"/>
  <c r="O9931" i="1"/>
  <c r="P9931" i="1"/>
  <c r="C9932" i="1"/>
  <c r="H9932" i="1"/>
  <c r="I9932" i="1"/>
  <c r="J9932" i="1"/>
  <c r="M9932" i="1"/>
  <c r="N9932" i="1"/>
  <c r="O9932" i="1"/>
  <c r="P9932" i="1"/>
  <c r="C9933" i="1"/>
  <c r="H9933" i="1"/>
  <c r="I9933" i="1"/>
  <c r="J9933" i="1"/>
  <c r="M9933" i="1"/>
  <c r="N9933" i="1"/>
  <c r="O9933" i="1"/>
  <c r="P9933" i="1"/>
  <c r="C9934" i="1"/>
  <c r="H9934" i="1"/>
  <c r="I9934" i="1"/>
  <c r="J9934" i="1"/>
  <c r="M9934" i="1"/>
  <c r="N9934" i="1"/>
  <c r="O9934" i="1"/>
  <c r="P9934" i="1"/>
  <c r="C9935" i="1"/>
  <c r="H9935" i="1"/>
  <c r="I9935" i="1"/>
  <c r="J9935" i="1"/>
  <c r="M9935" i="1"/>
  <c r="N9935" i="1"/>
  <c r="O9935" i="1"/>
  <c r="P9935" i="1"/>
  <c r="C9936" i="1"/>
  <c r="H9936" i="1"/>
  <c r="I9936" i="1"/>
  <c r="J9936" i="1"/>
  <c r="M9936" i="1"/>
  <c r="N9936" i="1"/>
  <c r="O9936" i="1"/>
  <c r="P9936" i="1"/>
  <c r="C9937" i="1"/>
  <c r="H9937" i="1"/>
  <c r="I9937" i="1"/>
  <c r="J9937" i="1"/>
  <c r="M9937" i="1"/>
  <c r="N9937" i="1"/>
  <c r="O9937" i="1"/>
  <c r="P9937" i="1"/>
  <c r="C9938" i="1"/>
  <c r="H9938" i="1"/>
  <c r="I9938" i="1"/>
  <c r="J9938" i="1"/>
  <c r="M9938" i="1"/>
  <c r="N9938" i="1"/>
  <c r="O9938" i="1"/>
  <c r="P9938" i="1"/>
  <c r="C9939" i="1"/>
  <c r="H9939" i="1"/>
  <c r="I9939" i="1"/>
  <c r="J9939" i="1"/>
  <c r="M9939" i="1"/>
  <c r="N9939" i="1"/>
  <c r="O9939" i="1"/>
  <c r="P9939" i="1"/>
  <c r="C9940" i="1"/>
  <c r="H9940" i="1"/>
  <c r="I9940" i="1"/>
  <c r="J9940" i="1"/>
  <c r="M9940" i="1"/>
  <c r="N9940" i="1"/>
  <c r="O9940" i="1"/>
  <c r="P9940" i="1"/>
  <c r="C9941" i="1"/>
  <c r="H9941" i="1"/>
  <c r="I9941" i="1"/>
  <c r="J9941" i="1"/>
  <c r="M9941" i="1"/>
  <c r="N9941" i="1"/>
  <c r="O9941" i="1"/>
  <c r="P9941" i="1"/>
  <c r="C9942" i="1"/>
  <c r="H9942" i="1"/>
  <c r="I9942" i="1"/>
  <c r="J9942" i="1"/>
  <c r="M9942" i="1"/>
  <c r="N9942" i="1"/>
  <c r="O9942" i="1"/>
  <c r="P9942" i="1"/>
  <c r="C9943" i="1"/>
  <c r="H9943" i="1"/>
  <c r="I9943" i="1"/>
  <c r="J9943" i="1"/>
  <c r="M9943" i="1"/>
  <c r="N9943" i="1"/>
  <c r="O9943" i="1"/>
  <c r="P9943" i="1"/>
  <c r="C9944" i="1"/>
  <c r="H9944" i="1"/>
  <c r="I9944" i="1"/>
  <c r="J9944" i="1"/>
  <c r="M9944" i="1"/>
  <c r="N9944" i="1"/>
  <c r="O9944" i="1"/>
  <c r="P9944" i="1"/>
  <c r="C9945" i="1"/>
  <c r="H9945" i="1"/>
  <c r="I9945" i="1"/>
  <c r="J9945" i="1"/>
  <c r="M9945" i="1"/>
  <c r="N9945" i="1"/>
  <c r="O9945" i="1"/>
  <c r="P9945" i="1"/>
  <c r="C9946" i="1"/>
  <c r="H9946" i="1"/>
  <c r="I9946" i="1"/>
  <c r="J9946" i="1"/>
  <c r="M9946" i="1"/>
  <c r="N9946" i="1"/>
  <c r="O9946" i="1"/>
  <c r="P9946" i="1"/>
  <c r="C9947" i="1"/>
  <c r="H9947" i="1"/>
  <c r="I9947" i="1"/>
  <c r="J9947" i="1"/>
  <c r="M9947" i="1"/>
  <c r="N9947" i="1"/>
  <c r="O9947" i="1"/>
  <c r="P9947" i="1"/>
  <c r="C9948" i="1"/>
  <c r="H9948" i="1"/>
  <c r="I9948" i="1"/>
  <c r="J9948" i="1"/>
  <c r="M9948" i="1"/>
  <c r="N9948" i="1"/>
  <c r="O9948" i="1"/>
  <c r="P9948" i="1"/>
  <c r="C9949" i="1"/>
  <c r="H9949" i="1"/>
  <c r="I9949" i="1"/>
  <c r="J9949" i="1"/>
  <c r="M9949" i="1"/>
  <c r="N9949" i="1"/>
  <c r="O9949" i="1"/>
  <c r="P9949" i="1"/>
  <c r="C9950" i="1"/>
  <c r="H9950" i="1"/>
  <c r="I9950" i="1"/>
  <c r="J9950" i="1"/>
  <c r="M9950" i="1"/>
  <c r="N9950" i="1"/>
  <c r="O9950" i="1"/>
  <c r="P9950" i="1"/>
  <c r="C9951" i="1"/>
  <c r="H9951" i="1"/>
  <c r="I9951" i="1"/>
  <c r="J9951" i="1"/>
  <c r="M9951" i="1"/>
  <c r="N9951" i="1"/>
  <c r="O9951" i="1"/>
  <c r="P9951" i="1"/>
  <c r="C9952" i="1"/>
  <c r="H9952" i="1"/>
  <c r="I9952" i="1"/>
  <c r="J9952" i="1"/>
  <c r="M9952" i="1"/>
  <c r="N9952" i="1"/>
  <c r="O9952" i="1"/>
  <c r="P9952" i="1"/>
  <c r="C9953" i="1"/>
  <c r="H9953" i="1"/>
  <c r="I9953" i="1"/>
  <c r="J9953" i="1"/>
  <c r="M9953" i="1"/>
  <c r="N9953" i="1"/>
  <c r="O9953" i="1"/>
  <c r="P9953" i="1"/>
  <c r="C9954" i="1"/>
  <c r="H9954" i="1"/>
  <c r="I9954" i="1"/>
  <c r="J9954" i="1"/>
  <c r="M9954" i="1"/>
  <c r="N9954" i="1"/>
  <c r="O9954" i="1"/>
  <c r="P9954" i="1"/>
  <c r="C9955" i="1"/>
  <c r="H9955" i="1"/>
  <c r="I9955" i="1"/>
  <c r="J9955" i="1"/>
  <c r="M9955" i="1"/>
  <c r="N9955" i="1"/>
  <c r="O9955" i="1"/>
  <c r="P9955" i="1"/>
  <c r="C9956" i="1"/>
  <c r="H9956" i="1"/>
  <c r="I9956" i="1"/>
  <c r="J9956" i="1"/>
  <c r="M9956" i="1"/>
  <c r="N9956" i="1"/>
  <c r="O9956" i="1"/>
  <c r="P9956" i="1"/>
  <c r="C9957" i="1"/>
  <c r="H9957" i="1"/>
  <c r="I9957" i="1"/>
  <c r="J9957" i="1"/>
  <c r="M9957" i="1"/>
  <c r="N9957" i="1"/>
  <c r="O9957" i="1"/>
  <c r="P9957" i="1"/>
  <c r="C9958" i="1"/>
  <c r="H9958" i="1"/>
  <c r="I9958" i="1"/>
  <c r="J9958" i="1"/>
  <c r="M9958" i="1"/>
  <c r="N9958" i="1"/>
  <c r="O9958" i="1"/>
  <c r="P9958" i="1"/>
  <c r="C9959" i="1"/>
  <c r="H9959" i="1"/>
  <c r="I9959" i="1"/>
  <c r="J9959" i="1"/>
  <c r="M9959" i="1"/>
  <c r="N9959" i="1"/>
  <c r="O9959" i="1"/>
  <c r="P9959" i="1"/>
  <c r="C9960" i="1"/>
  <c r="H9960" i="1"/>
  <c r="I9960" i="1"/>
  <c r="J9960" i="1"/>
  <c r="M9960" i="1"/>
  <c r="N9960" i="1"/>
  <c r="O9960" i="1"/>
  <c r="P9960" i="1"/>
  <c r="C9961" i="1"/>
  <c r="H9961" i="1"/>
  <c r="I9961" i="1"/>
  <c r="J9961" i="1"/>
  <c r="M9961" i="1"/>
  <c r="N9961" i="1"/>
  <c r="O9961" i="1"/>
  <c r="P9961" i="1"/>
  <c r="C9962" i="1"/>
  <c r="H9962" i="1"/>
  <c r="I9962" i="1"/>
  <c r="J9962" i="1"/>
  <c r="M9962" i="1"/>
  <c r="N9962" i="1"/>
  <c r="O9962" i="1"/>
  <c r="P9962" i="1"/>
  <c r="C9963" i="1"/>
  <c r="H9963" i="1"/>
  <c r="I9963" i="1"/>
  <c r="J9963" i="1"/>
  <c r="M9963" i="1"/>
  <c r="N9963" i="1"/>
  <c r="O9963" i="1"/>
  <c r="P9963" i="1"/>
  <c r="C9964" i="1"/>
  <c r="H9964" i="1"/>
  <c r="I9964" i="1"/>
  <c r="J9964" i="1"/>
  <c r="M9964" i="1"/>
  <c r="N9964" i="1"/>
  <c r="O9964" i="1"/>
  <c r="P9964" i="1"/>
  <c r="C9965" i="1"/>
  <c r="H9965" i="1"/>
  <c r="I9965" i="1"/>
  <c r="J9965" i="1"/>
  <c r="M9965" i="1"/>
  <c r="N9965" i="1"/>
  <c r="O9965" i="1"/>
  <c r="P9965" i="1"/>
  <c r="C9966" i="1"/>
  <c r="H9966" i="1"/>
  <c r="I9966" i="1"/>
  <c r="J9966" i="1"/>
  <c r="M9966" i="1"/>
  <c r="N9966" i="1"/>
  <c r="O9966" i="1"/>
  <c r="P9966" i="1"/>
  <c r="C9967" i="1"/>
  <c r="H9967" i="1"/>
  <c r="I9967" i="1"/>
  <c r="J9967" i="1"/>
  <c r="M9967" i="1"/>
  <c r="N9967" i="1"/>
  <c r="O9967" i="1"/>
  <c r="P9967" i="1"/>
  <c r="C9968" i="1"/>
  <c r="H9968" i="1"/>
  <c r="I9968" i="1"/>
  <c r="J9968" i="1"/>
  <c r="M9968" i="1"/>
  <c r="N9968" i="1"/>
  <c r="O9968" i="1"/>
  <c r="P9968" i="1"/>
  <c r="C9969" i="1"/>
  <c r="H9969" i="1"/>
  <c r="I9969" i="1"/>
  <c r="J9969" i="1"/>
  <c r="M9969" i="1"/>
  <c r="N9969" i="1"/>
  <c r="O9969" i="1"/>
  <c r="P9969" i="1"/>
  <c r="C9970" i="1"/>
  <c r="H9970" i="1"/>
  <c r="I9970" i="1"/>
  <c r="J9970" i="1"/>
  <c r="M9970" i="1"/>
  <c r="N9970" i="1"/>
  <c r="O9970" i="1"/>
  <c r="P9970" i="1"/>
  <c r="C9971" i="1"/>
  <c r="H9971" i="1"/>
  <c r="I9971" i="1"/>
  <c r="J9971" i="1"/>
  <c r="M9971" i="1"/>
  <c r="N9971" i="1"/>
  <c r="O9971" i="1"/>
  <c r="P9971" i="1"/>
  <c r="C9972" i="1"/>
  <c r="H9972" i="1"/>
  <c r="I9972" i="1"/>
  <c r="J9972" i="1"/>
  <c r="M9972" i="1"/>
  <c r="N9972" i="1"/>
  <c r="O9972" i="1"/>
  <c r="P9972" i="1"/>
  <c r="C9973" i="1"/>
  <c r="H9973" i="1"/>
  <c r="I9973" i="1"/>
  <c r="J9973" i="1"/>
  <c r="M9973" i="1"/>
  <c r="N9973" i="1"/>
  <c r="O9973" i="1"/>
  <c r="P9973" i="1"/>
  <c r="C9974" i="1"/>
  <c r="H9974" i="1"/>
  <c r="I9974" i="1"/>
  <c r="J9974" i="1"/>
  <c r="M9974" i="1"/>
  <c r="N9974" i="1"/>
  <c r="O9974" i="1"/>
  <c r="P9974" i="1"/>
  <c r="C9975" i="1"/>
  <c r="H9975" i="1"/>
  <c r="I9975" i="1"/>
  <c r="J9975" i="1"/>
  <c r="M9975" i="1"/>
  <c r="N9975" i="1"/>
  <c r="O9975" i="1"/>
  <c r="P9975" i="1"/>
  <c r="C9976" i="1"/>
  <c r="H9976" i="1"/>
  <c r="I9976" i="1"/>
  <c r="J9976" i="1"/>
  <c r="M9976" i="1"/>
  <c r="N9976" i="1"/>
  <c r="O9976" i="1"/>
  <c r="P9976" i="1"/>
  <c r="C9977" i="1"/>
  <c r="H9977" i="1"/>
  <c r="I9977" i="1"/>
  <c r="J9977" i="1"/>
  <c r="M9977" i="1"/>
  <c r="N9977" i="1"/>
  <c r="O9977" i="1"/>
  <c r="P9977" i="1"/>
  <c r="C9978" i="1"/>
  <c r="H9978" i="1"/>
  <c r="I9978" i="1"/>
  <c r="J9978" i="1"/>
  <c r="M9978" i="1"/>
  <c r="N9978" i="1"/>
  <c r="O9978" i="1"/>
  <c r="P9978" i="1"/>
  <c r="C9979" i="1"/>
  <c r="H9979" i="1"/>
  <c r="I9979" i="1"/>
  <c r="J9979" i="1"/>
  <c r="M9979" i="1"/>
  <c r="N9979" i="1"/>
  <c r="O9979" i="1"/>
  <c r="P9979" i="1"/>
  <c r="C9980" i="1"/>
  <c r="H9980" i="1"/>
  <c r="I9980" i="1"/>
  <c r="J9980" i="1"/>
  <c r="M9980" i="1"/>
  <c r="N9980" i="1"/>
  <c r="O9980" i="1"/>
  <c r="P9980" i="1"/>
  <c r="C9981" i="1"/>
  <c r="H9981" i="1"/>
  <c r="I9981" i="1"/>
  <c r="J9981" i="1"/>
  <c r="M9981" i="1"/>
  <c r="N9981" i="1"/>
  <c r="O9981" i="1"/>
  <c r="P9981" i="1"/>
  <c r="C9982" i="1"/>
  <c r="H9982" i="1"/>
  <c r="I9982" i="1"/>
  <c r="J9982" i="1"/>
  <c r="M9982" i="1"/>
  <c r="N9982" i="1"/>
  <c r="O9982" i="1"/>
  <c r="P9982" i="1"/>
  <c r="C9983" i="1"/>
  <c r="H9983" i="1"/>
  <c r="I9983" i="1"/>
  <c r="J9983" i="1"/>
  <c r="M9983" i="1"/>
  <c r="N9983" i="1"/>
  <c r="O9983" i="1"/>
  <c r="P9983" i="1"/>
  <c r="C9984" i="1"/>
  <c r="H9984" i="1"/>
  <c r="I9984" i="1"/>
  <c r="J9984" i="1"/>
  <c r="M9984" i="1"/>
  <c r="N9984" i="1"/>
  <c r="O9984" i="1"/>
  <c r="P9984" i="1"/>
  <c r="C9985" i="1"/>
  <c r="H9985" i="1"/>
  <c r="I9985" i="1"/>
  <c r="J9985" i="1"/>
  <c r="M9985" i="1"/>
  <c r="N9985" i="1"/>
  <c r="O9985" i="1"/>
  <c r="P9985" i="1"/>
  <c r="C9986" i="1"/>
  <c r="H9986" i="1"/>
  <c r="I9986" i="1"/>
  <c r="J9986" i="1"/>
  <c r="M9986" i="1"/>
  <c r="N9986" i="1"/>
  <c r="O9986" i="1"/>
  <c r="P9986" i="1"/>
  <c r="C9987" i="1"/>
  <c r="H9987" i="1"/>
  <c r="I9987" i="1"/>
  <c r="J9987" i="1"/>
  <c r="M9987" i="1"/>
  <c r="N9987" i="1"/>
  <c r="O9987" i="1"/>
  <c r="P9987" i="1"/>
  <c r="C9988" i="1"/>
  <c r="H9988" i="1"/>
  <c r="I9988" i="1"/>
  <c r="J9988" i="1"/>
  <c r="M9988" i="1"/>
  <c r="N9988" i="1"/>
  <c r="O9988" i="1"/>
  <c r="P9988" i="1"/>
  <c r="C9989" i="1"/>
  <c r="H9989" i="1"/>
  <c r="I9989" i="1"/>
  <c r="J9989" i="1"/>
  <c r="M9989" i="1"/>
  <c r="N9989" i="1"/>
  <c r="O9989" i="1"/>
  <c r="P9989" i="1"/>
  <c r="C9990" i="1"/>
  <c r="H9990" i="1"/>
  <c r="I9990" i="1"/>
  <c r="J9990" i="1"/>
  <c r="M9990" i="1"/>
  <c r="N9990" i="1"/>
  <c r="O9990" i="1"/>
  <c r="P9990" i="1"/>
  <c r="C9991" i="1"/>
  <c r="H9991" i="1"/>
  <c r="I9991" i="1"/>
  <c r="J9991" i="1"/>
  <c r="M9991" i="1"/>
  <c r="N9991" i="1"/>
  <c r="O9991" i="1"/>
  <c r="P9991" i="1"/>
  <c r="C9992" i="1"/>
  <c r="H9992" i="1"/>
  <c r="I9992" i="1"/>
  <c r="J9992" i="1"/>
  <c r="M9992" i="1"/>
  <c r="N9992" i="1"/>
  <c r="O9992" i="1"/>
  <c r="P9992" i="1"/>
  <c r="C9993" i="1"/>
  <c r="H9993" i="1"/>
  <c r="I9993" i="1"/>
  <c r="J9993" i="1"/>
  <c r="M9993" i="1"/>
  <c r="N9993" i="1"/>
  <c r="O9993" i="1"/>
  <c r="P9993" i="1"/>
  <c r="C9994" i="1"/>
  <c r="H9994" i="1"/>
  <c r="I9994" i="1"/>
  <c r="J9994" i="1"/>
  <c r="M9994" i="1"/>
  <c r="N9994" i="1"/>
  <c r="O9994" i="1"/>
  <c r="P9994" i="1"/>
  <c r="C9995" i="1"/>
  <c r="H9995" i="1"/>
  <c r="I9995" i="1"/>
  <c r="J9995" i="1"/>
  <c r="M9995" i="1"/>
  <c r="N9995" i="1"/>
  <c r="O9995" i="1"/>
  <c r="P9995" i="1"/>
  <c r="C9996" i="1"/>
  <c r="H9996" i="1"/>
  <c r="I9996" i="1"/>
  <c r="J9996" i="1"/>
  <c r="M9996" i="1"/>
  <c r="N9996" i="1"/>
  <c r="O9996" i="1"/>
  <c r="P9996" i="1"/>
  <c r="C9997" i="1"/>
  <c r="H9997" i="1"/>
  <c r="I9997" i="1"/>
  <c r="J9997" i="1"/>
  <c r="M9997" i="1"/>
  <c r="N9997" i="1"/>
  <c r="O9997" i="1"/>
  <c r="P9997" i="1"/>
  <c r="C9998" i="1"/>
  <c r="H9998" i="1"/>
  <c r="I9998" i="1"/>
  <c r="J9998" i="1"/>
  <c r="M9998" i="1"/>
  <c r="N9998" i="1"/>
  <c r="O9998" i="1"/>
  <c r="P9998" i="1"/>
  <c r="C9999" i="1"/>
  <c r="H9999" i="1"/>
  <c r="I9999" i="1"/>
  <c r="J9999" i="1"/>
  <c r="M9999" i="1"/>
  <c r="N9999" i="1"/>
  <c r="O9999" i="1"/>
  <c r="P9999" i="1"/>
  <c r="C10000" i="1"/>
  <c r="H10000" i="1"/>
  <c r="I10000" i="1"/>
  <c r="J10000" i="1"/>
  <c r="M10000" i="1"/>
  <c r="N10000" i="1"/>
  <c r="O10000" i="1"/>
  <c r="P10000" i="1"/>
  <c r="C2" i="1"/>
  <c r="H2" i="1"/>
  <c r="I2" i="1"/>
  <c r="J2" i="1"/>
  <c r="M2" i="1"/>
  <c r="N2" i="1"/>
  <c r="O2" i="1"/>
  <c r="P2" i="1"/>
  <c r="C3" i="1"/>
  <c r="H3" i="1"/>
  <c r="I3" i="1"/>
  <c r="J3" i="1"/>
  <c r="M3" i="1"/>
  <c r="N3" i="1"/>
  <c r="O3" i="1"/>
  <c r="P3" i="1"/>
  <c r="C4" i="1"/>
  <c r="H4" i="1"/>
  <c r="I4" i="1"/>
  <c r="J4" i="1"/>
  <c r="M4" i="1"/>
  <c r="N4" i="1"/>
  <c r="O4" i="1"/>
  <c r="P4" i="1"/>
  <c r="C5" i="1"/>
  <c r="H5" i="1"/>
  <c r="I5" i="1"/>
  <c r="J5" i="1"/>
  <c r="M5" i="1"/>
  <c r="N5" i="1"/>
  <c r="O5" i="1"/>
  <c r="P5" i="1"/>
  <c r="C6" i="1"/>
  <c r="H6" i="1"/>
  <c r="I6" i="1"/>
  <c r="J6" i="1"/>
  <c r="M6" i="1"/>
  <c r="N6" i="1"/>
  <c r="O6" i="1"/>
  <c r="P6" i="1"/>
  <c r="C7" i="1"/>
  <c r="H7" i="1"/>
  <c r="I7" i="1"/>
  <c r="J7" i="1"/>
  <c r="M7" i="1"/>
  <c r="N7" i="1"/>
  <c r="O7" i="1"/>
  <c r="P7" i="1"/>
  <c r="C8" i="1"/>
  <c r="H8" i="1"/>
  <c r="I8" i="1"/>
  <c r="J8" i="1"/>
  <c r="M8" i="1"/>
  <c r="N8" i="1"/>
  <c r="O8" i="1"/>
  <c r="P8" i="1"/>
  <c r="C9" i="1"/>
  <c r="H9" i="1"/>
  <c r="I9" i="1"/>
  <c r="J9" i="1"/>
  <c r="M9" i="1"/>
  <c r="N9" i="1"/>
  <c r="O9" i="1"/>
  <c r="P9" i="1"/>
  <c r="C10" i="1"/>
  <c r="H10" i="1"/>
  <c r="I10" i="1"/>
  <c r="J10" i="1"/>
  <c r="M10" i="1"/>
  <c r="N10" i="1"/>
  <c r="O10" i="1"/>
  <c r="P10" i="1"/>
  <c r="C11" i="1"/>
  <c r="H11" i="1"/>
  <c r="I11" i="1"/>
  <c r="J11" i="1"/>
  <c r="M11" i="1"/>
  <c r="N11" i="1"/>
  <c r="O11" i="1"/>
  <c r="P11" i="1"/>
  <c r="C12" i="1"/>
  <c r="H12" i="1"/>
  <c r="I12" i="1"/>
  <c r="J12" i="1"/>
  <c r="M12" i="1"/>
  <c r="N12" i="1"/>
  <c r="O12" i="1"/>
  <c r="P12" i="1"/>
  <c r="C13" i="1"/>
  <c r="H13" i="1"/>
  <c r="I13" i="1"/>
  <c r="J13" i="1"/>
  <c r="M13" i="1"/>
  <c r="N13" i="1"/>
  <c r="O13" i="1"/>
  <c r="P13" i="1"/>
  <c r="C14" i="1"/>
  <c r="H14" i="1"/>
  <c r="I14" i="1"/>
  <c r="J14" i="1"/>
  <c r="M14" i="1"/>
  <c r="N14" i="1"/>
  <c r="O14" i="1"/>
  <c r="P14" i="1"/>
  <c r="C15" i="1"/>
  <c r="H15" i="1"/>
  <c r="I15" i="1"/>
  <c r="J15" i="1"/>
  <c r="M15" i="1"/>
  <c r="N15" i="1"/>
  <c r="O15" i="1"/>
  <c r="P15" i="1"/>
  <c r="C16" i="1"/>
  <c r="H16" i="1"/>
  <c r="I16" i="1"/>
  <c r="J16" i="1"/>
  <c r="M16" i="1"/>
  <c r="N16" i="1"/>
  <c r="O16" i="1"/>
  <c r="P16" i="1"/>
  <c r="C17" i="1"/>
  <c r="H17" i="1"/>
  <c r="I17" i="1"/>
  <c r="J17" i="1"/>
  <c r="M17" i="1"/>
  <c r="N17" i="1"/>
  <c r="O17" i="1"/>
  <c r="P17" i="1"/>
  <c r="C18" i="1"/>
  <c r="H18" i="1"/>
  <c r="I18" i="1"/>
  <c r="J18" i="1"/>
  <c r="M18" i="1"/>
  <c r="N18" i="1"/>
  <c r="O18" i="1"/>
  <c r="P18" i="1"/>
  <c r="C19" i="1"/>
  <c r="H19" i="1"/>
  <c r="I19" i="1"/>
  <c r="J19" i="1"/>
  <c r="M19" i="1"/>
  <c r="N19" i="1"/>
  <c r="O19" i="1"/>
  <c r="P19" i="1"/>
  <c r="C20" i="1"/>
  <c r="H20" i="1"/>
  <c r="I20" i="1"/>
  <c r="J20" i="1"/>
  <c r="M20" i="1"/>
  <c r="N20" i="1"/>
  <c r="O20" i="1"/>
  <c r="P20" i="1"/>
  <c r="C21" i="1"/>
  <c r="H21" i="1"/>
  <c r="I21" i="1"/>
  <c r="J21" i="1"/>
  <c r="M21" i="1"/>
  <c r="N21" i="1"/>
  <c r="O21" i="1"/>
  <c r="P21" i="1"/>
  <c r="C22" i="1"/>
  <c r="H22" i="1"/>
  <c r="I22" i="1"/>
  <c r="J22" i="1"/>
  <c r="M22" i="1"/>
  <c r="N22" i="1"/>
  <c r="O22" i="1"/>
  <c r="P22" i="1"/>
  <c r="C23" i="1"/>
  <c r="H23" i="1"/>
  <c r="I23" i="1"/>
  <c r="J23" i="1"/>
  <c r="M23" i="1"/>
  <c r="N23" i="1"/>
  <c r="O23" i="1"/>
  <c r="P23" i="1"/>
  <c r="C24" i="1"/>
  <c r="H24" i="1"/>
  <c r="I24" i="1"/>
  <c r="J24" i="1"/>
  <c r="M24" i="1"/>
  <c r="N24" i="1"/>
  <c r="O24" i="1"/>
  <c r="P24" i="1"/>
  <c r="C25" i="1"/>
  <c r="H25" i="1"/>
  <c r="I25" i="1"/>
  <c r="J25" i="1"/>
  <c r="M25" i="1"/>
  <c r="N25" i="1"/>
  <c r="O25" i="1"/>
  <c r="P25" i="1"/>
  <c r="C26" i="1"/>
  <c r="H26" i="1"/>
  <c r="I26" i="1"/>
  <c r="J26" i="1"/>
  <c r="M26" i="1"/>
  <c r="N26" i="1"/>
  <c r="O26" i="1"/>
  <c r="P26" i="1"/>
  <c r="C27" i="1"/>
  <c r="H27" i="1"/>
  <c r="I27" i="1"/>
  <c r="J27" i="1"/>
  <c r="M27" i="1"/>
  <c r="N27" i="1"/>
  <c r="O27" i="1"/>
  <c r="P27" i="1"/>
  <c r="C28" i="1"/>
  <c r="H28" i="1"/>
  <c r="I28" i="1"/>
  <c r="J28" i="1"/>
  <c r="M28" i="1"/>
  <c r="N28" i="1"/>
  <c r="O28" i="1"/>
  <c r="P28" i="1"/>
  <c r="C29" i="1"/>
  <c r="H29" i="1"/>
  <c r="I29" i="1"/>
  <c r="J29" i="1"/>
  <c r="M29" i="1"/>
  <c r="N29" i="1"/>
  <c r="O29" i="1"/>
  <c r="P29" i="1"/>
  <c r="C30" i="1"/>
  <c r="H30" i="1"/>
  <c r="I30" i="1"/>
  <c r="J30" i="1"/>
  <c r="M30" i="1"/>
  <c r="N30" i="1"/>
  <c r="O30" i="1"/>
  <c r="P30" i="1"/>
  <c r="C31" i="1"/>
  <c r="H31" i="1"/>
  <c r="I31" i="1"/>
  <c r="J31" i="1"/>
  <c r="M31" i="1"/>
  <c r="N31" i="1"/>
  <c r="O31" i="1"/>
  <c r="P31" i="1"/>
  <c r="C32" i="1"/>
  <c r="H32" i="1"/>
  <c r="I32" i="1"/>
  <c r="J32" i="1"/>
  <c r="M32" i="1"/>
  <c r="N32" i="1"/>
  <c r="O32" i="1"/>
  <c r="P32" i="1"/>
  <c r="C33" i="1"/>
  <c r="H33" i="1"/>
  <c r="I33" i="1"/>
  <c r="J33" i="1"/>
  <c r="M33" i="1"/>
  <c r="N33" i="1"/>
  <c r="O33" i="1"/>
  <c r="P33" i="1"/>
  <c r="C34" i="1"/>
  <c r="H34" i="1"/>
  <c r="I34" i="1"/>
  <c r="J34" i="1"/>
  <c r="M34" i="1"/>
  <c r="N34" i="1"/>
  <c r="O34" i="1"/>
  <c r="P34" i="1"/>
  <c r="C35" i="1"/>
  <c r="H35" i="1"/>
  <c r="I35" i="1"/>
  <c r="J35" i="1"/>
  <c r="M35" i="1"/>
  <c r="N35" i="1"/>
  <c r="O35" i="1"/>
  <c r="P35" i="1"/>
  <c r="C36" i="1"/>
  <c r="H36" i="1"/>
  <c r="I36" i="1"/>
  <c r="J36" i="1"/>
  <c r="M36" i="1"/>
  <c r="N36" i="1"/>
  <c r="O36" i="1"/>
  <c r="P36" i="1"/>
  <c r="C37" i="1"/>
  <c r="H37" i="1"/>
  <c r="I37" i="1"/>
  <c r="J37" i="1"/>
  <c r="M37" i="1"/>
  <c r="N37" i="1"/>
  <c r="O37" i="1"/>
  <c r="P37" i="1"/>
  <c r="C38" i="1"/>
  <c r="H38" i="1"/>
  <c r="I38" i="1"/>
  <c r="J38" i="1"/>
  <c r="M38" i="1"/>
  <c r="N38" i="1"/>
  <c r="O38" i="1"/>
  <c r="P38" i="1"/>
  <c r="C39" i="1"/>
  <c r="H39" i="1"/>
  <c r="I39" i="1"/>
  <c r="J39" i="1"/>
  <c r="M39" i="1"/>
  <c r="N39" i="1"/>
  <c r="O39" i="1"/>
  <c r="P39" i="1"/>
  <c r="C40" i="1"/>
  <c r="H40" i="1"/>
  <c r="I40" i="1"/>
  <c r="J40" i="1"/>
  <c r="M40" i="1"/>
  <c r="N40" i="1"/>
  <c r="O40" i="1"/>
  <c r="P40" i="1"/>
  <c r="C41" i="1"/>
  <c r="H41" i="1"/>
  <c r="I41" i="1"/>
  <c r="J41" i="1"/>
  <c r="M41" i="1"/>
  <c r="N41" i="1"/>
  <c r="O41" i="1"/>
  <c r="P41" i="1"/>
  <c r="C42" i="1"/>
  <c r="H42" i="1"/>
  <c r="I42" i="1"/>
  <c r="J42" i="1"/>
  <c r="M42" i="1"/>
  <c r="N42" i="1"/>
  <c r="O42" i="1"/>
  <c r="P42" i="1"/>
  <c r="C43" i="1"/>
  <c r="H43" i="1"/>
  <c r="I43" i="1"/>
  <c r="J43" i="1"/>
  <c r="M43" i="1"/>
  <c r="N43" i="1"/>
  <c r="O43" i="1"/>
  <c r="P43" i="1"/>
  <c r="C44" i="1"/>
  <c r="H44" i="1"/>
  <c r="I44" i="1"/>
  <c r="J44" i="1"/>
  <c r="M44" i="1"/>
  <c r="N44" i="1"/>
  <c r="O44" i="1"/>
  <c r="P44" i="1"/>
  <c r="C45" i="1"/>
  <c r="H45" i="1"/>
  <c r="I45" i="1"/>
  <c r="J45" i="1"/>
  <c r="M45" i="1"/>
  <c r="N45" i="1"/>
  <c r="O45" i="1"/>
  <c r="P45" i="1"/>
  <c r="C46" i="1"/>
  <c r="H46" i="1"/>
  <c r="I46" i="1"/>
  <c r="J46" i="1"/>
  <c r="M46" i="1"/>
  <c r="N46" i="1"/>
  <c r="O46" i="1"/>
  <c r="P46" i="1"/>
  <c r="C47" i="1"/>
  <c r="H47" i="1"/>
  <c r="I47" i="1"/>
  <c r="J47" i="1"/>
  <c r="M47" i="1"/>
  <c r="N47" i="1"/>
  <c r="O47" i="1"/>
  <c r="P47" i="1"/>
  <c r="C48" i="1"/>
  <c r="H48" i="1"/>
  <c r="I48" i="1"/>
  <c r="J48" i="1"/>
  <c r="M48" i="1"/>
  <c r="N48" i="1"/>
  <c r="O48" i="1"/>
  <c r="P48" i="1"/>
  <c r="C49" i="1"/>
  <c r="H49" i="1"/>
  <c r="I49" i="1"/>
  <c r="J49" i="1"/>
  <c r="M49" i="1"/>
  <c r="N49" i="1"/>
  <c r="O49" i="1"/>
  <c r="P49" i="1"/>
  <c r="C50" i="1"/>
  <c r="H50" i="1"/>
  <c r="I50" i="1"/>
  <c r="J50" i="1"/>
  <c r="M50" i="1"/>
  <c r="N50" i="1"/>
  <c r="O50" i="1"/>
  <c r="P50" i="1"/>
  <c r="C51" i="1"/>
  <c r="H51" i="1"/>
  <c r="I51" i="1"/>
  <c r="J51" i="1"/>
  <c r="M51" i="1"/>
  <c r="N51" i="1"/>
  <c r="O51" i="1"/>
  <c r="P51" i="1"/>
  <c r="C52" i="1"/>
  <c r="H52" i="1"/>
  <c r="I52" i="1"/>
  <c r="J52" i="1"/>
  <c r="M52" i="1"/>
  <c r="N52" i="1"/>
  <c r="O52" i="1"/>
  <c r="P52" i="1"/>
  <c r="C53" i="1"/>
  <c r="H53" i="1"/>
  <c r="I53" i="1"/>
  <c r="J53" i="1"/>
  <c r="M53" i="1"/>
  <c r="N53" i="1"/>
  <c r="O53" i="1"/>
  <c r="P53" i="1"/>
  <c r="C54" i="1"/>
  <c r="H54" i="1"/>
  <c r="I54" i="1"/>
  <c r="J54" i="1"/>
  <c r="M54" i="1"/>
  <c r="N54" i="1"/>
  <c r="O54" i="1"/>
  <c r="P54" i="1"/>
  <c r="C55" i="1"/>
  <c r="H55" i="1"/>
  <c r="I55" i="1"/>
  <c r="J55" i="1"/>
  <c r="M55" i="1"/>
  <c r="N55" i="1"/>
  <c r="O55" i="1"/>
  <c r="P55" i="1"/>
  <c r="C56" i="1"/>
  <c r="H56" i="1"/>
  <c r="I56" i="1"/>
  <c r="J56" i="1"/>
  <c r="M56" i="1"/>
  <c r="N56" i="1"/>
  <c r="O56" i="1"/>
  <c r="P56" i="1"/>
  <c r="C57" i="1"/>
  <c r="H57" i="1"/>
  <c r="I57" i="1"/>
  <c r="J57" i="1"/>
  <c r="M57" i="1"/>
  <c r="N57" i="1"/>
  <c r="O57" i="1"/>
  <c r="P57" i="1"/>
  <c r="C58" i="1"/>
  <c r="H58" i="1"/>
  <c r="I58" i="1"/>
  <c r="J58" i="1"/>
  <c r="M58" i="1"/>
  <c r="N58" i="1"/>
  <c r="O58" i="1"/>
  <c r="P58" i="1"/>
  <c r="C59" i="1"/>
  <c r="H59" i="1"/>
  <c r="I59" i="1"/>
  <c r="J59" i="1"/>
  <c r="M59" i="1"/>
  <c r="N59" i="1"/>
  <c r="O59" i="1"/>
  <c r="P59" i="1"/>
  <c r="C60" i="1"/>
  <c r="H60" i="1"/>
  <c r="I60" i="1"/>
  <c r="J60" i="1"/>
  <c r="M60" i="1"/>
  <c r="N60" i="1"/>
  <c r="O60" i="1"/>
  <c r="P60" i="1"/>
  <c r="C61" i="1"/>
  <c r="H61" i="1"/>
  <c r="I61" i="1"/>
  <c r="J61" i="1"/>
  <c r="M61" i="1"/>
  <c r="N61" i="1"/>
  <c r="O61" i="1"/>
  <c r="P61" i="1"/>
  <c r="C62" i="1"/>
  <c r="H62" i="1"/>
  <c r="I62" i="1"/>
  <c r="J62" i="1"/>
  <c r="M62" i="1"/>
  <c r="N62" i="1"/>
  <c r="O62" i="1"/>
  <c r="P62" i="1"/>
  <c r="C63" i="1"/>
  <c r="H63" i="1"/>
  <c r="I63" i="1"/>
  <c r="J63" i="1"/>
  <c r="M63" i="1"/>
  <c r="N63" i="1"/>
  <c r="O63" i="1"/>
  <c r="P63" i="1"/>
  <c r="C64" i="1"/>
  <c r="H64" i="1"/>
  <c r="I64" i="1"/>
  <c r="J64" i="1"/>
  <c r="M64" i="1"/>
  <c r="N64" i="1"/>
  <c r="O64" i="1"/>
  <c r="P64" i="1"/>
  <c r="C65" i="1"/>
  <c r="H65" i="1"/>
  <c r="I65" i="1"/>
  <c r="J65" i="1"/>
  <c r="M65" i="1"/>
  <c r="N65" i="1"/>
  <c r="O65" i="1"/>
  <c r="P65" i="1"/>
  <c r="C66" i="1"/>
  <c r="H66" i="1"/>
  <c r="I66" i="1"/>
  <c r="J66" i="1"/>
  <c r="M66" i="1"/>
  <c r="N66" i="1"/>
  <c r="O66" i="1"/>
  <c r="P66" i="1"/>
  <c r="C67" i="1"/>
  <c r="H67" i="1"/>
  <c r="I67" i="1"/>
  <c r="J67" i="1"/>
  <c r="M67" i="1"/>
  <c r="N67" i="1"/>
  <c r="O67" i="1"/>
  <c r="P67" i="1"/>
  <c r="C68" i="1"/>
  <c r="H68" i="1"/>
  <c r="I68" i="1"/>
  <c r="J68" i="1"/>
  <c r="M68" i="1"/>
  <c r="N68" i="1"/>
  <c r="O68" i="1"/>
  <c r="P68" i="1"/>
  <c r="C69" i="1"/>
  <c r="H69" i="1"/>
  <c r="I69" i="1"/>
  <c r="J69" i="1"/>
  <c r="M69" i="1"/>
  <c r="N69" i="1"/>
  <c r="O69" i="1"/>
  <c r="P69" i="1"/>
  <c r="C70" i="1"/>
  <c r="H70" i="1"/>
  <c r="I70" i="1"/>
  <c r="J70" i="1"/>
  <c r="M70" i="1"/>
  <c r="N70" i="1"/>
  <c r="O70" i="1"/>
  <c r="P70" i="1"/>
  <c r="C71" i="1"/>
  <c r="H71" i="1"/>
  <c r="I71" i="1"/>
  <c r="J71" i="1"/>
  <c r="M71" i="1"/>
  <c r="N71" i="1"/>
  <c r="O71" i="1"/>
  <c r="P71" i="1"/>
  <c r="C72" i="1"/>
  <c r="H72" i="1"/>
  <c r="I72" i="1"/>
  <c r="J72" i="1"/>
  <c r="M72" i="1"/>
  <c r="N72" i="1"/>
  <c r="O72" i="1"/>
  <c r="P72" i="1"/>
  <c r="C73" i="1"/>
  <c r="H73" i="1"/>
  <c r="I73" i="1"/>
  <c r="J73" i="1"/>
  <c r="M73" i="1"/>
  <c r="N73" i="1"/>
  <c r="O73" i="1"/>
  <c r="P73" i="1"/>
  <c r="C74" i="1"/>
  <c r="H74" i="1"/>
  <c r="I74" i="1"/>
  <c r="J74" i="1"/>
  <c r="M74" i="1"/>
  <c r="N74" i="1"/>
  <c r="O74" i="1"/>
  <c r="P74" i="1"/>
  <c r="C75" i="1"/>
  <c r="H75" i="1"/>
  <c r="I75" i="1"/>
  <c r="J75" i="1"/>
  <c r="M75" i="1"/>
  <c r="N75" i="1"/>
  <c r="O75" i="1"/>
  <c r="P75" i="1"/>
  <c r="C76" i="1"/>
  <c r="H76" i="1"/>
  <c r="I76" i="1"/>
  <c r="J76" i="1"/>
  <c r="M76" i="1"/>
  <c r="N76" i="1"/>
  <c r="O76" i="1"/>
  <c r="P76" i="1"/>
  <c r="C77" i="1"/>
  <c r="H77" i="1"/>
  <c r="I77" i="1"/>
  <c r="J77" i="1"/>
  <c r="M77" i="1"/>
  <c r="N77" i="1"/>
  <c r="O77" i="1"/>
  <c r="P77" i="1"/>
  <c r="C78" i="1"/>
  <c r="H78" i="1"/>
  <c r="I78" i="1"/>
  <c r="J78" i="1"/>
  <c r="M78" i="1"/>
  <c r="N78" i="1"/>
  <c r="O78" i="1"/>
  <c r="P78" i="1"/>
  <c r="C79" i="1"/>
  <c r="H79" i="1"/>
  <c r="I79" i="1"/>
  <c r="J79" i="1"/>
  <c r="M79" i="1"/>
  <c r="N79" i="1"/>
  <c r="O79" i="1"/>
  <c r="P79" i="1"/>
  <c r="C80" i="1"/>
  <c r="H80" i="1"/>
  <c r="I80" i="1"/>
  <c r="J80" i="1"/>
  <c r="M80" i="1"/>
  <c r="N80" i="1"/>
  <c r="O80" i="1"/>
  <c r="P80" i="1"/>
  <c r="C81" i="1"/>
  <c r="H81" i="1"/>
  <c r="I81" i="1"/>
  <c r="J81" i="1"/>
  <c r="M81" i="1"/>
  <c r="N81" i="1"/>
  <c r="O81" i="1"/>
  <c r="P81" i="1"/>
  <c r="C82" i="1"/>
  <c r="H82" i="1"/>
  <c r="I82" i="1"/>
  <c r="J82" i="1"/>
  <c r="M82" i="1"/>
  <c r="N82" i="1"/>
  <c r="O82" i="1"/>
  <c r="P82" i="1"/>
  <c r="C83" i="1"/>
  <c r="H83" i="1"/>
  <c r="I83" i="1"/>
  <c r="J83" i="1"/>
  <c r="M83" i="1"/>
  <c r="N83" i="1"/>
  <c r="O83" i="1"/>
  <c r="P83" i="1"/>
  <c r="C84" i="1"/>
  <c r="H84" i="1"/>
  <c r="I84" i="1"/>
  <c r="J84" i="1"/>
  <c r="M84" i="1"/>
  <c r="N84" i="1"/>
  <c r="O84" i="1"/>
  <c r="P84" i="1"/>
  <c r="C85" i="1"/>
  <c r="H85" i="1"/>
  <c r="I85" i="1"/>
  <c r="J85" i="1"/>
  <c r="M85" i="1"/>
  <c r="N85" i="1"/>
  <c r="O85" i="1"/>
  <c r="P85" i="1"/>
  <c r="C86" i="1"/>
  <c r="H86" i="1"/>
  <c r="I86" i="1"/>
  <c r="J86" i="1"/>
  <c r="M86" i="1"/>
  <c r="N86" i="1"/>
  <c r="O86" i="1"/>
  <c r="P86" i="1"/>
  <c r="C87" i="1"/>
  <c r="H87" i="1"/>
  <c r="I87" i="1"/>
  <c r="J87" i="1"/>
  <c r="M87" i="1"/>
  <c r="N87" i="1"/>
  <c r="O87" i="1"/>
  <c r="P87" i="1"/>
  <c r="C88" i="1"/>
  <c r="H88" i="1"/>
  <c r="I88" i="1"/>
  <c r="J88" i="1"/>
  <c r="M88" i="1"/>
  <c r="N88" i="1"/>
  <c r="O88" i="1"/>
  <c r="P88" i="1"/>
  <c r="C89" i="1"/>
  <c r="H89" i="1"/>
  <c r="I89" i="1"/>
  <c r="J89" i="1"/>
  <c r="M89" i="1"/>
  <c r="N89" i="1"/>
  <c r="O89" i="1"/>
  <c r="P89" i="1"/>
  <c r="C90" i="1"/>
  <c r="H90" i="1"/>
  <c r="I90" i="1"/>
  <c r="J90" i="1"/>
  <c r="M90" i="1"/>
  <c r="N90" i="1"/>
  <c r="O90" i="1"/>
  <c r="P90" i="1"/>
  <c r="C91" i="1"/>
  <c r="H91" i="1"/>
  <c r="I91" i="1"/>
  <c r="J91" i="1"/>
  <c r="M91" i="1"/>
  <c r="N91" i="1"/>
  <c r="O91" i="1"/>
  <c r="P91" i="1"/>
  <c r="C92" i="1"/>
  <c r="H92" i="1"/>
  <c r="I92" i="1"/>
  <c r="J92" i="1"/>
  <c r="M92" i="1"/>
  <c r="N92" i="1"/>
  <c r="O92" i="1"/>
  <c r="P92" i="1"/>
  <c r="C93" i="1"/>
  <c r="H93" i="1"/>
  <c r="I93" i="1"/>
  <c r="J93" i="1"/>
  <c r="M93" i="1"/>
  <c r="N93" i="1"/>
  <c r="O93" i="1"/>
  <c r="P93" i="1"/>
  <c r="C94" i="1"/>
  <c r="H94" i="1"/>
  <c r="I94" i="1"/>
  <c r="J94" i="1"/>
  <c r="M94" i="1"/>
  <c r="N94" i="1"/>
  <c r="O94" i="1"/>
  <c r="P94" i="1"/>
  <c r="C95" i="1"/>
  <c r="H95" i="1"/>
  <c r="I95" i="1"/>
  <c r="J95" i="1"/>
  <c r="M95" i="1"/>
  <c r="N95" i="1"/>
  <c r="O95" i="1"/>
  <c r="P95" i="1"/>
  <c r="C96" i="1"/>
  <c r="H96" i="1"/>
  <c r="I96" i="1"/>
  <c r="J96" i="1"/>
  <c r="M96" i="1"/>
  <c r="N96" i="1"/>
  <c r="O96" i="1"/>
  <c r="P96" i="1"/>
  <c r="C97" i="1"/>
  <c r="H97" i="1"/>
  <c r="I97" i="1"/>
  <c r="J97" i="1"/>
  <c r="M97" i="1"/>
  <c r="N97" i="1"/>
  <c r="O97" i="1"/>
  <c r="P97" i="1"/>
  <c r="C98" i="1"/>
  <c r="H98" i="1"/>
  <c r="I98" i="1"/>
  <c r="J98" i="1"/>
  <c r="M98" i="1"/>
  <c r="N98" i="1"/>
  <c r="O98" i="1"/>
  <c r="P98" i="1"/>
  <c r="C99" i="1"/>
  <c r="H99" i="1"/>
  <c r="I99" i="1"/>
  <c r="J99" i="1"/>
  <c r="M99" i="1"/>
  <c r="N99" i="1"/>
  <c r="O99" i="1"/>
  <c r="P99" i="1"/>
  <c r="C100" i="1"/>
  <c r="H100" i="1"/>
  <c r="I100" i="1"/>
  <c r="J100" i="1"/>
  <c r="M100" i="1"/>
  <c r="N100" i="1"/>
  <c r="O100" i="1"/>
  <c r="P100" i="1"/>
  <c r="C101" i="1"/>
  <c r="H101" i="1"/>
  <c r="I101" i="1"/>
  <c r="J101" i="1"/>
  <c r="M101" i="1"/>
  <c r="N101" i="1"/>
  <c r="O101" i="1"/>
  <c r="P101" i="1"/>
  <c r="C102" i="1"/>
  <c r="H102" i="1"/>
  <c r="I102" i="1"/>
  <c r="J102" i="1"/>
  <c r="M102" i="1"/>
  <c r="N102" i="1"/>
  <c r="O102" i="1"/>
  <c r="P102" i="1"/>
  <c r="C103" i="1"/>
  <c r="H103" i="1"/>
  <c r="I103" i="1"/>
  <c r="J103" i="1"/>
  <c r="M103" i="1"/>
  <c r="N103" i="1"/>
  <c r="O103" i="1"/>
  <c r="P103" i="1"/>
  <c r="C104" i="1"/>
  <c r="H104" i="1"/>
  <c r="I104" i="1"/>
  <c r="J104" i="1"/>
  <c r="M104" i="1"/>
  <c r="N104" i="1"/>
  <c r="O104" i="1"/>
  <c r="P104" i="1"/>
  <c r="C105" i="1"/>
  <c r="H105" i="1"/>
  <c r="I105" i="1"/>
  <c r="J105" i="1"/>
  <c r="M105" i="1"/>
  <c r="N105" i="1"/>
  <c r="O105" i="1"/>
  <c r="P105" i="1"/>
  <c r="C106" i="1"/>
  <c r="H106" i="1"/>
  <c r="I106" i="1"/>
  <c r="J106" i="1"/>
  <c r="M106" i="1"/>
  <c r="N106" i="1"/>
  <c r="O106" i="1"/>
  <c r="P106" i="1"/>
  <c r="C107" i="1"/>
  <c r="H107" i="1"/>
  <c r="I107" i="1"/>
  <c r="J107" i="1"/>
  <c r="M107" i="1"/>
  <c r="N107" i="1"/>
  <c r="O107" i="1"/>
  <c r="P107" i="1"/>
  <c r="C108" i="1"/>
  <c r="H108" i="1"/>
  <c r="I108" i="1"/>
  <c r="J108" i="1"/>
  <c r="M108" i="1"/>
  <c r="N108" i="1"/>
  <c r="O108" i="1"/>
  <c r="P108" i="1"/>
  <c r="C109" i="1"/>
  <c r="H109" i="1"/>
  <c r="I109" i="1"/>
  <c r="J109" i="1"/>
  <c r="M109" i="1"/>
  <c r="N109" i="1"/>
  <c r="O109" i="1"/>
  <c r="P109" i="1"/>
  <c r="C110" i="1"/>
  <c r="H110" i="1"/>
  <c r="I110" i="1"/>
  <c r="J110" i="1"/>
  <c r="M110" i="1"/>
  <c r="N110" i="1"/>
  <c r="O110" i="1"/>
  <c r="P110" i="1"/>
  <c r="C111" i="1"/>
  <c r="H111" i="1"/>
  <c r="I111" i="1"/>
  <c r="J111" i="1"/>
  <c r="M111" i="1"/>
  <c r="N111" i="1"/>
  <c r="O111" i="1"/>
  <c r="P111" i="1"/>
  <c r="C112" i="1"/>
  <c r="H112" i="1"/>
  <c r="I112" i="1"/>
  <c r="J112" i="1"/>
  <c r="M112" i="1"/>
  <c r="N112" i="1"/>
  <c r="O112" i="1"/>
  <c r="P112" i="1"/>
  <c r="C113" i="1"/>
  <c r="H113" i="1"/>
  <c r="I113" i="1"/>
  <c r="J113" i="1"/>
  <c r="M113" i="1"/>
  <c r="N113" i="1"/>
  <c r="O113" i="1"/>
  <c r="P113" i="1"/>
  <c r="C114" i="1"/>
  <c r="H114" i="1"/>
  <c r="I114" i="1"/>
  <c r="J114" i="1"/>
  <c r="M114" i="1"/>
  <c r="N114" i="1"/>
  <c r="O114" i="1"/>
  <c r="P114" i="1"/>
  <c r="C115" i="1"/>
  <c r="H115" i="1"/>
  <c r="I115" i="1"/>
  <c r="J115" i="1"/>
  <c r="M115" i="1"/>
  <c r="N115" i="1"/>
  <c r="O115" i="1"/>
  <c r="P115" i="1"/>
  <c r="C116" i="1"/>
  <c r="H116" i="1"/>
  <c r="I116" i="1"/>
  <c r="J116" i="1"/>
  <c r="M116" i="1"/>
  <c r="N116" i="1"/>
  <c r="O116" i="1"/>
  <c r="P116" i="1"/>
  <c r="C117" i="1"/>
  <c r="H117" i="1"/>
  <c r="I117" i="1"/>
  <c r="J117" i="1"/>
  <c r="M117" i="1"/>
  <c r="N117" i="1"/>
  <c r="O117" i="1"/>
  <c r="P117" i="1"/>
  <c r="C118" i="1"/>
  <c r="H118" i="1"/>
  <c r="I118" i="1"/>
  <c r="J118" i="1"/>
  <c r="M118" i="1"/>
  <c r="N118" i="1"/>
  <c r="O118" i="1"/>
  <c r="P118" i="1"/>
  <c r="C119" i="1"/>
  <c r="H119" i="1"/>
  <c r="I119" i="1"/>
  <c r="J119" i="1"/>
  <c r="M119" i="1"/>
  <c r="N119" i="1"/>
  <c r="O119" i="1"/>
  <c r="P119" i="1"/>
  <c r="C120" i="1"/>
  <c r="H120" i="1"/>
  <c r="I120" i="1"/>
  <c r="J120" i="1"/>
  <c r="M120" i="1"/>
  <c r="N120" i="1"/>
  <c r="O120" i="1"/>
  <c r="P120" i="1"/>
  <c r="C121" i="1"/>
  <c r="H121" i="1"/>
  <c r="I121" i="1"/>
  <c r="J121" i="1"/>
  <c r="M121" i="1"/>
  <c r="N121" i="1"/>
  <c r="O121" i="1"/>
  <c r="P121" i="1"/>
  <c r="C122" i="1"/>
  <c r="H122" i="1"/>
  <c r="I122" i="1"/>
  <c r="J122" i="1"/>
  <c r="M122" i="1"/>
  <c r="N122" i="1"/>
  <c r="O122" i="1"/>
  <c r="P122" i="1"/>
  <c r="C123" i="1"/>
  <c r="H123" i="1"/>
  <c r="I123" i="1"/>
  <c r="J123" i="1"/>
  <c r="M123" i="1"/>
  <c r="N123" i="1"/>
  <c r="O123" i="1"/>
  <c r="P123" i="1"/>
  <c r="C124" i="1"/>
  <c r="H124" i="1"/>
  <c r="I124" i="1"/>
  <c r="J124" i="1"/>
  <c r="M124" i="1"/>
  <c r="N124" i="1"/>
  <c r="O124" i="1"/>
  <c r="P124" i="1"/>
  <c r="C125" i="1"/>
  <c r="H125" i="1"/>
  <c r="I125" i="1"/>
  <c r="J125" i="1"/>
  <c r="M125" i="1"/>
  <c r="N125" i="1"/>
  <c r="O125" i="1"/>
  <c r="P125" i="1"/>
  <c r="C126" i="1"/>
  <c r="H126" i="1"/>
  <c r="I126" i="1"/>
  <c r="J126" i="1"/>
  <c r="M126" i="1"/>
  <c r="N126" i="1"/>
  <c r="O126" i="1"/>
  <c r="P126" i="1"/>
  <c r="C127" i="1"/>
  <c r="H127" i="1"/>
  <c r="I127" i="1"/>
  <c r="J127" i="1"/>
  <c r="M127" i="1"/>
  <c r="N127" i="1"/>
  <c r="O127" i="1"/>
  <c r="P127" i="1"/>
  <c r="C128" i="1"/>
  <c r="H128" i="1"/>
  <c r="I128" i="1"/>
  <c r="J128" i="1"/>
  <c r="M128" i="1"/>
  <c r="N128" i="1"/>
  <c r="O128" i="1"/>
  <c r="P128" i="1"/>
  <c r="C129" i="1"/>
  <c r="H129" i="1"/>
  <c r="I129" i="1"/>
  <c r="J129" i="1"/>
  <c r="M129" i="1"/>
  <c r="N129" i="1"/>
  <c r="O129" i="1"/>
  <c r="P129" i="1"/>
  <c r="C130" i="1"/>
  <c r="H130" i="1"/>
  <c r="I130" i="1"/>
  <c r="J130" i="1"/>
  <c r="M130" i="1"/>
  <c r="N130" i="1"/>
  <c r="O130" i="1"/>
  <c r="P130" i="1"/>
  <c r="C131" i="1"/>
  <c r="H131" i="1"/>
  <c r="I131" i="1"/>
  <c r="J131" i="1"/>
  <c r="M131" i="1"/>
  <c r="N131" i="1"/>
  <c r="O131" i="1"/>
  <c r="P131" i="1"/>
  <c r="C132" i="1"/>
  <c r="H132" i="1"/>
  <c r="I132" i="1"/>
  <c r="J132" i="1"/>
  <c r="M132" i="1"/>
  <c r="N132" i="1"/>
  <c r="O132" i="1"/>
  <c r="P132" i="1"/>
  <c r="C133" i="1"/>
  <c r="H133" i="1"/>
  <c r="I133" i="1"/>
  <c r="J133" i="1"/>
  <c r="M133" i="1"/>
  <c r="N133" i="1"/>
  <c r="O133" i="1"/>
  <c r="P133" i="1"/>
  <c r="C134" i="1"/>
  <c r="H134" i="1"/>
  <c r="I134" i="1"/>
  <c r="J134" i="1"/>
  <c r="M134" i="1"/>
  <c r="N134" i="1"/>
  <c r="O134" i="1"/>
  <c r="P134" i="1"/>
  <c r="C135" i="1"/>
  <c r="H135" i="1"/>
  <c r="I135" i="1"/>
  <c r="J135" i="1"/>
  <c r="M135" i="1"/>
  <c r="N135" i="1"/>
  <c r="O135" i="1"/>
  <c r="P135" i="1"/>
  <c r="C136" i="1"/>
  <c r="H136" i="1"/>
  <c r="I136" i="1"/>
  <c r="J136" i="1"/>
  <c r="M136" i="1"/>
  <c r="N136" i="1"/>
  <c r="O136" i="1"/>
  <c r="P136" i="1"/>
  <c r="C137" i="1"/>
  <c r="H137" i="1"/>
  <c r="I137" i="1"/>
  <c r="J137" i="1"/>
  <c r="M137" i="1"/>
  <c r="N137" i="1"/>
  <c r="O137" i="1"/>
  <c r="P137" i="1"/>
  <c r="C138" i="1"/>
  <c r="H138" i="1"/>
  <c r="I138" i="1"/>
  <c r="J138" i="1"/>
  <c r="M138" i="1"/>
  <c r="N138" i="1"/>
  <c r="O138" i="1"/>
  <c r="P138" i="1"/>
  <c r="C139" i="1"/>
  <c r="H139" i="1"/>
  <c r="I139" i="1"/>
  <c r="J139" i="1"/>
  <c r="M139" i="1"/>
  <c r="N139" i="1"/>
  <c r="O139" i="1"/>
  <c r="P139" i="1"/>
  <c r="C140" i="1"/>
  <c r="H140" i="1"/>
  <c r="I140" i="1"/>
  <c r="J140" i="1"/>
  <c r="M140" i="1"/>
  <c r="N140" i="1"/>
  <c r="O140" i="1"/>
  <c r="P140" i="1"/>
  <c r="C141" i="1"/>
  <c r="H141" i="1"/>
  <c r="I141" i="1"/>
  <c r="J141" i="1"/>
  <c r="M141" i="1"/>
  <c r="N141" i="1"/>
  <c r="O141" i="1"/>
  <c r="P141" i="1"/>
  <c r="C142" i="1"/>
  <c r="H142" i="1"/>
  <c r="I142" i="1"/>
  <c r="J142" i="1"/>
  <c r="M142" i="1"/>
  <c r="N142" i="1"/>
  <c r="O142" i="1"/>
  <c r="P142" i="1"/>
  <c r="C143" i="1"/>
  <c r="H143" i="1"/>
  <c r="I143" i="1"/>
  <c r="J143" i="1"/>
  <c r="M143" i="1"/>
  <c r="N143" i="1"/>
  <c r="O143" i="1"/>
  <c r="P143" i="1"/>
  <c r="C144" i="1"/>
  <c r="H144" i="1"/>
  <c r="I144" i="1"/>
  <c r="J144" i="1"/>
  <c r="M144" i="1"/>
  <c r="N144" i="1"/>
  <c r="O144" i="1"/>
  <c r="P144" i="1"/>
  <c r="C145" i="1"/>
  <c r="H145" i="1"/>
  <c r="I145" i="1"/>
  <c r="J145" i="1"/>
  <c r="M145" i="1"/>
  <c r="N145" i="1"/>
  <c r="O145" i="1"/>
  <c r="P145" i="1"/>
  <c r="C146" i="1"/>
  <c r="H146" i="1"/>
  <c r="I146" i="1"/>
  <c r="J146" i="1"/>
  <c r="M146" i="1"/>
  <c r="N146" i="1"/>
  <c r="O146" i="1"/>
  <c r="P146" i="1"/>
  <c r="C147" i="1"/>
  <c r="H147" i="1"/>
  <c r="I147" i="1"/>
  <c r="J147" i="1"/>
  <c r="M147" i="1"/>
  <c r="N147" i="1"/>
  <c r="O147" i="1"/>
  <c r="P147" i="1"/>
  <c r="C148" i="1"/>
  <c r="H148" i="1"/>
  <c r="I148" i="1"/>
  <c r="J148" i="1"/>
  <c r="M148" i="1"/>
  <c r="N148" i="1"/>
  <c r="O148" i="1"/>
  <c r="P148" i="1"/>
  <c r="C149" i="1"/>
  <c r="H149" i="1"/>
  <c r="I149" i="1"/>
  <c r="J149" i="1"/>
  <c r="M149" i="1"/>
  <c r="N149" i="1"/>
  <c r="O149" i="1"/>
  <c r="P149" i="1"/>
  <c r="C150" i="1"/>
  <c r="H150" i="1"/>
  <c r="I150" i="1"/>
  <c r="J150" i="1"/>
  <c r="M150" i="1"/>
  <c r="N150" i="1"/>
  <c r="O150" i="1"/>
  <c r="P150" i="1"/>
  <c r="C151" i="1"/>
  <c r="H151" i="1"/>
  <c r="I151" i="1"/>
  <c r="J151" i="1"/>
  <c r="M151" i="1"/>
  <c r="N151" i="1"/>
  <c r="O151" i="1"/>
  <c r="P151" i="1"/>
  <c r="C152" i="1"/>
  <c r="H152" i="1"/>
  <c r="I152" i="1"/>
  <c r="J152" i="1"/>
  <c r="M152" i="1"/>
  <c r="N152" i="1"/>
  <c r="O152" i="1"/>
  <c r="P152" i="1"/>
  <c r="C153" i="1"/>
  <c r="H153" i="1"/>
  <c r="I153" i="1"/>
  <c r="J153" i="1"/>
  <c r="M153" i="1"/>
  <c r="N153" i="1"/>
  <c r="O153" i="1"/>
  <c r="P153" i="1"/>
  <c r="C154" i="1"/>
  <c r="H154" i="1"/>
  <c r="I154" i="1"/>
  <c r="J154" i="1"/>
  <c r="M154" i="1"/>
  <c r="N154" i="1"/>
  <c r="O154" i="1"/>
  <c r="P154" i="1"/>
  <c r="C155" i="1"/>
  <c r="H155" i="1"/>
  <c r="I155" i="1"/>
  <c r="J155" i="1"/>
  <c r="M155" i="1"/>
  <c r="N155" i="1"/>
  <c r="O155" i="1"/>
  <c r="P155" i="1"/>
  <c r="C156" i="1"/>
  <c r="H156" i="1"/>
  <c r="I156" i="1"/>
  <c r="J156" i="1"/>
  <c r="M156" i="1"/>
  <c r="N156" i="1"/>
  <c r="O156" i="1"/>
  <c r="P156" i="1"/>
  <c r="C157" i="1"/>
  <c r="H157" i="1"/>
  <c r="I157" i="1"/>
  <c r="J157" i="1"/>
  <c r="M157" i="1"/>
  <c r="N157" i="1"/>
  <c r="O157" i="1"/>
  <c r="P157" i="1"/>
  <c r="C158" i="1"/>
  <c r="H158" i="1"/>
  <c r="I158" i="1"/>
  <c r="J158" i="1"/>
  <c r="M158" i="1"/>
  <c r="N158" i="1"/>
  <c r="O158" i="1"/>
  <c r="P158" i="1"/>
  <c r="C159" i="1"/>
  <c r="H159" i="1"/>
  <c r="I159" i="1"/>
  <c r="J159" i="1"/>
  <c r="M159" i="1"/>
  <c r="N159" i="1"/>
  <c r="O159" i="1"/>
  <c r="P159" i="1"/>
  <c r="C160" i="1"/>
  <c r="H160" i="1"/>
  <c r="I160" i="1"/>
  <c r="J160" i="1"/>
  <c r="M160" i="1"/>
  <c r="N160" i="1"/>
  <c r="O160" i="1"/>
  <c r="P160" i="1"/>
  <c r="C161" i="1"/>
  <c r="H161" i="1"/>
  <c r="I161" i="1"/>
  <c r="J161" i="1"/>
  <c r="M161" i="1"/>
  <c r="N161" i="1"/>
  <c r="O161" i="1"/>
  <c r="P161" i="1"/>
  <c r="C162" i="1"/>
  <c r="H162" i="1"/>
  <c r="I162" i="1"/>
  <c r="J162" i="1"/>
  <c r="M162" i="1"/>
  <c r="N162" i="1"/>
  <c r="O162" i="1"/>
  <c r="P162" i="1"/>
  <c r="C163" i="1"/>
  <c r="H163" i="1"/>
  <c r="I163" i="1"/>
  <c r="J163" i="1"/>
  <c r="M163" i="1"/>
  <c r="N163" i="1"/>
  <c r="O163" i="1"/>
  <c r="P163" i="1"/>
  <c r="C164" i="1"/>
  <c r="H164" i="1"/>
  <c r="I164" i="1"/>
  <c r="J164" i="1"/>
  <c r="M164" i="1"/>
  <c r="N164" i="1"/>
  <c r="O164" i="1"/>
  <c r="P164" i="1"/>
  <c r="C165" i="1"/>
  <c r="H165" i="1"/>
  <c r="I165" i="1"/>
  <c r="J165" i="1"/>
  <c r="M165" i="1"/>
  <c r="N165" i="1"/>
  <c r="O165" i="1"/>
  <c r="P165" i="1"/>
  <c r="C166" i="1"/>
  <c r="H166" i="1"/>
  <c r="I166" i="1"/>
  <c r="J166" i="1"/>
  <c r="M166" i="1"/>
  <c r="N166" i="1"/>
  <c r="O166" i="1"/>
  <c r="P166" i="1"/>
  <c r="C167" i="1"/>
  <c r="H167" i="1"/>
  <c r="I167" i="1"/>
  <c r="J167" i="1"/>
  <c r="M167" i="1"/>
  <c r="N167" i="1"/>
  <c r="O167" i="1"/>
  <c r="P167" i="1"/>
  <c r="C168" i="1"/>
  <c r="H168" i="1"/>
  <c r="I168" i="1"/>
  <c r="J168" i="1"/>
  <c r="M168" i="1"/>
  <c r="N168" i="1"/>
  <c r="O168" i="1"/>
  <c r="P168" i="1"/>
  <c r="C169" i="1"/>
  <c r="H169" i="1"/>
  <c r="I169" i="1"/>
  <c r="J169" i="1"/>
  <c r="M169" i="1"/>
  <c r="N169" i="1"/>
  <c r="O169" i="1"/>
  <c r="P169" i="1"/>
  <c r="C170" i="1"/>
  <c r="H170" i="1"/>
  <c r="I170" i="1"/>
  <c r="J170" i="1"/>
  <c r="M170" i="1"/>
  <c r="N170" i="1"/>
  <c r="O170" i="1"/>
  <c r="P170" i="1"/>
  <c r="C171" i="1"/>
  <c r="H171" i="1"/>
  <c r="I171" i="1"/>
  <c r="J171" i="1"/>
  <c r="M171" i="1"/>
  <c r="N171" i="1"/>
  <c r="O171" i="1"/>
  <c r="P171" i="1"/>
  <c r="C172" i="1"/>
  <c r="H172" i="1"/>
  <c r="I172" i="1"/>
  <c r="J172" i="1"/>
  <c r="M172" i="1"/>
  <c r="N172" i="1"/>
  <c r="O172" i="1"/>
  <c r="P172" i="1"/>
  <c r="C173" i="1"/>
  <c r="H173" i="1"/>
  <c r="I173" i="1"/>
  <c r="J173" i="1"/>
  <c r="M173" i="1"/>
  <c r="N173" i="1"/>
  <c r="O173" i="1"/>
  <c r="P173" i="1"/>
  <c r="C174" i="1"/>
  <c r="H174" i="1"/>
  <c r="I174" i="1"/>
  <c r="J174" i="1"/>
  <c r="M174" i="1"/>
  <c r="N174" i="1"/>
  <c r="O174" i="1"/>
  <c r="P174" i="1"/>
  <c r="C175" i="1"/>
  <c r="H175" i="1"/>
  <c r="I175" i="1"/>
  <c r="J175" i="1"/>
  <c r="M175" i="1"/>
  <c r="N175" i="1"/>
  <c r="O175" i="1"/>
  <c r="P175" i="1"/>
  <c r="C176" i="1"/>
  <c r="H176" i="1"/>
  <c r="I176" i="1"/>
  <c r="J176" i="1"/>
  <c r="M176" i="1"/>
  <c r="N176" i="1"/>
  <c r="O176" i="1"/>
  <c r="P176" i="1"/>
  <c r="C177" i="1"/>
  <c r="H177" i="1"/>
  <c r="I177" i="1"/>
  <c r="J177" i="1"/>
  <c r="M177" i="1"/>
  <c r="N177" i="1"/>
  <c r="O177" i="1"/>
  <c r="P177" i="1"/>
  <c r="C178" i="1"/>
  <c r="H178" i="1"/>
  <c r="I178" i="1"/>
  <c r="J178" i="1"/>
  <c r="M178" i="1"/>
  <c r="N178" i="1"/>
  <c r="O178" i="1"/>
  <c r="P178" i="1"/>
  <c r="C179" i="1"/>
  <c r="H179" i="1"/>
  <c r="I179" i="1"/>
  <c r="J179" i="1"/>
  <c r="M179" i="1"/>
  <c r="N179" i="1"/>
  <c r="O179" i="1"/>
  <c r="P179" i="1"/>
  <c r="C180" i="1"/>
  <c r="H180" i="1"/>
  <c r="I180" i="1"/>
  <c r="J180" i="1"/>
  <c r="M180" i="1"/>
  <c r="N180" i="1"/>
  <c r="O180" i="1"/>
  <c r="P180" i="1"/>
  <c r="C181" i="1"/>
  <c r="H181" i="1"/>
  <c r="I181" i="1"/>
  <c r="J181" i="1"/>
  <c r="M181" i="1"/>
  <c r="N181" i="1"/>
  <c r="O181" i="1"/>
  <c r="P181" i="1"/>
  <c r="C182" i="1"/>
  <c r="H182" i="1"/>
  <c r="I182" i="1"/>
  <c r="J182" i="1"/>
  <c r="M182" i="1"/>
  <c r="N182" i="1"/>
  <c r="O182" i="1"/>
  <c r="P182" i="1"/>
  <c r="C183" i="1"/>
  <c r="H183" i="1"/>
  <c r="I183" i="1"/>
  <c r="J183" i="1"/>
  <c r="M183" i="1"/>
  <c r="N183" i="1"/>
  <c r="O183" i="1"/>
  <c r="P183" i="1"/>
  <c r="C184" i="1"/>
  <c r="H184" i="1"/>
  <c r="I184" i="1"/>
  <c r="J184" i="1"/>
  <c r="M184" i="1"/>
  <c r="N184" i="1"/>
  <c r="O184" i="1"/>
  <c r="P184" i="1"/>
  <c r="C185" i="1"/>
  <c r="H185" i="1"/>
  <c r="I185" i="1"/>
  <c r="J185" i="1"/>
  <c r="M185" i="1"/>
  <c r="N185" i="1"/>
  <c r="O185" i="1"/>
  <c r="P185" i="1"/>
  <c r="C186" i="1"/>
  <c r="H186" i="1"/>
  <c r="I186" i="1"/>
  <c r="J186" i="1"/>
  <c r="M186" i="1"/>
  <c r="N186" i="1"/>
  <c r="O186" i="1"/>
  <c r="P186" i="1"/>
  <c r="C187" i="1"/>
  <c r="H187" i="1"/>
  <c r="I187" i="1"/>
  <c r="J187" i="1"/>
  <c r="M187" i="1"/>
  <c r="N187" i="1"/>
  <c r="O187" i="1"/>
  <c r="P187" i="1"/>
  <c r="C188" i="1"/>
  <c r="H188" i="1"/>
  <c r="I188" i="1"/>
  <c r="J188" i="1"/>
  <c r="M188" i="1"/>
  <c r="N188" i="1"/>
  <c r="O188" i="1"/>
  <c r="P188" i="1"/>
  <c r="C189" i="1"/>
  <c r="H189" i="1"/>
  <c r="I189" i="1"/>
  <c r="J189" i="1"/>
  <c r="M189" i="1"/>
  <c r="N189" i="1"/>
  <c r="O189" i="1"/>
  <c r="P189" i="1"/>
  <c r="C190" i="1"/>
  <c r="H190" i="1"/>
  <c r="I190" i="1"/>
  <c r="J190" i="1"/>
  <c r="M190" i="1"/>
  <c r="N190" i="1"/>
  <c r="O190" i="1"/>
  <c r="P190" i="1"/>
  <c r="C191" i="1"/>
  <c r="H191" i="1"/>
  <c r="I191" i="1"/>
  <c r="J191" i="1"/>
  <c r="M191" i="1"/>
  <c r="N191" i="1"/>
  <c r="O191" i="1"/>
  <c r="P191" i="1"/>
  <c r="C192" i="1"/>
  <c r="H192" i="1"/>
  <c r="I192" i="1"/>
  <c r="J192" i="1"/>
  <c r="M192" i="1"/>
  <c r="N192" i="1"/>
  <c r="O192" i="1"/>
  <c r="P192" i="1"/>
  <c r="C193" i="1"/>
  <c r="H193" i="1"/>
  <c r="I193" i="1"/>
  <c r="J193" i="1"/>
  <c r="M193" i="1"/>
  <c r="N193" i="1"/>
  <c r="O193" i="1"/>
  <c r="P193" i="1"/>
  <c r="C194" i="1"/>
  <c r="H194" i="1"/>
  <c r="I194" i="1"/>
  <c r="J194" i="1"/>
  <c r="M194" i="1"/>
  <c r="N194" i="1"/>
  <c r="O194" i="1"/>
  <c r="P194" i="1"/>
  <c r="C195" i="1"/>
  <c r="H195" i="1"/>
  <c r="I195" i="1"/>
  <c r="J195" i="1"/>
  <c r="M195" i="1"/>
  <c r="N195" i="1"/>
  <c r="O195" i="1"/>
  <c r="P195" i="1"/>
  <c r="C196" i="1"/>
  <c r="H196" i="1"/>
  <c r="I196" i="1"/>
  <c r="J196" i="1"/>
  <c r="M196" i="1"/>
  <c r="N196" i="1"/>
  <c r="O196" i="1"/>
  <c r="P196" i="1"/>
  <c r="C197" i="1"/>
  <c r="H197" i="1"/>
  <c r="I197" i="1"/>
  <c r="J197" i="1"/>
  <c r="M197" i="1"/>
  <c r="N197" i="1"/>
  <c r="O197" i="1"/>
  <c r="P197" i="1"/>
  <c r="C198" i="1"/>
  <c r="H198" i="1"/>
  <c r="I198" i="1"/>
  <c r="J198" i="1"/>
  <c r="M198" i="1"/>
  <c r="N198" i="1"/>
  <c r="O198" i="1"/>
  <c r="P198" i="1"/>
  <c r="C199" i="1"/>
  <c r="H199" i="1"/>
  <c r="I199" i="1"/>
  <c r="J199" i="1"/>
  <c r="M199" i="1"/>
  <c r="N199" i="1"/>
  <c r="O199" i="1"/>
  <c r="P199" i="1"/>
  <c r="C200" i="1"/>
  <c r="H200" i="1"/>
  <c r="I200" i="1"/>
  <c r="J200" i="1"/>
  <c r="M200" i="1"/>
  <c r="N200" i="1"/>
  <c r="O200" i="1"/>
  <c r="P200" i="1"/>
  <c r="C201" i="1"/>
  <c r="H201" i="1"/>
  <c r="I201" i="1"/>
  <c r="J201" i="1"/>
  <c r="M201" i="1"/>
  <c r="N201" i="1"/>
  <c r="O201" i="1"/>
  <c r="P201" i="1"/>
  <c r="C202" i="1"/>
  <c r="H202" i="1"/>
  <c r="I202" i="1"/>
  <c r="J202" i="1"/>
  <c r="M202" i="1"/>
  <c r="N202" i="1"/>
  <c r="O202" i="1"/>
  <c r="P202" i="1"/>
  <c r="C203" i="1"/>
  <c r="H203" i="1"/>
  <c r="I203" i="1"/>
  <c r="J203" i="1"/>
  <c r="M203" i="1"/>
  <c r="N203" i="1"/>
  <c r="O203" i="1"/>
  <c r="P203" i="1"/>
  <c r="C204" i="1"/>
  <c r="H204" i="1"/>
  <c r="I204" i="1"/>
  <c r="J204" i="1"/>
  <c r="M204" i="1"/>
  <c r="N204" i="1"/>
  <c r="O204" i="1"/>
  <c r="P204" i="1"/>
  <c r="C205" i="1"/>
  <c r="H205" i="1"/>
  <c r="I205" i="1"/>
  <c r="J205" i="1"/>
  <c r="M205" i="1"/>
  <c r="N205" i="1"/>
  <c r="O205" i="1"/>
  <c r="P205" i="1"/>
  <c r="C206" i="1"/>
  <c r="H206" i="1"/>
  <c r="I206" i="1"/>
  <c r="J206" i="1"/>
  <c r="M206" i="1"/>
  <c r="N206" i="1"/>
  <c r="O206" i="1"/>
  <c r="P206" i="1"/>
  <c r="C207" i="1"/>
  <c r="H207" i="1"/>
  <c r="I207" i="1"/>
  <c r="J207" i="1"/>
  <c r="M207" i="1"/>
  <c r="N207" i="1"/>
  <c r="O207" i="1"/>
  <c r="P207" i="1"/>
  <c r="C208" i="1"/>
  <c r="H208" i="1"/>
  <c r="I208" i="1"/>
  <c r="J208" i="1"/>
  <c r="M208" i="1"/>
  <c r="N208" i="1"/>
  <c r="O208" i="1"/>
  <c r="P208" i="1"/>
  <c r="C209" i="1"/>
  <c r="H209" i="1"/>
  <c r="I209" i="1"/>
  <c r="J209" i="1"/>
  <c r="M209" i="1"/>
  <c r="N209" i="1"/>
  <c r="O209" i="1"/>
  <c r="P209" i="1"/>
  <c r="C210" i="1"/>
  <c r="H210" i="1"/>
  <c r="I210" i="1"/>
  <c r="J210" i="1"/>
  <c r="M210" i="1"/>
  <c r="N210" i="1"/>
  <c r="O210" i="1"/>
  <c r="P210" i="1"/>
  <c r="C211" i="1"/>
  <c r="H211" i="1"/>
  <c r="I211" i="1"/>
  <c r="J211" i="1"/>
  <c r="M211" i="1"/>
  <c r="N211" i="1"/>
  <c r="O211" i="1"/>
  <c r="P211" i="1"/>
  <c r="C212" i="1"/>
  <c r="H212" i="1"/>
  <c r="I212" i="1"/>
  <c r="J212" i="1"/>
  <c r="M212" i="1"/>
  <c r="N212" i="1"/>
  <c r="O212" i="1"/>
  <c r="P212" i="1"/>
  <c r="C213" i="1"/>
  <c r="H213" i="1"/>
  <c r="I213" i="1"/>
  <c r="J213" i="1"/>
  <c r="M213" i="1"/>
  <c r="N213" i="1"/>
  <c r="O213" i="1"/>
  <c r="P213" i="1"/>
  <c r="C214" i="1"/>
  <c r="H214" i="1"/>
  <c r="I214" i="1"/>
  <c r="J214" i="1"/>
  <c r="M214" i="1"/>
  <c r="N214" i="1"/>
  <c r="O214" i="1"/>
  <c r="P214" i="1"/>
  <c r="C215" i="1"/>
  <c r="H215" i="1"/>
  <c r="I215" i="1"/>
  <c r="J215" i="1"/>
  <c r="M215" i="1"/>
  <c r="N215" i="1"/>
  <c r="O215" i="1"/>
  <c r="P215" i="1"/>
  <c r="C216" i="1"/>
  <c r="H216" i="1"/>
  <c r="I216" i="1"/>
  <c r="J216" i="1"/>
  <c r="M216" i="1"/>
  <c r="N216" i="1"/>
  <c r="O216" i="1"/>
  <c r="P216" i="1"/>
  <c r="C217" i="1"/>
  <c r="H217" i="1"/>
  <c r="I217" i="1"/>
  <c r="J217" i="1"/>
  <c r="M217" i="1"/>
  <c r="N217" i="1"/>
  <c r="O217" i="1"/>
  <c r="P217" i="1"/>
  <c r="C218" i="1"/>
  <c r="H218" i="1"/>
  <c r="I218" i="1"/>
  <c r="J218" i="1"/>
  <c r="M218" i="1"/>
  <c r="N218" i="1"/>
  <c r="O218" i="1"/>
  <c r="P218" i="1"/>
  <c r="C219" i="1"/>
  <c r="H219" i="1"/>
  <c r="I219" i="1"/>
  <c r="J219" i="1"/>
  <c r="M219" i="1"/>
  <c r="N219" i="1"/>
  <c r="O219" i="1"/>
  <c r="P219" i="1"/>
  <c r="C220" i="1"/>
  <c r="H220" i="1"/>
  <c r="I220" i="1"/>
  <c r="J220" i="1"/>
  <c r="M220" i="1"/>
  <c r="N220" i="1"/>
  <c r="O220" i="1"/>
  <c r="P220" i="1"/>
  <c r="C221" i="1"/>
  <c r="H221" i="1"/>
  <c r="I221" i="1"/>
  <c r="J221" i="1"/>
  <c r="M221" i="1"/>
  <c r="N221" i="1"/>
  <c r="O221" i="1"/>
  <c r="P221" i="1"/>
  <c r="C222" i="1"/>
  <c r="H222" i="1"/>
  <c r="I222" i="1"/>
  <c r="J222" i="1"/>
  <c r="M222" i="1"/>
  <c r="N222" i="1"/>
  <c r="O222" i="1"/>
  <c r="P222" i="1"/>
  <c r="C223" i="1"/>
  <c r="H223" i="1"/>
  <c r="I223" i="1"/>
  <c r="J223" i="1"/>
  <c r="M223" i="1"/>
  <c r="N223" i="1"/>
  <c r="O223" i="1"/>
  <c r="P223" i="1"/>
  <c r="C224" i="1"/>
  <c r="H224" i="1"/>
  <c r="I224" i="1"/>
  <c r="J224" i="1"/>
  <c r="M224" i="1"/>
  <c r="N224" i="1"/>
  <c r="O224" i="1"/>
  <c r="P224" i="1"/>
  <c r="C225" i="1"/>
  <c r="H225" i="1"/>
  <c r="I225" i="1"/>
  <c r="J225" i="1"/>
  <c r="M225" i="1"/>
  <c r="N225" i="1"/>
  <c r="O225" i="1"/>
  <c r="P225" i="1"/>
  <c r="C226" i="1"/>
  <c r="H226" i="1"/>
  <c r="I226" i="1"/>
  <c r="J226" i="1"/>
  <c r="M226" i="1"/>
  <c r="N226" i="1"/>
  <c r="O226" i="1"/>
  <c r="P226" i="1"/>
  <c r="C227" i="1"/>
  <c r="H227" i="1"/>
  <c r="I227" i="1"/>
  <c r="J227" i="1"/>
  <c r="M227" i="1"/>
  <c r="N227" i="1"/>
  <c r="O227" i="1"/>
  <c r="P227" i="1"/>
  <c r="C228" i="1"/>
  <c r="H228" i="1"/>
  <c r="I228" i="1"/>
  <c r="J228" i="1"/>
  <c r="M228" i="1"/>
  <c r="N228" i="1"/>
  <c r="O228" i="1"/>
  <c r="P228" i="1"/>
  <c r="C229" i="1"/>
  <c r="H229" i="1"/>
  <c r="I229" i="1"/>
  <c r="J229" i="1"/>
  <c r="M229" i="1"/>
  <c r="N229" i="1"/>
  <c r="O229" i="1"/>
  <c r="P229" i="1"/>
  <c r="C230" i="1"/>
  <c r="H230" i="1"/>
  <c r="I230" i="1"/>
  <c r="J230" i="1"/>
  <c r="M230" i="1"/>
  <c r="N230" i="1"/>
  <c r="O230" i="1"/>
  <c r="P230" i="1"/>
  <c r="C231" i="1"/>
  <c r="H231" i="1"/>
  <c r="I231" i="1"/>
  <c r="J231" i="1"/>
  <c r="M231" i="1"/>
  <c r="N231" i="1"/>
  <c r="O231" i="1"/>
  <c r="P231" i="1"/>
  <c r="C232" i="1"/>
  <c r="H232" i="1"/>
  <c r="I232" i="1"/>
  <c r="J232" i="1"/>
  <c r="M232" i="1"/>
  <c r="N232" i="1"/>
  <c r="O232" i="1"/>
  <c r="P232" i="1"/>
  <c r="C233" i="1"/>
  <c r="H233" i="1"/>
  <c r="I233" i="1"/>
  <c r="J233" i="1"/>
  <c r="M233" i="1"/>
  <c r="N233" i="1"/>
  <c r="O233" i="1"/>
  <c r="P233" i="1"/>
  <c r="C234" i="1"/>
  <c r="H234" i="1"/>
  <c r="I234" i="1"/>
  <c r="J234" i="1"/>
  <c r="M234" i="1"/>
  <c r="N234" i="1"/>
  <c r="O234" i="1"/>
  <c r="P234" i="1"/>
  <c r="C235" i="1"/>
  <c r="H235" i="1"/>
  <c r="I235" i="1"/>
  <c r="J235" i="1"/>
  <c r="M235" i="1"/>
  <c r="N235" i="1"/>
  <c r="O235" i="1"/>
  <c r="P235" i="1"/>
  <c r="C236" i="1"/>
  <c r="H236" i="1"/>
  <c r="I236" i="1"/>
  <c r="J236" i="1"/>
  <c r="M236" i="1"/>
  <c r="N236" i="1"/>
  <c r="O236" i="1"/>
  <c r="P236" i="1"/>
  <c r="C237" i="1"/>
  <c r="H237" i="1"/>
  <c r="I237" i="1"/>
  <c r="J237" i="1"/>
  <c r="M237" i="1"/>
  <c r="N237" i="1"/>
  <c r="O237" i="1"/>
  <c r="P237" i="1"/>
  <c r="C238" i="1"/>
  <c r="H238" i="1"/>
  <c r="I238" i="1"/>
  <c r="J238" i="1"/>
  <c r="M238" i="1"/>
  <c r="N238" i="1"/>
  <c r="O238" i="1"/>
  <c r="P238" i="1"/>
  <c r="C239" i="1"/>
  <c r="H239" i="1"/>
  <c r="I239" i="1"/>
  <c r="J239" i="1"/>
  <c r="M239" i="1"/>
  <c r="N239" i="1"/>
  <c r="O239" i="1"/>
  <c r="P239" i="1"/>
  <c r="C240" i="1"/>
  <c r="H240" i="1"/>
  <c r="I240" i="1"/>
  <c r="J240" i="1"/>
  <c r="M240" i="1"/>
  <c r="N240" i="1"/>
  <c r="O240" i="1"/>
  <c r="P240" i="1"/>
  <c r="C241" i="1"/>
  <c r="H241" i="1"/>
  <c r="I241" i="1"/>
  <c r="J241" i="1"/>
  <c r="M241" i="1"/>
  <c r="N241" i="1"/>
  <c r="O241" i="1"/>
  <c r="P241" i="1"/>
  <c r="C242" i="1"/>
  <c r="H242" i="1"/>
  <c r="I242" i="1"/>
  <c r="J242" i="1"/>
  <c r="M242" i="1"/>
  <c r="N242" i="1"/>
  <c r="O242" i="1"/>
  <c r="P242" i="1"/>
  <c r="C243" i="1"/>
  <c r="H243" i="1"/>
  <c r="I243" i="1"/>
  <c r="J243" i="1"/>
  <c r="M243" i="1"/>
  <c r="N243" i="1"/>
  <c r="O243" i="1"/>
  <c r="P243" i="1"/>
  <c r="C244" i="1"/>
  <c r="H244" i="1"/>
  <c r="I244" i="1"/>
  <c r="J244" i="1"/>
  <c r="M244" i="1"/>
  <c r="N244" i="1"/>
  <c r="O244" i="1"/>
  <c r="P244" i="1"/>
  <c r="C245" i="1"/>
  <c r="H245" i="1"/>
  <c r="I245" i="1"/>
  <c r="J245" i="1"/>
  <c r="M245" i="1"/>
  <c r="N245" i="1"/>
  <c r="O245" i="1"/>
  <c r="P245" i="1"/>
  <c r="C246" i="1"/>
  <c r="H246" i="1"/>
  <c r="I246" i="1"/>
  <c r="J246" i="1"/>
  <c r="M246" i="1"/>
  <c r="N246" i="1"/>
  <c r="O246" i="1"/>
  <c r="P246" i="1"/>
  <c r="C247" i="1"/>
  <c r="H247" i="1"/>
  <c r="I247" i="1"/>
  <c r="J247" i="1"/>
  <c r="M247" i="1"/>
  <c r="N247" i="1"/>
  <c r="O247" i="1"/>
  <c r="P247" i="1"/>
  <c r="C248" i="1"/>
  <c r="H248" i="1"/>
  <c r="I248" i="1"/>
  <c r="J248" i="1"/>
  <c r="M248" i="1"/>
  <c r="N248" i="1"/>
  <c r="O248" i="1"/>
  <c r="P248" i="1"/>
  <c r="C249" i="1"/>
  <c r="H249" i="1"/>
  <c r="I249" i="1"/>
  <c r="J249" i="1"/>
  <c r="M249" i="1"/>
  <c r="N249" i="1"/>
  <c r="O249" i="1"/>
  <c r="P249" i="1"/>
  <c r="C250" i="1"/>
  <c r="H250" i="1"/>
  <c r="I250" i="1"/>
  <c r="J250" i="1"/>
  <c r="M250" i="1"/>
  <c r="N250" i="1"/>
  <c r="O250" i="1"/>
  <c r="P250" i="1"/>
  <c r="C251" i="1"/>
  <c r="H251" i="1"/>
  <c r="I251" i="1"/>
  <c r="J251" i="1"/>
  <c r="M251" i="1"/>
  <c r="N251" i="1"/>
  <c r="O251" i="1"/>
  <c r="P251" i="1"/>
  <c r="C252" i="1"/>
  <c r="H252" i="1"/>
  <c r="I252" i="1"/>
  <c r="J252" i="1"/>
  <c r="M252" i="1"/>
  <c r="N252" i="1"/>
  <c r="O252" i="1"/>
  <c r="P252" i="1"/>
  <c r="C253" i="1"/>
  <c r="H253" i="1"/>
  <c r="I253" i="1"/>
  <c r="J253" i="1"/>
  <c r="M253" i="1"/>
  <c r="N253" i="1"/>
  <c r="O253" i="1"/>
  <c r="P253" i="1"/>
  <c r="C254" i="1"/>
  <c r="H254" i="1"/>
  <c r="I254" i="1"/>
  <c r="J254" i="1"/>
  <c r="M254" i="1"/>
  <c r="N254" i="1"/>
  <c r="O254" i="1"/>
  <c r="P254" i="1"/>
  <c r="C255" i="1"/>
  <c r="H255" i="1"/>
  <c r="I255" i="1"/>
  <c r="J255" i="1"/>
  <c r="M255" i="1"/>
  <c r="N255" i="1"/>
  <c r="O255" i="1"/>
  <c r="P255" i="1"/>
  <c r="C256" i="1"/>
  <c r="H256" i="1"/>
  <c r="I256" i="1"/>
  <c r="J256" i="1"/>
  <c r="M256" i="1"/>
  <c r="N256" i="1"/>
  <c r="O256" i="1"/>
  <c r="P256" i="1"/>
  <c r="C257" i="1"/>
  <c r="H257" i="1"/>
  <c r="I257" i="1"/>
  <c r="J257" i="1"/>
  <c r="M257" i="1"/>
  <c r="N257" i="1"/>
  <c r="O257" i="1"/>
  <c r="P257" i="1"/>
  <c r="C258" i="1"/>
  <c r="H258" i="1"/>
  <c r="I258" i="1"/>
  <c r="J258" i="1"/>
  <c r="M258" i="1"/>
  <c r="N258" i="1"/>
  <c r="O258" i="1"/>
  <c r="P258" i="1"/>
  <c r="C259" i="1"/>
  <c r="H259" i="1"/>
  <c r="I259" i="1"/>
  <c r="J259" i="1"/>
  <c r="M259" i="1"/>
  <c r="N259" i="1"/>
  <c r="O259" i="1"/>
  <c r="P259" i="1"/>
  <c r="C260" i="1"/>
  <c r="H260" i="1"/>
  <c r="I260" i="1"/>
  <c r="J260" i="1"/>
  <c r="M260" i="1"/>
  <c r="N260" i="1"/>
  <c r="O260" i="1"/>
  <c r="P260" i="1"/>
  <c r="C261" i="1"/>
  <c r="H261" i="1"/>
  <c r="I261" i="1"/>
  <c r="J261" i="1"/>
  <c r="M261" i="1"/>
  <c r="N261" i="1"/>
  <c r="O261" i="1"/>
  <c r="P261" i="1"/>
  <c r="C262" i="1"/>
  <c r="H262" i="1"/>
  <c r="I262" i="1"/>
  <c r="J262" i="1"/>
  <c r="M262" i="1"/>
  <c r="N262" i="1"/>
  <c r="O262" i="1"/>
  <c r="P262" i="1"/>
  <c r="C263" i="1"/>
  <c r="H263" i="1"/>
  <c r="I263" i="1"/>
  <c r="J263" i="1"/>
  <c r="M263" i="1"/>
  <c r="N263" i="1"/>
  <c r="O263" i="1"/>
  <c r="P263" i="1"/>
  <c r="C264" i="1"/>
  <c r="H264" i="1"/>
  <c r="I264" i="1"/>
  <c r="J264" i="1"/>
  <c r="M264" i="1"/>
  <c r="N264" i="1"/>
  <c r="O264" i="1"/>
  <c r="P264" i="1"/>
  <c r="C265" i="1"/>
  <c r="H265" i="1"/>
  <c r="I265" i="1"/>
  <c r="J265" i="1"/>
  <c r="M265" i="1"/>
  <c r="N265" i="1"/>
  <c r="O265" i="1"/>
  <c r="P265" i="1"/>
  <c r="C266" i="1"/>
  <c r="H266" i="1"/>
  <c r="I266" i="1"/>
  <c r="J266" i="1"/>
  <c r="M266" i="1"/>
  <c r="N266" i="1"/>
  <c r="O266" i="1"/>
  <c r="P266" i="1"/>
  <c r="C267" i="1"/>
  <c r="H267" i="1"/>
  <c r="I267" i="1"/>
  <c r="J267" i="1"/>
  <c r="M267" i="1"/>
  <c r="N267" i="1"/>
  <c r="O267" i="1"/>
  <c r="P267" i="1"/>
  <c r="C268" i="1"/>
  <c r="H268" i="1"/>
  <c r="I268" i="1"/>
  <c r="J268" i="1"/>
  <c r="M268" i="1"/>
  <c r="N268" i="1"/>
  <c r="O268" i="1"/>
  <c r="P268" i="1"/>
  <c r="C269" i="1"/>
  <c r="H269" i="1"/>
  <c r="I269" i="1"/>
  <c r="J269" i="1"/>
  <c r="M269" i="1"/>
  <c r="N269" i="1"/>
  <c r="O269" i="1"/>
  <c r="P269" i="1"/>
  <c r="C270" i="1"/>
  <c r="H270" i="1"/>
  <c r="I270" i="1"/>
  <c r="J270" i="1"/>
  <c r="M270" i="1"/>
  <c r="N270" i="1"/>
  <c r="O270" i="1"/>
  <c r="P270" i="1"/>
  <c r="C271" i="1"/>
  <c r="H271" i="1"/>
  <c r="I271" i="1"/>
  <c r="J271" i="1"/>
  <c r="M271" i="1"/>
  <c r="N271" i="1"/>
  <c r="O271" i="1"/>
  <c r="P271" i="1"/>
  <c r="C272" i="1"/>
  <c r="H272" i="1"/>
  <c r="I272" i="1"/>
  <c r="J272" i="1"/>
  <c r="M272" i="1"/>
  <c r="N272" i="1"/>
  <c r="O272" i="1"/>
  <c r="P272" i="1"/>
  <c r="C273" i="1"/>
  <c r="H273" i="1"/>
  <c r="I273" i="1"/>
  <c r="J273" i="1"/>
  <c r="M273" i="1"/>
  <c r="N273" i="1"/>
  <c r="O273" i="1"/>
  <c r="P273" i="1"/>
  <c r="C274" i="1"/>
  <c r="H274" i="1"/>
  <c r="I274" i="1"/>
  <c r="J274" i="1"/>
  <c r="M274" i="1"/>
  <c r="N274" i="1"/>
  <c r="O274" i="1"/>
  <c r="P274" i="1"/>
  <c r="C275" i="1"/>
  <c r="H275" i="1"/>
  <c r="I275" i="1"/>
  <c r="J275" i="1"/>
  <c r="M275" i="1"/>
  <c r="N275" i="1"/>
  <c r="O275" i="1"/>
  <c r="P275" i="1"/>
  <c r="C276" i="1"/>
  <c r="H276" i="1"/>
  <c r="I276" i="1"/>
  <c r="J276" i="1"/>
  <c r="M276" i="1"/>
  <c r="N276" i="1"/>
  <c r="O276" i="1"/>
  <c r="P276" i="1"/>
  <c r="C277" i="1"/>
  <c r="H277" i="1"/>
  <c r="I277" i="1"/>
  <c r="J277" i="1"/>
  <c r="M277" i="1"/>
  <c r="N277" i="1"/>
  <c r="O277" i="1"/>
  <c r="P277" i="1"/>
  <c r="C278" i="1"/>
  <c r="H278" i="1"/>
  <c r="I278" i="1"/>
  <c r="J278" i="1"/>
  <c r="M278" i="1"/>
  <c r="N278" i="1"/>
  <c r="O278" i="1"/>
  <c r="P278" i="1"/>
  <c r="C279" i="1"/>
  <c r="H279" i="1"/>
  <c r="I279" i="1"/>
  <c r="J279" i="1"/>
  <c r="M279" i="1"/>
  <c r="N279" i="1"/>
  <c r="O279" i="1"/>
  <c r="P279" i="1"/>
  <c r="C280" i="1"/>
  <c r="H280" i="1"/>
  <c r="I280" i="1"/>
  <c r="J280" i="1"/>
  <c r="M280" i="1"/>
  <c r="N280" i="1"/>
  <c r="O280" i="1"/>
  <c r="P280" i="1"/>
  <c r="C281" i="1"/>
  <c r="H281" i="1"/>
  <c r="I281" i="1"/>
  <c r="J281" i="1"/>
  <c r="M281" i="1"/>
  <c r="N281" i="1"/>
  <c r="O281" i="1"/>
  <c r="P281" i="1"/>
  <c r="C282" i="1"/>
  <c r="H282" i="1"/>
  <c r="I282" i="1"/>
  <c r="J282" i="1"/>
  <c r="M282" i="1"/>
  <c r="N282" i="1"/>
  <c r="O282" i="1"/>
  <c r="P282" i="1"/>
  <c r="C283" i="1"/>
  <c r="H283" i="1"/>
  <c r="I283" i="1"/>
  <c r="J283" i="1"/>
  <c r="M283" i="1"/>
  <c r="N283" i="1"/>
  <c r="O283" i="1"/>
  <c r="P283" i="1"/>
  <c r="C284" i="1"/>
  <c r="H284" i="1"/>
  <c r="I284" i="1"/>
  <c r="J284" i="1"/>
  <c r="M284" i="1"/>
  <c r="N284" i="1"/>
  <c r="O284" i="1"/>
  <c r="P284" i="1"/>
  <c r="C285" i="1"/>
  <c r="H285" i="1"/>
  <c r="I285" i="1"/>
  <c r="J285" i="1"/>
  <c r="M285" i="1"/>
  <c r="N285" i="1"/>
  <c r="O285" i="1"/>
  <c r="P285" i="1"/>
  <c r="C286" i="1"/>
  <c r="H286" i="1"/>
  <c r="I286" i="1"/>
  <c r="J286" i="1"/>
  <c r="M286" i="1"/>
  <c r="N286" i="1"/>
  <c r="O286" i="1"/>
  <c r="P286" i="1"/>
  <c r="C287" i="1"/>
  <c r="H287" i="1"/>
  <c r="I287" i="1"/>
  <c r="J287" i="1"/>
  <c r="M287" i="1"/>
  <c r="N287" i="1"/>
  <c r="O287" i="1"/>
  <c r="P287" i="1"/>
  <c r="C288" i="1"/>
  <c r="H288" i="1"/>
  <c r="I288" i="1"/>
  <c r="J288" i="1"/>
  <c r="M288" i="1"/>
  <c r="N288" i="1"/>
  <c r="O288" i="1"/>
  <c r="P288" i="1"/>
  <c r="C289" i="1"/>
  <c r="H289" i="1"/>
  <c r="I289" i="1"/>
  <c r="J289" i="1"/>
  <c r="M289" i="1"/>
  <c r="N289" i="1"/>
  <c r="O289" i="1"/>
  <c r="P289" i="1"/>
  <c r="C290" i="1"/>
  <c r="H290" i="1"/>
  <c r="I290" i="1"/>
  <c r="J290" i="1"/>
  <c r="M290" i="1"/>
  <c r="N290" i="1"/>
  <c r="O290" i="1"/>
  <c r="P290" i="1"/>
  <c r="C291" i="1"/>
  <c r="H291" i="1"/>
  <c r="I291" i="1"/>
  <c r="J291" i="1"/>
  <c r="M291" i="1"/>
  <c r="N291" i="1"/>
  <c r="O291" i="1"/>
  <c r="P291" i="1"/>
  <c r="C292" i="1"/>
  <c r="H292" i="1"/>
  <c r="I292" i="1"/>
  <c r="J292" i="1"/>
  <c r="M292" i="1"/>
  <c r="N292" i="1"/>
  <c r="O292" i="1"/>
  <c r="P292" i="1"/>
  <c r="C293" i="1"/>
  <c r="H293" i="1"/>
  <c r="I293" i="1"/>
  <c r="J293" i="1"/>
  <c r="M293" i="1"/>
  <c r="N293" i="1"/>
  <c r="O293" i="1"/>
  <c r="P293" i="1"/>
  <c r="C294" i="1"/>
  <c r="H294" i="1"/>
  <c r="I294" i="1"/>
  <c r="J294" i="1"/>
  <c r="M294" i="1"/>
  <c r="N294" i="1"/>
  <c r="O294" i="1"/>
  <c r="P294" i="1"/>
  <c r="C295" i="1"/>
  <c r="H295" i="1"/>
  <c r="I295" i="1"/>
  <c r="J295" i="1"/>
  <c r="M295" i="1"/>
  <c r="N295" i="1"/>
  <c r="O295" i="1"/>
  <c r="P295" i="1"/>
  <c r="C296" i="1"/>
  <c r="H296" i="1"/>
  <c r="I296" i="1"/>
  <c r="J296" i="1"/>
  <c r="M296" i="1"/>
  <c r="N296" i="1"/>
  <c r="O296" i="1"/>
  <c r="P296" i="1"/>
  <c r="C297" i="1"/>
  <c r="H297" i="1"/>
  <c r="I297" i="1"/>
  <c r="J297" i="1"/>
  <c r="M297" i="1"/>
  <c r="N297" i="1"/>
  <c r="O297" i="1"/>
  <c r="P297" i="1"/>
  <c r="C298" i="1"/>
  <c r="H298" i="1"/>
  <c r="I298" i="1"/>
  <c r="J298" i="1"/>
  <c r="M298" i="1"/>
  <c r="N298" i="1"/>
  <c r="O298" i="1"/>
  <c r="P298" i="1"/>
  <c r="C299" i="1"/>
  <c r="H299" i="1"/>
  <c r="I299" i="1"/>
  <c r="J299" i="1"/>
  <c r="M299" i="1"/>
  <c r="N299" i="1"/>
  <c r="O299" i="1"/>
  <c r="P299" i="1"/>
  <c r="C300" i="1"/>
  <c r="H300" i="1"/>
  <c r="I300" i="1"/>
  <c r="J300" i="1"/>
  <c r="M300" i="1"/>
  <c r="N300" i="1"/>
  <c r="O300" i="1"/>
  <c r="P300" i="1"/>
</calcChain>
</file>

<file path=xl/sharedStrings.xml><?xml version="1.0" encoding="utf-8"?>
<sst xmlns="http://schemas.openxmlformats.org/spreadsheetml/2006/main" count="951" uniqueCount="949">
  <si>
    <t>Record_ID</t>
  </si>
  <si>
    <t>Customer_ID</t>
  </si>
  <si>
    <t>dob</t>
  </si>
  <si>
    <t>State</t>
  </si>
  <si>
    <t>Occupation</t>
  </si>
  <si>
    <t>Investment_Exp</t>
  </si>
  <si>
    <t>Expected_Fund_Size</t>
  </si>
  <si>
    <t>Residual Proportion</t>
  </si>
  <si>
    <t>Freq_of_Investment</t>
  </si>
  <si>
    <t>Portfolio_Driver</t>
  </si>
  <si>
    <t>Risk_Profile</t>
  </si>
  <si>
    <t>Return_Profile</t>
  </si>
  <si>
    <t>Stretegy_ID</t>
  </si>
  <si>
    <t>NSW</t>
  </si>
  <si>
    <t>QLD</t>
  </si>
  <si>
    <t>SA</t>
  </si>
  <si>
    <t>WA</t>
  </si>
  <si>
    <t>NT</t>
  </si>
  <si>
    <t>TAS</t>
  </si>
  <si>
    <t>VIC</t>
  </si>
  <si>
    <t>ACT</t>
  </si>
  <si>
    <t>State_ID</t>
  </si>
  <si>
    <t>Occupation ID</t>
  </si>
  <si>
    <t>Occupation Description</t>
  </si>
  <si>
    <t>Chief Executive or Managing Director</t>
  </si>
  <si>
    <t>Corporate General Manager</t>
  </si>
  <si>
    <t>Aquaculture Farmer</t>
  </si>
  <si>
    <t>Apiarist</t>
  </si>
  <si>
    <t>Beef Cattle Farmer</t>
  </si>
  <si>
    <t>Dairy Cattle Farmer</t>
  </si>
  <si>
    <t>Deer Farmer</t>
  </si>
  <si>
    <t>Goat Farmer</t>
  </si>
  <si>
    <t>Horse Breeder</t>
  </si>
  <si>
    <t>Pig Farmer</t>
  </si>
  <si>
    <t>Poultry Farmer</t>
  </si>
  <si>
    <t>Sheep Farmer</t>
  </si>
  <si>
    <t>Mixed Cattle and Sheep Farmer</t>
  </si>
  <si>
    <t>Livestock Farmers nec</t>
  </si>
  <si>
    <t>Cotton Grower</t>
  </si>
  <si>
    <t>Grain, Oilseed, Pulse or Pasture Grower / Field Crop Grower</t>
  </si>
  <si>
    <t>Sugar Cane Grower</t>
  </si>
  <si>
    <t>Broadacre Crop Growers nec</t>
  </si>
  <si>
    <t>Flower Grower</t>
  </si>
  <si>
    <t>Fruit Grower</t>
  </si>
  <si>
    <t>Nut Grower</t>
  </si>
  <si>
    <t>Production Nursery Grower</t>
  </si>
  <si>
    <t>Turf Grower</t>
  </si>
  <si>
    <t>Vegetable Grower (Aus) / Market Gardener (NZ)</t>
  </si>
  <si>
    <t>Wine Grape Grower</t>
  </si>
  <si>
    <t>Horticultural Crop Growers nec</t>
  </si>
  <si>
    <t>Broadacre Crop and Livestock Farmer</t>
  </si>
  <si>
    <t>Mixed Production Farmers nec</t>
  </si>
  <si>
    <t>Sales and Marketing Manager</t>
  </si>
  <si>
    <t>Advertising Manager</t>
  </si>
  <si>
    <t>Public Relations Manager</t>
  </si>
  <si>
    <t>Corporate Services Manager</t>
  </si>
  <si>
    <t>Finance Manager</t>
  </si>
  <si>
    <t>Human Resource Manager</t>
  </si>
  <si>
    <t>Policy and Planning Manager</t>
  </si>
  <si>
    <t>Research and Development Manager</t>
  </si>
  <si>
    <t>Construction Project Manager</t>
  </si>
  <si>
    <t>Project Builder</t>
  </si>
  <si>
    <t>Engineering Manager</t>
  </si>
  <si>
    <t>Importer or Exporter</t>
  </si>
  <si>
    <t>Wholesaler</t>
  </si>
  <si>
    <t>Manufacturer</t>
  </si>
  <si>
    <t>Production Manager (Forestry)</t>
  </si>
  <si>
    <t>Production Manager (Manufacturing)</t>
  </si>
  <si>
    <t>Production Manager (Mining)</t>
  </si>
  <si>
    <t>Supply and Distribution Manager</t>
  </si>
  <si>
    <t>Procurement Manager</t>
  </si>
  <si>
    <t>Child Care Centre Manager</t>
  </si>
  <si>
    <t>Medical Administrator / Medical Superintendent</t>
  </si>
  <si>
    <t>Nursing Clinical Director</t>
  </si>
  <si>
    <t>Primary Health Organisation Manager</t>
  </si>
  <si>
    <t>Welfare Centre Manager</t>
  </si>
  <si>
    <t>Health and Welfare Services Managers nec</t>
  </si>
  <si>
    <t>School Principal</t>
  </si>
  <si>
    <t>Faculty Head</t>
  </si>
  <si>
    <t>Regional Education Manager</t>
  </si>
  <si>
    <t>Education Managers nec</t>
  </si>
  <si>
    <t>Chief Information Officer</t>
  </si>
  <si>
    <t>ICT Project Manager</t>
  </si>
  <si>
    <t>ICT Managers nec</t>
  </si>
  <si>
    <t>Arts Administrator or Manager</t>
  </si>
  <si>
    <t>Environmental Manager</t>
  </si>
  <si>
    <t>Laboratory Manager</t>
  </si>
  <si>
    <t>Quality Assurance Manager</t>
  </si>
  <si>
    <t>Sports Administrator</t>
  </si>
  <si>
    <t>Specialist Managers nec</t>
  </si>
  <si>
    <t>Cafe or Restaurant Manager</t>
  </si>
  <si>
    <t>Caravan Park and Camping Ground Manager</t>
  </si>
  <si>
    <t>Hotel or Motel Manager</t>
  </si>
  <si>
    <t>Licensed Club Manager</t>
  </si>
  <si>
    <t>Bed and Breakfast Operator</t>
  </si>
  <si>
    <t>Retirement Village Manager</t>
  </si>
  <si>
    <t>Accommodation and Hospitality Managers nec</t>
  </si>
  <si>
    <t>Retail Manager (General)</t>
  </si>
  <si>
    <t>Antique Dealer</t>
  </si>
  <si>
    <t>Betting Agency Manager</t>
  </si>
  <si>
    <t>Hair or Beauty Salon Manager</t>
  </si>
  <si>
    <t>Post Office Manager</t>
  </si>
  <si>
    <t>Travel Agency Manager</t>
  </si>
  <si>
    <t>Amusement Centre Manager</t>
  </si>
  <si>
    <t>Fitness Centre Manager</t>
  </si>
  <si>
    <t>Sports Centre Manager</t>
  </si>
  <si>
    <t>Call or Contact Centre Manager</t>
  </si>
  <si>
    <t>Customer Service Manager</t>
  </si>
  <si>
    <t>Conference and Event Organiser</t>
  </si>
  <si>
    <t>Fleet Manager</t>
  </si>
  <si>
    <t>Railway Station Manager</t>
  </si>
  <si>
    <t>Transport Company Manager</t>
  </si>
  <si>
    <t>Boarding Kennel or Cattery Operator</t>
  </si>
  <si>
    <t>Cinema or Theatre Manager</t>
  </si>
  <si>
    <t>Facilities Manager</t>
  </si>
  <si>
    <t>Financial Institution Branch Manager</t>
  </si>
  <si>
    <t>Equipment Hire Manager</t>
  </si>
  <si>
    <t>Hospitality, Retail and Service Managers nec</t>
  </si>
  <si>
    <t>Actor</t>
  </si>
  <si>
    <t>Dancer or Choreographer</t>
  </si>
  <si>
    <t>Entertainer or Variety Artist</t>
  </si>
  <si>
    <t>Actors, Dancers and Other Entertainers nec</t>
  </si>
  <si>
    <t>Composer</t>
  </si>
  <si>
    <t>Music Director</t>
  </si>
  <si>
    <t>Musician (Instrumental)</t>
  </si>
  <si>
    <t>Singer</t>
  </si>
  <si>
    <t>Music Professionals nec</t>
  </si>
  <si>
    <t>Photographer</t>
  </si>
  <si>
    <t>Painter (Visual Arts)</t>
  </si>
  <si>
    <t>Potter or Ceramic Artist</t>
  </si>
  <si>
    <t>Sculptor</t>
  </si>
  <si>
    <t>Visual Arts and Crafts Professionals nec</t>
  </si>
  <si>
    <t>Artistic Director</t>
  </si>
  <si>
    <t>Media Producer (excluding Video)</t>
  </si>
  <si>
    <t>Radio Presenter</t>
  </si>
  <si>
    <t>Television Presenter</t>
  </si>
  <si>
    <t>Author</t>
  </si>
  <si>
    <t>Book or Script Editor</t>
  </si>
  <si>
    <t>Art Director (Film, Television or Stage)</t>
  </si>
  <si>
    <t>Director (Film, Television, Radio or Stage)</t>
  </si>
  <si>
    <t>Director of Photography</t>
  </si>
  <si>
    <t>Film and Video Editor</t>
  </si>
  <si>
    <t>Program Director (Television or Radio)</t>
  </si>
  <si>
    <t>Stage Manager</t>
  </si>
  <si>
    <t>Technical Director</t>
  </si>
  <si>
    <t>Video Producer</t>
  </si>
  <si>
    <t>Film, Television, Radio and Stage Directors nec</t>
  </si>
  <si>
    <t>Copywriter</t>
  </si>
  <si>
    <t>Newspaper or Periodical Editor</t>
  </si>
  <si>
    <t>Print Journalist</t>
  </si>
  <si>
    <t>Radio Journalist</t>
  </si>
  <si>
    <t>Technical Writer</t>
  </si>
  <si>
    <t>Television Journalist</t>
  </si>
  <si>
    <t>Journalists and Other Writers nec</t>
  </si>
  <si>
    <t>Accountant (General)</t>
  </si>
  <si>
    <t>Management Accountant</t>
  </si>
  <si>
    <t>Taxation Accountant</t>
  </si>
  <si>
    <t>Company Secretary</t>
  </si>
  <si>
    <t>Corporate Treasurer</t>
  </si>
  <si>
    <t>External Auditor</t>
  </si>
  <si>
    <t>Internal Auditor</t>
  </si>
  <si>
    <t>Commodities Trader</t>
  </si>
  <si>
    <t>Finance Broker</t>
  </si>
  <si>
    <t>Insurance Broker</t>
  </si>
  <si>
    <t>Financial Brokers nec</t>
  </si>
  <si>
    <t>Financial Market Dealer</t>
  </si>
  <si>
    <t>Futures Trader</t>
  </si>
  <si>
    <t>Stockbroking Dealer</t>
  </si>
  <si>
    <t>Financial Dealers nec</t>
  </si>
  <si>
    <t>Financial Investment Adviser</t>
  </si>
  <si>
    <t>Financial Investment Manager</t>
  </si>
  <si>
    <t>Human Resource Adviser</t>
  </si>
  <si>
    <t>Recruitment Consultant</t>
  </si>
  <si>
    <t>Workplace Relations Adviser</t>
  </si>
  <si>
    <t>Training and Development Professional</t>
  </si>
  <si>
    <t>Actuary</t>
  </si>
  <si>
    <t>Mathematician</t>
  </si>
  <si>
    <t>Statistician</t>
  </si>
  <si>
    <t>Archivist</t>
  </si>
  <si>
    <t>Gallery or Museum Curator</t>
  </si>
  <si>
    <t>Health Information Manager</t>
  </si>
  <si>
    <t>Records Manager</t>
  </si>
  <si>
    <t>Economist</t>
  </si>
  <si>
    <t>Intelligence Officer</t>
  </si>
  <si>
    <t>Policy Analyst</t>
  </si>
  <si>
    <t>Land Economist</t>
  </si>
  <si>
    <t>Valuer</t>
  </si>
  <si>
    <t>Librarian</t>
  </si>
  <si>
    <t>Management Consultant</t>
  </si>
  <si>
    <t>Organisation and Methods Analyst</t>
  </si>
  <si>
    <t>Electorate Officer</t>
  </si>
  <si>
    <t>Liaison Officer</t>
  </si>
  <si>
    <t>Migration Agent / Immigration Consultant</t>
  </si>
  <si>
    <t>Patents Examiner</t>
  </si>
  <si>
    <t>Information and Organisation Professionals nec</t>
  </si>
  <si>
    <t>Advertising Specialist</t>
  </si>
  <si>
    <t>Market Research Analyst</t>
  </si>
  <si>
    <t>Marketing Specialist</t>
  </si>
  <si>
    <t>Content Creator (Marketing)</t>
  </si>
  <si>
    <t>Digital Marketing Analyst</t>
  </si>
  <si>
    <t>ICT Account Manager</t>
  </si>
  <si>
    <t>ICT Business Development Manager</t>
  </si>
  <si>
    <t>ICT Sales Representative</t>
  </si>
  <si>
    <t>Public Relations Professional</t>
  </si>
  <si>
    <t>Sales Representative (Industrial Products)</t>
  </si>
  <si>
    <t>Sales Representative (Medical and Pharmaceutical Products)</t>
  </si>
  <si>
    <t>Technical Sales Representatives nec</t>
  </si>
  <si>
    <t>Aeroplane Pilot</t>
  </si>
  <si>
    <t>Air Traffic Controller</t>
  </si>
  <si>
    <t>Flying Instructor</t>
  </si>
  <si>
    <t>Helicopter Pilot</t>
  </si>
  <si>
    <t>Air Transport Professionals nec</t>
  </si>
  <si>
    <t>Master Fisher</t>
  </si>
  <si>
    <t>Ship's Engineer</t>
  </si>
  <si>
    <t>Ship's Master</t>
  </si>
  <si>
    <t>Ship's Officer</t>
  </si>
  <si>
    <t>Marine Surveyor</t>
  </si>
  <si>
    <t>Marine Transport Professionals nec</t>
  </si>
  <si>
    <t>Architect</t>
  </si>
  <si>
    <t>Landscape Architect</t>
  </si>
  <si>
    <t>Surveyor</t>
  </si>
  <si>
    <t>Cartographer</t>
  </si>
  <si>
    <t>Other Spatial Scientist</t>
  </si>
  <si>
    <t>Fashion Designer</t>
  </si>
  <si>
    <t>Industrial Designer</t>
  </si>
  <si>
    <t>Jewellery Designer</t>
  </si>
  <si>
    <t>Graphic Designer</t>
  </si>
  <si>
    <t>Illustrator</t>
  </si>
  <si>
    <t>Multimedia Designer</t>
  </si>
  <si>
    <t>Web Designer</t>
  </si>
  <si>
    <t>Interior Designer</t>
  </si>
  <si>
    <t>Urban and Regional Planner</t>
  </si>
  <si>
    <t>Chemical Engineer</t>
  </si>
  <si>
    <t>Materials Engineer</t>
  </si>
  <si>
    <t>Civil Engineer</t>
  </si>
  <si>
    <t>Geotechnical Engineer</t>
  </si>
  <si>
    <t>Quantity Surveyor</t>
  </si>
  <si>
    <t>Structural Engineer</t>
  </si>
  <si>
    <t>Transport Engineer</t>
  </si>
  <si>
    <t>Electrical Engineer</t>
  </si>
  <si>
    <t>Electronics Engineer</t>
  </si>
  <si>
    <t>Industrial Engineer</t>
  </si>
  <si>
    <t>Mechanical Engineer</t>
  </si>
  <si>
    <t>Production or Plant Engineer</t>
  </si>
  <si>
    <t>Mining Engineer (excluding Petroleum)</t>
  </si>
  <si>
    <t>Petroleum Engineer</t>
  </si>
  <si>
    <t>Aeronautical Engineer</t>
  </si>
  <si>
    <t>Agricultural Engineer</t>
  </si>
  <si>
    <t>Biomedical Engineer</t>
  </si>
  <si>
    <t>Engineering Technologist</t>
  </si>
  <si>
    <t>Environmental Engineer</t>
  </si>
  <si>
    <t>Naval Architect / Marine Designer</t>
  </si>
  <si>
    <t>Engineering Professionals nec</t>
  </si>
  <si>
    <t>Agricultural Consultant</t>
  </si>
  <si>
    <t>Forester / Forest Scientist</t>
  </si>
  <si>
    <t>Agricultural Research Scientist</t>
  </si>
  <si>
    <t>Agronomist</t>
  </si>
  <si>
    <t>Aquaculture or Fisheries Scientist</t>
  </si>
  <si>
    <t>Chemist</t>
  </si>
  <si>
    <t>Food Technologist</t>
  </si>
  <si>
    <t>Wine Maker</t>
  </si>
  <si>
    <t>Conservation Officer</t>
  </si>
  <si>
    <t>Environmental Consultant</t>
  </si>
  <si>
    <t>Environmental Research Scientist</t>
  </si>
  <si>
    <t>Park Ranger</t>
  </si>
  <si>
    <t>Environmental Scientists nec</t>
  </si>
  <si>
    <t>Geologist</t>
  </si>
  <si>
    <t>Geophysicist</t>
  </si>
  <si>
    <t>Hydrogeologist</t>
  </si>
  <si>
    <t>Life Scientist (General)</t>
  </si>
  <si>
    <t>Biochemist</t>
  </si>
  <si>
    <t>Biotechnologist</t>
  </si>
  <si>
    <t>Botanist</t>
  </si>
  <si>
    <t>Marine Biologist</t>
  </si>
  <si>
    <t>Microbiologist</t>
  </si>
  <si>
    <t>Entomologist</t>
  </si>
  <si>
    <t>Zoologist</t>
  </si>
  <si>
    <t>Life Scientists nec</t>
  </si>
  <si>
    <t>Medical Laboratory Scientist</t>
  </si>
  <si>
    <t>Respiratory Scientist</t>
  </si>
  <si>
    <t>Veterinarian</t>
  </si>
  <si>
    <t>Conservator</t>
  </si>
  <si>
    <t>Metallurgist</t>
  </si>
  <si>
    <t>Meteorologist</t>
  </si>
  <si>
    <t>Physicist</t>
  </si>
  <si>
    <t>Exercise Physiologist</t>
  </si>
  <si>
    <t>Natural and Physical Science Professionals nec</t>
  </si>
  <si>
    <t>Early Childhood (Pre-primary School) Teacher</t>
  </si>
  <si>
    <t>Primary School Teacher</t>
  </si>
  <si>
    <t>Middle School Teacher / Intermediate School Teacher</t>
  </si>
  <si>
    <t>Secondary School Teacher</t>
  </si>
  <si>
    <t>Special Needs Teacher</t>
  </si>
  <si>
    <t>Teacher of the Hearing Impaired</t>
  </si>
  <si>
    <t>Teacher of the Sight Impaired</t>
  </si>
  <si>
    <t>Special Education Teachers nec</t>
  </si>
  <si>
    <t>University Lecturer</t>
  </si>
  <si>
    <t>University Tutor</t>
  </si>
  <si>
    <t>Vocational Education Teacher / Polytechnic Teacher</t>
  </si>
  <si>
    <t>Education Adviser</t>
  </si>
  <si>
    <t>Education Reviewer</t>
  </si>
  <si>
    <t>Art Teacher (Private Tuition)</t>
  </si>
  <si>
    <t>Dance Teacher (Private Tuition)</t>
  </si>
  <si>
    <t>Drama Teacher (Private Tuition)</t>
  </si>
  <si>
    <t>Music Teacher (Private Tuition)</t>
  </si>
  <si>
    <t>Private Tutors and Teachers nec</t>
  </si>
  <si>
    <t>Teacher of English to Speakers of Other Languages</t>
  </si>
  <si>
    <t>Dietitian</t>
  </si>
  <si>
    <t>Nutritionist</t>
  </si>
  <si>
    <t>Medical Diagnostic Radiographer</t>
  </si>
  <si>
    <t>Medical Radiation Therapist</t>
  </si>
  <si>
    <t>Nuclear Medicine Technologist</t>
  </si>
  <si>
    <t>Sonographer</t>
  </si>
  <si>
    <t>Environmental Health Officer</t>
  </si>
  <si>
    <t>Occupational Health and Safety Adviser</t>
  </si>
  <si>
    <t>Optometrist</t>
  </si>
  <si>
    <t>Orthoptist</t>
  </si>
  <si>
    <t>Hospital Pharmacist</t>
  </si>
  <si>
    <t>Industrial Pharmacist</t>
  </si>
  <si>
    <t>Retail Pharmacist</t>
  </si>
  <si>
    <t>Health Promotion Officer</t>
  </si>
  <si>
    <t>Orthotist or Prosthetist</t>
  </si>
  <si>
    <t>Health Diagnostic and Promotion Professionals nec</t>
  </si>
  <si>
    <t>Chiropractor</t>
  </si>
  <si>
    <t>Osteopath</t>
  </si>
  <si>
    <t>Acupuncturist</t>
  </si>
  <si>
    <t>Homoeopath</t>
  </si>
  <si>
    <t>Naturopath</t>
  </si>
  <si>
    <t>Traditional Chinese Medicine Practitioner</t>
  </si>
  <si>
    <t>Complementary Health Therapists nec</t>
  </si>
  <si>
    <t>Dental Specialist</t>
  </si>
  <si>
    <t>Dentist</t>
  </si>
  <si>
    <t>Occupational Therapist</t>
  </si>
  <si>
    <t>Physiotherapist</t>
  </si>
  <si>
    <t>Podiatrist</t>
  </si>
  <si>
    <t>Audiologist</t>
  </si>
  <si>
    <t>Speech Pathologist / Speech Language Therapist</t>
  </si>
  <si>
    <t>General Practitioner</t>
  </si>
  <si>
    <t>Resident Medical Officer</t>
  </si>
  <si>
    <t>Anaesthetist</t>
  </si>
  <si>
    <t>Specialist Physician (General Medicine)</t>
  </si>
  <si>
    <t>Cardiologist</t>
  </si>
  <si>
    <t>Clinical Haematologist</t>
  </si>
  <si>
    <t>Medical Oncologist</t>
  </si>
  <si>
    <t>Endocrinologist</t>
  </si>
  <si>
    <t>Gastroenterologist</t>
  </si>
  <si>
    <t>Intensive Care Specialist</t>
  </si>
  <si>
    <t>Neurologist</t>
  </si>
  <si>
    <t>Paediatrician</t>
  </si>
  <si>
    <t>Renal Medicine Specialist</t>
  </si>
  <si>
    <t>Rheumatologist</t>
  </si>
  <si>
    <t>Thoracic Medicine Specialist</t>
  </si>
  <si>
    <t>Specialist Physicians nec</t>
  </si>
  <si>
    <t>Psychiatrist</t>
  </si>
  <si>
    <t>Surgeon (General)</t>
  </si>
  <si>
    <t>Cardiothoracic Surgeon</t>
  </si>
  <si>
    <t>Neurosurgeon</t>
  </si>
  <si>
    <t>Orthopaedic Surgeon</t>
  </si>
  <si>
    <t>Otorhinolaryngologist</t>
  </si>
  <si>
    <t>Paediatric Surgeon</t>
  </si>
  <si>
    <t>Plastic and Reconstructive Surgeon</t>
  </si>
  <si>
    <t>Urologist</t>
  </si>
  <si>
    <t>Vascular Surgeon</t>
  </si>
  <si>
    <t>Dermatologist</t>
  </si>
  <si>
    <t>Emergency Medicine Specialist</t>
  </si>
  <si>
    <t>Obstetrician and Gynaecologist</t>
  </si>
  <si>
    <t>Ophthalmologist</t>
  </si>
  <si>
    <t>Pathologist</t>
  </si>
  <si>
    <t>Diagnostic and Interventional Radiologist</t>
  </si>
  <si>
    <t>Radiation Oncologist</t>
  </si>
  <si>
    <t>Medical Practitioners nec</t>
  </si>
  <si>
    <t>Midwife</t>
  </si>
  <si>
    <t>Nurse Educator</t>
  </si>
  <si>
    <t>Nurse Researcher</t>
  </si>
  <si>
    <t>Nurse Manager</t>
  </si>
  <si>
    <t>Nurse Practitioner</t>
  </si>
  <si>
    <t>Registered Nurse (Aged Care)</t>
  </si>
  <si>
    <t>Registered Nurse (Child and Family Health)</t>
  </si>
  <si>
    <t>Registered Nurse (Community Health)</t>
  </si>
  <si>
    <t>Registered Nurse (Critical Care and Emergency)</t>
  </si>
  <si>
    <t>Registered Nurse (Developmental Disability)</t>
  </si>
  <si>
    <t>Registered Nurse (Disability and Rehabilitation)</t>
  </si>
  <si>
    <t>Registered Nurse (Medical)</t>
  </si>
  <si>
    <t>Registered Nurse (Medical Practice)</t>
  </si>
  <si>
    <t>Registered Nurse (Mental Health)</t>
  </si>
  <si>
    <t>Registered Nurse (Perioperative)</t>
  </si>
  <si>
    <t>Registered Nurse (Surgical)</t>
  </si>
  <si>
    <t>Registered Nurse (Paediatrics)</t>
  </si>
  <si>
    <t>Registered Nurses nec</t>
  </si>
  <si>
    <t>ICT Business Analyst</t>
  </si>
  <si>
    <t>Systems Analyst</t>
  </si>
  <si>
    <t>User Experience Designer (ICT)</t>
  </si>
  <si>
    <t>Multimedia Specialist</t>
  </si>
  <si>
    <t>Web Developer</t>
  </si>
  <si>
    <t>Analyst Programmer</t>
  </si>
  <si>
    <t>Developer Programmer</t>
  </si>
  <si>
    <t>Software Engineer</t>
  </si>
  <si>
    <t>Software Tester</t>
  </si>
  <si>
    <t>Cyber Security Engineer</t>
  </si>
  <si>
    <t>Devops Engineer</t>
  </si>
  <si>
    <t>Penetration Tester</t>
  </si>
  <si>
    <t>Software and Applications Programmers nec</t>
  </si>
  <si>
    <t>Database Administrator</t>
  </si>
  <si>
    <t>Systems Administrator</t>
  </si>
  <si>
    <t>Cyber Governance Risk and Compliance Specialist</t>
  </si>
  <si>
    <t>Cyber Security Advice and Assessment Specialist</t>
  </si>
  <si>
    <t>Cyber Security Analyst</t>
  </si>
  <si>
    <t>Cyber Security Architect</t>
  </si>
  <si>
    <t>Cyber Security Operations Coordinator</t>
  </si>
  <si>
    <t>Computer Network and Systems Engineer</t>
  </si>
  <si>
    <t>Network Administrator</t>
  </si>
  <si>
    <t>Network Analyst</t>
  </si>
  <si>
    <t>ICT Quality Assurance Engineer</t>
  </si>
  <si>
    <t>ICT Support Engineer</t>
  </si>
  <si>
    <t>ICT Systems Test Engineer</t>
  </si>
  <si>
    <t>ICT Support and Test Engineers nec</t>
  </si>
  <si>
    <t>Telecommunications Engineer</t>
  </si>
  <si>
    <t>Telecommunications Network Engineer</t>
  </si>
  <si>
    <t>Barrister</t>
  </si>
  <si>
    <t>Intellectual Property Lawyer</t>
  </si>
  <si>
    <t>Judicial and Other Legal Professionals nec</t>
  </si>
  <si>
    <t>Solicitor</t>
  </si>
  <si>
    <t>Careers Counsellor</t>
  </si>
  <si>
    <t>Drug and Alcohol Counsellor</t>
  </si>
  <si>
    <t>Family and Marriage Counsellor</t>
  </si>
  <si>
    <t>Rehabilitation Counsellor</t>
  </si>
  <si>
    <t>Student Counsellor</t>
  </si>
  <si>
    <t>Counsellors nec</t>
  </si>
  <si>
    <t>Minister of Religion</t>
  </si>
  <si>
    <t>Clinical Psychologist</t>
  </si>
  <si>
    <t>Educational Psychologist</t>
  </si>
  <si>
    <t>Organisational Psychologist</t>
  </si>
  <si>
    <t>Psychotherapist</t>
  </si>
  <si>
    <t>Psychologists nec</t>
  </si>
  <si>
    <t>Historian</t>
  </si>
  <si>
    <t>Interpreter</t>
  </si>
  <si>
    <t>Translator</t>
  </si>
  <si>
    <t>Archaeologist</t>
  </si>
  <si>
    <t>Social Professionals nec</t>
  </si>
  <si>
    <t>Social Worker</t>
  </si>
  <si>
    <t>Community Arts Worker</t>
  </si>
  <si>
    <t>Recreation Officer / Recreation Coordinator</t>
  </si>
  <si>
    <t>Welfare Worker</t>
  </si>
  <si>
    <t>Agricultural and Agritech Technician</t>
  </si>
  <si>
    <t>Animal Husbandry Technician</t>
  </si>
  <si>
    <t>Aquaculture or Fisheries Technician</t>
  </si>
  <si>
    <t>Irrigation Designer</t>
  </si>
  <si>
    <t>Anaesthetic Technician</t>
  </si>
  <si>
    <t>Cardiac Technician</t>
  </si>
  <si>
    <t>Medical Laboratory Technician</t>
  </si>
  <si>
    <t>Operating Theatre Technician</t>
  </si>
  <si>
    <t>Pharmacy Technician</t>
  </si>
  <si>
    <t>Pathology Collector / Phlebotomist</t>
  </si>
  <si>
    <t>Respiratory Technician</t>
  </si>
  <si>
    <t>Medical Technicians nec</t>
  </si>
  <si>
    <t>Fisheries Officer</t>
  </si>
  <si>
    <t>Meat Inspector</t>
  </si>
  <si>
    <t>Biosecurity Officer</t>
  </si>
  <si>
    <t>Primary Products Quality Assurance Officer</t>
  </si>
  <si>
    <t>Primary Products Assurance and Inspection Officers nec</t>
  </si>
  <si>
    <t>Chemistry Technician</t>
  </si>
  <si>
    <t>Earth Science Technician</t>
  </si>
  <si>
    <t>Life Science Technician</t>
  </si>
  <si>
    <t>School Laboratory Technician</t>
  </si>
  <si>
    <t>Hydrographer</t>
  </si>
  <si>
    <t>Science Technicians nec</t>
  </si>
  <si>
    <t>Architectural Draftsperson</t>
  </si>
  <si>
    <t>Building Associate</t>
  </si>
  <si>
    <t>Building Inspector</t>
  </si>
  <si>
    <t>Construction Estimator</t>
  </si>
  <si>
    <t>Plumbing Inspector</t>
  </si>
  <si>
    <t>Surveying or Spatial Science Technician</t>
  </si>
  <si>
    <t>Architectural, Building and Surveying Technicians nec</t>
  </si>
  <si>
    <t>Civil Engineering Draftsperson</t>
  </si>
  <si>
    <t>Civil Engineering Technician</t>
  </si>
  <si>
    <t>Electrical Engineering Draftsperson</t>
  </si>
  <si>
    <t>Electrical Engineering Technician</t>
  </si>
  <si>
    <t>Electronic Engineering Draftsperson</t>
  </si>
  <si>
    <t>Electronic Engineering Technician</t>
  </si>
  <si>
    <t>Mechanical Engineering Draftsperson</t>
  </si>
  <si>
    <t>Mechanical Engineering Technician</t>
  </si>
  <si>
    <t>Safety Inspector</t>
  </si>
  <si>
    <t>Maintenance Planner</t>
  </si>
  <si>
    <t>Metallurgical or Materials Technician</t>
  </si>
  <si>
    <t>Mine Deputy</t>
  </si>
  <si>
    <t>Other Draftsperson</t>
  </si>
  <si>
    <t>Building and Engineering Technicians nec</t>
  </si>
  <si>
    <t>Hardware Technician</t>
  </si>
  <si>
    <t>ICT Customer Support Officer</t>
  </si>
  <si>
    <t>Web Administrator</t>
  </si>
  <si>
    <t>ICT Support Technicians nec</t>
  </si>
  <si>
    <t>Radiocommunications Technician</t>
  </si>
  <si>
    <t>Telecommunications Field Engineer</t>
  </si>
  <si>
    <t>Telecommunications Network Planner</t>
  </si>
  <si>
    <t>Telecommunications Technical Officer or Technologist</t>
  </si>
  <si>
    <t>Automotive Electrician</t>
  </si>
  <si>
    <t>Motor Mechanic (General)</t>
  </si>
  <si>
    <t>Diesel Motor Mechanic</t>
  </si>
  <si>
    <t>Motorcycle Mechanic</t>
  </si>
  <si>
    <t>Small Engine Mechanic</t>
  </si>
  <si>
    <t>Blacksmith</t>
  </si>
  <si>
    <t>Electroplater</t>
  </si>
  <si>
    <t>Farrier</t>
  </si>
  <si>
    <t>Metal Casting Trades Worker</t>
  </si>
  <si>
    <t>Metal Polisher</t>
  </si>
  <si>
    <t>Sheetmetal Trades Worker</t>
  </si>
  <si>
    <t>Metal Fabricator</t>
  </si>
  <si>
    <t>Pressure Welder</t>
  </si>
  <si>
    <t>Welder (First Class) (Aus) / Welder (NZ)</t>
  </si>
  <si>
    <t>Aircraft Maintenance Engineer (Avionics)</t>
  </si>
  <si>
    <t>Aircraft Maintenance Engineer (Mechanical)</t>
  </si>
  <si>
    <t>Aircraft Maintenance Engineer (Structures)</t>
  </si>
  <si>
    <t>Fitter (General)</t>
  </si>
  <si>
    <t>Fitter and Turner</t>
  </si>
  <si>
    <t>Fitter-Welder</t>
  </si>
  <si>
    <t>Metal Machinist (First Class)</t>
  </si>
  <si>
    <t>Textile, Clothing and Footwear Mechanic</t>
  </si>
  <si>
    <t>Metal Fitters and Machinists nec</t>
  </si>
  <si>
    <t>Engraver</t>
  </si>
  <si>
    <t>Gunsmith</t>
  </si>
  <si>
    <t>Locksmith</t>
  </si>
  <si>
    <t>Precision Instrument Maker and Repairer</t>
  </si>
  <si>
    <t>Saw Doctor</t>
  </si>
  <si>
    <t>Watch and Clock Maker and Repairer</t>
  </si>
  <si>
    <t>Engineering Patternmaker</t>
  </si>
  <si>
    <t>Toolmaker</t>
  </si>
  <si>
    <t>Panelbeater</t>
  </si>
  <si>
    <t>Vehicle Body Builder</t>
  </si>
  <si>
    <t>Vehicle Trimmer</t>
  </si>
  <si>
    <t>Vehicle Painter</t>
  </si>
  <si>
    <t>Bricklayer</t>
  </si>
  <si>
    <t>Stonemason</t>
  </si>
  <si>
    <t>Carpenter and Joiner</t>
  </si>
  <si>
    <t>Carpenter</t>
  </si>
  <si>
    <t>Joiner</t>
  </si>
  <si>
    <t>Floor Finisher</t>
  </si>
  <si>
    <t>Painting Trades Worker</t>
  </si>
  <si>
    <t>Glazier</t>
  </si>
  <si>
    <t>Fibrous Plasterer</t>
  </si>
  <si>
    <t>Solid Plasterer</t>
  </si>
  <si>
    <t>Roof Tiler</t>
  </si>
  <si>
    <t>Wall and Floor Tiler</t>
  </si>
  <si>
    <t>Plumber (General)</t>
  </si>
  <si>
    <t>Airconditioning and Mechanical Services Plumber</t>
  </si>
  <si>
    <t>Drainer / Drainlayer</t>
  </si>
  <si>
    <t>Gasfitter</t>
  </si>
  <si>
    <t>Roof Plumber</t>
  </si>
  <si>
    <t>Electrician (General)</t>
  </si>
  <si>
    <t>Electrician (Special Class)</t>
  </si>
  <si>
    <t>Lift Mechanic</t>
  </si>
  <si>
    <t>Airconditioning and Refrigeration Mechanic</t>
  </si>
  <si>
    <t>Electrical Linesworker / Electrical Line Mechanic</t>
  </si>
  <si>
    <t>Technical Cable Jointer</t>
  </si>
  <si>
    <t>Business Machine Mechanic</t>
  </si>
  <si>
    <t>Communications Operator</t>
  </si>
  <si>
    <t>Electronic Equipment Trades Worker</t>
  </si>
  <si>
    <t>Electronic Instrument Trades Worker (General)</t>
  </si>
  <si>
    <t>Electronic Instrument Trades Worker (Special Class)</t>
  </si>
  <si>
    <t>Cabler (Data and Telecommunications)</t>
  </si>
  <si>
    <t>Telecommunications Cable Jointer</t>
  </si>
  <si>
    <t>Telecommunications Linesworker / Telecommunications Line Mechanic</t>
  </si>
  <si>
    <t>Telecommunications Technician</t>
  </si>
  <si>
    <t>Baker</t>
  </si>
  <si>
    <t>Pastrycook</t>
  </si>
  <si>
    <t>Butcher or Smallgoods Maker</t>
  </si>
  <si>
    <t>Chef</t>
  </si>
  <si>
    <t>Cook</t>
  </si>
  <si>
    <t>Dog Handler or Trainer</t>
  </si>
  <si>
    <t>Horse Trainer</t>
  </si>
  <si>
    <t>Pet Groomer</t>
  </si>
  <si>
    <t>Zookeeper</t>
  </si>
  <si>
    <t>Kennel Hand</t>
  </si>
  <si>
    <t>Track Rider</t>
  </si>
  <si>
    <t>Animal Attendants and Trainers nec</t>
  </si>
  <si>
    <t>Veterinary Nurse</t>
  </si>
  <si>
    <t>Florist</t>
  </si>
  <si>
    <t>Sports Turf Manager</t>
  </si>
  <si>
    <t>Sports Turf Trades Worker</t>
  </si>
  <si>
    <t>Nurseryperson</t>
  </si>
  <si>
    <t>Arborist</t>
  </si>
  <si>
    <t>Tree Worker</t>
  </si>
  <si>
    <t>Gardener (General)</t>
  </si>
  <si>
    <t>Landscape Gardener</t>
  </si>
  <si>
    <t>Irrigation Technician</t>
  </si>
  <si>
    <t>Aquaculture Supervisor</t>
  </si>
  <si>
    <t>Fishing Leading Hand</t>
  </si>
  <si>
    <t>Forestry Operations Supervisor</t>
  </si>
  <si>
    <t>Horticultural Supervisor or Specialist</t>
  </si>
  <si>
    <t>Senior Broadacre Crop and Livestock Farm Worker</t>
  </si>
  <si>
    <t>Senior Broadacre Crop Farm Worker</t>
  </si>
  <si>
    <t>Vineyard Supervisor</t>
  </si>
  <si>
    <t>Senior Aquaculture, Crop and Forestry Workers nec</t>
  </si>
  <si>
    <t>Senior Beef Cattle Station Worker</t>
  </si>
  <si>
    <t>Senior Cattle and Sheep Farm Worker</t>
  </si>
  <si>
    <t>Senior Dairy Cattle Farm Worker</t>
  </si>
  <si>
    <t>Senior Piggery Stockperson</t>
  </si>
  <si>
    <t>Senior Sheep Farm Worker</t>
  </si>
  <si>
    <t>Senior Livestock Farm Workers nec</t>
  </si>
  <si>
    <t>Shearer</t>
  </si>
  <si>
    <t>Wool Classer</t>
  </si>
  <si>
    <t>Hairdresser</t>
  </si>
  <si>
    <t>Print Finisher</t>
  </si>
  <si>
    <t>Screen Printer</t>
  </si>
  <si>
    <t>Graphic Pre-press Trades Worker</t>
  </si>
  <si>
    <t>Printing Machinist</t>
  </si>
  <si>
    <t>Small Offset Printer</t>
  </si>
  <si>
    <t xml:space="preserve">Canvas Goods Fabricator </t>
  </si>
  <si>
    <t>Leather Goods Maker</t>
  </si>
  <si>
    <t>Sail Maker</t>
  </si>
  <si>
    <t>Shoemaker</t>
  </si>
  <si>
    <t>Apparel Cutter</t>
  </si>
  <si>
    <t>Clothing Patternmaker</t>
  </si>
  <si>
    <t>Dressmaker or Tailor</t>
  </si>
  <si>
    <t>Clothing Trades Workers nec</t>
  </si>
  <si>
    <t>Upholsterer</t>
  </si>
  <si>
    <t>Cabinetmaker</t>
  </si>
  <si>
    <t>Furniture Finisher</t>
  </si>
  <si>
    <t>Picture Framer</t>
  </si>
  <si>
    <t>Wood Machinist</t>
  </si>
  <si>
    <t>Wood Turner</t>
  </si>
  <si>
    <t>Wood Machinists and Other Wood Trades Workers nec</t>
  </si>
  <si>
    <t>Boat Builder and Repairer</t>
  </si>
  <si>
    <t>Shipwright</t>
  </si>
  <si>
    <t>Chemical Plant Operator</t>
  </si>
  <si>
    <t>Gas or Petroleum Operator</t>
  </si>
  <si>
    <t>Power Generation Plant Operator</t>
  </si>
  <si>
    <t>Gallery or Museum Technician</t>
  </si>
  <si>
    <t>Library Technician</t>
  </si>
  <si>
    <t>Jeweller</t>
  </si>
  <si>
    <t>Broadcast Transmitter Operator</t>
  </si>
  <si>
    <t>Camera Operator (Film, Television or Video)</t>
  </si>
  <si>
    <t>Light Technician</t>
  </si>
  <si>
    <t>Make Up Artist</t>
  </si>
  <si>
    <t>Musical Instrument Maker or Repairer</t>
  </si>
  <si>
    <t>Sound Technician</t>
  </si>
  <si>
    <t>Television Equipment Operator</t>
  </si>
  <si>
    <t>Performing Arts Technicians nec</t>
  </si>
  <si>
    <t>Signwriter</t>
  </si>
  <si>
    <t>Diver</t>
  </si>
  <si>
    <t>Interior Decorator</t>
  </si>
  <si>
    <t>Optical Dispenser / Dispensing Optician</t>
  </si>
  <si>
    <t>Optical Mechanic</t>
  </si>
  <si>
    <t>Photographer's Assistant</t>
  </si>
  <si>
    <t>Plastics Technician</t>
  </si>
  <si>
    <t>Fire Protection Equipment Technician</t>
  </si>
  <si>
    <t>Technicians and Trades Workers nec</t>
  </si>
  <si>
    <t>Ambulance Officer</t>
  </si>
  <si>
    <t>Intensive Care Ambulance Paramedic (Aus) / Ambulance Paramedic (NZ)</t>
  </si>
  <si>
    <t>Dental Hygienist</t>
  </si>
  <si>
    <t>Dental Prosthetist</t>
  </si>
  <si>
    <t>Dental Technician</t>
  </si>
  <si>
    <t>Dental Therapist</t>
  </si>
  <si>
    <t>Diversional Therapist</t>
  </si>
  <si>
    <t>Enrolled Nurse</t>
  </si>
  <si>
    <t>Mothercraft Nurse</t>
  </si>
  <si>
    <t>Aboriginal and Torres Strait Islander Health Worker</t>
  </si>
  <si>
    <t>Massage Therapist</t>
  </si>
  <si>
    <t>Community Worker</t>
  </si>
  <si>
    <t>Disabilities Services Officer</t>
  </si>
  <si>
    <t>Family Support Worker</t>
  </si>
  <si>
    <t>Parole or Probation Officer</t>
  </si>
  <si>
    <t>Residential Care Officer</t>
  </si>
  <si>
    <t>Youth Worker</t>
  </si>
  <si>
    <t>Child Care Worker</t>
  </si>
  <si>
    <t>Family Day Care Worker</t>
  </si>
  <si>
    <t>Nanny</t>
  </si>
  <si>
    <t>Out of School Hours Care Worker</t>
  </si>
  <si>
    <t>Aboriginal and Torres Strait Islander Education Worker</t>
  </si>
  <si>
    <t>Integration Aide</t>
  </si>
  <si>
    <t>Preschool Aide</t>
  </si>
  <si>
    <t>Teachers' Aide</t>
  </si>
  <si>
    <t>Aged or Disabled Carer</t>
  </si>
  <si>
    <t>Dental Assistant</t>
  </si>
  <si>
    <t>Hospital Orderly</t>
  </si>
  <si>
    <t>Nursing Support Worker</t>
  </si>
  <si>
    <t>Personal Care Assistant</t>
  </si>
  <si>
    <t>Therapy Aide</t>
  </si>
  <si>
    <t>Child or Youth Residential Care Assistant</t>
  </si>
  <si>
    <t>Hostel Parent</t>
  </si>
  <si>
    <t>Refuge Worker</t>
  </si>
  <si>
    <t>Bar Attendant</t>
  </si>
  <si>
    <t>Barista</t>
  </si>
  <si>
    <t>Gaming Worker</t>
  </si>
  <si>
    <t>Hotel Service Manager</t>
  </si>
  <si>
    <t>Waiter</t>
  </si>
  <si>
    <t>Emergency Service Worker</t>
  </si>
  <si>
    <t>Fire Fighter</t>
  </si>
  <si>
    <t>Detective</t>
  </si>
  <si>
    <t>Police Officer</t>
  </si>
  <si>
    <t>Prison Officer</t>
  </si>
  <si>
    <t>Crowd Controller</t>
  </si>
  <si>
    <t>Private Investigator</t>
  </si>
  <si>
    <t>Security Consultant</t>
  </si>
  <si>
    <t>Security Officer</t>
  </si>
  <si>
    <t>Beauty Therapist</t>
  </si>
  <si>
    <t>Driving Instructor</t>
  </si>
  <si>
    <t>Funeral Director</t>
  </si>
  <si>
    <t>Funeral Workers nec</t>
  </si>
  <si>
    <t>Gallery or Museum Guide</t>
  </si>
  <si>
    <t>Tour Guide</t>
  </si>
  <si>
    <t>Natural Remedy Consultant</t>
  </si>
  <si>
    <t>Weight Loss Consultant</t>
  </si>
  <si>
    <t>Herbalist (Western)</t>
  </si>
  <si>
    <t>Tourist Information Officer</t>
  </si>
  <si>
    <t>Travel Consultant</t>
  </si>
  <si>
    <t>Flight Attendant</t>
  </si>
  <si>
    <t>Travel Attendants nec</t>
  </si>
  <si>
    <t>Civil Celebrant</t>
  </si>
  <si>
    <t>Body Artist</t>
  </si>
  <si>
    <t>First Aid Trainer</t>
  </si>
  <si>
    <t>Religious Assistant</t>
  </si>
  <si>
    <t>Personal Service Workers nec</t>
  </si>
  <si>
    <t>Fitness Instructor</t>
  </si>
  <si>
    <t>Bungy Jump Master</t>
  </si>
  <si>
    <t>Fishing Guide</t>
  </si>
  <si>
    <t>Hunting Guide</t>
  </si>
  <si>
    <t>Mountain or Glacier Guide</t>
  </si>
  <si>
    <t>Outdoor Adventure Instructor</t>
  </si>
  <si>
    <t>Trekking Guide</t>
  </si>
  <si>
    <t>Whitewater Rafting Guide</t>
  </si>
  <si>
    <t>Outdoor Adventure Guides nec</t>
  </si>
  <si>
    <t>Diving Instructor (Open Water)</t>
  </si>
  <si>
    <t>Gymnastics Coach or Instructor</t>
  </si>
  <si>
    <t>Horse Riding Coach or Instructor</t>
  </si>
  <si>
    <t>Snowsport Instructor</t>
  </si>
  <si>
    <t>Swimming Coach or Instructor</t>
  </si>
  <si>
    <t>Tennis Coach</t>
  </si>
  <si>
    <t>Other Sports Coach or Instructor</t>
  </si>
  <si>
    <t>Dog and Horse Racing Official</t>
  </si>
  <si>
    <t>Sports Development Officer</t>
  </si>
  <si>
    <t>Sports Umpire</t>
  </si>
  <si>
    <t>Other Sports Official</t>
  </si>
  <si>
    <t>Footballer</t>
  </si>
  <si>
    <t>Golfer</t>
  </si>
  <si>
    <t>Jockey</t>
  </si>
  <si>
    <t>Lifeguard</t>
  </si>
  <si>
    <t>Sportspersons nec</t>
  </si>
  <si>
    <t>Contract Administrator</t>
  </si>
  <si>
    <t>Program or Project Administrator</t>
  </si>
  <si>
    <t>Office Manager</t>
  </si>
  <si>
    <t>Health Practice Manager</t>
  </si>
  <si>
    <t>Practice Managers nec</t>
  </si>
  <si>
    <t>Personal Assistant</t>
  </si>
  <si>
    <t>Secretary (General)</t>
  </si>
  <si>
    <t>Legal Secretary</t>
  </si>
  <si>
    <t>General Clerk</t>
  </si>
  <si>
    <t>Data Entry Operator</t>
  </si>
  <si>
    <t>Machine Shorthand Reporter</t>
  </si>
  <si>
    <t>Word Processing Operator</t>
  </si>
  <si>
    <t>Call or Contact Centre Team Leader</t>
  </si>
  <si>
    <t>Call or Contact Centre Operator</t>
  </si>
  <si>
    <t>Information Officer</t>
  </si>
  <si>
    <t>Receptionist (General)</t>
  </si>
  <si>
    <t>Admissions Clerk</t>
  </si>
  <si>
    <t>Hotel or Motel Receptionist</t>
  </si>
  <si>
    <t>Medical Receptionist</t>
  </si>
  <si>
    <t>Accounts Clerk</t>
  </si>
  <si>
    <t>Cost Clerk</t>
  </si>
  <si>
    <t>Bookkeeper</t>
  </si>
  <si>
    <t>Payroll Clerk</t>
  </si>
  <si>
    <t>Bank Worker</t>
  </si>
  <si>
    <t>Credit or Loans Officer (Aus) / Finance Clerk (NZ)</t>
  </si>
  <si>
    <t>Bookmaker</t>
  </si>
  <si>
    <t>Insurance Consultant</t>
  </si>
  <si>
    <t>Money Market Clerk</t>
  </si>
  <si>
    <t>Statistical Clerk</t>
  </si>
  <si>
    <t>Production Clerk</t>
  </si>
  <si>
    <t>Purchasing Officer</t>
  </si>
  <si>
    <t>Stock Clerk</t>
  </si>
  <si>
    <t>Warehouse Administrator</t>
  </si>
  <si>
    <t>Order Clerk</t>
  </si>
  <si>
    <t>Despatching and Receiving Clerk</t>
  </si>
  <si>
    <t>Import-Export Clerk</t>
  </si>
  <si>
    <t>Conveyancer</t>
  </si>
  <si>
    <t>Legal Executive</t>
  </si>
  <si>
    <t>Clerk of Court</t>
  </si>
  <si>
    <t>Court Bailiff or Sheriff (Aus) / Court Collections Officer (NZ)</t>
  </si>
  <si>
    <t>Court Orderly (Aus) / Court Registry Officer (NZ)</t>
  </si>
  <si>
    <t>Law Clerk</t>
  </si>
  <si>
    <t>Trust Officer</t>
  </si>
  <si>
    <t>Debt Collector</t>
  </si>
  <si>
    <t>Human Resource Clerk</t>
  </si>
  <si>
    <t>Customs Officer</t>
  </si>
  <si>
    <t>Immigration Officer</t>
  </si>
  <si>
    <t>Motor Vehicle Licence Examiner</t>
  </si>
  <si>
    <t>Invasive Pest, Weed and Disease Inspector</t>
  </si>
  <si>
    <t>Social Security Assessor</t>
  </si>
  <si>
    <t>Taxation Inspector</t>
  </si>
  <si>
    <t>Train Examiner</t>
  </si>
  <si>
    <t>Transport Operations Inspector</t>
  </si>
  <si>
    <t>Water Inspector</t>
  </si>
  <si>
    <t>Inspectors and Regulatory Officers nec</t>
  </si>
  <si>
    <t>Insurance Investigator</t>
  </si>
  <si>
    <t>Insurance Loss Adjuster</t>
  </si>
  <si>
    <t>Insurance Risk Surveyor</t>
  </si>
  <si>
    <t>Library Assistant</t>
  </si>
  <si>
    <t>Production Assistant (Film, Television, Radio or Stage)</t>
  </si>
  <si>
    <t>Proof Reader</t>
  </si>
  <si>
    <t>Radio Despatcher</t>
  </si>
  <si>
    <t>Clinical Coder</t>
  </si>
  <si>
    <t>Facilities Administrator</t>
  </si>
  <si>
    <t>Clerical and Administrative Workers nec</t>
  </si>
  <si>
    <t>Auctioneer</t>
  </si>
  <si>
    <t>Stock and Station Agent</t>
  </si>
  <si>
    <t>Insurance Agent</t>
  </si>
  <si>
    <t>Sales Representative (Building and Plumbing Supplies)</t>
  </si>
  <si>
    <t>Sales Representative (Business Services)</t>
  </si>
  <si>
    <t>Sales Representative (Motor Vehicle Parts and Accessories)</t>
  </si>
  <si>
    <t>Sales Representative (Personal and Household Goods)</t>
  </si>
  <si>
    <t>Sales Representatives nec</t>
  </si>
  <si>
    <t>Business Broker</t>
  </si>
  <si>
    <t>Property Manager</t>
  </si>
  <si>
    <t>Real Estate Agency Principal / Real Estate Agency Licensee</t>
  </si>
  <si>
    <t>Real Estate Agent</t>
  </si>
  <si>
    <t>Real Estate Representative</t>
  </si>
  <si>
    <t>Motor Vehicle or Caravan Salesperson</t>
  </si>
  <si>
    <t>Motor Vehicle Parts Interpreter / Automotive Parts Salesperson</t>
  </si>
  <si>
    <t>Pharmacy Sales Assistant</t>
  </si>
  <si>
    <t>Retail Supervisor</t>
  </si>
  <si>
    <t>Retail Buyer</t>
  </si>
  <si>
    <t>Wool Buyer</t>
  </si>
  <si>
    <t>Visual Merchandiser</t>
  </si>
  <si>
    <t>Other Sales Support Worker</t>
  </si>
  <si>
    <t>Clay Products Machine Operator</t>
  </si>
  <si>
    <t>Concrete Products Machine Operator</t>
  </si>
  <si>
    <t>Glass Production Machine Operator</t>
  </si>
  <si>
    <t>Stone Processing Machine Operator</t>
  </si>
  <si>
    <t>Clay, Concrete, Glass and Stone Processing Machine Operators nec</t>
  </si>
  <si>
    <t>Industrial Spraypainter</t>
  </si>
  <si>
    <t>Paper Products Machine Operator</t>
  </si>
  <si>
    <t>Sawmilling Operator</t>
  </si>
  <si>
    <t>Other Wood Processing Machine Operator</t>
  </si>
  <si>
    <t>Photographic Developer and Printer</t>
  </si>
  <si>
    <t>Plastic Cablemaking Machine Operator</t>
  </si>
  <si>
    <t>Plastic Compounding and Reclamation Machine Operator</t>
  </si>
  <si>
    <t>Plastics Fabricator or Welder</t>
  </si>
  <si>
    <t>Plastics Production Machine Operator (General)</t>
  </si>
  <si>
    <t>Reinforced Plastic and Composite Production Worker</t>
  </si>
  <si>
    <t>Rubber Production Machine Operator</t>
  </si>
  <si>
    <t>Plastics and Rubber Production Machine Operators nec</t>
  </si>
  <si>
    <t>Sewing Machinist</t>
  </si>
  <si>
    <t>Footwear Production Machine Operator</t>
  </si>
  <si>
    <t>Hide and Skin Processing Machine Operator</t>
  </si>
  <si>
    <t>Knitting Machine Operator</t>
  </si>
  <si>
    <t>Textile Dyeing and Finishing Machine Operator</t>
  </si>
  <si>
    <t>Weaving Machine Operator</t>
  </si>
  <si>
    <t>Yarn Carding and Spinning Machine Operator</t>
  </si>
  <si>
    <t>Textile and Footwear Production Machine Operators nec</t>
  </si>
  <si>
    <t>Chemical Production Machine Operator</t>
  </si>
  <si>
    <t>Motion Picture Projectionist</t>
  </si>
  <si>
    <t>Sand Blaster</t>
  </si>
  <si>
    <t>Sterilisation Technician</t>
  </si>
  <si>
    <t>Machine Operators nec</t>
  </si>
  <si>
    <t>Crane, Hoist or Lift Operator</t>
  </si>
  <si>
    <t>Driller</t>
  </si>
  <si>
    <t>Miner</t>
  </si>
  <si>
    <t>Shot Firer</t>
  </si>
  <si>
    <t>Engineering Production Worker</t>
  </si>
  <si>
    <t>Boiler or Engine Operator</t>
  </si>
  <si>
    <t>Bulk Materials Handling Plant Operator</t>
  </si>
  <si>
    <t>Cement Production Plant Operator</t>
  </si>
  <si>
    <t>Concrete Batching Plant Operator</t>
  </si>
  <si>
    <t>Concrete Pump Operator</t>
  </si>
  <si>
    <t>Paper and Pulp Mill Operator</t>
  </si>
  <si>
    <t>Railway Signal Operator</t>
  </si>
  <si>
    <t>Train Controller</t>
  </si>
  <si>
    <t>Waste Water or Water Plant Operator</t>
  </si>
  <si>
    <t>Weighbridge Operator</t>
  </si>
  <si>
    <t>Stationary Plant Operators nec</t>
  </si>
  <si>
    <t>Agricultural and Horticultural Mobile Plant Operator</t>
  </si>
  <si>
    <t>Logging Plant Operator</t>
  </si>
  <si>
    <t>Earthmoving Plant Operator (General)</t>
  </si>
  <si>
    <t>Backhoe Operator</t>
  </si>
  <si>
    <t>Bulldozer Operator</t>
  </si>
  <si>
    <t>Excavator Operator</t>
  </si>
  <si>
    <t>Grader Operator</t>
  </si>
  <si>
    <t>Loader Operator</t>
  </si>
  <si>
    <t>Forklift Driver</t>
  </si>
  <si>
    <t>Aircraft Baggage Handler and Airline Ground Crew</t>
  </si>
  <si>
    <t>Linemarker</t>
  </si>
  <si>
    <t>Paving Plant Operator</t>
  </si>
  <si>
    <t>Railway Track Plant Operator</t>
  </si>
  <si>
    <t>Road Roller Operator</t>
  </si>
  <si>
    <t>Streetsweeper Operator</t>
  </si>
  <si>
    <t>Mobile Plant Operators nec</t>
  </si>
  <si>
    <t>Chauffeur</t>
  </si>
  <si>
    <t>Taxi Driver</t>
  </si>
  <si>
    <t>Automobile Drivers nec</t>
  </si>
  <si>
    <t>Bus Driver</t>
  </si>
  <si>
    <t>Charter and Tour Bus Driver</t>
  </si>
  <si>
    <t>Passenger Coach Driver</t>
  </si>
  <si>
    <t>Train Driver</t>
  </si>
  <si>
    <t>Tram Driver</t>
  </si>
  <si>
    <t>Delivery Driver</t>
  </si>
  <si>
    <t>Truck Driver (General)</t>
  </si>
  <si>
    <t>Aircraft Refueller</t>
  </si>
  <si>
    <t>Furniture Removalist</t>
  </si>
  <si>
    <t>Tanker Driver</t>
  </si>
  <si>
    <t>Tow Truck Driver</t>
  </si>
  <si>
    <t>Storeperson</t>
  </si>
  <si>
    <t>Carpet Cleaner</t>
  </si>
  <si>
    <t>Fencer</t>
  </si>
  <si>
    <t>Building Insulation Installer</t>
  </si>
  <si>
    <t>Home Improvement Installer</t>
  </si>
  <si>
    <t>Railway Track Worker</t>
  </si>
  <si>
    <t>Construction Rigger</t>
  </si>
  <si>
    <t>Scaffolder</t>
  </si>
  <si>
    <t>Steel Fixer</t>
  </si>
  <si>
    <t>Structural Steel Erector</t>
  </si>
  <si>
    <t>Crane Chaser</t>
  </si>
  <si>
    <t>Meat Boner and Slicer</t>
  </si>
  <si>
    <t>Slaughterer</t>
  </si>
  <si>
    <t>Product Examiner</t>
  </si>
  <si>
    <t>Product Grader</t>
  </si>
  <si>
    <t>Product Tester</t>
  </si>
  <si>
    <t>Cotton Farm Worker</t>
  </si>
  <si>
    <t>Grain, Oilseed, Pulse and Pasture Farm Worker (Aus) / Field Farm Worker (NZ)</t>
  </si>
  <si>
    <t>Sugar Cane Farm Worker</t>
  </si>
  <si>
    <t>Vineyard Worker</t>
  </si>
  <si>
    <t>Beef Cattle Farm Worker</t>
  </si>
  <si>
    <t>Cattle and Sheep Farm Worker</t>
  </si>
  <si>
    <t>Dairy Cattle Farm Worker</t>
  </si>
  <si>
    <t>Livestock Husbandry Worker</t>
  </si>
  <si>
    <t>Piggery Farm Worker</t>
  </si>
  <si>
    <t>Poultry Farm Worker</t>
  </si>
  <si>
    <t>Sheep Farm Worker</t>
  </si>
  <si>
    <t>Forestry Worker</t>
  </si>
  <si>
    <t>Logging Assistant</t>
  </si>
  <si>
    <t>Tree Faller</t>
  </si>
  <si>
    <t>Pest Control Technician</t>
  </si>
  <si>
    <t>Deck Hand</t>
  </si>
  <si>
    <t>Fishing Hand</t>
  </si>
  <si>
    <t>Motor Vehicle Parts and Accessories Fitter (General)</t>
  </si>
  <si>
    <t>Autoglazier</t>
  </si>
  <si>
    <t>Exhaust and Muffler Repairer</t>
  </si>
  <si>
    <t>Radiator Repairer</t>
  </si>
  <si>
    <t>Tyre Fitter</t>
  </si>
  <si>
    <t>Printer's Assistant</t>
  </si>
  <si>
    <t>Printing Table Worker</t>
  </si>
  <si>
    <t>Freq_ID</t>
  </si>
  <si>
    <t>Freq_Definition</t>
  </si>
  <si>
    <t>Daily</t>
  </si>
  <si>
    <t>Weekly</t>
  </si>
  <si>
    <t>Fortnightly</t>
  </si>
  <si>
    <t>Monthly</t>
  </si>
  <si>
    <t>Quarterly</t>
  </si>
  <si>
    <t>Half-yearly</t>
  </si>
  <si>
    <t>Yearly</t>
  </si>
  <si>
    <t>Occupation_ID</t>
  </si>
  <si>
    <t>Freq_of_Investment_ID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</si>
</sst>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dotted">
        <color auto="1"/>
      </left>
      <right style="dotted">
        <color auto="1"/>
      </right>
      <top style="medium">
        <color indexed="64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1" fontId="0" fillId="0" borderId="0" xfId="0" applyNumberFormat="1"/>
  </cellXfs>
  <cellStyles count="2">
    <cellStyle name="Normal" xfId="0" builtinId="0"/>
    <cellStyle name="Normal 2" xfId="1" xr:uid="{21D398DD-BD39-461A-BC1C-FD949AE2D4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0"/>
  <sheetViews>
    <sheetView tabSelected="1" workbookViewId="0"/>
  </sheetViews>
  <sheetFormatPr defaultRowHeight="15" x14ac:dyDescent="0.25"/>
  <cols>
    <col min="1" max="1" width="10" bestFit="1" customWidth="1"/>
    <col min="2" max="2" width="12.42578125" bestFit="1" customWidth="1"/>
    <col min="3" max="3" width="16.140625" customWidth="1"/>
    <col min="4" max="4" width="16.140625" style="7" customWidth="1"/>
    <col min="5" max="5" width="5.5703125" bestFit="1" customWidth="1"/>
    <col min="6" max="6" width="5.5703125" style="3" customWidth="1"/>
    <col min="7" max="7" width="71.7109375" bestFit="1" customWidth="1"/>
    <col min="8" max="8" width="15.42578125" bestFit="1" customWidth="1"/>
    <col min="9" max="9" width="19.42578125" bestFit="1" customWidth="1"/>
    <col min="10" max="10" width="18.85546875" bestFit="1" customWidth="1"/>
    <col min="11" max="11" width="18.85546875" style="3" customWidth="1"/>
    <col min="12" max="12" width="19.28515625" bestFit="1" customWidth="1"/>
    <col min="13" max="13" width="15.42578125" bestFit="1" customWidth="1"/>
    <col min="14" max="14" width="11.5703125" bestFit="1" customWidth="1"/>
    <col min="15" max="15" width="14.140625" bestFit="1" customWidth="1"/>
    <col min="16" max="16" width="11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s="7" t="s">
        <v>21</v>
      </c>
      <c r="E1" t="s">
        <v>3</v>
      </c>
      <c r="F1" s="3" t="s">
        <v>947</v>
      </c>
      <c r="G1" t="s">
        <v>4</v>
      </c>
      <c r="H1" t="s">
        <v>5</v>
      </c>
      <c r="I1" t="s">
        <v>6</v>
      </c>
      <c r="J1" t="s">
        <v>7</v>
      </c>
      <c r="K1" s="3" t="s">
        <v>948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25">
      <c r="A2">
        <f ca="1">RANDBETWEEN(10000000,1000000000)</f>
        <v>163384360</v>
      </c>
      <c r="B2">
        <f ca="1">RANDBETWEEN(1,10000)</f>
        <v>1133</v>
      </c>
      <c r="C2" s="1">
        <f ca="1">DATE(RANDBETWEEN(1970,2021),RANDBETWEEN(1,12),RANDBETWEEN(1,28))</f>
        <v>26834</v>
      </c>
      <c r="D2" s="7">
        <f ca="1">RANDBETWEEN(1,8)</f>
        <v>4</v>
      </c>
      <c r="E2" t="str">
        <f ca="1">VLOOKUP(D2,State!$A$1:$B$9,2,0)</f>
        <v>WA</v>
      </c>
      <c r="F2" s="3">
        <f ca="1">RANDBETWEEN(1,914)</f>
        <v>669</v>
      </c>
      <c r="G2" t="str">
        <f ca="1">VLOOKUP(F2,Occupation!$A$1:$B$915,2,0)</f>
        <v>Security Officer</v>
      </c>
      <c r="H2">
        <f ca="1">RANDBETWEEN(1,10)</f>
        <v>10</v>
      </c>
      <c r="I2">
        <f ca="1">ROUND(RAND()*100000,2)</f>
        <v>64768.94</v>
      </c>
      <c r="J2">
        <f ca="1">RAND()/2</f>
        <v>0.19529055623709385</v>
      </c>
      <c r="K2" s="3">
        <f ca="1">RANDBETWEEN(1,7)</f>
        <v>1</v>
      </c>
      <c r="L2" t="str">
        <f ca="1">VLOOKUP(K2,Freq_Investment!$A$1:$B$8,2,0)</f>
        <v>Daily</v>
      </c>
      <c r="M2" t="str">
        <f ca="1">IF(RANDBETWEEN(1,2)&gt;1,"Auto","Manual")</f>
        <v>Auto</v>
      </c>
      <c r="N2">
        <f ca="1">RANDBETWEEN(1,5)</f>
        <v>4</v>
      </c>
      <c r="O2" s="3">
        <f ca="1">RANDBETWEEN(1,5)</f>
        <v>4</v>
      </c>
      <c r="P2">
        <f ca="1">RANDBETWEEN(1,5)</f>
        <v>1</v>
      </c>
    </row>
    <row r="3" spans="1:16" x14ac:dyDescent="0.25">
      <c r="A3" s="3">
        <f t="shared" ref="A3:A66" ca="1" si="0">RANDBETWEEN(10000000,1000000000)</f>
        <v>604495111</v>
      </c>
      <c r="B3" s="3">
        <f t="shared" ref="B3:B66" ca="1" si="1">RANDBETWEEN(1,10000)</f>
        <v>8521</v>
      </c>
      <c r="C3" s="1">
        <f t="shared" ref="C3:C66" ca="1" si="2">DATE(RANDBETWEEN(1970,2021),RANDBETWEEN(1,12),RANDBETWEEN(1,28))</f>
        <v>41053</v>
      </c>
      <c r="D3" s="7">
        <f t="shared" ref="D3:D66" ca="1" si="3">RANDBETWEEN(1,8)</f>
        <v>5</v>
      </c>
      <c r="E3" s="3" t="str">
        <f ca="1">VLOOKUP(D3,State!$A$1:$B$9,2,0)</f>
        <v>NT</v>
      </c>
      <c r="F3" s="3">
        <f t="shared" ref="F3:F66" ca="1" si="4">RANDBETWEEN(1,914)</f>
        <v>53</v>
      </c>
      <c r="G3" s="3" t="str">
        <f ca="1">VLOOKUP(F3,Occupation!$A$1:$B$915,2,0)</f>
        <v>Health and Welfare Services Managers nec</v>
      </c>
      <c r="H3" s="3">
        <f t="shared" ref="H3:H66" ca="1" si="5">RANDBETWEEN(1,10)</f>
        <v>2</v>
      </c>
      <c r="I3" s="3">
        <f t="shared" ref="I3:I66" ca="1" si="6">ROUND(RAND()*100000,2)</f>
        <v>19258.79</v>
      </c>
      <c r="J3" s="3">
        <f t="shared" ref="J3:J66" ca="1" si="7">RAND()/2</f>
        <v>8.8368901677239986E-2</v>
      </c>
      <c r="K3" s="3">
        <f t="shared" ref="K3:K66" ca="1" si="8">RANDBETWEEN(1,7)</f>
        <v>3</v>
      </c>
      <c r="L3" s="3" t="str">
        <f ca="1">VLOOKUP(K3,Freq_Investment!$A$1:$B$8,2,0)</f>
        <v>Fortnightly</v>
      </c>
      <c r="M3" s="3" t="str">
        <f t="shared" ref="M3:M66" ca="1" si="9">IF(RANDBETWEEN(1,2)&gt;1,"Auto","Manual")</f>
        <v>Manual</v>
      </c>
      <c r="N3" s="3">
        <f t="shared" ref="N3:P66" ca="1" si="10">RANDBETWEEN(1,5)</f>
        <v>2</v>
      </c>
      <c r="O3" s="3">
        <f t="shared" ca="1" si="10"/>
        <v>4</v>
      </c>
      <c r="P3" s="3">
        <f t="shared" ca="1" si="10"/>
        <v>1</v>
      </c>
    </row>
    <row r="4" spans="1:16" x14ac:dyDescent="0.25">
      <c r="A4" s="3">
        <f t="shared" ca="1" si="0"/>
        <v>469354273</v>
      </c>
      <c r="B4" s="3">
        <f t="shared" ca="1" si="1"/>
        <v>7630</v>
      </c>
      <c r="C4" s="1">
        <f t="shared" ca="1" si="2"/>
        <v>28637</v>
      </c>
      <c r="D4" s="7">
        <f t="shared" ca="1" si="3"/>
        <v>2</v>
      </c>
      <c r="E4" s="3" t="str">
        <f ca="1">VLOOKUP(D4,State!$A$1:$B$9,2,0)</f>
        <v>QLD</v>
      </c>
      <c r="F4" s="3">
        <f t="shared" ca="1" si="4"/>
        <v>166</v>
      </c>
      <c r="G4" s="3" t="str">
        <f ca="1">VLOOKUP(F4,Occupation!$A$1:$B$915,2,0)</f>
        <v>Organisation and Methods Analyst</v>
      </c>
      <c r="H4" s="3">
        <f t="shared" ca="1" si="5"/>
        <v>1</v>
      </c>
      <c r="I4" s="3">
        <f t="shared" ca="1" si="6"/>
        <v>13282.01</v>
      </c>
      <c r="J4" s="3">
        <f t="shared" ca="1" si="7"/>
        <v>0.14516949173714866</v>
      </c>
      <c r="K4" s="3">
        <f t="shared" ca="1" si="8"/>
        <v>7</v>
      </c>
      <c r="L4" s="3" t="str">
        <f ca="1">VLOOKUP(K4,Freq_Investment!$A$1:$B$8,2,0)</f>
        <v>Yearly</v>
      </c>
      <c r="M4" s="3" t="str">
        <f t="shared" ca="1" si="9"/>
        <v>Auto</v>
      </c>
      <c r="N4" s="3">
        <f t="shared" ca="1" si="10"/>
        <v>1</v>
      </c>
      <c r="O4" s="3">
        <f t="shared" ca="1" si="10"/>
        <v>1</v>
      </c>
      <c r="P4" s="3">
        <f t="shared" ca="1" si="10"/>
        <v>1</v>
      </c>
    </row>
    <row r="5" spans="1:16" x14ac:dyDescent="0.25">
      <c r="A5" s="3">
        <f t="shared" ca="1" si="0"/>
        <v>76798429</v>
      </c>
      <c r="B5" s="3">
        <f t="shared" ca="1" si="1"/>
        <v>7937</v>
      </c>
      <c r="C5" s="1">
        <f t="shared" ca="1" si="2"/>
        <v>38926</v>
      </c>
      <c r="D5" s="7">
        <f t="shared" ca="1" si="3"/>
        <v>3</v>
      </c>
      <c r="E5" s="3" t="str">
        <f ca="1">VLOOKUP(D5,State!$A$1:$B$9,2,0)</f>
        <v>SA</v>
      </c>
      <c r="F5" s="3">
        <f t="shared" ca="1" si="4"/>
        <v>677</v>
      </c>
      <c r="G5" s="3" t="str">
        <f ca="1">VLOOKUP(F5,Occupation!$A$1:$B$915,2,0)</f>
        <v>Weight Loss Consultant</v>
      </c>
      <c r="H5" s="3">
        <f t="shared" ca="1" si="5"/>
        <v>6</v>
      </c>
      <c r="I5" s="3">
        <f t="shared" ca="1" si="6"/>
        <v>6431.72</v>
      </c>
      <c r="J5" s="3">
        <f t="shared" ca="1" si="7"/>
        <v>0.39173080495298451</v>
      </c>
      <c r="K5" s="3">
        <f t="shared" ca="1" si="8"/>
        <v>2</v>
      </c>
      <c r="L5" s="3" t="str">
        <f ca="1">VLOOKUP(K5,Freq_Investment!$A$1:$B$8,2,0)</f>
        <v>Weekly</v>
      </c>
      <c r="M5" s="3" t="str">
        <f t="shared" ca="1" si="9"/>
        <v>Manual</v>
      </c>
      <c r="N5" s="3">
        <f t="shared" ca="1" si="10"/>
        <v>3</v>
      </c>
      <c r="O5" s="3">
        <f t="shared" ca="1" si="10"/>
        <v>2</v>
      </c>
      <c r="P5" s="3">
        <f t="shared" ca="1" si="10"/>
        <v>3</v>
      </c>
    </row>
    <row r="6" spans="1:16" x14ac:dyDescent="0.25">
      <c r="A6" s="3">
        <f t="shared" ca="1" si="0"/>
        <v>559312991</v>
      </c>
      <c r="B6" s="3">
        <f t="shared" ca="1" si="1"/>
        <v>6022</v>
      </c>
      <c r="C6" s="1">
        <f t="shared" ca="1" si="2"/>
        <v>36530</v>
      </c>
      <c r="D6" s="7">
        <f t="shared" ca="1" si="3"/>
        <v>6</v>
      </c>
      <c r="E6" s="3" t="str">
        <f ca="1">VLOOKUP(D6,State!$A$1:$B$9,2,0)</f>
        <v>TAS</v>
      </c>
      <c r="F6" s="3">
        <f t="shared" ca="1" si="4"/>
        <v>653</v>
      </c>
      <c r="G6" s="3" t="str">
        <f ca="1">VLOOKUP(F6,Occupation!$A$1:$B$915,2,0)</f>
        <v>Child or Youth Residential Care Assistant</v>
      </c>
      <c r="H6" s="3">
        <f t="shared" ca="1" si="5"/>
        <v>3</v>
      </c>
      <c r="I6" s="3">
        <f t="shared" ca="1" si="6"/>
        <v>4961.46</v>
      </c>
      <c r="J6" s="3">
        <f t="shared" ca="1" si="7"/>
        <v>0.45109869772164624</v>
      </c>
      <c r="K6" s="3">
        <f t="shared" ca="1" si="8"/>
        <v>4</v>
      </c>
      <c r="L6" s="3" t="str">
        <f ca="1">VLOOKUP(K6,Freq_Investment!$A$1:$B$8,2,0)</f>
        <v>Monthly</v>
      </c>
      <c r="M6" s="3" t="str">
        <f t="shared" ca="1" si="9"/>
        <v>Manual</v>
      </c>
      <c r="N6" s="3">
        <f t="shared" ca="1" si="10"/>
        <v>1</v>
      </c>
      <c r="O6" s="3">
        <f t="shared" ca="1" si="10"/>
        <v>3</v>
      </c>
      <c r="P6" s="3">
        <f t="shared" ca="1" si="10"/>
        <v>4</v>
      </c>
    </row>
    <row r="7" spans="1:16" x14ac:dyDescent="0.25">
      <c r="A7" s="3">
        <f t="shared" ca="1" si="0"/>
        <v>741782746</v>
      </c>
      <c r="B7" s="3">
        <f t="shared" ca="1" si="1"/>
        <v>1510</v>
      </c>
      <c r="C7" s="1">
        <f t="shared" ca="1" si="2"/>
        <v>33964</v>
      </c>
      <c r="D7" s="7">
        <f t="shared" ca="1" si="3"/>
        <v>8</v>
      </c>
      <c r="E7" s="3" t="str">
        <f ca="1">VLOOKUP(D7,State!$A$1:$B$9,2,0)</f>
        <v>ACT</v>
      </c>
      <c r="F7" s="3">
        <f t="shared" ca="1" si="4"/>
        <v>2</v>
      </c>
      <c r="G7" s="3" t="str">
        <f ca="1">VLOOKUP(F7,Occupation!$A$1:$B$915,2,0)</f>
        <v>Corporate General Manager</v>
      </c>
      <c r="H7" s="3">
        <f t="shared" ca="1" si="5"/>
        <v>2</v>
      </c>
      <c r="I7" s="3">
        <f t="shared" ca="1" si="6"/>
        <v>70243.520000000004</v>
      </c>
      <c r="J7" s="3">
        <f t="shared" ca="1" si="7"/>
        <v>0.15056247966047243</v>
      </c>
      <c r="K7" s="3">
        <f t="shared" ca="1" si="8"/>
        <v>5</v>
      </c>
      <c r="L7" s="3" t="str">
        <f ca="1">VLOOKUP(K7,Freq_Investment!$A$1:$B$8,2,0)</f>
        <v>Quarterly</v>
      </c>
      <c r="M7" s="3" t="str">
        <f t="shared" ca="1" si="9"/>
        <v>Manual</v>
      </c>
      <c r="N7" s="3">
        <f t="shared" ca="1" si="10"/>
        <v>4</v>
      </c>
      <c r="O7" s="3">
        <f t="shared" ca="1" si="10"/>
        <v>2</v>
      </c>
      <c r="P7" s="3">
        <f t="shared" ca="1" si="10"/>
        <v>3</v>
      </c>
    </row>
    <row r="8" spans="1:16" x14ac:dyDescent="0.25">
      <c r="A8" s="3">
        <f t="shared" ca="1" si="0"/>
        <v>696011004</v>
      </c>
      <c r="B8" s="3">
        <f t="shared" ca="1" si="1"/>
        <v>8018</v>
      </c>
      <c r="C8" s="1">
        <f t="shared" ca="1" si="2"/>
        <v>35600</v>
      </c>
      <c r="D8" s="7">
        <f t="shared" ca="1" si="3"/>
        <v>7</v>
      </c>
      <c r="E8" s="3" t="str">
        <f ca="1">VLOOKUP(D8,State!$A$1:$B$9,2,0)</f>
        <v>VIC</v>
      </c>
      <c r="F8" s="3">
        <f t="shared" ca="1" si="4"/>
        <v>604</v>
      </c>
      <c r="G8" s="3" t="str">
        <f ca="1">VLOOKUP(F8,Occupation!$A$1:$B$915,2,0)</f>
        <v>Jeweller</v>
      </c>
      <c r="H8" s="3">
        <f t="shared" ca="1" si="5"/>
        <v>2</v>
      </c>
      <c r="I8" s="3">
        <f t="shared" ca="1" si="6"/>
        <v>71478.11</v>
      </c>
      <c r="J8" s="3">
        <f t="shared" ca="1" si="7"/>
        <v>0.35972165879332735</v>
      </c>
      <c r="K8" s="3">
        <f t="shared" ca="1" si="8"/>
        <v>1</v>
      </c>
      <c r="L8" s="3" t="str">
        <f ca="1">VLOOKUP(K8,Freq_Investment!$A$1:$B$8,2,0)</f>
        <v>Daily</v>
      </c>
      <c r="M8" s="3" t="str">
        <f t="shared" ca="1" si="9"/>
        <v>Auto</v>
      </c>
      <c r="N8" s="3">
        <f t="shared" ca="1" si="10"/>
        <v>2</v>
      </c>
      <c r="O8" s="3">
        <f t="shared" ca="1" si="10"/>
        <v>2</v>
      </c>
      <c r="P8" s="3">
        <f t="shared" ca="1" si="10"/>
        <v>5</v>
      </c>
    </row>
    <row r="9" spans="1:16" x14ac:dyDescent="0.25">
      <c r="A9" s="3">
        <f t="shared" ca="1" si="0"/>
        <v>526016977</v>
      </c>
      <c r="B9" s="3">
        <f t="shared" ca="1" si="1"/>
        <v>2773</v>
      </c>
      <c r="C9" s="1">
        <f t="shared" ca="1" si="2"/>
        <v>43240</v>
      </c>
      <c r="D9" s="7">
        <f t="shared" ca="1" si="3"/>
        <v>3</v>
      </c>
      <c r="E9" s="3" t="str">
        <f ca="1">VLOOKUP(D9,State!$A$1:$B$9,2,0)</f>
        <v>SA</v>
      </c>
      <c r="F9" s="3">
        <f t="shared" ca="1" si="4"/>
        <v>185</v>
      </c>
      <c r="G9" s="3" t="str">
        <f ca="1">VLOOKUP(F9,Occupation!$A$1:$B$915,2,0)</f>
        <v>Air Traffic Controller</v>
      </c>
      <c r="H9" s="3">
        <f t="shared" ca="1" si="5"/>
        <v>5</v>
      </c>
      <c r="I9" s="3">
        <f t="shared" ca="1" si="6"/>
        <v>96228.31</v>
      </c>
      <c r="J9" s="3">
        <f t="shared" ca="1" si="7"/>
        <v>0.29755723255384764</v>
      </c>
      <c r="K9" s="3">
        <f t="shared" ca="1" si="8"/>
        <v>2</v>
      </c>
      <c r="L9" s="3" t="str">
        <f ca="1">VLOOKUP(K9,Freq_Investment!$A$1:$B$8,2,0)</f>
        <v>Weekly</v>
      </c>
      <c r="M9" s="3" t="str">
        <f t="shared" ca="1" si="9"/>
        <v>Manual</v>
      </c>
      <c r="N9" s="3">
        <f t="shared" ca="1" si="10"/>
        <v>3</v>
      </c>
      <c r="O9" s="3">
        <f t="shared" ca="1" si="10"/>
        <v>1</v>
      </c>
      <c r="P9" s="3">
        <f t="shared" ca="1" si="10"/>
        <v>1</v>
      </c>
    </row>
    <row r="10" spans="1:16" x14ac:dyDescent="0.25">
      <c r="A10" s="3">
        <f t="shared" ca="1" si="0"/>
        <v>959172879</v>
      </c>
      <c r="B10" s="3">
        <f t="shared" ca="1" si="1"/>
        <v>169</v>
      </c>
      <c r="C10" s="1">
        <f t="shared" ca="1" si="2"/>
        <v>40365</v>
      </c>
      <c r="D10" s="7">
        <f t="shared" ca="1" si="3"/>
        <v>8</v>
      </c>
      <c r="E10" s="3" t="str">
        <f ca="1">VLOOKUP(D10,State!$A$1:$B$9,2,0)</f>
        <v>ACT</v>
      </c>
      <c r="F10" s="3">
        <f t="shared" ca="1" si="4"/>
        <v>621</v>
      </c>
      <c r="G10" s="3" t="str">
        <f ca="1">VLOOKUP(F10,Occupation!$A$1:$B$915,2,0)</f>
        <v>Technicians and Trades Workers nec</v>
      </c>
      <c r="H10" s="3">
        <f t="shared" ca="1" si="5"/>
        <v>4</v>
      </c>
      <c r="I10" s="3">
        <f t="shared" ca="1" si="6"/>
        <v>96785.95</v>
      </c>
      <c r="J10" s="3">
        <f t="shared" ca="1" si="7"/>
        <v>0.18391261025710953</v>
      </c>
      <c r="K10" s="3">
        <f t="shared" ca="1" si="8"/>
        <v>4</v>
      </c>
      <c r="L10" s="3" t="str">
        <f ca="1">VLOOKUP(K10,Freq_Investment!$A$1:$B$8,2,0)</f>
        <v>Monthly</v>
      </c>
      <c r="M10" s="3" t="str">
        <f t="shared" ca="1" si="9"/>
        <v>Manual</v>
      </c>
      <c r="N10" s="3">
        <f t="shared" ca="1" si="10"/>
        <v>2</v>
      </c>
      <c r="O10" s="3">
        <f t="shared" ca="1" si="10"/>
        <v>3</v>
      </c>
      <c r="P10" s="3">
        <f t="shared" ca="1" si="10"/>
        <v>1</v>
      </c>
    </row>
    <row r="11" spans="1:16" x14ac:dyDescent="0.25">
      <c r="A11" s="3">
        <f t="shared" ca="1" si="0"/>
        <v>177247996</v>
      </c>
      <c r="B11" s="3">
        <f t="shared" ca="1" si="1"/>
        <v>1809</v>
      </c>
      <c r="C11" s="1">
        <f t="shared" ca="1" si="2"/>
        <v>41703</v>
      </c>
      <c r="D11" s="7">
        <f t="shared" ca="1" si="3"/>
        <v>6</v>
      </c>
      <c r="E11" s="3" t="str">
        <f ca="1">VLOOKUP(D11,State!$A$1:$B$9,2,0)</f>
        <v>TAS</v>
      </c>
      <c r="F11" s="3">
        <f t="shared" ca="1" si="4"/>
        <v>279</v>
      </c>
      <c r="G11" s="3" t="str">
        <f ca="1">VLOOKUP(F11,Occupation!$A$1:$B$915,2,0)</f>
        <v>Drama Teacher (Private Tuition)</v>
      </c>
      <c r="H11" s="3">
        <f t="shared" ca="1" si="5"/>
        <v>5</v>
      </c>
      <c r="I11" s="3">
        <f t="shared" ca="1" si="6"/>
        <v>66247.06</v>
      </c>
      <c r="J11" s="3">
        <f t="shared" ca="1" si="7"/>
        <v>0.19382956695811748</v>
      </c>
      <c r="K11" s="3">
        <f t="shared" ca="1" si="8"/>
        <v>4</v>
      </c>
      <c r="L11" s="3" t="str">
        <f ca="1">VLOOKUP(K11,Freq_Investment!$A$1:$B$8,2,0)</f>
        <v>Monthly</v>
      </c>
      <c r="M11" s="3" t="str">
        <f t="shared" ca="1" si="9"/>
        <v>Auto</v>
      </c>
      <c r="N11" s="3">
        <f t="shared" ca="1" si="10"/>
        <v>4</v>
      </c>
      <c r="O11" s="3">
        <f t="shared" ca="1" si="10"/>
        <v>5</v>
      </c>
      <c r="P11" s="3">
        <f t="shared" ca="1" si="10"/>
        <v>3</v>
      </c>
    </row>
    <row r="12" spans="1:16" x14ac:dyDescent="0.25">
      <c r="A12" s="3">
        <f t="shared" ca="1" si="0"/>
        <v>721156858</v>
      </c>
      <c r="B12" s="3">
        <f t="shared" ca="1" si="1"/>
        <v>93</v>
      </c>
      <c r="C12" s="1">
        <f t="shared" ca="1" si="2"/>
        <v>30540</v>
      </c>
      <c r="D12" s="7">
        <f t="shared" ca="1" si="3"/>
        <v>4</v>
      </c>
      <c r="E12" s="3" t="str">
        <f ca="1">VLOOKUP(D12,State!$A$1:$B$9,2,0)</f>
        <v>WA</v>
      </c>
      <c r="F12" s="3">
        <f t="shared" ca="1" si="4"/>
        <v>421</v>
      </c>
      <c r="G12" s="3" t="str">
        <f ca="1">VLOOKUP(F12,Occupation!$A$1:$B$915,2,0)</f>
        <v>Aquaculture or Fisheries Technician</v>
      </c>
      <c r="H12" s="3">
        <f t="shared" ca="1" si="5"/>
        <v>3</v>
      </c>
      <c r="I12" s="3">
        <f t="shared" ca="1" si="6"/>
        <v>65435.06</v>
      </c>
      <c r="J12" s="3">
        <f t="shared" ca="1" si="7"/>
        <v>0.22758437629848072</v>
      </c>
      <c r="K12" s="3">
        <f t="shared" ca="1" si="8"/>
        <v>6</v>
      </c>
      <c r="L12" s="3" t="str">
        <f ca="1">VLOOKUP(K12,Freq_Investment!$A$1:$B$8,2,0)</f>
        <v>Half-yearly</v>
      </c>
      <c r="M12" s="3" t="str">
        <f t="shared" ca="1" si="9"/>
        <v>Auto</v>
      </c>
      <c r="N12" s="3">
        <f t="shared" ca="1" si="10"/>
        <v>3</v>
      </c>
      <c r="O12" s="3">
        <f t="shared" ca="1" si="10"/>
        <v>1</v>
      </c>
      <c r="P12" s="3">
        <f t="shared" ca="1" si="10"/>
        <v>4</v>
      </c>
    </row>
    <row r="13" spans="1:16" x14ac:dyDescent="0.25">
      <c r="A13" s="3">
        <f t="shared" ca="1" si="0"/>
        <v>682639862</v>
      </c>
      <c r="B13" s="3">
        <f t="shared" ca="1" si="1"/>
        <v>6729</v>
      </c>
      <c r="C13" s="1">
        <f t="shared" ca="1" si="2"/>
        <v>36774</v>
      </c>
      <c r="D13" s="7">
        <f t="shared" ca="1" si="3"/>
        <v>6</v>
      </c>
      <c r="E13" s="3" t="str">
        <f ca="1">VLOOKUP(D13,State!$A$1:$B$9,2,0)</f>
        <v>TAS</v>
      </c>
      <c r="F13" s="3">
        <f t="shared" ca="1" si="4"/>
        <v>528</v>
      </c>
      <c r="G13" s="3" t="str">
        <f ca="1">VLOOKUP(F13,Occupation!$A$1:$B$915,2,0)</f>
        <v>Technical Cable Jointer</v>
      </c>
      <c r="H13" s="3">
        <f t="shared" ca="1" si="5"/>
        <v>3</v>
      </c>
      <c r="I13" s="3">
        <f t="shared" ca="1" si="6"/>
        <v>14396.6</v>
      </c>
      <c r="J13" s="3">
        <f t="shared" ca="1" si="7"/>
        <v>6.7955920467566266E-2</v>
      </c>
      <c r="K13" s="3">
        <f t="shared" ca="1" si="8"/>
        <v>2</v>
      </c>
      <c r="L13" s="3" t="str">
        <f ca="1">VLOOKUP(K13,Freq_Investment!$A$1:$B$8,2,0)</f>
        <v>Weekly</v>
      </c>
      <c r="M13" s="3" t="str">
        <f t="shared" ca="1" si="9"/>
        <v>Auto</v>
      </c>
      <c r="N13" s="3">
        <f t="shared" ca="1" si="10"/>
        <v>3</v>
      </c>
      <c r="O13" s="3">
        <f t="shared" ca="1" si="10"/>
        <v>5</v>
      </c>
      <c r="P13" s="3">
        <f t="shared" ca="1" si="10"/>
        <v>3</v>
      </c>
    </row>
    <row r="14" spans="1:16" x14ac:dyDescent="0.25">
      <c r="A14" s="3">
        <f t="shared" ca="1" si="0"/>
        <v>305518346</v>
      </c>
      <c r="B14" s="3">
        <f t="shared" ca="1" si="1"/>
        <v>5493</v>
      </c>
      <c r="C14" s="1">
        <f t="shared" ca="1" si="2"/>
        <v>44150</v>
      </c>
      <c r="D14" s="7">
        <f t="shared" ca="1" si="3"/>
        <v>6</v>
      </c>
      <c r="E14" s="3" t="str">
        <f ca="1">VLOOKUP(D14,State!$A$1:$B$9,2,0)</f>
        <v>TAS</v>
      </c>
      <c r="F14" s="3">
        <f t="shared" ca="1" si="4"/>
        <v>70</v>
      </c>
      <c r="G14" s="3" t="str">
        <f ca="1">VLOOKUP(F14,Occupation!$A$1:$B$915,2,0)</f>
        <v>Licensed Club Manager</v>
      </c>
      <c r="H14" s="3">
        <f t="shared" ca="1" si="5"/>
        <v>3</v>
      </c>
      <c r="I14" s="3">
        <f t="shared" ca="1" si="6"/>
        <v>40614.699999999997</v>
      </c>
      <c r="J14" s="3">
        <f t="shared" ca="1" si="7"/>
        <v>0.30213465227967007</v>
      </c>
      <c r="K14" s="3">
        <f t="shared" ca="1" si="8"/>
        <v>1</v>
      </c>
      <c r="L14" s="3" t="str">
        <f ca="1">VLOOKUP(K14,Freq_Investment!$A$1:$B$8,2,0)</f>
        <v>Daily</v>
      </c>
      <c r="M14" s="3" t="str">
        <f t="shared" ca="1" si="9"/>
        <v>Auto</v>
      </c>
      <c r="N14" s="3">
        <f t="shared" ca="1" si="10"/>
        <v>2</v>
      </c>
      <c r="O14" s="3">
        <f t="shared" ca="1" si="10"/>
        <v>4</v>
      </c>
      <c r="P14" s="3">
        <f t="shared" ca="1" si="10"/>
        <v>3</v>
      </c>
    </row>
    <row r="15" spans="1:16" x14ac:dyDescent="0.25">
      <c r="A15" s="3">
        <f t="shared" ca="1" si="0"/>
        <v>636012263</v>
      </c>
      <c r="B15" s="3">
        <f t="shared" ca="1" si="1"/>
        <v>1606</v>
      </c>
      <c r="C15" s="1">
        <f t="shared" ca="1" si="2"/>
        <v>29558</v>
      </c>
      <c r="D15" s="7">
        <f t="shared" ca="1" si="3"/>
        <v>7</v>
      </c>
      <c r="E15" s="3" t="str">
        <f ca="1">VLOOKUP(D15,State!$A$1:$B$9,2,0)</f>
        <v>VIC</v>
      </c>
      <c r="F15" s="3">
        <f t="shared" ca="1" si="4"/>
        <v>76</v>
      </c>
      <c r="G15" s="3" t="str">
        <f ca="1">VLOOKUP(F15,Occupation!$A$1:$B$915,2,0)</f>
        <v>Betting Agency Manager</v>
      </c>
      <c r="H15" s="3">
        <f t="shared" ca="1" si="5"/>
        <v>5</v>
      </c>
      <c r="I15" s="3">
        <f t="shared" ca="1" si="6"/>
        <v>13620.32</v>
      </c>
      <c r="J15" s="3">
        <f t="shared" ca="1" si="7"/>
        <v>0.25381943264283247</v>
      </c>
      <c r="K15" s="3">
        <f t="shared" ca="1" si="8"/>
        <v>6</v>
      </c>
      <c r="L15" s="3" t="str">
        <f ca="1">VLOOKUP(K15,Freq_Investment!$A$1:$B$8,2,0)</f>
        <v>Half-yearly</v>
      </c>
      <c r="M15" s="3" t="str">
        <f t="shared" ca="1" si="9"/>
        <v>Auto</v>
      </c>
      <c r="N15" s="3">
        <f t="shared" ca="1" si="10"/>
        <v>5</v>
      </c>
      <c r="O15" s="3">
        <f t="shared" ca="1" si="10"/>
        <v>4</v>
      </c>
      <c r="P15" s="3">
        <f t="shared" ca="1" si="10"/>
        <v>1</v>
      </c>
    </row>
    <row r="16" spans="1:16" x14ac:dyDescent="0.25">
      <c r="A16" s="3">
        <f t="shared" ca="1" si="0"/>
        <v>54569872</v>
      </c>
      <c r="B16" s="3">
        <f t="shared" ca="1" si="1"/>
        <v>4998</v>
      </c>
      <c r="C16" s="1">
        <f t="shared" ca="1" si="2"/>
        <v>41100</v>
      </c>
      <c r="D16" s="7">
        <f t="shared" ca="1" si="3"/>
        <v>8</v>
      </c>
      <c r="E16" s="3" t="str">
        <f ca="1">VLOOKUP(D16,State!$A$1:$B$9,2,0)</f>
        <v>ACT</v>
      </c>
      <c r="F16" s="3">
        <f t="shared" ca="1" si="4"/>
        <v>530</v>
      </c>
      <c r="G16" s="3" t="str">
        <f ca="1">VLOOKUP(F16,Occupation!$A$1:$B$915,2,0)</f>
        <v>Communications Operator</v>
      </c>
      <c r="H16" s="3">
        <f t="shared" ca="1" si="5"/>
        <v>8</v>
      </c>
      <c r="I16" s="3">
        <f t="shared" ca="1" si="6"/>
        <v>93775.75</v>
      </c>
      <c r="J16" s="3">
        <f t="shared" ca="1" si="7"/>
        <v>0.2988249115128655</v>
      </c>
      <c r="K16" s="3">
        <f t="shared" ca="1" si="8"/>
        <v>1</v>
      </c>
      <c r="L16" s="3" t="str">
        <f ca="1">VLOOKUP(K16,Freq_Investment!$A$1:$B$8,2,0)</f>
        <v>Daily</v>
      </c>
      <c r="M16" s="3" t="str">
        <f t="shared" ca="1" si="9"/>
        <v>Manual</v>
      </c>
      <c r="N16" s="3">
        <f t="shared" ca="1" si="10"/>
        <v>5</v>
      </c>
      <c r="O16" s="3">
        <f t="shared" ca="1" si="10"/>
        <v>2</v>
      </c>
      <c r="P16" s="3">
        <f t="shared" ca="1" si="10"/>
        <v>1</v>
      </c>
    </row>
    <row r="17" spans="1:16" x14ac:dyDescent="0.25">
      <c r="A17" s="3">
        <f t="shared" ca="1" si="0"/>
        <v>370383080</v>
      </c>
      <c r="B17" s="3">
        <f t="shared" ca="1" si="1"/>
        <v>9688</v>
      </c>
      <c r="C17" s="1">
        <f t="shared" ca="1" si="2"/>
        <v>33831</v>
      </c>
      <c r="D17" s="7">
        <f t="shared" ca="1" si="3"/>
        <v>6</v>
      </c>
      <c r="E17" s="3" t="str">
        <f ca="1">VLOOKUP(D17,State!$A$1:$B$9,2,0)</f>
        <v>TAS</v>
      </c>
      <c r="F17" s="3">
        <f t="shared" ca="1" si="4"/>
        <v>838</v>
      </c>
      <c r="G17" s="3" t="str">
        <f ca="1">VLOOKUP(F17,Occupation!$A$1:$B$915,2,0)</f>
        <v>Concrete Pump Operator</v>
      </c>
      <c r="H17" s="3">
        <f t="shared" ca="1" si="5"/>
        <v>4</v>
      </c>
      <c r="I17" s="3">
        <f t="shared" ca="1" si="6"/>
        <v>61407.75</v>
      </c>
      <c r="J17" s="3">
        <f t="shared" ca="1" si="7"/>
        <v>5.2640244010312975E-2</v>
      </c>
      <c r="K17" s="3">
        <f t="shared" ca="1" si="8"/>
        <v>1</v>
      </c>
      <c r="L17" s="3" t="str">
        <f ca="1">VLOOKUP(K17,Freq_Investment!$A$1:$B$8,2,0)</f>
        <v>Daily</v>
      </c>
      <c r="M17" s="3" t="str">
        <f t="shared" ca="1" si="9"/>
        <v>Auto</v>
      </c>
      <c r="N17" s="3">
        <f t="shared" ca="1" si="10"/>
        <v>2</v>
      </c>
      <c r="O17" s="3">
        <f t="shared" ca="1" si="10"/>
        <v>5</v>
      </c>
      <c r="P17" s="3">
        <f t="shared" ca="1" si="10"/>
        <v>4</v>
      </c>
    </row>
    <row r="18" spans="1:16" x14ac:dyDescent="0.25">
      <c r="A18" s="3">
        <f t="shared" ca="1" si="0"/>
        <v>321255958</v>
      </c>
      <c r="B18" s="3">
        <f t="shared" ca="1" si="1"/>
        <v>7592</v>
      </c>
      <c r="C18" s="1">
        <f t="shared" ca="1" si="2"/>
        <v>35989</v>
      </c>
      <c r="D18" s="7">
        <f t="shared" ca="1" si="3"/>
        <v>8</v>
      </c>
      <c r="E18" s="3" t="str">
        <f ca="1">VLOOKUP(D18,State!$A$1:$B$9,2,0)</f>
        <v>ACT</v>
      </c>
      <c r="F18" s="3">
        <f t="shared" ca="1" si="4"/>
        <v>166</v>
      </c>
      <c r="G18" s="3" t="str">
        <f ca="1">VLOOKUP(F18,Occupation!$A$1:$B$915,2,0)</f>
        <v>Organisation and Methods Analyst</v>
      </c>
      <c r="H18" s="3">
        <f t="shared" ca="1" si="5"/>
        <v>4</v>
      </c>
      <c r="I18" s="3">
        <f t="shared" ca="1" si="6"/>
        <v>46174.34</v>
      </c>
      <c r="J18" s="3">
        <f t="shared" ca="1" si="7"/>
        <v>0.43390074749954766</v>
      </c>
      <c r="K18" s="3">
        <f t="shared" ca="1" si="8"/>
        <v>1</v>
      </c>
      <c r="L18" s="3" t="str">
        <f ca="1">VLOOKUP(K18,Freq_Investment!$A$1:$B$8,2,0)</f>
        <v>Daily</v>
      </c>
      <c r="M18" s="3" t="str">
        <f t="shared" ca="1" si="9"/>
        <v>Manual</v>
      </c>
      <c r="N18" s="3">
        <f t="shared" ca="1" si="10"/>
        <v>5</v>
      </c>
      <c r="O18" s="3">
        <f t="shared" ca="1" si="10"/>
        <v>5</v>
      </c>
      <c r="P18" s="3">
        <f t="shared" ca="1" si="10"/>
        <v>1</v>
      </c>
    </row>
    <row r="19" spans="1:16" x14ac:dyDescent="0.25">
      <c r="A19" s="3">
        <f t="shared" ca="1" si="0"/>
        <v>970697062</v>
      </c>
      <c r="B19" s="3">
        <f t="shared" ca="1" si="1"/>
        <v>3220</v>
      </c>
      <c r="C19" s="1">
        <f t="shared" ca="1" si="2"/>
        <v>37315</v>
      </c>
      <c r="D19" s="7">
        <f t="shared" ca="1" si="3"/>
        <v>2</v>
      </c>
      <c r="E19" s="3" t="str">
        <f ca="1">VLOOKUP(D19,State!$A$1:$B$9,2,0)</f>
        <v>QLD</v>
      </c>
      <c r="F19" s="3">
        <f t="shared" ca="1" si="4"/>
        <v>491</v>
      </c>
      <c r="G19" s="3" t="str">
        <f ca="1">VLOOKUP(F19,Occupation!$A$1:$B$915,2,0)</f>
        <v>Metal Machinist (First Class)</v>
      </c>
      <c r="H19" s="3">
        <f t="shared" ca="1" si="5"/>
        <v>4</v>
      </c>
      <c r="I19" s="3">
        <f t="shared" ca="1" si="6"/>
        <v>89702.35</v>
      </c>
      <c r="J19" s="3">
        <f t="shared" ca="1" si="7"/>
        <v>0.19732155135931984</v>
      </c>
      <c r="K19" s="3">
        <f t="shared" ca="1" si="8"/>
        <v>7</v>
      </c>
      <c r="L19" s="3" t="str">
        <f ca="1">VLOOKUP(K19,Freq_Investment!$A$1:$B$8,2,0)</f>
        <v>Yearly</v>
      </c>
      <c r="M19" s="3" t="str">
        <f t="shared" ca="1" si="9"/>
        <v>Auto</v>
      </c>
      <c r="N19" s="3">
        <f t="shared" ca="1" si="10"/>
        <v>5</v>
      </c>
      <c r="O19" s="3">
        <f t="shared" ca="1" si="10"/>
        <v>2</v>
      </c>
      <c r="P19" s="3">
        <f t="shared" ca="1" si="10"/>
        <v>3</v>
      </c>
    </row>
    <row r="20" spans="1:16" x14ac:dyDescent="0.25">
      <c r="A20" s="3">
        <f t="shared" ca="1" si="0"/>
        <v>320574904</v>
      </c>
      <c r="B20" s="3">
        <f t="shared" ca="1" si="1"/>
        <v>231</v>
      </c>
      <c r="C20" s="1">
        <f t="shared" ca="1" si="2"/>
        <v>41157</v>
      </c>
      <c r="D20" s="7">
        <f t="shared" ca="1" si="3"/>
        <v>3</v>
      </c>
      <c r="E20" s="3" t="str">
        <f ca="1">VLOOKUP(D20,State!$A$1:$B$9,2,0)</f>
        <v>SA</v>
      </c>
      <c r="F20" s="3">
        <f t="shared" ca="1" si="4"/>
        <v>743</v>
      </c>
      <c r="G20" s="3" t="str">
        <f ca="1">VLOOKUP(F20,Occupation!$A$1:$B$915,2,0)</f>
        <v>Purchasing Officer</v>
      </c>
      <c r="H20" s="3">
        <f t="shared" ca="1" si="5"/>
        <v>6</v>
      </c>
      <c r="I20" s="3">
        <f t="shared" ca="1" si="6"/>
        <v>99487.72</v>
      </c>
      <c r="J20" s="3">
        <f t="shared" ca="1" si="7"/>
        <v>0.27524399938848038</v>
      </c>
      <c r="K20" s="3">
        <f t="shared" ca="1" si="8"/>
        <v>6</v>
      </c>
      <c r="L20" s="3" t="str">
        <f ca="1">VLOOKUP(K20,Freq_Investment!$A$1:$B$8,2,0)</f>
        <v>Half-yearly</v>
      </c>
      <c r="M20" s="3" t="str">
        <f t="shared" ca="1" si="9"/>
        <v>Auto</v>
      </c>
      <c r="N20" s="3">
        <f t="shared" ca="1" si="10"/>
        <v>5</v>
      </c>
      <c r="O20" s="3">
        <f t="shared" ca="1" si="10"/>
        <v>3</v>
      </c>
      <c r="P20" s="3">
        <f t="shared" ca="1" si="10"/>
        <v>1</v>
      </c>
    </row>
    <row r="21" spans="1:16" x14ac:dyDescent="0.25">
      <c r="A21" s="3">
        <f t="shared" ca="1" si="0"/>
        <v>51086533</v>
      </c>
      <c r="B21" s="3">
        <f t="shared" ca="1" si="1"/>
        <v>2195</v>
      </c>
      <c r="C21" s="1">
        <f t="shared" ca="1" si="2"/>
        <v>32642</v>
      </c>
      <c r="D21" s="7">
        <f t="shared" ca="1" si="3"/>
        <v>6</v>
      </c>
      <c r="E21" s="3" t="str">
        <f ca="1">VLOOKUP(D21,State!$A$1:$B$9,2,0)</f>
        <v>TAS</v>
      </c>
      <c r="F21" s="3">
        <f t="shared" ca="1" si="4"/>
        <v>113</v>
      </c>
      <c r="G21" s="3" t="str">
        <f ca="1">VLOOKUP(F21,Occupation!$A$1:$B$915,2,0)</f>
        <v>Author</v>
      </c>
      <c r="H21" s="3">
        <f t="shared" ca="1" si="5"/>
        <v>9</v>
      </c>
      <c r="I21" s="3">
        <f t="shared" ca="1" si="6"/>
        <v>63864.639999999999</v>
      </c>
      <c r="J21" s="3">
        <f t="shared" ca="1" si="7"/>
        <v>0.40526322966207201</v>
      </c>
      <c r="K21" s="3">
        <f t="shared" ca="1" si="8"/>
        <v>5</v>
      </c>
      <c r="L21" s="3" t="str">
        <f ca="1">VLOOKUP(K21,Freq_Investment!$A$1:$B$8,2,0)</f>
        <v>Quarterly</v>
      </c>
      <c r="M21" s="3" t="str">
        <f t="shared" ca="1" si="9"/>
        <v>Auto</v>
      </c>
      <c r="N21" s="3">
        <f t="shared" ca="1" si="10"/>
        <v>2</v>
      </c>
      <c r="O21" s="3">
        <f t="shared" ca="1" si="10"/>
        <v>4</v>
      </c>
      <c r="P21" s="3">
        <f t="shared" ca="1" si="10"/>
        <v>4</v>
      </c>
    </row>
    <row r="22" spans="1:16" x14ac:dyDescent="0.25">
      <c r="A22" s="3">
        <f t="shared" ca="1" si="0"/>
        <v>189341664</v>
      </c>
      <c r="B22" s="3">
        <f t="shared" ca="1" si="1"/>
        <v>7639</v>
      </c>
      <c r="C22" s="1">
        <f t="shared" ca="1" si="2"/>
        <v>33837</v>
      </c>
      <c r="D22" s="7">
        <f t="shared" ca="1" si="3"/>
        <v>7</v>
      </c>
      <c r="E22" s="3" t="str">
        <f ca="1">VLOOKUP(D22,State!$A$1:$B$9,2,0)</f>
        <v>VIC</v>
      </c>
      <c r="F22" s="3">
        <f t="shared" ca="1" si="4"/>
        <v>289</v>
      </c>
      <c r="G22" s="3" t="str">
        <f ca="1">VLOOKUP(F22,Occupation!$A$1:$B$915,2,0)</f>
        <v>Environmental Health Officer</v>
      </c>
      <c r="H22" s="3">
        <f t="shared" ca="1" si="5"/>
        <v>5</v>
      </c>
      <c r="I22" s="3">
        <f t="shared" ca="1" si="6"/>
        <v>88389.67</v>
      </c>
      <c r="J22" s="3">
        <f t="shared" ca="1" si="7"/>
        <v>1.3828860363721551E-2</v>
      </c>
      <c r="K22" s="3">
        <f t="shared" ca="1" si="8"/>
        <v>3</v>
      </c>
      <c r="L22" s="3" t="str">
        <f ca="1">VLOOKUP(K22,Freq_Investment!$A$1:$B$8,2,0)</f>
        <v>Fortnightly</v>
      </c>
      <c r="M22" s="3" t="str">
        <f t="shared" ca="1" si="9"/>
        <v>Manual</v>
      </c>
      <c r="N22" s="3">
        <f t="shared" ca="1" si="10"/>
        <v>2</v>
      </c>
      <c r="O22" s="3">
        <f t="shared" ca="1" si="10"/>
        <v>1</v>
      </c>
      <c r="P22" s="3">
        <f t="shared" ca="1" si="10"/>
        <v>4</v>
      </c>
    </row>
    <row r="23" spans="1:16" x14ac:dyDescent="0.25">
      <c r="A23" s="3">
        <f t="shared" ca="1" si="0"/>
        <v>431047387</v>
      </c>
      <c r="B23" s="3">
        <f t="shared" ca="1" si="1"/>
        <v>2396</v>
      </c>
      <c r="C23" s="1">
        <f t="shared" ca="1" si="2"/>
        <v>41935</v>
      </c>
      <c r="D23" s="7">
        <f t="shared" ca="1" si="3"/>
        <v>5</v>
      </c>
      <c r="E23" s="3" t="str">
        <f ca="1">VLOOKUP(D23,State!$A$1:$B$9,2,0)</f>
        <v>NT</v>
      </c>
      <c r="F23" s="3">
        <f t="shared" ca="1" si="4"/>
        <v>416</v>
      </c>
      <c r="G23" s="3" t="str">
        <f ca="1">VLOOKUP(F23,Occupation!$A$1:$B$915,2,0)</f>
        <v>Community Arts Worker</v>
      </c>
      <c r="H23" s="3">
        <f t="shared" ca="1" si="5"/>
        <v>10</v>
      </c>
      <c r="I23" s="3">
        <f t="shared" ca="1" si="6"/>
        <v>59132.5</v>
      </c>
      <c r="J23" s="3">
        <f t="shared" ca="1" si="7"/>
        <v>0.13378632642327859</v>
      </c>
      <c r="K23" s="3">
        <f t="shared" ca="1" si="8"/>
        <v>4</v>
      </c>
      <c r="L23" s="3" t="str">
        <f ca="1">VLOOKUP(K23,Freq_Investment!$A$1:$B$8,2,0)</f>
        <v>Monthly</v>
      </c>
      <c r="M23" s="3" t="str">
        <f t="shared" ca="1" si="9"/>
        <v>Auto</v>
      </c>
      <c r="N23" s="3">
        <f t="shared" ca="1" si="10"/>
        <v>3</v>
      </c>
      <c r="O23" s="3">
        <f t="shared" ca="1" si="10"/>
        <v>3</v>
      </c>
      <c r="P23" s="3">
        <f t="shared" ca="1" si="10"/>
        <v>1</v>
      </c>
    </row>
    <row r="24" spans="1:16" x14ac:dyDescent="0.25">
      <c r="A24" s="3">
        <f t="shared" ca="1" si="0"/>
        <v>783276819</v>
      </c>
      <c r="B24" s="3">
        <f t="shared" ca="1" si="1"/>
        <v>909</v>
      </c>
      <c r="C24" s="1">
        <f t="shared" ca="1" si="2"/>
        <v>25911</v>
      </c>
      <c r="D24" s="7">
        <f t="shared" ca="1" si="3"/>
        <v>6</v>
      </c>
      <c r="E24" s="3" t="str">
        <f ca="1">VLOOKUP(D24,State!$A$1:$B$9,2,0)</f>
        <v>TAS</v>
      </c>
      <c r="F24" s="3">
        <f t="shared" ca="1" si="4"/>
        <v>406</v>
      </c>
      <c r="G24" s="3" t="str">
        <f ca="1">VLOOKUP(F24,Occupation!$A$1:$B$915,2,0)</f>
        <v>Educational Psychologist</v>
      </c>
      <c r="H24" s="3">
        <f t="shared" ca="1" si="5"/>
        <v>8</v>
      </c>
      <c r="I24" s="3">
        <f t="shared" ca="1" si="6"/>
        <v>48835.43</v>
      </c>
      <c r="J24" s="3">
        <f t="shared" ca="1" si="7"/>
        <v>0.16681752359030438</v>
      </c>
      <c r="K24" s="3">
        <f t="shared" ca="1" si="8"/>
        <v>5</v>
      </c>
      <c r="L24" s="3" t="str">
        <f ca="1">VLOOKUP(K24,Freq_Investment!$A$1:$B$8,2,0)</f>
        <v>Quarterly</v>
      </c>
      <c r="M24" s="3" t="str">
        <f t="shared" ca="1" si="9"/>
        <v>Auto</v>
      </c>
      <c r="N24" s="3">
        <f t="shared" ca="1" si="10"/>
        <v>3</v>
      </c>
      <c r="O24" s="3">
        <f t="shared" ca="1" si="10"/>
        <v>4</v>
      </c>
      <c r="P24" s="3">
        <f t="shared" ca="1" si="10"/>
        <v>2</v>
      </c>
    </row>
    <row r="25" spans="1:16" x14ac:dyDescent="0.25">
      <c r="A25" s="3">
        <f t="shared" ca="1" si="0"/>
        <v>364108267</v>
      </c>
      <c r="B25" s="3">
        <f t="shared" ca="1" si="1"/>
        <v>1960</v>
      </c>
      <c r="C25" s="1">
        <f t="shared" ca="1" si="2"/>
        <v>36294</v>
      </c>
      <c r="D25" s="7">
        <f t="shared" ca="1" si="3"/>
        <v>5</v>
      </c>
      <c r="E25" s="3" t="str">
        <f ca="1">VLOOKUP(D25,State!$A$1:$B$9,2,0)</f>
        <v>NT</v>
      </c>
      <c r="F25" s="3">
        <f t="shared" ca="1" si="4"/>
        <v>677</v>
      </c>
      <c r="G25" s="3" t="str">
        <f ca="1">VLOOKUP(F25,Occupation!$A$1:$B$915,2,0)</f>
        <v>Weight Loss Consultant</v>
      </c>
      <c r="H25" s="3">
        <f t="shared" ca="1" si="5"/>
        <v>7</v>
      </c>
      <c r="I25" s="3">
        <f t="shared" ca="1" si="6"/>
        <v>87232.14</v>
      </c>
      <c r="J25" s="3">
        <f t="shared" ca="1" si="7"/>
        <v>0.42510779608351712</v>
      </c>
      <c r="K25" s="3">
        <f t="shared" ca="1" si="8"/>
        <v>1</v>
      </c>
      <c r="L25" s="3" t="str">
        <f ca="1">VLOOKUP(K25,Freq_Investment!$A$1:$B$8,2,0)</f>
        <v>Daily</v>
      </c>
      <c r="M25" s="3" t="str">
        <f t="shared" ca="1" si="9"/>
        <v>Auto</v>
      </c>
      <c r="N25" s="3">
        <f t="shared" ca="1" si="10"/>
        <v>2</v>
      </c>
      <c r="O25" s="3">
        <f t="shared" ca="1" si="10"/>
        <v>4</v>
      </c>
      <c r="P25" s="3">
        <f t="shared" ca="1" si="10"/>
        <v>1</v>
      </c>
    </row>
    <row r="26" spans="1:16" x14ac:dyDescent="0.25">
      <c r="A26" s="3">
        <f t="shared" ca="1" si="0"/>
        <v>745073276</v>
      </c>
      <c r="B26" s="3">
        <f t="shared" ca="1" si="1"/>
        <v>6544</v>
      </c>
      <c r="C26" s="1">
        <f t="shared" ca="1" si="2"/>
        <v>36113</v>
      </c>
      <c r="D26" s="7">
        <f t="shared" ca="1" si="3"/>
        <v>1</v>
      </c>
      <c r="E26" s="3" t="str">
        <f ca="1">VLOOKUP(D26,State!$A$1:$B$9,2,0)</f>
        <v>NSW</v>
      </c>
      <c r="F26" s="3">
        <f t="shared" ca="1" si="4"/>
        <v>198</v>
      </c>
      <c r="G26" s="3" t="str">
        <f ca="1">VLOOKUP(F26,Occupation!$A$1:$B$915,2,0)</f>
        <v>Cartographer</v>
      </c>
      <c r="H26" s="3">
        <f t="shared" ca="1" si="5"/>
        <v>1</v>
      </c>
      <c r="I26" s="3">
        <f t="shared" ca="1" si="6"/>
        <v>68660.31</v>
      </c>
      <c r="J26" s="3">
        <f t="shared" ca="1" si="7"/>
        <v>0.47684665077261995</v>
      </c>
      <c r="K26" s="3">
        <f t="shared" ca="1" si="8"/>
        <v>1</v>
      </c>
      <c r="L26" s="3" t="str">
        <f ca="1">VLOOKUP(K26,Freq_Investment!$A$1:$B$8,2,0)</f>
        <v>Daily</v>
      </c>
      <c r="M26" s="3" t="str">
        <f t="shared" ca="1" si="9"/>
        <v>Auto</v>
      </c>
      <c r="N26" s="3">
        <f t="shared" ca="1" si="10"/>
        <v>5</v>
      </c>
      <c r="O26" s="3">
        <f t="shared" ca="1" si="10"/>
        <v>5</v>
      </c>
      <c r="P26" s="3">
        <f t="shared" ca="1" si="10"/>
        <v>5</v>
      </c>
    </row>
    <row r="27" spans="1:16" x14ac:dyDescent="0.25">
      <c r="A27" s="3">
        <f t="shared" ca="1" si="0"/>
        <v>885846915</v>
      </c>
      <c r="B27" s="3">
        <f t="shared" ca="1" si="1"/>
        <v>2387</v>
      </c>
      <c r="C27" s="1">
        <f t="shared" ca="1" si="2"/>
        <v>32514</v>
      </c>
      <c r="D27" s="7">
        <f t="shared" ca="1" si="3"/>
        <v>8</v>
      </c>
      <c r="E27" s="3" t="str">
        <f ca="1">VLOOKUP(D27,State!$A$1:$B$9,2,0)</f>
        <v>ACT</v>
      </c>
      <c r="F27" s="3">
        <f t="shared" ca="1" si="4"/>
        <v>587</v>
      </c>
      <c r="G27" s="3" t="str">
        <f ca="1">VLOOKUP(F27,Occupation!$A$1:$B$915,2,0)</f>
        <v>Clothing Patternmaker</v>
      </c>
      <c r="H27" s="3">
        <f t="shared" ca="1" si="5"/>
        <v>6</v>
      </c>
      <c r="I27" s="3">
        <f t="shared" ca="1" si="6"/>
        <v>83399.149999999994</v>
      </c>
      <c r="J27" s="3">
        <f t="shared" ca="1" si="7"/>
        <v>6.5012502176719833E-2</v>
      </c>
      <c r="K27" s="3">
        <f t="shared" ca="1" si="8"/>
        <v>6</v>
      </c>
      <c r="L27" s="3" t="str">
        <f ca="1">VLOOKUP(K27,Freq_Investment!$A$1:$B$8,2,0)</f>
        <v>Half-yearly</v>
      </c>
      <c r="M27" s="3" t="str">
        <f t="shared" ca="1" si="9"/>
        <v>Auto</v>
      </c>
      <c r="N27" s="3">
        <f t="shared" ca="1" si="10"/>
        <v>5</v>
      </c>
      <c r="O27" s="3">
        <f t="shared" ca="1" si="10"/>
        <v>1</v>
      </c>
      <c r="P27" s="3">
        <f t="shared" ca="1" si="10"/>
        <v>5</v>
      </c>
    </row>
    <row r="28" spans="1:16" x14ac:dyDescent="0.25">
      <c r="A28" s="3">
        <f t="shared" ca="1" si="0"/>
        <v>82350369</v>
      </c>
      <c r="B28" s="3">
        <f t="shared" ca="1" si="1"/>
        <v>1337</v>
      </c>
      <c r="C28" s="1">
        <f t="shared" ca="1" si="2"/>
        <v>27854</v>
      </c>
      <c r="D28" s="7">
        <f t="shared" ca="1" si="3"/>
        <v>3</v>
      </c>
      <c r="E28" s="3" t="str">
        <f ca="1">VLOOKUP(D28,State!$A$1:$B$9,2,0)</f>
        <v>SA</v>
      </c>
      <c r="F28" s="3">
        <f t="shared" ca="1" si="4"/>
        <v>408</v>
      </c>
      <c r="G28" s="3" t="str">
        <f ca="1">VLOOKUP(F28,Occupation!$A$1:$B$915,2,0)</f>
        <v>Psychotherapist</v>
      </c>
      <c r="H28" s="3">
        <f t="shared" ca="1" si="5"/>
        <v>5</v>
      </c>
      <c r="I28" s="3">
        <f t="shared" ca="1" si="6"/>
        <v>22683.48</v>
      </c>
      <c r="J28" s="3">
        <f t="shared" ca="1" si="7"/>
        <v>4.1475543838552731E-2</v>
      </c>
      <c r="K28" s="3">
        <f t="shared" ca="1" si="8"/>
        <v>1</v>
      </c>
      <c r="L28" s="3" t="str">
        <f ca="1">VLOOKUP(K28,Freq_Investment!$A$1:$B$8,2,0)</f>
        <v>Daily</v>
      </c>
      <c r="M28" s="3" t="str">
        <f t="shared" ca="1" si="9"/>
        <v>Manual</v>
      </c>
      <c r="N28" s="3">
        <f t="shared" ca="1" si="10"/>
        <v>3</v>
      </c>
      <c r="O28" s="3">
        <f t="shared" ca="1" si="10"/>
        <v>4</v>
      </c>
      <c r="P28" s="3">
        <f t="shared" ca="1" si="10"/>
        <v>4</v>
      </c>
    </row>
    <row r="29" spans="1:16" x14ac:dyDescent="0.25">
      <c r="A29" s="3">
        <f t="shared" ca="1" si="0"/>
        <v>32532148</v>
      </c>
      <c r="B29" s="3">
        <f t="shared" ca="1" si="1"/>
        <v>7452</v>
      </c>
      <c r="C29" s="1">
        <f t="shared" ca="1" si="2"/>
        <v>40293</v>
      </c>
      <c r="D29" s="7">
        <f t="shared" ca="1" si="3"/>
        <v>4</v>
      </c>
      <c r="E29" s="3" t="str">
        <f ca="1">VLOOKUP(D29,State!$A$1:$B$9,2,0)</f>
        <v>WA</v>
      </c>
      <c r="F29" s="3">
        <f t="shared" ca="1" si="4"/>
        <v>836</v>
      </c>
      <c r="G29" s="3" t="str">
        <f ca="1">VLOOKUP(F29,Occupation!$A$1:$B$915,2,0)</f>
        <v>Cement Production Plant Operator</v>
      </c>
      <c r="H29" s="3">
        <f t="shared" ca="1" si="5"/>
        <v>5</v>
      </c>
      <c r="I29" s="3">
        <f t="shared" ca="1" si="6"/>
        <v>9044.1200000000008</v>
      </c>
      <c r="J29" s="3">
        <f t="shared" ca="1" si="7"/>
        <v>0.46790414525435464</v>
      </c>
      <c r="K29" s="3">
        <f t="shared" ca="1" si="8"/>
        <v>4</v>
      </c>
      <c r="L29" s="3" t="str">
        <f ca="1">VLOOKUP(K29,Freq_Investment!$A$1:$B$8,2,0)</f>
        <v>Monthly</v>
      </c>
      <c r="M29" s="3" t="str">
        <f t="shared" ca="1" si="9"/>
        <v>Manual</v>
      </c>
      <c r="N29" s="3">
        <f t="shared" ca="1" si="10"/>
        <v>2</v>
      </c>
      <c r="O29" s="3">
        <f t="shared" ca="1" si="10"/>
        <v>4</v>
      </c>
      <c r="P29" s="3">
        <f t="shared" ca="1" si="10"/>
        <v>1</v>
      </c>
    </row>
    <row r="30" spans="1:16" x14ac:dyDescent="0.25">
      <c r="A30" s="3">
        <f t="shared" ca="1" si="0"/>
        <v>171159836</v>
      </c>
      <c r="B30" s="3">
        <f t="shared" ca="1" si="1"/>
        <v>4134</v>
      </c>
      <c r="C30" s="1">
        <f t="shared" ca="1" si="2"/>
        <v>43621</v>
      </c>
      <c r="D30" s="7">
        <f t="shared" ca="1" si="3"/>
        <v>6</v>
      </c>
      <c r="E30" s="3" t="str">
        <f ca="1">VLOOKUP(D30,State!$A$1:$B$9,2,0)</f>
        <v>TAS</v>
      </c>
      <c r="F30" s="3">
        <f t="shared" ca="1" si="4"/>
        <v>373</v>
      </c>
      <c r="G30" s="3" t="str">
        <f ca="1">VLOOKUP(F30,Occupation!$A$1:$B$915,2,0)</f>
        <v>Software Tester</v>
      </c>
      <c r="H30" s="3">
        <f t="shared" ca="1" si="5"/>
        <v>9</v>
      </c>
      <c r="I30" s="3">
        <f t="shared" ca="1" si="6"/>
        <v>9854.6200000000008</v>
      </c>
      <c r="J30" s="3">
        <f t="shared" ca="1" si="7"/>
        <v>0.43298513418261325</v>
      </c>
      <c r="K30" s="3">
        <f t="shared" ca="1" si="8"/>
        <v>7</v>
      </c>
      <c r="L30" s="3" t="str">
        <f ca="1">VLOOKUP(K30,Freq_Investment!$A$1:$B$8,2,0)</f>
        <v>Yearly</v>
      </c>
      <c r="M30" s="3" t="str">
        <f t="shared" ca="1" si="9"/>
        <v>Auto</v>
      </c>
      <c r="N30" s="3">
        <f t="shared" ca="1" si="10"/>
        <v>5</v>
      </c>
      <c r="O30" s="3">
        <f t="shared" ca="1" si="10"/>
        <v>2</v>
      </c>
      <c r="P30" s="3">
        <f t="shared" ca="1" si="10"/>
        <v>5</v>
      </c>
    </row>
    <row r="31" spans="1:16" x14ac:dyDescent="0.25">
      <c r="A31" s="3">
        <f t="shared" ca="1" si="0"/>
        <v>186584262</v>
      </c>
      <c r="B31" s="3">
        <f t="shared" ca="1" si="1"/>
        <v>6571</v>
      </c>
      <c r="C31" s="1">
        <f t="shared" ca="1" si="2"/>
        <v>29394</v>
      </c>
      <c r="D31" s="7">
        <f t="shared" ca="1" si="3"/>
        <v>3</v>
      </c>
      <c r="E31" s="3" t="str">
        <f ca="1">VLOOKUP(D31,State!$A$1:$B$9,2,0)</f>
        <v>SA</v>
      </c>
      <c r="F31" s="3">
        <f t="shared" ca="1" si="4"/>
        <v>795</v>
      </c>
      <c r="G31" s="3" t="str">
        <f ca="1">VLOOKUP(F31,Occupation!$A$1:$B$915,2,0)</f>
        <v>Retail Buyer</v>
      </c>
      <c r="H31" s="3">
        <f t="shared" ca="1" si="5"/>
        <v>7</v>
      </c>
      <c r="I31" s="3">
        <f t="shared" ca="1" si="6"/>
        <v>76966.3</v>
      </c>
      <c r="J31" s="3">
        <f t="shared" ca="1" si="7"/>
        <v>7.0599257372465085E-3</v>
      </c>
      <c r="K31" s="3">
        <f t="shared" ca="1" si="8"/>
        <v>1</v>
      </c>
      <c r="L31" s="3" t="str">
        <f ca="1">VLOOKUP(K31,Freq_Investment!$A$1:$B$8,2,0)</f>
        <v>Daily</v>
      </c>
      <c r="M31" s="3" t="str">
        <f t="shared" ca="1" si="9"/>
        <v>Manual</v>
      </c>
      <c r="N31" s="3">
        <f t="shared" ca="1" si="10"/>
        <v>1</v>
      </c>
      <c r="O31" s="3">
        <f t="shared" ca="1" si="10"/>
        <v>2</v>
      </c>
      <c r="P31" s="3">
        <f t="shared" ca="1" si="10"/>
        <v>2</v>
      </c>
    </row>
    <row r="32" spans="1:16" x14ac:dyDescent="0.25">
      <c r="A32" s="3">
        <f t="shared" ca="1" si="0"/>
        <v>343824310</v>
      </c>
      <c r="B32" s="3">
        <f t="shared" ca="1" si="1"/>
        <v>6549</v>
      </c>
      <c r="C32" s="1">
        <f t="shared" ca="1" si="2"/>
        <v>31478</v>
      </c>
      <c r="D32" s="7">
        <f t="shared" ca="1" si="3"/>
        <v>4</v>
      </c>
      <c r="E32" s="3" t="str">
        <f ca="1">VLOOKUP(D32,State!$A$1:$B$9,2,0)</f>
        <v>WA</v>
      </c>
      <c r="F32" s="3">
        <f t="shared" ca="1" si="4"/>
        <v>397</v>
      </c>
      <c r="G32" s="3" t="str">
        <f ca="1">VLOOKUP(F32,Occupation!$A$1:$B$915,2,0)</f>
        <v>Solicitor</v>
      </c>
      <c r="H32" s="3">
        <f t="shared" ca="1" si="5"/>
        <v>1</v>
      </c>
      <c r="I32" s="3">
        <f t="shared" ca="1" si="6"/>
        <v>17352.62</v>
      </c>
      <c r="J32" s="3">
        <f t="shared" ca="1" si="7"/>
        <v>0.41269051754978142</v>
      </c>
      <c r="K32" s="3">
        <f t="shared" ca="1" si="8"/>
        <v>3</v>
      </c>
      <c r="L32" s="3" t="str">
        <f ca="1">VLOOKUP(K32,Freq_Investment!$A$1:$B$8,2,0)</f>
        <v>Fortnightly</v>
      </c>
      <c r="M32" s="3" t="str">
        <f t="shared" ca="1" si="9"/>
        <v>Auto</v>
      </c>
      <c r="N32" s="3">
        <f t="shared" ca="1" si="10"/>
        <v>4</v>
      </c>
      <c r="O32" s="3">
        <f t="shared" ca="1" si="10"/>
        <v>3</v>
      </c>
      <c r="P32" s="3">
        <f t="shared" ca="1" si="10"/>
        <v>4</v>
      </c>
    </row>
    <row r="33" spans="1:16" x14ac:dyDescent="0.25">
      <c r="A33" s="3">
        <f t="shared" ca="1" si="0"/>
        <v>984419613</v>
      </c>
      <c r="B33" s="3">
        <f t="shared" ca="1" si="1"/>
        <v>8752</v>
      </c>
      <c r="C33" s="1">
        <f t="shared" ca="1" si="2"/>
        <v>40408</v>
      </c>
      <c r="D33" s="7">
        <f t="shared" ca="1" si="3"/>
        <v>7</v>
      </c>
      <c r="E33" s="3" t="str">
        <f ca="1">VLOOKUP(D33,State!$A$1:$B$9,2,0)</f>
        <v>VIC</v>
      </c>
      <c r="F33" s="3">
        <f t="shared" ca="1" si="4"/>
        <v>222</v>
      </c>
      <c r="G33" s="3" t="str">
        <f ca="1">VLOOKUP(F33,Occupation!$A$1:$B$915,2,0)</f>
        <v>Petroleum Engineer</v>
      </c>
      <c r="H33" s="3">
        <f t="shared" ca="1" si="5"/>
        <v>2</v>
      </c>
      <c r="I33" s="3">
        <f t="shared" ca="1" si="6"/>
        <v>29983.32</v>
      </c>
      <c r="J33" s="3">
        <f t="shared" ca="1" si="7"/>
        <v>0.13205246834634204</v>
      </c>
      <c r="K33" s="3">
        <f t="shared" ca="1" si="8"/>
        <v>4</v>
      </c>
      <c r="L33" s="3" t="str">
        <f ca="1">VLOOKUP(K33,Freq_Investment!$A$1:$B$8,2,0)</f>
        <v>Monthly</v>
      </c>
      <c r="M33" s="3" t="str">
        <f t="shared" ca="1" si="9"/>
        <v>Auto</v>
      </c>
      <c r="N33" s="3">
        <f t="shared" ca="1" si="10"/>
        <v>1</v>
      </c>
      <c r="O33" s="3">
        <f t="shared" ca="1" si="10"/>
        <v>1</v>
      </c>
      <c r="P33" s="3">
        <f t="shared" ca="1" si="10"/>
        <v>2</v>
      </c>
    </row>
    <row r="34" spans="1:16" x14ac:dyDescent="0.25">
      <c r="A34" s="3">
        <f t="shared" ca="1" si="0"/>
        <v>960483153</v>
      </c>
      <c r="B34" s="3">
        <f t="shared" ca="1" si="1"/>
        <v>6540</v>
      </c>
      <c r="C34" s="1">
        <f t="shared" ca="1" si="2"/>
        <v>28980</v>
      </c>
      <c r="D34" s="7">
        <f t="shared" ca="1" si="3"/>
        <v>5</v>
      </c>
      <c r="E34" s="3" t="str">
        <f ca="1">VLOOKUP(D34,State!$A$1:$B$9,2,0)</f>
        <v>NT</v>
      </c>
      <c r="F34" s="3">
        <f t="shared" ca="1" si="4"/>
        <v>795</v>
      </c>
      <c r="G34" s="3" t="str">
        <f ca="1">VLOOKUP(F34,Occupation!$A$1:$B$915,2,0)</f>
        <v>Retail Buyer</v>
      </c>
      <c r="H34" s="3">
        <f t="shared" ca="1" si="5"/>
        <v>8</v>
      </c>
      <c r="I34" s="3">
        <f t="shared" ca="1" si="6"/>
        <v>9255.52</v>
      </c>
      <c r="J34" s="3">
        <f t="shared" ca="1" si="7"/>
        <v>8.7102338339730356E-2</v>
      </c>
      <c r="K34" s="3">
        <f t="shared" ca="1" si="8"/>
        <v>7</v>
      </c>
      <c r="L34" s="3" t="str">
        <f ca="1">VLOOKUP(K34,Freq_Investment!$A$1:$B$8,2,0)</f>
        <v>Yearly</v>
      </c>
      <c r="M34" s="3" t="str">
        <f t="shared" ca="1" si="9"/>
        <v>Auto</v>
      </c>
      <c r="N34" s="3">
        <f t="shared" ca="1" si="10"/>
        <v>4</v>
      </c>
      <c r="O34" s="3">
        <f t="shared" ca="1" si="10"/>
        <v>3</v>
      </c>
      <c r="P34" s="3">
        <f t="shared" ca="1" si="10"/>
        <v>3</v>
      </c>
    </row>
    <row r="35" spans="1:16" x14ac:dyDescent="0.25">
      <c r="A35" s="3">
        <f t="shared" ca="1" si="0"/>
        <v>985321283</v>
      </c>
      <c r="B35" s="3">
        <f t="shared" ca="1" si="1"/>
        <v>971</v>
      </c>
      <c r="C35" s="1">
        <f t="shared" ca="1" si="2"/>
        <v>36597</v>
      </c>
      <c r="D35" s="7">
        <f t="shared" ca="1" si="3"/>
        <v>5</v>
      </c>
      <c r="E35" s="3" t="str">
        <f ca="1">VLOOKUP(D35,State!$A$1:$B$9,2,0)</f>
        <v>NT</v>
      </c>
      <c r="F35" s="3">
        <f t="shared" ca="1" si="4"/>
        <v>902</v>
      </c>
      <c r="G35" s="3" t="str">
        <f ca="1">VLOOKUP(F35,Occupation!$A$1:$B$915,2,0)</f>
        <v>Forestry Worker</v>
      </c>
      <c r="H35" s="3">
        <f t="shared" ca="1" si="5"/>
        <v>9</v>
      </c>
      <c r="I35" s="3">
        <f t="shared" ca="1" si="6"/>
        <v>86179.94</v>
      </c>
      <c r="J35" s="3">
        <f t="shared" ca="1" si="7"/>
        <v>0.11771857981901473</v>
      </c>
      <c r="K35" s="3">
        <f t="shared" ca="1" si="8"/>
        <v>7</v>
      </c>
      <c r="L35" s="3" t="str">
        <f ca="1">VLOOKUP(K35,Freq_Investment!$A$1:$B$8,2,0)</f>
        <v>Yearly</v>
      </c>
      <c r="M35" s="3" t="str">
        <f t="shared" ca="1" si="9"/>
        <v>Manual</v>
      </c>
      <c r="N35" s="3">
        <f t="shared" ca="1" si="10"/>
        <v>2</v>
      </c>
      <c r="O35" s="3">
        <f t="shared" ca="1" si="10"/>
        <v>4</v>
      </c>
      <c r="P35" s="3">
        <f t="shared" ca="1" si="10"/>
        <v>3</v>
      </c>
    </row>
    <row r="36" spans="1:16" x14ac:dyDescent="0.25">
      <c r="A36" s="3">
        <f t="shared" ca="1" si="0"/>
        <v>542259536</v>
      </c>
      <c r="B36" s="3">
        <f t="shared" ca="1" si="1"/>
        <v>1542</v>
      </c>
      <c r="C36" s="1">
        <f t="shared" ca="1" si="2"/>
        <v>34321</v>
      </c>
      <c r="D36" s="7">
        <f t="shared" ca="1" si="3"/>
        <v>4</v>
      </c>
      <c r="E36" s="3" t="str">
        <f ca="1">VLOOKUP(D36,State!$A$1:$B$9,2,0)</f>
        <v>WA</v>
      </c>
      <c r="F36" s="3">
        <f t="shared" ca="1" si="4"/>
        <v>219</v>
      </c>
      <c r="G36" s="3" t="str">
        <f ca="1">VLOOKUP(F36,Occupation!$A$1:$B$915,2,0)</f>
        <v>Mechanical Engineer</v>
      </c>
      <c r="H36" s="3">
        <f t="shared" ca="1" si="5"/>
        <v>9</v>
      </c>
      <c r="I36" s="3">
        <f t="shared" ca="1" si="6"/>
        <v>7885.73</v>
      </c>
      <c r="J36" s="3">
        <f t="shared" ca="1" si="7"/>
        <v>0.4642923078777591</v>
      </c>
      <c r="K36" s="3">
        <f t="shared" ca="1" si="8"/>
        <v>6</v>
      </c>
      <c r="L36" s="3" t="str">
        <f ca="1">VLOOKUP(K36,Freq_Investment!$A$1:$B$8,2,0)</f>
        <v>Half-yearly</v>
      </c>
      <c r="M36" s="3" t="str">
        <f t="shared" ca="1" si="9"/>
        <v>Auto</v>
      </c>
      <c r="N36" s="3">
        <f t="shared" ca="1" si="10"/>
        <v>1</v>
      </c>
      <c r="O36" s="3">
        <f t="shared" ca="1" si="10"/>
        <v>2</v>
      </c>
      <c r="P36" s="3">
        <f t="shared" ca="1" si="10"/>
        <v>1</v>
      </c>
    </row>
    <row r="37" spans="1:16" x14ac:dyDescent="0.25">
      <c r="A37" s="3">
        <f t="shared" ca="1" si="0"/>
        <v>350306877</v>
      </c>
      <c r="B37" s="3">
        <f t="shared" ca="1" si="1"/>
        <v>2442</v>
      </c>
      <c r="C37" s="1">
        <f t="shared" ca="1" si="2"/>
        <v>37131</v>
      </c>
      <c r="D37" s="7">
        <f t="shared" ca="1" si="3"/>
        <v>3</v>
      </c>
      <c r="E37" s="3" t="str">
        <f ca="1">VLOOKUP(D37,State!$A$1:$B$9,2,0)</f>
        <v>SA</v>
      </c>
      <c r="F37" s="3">
        <f t="shared" ca="1" si="4"/>
        <v>315</v>
      </c>
      <c r="G37" s="3" t="str">
        <f ca="1">VLOOKUP(F37,Occupation!$A$1:$B$915,2,0)</f>
        <v>Anaesthetist</v>
      </c>
      <c r="H37" s="3">
        <f t="shared" ca="1" si="5"/>
        <v>5</v>
      </c>
      <c r="I37" s="3">
        <f t="shared" ca="1" si="6"/>
        <v>55941.56</v>
      </c>
      <c r="J37" s="3">
        <f t="shared" ca="1" si="7"/>
        <v>0.29547272923820156</v>
      </c>
      <c r="K37" s="3">
        <f t="shared" ca="1" si="8"/>
        <v>5</v>
      </c>
      <c r="L37" s="3" t="str">
        <f ca="1">VLOOKUP(K37,Freq_Investment!$A$1:$B$8,2,0)</f>
        <v>Quarterly</v>
      </c>
      <c r="M37" s="3" t="str">
        <f t="shared" ca="1" si="9"/>
        <v>Manual</v>
      </c>
      <c r="N37" s="3">
        <f t="shared" ca="1" si="10"/>
        <v>1</v>
      </c>
      <c r="O37" s="3">
        <f t="shared" ca="1" si="10"/>
        <v>5</v>
      </c>
      <c r="P37" s="3">
        <f t="shared" ca="1" si="10"/>
        <v>5</v>
      </c>
    </row>
    <row r="38" spans="1:16" x14ac:dyDescent="0.25">
      <c r="A38" s="3">
        <f t="shared" ca="1" si="0"/>
        <v>554089206</v>
      </c>
      <c r="B38" s="3">
        <f t="shared" ca="1" si="1"/>
        <v>3597</v>
      </c>
      <c r="C38" s="1">
        <f t="shared" ca="1" si="2"/>
        <v>34105</v>
      </c>
      <c r="D38" s="7">
        <f t="shared" ca="1" si="3"/>
        <v>1</v>
      </c>
      <c r="E38" s="3" t="str">
        <f ca="1">VLOOKUP(D38,State!$A$1:$B$9,2,0)</f>
        <v>NSW</v>
      </c>
      <c r="F38" s="3">
        <f t="shared" ca="1" si="4"/>
        <v>786</v>
      </c>
      <c r="G38" s="3" t="str">
        <f ca="1">VLOOKUP(F38,Occupation!$A$1:$B$915,2,0)</f>
        <v>Business Broker</v>
      </c>
      <c r="H38" s="3">
        <f t="shared" ca="1" si="5"/>
        <v>6</v>
      </c>
      <c r="I38" s="3">
        <f t="shared" ca="1" si="6"/>
        <v>20865.13</v>
      </c>
      <c r="J38" s="3">
        <f t="shared" ca="1" si="7"/>
        <v>0.19784788194077885</v>
      </c>
      <c r="K38" s="3">
        <f t="shared" ca="1" si="8"/>
        <v>3</v>
      </c>
      <c r="L38" s="3" t="str">
        <f ca="1">VLOOKUP(K38,Freq_Investment!$A$1:$B$8,2,0)</f>
        <v>Fortnightly</v>
      </c>
      <c r="M38" s="3" t="str">
        <f t="shared" ca="1" si="9"/>
        <v>Auto</v>
      </c>
      <c r="N38" s="3">
        <f t="shared" ca="1" si="10"/>
        <v>3</v>
      </c>
      <c r="O38" s="3">
        <f t="shared" ca="1" si="10"/>
        <v>1</v>
      </c>
      <c r="P38" s="3">
        <f t="shared" ca="1" si="10"/>
        <v>1</v>
      </c>
    </row>
    <row r="39" spans="1:16" x14ac:dyDescent="0.25">
      <c r="A39" s="3">
        <f t="shared" ca="1" si="0"/>
        <v>803083577</v>
      </c>
      <c r="B39" s="3">
        <f t="shared" ca="1" si="1"/>
        <v>254</v>
      </c>
      <c r="C39" s="1">
        <f t="shared" ca="1" si="2"/>
        <v>26687</v>
      </c>
      <c r="D39" s="7">
        <f t="shared" ca="1" si="3"/>
        <v>2</v>
      </c>
      <c r="E39" s="3" t="str">
        <f ca="1">VLOOKUP(D39,State!$A$1:$B$9,2,0)</f>
        <v>QLD</v>
      </c>
      <c r="F39" s="3">
        <f t="shared" ca="1" si="4"/>
        <v>2</v>
      </c>
      <c r="G39" s="3" t="str">
        <f ca="1">VLOOKUP(F39,Occupation!$A$1:$B$915,2,0)</f>
        <v>Corporate General Manager</v>
      </c>
      <c r="H39" s="3">
        <f t="shared" ca="1" si="5"/>
        <v>1</v>
      </c>
      <c r="I39" s="3">
        <f t="shared" ca="1" si="6"/>
        <v>11966.17</v>
      </c>
      <c r="J39" s="3">
        <f t="shared" ca="1" si="7"/>
        <v>0.3103745635979519</v>
      </c>
      <c r="K39" s="3">
        <f t="shared" ca="1" si="8"/>
        <v>5</v>
      </c>
      <c r="L39" s="3" t="str">
        <f ca="1">VLOOKUP(K39,Freq_Investment!$A$1:$B$8,2,0)</f>
        <v>Quarterly</v>
      </c>
      <c r="M39" s="3" t="str">
        <f t="shared" ca="1" si="9"/>
        <v>Auto</v>
      </c>
      <c r="N39" s="3">
        <f t="shared" ca="1" si="10"/>
        <v>5</v>
      </c>
      <c r="O39" s="3">
        <f t="shared" ca="1" si="10"/>
        <v>1</v>
      </c>
      <c r="P39" s="3">
        <f t="shared" ca="1" si="10"/>
        <v>2</v>
      </c>
    </row>
    <row r="40" spans="1:16" x14ac:dyDescent="0.25">
      <c r="A40" s="3">
        <f t="shared" ca="1" si="0"/>
        <v>693412080</v>
      </c>
      <c r="B40" s="3">
        <f t="shared" ca="1" si="1"/>
        <v>9564</v>
      </c>
      <c r="C40" s="1">
        <f t="shared" ca="1" si="2"/>
        <v>38824</v>
      </c>
      <c r="D40" s="7">
        <f t="shared" ca="1" si="3"/>
        <v>4</v>
      </c>
      <c r="E40" s="3" t="str">
        <f ca="1">VLOOKUP(D40,State!$A$1:$B$9,2,0)</f>
        <v>WA</v>
      </c>
      <c r="F40" s="3">
        <f t="shared" ca="1" si="4"/>
        <v>808</v>
      </c>
      <c r="G40" s="3" t="str">
        <f ca="1">VLOOKUP(F40,Occupation!$A$1:$B$915,2,0)</f>
        <v>Photographic Developer and Printer</v>
      </c>
      <c r="H40" s="3">
        <f t="shared" ca="1" si="5"/>
        <v>9</v>
      </c>
      <c r="I40" s="3">
        <f t="shared" ca="1" si="6"/>
        <v>63380.02</v>
      </c>
      <c r="J40" s="3">
        <f t="shared" ca="1" si="7"/>
        <v>0.47115898918303234</v>
      </c>
      <c r="K40" s="3">
        <f t="shared" ca="1" si="8"/>
        <v>1</v>
      </c>
      <c r="L40" s="3" t="str">
        <f ca="1">VLOOKUP(K40,Freq_Investment!$A$1:$B$8,2,0)</f>
        <v>Daily</v>
      </c>
      <c r="M40" s="3" t="str">
        <f t="shared" ca="1" si="9"/>
        <v>Manual</v>
      </c>
      <c r="N40" s="3">
        <f t="shared" ca="1" si="10"/>
        <v>2</v>
      </c>
      <c r="O40" s="3">
        <f t="shared" ca="1" si="10"/>
        <v>3</v>
      </c>
      <c r="P40" s="3">
        <f t="shared" ca="1" si="10"/>
        <v>3</v>
      </c>
    </row>
    <row r="41" spans="1:16" x14ac:dyDescent="0.25">
      <c r="A41" s="3">
        <f t="shared" ca="1" si="0"/>
        <v>997956919</v>
      </c>
      <c r="B41" s="3">
        <f t="shared" ca="1" si="1"/>
        <v>641</v>
      </c>
      <c r="C41" s="1">
        <f t="shared" ca="1" si="2"/>
        <v>32985</v>
      </c>
      <c r="D41" s="7">
        <f t="shared" ca="1" si="3"/>
        <v>8</v>
      </c>
      <c r="E41" s="3" t="str">
        <f ca="1">VLOOKUP(D41,State!$A$1:$B$9,2,0)</f>
        <v>ACT</v>
      </c>
      <c r="F41" s="3">
        <f t="shared" ca="1" si="4"/>
        <v>421</v>
      </c>
      <c r="G41" s="3" t="str">
        <f ca="1">VLOOKUP(F41,Occupation!$A$1:$B$915,2,0)</f>
        <v>Aquaculture or Fisheries Technician</v>
      </c>
      <c r="H41" s="3">
        <f t="shared" ca="1" si="5"/>
        <v>3</v>
      </c>
      <c r="I41" s="3">
        <f t="shared" ca="1" si="6"/>
        <v>93183.76</v>
      </c>
      <c r="J41" s="3">
        <f t="shared" ca="1" si="7"/>
        <v>0.27095517762627097</v>
      </c>
      <c r="K41" s="3">
        <f t="shared" ca="1" si="8"/>
        <v>4</v>
      </c>
      <c r="L41" s="3" t="str">
        <f ca="1">VLOOKUP(K41,Freq_Investment!$A$1:$B$8,2,0)</f>
        <v>Monthly</v>
      </c>
      <c r="M41" s="3" t="str">
        <f t="shared" ca="1" si="9"/>
        <v>Auto</v>
      </c>
      <c r="N41" s="3">
        <f t="shared" ca="1" si="10"/>
        <v>4</v>
      </c>
      <c r="O41" s="3">
        <f t="shared" ca="1" si="10"/>
        <v>3</v>
      </c>
      <c r="P41" s="3">
        <f t="shared" ca="1" si="10"/>
        <v>5</v>
      </c>
    </row>
    <row r="42" spans="1:16" x14ac:dyDescent="0.25">
      <c r="A42" s="3">
        <f t="shared" ca="1" si="0"/>
        <v>614333988</v>
      </c>
      <c r="B42" s="3">
        <f t="shared" ca="1" si="1"/>
        <v>3942</v>
      </c>
      <c r="C42" s="1">
        <f t="shared" ca="1" si="2"/>
        <v>29621</v>
      </c>
      <c r="D42" s="7">
        <f t="shared" ca="1" si="3"/>
        <v>5</v>
      </c>
      <c r="E42" s="3" t="str">
        <f ca="1">VLOOKUP(D42,State!$A$1:$B$9,2,0)</f>
        <v>NT</v>
      </c>
      <c r="F42" s="3">
        <f t="shared" ca="1" si="4"/>
        <v>588</v>
      </c>
      <c r="G42" s="3" t="str">
        <f ca="1">VLOOKUP(F42,Occupation!$A$1:$B$915,2,0)</f>
        <v>Dressmaker or Tailor</v>
      </c>
      <c r="H42" s="3">
        <f t="shared" ca="1" si="5"/>
        <v>10</v>
      </c>
      <c r="I42" s="3">
        <f t="shared" ca="1" si="6"/>
        <v>50616.39</v>
      </c>
      <c r="J42" s="3">
        <f t="shared" ca="1" si="7"/>
        <v>0.41160808459133263</v>
      </c>
      <c r="K42" s="3">
        <f t="shared" ca="1" si="8"/>
        <v>1</v>
      </c>
      <c r="L42" s="3" t="str">
        <f ca="1">VLOOKUP(K42,Freq_Investment!$A$1:$B$8,2,0)</f>
        <v>Daily</v>
      </c>
      <c r="M42" s="3" t="str">
        <f t="shared" ca="1" si="9"/>
        <v>Auto</v>
      </c>
      <c r="N42" s="3">
        <f t="shared" ca="1" si="10"/>
        <v>3</v>
      </c>
      <c r="O42" s="3">
        <f t="shared" ca="1" si="10"/>
        <v>1</v>
      </c>
      <c r="P42" s="3">
        <f t="shared" ca="1" si="10"/>
        <v>4</v>
      </c>
    </row>
    <row r="43" spans="1:16" x14ac:dyDescent="0.25">
      <c r="A43" s="3">
        <f t="shared" ca="1" si="0"/>
        <v>285010985</v>
      </c>
      <c r="B43" s="3">
        <f t="shared" ca="1" si="1"/>
        <v>4399</v>
      </c>
      <c r="C43" s="1">
        <f t="shared" ca="1" si="2"/>
        <v>40630</v>
      </c>
      <c r="D43" s="7">
        <f t="shared" ca="1" si="3"/>
        <v>6</v>
      </c>
      <c r="E43" s="3" t="str">
        <f ca="1">VLOOKUP(D43,State!$A$1:$B$9,2,0)</f>
        <v>TAS</v>
      </c>
      <c r="F43" s="3">
        <f t="shared" ca="1" si="4"/>
        <v>410</v>
      </c>
      <c r="G43" s="3" t="str">
        <f ca="1">VLOOKUP(F43,Occupation!$A$1:$B$915,2,0)</f>
        <v>Historian</v>
      </c>
      <c r="H43" s="3">
        <f t="shared" ca="1" si="5"/>
        <v>10</v>
      </c>
      <c r="I43" s="3">
        <f t="shared" ca="1" si="6"/>
        <v>14691.73</v>
      </c>
      <c r="J43" s="3">
        <f t="shared" ca="1" si="7"/>
        <v>0.23943560128723557</v>
      </c>
      <c r="K43" s="3">
        <f t="shared" ca="1" si="8"/>
        <v>5</v>
      </c>
      <c r="L43" s="3" t="str">
        <f ca="1">VLOOKUP(K43,Freq_Investment!$A$1:$B$8,2,0)</f>
        <v>Quarterly</v>
      </c>
      <c r="M43" s="3" t="str">
        <f t="shared" ca="1" si="9"/>
        <v>Auto</v>
      </c>
      <c r="N43" s="3">
        <f t="shared" ca="1" si="10"/>
        <v>2</v>
      </c>
      <c r="O43" s="3">
        <f t="shared" ca="1" si="10"/>
        <v>1</v>
      </c>
      <c r="P43" s="3">
        <f t="shared" ca="1" si="10"/>
        <v>5</v>
      </c>
    </row>
    <row r="44" spans="1:16" x14ac:dyDescent="0.25">
      <c r="A44" s="3">
        <f t="shared" ca="1" si="0"/>
        <v>433988299</v>
      </c>
      <c r="B44" s="3">
        <f t="shared" ca="1" si="1"/>
        <v>7605</v>
      </c>
      <c r="C44" s="1">
        <f t="shared" ca="1" si="2"/>
        <v>43490</v>
      </c>
      <c r="D44" s="7">
        <f t="shared" ca="1" si="3"/>
        <v>7</v>
      </c>
      <c r="E44" s="3" t="str">
        <f ca="1">VLOOKUP(D44,State!$A$1:$B$9,2,0)</f>
        <v>VIC</v>
      </c>
      <c r="F44" s="3">
        <f t="shared" ca="1" si="4"/>
        <v>129</v>
      </c>
      <c r="G44" s="3" t="str">
        <f ca="1">VLOOKUP(F44,Occupation!$A$1:$B$915,2,0)</f>
        <v>Television Journalist</v>
      </c>
      <c r="H44" s="3">
        <f t="shared" ca="1" si="5"/>
        <v>8</v>
      </c>
      <c r="I44" s="3">
        <f t="shared" ca="1" si="6"/>
        <v>35417.65</v>
      </c>
      <c r="J44" s="3">
        <f t="shared" ca="1" si="7"/>
        <v>0.40874930319579073</v>
      </c>
      <c r="K44" s="3">
        <f t="shared" ca="1" si="8"/>
        <v>6</v>
      </c>
      <c r="L44" s="3" t="str">
        <f ca="1">VLOOKUP(K44,Freq_Investment!$A$1:$B$8,2,0)</f>
        <v>Half-yearly</v>
      </c>
      <c r="M44" s="3" t="str">
        <f t="shared" ca="1" si="9"/>
        <v>Auto</v>
      </c>
      <c r="N44" s="3">
        <f t="shared" ca="1" si="10"/>
        <v>3</v>
      </c>
      <c r="O44" s="3">
        <f t="shared" ca="1" si="10"/>
        <v>5</v>
      </c>
      <c r="P44" s="3">
        <f t="shared" ca="1" si="10"/>
        <v>4</v>
      </c>
    </row>
    <row r="45" spans="1:16" x14ac:dyDescent="0.25">
      <c r="A45" s="3">
        <f t="shared" ca="1" si="0"/>
        <v>828631763</v>
      </c>
      <c r="B45" s="3">
        <f t="shared" ca="1" si="1"/>
        <v>3134</v>
      </c>
      <c r="C45" s="1">
        <f t="shared" ca="1" si="2"/>
        <v>35076</v>
      </c>
      <c r="D45" s="7">
        <f t="shared" ca="1" si="3"/>
        <v>2</v>
      </c>
      <c r="E45" s="3" t="str">
        <f ca="1">VLOOKUP(D45,State!$A$1:$B$9,2,0)</f>
        <v>QLD</v>
      </c>
      <c r="F45" s="3">
        <f t="shared" ca="1" si="4"/>
        <v>561</v>
      </c>
      <c r="G45" s="3" t="str">
        <f ca="1">VLOOKUP(F45,Occupation!$A$1:$B$915,2,0)</f>
        <v>Fishing Leading Hand</v>
      </c>
      <c r="H45" s="3">
        <f t="shared" ca="1" si="5"/>
        <v>5</v>
      </c>
      <c r="I45" s="3">
        <f t="shared" ca="1" si="6"/>
        <v>78114.990000000005</v>
      </c>
      <c r="J45" s="3">
        <f t="shared" ca="1" si="7"/>
        <v>0.22982005557251339</v>
      </c>
      <c r="K45" s="3">
        <f t="shared" ca="1" si="8"/>
        <v>5</v>
      </c>
      <c r="L45" s="3" t="str">
        <f ca="1">VLOOKUP(K45,Freq_Investment!$A$1:$B$8,2,0)</f>
        <v>Quarterly</v>
      </c>
      <c r="M45" s="3" t="str">
        <f t="shared" ca="1" si="9"/>
        <v>Manual</v>
      </c>
      <c r="N45" s="3">
        <f t="shared" ca="1" si="10"/>
        <v>1</v>
      </c>
      <c r="O45" s="3">
        <f t="shared" ca="1" si="10"/>
        <v>2</v>
      </c>
      <c r="P45" s="3">
        <f t="shared" ca="1" si="10"/>
        <v>5</v>
      </c>
    </row>
    <row r="46" spans="1:16" x14ac:dyDescent="0.25">
      <c r="A46" s="3">
        <f t="shared" ca="1" si="0"/>
        <v>519249636</v>
      </c>
      <c r="B46" s="3">
        <f t="shared" ca="1" si="1"/>
        <v>6418</v>
      </c>
      <c r="C46" s="1">
        <f t="shared" ca="1" si="2"/>
        <v>34762</v>
      </c>
      <c r="D46" s="7">
        <f t="shared" ca="1" si="3"/>
        <v>1</v>
      </c>
      <c r="E46" s="3" t="str">
        <f ca="1">VLOOKUP(D46,State!$A$1:$B$9,2,0)</f>
        <v>NSW</v>
      </c>
      <c r="F46" s="3">
        <f t="shared" ca="1" si="4"/>
        <v>756</v>
      </c>
      <c r="G46" s="3" t="str">
        <f ca="1">VLOOKUP(F46,Occupation!$A$1:$B$915,2,0)</f>
        <v>Debt Collector</v>
      </c>
      <c r="H46" s="3">
        <f t="shared" ca="1" si="5"/>
        <v>10</v>
      </c>
      <c r="I46" s="3">
        <f t="shared" ca="1" si="6"/>
        <v>32494.42</v>
      </c>
      <c r="J46" s="3">
        <f t="shared" ca="1" si="7"/>
        <v>8.3426818466694364E-2</v>
      </c>
      <c r="K46" s="3">
        <f t="shared" ca="1" si="8"/>
        <v>6</v>
      </c>
      <c r="L46" s="3" t="str">
        <f ca="1">VLOOKUP(K46,Freq_Investment!$A$1:$B$8,2,0)</f>
        <v>Half-yearly</v>
      </c>
      <c r="M46" s="3" t="str">
        <f t="shared" ca="1" si="9"/>
        <v>Manual</v>
      </c>
      <c r="N46" s="3">
        <f t="shared" ca="1" si="10"/>
        <v>2</v>
      </c>
      <c r="O46" s="3">
        <f t="shared" ca="1" si="10"/>
        <v>1</v>
      </c>
      <c r="P46" s="3">
        <f t="shared" ca="1" si="10"/>
        <v>3</v>
      </c>
    </row>
    <row r="47" spans="1:16" x14ac:dyDescent="0.25">
      <c r="A47" s="3">
        <f t="shared" ca="1" si="0"/>
        <v>65750000</v>
      </c>
      <c r="B47" s="3">
        <f t="shared" ca="1" si="1"/>
        <v>3932</v>
      </c>
      <c r="C47" s="1">
        <f t="shared" ca="1" si="2"/>
        <v>37838</v>
      </c>
      <c r="D47" s="7">
        <f t="shared" ca="1" si="3"/>
        <v>1</v>
      </c>
      <c r="E47" s="3" t="str">
        <f ca="1">VLOOKUP(D47,State!$A$1:$B$9,2,0)</f>
        <v>NSW</v>
      </c>
      <c r="F47" s="3">
        <f t="shared" ca="1" si="4"/>
        <v>612</v>
      </c>
      <c r="G47" s="3" t="str">
        <f ca="1">VLOOKUP(F47,Occupation!$A$1:$B$915,2,0)</f>
        <v>Performing Arts Technicians nec</v>
      </c>
      <c r="H47" s="3">
        <f t="shared" ca="1" si="5"/>
        <v>1</v>
      </c>
      <c r="I47" s="3">
        <f t="shared" ca="1" si="6"/>
        <v>56448.49</v>
      </c>
      <c r="J47" s="3">
        <f t="shared" ca="1" si="7"/>
        <v>0.49830777265259396</v>
      </c>
      <c r="K47" s="3">
        <f t="shared" ca="1" si="8"/>
        <v>3</v>
      </c>
      <c r="L47" s="3" t="str">
        <f ca="1">VLOOKUP(K47,Freq_Investment!$A$1:$B$8,2,0)</f>
        <v>Fortnightly</v>
      </c>
      <c r="M47" s="3" t="str">
        <f t="shared" ca="1" si="9"/>
        <v>Manual</v>
      </c>
      <c r="N47" s="3">
        <f t="shared" ca="1" si="10"/>
        <v>3</v>
      </c>
      <c r="O47" s="3">
        <f t="shared" ca="1" si="10"/>
        <v>5</v>
      </c>
      <c r="P47" s="3">
        <f t="shared" ca="1" si="10"/>
        <v>1</v>
      </c>
    </row>
    <row r="48" spans="1:16" x14ac:dyDescent="0.25">
      <c r="A48" s="3">
        <f t="shared" ca="1" si="0"/>
        <v>768334931</v>
      </c>
      <c r="B48" s="3">
        <f t="shared" ca="1" si="1"/>
        <v>1015</v>
      </c>
      <c r="C48" s="1">
        <f t="shared" ca="1" si="2"/>
        <v>40275</v>
      </c>
      <c r="D48" s="7">
        <f t="shared" ca="1" si="3"/>
        <v>7</v>
      </c>
      <c r="E48" s="3" t="str">
        <f ca="1">VLOOKUP(D48,State!$A$1:$B$9,2,0)</f>
        <v>VIC</v>
      </c>
      <c r="F48" s="3">
        <f t="shared" ca="1" si="4"/>
        <v>147</v>
      </c>
      <c r="G48" s="3" t="str">
        <f ca="1">VLOOKUP(F48,Occupation!$A$1:$B$915,2,0)</f>
        <v>Financial Investment Manager</v>
      </c>
      <c r="H48" s="3">
        <f t="shared" ca="1" si="5"/>
        <v>5</v>
      </c>
      <c r="I48" s="3">
        <f t="shared" ca="1" si="6"/>
        <v>57053.5</v>
      </c>
      <c r="J48" s="3">
        <f t="shared" ca="1" si="7"/>
        <v>0.27116866916852878</v>
      </c>
      <c r="K48" s="3">
        <f t="shared" ca="1" si="8"/>
        <v>2</v>
      </c>
      <c r="L48" s="3" t="str">
        <f ca="1">VLOOKUP(K48,Freq_Investment!$A$1:$B$8,2,0)</f>
        <v>Weekly</v>
      </c>
      <c r="M48" s="3" t="str">
        <f t="shared" ca="1" si="9"/>
        <v>Auto</v>
      </c>
      <c r="N48" s="3">
        <f t="shared" ca="1" si="10"/>
        <v>3</v>
      </c>
      <c r="O48" s="3">
        <f t="shared" ca="1" si="10"/>
        <v>4</v>
      </c>
      <c r="P48" s="3">
        <f t="shared" ca="1" si="10"/>
        <v>4</v>
      </c>
    </row>
    <row r="49" spans="1:16" x14ac:dyDescent="0.25">
      <c r="A49" s="3">
        <f t="shared" ca="1" si="0"/>
        <v>140744725</v>
      </c>
      <c r="B49" s="3">
        <f t="shared" ca="1" si="1"/>
        <v>6693</v>
      </c>
      <c r="C49" s="1">
        <f t="shared" ca="1" si="2"/>
        <v>41764</v>
      </c>
      <c r="D49" s="7">
        <f t="shared" ca="1" si="3"/>
        <v>6</v>
      </c>
      <c r="E49" s="3" t="str">
        <f ca="1">VLOOKUP(D49,State!$A$1:$B$9,2,0)</f>
        <v>TAS</v>
      </c>
      <c r="F49" s="3">
        <f t="shared" ca="1" si="4"/>
        <v>828</v>
      </c>
      <c r="G49" s="3" t="str">
        <f ca="1">VLOOKUP(F49,Occupation!$A$1:$B$915,2,0)</f>
        <v>Machine Operators nec</v>
      </c>
      <c r="H49" s="3">
        <f t="shared" ca="1" si="5"/>
        <v>4</v>
      </c>
      <c r="I49" s="3">
        <f t="shared" ca="1" si="6"/>
        <v>96955.15</v>
      </c>
      <c r="J49" s="3">
        <f t="shared" ca="1" si="7"/>
        <v>0.48123724877028962</v>
      </c>
      <c r="K49" s="3">
        <f t="shared" ca="1" si="8"/>
        <v>4</v>
      </c>
      <c r="L49" s="3" t="str">
        <f ca="1">VLOOKUP(K49,Freq_Investment!$A$1:$B$8,2,0)</f>
        <v>Monthly</v>
      </c>
      <c r="M49" s="3" t="str">
        <f t="shared" ca="1" si="9"/>
        <v>Manual</v>
      </c>
      <c r="N49" s="3">
        <f t="shared" ca="1" si="10"/>
        <v>5</v>
      </c>
      <c r="O49" s="3">
        <f t="shared" ca="1" si="10"/>
        <v>1</v>
      </c>
      <c r="P49" s="3">
        <f t="shared" ca="1" si="10"/>
        <v>2</v>
      </c>
    </row>
    <row r="50" spans="1:16" x14ac:dyDescent="0.25">
      <c r="A50" s="3">
        <f t="shared" ca="1" si="0"/>
        <v>254294919</v>
      </c>
      <c r="B50" s="3">
        <f t="shared" ca="1" si="1"/>
        <v>3499</v>
      </c>
      <c r="C50" s="1">
        <f t="shared" ca="1" si="2"/>
        <v>27825</v>
      </c>
      <c r="D50" s="7">
        <f t="shared" ca="1" si="3"/>
        <v>2</v>
      </c>
      <c r="E50" s="3" t="str">
        <f ca="1">VLOOKUP(D50,State!$A$1:$B$9,2,0)</f>
        <v>QLD</v>
      </c>
      <c r="F50" s="3">
        <f t="shared" ca="1" si="4"/>
        <v>279</v>
      </c>
      <c r="G50" s="3" t="str">
        <f ca="1">VLOOKUP(F50,Occupation!$A$1:$B$915,2,0)</f>
        <v>Drama Teacher (Private Tuition)</v>
      </c>
      <c r="H50" s="3">
        <f t="shared" ca="1" si="5"/>
        <v>1</v>
      </c>
      <c r="I50" s="3">
        <f t="shared" ca="1" si="6"/>
        <v>29536.01</v>
      </c>
      <c r="J50" s="3">
        <f t="shared" ca="1" si="7"/>
        <v>0.2957046773464484</v>
      </c>
      <c r="K50" s="3">
        <f t="shared" ca="1" si="8"/>
        <v>6</v>
      </c>
      <c r="L50" s="3" t="str">
        <f ca="1">VLOOKUP(K50,Freq_Investment!$A$1:$B$8,2,0)</f>
        <v>Half-yearly</v>
      </c>
      <c r="M50" s="3" t="str">
        <f t="shared" ca="1" si="9"/>
        <v>Auto</v>
      </c>
      <c r="N50" s="3">
        <f t="shared" ca="1" si="10"/>
        <v>4</v>
      </c>
      <c r="O50" s="3">
        <f t="shared" ca="1" si="10"/>
        <v>3</v>
      </c>
      <c r="P50" s="3">
        <f t="shared" ca="1" si="10"/>
        <v>3</v>
      </c>
    </row>
    <row r="51" spans="1:16" x14ac:dyDescent="0.25">
      <c r="A51" s="3">
        <f t="shared" ca="1" si="0"/>
        <v>692026712</v>
      </c>
      <c r="B51" s="3">
        <f t="shared" ca="1" si="1"/>
        <v>6119</v>
      </c>
      <c r="C51" s="1">
        <f t="shared" ca="1" si="2"/>
        <v>36353</v>
      </c>
      <c r="D51" s="7">
        <f t="shared" ca="1" si="3"/>
        <v>3</v>
      </c>
      <c r="E51" s="3" t="str">
        <f ca="1">VLOOKUP(D51,State!$A$1:$B$9,2,0)</f>
        <v>SA</v>
      </c>
      <c r="F51" s="3">
        <f t="shared" ca="1" si="4"/>
        <v>8</v>
      </c>
      <c r="G51" s="3" t="str">
        <f ca="1">VLOOKUP(F51,Occupation!$A$1:$B$915,2,0)</f>
        <v>Goat Farmer</v>
      </c>
      <c r="H51" s="3">
        <f t="shared" ca="1" si="5"/>
        <v>10</v>
      </c>
      <c r="I51" s="3">
        <f t="shared" ca="1" si="6"/>
        <v>12529.49</v>
      </c>
      <c r="J51" s="3">
        <f t="shared" ca="1" si="7"/>
        <v>0.11408690969416185</v>
      </c>
      <c r="K51" s="3">
        <f t="shared" ca="1" si="8"/>
        <v>5</v>
      </c>
      <c r="L51" s="3" t="str">
        <f ca="1">VLOOKUP(K51,Freq_Investment!$A$1:$B$8,2,0)</f>
        <v>Quarterly</v>
      </c>
      <c r="M51" s="3" t="str">
        <f t="shared" ca="1" si="9"/>
        <v>Manual</v>
      </c>
      <c r="N51" s="3">
        <f t="shared" ca="1" si="10"/>
        <v>2</v>
      </c>
      <c r="O51" s="3">
        <f t="shared" ca="1" si="10"/>
        <v>3</v>
      </c>
      <c r="P51" s="3">
        <f t="shared" ca="1" si="10"/>
        <v>3</v>
      </c>
    </row>
    <row r="52" spans="1:16" x14ac:dyDescent="0.25">
      <c r="A52" s="3">
        <f t="shared" ca="1" si="0"/>
        <v>779682847</v>
      </c>
      <c r="B52" s="3">
        <f t="shared" ca="1" si="1"/>
        <v>4731</v>
      </c>
      <c r="C52" s="1">
        <f t="shared" ca="1" si="2"/>
        <v>34394</v>
      </c>
      <c r="D52" s="7">
        <f t="shared" ca="1" si="3"/>
        <v>3</v>
      </c>
      <c r="E52" s="3" t="str">
        <f ca="1">VLOOKUP(D52,State!$A$1:$B$9,2,0)</f>
        <v>SA</v>
      </c>
      <c r="F52" s="3">
        <f t="shared" ca="1" si="4"/>
        <v>384</v>
      </c>
      <c r="G52" s="3" t="str">
        <f ca="1">VLOOKUP(F52,Occupation!$A$1:$B$915,2,0)</f>
        <v>Cyber Security Operations Coordinator</v>
      </c>
      <c r="H52" s="3">
        <f t="shared" ca="1" si="5"/>
        <v>7</v>
      </c>
      <c r="I52" s="3">
        <f t="shared" ca="1" si="6"/>
        <v>80449.649999999994</v>
      </c>
      <c r="J52" s="3">
        <f t="shared" ca="1" si="7"/>
        <v>0.17516293232375196</v>
      </c>
      <c r="K52" s="3">
        <f t="shared" ca="1" si="8"/>
        <v>5</v>
      </c>
      <c r="L52" s="3" t="str">
        <f ca="1">VLOOKUP(K52,Freq_Investment!$A$1:$B$8,2,0)</f>
        <v>Quarterly</v>
      </c>
      <c r="M52" s="3" t="str">
        <f t="shared" ca="1" si="9"/>
        <v>Manual</v>
      </c>
      <c r="N52" s="3">
        <f t="shared" ca="1" si="10"/>
        <v>2</v>
      </c>
      <c r="O52" s="3">
        <f t="shared" ca="1" si="10"/>
        <v>4</v>
      </c>
      <c r="P52" s="3">
        <f t="shared" ca="1" si="10"/>
        <v>4</v>
      </c>
    </row>
    <row r="53" spans="1:16" x14ac:dyDescent="0.25">
      <c r="A53" s="3">
        <f t="shared" ca="1" si="0"/>
        <v>338209930</v>
      </c>
      <c r="B53" s="3">
        <f t="shared" ca="1" si="1"/>
        <v>2912</v>
      </c>
      <c r="C53" s="1">
        <f t="shared" ca="1" si="2"/>
        <v>37799</v>
      </c>
      <c r="D53" s="7">
        <f t="shared" ca="1" si="3"/>
        <v>2</v>
      </c>
      <c r="E53" s="3" t="str">
        <f ca="1">VLOOKUP(D53,State!$A$1:$B$9,2,0)</f>
        <v>QLD</v>
      </c>
      <c r="F53" s="3">
        <f t="shared" ca="1" si="4"/>
        <v>910</v>
      </c>
      <c r="G53" s="3" t="str">
        <f ca="1">VLOOKUP(F53,Occupation!$A$1:$B$915,2,0)</f>
        <v>Exhaust and Muffler Repairer</v>
      </c>
      <c r="H53" s="3">
        <f t="shared" ca="1" si="5"/>
        <v>9</v>
      </c>
      <c r="I53" s="3">
        <f t="shared" ca="1" si="6"/>
        <v>32537.87</v>
      </c>
      <c r="J53" s="3">
        <f t="shared" ca="1" si="7"/>
        <v>0.19357247551360762</v>
      </c>
      <c r="K53" s="3">
        <f t="shared" ca="1" si="8"/>
        <v>1</v>
      </c>
      <c r="L53" s="3" t="str">
        <f ca="1">VLOOKUP(K53,Freq_Investment!$A$1:$B$8,2,0)</f>
        <v>Daily</v>
      </c>
      <c r="M53" s="3" t="str">
        <f t="shared" ca="1" si="9"/>
        <v>Manual</v>
      </c>
      <c r="N53" s="3">
        <f t="shared" ca="1" si="10"/>
        <v>4</v>
      </c>
      <c r="O53" s="3">
        <f t="shared" ca="1" si="10"/>
        <v>3</v>
      </c>
      <c r="P53" s="3">
        <f t="shared" ca="1" si="10"/>
        <v>2</v>
      </c>
    </row>
    <row r="54" spans="1:16" x14ac:dyDescent="0.25">
      <c r="A54" s="3">
        <f t="shared" ca="1" si="0"/>
        <v>404200034</v>
      </c>
      <c r="B54" s="3">
        <f t="shared" ca="1" si="1"/>
        <v>9234</v>
      </c>
      <c r="C54" s="1">
        <f t="shared" ca="1" si="2"/>
        <v>28166</v>
      </c>
      <c r="D54" s="7">
        <f t="shared" ca="1" si="3"/>
        <v>3</v>
      </c>
      <c r="E54" s="3" t="str">
        <f ca="1">VLOOKUP(D54,State!$A$1:$B$9,2,0)</f>
        <v>SA</v>
      </c>
      <c r="F54" s="3">
        <f t="shared" ca="1" si="4"/>
        <v>383</v>
      </c>
      <c r="G54" s="3" t="str">
        <f ca="1">VLOOKUP(F54,Occupation!$A$1:$B$915,2,0)</f>
        <v>Cyber Security Architect</v>
      </c>
      <c r="H54" s="3">
        <f t="shared" ca="1" si="5"/>
        <v>9</v>
      </c>
      <c r="I54" s="3">
        <f t="shared" ca="1" si="6"/>
        <v>27895.69</v>
      </c>
      <c r="J54" s="3">
        <f t="shared" ca="1" si="7"/>
        <v>0.36693612968833472</v>
      </c>
      <c r="K54" s="3">
        <f t="shared" ca="1" si="8"/>
        <v>5</v>
      </c>
      <c r="L54" s="3" t="str">
        <f ca="1">VLOOKUP(K54,Freq_Investment!$A$1:$B$8,2,0)</f>
        <v>Quarterly</v>
      </c>
      <c r="M54" s="3" t="str">
        <f t="shared" ca="1" si="9"/>
        <v>Auto</v>
      </c>
      <c r="N54" s="3">
        <f t="shared" ca="1" si="10"/>
        <v>3</v>
      </c>
      <c r="O54" s="3">
        <f t="shared" ca="1" si="10"/>
        <v>1</v>
      </c>
      <c r="P54" s="3">
        <f t="shared" ca="1" si="10"/>
        <v>3</v>
      </c>
    </row>
    <row r="55" spans="1:16" x14ac:dyDescent="0.25">
      <c r="A55" s="3">
        <f t="shared" ca="1" si="0"/>
        <v>510650546</v>
      </c>
      <c r="B55" s="3">
        <f t="shared" ca="1" si="1"/>
        <v>8935</v>
      </c>
      <c r="C55" s="1">
        <f t="shared" ca="1" si="2"/>
        <v>33356</v>
      </c>
      <c r="D55" s="7">
        <f t="shared" ca="1" si="3"/>
        <v>3</v>
      </c>
      <c r="E55" s="3" t="str">
        <f ca="1">VLOOKUP(D55,State!$A$1:$B$9,2,0)</f>
        <v>SA</v>
      </c>
      <c r="F55" s="3">
        <f t="shared" ca="1" si="4"/>
        <v>325</v>
      </c>
      <c r="G55" s="3" t="str">
        <f ca="1">VLOOKUP(F55,Occupation!$A$1:$B$915,2,0)</f>
        <v>Renal Medicine Specialist</v>
      </c>
      <c r="H55" s="3">
        <f t="shared" ca="1" si="5"/>
        <v>2</v>
      </c>
      <c r="I55" s="3">
        <f t="shared" ca="1" si="6"/>
        <v>62208.53</v>
      </c>
      <c r="J55" s="3">
        <f t="shared" ca="1" si="7"/>
        <v>0.31661985041401064</v>
      </c>
      <c r="K55" s="3">
        <f t="shared" ca="1" si="8"/>
        <v>1</v>
      </c>
      <c r="L55" s="3" t="str">
        <f ca="1">VLOOKUP(K55,Freq_Investment!$A$1:$B$8,2,0)</f>
        <v>Daily</v>
      </c>
      <c r="M55" s="3" t="str">
        <f t="shared" ca="1" si="9"/>
        <v>Manual</v>
      </c>
      <c r="N55" s="3">
        <f t="shared" ca="1" si="10"/>
        <v>2</v>
      </c>
      <c r="O55" s="3">
        <f t="shared" ca="1" si="10"/>
        <v>4</v>
      </c>
      <c r="P55" s="3">
        <f t="shared" ca="1" si="10"/>
        <v>2</v>
      </c>
    </row>
    <row r="56" spans="1:16" x14ac:dyDescent="0.25">
      <c r="A56" s="3">
        <f t="shared" ca="1" si="0"/>
        <v>109978320</v>
      </c>
      <c r="B56" s="3">
        <f t="shared" ca="1" si="1"/>
        <v>3605</v>
      </c>
      <c r="C56" s="1">
        <f t="shared" ca="1" si="2"/>
        <v>39952</v>
      </c>
      <c r="D56" s="7">
        <f t="shared" ca="1" si="3"/>
        <v>5</v>
      </c>
      <c r="E56" s="3" t="str">
        <f ca="1">VLOOKUP(D56,State!$A$1:$B$9,2,0)</f>
        <v>NT</v>
      </c>
      <c r="F56" s="3">
        <f t="shared" ca="1" si="4"/>
        <v>509</v>
      </c>
      <c r="G56" s="3" t="str">
        <f ca="1">VLOOKUP(F56,Occupation!$A$1:$B$915,2,0)</f>
        <v>Carpenter</v>
      </c>
      <c r="H56" s="3">
        <f t="shared" ca="1" si="5"/>
        <v>6</v>
      </c>
      <c r="I56" s="3">
        <f t="shared" ca="1" si="6"/>
        <v>95987.09</v>
      </c>
      <c r="J56" s="3">
        <f t="shared" ca="1" si="7"/>
        <v>0.24993106819066119</v>
      </c>
      <c r="K56" s="3">
        <f t="shared" ca="1" si="8"/>
        <v>2</v>
      </c>
      <c r="L56" s="3" t="str">
        <f ca="1">VLOOKUP(K56,Freq_Investment!$A$1:$B$8,2,0)</f>
        <v>Weekly</v>
      </c>
      <c r="M56" s="3" t="str">
        <f t="shared" ca="1" si="9"/>
        <v>Manual</v>
      </c>
      <c r="N56" s="3">
        <f t="shared" ca="1" si="10"/>
        <v>1</v>
      </c>
      <c r="O56" s="3">
        <f t="shared" ca="1" si="10"/>
        <v>5</v>
      </c>
      <c r="P56" s="3">
        <f t="shared" ca="1" si="10"/>
        <v>2</v>
      </c>
    </row>
    <row r="57" spans="1:16" x14ac:dyDescent="0.25">
      <c r="A57" s="3">
        <f t="shared" ca="1" si="0"/>
        <v>893503733</v>
      </c>
      <c r="B57" s="3">
        <f t="shared" ca="1" si="1"/>
        <v>1059</v>
      </c>
      <c r="C57" s="1">
        <f t="shared" ca="1" si="2"/>
        <v>43493</v>
      </c>
      <c r="D57" s="7">
        <f t="shared" ca="1" si="3"/>
        <v>7</v>
      </c>
      <c r="E57" s="3" t="str">
        <f ca="1">VLOOKUP(D57,State!$A$1:$B$9,2,0)</f>
        <v>VIC</v>
      </c>
      <c r="F57" s="3">
        <f t="shared" ca="1" si="4"/>
        <v>275</v>
      </c>
      <c r="G57" s="3" t="str">
        <f ca="1">VLOOKUP(F57,Occupation!$A$1:$B$915,2,0)</f>
        <v>Education Adviser</v>
      </c>
      <c r="H57" s="3">
        <f t="shared" ca="1" si="5"/>
        <v>7</v>
      </c>
      <c r="I57" s="3">
        <f t="shared" ca="1" si="6"/>
        <v>64880.57</v>
      </c>
      <c r="J57" s="3">
        <f t="shared" ca="1" si="7"/>
        <v>0.45924117184170721</v>
      </c>
      <c r="K57" s="3">
        <f t="shared" ca="1" si="8"/>
        <v>2</v>
      </c>
      <c r="L57" s="3" t="str">
        <f ca="1">VLOOKUP(K57,Freq_Investment!$A$1:$B$8,2,0)</f>
        <v>Weekly</v>
      </c>
      <c r="M57" s="3" t="str">
        <f t="shared" ca="1" si="9"/>
        <v>Manual</v>
      </c>
      <c r="N57" s="3">
        <f t="shared" ca="1" si="10"/>
        <v>1</v>
      </c>
      <c r="O57" s="3">
        <f t="shared" ca="1" si="10"/>
        <v>5</v>
      </c>
      <c r="P57" s="3">
        <f t="shared" ca="1" si="10"/>
        <v>1</v>
      </c>
    </row>
    <row r="58" spans="1:16" x14ac:dyDescent="0.25">
      <c r="A58" s="3">
        <f t="shared" ca="1" si="0"/>
        <v>223106374</v>
      </c>
      <c r="B58" s="3">
        <f t="shared" ca="1" si="1"/>
        <v>621</v>
      </c>
      <c r="C58" s="1">
        <f t="shared" ca="1" si="2"/>
        <v>40426</v>
      </c>
      <c r="D58" s="7">
        <f t="shared" ca="1" si="3"/>
        <v>6</v>
      </c>
      <c r="E58" s="3" t="str">
        <f ca="1">VLOOKUP(D58,State!$A$1:$B$9,2,0)</f>
        <v>TAS</v>
      </c>
      <c r="F58" s="3">
        <f t="shared" ca="1" si="4"/>
        <v>673</v>
      </c>
      <c r="G58" s="3" t="str">
        <f ca="1">VLOOKUP(F58,Occupation!$A$1:$B$915,2,0)</f>
        <v>Funeral Workers nec</v>
      </c>
      <c r="H58" s="3">
        <f t="shared" ca="1" si="5"/>
        <v>10</v>
      </c>
      <c r="I58" s="3">
        <f t="shared" ca="1" si="6"/>
        <v>80766.84</v>
      </c>
      <c r="J58" s="3">
        <f t="shared" ca="1" si="7"/>
        <v>0.28313988626295988</v>
      </c>
      <c r="K58" s="3">
        <f t="shared" ca="1" si="8"/>
        <v>3</v>
      </c>
      <c r="L58" s="3" t="str">
        <f ca="1">VLOOKUP(K58,Freq_Investment!$A$1:$B$8,2,0)</f>
        <v>Fortnightly</v>
      </c>
      <c r="M58" s="3" t="str">
        <f t="shared" ca="1" si="9"/>
        <v>Manual</v>
      </c>
      <c r="N58" s="3">
        <f t="shared" ca="1" si="10"/>
        <v>4</v>
      </c>
      <c r="O58" s="3">
        <f t="shared" ca="1" si="10"/>
        <v>5</v>
      </c>
      <c r="P58" s="3">
        <f t="shared" ca="1" si="10"/>
        <v>5</v>
      </c>
    </row>
    <row r="59" spans="1:16" x14ac:dyDescent="0.25">
      <c r="A59" s="3">
        <f t="shared" ca="1" si="0"/>
        <v>365402871</v>
      </c>
      <c r="B59" s="3">
        <f t="shared" ca="1" si="1"/>
        <v>9175</v>
      </c>
      <c r="C59" s="1">
        <f t="shared" ca="1" si="2"/>
        <v>43091</v>
      </c>
      <c r="D59" s="7">
        <f t="shared" ca="1" si="3"/>
        <v>4</v>
      </c>
      <c r="E59" s="3" t="str">
        <f ca="1">VLOOKUP(D59,State!$A$1:$B$9,2,0)</f>
        <v>WA</v>
      </c>
      <c r="F59" s="3">
        <f t="shared" ca="1" si="4"/>
        <v>51</v>
      </c>
      <c r="G59" s="3" t="str">
        <f ca="1">VLOOKUP(F59,Occupation!$A$1:$B$915,2,0)</f>
        <v>Primary Health Organisation Manager</v>
      </c>
      <c r="H59" s="3">
        <f t="shared" ca="1" si="5"/>
        <v>5</v>
      </c>
      <c r="I59" s="3">
        <f t="shared" ca="1" si="6"/>
        <v>58309.81</v>
      </c>
      <c r="J59" s="3">
        <f t="shared" ca="1" si="7"/>
        <v>0.38524262590298158</v>
      </c>
      <c r="K59" s="3">
        <f t="shared" ca="1" si="8"/>
        <v>3</v>
      </c>
      <c r="L59" s="3" t="str">
        <f ca="1">VLOOKUP(K59,Freq_Investment!$A$1:$B$8,2,0)</f>
        <v>Fortnightly</v>
      </c>
      <c r="M59" s="3" t="str">
        <f t="shared" ca="1" si="9"/>
        <v>Manual</v>
      </c>
      <c r="N59" s="3">
        <f t="shared" ca="1" si="10"/>
        <v>2</v>
      </c>
      <c r="O59" s="3">
        <f t="shared" ca="1" si="10"/>
        <v>2</v>
      </c>
      <c r="P59" s="3">
        <f t="shared" ca="1" si="10"/>
        <v>2</v>
      </c>
    </row>
    <row r="60" spans="1:16" x14ac:dyDescent="0.25">
      <c r="A60" s="3">
        <f t="shared" ca="1" si="0"/>
        <v>395607651</v>
      </c>
      <c r="B60" s="3">
        <f t="shared" ca="1" si="1"/>
        <v>7221</v>
      </c>
      <c r="C60" s="1">
        <f t="shared" ca="1" si="2"/>
        <v>44013</v>
      </c>
      <c r="D60" s="7">
        <f t="shared" ca="1" si="3"/>
        <v>1</v>
      </c>
      <c r="E60" s="3" t="str">
        <f ca="1">VLOOKUP(D60,State!$A$1:$B$9,2,0)</f>
        <v>NSW</v>
      </c>
      <c r="F60" s="3">
        <f t="shared" ca="1" si="4"/>
        <v>170</v>
      </c>
      <c r="G60" s="3" t="str">
        <f ca="1">VLOOKUP(F60,Occupation!$A$1:$B$915,2,0)</f>
        <v>Patents Examiner</v>
      </c>
      <c r="H60" s="3">
        <f t="shared" ca="1" si="5"/>
        <v>8</v>
      </c>
      <c r="I60" s="3">
        <f t="shared" ca="1" si="6"/>
        <v>36813.57</v>
      </c>
      <c r="J60" s="3">
        <f t="shared" ca="1" si="7"/>
        <v>0.24742391109297851</v>
      </c>
      <c r="K60" s="3">
        <f t="shared" ca="1" si="8"/>
        <v>3</v>
      </c>
      <c r="L60" s="3" t="str">
        <f ca="1">VLOOKUP(K60,Freq_Investment!$A$1:$B$8,2,0)</f>
        <v>Fortnightly</v>
      </c>
      <c r="M60" s="3" t="str">
        <f t="shared" ca="1" si="9"/>
        <v>Manual</v>
      </c>
      <c r="N60" s="3">
        <f t="shared" ca="1" si="10"/>
        <v>1</v>
      </c>
      <c r="O60" s="3">
        <f t="shared" ca="1" si="10"/>
        <v>1</v>
      </c>
      <c r="P60" s="3">
        <f t="shared" ca="1" si="10"/>
        <v>3</v>
      </c>
    </row>
    <row r="61" spans="1:16" x14ac:dyDescent="0.25">
      <c r="A61" s="3">
        <f t="shared" ca="1" si="0"/>
        <v>838785044</v>
      </c>
      <c r="B61" s="3">
        <f t="shared" ca="1" si="1"/>
        <v>853</v>
      </c>
      <c r="C61" s="1">
        <f t="shared" ca="1" si="2"/>
        <v>32378</v>
      </c>
      <c r="D61" s="7">
        <f t="shared" ca="1" si="3"/>
        <v>1</v>
      </c>
      <c r="E61" s="3" t="str">
        <f ca="1">VLOOKUP(D61,State!$A$1:$B$9,2,0)</f>
        <v>NSW</v>
      </c>
      <c r="F61" s="3">
        <f t="shared" ca="1" si="4"/>
        <v>772</v>
      </c>
      <c r="G61" s="3" t="str">
        <f ca="1">VLOOKUP(F61,Occupation!$A$1:$B$915,2,0)</f>
        <v>Production Assistant (Film, Television, Radio or Stage)</v>
      </c>
      <c r="H61" s="3">
        <f t="shared" ca="1" si="5"/>
        <v>1</v>
      </c>
      <c r="I61" s="3">
        <f t="shared" ca="1" si="6"/>
        <v>35520.75</v>
      </c>
      <c r="J61" s="3">
        <f t="shared" ca="1" si="7"/>
        <v>0.32039076771655106</v>
      </c>
      <c r="K61" s="3">
        <f t="shared" ca="1" si="8"/>
        <v>4</v>
      </c>
      <c r="L61" s="3" t="str">
        <f ca="1">VLOOKUP(K61,Freq_Investment!$A$1:$B$8,2,0)</f>
        <v>Monthly</v>
      </c>
      <c r="M61" s="3" t="str">
        <f t="shared" ca="1" si="9"/>
        <v>Manual</v>
      </c>
      <c r="N61" s="3">
        <f t="shared" ca="1" si="10"/>
        <v>5</v>
      </c>
      <c r="O61" s="3">
        <f t="shared" ca="1" si="10"/>
        <v>1</v>
      </c>
      <c r="P61" s="3">
        <f t="shared" ca="1" si="10"/>
        <v>3</v>
      </c>
    </row>
    <row r="62" spans="1:16" x14ac:dyDescent="0.25">
      <c r="A62" s="3">
        <f t="shared" ca="1" si="0"/>
        <v>147798706</v>
      </c>
      <c r="B62" s="3">
        <f t="shared" ca="1" si="1"/>
        <v>2650</v>
      </c>
      <c r="C62" s="1">
        <f t="shared" ca="1" si="2"/>
        <v>28340</v>
      </c>
      <c r="D62" s="7">
        <f t="shared" ca="1" si="3"/>
        <v>6</v>
      </c>
      <c r="E62" s="3" t="str">
        <f ca="1">VLOOKUP(D62,State!$A$1:$B$9,2,0)</f>
        <v>TAS</v>
      </c>
      <c r="F62" s="3">
        <f t="shared" ca="1" si="4"/>
        <v>822</v>
      </c>
      <c r="G62" s="3" t="str">
        <f ca="1">VLOOKUP(F62,Occupation!$A$1:$B$915,2,0)</f>
        <v>Yarn Carding and Spinning Machine Operator</v>
      </c>
      <c r="H62" s="3">
        <f t="shared" ca="1" si="5"/>
        <v>7</v>
      </c>
      <c r="I62" s="3">
        <f t="shared" ca="1" si="6"/>
        <v>48599.08</v>
      </c>
      <c r="J62" s="3">
        <f t="shared" ca="1" si="7"/>
        <v>0.3175101774561313</v>
      </c>
      <c r="K62" s="3">
        <f t="shared" ca="1" si="8"/>
        <v>1</v>
      </c>
      <c r="L62" s="3" t="str">
        <f ca="1">VLOOKUP(K62,Freq_Investment!$A$1:$B$8,2,0)</f>
        <v>Daily</v>
      </c>
      <c r="M62" s="3" t="str">
        <f t="shared" ca="1" si="9"/>
        <v>Manual</v>
      </c>
      <c r="N62" s="3">
        <f t="shared" ca="1" si="10"/>
        <v>2</v>
      </c>
      <c r="O62" s="3">
        <f t="shared" ca="1" si="10"/>
        <v>5</v>
      </c>
      <c r="P62" s="3">
        <f t="shared" ca="1" si="10"/>
        <v>1</v>
      </c>
    </row>
    <row r="63" spans="1:16" x14ac:dyDescent="0.25">
      <c r="A63" s="3">
        <f t="shared" ca="1" si="0"/>
        <v>302126291</v>
      </c>
      <c r="B63" s="3">
        <f t="shared" ca="1" si="1"/>
        <v>17</v>
      </c>
      <c r="C63" s="1">
        <f t="shared" ca="1" si="2"/>
        <v>32134</v>
      </c>
      <c r="D63" s="7">
        <f t="shared" ca="1" si="3"/>
        <v>1</v>
      </c>
      <c r="E63" s="3" t="str">
        <f ca="1">VLOOKUP(D63,State!$A$1:$B$9,2,0)</f>
        <v>NSW</v>
      </c>
      <c r="F63" s="3">
        <f t="shared" ca="1" si="4"/>
        <v>202</v>
      </c>
      <c r="G63" s="3" t="str">
        <f ca="1">VLOOKUP(F63,Occupation!$A$1:$B$915,2,0)</f>
        <v>Jewellery Designer</v>
      </c>
      <c r="H63" s="3">
        <f t="shared" ca="1" si="5"/>
        <v>9</v>
      </c>
      <c r="I63" s="3">
        <f t="shared" ca="1" si="6"/>
        <v>19057.88</v>
      </c>
      <c r="J63" s="3">
        <f t="shared" ca="1" si="7"/>
        <v>0.4481213624215683</v>
      </c>
      <c r="K63" s="3">
        <f t="shared" ca="1" si="8"/>
        <v>4</v>
      </c>
      <c r="L63" s="3" t="str">
        <f ca="1">VLOOKUP(K63,Freq_Investment!$A$1:$B$8,2,0)</f>
        <v>Monthly</v>
      </c>
      <c r="M63" s="3" t="str">
        <f t="shared" ca="1" si="9"/>
        <v>Manual</v>
      </c>
      <c r="N63" s="3">
        <f t="shared" ca="1" si="10"/>
        <v>3</v>
      </c>
      <c r="O63" s="3">
        <f t="shared" ca="1" si="10"/>
        <v>2</v>
      </c>
      <c r="P63" s="3">
        <f t="shared" ca="1" si="10"/>
        <v>2</v>
      </c>
    </row>
    <row r="64" spans="1:16" x14ac:dyDescent="0.25">
      <c r="A64" s="3">
        <f t="shared" ca="1" si="0"/>
        <v>32032927</v>
      </c>
      <c r="B64" s="3">
        <f t="shared" ca="1" si="1"/>
        <v>655</v>
      </c>
      <c r="C64" s="1">
        <f t="shared" ca="1" si="2"/>
        <v>40303</v>
      </c>
      <c r="D64" s="7">
        <f t="shared" ca="1" si="3"/>
        <v>8</v>
      </c>
      <c r="E64" s="3" t="str">
        <f ca="1">VLOOKUP(D64,State!$A$1:$B$9,2,0)</f>
        <v>ACT</v>
      </c>
      <c r="F64" s="3">
        <f t="shared" ca="1" si="4"/>
        <v>630</v>
      </c>
      <c r="G64" s="3" t="str">
        <f ca="1">VLOOKUP(F64,Occupation!$A$1:$B$915,2,0)</f>
        <v>Mothercraft Nurse</v>
      </c>
      <c r="H64" s="3">
        <f t="shared" ca="1" si="5"/>
        <v>3</v>
      </c>
      <c r="I64" s="3">
        <f t="shared" ca="1" si="6"/>
        <v>26065.09</v>
      </c>
      <c r="J64" s="3">
        <f t="shared" ca="1" si="7"/>
        <v>0.35721333036674707</v>
      </c>
      <c r="K64" s="3">
        <f t="shared" ca="1" si="8"/>
        <v>5</v>
      </c>
      <c r="L64" s="3" t="str">
        <f ca="1">VLOOKUP(K64,Freq_Investment!$A$1:$B$8,2,0)</f>
        <v>Quarterly</v>
      </c>
      <c r="M64" s="3" t="str">
        <f t="shared" ca="1" si="9"/>
        <v>Auto</v>
      </c>
      <c r="N64" s="3">
        <f t="shared" ca="1" si="10"/>
        <v>3</v>
      </c>
      <c r="O64" s="3">
        <f t="shared" ca="1" si="10"/>
        <v>5</v>
      </c>
      <c r="P64" s="3">
        <f t="shared" ca="1" si="10"/>
        <v>2</v>
      </c>
    </row>
    <row r="65" spans="1:16" x14ac:dyDescent="0.25">
      <c r="A65" s="3">
        <f t="shared" ca="1" si="0"/>
        <v>975442465</v>
      </c>
      <c r="B65" s="3">
        <f t="shared" ca="1" si="1"/>
        <v>4197</v>
      </c>
      <c r="C65" s="1">
        <f t="shared" ca="1" si="2"/>
        <v>30048</v>
      </c>
      <c r="D65" s="7">
        <f t="shared" ca="1" si="3"/>
        <v>6</v>
      </c>
      <c r="E65" s="3" t="str">
        <f ca="1">VLOOKUP(D65,State!$A$1:$B$9,2,0)</f>
        <v>TAS</v>
      </c>
      <c r="F65" s="3">
        <f t="shared" ca="1" si="4"/>
        <v>628</v>
      </c>
      <c r="G65" s="3" t="str">
        <f ca="1">VLOOKUP(F65,Occupation!$A$1:$B$915,2,0)</f>
        <v>Diversional Therapist</v>
      </c>
      <c r="H65" s="3">
        <f t="shared" ca="1" si="5"/>
        <v>5</v>
      </c>
      <c r="I65" s="3">
        <f t="shared" ca="1" si="6"/>
        <v>37410.07</v>
      </c>
      <c r="J65" s="3">
        <f t="shared" ca="1" si="7"/>
        <v>0.21476262447241934</v>
      </c>
      <c r="K65" s="3">
        <f t="shared" ca="1" si="8"/>
        <v>5</v>
      </c>
      <c r="L65" s="3" t="str">
        <f ca="1">VLOOKUP(K65,Freq_Investment!$A$1:$B$8,2,0)</f>
        <v>Quarterly</v>
      </c>
      <c r="M65" s="3" t="str">
        <f t="shared" ca="1" si="9"/>
        <v>Manual</v>
      </c>
      <c r="N65" s="3">
        <f t="shared" ca="1" si="10"/>
        <v>4</v>
      </c>
      <c r="O65" s="3">
        <f t="shared" ca="1" si="10"/>
        <v>2</v>
      </c>
      <c r="P65" s="3">
        <f t="shared" ca="1" si="10"/>
        <v>4</v>
      </c>
    </row>
    <row r="66" spans="1:16" x14ac:dyDescent="0.25">
      <c r="A66" s="3">
        <f t="shared" ca="1" si="0"/>
        <v>150640427</v>
      </c>
      <c r="B66" s="3">
        <f t="shared" ca="1" si="1"/>
        <v>2255</v>
      </c>
      <c r="C66" s="1">
        <f t="shared" ca="1" si="2"/>
        <v>34310</v>
      </c>
      <c r="D66" s="7">
        <f t="shared" ca="1" si="3"/>
        <v>3</v>
      </c>
      <c r="E66" s="3" t="str">
        <f ca="1">VLOOKUP(D66,State!$A$1:$B$9,2,0)</f>
        <v>SA</v>
      </c>
      <c r="F66" s="3">
        <f t="shared" ca="1" si="4"/>
        <v>381</v>
      </c>
      <c r="G66" s="3" t="str">
        <f ca="1">VLOOKUP(F66,Occupation!$A$1:$B$915,2,0)</f>
        <v>Cyber Security Advice and Assessment Specialist</v>
      </c>
      <c r="H66" s="3">
        <f t="shared" ca="1" si="5"/>
        <v>8</v>
      </c>
      <c r="I66" s="3">
        <f t="shared" ca="1" si="6"/>
        <v>7634.45</v>
      </c>
      <c r="J66" s="3">
        <f t="shared" ca="1" si="7"/>
        <v>0.49739350362354229</v>
      </c>
      <c r="K66" s="3">
        <f t="shared" ca="1" si="8"/>
        <v>6</v>
      </c>
      <c r="L66" s="3" t="str">
        <f ca="1">VLOOKUP(K66,Freq_Investment!$A$1:$B$8,2,0)</f>
        <v>Half-yearly</v>
      </c>
      <c r="M66" s="3" t="str">
        <f t="shared" ca="1" si="9"/>
        <v>Manual</v>
      </c>
      <c r="N66" s="3">
        <f t="shared" ca="1" si="10"/>
        <v>5</v>
      </c>
      <c r="O66" s="3">
        <f t="shared" ca="1" si="10"/>
        <v>2</v>
      </c>
      <c r="P66" s="3">
        <f t="shared" ca="1" si="10"/>
        <v>4</v>
      </c>
    </row>
    <row r="67" spans="1:16" x14ac:dyDescent="0.25">
      <c r="A67" s="3">
        <f t="shared" ref="A67:A130" ca="1" si="11">RANDBETWEEN(10000000,1000000000)</f>
        <v>766822297</v>
      </c>
      <c r="B67" s="3">
        <f t="shared" ref="B67:B130" ca="1" si="12">RANDBETWEEN(1,10000)</f>
        <v>6975</v>
      </c>
      <c r="C67" s="1">
        <f t="shared" ref="C67:C130" ca="1" si="13">DATE(RANDBETWEEN(1970,2021),RANDBETWEEN(1,12),RANDBETWEEN(1,28))</f>
        <v>31602</v>
      </c>
      <c r="D67" s="7">
        <f t="shared" ref="D67:D130" ca="1" si="14">RANDBETWEEN(1,8)</f>
        <v>7</v>
      </c>
      <c r="E67" s="3" t="str">
        <f ca="1">VLOOKUP(D67,State!$A$1:$B$9,2,0)</f>
        <v>VIC</v>
      </c>
      <c r="F67" s="3">
        <f t="shared" ref="F67:F130" ca="1" si="15">RANDBETWEEN(1,914)</f>
        <v>719</v>
      </c>
      <c r="G67" s="3" t="str">
        <f ca="1">VLOOKUP(F67,Occupation!$A$1:$B$915,2,0)</f>
        <v>Secretary (General)</v>
      </c>
      <c r="H67" s="3">
        <f t="shared" ref="H67:H130" ca="1" si="16">RANDBETWEEN(1,10)</f>
        <v>9</v>
      </c>
      <c r="I67" s="3">
        <f t="shared" ref="I67:I130" ca="1" si="17">ROUND(RAND()*100000,2)</f>
        <v>99588.5</v>
      </c>
      <c r="J67" s="3">
        <f t="shared" ref="J67:J130" ca="1" si="18">RAND()/2</f>
        <v>0.3906267993290819</v>
      </c>
      <c r="K67" s="3">
        <f t="shared" ref="K67:K130" ca="1" si="19">RANDBETWEEN(1,7)</f>
        <v>1</v>
      </c>
      <c r="L67" s="3" t="str">
        <f ca="1">VLOOKUP(K67,Freq_Investment!$A$1:$B$8,2,0)</f>
        <v>Daily</v>
      </c>
      <c r="M67" s="3" t="str">
        <f t="shared" ref="M67:M130" ca="1" si="20">IF(RANDBETWEEN(1,2)&gt;1,"Auto","Manual")</f>
        <v>Manual</v>
      </c>
      <c r="N67" s="3">
        <f t="shared" ref="N67:P130" ca="1" si="21">RANDBETWEEN(1,5)</f>
        <v>1</v>
      </c>
      <c r="O67" s="3">
        <f t="shared" ca="1" si="21"/>
        <v>2</v>
      </c>
      <c r="P67" s="3">
        <f t="shared" ca="1" si="21"/>
        <v>3</v>
      </c>
    </row>
    <row r="68" spans="1:16" x14ac:dyDescent="0.25">
      <c r="A68" s="3">
        <f t="shared" ca="1" si="11"/>
        <v>991116076</v>
      </c>
      <c r="B68" s="3">
        <f t="shared" ca="1" si="12"/>
        <v>6384</v>
      </c>
      <c r="C68" s="1">
        <f t="shared" ca="1" si="13"/>
        <v>32106</v>
      </c>
      <c r="D68" s="7">
        <f t="shared" ca="1" si="14"/>
        <v>5</v>
      </c>
      <c r="E68" s="3" t="str">
        <f ca="1">VLOOKUP(D68,State!$A$1:$B$9,2,0)</f>
        <v>NT</v>
      </c>
      <c r="F68" s="3">
        <f t="shared" ca="1" si="15"/>
        <v>292</v>
      </c>
      <c r="G68" s="3" t="str">
        <f ca="1">VLOOKUP(F68,Occupation!$A$1:$B$915,2,0)</f>
        <v>Orthoptist</v>
      </c>
      <c r="H68" s="3">
        <f t="shared" ca="1" si="16"/>
        <v>5</v>
      </c>
      <c r="I68" s="3">
        <f t="shared" ca="1" si="17"/>
        <v>21666.82</v>
      </c>
      <c r="J68" s="3">
        <f t="shared" ca="1" si="18"/>
        <v>1.2420768859244591E-2</v>
      </c>
      <c r="K68" s="3">
        <f t="shared" ca="1" si="19"/>
        <v>5</v>
      </c>
      <c r="L68" s="3" t="str">
        <f ca="1">VLOOKUP(K68,Freq_Investment!$A$1:$B$8,2,0)</f>
        <v>Quarterly</v>
      </c>
      <c r="M68" s="3" t="str">
        <f t="shared" ca="1" si="20"/>
        <v>Manual</v>
      </c>
      <c r="N68" s="3">
        <f t="shared" ca="1" si="21"/>
        <v>2</v>
      </c>
      <c r="O68" s="3">
        <f t="shared" ca="1" si="21"/>
        <v>2</v>
      </c>
      <c r="P68" s="3">
        <f t="shared" ca="1" si="21"/>
        <v>3</v>
      </c>
    </row>
    <row r="69" spans="1:16" x14ac:dyDescent="0.25">
      <c r="A69" s="3">
        <f t="shared" ca="1" si="11"/>
        <v>347846534</v>
      </c>
      <c r="B69" s="3">
        <f t="shared" ca="1" si="12"/>
        <v>4319</v>
      </c>
      <c r="C69" s="1">
        <f t="shared" ca="1" si="13"/>
        <v>36434</v>
      </c>
      <c r="D69" s="7">
        <f t="shared" ca="1" si="14"/>
        <v>1</v>
      </c>
      <c r="E69" s="3" t="str">
        <f ca="1">VLOOKUP(D69,State!$A$1:$B$9,2,0)</f>
        <v>NSW</v>
      </c>
      <c r="F69" s="3">
        <f t="shared" ca="1" si="15"/>
        <v>874</v>
      </c>
      <c r="G69" s="3" t="str">
        <f ca="1">VLOOKUP(F69,Occupation!$A$1:$B$915,2,0)</f>
        <v>Tow Truck Driver</v>
      </c>
      <c r="H69" s="3">
        <f t="shared" ca="1" si="16"/>
        <v>9</v>
      </c>
      <c r="I69" s="3">
        <f t="shared" ca="1" si="17"/>
        <v>353.26</v>
      </c>
      <c r="J69" s="3">
        <f t="shared" ca="1" si="18"/>
        <v>0.17665985679302942</v>
      </c>
      <c r="K69" s="3">
        <f t="shared" ca="1" si="19"/>
        <v>3</v>
      </c>
      <c r="L69" s="3" t="str">
        <f ca="1">VLOOKUP(K69,Freq_Investment!$A$1:$B$8,2,0)</f>
        <v>Fortnightly</v>
      </c>
      <c r="M69" s="3" t="str">
        <f t="shared" ca="1" si="20"/>
        <v>Auto</v>
      </c>
      <c r="N69" s="3">
        <f t="shared" ca="1" si="21"/>
        <v>2</v>
      </c>
      <c r="O69" s="3">
        <f t="shared" ca="1" si="21"/>
        <v>1</v>
      </c>
      <c r="P69" s="3">
        <f t="shared" ca="1" si="21"/>
        <v>4</v>
      </c>
    </row>
    <row r="70" spans="1:16" x14ac:dyDescent="0.25">
      <c r="A70" s="3">
        <f t="shared" ca="1" si="11"/>
        <v>738867538</v>
      </c>
      <c r="B70" s="3">
        <f t="shared" ca="1" si="12"/>
        <v>9122</v>
      </c>
      <c r="C70" s="1">
        <f t="shared" ca="1" si="13"/>
        <v>39989</v>
      </c>
      <c r="D70" s="7">
        <f t="shared" ca="1" si="14"/>
        <v>7</v>
      </c>
      <c r="E70" s="3" t="str">
        <f ca="1">VLOOKUP(D70,State!$A$1:$B$9,2,0)</f>
        <v>VIC</v>
      </c>
      <c r="F70" s="3">
        <f t="shared" ca="1" si="15"/>
        <v>703</v>
      </c>
      <c r="G70" s="3" t="str">
        <f ca="1">VLOOKUP(F70,Occupation!$A$1:$B$915,2,0)</f>
        <v>Other Sports Coach or Instructor</v>
      </c>
      <c r="H70" s="3">
        <f t="shared" ca="1" si="16"/>
        <v>6</v>
      </c>
      <c r="I70" s="3">
        <f t="shared" ca="1" si="17"/>
        <v>10295.09</v>
      </c>
      <c r="J70" s="3">
        <f t="shared" ca="1" si="18"/>
        <v>0.22580902890988658</v>
      </c>
      <c r="K70" s="3">
        <f t="shared" ca="1" si="19"/>
        <v>7</v>
      </c>
      <c r="L70" s="3" t="str">
        <f ca="1">VLOOKUP(K70,Freq_Investment!$A$1:$B$8,2,0)</f>
        <v>Yearly</v>
      </c>
      <c r="M70" s="3" t="str">
        <f t="shared" ca="1" si="20"/>
        <v>Auto</v>
      </c>
      <c r="N70" s="3">
        <f t="shared" ca="1" si="21"/>
        <v>5</v>
      </c>
      <c r="O70" s="3">
        <f t="shared" ca="1" si="21"/>
        <v>4</v>
      </c>
      <c r="P70" s="3">
        <f t="shared" ca="1" si="21"/>
        <v>2</v>
      </c>
    </row>
    <row r="71" spans="1:16" x14ac:dyDescent="0.25">
      <c r="A71" s="3">
        <f t="shared" ca="1" si="11"/>
        <v>495745241</v>
      </c>
      <c r="B71" s="3">
        <f t="shared" ca="1" si="12"/>
        <v>8321</v>
      </c>
      <c r="C71" s="1">
        <f t="shared" ca="1" si="13"/>
        <v>26195</v>
      </c>
      <c r="D71" s="7">
        <f t="shared" ca="1" si="14"/>
        <v>8</v>
      </c>
      <c r="E71" s="3" t="str">
        <f ca="1">VLOOKUP(D71,State!$A$1:$B$9,2,0)</f>
        <v>ACT</v>
      </c>
      <c r="F71" s="3">
        <f t="shared" ca="1" si="15"/>
        <v>395</v>
      </c>
      <c r="G71" s="3" t="str">
        <f ca="1">VLOOKUP(F71,Occupation!$A$1:$B$915,2,0)</f>
        <v>Intellectual Property Lawyer</v>
      </c>
      <c r="H71" s="3">
        <f t="shared" ca="1" si="16"/>
        <v>5</v>
      </c>
      <c r="I71" s="3">
        <f t="shared" ca="1" si="17"/>
        <v>32340.07</v>
      </c>
      <c r="J71" s="3">
        <f t="shared" ca="1" si="18"/>
        <v>0.43802264545407282</v>
      </c>
      <c r="K71" s="3">
        <f t="shared" ca="1" si="19"/>
        <v>1</v>
      </c>
      <c r="L71" s="3" t="str">
        <f ca="1">VLOOKUP(K71,Freq_Investment!$A$1:$B$8,2,0)</f>
        <v>Daily</v>
      </c>
      <c r="M71" s="3" t="str">
        <f t="shared" ca="1" si="20"/>
        <v>Auto</v>
      </c>
      <c r="N71" s="3">
        <f t="shared" ca="1" si="21"/>
        <v>1</v>
      </c>
      <c r="O71" s="3">
        <f t="shared" ca="1" si="21"/>
        <v>1</v>
      </c>
      <c r="P71" s="3">
        <f t="shared" ca="1" si="21"/>
        <v>1</v>
      </c>
    </row>
    <row r="72" spans="1:16" x14ac:dyDescent="0.25">
      <c r="A72" s="3">
        <f t="shared" ca="1" si="11"/>
        <v>193054691</v>
      </c>
      <c r="B72" s="3">
        <f t="shared" ca="1" si="12"/>
        <v>6314</v>
      </c>
      <c r="C72" s="1">
        <f t="shared" ca="1" si="13"/>
        <v>36825</v>
      </c>
      <c r="D72" s="7">
        <f t="shared" ca="1" si="14"/>
        <v>4</v>
      </c>
      <c r="E72" s="3" t="str">
        <f ca="1">VLOOKUP(D72,State!$A$1:$B$9,2,0)</f>
        <v>WA</v>
      </c>
      <c r="F72" s="3">
        <f t="shared" ca="1" si="15"/>
        <v>451</v>
      </c>
      <c r="G72" s="3" t="str">
        <f ca="1">VLOOKUP(F72,Occupation!$A$1:$B$915,2,0)</f>
        <v>Electrical Engineering Draftsperson</v>
      </c>
      <c r="H72" s="3">
        <f t="shared" ca="1" si="16"/>
        <v>3</v>
      </c>
      <c r="I72" s="3">
        <f t="shared" ca="1" si="17"/>
        <v>84898.11</v>
      </c>
      <c r="J72" s="3">
        <f t="shared" ca="1" si="18"/>
        <v>4.3150669109869921E-2</v>
      </c>
      <c r="K72" s="3">
        <f t="shared" ca="1" si="19"/>
        <v>4</v>
      </c>
      <c r="L72" s="3" t="str">
        <f ca="1">VLOOKUP(K72,Freq_Investment!$A$1:$B$8,2,0)</f>
        <v>Monthly</v>
      </c>
      <c r="M72" s="3" t="str">
        <f t="shared" ca="1" si="20"/>
        <v>Manual</v>
      </c>
      <c r="N72" s="3">
        <f t="shared" ca="1" si="21"/>
        <v>3</v>
      </c>
      <c r="O72" s="3">
        <f t="shared" ca="1" si="21"/>
        <v>5</v>
      </c>
      <c r="P72" s="3">
        <f t="shared" ca="1" si="21"/>
        <v>1</v>
      </c>
    </row>
    <row r="73" spans="1:16" x14ac:dyDescent="0.25">
      <c r="A73" s="3">
        <f t="shared" ca="1" si="11"/>
        <v>761602106</v>
      </c>
      <c r="B73" s="3">
        <f t="shared" ca="1" si="12"/>
        <v>5105</v>
      </c>
      <c r="C73" s="1">
        <f t="shared" ca="1" si="13"/>
        <v>36912</v>
      </c>
      <c r="D73" s="7">
        <f t="shared" ca="1" si="14"/>
        <v>2</v>
      </c>
      <c r="E73" s="3" t="str">
        <f ca="1">VLOOKUP(D73,State!$A$1:$B$9,2,0)</f>
        <v>QLD</v>
      </c>
      <c r="F73" s="3">
        <f t="shared" ca="1" si="15"/>
        <v>879</v>
      </c>
      <c r="G73" s="3" t="str">
        <f ca="1">VLOOKUP(F73,Occupation!$A$1:$B$915,2,0)</f>
        <v>Home Improvement Installer</v>
      </c>
      <c r="H73" s="3">
        <f t="shared" ca="1" si="16"/>
        <v>7</v>
      </c>
      <c r="I73" s="3">
        <f t="shared" ca="1" si="17"/>
        <v>50742.45</v>
      </c>
      <c r="J73" s="3">
        <f t="shared" ca="1" si="18"/>
        <v>9.8901661691035481E-2</v>
      </c>
      <c r="K73" s="3">
        <f t="shared" ca="1" si="19"/>
        <v>2</v>
      </c>
      <c r="L73" s="3" t="str">
        <f ca="1">VLOOKUP(K73,Freq_Investment!$A$1:$B$8,2,0)</f>
        <v>Weekly</v>
      </c>
      <c r="M73" s="3" t="str">
        <f t="shared" ca="1" si="20"/>
        <v>Auto</v>
      </c>
      <c r="N73" s="3">
        <f t="shared" ca="1" si="21"/>
        <v>5</v>
      </c>
      <c r="O73" s="3">
        <f t="shared" ca="1" si="21"/>
        <v>1</v>
      </c>
      <c r="P73" s="3">
        <f t="shared" ca="1" si="21"/>
        <v>4</v>
      </c>
    </row>
    <row r="74" spans="1:16" x14ac:dyDescent="0.25">
      <c r="A74" s="3">
        <f t="shared" ca="1" si="11"/>
        <v>851692366</v>
      </c>
      <c r="B74" s="3">
        <f t="shared" ca="1" si="12"/>
        <v>8516</v>
      </c>
      <c r="C74" s="1">
        <f t="shared" ca="1" si="13"/>
        <v>26508</v>
      </c>
      <c r="D74" s="7">
        <f t="shared" ca="1" si="14"/>
        <v>4</v>
      </c>
      <c r="E74" s="3" t="str">
        <f ca="1">VLOOKUP(D74,State!$A$1:$B$9,2,0)</f>
        <v>WA</v>
      </c>
      <c r="F74" s="3">
        <f t="shared" ca="1" si="15"/>
        <v>256</v>
      </c>
      <c r="G74" s="3" t="str">
        <f ca="1">VLOOKUP(F74,Occupation!$A$1:$B$915,2,0)</f>
        <v>Respiratory Scientist</v>
      </c>
      <c r="H74" s="3">
        <f t="shared" ca="1" si="16"/>
        <v>1</v>
      </c>
      <c r="I74" s="3">
        <f t="shared" ca="1" si="17"/>
        <v>92322.06</v>
      </c>
      <c r="J74" s="3">
        <f t="shared" ca="1" si="18"/>
        <v>3.9638635269941769E-2</v>
      </c>
      <c r="K74" s="3">
        <f t="shared" ca="1" si="19"/>
        <v>2</v>
      </c>
      <c r="L74" s="3" t="str">
        <f ca="1">VLOOKUP(K74,Freq_Investment!$A$1:$B$8,2,0)</f>
        <v>Weekly</v>
      </c>
      <c r="M74" s="3" t="str">
        <f t="shared" ca="1" si="20"/>
        <v>Auto</v>
      </c>
      <c r="N74" s="3">
        <f t="shared" ca="1" si="21"/>
        <v>1</v>
      </c>
      <c r="O74" s="3">
        <f t="shared" ca="1" si="21"/>
        <v>3</v>
      </c>
      <c r="P74" s="3">
        <f t="shared" ca="1" si="21"/>
        <v>4</v>
      </c>
    </row>
    <row r="75" spans="1:16" x14ac:dyDescent="0.25">
      <c r="A75" s="3">
        <f t="shared" ca="1" si="11"/>
        <v>922591392</v>
      </c>
      <c r="B75" s="3">
        <f t="shared" ca="1" si="12"/>
        <v>9387</v>
      </c>
      <c r="C75" s="1">
        <f t="shared" ca="1" si="13"/>
        <v>42500</v>
      </c>
      <c r="D75" s="7">
        <f t="shared" ca="1" si="14"/>
        <v>1</v>
      </c>
      <c r="E75" s="3" t="str">
        <f ca="1">VLOOKUP(D75,State!$A$1:$B$9,2,0)</f>
        <v>NSW</v>
      </c>
      <c r="F75" s="3">
        <f t="shared" ca="1" si="15"/>
        <v>401</v>
      </c>
      <c r="G75" s="3" t="str">
        <f ca="1">VLOOKUP(F75,Occupation!$A$1:$B$915,2,0)</f>
        <v>Rehabilitation Counsellor</v>
      </c>
      <c r="H75" s="3">
        <f t="shared" ca="1" si="16"/>
        <v>1</v>
      </c>
      <c r="I75" s="3">
        <f t="shared" ca="1" si="17"/>
        <v>90312.18</v>
      </c>
      <c r="J75" s="3">
        <f t="shared" ca="1" si="18"/>
        <v>0.31367022578006282</v>
      </c>
      <c r="K75" s="3">
        <f t="shared" ca="1" si="19"/>
        <v>6</v>
      </c>
      <c r="L75" s="3" t="str">
        <f ca="1">VLOOKUP(K75,Freq_Investment!$A$1:$B$8,2,0)</f>
        <v>Half-yearly</v>
      </c>
      <c r="M75" s="3" t="str">
        <f t="shared" ca="1" si="20"/>
        <v>Manual</v>
      </c>
      <c r="N75" s="3">
        <f t="shared" ca="1" si="21"/>
        <v>3</v>
      </c>
      <c r="O75" s="3">
        <f t="shared" ca="1" si="21"/>
        <v>4</v>
      </c>
      <c r="P75" s="3">
        <f t="shared" ca="1" si="21"/>
        <v>5</v>
      </c>
    </row>
    <row r="76" spans="1:16" x14ac:dyDescent="0.25">
      <c r="A76" s="3">
        <f t="shared" ca="1" si="11"/>
        <v>633891111</v>
      </c>
      <c r="B76" s="3">
        <f t="shared" ca="1" si="12"/>
        <v>3915</v>
      </c>
      <c r="C76" s="1">
        <f t="shared" ca="1" si="13"/>
        <v>27808</v>
      </c>
      <c r="D76" s="7">
        <f t="shared" ca="1" si="14"/>
        <v>7</v>
      </c>
      <c r="E76" s="3" t="str">
        <f ca="1">VLOOKUP(D76,State!$A$1:$B$9,2,0)</f>
        <v>VIC</v>
      </c>
      <c r="F76" s="3">
        <f t="shared" ca="1" si="15"/>
        <v>371</v>
      </c>
      <c r="G76" s="3" t="str">
        <f ca="1">VLOOKUP(F76,Occupation!$A$1:$B$915,2,0)</f>
        <v>Developer Programmer</v>
      </c>
      <c r="H76" s="3">
        <f t="shared" ca="1" si="16"/>
        <v>5</v>
      </c>
      <c r="I76" s="3">
        <f t="shared" ca="1" si="17"/>
        <v>34786.33</v>
      </c>
      <c r="J76" s="3">
        <f t="shared" ca="1" si="18"/>
        <v>0.19138726638973141</v>
      </c>
      <c r="K76" s="3">
        <f t="shared" ca="1" si="19"/>
        <v>4</v>
      </c>
      <c r="L76" s="3" t="str">
        <f ca="1">VLOOKUP(K76,Freq_Investment!$A$1:$B$8,2,0)</f>
        <v>Monthly</v>
      </c>
      <c r="M76" s="3" t="str">
        <f t="shared" ca="1" si="20"/>
        <v>Auto</v>
      </c>
      <c r="N76" s="3">
        <f t="shared" ca="1" si="21"/>
        <v>2</v>
      </c>
      <c r="O76" s="3">
        <f t="shared" ca="1" si="21"/>
        <v>1</v>
      </c>
      <c r="P76" s="3">
        <f t="shared" ca="1" si="21"/>
        <v>5</v>
      </c>
    </row>
    <row r="77" spans="1:16" x14ac:dyDescent="0.25">
      <c r="A77" s="3">
        <f t="shared" ca="1" si="11"/>
        <v>922735696</v>
      </c>
      <c r="B77" s="3">
        <f t="shared" ca="1" si="12"/>
        <v>8819</v>
      </c>
      <c r="C77" s="1">
        <f t="shared" ca="1" si="13"/>
        <v>29092</v>
      </c>
      <c r="D77" s="7">
        <f t="shared" ca="1" si="14"/>
        <v>8</v>
      </c>
      <c r="E77" s="3" t="str">
        <f ca="1">VLOOKUP(D77,State!$A$1:$B$9,2,0)</f>
        <v>ACT</v>
      </c>
      <c r="F77" s="3">
        <f t="shared" ca="1" si="15"/>
        <v>144</v>
      </c>
      <c r="G77" s="3" t="str">
        <f ca="1">VLOOKUP(F77,Occupation!$A$1:$B$915,2,0)</f>
        <v>Stockbroking Dealer</v>
      </c>
      <c r="H77" s="3">
        <f t="shared" ca="1" si="16"/>
        <v>5</v>
      </c>
      <c r="I77" s="3">
        <f t="shared" ca="1" si="17"/>
        <v>14634.12</v>
      </c>
      <c r="J77" s="3">
        <f t="shared" ca="1" si="18"/>
        <v>0.2540162423453175</v>
      </c>
      <c r="K77" s="3">
        <f t="shared" ca="1" si="19"/>
        <v>5</v>
      </c>
      <c r="L77" s="3" t="str">
        <f ca="1">VLOOKUP(K77,Freq_Investment!$A$1:$B$8,2,0)</f>
        <v>Quarterly</v>
      </c>
      <c r="M77" s="3" t="str">
        <f t="shared" ca="1" si="20"/>
        <v>Auto</v>
      </c>
      <c r="N77" s="3">
        <f t="shared" ca="1" si="21"/>
        <v>4</v>
      </c>
      <c r="O77" s="3">
        <f t="shared" ca="1" si="21"/>
        <v>1</v>
      </c>
      <c r="P77" s="3">
        <f t="shared" ca="1" si="21"/>
        <v>3</v>
      </c>
    </row>
    <row r="78" spans="1:16" x14ac:dyDescent="0.25">
      <c r="A78" s="3">
        <f t="shared" ca="1" si="11"/>
        <v>214741515</v>
      </c>
      <c r="B78" s="3">
        <f t="shared" ca="1" si="12"/>
        <v>8998</v>
      </c>
      <c r="C78" s="1">
        <f t="shared" ca="1" si="13"/>
        <v>44053</v>
      </c>
      <c r="D78" s="7">
        <f t="shared" ca="1" si="14"/>
        <v>3</v>
      </c>
      <c r="E78" s="3" t="str">
        <f ca="1">VLOOKUP(D78,State!$A$1:$B$9,2,0)</f>
        <v>SA</v>
      </c>
      <c r="F78" s="3">
        <f t="shared" ca="1" si="15"/>
        <v>522</v>
      </c>
      <c r="G78" s="3" t="str">
        <f ca="1">VLOOKUP(F78,Occupation!$A$1:$B$915,2,0)</f>
        <v>Roof Plumber</v>
      </c>
      <c r="H78" s="3">
        <f t="shared" ca="1" si="16"/>
        <v>10</v>
      </c>
      <c r="I78" s="3">
        <f t="shared" ca="1" si="17"/>
        <v>52841.62</v>
      </c>
      <c r="J78" s="3">
        <f t="shared" ca="1" si="18"/>
        <v>8.8375903803207256E-2</v>
      </c>
      <c r="K78" s="3">
        <f t="shared" ca="1" si="19"/>
        <v>7</v>
      </c>
      <c r="L78" s="3" t="str">
        <f ca="1">VLOOKUP(K78,Freq_Investment!$A$1:$B$8,2,0)</f>
        <v>Yearly</v>
      </c>
      <c r="M78" s="3" t="str">
        <f t="shared" ca="1" si="20"/>
        <v>Manual</v>
      </c>
      <c r="N78" s="3">
        <f t="shared" ca="1" si="21"/>
        <v>5</v>
      </c>
      <c r="O78" s="3">
        <f t="shared" ca="1" si="21"/>
        <v>4</v>
      </c>
      <c r="P78" s="3">
        <f t="shared" ca="1" si="21"/>
        <v>5</v>
      </c>
    </row>
    <row r="79" spans="1:16" x14ac:dyDescent="0.25">
      <c r="A79" s="3">
        <f t="shared" ca="1" si="11"/>
        <v>656050518</v>
      </c>
      <c r="B79" s="3">
        <f t="shared" ca="1" si="12"/>
        <v>3881</v>
      </c>
      <c r="C79" s="1">
        <f t="shared" ca="1" si="13"/>
        <v>40278</v>
      </c>
      <c r="D79" s="7">
        <f t="shared" ca="1" si="14"/>
        <v>5</v>
      </c>
      <c r="E79" s="3" t="str">
        <f ca="1">VLOOKUP(D79,State!$A$1:$B$9,2,0)</f>
        <v>NT</v>
      </c>
      <c r="F79" s="3">
        <f t="shared" ca="1" si="15"/>
        <v>120</v>
      </c>
      <c r="G79" s="3" t="str">
        <f ca="1">VLOOKUP(F79,Occupation!$A$1:$B$915,2,0)</f>
        <v>Stage Manager</v>
      </c>
      <c r="H79" s="3">
        <f t="shared" ca="1" si="16"/>
        <v>8</v>
      </c>
      <c r="I79" s="3">
        <f t="shared" ca="1" si="17"/>
        <v>92291.77</v>
      </c>
      <c r="J79" s="3">
        <f t="shared" ca="1" si="18"/>
        <v>0.46449605780663583</v>
      </c>
      <c r="K79" s="3">
        <f t="shared" ca="1" si="19"/>
        <v>2</v>
      </c>
      <c r="L79" s="3" t="str">
        <f ca="1">VLOOKUP(K79,Freq_Investment!$A$1:$B$8,2,0)</f>
        <v>Weekly</v>
      </c>
      <c r="M79" s="3" t="str">
        <f t="shared" ca="1" si="20"/>
        <v>Auto</v>
      </c>
      <c r="N79" s="3">
        <f t="shared" ca="1" si="21"/>
        <v>4</v>
      </c>
      <c r="O79" s="3">
        <f t="shared" ca="1" si="21"/>
        <v>2</v>
      </c>
      <c r="P79" s="3">
        <f t="shared" ca="1" si="21"/>
        <v>1</v>
      </c>
    </row>
    <row r="80" spans="1:16" x14ac:dyDescent="0.25">
      <c r="A80" s="3">
        <f t="shared" ca="1" si="11"/>
        <v>507294800</v>
      </c>
      <c r="B80" s="3">
        <f t="shared" ca="1" si="12"/>
        <v>3614</v>
      </c>
      <c r="C80" s="1">
        <f t="shared" ca="1" si="13"/>
        <v>32317</v>
      </c>
      <c r="D80" s="7">
        <f t="shared" ca="1" si="14"/>
        <v>8</v>
      </c>
      <c r="E80" s="3" t="str">
        <f ca="1">VLOOKUP(D80,State!$A$1:$B$9,2,0)</f>
        <v>ACT</v>
      </c>
      <c r="F80" s="3">
        <f t="shared" ca="1" si="15"/>
        <v>694</v>
      </c>
      <c r="G80" s="3" t="str">
        <f ca="1">VLOOKUP(F80,Occupation!$A$1:$B$915,2,0)</f>
        <v>Trekking Guide</v>
      </c>
      <c r="H80" s="3">
        <f t="shared" ca="1" si="16"/>
        <v>5</v>
      </c>
      <c r="I80" s="3">
        <f t="shared" ca="1" si="17"/>
        <v>52589.49</v>
      </c>
      <c r="J80" s="3">
        <f t="shared" ca="1" si="18"/>
        <v>0.29465273815450455</v>
      </c>
      <c r="K80" s="3">
        <f t="shared" ca="1" si="19"/>
        <v>1</v>
      </c>
      <c r="L80" s="3" t="str">
        <f ca="1">VLOOKUP(K80,Freq_Investment!$A$1:$B$8,2,0)</f>
        <v>Daily</v>
      </c>
      <c r="M80" s="3" t="str">
        <f t="shared" ca="1" si="20"/>
        <v>Manual</v>
      </c>
      <c r="N80" s="3">
        <f t="shared" ca="1" si="21"/>
        <v>1</v>
      </c>
      <c r="O80" s="3">
        <f t="shared" ca="1" si="21"/>
        <v>2</v>
      </c>
      <c r="P80" s="3">
        <f t="shared" ca="1" si="21"/>
        <v>2</v>
      </c>
    </row>
    <row r="81" spans="1:16" x14ac:dyDescent="0.25">
      <c r="A81" s="3">
        <f t="shared" ca="1" si="11"/>
        <v>942119685</v>
      </c>
      <c r="B81" s="3">
        <f t="shared" ca="1" si="12"/>
        <v>3501</v>
      </c>
      <c r="C81" s="1">
        <f t="shared" ca="1" si="13"/>
        <v>44417</v>
      </c>
      <c r="D81" s="7">
        <f t="shared" ca="1" si="14"/>
        <v>2</v>
      </c>
      <c r="E81" s="3" t="str">
        <f ca="1">VLOOKUP(D81,State!$A$1:$B$9,2,0)</f>
        <v>QLD</v>
      </c>
      <c r="F81" s="3">
        <f t="shared" ca="1" si="15"/>
        <v>97</v>
      </c>
      <c r="G81" s="3" t="str">
        <f ca="1">VLOOKUP(F81,Occupation!$A$1:$B$915,2,0)</f>
        <v>Entertainer or Variety Artist</v>
      </c>
      <c r="H81" s="3">
        <f t="shared" ca="1" si="16"/>
        <v>2</v>
      </c>
      <c r="I81" s="3">
        <f t="shared" ca="1" si="17"/>
        <v>78135.12</v>
      </c>
      <c r="J81" s="3">
        <f t="shared" ca="1" si="18"/>
        <v>7.8325451290729486E-2</v>
      </c>
      <c r="K81" s="3">
        <f t="shared" ca="1" si="19"/>
        <v>4</v>
      </c>
      <c r="L81" s="3" t="str">
        <f ca="1">VLOOKUP(K81,Freq_Investment!$A$1:$B$8,2,0)</f>
        <v>Monthly</v>
      </c>
      <c r="M81" s="3" t="str">
        <f t="shared" ca="1" si="20"/>
        <v>Auto</v>
      </c>
      <c r="N81" s="3">
        <f t="shared" ca="1" si="21"/>
        <v>1</v>
      </c>
      <c r="O81" s="3">
        <f t="shared" ca="1" si="21"/>
        <v>5</v>
      </c>
      <c r="P81" s="3">
        <f t="shared" ca="1" si="21"/>
        <v>2</v>
      </c>
    </row>
    <row r="82" spans="1:16" x14ac:dyDescent="0.25">
      <c r="A82" s="3">
        <f t="shared" ca="1" si="11"/>
        <v>95600586</v>
      </c>
      <c r="B82" s="3">
        <f t="shared" ca="1" si="12"/>
        <v>2850</v>
      </c>
      <c r="C82" s="1">
        <f t="shared" ca="1" si="13"/>
        <v>34432</v>
      </c>
      <c r="D82" s="7">
        <f t="shared" ca="1" si="14"/>
        <v>7</v>
      </c>
      <c r="E82" s="3" t="str">
        <f ca="1">VLOOKUP(D82,State!$A$1:$B$9,2,0)</f>
        <v>VIC</v>
      </c>
      <c r="F82" s="3">
        <f t="shared" ca="1" si="15"/>
        <v>598</v>
      </c>
      <c r="G82" s="3" t="str">
        <f ca="1">VLOOKUP(F82,Occupation!$A$1:$B$915,2,0)</f>
        <v>Shipwright</v>
      </c>
      <c r="H82" s="3">
        <f t="shared" ca="1" si="16"/>
        <v>9</v>
      </c>
      <c r="I82" s="3">
        <f t="shared" ca="1" si="17"/>
        <v>64907.97</v>
      </c>
      <c r="J82" s="3">
        <f t="shared" ca="1" si="18"/>
        <v>3.0191341690141704E-3</v>
      </c>
      <c r="K82" s="3">
        <f t="shared" ca="1" si="19"/>
        <v>1</v>
      </c>
      <c r="L82" s="3" t="str">
        <f ca="1">VLOOKUP(K82,Freq_Investment!$A$1:$B$8,2,0)</f>
        <v>Daily</v>
      </c>
      <c r="M82" s="3" t="str">
        <f t="shared" ca="1" si="20"/>
        <v>Manual</v>
      </c>
      <c r="N82" s="3">
        <f t="shared" ca="1" si="21"/>
        <v>5</v>
      </c>
      <c r="O82" s="3">
        <f t="shared" ca="1" si="21"/>
        <v>2</v>
      </c>
      <c r="P82" s="3">
        <f t="shared" ca="1" si="21"/>
        <v>1</v>
      </c>
    </row>
    <row r="83" spans="1:16" x14ac:dyDescent="0.25">
      <c r="A83" s="3">
        <f t="shared" ca="1" si="11"/>
        <v>873187826</v>
      </c>
      <c r="B83" s="3">
        <f t="shared" ca="1" si="12"/>
        <v>8666</v>
      </c>
      <c r="C83" s="1">
        <f t="shared" ca="1" si="13"/>
        <v>38939</v>
      </c>
      <c r="D83" s="7">
        <f t="shared" ca="1" si="14"/>
        <v>5</v>
      </c>
      <c r="E83" s="3" t="str">
        <f ca="1">VLOOKUP(D83,State!$A$1:$B$9,2,0)</f>
        <v>NT</v>
      </c>
      <c r="F83" s="3">
        <f t="shared" ca="1" si="15"/>
        <v>879</v>
      </c>
      <c r="G83" s="3" t="str">
        <f ca="1">VLOOKUP(F83,Occupation!$A$1:$B$915,2,0)</f>
        <v>Home Improvement Installer</v>
      </c>
      <c r="H83" s="3">
        <f t="shared" ca="1" si="16"/>
        <v>1</v>
      </c>
      <c r="I83" s="3">
        <f t="shared" ca="1" si="17"/>
        <v>80814.37</v>
      </c>
      <c r="J83" s="3">
        <f t="shared" ca="1" si="18"/>
        <v>4.4469481911033004E-2</v>
      </c>
      <c r="K83" s="3">
        <f t="shared" ca="1" si="19"/>
        <v>1</v>
      </c>
      <c r="L83" s="3" t="str">
        <f ca="1">VLOOKUP(K83,Freq_Investment!$A$1:$B$8,2,0)</f>
        <v>Daily</v>
      </c>
      <c r="M83" s="3" t="str">
        <f t="shared" ca="1" si="20"/>
        <v>Auto</v>
      </c>
      <c r="N83" s="3">
        <f t="shared" ca="1" si="21"/>
        <v>4</v>
      </c>
      <c r="O83" s="3">
        <f t="shared" ca="1" si="21"/>
        <v>5</v>
      </c>
      <c r="P83" s="3">
        <f t="shared" ca="1" si="21"/>
        <v>4</v>
      </c>
    </row>
    <row r="84" spans="1:16" x14ac:dyDescent="0.25">
      <c r="A84" s="3">
        <f t="shared" ca="1" si="11"/>
        <v>179933128</v>
      </c>
      <c r="B84" s="3">
        <f t="shared" ca="1" si="12"/>
        <v>9706</v>
      </c>
      <c r="C84" s="1">
        <f t="shared" ca="1" si="13"/>
        <v>30861</v>
      </c>
      <c r="D84" s="7">
        <f t="shared" ca="1" si="14"/>
        <v>6</v>
      </c>
      <c r="E84" s="3" t="str">
        <f ca="1">VLOOKUP(D84,State!$A$1:$B$9,2,0)</f>
        <v>TAS</v>
      </c>
      <c r="F84" s="3">
        <f t="shared" ca="1" si="15"/>
        <v>678</v>
      </c>
      <c r="G84" s="3" t="str">
        <f ca="1">VLOOKUP(F84,Occupation!$A$1:$B$915,2,0)</f>
        <v>Herbalist (Western)</v>
      </c>
      <c r="H84" s="3">
        <f t="shared" ca="1" si="16"/>
        <v>4</v>
      </c>
      <c r="I84" s="3">
        <f t="shared" ca="1" si="17"/>
        <v>60397.45</v>
      </c>
      <c r="J84" s="3">
        <f t="shared" ca="1" si="18"/>
        <v>0.1957107239993196</v>
      </c>
      <c r="K84" s="3">
        <f t="shared" ca="1" si="19"/>
        <v>1</v>
      </c>
      <c r="L84" s="3" t="str">
        <f ca="1">VLOOKUP(K84,Freq_Investment!$A$1:$B$8,2,0)</f>
        <v>Daily</v>
      </c>
      <c r="M84" s="3" t="str">
        <f t="shared" ca="1" si="20"/>
        <v>Auto</v>
      </c>
      <c r="N84" s="3">
        <f t="shared" ca="1" si="21"/>
        <v>5</v>
      </c>
      <c r="O84" s="3">
        <f t="shared" ca="1" si="21"/>
        <v>4</v>
      </c>
      <c r="P84" s="3">
        <f t="shared" ca="1" si="21"/>
        <v>5</v>
      </c>
    </row>
    <row r="85" spans="1:16" x14ac:dyDescent="0.25">
      <c r="A85" s="3">
        <f t="shared" ca="1" si="11"/>
        <v>446915537</v>
      </c>
      <c r="B85" s="3">
        <f t="shared" ca="1" si="12"/>
        <v>5370</v>
      </c>
      <c r="C85" s="1">
        <f t="shared" ca="1" si="13"/>
        <v>34519</v>
      </c>
      <c r="D85" s="7">
        <f t="shared" ca="1" si="14"/>
        <v>1</v>
      </c>
      <c r="E85" s="3" t="str">
        <f ca="1">VLOOKUP(D85,State!$A$1:$B$9,2,0)</f>
        <v>NSW</v>
      </c>
      <c r="F85" s="3">
        <f t="shared" ca="1" si="15"/>
        <v>123</v>
      </c>
      <c r="G85" s="3" t="str">
        <f ca="1">VLOOKUP(F85,Occupation!$A$1:$B$915,2,0)</f>
        <v>Film, Television, Radio and Stage Directors nec</v>
      </c>
      <c r="H85" s="3">
        <f t="shared" ca="1" si="16"/>
        <v>10</v>
      </c>
      <c r="I85" s="3">
        <f t="shared" ca="1" si="17"/>
        <v>45800.9</v>
      </c>
      <c r="J85" s="3">
        <f t="shared" ca="1" si="18"/>
        <v>0.16294967018080281</v>
      </c>
      <c r="K85" s="3">
        <f t="shared" ca="1" si="19"/>
        <v>4</v>
      </c>
      <c r="L85" s="3" t="str">
        <f ca="1">VLOOKUP(K85,Freq_Investment!$A$1:$B$8,2,0)</f>
        <v>Monthly</v>
      </c>
      <c r="M85" s="3" t="str">
        <f t="shared" ca="1" si="20"/>
        <v>Auto</v>
      </c>
      <c r="N85" s="3">
        <f t="shared" ca="1" si="21"/>
        <v>3</v>
      </c>
      <c r="O85" s="3">
        <f t="shared" ca="1" si="21"/>
        <v>3</v>
      </c>
      <c r="P85" s="3">
        <f t="shared" ca="1" si="21"/>
        <v>1</v>
      </c>
    </row>
    <row r="86" spans="1:16" x14ac:dyDescent="0.25">
      <c r="A86" s="3">
        <f t="shared" ca="1" si="11"/>
        <v>567765379</v>
      </c>
      <c r="B86" s="3">
        <f t="shared" ca="1" si="12"/>
        <v>2220</v>
      </c>
      <c r="C86" s="1">
        <f t="shared" ca="1" si="13"/>
        <v>27957</v>
      </c>
      <c r="D86" s="7">
        <f t="shared" ca="1" si="14"/>
        <v>1</v>
      </c>
      <c r="E86" s="3" t="str">
        <f ca="1">VLOOKUP(D86,State!$A$1:$B$9,2,0)</f>
        <v>NSW</v>
      </c>
      <c r="F86" s="3">
        <f t="shared" ca="1" si="15"/>
        <v>529</v>
      </c>
      <c r="G86" s="3" t="str">
        <f ca="1">VLOOKUP(F86,Occupation!$A$1:$B$915,2,0)</f>
        <v>Business Machine Mechanic</v>
      </c>
      <c r="H86" s="3">
        <f t="shared" ca="1" si="16"/>
        <v>9</v>
      </c>
      <c r="I86" s="3">
        <f t="shared" ca="1" si="17"/>
        <v>68572.850000000006</v>
      </c>
      <c r="J86" s="3">
        <f t="shared" ca="1" si="18"/>
        <v>0.38350553677839738</v>
      </c>
      <c r="K86" s="3">
        <f t="shared" ca="1" si="19"/>
        <v>5</v>
      </c>
      <c r="L86" s="3" t="str">
        <f ca="1">VLOOKUP(K86,Freq_Investment!$A$1:$B$8,2,0)</f>
        <v>Quarterly</v>
      </c>
      <c r="M86" s="3" t="str">
        <f t="shared" ca="1" si="20"/>
        <v>Manual</v>
      </c>
      <c r="N86" s="3">
        <f t="shared" ca="1" si="21"/>
        <v>5</v>
      </c>
      <c r="O86" s="3">
        <f t="shared" ca="1" si="21"/>
        <v>5</v>
      </c>
      <c r="P86" s="3">
        <f t="shared" ca="1" si="21"/>
        <v>1</v>
      </c>
    </row>
    <row r="87" spans="1:16" x14ac:dyDescent="0.25">
      <c r="A87" s="3">
        <f t="shared" ca="1" si="11"/>
        <v>52604193</v>
      </c>
      <c r="B87" s="3">
        <f t="shared" ca="1" si="12"/>
        <v>3395</v>
      </c>
      <c r="C87" s="1">
        <f t="shared" ca="1" si="13"/>
        <v>32387</v>
      </c>
      <c r="D87" s="7">
        <f t="shared" ca="1" si="14"/>
        <v>8</v>
      </c>
      <c r="E87" s="3" t="str">
        <f ca="1">VLOOKUP(D87,State!$A$1:$B$9,2,0)</f>
        <v>ACT</v>
      </c>
      <c r="F87" s="3">
        <f t="shared" ca="1" si="15"/>
        <v>222</v>
      </c>
      <c r="G87" s="3" t="str">
        <f ca="1">VLOOKUP(F87,Occupation!$A$1:$B$915,2,0)</f>
        <v>Petroleum Engineer</v>
      </c>
      <c r="H87" s="3">
        <f t="shared" ca="1" si="16"/>
        <v>3</v>
      </c>
      <c r="I87" s="3">
        <f t="shared" ca="1" si="17"/>
        <v>67063.990000000005</v>
      </c>
      <c r="J87" s="3">
        <f t="shared" ca="1" si="18"/>
        <v>0.41285768565980008</v>
      </c>
      <c r="K87" s="3">
        <f t="shared" ca="1" si="19"/>
        <v>6</v>
      </c>
      <c r="L87" s="3" t="str">
        <f ca="1">VLOOKUP(K87,Freq_Investment!$A$1:$B$8,2,0)</f>
        <v>Half-yearly</v>
      </c>
      <c r="M87" s="3" t="str">
        <f t="shared" ca="1" si="20"/>
        <v>Auto</v>
      </c>
      <c r="N87" s="3">
        <f t="shared" ca="1" si="21"/>
        <v>1</v>
      </c>
      <c r="O87" s="3">
        <f t="shared" ca="1" si="21"/>
        <v>1</v>
      </c>
      <c r="P87" s="3">
        <f t="shared" ca="1" si="21"/>
        <v>2</v>
      </c>
    </row>
    <row r="88" spans="1:16" x14ac:dyDescent="0.25">
      <c r="A88" s="3">
        <f t="shared" ca="1" si="11"/>
        <v>70193154</v>
      </c>
      <c r="B88" s="3">
        <f t="shared" ca="1" si="12"/>
        <v>3393</v>
      </c>
      <c r="C88" s="1">
        <f t="shared" ca="1" si="13"/>
        <v>35119</v>
      </c>
      <c r="D88" s="7">
        <f t="shared" ca="1" si="14"/>
        <v>7</v>
      </c>
      <c r="E88" s="3" t="str">
        <f ca="1">VLOOKUP(D88,State!$A$1:$B$9,2,0)</f>
        <v>VIC</v>
      </c>
      <c r="F88" s="3">
        <f t="shared" ca="1" si="15"/>
        <v>384</v>
      </c>
      <c r="G88" s="3" t="str">
        <f ca="1">VLOOKUP(F88,Occupation!$A$1:$B$915,2,0)</f>
        <v>Cyber Security Operations Coordinator</v>
      </c>
      <c r="H88" s="3">
        <f t="shared" ca="1" si="16"/>
        <v>3</v>
      </c>
      <c r="I88" s="3">
        <f t="shared" ca="1" si="17"/>
        <v>76765.56</v>
      </c>
      <c r="J88" s="3">
        <f t="shared" ca="1" si="18"/>
        <v>0.37343065041043438</v>
      </c>
      <c r="K88" s="3">
        <f t="shared" ca="1" si="19"/>
        <v>5</v>
      </c>
      <c r="L88" s="3" t="str">
        <f ca="1">VLOOKUP(K88,Freq_Investment!$A$1:$B$8,2,0)</f>
        <v>Quarterly</v>
      </c>
      <c r="M88" s="3" t="str">
        <f t="shared" ca="1" si="20"/>
        <v>Auto</v>
      </c>
      <c r="N88" s="3">
        <f t="shared" ca="1" si="21"/>
        <v>2</v>
      </c>
      <c r="O88" s="3">
        <f t="shared" ca="1" si="21"/>
        <v>2</v>
      </c>
      <c r="P88" s="3">
        <f t="shared" ca="1" si="21"/>
        <v>5</v>
      </c>
    </row>
    <row r="89" spans="1:16" x14ac:dyDescent="0.25">
      <c r="A89" s="3">
        <f t="shared" ca="1" si="11"/>
        <v>694559396</v>
      </c>
      <c r="B89" s="3">
        <f t="shared" ca="1" si="12"/>
        <v>8201</v>
      </c>
      <c r="C89" s="1">
        <f t="shared" ca="1" si="13"/>
        <v>34856</v>
      </c>
      <c r="D89" s="7">
        <f t="shared" ca="1" si="14"/>
        <v>1</v>
      </c>
      <c r="E89" s="3" t="str">
        <f ca="1">VLOOKUP(D89,State!$A$1:$B$9,2,0)</f>
        <v>NSW</v>
      </c>
      <c r="F89" s="3">
        <f t="shared" ca="1" si="15"/>
        <v>359</v>
      </c>
      <c r="G89" s="3" t="str">
        <f ca="1">VLOOKUP(F89,Occupation!$A$1:$B$915,2,0)</f>
        <v>Registered Nurse (Medical Practice)</v>
      </c>
      <c r="H89" s="3">
        <f t="shared" ca="1" si="16"/>
        <v>5</v>
      </c>
      <c r="I89" s="3">
        <f t="shared" ca="1" si="17"/>
        <v>40361.760000000002</v>
      </c>
      <c r="J89" s="3">
        <f t="shared" ca="1" si="18"/>
        <v>0.39194727163011517</v>
      </c>
      <c r="K89" s="3">
        <f t="shared" ca="1" si="19"/>
        <v>2</v>
      </c>
      <c r="L89" s="3" t="str">
        <f ca="1">VLOOKUP(K89,Freq_Investment!$A$1:$B$8,2,0)</f>
        <v>Weekly</v>
      </c>
      <c r="M89" s="3" t="str">
        <f t="shared" ca="1" si="20"/>
        <v>Auto</v>
      </c>
      <c r="N89" s="3">
        <f t="shared" ca="1" si="21"/>
        <v>1</v>
      </c>
      <c r="O89" s="3">
        <f t="shared" ca="1" si="21"/>
        <v>4</v>
      </c>
      <c r="P89" s="3">
        <f t="shared" ca="1" si="21"/>
        <v>1</v>
      </c>
    </row>
    <row r="90" spans="1:16" x14ac:dyDescent="0.25">
      <c r="A90" s="3">
        <f t="shared" ca="1" si="11"/>
        <v>615087090</v>
      </c>
      <c r="B90" s="3">
        <f t="shared" ca="1" si="12"/>
        <v>8596</v>
      </c>
      <c r="C90" s="1">
        <f t="shared" ca="1" si="13"/>
        <v>31339</v>
      </c>
      <c r="D90" s="7">
        <f t="shared" ca="1" si="14"/>
        <v>6</v>
      </c>
      <c r="E90" s="3" t="str">
        <f ca="1">VLOOKUP(D90,State!$A$1:$B$9,2,0)</f>
        <v>TAS</v>
      </c>
      <c r="F90" s="3">
        <f t="shared" ca="1" si="15"/>
        <v>514</v>
      </c>
      <c r="G90" s="3" t="str">
        <f ca="1">VLOOKUP(F90,Occupation!$A$1:$B$915,2,0)</f>
        <v>Fibrous Plasterer</v>
      </c>
      <c r="H90" s="3">
        <f t="shared" ca="1" si="16"/>
        <v>2</v>
      </c>
      <c r="I90" s="3">
        <f t="shared" ca="1" si="17"/>
        <v>74822.820000000007</v>
      </c>
      <c r="J90" s="3">
        <f t="shared" ca="1" si="18"/>
        <v>0.18676231720153241</v>
      </c>
      <c r="K90" s="3">
        <f t="shared" ca="1" si="19"/>
        <v>1</v>
      </c>
      <c r="L90" s="3" t="str">
        <f ca="1">VLOOKUP(K90,Freq_Investment!$A$1:$B$8,2,0)</f>
        <v>Daily</v>
      </c>
      <c r="M90" s="3" t="str">
        <f t="shared" ca="1" si="20"/>
        <v>Manual</v>
      </c>
      <c r="N90" s="3">
        <f t="shared" ca="1" si="21"/>
        <v>3</v>
      </c>
      <c r="O90" s="3">
        <f t="shared" ca="1" si="21"/>
        <v>4</v>
      </c>
      <c r="P90" s="3">
        <f t="shared" ca="1" si="21"/>
        <v>4</v>
      </c>
    </row>
    <row r="91" spans="1:16" x14ac:dyDescent="0.25">
      <c r="A91" s="3">
        <f t="shared" ca="1" si="11"/>
        <v>391440376</v>
      </c>
      <c r="B91" s="3">
        <f t="shared" ca="1" si="12"/>
        <v>4912</v>
      </c>
      <c r="C91" s="1">
        <f t="shared" ca="1" si="13"/>
        <v>38530</v>
      </c>
      <c r="D91" s="7">
        <f t="shared" ca="1" si="14"/>
        <v>6</v>
      </c>
      <c r="E91" s="3" t="str">
        <f ca="1">VLOOKUP(D91,State!$A$1:$B$9,2,0)</f>
        <v>TAS</v>
      </c>
      <c r="F91" s="3">
        <f t="shared" ca="1" si="15"/>
        <v>672</v>
      </c>
      <c r="G91" s="3" t="str">
        <f ca="1">VLOOKUP(F91,Occupation!$A$1:$B$915,2,0)</f>
        <v>Funeral Director</v>
      </c>
      <c r="H91" s="3">
        <f t="shared" ca="1" si="16"/>
        <v>2</v>
      </c>
      <c r="I91" s="3">
        <f t="shared" ca="1" si="17"/>
        <v>70128.789999999994</v>
      </c>
      <c r="J91" s="3">
        <f t="shared" ca="1" si="18"/>
        <v>0.23126281533513648</v>
      </c>
      <c r="K91" s="3">
        <f t="shared" ca="1" si="19"/>
        <v>4</v>
      </c>
      <c r="L91" s="3" t="str">
        <f ca="1">VLOOKUP(K91,Freq_Investment!$A$1:$B$8,2,0)</f>
        <v>Monthly</v>
      </c>
      <c r="M91" s="3" t="str">
        <f t="shared" ca="1" si="20"/>
        <v>Auto</v>
      </c>
      <c r="N91" s="3">
        <f t="shared" ca="1" si="21"/>
        <v>4</v>
      </c>
      <c r="O91" s="3">
        <f t="shared" ca="1" si="21"/>
        <v>2</v>
      </c>
      <c r="P91" s="3">
        <f t="shared" ca="1" si="21"/>
        <v>5</v>
      </c>
    </row>
    <row r="92" spans="1:16" x14ac:dyDescent="0.25">
      <c r="A92" s="3">
        <f t="shared" ca="1" si="11"/>
        <v>489364847</v>
      </c>
      <c r="B92" s="3">
        <f t="shared" ca="1" si="12"/>
        <v>3689</v>
      </c>
      <c r="C92" s="1">
        <f t="shared" ca="1" si="13"/>
        <v>37366</v>
      </c>
      <c r="D92" s="7">
        <f t="shared" ca="1" si="14"/>
        <v>3</v>
      </c>
      <c r="E92" s="3" t="str">
        <f ca="1">VLOOKUP(D92,State!$A$1:$B$9,2,0)</f>
        <v>SA</v>
      </c>
      <c r="F92" s="3">
        <f t="shared" ca="1" si="15"/>
        <v>498</v>
      </c>
      <c r="G92" s="3" t="str">
        <f ca="1">VLOOKUP(F92,Occupation!$A$1:$B$915,2,0)</f>
        <v>Saw Doctor</v>
      </c>
      <c r="H92" s="3">
        <f t="shared" ca="1" si="16"/>
        <v>2</v>
      </c>
      <c r="I92" s="3">
        <f t="shared" ca="1" si="17"/>
        <v>81770.91</v>
      </c>
      <c r="J92" s="3">
        <f t="shared" ca="1" si="18"/>
        <v>0.17525360376913196</v>
      </c>
      <c r="K92" s="3">
        <f t="shared" ca="1" si="19"/>
        <v>4</v>
      </c>
      <c r="L92" s="3" t="str">
        <f ca="1">VLOOKUP(K92,Freq_Investment!$A$1:$B$8,2,0)</f>
        <v>Monthly</v>
      </c>
      <c r="M92" s="3" t="str">
        <f t="shared" ca="1" si="20"/>
        <v>Manual</v>
      </c>
      <c r="N92" s="3">
        <f t="shared" ca="1" si="21"/>
        <v>3</v>
      </c>
      <c r="O92" s="3">
        <f t="shared" ca="1" si="21"/>
        <v>4</v>
      </c>
      <c r="P92" s="3">
        <f t="shared" ca="1" si="21"/>
        <v>4</v>
      </c>
    </row>
    <row r="93" spans="1:16" x14ac:dyDescent="0.25">
      <c r="A93" s="3">
        <f t="shared" ca="1" si="11"/>
        <v>303089833</v>
      </c>
      <c r="B93" s="3">
        <f t="shared" ca="1" si="12"/>
        <v>2544</v>
      </c>
      <c r="C93" s="1">
        <f t="shared" ca="1" si="13"/>
        <v>29348</v>
      </c>
      <c r="D93" s="7">
        <f t="shared" ca="1" si="14"/>
        <v>1</v>
      </c>
      <c r="E93" s="3" t="str">
        <f ca="1">VLOOKUP(D93,State!$A$1:$B$9,2,0)</f>
        <v>NSW</v>
      </c>
      <c r="F93" s="3">
        <f t="shared" ca="1" si="15"/>
        <v>269</v>
      </c>
      <c r="G93" s="3" t="str">
        <f ca="1">VLOOKUP(F93,Occupation!$A$1:$B$915,2,0)</f>
        <v>Teacher of the Hearing Impaired</v>
      </c>
      <c r="H93" s="3">
        <f t="shared" ca="1" si="16"/>
        <v>2</v>
      </c>
      <c r="I93" s="3">
        <f t="shared" ca="1" si="17"/>
        <v>66940.710000000006</v>
      </c>
      <c r="J93" s="3">
        <f t="shared" ca="1" si="18"/>
        <v>7.6906032813975456E-2</v>
      </c>
      <c r="K93" s="3">
        <f t="shared" ca="1" si="19"/>
        <v>2</v>
      </c>
      <c r="L93" s="3" t="str">
        <f ca="1">VLOOKUP(K93,Freq_Investment!$A$1:$B$8,2,0)</f>
        <v>Weekly</v>
      </c>
      <c r="M93" s="3" t="str">
        <f t="shared" ca="1" si="20"/>
        <v>Auto</v>
      </c>
      <c r="N93" s="3">
        <f t="shared" ca="1" si="21"/>
        <v>2</v>
      </c>
      <c r="O93" s="3">
        <f t="shared" ca="1" si="21"/>
        <v>4</v>
      </c>
      <c r="P93" s="3">
        <f t="shared" ca="1" si="21"/>
        <v>2</v>
      </c>
    </row>
    <row r="94" spans="1:16" x14ac:dyDescent="0.25">
      <c r="A94" s="3">
        <f t="shared" ca="1" si="11"/>
        <v>972473483</v>
      </c>
      <c r="B94" s="3">
        <f t="shared" ca="1" si="12"/>
        <v>2997</v>
      </c>
      <c r="C94" s="1">
        <f t="shared" ca="1" si="13"/>
        <v>36344</v>
      </c>
      <c r="D94" s="7">
        <f t="shared" ca="1" si="14"/>
        <v>4</v>
      </c>
      <c r="E94" s="3" t="str">
        <f ca="1">VLOOKUP(D94,State!$A$1:$B$9,2,0)</f>
        <v>WA</v>
      </c>
      <c r="F94" s="3">
        <f t="shared" ca="1" si="15"/>
        <v>212</v>
      </c>
      <c r="G94" s="3" t="str">
        <f ca="1">VLOOKUP(F94,Occupation!$A$1:$B$915,2,0)</f>
        <v>Geotechnical Engineer</v>
      </c>
      <c r="H94" s="3">
        <f t="shared" ca="1" si="16"/>
        <v>1</v>
      </c>
      <c r="I94" s="3">
        <f t="shared" ca="1" si="17"/>
        <v>3009.98</v>
      </c>
      <c r="J94" s="3">
        <f t="shared" ca="1" si="18"/>
        <v>2.6255272440226352E-2</v>
      </c>
      <c r="K94" s="3">
        <f t="shared" ca="1" si="19"/>
        <v>6</v>
      </c>
      <c r="L94" s="3" t="str">
        <f ca="1">VLOOKUP(K94,Freq_Investment!$A$1:$B$8,2,0)</f>
        <v>Half-yearly</v>
      </c>
      <c r="M94" s="3" t="str">
        <f t="shared" ca="1" si="20"/>
        <v>Manual</v>
      </c>
      <c r="N94" s="3">
        <f t="shared" ca="1" si="21"/>
        <v>2</v>
      </c>
      <c r="O94" s="3">
        <f t="shared" ca="1" si="21"/>
        <v>5</v>
      </c>
      <c r="P94" s="3">
        <f t="shared" ca="1" si="21"/>
        <v>5</v>
      </c>
    </row>
    <row r="95" spans="1:16" x14ac:dyDescent="0.25">
      <c r="A95" s="3">
        <f t="shared" ca="1" si="11"/>
        <v>550158855</v>
      </c>
      <c r="B95" s="3">
        <f t="shared" ca="1" si="12"/>
        <v>9372</v>
      </c>
      <c r="C95" s="1">
        <f t="shared" ca="1" si="13"/>
        <v>29911</v>
      </c>
      <c r="D95" s="7">
        <f t="shared" ca="1" si="14"/>
        <v>5</v>
      </c>
      <c r="E95" s="3" t="str">
        <f ca="1">VLOOKUP(D95,State!$A$1:$B$9,2,0)</f>
        <v>NT</v>
      </c>
      <c r="F95" s="3">
        <f t="shared" ca="1" si="15"/>
        <v>590</v>
      </c>
      <c r="G95" s="3" t="str">
        <f ca="1">VLOOKUP(F95,Occupation!$A$1:$B$915,2,0)</f>
        <v>Upholsterer</v>
      </c>
      <c r="H95" s="3">
        <f t="shared" ca="1" si="16"/>
        <v>7</v>
      </c>
      <c r="I95" s="3">
        <f t="shared" ca="1" si="17"/>
        <v>39735.4</v>
      </c>
      <c r="J95" s="3">
        <f t="shared" ca="1" si="18"/>
        <v>0.39228656801949252</v>
      </c>
      <c r="K95" s="3">
        <f t="shared" ca="1" si="19"/>
        <v>3</v>
      </c>
      <c r="L95" s="3" t="str">
        <f ca="1">VLOOKUP(K95,Freq_Investment!$A$1:$B$8,2,0)</f>
        <v>Fortnightly</v>
      </c>
      <c r="M95" s="3" t="str">
        <f t="shared" ca="1" si="20"/>
        <v>Auto</v>
      </c>
      <c r="N95" s="3">
        <f t="shared" ca="1" si="21"/>
        <v>3</v>
      </c>
      <c r="O95" s="3">
        <f t="shared" ca="1" si="21"/>
        <v>4</v>
      </c>
      <c r="P95" s="3">
        <f t="shared" ca="1" si="21"/>
        <v>5</v>
      </c>
    </row>
    <row r="96" spans="1:16" x14ac:dyDescent="0.25">
      <c r="A96" s="3">
        <f t="shared" ca="1" si="11"/>
        <v>784569097</v>
      </c>
      <c r="B96" s="3">
        <f t="shared" ca="1" si="12"/>
        <v>5357</v>
      </c>
      <c r="C96" s="1">
        <f t="shared" ca="1" si="13"/>
        <v>27876</v>
      </c>
      <c r="D96" s="7">
        <f t="shared" ca="1" si="14"/>
        <v>7</v>
      </c>
      <c r="E96" s="3" t="str">
        <f ca="1">VLOOKUP(D96,State!$A$1:$B$9,2,0)</f>
        <v>VIC</v>
      </c>
      <c r="F96" s="3">
        <f t="shared" ca="1" si="15"/>
        <v>802</v>
      </c>
      <c r="G96" s="3" t="str">
        <f ca="1">VLOOKUP(F96,Occupation!$A$1:$B$915,2,0)</f>
        <v>Stone Processing Machine Operator</v>
      </c>
      <c r="H96" s="3">
        <f t="shared" ca="1" si="16"/>
        <v>5</v>
      </c>
      <c r="I96" s="3">
        <f t="shared" ca="1" si="17"/>
        <v>68625.789999999994</v>
      </c>
      <c r="J96" s="3">
        <f t="shared" ca="1" si="18"/>
        <v>0.49764025301029657</v>
      </c>
      <c r="K96" s="3">
        <f t="shared" ca="1" si="19"/>
        <v>4</v>
      </c>
      <c r="L96" s="3" t="str">
        <f ca="1">VLOOKUP(K96,Freq_Investment!$A$1:$B$8,2,0)</f>
        <v>Monthly</v>
      </c>
      <c r="M96" s="3" t="str">
        <f t="shared" ca="1" si="20"/>
        <v>Auto</v>
      </c>
      <c r="N96" s="3">
        <f t="shared" ca="1" si="21"/>
        <v>3</v>
      </c>
      <c r="O96" s="3">
        <f t="shared" ca="1" si="21"/>
        <v>5</v>
      </c>
      <c r="P96" s="3">
        <f t="shared" ca="1" si="21"/>
        <v>1</v>
      </c>
    </row>
    <row r="97" spans="1:16" x14ac:dyDescent="0.25">
      <c r="A97" s="3">
        <f t="shared" ca="1" si="11"/>
        <v>992169508</v>
      </c>
      <c r="B97" s="3">
        <f t="shared" ca="1" si="12"/>
        <v>8383</v>
      </c>
      <c r="C97" s="1">
        <f t="shared" ca="1" si="13"/>
        <v>30500</v>
      </c>
      <c r="D97" s="7">
        <f t="shared" ca="1" si="14"/>
        <v>4</v>
      </c>
      <c r="E97" s="3" t="str">
        <f ca="1">VLOOKUP(D97,State!$A$1:$B$9,2,0)</f>
        <v>WA</v>
      </c>
      <c r="F97" s="3">
        <f t="shared" ca="1" si="15"/>
        <v>904</v>
      </c>
      <c r="G97" s="3" t="str">
        <f ca="1">VLOOKUP(F97,Occupation!$A$1:$B$915,2,0)</f>
        <v>Tree Faller</v>
      </c>
      <c r="H97" s="3">
        <f t="shared" ca="1" si="16"/>
        <v>1</v>
      </c>
      <c r="I97" s="3">
        <f t="shared" ca="1" si="17"/>
        <v>13155.56</v>
      </c>
      <c r="J97" s="3">
        <f t="shared" ca="1" si="18"/>
        <v>0.47689687901999722</v>
      </c>
      <c r="K97" s="3">
        <f t="shared" ca="1" si="19"/>
        <v>5</v>
      </c>
      <c r="L97" s="3" t="str">
        <f ca="1">VLOOKUP(K97,Freq_Investment!$A$1:$B$8,2,0)</f>
        <v>Quarterly</v>
      </c>
      <c r="M97" s="3" t="str">
        <f t="shared" ca="1" si="20"/>
        <v>Manual</v>
      </c>
      <c r="N97" s="3">
        <f t="shared" ca="1" si="21"/>
        <v>4</v>
      </c>
      <c r="O97" s="3">
        <f t="shared" ca="1" si="21"/>
        <v>5</v>
      </c>
      <c r="P97" s="3">
        <f t="shared" ca="1" si="21"/>
        <v>3</v>
      </c>
    </row>
    <row r="98" spans="1:16" x14ac:dyDescent="0.25">
      <c r="A98" s="3">
        <f t="shared" ca="1" si="11"/>
        <v>430964489</v>
      </c>
      <c r="B98" s="3">
        <f t="shared" ca="1" si="12"/>
        <v>5038</v>
      </c>
      <c r="C98" s="1">
        <f t="shared" ca="1" si="13"/>
        <v>33456</v>
      </c>
      <c r="D98" s="7">
        <f t="shared" ca="1" si="14"/>
        <v>4</v>
      </c>
      <c r="E98" s="3" t="str">
        <f ca="1">VLOOKUP(D98,State!$A$1:$B$9,2,0)</f>
        <v>WA</v>
      </c>
      <c r="F98" s="3">
        <f t="shared" ca="1" si="15"/>
        <v>107</v>
      </c>
      <c r="G98" s="3" t="str">
        <f ca="1">VLOOKUP(F98,Occupation!$A$1:$B$915,2,0)</f>
        <v>Sculptor</v>
      </c>
      <c r="H98" s="3">
        <f t="shared" ca="1" si="16"/>
        <v>10</v>
      </c>
      <c r="I98" s="3">
        <f t="shared" ca="1" si="17"/>
        <v>62632.41</v>
      </c>
      <c r="J98" s="3">
        <f t="shared" ca="1" si="18"/>
        <v>0.21814317871880062</v>
      </c>
      <c r="K98" s="3">
        <f t="shared" ca="1" si="19"/>
        <v>2</v>
      </c>
      <c r="L98" s="3" t="str">
        <f ca="1">VLOOKUP(K98,Freq_Investment!$A$1:$B$8,2,0)</f>
        <v>Weekly</v>
      </c>
      <c r="M98" s="3" t="str">
        <f t="shared" ca="1" si="20"/>
        <v>Auto</v>
      </c>
      <c r="N98" s="3">
        <f t="shared" ca="1" si="21"/>
        <v>5</v>
      </c>
      <c r="O98" s="3">
        <f t="shared" ca="1" si="21"/>
        <v>5</v>
      </c>
      <c r="P98" s="3">
        <f t="shared" ca="1" si="21"/>
        <v>5</v>
      </c>
    </row>
    <row r="99" spans="1:16" x14ac:dyDescent="0.25">
      <c r="A99" s="3">
        <f t="shared" ca="1" si="11"/>
        <v>117390422</v>
      </c>
      <c r="B99" s="3">
        <f t="shared" ca="1" si="12"/>
        <v>6465</v>
      </c>
      <c r="C99" s="1">
        <f t="shared" ca="1" si="13"/>
        <v>31796</v>
      </c>
      <c r="D99" s="7">
        <f t="shared" ca="1" si="14"/>
        <v>5</v>
      </c>
      <c r="E99" s="3" t="str">
        <f ca="1">VLOOKUP(D99,State!$A$1:$B$9,2,0)</f>
        <v>NT</v>
      </c>
      <c r="F99" s="3">
        <f t="shared" ca="1" si="15"/>
        <v>152</v>
      </c>
      <c r="G99" s="3" t="str">
        <f ca="1">VLOOKUP(F99,Occupation!$A$1:$B$915,2,0)</f>
        <v>Actuary</v>
      </c>
      <c r="H99" s="3">
        <f t="shared" ca="1" si="16"/>
        <v>2</v>
      </c>
      <c r="I99" s="3">
        <f t="shared" ca="1" si="17"/>
        <v>60160.84</v>
      </c>
      <c r="J99" s="3">
        <f t="shared" ca="1" si="18"/>
        <v>0.21428722965196967</v>
      </c>
      <c r="K99" s="3">
        <f t="shared" ca="1" si="19"/>
        <v>2</v>
      </c>
      <c r="L99" s="3" t="str">
        <f ca="1">VLOOKUP(K99,Freq_Investment!$A$1:$B$8,2,0)</f>
        <v>Weekly</v>
      </c>
      <c r="M99" s="3" t="str">
        <f t="shared" ca="1" si="20"/>
        <v>Auto</v>
      </c>
      <c r="N99" s="3">
        <f t="shared" ca="1" si="21"/>
        <v>5</v>
      </c>
      <c r="O99" s="3">
        <f t="shared" ca="1" si="21"/>
        <v>1</v>
      </c>
      <c r="P99" s="3">
        <f t="shared" ca="1" si="21"/>
        <v>5</v>
      </c>
    </row>
    <row r="100" spans="1:16" x14ac:dyDescent="0.25">
      <c r="A100" s="3">
        <f t="shared" ca="1" si="11"/>
        <v>124584262</v>
      </c>
      <c r="B100" s="3">
        <f t="shared" ca="1" si="12"/>
        <v>1410</v>
      </c>
      <c r="C100" s="1">
        <f t="shared" ca="1" si="13"/>
        <v>44217</v>
      </c>
      <c r="D100" s="7">
        <f t="shared" ca="1" si="14"/>
        <v>7</v>
      </c>
      <c r="E100" s="3" t="str">
        <f ca="1">VLOOKUP(D100,State!$A$1:$B$9,2,0)</f>
        <v>VIC</v>
      </c>
      <c r="F100" s="3">
        <f t="shared" ca="1" si="15"/>
        <v>77</v>
      </c>
      <c r="G100" s="3" t="str">
        <f ca="1">VLOOKUP(F100,Occupation!$A$1:$B$915,2,0)</f>
        <v>Hair or Beauty Salon Manager</v>
      </c>
      <c r="H100" s="3">
        <f t="shared" ca="1" si="16"/>
        <v>1</v>
      </c>
      <c r="I100" s="3">
        <f t="shared" ca="1" si="17"/>
        <v>15209.3</v>
      </c>
      <c r="J100" s="3">
        <f t="shared" ca="1" si="18"/>
        <v>0.33731777326224643</v>
      </c>
      <c r="K100" s="3">
        <f t="shared" ca="1" si="19"/>
        <v>3</v>
      </c>
      <c r="L100" s="3" t="str">
        <f ca="1">VLOOKUP(K100,Freq_Investment!$A$1:$B$8,2,0)</f>
        <v>Fortnightly</v>
      </c>
      <c r="M100" s="3" t="str">
        <f t="shared" ca="1" si="20"/>
        <v>Manual</v>
      </c>
      <c r="N100" s="3">
        <f t="shared" ca="1" si="21"/>
        <v>5</v>
      </c>
      <c r="O100" s="3">
        <f t="shared" ca="1" si="21"/>
        <v>4</v>
      </c>
      <c r="P100" s="3">
        <f t="shared" ca="1" si="21"/>
        <v>2</v>
      </c>
    </row>
    <row r="101" spans="1:16" x14ac:dyDescent="0.25">
      <c r="A101" s="3">
        <f t="shared" ca="1" si="11"/>
        <v>746186577</v>
      </c>
      <c r="B101" s="3">
        <f t="shared" ca="1" si="12"/>
        <v>6819</v>
      </c>
      <c r="C101" s="1">
        <f t="shared" ca="1" si="13"/>
        <v>36470</v>
      </c>
      <c r="D101" s="7">
        <f t="shared" ca="1" si="14"/>
        <v>5</v>
      </c>
      <c r="E101" s="3" t="str">
        <f ca="1">VLOOKUP(D101,State!$A$1:$B$9,2,0)</f>
        <v>NT</v>
      </c>
      <c r="F101" s="3">
        <f t="shared" ca="1" si="15"/>
        <v>547</v>
      </c>
      <c r="G101" s="3" t="str">
        <f ca="1">VLOOKUP(F101,Occupation!$A$1:$B$915,2,0)</f>
        <v>Kennel Hand</v>
      </c>
      <c r="H101" s="3">
        <f t="shared" ca="1" si="16"/>
        <v>1</v>
      </c>
      <c r="I101" s="3">
        <f t="shared" ca="1" si="17"/>
        <v>72074.14</v>
      </c>
      <c r="J101" s="3">
        <f t="shared" ca="1" si="18"/>
        <v>0.17066577593371612</v>
      </c>
      <c r="K101" s="3">
        <f t="shared" ca="1" si="19"/>
        <v>2</v>
      </c>
      <c r="L101" s="3" t="str">
        <f ca="1">VLOOKUP(K101,Freq_Investment!$A$1:$B$8,2,0)</f>
        <v>Weekly</v>
      </c>
      <c r="M101" s="3" t="str">
        <f t="shared" ca="1" si="20"/>
        <v>Auto</v>
      </c>
      <c r="N101" s="3">
        <f t="shared" ca="1" si="21"/>
        <v>1</v>
      </c>
      <c r="O101" s="3">
        <f t="shared" ca="1" si="21"/>
        <v>2</v>
      </c>
      <c r="P101" s="3">
        <f t="shared" ca="1" si="21"/>
        <v>1</v>
      </c>
    </row>
    <row r="102" spans="1:16" x14ac:dyDescent="0.25">
      <c r="A102" s="3">
        <f t="shared" ca="1" si="11"/>
        <v>196818695</v>
      </c>
      <c r="B102" s="3">
        <f t="shared" ca="1" si="12"/>
        <v>2206</v>
      </c>
      <c r="C102" s="1">
        <f t="shared" ca="1" si="13"/>
        <v>39486</v>
      </c>
      <c r="D102" s="7">
        <f t="shared" ca="1" si="14"/>
        <v>2</v>
      </c>
      <c r="E102" s="3" t="str">
        <f ca="1">VLOOKUP(D102,State!$A$1:$B$9,2,0)</f>
        <v>QLD</v>
      </c>
      <c r="F102" s="3">
        <f t="shared" ca="1" si="15"/>
        <v>796</v>
      </c>
      <c r="G102" s="3" t="str">
        <f ca="1">VLOOKUP(F102,Occupation!$A$1:$B$915,2,0)</f>
        <v>Wool Buyer</v>
      </c>
      <c r="H102" s="3">
        <f t="shared" ca="1" si="16"/>
        <v>7</v>
      </c>
      <c r="I102" s="3">
        <f t="shared" ca="1" si="17"/>
        <v>28314.85</v>
      </c>
      <c r="J102" s="3">
        <f t="shared" ca="1" si="18"/>
        <v>0.38848224399147613</v>
      </c>
      <c r="K102" s="3">
        <f t="shared" ca="1" si="19"/>
        <v>1</v>
      </c>
      <c r="L102" s="3" t="str">
        <f ca="1">VLOOKUP(K102,Freq_Investment!$A$1:$B$8,2,0)</f>
        <v>Daily</v>
      </c>
      <c r="M102" s="3" t="str">
        <f t="shared" ca="1" si="20"/>
        <v>Manual</v>
      </c>
      <c r="N102" s="3">
        <f t="shared" ca="1" si="21"/>
        <v>1</v>
      </c>
      <c r="O102" s="3">
        <f t="shared" ca="1" si="21"/>
        <v>3</v>
      </c>
      <c r="P102" s="3">
        <f t="shared" ca="1" si="21"/>
        <v>3</v>
      </c>
    </row>
    <row r="103" spans="1:16" x14ac:dyDescent="0.25">
      <c r="A103" s="3">
        <f t="shared" ca="1" si="11"/>
        <v>709076755</v>
      </c>
      <c r="B103" s="3">
        <f t="shared" ca="1" si="12"/>
        <v>9311</v>
      </c>
      <c r="C103" s="1">
        <f t="shared" ca="1" si="13"/>
        <v>40824</v>
      </c>
      <c r="D103" s="7">
        <f t="shared" ca="1" si="14"/>
        <v>2</v>
      </c>
      <c r="E103" s="3" t="str">
        <f ca="1">VLOOKUP(D103,State!$A$1:$B$9,2,0)</f>
        <v>QLD</v>
      </c>
      <c r="F103" s="3">
        <f t="shared" ca="1" si="15"/>
        <v>341</v>
      </c>
      <c r="G103" s="3" t="str">
        <f ca="1">VLOOKUP(F103,Occupation!$A$1:$B$915,2,0)</f>
        <v>Obstetrician and Gynaecologist</v>
      </c>
      <c r="H103" s="3">
        <f t="shared" ca="1" si="16"/>
        <v>4</v>
      </c>
      <c r="I103" s="3">
        <f t="shared" ca="1" si="17"/>
        <v>64159.35</v>
      </c>
      <c r="J103" s="3">
        <f t="shared" ca="1" si="18"/>
        <v>0.44412075372006926</v>
      </c>
      <c r="K103" s="3">
        <f t="shared" ca="1" si="19"/>
        <v>4</v>
      </c>
      <c r="L103" s="3" t="str">
        <f ca="1">VLOOKUP(K103,Freq_Investment!$A$1:$B$8,2,0)</f>
        <v>Monthly</v>
      </c>
      <c r="M103" s="3" t="str">
        <f t="shared" ca="1" si="20"/>
        <v>Auto</v>
      </c>
      <c r="N103" s="3">
        <f t="shared" ca="1" si="21"/>
        <v>2</v>
      </c>
      <c r="O103" s="3">
        <f t="shared" ca="1" si="21"/>
        <v>4</v>
      </c>
      <c r="P103" s="3">
        <f t="shared" ca="1" si="21"/>
        <v>2</v>
      </c>
    </row>
    <row r="104" spans="1:16" x14ac:dyDescent="0.25">
      <c r="A104" s="3">
        <f t="shared" ca="1" si="11"/>
        <v>906552266</v>
      </c>
      <c r="B104" s="3">
        <f t="shared" ca="1" si="12"/>
        <v>4977</v>
      </c>
      <c r="C104" s="1">
        <f t="shared" ca="1" si="13"/>
        <v>38256</v>
      </c>
      <c r="D104" s="7">
        <f t="shared" ca="1" si="14"/>
        <v>1</v>
      </c>
      <c r="E104" s="3" t="str">
        <f ca="1">VLOOKUP(D104,State!$A$1:$B$9,2,0)</f>
        <v>NSW</v>
      </c>
      <c r="F104" s="3">
        <f t="shared" ca="1" si="15"/>
        <v>450</v>
      </c>
      <c r="G104" s="3" t="str">
        <f ca="1">VLOOKUP(F104,Occupation!$A$1:$B$915,2,0)</f>
        <v>Civil Engineering Technician</v>
      </c>
      <c r="H104" s="3">
        <f t="shared" ca="1" si="16"/>
        <v>6</v>
      </c>
      <c r="I104" s="3">
        <f t="shared" ca="1" si="17"/>
        <v>20545.759999999998</v>
      </c>
      <c r="J104" s="3">
        <f t="shared" ca="1" si="18"/>
        <v>3.5203703111030882E-2</v>
      </c>
      <c r="K104" s="3">
        <f t="shared" ca="1" si="19"/>
        <v>5</v>
      </c>
      <c r="L104" s="3" t="str">
        <f ca="1">VLOOKUP(K104,Freq_Investment!$A$1:$B$8,2,0)</f>
        <v>Quarterly</v>
      </c>
      <c r="M104" s="3" t="str">
        <f t="shared" ca="1" si="20"/>
        <v>Manual</v>
      </c>
      <c r="N104" s="3">
        <f t="shared" ca="1" si="21"/>
        <v>1</v>
      </c>
      <c r="O104" s="3">
        <f t="shared" ca="1" si="21"/>
        <v>1</v>
      </c>
      <c r="P104" s="3">
        <f t="shared" ca="1" si="21"/>
        <v>1</v>
      </c>
    </row>
    <row r="105" spans="1:16" x14ac:dyDescent="0.25">
      <c r="A105" s="3">
        <f t="shared" ca="1" si="11"/>
        <v>763334751</v>
      </c>
      <c r="B105" s="3">
        <f t="shared" ca="1" si="12"/>
        <v>7081</v>
      </c>
      <c r="C105" s="1">
        <f t="shared" ca="1" si="13"/>
        <v>38542</v>
      </c>
      <c r="D105" s="7">
        <f t="shared" ca="1" si="14"/>
        <v>1</v>
      </c>
      <c r="E105" s="3" t="str">
        <f ca="1">VLOOKUP(D105,State!$A$1:$B$9,2,0)</f>
        <v>NSW</v>
      </c>
      <c r="F105" s="3">
        <f t="shared" ca="1" si="15"/>
        <v>58</v>
      </c>
      <c r="G105" s="3" t="str">
        <f ca="1">VLOOKUP(F105,Occupation!$A$1:$B$915,2,0)</f>
        <v>Chief Information Officer</v>
      </c>
      <c r="H105" s="3">
        <f t="shared" ca="1" si="16"/>
        <v>6</v>
      </c>
      <c r="I105" s="3">
        <f t="shared" ca="1" si="17"/>
        <v>91587.57</v>
      </c>
      <c r="J105" s="3">
        <f t="shared" ca="1" si="18"/>
        <v>9.0885757359767061E-2</v>
      </c>
      <c r="K105" s="3">
        <f t="shared" ca="1" si="19"/>
        <v>2</v>
      </c>
      <c r="L105" s="3" t="str">
        <f ca="1">VLOOKUP(K105,Freq_Investment!$A$1:$B$8,2,0)</f>
        <v>Weekly</v>
      </c>
      <c r="M105" s="3" t="str">
        <f t="shared" ca="1" si="20"/>
        <v>Manual</v>
      </c>
      <c r="N105" s="3">
        <f t="shared" ca="1" si="21"/>
        <v>1</v>
      </c>
      <c r="O105" s="3">
        <f t="shared" ca="1" si="21"/>
        <v>2</v>
      </c>
      <c r="P105" s="3">
        <f t="shared" ca="1" si="21"/>
        <v>5</v>
      </c>
    </row>
    <row r="106" spans="1:16" x14ac:dyDescent="0.25">
      <c r="A106" s="3">
        <f t="shared" ca="1" si="11"/>
        <v>946151991</v>
      </c>
      <c r="B106" s="3">
        <f t="shared" ca="1" si="12"/>
        <v>6700</v>
      </c>
      <c r="C106" s="1">
        <f t="shared" ca="1" si="13"/>
        <v>26947</v>
      </c>
      <c r="D106" s="7">
        <f t="shared" ca="1" si="14"/>
        <v>3</v>
      </c>
      <c r="E106" s="3" t="str">
        <f ca="1">VLOOKUP(D106,State!$A$1:$B$9,2,0)</f>
        <v>SA</v>
      </c>
      <c r="F106" s="3">
        <f t="shared" ca="1" si="15"/>
        <v>757</v>
      </c>
      <c r="G106" s="3" t="str">
        <f ca="1">VLOOKUP(F106,Occupation!$A$1:$B$915,2,0)</f>
        <v>Human Resource Clerk</v>
      </c>
      <c r="H106" s="3">
        <f t="shared" ca="1" si="16"/>
        <v>1</v>
      </c>
      <c r="I106" s="3">
        <f t="shared" ca="1" si="17"/>
        <v>16237.6</v>
      </c>
      <c r="J106" s="3">
        <f t="shared" ca="1" si="18"/>
        <v>9.8834852267212336E-2</v>
      </c>
      <c r="K106" s="3">
        <f t="shared" ca="1" si="19"/>
        <v>1</v>
      </c>
      <c r="L106" s="3" t="str">
        <f ca="1">VLOOKUP(K106,Freq_Investment!$A$1:$B$8,2,0)</f>
        <v>Daily</v>
      </c>
      <c r="M106" s="3" t="str">
        <f t="shared" ca="1" si="20"/>
        <v>Manual</v>
      </c>
      <c r="N106" s="3">
        <f t="shared" ca="1" si="21"/>
        <v>1</v>
      </c>
      <c r="O106" s="3">
        <f t="shared" ca="1" si="21"/>
        <v>5</v>
      </c>
      <c r="P106" s="3">
        <f t="shared" ca="1" si="21"/>
        <v>5</v>
      </c>
    </row>
    <row r="107" spans="1:16" x14ac:dyDescent="0.25">
      <c r="A107" s="3">
        <f t="shared" ca="1" si="11"/>
        <v>768148363</v>
      </c>
      <c r="B107" s="3">
        <f t="shared" ca="1" si="12"/>
        <v>4293</v>
      </c>
      <c r="C107" s="1">
        <f t="shared" ca="1" si="13"/>
        <v>37963</v>
      </c>
      <c r="D107" s="7">
        <f t="shared" ca="1" si="14"/>
        <v>8</v>
      </c>
      <c r="E107" s="3" t="str">
        <f ca="1">VLOOKUP(D107,State!$A$1:$B$9,2,0)</f>
        <v>ACT</v>
      </c>
      <c r="F107" s="3">
        <f t="shared" ca="1" si="15"/>
        <v>558</v>
      </c>
      <c r="G107" s="3" t="str">
        <f ca="1">VLOOKUP(F107,Occupation!$A$1:$B$915,2,0)</f>
        <v>Landscape Gardener</v>
      </c>
      <c r="H107" s="3">
        <f t="shared" ca="1" si="16"/>
        <v>8</v>
      </c>
      <c r="I107" s="3">
        <f t="shared" ca="1" si="17"/>
        <v>56337.15</v>
      </c>
      <c r="J107" s="3">
        <f t="shared" ca="1" si="18"/>
        <v>2.5151475613238217E-2</v>
      </c>
      <c r="K107" s="3">
        <f t="shared" ca="1" si="19"/>
        <v>5</v>
      </c>
      <c r="L107" s="3" t="str">
        <f ca="1">VLOOKUP(K107,Freq_Investment!$A$1:$B$8,2,0)</f>
        <v>Quarterly</v>
      </c>
      <c r="M107" s="3" t="str">
        <f t="shared" ca="1" si="20"/>
        <v>Manual</v>
      </c>
      <c r="N107" s="3">
        <f t="shared" ca="1" si="21"/>
        <v>4</v>
      </c>
      <c r="O107" s="3">
        <f t="shared" ca="1" si="21"/>
        <v>4</v>
      </c>
      <c r="P107" s="3">
        <f t="shared" ca="1" si="21"/>
        <v>1</v>
      </c>
    </row>
    <row r="108" spans="1:16" x14ac:dyDescent="0.25">
      <c r="A108" s="3">
        <f t="shared" ca="1" si="11"/>
        <v>370582767</v>
      </c>
      <c r="B108" s="3">
        <f t="shared" ca="1" si="12"/>
        <v>1079</v>
      </c>
      <c r="C108" s="1">
        <f t="shared" ca="1" si="13"/>
        <v>36893</v>
      </c>
      <c r="D108" s="7">
        <f t="shared" ca="1" si="14"/>
        <v>8</v>
      </c>
      <c r="E108" s="3" t="str">
        <f ca="1">VLOOKUP(D108,State!$A$1:$B$9,2,0)</f>
        <v>ACT</v>
      </c>
      <c r="F108" s="3">
        <f t="shared" ca="1" si="15"/>
        <v>900</v>
      </c>
      <c r="G108" s="3" t="str">
        <f ca="1">VLOOKUP(F108,Occupation!$A$1:$B$915,2,0)</f>
        <v>Poultry Farm Worker</v>
      </c>
      <c r="H108" s="3">
        <f t="shared" ca="1" si="16"/>
        <v>1</v>
      </c>
      <c r="I108" s="3">
        <f t="shared" ca="1" si="17"/>
        <v>86385.7</v>
      </c>
      <c r="J108" s="3">
        <f t="shared" ca="1" si="18"/>
        <v>0.44930294006522009</v>
      </c>
      <c r="K108" s="3">
        <f t="shared" ca="1" si="19"/>
        <v>7</v>
      </c>
      <c r="L108" s="3" t="str">
        <f ca="1">VLOOKUP(K108,Freq_Investment!$A$1:$B$8,2,0)</f>
        <v>Yearly</v>
      </c>
      <c r="M108" s="3" t="str">
        <f t="shared" ca="1" si="20"/>
        <v>Auto</v>
      </c>
      <c r="N108" s="3">
        <f t="shared" ca="1" si="21"/>
        <v>2</v>
      </c>
      <c r="O108" s="3">
        <f t="shared" ca="1" si="21"/>
        <v>3</v>
      </c>
      <c r="P108" s="3">
        <f t="shared" ca="1" si="21"/>
        <v>2</v>
      </c>
    </row>
    <row r="109" spans="1:16" x14ac:dyDescent="0.25">
      <c r="A109" s="3">
        <f t="shared" ca="1" si="11"/>
        <v>299057342</v>
      </c>
      <c r="B109" s="3">
        <f t="shared" ca="1" si="12"/>
        <v>4578</v>
      </c>
      <c r="C109" s="1">
        <f t="shared" ca="1" si="13"/>
        <v>27312</v>
      </c>
      <c r="D109" s="7">
        <f t="shared" ca="1" si="14"/>
        <v>4</v>
      </c>
      <c r="E109" s="3" t="str">
        <f ca="1">VLOOKUP(D109,State!$A$1:$B$9,2,0)</f>
        <v>WA</v>
      </c>
      <c r="F109" s="3">
        <f t="shared" ca="1" si="15"/>
        <v>791</v>
      </c>
      <c r="G109" s="3" t="str">
        <f ca="1">VLOOKUP(F109,Occupation!$A$1:$B$915,2,0)</f>
        <v>Motor Vehicle or Caravan Salesperson</v>
      </c>
      <c r="H109" s="3">
        <f t="shared" ca="1" si="16"/>
        <v>9</v>
      </c>
      <c r="I109" s="3">
        <f t="shared" ca="1" si="17"/>
        <v>11936.4</v>
      </c>
      <c r="J109" s="3">
        <f t="shared" ca="1" si="18"/>
        <v>0.22830049223673993</v>
      </c>
      <c r="K109" s="3">
        <f t="shared" ca="1" si="19"/>
        <v>2</v>
      </c>
      <c r="L109" s="3" t="str">
        <f ca="1">VLOOKUP(K109,Freq_Investment!$A$1:$B$8,2,0)</f>
        <v>Weekly</v>
      </c>
      <c r="M109" s="3" t="str">
        <f t="shared" ca="1" si="20"/>
        <v>Manual</v>
      </c>
      <c r="N109" s="3">
        <f t="shared" ca="1" si="21"/>
        <v>2</v>
      </c>
      <c r="O109" s="3">
        <f t="shared" ca="1" si="21"/>
        <v>4</v>
      </c>
      <c r="P109" s="3">
        <f t="shared" ca="1" si="21"/>
        <v>4</v>
      </c>
    </row>
    <row r="110" spans="1:16" x14ac:dyDescent="0.25">
      <c r="A110" s="3">
        <f t="shared" ca="1" si="11"/>
        <v>788995240</v>
      </c>
      <c r="B110" s="3">
        <f t="shared" ca="1" si="12"/>
        <v>9331</v>
      </c>
      <c r="C110" s="1">
        <f t="shared" ca="1" si="13"/>
        <v>30027</v>
      </c>
      <c r="D110" s="7">
        <f t="shared" ca="1" si="14"/>
        <v>4</v>
      </c>
      <c r="E110" s="3" t="str">
        <f ca="1">VLOOKUP(D110,State!$A$1:$B$9,2,0)</f>
        <v>WA</v>
      </c>
      <c r="F110" s="3">
        <f t="shared" ca="1" si="15"/>
        <v>880</v>
      </c>
      <c r="G110" s="3" t="str">
        <f ca="1">VLOOKUP(F110,Occupation!$A$1:$B$915,2,0)</f>
        <v>Railway Track Worker</v>
      </c>
      <c r="H110" s="3">
        <f t="shared" ca="1" si="16"/>
        <v>10</v>
      </c>
      <c r="I110" s="3">
        <f t="shared" ca="1" si="17"/>
        <v>40347.33</v>
      </c>
      <c r="J110" s="3">
        <f t="shared" ca="1" si="18"/>
        <v>0.37807566658630237</v>
      </c>
      <c r="K110" s="3">
        <f t="shared" ca="1" si="19"/>
        <v>2</v>
      </c>
      <c r="L110" s="3" t="str">
        <f ca="1">VLOOKUP(K110,Freq_Investment!$A$1:$B$8,2,0)</f>
        <v>Weekly</v>
      </c>
      <c r="M110" s="3" t="str">
        <f t="shared" ca="1" si="20"/>
        <v>Auto</v>
      </c>
      <c r="N110" s="3">
        <f t="shared" ca="1" si="21"/>
        <v>3</v>
      </c>
      <c r="O110" s="3">
        <f t="shared" ca="1" si="21"/>
        <v>5</v>
      </c>
      <c r="P110" s="3">
        <f t="shared" ca="1" si="21"/>
        <v>3</v>
      </c>
    </row>
    <row r="111" spans="1:16" x14ac:dyDescent="0.25">
      <c r="A111" s="3">
        <f t="shared" ca="1" si="11"/>
        <v>289025488</v>
      </c>
      <c r="B111" s="3">
        <f t="shared" ca="1" si="12"/>
        <v>3069</v>
      </c>
      <c r="C111" s="1">
        <f t="shared" ca="1" si="13"/>
        <v>30438</v>
      </c>
      <c r="D111" s="7">
        <f t="shared" ca="1" si="14"/>
        <v>8</v>
      </c>
      <c r="E111" s="3" t="str">
        <f ca="1">VLOOKUP(D111,State!$A$1:$B$9,2,0)</f>
        <v>ACT</v>
      </c>
      <c r="F111" s="3">
        <f t="shared" ca="1" si="15"/>
        <v>698</v>
      </c>
      <c r="G111" s="3" t="str">
        <f ca="1">VLOOKUP(F111,Occupation!$A$1:$B$915,2,0)</f>
        <v>Gymnastics Coach or Instructor</v>
      </c>
      <c r="H111" s="3">
        <f t="shared" ca="1" si="16"/>
        <v>3</v>
      </c>
      <c r="I111" s="3">
        <f t="shared" ca="1" si="17"/>
        <v>54588.52</v>
      </c>
      <c r="J111" s="3">
        <f t="shared" ca="1" si="18"/>
        <v>0.44316709355819467</v>
      </c>
      <c r="K111" s="3">
        <f t="shared" ca="1" si="19"/>
        <v>1</v>
      </c>
      <c r="L111" s="3" t="str">
        <f ca="1">VLOOKUP(K111,Freq_Investment!$A$1:$B$8,2,0)</f>
        <v>Daily</v>
      </c>
      <c r="M111" s="3" t="str">
        <f t="shared" ca="1" si="20"/>
        <v>Manual</v>
      </c>
      <c r="N111" s="3">
        <f t="shared" ca="1" si="21"/>
        <v>2</v>
      </c>
      <c r="O111" s="3">
        <f t="shared" ca="1" si="21"/>
        <v>2</v>
      </c>
      <c r="P111" s="3">
        <f t="shared" ca="1" si="21"/>
        <v>3</v>
      </c>
    </row>
    <row r="112" spans="1:16" x14ac:dyDescent="0.25">
      <c r="A112" s="3">
        <f t="shared" ca="1" si="11"/>
        <v>921471563</v>
      </c>
      <c r="B112" s="3">
        <f t="shared" ca="1" si="12"/>
        <v>4630</v>
      </c>
      <c r="C112" s="1">
        <f t="shared" ca="1" si="13"/>
        <v>32016</v>
      </c>
      <c r="D112" s="7">
        <f t="shared" ca="1" si="14"/>
        <v>7</v>
      </c>
      <c r="E112" s="3" t="str">
        <f ca="1">VLOOKUP(D112,State!$A$1:$B$9,2,0)</f>
        <v>VIC</v>
      </c>
      <c r="F112" s="3">
        <f t="shared" ca="1" si="15"/>
        <v>13</v>
      </c>
      <c r="G112" s="3" t="str">
        <f ca="1">VLOOKUP(F112,Occupation!$A$1:$B$915,2,0)</f>
        <v>Mixed Cattle and Sheep Farmer</v>
      </c>
      <c r="H112" s="3">
        <f t="shared" ca="1" si="16"/>
        <v>7</v>
      </c>
      <c r="I112" s="3">
        <f t="shared" ca="1" si="17"/>
        <v>37661.120000000003</v>
      </c>
      <c r="J112" s="3">
        <f t="shared" ca="1" si="18"/>
        <v>0.34042540253662634</v>
      </c>
      <c r="K112" s="3">
        <f t="shared" ca="1" si="19"/>
        <v>2</v>
      </c>
      <c r="L112" s="3" t="str">
        <f ca="1">VLOOKUP(K112,Freq_Investment!$A$1:$B$8,2,0)</f>
        <v>Weekly</v>
      </c>
      <c r="M112" s="3" t="str">
        <f t="shared" ca="1" si="20"/>
        <v>Auto</v>
      </c>
      <c r="N112" s="3">
        <f t="shared" ca="1" si="21"/>
        <v>3</v>
      </c>
      <c r="O112" s="3">
        <f t="shared" ca="1" si="21"/>
        <v>4</v>
      </c>
      <c r="P112" s="3">
        <f t="shared" ca="1" si="21"/>
        <v>4</v>
      </c>
    </row>
    <row r="113" spans="1:16" x14ac:dyDescent="0.25">
      <c r="A113" s="3">
        <f t="shared" ca="1" si="11"/>
        <v>167051327</v>
      </c>
      <c r="B113" s="3">
        <f t="shared" ca="1" si="12"/>
        <v>7148</v>
      </c>
      <c r="C113" s="1">
        <f t="shared" ca="1" si="13"/>
        <v>39135</v>
      </c>
      <c r="D113" s="7">
        <f t="shared" ca="1" si="14"/>
        <v>8</v>
      </c>
      <c r="E113" s="3" t="str">
        <f ca="1">VLOOKUP(D113,State!$A$1:$B$9,2,0)</f>
        <v>ACT</v>
      </c>
      <c r="F113" s="3">
        <f t="shared" ca="1" si="15"/>
        <v>148</v>
      </c>
      <c r="G113" s="3" t="str">
        <f ca="1">VLOOKUP(F113,Occupation!$A$1:$B$915,2,0)</f>
        <v>Human Resource Adviser</v>
      </c>
      <c r="H113" s="3">
        <f t="shared" ca="1" si="16"/>
        <v>6</v>
      </c>
      <c r="I113" s="3">
        <f t="shared" ca="1" si="17"/>
        <v>65284.34</v>
      </c>
      <c r="J113" s="3">
        <f t="shared" ca="1" si="18"/>
        <v>0.32974064284373583</v>
      </c>
      <c r="K113" s="3">
        <f t="shared" ca="1" si="19"/>
        <v>6</v>
      </c>
      <c r="L113" s="3" t="str">
        <f ca="1">VLOOKUP(K113,Freq_Investment!$A$1:$B$8,2,0)</f>
        <v>Half-yearly</v>
      </c>
      <c r="M113" s="3" t="str">
        <f t="shared" ca="1" si="20"/>
        <v>Auto</v>
      </c>
      <c r="N113" s="3">
        <f t="shared" ca="1" si="21"/>
        <v>5</v>
      </c>
      <c r="O113" s="3">
        <f t="shared" ca="1" si="21"/>
        <v>2</v>
      </c>
      <c r="P113" s="3">
        <f t="shared" ca="1" si="21"/>
        <v>4</v>
      </c>
    </row>
    <row r="114" spans="1:16" x14ac:dyDescent="0.25">
      <c r="A114" s="3">
        <f t="shared" ca="1" si="11"/>
        <v>573800034</v>
      </c>
      <c r="B114" s="3">
        <f t="shared" ca="1" si="12"/>
        <v>6622</v>
      </c>
      <c r="C114" s="1">
        <f t="shared" ca="1" si="13"/>
        <v>31374</v>
      </c>
      <c r="D114" s="7">
        <f t="shared" ca="1" si="14"/>
        <v>4</v>
      </c>
      <c r="E114" s="3" t="str">
        <f ca="1">VLOOKUP(D114,State!$A$1:$B$9,2,0)</f>
        <v>WA</v>
      </c>
      <c r="F114" s="3">
        <f t="shared" ca="1" si="15"/>
        <v>842</v>
      </c>
      <c r="G114" s="3" t="str">
        <f ca="1">VLOOKUP(F114,Occupation!$A$1:$B$915,2,0)</f>
        <v>Waste Water or Water Plant Operator</v>
      </c>
      <c r="H114" s="3">
        <f t="shared" ca="1" si="16"/>
        <v>9</v>
      </c>
      <c r="I114" s="3">
        <f t="shared" ca="1" si="17"/>
        <v>92595.03</v>
      </c>
      <c r="J114" s="3">
        <f t="shared" ca="1" si="18"/>
        <v>0.12060470727012712</v>
      </c>
      <c r="K114" s="3">
        <f t="shared" ca="1" si="19"/>
        <v>2</v>
      </c>
      <c r="L114" s="3" t="str">
        <f ca="1">VLOOKUP(K114,Freq_Investment!$A$1:$B$8,2,0)</f>
        <v>Weekly</v>
      </c>
      <c r="M114" s="3" t="str">
        <f t="shared" ca="1" si="20"/>
        <v>Auto</v>
      </c>
      <c r="N114" s="3">
        <f t="shared" ca="1" si="21"/>
        <v>1</v>
      </c>
      <c r="O114" s="3">
        <f t="shared" ca="1" si="21"/>
        <v>2</v>
      </c>
      <c r="P114" s="3">
        <f t="shared" ca="1" si="21"/>
        <v>5</v>
      </c>
    </row>
    <row r="115" spans="1:16" x14ac:dyDescent="0.25">
      <c r="A115" s="3">
        <f t="shared" ca="1" si="11"/>
        <v>666355889</v>
      </c>
      <c r="B115" s="3">
        <f t="shared" ca="1" si="12"/>
        <v>5600</v>
      </c>
      <c r="C115" s="1">
        <f t="shared" ca="1" si="13"/>
        <v>41585</v>
      </c>
      <c r="D115" s="7">
        <f t="shared" ca="1" si="14"/>
        <v>8</v>
      </c>
      <c r="E115" s="3" t="str">
        <f ca="1">VLOOKUP(D115,State!$A$1:$B$9,2,0)</f>
        <v>ACT</v>
      </c>
      <c r="F115" s="3">
        <f t="shared" ca="1" si="15"/>
        <v>878</v>
      </c>
      <c r="G115" s="3" t="str">
        <f ca="1">VLOOKUP(F115,Occupation!$A$1:$B$915,2,0)</f>
        <v>Building Insulation Installer</v>
      </c>
      <c r="H115" s="3">
        <f t="shared" ca="1" si="16"/>
        <v>3</v>
      </c>
      <c r="I115" s="3">
        <f t="shared" ca="1" si="17"/>
        <v>95617.37</v>
      </c>
      <c r="J115" s="3">
        <f t="shared" ca="1" si="18"/>
        <v>0.20759777799549262</v>
      </c>
      <c r="K115" s="3">
        <f t="shared" ca="1" si="19"/>
        <v>5</v>
      </c>
      <c r="L115" s="3" t="str">
        <f ca="1">VLOOKUP(K115,Freq_Investment!$A$1:$B$8,2,0)</f>
        <v>Quarterly</v>
      </c>
      <c r="M115" s="3" t="str">
        <f t="shared" ca="1" si="20"/>
        <v>Auto</v>
      </c>
      <c r="N115" s="3">
        <f t="shared" ca="1" si="21"/>
        <v>4</v>
      </c>
      <c r="O115" s="3">
        <f t="shared" ca="1" si="21"/>
        <v>1</v>
      </c>
      <c r="P115" s="3">
        <f t="shared" ca="1" si="21"/>
        <v>3</v>
      </c>
    </row>
    <row r="116" spans="1:16" x14ac:dyDescent="0.25">
      <c r="A116" s="3">
        <f t="shared" ca="1" si="11"/>
        <v>180956470</v>
      </c>
      <c r="B116" s="3">
        <f t="shared" ca="1" si="12"/>
        <v>5469</v>
      </c>
      <c r="C116" s="1">
        <f t="shared" ca="1" si="13"/>
        <v>37150</v>
      </c>
      <c r="D116" s="7">
        <f t="shared" ca="1" si="14"/>
        <v>4</v>
      </c>
      <c r="E116" s="3" t="str">
        <f ca="1">VLOOKUP(D116,State!$A$1:$B$9,2,0)</f>
        <v>WA</v>
      </c>
      <c r="F116" s="3">
        <f t="shared" ca="1" si="15"/>
        <v>804</v>
      </c>
      <c r="G116" s="3" t="str">
        <f ca="1">VLOOKUP(F116,Occupation!$A$1:$B$915,2,0)</f>
        <v>Industrial Spraypainter</v>
      </c>
      <c r="H116" s="3">
        <f t="shared" ca="1" si="16"/>
        <v>6</v>
      </c>
      <c r="I116" s="3">
        <f t="shared" ca="1" si="17"/>
        <v>91068.32</v>
      </c>
      <c r="J116" s="3">
        <f t="shared" ca="1" si="18"/>
        <v>0.25261885276026141</v>
      </c>
      <c r="K116" s="3">
        <f t="shared" ca="1" si="19"/>
        <v>2</v>
      </c>
      <c r="L116" s="3" t="str">
        <f ca="1">VLOOKUP(K116,Freq_Investment!$A$1:$B$8,2,0)</f>
        <v>Weekly</v>
      </c>
      <c r="M116" s="3" t="str">
        <f t="shared" ca="1" si="20"/>
        <v>Auto</v>
      </c>
      <c r="N116" s="3">
        <f t="shared" ca="1" si="21"/>
        <v>5</v>
      </c>
      <c r="O116" s="3">
        <f t="shared" ca="1" si="21"/>
        <v>4</v>
      </c>
      <c r="P116" s="3">
        <f t="shared" ca="1" si="21"/>
        <v>4</v>
      </c>
    </row>
    <row r="117" spans="1:16" x14ac:dyDescent="0.25">
      <c r="A117" s="3">
        <f t="shared" ca="1" si="11"/>
        <v>587417336</v>
      </c>
      <c r="B117" s="3">
        <f t="shared" ca="1" si="12"/>
        <v>8355</v>
      </c>
      <c r="C117" s="1">
        <f t="shared" ca="1" si="13"/>
        <v>32542</v>
      </c>
      <c r="D117" s="7">
        <f t="shared" ca="1" si="14"/>
        <v>6</v>
      </c>
      <c r="E117" s="3" t="str">
        <f ca="1">VLOOKUP(D117,State!$A$1:$B$9,2,0)</f>
        <v>TAS</v>
      </c>
      <c r="F117" s="3">
        <f t="shared" ca="1" si="15"/>
        <v>775</v>
      </c>
      <c r="G117" s="3" t="str">
        <f ca="1">VLOOKUP(F117,Occupation!$A$1:$B$915,2,0)</f>
        <v>Clinical Coder</v>
      </c>
      <c r="H117" s="3">
        <f t="shared" ca="1" si="16"/>
        <v>2</v>
      </c>
      <c r="I117" s="3">
        <f t="shared" ca="1" si="17"/>
        <v>836.92</v>
      </c>
      <c r="J117" s="3">
        <f t="shared" ca="1" si="18"/>
        <v>0.30809176770904262</v>
      </c>
      <c r="K117" s="3">
        <f t="shared" ca="1" si="19"/>
        <v>4</v>
      </c>
      <c r="L117" s="3" t="str">
        <f ca="1">VLOOKUP(K117,Freq_Investment!$A$1:$B$8,2,0)</f>
        <v>Monthly</v>
      </c>
      <c r="M117" s="3" t="str">
        <f t="shared" ca="1" si="20"/>
        <v>Auto</v>
      </c>
      <c r="N117" s="3">
        <f t="shared" ca="1" si="21"/>
        <v>4</v>
      </c>
      <c r="O117" s="3">
        <f t="shared" ca="1" si="21"/>
        <v>4</v>
      </c>
      <c r="P117" s="3">
        <f t="shared" ca="1" si="21"/>
        <v>2</v>
      </c>
    </row>
    <row r="118" spans="1:16" x14ac:dyDescent="0.25">
      <c r="A118" s="3">
        <f t="shared" ca="1" si="11"/>
        <v>216004463</v>
      </c>
      <c r="B118" s="3">
        <f t="shared" ca="1" si="12"/>
        <v>7358</v>
      </c>
      <c r="C118" s="1">
        <f t="shared" ca="1" si="13"/>
        <v>40671</v>
      </c>
      <c r="D118" s="7">
        <f t="shared" ca="1" si="14"/>
        <v>8</v>
      </c>
      <c r="E118" s="3" t="str">
        <f ca="1">VLOOKUP(D118,State!$A$1:$B$9,2,0)</f>
        <v>ACT</v>
      </c>
      <c r="F118" s="3">
        <f t="shared" ca="1" si="15"/>
        <v>79</v>
      </c>
      <c r="G118" s="3" t="str">
        <f ca="1">VLOOKUP(F118,Occupation!$A$1:$B$915,2,0)</f>
        <v>Travel Agency Manager</v>
      </c>
      <c r="H118" s="3">
        <f t="shared" ca="1" si="16"/>
        <v>6</v>
      </c>
      <c r="I118" s="3">
        <f t="shared" ca="1" si="17"/>
        <v>4668.88</v>
      </c>
      <c r="J118" s="3">
        <f t="shared" ca="1" si="18"/>
        <v>0.19143759677403904</v>
      </c>
      <c r="K118" s="3">
        <f t="shared" ca="1" si="19"/>
        <v>1</v>
      </c>
      <c r="L118" s="3" t="str">
        <f ca="1">VLOOKUP(K118,Freq_Investment!$A$1:$B$8,2,0)</f>
        <v>Daily</v>
      </c>
      <c r="M118" s="3" t="str">
        <f t="shared" ca="1" si="20"/>
        <v>Manual</v>
      </c>
      <c r="N118" s="3">
        <f t="shared" ca="1" si="21"/>
        <v>1</v>
      </c>
      <c r="O118" s="3">
        <f t="shared" ca="1" si="21"/>
        <v>3</v>
      </c>
      <c r="P118" s="3">
        <f t="shared" ca="1" si="21"/>
        <v>5</v>
      </c>
    </row>
    <row r="119" spans="1:16" x14ac:dyDescent="0.25">
      <c r="A119" s="3">
        <f t="shared" ca="1" si="11"/>
        <v>306838808</v>
      </c>
      <c r="B119" s="3">
        <f t="shared" ca="1" si="12"/>
        <v>6917</v>
      </c>
      <c r="C119" s="1">
        <f t="shared" ca="1" si="13"/>
        <v>31070</v>
      </c>
      <c r="D119" s="7">
        <f t="shared" ca="1" si="14"/>
        <v>4</v>
      </c>
      <c r="E119" s="3" t="str">
        <f ca="1">VLOOKUP(D119,State!$A$1:$B$9,2,0)</f>
        <v>WA</v>
      </c>
      <c r="F119" s="3">
        <f t="shared" ca="1" si="15"/>
        <v>677</v>
      </c>
      <c r="G119" s="3" t="str">
        <f ca="1">VLOOKUP(F119,Occupation!$A$1:$B$915,2,0)</f>
        <v>Weight Loss Consultant</v>
      </c>
      <c r="H119" s="3">
        <f t="shared" ca="1" si="16"/>
        <v>1</v>
      </c>
      <c r="I119" s="3">
        <f t="shared" ca="1" si="17"/>
        <v>22230.91</v>
      </c>
      <c r="J119" s="3">
        <f t="shared" ca="1" si="18"/>
        <v>0.23147108605871292</v>
      </c>
      <c r="K119" s="3">
        <f t="shared" ca="1" si="19"/>
        <v>7</v>
      </c>
      <c r="L119" s="3" t="str">
        <f ca="1">VLOOKUP(K119,Freq_Investment!$A$1:$B$8,2,0)</f>
        <v>Yearly</v>
      </c>
      <c r="M119" s="3" t="str">
        <f t="shared" ca="1" si="20"/>
        <v>Auto</v>
      </c>
      <c r="N119" s="3">
        <f t="shared" ca="1" si="21"/>
        <v>2</v>
      </c>
      <c r="O119" s="3">
        <f t="shared" ca="1" si="21"/>
        <v>4</v>
      </c>
      <c r="P119" s="3">
        <f t="shared" ca="1" si="21"/>
        <v>5</v>
      </c>
    </row>
    <row r="120" spans="1:16" x14ac:dyDescent="0.25">
      <c r="A120" s="3">
        <f t="shared" ca="1" si="11"/>
        <v>810968448</v>
      </c>
      <c r="B120" s="3">
        <f t="shared" ca="1" si="12"/>
        <v>1150</v>
      </c>
      <c r="C120" s="1">
        <f t="shared" ca="1" si="13"/>
        <v>30857</v>
      </c>
      <c r="D120" s="7">
        <f t="shared" ca="1" si="14"/>
        <v>1</v>
      </c>
      <c r="E120" s="3" t="str">
        <f ca="1">VLOOKUP(D120,State!$A$1:$B$9,2,0)</f>
        <v>NSW</v>
      </c>
      <c r="F120" s="3">
        <f t="shared" ca="1" si="15"/>
        <v>577</v>
      </c>
      <c r="G120" s="3" t="str">
        <f ca="1">VLOOKUP(F120,Occupation!$A$1:$B$915,2,0)</f>
        <v>Print Finisher</v>
      </c>
      <c r="H120" s="3">
        <f t="shared" ca="1" si="16"/>
        <v>4</v>
      </c>
      <c r="I120" s="3">
        <f t="shared" ca="1" si="17"/>
        <v>99611.28</v>
      </c>
      <c r="J120" s="3">
        <f t="shared" ca="1" si="18"/>
        <v>0.3783898662904609</v>
      </c>
      <c r="K120" s="3">
        <f t="shared" ca="1" si="19"/>
        <v>1</v>
      </c>
      <c r="L120" s="3" t="str">
        <f ca="1">VLOOKUP(K120,Freq_Investment!$A$1:$B$8,2,0)</f>
        <v>Daily</v>
      </c>
      <c r="M120" s="3" t="str">
        <f t="shared" ca="1" si="20"/>
        <v>Auto</v>
      </c>
      <c r="N120" s="3">
        <f t="shared" ca="1" si="21"/>
        <v>5</v>
      </c>
      <c r="O120" s="3">
        <f t="shared" ca="1" si="21"/>
        <v>3</v>
      </c>
      <c r="P120" s="3">
        <f t="shared" ca="1" si="21"/>
        <v>2</v>
      </c>
    </row>
    <row r="121" spans="1:16" x14ac:dyDescent="0.25">
      <c r="A121" s="3">
        <f t="shared" ca="1" si="11"/>
        <v>437634271</v>
      </c>
      <c r="B121" s="3">
        <f t="shared" ca="1" si="12"/>
        <v>3128</v>
      </c>
      <c r="C121" s="1">
        <f t="shared" ca="1" si="13"/>
        <v>36503</v>
      </c>
      <c r="D121" s="7">
        <f t="shared" ca="1" si="14"/>
        <v>7</v>
      </c>
      <c r="E121" s="3" t="str">
        <f ca="1">VLOOKUP(D121,State!$A$1:$B$9,2,0)</f>
        <v>VIC</v>
      </c>
      <c r="F121" s="3">
        <f t="shared" ca="1" si="15"/>
        <v>275</v>
      </c>
      <c r="G121" s="3" t="str">
        <f ca="1">VLOOKUP(F121,Occupation!$A$1:$B$915,2,0)</f>
        <v>Education Adviser</v>
      </c>
      <c r="H121" s="3">
        <f t="shared" ca="1" si="16"/>
        <v>3</v>
      </c>
      <c r="I121" s="3">
        <f t="shared" ca="1" si="17"/>
        <v>48078.78</v>
      </c>
      <c r="J121" s="3">
        <f t="shared" ca="1" si="18"/>
        <v>0.13251737644278888</v>
      </c>
      <c r="K121" s="3">
        <f t="shared" ca="1" si="19"/>
        <v>7</v>
      </c>
      <c r="L121" s="3" t="str">
        <f ca="1">VLOOKUP(K121,Freq_Investment!$A$1:$B$8,2,0)</f>
        <v>Yearly</v>
      </c>
      <c r="M121" s="3" t="str">
        <f t="shared" ca="1" si="20"/>
        <v>Manual</v>
      </c>
      <c r="N121" s="3">
        <f t="shared" ca="1" si="21"/>
        <v>3</v>
      </c>
      <c r="O121" s="3">
        <f t="shared" ca="1" si="21"/>
        <v>1</v>
      </c>
      <c r="P121" s="3">
        <f t="shared" ca="1" si="21"/>
        <v>1</v>
      </c>
    </row>
    <row r="122" spans="1:16" x14ac:dyDescent="0.25">
      <c r="A122" s="3">
        <f t="shared" ca="1" si="11"/>
        <v>99141951</v>
      </c>
      <c r="B122" s="3">
        <f t="shared" ca="1" si="12"/>
        <v>4451</v>
      </c>
      <c r="C122" s="1">
        <f t="shared" ca="1" si="13"/>
        <v>35004</v>
      </c>
      <c r="D122" s="7">
        <f t="shared" ca="1" si="14"/>
        <v>1</v>
      </c>
      <c r="E122" s="3" t="str">
        <f ca="1">VLOOKUP(D122,State!$A$1:$B$9,2,0)</f>
        <v>NSW</v>
      </c>
      <c r="F122" s="3">
        <f t="shared" ca="1" si="15"/>
        <v>809</v>
      </c>
      <c r="G122" s="3" t="str">
        <f ca="1">VLOOKUP(F122,Occupation!$A$1:$B$915,2,0)</f>
        <v>Plastic Cablemaking Machine Operator</v>
      </c>
      <c r="H122" s="3">
        <f t="shared" ca="1" si="16"/>
        <v>1</v>
      </c>
      <c r="I122" s="3">
        <f t="shared" ca="1" si="17"/>
        <v>81963.649999999994</v>
      </c>
      <c r="J122" s="3">
        <f t="shared" ca="1" si="18"/>
        <v>0.32397538556788441</v>
      </c>
      <c r="K122" s="3">
        <f t="shared" ca="1" si="19"/>
        <v>4</v>
      </c>
      <c r="L122" s="3" t="str">
        <f ca="1">VLOOKUP(K122,Freq_Investment!$A$1:$B$8,2,0)</f>
        <v>Monthly</v>
      </c>
      <c r="M122" s="3" t="str">
        <f t="shared" ca="1" si="20"/>
        <v>Manual</v>
      </c>
      <c r="N122" s="3">
        <f t="shared" ca="1" si="21"/>
        <v>5</v>
      </c>
      <c r="O122" s="3">
        <f t="shared" ca="1" si="21"/>
        <v>2</v>
      </c>
      <c r="P122" s="3">
        <f t="shared" ca="1" si="21"/>
        <v>3</v>
      </c>
    </row>
    <row r="123" spans="1:16" x14ac:dyDescent="0.25">
      <c r="A123" s="3">
        <f t="shared" ca="1" si="11"/>
        <v>659178433</v>
      </c>
      <c r="B123" s="3">
        <f t="shared" ca="1" si="12"/>
        <v>9668</v>
      </c>
      <c r="C123" s="1">
        <f t="shared" ca="1" si="13"/>
        <v>37664</v>
      </c>
      <c r="D123" s="7">
        <f t="shared" ca="1" si="14"/>
        <v>5</v>
      </c>
      <c r="E123" s="3" t="str">
        <f ca="1">VLOOKUP(D123,State!$A$1:$B$9,2,0)</f>
        <v>NT</v>
      </c>
      <c r="F123" s="3">
        <f t="shared" ca="1" si="15"/>
        <v>613</v>
      </c>
      <c r="G123" s="3" t="str">
        <f ca="1">VLOOKUP(F123,Occupation!$A$1:$B$915,2,0)</f>
        <v>Signwriter</v>
      </c>
      <c r="H123" s="3">
        <f t="shared" ca="1" si="16"/>
        <v>8</v>
      </c>
      <c r="I123" s="3">
        <f t="shared" ca="1" si="17"/>
        <v>93546.46</v>
      </c>
      <c r="J123" s="3">
        <f t="shared" ca="1" si="18"/>
        <v>0.23945788505689275</v>
      </c>
      <c r="K123" s="3">
        <f t="shared" ca="1" si="19"/>
        <v>3</v>
      </c>
      <c r="L123" s="3" t="str">
        <f ca="1">VLOOKUP(K123,Freq_Investment!$A$1:$B$8,2,0)</f>
        <v>Fortnightly</v>
      </c>
      <c r="M123" s="3" t="str">
        <f t="shared" ca="1" si="20"/>
        <v>Auto</v>
      </c>
      <c r="N123" s="3">
        <f t="shared" ca="1" si="21"/>
        <v>5</v>
      </c>
      <c r="O123" s="3">
        <f t="shared" ca="1" si="21"/>
        <v>5</v>
      </c>
      <c r="P123" s="3">
        <f t="shared" ca="1" si="21"/>
        <v>5</v>
      </c>
    </row>
    <row r="124" spans="1:16" x14ac:dyDescent="0.25">
      <c r="A124" s="3">
        <f t="shared" ca="1" si="11"/>
        <v>22376691</v>
      </c>
      <c r="B124" s="3">
        <f t="shared" ca="1" si="12"/>
        <v>1908</v>
      </c>
      <c r="C124" s="1">
        <f t="shared" ca="1" si="13"/>
        <v>32458</v>
      </c>
      <c r="D124" s="7">
        <f t="shared" ca="1" si="14"/>
        <v>8</v>
      </c>
      <c r="E124" s="3" t="str">
        <f ca="1">VLOOKUP(D124,State!$A$1:$B$9,2,0)</f>
        <v>ACT</v>
      </c>
      <c r="F124" s="3">
        <f t="shared" ca="1" si="15"/>
        <v>544</v>
      </c>
      <c r="G124" s="3" t="str">
        <f ca="1">VLOOKUP(F124,Occupation!$A$1:$B$915,2,0)</f>
        <v>Horse Trainer</v>
      </c>
      <c r="H124" s="3">
        <f t="shared" ca="1" si="16"/>
        <v>1</v>
      </c>
      <c r="I124" s="3">
        <f t="shared" ca="1" si="17"/>
        <v>45550.99</v>
      </c>
      <c r="J124" s="3">
        <f t="shared" ca="1" si="18"/>
        <v>0.30260969874775678</v>
      </c>
      <c r="K124" s="3">
        <f t="shared" ca="1" si="19"/>
        <v>4</v>
      </c>
      <c r="L124" s="3" t="str">
        <f ca="1">VLOOKUP(K124,Freq_Investment!$A$1:$B$8,2,0)</f>
        <v>Monthly</v>
      </c>
      <c r="M124" s="3" t="str">
        <f t="shared" ca="1" si="20"/>
        <v>Auto</v>
      </c>
      <c r="N124" s="3">
        <f t="shared" ca="1" si="21"/>
        <v>5</v>
      </c>
      <c r="O124" s="3">
        <f t="shared" ca="1" si="21"/>
        <v>1</v>
      </c>
      <c r="P124" s="3">
        <f t="shared" ca="1" si="21"/>
        <v>1</v>
      </c>
    </row>
    <row r="125" spans="1:16" x14ac:dyDescent="0.25">
      <c r="A125" s="3">
        <f t="shared" ca="1" si="11"/>
        <v>92357734</v>
      </c>
      <c r="B125" s="3">
        <f t="shared" ca="1" si="12"/>
        <v>146</v>
      </c>
      <c r="C125" s="1">
        <f t="shared" ca="1" si="13"/>
        <v>28195</v>
      </c>
      <c r="D125" s="7">
        <f t="shared" ca="1" si="14"/>
        <v>6</v>
      </c>
      <c r="E125" s="3" t="str">
        <f ca="1">VLOOKUP(D125,State!$A$1:$B$9,2,0)</f>
        <v>TAS</v>
      </c>
      <c r="F125" s="3">
        <f t="shared" ca="1" si="15"/>
        <v>48</v>
      </c>
      <c r="G125" s="3" t="str">
        <f ca="1">VLOOKUP(F125,Occupation!$A$1:$B$915,2,0)</f>
        <v>Child Care Centre Manager</v>
      </c>
      <c r="H125" s="3">
        <f t="shared" ca="1" si="16"/>
        <v>6</v>
      </c>
      <c r="I125" s="3">
        <f t="shared" ca="1" si="17"/>
        <v>26317.27</v>
      </c>
      <c r="J125" s="3">
        <f t="shared" ca="1" si="18"/>
        <v>0.32910446885228545</v>
      </c>
      <c r="K125" s="3">
        <f t="shared" ca="1" si="19"/>
        <v>1</v>
      </c>
      <c r="L125" s="3" t="str">
        <f ca="1">VLOOKUP(K125,Freq_Investment!$A$1:$B$8,2,0)</f>
        <v>Daily</v>
      </c>
      <c r="M125" s="3" t="str">
        <f t="shared" ca="1" si="20"/>
        <v>Auto</v>
      </c>
      <c r="N125" s="3">
        <f t="shared" ca="1" si="21"/>
        <v>4</v>
      </c>
      <c r="O125" s="3">
        <f t="shared" ca="1" si="21"/>
        <v>1</v>
      </c>
      <c r="P125" s="3">
        <f t="shared" ca="1" si="21"/>
        <v>4</v>
      </c>
    </row>
    <row r="126" spans="1:16" x14ac:dyDescent="0.25">
      <c r="A126" s="3">
        <f t="shared" ca="1" si="11"/>
        <v>148702264</v>
      </c>
      <c r="B126" s="3">
        <f t="shared" ca="1" si="12"/>
        <v>2103</v>
      </c>
      <c r="C126" s="1">
        <f t="shared" ca="1" si="13"/>
        <v>27380</v>
      </c>
      <c r="D126" s="7">
        <f t="shared" ca="1" si="14"/>
        <v>6</v>
      </c>
      <c r="E126" s="3" t="str">
        <f ca="1">VLOOKUP(D126,State!$A$1:$B$9,2,0)</f>
        <v>TAS</v>
      </c>
      <c r="F126" s="3">
        <f t="shared" ca="1" si="15"/>
        <v>43</v>
      </c>
      <c r="G126" s="3" t="str">
        <f ca="1">VLOOKUP(F126,Occupation!$A$1:$B$915,2,0)</f>
        <v>Production Manager (Forestry)</v>
      </c>
      <c r="H126" s="3">
        <f t="shared" ca="1" si="16"/>
        <v>4</v>
      </c>
      <c r="I126" s="3">
        <f t="shared" ca="1" si="17"/>
        <v>757.32</v>
      </c>
      <c r="J126" s="3">
        <f t="shared" ca="1" si="18"/>
        <v>0.3393402155992194</v>
      </c>
      <c r="K126" s="3">
        <f t="shared" ca="1" si="19"/>
        <v>6</v>
      </c>
      <c r="L126" s="3" t="str">
        <f ca="1">VLOOKUP(K126,Freq_Investment!$A$1:$B$8,2,0)</f>
        <v>Half-yearly</v>
      </c>
      <c r="M126" s="3" t="str">
        <f t="shared" ca="1" si="20"/>
        <v>Auto</v>
      </c>
      <c r="N126" s="3">
        <f t="shared" ca="1" si="21"/>
        <v>5</v>
      </c>
      <c r="O126" s="3">
        <f t="shared" ca="1" si="21"/>
        <v>3</v>
      </c>
      <c r="P126" s="3">
        <f t="shared" ca="1" si="21"/>
        <v>4</v>
      </c>
    </row>
    <row r="127" spans="1:16" x14ac:dyDescent="0.25">
      <c r="A127" s="3">
        <f t="shared" ca="1" si="11"/>
        <v>179569387</v>
      </c>
      <c r="B127" s="3">
        <f t="shared" ca="1" si="12"/>
        <v>9803</v>
      </c>
      <c r="C127" s="1">
        <f t="shared" ca="1" si="13"/>
        <v>35566</v>
      </c>
      <c r="D127" s="7">
        <f t="shared" ca="1" si="14"/>
        <v>7</v>
      </c>
      <c r="E127" s="3" t="str">
        <f ca="1">VLOOKUP(D127,State!$A$1:$B$9,2,0)</f>
        <v>VIC</v>
      </c>
      <c r="F127" s="3">
        <f t="shared" ca="1" si="15"/>
        <v>346</v>
      </c>
      <c r="G127" s="3" t="str">
        <f ca="1">VLOOKUP(F127,Occupation!$A$1:$B$915,2,0)</f>
        <v>Medical Practitioners nec</v>
      </c>
      <c r="H127" s="3">
        <f t="shared" ca="1" si="16"/>
        <v>1</v>
      </c>
      <c r="I127" s="3">
        <f t="shared" ca="1" si="17"/>
        <v>91563.06</v>
      </c>
      <c r="J127" s="3">
        <f t="shared" ca="1" si="18"/>
        <v>7.8494683896510153E-2</v>
      </c>
      <c r="K127" s="3">
        <f t="shared" ca="1" si="19"/>
        <v>5</v>
      </c>
      <c r="L127" s="3" t="str">
        <f ca="1">VLOOKUP(K127,Freq_Investment!$A$1:$B$8,2,0)</f>
        <v>Quarterly</v>
      </c>
      <c r="M127" s="3" t="str">
        <f t="shared" ca="1" si="20"/>
        <v>Auto</v>
      </c>
      <c r="N127" s="3">
        <f t="shared" ca="1" si="21"/>
        <v>5</v>
      </c>
      <c r="O127" s="3">
        <f t="shared" ca="1" si="21"/>
        <v>4</v>
      </c>
      <c r="P127" s="3">
        <f t="shared" ca="1" si="21"/>
        <v>1</v>
      </c>
    </row>
    <row r="128" spans="1:16" x14ac:dyDescent="0.25">
      <c r="A128" s="3">
        <f t="shared" ca="1" si="11"/>
        <v>572977449</v>
      </c>
      <c r="B128" s="3">
        <f t="shared" ca="1" si="12"/>
        <v>6498</v>
      </c>
      <c r="C128" s="1">
        <f t="shared" ca="1" si="13"/>
        <v>32825</v>
      </c>
      <c r="D128" s="7">
        <f t="shared" ca="1" si="14"/>
        <v>3</v>
      </c>
      <c r="E128" s="3" t="str">
        <f ca="1">VLOOKUP(D128,State!$A$1:$B$9,2,0)</f>
        <v>SA</v>
      </c>
      <c r="F128" s="3">
        <f t="shared" ca="1" si="15"/>
        <v>199</v>
      </c>
      <c r="G128" s="3" t="str">
        <f ca="1">VLOOKUP(F128,Occupation!$A$1:$B$915,2,0)</f>
        <v>Other Spatial Scientist</v>
      </c>
      <c r="H128" s="3">
        <f t="shared" ca="1" si="16"/>
        <v>7</v>
      </c>
      <c r="I128" s="3">
        <f t="shared" ca="1" si="17"/>
        <v>78339.62</v>
      </c>
      <c r="J128" s="3">
        <f t="shared" ca="1" si="18"/>
        <v>8.1362198984303913E-2</v>
      </c>
      <c r="K128" s="3">
        <f t="shared" ca="1" si="19"/>
        <v>7</v>
      </c>
      <c r="L128" s="3" t="str">
        <f ca="1">VLOOKUP(K128,Freq_Investment!$A$1:$B$8,2,0)</f>
        <v>Yearly</v>
      </c>
      <c r="M128" s="3" t="str">
        <f t="shared" ca="1" si="20"/>
        <v>Manual</v>
      </c>
      <c r="N128" s="3">
        <f t="shared" ca="1" si="21"/>
        <v>2</v>
      </c>
      <c r="O128" s="3">
        <f t="shared" ca="1" si="21"/>
        <v>5</v>
      </c>
      <c r="P128" s="3">
        <f t="shared" ca="1" si="21"/>
        <v>5</v>
      </c>
    </row>
    <row r="129" spans="1:16" x14ac:dyDescent="0.25">
      <c r="A129" s="3">
        <f t="shared" ca="1" si="11"/>
        <v>327000648</v>
      </c>
      <c r="B129" s="3">
        <f t="shared" ca="1" si="12"/>
        <v>7691</v>
      </c>
      <c r="C129" s="1">
        <f t="shared" ca="1" si="13"/>
        <v>36106</v>
      </c>
      <c r="D129" s="7">
        <f t="shared" ca="1" si="14"/>
        <v>6</v>
      </c>
      <c r="E129" s="3" t="str">
        <f ca="1">VLOOKUP(D129,State!$A$1:$B$9,2,0)</f>
        <v>TAS</v>
      </c>
      <c r="F129" s="3">
        <f t="shared" ca="1" si="15"/>
        <v>379</v>
      </c>
      <c r="G129" s="3" t="str">
        <f ca="1">VLOOKUP(F129,Occupation!$A$1:$B$915,2,0)</f>
        <v>Systems Administrator</v>
      </c>
      <c r="H129" s="3">
        <f t="shared" ca="1" si="16"/>
        <v>3</v>
      </c>
      <c r="I129" s="3">
        <f t="shared" ca="1" si="17"/>
        <v>90190.9</v>
      </c>
      <c r="J129" s="3">
        <f t="shared" ca="1" si="18"/>
        <v>0.13744875725385802</v>
      </c>
      <c r="K129" s="3">
        <f t="shared" ca="1" si="19"/>
        <v>4</v>
      </c>
      <c r="L129" s="3" t="str">
        <f ca="1">VLOOKUP(K129,Freq_Investment!$A$1:$B$8,2,0)</f>
        <v>Monthly</v>
      </c>
      <c r="M129" s="3" t="str">
        <f t="shared" ca="1" si="20"/>
        <v>Auto</v>
      </c>
      <c r="N129" s="3">
        <f t="shared" ca="1" si="21"/>
        <v>4</v>
      </c>
      <c r="O129" s="3">
        <f t="shared" ca="1" si="21"/>
        <v>2</v>
      </c>
      <c r="P129" s="3">
        <f t="shared" ca="1" si="21"/>
        <v>5</v>
      </c>
    </row>
    <row r="130" spans="1:16" x14ac:dyDescent="0.25">
      <c r="A130" s="3">
        <f t="shared" ca="1" si="11"/>
        <v>789537638</v>
      </c>
      <c r="B130" s="3">
        <f t="shared" ca="1" si="12"/>
        <v>4067</v>
      </c>
      <c r="C130" s="1">
        <f t="shared" ca="1" si="13"/>
        <v>38545</v>
      </c>
      <c r="D130" s="7">
        <f t="shared" ca="1" si="14"/>
        <v>8</v>
      </c>
      <c r="E130" s="3" t="str">
        <f ca="1">VLOOKUP(D130,State!$A$1:$B$9,2,0)</f>
        <v>ACT</v>
      </c>
      <c r="F130" s="3">
        <f t="shared" ca="1" si="15"/>
        <v>783</v>
      </c>
      <c r="G130" s="3" t="str">
        <f ca="1">VLOOKUP(F130,Occupation!$A$1:$B$915,2,0)</f>
        <v>Sales Representative (Motor Vehicle Parts and Accessories)</v>
      </c>
      <c r="H130" s="3">
        <f t="shared" ca="1" si="16"/>
        <v>1</v>
      </c>
      <c r="I130" s="3">
        <f t="shared" ca="1" si="17"/>
        <v>74331.53</v>
      </c>
      <c r="J130" s="3">
        <f t="shared" ca="1" si="18"/>
        <v>0.44668276825691383</v>
      </c>
      <c r="K130" s="3">
        <f t="shared" ca="1" si="19"/>
        <v>2</v>
      </c>
      <c r="L130" s="3" t="str">
        <f ca="1">VLOOKUP(K130,Freq_Investment!$A$1:$B$8,2,0)</f>
        <v>Weekly</v>
      </c>
      <c r="M130" s="3" t="str">
        <f t="shared" ca="1" si="20"/>
        <v>Auto</v>
      </c>
      <c r="N130" s="3">
        <f t="shared" ca="1" si="21"/>
        <v>5</v>
      </c>
      <c r="O130" s="3">
        <f t="shared" ca="1" si="21"/>
        <v>2</v>
      </c>
      <c r="P130" s="3">
        <f t="shared" ca="1" si="21"/>
        <v>4</v>
      </c>
    </row>
    <row r="131" spans="1:16" x14ac:dyDescent="0.25">
      <c r="A131" s="3">
        <f t="shared" ref="A131:A194" ca="1" si="22">RANDBETWEEN(10000000,1000000000)</f>
        <v>704137236</v>
      </c>
      <c r="B131" s="3">
        <f t="shared" ref="B131:B194" ca="1" si="23">RANDBETWEEN(1,10000)</f>
        <v>3373</v>
      </c>
      <c r="C131" s="1">
        <f t="shared" ref="C131:C194" ca="1" si="24">DATE(RANDBETWEEN(1970,2021),RANDBETWEEN(1,12),RANDBETWEEN(1,28))</f>
        <v>25883</v>
      </c>
      <c r="D131" s="7">
        <f t="shared" ref="D131:D194" ca="1" si="25">RANDBETWEEN(1,8)</f>
        <v>7</v>
      </c>
      <c r="E131" s="3" t="str">
        <f ca="1">VLOOKUP(D131,State!$A$1:$B$9,2,0)</f>
        <v>VIC</v>
      </c>
      <c r="F131" s="3">
        <f t="shared" ref="F131:F194" ca="1" si="26">RANDBETWEEN(1,914)</f>
        <v>868</v>
      </c>
      <c r="G131" s="3" t="str">
        <f ca="1">VLOOKUP(F131,Occupation!$A$1:$B$915,2,0)</f>
        <v>Tram Driver</v>
      </c>
      <c r="H131" s="3">
        <f t="shared" ref="H131:H194" ca="1" si="27">RANDBETWEEN(1,10)</f>
        <v>1</v>
      </c>
      <c r="I131" s="3">
        <f t="shared" ref="I131:I194" ca="1" si="28">ROUND(RAND()*100000,2)</f>
        <v>82338.11</v>
      </c>
      <c r="J131" s="3">
        <f t="shared" ref="J131:J194" ca="1" si="29">RAND()/2</f>
        <v>0.18768760743451673</v>
      </c>
      <c r="K131" s="3">
        <f t="shared" ref="K131:K194" ca="1" si="30">RANDBETWEEN(1,7)</f>
        <v>2</v>
      </c>
      <c r="L131" s="3" t="str">
        <f ca="1">VLOOKUP(K131,Freq_Investment!$A$1:$B$8,2,0)</f>
        <v>Weekly</v>
      </c>
      <c r="M131" s="3" t="str">
        <f t="shared" ref="M131:M194" ca="1" si="31">IF(RANDBETWEEN(1,2)&gt;1,"Auto","Manual")</f>
        <v>Manual</v>
      </c>
      <c r="N131" s="3">
        <f t="shared" ref="N131:P162" ca="1" si="32">RANDBETWEEN(1,5)</f>
        <v>5</v>
      </c>
      <c r="O131" s="3">
        <f t="shared" ca="1" si="32"/>
        <v>5</v>
      </c>
      <c r="P131" s="3">
        <f t="shared" ca="1" si="32"/>
        <v>1</v>
      </c>
    </row>
    <row r="132" spans="1:16" x14ac:dyDescent="0.25">
      <c r="A132" s="3">
        <f t="shared" ca="1" si="22"/>
        <v>211682810</v>
      </c>
      <c r="B132" s="3">
        <f t="shared" ca="1" si="23"/>
        <v>3761</v>
      </c>
      <c r="C132" s="1">
        <f t="shared" ca="1" si="24"/>
        <v>36218</v>
      </c>
      <c r="D132" s="7">
        <f t="shared" ca="1" si="25"/>
        <v>3</v>
      </c>
      <c r="E132" s="3" t="str">
        <f ca="1">VLOOKUP(D132,State!$A$1:$B$9,2,0)</f>
        <v>SA</v>
      </c>
      <c r="F132" s="3">
        <f t="shared" ca="1" si="26"/>
        <v>424</v>
      </c>
      <c r="G132" s="3" t="str">
        <f ca="1">VLOOKUP(F132,Occupation!$A$1:$B$915,2,0)</f>
        <v>Cardiac Technician</v>
      </c>
      <c r="H132" s="3">
        <f t="shared" ca="1" si="27"/>
        <v>9</v>
      </c>
      <c r="I132" s="3">
        <f t="shared" ca="1" si="28"/>
        <v>43807.64</v>
      </c>
      <c r="J132" s="3">
        <f t="shared" ca="1" si="29"/>
        <v>0.21159050450952854</v>
      </c>
      <c r="K132" s="3">
        <f t="shared" ca="1" si="30"/>
        <v>4</v>
      </c>
      <c r="L132" s="3" t="str">
        <f ca="1">VLOOKUP(K132,Freq_Investment!$A$1:$B$8,2,0)</f>
        <v>Monthly</v>
      </c>
      <c r="M132" s="3" t="str">
        <f t="shared" ca="1" si="31"/>
        <v>Auto</v>
      </c>
      <c r="N132" s="3">
        <f t="shared" ca="1" si="32"/>
        <v>4</v>
      </c>
      <c r="O132" s="3">
        <f t="shared" ca="1" si="32"/>
        <v>5</v>
      </c>
      <c r="P132" s="3">
        <f t="shared" ca="1" si="32"/>
        <v>5</v>
      </c>
    </row>
    <row r="133" spans="1:16" x14ac:dyDescent="0.25">
      <c r="A133" s="3">
        <f t="shared" ca="1" si="22"/>
        <v>578757692</v>
      </c>
      <c r="B133" s="3">
        <f t="shared" ca="1" si="23"/>
        <v>2376</v>
      </c>
      <c r="C133" s="1">
        <f t="shared" ca="1" si="24"/>
        <v>37742</v>
      </c>
      <c r="D133" s="7">
        <f t="shared" ca="1" si="25"/>
        <v>3</v>
      </c>
      <c r="E133" s="3" t="str">
        <f ca="1">VLOOKUP(D133,State!$A$1:$B$9,2,0)</f>
        <v>SA</v>
      </c>
      <c r="F133" s="3">
        <f t="shared" ca="1" si="26"/>
        <v>902</v>
      </c>
      <c r="G133" s="3" t="str">
        <f ca="1">VLOOKUP(F133,Occupation!$A$1:$B$915,2,0)</f>
        <v>Forestry Worker</v>
      </c>
      <c r="H133" s="3">
        <f t="shared" ca="1" si="27"/>
        <v>6</v>
      </c>
      <c r="I133" s="3">
        <f t="shared" ca="1" si="28"/>
        <v>80353.279999999999</v>
      </c>
      <c r="J133" s="3">
        <f t="shared" ca="1" si="29"/>
        <v>0.23674218256595886</v>
      </c>
      <c r="K133" s="3">
        <f t="shared" ca="1" si="30"/>
        <v>2</v>
      </c>
      <c r="L133" s="3" t="str">
        <f ca="1">VLOOKUP(K133,Freq_Investment!$A$1:$B$8,2,0)</f>
        <v>Weekly</v>
      </c>
      <c r="M133" s="3" t="str">
        <f t="shared" ca="1" si="31"/>
        <v>Auto</v>
      </c>
      <c r="N133" s="3">
        <f t="shared" ca="1" si="32"/>
        <v>1</v>
      </c>
      <c r="O133" s="3">
        <f t="shared" ca="1" si="32"/>
        <v>3</v>
      </c>
      <c r="P133" s="3">
        <f t="shared" ca="1" si="32"/>
        <v>4</v>
      </c>
    </row>
    <row r="134" spans="1:16" x14ac:dyDescent="0.25">
      <c r="A134" s="3">
        <f t="shared" ca="1" si="22"/>
        <v>944469060</v>
      </c>
      <c r="B134" s="3">
        <f t="shared" ca="1" si="23"/>
        <v>9854</v>
      </c>
      <c r="C134" s="1">
        <f t="shared" ca="1" si="24"/>
        <v>32343</v>
      </c>
      <c r="D134" s="7">
        <f t="shared" ca="1" si="25"/>
        <v>4</v>
      </c>
      <c r="E134" s="3" t="str">
        <f ca="1">VLOOKUP(D134,State!$A$1:$B$9,2,0)</f>
        <v>WA</v>
      </c>
      <c r="F134" s="3">
        <f t="shared" ca="1" si="26"/>
        <v>109</v>
      </c>
      <c r="G134" s="3" t="str">
        <f ca="1">VLOOKUP(F134,Occupation!$A$1:$B$915,2,0)</f>
        <v>Artistic Director</v>
      </c>
      <c r="H134" s="3">
        <f t="shared" ca="1" si="27"/>
        <v>9</v>
      </c>
      <c r="I134" s="3">
        <f t="shared" ca="1" si="28"/>
        <v>48700.92</v>
      </c>
      <c r="J134" s="3">
        <f t="shared" ca="1" si="29"/>
        <v>0.18229213750349454</v>
      </c>
      <c r="K134" s="3">
        <f t="shared" ca="1" si="30"/>
        <v>6</v>
      </c>
      <c r="L134" s="3" t="str">
        <f ca="1">VLOOKUP(K134,Freq_Investment!$A$1:$B$8,2,0)</f>
        <v>Half-yearly</v>
      </c>
      <c r="M134" s="3" t="str">
        <f t="shared" ca="1" si="31"/>
        <v>Auto</v>
      </c>
      <c r="N134" s="3">
        <f t="shared" ca="1" si="32"/>
        <v>4</v>
      </c>
      <c r="O134" s="3">
        <f t="shared" ca="1" si="32"/>
        <v>3</v>
      </c>
      <c r="P134" s="3">
        <f t="shared" ca="1" si="32"/>
        <v>1</v>
      </c>
    </row>
    <row r="135" spans="1:16" x14ac:dyDescent="0.25">
      <c r="A135" s="3">
        <f t="shared" ca="1" si="22"/>
        <v>538075251</v>
      </c>
      <c r="B135" s="3">
        <f t="shared" ca="1" si="23"/>
        <v>8973</v>
      </c>
      <c r="C135" s="1">
        <f t="shared" ca="1" si="24"/>
        <v>27441</v>
      </c>
      <c r="D135" s="7">
        <f t="shared" ca="1" si="25"/>
        <v>1</v>
      </c>
      <c r="E135" s="3" t="str">
        <f ca="1">VLOOKUP(D135,State!$A$1:$B$9,2,0)</f>
        <v>NSW</v>
      </c>
      <c r="F135" s="3">
        <f t="shared" ca="1" si="26"/>
        <v>621</v>
      </c>
      <c r="G135" s="3" t="str">
        <f ca="1">VLOOKUP(F135,Occupation!$A$1:$B$915,2,0)</f>
        <v>Technicians and Trades Workers nec</v>
      </c>
      <c r="H135" s="3">
        <f t="shared" ca="1" si="27"/>
        <v>7</v>
      </c>
      <c r="I135" s="3">
        <f t="shared" ca="1" si="28"/>
        <v>73805.2</v>
      </c>
      <c r="J135" s="3">
        <f t="shared" ca="1" si="29"/>
        <v>0.40744209410758581</v>
      </c>
      <c r="K135" s="3">
        <f t="shared" ca="1" si="30"/>
        <v>2</v>
      </c>
      <c r="L135" s="3" t="str">
        <f ca="1">VLOOKUP(K135,Freq_Investment!$A$1:$B$8,2,0)</f>
        <v>Weekly</v>
      </c>
      <c r="M135" s="3" t="str">
        <f t="shared" ca="1" si="31"/>
        <v>Manual</v>
      </c>
      <c r="N135" s="3">
        <f t="shared" ca="1" si="32"/>
        <v>1</v>
      </c>
      <c r="O135" s="3">
        <f t="shared" ca="1" si="32"/>
        <v>3</v>
      </c>
      <c r="P135" s="3">
        <f t="shared" ca="1" si="32"/>
        <v>4</v>
      </c>
    </row>
    <row r="136" spans="1:16" x14ac:dyDescent="0.25">
      <c r="A136" s="3">
        <f t="shared" ca="1" si="22"/>
        <v>501397671</v>
      </c>
      <c r="B136" s="3">
        <f t="shared" ca="1" si="23"/>
        <v>3437</v>
      </c>
      <c r="C136" s="1">
        <f t="shared" ca="1" si="24"/>
        <v>34388</v>
      </c>
      <c r="D136" s="7">
        <f t="shared" ca="1" si="25"/>
        <v>5</v>
      </c>
      <c r="E136" s="3" t="str">
        <f ca="1">VLOOKUP(D136,State!$A$1:$B$9,2,0)</f>
        <v>NT</v>
      </c>
      <c r="F136" s="3">
        <f t="shared" ca="1" si="26"/>
        <v>839</v>
      </c>
      <c r="G136" s="3" t="str">
        <f ca="1">VLOOKUP(F136,Occupation!$A$1:$B$915,2,0)</f>
        <v>Paper and Pulp Mill Operator</v>
      </c>
      <c r="H136" s="3">
        <f t="shared" ca="1" si="27"/>
        <v>6</v>
      </c>
      <c r="I136" s="3">
        <f t="shared" ca="1" si="28"/>
        <v>18016.810000000001</v>
      </c>
      <c r="J136" s="3">
        <f t="shared" ca="1" si="29"/>
        <v>0.46625696375735237</v>
      </c>
      <c r="K136" s="3">
        <f t="shared" ca="1" si="30"/>
        <v>4</v>
      </c>
      <c r="L136" s="3" t="str">
        <f ca="1">VLOOKUP(K136,Freq_Investment!$A$1:$B$8,2,0)</f>
        <v>Monthly</v>
      </c>
      <c r="M136" s="3" t="str">
        <f t="shared" ca="1" si="31"/>
        <v>Manual</v>
      </c>
      <c r="N136" s="3">
        <f t="shared" ca="1" si="32"/>
        <v>3</v>
      </c>
      <c r="O136" s="3">
        <f t="shared" ca="1" si="32"/>
        <v>4</v>
      </c>
      <c r="P136" s="3">
        <f t="shared" ca="1" si="32"/>
        <v>2</v>
      </c>
    </row>
    <row r="137" spans="1:16" x14ac:dyDescent="0.25">
      <c r="A137" s="3">
        <f t="shared" ca="1" si="22"/>
        <v>563779322</v>
      </c>
      <c r="B137" s="3">
        <f t="shared" ca="1" si="23"/>
        <v>5315</v>
      </c>
      <c r="C137" s="1">
        <f t="shared" ca="1" si="24"/>
        <v>26780</v>
      </c>
      <c r="D137" s="7">
        <f t="shared" ca="1" si="25"/>
        <v>2</v>
      </c>
      <c r="E137" s="3" t="str">
        <f ca="1">VLOOKUP(D137,State!$A$1:$B$9,2,0)</f>
        <v>QLD</v>
      </c>
      <c r="F137" s="3">
        <f t="shared" ca="1" si="26"/>
        <v>101</v>
      </c>
      <c r="G137" s="3" t="str">
        <f ca="1">VLOOKUP(F137,Occupation!$A$1:$B$915,2,0)</f>
        <v>Musician (Instrumental)</v>
      </c>
      <c r="H137" s="3">
        <f t="shared" ca="1" si="27"/>
        <v>6</v>
      </c>
      <c r="I137" s="3">
        <f t="shared" ca="1" si="28"/>
        <v>9694.5400000000009</v>
      </c>
      <c r="J137" s="3">
        <f t="shared" ca="1" si="29"/>
        <v>0.2671929345851205</v>
      </c>
      <c r="K137" s="3">
        <f t="shared" ca="1" si="30"/>
        <v>6</v>
      </c>
      <c r="L137" s="3" t="str">
        <f ca="1">VLOOKUP(K137,Freq_Investment!$A$1:$B$8,2,0)</f>
        <v>Half-yearly</v>
      </c>
      <c r="M137" s="3" t="str">
        <f t="shared" ca="1" si="31"/>
        <v>Auto</v>
      </c>
      <c r="N137" s="3">
        <f t="shared" ca="1" si="32"/>
        <v>3</v>
      </c>
      <c r="O137" s="3">
        <f t="shared" ca="1" si="32"/>
        <v>1</v>
      </c>
      <c r="P137" s="3">
        <f t="shared" ca="1" si="32"/>
        <v>5</v>
      </c>
    </row>
    <row r="138" spans="1:16" x14ac:dyDescent="0.25">
      <c r="A138" s="3">
        <f t="shared" ca="1" si="22"/>
        <v>972876009</v>
      </c>
      <c r="B138" s="3">
        <f t="shared" ca="1" si="23"/>
        <v>3300</v>
      </c>
      <c r="C138" s="1">
        <f t="shared" ca="1" si="24"/>
        <v>37046</v>
      </c>
      <c r="D138" s="7">
        <f t="shared" ca="1" si="25"/>
        <v>2</v>
      </c>
      <c r="E138" s="3" t="str">
        <f ca="1">VLOOKUP(D138,State!$A$1:$B$9,2,0)</f>
        <v>QLD</v>
      </c>
      <c r="F138" s="3">
        <f t="shared" ca="1" si="26"/>
        <v>888</v>
      </c>
      <c r="G138" s="3" t="str">
        <f ca="1">VLOOKUP(F138,Occupation!$A$1:$B$915,2,0)</f>
        <v>Product Examiner</v>
      </c>
      <c r="H138" s="3">
        <f t="shared" ca="1" si="27"/>
        <v>3</v>
      </c>
      <c r="I138" s="3">
        <f t="shared" ca="1" si="28"/>
        <v>65324.45</v>
      </c>
      <c r="J138" s="3">
        <f t="shared" ca="1" si="29"/>
        <v>6.505001360050966E-2</v>
      </c>
      <c r="K138" s="3">
        <f t="shared" ca="1" si="30"/>
        <v>1</v>
      </c>
      <c r="L138" s="3" t="str">
        <f ca="1">VLOOKUP(K138,Freq_Investment!$A$1:$B$8,2,0)</f>
        <v>Daily</v>
      </c>
      <c r="M138" s="3" t="str">
        <f t="shared" ca="1" si="31"/>
        <v>Manual</v>
      </c>
      <c r="N138" s="3">
        <f t="shared" ca="1" si="32"/>
        <v>4</v>
      </c>
      <c r="O138" s="3">
        <f t="shared" ca="1" si="32"/>
        <v>2</v>
      </c>
      <c r="P138" s="3">
        <f t="shared" ca="1" si="32"/>
        <v>4</v>
      </c>
    </row>
    <row r="139" spans="1:16" x14ac:dyDescent="0.25">
      <c r="A139" s="3">
        <f t="shared" ca="1" si="22"/>
        <v>630429367</v>
      </c>
      <c r="B139" s="3">
        <f t="shared" ca="1" si="23"/>
        <v>3594</v>
      </c>
      <c r="C139" s="1">
        <f t="shared" ca="1" si="24"/>
        <v>32725</v>
      </c>
      <c r="D139" s="7">
        <f t="shared" ca="1" si="25"/>
        <v>7</v>
      </c>
      <c r="E139" s="3" t="str">
        <f ca="1">VLOOKUP(D139,State!$A$1:$B$9,2,0)</f>
        <v>VIC</v>
      </c>
      <c r="F139" s="3">
        <f t="shared" ca="1" si="26"/>
        <v>686</v>
      </c>
      <c r="G139" s="3" t="str">
        <f ca="1">VLOOKUP(F139,Occupation!$A$1:$B$915,2,0)</f>
        <v>Religious Assistant</v>
      </c>
      <c r="H139" s="3">
        <f t="shared" ca="1" si="27"/>
        <v>1</v>
      </c>
      <c r="I139" s="3">
        <f t="shared" ca="1" si="28"/>
        <v>27886.240000000002</v>
      </c>
      <c r="J139" s="3">
        <f t="shared" ca="1" si="29"/>
        <v>0.43023011312365123</v>
      </c>
      <c r="K139" s="3">
        <f t="shared" ca="1" si="30"/>
        <v>7</v>
      </c>
      <c r="L139" s="3" t="str">
        <f ca="1">VLOOKUP(K139,Freq_Investment!$A$1:$B$8,2,0)</f>
        <v>Yearly</v>
      </c>
      <c r="M139" s="3" t="str">
        <f t="shared" ca="1" si="31"/>
        <v>Manual</v>
      </c>
      <c r="N139" s="3">
        <f t="shared" ca="1" si="32"/>
        <v>1</v>
      </c>
      <c r="O139" s="3">
        <f t="shared" ca="1" si="32"/>
        <v>1</v>
      </c>
      <c r="P139" s="3">
        <f t="shared" ca="1" si="32"/>
        <v>5</v>
      </c>
    </row>
    <row r="140" spans="1:16" x14ac:dyDescent="0.25">
      <c r="A140" s="3">
        <f t="shared" ca="1" si="22"/>
        <v>354784964</v>
      </c>
      <c r="B140" s="3">
        <f t="shared" ca="1" si="23"/>
        <v>5806</v>
      </c>
      <c r="C140" s="1">
        <f t="shared" ca="1" si="24"/>
        <v>34834</v>
      </c>
      <c r="D140" s="7">
        <f t="shared" ca="1" si="25"/>
        <v>6</v>
      </c>
      <c r="E140" s="3" t="str">
        <f ca="1">VLOOKUP(D140,State!$A$1:$B$9,2,0)</f>
        <v>TAS</v>
      </c>
      <c r="F140" s="3">
        <f t="shared" ca="1" si="26"/>
        <v>585</v>
      </c>
      <c r="G140" s="3" t="str">
        <f ca="1">VLOOKUP(F140,Occupation!$A$1:$B$915,2,0)</f>
        <v>Shoemaker</v>
      </c>
      <c r="H140" s="3">
        <f t="shared" ca="1" si="27"/>
        <v>6</v>
      </c>
      <c r="I140" s="3">
        <f t="shared" ca="1" si="28"/>
        <v>59688.18</v>
      </c>
      <c r="J140" s="3">
        <f t="shared" ca="1" si="29"/>
        <v>0.13080268924061111</v>
      </c>
      <c r="K140" s="3">
        <f t="shared" ca="1" si="30"/>
        <v>6</v>
      </c>
      <c r="L140" s="3" t="str">
        <f ca="1">VLOOKUP(K140,Freq_Investment!$A$1:$B$8,2,0)</f>
        <v>Half-yearly</v>
      </c>
      <c r="M140" s="3" t="str">
        <f t="shared" ca="1" si="31"/>
        <v>Manual</v>
      </c>
      <c r="N140" s="3">
        <f t="shared" ca="1" si="32"/>
        <v>2</v>
      </c>
      <c r="O140" s="3">
        <f t="shared" ca="1" si="32"/>
        <v>1</v>
      </c>
      <c r="P140" s="3">
        <f t="shared" ca="1" si="32"/>
        <v>1</v>
      </c>
    </row>
    <row r="141" spans="1:16" x14ac:dyDescent="0.25">
      <c r="A141" s="3">
        <f t="shared" ca="1" si="22"/>
        <v>306913401</v>
      </c>
      <c r="B141" s="3">
        <f t="shared" ca="1" si="23"/>
        <v>9653</v>
      </c>
      <c r="C141" s="1">
        <f t="shared" ca="1" si="24"/>
        <v>32234</v>
      </c>
      <c r="D141" s="7">
        <f t="shared" ca="1" si="25"/>
        <v>7</v>
      </c>
      <c r="E141" s="3" t="str">
        <f ca="1">VLOOKUP(D141,State!$A$1:$B$9,2,0)</f>
        <v>VIC</v>
      </c>
      <c r="F141" s="3">
        <f t="shared" ca="1" si="26"/>
        <v>914</v>
      </c>
      <c r="G141" s="3" t="str">
        <f ca="1">VLOOKUP(F141,Occupation!$A$1:$B$915,2,0)</f>
        <v>Printing Table Worker</v>
      </c>
      <c r="H141" s="3">
        <f t="shared" ca="1" si="27"/>
        <v>10</v>
      </c>
      <c r="I141" s="3">
        <f t="shared" ca="1" si="28"/>
        <v>76546.13</v>
      </c>
      <c r="J141" s="3">
        <f t="shared" ca="1" si="29"/>
        <v>0.14965839092418576</v>
      </c>
      <c r="K141" s="3">
        <f t="shared" ca="1" si="30"/>
        <v>4</v>
      </c>
      <c r="L141" s="3" t="str">
        <f ca="1">VLOOKUP(K141,Freq_Investment!$A$1:$B$8,2,0)</f>
        <v>Monthly</v>
      </c>
      <c r="M141" s="3" t="str">
        <f t="shared" ca="1" si="31"/>
        <v>Auto</v>
      </c>
      <c r="N141" s="3">
        <f t="shared" ca="1" si="32"/>
        <v>2</v>
      </c>
      <c r="O141" s="3">
        <f t="shared" ca="1" si="32"/>
        <v>4</v>
      </c>
      <c r="P141" s="3">
        <f t="shared" ca="1" si="32"/>
        <v>2</v>
      </c>
    </row>
    <row r="142" spans="1:16" x14ac:dyDescent="0.25">
      <c r="A142" s="3">
        <f t="shared" ca="1" si="22"/>
        <v>544717963</v>
      </c>
      <c r="B142" s="3">
        <f t="shared" ca="1" si="23"/>
        <v>440</v>
      </c>
      <c r="C142" s="1">
        <f t="shared" ca="1" si="24"/>
        <v>40896</v>
      </c>
      <c r="D142" s="7">
        <f t="shared" ca="1" si="25"/>
        <v>8</v>
      </c>
      <c r="E142" s="3" t="str">
        <f ca="1">VLOOKUP(D142,State!$A$1:$B$9,2,0)</f>
        <v>ACT</v>
      </c>
      <c r="F142" s="3">
        <f t="shared" ca="1" si="26"/>
        <v>651</v>
      </c>
      <c r="G142" s="3" t="str">
        <f ca="1">VLOOKUP(F142,Occupation!$A$1:$B$915,2,0)</f>
        <v>Personal Care Assistant</v>
      </c>
      <c r="H142" s="3">
        <f t="shared" ca="1" si="27"/>
        <v>9</v>
      </c>
      <c r="I142" s="3">
        <f t="shared" ca="1" si="28"/>
        <v>86807.679999999993</v>
      </c>
      <c r="J142" s="3">
        <f t="shared" ca="1" si="29"/>
        <v>0.37224536796654817</v>
      </c>
      <c r="K142" s="3">
        <f t="shared" ca="1" si="30"/>
        <v>4</v>
      </c>
      <c r="L142" s="3" t="str">
        <f ca="1">VLOOKUP(K142,Freq_Investment!$A$1:$B$8,2,0)</f>
        <v>Monthly</v>
      </c>
      <c r="M142" s="3" t="str">
        <f t="shared" ca="1" si="31"/>
        <v>Auto</v>
      </c>
      <c r="N142" s="3">
        <f t="shared" ca="1" si="32"/>
        <v>2</v>
      </c>
      <c r="O142" s="3">
        <f t="shared" ca="1" si="32"/>
        <v>5</v>
      </c>
      <c r="P142" s="3">
        <f t="shared" ca="1" si="32"/>
        <v>3</v>
      </c>
    </row>
    <row r="143" spans="1:16" x14ac:dyDescent="0.25">
      <c r="A143" s="3">
        <f t="shared" ca="1" si="22"/>
        <v>298433460</v>
      </c>
      <c r="B143" s="3">
        <f t="shared" ca="1" si="23"/>
        <v>6425</v>
      </c>
      <c r="C143" s="1">
        <f t="shared" ca="1" si="24"/>
        <v>39990</v>
      </c>
      <c r="D143" s="7">
        <f t="shared" ca="1" si="25"/>
        <v>5</v>
      </c>
      <c r="E143" s="3" t="str">
        <f ca="1">VLOOKUP(D143,State!$A$1:$B$9,2,0)</f>
        <v>NT</v>
      </c>
      <c r="F143" s="3">
        <f t="shared" ca="1" si="26"/>
        <v>886</v>
      </c>
      <c r="G143" s="3" t="str">
        <f ca="1">VLOOKUP(F143,Occupation!$A$1:$B$915,2,0)</f>
        <v>Meat Boner and Slicer</v>
      </c>
      <c r="H143" s="3">
        <f t="shared" ca="1" si="27"/>
        <v>4</v>
      </c>
      <c r="I143" s="3">
        <f t="shared" ca="1" si="28"/>
        <v>78851.53</v>
      </c>
      <c r="J143" s="3">
        <f t="shared" ca="1" si="29"/>
        <v>0.45022618121120572</v>
      </c>
      <c r="K143" s="3">
        <f t="shared" ca="1" si="30"/>
        <v>3</v>
      </c>
      <c r="L143" s="3" t="str">
        <f ca="1">VLOOKUP(K143,Freq_Investment!$A$1:$B$8,2,0)</f>
        <v>Fortnightly</v>
      </c>
      <c r="M143" s="3" t="str">
        <f t="shared" ca="1" si="31"/>
        <v>Manual</v>
      </c>
      <c r="N143" s="3">
        <f t="shared" ca="1" si="32"/>
        <v>5</v>
      </c>
      <c r="O143" s="3">
        <f t="shared" ca="1" si="32"/>
        <v>1</v>
      </c>
      <c r="P143" s="3">
        <f t="shared" ca="1" si="32"/>
        <v>3</v>
      </c>
    </row>
    <row r="144" spans="1:16" x14ac:dyDescent="0.25">
      <c r="A144" s="3">
        <f t="shared" ca="1" si="22"/>
        <v>316802269</v>
      </c>
      <c r="B144" s="3">
        <f t="shared" ca="1" si="23"/>
        <v>2297</v>
      </c>
      <c r="C144" s="1">
        <f t="shared" ca="1" si="24"/>
        <v>28043</v>
      </c>
      <c r="D144" s="7">
        <f t="shared" ca="1" si="25"/>
        <v>3</v>
      </c>
      <c r="E144" s="3" t="str">
        <f ca="1">VLOOKUP(D144,State!$A$1:$B$9,2,0)</f>
        <v>SA</v>
      </c>
      <c r="F144" s="3">
        <f t="shared" ca="1" si="26"/>
        <v>65</v>
      </c>
      <c r="G144" s="3" t="str">
        <f ca="1">VLOOKUP(F144,Occupation!$A$1:$B$915,2,0)</f>
        <v>Sports Administrator</v>
      </c>
      <c r="H144" s="3">
        <f t="shared" ca="1" si="27"/>
        <v>2</v>
      </c>
      <c r="I144" s="3">
        <f t="shared" ca="1" si="28"/>
        <v>3574.99</v>
      </c>
      <c r="J144" s="3">
        <f t="shared" ca="1" si="29"/>
        <v>0.18401051398937657</v>
      </c>
      <c r="K144" s="3">
        <f t="shared" ca="1" si="30"/>
        <v>5</v>
      </c>
      <c r="L144" s="3" t="str">
        <f ca="1">VLOOKUP(K144,Freq_Investment!$A$1:$B$8,2,0)</f>
        <v>Quarterly</v>
      </c>
      <c r="M144" s="3" t="str">
        <f t="shared" ca="1" si="31"/>
        <v>Auto</v>
      </c>
      <c r="N144" s="3">
        <f t="shared" ca="1" si="32"/>
        <v>1</v>
      </c>
      <c r="O144" s="3">
        <f t="shared" ca="1" si="32"/>
        <v>4</v>
      </c>
      <c r="P144" s="3">
        <f t="shared" ca="1" si="32"/>
        <v>4</v>
      </c>
    </row>
    <row r="145" spans="1:16" x14ac:dyDescent="0.25">
      <c r="A145" s="3">
        <f t="shared" ca="1" si="22"/>
        <v>445575902</v>
      </c>
      <c r="B145" s="3">
        <f t="shared" ca="1" si="23"/>
        <v>2255</v>
      </c>
      <c r="C145" s="1">
        <f t="shared" ca="1" si="24"/>
        <v>39806</v>
      </c>
      <c r="D145" s="7">
        <f t="shared" ca="1" si="25"/>
        <v>2</v>
      </c>
      <c r="E145" s="3" t="str">
        <f ca="1">VLOOKUP(D145,State!$A$1:$B$9,2,0)</f>
        <v>QLD</v>
      </c>
      <c r="F145" s="3">
        <f t="shared" ca="1" si="26"/>
        <v>657</v>
      </c>
      <c r="G145" s="3" t="str">
        <f ca="1">VLOOKUP(F145,Occupation!$A$1:$B$915,2,0)</f>
        <v>Barista</v>
      </c>
      <c r="H145" s="3">
        <f t="shared" ca="1" si="27"/>
        <v>6</v>
      </c>
      <c r="I145" s="3">
        <f t="shared" ca="1" si="28"/>
        <v>87424.14</v>
      </c>
      <c r="J145" s="3">
        <f t="shared" ca="1" si="29"/>
        <v>0.12045709849046232</v>
      </c>
      <c r="K145" s="3">
        <f t="shared" ca="1" si="30"/>
        <v>5</v>
      </c>
      <c r="L145" s="3" t="str">
        <f ca="1">VLOOKUP(K145,Freq_Investment!$A$1:$B$8,2,0)</f>
        <v>Quarterly</v>
      </c>
      <c r="M145" s="3" t="str">
        <f t="shared" ca="1" si="31"/>
        <v>Manual</v>
      </c>
      <c r="N145" s="3">
        <f t="shared" ca="1" si="32"/>
        <v>1</v>
      </c>
      <c r="O145" s="3">
        <f t="shared" ca="1" si="32"/>
        <v>2</v>
      </c>
      <c r="P145" s="3">
        <f t="shared" ca="1" si="32"/>
        <v>2</v>
      </c>
    </row>
    <row r="146" spans="1:16" x14ac:dyDescent="0.25">
      <c r="A146" s="3">
        <f t="shared" ca="1" si="22"/>
        <v>868082691</v>
      </c>
      <c r="B146" s="3">
        <f t="shared" ca="1" si="23"/>
        <v>8365</v>
      </c>
      <c r="C146" s="1">
        <f t="shared" ca="1" si="24"/>
        <v>38059</v>
      </c>
      <c r="D146" s="7">
        <f t="shared" ca="1" si="25"/>
        <v>2</v>
      </c>
      <c r="E146" s="3" t="str">
        <f ca="1">VLOOKUP(D146,State!$A$1:$B$9,2,0)</f>
        <v>QLD</v>
      </c>
      <c r="F146" s="3">
        <f t="shared" ca="1" si="26"/>
        <v>386</v>
      </c>
      <c r="G146" s="3" t="str">
        <f ca="1">VLOOKUP(F146,Occupation!$A$1:$B$915,2,0)</f>
        <v>Network Administrator</v>
      </c>
      <c r="H146" s="3">
        <f t="shared" ca="1" si="27"/>
        <v>6</v>
      </c>
      <c r="I146" s="3">
        <f t="shared" ca="1" si="28"/>
        <v>46289.63</v>
      </c>
      <c r="J146" s="3">
        <f t="shared" ca="1" si="29"/>
        <v>0.3381422150923441</v>
      </c>
      <c r="K146" s="3">
        <f t="shared" ca="1" si="30"/>
        <v>4</v>
      </c>
      <c r="L146" s="3" t="str">
        <f ca="1">VLOOKUP(K146,Freq_Investment!$A$1:$B$8,2,0)</f>
        <v>Monthly</v>
      </c>
      <c r="M146" s="3" t="str">
        <f t="shared" ca="1" si="31"/>
        <v>Manual</v>
      </c>
      <c r="N146" s="3">
        <f t="shared" ca="1" si="32"/>
        <v>5</v>
      </c>
      <c r="O146" s="3">
        <f t="shared" ca="1" si="32"/>
        <v>2</v>
      </c>
      <c r="P146" s="3">
        <f t="shared" ca="1" si="32"/>
        <v>3</v>
      </c>
    </row>
    <row r="147" spans="1:16" x14ac:dyDescent="0.25">
      <c r="A147" s="3">
        <f t="shared" ca="1" si="22"/>
        <v>896066573</v>
      </c>
      <c r="B147" s="3">
        <f t="shared" ca="1" si="23"/>
        <v>9653</v>
      </c>
      <c r="C147" s="1">
        <f t="shared" ca="1" si="24"/>
        <v>35558</v>
      </c>
      <c r="D147" s="7">
        <f t="shared" ca="1" si="25"/>
        <v>8</v>
      </c>
      <c r="E147" s="3" t="str">
        <f ca="1">VLOOKUP(D147,State!$A$1:$B$9,2,0)</f>
        <v>ACT</v>
      </c>
      <c r="F147" s="3">
        <f t="shared" ca="1" si="26"/>
        <v>130</v>
      </c>
      <c r="G147" s="3" t="str">
        <f ca="1">VLOOKUP(F147,Occupation!$A$1:$B$915,2,0)</f>
        <v>Journalists and Other Writers nec</v>
      </c>
      <c r="H147" s="3">
        <f t="shared" ca="1" si="27"/>
        <v>9</v>
      </c>
      <c r="I147" s="3">
        <f t="shared" ca="1" si="28"/>
        <v>20857.689999999999</v>
      </c>
      <c r="J147" s="3">
        <f t="shared" ca="1" si="29"/>
        <v>0.46071704222205029</v>
      </c>
      <c r="K147" s="3">
        <f t="shared" ca="1" si="30"/>
        <v>4</v>
      </c>
      <c r="L147" s="3" t="str">
        <f ca="1">VLOOKUP(K147,Freq_Investment!$A$1:$B$8,2,0)</f>
        <v>Monthly</v>
      </c>
      <c r="M147" s="3" t="str">
        <f t="shared" ca="1" si="31"/>
        <v>Manual</v>
      </c>
      <c r="N147" s="3">
        <f t="shared" ca="1" si="32"/>
        <v>3</v>
      </c>
      <c r="O147" s="3">
        <f t="shared" ca="1" si="32"/>
        <v>1</v>
      </c>
      <c r="P147" s="3">
        <f t="shared" ca="1" si="32"/>
        <v>5</v>
      </c>
    </row>
    <row r="148" spans="1:16" x14ac:dyDescent="0.25">
      <c r="A148" s="3">
        <f t="shared" ca="1" si="22"/>
        <v>295234259</v>
      </c>
      <c r="B148" s="3">
        <f t="shared" ca="1" si="23"/>
        <v>3500</v>
      </c>
      <c r="C148" s="1">
        <f t="shared" ca="1" si="24"/>
        <v>29856</v>
      </c>
      <c r="D148" s="7">
        <f t="shared" ca="1" si="25"/>
        <v>6</v>
      </c>
      <c r="E148" s="3" t="str">
        <f ca="1">VLOOKUP(D148,State!$A$1:$B$9,2,0)</f>
        <v>TAS</v>
      </c>
      <c r="F148" s="3">
        <f t="shared" ca="1" si="26"/>
        <v>535</v>
      </c>
      <c r="G148" s="3" t="str">
        <f ca="1">VLOOKUP(F148,Occupation!$A$1:$B$915,2,0)</f>
        <v>Telecommunications Cable Jointer</v>
      </c>
      <c r="H148" s="3">
        <f t="shared" ca="1" si="27"/>
        <v>5</v>
      </c>
      <c r="I148" s="3">
        <f t="shared" ca="1" si="28"/>
        <v>48653.33</v>
      </c>
      <c r="J148" s="3">
        <f t="shared" ca="1" si="29"/>
        <v>0.38605385221106631</v>
      </c>
      <c r="K148" s="3">
        <f t="shared" ca="1" si="30"/>
        <v>3</v>
      </c>
      <c r="L148" s="3" t="str">
        <f ca="1">VLOOKUP(K148,Freq_Investment!$A$1:$B$8,2,0)</f>
        <v>Fortnightly</v>
      </c>
      <c r="M148" s="3" t="str">
        <f t="shared" ca="1" si="31"/>
        <v>Manual</v>
      </c>
      <c r="N148" s="3">
        <f t="shared" ca="1" si="32"/>
        <v>3</v>
      </c>
      <c r="O148" s="3">
        <f t="shared" ca="1" si="32"/>
        <v>1</v>
      </c>
      <c r="P148" s="3">
        <f t="shared" ca="1" si="32"/>
        <v>2</v>
      </c>
    </row>
    <row r="149" spans="1:16" x14ac:dyDescent="0.25">
      <c r="A149" s="3">
        <f t="shared" ca="1" si="22"/>
        <v>865084893</v>
      </c>
      <c r="B149" s="3">
        <f t="shared" ca="1" si="23"/>
        <v>9651</v>
      </c>
      <c r="C149" s="1">
        <f t="shared" ca="1" si="24"/>
        <v>41073</v>
      </c>
      <c r="D149" s="7">
        <f t="shared" ca="1" si="25"/>
        <v>5</v>
      </c>
      <c r="E149" s="3" t="str">
        <f ca="1">VLOOKUP(D149,State!$A$1:$B$9,2,0)</f>
        <v>NT</v>
      </c>
      <c r="F149" s="3">
        <f t="shared" ca="1" si="26"/>
        <v>369</v>
      </c>
      <c r="G149" s="3" t="str">
        <f ca="1">VLOOKUP(F149,Occupation!$A$1:$B$915,2,0)</f>
        <v>Web Developer</v>
      </c>
      <c r="H149" s="3">
        <f t="shared" ca="1" si="27"/>
        <v>7</v>
      </c>
      <c r="I149" s="3">
        <f t="shared" ca="1" si="28"/>
        <v>61204.79</v>
      </c>
      <c r="J149" s="3">
        <f t="shared" ca="1" si="29"/>
        <v>0.22612394989738532</v>
      </c>
      <c r="K149" s="3">
        <f t="shared" ca="1" si="30"/>
        <v>5</v>
      </c>
      <c r="L149" s="3" t="str">
        <f ca="1">VLOOKUP(K149,Freq_Investment!$A$1:$B$8,2,0)</f>
        <v>Quarterly</v>
      </c>
      <c r="M149" s="3" t="str">
        <f t="shared" ca="1" si="31"/>
        <v>Manual</v>
      </c>
      <c r="N149" s="3">
        <f t="shared" ca="1" si="32"/>
        <v>3</v>
      </c>
      <c r="O149" s="3">
        <f t="shared" ca="1" si="32"/>
        <v>5</v>
      </c>
      <c r="P149" s="3">
        <f t="shared" ca="1" si="32"/>
        <v>3</v>
      </c>
    </row>
    <row r="150" spans="1:16" x14ac:dyDescent="0.25">
      <c r="A150" s="3">
        <f t="shared" ca="1" si="22"/>
        <v>481433237</v>
      </c>
      <c r="B150" s="3">
        <f t="shared" ca="1" si="23"/>
        <v>7066</v>
      </c>
      <c r="C150" s="1">
        <f t="shared" ca="1" si="24"/>
        <v>28879</v>
      </c>
      <c r="D150" s="7">
        <f t="shared" ca="1" si="25"/>
        <v>3</v>
      </c>
      <c r="E150" s="3" t="str">
        <f ca="1">VLOOKUP(D150,State!$A$1:$B$9,2,0)</f>
        <v>SA</v>
      </c>
      <c r="F150" s="3">
        <f t="shared" ca="1" si="26"/>
        <v>59</v>
      </c>
      <c r="G150" s="3" t="str">
        <f ca="1">VLOOKUP(F150,Occupation!$A$1:$B$915,2,0)</f>
        <v>ICT Project Manager</v>
      </c>
      <c r="H150" s="3">
        <f t="shared" ca="1" si="27"/>
        <v>6</v>
      </c>
      <c r="I150" s="3">
        <f t="shared" ca="1" si="28"/>
        <v>80564.27</v>
      </c>
      <c r="J150" s="3">
        <f t="shared" ca="1" si="29"/>
        <v>5.1732399906490034E-4</v>
      </c>
      <c r="K150" s="3">
        <f t="shared" ca="1" si="30"/>
        <v>1</v>
      </c>
      <c r="L150" s="3" t="str">
        <f ca="1">VLOOKUP(K150,Freq_Investment!$A$1:$B$8,2,0)</f>
        <v>Daily</v>
      </c>
      <c r="M150" s="3" t="str">
        <f t="shared" ca="1" si="31"/>
        <v>Manual</v>
      </c>
      <c r="N150" s="3">
        <f t="shared" ca="1" si="32"/>
        <v>1</v>
      </c>
      <c r="O150" s="3">
        <f t="shared" ca="1" si="32"/>
        <v>5</v>
      </c>
      <c r="P150" s="3">
        <f t="shared" ca="1" si="32"/>
        <v>1</v>
      </c>
    </row>
    <row r="151" spans="1:16" x14ac:dyDescent="0.25">
      <c r="A151" s="3">
        <f t="shared" ca="1" si="22"/>
        <v>81419873</v>
      </c>
      <c r="B151" s="3">
        <f t="shared" ca="1" si="23"/>
        <v>5754</v>
      </c>
      <c r="C151" s="1">
        <f t="shared" ca="1" si="24"/>
        <v>35267</v>
      </c>
      <c r="D151" s="7">
        <f t="shared" ca="1" si="25"/>
        <v>7</v>
      </c>
      <c r="E151" s="3" t="str">
        <f ca="1">VLOOKUP(D151,State!$A$1:$B$9,2,0)</f>
        <v>VIC</v>
      </c>
      <c r="F151" s="3">
        <f t="shared" ca="1" si="26"/>
        <v>337</v>
      </c>
      <c r="G151" s="3" t="str">
        <f ca="1">VLOOKUP(F151,Occupation!$A$1:$B$915,2,0)</f>
        <v>Urologist</v>
      </c>
      <c r="H151" s="3">
        <f t="shared" ca="1" si="27"/>
        <v>4</v>
      </c>
      <c r="I151" s="3">
        <f t="shared" ca="1" si="28"/>
        <v>11126.79</v>
      </c>
      <c r="J151" s="3">
        <f t="shared" ca="1" si="29"/>
        <v>0.17824924339712861</v>
      </c>
      <c r="K151" s="3">
        <f t="shared" ca="1" si="30"/>
        <v>7</v>
      </c>
      <c r="L151" s="3" t="str">
        <f ca="1">VLOOKUP(K151,Freq_Investment!$A$1:$B$8,2,0)</f>
        <v>Yearly</v>
      </c>
      <c r="M151" s="3" t="str">
        <f t="shared" ca="1" si="31"/>
        <v>Manual</v>
      </c>
      <c r="N151" s="3">
        <f t="shared" ca="1" si="32"/>
        <v>3</v>
      </c>
      <c r="O151" s="3">
        <f t="shared" ca="1" si="32"/>
        <v>5</v>
      </c>
      <c r="P151" s="3">
        <f t="shared" ca="1" si="32"/>
        <v>5</v>
      </c>
    </row>
    <row r="152" spans="1:16" x14ac:dyDescent="0.25">
      <c r="A152" s="3">
        <f t="shared" ca="1" si="22"/>
        <v>179963319</v>
      </c>
      <c r="B152" s="3">
        <f t="shared" ca="1" si="23"/>
        <v>4185</v>
      </c>
      <c r="C152" s="1">
        <f t="shared" ca="1" si="24"/>
        <v>30236</v>
      </c>
      <c r="D152" s="7">
        <f t="shared" ca="1" si="25"/>
        <v>4</v>
      </c>
      <c r="E152" s="3" t="str">
        <f ca="1">VLOOKUP(D152,State!$A$1:$B$9,2,0)</f>
        <v>WA</v>
      </c>
      <c r="F152" s="3">
        <f t="shared" ca="1" si="26"/>
        <v>801</v>
      </c>
      <c r="G152" s="3" t="str">
        <f ca="1">VLOOKUP(F152,Occupation!$A$1:$B$915,2,0)</f>
        <v>Glass Production Machine Operator</v>
      </c>
      <c r="H152" s="3">
        <f t="shared" ca="1" si="27"/>
        <v>2</v>
      </c>
      <c r="I152" s="3">
        <f t="shared" ca="1" si="28"/>
        <v>52326.97</v>
      </c>
      <c r="J152" s="3">
        <f t="shared" ca="1" si="29"/>
        <v>0.247282886475855</v>
      </c>
      <c r="K152" s="3">
        <f t="shared" ca="1" si="30"/>
        <v>5</v>
      </c>
      <c r="L152" s="3" t="str">
        <f ca="1">VLOOKUP(K152,Freq_Investment!$A$1:$B$8,2,0)</f>
        <v>Quarterly</v>
      </c>
      <c r="M152" s="3" t="str">
        <f t="shared" ca="1" si="31"/>
        <v>Auto</v>
      </c>
      <c r="N152" s="3">
        <f t="shared" ca="1" si="32"/>
        <v>3</v>
      </c>
      <c r="O152" s="3">
        <f t="shared" ca="1" si="32"/>
        <v>3</v>
      </c>
      <c r="P152" s="3">
        <f t="shared" ca="1" si="32"/>
        <v>1</v>
      </c>
    </row>
    <row r="153" spans="1:16" x14ac:dyDescent="0.25">
      <c r="A153" s="3">
        <f t="shared" ca="1" si="22"/>
        <v>883823666</v>
      </c>
      <c r="B153" s="3">
        <f t="shared" ca="1" si="23"/>
        <v>6258</v>
      </c>
      <c r="C153" s="1">
        <f t="shared" ca="1" si="24"/>
        <v>40624</v>
      </c>
      <c r="D153" s="7">
        <f t="shared" ca="1" si="25"/>
        <v>2</v>
      </c>
      <c r="E153" s="3" t="str">
        <f ca="1">VLOOKUP(D153,State!$A$1:$B$9,2,0)</f>
        <v>QLD</v>
      </c>
      <c r="F153" s="3">
        <f t="shared" ca="1" si="26"/>
        <v>582</v>
      </c>
      <c r="G153" s="3" t="str">
        <f ca="1">VLOOKUP(F153,Occupation!$A$1:$B$915,2,0)</f>
        <v xml:space="preserve">Canvas Goods Fabricator </v>
      </c>
      <c r="H153" s="3">
        <f t="shared" ca="1" si="27"/>
        <v>5</v>
      </c>
      <c r="I153" s="3">
        <f t="shared" ca="1" si="28"/>
        <v>82411.839999999997</v>
      </c>
      <c r="J153" s="3">
        <f t="shared" ca="1" si="29"/>
        <v>0.2761634409990944</v>
      </c>
      <c r="K153" s="3">
        <f t="shared" ca="1" si="30"/>
        <v>2</v>
      </c>
      <c r="L153" s="3" t="str">
        <f ca="1">VLOOKUP(K153,Freq_Investment!$A$1:$B$8,2,0)</f>
        <v>Weekly</v>
      </c>
      <c r="M153" s="3" t="str">
        <f t="shared" ca="1" si="31"/>
        <v>Auto</v>
      </c>
      <c r="N153" s="3">
        <f t="shared" ca="1" si="32"/>
        <v>3</v>
      </c>
      <c r="O153" s="3">
        <f t="shared" ca="1" si="32"/>
        <v>1</v>
      </c>
      <c r="P153" s="3">
        <f t="shared" ca="1" si="32"/>
        <v>5</v>
      </c>
    </row>
    <row r="154" spans="1:16" x14ac:dyDescent="0.25">
      <c r="A154" s="3">
        <f t="shared" ca="1" si="22"/>
        <v>799207708</v>
      </c>
      <c r="B154" s="3">
        <f t="shared" ca="1" si="23"/>
        <v>3008</v>
      </c>
      <c r="C154" s="1">
        <f t="shared" ca="1" si="24"/>
        <v>41428</v>
      </c>
      <c r="D154" s="7">
        <f t="shared" ca="1" si="25"/>
        <v>6</v>
      </c>
      <c r="E154" s="3" t="str">
        <f ca="1">VLOOKUP(D154,State!$A$1:$B$9,2,0)</f>
        <v>TAS</v>
      </c>
      <c r="F154" s="3">
        <f t="shared" ca="1" si="26"/>
        <v>719</v>
      </c>
      <c r="G154" s="3" t="str">
        <f ca="1">VLOOKUP(F154,Occupation!$A$1:$B$915,2,0)</f>
        <v>Secretary (General)</v>
      </c>
      <c r="H154" s="3">
        <f t="shared" ca="1" si="27"/>
        <v>3</v>
      </c>
      <c r="I154" s="3">
        <f t="shared" ca="1" si="28"/>
        <v>42659.73</v>
      </c>
      <c r="J154" s="3">
        <f t="shared" ca="1" si="29"/>
        <v>0.12195589537032192</v>
      </c>
      <c r="K154" s="3">
        <f t="shared" ca="1" si="30"/>
        <v>7</v>
      </c>
      <c r="L154" s="3" t="str">
        <f ca="1">VLOOKUP(K154,Freq_Investment!$A$1:$B$8,2,0)</f>
        <v>Yearly</v>
      </c>
      <c r="M154" s="3" t="str">
        <f t="shared" ca="1" si="31"/>
        <v>Manual</v>
      </c>
      <c r="N154" s="3">
        <f t="shared" ca="1" si="32"/>
        <v>2</v>
      </c>
      <c r="O154" s="3">
        <f t="shared" ca="1" si="32"/>
        <v>4</v>
      </c>
      <c r="P154" s="3">
        <f t="shared" ca="1" si="32"/>
        <v>2</v>
      </c>
    </row>
    <row r="155" spans="1:16" x14ac:dyDescent="0.25">
      <c r="A155" s="3">
        <f t="shared" ca="1" si="22"/>
        <v>744047589</v>
      </c>
      <c r="B155" s="3">
        <f t="shared" ca="1" si="23"/>
        <v>1043</v>
      </c>
      <c r="C155" s="1">
        <f t="shared" ca="1" si="24"/>
        <v>43392</v>
      </c>
      <c r="D155" s="7">
        <f t="shared" ca="1" si="25"/>
        <v>1</v>
      </c>
      <c r="E155" s="3" t="str">
        <f ca="1">VLOOKUP(D155,State!$A$1:$B$9,2,0)</f>
        <v>NSW</v>
      </c>
      <c r="F155" s="3">
        <f t="shared" ca="1" si="26"/>
        <v>549</v>
      </c>
      <c r="G155" s="3" t="str">
        <f ca="1">VLOOKUP(F155,Occupation!$A$1:$B$915,2,0)</f>
        <v>Animal Attendants and Trainers nec</v>
      </c>
      <c r="H155" s="3">
        <f t="shared" ca="1" si="27"/>
        <v>5</v>
      </c>
      <c r="I155" s="3">
        <f t="shared" ca="1" si="28"/>
        <v>29896.66</v>
      </c>
      <c r="J155" s="3">
        <f t="shared" ca="1" si="29"/>
        <v>0.22377659188139148</v>
      </c>
      <c r="K155" s="3">
        <f t="shared" ca="1" si="30"/>
        <v>7</v>
      </c>
      <c r="L155" s="3" t="str">
        <f ca="1">VLOOKUP(K155,Freq_Investment!$A$1:$B$8,2,0)</f>
        <v>Yearly</v>
      </c>
      <c r="M155" s="3" t="str">
        <f t="shared" ca="1" si="31"/>
        <v>Auto</v>
      </c>
      <c r="N155" s="3">
        <f t="shared" ca="1" si="32"/>
        <v>2</v>
      </c>
      <c r="O155" s="3">
        <f t="shared" ca="1" si="32"/>
        <v>4</v>
      </c>
      <c r="P155" s="3">
        <f t="shared" ca="1" si="32"/>
        <v>2</v>
      </c>
    </row>
    <row r="156" spans="1:16" x14ac:dyDescent="0.25">
      <c r="A156" s="3">
        <f t="shared" ca="1" si="22"/>
        <v>792167774</v>
      </c>
      <c r="B156" s="3">
        <f t="shared" ca="1" si="23"/>
        <v>3224</v>
      </c>
      <c r="C156" s="1">
        <f t="shared" ca="1" si="24"/>
        <v>32712</v>
      </c>
      <c r="D156" s="7">
        <f t="shared" ca="1" si="25"/>
        <v>4</v>
      </c>
      <c r="E156" s="3" t="str">
        <f ca="1">VLOOKUP(D156,State!$A$1:$B$9,2,0)</f>
        <v>WA</v>
      </c>
      <c r="F156" s="3">
        <f t="shared" ca="1" si="26"/>
        <v>164</v>
      </c>
      <c r="G156" s="3" t="str">
        <f ca="1">VLOOKUP(F156,Occupation!$A$1:$B$915,2,0)</f>
        <v>Librarian</v>
      </c>
      <c r="H156" s="3">
        <f t="shared" ca="1" si="27"/>
        <v>3</v>
      </c>
      <c r="I156" s="3">
        <f t="shared" ca="1" si="28"/>
        <v>85774.55</v>
      </c>
      <c r="J156" s="3">
        <f t="shared" ca="1" si="29"/>
        <v>0.12517559446499643</v>
      </c>
      <c r="K156" s="3">
        <f t="shared" ca="1" si="30"/>
        <v>6</v>
      </c>
      <c r="L156" s="3" t="str">
        <f ca="1">VLOOKUP(K156,Freq_Investment!$A$1:$B$8,2,0)</f>
        <v>Half-yearly</v>
      </c>
      <c r="M156" s="3" t="str">
        <f t="shared" ca="1" si="31"/>
        <v>Auto</v>
      </c>
      <c r="N156" s="3">
        <f t="shared" ca="1" si="32"/>
        <v>1</v>
      </c>
      <c r="O156" s="3">
        <f t="shared" ca="1" si="32"/>
        <v>2</v>
      </c>
      <c r="P156" s="3">
        <f t="shared" ca="1" si="32"/>
        <v>2</v>
      </c>
    </row>
    <row r="157" spans="1:16" x14ac:dyDescent="0.25">
      <c r="A157" s="3">
        <f t="shared" ca="1" si="22"/>
        <v>141496693</v>
      </c>
      <c r="B157" s="3">
        <f t="shared" ca="1" si="23"/>
        <v>2159</v>
      </c>
      <c r="C157" s="1">
        <f t="shared" ca="1" si="24"/>
        <v>38799</v>
      </c>
      <c r="D157" s="7">
        <f t="shared" ca="1" si="25"/>
        <v>8</v>
      </c>
      <c r="E157" s="3" t="str">
        <f ca="1">VLOOKUP(D157,State!$A$1:$B$9,2,0)</f>
        <v>ACT</v>
      </c>
      <c r="F157" s="3">
        <f t="shared" ca="1" si="26"/>
        <v>471</v>
      </c>
      <c r="G157" s="3" t="str">
        <f ca="1">VLOOKUP(F157,Occupation!$A$1:$B$915,2,0)</f>
        <v>Automotive Electrician</v>
      </c>
      <c r="H157" s="3">
        <f t="shared" ca="1" si="27"/>
        <v>1</v>
      </c>
      <c r="I157" s="3">
        <f t="shared" ca="1" si="28"/>
        <v>13454.18</v>
      </c>
      <c r="J157" s="3">
        <f t="shared" ca="1" si="29"/>
        <v>0.48809767574639867</v>
      </c>
      <c r="K157" s="3">
        <f t="shared" ca="1" si="30"/>
        <v>1</v>
      </c>
      <c r="L157" s="3" t="str">
        <f ca="1">VLOOKUP(K157,Freq_Investment!$A$1:$B$8,2,0)</f>
        <v>Daily</v>
      </c>
      <c r="M157" s="3" t="str">
        <f t="shared" ca="1" si="31"/>
        <v>Manual</v>
      </c>
      <c r="N157" s="3">
        <f t="shared" ca="1" si="32"/>
        <v>3</v>
      </c>
      <c r="O157" s="3">
        <f t="shared" ca="1" si="32"/>
        <v>3</v>
      </c>
      <c r="P157" s="3">
        <f t="shared" ca="1" si="32"/>
        <v>4</v>
      </c>
    </row>
    <row r="158" spans="1:16" x14ac:dyDescent="0.25">
      <c r="A158" s="3">
        <f t="shared" ca="1" si="22"/>
        <v>27431721</v>
      </c>
      <c r="B158" s="3">
        <f t="shared" ca="1" si="23"/>
        <v>3763</v>
      </c>
      <c r="C158" s="1">
        <f t="shared" ca="1" si="24"/>
        <v>40387</v>
      </c>
      <c r="D158" s="7">
        <f t="shared" ca="1" si="25"/>
        <v>5</v>
      </c>
      <c r="E158" s="3" t="str">
        <f ca="1">VLOOKUP(D158,State!$A$1:$B$9,2,0)</f>
        <v>NT</v>
      </c>
      <c r="F158" s="3">
        <f t="shared" ca="1" si="26"/>
        <v>558</v>
      </c>
      <c r="G158" s="3" t="str">
        <f ca="1">VLOOKUP(F158,Occupation!$A$1:$B$915,2,0)</f>
        <v>Landscape Gardener</v>
      </c>
      <c r="H158" s="3">
        <f t="shared" ca="1" si="27"/>
        <v>8</v>
      </c>
      <c r="I158" s="3">
        <f t="shared" ca="1" si="28"/>
        <v>6105.87</v>
      </c>
      <c r="J158" s="3">
        <f t="shared" ca="1" si="29"/>
        <v>0.13890531692552982</v>
      </c>
      <c r="K158" s="3">
        <f t="shared" ca="1" si="30"/>
        <v>2</v>
      </c>
      <c r="L158" s="3" t="str">
        <f ca="1">VLOOKUP(K158,Freq_Investment!$A$1:$B$8,2,0)</f>
        <v>Weekly</v>
      </c>
      <c r="M158" s="3" t="str">
        <f t="shared" ca="1" si="31"/>
        <v>Auto</v>
      </c>
      <c r="N158" s="3">
        <f t="shared" ca="1" si="32"/>
        <v>2</v>
      </c>
      <c r="O158" s="3">
        <f t="shared" ca="1" si="32"/>
        <v>4</v>
      </c>
      <c r="P158" s="3">
        <f t="shared" ca="1" si="32"/>
        <v>1</v>
      </c>
    </row>
    <row r="159" spans="1:16" x14ac:dyDescent="0.25">
      <c r="A159" s="3">
        <f t="shared" ca="1" si="22"/>
        <v>281735562</v>
      </c>
      <c r="B159" s="3">
        <f t="shared" ca="1" si="23"/>
        <v>8649</v>
      </c>
      <c r="C159" s="1">
        <f t="shared" ca="1" si="24"/>
        <v>34956</v>
      </c>
      <c r="D159" s="7">
        <f t="shared" ca="1" si="25"/>
        <v>8</v>
      </c>
      <c r="E159" s="3" t="str">
        <f ca="1">VLOOKUP(D159,State!$A$1:$B$9,2,0)</f>
        <v>ACT</v>
      </c>
      <c r="F159" s="3">
        <f t="shared" ca="1" si="26"/>
        <v>598</v>
      </c>
      <c r="G159" s="3" t="str">
        <f ca="1">VLOOKUP(F159,Occupation!$A$1:$B$915,2,0)</f>
        <v>Shipwright</v>
      </c>
      <c r="H159" s="3">
        <f t="shared" ca="1" si="27"/>
        <v>5</v>
      </c>
      <c r="I159" s="3">
        <f t="shared" ca="1" si="28"/>
        <v>76837.03</v>
      </c>
      <c r="J159" s="3">
        <f t="shared" ca="1" si="29"/>
        <v>0.49570794992334716</v>
      </c>
      <c r="K159" s="3">
        <f t="shared" ca="1" si="30"/>
        <v>1</v>
      </c>
      <c r="L159" s="3" t="str">
        <f ca="1">VLOOKUP(K159,Freq_Investment!$A$1:$B$8,2,0)</f>
        <v>Daily</v>
      </c>
      <c r="M159" s="3" t="str">
        <f t="shared" ca="1" si="31"/>
        <v>Manual</v>
      </c>
      <c r="N159" s="3">
        <f t="shared" ca="1" si="32"/>
        <v>3</v>
      </c>
      <c r="O159" s="3">
        <f t="shared" ca="1" si="32"/>
        <v>4</v>
      </c>
      <c r="P159" s="3">
        <f t="shared" ca="1" si="32"/>
        <v>2</v>
      </c>
    </row>
    <row r="160" spans="1:16" x14ac:dyDescent="0.25">
      <c r="A160" s="3">
        <f t="shared" ca="1" si="22"/>
        <v>937487625</v>
      </c>
      <c r="B160" s="3">
        <f t="shared" ca="1" si="23"/>
        <v>3412</v>
      </c>
      <c r="C160" s="1">
        <f t="shared" ca="1" si="24"/>
        <v>39464</v>
      </c>
      <c r="D160" s="7">
        <f t="shared" ca="1" si="25"/>
        <v>5</v>
      </c>
      <c r="E160" s="3" t="str">
        <f ca="1">VLOOKUP(D160,State!$A$1:$B$9,2,0)</f>
        <v>NT</v>
      </c>
      <c r="F160" s="3">
        <f t="shared" ca="1" si="26"/>
        <v>372</v>
      </c>
      <c r="G160" s="3" t="str">
        <f ca="1">VLOOKUP(F160,Occupation!$A$1:$B$915,2,0)</f>
        <v>Software Engineer</v>
      </c>
      <c r="H160" s="3">
        <f t="shared" ca="1" si="27"/>
        <v>6</v>
      </c>
      <c r="I160" s="3">
        <f t="shared" ca="1" si="28"/>
        <v>53177.96</v>
      </c>
      <c r="J160" s="3">
        <f t="shared" ca="1" si="29"/>
        <v>6.1375671110748209E-2</v>
      </c>
      <c r="K160" s="3">
        <f t="shared" ca="1" si="30"/>
        <v>4</v>
      </c>
      <c r="L160" s="3" t="str">
        <f ca="1">VLOOKUP(K160,Freq_Investment!$A$1:$B$8,2,0)</f>
        <v>Monthly</v>
      </c>
      <c r="M160" s="3" t="str">
        <f t="shared" ca="1" si="31"/>
        <v>Auto</v>
      </c>
      <c r="N160" s="3">
        <f t="shared" ca="1" si="32"/>
        <v>2</v>
      </c>
      <c r="O160" s="3">
        <f t="shared" ca="1" si="32"/>
        <v>4</v>
      </c>
      <c r="P160" s="3">
        <f t="shared" ca="1" si="32"/>
        <v>2</v>
      </c>
    </row>
    <row r="161" spans="1:16" x14ac:dyDescent="0.25">
      <c r="A161" s="3">
        <f t="shared" ca="1" si="22"/>
        <v>767850580</v>
      </c>
      <c r="B161" s="3">
        <f t="shared" ca="1" si="23"/>
        <v>5343</v>
      </c>
      <c r="C161" s="1">
        <f t="shared" ca="1" si="24"/>
        <v>27243</v>
      </c>
      <c r="D161" s="7">
        <f t="shared" ca="1" si="25"/>
        <v>6</v>
      </c>
      <c r="E161" s="3" t="str">
        <f ca="1">VLOOKUP(D161,State!$A$1:$B$9,2,0)</f>
        <v>TAS</v>
      </c>
      <c r="F161" s="3">
        <f t="shared" ca="1" si="26"/>
        <v>345</v>
      </c>
      <c r="G161" s="3" t="str">
        <f ca="1">VLOOKUP(F161,Occupation!$A$1:$B$915,2,0)</f>
        <v>Radiation Oncologist</v>
      </c>
      <c r="H161" s="3">
        <f t="shared" ca="1" si="27"/>
        <v>1</v>
      </c>
      <c r="I161" s="3">
        <f t="shared" ca="1" si="28"/>
        <v>48883.23</v>
      </c>
      <c r="J161" s="3">
        <f t="shared" ca="1" si="29"/>
        <v>0.41483409434625224</v>
      </c>
      <c r="K161" s="3">
        <f t="shared" ca="1" si="30"/>
        <v>7</v>
      </c>
      <c r="L161" s="3" t="str">
        <f ca="1">VLOOKUP(K161,Freq_Investment!$A$1:$B$8,2,0)</f>
        <v>Yearly</v>
      </c>
      <c r="M161" s="3" t="str">
        <f t="shared" ca="1" si="31"/>
        <v>Manual</v>
      </c>
      <c r="N161" s="3">
        <f t="shared" ca="1" si="32"/>
        <v>3</v>
      </c>
      <c r="O161" s="3">
        <f t="shared" ca="1" si="32"/>
        <v>1</v>
      </c>
      <c r="P161" s="3">
        <f t="shared" ca="1" si="32"/>
        <v>1</v>
      </c>
    </row>
    <row r="162" spans="1:16" x14ac:dyDescent="0.25">
      <c r="A162" s="3">
        <f t="shared" ca="1" si="22"/>
        <v>577402515</v>
      </c>
      <c r="B162" s="3">
        <f t="shared" ca="1" si="23"/>
        <v>7660</v>
      </c>
      <c r="C162" s="1">
        <f t="shared" ca="1" si="24"/>
        <v>43849</v>
      </c>
      <c r="D162" s="7">
        <f t="shared" ca="1" si="25"/>
        <v>8</v>
      </c>
      <c r="E162" s="3" t="str">
        <f ca="1">VLOOKUP(D162,State!$A$1:$B$9,2,0)</f>
        <v>ACT</v>
      </c>
      <c r="F162" s="3">
        <f t="shared" ca="1" si="26"/>
        <v>583</v>
      </c>
      <c r="G162" s="3" t="str">
        <f ca="1">VLOOKUP(F162,Occupation!$A$1:$B$915,2,0)</f>
        <v>Leather Goods Maker</v>
      </c>
      <c r="H162" s="3">
        <f t="shared" ca="1" si="27"/>
        <v>10</v>
      </c>
      <c r="I162" s="3">
        <f t="shared" ca="1" si="28"/>
        <v>21621.43</v>
      </c>
      <c r="J162" s="3">
        <f t="shared" ca="1" si="29"/>
        <v>9.0532922471185828E-2</v>
      </c>
      <c r="K162" s="3">
        <f t="shared" ca="1" si="30"/>
        <v>2</v>
      </c>
      <c r="L162" s="3" t="str">
        <f ca="1">VLOOKUP(K162,Freq_Investment!$A$1:$B$8,2,0)</f>
        <v>Weekly</v>
      </c>
      <c r="M162" s="3" t="str">
        <f t="shared" ca="1" si="31"/>
        <v>Auto</v>
      </c>
      <c r="N162" s="3">
        <f t="shared" ca="1" si="32"/>
        <v>1</v>
      </c>
      <c r="O162" s="3">
        <f t="shared" ca="1" si="32"/>
        <v>4</v>
      </c>
      <c r="P162" s="3">
        <f t="shared" ca="1" si="32"/>
        <v>5</v>
      </c>
    </row>
    <row r="163" spans="1:16" x14ac:dyDescent="0.25">
      <c r="A163" s="3">
        <f t="shared" ca="1" si="22"/>
        <v>539213280</v>
      </c>
      <c r="B163" s="3">
        <f t="shared" ca="1" si="23"/>
        <v>9815</v>
      </c>
      <c r="C163" s="1">
        <f t="shared" ca="1" si="24"/>
        <v>32108</v>
      </c>
      <c r="D163" s="7">
        <f t="shared" ca="1" si="25"/>
        <v>5</v>
      </c>
      <c r="E163" s="3" t="str">
        <f ca="1">VLOOKUP(D163,State!$A$1:$B$9,2,0)</f>
        <v>NT</v>
      </c>
      <c r="F163" s="3">
        <f t="shared" ca="1" si="26"/>
        <v>403</v>
      </c>
      <c r="G163" s="3" t="str">
        <f ca="1">VLOOKUP(F163,Occupation!$A$1:$B$915,2,0)</f>
        <v>Counsellors nec</v>
      </c>
      <c r="H163" s="3">
        <f t="shared" ca="1" si="27"/>
        <v>5</v>
      </c>
      <c r="I163" s="3">
        <f t="shared" ca="1" si="28"/>
        <v>53970.239999999998</v>
      </c>
      <c r="J163" s="3">
        <f t="shared" ca="1" si="29"/>
        <v>0.4430611238106309</v>
      </c>
      <c r="K163" s="3">
        <f t="shared" ca="1" si="30"/>
        <v>7</v>
      </c>
      <c r="L163" s="3" t="str">
        <f ca="1">VLOOKUP(K163,Freq_Investment!$A$1:$B$8,2,0)</f>
        <v>Yearly</v>
      </c>
      <c r="M163" s="3" t="str">
        <f t="shared" ca="1" si="31"/>
        <v>Manual</v>
      </c>
      <c r="N163" s="3">
        <f t="shared" ref="N163:P194" ca="1" si="33">RANDBETWEEN(1,5)</f>
        <v>3</v>
      </c>
      <c r="O163" s="3">
        <f t="shared" ca="1" si="33"/>
        <v>4</v>
      </c>
      <c r="P163" s="3">
        <f t="shared" ca="1" si="33"/>
        <v>3</v>
      </c>
    </row>
    <row r="164" spans="1:16" x14ac:dyDescent="0.25">
      <c r="A164" s="3">
        <f t="shared" ca="1" si="22"/>
        <v>705950293</v>
      </c>
      <c r="B164" s="3">
        <f t="shared" ca="1" si="23"/>
        <v>9298</v>
      </c>
      <c r="C164" s="1">
        <f t="shared" ca="1" si="24"/>
        <v>33638</v>
      </c>
      <c r="D164" s="7">
        <f t="shared" ca="1" si="25"/>
        <v>3</v>
      </c>
      <c r="E164" s="3" t="str">
        <f ca="1">VLOOKUP(D164,State!$A$1:$B$9,2,0)</f>
        <v>SA</v>
      </c>
      <c r="F164" s="3">
        <f t="shared" ca="1" si="26"/>
        <v>415</v>
      </c>
      <c r="G164" s="3" t="str">
        <f ca="1">VLOOKUP(F164,Occupation!$A$1:$B$915,2,0)</f>
        <v>Social Worker</v>
      </c>
      <c r="H164" s="3">
        <f t="shared" ca="1" si="27"/>
        <v>10</v>
      </c>
      <c r="I164" s="3">
        <f t="shared" ca="1" si="28"/>
        <v>71613.67</v>
      </c>
      <c r="J164" s="3">
        <f t="shared" ca="1" si="29"/>
        <v>0.47556585769987536</v>
      </c>
      <c r="K164" s="3">
        <f t="shared" ca="1" si="30"/>
        <v>5</v>
      </c>
      <c r="L164" s="3" t="str">
        <f ca="1">VLOOKUP(K164,Freq_Investment!$A$1:$B$8,2,0)</f>
        <v>Quarterly</v>
      </c>
      <c r="M164" s="3" t="str">
        <f t="shared" ca="1" si="31"/>
        <v>Auto</v>
      </c>
      <c r="N164" s="3">
        <f t="shared" ca="1" si="33"/>
        <v>3</v>
      </c>
      <c r="O164" s="3">
        <f t="shared" ca="1" si="33"/>
        <v>1</v>
      </c>
      <c r="P164" s="3">
        <f t="shared" ca="1" si="33"/>
        <v>2</v>
      </c>
    </row>
    <row r="165" spans="1:16" x14ac:dyDescent="0.25">
      <c r="A165" s="3">
        <f t="shared" ca="1" si="22"/>
        <v>107137955</v>
      </c>
      <c r="B165" s="3">
        <f t="shared" ca="1" si="23"/>
        <v>3611</v>
      </c>
      <c r="C165" s="1">
        <f t="shared" ca="1" si="24"/>
        <v>37626</v>
      </c>
      <c r="D165" s="7">
        <f t="shared" ca="1" si="25"/>
        <v>5</v>
      </c>
      <c r="E165" s="3" t="str">
        <f ca="1">VLOOKUP(D165,State!$A$1:$B$9,2,0)</f>
        <v>NT</v>
      </c>
      <c r="F165" s="3">
        <f t="shared" ca="1" si="26"/>
        <v>391</v>
      </c>
      <c r="G165" s="3" t="str">
        <f ca="1">VLOOKUP(F165,Occupation!$A$1:$B$915,2,0)</f>
        <v>ICT Support and Test Engineers nec</v>
      </c>
      <c r="H165" s="3">
        <f t="shared" ca="1" si="27"/>
        <v>4</v>
      </c>
      <c r="I165" s="3">
        <f t="shared" ca="1" si="28"/>
        <v>99394.95</v>
      </c>
      <c r="J165" s="3">
        <f t="shared" ca="1" si="29"/>
        <v>4.0398433045164106E-2</v>
      </c>
      <c r="K165" s="3">
        <f t="shared" ca="1" si="30"/>
        <v>6</v>
      </c>
      <c r="L165" s="3" t="str">
        <f ca="1">VLOOKUP(K165,Freq_Investment!$A$1:$B$8,2,0)</f>
        <v>Half-yearly</v>
      </c>
      <c r="M165" s="3" t="str">
        <f t="shared" ca="1" si="31"/>
        <v>Manual</v>
      </c>
      <c r="N165" s="3">
        <f t="shared" ca="1" si="33"/>
        <v>5</v>
      </c>
      <c r="O165" s="3">
        <f t="shared" ca="1" si="33"/>
        <v>5</v>
      </c>
      <c r="P165" s="3">
        <f t="shared" ca="1" si="33"/>
        <v>3</v>
      </c>
    </row>
    <row r="166" spans="1:16" x14ac:dyDescent="0.25">
      <c r="A166" s="3">
        <f t="shared" ca="1" si="22"/>
        <v>472771198</v>
      </c>
      <c r="B166" s="3">
        <f t="shared" ca="1" si="23"/>
        <v>7445</v>
      </c>
      <c r="C166" s="1">
        <f t="shared" ca="1" si="24"/>
        <v>32480</v>
      </c>
      <c r="D166" s="7">
        <f t="shared" ca="1" si="25"/>
        <v>1</v>
      </c>
      <c r="E166" s="3" t="str">
        <f ca="1">VLOOKUP(D166,State!$A$1:$B$9,2,0)</f>
        <v>NSW</v>
      </c>
      <c r="F166" s="3">
        <f t="shared" ca="1" si="26"/>
        <v>523</v>
      </c>
      <c r="G166" s="3" t="str">
        <f ca="1">VLOOKUP(F166,Occupation!$A$1:$B$915,2,0)</f>
        <v>Electrician (General)</v>
      </c>
      <c r="H166" s="3">
        <f t="shared" ca="1" si="27"/>
        <v>8</v>
      </c>
      <c r="I166" s="3">
        <f t="shared" ca="1" si="28"/>
        <v>3364.06</v>
      </c>
      <c r="J166" s="3">
        <f t="shared" ca="1" si="29"/>
        <v>0.44059914008129303</v>
      </c>
      <c r="K166" s="3">
        <f t="shared" ca="1" si="30"/>
        <v>1</v>
      </c>
      <c r="L166" s="3" t="str">
        <f ca="1">VLOOKUP(K166,Freq_Investment!$A$1:$B$8,2,0)</f>
        <v>Daily</v>
      </c>
      <c r="M166" s="3" t="str">
        <f t="shared" ca="1" si="31"/>
        <v>Auto</v>
      </c>
      <c r="N166" s="3">
        <f t="shared" ca="1" si="33"/>
        <v>3</v>
      </c>
      <c r="O166" s="3">
        <f t="shared" ca="1" si="33"/>
        <v>3</v>
      </c>
      <c r="P166" s="3">
        <f t="shared" ca="1" si="33"/>
        <v>3</v>
      </c>
    </row>
    <row r="167" spans="1:16" x14ac:dyDescent="0.25">
      <c r="A167" s="3">
        <f t="shared" ca="1" si="22"/>
        <v>627195296</v>
      </c>
      <c r="B167" s="3">
        <f t="shared" ca="1" si="23"/>
        <v>6816</v>
      </c>
      <c r="C167" s="1">
        <f t="shared" ca="1" si="24"/>
        <v>36681</v>
      </c>
      <c r="D167" s="7">
        <f t="shared" ca="1" si="25"/>
        <v>8</v>
      </c>
      <c r="E167" s="3" t="str">
        <f ca="1">VLOOKUP(D167,State!$A$1:$B$9,2,0)</f>
        <v>ACT</v>
      </c>
      <c r="F167" s="3">
        <f t="shared" ca="1" si="26"/>
        <v>353</v>
      </c>
      <c r="G167" s="3" t="str">
        <f ca="1">VLOOKUP(F167,Occupation!$A$1:$B$915,2,0)</f>
        <v>Registered Nurse (Child and Family Health)</v>
      </c>
      <c r="H167" s="3">
        <f t="shared" ca="1" si="27"/>
        <v>9</v>
      </c>
      <c r="I167" s="3">
        <f t="shared" ca="1" si="28"/>
        <v>4455.57</v>
      </c>
      <c r="J167" s="3">
        <f t="shared" ca="1" si="29"/>
        <v>0.15089640750790406</v>
      </c>
      <c r="K167" s="3">
        <f t="shared" ca="1" si="30"/>
        <v>2</v>
      </c>
      <c r="L167" s="3" t="str">
        <f ca="1">VLOOKUP(K167,Freq_Investment!$A$1:$B$8,2,0)</f>
        <v>Weekly</v>
      </c>
      <c r="M167" s="3" t="str">
        <f t="shared" ca="1" si="31"/>
        <v>Auto</v>
      </c>
      <c r="N167" s="3">
        <f t="shared" ca="1" si="33"/>
        <v>2</v>
      </c>
      <c r="O167" s="3">
        <f t="shared" ca="1" si="33"/>
        <v>4</v>
      </c>
      <c r="P167" s="3">
        <f t="shared" ca="1" si="33"/>
        <v>4</v>
      </c>
    </row>
    <row r="168" spans="1:16" x14ac:dyDescent="0.25">
      <c r="A168" s="3">
        <f t="shared" ca="1" si="22"/>
        <v>503754294</v>
      </c>
      <c r="B168" s="3">
        <f t="shared" ca="1" si="23"/>
        <v>4282</v>
      </c>
      <c r="C168" s="1">
        <f t="shared" ca="1" si="24"/>
        <v>43283</v>
      </c>
      <c r="D168" s="7">
        <f t="shared" ca="1" si="25"/>
        <v>3</v>
      </c>
      <c r="E168" s="3" t="str">
        <f ca="1">VLOOKUP(D168,State!$A$1:$B$9,2,0)</f>
        <v>SA</v>
      </c>
      <c r="F168" s="3">
        <f t="shared" ca="1" si="26"/>
        <v>366</v>
      </c>
      <c r="G168" s="3" t="str">
        <f ca="1">VLOOKUP(F168,Occupation!$A$1:$B$915,2,0)</f>
        <v>Systems Analyst</v>
      </c>
      <c r="H168" s="3">
        <f t="shared" ca="1" si="27"/>
        <v>6</v>
      </c>
      <c r="I168" s="3">
        <f t="shared" ca="1" si="28"/>
        <v>97236.34</v>
      </c>
      <c r="J168" s="3">
        <f t="shared" ca="1" si="29"/>
        <v>0.48821932368735393</v>
      </c>
      <c r="K168" s="3">
        <f t="shared" ca="1" si="30"/>
        <v>7</v>
      </c>
      <c r="L168" s="3" t="str">
        <f ca="1">VLOOKUP(K168,Freq_Investment!$A$1:$B$8,2,0)</f>
        <v>Yearly</v>
      </c>
      <c r="M168" s="3" t="str">
        <f t="shared" ca="1" si="31"/>
        <v>Auto</v>
      </c>
      <c r="N168" s="3">
        <f t="shared" ca="1" si="33"/>
        <v>2</v>
      </c>
      <c r="O168" s="3">
        <f t="shared" ca="1" si="33"/>
        <v>1</v>
      </c>
      <c r="P168" s="3">
        <f t="shared" ca="1" si="33"/>
        <v>2</v>
      </c>
    </row>
    <row r="169" spans="1:16" x14ac:dyDescent="0.25">
      <c r="A169" s="3">
        <f t="shared" ca="1" si="22"/>
        <v>827354356</v>
      </c>
      <c r="B169" s="3">
        <f t="shared" ca="1" si="23"/>
        <v>4885</v>
      </c>
      <c r="C169" s="1">
        <f t="shared" ca="1" si="24"/>
        <v>36855</v>
      </c>
      <c r="D169" s="7">
        <f t="shared" ca="1" si="25"/>
        <v>1</v>
      </c>
      <c r="E169" s="3" t="str">
        <f ca="1">VLOOKUP(D169,State!$A$1:$B$9,2,0)</f>
        <v>NSW</v>
      </c>
      <c r="F169" s="3">
        <f t="shared" ca="1" si="26"/>
        <v>471</v>
      </c>
      <c r="G169" s="3" t="str">
        <f ca="1">VLOOKUP(F169,Occupation!$A$1:$B$915,2,0)</f>
        <v>Automotive Electrician</v>
      </c>
      <c r="H169" s="3">
        <f t="shared" ca="1" si="27"/>
        <v>9</v>
      </c>
      <c r="I169" s="3">
        <f t="shared" ca="1" si="28"/>
        <v>33021.019999999997</v>
      </c>
      <c r="J169" s="3">
        <f t="shared" ca="1" si="29"/>
        <v>0.19864806888225545</v>
      </c>
      <c r="K169" s="3">
        <f t="shared" ca="1" si="30"/>
        <v>4</v>
      </c>
      <c r="L169" s="3" t="str">
        <f ca="1">VLOOKUP(K169,Freq_Investment!$A$1:$B$8,2,0)</f>
        <v>Monthly</v>
      </c>
      <c r="M169" s="3" t="str">
        <f t="shared" ca="1" si="31"/>
        <v>Auto</v>
      </c>
      <c r="N169" s="3">
        <f t="shared" ca="1" si="33"/>
        <v>4</v>
      </c>
      <c r="O169" s="3">
        <f t="shared" ca="1" si="33"/>
        <v>4</v>
      </c>
      <c r="P169" s="3">
        <f t="shared" ca="1" si="33"/>
        <v>2</v>
      </c>
    </row>
    <row r="170" spans="1:16" x14ac:dyDescent="0.25">
      <c r="A170" s="3">
        <f t="shared" ca="1" si="22"/>
        <v>229791763</v>
      </c>
      <c r="B170" s="3">
        <f t="shared" ca="1" si="23"/>
        <v>7850</v>
      </c>
      <c r="C170" s="1">
        <f t="shared" ca="1" si="24"/>
        <v>28165</v>
      </c>
      <c r="D170" s="7">
        <f t="shared" ca="1" si="25"/>
        <v>7</v>
      </c>
      <c r="E170" s="3" t="str">
        <f ca="1">VLOOKUP(D170,State!$A$1:$B$9,2,0)</f>
        <v>VIC</v>
      </c>
      <c r="F170" s="3">
        <f t="shared" ca="1" si="26"/>
        <v>375</v>
      </c>
      <c r="G170" s="3" t="str">
        <f ca="1">VLOOKUP(F170,Occupation!$A$1:$B$915,2,0)</f>
        <v>Devops Engineer</v>
      </c>
      <c r="H170" s="3">
        <f t="shared" ca="1" si="27"/>
        <v>1</v>
      </c>
      <c r="I170" s="3">
        <f t="shared" ca="1" si="28"/>
        <v>7124.29</v>
      </c>
      <c r="J170" s="3">
        <f t="shared" ca="1" si="29"/>
        <v>0.12969139426035059</v>
      </c>
      <c r="K170" s="3">
        <f t="shared" ca="1" si="30"/>
        <v>3</v>
      </c>
      <c r="L170" s="3" t="str">
        <f ca="1">VLOOKUP(K170,Freq_Investment!$A$1:$B$8,2,0)</f>
        <v>Fortnightly</v>
      </c>
      <c r="M170" s="3" t="str">
        <f t="shared" ca="1" si="31"/>
        <v>Auto</v>
      </c>
      <c r="N170" s="3">
        <f t="shared" ca="1" si="33"/>
        <v>2</v>
      </c>
      <c r="O170" s="3">
        <f t="shared" ca="1" si="33"/>
        <v>5</v>
      </c>
      <c r="P170" s="3">
        <f t="shared" ca="1" si="33"/>
        <v>4</v>
      </c>
    </row>
    <row r="171" spans="1:16" x14ac:dyDescent="0.25">
      <c r="A171" s="3">
        <f t="shared" ca="1" si="22"/>
        <v>314363172</v>
      </c>
      <c r="B171" s="3">
        <f t="shared" ca="1" si="23"/>
        <v>9</v>
      </c>
      <c r="C171" s="1">
        <f t="shared" ca="1" si="24"/>
        <v>35440</v>
      </c>
      <c r="D171" s="7">
        <f t="shared" ca="1" si="25"/>
        <v>7</v>
      </c>
      <c r="E171" s="3" t="str">
        <f ca="1">VLOOKUP(D171,State!$A$1:$B$9,2,0)</f>
        <v>VIC</v>
      </c>
      <c r="F171" s="3">
        <f t="shared" ca="1" si="26"/>
        <v>68</v>
      </c>
      <c r="G171" s="3" t="str">
        <f ca="1">VLOOKUP(F171,Occupation!$A$1:$B$915,2,0)</f>
        <v>Caravan Park and Camping Ground Manager</v>
      </c>
      <c r="H171" s="3">
        <f t="shared" ca="1" si="27"/>
        <v>7</v>
      </c>
      <c r="I171" s="3">
        <f t="shared" ca="1" si="28"/>
        <v>12509.72</v>
      </c>
      <c r="J171" s="3">
        <f t="shared" ca="1" si="29"/>
        <v>5.7392327348660954E-3</v>
      </c>
      <c r="K171" s="3">
        <f t="shared" ca="1" si="30"/>
        <v>5</v>
      </c>
      <c r="L171" s="3" t="str">
        <f ca="1">VLOOKUP(K171,Freq_Investment!$A$1:$B$8,2,0)</f>
        <v>Quarterly</v>
      </c>
      <c r="M171" s="3" t="str">
        <f t="shared" ca="1" si="31"/>
        <v>Auto</v>
      </c>
      <c r="N171" s="3">
        <f t="shared" ca="1" si="33"/>
        <v>2</v>
      </c>
      <c r="O171" s="3">
        <f t="shared" ca="1" si="33"/>
        <v>5</v>
      </c>
      <c r="P171" s="3">
        <f t="shared" ca="1" si="33"/>
        <v>1</v>
      </c>
    </row>
    <row r="172" spans="1:16" x14ac:dyDescent="0.25">
      <c r="A172" s="3">
        <f t="shared" ca="1" si="22"/>
        <v>491244736</v>
      </c>
      <c r="B172" s="3">
        <f t="shared" ca="1" si="23"/>
        <v>7052</v>
      </c>
      <c r="C172" s="1">
        <f t="shared" ca="1" si="24"/>
        <v>33790</v>
      </c>
      <c r="D172" s="7">
        <f t="shared" ca="1" si="25"/>
        <v>1</v>
      </c>
      <c r="E172" s="3" t="str">
        <f ca="1">VLOOKUP(D172,State!$A$1:$B$9,2,0)</f>
        <v>NSW</v>
      </c>
      <c r="F172" s="3">
        <f t="shared" ca="1" si="26"/>
        <v>785</v>
      </c>
      <c r="G172" s="3" t="str">
        <f ca="1">VLOOKUP(F172,Occupation!$A$1:$B$915,2,0)</f>
        <v>Sales Representatives nec</v>
      </c>
      <c r="H172" s="3">
        <f t="shared" ca="1" si="27"/>
        <v>5</v>
      </c>
      <c r="I172" s="3">
        <f t="shared" ca="1" si="28"/>
        <v>18789.87</v>
      </c>
      <c r="J172" s="3">
        <f t="shared" ca="1" si="29"/>
        <v>1.1461092154167851E-2</v>
      </c>
      <c r="K172" s="3">
        <f t="shared" ca="1" si="30"/>
        <v>2</v>
      </c>
      <c r="L172" s="3" t="str">
        <f ca="1">VLOOKUP(K172,Freq_Investment!$A$1:$B$8,2,0)</f>
        <v>Weekly</v>
      </c>
      <c r="M172" s="3" t="str">
        <f t="shared" ca="1" si="31"/>
        <v>Auto</v>
      </c>
      <c r="N172" s="3">
        <f t="shared" ca="1" si="33"/>
        <v>5</v>
      </c>
      <c r="O172" s="3">
        <f t="shared" ca="1" si="33"/>
        <v>4</v>
      </c>
      <c r="P172" s="3">
        <f t="shared" ca="1" si="33"/>
        <v>5</v>
      </c>
    </row>
    <row r="173" spans="1:16" x14ac:dyDescent="0.25">
      <c r="A173" s="3">
        <f t="shared" ca="1" si="22"/>
        <v>643884169</v>
      </c>
      <c r="B173" s="3">
        <f t="shared" ca="1" si="23"/>
        <v>6326</v>
      </c>
      <c r="C173" s="1">
        <f t="shared" ca="1" si="24"/>
        <v>26451</v>
      </c>
      <c r="D173" s="7">
        <f t="shared" ca="1" si="25"/>
        <v>4</v>
      </c>
      <c r="E173" s="3" t="str">
        <f ca="1">VLOOKUP(D173,State!$A$1:$B$9,2,0)</f>
        <v>WA</v>
      </c>
      <c r="F173" s="3">
        <f t="shared" ca="1" si="26"/>
        <v>535</v>
      </c>
      <c r="G173" s="3" t="str">
        <f ca="1">VLOOKUP(F173,Occupation!$A$1:$B$915,2,0)</f>
        <v>Telecommunications Cable Jointer</v>
      </c>
      <c r="H173" s="3">
        <f t="shared" ca="1" si="27"/>
        <v>1</v>
      </c>
      <c r="I173" s="3">
        <f t="shared" ca="1" si="28"/>
        <v>91374.45</v>
      </c>
      <c r="J173" s="3">
        <f t="shared" ca="1" si="29"/>
        <v>5.8267418158390427E-2</v>
      </c>
      <c r="K173" s="3">
        <f t="shared" ca="1" si="30"/>
        <v>1</v>
      </c>
      <c r="L173" s="3" t="str">
        <f ca="1">VLOOKUP(K173,Freq_Investment!$A$1:$B$8,2,0)</f>
        <v>Daily</v>
      </c>
      <c r="M173" s="3" t="str">
        <f t="shared" ca="1" si="31"/>
        <v>Auto</v>
      </c>
      <c r="N173" s="3">
        <f t="shared" ca="1" si="33"/>
        <v>4</v>
      </c>
      <c r="O173" s="3">
        <f t="shared" ca="1" si="33"/>
        <v>4</v>
      </c>
      <c r="P173" s="3">
        <f t="shared" ca="1" si="33"/>
        <v>5</v>
      </c>
    </row>
    <row r="174" spans="1:16" x14ac:dyDescent="0.25">
      <c r="A174" s="3">
        <f t="shared" ca="1" si="22"/>
        <v>782167233</v>
      </c>
      <c r="B174" s="3">
        <f t="shared" ca="1" si="23"/>
        <v>6413</v>
      </c>
      <c r="C174" s="1">
        <f t="shared" ca="1" si="24"/>
        <v>33148</v>
      </c>
      <c r="D174" s="7">
        <f t="shared" ca="1" si="25"/>
        <v>8</v>
      </c>
      <c r="E174" s="3" t="str">
        <f ca="1">VLOOKUP(D174,State!$A$1:$B$9,2,0)</f>
        <v>ACT</v>
      </c>
      <c r="F174" s="3">
        <f t="shared" ca="1" si="26"/>
        <v>853</v>
      </c>
      <c r="G174" s="3" t="str">
        <f ca="1">VLOOKUP(F174,Occupation!$A$1:$B$915,2,0)</f>
        <v>Forklift Driver</v>
      </c>
      <c r="H174" s="3">
        <f t="shared" ca="1" si="27"/>
        <v>2</v>
      </c>
      <c r="I174" s="3">
        <f t="shared" ca="1" si="28"/>
        <v>58221.29</v>
      </c>
      <c r="J174" s="3">
        <f t="shared" ca="1" si="29"/>
        <v>2.6149413304922264E-3</v>
      </c>
      <c r="K174" s="3">
        <f t="shared" ca="1" si="30"/>
        <v>4</v>
      </c>
      <c r="L174" s="3" t="str">
        <f ca="1">VLOOKUP(K174,Freq_Investment!$A$1:$B$8,2,0)</f>
        <v>Monthly</v>
      </c>
      <c r="M174" s="3" t="str">
        <f t="shared" ca="1" si="31"/>
        <v>Auto</v>
      </c>
      <c r="N174" s="3">
        <f t="shared" ca="1" si="33"/>
        <v>3</v>
      </c>
      <c r="O174" s="3">
        <f t="shared" ca="1" si="33"/>
        <v>5</v>
      </c>
      <c r="P174" s="3">
        <f t="shared" ca="1" si="33"/>
        <v>4</v>
      </c>
    </row>
    <row r="175" spans="1:16" x14ac:dyDescent="0.25">
      <c r="A175" s="3">
        <f t="shared" ca="1" si="22"/>
        <v>214655294</v>
      </c>
      <c r="B175" s="3">
        <f t="shared" ca="1" si="23"/>
        <v>4344</v>
      </c>
      <c r="C175" s="1">
        <f t="shared" ca="1" si="24"/>
        <v>43509</v>
      </c>
      <c r="D175" s="7">
        <f t="shared" ca="1" si="25"/>
        <v>2</v>
      </c>
      <c r="E175" s="3" t="str">
        <f ca="1">VLOOKUP(D175,State!$A$1:$B$9,2,0)</f>
        <v>QLD</v>
      </c>
      <c r="F175" s="3">
        <f t="shared" ca="1" si="26"/>
        <v>797</v>
      </c>
      <c r="G175" s="3" t="str">
        <f ca="1">VLOOKUP(F175,Occupation!$A$1:$B$915,2,0)</f>
        <v>Visual Merchandiser</v>
      </c>
      <c r="H175" s="3">
        <f t="shared" ca="1" si="27"/>
        <v>7</v>
      </c>
      <c r="I175" s="3">
        <f t="shared" ca="1" si="28"/>
        <v>66996.990000000005</v>
      </c>
      <c r="J175" s="3">
        <f t="shared" ca="1" si="29"/>
        <v>0.16538808122050369</v>
      </c>
      <c r="K175" s="3">
        <f t="shared" ca="1" si="30"/>
        <v>4</v>
      </c>
      <c r="L175" s="3" t="str">
        <f ca="1">VLOOKUP(K175,Freq_Investment!$A$1:$B$8,2,0)</f>
        <v>Monthly</v>
      </c>
      <c r="M175" s="3" t="str">
        <f t="shared" ca="1" si="31"/>
        <v>Manual</v>
      </c>
      <c r="N175" s="3">
        <f t="shared" ca="1" si="33"/>
        <v>1</v>
      </c>
      <c r="O175" s="3">
        <f t="shared" ca="1" si="33"/>
        <v>3</v>
      </c>
      <c r="P175" s="3">
        <f t="shared" ca="1" si="33"/>
        <v>5</v>
      </c>
    </row>
    <row r="176" spans="1:16" x14ac:dyDescent="0.25">
      <c r="A176" s="3">
        <f t="shared" ca="1" si="22"/>
        <v>999289624</v>
      </c>
      <c r="B176" s="3">
        <f t="shared" ca="1" si="23"/>
        <v>1079</v>
      </c>
      <c r="C176" s="1">
        <f t="shared" ca="1" si="24"/>
        <v>25678</v>
      </c>
      <c r="D176" s="7">
        <f t="shared" ca="1" si="25"/>
        <v>5</v>
      </c>
      <c r="E176" s="3" t="str">
        <f ca="1">VLOOKUP(D176,State!$A$1:$B$9,2,0)</f>
        <v>NT</v>
      </c>
      <c r="F176" s="3">
        <f t="shared" ca="1" si="26"/>
        <v>491</v>
      </c>
      <c r="G176" s="3" t="str">
        <f ca="1">VLOOKUP(F176,Occupation!$A$1:$B$915,2,0)</f>
        <v>Metal Machinist (First Class)</v>
      </c>
      <c r="H176" s="3">
        <f t="shared" ca="1" si="27"/>
        <v>6</v>
      </c>
      <c r="I176" s="3">
        <f t="shared" ca="1" si="28"/>
        <v>47046.44</v>
      </c>
      <c r="J176" s="3">
        <f t="shared" ca="1" si="29"/>
        <v>0.2781211467942824</v>
      </c>
      <c r="K176" s="3">
        <f t="shared" ca="1" si="30"/>
        <v>6</v>
      </c>
      <c r="L176" s="3" t="str">
        <f ca="1">VLOOKUP(K176,Freq_Investment!$A$1:$B$8,2,0)</f>
        <v>Half-yearly</v>
      </c>
      <c r="M176" s="3" t="str">
        <f t="shared" ca="1" si="31"/>
        <v>Manual</v>
      </c>
      <c r="N176" s="3">
        <f t="shared" ca="1" si="33"/>
        <v>5</v>
      </c>
      <c r="O176" s="3">
        <f t="shared" ca="1" si="33"/>
        <v>2</v>
      </c>
      <c r="P176" s="3">
        <f t="shared" ca="1" si="33"/>
        <v>3</v>
      </c>
    </row>
    <row r="177" spans="1:16" x14ac:dyDescent="0.25">
      <c r="A177" s="3">
        <f t="shared" ca="1" si="22"/>
        <v>64107885</v>
      </c>
      <c r="B177" s="3">
        <f t="shared" ca="1" si="23"/>
        <v>2196</v>
      </c>
      <c r="C177" s="1">
        <f t="shared" ca="1" si="24"/>
        <v>37948</v>
      </c>
      <c r="D177" s="7">
        <f t="shared" ca="1" si="25"/>
        <v>7</v>
      </c>
      <c r="E177" s="3" t="str">
        <f ca="1">VLOOKUP(D177,State!$A$1:$B$9,2,0)</f>
        <v>VIC</v>
      </c>
      <c r="F177" s="3">
        <f t="shared" ca="1" si="26"/>
        <v>859</v>
      </c>
      <c r="G177" s="3" t="str">
        <f ca="1">VLOOKUP(F177,Occupation!$A$1:$B$915,2,0)</f>
        <v>Streetsweeper Operator</v>
      </c>
      <c r="H177" s="3">
        <f t="shared" ca="1" si="27"/>
        <v>3</v>
      </c>
      <c r="I177" s="3">
        <f t="shared" ca="1" si="28"/>
        <v>86570.74</v>
      </c>
      <c r="J177" s="3">
        <f t="shared" ca="1" si="29"/>
        <v>0.26531907331829274</v>
      </c>
      <c r="K177" s="3">
        <f t="shared" ca="1" si="30"/>
        <v>6</v>
      </c>
      <c r="L177" s="3" t="str">
        <f ca="1">VLOOKUP(K177,Freq_Investment!$A$1:$B$8,2,0)</f>
        <v>Half-yearly</v>
      </c>
      <c r="M177" s="3" t="str">
        <f t="shared" ca="1" si="31"/>
        <v>Auto</v>
      </c>
      <c r="N177" s="3">
        <f t="shared" ca="1" si="33"/>
        <v>3</v>
      </c>
      <c r="O177" s="3">
        <f t="shared" ca="1" si="33"/>
        <v>3</v>
      </c>
      <c r="P177" s="3">
        <f t="shared" ca="1" si="33"/>
        <v>1</v>
      </c>
    </row>
    <row r="178" spans="1:16" x14ac:dyDescent="0.25">
      <c r="A178" s="3">
        <f t="shared" ca="1" si="22"/>
        <v>944124375</v>
      </c>
      <c r="B178" s="3">
        <f t="shared" ca="1" si="23"/>
        <v>4262</v>
      </c>
      <c r="C178" s="1">
        <f t="shared" ca="1" si="24"/>
        <v>39883</v>
      </c>
      <c r="D178" s="7">
        <f t="shared" ca="1" si="25"/>
        <v>1</v>
      </c>
      <c r="E178" s="3" t="str">
        <f ca="1">VLOOKUP(D178,State!$A$1:$B$9,2,0)</f>
        <v>NSW</v>
      </c>
      <c r="F178" s="3">
        <f t="shared" ca="1" si="26"/>
        <v>204</v>
      </c>
      <c r="G178" s="3" t="str">
        <f ca="1">VLOOKUP(F178,Occupation!$A$1:$B$915,2,0)</f>
        <v>Illustrator</v>
      </c>
      <c r="H178" s="3">
        <f t="shared" ca="1" si="27"/>
        <v>8</v>
      </c>
      <c r="I178" s="3">
        <f t="shared" ca="1" si="28"/>
        <v>41992.800000000003</v>
      </c>
      <c r="J178" s="3">
        <f t="shared" ca="1" si="29"/>
        <v>0.23144866945726955</v>
      </c>
      <c r="K178" s="3">
        <f t="shared" ca="1" si="30"/>
        <v>1</v>
      </c>
      <c r="L178" s="3" t="str">
        <f ca="1">VLOOKUP(K178,Freq_Investment!$A$1:$B$8,2,0)</f>
        <v>Daily</v>
      </c>
      <c r="M178" s="3" t="str">
        <f t="shared" ca="1" si="31"/>
        <v>Manual</v>
      </c>
      <c r="N178" s="3">
        <f t="shared" ca="1" si="33"/>
        <v>4</v>
      </c>
      <c r="O178" s="3">
        <f t="shared" ca="1" si="33"/>
        <v>2</v>
      </c>
      <c r="P178" s="3">
        <f t="shared" ca="1" si="33"/>
        <v>2</v>
      </c>
    </row>
    <row r="179" spans="1:16" x14ac:dyDescent="0.25">
      <c r="A179" s="3">
        <f t="shared" ca="1" si="22"/>
        <v>108908748</v>
      </c>
      <c r="B179" s="3">
        <f t="shared" ca="1" si="23"/>
        <v>527</v>
      </c>
      <c r="C179" s="1">
        <f t="shared" ca="1" si="24"/>
        <v>29754</v>
      </c>
      <c r="D179" s="7">
        <f t="shared" ca="1" si="25"/>
        <v>1</v>
      </c>
      <c r="E179" s="3" t="str">
        <f ca="1">VLOOKUP(D179,State!$A$1:$B$9,2,0)</f>
        <v>NSW</v>
      </c>
      <c r="F179" s="3">
        <f t="shared" ca="1" si="26"/>
        <v>20</v>
      </c>
      <c r="G179" s="3" t="str">
        <f ca="1">VLOOKUP(F179,Occupation!$A$1:$B$915,2,0)</f>
        <v>Fruit Grower</v>
      </c>
      <c r="H179" s="3">
        <f t="shared" ca="1" si="27"/>
        <v>9</v>
      </c>
      <c r="I179" s="3">
        <f t="shared" ca="1" si="28"/>
        <v>33403.379999999997</v>
      </c>
      <c r="J179" s="3">
        <f t="shared" ca="1" si="29"/>
        <v>0.43628318479588796</v>
      </c>
      <c r="K179" s="3">
        <f t="shared" ca="1" si="30"/>
        <v>4</v>
      </c>
      <c r="L179" s="3" t="str">
        <f ca="1">VLOOKUP(K179,Freq_Investment!$A$1:$B$8,2,0)</f>
        <v>Monthly</v>
      </c>
      <c r="M179" s="3" t="str">
        <f t="shared" ca="1" si="31"/>
        <v>Auto</v>
      </c>
      <c r="N179" s="3">
        <f t="shared" ca="1" si="33"/>
        <v>5</v>
      </c>
      <c r="O179" s="3">
        <f t="shared" ca="1" si="33"/>
        <v>1</v>
      </c>
      <c r="P179" s="3">
        <f t="shared" ca="1" si="33"/>
        <v>1</v>
      </c>
    </row>
    <row r="180" spans="1:16" x14ac:dyDescent="0.25">
      <c r="A180" s="3">
        <f t="shared" ca="1" si="22"/>
        <v>424027709</v>
      </c>
      <c r="B180" s="3">
        <f t="shared" ca="1" si="23"/>
        <v>2704</v>
      </c>
      <c r="C180" s="1">
        <f t="shared" ca="1" si="24"/>
        <v>27731</v>
      </c>
      <c r="D180" s="7">
        <f t="shared" ca="1" si="25"/>
        <v>1</v>
      </c>
      <c r="E180" s="3" t="str">
        <f ca="1">VLOOKUP(D180,State!$A$1:$B$9,2,0)</f>
        <v>NSW</v>
      </c>
      <c r="F180" s="3">
        <f t="shared" ca="1" si="26"/>
        <v>502</v>
      </c>
      <c r="G180" s="3" t="str">
        <f ca="1">VLOOKUP(F180,Occupation!$A$1:$B$915,2,0)</f>
        <v>Panelbeater</v>
      </c>
      <c r="H180" s="3">
        <f t="shared" ca="1" si="27"/>
        <v>7</v>
      </c>
      <c r="I180" s="3">
        <f t="shared" ca="1" si="28"/>
        <v>87238.39</v>
      </c>
      <c r="J180" s="3">
        <f t="shared" ca="1" si="29"/>
        <v>0.13844383650262865</v>
      </c>
      <c r="K180" s="3">
        <f t="shared" ca="1" si="30"/>
        <v>7</v>
      </c>
      <c r="L180" s="3" t="str">
        <f ca="1">VLOOKUP(K180,Freq_Investment!$A$1:$B$8,2,0)</f>
        <v>Yearly</v>
      </c>
      <c r="M180" s="3" t="str">
        <f t="shared" ca="1" si="31"/>
        <v>Manual</v>
      </c>
      <c r="N180" s="3">
        <f t="shared" ca="1" si="33"/>
        <v>2</v>
      </c>
      <c r="O180" s="3">
        <f t="shared" ca="1" si="33"/>
        <v>4</v>
      </c>
      <c r="P180" s="3">
        <f t="shared" ca="1" si="33"/>
        <v>3</v>
      </c>
    </row>
    <row r="181" spans="1:16" x14ac:dyDescent="0.25">
      <c r="A181" s="3">
        <f t="shared" ca="1" si="22"/>
        <v>510345629</v>
      </c>
      <c r="B181" s="3">
        <f t="shared" ca="1" si="23"/>
        <v>1735</v>
      </c>
      <c r="C181" s="1">
        <f t="shared" ca="1" si="24"/>
        <v>28105</v>
      </c>
      <c r="D181" s="7">
        <f t="shared" ca="1" si="25"/>
        <v>4</v>
      </c>
      <c r="E181" s="3" t="str">
        <f ca="1">VLOOKUP(D181,State!$A$1:$B$9,2,0)</f>
        <v>WA</v>
      </c>
      <c r="F181" s="3">
        <f t="shared" ca="1" si="26"/>
        <v>399</v>
      </c>
      <c r="G181" s="3" t="str">
        <f ca="1">VLOOKUP(F181,Occupation!$A$1:$B$915,2,0)</f>
        <v>Drug and Alcohol Counsellor</v>
      </c>
      <c r="H181" s="3">
        <f t="shared" ca="1" si="27"/>
        <v>1</v>
      </c>
      <c r="I181" s="3">
        <f t="shared" ca="1" si="28"/>
        <v>77590.429999999993</v>
      </c>
      <c r="J181" s="3">
        <f t="shared" ca="1" si="29"/>
        <v>9.5245322583107139E-2</v>
      </c>
      <c r="K181" s="3">
        <f t="shared" ca="1" si="30"/>
        <v>3</v>
      </c>
      <c r="L181" s="3" t="str">
        <f ca="1">VLOOKUP(K181,Freq_Investment!$A$1:$B$8,2,0)</f>
        <v>Fortnightly</v>
      </c>
      <c r="M181" s="3" t="str">
        <f t="shared" ca="1" si="31"/>
        <v>Manual</v>
      </c>
      <c r="N181" s="3">
        <f t="shared" ca="1" si="33"/>
        <v>3</v>
      </c>
      <c r="O181" s="3">
        <f t="shared" ca="1" si="33"/>
        <v>2</v>
      </c>
      <c r="P181" s="3">
        <f t="shared" ca="1" si="33"/>
        <v>4</v>
      </c>
    </row>
    <row r="182" spans="1:16" x14ac:dyDescent="0.25">
      <c r="A182" s="3">
        <f t="shared" ca="1" si="22"/>
        <v>660690224</v>
      </c>
      <c r="B182" s="3">
        <f t="shared" ca="1" si="23"/>
        <v>8414</v>
      </c>
      <c r="C182" s="1">
        <f t="shared" ca="1" si="24"/>
        <v>34817</v>
      </c>
      <c r="D182" s="7">
        <f t="shared" ca="1" si="25"/>
        <v>3</v>
      </c>
      <c r="E182" s="3" t="str">
        <f ca="1">VLOOKUP(D182,State!$A$1:$B$9,2,0)</f>
        <v>SA</v>
      </c>
      <c r="F182" s="3">
        <f t="shared" ca="1" si="26"/>
        <v>376</v>
      </c>
      <c r="G182" s="3" t="str">
        <f ca="1">VLOOKUP(F182,Occupation!$A$1:$B$915,2,0)</f>
        <v>Penetration Tester</v>
      </c>
      <c r="H182" s="3">
        <f t="shared" ca="1" si="27"/>
        <v>3</v>
      </c>
      <c r="I182" s="3">
        <f t="shared" ca="1" si="28"/>
        <v>39751.94</v>
      </c>
      <c r="J182" s="3">
        <f t="shared" ca="1" si="29"/>
        <v>0.29294495641147106</v>
      </c>
      <c r="K182" s="3">
        <f t="shared" ca="1" si="30"/>
        <v>2</v>
      </c>
      <c r="L182" s="3" t="str">
        <f ca="1">VLOOKUP(K182,Freq_Investment!$A$1:$B$8,2,0)</f>
        <v>Weekly</v>
      </c>
      <c r="M182" s="3" t="str">
        <f t="shared" ca="1" si="31"/>
        <v>Manual</v>
      </c>
      <c r="N182" s="3">
        <f t="shared" ca="1" si="33"/>
        <v>3</v>
      </c>
      <c r="O182" s="3">
        <f t="shared" ca="1" si="33"/>
        <v>1</v>
      </c>
      <c r="P182" s="3">
        <f t="shared" ca="1" si="33"/>
        <v>3</v>
      </c>
    </row>
    <row r="183" spans="1:16" x14ac:dyDescent="0.25">
      <c r="A183" s="3">
        <f t="shared" ca="1" si="22"/>
        <v>836929665</v>
      </c>
      <c r="B183" s="3">
        <f t="shared" ca="1" si="23"/>
        <v>3642</v>
      </c>
      <c r="C183" s="1">
        <f t="shared" ca="1" si="24"/>
        <v>31756</v>
      </c>
      <c r="D183" s="7">
        <f t="shared" ca="1" si="25"/>
        <v>5</v>
      </c>
      <c r="E183" s="3" t="str">
        <f ca="1">VLOOKUP(D183,State!$A$1:$B$9,2,0)</f>
        <v>NT</v>
      </c>
      <c r="F183" s="3">
        <f t="shared" ca="1" si="26"/>
        <v>629</v>
      </c>
      <c r="G183" s="3" t="str">
        <f ca="1">VLOOKUP(F183,Occupation!$A$1:$B$915,2,0)</f>
        <v>Enrolled Nurse</v>
      </c>
      <c r="H183" s="3">
        <f t="shared" ca="1" si="27"/>
        <v>4</v>
      </c>
      <c r="I183" s="3">
        <f t="shared" ca="1" si="28"/>
        <v>15271.62</v>
      </c>
      <c r="J183" s="3">
        <f t="shared" ca="1" si="29"/>
        <v>0.4846668937889117</v>
      </c>
      <c r="K183" s="3">
        <f t="shared" ca="1" si="30"/>
        <v>2</v>
      </c>
      <c r="L183" s="3" t="str">
        <f ca="1">VLOOKUP(K183,Freq_Investment!$A$1:$B$8,2,0)</f>
        <v>Weekly</v>
      </c>
      <c r="M183" s="3" t="str">
        <f t="shared" ca="1" si="31"/>
        <v>Auto</v>
      </c>
      <c r="N183" s="3">
        <f t="shared" ca="1" si="33"/>
        <v>4</v>
      </c>
      <c r="O183" s="3">
        <f t="shared" ca="1" si="33"/>
        <v>4</v>
      </c>
      <c r="P183" s="3">
        <f t="shared" ca="1" si="33"/>
        <v>1</v>
      </c>
    </row>
    <row r="184" spans="1:16" x14ac:dyDescent="0.25">
      <c r="A184" s="3">
        <f t="shared" ca="1" si="22"/>
        <v>932974450</v>
      </c>
      <c r="B184" s="3">
        <f t="shared" ca="1" si="23"/>
        <v>913</v>
      </c>
      <c r="C184" s="1">
        <f t="shared" ca="1" si="24"/>
        <v>35159</v>
      </c>
      <c r="D184" s="7">
        <f t="shared" ca="1" si="25"/>
        <v>6</v>
      </c>
      <c r="E184" s="3" t="str">
        <f ca="1">VLOOKUP(D184,State!$A$1:$B$9,2,0)</f>
        <v>TAS</v>
      </c>
      <c r="F184" s="3">
        <f t="shared" ca="1" si="26"/>
        <v>589</v>
      </c>
      <c r="G184" s="3" t="str">
        <f ca="1">VLOOKUP(F184,Occupation!$A$1:$B$915,2,0)</f>
        <v>Clothing Trades Workers nec</v>
      </c>
      <c r="H184" s="3">
        <f t="shared" ca="1" si="27"/>
        <v>4</v>
      </c>
      <c r="I184" s="3">
        <f t="shared" ca="1" si="28"/>
        <v>92706.4</v>
      </c>
      <c r="J184" s="3">
        <f t="shared" ca="1" si="29"/>
        <v>0.14898093534960666</v>
      </c>
      <c r="K184" s="3">
        <f t="shared" ca="1" si="30"/>
        <v>7</v>
      </c>
      <c r="L184" s="3" t="str">
        <f ca="1">VLOOKUP(K184,Freq_Investment!$A$1:$B$8,2,0)</f>
        <v>Yearly</v>
      </c>
      <c r="M184" s="3" t="str">
        <f t="shared" ca="1" si="31"/>
        <v>Auto</v>
      </c>
      <c r="N184" s="3">
        <f t="shared" ca="1" si="33"/>
        <v>1</v>
      </c>
      <c r="O184" s="3">
        <f t="shared" ca="1" si="33"/>
        <v>1</v>
      </c>
      <c r="P184" s="3">
        <f t="shared" ca="1" si="33"/>
        <v>3</v>
      </c>
    </row>
    <row r="185" spans="1:16" x14ac:dyDescent="0.25">
      <c r="A185" s="3">
        <f t="shared" ca="1" si="22"/>
        <v>534214682</v>
      </c>
      <c r="B185" s="3">
        <f t="shared" ca="1" si="23"/>
        <v>6912</v>
      </c>
      <c r="C185" s="1">
        <f t="shared" ca="1" si="24"/>
        <v>42661</v>
      </c>
      <c r="D185" s="7">
        <f t="shared" ca="1" si="25"/>
        <v>7</v>
      </c>
      <c r="E185" s="3" t="str">
        <f ca="1">VLOOKUP(D185,State!$A$1:$B$9,2,0)</f>
        <v>VIC</v>
      </c>
      <c r="F185" s="3">
        <f t="shared" ca="1" si="26"/>
        <v>227</v>
      </c>
      <c r="G185" s="3" t="str">
        <f ca="1">VLOOKUP(F185,Occupation!$A$1:$B$915,2,0)</f>
        <v>Environmental Engineer</v>
      </c>
      <c r="H185" s="3">
        <f t="shared" ca="1" si="27"/>
        <v>2</v>
      </c>
      <c r="I185" s="3">
        <f t="shared" ca="1" si="28"/>
        <v>83083.47</v>
      </c>
      <c r="J185" s="3">
        <f t="shared" ca="1" si="29"/>
        <v>0.21022116572311211</v>
      </c>
      <c r="K185" s="3">
        <f t="shared" ca="1" si="30"/>
        <v>3</v>
      </c>
      <c r="L185" s="3" t="str">
        <f ca="1">VLOOKUP(K185,Freq_Investment!$A$1:$B$8,2,0)</f>
        <v>Fortnightly</v>
      </c>
      <c r="M185" s="3" t="str">
        <f t="shared" ca="1" si="31"/>
        <v>Manual</v>
      </c>
      <c r="N185" s="3">
        <f t="shared" ca="1" si="33"/>
        <v>1</v>
      </c>
      <c r="O185" s="3">
        <f t="shared" ca="1" si="33"/>
        <v>3</v>
      </c>
      <c r="P185" s="3">
        <f t="shared" ca="1" si="33"/>
        <v>1</v>
      </c>
    </row>
    <row r="186" spans="1:16" x14ac:dyDescent="0.25">
      <c r="A186" s="3">
        <f t="shared" ca="1" si="22"/>
        <v>462765220</v>
      </c>
      <c r="B186" s="3">
        <f t="shared" ca="1" si="23"/>
        <v>6464</v>
      </c>
      <c r="C186" s="1">
        <f t="shared" ca="1" si="24"/>
        <v>29358</v>
      </c>
      <c r="D186" s="7">
        <f t="shared" ca="1" si="25"/>
        <v>3</v>
      </c>
      <c r="E186" s="3" t="str">
        <f ca="1">VLOOKUP(D186,State!$A$1:$B$9,2,0)</f>
        <v>SA</v>
      </c>
      <c r="F186" s="3">
        <f t="shared" ca="1" si="26"/>
        <v>868</v>
      </c>
      <c r="G186" s="3" t="str">
        <f ca="1">VLOOKUP(F186,Occupation!$A$1:$B$915,2,0)</f>
        <v>Tram Driver</v>
      </c>
      <c r="H186" s="3">
        <f t="shared" ca="1" si="27"/>
        <v>4</v>
      </c>
      <c r="I186" s="3">
        <f t="shared" ca="1" si="28"/>
        <v>88360.33</v>
      </c>
      <c r="J186" s="3">
        <f t="shared" ca="1" si="29"/>
        <v>0.11584354442361233</v>
      </c>
      <c r="K186" s="3">
        <f t="shared" ca="1" si="30"/>
        <v>2</v>
      </c>
      <c r="L186" s="3" t="str">
        <f ca="1">VLOOKUP(K186,Freq_Investment!$A$1:$B$8,2,0)</f>
        <v>Weekly</v>
      </c>
      <c r="M186" s="3" t="str">
        <f t="shared" ca="1" si="31"/>
        <v>Manual</v>
      </c>
      <c r="N186" s="3">
        <f t="shared" ca="1" si="33"/>
        <v>1</v>
      </c>
      <c r="O186" s="3">
        <f t="shared" ca="1" si="33"/>
        <v>5</v>
      </c>
      <c r="P186" s="3">
        <f t="shared" ca="1" si="33"/>
        <v>4</v>
      </c>
    </row>
    <row r="187" spans="1:16" x14ac:dyDescent="0.25">
      <c r="A187" s="3">
        <f t="shared" ca="1" si="22"/>
        <v>143797115</v>
      </c>
      <c r="B187" s="3">
        <f t="shared" ca="1" si="23"/>
        <v>4646</v>
      </c>
      <c r="C187" s="1">
        <f t="shared" ca="1" si="24"/>
        <v>39951</v>
      </c>
      <c r="D187" s="7">
        <f t="shared" ca="1" si="25"/>
        <v>8</v>
      </c>
      <c r="E187" s="3" t="str">
        <f ca="1">VLOOKUP(D187,State!$A$1:$B$9,2,0)</f>
        <v>ACT</v>
      </c>
      <c r="F187" s="3">
        <f t="shared" ca="1" si="26"/>
        <v>781</v>
      </c>
      <c r="G187" s="3" t="str">
        <f ca="1">VLOOKUP(F187,Occupation!$A$1:$B$915,2,0)</f>
        <v>Sales Representative (Building and Plumbing Supplies)</v>
      </c>
      <c r="H187" s="3">
        <f t="shared" ca="1" si="27"/>
        <v>7</v>
      </c>
      <c r="I187" s="3">
        <f t="shared" ca="1" si="28"/>
        <v>50013.16</v>
      </c>
      <c r="J187" s="3">
        <f t="shared" ca="1" si="29"/>
        <v>9.7254849110300412E-2</v>
      </c>
      <c r="K187" s="3">
        <f t="shared" ca="1" si="30"/>
        <v>2</v>
      </c>
      <c r="L187" s="3" t="str">
        <f ca="1">VLOOKUP(K187,Freq_Investment!$A$1:$B$8,2,0)</f>
        <v>Weekly</v>
      </c>
      <c r="M187" s="3" t="str">
        <f t="shared" ca="1" si="31"/>
        <v>Manual</v>
      </c>
      <c r="N187" s="3">
        <f t="shared" ca="1" si="33"/>
        <v>2</v>
      </c>
      <c r="O187" s="3">
        <f t="shared" ca="1" si="33"/>
        <v>4</v>
      </c>
      <c r="P187" s="3">
        <f t="shared" ca="1" si="33"/>
        <v>3</v>
      </c>
    </row>
    <row r="188" spans="1:16" x14ac:dyDescent="0.25">
      <c r="A188" s="3">
        <f t="shared" ca="1" si="22"/>
        <v>807770257</v>
      </c>
      <c r="B188" s="3">
        <f t="shared" ca="1" si="23"/>
        <v>5322</v>
      </c>
      <c r="C188" s="1">
        <f t="shared" ca="1" si="24"/>
        <v>39001</v>
      </c>
      <c r="D188" s="7">
        <f t="shared" ca="1" si="25"/>
        <v>3</v>
      </c>
      <c r="E188" s="3" t="str">
        <f ca="1">VLOOKUP(D188,State!$A$1:$B$9,2,0)</f>
        <v>SA</v>
      </c>
      <c r="F188" s="3">
        <f t="shared" ca="1" si="26"/>
        <v>819</v>
      </c>
      <c r="G188" s="3" t="str">
        <f ca="1">VLOOKUP(F188,Occupation!$A$1:$B$915,2,0)</f>
        <v>Knitting Machine Operator</v>
      </c>
      <c r="H188" s="3">
        <f t="shared" ca="1" si="27"/>
        <v>5</v>
      </c>
      <c r="I188" s="3">
        <f t="shared" ca="1" si="28"/>
        <v>2630.47</v>
      </c>
      <c r="J188" s="3">
        <f t="shared" ca="1" si="29"/>
        <v>1.2542473513419916E-2</v>
      </c>
      <c r="K188" s="3">
        <f t="shared" ca="1" si="30"/>
        <v>4</v>
      </c>
      <c r="L188" s="3" t="str">
        <f ca="1">VLOOKUP(K188,Freq_Investment!$A$1:$B$8,2,0)</f>
        <v>Monthly</v>
      </c>
      <c r="M188" s="3" t="str">
        <f t="shared" ca="1" si="31"/>
        <v>Auto</v>
      </c>
      <c r="N188" s="3">
        <f t="shared" ca="1" si="33"/>
        <v>3</v>
      </c>
      <c r="O188" s="3">
        <f t="shared" ca="1" si="33"/>
        <v>1</v>
      </c>
      <c r="P188" s="3">
        <f t="shared" ca="1" si="33"/>
        <v>5</v>
      </c>
    </row>
    <row r="189" spans="1:16" x14ac:dyDescent="0.25">
      <c r="A189" s="3">
        <f t="shared" ca="1" si="22"/>
        <v>275462725</v>
      </c>
      <c r="B189" s="3">
        <f t="shared" ca="1" si="23"/>
        <v>6331</v>
      </c>
      <c r="C189" s="1">
        <f t="shared" ca="1" si="24"/>
        <v>31880</v>
      </c>
      <c r="D189" s="7">
        <f t="shared" ca="1" si="25"/>
        <v>6</v>
      </c>
      <c r="E189" s="3" t="str">
        <f ca="1">VLOOKUP(D189,State!$A$1:$B$9,2,0)</f>
        <v>TAS</v>
      </c>
      <c r="F189" s="3">
        <f t="shared" ca="1" si="26"/>
        <v>561</v>
      </c>
      <c r="G189" s="3" t="str">
        <f ca="1">VLOOKUP(F189,Occupation!$A$1:$B$915,2,0)</f>
        <v>Fishing Leading Hand</v>
      </c>
      <c r="H189" s="3">
        <f t="shared" ca="1" si="27"/>
        <v>7</v>
      </c>
      <c r="I189" s="3">
        <f t="shared" ca="1" si="28"/>
        <v>55371.97</v>
      </c>
      <c r="J189" s="3">
        <f t="shared" ca="1" si="29"/>
        <v>0.32069055652214412</v>
      </c>
      <c r="K189" s="3">
        <f t="shared" ca="1" si="30"/>
        <v>2</v>
      </c>
      <c r="L189" s="3" t="str">
        <f ca="1">VLOOKUP(K189,Freq_Investment!$A$1:$B$8,2,0)</f>
        <v>Weekly</v>
      </c>
      <c r="M189" s="3" t="str">
        <f t="shared" ca="1" si="31"/>
        <v>Manual</v>
      </c>
      <c r="N189" s="3">
        <f t="shared" ca="1" si="33"/>
        <v>5</v>
      </c>
      <c r="O189" s="3">
        <f t="shared" ca="1" si="33"/>
        <v>5</v>
      </c>
      <c r="P189" s="3">
        <f t="shared" ca="1" si="33"/>
        <v>4</v>
      </c>
    </row>
    <row r="190" spans="1:16" x14ac:dyDescent="0.25">
      <c r="A190" s="3">
        <f t="shared" ca="1" si="22"/>
        <v>534875003</v>
      </c>
      <c r="B190" s="3">
        <f t="shared" ca="1" si="23"/>
        <v>7520</v>
      </c>
      <c r="C190" s="1">
        <f t="shared" ca="1" si="24"/>
        <v>43683</v>
      </c>
      <c r="D190" s="7">
        <f t="shared" ca="1" si="25"/>
        <v>1</v>
      </c>
      <c r="E190" s="3" t="str">
        <f ca="1">VLOOKUP(D190,State!$A$1:$B$9,2,0)</f>
        <v>NSW</v>
      </c>
      <c r="F190" s="3">
        <f t="shared" ca="1" si="26"/>
        <v>140</v>
      </c>
      <c r="G190" s="3" t="str">
        <f ca="1">VLOOKUP(F190,Occupation!$A$1:$B$915,2,0)</f>
        <v>Insurance Broker</v>
      </c>
      <c r="H190" s="3">
        <f t="shared" ca="1" si="27"/>
        <v>3</v>
      </c>
      <c r="I190" s="3">
        <f t="shared" ca="1" si="28"/>
        <v>25094.02</v>
      </c>
      <c r="J190" s="3">
        <f t="shared" ca="1" si="29"/>
        <v>0.28623093889545687</v>
      </c>
      <c r="K190" s="3">
        <f t="shared" ca="1" si="30"/>
        <v>5</v>
      </c>
      <c r="L190" s="3" t="str">
        <f ca="1">VLOOKUP(K190,Freq_Investment!$A$1:$B$8,2,0)</f>
        <v>Quarterly</v>
      </c>
      <c r="M190" s="3" t="str">
        <f t="shared" ca="1" si="31"/>
        <v>Auto</v>
      </c>
      <c r="N190" s="3">
        <f t="shared" ca="1" si="33"/>
        <v>5</v>
      </c>
      <c r="O190" s="3">
        <f t="shared" ca="1" si="33"/>
        <v>1</v>
      </c>
      <c r="P190" s="3">
        <f t="shared" ca="1" si="33"/>
        <v>1</v>
      </c>
    </row>
    <row r="191" spans="1:16" x14ac:dyDescent="0.25">
      <c r="A191" s="3">
        <f t="shared" ca="1" si="22"/>
        <v>822225933</v>
      </c>
      <c r="B191" s="3">
        <f t="shared" ca="1" si="23"/>
        <v>2604</v>
      </c>
      <c r="C191" s="1">
        <f t="shared" ca="1" si="24"/>
        <v>34404</v>
      </c>
      <c r="D191" s="7">
        <f t="shared" ca="1" si="25"/>
        <v>7</v>
      </c>
      <c r="E191" s="3" t="str">
        <f ca="1">VLOOKUP(D191,State!$A$1:$B$9,2,0)</f>
        <v>VIC</v>
      </c>
      <c r="F191" s="3">
        <f t="shared" ca="1" si="26"/>
        <v>470</v>
      </c>
      <c r="G191" s="3" t="str">
        <f ca="1">VLOOKUP(F191,Occupation!$A$1:$B$915,2,0)</f>
        <v>Telecommunications Technical Officer or Technologist</v>
      </c>
      <c r="H191" s="3">
        <f t="shared" ca="1" si="27"/>
        <v>1</v>
      </c>
      <c r="I191" s="3">
        <f t="shared" ca="1" si="28"/>
        <v>74245.210000000006</v>
      </c>
      <c r="J191" s="3">
        <f t="shared" ca="1" si="29"/>
        <v>0.46809785705090057</v>
      </c>
      <c r="K191" s="3">
        <f t="shared" ca="1" si="30"/>
        <v>7</v>
      </c>
      <c r="L191" s="3" t="str">
        <f ca="1">VLOOKUP(K191,Freq_Investment!$A$1:$B$8,2,0)</f>
        <v>Yearly</v>
      </c>
      <c r="M191" s="3" t="str">
        <f t="shared" ca="1" si="31"/>
        <v>Manual</v>
      </c>
      <c r="N191" s="3">
        <f t="shared" ca="1" si="33"/>
        <v>5</v>
      </c>
      <c r="O191" s="3">
        <f t="shared" ca="1" si="33"/>
        <v>4</v>
      </c>
      <c r="P191" s="3">
        <f t="shared" ca="1" si="33"/>
        <v>5</v>
      </c>
    </row>
    <row r="192" spans="1:16" x14ac:dyDescent="0.25">
      <c r="A192" s="3">
        <f t="shared" ca="1" si="22"/>
        <v>235341164</v>
      </c>
      <c r="B192" s="3">
        <f t="shared" ca="1" si="23"/>
        <v>9199</v>
      </c>
      <c r="C192" s="1">
        <f t="shared" ca="1" si="24"/>
        <v>40860</v>
      </c>
      <c r="D192" s="7">
        <f t="shared" ca="1" si="25"/>
        <v>7</v>
      </c>
      <c r="E192" s="3" t="str">
        <f ca="1">VLOOKUP(D192,State!$A$1:$B$9,2,0)</f>
        <v>VIC</v>
      </c>
      <c r="F192" s="3">
        <f t="shared" ca="1" si="26"/>
        <v>731</v>
      </c>
      <c r="G192" s="3" t="str">
        <f ca="1">VLOOKUP(F192,Occupation!$A$1:$B$915,2,0)</f>
        <v>Medical Receptionist</v>
      </c>
      <c r="H192" s="3">
        <f t="shared" ca="1" si="27"/>
        <v>10</v>
      </c>
      <c r="I192" s="3">
        <f t="shared" ca="1" si="28"/>
        <v>38847</v>
      </c>
      <c r="J192" s="3">
        <f t="shared" ca="1" si="29"/>
        <v>9.711918119143359E-2</v>
      </c>
      <c r="K192" s="3">
        <f t="shared" ca="1" si="30"/>
        <v>5</v>
      </c>
      <c r="L192" s="3" t="str">
        <f ca="1">VLOOKUP(K192,Freq_Investment!$A$1:$B$8,2,0)</f>
        <v>Quarterly</v>
      </c>
      <c r="M192" s="3" t="str">
        <f t="shared" ca="1" si="31"/>
        <v>Manual</v>
      </c>
      <c r="N192" s="3">
        <f t="shared" ca="1" si="33"/>
        <v>5</v>
      </c>
      <c r="O192" s="3">
        <f t="shared" ca="1" si="33"/>
        <v>3</v>
      </c>
      <c r="P192" s="3">
        <f t="shared" ca="1" si="33"/>
        <v>5</v>
      </c>
    </row>
    <row r="193" spans="1:16" x14ac:dyDescent="0.25">
      <c r="A193" s="3">
        <f t="shared" ca="1" si="22"/>
        <v>208891934</v>
      </c>
      <c r="B193" s="3">
        <f t="shared" ca="1" si="23"/>
        <v>2832</v>
      </c>
      <c r="C193" s="1">
        <f t="shared" ca="1" si="24"/>
        <v>33708</v>
      </c>
      <c r="D193" s="7">
        <f t="shared" ca="1" si="25"/>
        <v>4</v>
      </c>
      <c r="E193" s="3" t="str">
        <f ca="1">VLOOKUP(D193,State!$A$1:$B$9,2,0)</f>
        <v>WA</v>
      </c>
      <c r="F193" s="3">
        <f t="shared" ca="1" si="26"/>
        <v>402</v>
      </c>
      <c r="G193" s="3" t="str">
        <f ca="1">VLOOKUP(F193,Occupation!$A$1:$B$915,2,0)</f>
        <v>Student Counsellor</v>
      </c>
      <c r="H193" s="3">
        <f t="shared" ca="1" si="27"/>
        <v>8</v>
      </c>
      <c r="I193" s="3">
        <f t="shared" ca="1" si="28"/>
        <v>50635.55</v>
      </c>
      <c r="J193" s="3">
        <f t="shared" ca="1" si="29"/>
        <v>0.1623699695609721</v>
      </c>
      <c r="K193" s="3">
        <f t="shared" ca="1" si="30"/>
        <v>5</v>
      </c>
      <c r="L193" s="3" t="str">
        <f ca="1">VLOOKUP(K193,Freq_Investment!$A$1:$B$8,2,0)</f>
        <v>Quarterly</v>
      </c>
      <c r="M193" s="3" t="str">
        <f t="shared" ca="1" si="31"/>
        <v>Auto</v>
      </c>
      <c r="N193" s="3">
        <f t="shared" ca="1" si="33"/>
        <v>1</v>
      </c>
      <c r="O193" s="3">
        <f t="shared" ca="1" si="33"/>
        <v>3</v>
      </c>
      <c r="P193" s="3">
        <f t="shared" ca="1" si="33"/>
        <v>1</v>
      </c>
    </row>
    <row r="194" spans="1:16" x14ac:dyDescent="0.25">
      <c r="A194" s="3">
        <f t="shared" ca="1" si="22"/>
        <v>157628372</v>
      </c>
      <c r="B194" s="3">
        <f t="shared" ca="1" si="23"/>
        <v>9754</v>
      </c>
      <c r="C194" s="1">
        <f t="shared" ca="1" si="24"/>
        <v>28442</v>
      </c>
      <c r="D194" s="7">
        <f t="shared" ca="1" si="25"/>
        <v>8</v>
      </c>
      <c r="E194" s="3" t="str">
        <f ca="1">VLOOKUP(D194,State!$A$1:$B$9,2,0)</f>
        <v>ACT</v>
      </c>
      <c r="F194" s="3">
        <f t="shared" ca="1" si="26"/>
        <v>702</v>
      </c>
      <c r="G194" s="3" t="str">
        <f ca="1">VLOOKUP(F194,Occupation!$A$1:$B$915,2,0)</f>
        <v>Tennis Coach</v>
      </c>
      <c r="H194" s="3">
        <f t="shared" ca="1" si="27"/>
        <v>6</v>
      </c>
      <c r="I194" s="3">
        <f t="shared" ca="1" si="28"/>
        <v>35735.43</v>
      </c>
      <c r="J194" s="3">
        <f t="shared" ca="1" si="29"/>
        <v>0.17651891058646596</v>
      </c>
      <c r="K194" s="3">
        <f t="shared" ca="1" si="30"/>
        <v>3</v>
      </c>
      <c r="L194" s="3" t="str">
        <f ca="1">VLOOKUP(K194,Freq_Investment!$A$1:$B$8,2,0)</f>
        <v>Fortnightly</v>
      </c>
      <c r="M194" s="3" t="str">
        <f t="shared" ca="1" si="31"/>
        <v>Manual</v>
      </c>
      <c r="N194" s="3">
        <f t="shared" ca="1" si="33"/>
        <v>5</v>
      </c>
      <c r="O194" s="3">
        <f t="shared" ca="1" si="33"/>
        <v>2</v>
      </c>
      <c r="P194" s="3">
        <f t="shared" ca="1" si="33"/>
        <v>2</v>
      </c>
    </row>
    <row r="195" spans="1:16" x14ac:dyDescent="0.25">
      <c r="A195" s="3">
        <f t="shared" ref="A195:A258" ca="1" si="34">RANDBETWEEN(10000000,1000000000)</f>
        <v>94224462</v>
      </c>
      <c r="B195" s="3">
        <f t="shared" ref="B195:B258" ca="1" si="35">RANDBETWEEN(1,10000)</f>
        <v>2699</v>
      </c>
      <c r="C195" s="1">
        <f t="shared" ref="C195:C258" ca="1" si="36">DATE(RANDBETWEEN(1970,2021),RANDBETWEEN(1,12),RANDBETWEEN(1,28))</f>
        <v>33909</v>
      </c>
      <c r="D195" s="7">
        <f t="shared" ref="D195:D258" ca="1" si="37">RANDBETWEEN(1,8)</f>
        <v>7</v>
      </c>
      <c r="E195" s="3" t="str">
        <f ca="1">VLOOKUP(D195,State!$A$1:$B$9,2,0)</f>
        <v>VIC</v>
      </c>
      <c r="F195" s="3">
        <f t="shared" ref="F195:F258" ca="1" si="38">RANDBETWEEN(1,914)</f>
        <v>23</v>
      </c>
      <c r="G195" s="3" t="str">
        <f ca="1">VLOOKUP(F195,Occupation!$A$1:$B$915,2,0)</f>
        <v>Turf Grower</v>
      </c>
      <c r="H195" s="3">
        <f t="shared" ref="H195:H258" ca="1" si="39">RANDBETWEEN(1,10)</f>
        <v>2</v>
      </c>
      <c r="I195" s="3">
        <f t="shared" ref="I195:I258" ca="1" si="40">ROUND(RAND()*100000,2)</f>
        <v>99007.08</v>
      </c>
      <c r="J195" s="3">
        <f t="shared" ref="J195:J258" ca="1" si="41">RAND()/2</f>
        <v>2.2598694499456118E-2</v>
      </c>
      <c r="K195" s="3">
        <f t="shared" ref="K195:K258" ca="1" si="42">RANDBETWEEN(1,7)</f>
        <v>3</v>
      </c>
      <c r="L195" s="3" t="str">
        <f ca="1">VLOOKUP(K195,Freq_Investment!$A$1:$B$8,2,0)</f>
        <v>Fortnightly</v>
      </c>
      <c r="M195" s="3" t="str">
        <f t="shared" ref="M195:M258" ca="1" si="43">IF(RANDBETWEEN(1,2)&gt;1,"Auto","Manual")</f>
        <v>Manual</v>
      </c>
      <c r="N195" s="3">
        <f t="shared" ref="N195:P226" ca="1" si="44">RANDBETWEEN(1,5)</f>
        <v>4</v>
      </c>
      <c r="O195" s="3">
        <f t="shared" ca="1" si="44"/>
        <v>5</v>
      </c>
      <c r="P195" s="3">
        <f t="shared" ca="1" si="44"/>
        <v>3</v>
      </c>
    </row>
    <row r="196" spans="1:16" x14ac:dyDescent="0.25">
      <c r="A196" s="3">
        <f t="shared" ca="1" si="34"/>
        <v>372397965</v>
      </c>
      <c r="B196" s="3">
        <f t="shared" ca="1" si="35"/>
        <v>1819</v>
      </c>
      <c r="C196" s="1">
        <f t="shared" ca="1" si="36"/>
        <v>29047</v>
      </c>
      <c r="D196" s="7">
        <f t="shared" ca="1" si="37"/>
        <v>4</v>
      </c>
      <c r="E196" s="3" t="str">
        <f ca="1">VLOOKUP(D196,State!$A$1:$B$9,2,0)</f>
        <v>WA</v>
      </c>
      <c r="F196" s="3">
        <f t="shared" ca="1" si="38"/>
        <v>913</v>
      </c>
      <c r="G196" s="3" t="str">
        <f ca="1">VLOOKUP(F196,Occupation!$A$1:$B$915,2,0)</f>
        <v>Printer's Assistant</v>
      </c>
      <c r="H196" s="3">
        <f t="shared" ca="1" si="39"/>
        <v>2</v>
      </c>
      <c r="I196" s="3">
        <f t="shared" ca="1" si="40"/>
        <v>82681.08</v>
      </c>
      <c r="J196" s="3">
        <f t="shared" ca="1" si="41"/>
        <v>4.2922111730727075E-2</v>
      </c>
      <c r="K196" s="3">
        <f t="shared" ca="1" si="42"/>
        <v>1</v>
      </c>
      <c r="L196" s="3" t="str">
        <f ca="1">VLOOKUP(K196,Freq_Investment!$A$1:$B$8,2,0)</f>
        <v>Daily</v>
      </c>
      <c r="M196" s="3" t="str">
        <f t="shared" ca="1" si="43"/>
        <v>Auto</v>
      </c>
      <c r="N196" s="3">
        <f t="shared" ca="1" si="44"/>
        <v>3</v>
      </c>
      <c r="O196" s="3">
        <f t="shared" ca="1" si="44"/>
        <v>5</v>
      </c>
      <c r="P196" s="3">
        <f t="shared" ca="1" si="44"/>
        <v>2</v>
      </c>
    </row>
    <row r="197" spans="1:16" x14ac:dyDescent="0.25">
      <c r="A197" s="3">
        <f t="shared" ca="1" si="34"/>
        <v>765134605</v>
      </c>
      <c r="B197" s="3">
        <f t="shared" ca="1" si="35"/>
        <v>4235</v>
      </c>
      <c r="C197" s="1">
        <f t="shared" ca="1" si="36"/>
        <v>30123</v>
      </c>
      <c r="D197" s="7">
        <f t="shared" ca="1" si="37"/>
        <v>5</v>
      </c>
      <c r="E197" s="3" t="str">
        <f ca="1">VLOOKUP(D197,State!$A$1:$B$9,2,0)</f>
        <v>NT</v>
      </c>
      <c r="F197" s="3">
        <f t="shared" ca="1" si="38"/>
        <v>209</v>
      </c>
      <c r="G197" s="3" t="str">
        <f ca="1">VLOOKUP(F197,Occupation!$A$1:$B$915,2,0)</f>
        <v>Chemical Engineer</v>
      </c>
      <c r="H197" s="3">
        <f t="shared" ca="1" si="39"/>
        <v>10</v>
      </c>
      <c r="I197" s="3">
        <f t="shared" ca="1" si="40"/>
        <v>56777</v>
      </c>
      <c r="J197" s="3">
        <f t="shared" ca="1" si="41"/>
        <v>0.39162889707475151</v>
      </c>
      <c r="K197" s="3">
        <f t="shared" ca="1" si="42"/>
        <v>4</v>
      </c>
      <c r="L197" s="3" t="str">
        <f ca="1">VLOOKUP(K197,Freq_Investment!$A$1:$B$8,2,0)</f>
        <v>Monthly</v>
      </c>
      <c r="M197" s="3" t="str">
        <f t="shared" ca="1" si="43"/>
        <v>Auto</v>
      </c>
      <c r="N197" s="3">
        <f t="shared" ca="1" si="44"/>
        <v>4</v>
      </c>
      <c r="O197" s="3">
        <f t="shared" ca="1" si="44"/>
        <v>1</v>
      </c>
      <c r="P197" s="3">
        <f t="shared" ca="1" si="44"/>
        <v>1</v>
      </c>
    </row>
    <row r="198" spans="1:16" x14ac:dyDescent="0.25">
      <c r="A198" s="3">
        <f t="shared" ca="1" si="34"/>
        <v>670027551</v>
      </c>
      <c r="B198" s="3">
        <f t="shared" ca="1" si="35"/>
        <v>8537</v>
      </c>
      <c r="C198" s="1">
        <f t="shared" ca="1" si="36"/>
        <v>37998</v>
      </c>
      <c r="D198" s="7">
        <f t="shared" ca="1" si="37"/>
        <v>5</v>
      </c>
      <c r="E198" s="3" t="str">
        <f ca="1">VLOOKUP(D198,State!$A$1:$B$9,2,0)</f>
        <v>NT</v>
      </c>
      <c r="F198" s="3">
        <f t="shared" ca="1" si="38"/>
        <v>534</v>
      </c>
      <c r="G198" s="3" t="str">
        <f ca="1">VLOOKUP(F198,Occupation!$A$1:$B$915,2,0)</f>
        <v>Cabler (Data and Telecommunications)</v>
      </c>
      <c r="H198" s="3">
        <f t="shared" ca="1" si="39"/>
        <v>8</v>
      </c>
      <c r="I198" s="3">
        <f t="shared" ca="1" si="40"/>
        <v>71027.27</v>
      </c>
      <c r="J198" s="3">
        <f t="shared" ca="1" si="41"/>
        <v>0.33352747587231468</v>
      </c>
      <c r="K198" s="3">
        <f t="shared" ca="1" si="42"/>
        <v>7</v>
      </c>
      <c r="L198" s="3" t="str">
        <f ca="1">VLOOKUP(K198,Freq_Investment!$A$1:$B$8,2,0)</f>
        <v>Yearly</v>
      </c>
      <c r="M198" s="3" t="str">
        <f t="shared" ca="1" si="43"/>
        <v>Manual</v>
      </c>
      <c r="N198" s="3">
        <f t="shared" ca="1" si="44"/>
        <v>2</v>
      </c>
      <c r="O198" s="3">
        <f t="shared" ca="1" si="44"/>
        <v>4</v>
      </c>
      <c r="P198" s="3">
        <f t="shared" ca="1" si="44"/>
        <v>4</v>
      </c>
    </row>
    <row r="199" spans="1:16" x14ac:dyDescent="0.25">
      <c r="A199" s="3">
        <f t="shared" ca="1" si="34"/>
        <v>203066005</v>
      </c>
      <c r="B199" s="3">
        <f t="shared" ca="1" si="35"/>
        <v>5432</v>
      </c>
      <c r="C199" s="1">
        <f t="shared" ca="1" si="36"/>
        <v>41165</v>
      </c>
      <c r="D199" s="7">
        <f t="shared" ca="1" si="37"/>
        <v>4</v>
      </c>
      <c r="E199" s="3" t="str">
        <f ca="1">VLOOKUP(D199,State!$A$1:$B$9,2,0)</f>
        <v>WA</v>
      </c>
      <c r="F199" s="3">
        <f t="shared" ca="1" si="38"/>
        <v>694</v>
      </c>
      <c r="G199" s="3" t="str">
        <f ca="1">VLOOKUP(F199,Occupation!$A$1:$B$915,2,0)</f>
        <v>Trekking Guide</v>
      </c>
      <c r="H199" s="3">
        <f t="shared" ca="1" si="39"/>
        <v>9</v>
      </c>
      <c r="I199" s="3">
        <f t="shared" ca="1" si="40"/>
        <v>85499.19</v>
      </c>
      <c r="J199" s="3">
        <f t="shared" ca="1" si="41"/>
        <v>0.17300542675628511</v>
      </c>
      <c r="K199" s="3">
        <f t="shared" ca="1" si="42"/>
        <v>7</v>
      </c>
      <c r="L199" s="3" t="str">
        <f ca="1">VLOOKUP(K199,Freq_Investment!$A$1:$B$8,2,0)</f>
        <v>Yearly</v>
      </c>
      <c r="M199" s="3" t="str">
        <f t="shared" ca="1" si="43"/>
        <v>Manual</v>
      </c>
      <c r="N199" s="3">
        <f t="shared" ca="1" si="44"/>
        <v>4</v>
      </c>
      <c r="O199" s="3">
        <f t="shared" ca="1" si="44"/>
        <v>3</v>
      </c>
      <c r="P199" s="3">
        <f t="shared" ca="1" si="44"/>
        <v>3</v>
      </c>
    </row>
    <row r="200" spans="1:16" x14ac:dyDescent="0.25">
      <c r="A200" s="3">
        <f t="shared" ca="1" si="34"/>
        <v>180150644</v>
      </c>
      <c r="B200" s="3">
        <f t="shared" ca="1" si="35"/>
        <v>3968</v>
      </c>
      <c r="C200" s="1">
        <f t="shared" ca="1" si="36"/>
        <v>30591</v>
      </c>
      <c r="D200" s="7">
        <f t="shared" ca="1" si="37"/>
        <v>7</v>
      </c>
      <c r="E200" s="3" t="str">
        <f ca="1">VLOOKUP(D200,State!$A$1:$B$9,2,0)</f>
        <v>VIC</v>
      </c>
      <c r="F200" s="3">
        <f t="shared" ca="1" si="38"/>
        <v>844</v>
      </c>
      <c r="G200" s="3" t="str">
        <f ca="1">VLOOKUP(F200,Occupation!$A$1:$B$915,2,0)</f>
        <v>Stationary Plant Operators nec</v>
      </c>
      <c r="H200" s="3">
        <f t="shared" ca="1" si="39"/>
        <v>4</v>
      </c>
      <c r="I200" s="3">
        <f t="shared" ca="1" si="40"/>
        <v>80998.710000000006</v>
      </c>
      <c r="J200" s="3">
        <f t="shared" ca="1" si="41"/>
        <v>0.36570624980715843</v>
      </c>
      <c r="K200" s="3">
        <f t="shared" ca="1" si="42"/>
        <v>3</v>
      </c>
      <c r="L200" s="3" t="str">
        <f ca="1">VLOOKUP(K200,Freq_Investment!$A$1:$B$8,2,0)</f>
        <v>Fortnightly</v>
      </c>
      <c r="M200" s="3" t="str">
        <f t="shared" ca="1" si="43"/>
        <v>Auto</v>
      </c>
      <c r="N200" s="3">
        <f t="shared" ca="1" si="44"/>
        <v>1</v>
      </c>
      <c r="O200" s="3">
        <f t="shared" ca="1" si="44"/>
        <v>2</v>
      </c>
      <c r="P200" s="3">
        <f t="shared" ca="1" si="44"/>
        <v>4</v>
      </c>
    </row>
    <row r="201" spans="1:16" x14ac:dyDescent="0.25">
      <c r="A201" s="3">
        <f t="shared" ca="1" si="34"/>
        <v>601293528</v>
      </c>
      <c r="B201" s="3">
        <f t="shared" ca="1" si="35"/>
        <v>9294</v>
      </c>
      <c r="C201" s="1">
        <f t="shared" ca="1" si="36"/>
        <v>35634</v>
      </c>
      <c r="D201" s="7">
        <f t="shared" ca="1" si="37"/>
        <v>5</v>
      </c>
      <c r="E201" s="3" t="str">
        <f ca="1">VLOOKUP(D201,State!$A$1:$B$9,2,0)</f>
        <v>NT</v>
      </c>
      <c r="F201" s="3">
        <f t="shared" ca="1" si="38"/>
        <v>732</v>
      </c>
      <c r="G201" s="3" t="str">
        <f ca="1">VLOOKUP(F201,Occupation!$A$1:$B$915,2,0)</f>
        <v>Accounts Clerk</v>
      </c>
      <c r="H201" s="3">
        <f t="shared" ca="1" si="39"/>
        <v>8</v>
      </c>
      <c r="I201" s="3">
        <f t="shared" ca="1" si="40"/>
        <v>81086.62</v>
      </c>
      <c r="J201" s="3">
        <f t="shared" ca="1" si="41"/>
        <v>0.49194968395179506</v>
      </c>
      <c r="K201" s="3">
        <f t="shared" ca="1" si="42"/>
        <v>1</v>
      </c>
      <c r="L201" s="3" t="str">
        <f ca="1">VLOOKUP(K201,Freq_Investment!$A$1:$B$8,2,0)</f>
        <v>Daily</v>
      </c>
      <c r="M201" s="3" t="str">
        <f t="shared" ca="1" si="43"/>
        <v>Auto</v>
      </c>
      <c r="N201" s="3">
        <f t="shared" ca="1" si="44"/>
        <v>4</v>
      </c>
      <c r="O201" s="3">
        <f t="shared" ca="1" si="44"/>
        <v>3</v>
      </c>
      <c r="P201" s="3">
        <f t="shared" ca="1" si="44"/>
        <v>4</v>
      </c>
    </row>
    <row r="202" spans="1:16" x14ac:dyDescent="0.25">
      <c r="A202" s="3">
        <f t="shared" ca="1" si="34"/>
        <v>447944647</v>
      </c>
      <c r="B202" s="3">
        <f t="shared" ca="1" si="35"/>
        <v>4741</v>
      </c>
      <c r="C202" s="1">
        <f t="shared" ca="1" si="36"/>
        <v>38924</v>
      </c>
      <c r="D202" s="7">
        <f t="shared" ca="1" si="37"/>
        <v>6</v>
      </c>
      <c r="E202" s="3" t="str">
        <f ca="1">VLOOKUP(D202,State!$A$1:$B$9,2,0)</f>
        <v>TAS</v>
      </c>
      <c r="F202" s="3">
        <f t="shared" ca="1" si="38"/>
        <v>587</v>
      </c>
      <c r="G202" s="3" t="str">
        <f ca="1">VLOOKUP(F202,Occupation!$A$1:$B$915,2,0)</f>
        <v>Clothing Patternmaker</v>
      </c>
      <c r="H202" s="3">
        <f t="shared" ca="1" si="39"/>
        <v>6</v>
      </c>
      <c r="I202" s="3">
        <f t="shared" ca="1" si="40"/>
        <v>68101.73</v>
      </c>
      <c r="J202" s="3">
        <f t="shared" ca="1" si="41"/>
        <v>0.34124915788302751</v>
      </c>
      <c r="K202" s="3">
        <f t="shared" ca="1" si="42"/>
        <v>5</v>
      </c>
      <c r="L202" s="3" t="str">
        <f ca="1">VLOOKUP(K202,Freq_Investment!$A$1:$B$8,2,0)</f>
        <v>Quarterly</v>
      </c>
      <c r="M202" s="3" t="str">
        <f t="shared" ca="1" si="43"/>
        <v>Manual</v>
      </c>
      <c r="N202" s="3">
        <f t="shared" ca="1" si="44"/>
        <v>2</v>
      </c>
      <c r="O202" s="3">
        <f t="shared" ca="1" si="44"/>
        <v>3</v>
      </c>
      <c r="P202" s="3">
        <f t="shared" ca="1" si="44"/>
        <v>1</v>
      </c>
    </row>
    <row r="203" spans="1:16" x14ac:dyDescent="0.25">
      <c r="A203" s="3">
        <f t="shared" ca="1" si="34"/>
        <v>320951281</v>
      </c>
      <c r="B203" s="3">
        <f t="shared" ca="1" si="35"/>
        <v>5888</v>
      </c>
      <c r="C203" s="1">
        <f t="shared" ca="1" si="36"/>
        <v>43876</v>
      </c>
      <c r="D203" s="7">
        <f t="shared" ca="1" si="37"/>
        <v>1</v>
      </c>
      <c r="E203" s="3" t="str">
        <f ca="1">VLOOKUP(D203,State!$A$1:$B$9,2,0)</f>
        <v>NSW</v>
      </c>
      <c r="F203" s="3">
        <f t="shared" ca="1" si="38"/>
        <v>214</v>
      </c>
      <c r="G203" s="3" t="str">
        <f ca="1">VLOOKUP(F203,Occupation!$A$1:$B$915,2,0)</f>
        <v>Structural Engineer</v>
      </c>
      <c r="H203" s="3">
        <f t="shared" ca="1" si="39"/>
        <v>10</v>
      </c>
      <c r="I203" s="3">
        <f t="shared" ca="1" si="40"/>
        <v>72415.27</v>
      </c>
      <c r="J203" s="3">
        <f t="shared" ca="1" si="41"/>
        <v>0.33646518438387324</v>
      </c>
      <c r="K203" s="3">
        <f t="shared" ca="1" si="42"/>
        <v>7</v>
      </c>
      <c r="L203" s="3" t="str">
        <f ca="1">VLOOKUP(K203,Freq_Investment!$A$1:$B$8,2,0)</f>
        <v>Yearly</v>
      </c>
      <c r="M203" s="3" t="str">
        <f t="shared" ca="1" si="43"/>
        <v>Auto</v>
      </c>
      <c r="N203" s="3">
        <f t="shared" ca="1" si="44"/>
        <v>2</v>
      </c>
      <c r="O203" s="3">
        <f t="shared" ca="1" si="44"/>
        <v>5</v>
      </c>
      <c r="P203" s="3">
        <f t="shared" ca="1" si="44"/>
        <v>4</v>
      </c>
    </row>
    <row r="204" spans="1:16" x14ac:dyDescent="0.25">
      <c r="A204" s="3">
        <f t="shared" ca="1" si="34"/>
        <v>990753630</v>
      </c>
      <c r="B204" s="3">
        <f t="shared" ca="1" si="35"/>
        <v>8580</v>
      </c>
      <c r="C204" s="1">
        <f t="shared" ca="1" si="36"/>
        <v>38490</v>
      </c>
      <c r="D204" s="7">
        <f t="shared" ca="1" si="37"/>
        <v>6</v>
      </c>
      <c r="E204" s="3" t="str">
        <f ca="1">VLOOKUP(D204,State!$A$1:$B$9,2,0)</f>
        <v>TAS</v>
      </c>
      <c r="F204" s="3">
        <f t="shared" ca="1" si="38"/>
        <v>201</v>
      </c>
      <c r="G204" s="3" t="str">
        <f ca="1">VLOOKUP(F204,Occupation!$A$1:$B$915,2,0)</f>
        <v>Industrial Designer</v>
      </c>
      <c r="H204" s="3">
        <f t="shared" ca="1" si="39"/>
        <v>7</v>
      </c>
      <c r="I204" s="3">
        <f t="shared" ca="1" si="40"/>
        <v>33502.050000000003</v>
      </c>
      <c r="J204" s="3">
        <f t="shared" ca="1" si="41"/>
        <v>0.2345566520489909</v>
      </c>
      <c r="K204" s="3">
        <f t="shared" ca="1" si="42"/>
        <v>4</v>
      </c>
      <c r="L204" s="3" t="str">
        <f ca="1">VLOOKUP(K204,Freq_Investment!$A$1:$B$8,2,0)</f>
        <v>Monthly</v>
      </c>
      <c r="M204" s="3" t="str">
        <f t="shared" ca="1" si="43"/>
        <v>Manual</v>
      </c>
      <c r="N204" s="3">
        <f t="shared" ca="1" si="44"/>
        <v>5</v>
      </c>
      <c r="O204" s="3">
        <f t="shared" ca="1" si="44"/>
        <v>2</v>
      </c>
      <c r="P204" s="3">
        <f t="shared" ca="1" si="44"/>
        <v>3</v>
      </c>
    </row>
    <row r="205" spans="1:16" x14ac:dyDescent="0.25">
      <c r="A205" s="3">
        <f t="shared" ca="1" si="34"/>
        <v>626035086</v>
      </c>
      <c r="B205" s="3">
        <f t="shared" ca="1" si="35"/>
        <v>1322</v>
      </c>
      <c r="C205" s="1">
        <f t="shared" ca="1" si="36"/>
        <v>30034</v>
      </c>
      <c r="D205" s="7">
        <f t="shared" ca="1" si="37"/>
        <v>1</v>
      </c>
      <c r="E205" s="3" t="str">
        <f ca="1">VLOOKUP(D205,State!$A$1:$B$9,2,0)</f>
        <v>NSW</v>
      </c>
      <c r="F205" s="3">
        <f t="shared" ca="1" si="38"/>
        <v>656</v>
      </c>
      <c r="G205" s="3" t="str">
        <f ca="1">VLOOKUP(F205,Occupation!$A$1:$B$915,2,0)</f>
        <v>Bar Attendant</v>
      </c>
      <c r="H205" s="3">
        <f t="shared" ca="1" si="39"/>
        <v>2</v>
      </c>
      <c r="I205" s="3">
        <f t="shared" ca="1" si="40"/>
        <v>397.59</v>
      </c>
      <c r="J205" s="3">
        <f t="shared" ca="1" si="41"/>
        <v>0.32204948138435435</v>
      </c>
      <c r="K205" s="3">
        <f t="shared" ca="1" si="42"/>
        <v>1</v>
      </c>
      <c r="L205" s="3" t="str">
        <f ca="1">VLOOKUP(K205,Freq_Investment!$A$1:$B$8,2,0)</f>
        <v>Daily</v>
      </c>
      <c r="M205" s="3" t="str">
        <f t="shared" ca="1" si="43"/>
        <v>Manual</v>
      </c>
      <c r="N205" s="3">
        <f t="shared" ca="1" si="44"/>
        <v>2</v>
      </c>
      <c r="O205" s="3">
        <f t="shared" ca="1" si="44"/>
        <v>1</v>
      </c>
      <c r="P205" s="3">
        <f t="shared" ca="1" si="44"/>
        <v>1</v>
      </c>
    </row>
    <row r="206" spans="1:16" x14ac:dyDescent="0.25">
      <c r="A206" s="3">
        <f t="shared" ca="1" si="34"/>
        <v>384279332</v>
      </c>
      <c r="B206" s="3">
        <f t="shared" ca="1" si="35"/>
        <v>4316</v>
      </c>
      <c r="C206" s="1">
        <f t="shared" ca="1" si="36"/>
        <v>36603</v>
      </c>
      <c r="D206" s="7">
        <f t="shared" ca="1" si="37"/>
        <v>7</v>
      </c>
      <c r="E206" s="3" t="str">
        <f ca="1">VLOOKUP(D206,State!$A$1:$B$9,2,0)</f>
        <v>VIC</v>
      </c>
      <c r="F206" s="3">
        <f t="shared" ca="1" si="38"/>
        <v>681</v>
      </c>
      <c r="G206" s="3" t="str">
        <f ca="1">VLOOKUP(F206,Occupation!$A$1:$B$915,2,0)</f>
        <v>Flight Attendant</v>
      </c>
      <c r="H206" s="3">
        <f t="shared" ca="1" si="39"/>
        <v>8</v>
      </c>
      <c r="I206" s="3">
        <f t="shared" ca="1" si="40"/>
        <v>51261.81</v>
      </c>
      <c r="J206" s="3">
        <f t="shared" ca="1" si="41"/>
        <v>0.18475474009616405</v>
      </c>
      <c r="K206" s="3">
        <f t="shared" ca="1" si="42"/>
        <v>5</v>
      </c>
      <c r="L206" s="3" t="str">
        <f ca="1">VLOOKUP(K206,Freq_Investment!$A$1:$B$8,2,0)</f>
        <v>Quarterly</v>
      </c>
      <c r="M206" s="3" t="str">
        <f t="shared" ca="1" si="43"/>
        <v>Auto</v>
      </c>
      <c r="N206" s="3">
        <f t="shared" ca="1" si="44"/>
        <v>1</v>
      </c>
      <c r="O206" s="3">
        <f t="shared" ca="1" si="44"/>
        <v>2</v>
      </c>
      <c r="P206" s="3">
        <f t="shared" ca="1" si="44"/>
        <v>4</v>
      </c>
    </row>
    <row r="207" spans="1:16" x14ac:dyDescent="0.25">
      <c r="A207" s="3">
        <f t="shared" ca="1" si="34"/>
        <v>269636494</v>
      </c>
      <c r="B207" s="3">
        <f t="shared" ca="1" si="35"/>
        <v>9045</v>
      </c>
      <c r="C207" s="1">
        <f t="shared" ca="1" si="36"/>
        <v>42829</v>
      </c>
      <c r="D207" s="7">
        <f t="shared" ca="1" si="37"/>
        <v>3</v>
      </c>
      <c r="E207" s="3" t="str">
        <f ca="1">VLOOKUP(D207,State!$A$1:$B$9,2,0)</f>
        <v>SA</v>
      </c>
      <c r="F207" s="3">
        <f t="shared" ca="1" si="38"/>
        <v>24</v>
      </c>
      <c r="G207" s="3" t="str">
        <f ca="1">VLOOKUP(F207,Occupation!$A$1:$B$915,2,0)</f>
        <v>Vegetable Grower (Aus) / Market Gardener (NZ)</v>
      </c>
      <c r="H207" s="3">
        <f t="shared" ca="1" si="39"/>
        <v>7</v>
      </c>
      <c r="I207" s="3">
        <f t="shared" ca="1" si="40"/>
        <v>43495.62</v>
      </c>
      <c r="J207" s="3">
        <f t="shared" ca="1" si="41"/>
        <v>0.29205328484494747</v>
      </c>
      <c r="K207" s="3">
        <f t="shared" ca="1" si="42"/>
        <v>3</v>
      </c>
      <c r="L207" s="3" t="str">
        <f ca="1">VLOOKUP(K207,Freq_Investment!$A$1:$B$8,2,0)</f>
        <v>Fortnightly</v>
      </c>
      <c r="M207" s="3" t="str">
        <f t="shared" ca="1" si="43"/>
        <v>Auto</v>
      </c>
      <c r="N207" s="3">
        <f t="shared" ca="1" si="44"/>
        <v>5</v>
      </c>
      <c r="O207" s="3">
        <f t="shared" ca="1" si="44"/>
        <v>4</v>
      </c>
      <c r="P207" s="3">
        <f t="shared" ca="1" si="44"/>
        <v>1</v>
      </c>
    </row>
    <row r="208" spans="1:16" x14ac:dyDescent="0.25">
      <c r="A208" s="3">
        <f t="shared" ca="1" si="34"/>
        <v>988565906</v>
      </c>
      <c r="B208" s="3">
        <f t="shared" ca="1" si="35"/>
        <v>3304</v>
      </c>
      <c r="C208" s="1">
        <f t="shared" ca="1" si="36"/>
        <v>28511</v>
      </c>
      <c r="D208" s="7">
        <f t="shared" ca="1" si="37"/>
        <v>1</v>
      </c>
      <c r="E208" s="3" t="str">
        <f ca="1">VLOOKUP(D208,State!$A$1:$B$9,2,0)</f>
        <v>NSW</v>
      </c>
      <c r="F208" s="3">
        <f t="shared" ca="1" si="38"/>
        <v>49</v>
      </c>
      <c r="G208" s="3" t="str">
        <f ca="1">VLOOKUP(F208,Occupation!$A$1:$B$915,2,0)</f>
        <v>Medical Administrator / Medical Superintendent</v>
      </c>
      <c r="H208" s="3">
        <f t="shared" ca="1" si="39"/>
        <v>10</v>
      </c>
      <c r="I208" s="3">
        <f t="shared" ca="1" si="40"/>
        <v>95256.18</v>
      </c>
      <c r="J208" s="3">
        <f t="shared" ca="1" si="41"/>
        <v>0.39372653816296005</v>
      </c>
      <c r="K208" s="3">
        <f t="shared" ca="1" si="42"/>
        <v>4</v>
      </c>
      <c r="L208" s="3" t="str">
        <f ca="1">VLOOKUP(K208,Freq_Investment!$A$1:$B$8,2,0)</f>
        <v>Monthly</v>
      </c>
      <c r="M208" s="3" t="str">
        <f t="shared" ca="1" si="43"/>
        <v>Auto</v>
      </c>
      <c r="N208" s="3">
        <f t="shared" ca="1" si="44"/>
        <v>3</v>
      </c>
      <c r="O208" s="3">
        <f t="shared" ca="1" si="44"/>
        <v>1</v>
      </c>
      <c r="P208" s="3">
        <f t="shared" ca="1" si="44"/>
        <v>3</v>
      </c>
    </row>
    <row r="209" spans="1:16" x14ac:dyDescent="0.25">
      <c r="A209" s="3">
        <f t="shared" ca="1" si="34"/>
        <v>81675881</v>
      </c>
      <c r="B209" s="3">
        <f t="shared" ca="1" si="35"/>
        <v>9383</v>
      </c>
      <c r="C209" s="1">
        <f t="shared" ca="1" si="36"/>
        <v>27223</v>
      </c>
      <c r="D209" s="7">
        <f t="shared" ca="1" si="37"/>
        <v>2</v>
      </c>
      <c r="E209" s="3" t="str">
        <f ca="1">VLOOKUP(D209,State!$A$1:$B$9,2,0)</f>
        <v>QLD</v>
      </c>
      <c r="F209" s="3">
        <f t="shared" ca="1" si="38"/>
        <v>665</v>
      </c>
      <c r="G209" s="3" t="str">
        <f ca="1">VLOOKUP(F209,Occupation!$A$1:$B$915,2,0)</f>
        <v>Prison Officer</v>
      </c>
      <c r="H209" s="3">
        <f t="shared" ca="1" si="39"/>
        <v>1</v>
      </c>
      <c r="I209" s="3">
        <f t="shared" ca="1" si="40"/>
        <v>14202.96</v>
      </c>
      <c r="J209" s="3">
        <f t="shared" ca="1" si="41"/>
        <v>0.40514926543675267</v>
      </c>
      <c r="K209" s="3">
        <f t="shared" ca="1" si="42"/>
        <v>7</v>
      </c>
      <c r="L209" s="3" t="str">
        <f ca="1">VLOOKUP(K209,Freq_Investment!$A$1:$B$8,2,0)</f>
        <v>Yearly</v>
      </c>
      <c r="M209" s="3" t="str">
        <f t="shared" ca="1" si="43"/>
        <v>Auto</v>
      </c>
      <c r="N209" s="3">
        <f t="shared" ca="1" si="44"/>
        <v>1</v>
      </c>
      <c r="O209" s="3">
        <f t="shared" ca="1" si="44"/>
        <v>1</v>
      </c>
      <c r="P209" s="3">
        <f t="shared" ca="1" si="44"/>
        <v>4</v>
      </c>
    </row>
    <row r="210" spans="1:16" x14ac:dyDescent="0.25">
      <c r="A210" s="3">
        <f t="shared" ca="1" si="34"/>
        <v>339666302</v>
      </c>
      <c r="B210" s="3">
        <f t="shared" ca="1" si="35"/>
        <v>9205</v>
      </c>
      <c r="C210" s="1">
        <f t="shared" ca="1" si="36"/>
        <v>30531</v>
      </c>
      <c r="D210" s="7">
        <f t="shared" ca="1" si="37"/>
        <v>4</v>
      </c>
      <c r="E210" s="3" t="str">
        <f ca="1">VLOOKUP(D210,State!$A$1:$B$9,2,0)</f>
        <v>WA</v>
      </c>
      <c r="F210" s="3">
        <f t="shared" ca="1" si="38"/>
        <v>441</v>
      </c>
      <c r="G210" s="3" t="str">
        <f ca="1">VLOOKUP(F210,Occupation!$A$1:$B$915,2,0)</f>
        <v>Science Technicians nec</v>
      </c>
      <c r="H210" s="3">
        <f t="shared" ca="1" si="39"/>
        <v>3</v>
      </c>
      <c r="I210" s="3">
        <f t="shared" ca="1" si="40"/>
        <v>33694.19</v>
      </c>
      <c r="J210" s="3">
        <f t="shared" ca="1" si="41"/>
        <v>0.35961591183382713</v>
      </c>
      <c r="K210" s="3">
        <f t="shared" ca="1" si="42"/>
        <v>6</v>
      </c>
      <c r="L210" s="3" t="str">
        <f ca="1">VLOOKUP(K210,Freq_Investment!$A$1:$B$8,2,0)</f>
        <v>Half-yearly</v>
      </c>
      <c r="M210" s="3" t="str">
        <f t="shared" ca="1" si="43"/>
        <v>Manual</v>
      </c>
      <c r="N210" s="3">
        <f t="shared" ca="1" si="44"/>
        <v>3</v>
      </c>
      <c r="O210" s="3">
        <f t="shared" ca="1" si="44"/>
        <v>3</v>
      </c>
      <c r="P210" s="3">
        <f t="shared" ca="1" si="44"/>
        <v>5</v>
      </c>
    </row>
    <row r="211" spans="1:16" x14ac:dyDescent="0.25">
      <c r="A211" s="3">
        <f t="shared" ca="1" si="34"/>
        <v>288104939</v>
      </c>
      <c r="B211" s="3">
        <f t="shared" ca="1" si="35"/>
        <v>1525</v>
      </c>
      <c r="C211" s="1">
        <f t="shared" ca="1" si="36"/>
        <v>36869</v>
      </c>
      <c r="D211" s="7">
        <f t="shared" ca="1" si="37"/>
        <v>6</v>
      </c>
      <c r="E211" s="3" t="str">
        <f ca="1">VLOOKUP(D211,State!$A$1:$B$9,2,0)</f>
        <v>TAS</v>
      </c>
      <c r="F211" s="3">
        <f t="shared" ca="1" si="38"/>
        <v>262</v>
      </c>
      <c r="G211" s="3" t="str">
        <f ca="1">VLOOKUP(F211,Occupation!$A$1:$B$915,2,0)</f>
        <v>Exercise Physiologist</v>
      </c>
      <c r="H211" s="3">
        <f t="shared" ca="1" si="39"/>
        <v>7</v>
      </c>
      <c r="I211" s="3">
        <f t="shared" ca="1" si="40"/>
        <v>271.48</v>
      </c>
      <c r="J211" s="3">
        <f t="shared" ca="1" si="41"/>
        <v>0.30830991912813155</v>
      </c>
      <c r="K211" s="3">
        <f t="shared" ca="1" si="42"/>
        <v>5</v>
      </c>
      <c r="L211" s="3" t="str">
        <f ca="1">VLOOKUP(K211,Freq_Investment!$A$1:$B$8,2,0)</f>
        <v>Quarterly</v>
      </c>
      <c r="M211" s="3" t="str">
        <f t="shared" ca="1" si="43"/>
        <v>Auto</v>
      </c>
      <c r="N211" s="3">
        <f t="shared" ca="1" si="44"/>
        <v>1</v>
      </c>
      <c r="O211" s="3">
        <f t="shared" ca="1" si="44"/>
        <v>3</v>
      </c>
      <c r="P211" s="3">
        <f t="shared" ca="1" si="44"/>
        <v>3</v>
      </c>
    </row>
    <row r="212" spans="1:16" x14ac:dyDescent="0.25">
      <c r="A212" s="3">
        <f t="shared" ca="1" si="34"/>
        <v>993637044</v>
      </c>
      <c r="B212" s="3">
        <f t="shared" ca="1" si="35"/>
        <v>1025</v>
      </c>
      <c r="C212" s="1">
        <f t="shared" ca="1" si="36"/>
        <v>37457</v>
      </c>
      <c r="D212" s="7">
        <f t="shared" ca="1" si="37"/>
        <v>2</v>
      </c>
      <c r="E212" s="3" t="str">
        <f ca="1">VLOOKUP(D212,State!$A$1:$B$9,2,0)</f>
        <v>QLD</v>
      </c>
      <c r="F212" s="3">
        <f t="shared" ca="1" si="38"/>
        <v>385</v>
      </c>
      <c r="G212" s="3" t="str">
        <f ca="1">VLOOKUP(F212,Occupation!$A$1:$B$915,2,0)</f>
        <v>Computer Network and Systems Engineer</v>
      </c>
      <c r="H212" s="3">
        <f t="shared" ca="1" si="39"/>
        <v>4</v>
      </c>
      <c r="I212" s="3">
        <f t="shared" ca="1" si="40"/>
        <v>64154.11</v>
      </c>
      <c r="J212" s="3">
        <f t="shared" ca="1" si="41"/>
        <v>0.46365020240485777</v>
      </c>
      <c r="K212" s="3">
        <f t="shared" ca="1" si="42"/>
        <v>4</v>
      </c>
      <c r="L212" s="3" t="str">
        <f ca="1">VLOOKUP(K212,Freq_Investment!$A$1:$B$8,2,0)</f>
        <v>Monthly</v>
      </c>
      <c r="M212" s="3" t="str">
        <f t="shared" ca="1" si="43"/>
        <v>Manual</v>
      </c>
      <c r="N212" s="3">
        <f t="shared" ca="1" si="44"/>
        <v>3</v>
      </c>
      <c r="O212" s="3">
        <f t="shared" ca="1" si="44"/>
        <v>3</v>
      </c>
      <c r="P212" s="3">
        <f t="shared" ca="1" si="44"/>
        <v>4</v>
      </c>
    </row>
    <row r="213" spans="1:16" x14ac:dyDescent="0.25">
      <c r="A213" s="3">
        <f t="shared" ca="1" si="34"/>
        <v>595106314</v>
      </c>
      <c r="B213" s="3">
        <f t="shared" ca="1" si="35"/>
        <v>7996</v>
      </c>
      <c r="C213" s="1">
        <f t="shared" ca="1" si="36"/>
        <v>39885</v>
      </c>
      <c r="D213" s="7">
        <f t="shared" ca="1" si="37"/>
        <v>3</v>
      </c>
      <c r="E213" s="3" t="str">
        <f ca="1">VLOOKUP(D213,State!$A$1:$B$9,2,0)</f>
        <v>SA</v>
      </c>
      <c r="F213" s="3">
        <f t="shared" ca="1" si="38"/>
        <v>750</v>
      </c>
      <c r="G213" s="3" t="str">
        <f ca="1">VLOOKUP(F213,Occupation!$A$1:$B$915,2,0)</f>
        <v>Legal Executive</v>
      </c>
      <c r="H213" s="3">
        <f t="shared" ca="1" si="39"/>
        <v>4</v>
      </c>
      <c r="I213" s="3">
        <f t="shared" ca="1" si="40"/>
        <v>424.11</v>
      </c>
      <c r="J213" s="3">
        <f t="shared" ca="1" si="41"/>
        <v>0.26682231436554393</v>
      </c>
      <c r="K213" s="3">
        <f t="shared" ca="1" si="42"/>
        <v>6</v>
      </c>
      <c r="L213" s="3" t="str">
        <f ca="1">VLOOKUP(K213,Freq_Investment!$A$1:$B$8,2,0)</f>
        <v>Half-yearly</v>
      </c>
      <c r="M213" s="3" t="str">
        <f t="shared" ca="1" si="43"/>
        <v>Manual</v>
      </c>
      <c r="N213" s="3">
        <f t="shared" ca="1" si="44"/>
        <v>5</v>
      </c>
      <c r="O213" s="3">
        <f t="shared" ca="1" si="44"/>
        <v>1</v>
      </c>
      <c r="P213" s="3">
        <f t="shared" ca="1" si="44"/>
        <v>3</v>
      </c>
    </row>
    <row r="214" spans="1:16" x14ac:dyDescent="0.25">
      <c r="A214" s="3">
        <f t="shared" ca="1" si="34"/>
        <v>557169619</v>
      </c>
      <c r="B214" s="3">
        <f t="shared" ca="1" si="35"/>
        <v>7251</v>
      </c>
      <c r="C214" s="1">
        <f t="shared" ca="1" si="36"/>
        <v>39867</v>
      </c>
      <c r="D214" s="7">
        <f t="shared" ca="1" si="37"/>
        <v>1</v>
      </c>
      <c r="E214" s="3" t="str">
        <f ca="1">VLOOKUP(D214,State!$A$1:$B$9,2,0)</f>
        <v>NSW</v>
      </c>
      <c r="F214" s="3">
        <f t="shared" ca="1" si="38"/>
        <v>794</v>
      </c>
      <c r="G214" s="3" t="str">
        <f ca="1">VLOOKUP(F214,Occupation!$A$1:$B$915,2,0)</f>
        <v>Retail Supervisor</v>
      </c>
      <c r="H214" s="3">
        <f t="shared" ca="1" si="39"/>
        <v>1</v>
      </c>
      <c r="I214" s="3">
        <f t="shared" ca="1" si="40"/>
        <v>27944.39</v>
      </c>
      <c r="J214" s="3">
        <f t="shared" ca="1" si="41"/>
        <v>0.41363618229538612</v>
      </c>
      <c r="K214" s="3">
        <f t="shared" ca="1" si="42"/>
        <v>6</v>
      </c>
      <c r="L214" s="3" t="str">
        <f ca="1">VLOOKUP(K214,Freq_Investment!$A$1:$B$8,2,0)</f>
        <v>Half-yearly</v>
      </c>
      <c r="M214" s="3" t="str">
        <f t="shared" ca="1" si="43"/>
        <v>Manual</v>
      </c>
      <c r="N214" s="3">
        <f t="shared" ca="1" si="44"/>
        <v>2</v>
      </c>
      <c r="O214" s="3">
        <f t="shared" ca="1" si="44"/>
        <v>5</v>
      </c>
      <c r="P214" s="3">
        <f t="shared" ca="1" si="44"/>
        <v>1</v>
      </c>
    </row>
    <row r="215" spans="1:16" x14ac:dyDescent="0.25">
      <c r="A215" s="3">
        <f t="shared" ca="1" si="34"/>
        <v>339704270</v>
      </c>
      <c r="B215" s="3">
        <f t="shared" ca="1" si="35"/>
        <v>1560</v>
      </c>
      <c r="C215" s="1">
        <f t="shared" ca="1" si="36"/>
        <v>32482</v>
      </c>
      <c r="D215" s="7">
        <f t="shared" ca="1" si="37"/>
        <v>7</v>
      </c>
      <c r="E215" s="3" t="str">
        <f ca="1">VLOOKUP(D215,State!$A$1:$B$9,2,0)</f>
        <v>VIC</v>
      </c>
      <c r="F215" s="3">
        <f t="shared" ca="1" si="38"/>
        <v>248</v>
      </c>
      <c r="G215" s="3" t="str">
        <f ca="1">VLOOKUP(F215,Occupation!$A$1:$B$915,2,0)</f>
        <v>Biotechnologist</v>
      </c>
      <c r="H215" s="3">
        <f t="shared" ca="1" si="39"/>
        <v>6</v>
      </c>
      <c r="I215" s="3">
        <f t="shared" ca="1" si="40"/>
        <v>81357.17</v>
      </c>
      <c r="J215" s="3">
        <f t="shared" ca="1" si="41"/>
        <v>4.4515471496607673E-2</v>
      </c>
      <c r="K215" s="3">
        <f t="shared" ca="1" si="42"/>
        <v>7</v>
      </c>
      <c r="L215" s="3" t="str">
        <f ca="1">VLOOKUP(K215,Freq_Investment!$A$1:$B$8,2,0)</f>
        <v>Yearly</v>
      </c>
      <c r="M215" s="3" t="str">
        <f t="shared" ca="1" si="43"/>
        <v>Manual</v>
      </c>
      <c r="N215" s="3">
        <f t="shared" ca="1" si="44"/>
        <v>2</v>
      </c>
      <c r="O215" s="3">
        <f t="shared" ca="1" si="44"/>
        <v>2</v>
      </c>
      <c r="P215" s="3">
        <f t="shared" ca="1" si="44"/>
        <v>2</v>
      </c>
    </row>
    <row r="216" spans="1:16" x14ac:dyDescent="0.25">
      <c r="A216" s="3">
        <f t="shared" ca="1" si="34"/>
        <v>185430342</v>
      </c>
      <c r="B216" s="3">
        <f t="shared" ca="1" si="35"/>
        <v>2504</v>
      </c>
      <c r="C216" s="1">
        <f t="shared" ca="1" si="36"/>
        <v>40885</v>
      </c>
      <c r="D216" s="7">
        <f t="shared" ca="1" si="37"/>
        <v>1</v>
      </c>
      <c r="E216" s="3" t="str">
        <f ca="1">VLOOKUP(D216,State!$A$1:$B$9,2,0)</f>
        <v>NSW</v>
      </c>
      <c r="F216" s="3">
        <f t="shared" ca="1" si="38"/>
        <v>258</v>
      </c>
      <c r="G216" s="3" t="str">
        <f ca="1">VLOOKUP(F216,Occupation!$A$1:$B$915,2,0)</f>
        <v>Conservator</v>
      </c>
      <c r="H216" s="3">
        <f t="shared" ca="1" si="39"/>
        <v>1</v>
      </c>
      <c r="I216" s="3">
        <f t="shared" ca="1" si="40"/>
        <v>85791.24</v>
      </c>
      <c r="J216" s="3">
        <f t="shared" ca="1" si="41"/>
        <v>0.37884933229020201</v>
      </c>
      <c r="K216" s="3">
        <f t="shared" ca="1" si="42"/>
        <v>6</v>
      </c>
      <c r="L216" s="3" t="str">
        <f ca="1">VLOOKUP(K216,Freq_Investment!$A$1:$B$8,2,0)</f>
        <v>Half-yearly</v>
      </c>
      <c r="M216" s="3" t="str">
        <f t="shared" ca="1" si="43"/>
        <v>Auto</v>
      </c>
      <c r="N216" s="3">
        <f t="shared" ca="1" si="44"/>
        <v>5</v>
      </c>
      <c r="O216" s="3">
        <f t="shared" ca="1" si="44"/>
        <v>2</v>
      </c>
      <c r="P216" s="3">
        <f t="shared" ca="1" si="44"/>
        <v>3</v>
      </c>
    </row>
    <row r="217" spans="1:16" x14ac:dyDescent="0.25">
      <c r="A217" s="3">
        <f t="shared" ca="1" si="34"/>
        <v>585749084</v>
      </c>
      <c r="B217" s="3">
        <f t="shared" ca="1" si="35"/>
        <v>5276</v>
      </c>
      <c r="C217" s="1">
        <f t="shared" ca="1" si="36"/>
        <v>39468</v>
      </c>
      <c r="D217" s="7">
        <f t="shared" ca="1" si="37"/>
        <v>2</v>
      </c>
      <c r="E217" s="3" t="str">
        <f ca="1">VLOOKUP(D217,State!$A$1:$B$9,2,0)</f>
        <v>QLD</v>
      </c>
      <c r="F217" s="3">
        <f t="shared" ca="1" si="38"/>
        <v>151</v>
      </c>
      <c r="G217" s="3" t="str">
        <f ca="1">VLOOKUP(F217,Occupation!$A$1:$B$915,2,0)</f>
        <v>Training and Development Professional</v>
      </c>
      <c r="H217" s="3">
        <f t="shared" ca="1" si="39"/>
        <v>9</v>
      </c>
      <c r="I217" s="3">
        <f t="shared" ca="1" si="40"/>
        <v>32867.620000000003</v>
      </c>
      <c r="J217" s="3">
        <f t="shared" ca="1" si="41"/>
        <v>0.1429099569408675</v>
      </c>
      <c r="K217" s="3">
        <f t="shared" ca="1" si="42"/>
        <v>7</v>
      </c>
      <c r="L217" s="3" t="str">
        <f ca="1">VLOOKUP(K217,Freq_Investment!$A$1:$B$8,2,0)</f>
        <v>Yearly</v>
      </c>
      <c r="M217" s="3" t="str">
        <f t="shared" ca="1" si="43"/>
        <v>Manual</v>
      </c>
      <c r="N217" s="3">
        <f t="shared" ca="1" si="44"/>
        <v>1</v>
      </c>
      <c r="O217" s="3">
        <f t="shared" ca="1" si="44"/>
        <v>3</v>
      </c>
      <c r="P217" s="3">
        <f t="shared" ca="1" si="44"/>
        <v>5</v>
      </c>
    </row>
    <row r="218" spans="1:16" x14ac:dyDescent="0.25">
      <c r="A218" s="3">
        <f t="shared" ca="1" si="34"/>
        <v>935794844</v>
      </c>
      <c r="B218" s="3">
        <f t="shared" ca="1" si="35"/>
        <v>7602</v>
      </c>
      <c r="C218" s="1">
        <f t="shared" ca="1" si="36"/>
        <v>31121</v>
      </c>
      <c r="D218" s="7">
        <f t="shared" ca="1" si="37"/>
        <v>6</v>
      </c>
      <c r="E218" s="3" t="str">
        <f ca="1">VLOOKUP(D218,State!$A$1:$B$9,2,0)</f>
        <v>TAS</v>
      </c>
      <c r="F218" s="3">
        <f t="shared" ca="1" si="38"/>
        <v>725</v>
      </c>
      <c r="G218" s="3" t="str">
        <f ca="1">VLOOKUP(F218,Occupation!$A$1:$B$915,2,0)</f>
        <v>Call or Contact Centre Team Leader</v>
      </c>
      <c r="H218" s="3">
        <f t="shared" ca="1" si="39"/>
        <v>8</v>
      </c>
      <c r="I218" s="3">
        <f t="shared" ca="1" si="40"/>
        <v>42926.2</v>
      </c>
      <c r="J218" s="3">
        <f t="shared" ca="1" si="41"/>
        <v>0.40468585626800258</v>
      </c>
      <c r="K218" s="3">
        <f t="shared" ca="1" si="42"/>
        <v>4</v>
      </c>
      <c r="L218" s="3" t="str">
        <f ca="1">VLOOKUP(K218,Freq_Investment!$A$1:$B$8,2,0)</f>
        <v>Monthly</v>
      </c>
      <c r="M218" s="3" t="str">
        <f t="shared" ca="1" si="43"/>
        <v>Manual</v>
      </c>
      <c r="N218" s="3">
        <f t="shared" ca="1" si="44"/>
        <v>5</v>
      </c>
      <c r="O218" s="3">
        <f t="shared" ca="1" si="44"/>
        <v>5</v>
      </c>
      <c r="P218" s="3">
        <f t="shared" ca="1" si="44"/>
        <v>4</v>
      </c>
    </row>
    <row r="219" spans="1:16" x14ac:dyDescent="0.25">
      <c r="A219" s="3">
        <f t="shared" ca="1" si="34"/>
        <v>354987638</v>
      </c>
      <c r="B219" s="3">
        <f t="shared" ca="1" si="35"/>
        <v>5501</v>
      </c>
      <c r="C219" s="1">
        <f t="shared" ca="1" si="36"/>
        <v>44374</v>
      </c>
      <c r="D219" s="7">
        <f t="shared" ca="1" si="37"/>
        <v>4</v>
      </c>
      <c r="E219" s="3" t="str">
        <f ca="1">VLOOKUP(D219,State!$A$1:$B$9,2,0)</f>
        <v>WA</v>
      </c>
      <c r="F219" s="3">
        <f t="shared" ca="1" si="38"/>
        <v>572</v>
      </c>
      <c r="G219" s="3" t="str">
        <f ca="1">VLOOKUP(F219,Occupation!$A$1:$B$915,2,0)</f>
        <v>Senior Sheep Farm Worker</v>
      </c>
      <c r="H219" s="3">
        <f t="shared" ca="1" si="39"/>
        <v>5</v>
      </c>
      <c r="I219" s="3">
        <f t="shared" ca="1" si="40"/>
        <v>65277.03</v>
      </c>
      <c r="J219" s="3">
        <f t="shared" ca="1" si="41"/>
        <v>1.5446835145298599E-2</v>
      </c>
      <c r="K219" s="3">
        <f t="shared" ca="1" si="42"/>
        <v>1</v>
      </c>
      <c r="L219" s="3" t="str">
        <f ca="1">VLOOKUP(K219,Freq_Investment!$A$1:$B$8,2,0)</f>
        <v>Daily</v>
      </c>
      <c r="M219" s="3" t="str">
        <f t="shared" ca="1" si="43"/>
        <v>Manual</v>
      </c>
      <c r="N219" s="3">
        <f t="shared" ca="1" si="44"/>
        <v>3</v>
      </c>
      <c r="O219" s="3">
        <f t="shared" ca="1" si="44"/>
        <v>5</v>
      </c>
      <c r="P219" s="3">
        <f t="shared" ca="1" si="44"/>
        <v>1</v>
      </c>
    </row>
    <row r="220" spans="1:16" x14ac:dyDescent="0.25">
      <c r="A220" s="3">
        <f t="shared" ca="1" si="34"/>
        <v>788835295</v>
      </c>
      <c r="B220" s="3">
        <f t="shared" ca="1" si="35"/>
        <v>1059</v>
      </c>
      <c r="C220" s="1">
        <f t="shared" ca="1" si="36"/>
        <v>26914</v>
      </c>
      <c r="D220" s="7">
        <f t="shared" ca="1" si="37"/>
        <v>4</v>
      </c>
      <c r="E220" s="3" t="str">
        <f ca="1">VLOOKUP(D220,State!$A$1:$B$9,2,0)</f>
        <v>WA</v>
      </c>
      <c r="F220" s="3">
        <f t="shared" ca="1" si="38"/>
        <v>367</v>
      </c>
      <c r="G220" s="3" t="str">
        <f ca="1">VLOOKUP(F220,Occupation!$A$1:$B$915,2,0)</f>
        <v>User Experience Designer (ICT)</v>
      </c>
      <c r="H220" s="3">
        <f t="shared" ca="1" si="39"/>
        <v>10</v>
      </c>
      <c r="I220" s="3">
        <f t="shared" ca="1" si="40"/>
        <v>88803.26</v>
      </c>
      <c r="J220" s="3">
        <f t="shared" ca="1" si="41"/>
        <v>0.15558281926721118</v>
      </c>
      <c r="K220" s="3">
        <f t="shared" ca="1" si="42"/>
        <v>7</v>
      </c>
      <c r="L220" s="3" t="str">
        <f ca="1">VLOOKUP(K220,Freq_Investment!$A$1:$B$8,2,0)</f>
        <v>Yearly</v>
      </c>
      <c r="M220" s="3" t="str">
        <f t="shared" ca="1" si="43"/>
        <v>Manual</v>
      </c>
      <c r="N220" s="3">
        <f t="shared" ca="1" si="44"/>
        <v>2</v>
      </c>
      <c r="O220" s="3">
        <f t="shared" ca="1" si="44"/>
        <v>5</v>
      </c>
      <c r="P220" s="3">
        <f t="shared" ca="1" si="44"/>
        <v>1</v>
      </c>
    </row>
    <row r="221" spans="1:16" x14ac:dyDescent="0.25">
      <c r="A221" s="3">
        <f t="shared" ca="1" si="34"/>
        <v>501408183</v>
      </c>
      <c r="B221" s="3">
        <f t="shared" ca="1" si="35"/>
        <v>7524</v>
      </c>
      <c r="C221" s="1">
        <f t="shared" ca="1" si="36"/>
        <v>44456</v>
      </c>
      <c r="D221" s="7">
        <f t="shared" ca="1" si="37"/>
        <v>3</v>
      </c>
      <c r="E221" s="3" t="str">
        <f ca="1">VLOOKUP(D221,State!$A$1:$B$9,2,0)</f>
        <v>SA</v>
      </c>
      <c r="F221" s="3">
        <f t="shared" ca="1" si="38"/>
        <v>621</v>
      </c>
      <c r="G221" s="3" t="str">
        <f ca="1">VLOOKUP(F221,Occupation!$A$1:$B$915,2,0)</f>
        <v>Technicians and Trades Workers nec</v>
      </c>
      <c r="H221" s="3">
        <f t="shared" ca="1" si="39"/>
        <v>3</v>
      </c>
      <c r="I221" s="3">
        <f t="shared" ca="1" si="40"/>
        <v>38995.370000000003</v>
      </c>
      <c r="J221" s="3">
        <f t="shared" ca="1" si="41"/>
        <v>0.34916456958735209</v>
      </c>
      <c r="K221" s="3">
        <f t="shared" ca="1" si="42"/>
        <v>7</v>
      </c>
      <c r="L221" s="3" t="str">
        <f ca="1">VLOOKUP(K221,Freq_Investment!$A$1:$B$8,2,0)</f>
        <v>Yearly</v>
      </c>
      <c r="M221" s="3" t="str">
        <f t="shared" ca="1" si="43"/>
        <v>Auto</v>
      </c>
      <c r="N221" s="3">
        <f t="shared" ca="1" si="44"/>
        <v>4</v>
      </c>
      <c r="O221" s="3">
        <f t="shared" ca="1" si="44"/>
        <v>4</v>
      </c>
      <c r="P221" s="3">
        <f t="shared" ca="1" si="44"/>
        <v>3</v>
      </c>
    </row>
    <row r="222" spans="1:16" x14ac:dyDescent="0.25">
      <c r="A222" s="3">
        <f t="shared" ca="1" si="34"/>
        <v>278914888</v>
      </c>
      <c r="B222" s="3">
        <f t="shared" ca="1" si="35"/>
        <v>1822</v>
      </c>
      <c r="C222" s="1">
        <f t="shared" ca="1" si="36"/>
        <v>37372</v>
      </c>
      <c r="D222" s="7">
        <f t="shared" ca="1" si="37"/>
        <v>6</v>
      </c>
      <c r="E222" s="3" t="str">
        <f ca="1">VLOOKUP(D222,State!$A$1:$B$9,2,0)</f>
        <v>TAS</v>
      </c>
      <c r="F222" s="3">
        <f t="shared" ca="1" si="38"/>
        <v>471</v>
      </c>
      <c r="G222" s="3" t="str">
        <f ca="1">VLOOKUP(F222,Occupation!$A$1:$B$915,2,0)</f>
        <v>Automotive Electrician</v>
      </c>
      <c r="H222" s="3">
        <f t="shared" ca="1" si="39"/>
        <v>8</v>
      </c>
      <c r="I222" s="3">
        <f t="shared" ca="1" si="40"/>
        <v>47850.79</v>
      </c>
      <c r="J222" s="3">
        <f t="shared" ca="1" si="41"/>
        <v>0.11856617512676487</v>
      </c>
      <c r="K222" s="3">
        <f t="shared" ca="1" si="42"/>
        <v>3</v>
      </c>
      <c r="L222" s="3" t="str">
        <f ca="1">VLOOKUP(K222,Freq_Investment!$A$1:$B$8,2,0)</f>
        <v>Fortnightly</v>
      </c>
      <c r="M222" s="3" t="str">
        <f t="shared" ca="1" si="43"/>
        <v>Manual</v>
      </c>
      <c r="N222" s="3">
        <f t="shared" ca="1" si="44"/>
        <v>1</v>
      </c>
      <c r="O222" s="3">
        <f t="shared" ca="1" si="44"/>
        <v>4</v>
      </c>
      <c r="P222" s="3">
        <f t="shared" ca="1" si="44"/>
        <v>2</v>
      </c>
    </row>
    <row r="223" spans="1:16" x14ac:dyDescent="0.25">
      <c r="A223" s="3">
        <f t="shared" ca="1" si="34"/>
        <v>913717452</v>
      </c>
      <c r="B223" s="3">
        <f t="shared" ca="1" si="35"/>
        <v>2911</v>
      </c>
      <c r="C223" s="1">
        <f t="shared" ca="1" si="36"/>
        <v>28839</v>
      </c>
      <c r="D223" s="7">
        <f t="shared" ca="1" si="37"/>
        <v>1</v>
      </c>
      <c r="E223" s="3" t="str">
        <f ca="1">VLOOKUP(D223,State!$A$1:$B$9,2,0)</f>
        <v>NSW</v>
      </c>
      <c r="F223" s="3">
        <f t="shared" ca="1" si="38"/>
        <v>860</v>
      </c>
      <c r="G223" s="3" t="str">
        <f ca="1">VLOOKUP(F223,Occupation!$A$1:$B$915,2,0)</f>
        <v>Mobile Plant Operators nec</v>
      </c>
      <c r="H223" s="3">
        <f t="shared" ca="1" si="39"/>
        <v>6</v>
      </c>
      <c r="I223" s="3">
        <f t="shared" ca="1" si="40"/>
        <v>45359.45</v>
      </c>
      <c r="J223" s="3">
        <f t="shared" ca="1" si="41"/>
        <v>0.39943837441936386</v>
      </c>
      <c r="K223" s="3">
        <f t="shared" ca="1" si="42"/>
        <v>2</v>
      </c>
      <c r="L223" s="3" t="str">
        <f ca="1">VLOOKUP(K223,Freq_Investment!$A$1:$B$8,2,0)</f>
        <v>Weekly</v>
      </c>
      <c r="M223" s="3" t="str">
        <f t="shared" ca="1" si="43"/>
        <v>Manual</v>
      </c>
      <c r="N223" s="3">
        <f t="shared" ca="1" si="44"/>
        <v>4</v>
      </c>
      <c r="O223" s="3">
        <f t="shared" ca="1" si="44"/>
        <v>5</v>
      </c>
      <c r="P223" s="3">
        <f t="shared" ca="1" si="44"/>
        <v>4</v>
      </c>
    </row>
    <row r="224" spans="1:16" x14ac:dyDescent="0.25">
      <c r="A224" s="3">
        <f t="shared" ca="1" si="34"/>
        <v>455518744</v>
      </c>
      <c r="B224" s="3">
        <f t="shared" ca="1" si="35"/>
        <v>7192</v>
      </c>
      <c r="C224" s="1">
        <f t="shared" ca="1" si="36"/>
        <v>34608</v>
      </c>
      <c r="D224" s="7">
        <f t="shared" ca="1" si="37"/>
        <v>1</v>
      </c>
      <c r="E224" s="3" t="str">
        <f ca="1">VLOOKUP(D224,State!$A$1:$B$9,2,0)</f>
        <v>NSW</v>
      </c>
      <c r="F224" s="3">
        <f t="shared" ca="1" si="38"/>
        <v>590</v>
      </c>
      <c r="G224" s="3" t="str">
        <f ca="1">VLOOKUP(F224,Occupation!$A$1:$B$915,2,0)</f>
        <v>Upholsterer</v>
      </c>
      <c r="H224" s="3">
        <f t="shared" ca="1" si="39"/>
        <v>9</v>
      </c>
      <c r="I224" s="3">
        <f t="shared" ca="1" si="40"/>
        <v>80231.320000000007</v>
      </c>
      <c r="J224" s="3">
        <f t="shared" ca="1" si="41"/>
        <v>0.49860506404467819</v>
      </c>
      <c r="K224" s="3">
        <f t="shared" ca="1" si="42"/>
        <v>2</v>
      </c>
      <c r="L224" s="3" t="str">
        <f ca="1">VLOOKUP(K224,Freq_Investment!$A$1:$B$8,2,0)</f>
        <v>Weekly</v>
      </c>
      <c r="M224" s="3" t="str">
        <f t="shared" ca="1" si="43"/>
        <v>Auto</v>
      </c>
      <c r="N224" s="3">
        <f t="shared" ca="1" si="44"/>
        <v>1</v>
      </c>
      <c r="O224" s="3">
        <f t="shared" ca="1" si="44"/>
        <v>3</v>
      </c>
      <c r="P224" s="3">
        <f t="shared" ca="1" si="44"/>
        <v>4</v>
      </c>
    </row>
    <row r="225" spans="1:16" x14ac:dyDescent="0.25">
      <c r="A225" s="3">
        <f t="shared" ca="1" si="34"/>
        <v>325433870</v>
      </c>
      <c r="B225" s="3">
        <f t="shared" ca="1" si="35"/>
        <v>9761</v>
      </c>
      <c r="C225" s="1">
        <f t="shared" ca="1" si="36"/>
        <v>27370</v>
      </c>
      <c r="D225" s="7">
        <f t="shared" ca="1" si="37"/>
        <v>4</v>
      </c>
      <c r="E225" s="3" t="str">
        <f ca="1">VLOOKUP(D225,State!$A$1:$B$9,2,0)</f>
        <v>WA</v>
      </c>
      <c r="F225" s="3">
        <f t="shared" ca="1" si="38"/>
        <v>890</v>
      </c>
      <c r="G225" s="3" t="str">
        <f ca="1">VLOOKUP(F225,Occupation!$A$1:$B$915,2,0)</f>
        <v>Product Tester</v>
      </c>
      <c r="H225" s="3">
        <f t="shared" ca="1" si="39"/>
        <v>5</v>
      </c>
      <c r="I225" s="3">
        <f t="shared" ca="1" si="40"/>
        <v>49383.89</v>
      </c>
      <c r="J225" s="3">
        <f t="shared" ca="1" si="41"/>
        <v>0.15725815054748227</v>
      </c>
      <c r="K225" s="3">
        <f t="shared" ca="1" si="42"/>
        <v>4</v>
      </c>
      <c r="L225" s="3" t="str">
        <f ca="1">VLOOKUP(K225,Freq_Investment!$A$1:$B$8,2,0)</f>
        <v>Monthly</v>
      </c>
      <c r="M225" s="3" t="str">
        <f t="shared" ca="1" si="43"/>
        <v>Auto</v>
      </c>
      <c r="N225" s="3">
        <f t="shared" ca="1" si="44"/>
        <v>4</v>
      </c>
      <c r="O225" s="3">
        <f t="shared" ca="1" si="44"/>
        <v>1</v>
      </c>
      <c r="P225" s="3">
        <f t="shared" ca="1" si="44"/>
        <v>4</v>
      </c>
    </row>
    <row r="226" spans="1:16" x14ac:dyDescent="0.25">
      <c r="A226" s="3">
        <f t="shared" ca="1" si="34"/>
        <v>364624559</v>
      </c>
      <c r="B226" s="3">
        <f t="shared" ca="1" si="35"/>
        <v>6572</v>
      </c>
      <c r="C226" s="1">
        <f t="shared" ca="1" si="36"/>
        <v>41488</v>
      </c>
      <c r="D226" s="7">
        <f t="shared" ca="1" si="37"/>
        <v>7</v>
      </c>
      <c r="E226" s="3" t="str">
        <f ca="1">VLOOKUP(D226,State!$A$1:$B$9,2,0)</f>
        <v>VIC</v>
      </c>
      <c r="F226" s="3">
        <f t="shared" ca="1" si="38"/>
        <v>548</v>
      </c>
      <c r="G226" s="3" t="str">
        <f ca="1">VLOOKUP(F226,Occupation!$A$1:$B$915,2,0)</f>
        <v>Track Rider</v>
      </c>
      <c r="H226" s="3">
        <f t="shared" ca="1" si="39"/>
        <v>4</v>
      </c>
      <c r="I226" s="3">
        <f t="shared" ca="1" si="40"/>
        <v>10164.06</v>
      </c>
      <c r="J226" s="3">
        <f t="shared" ca="1" si="41"/>
        <v>9.8088424976376376E-3</v>
      </c>
      <c r="K226" s="3">
        <f t="shared" ca="1" si="42"/>
        <v>2</v>
      </c>
      <c r="L226" s="3" t="str">
        <f ca="1">VLOOKUP(K226,Freq_Investment!$A$1:$B$8,2,0)</f>
        <v>Weekly</v>
      </c>
      <c r="M226" s="3" t="str">
        <f t="shared" ca="1" si="43"/>
        <v>Auto</v>
      </c>
      <c r="N226" s="3">
        <f t="shared" ca="1" si="44"/>
        <v>4</v>
      </c>
      <c r="O226" s="3">
        <f t="shared" ca="1" si="44"/>
        <v>1</v>
      </c>
      <c r="P226" s="3">
        <f t="shared" ca="1" si="44"/>
        <v>4</v>
      </c>
    </row>
    <row r="227" spans="1:16" x14ac:dyDescent="0.25">
      <c r="A227" s="3">
        <f t="shared" ca="1" si="34"/>
        <v>761936305</v>
      </c>
      <c r="B227" s="3">
        <f t="shared" ca="1" si="35"/>
        <v>8625</v>
      </c>
      <c r="C227" s="1">
        <f t="shared" ca="1" si="36"/>
        <v>38559</v>
      </c>
      <c r="D227" s="7">
        <f t="shared" ca="1" si="37"/>
        <v>4</v>
      </c>
      <c r="E227" s="3" t="str">
        <f ca="1">VLOOKUP(D227,State!$A$1:$B$9,2,0)</f>
        <v>WA</v>
      </c>
      <c r="F227" s="3">
        <f t="shared" ca="1" si="38"/>
        <v>621</v>
      </c>
      <c r="G227" s="3" t="str">
        <f ca="1">VLOOKUP(F227,Occupation!$A$1:$B$915,2,0)</f>
        <v>Technicians and Trades Workers nec</v>
      </c>
      <c r="H227" s="3">
        <f t="shared" ca="1" si="39"/>
        <v>8</v>
      </c>
      <c r="I227" s="3">
        <f t="shared" ca="1" si="40"/>
        <v>7032.03</v>
      </c>
      <c r="J227" s="3">
        <f t="shared" ca="1" si="41"/>
        <v>0.30155800885333256</v>
      </c>
      <c r="K227" s="3">
        <f t="shared" ca="1" si="42"/>
        <v>1</v>
      </c>
      <c r="L227" s="3" t="str">
        <f ca="1">VLOOKUP(K227,Freq_Investment!$A$1:$B$8,2,0)</f>
        <v>Daily</v>
      </c>
      <c r="M227" s="3" t="str">
        <f t="shared" ca="1" si="43"/>
        <v>Manual</v>
      </c>
      <c r="N227" s="3">
        <f t="shared" ref="N227:P258" ca="1" si="45">RANDBETWEEN(1,5)</f>
        <v>2</v>
      </c>
      <c r="O227" s="3">
        <f t="shared" ca="1" si="45"/>
        <v>4</v>
      </c>
      <c r="P227" s="3">
        <f t="shared" ca="1" si="45"/>
        <v>4</v>
      </c>
    </row>
    <row r="228" spans="1:16" x14ac:dyDescent="0.25">
      <c r="A228" s="3">
        <f t="shared" ca="1" si="34"/>
        <v>105918422</v>
      </c>
      <c r="B228" s="3">
        <f t="shared" ca="1" si="35"/>
        <v>3015</v>
      </c>
      <c r="C228" s="1">
        <f t="shared" ca="1" si="36"/>
        <v>30647</v>
      </c>
      <c r="D228" s="7">
        <f t="shared" ca="1" si="37"/>
        <v>1</v>
      </c>
      <c r="E228" s="3" t="str">
        <f ca="1">VLOOKUP(D228,State!$A$1:$B$9,2,0)</f>
        <v>NSW</v>
      </c>
      <c r="F228" s="3">
        <f t="shared" ca="1" si="38"/>
        <v>132</v>
      </c>
      <c r="G228" s="3" t="str">
        <f ca="1">VLOOKUP(F228,Occupation!$A$1:$B$915,2,0)</f>
        <v>Management Accountant</v>
      </c>
      <c r="H228" s="3">
        <f t="shared" ca="1" si="39"/>
        <v>5</v>
      </c>
      <c r="I228" s="3">
        <f t="shared" ca="1" si="40"/>
        <v>4195.17</v>
      </c>
      <c r="J228" s="3">
        <f t="shared" ca="1" si="41"/>
        <v>0.12328408916853295</v>
      </c>
      <c r="K228" s="3">
        <f t="shared" ca="1" si="42"/>
        <v>1</v>
      </c>
      <c r="L228" s="3" t="str">
        <f ca="1">VLOOKUP(K228,Freq_Investment!$A$1:$B$8,2,0)</f>
        <v>Daily</v>
      </c>
      <c r="M228" s="3" t="str">
        <f t="shared" ca="1" si="43"/>
        <v>Manual</v>
      </c>
      <c r="N228" s="3">
        <f t="shared" ca="1" si="45"/>
        <v>1</v>
      </c>
      <c r="O228" s="3">
        <f t="shared" ca="1" si="45"/>
        <v>5</v>
      </c>
      <c r="P228" s="3">
        <f t="shared" ca="1" si="45"/>
        <v>5</v>
      </c>
    </row>
    <row r="229" spans="1:16" x14ac:dyDescent="0.25">
      <c r="A229" s="3">
        <f t="shared" ca="1" si="34"/>
        <v>284904289</v>
      </c>
      <c r="B229" s="3">
        <f t="shared" ca="1" si="35"/>
        <v>6363</v>
      </c>
      <c r="C229" s="1">
        <f t="shared" ca="1" si="36"/>
        <v>35294</v>
      </c>
      <c r="D229" s="7">
        <f t="shared" ca="1" si="37"/>
        <v>3</v>
      </c>
      <c r="E229" s="3" t="str">
        <f ca="1">VLOOKUP(D229,State!$A$1:$B$9,2,0)</f>
        <v>SA</v>
      </c>
      <c r="F229" s="3">
        <f t="shared" ca="1" si="38"/>
        <v>572</v>
      </c>
      <c r="G229" s="3" t="str">
        <f ca="1">VLOOKUP(F229,Occupation!$A$1:$B$915,2,0)</f>
        <v>Senior Sheep Farm Worker</v>
      </c>
      <c r="H229" s="3">
        <f t="shared" ca="1" si="39"/>
        <v>2</v>
      </c>
      <c r="I229" s="3">
        <f t="shared" ca="1" si="40"/>
        <v>34178.46</v>
      </c>
      <c r="J229" s="3">
        <f t="shared" ca="1" si="41"/>
        <v>0.26085049657266118</v>
      </c>
      <c r="K229" s="3">
        <f t="shared" ca="1" si="42"/>
        <v>6</v>
      </c>
      <c r="L229" s="3" t="str">
        <f ca="1">VLOOKUP(K229,Freq_Investment!$A$1:$B$8,2,0)</f>
        <v>Half-yearly</v>
      </c>
      <c r="M229" s="3" t="str">
        <f t="shared" ca="1" si="43"/>
        <v>Auto</v>
      </c>
      <c r="N229" s="3">
        <f t="shared" ca="1" si="45"/>
        <v>5</v>
      </c>
      <c r="O229" s="3">
        <f t="shared" ca="1" si="45"/>
        <v>5</v>
      </c>
      <c r="P229" s="3">
        <f t="shared" ca="1" si="45"/>
        <v>4</v>
      </c>
    </row>
    <row r="230" spans="1:16" x14ac:dyDescent="0.25">
      <c r="A230" s="3">
        <f t="shared" ca="1" si="34"/>
        <v>474269373</v>
      </c>
      <c r="B230" s="3">
        <f t="shared" ca="1" si="35"/>
        <v>9244</v>
      </c>
      <c r="C230" s="1">
        <f t="shared" ca="1" si="36"/>
        <v>39328</v>
      </c>
      <c r="D230" s="7">
        <f t="shared" ca="1" si="37"/>
        <v>6</v>
      </c>
      <c r="E230" s="3" t="str">
        <f ca="1">VLOOKUP(D230,State!$A$1:$B$9,2,0)</f>
        <v>TAS</v>
      </c>
      <c r="F230" s="3">
        <f t="shared" ca="1" si="38"/>
        <v>574</v>
      </c>
      <c r="G230" s="3" t="str">
        <f ca="1">VLOOKUP(F230,Occupation!$A$1:$B$915,2,0)</f>
        <v>Shearer</v>
      </c>
      <c r="H230" s="3">
        <f t="shared" ca="1" si="39"/>
        <v>9</v>
      </c>
      <c r="I230" s="3">
        <f t="shared" ca="1" si="40"/>
        <v>92617.75</v>
      </c>
      <c r="J230" s="3">
        <f t="shared" ca="1" si="41"/>
        <v>0.17402813765390174</v>
      </c>
      <c r="K230" s="3">
        <f t="shared" ca="1" si="42"/>
        <v>3</v>
      </c>
      <c r="L230" s="3" t="str">
        <f ca="1">VLOOKUP(K230,Freq_Investment!$A$1:$B$8,2,0)</f>
        <v>Fortnightly</v>
      </c>
      <c r="M230" s="3" t="str">
        <f t="shared" ca="1" si="43"/>
        <v>Manual</v>
      </c>
      <c r="N230" s="3">
        <f t="shared" ca="1" si="45"/>
        <v>5</v>
      </c>
      <c r="O230" s="3">
        <f t="shared" ca="1" si="45"/>
        <v>3</v>
      </c>
      <c r="P230" s="3">
        <f t="shared" ca="1" si="45"/>
        <v>4</v>
      </c>
    </row>
    <row r="231" spans="1:16" x14ac:dyDescent="0.25">
      <c r="A231" s="3">
        <f t="shared" ca="1" si="34"/>
        <v>694141216</v>
      </c>
      <c r="B231" s="3">
        <f t="shared" ca="1" si="35"/>
        <v>7085</v>
      </c>
      <c r="C231" s="1">
        <f t="shared" ca="1" si="36"/>
        <v>32959</v>
      </c>
      <c r="D231" s="7">
        <f t="shared" ca="1" si="37"/>
        <v>1</v>
      </c>
      <c r="E231" s="3" t="str">
        <f ca="1">VLOOKUP(D231,State!$A$1:$B$9,2,0)</f>
        <v>NSW</v>
      </c>
      <c r="F231" s="3">
        <f t="shared" ca="1" si="38"/>
        <v>522</v>
      </c>
      <c r="G231" s="3" t="str">
        <f ca="1">VLOOKUP(F231,Occupation!$A$1:$B$915,2,0)</f>
        <v>Roof Plumber</v>
      </c>
      <c r="H231" s="3">
        <f t="shared" ca="1" si="39"/>
        <v>8</v>
      </c>
      <c r="I231" s="3">
        <f t="shared" ca="1" si="40"/>
        <v>26250.68</v>
      </c>
      <c r="J231" s="3">
        <f t="shared" ca="1" si="41"/>
        <v>0.24188158456212061</v>
      </c>
      <c r="K231" s="3">
        <f t="shared" ca="1" si="42"/>
        <v>5</v>
      </c>
      <c r="L231" s="3" t="str">
        <f ca="1">VLOOKUP(K231,Freq_Investment!$A$1:$B$8,2,0)</f>
        <v>Quarterly</v>
      </c>
      <c r="M231" s="3" t="str">
        <f t="shared" ca="1" si="43"/>
        <v>Auto</v>
      </c>
      <c r="N231" s="3">
        <f t="shared" ca="1" si="45"/>
        <v>4</v>
      </c>
      <c r="O231" s="3">
        <f t="shared" ca="1" si="45"/>
        <v>1</v>
      </c>
      <c r="P231" s="3">
        <f t="shared" ca="1" si="45"/>
        <v>1</v>
      </c>
    </row>
    <row r="232" spans="1:16" x14ac:dyDescent="0.25">
      <c r="A232" s="3">
        <f t="shared" ca="1" si="34"/>
        <v>478754121</v>
      </c>
      <c r="B232" s="3">
        <f t="shared" ca="1" si="35"/>
        <v>4821</v>
      </c>
      <c r="C232" s="1">
        <f t="shared" ca="1" si="36"/>
        <v>28072</v>
      </c>
      <c r="D232" s="7">
        <f t="shared" ca="1" si="37"/>
        <v>7</v>
      </c>
      <c r="E232" s="3" t="str">
        <f ca="1">VLOOKUP(D232,State!$A$1:$B$9,2,0)</f>
        <v>VIC</v>
      </c>
      <c r="F232" s="3">
        <f t="shared" ca="1" si="38"/>
        <v>327</v>
      </c>
      <c r="G232" s="3" t="str">
        <f ca="1">VLOOKUP(F232,Occupation!$A$1:$B$915,2,0)</f>
        <v>Thoracic Medicine Specialist</v>
      </c>
      <c r="H232" s="3">
        <f t="shared" ca="1" si="39"/>
        <v>2</v>
      </c>
      <c r="I232" s="3">
        <f t="shared" ca="1" si="40"/>
        <v>96836.97</v>
      </c>
      <c r="J232" s="3">
        <f t="shared" ca="1" si="41"/>
        <v>0.10151349506829171</v>
      </c>
      <c r="K232" s="3">
        <f t="shared" ca="1" si="42"/>
        <v>6</v>
      </c>
      <c r="L232" s="3" t="str">
        <f ca="1">VLOOKUP(K232,Freq_Investment!$A$1:$B$8,2,0)</f>
        <v>Half-yearly</v>
      </c>
      <c r="M232" s="3" t="str">
        <f t="shared" ca="1" si="43"/>
        <v>Manual</v>
      </c>
      <c r="N232" s="3">
        <f t="shared" ca="1" si="45"/>
        <v>3</v>
      </c>
      <c r="O232" s="3">
        <f t="shared" ca="1" si="45"/>
        <v>5</v>
      </c>
      <c r="P232" s="3">
        <f t="shared" ca="1" si="45"/>
        <v>4</v>
      </c>
    </row>
    <row r="233" spans="1:16" x14ac:dyDescent="0.25">
      <c r="A233" s="3">
        <f t="shared" ca="1" si="34"/>
        <v>901793292</v>
      </c>
      <c r="B233" s="3">
        <f t="shared" ca="1" si="35"/>
        <v>3262</v>
      </c>
      <c r="C233" s="1">
        <f t="shared" ca="1" si="36"/>
        <v>36594</v>
      </c>
      <c r="D233" s="7">
        <f t="shared" ca="1" si="37"/>
        <v>3</v>
      </c>
      <c r="E233" s="3" t="str">
        <f ca="1">VLOOKUP(D233,State!$A$1:$B$9,2,0)</f>
        <v>SA</v>
      </c>
      <c r="F233" s="3">
        <f t="shared" ca="1" si="38"/>
        <v>845</v>
      </c>
      <c r="G233" s="3" t="str">
        <f ca="1">VLOOKUP(F233,Occupation!$A$1:$B$915,2,0)</f>
        <v>Agricultural and Horticultural Mobile Plant Operator</v>
      </c>
      <c r="H233" s="3">
        <f t="shared" ca="1" si="39"/>
        <v>10</v>
      </c>
      <c r="I233" s="3">
        <f t="shared" ca="1" si="40"/>
        <v>57812.97</v>
      </c>
      <c r="J233" s="3">
        <f t="shared" ca="1" si="41"/>
        <v>6.7529335926430678E-2</v>
      </c>
      <c r="K233" s="3">
        <f t="shared" ca="1" si="42"/>
        <v>7</v>
      </c>
      <c r="L233" s="3" t="str">
        <f ca="1">VLOOKUP(K233,Freq_Investment!$A$1:$B$8,2,0)</f>
        <v>Yearly</v>
      </c>
      <c r="M233" s="3" t="str">
        <f t="shared" ca="1" si="43"/>
        <v>Manual</v>
      </c>
      <c r="N233" s="3">
        <f t="shared" ca="1" si="45"/>
        <v>3</v>
      </c>
      <c r="O233" s="3">
        <f t="shared" ca="1" si="45"/>
        <v>1</v>
      </c>
      <c r="P233" s="3">
        <f t="shared" ca="1" si="45"/>
        <v>2</v>
      </c>
    </row>
    <row r="234" spans="1:16" x14ac:dyDescent="0.25">
      <c r="A234" s="3">
        <f t="shared" ca="1" si="34"/>
        <v>681398739</v>
      </c>
      <c r="B234" s="3">
        <f t="shared" ca="1" si="35"/>
        <v>1246</v>
      </c>
      <c r="C234" s="1">
        <f t="shared" ca="1" si="36"/>
        <v>34407</v>
      </c>
      <c r="D234" s="7">
        <f t="shared" ca="1" si="37"/>
        <v>2</v>
      </c>
      <c r="E234" s="3" t="str">
        <f ca="1">VLOOKUP(D234,State!$A$1:$B$9,2,0)</f>
        <v>QLD</v>
      </c>
      <c r="F234" s="3">
        <f t="shared" ca="1" si="38"/>
        <v>125</v>
      </c>
      <c r="G234" s="3" t="str">
        <f ca="1">VLOOKUP(F234,Occupation!$A$1:$B$915,2,0)</f>
        <v>Newspaper or Periodical Editor</v>
      </c>
      <c r="H234" s="3">
        <f t="shared" ca="1" si="39"/>
        <v>7</v>
      </c>
      <c r="I234" s="3">
        <f t="shared" ca="1" si="40"/>
        <v>93592.77</v>
      </c>
      <c r="J234" s="3">
        <f t="shared" ca="1" si="41"/>
        <v>0.40419971683731437</v>
      </c>
      <c r="K234" s="3">
        <f t="shared" ca="1" si="42"/>
        <v>6</v>
      </c>
      <c r="L234" s="3" t="str">
        <f ca="1">VLOOKUP(K234,Freq_Investment!$A$1:$B$8,2,0)</f>
        <v>Half-yearly</v>
      </c>
      <c r="M234" s="3" t="str">
        <f t="shared" ca="1" si="43"/>
        <v>Auto</v>
      </c>
      <c r="N234" s="3">
        <f t="shared" ca="1" si="45"/>
        <v>4</v>
      </c>
      <c r="O234" s="3">
        <f t="shared" ca="1" si="45"/>
        <v>4</v>
      </c>
      <c r="P234" s="3">
        <f t="shared" ca="1" si="45"/>
        <v>4</v>
      </c>
    </row>
    <row r="235" spans="1:16" x14ac:dyDescent="0.25">
      <c r="A235" s="3">
        <f t="shared" ca="1" si="34"/>
        <v>485873788</v>
      </c>
      <c r="B235" s="3">
        <f t="shared" ca="1" si="35"/>
        <v>4384</v>
      </c>
      <c r="C235" s="1">
        <f t="shared" ca="1" si="36"/>
        <v>35437</v>
      </c>
      <c r="D235" s="7">
        <f t="shared" ca="1" si="37"/>
        <v>2</v>
      </c>
      <c r="E235" s="3" t="str">
        <f ca="1">VLOOKUP(D235,State!$A$1:$B$9,2,0)</f>
        <v>QLD</v>
      </c>
      <c r="F235" s="3">
        <f t="shared" ca="1" si="38"/>
        <v>212</v>
      </c>
      <c r="G235" s="3" t="str">
        <f ca="1">VLOOKUP(F235,Occupation!$A$1:$B$915,2,0)</f>
        <v>Geotechnical Engineer</v>
      </c>
      <c r="H235" s="3">
        <f t="shared" ca="1" si="39"/>
        <v>10</v>
      </c>
      <c r="I235" s="3">
        <f t="shared" ca="1" si="40"/>
        <v>65630.27</v>
      </c>
      <c r="J235" s="3">
        <f t="shared" ca="1" si="41"/>
        <v>0.45520890044481382</v>
      </c>
      <c r="K235" s="3">
        <f t="shared" ca="1" si="42"/>
        <v>3</v>
      </c>
      <c r="L235" s="3" t="str">
        <f ca="1">VLOOKUP(K235,Freq_Investment!$A$1:$B$8,2,0)</f>
        <v>Fortnightly</v>
      </c>
      <c r="M235" s="3" t="str">
        <f t="shared" ca="1" si="43"/>
        <v>Manual</v>
      </c>
      <c r="N235" s="3">
        <f t="shared" ca="1" si="45"/>
        <v>3</v>
      </c>
      <c r="O235" s="3">
        <f t="shared" ca="1" si="45"/>
        <v>5</v>
      </c>
      <c r="P235" s="3">
        <f t="shared" ca="1" si="45"/>
        <v>2</v>
      </c>
    </row>
    <row r="236" spans="1:16" x14ac:dyDescent="0.25">
      <c r="A236" s="3">
        <f t="shared" ca="1" si="34"/>
        <v>135341649</v>
      </c>
      <c r="B236" s="3">
        <f t="shared" ca="1" si="35"/>
        <v>3873</v>
      </c>
      <c r="C236" s="1">
        <f t="shared" ca="1" si="36"/>
        <v>43167</v>
      </c>
      <c r="D236" s="7">
        <f t="shared" ca="1" si="37"/>
        <v>3</v>
      </c>
      <c r="E236" s="3" t="str">
        <f ca="1">VLOOKUP(D236,State!$A$1:$B$9,2,0)</f>
        <v>SA</v>
      </c>
      <c r="F236" s="3">
        <f t="shared" ca="1" si="38"/>
        <v>405</v>
      </c>
      <c r="G236" s="3" t="str">
        <f ca="1">VLOOKUP(F236,Occupation!$A$1:$B$915,2,0)</f>
        <v>Clinical Psychologist</v>
      </c>
      <c r="H236" s="3">
        <f t="shared" ca="1" si="39"/>
        <v>3</v>
      </c>
      <c r="I236" s="3">
        <f t="shared" ca="1" si="40"/>
        <v>81347.19</v>
      </c>
      <c r="J236" s="3">
        <f t="shared" ca="1" si="41"/>
        <v>0.12718724915640989</v>
      </c>
      <c r="K236" s="3">
        <f t="shared" ca="1" si="42"/>
        <v>4</v>
      </c>
      <c r="L236" s="3" t="str">
        <f ca="1">VLOOKUP(K236,Freq_Investment!$A$1:$B$8,2,0)</f>
        <v>Monthly</v>
      </c>
      <c r="M236" s="3" t="str">
        <f t="shared" ca="1" si="43"/>
        <v>Auto</v>
      </c>
      <c r="N236" s="3">
        <f t="shared" ca="1" si="45"/>
        <v>1</v>
      </c>
      <c r="O236" s="3">
        <f t="shared" ca="1" si="45"/>
        <v>2</v>
      </c>
      <c r="P236" s="3">
        <f t="shared" ca="1" si="45"/>
        <v>5</v>
      </c>
    </row>
    <row r="237" spans="1:16" x14ac:dyDescent="0.25">
      <c r="A237" s="3">
        <f t="shared" ca="1" si="34"/>
        <v>419045109</v>
      </c>
      <c r="B237" s="3">
        <f t="shared" ca="1" si="35"/>
        <v>2962</v>
      </c>
      <c r="C237" s="1">
        <f t="shared" ca="1" si="36"/>
        <v>28198</v>
      </c>
      <c r="D237" s="7">
        <f t="shared" ca="1" si="37"/>
        <v>1</v>
      </c>
      <c r="E237" s="3" t="str">
        <f ca="1">VLOOKUP(D237,State!$A$1:$B$9,2,0)</f>
        <v>NSW</v>
      </c>
      <c r="F237" s="3">
        <f t="shared" ca="1" si="38"/>
        <v>581</v>
      </c>
      <c r="G237" s="3" t="str">
        <f ca="1">VLOOKUP(F237,Occupation!$A$1:$B$915,2,0)</f>
        <v>Small Offset Printer</v>
      </c>
      <c r="H237" s="3">
        <f t="shared" ca="1" si="39"/>
        <v>2</v>
      </c>
      <c r="I237" s="3">
        <f t="shared" ca="1" si="40"/>
        <v>9921.59</v>
      </c>
      <c r="J237" s="3">
        <f t="shared" ca="1" si="41"/>
        <v>0.47473000859477382</v>
      </c>
      <c r="K237" s="3">
        <f t="shared" ca="1" si="42"/>
        <v>3</v>
      </c>
      <c r="L237" s="3" t="str">
        <f ca="1">VLOOKUP(K237,Freq_Investment!$A$1:$B$8,2,0)</f>
        <v>Fortnightly</v>
      </c>
      <c r="M237" s="3" t="str">
        <f t="shared" ca="1" si="43"/>
        <v>Auto</v>
      </c>
      <c r="N237" s="3">
        <f t="shared" ca="1" si="45"/>
        <v>1</v>
      </c>
      <c r="O237" s="3">
        <f t="shared" ca="1" si="45"/>
        <v>5</v>
      </c>
      <c r="P237" s="3">
        <f t="shared" ca="1" si="45"/>
        <v>5</v>
      </c>
    </row>
    <row r="238" spans="1:16" x14ac:dyDescent="0.25">
      <c r="A238" s="3">
        <f t="shared" ca="1" si="34"/>
        <v>424803619</v>
      </c>
      <c r="B238" s="3">
        <f t="shared" ca="1" si="35"/>
        <v>5895</v>
      </c>
      <c r="C238" s="1">
        <f t="shared" ca="1" si="36"/>
        <v>38783</v>
      </c>
      <c r="D238" s="7">
        <f t="shared" ca="1" si="37"/>
        <v>5</v>
      </c>
      <c r="E238" s="3" t="str">
        <f ca="1">VLOOKUP(D238,State!$A$1:$B$9,2,0)</f>
        <v>NT</v>
      </c>
      <c r="F238" s="3">
        <f t="shared" ca="1" si="38"/>
        <v>568</v>
      </c>
      <c r="G238" s="3" t="str">
        <f ca="1">VLOOKUP(F238,Occupation!$A$1:$B$915,2,0)</f>
        <v>Senior Beef Cattle Station Worker</v>
      </c>
      <c r="H238" s="3">
        <f t="shared" ca="1" si="39"/>
        <v>8</v>
      </c>
      <c r="I238" s="3">
        <f t="shared" ca="1" si="40"/>
        <v>56411.58</v>
      </c>
      <c r="J238" s="3">
        <f t="shared" ca="1" si="41"/>
        <v>5.1306418779354934E-3</v>
      </c>
      <c r="K238" s="3">
        <f t="shared" ca="1" si="42"/>
        <v>3</v>
      </c>
      <c r="L238" s="3" t="str">
        <f ca="1">VLOOKUP(K238,Freq_Investment!$A$1:$B$8,2,0)</f>
        <v>Fortnightly</v>
      </c>
      <c r="M238" s="3" t="str">
        <f t="shared" ca="1" si="43"/>
        <v>Auto</v>
      </c>
      <c r="N238" s="3">
        <f t="shared" ca="1" si="45"/>
        <v>1</v>
      </c>
      <c r="O238" s="3">
        <f t="shared" ca="1" si="45"/>
        <v>1</v>
      </c>
      <c r="P238" s="3">
        <f t="shared" ca="1" si="45"/>
        <v>5</v>
      </c>
    </row>
    <row r="239" spans="1:16" x14ac:dyDescent="0.25">
      <c r="A239" s="3">
        <f t="shared" ca="1" si="34"/>
        <v>598527306</v>
      </c>
      <c r="B239" s="3">
        <f t="shared" ca="1" si="35"/>
        <v>3505</v>
      </c>
      <c r="C239" s="1">
        <f t="shared" ca="1" si="36"/>
        <v>35138</v>
      </c>
      <c r="D239" s="7">
        <f t="shared" ca="1" si="37"/>
        <v>8</v>
      </c>
      <c r="E239" s="3" t="str">
        <f ca="1">VLOOKUP(D239,State!$A$1:$B$9,2,0)</f>
        <v>ACT</v>
      </c>
      <c r="F239" s="3">
        <f t="shared" ca="1" si="38"/>
        <v>393</v>
      </c>
      <c r="G239" s="3" t="str">
        <f ca="1">VLOOKUP(F239,Occupation!$A$1:$B$915,2,0)</f>
        <v>Telecommunications Network Engineer</v>
      </c>
      <c r="H239" s="3">
        <f t="shared" ca="1" si="39"/>
        <v>5</v>
      </c>
      <c r="I239" s="3">
        <f t="shared" ca="1" si="40"/>
        <v>79333.440000000002</v>
      </c>
      <c r="J239" s="3">
        <f t="shared" ca="1" si="41"/>
        <v>0.48387500170082204</v>
      </c>
      <c r="K239" s="3">
        <f t="shared" ca="1" si="42"/>
        <v>1</v>
      </c>
      <c r="L239" s="3" t="str">
        <f ca="1">VLOOKUP(K239,Freq_Investment!$A$1:$B$8,2,0)</f>
        <v>Daily</v>
      </c>
      <c r="M239" s="3" t="str">
        <f t="shared" ca="1" si="43"/>
        <v>Auto</v>
      </c>
      <c r="N239" s="3">
        <f t="shared" ca="1" si="45"/>
        <v>3</v>
      </c>
      <c r="O239" s="3">
        <f t="shared" ca="1" si="45"/>
        <v>2</v>
      </c>
      <c r="P239" s="3">
        <f t="shared" ca="1" si="45"/>
        <v>2</v>
      </c>
    </row>
    <row r="240" spans="1:16" x14ac:dyDescent="0.25">
      <c r="A240" s="3">
        <f t="shared" ca="1" si="34"/>
        <v>188318842</v>
      </c>
      <c r="B240" s="3">
        <f t="shared" ca="1" si="35"/>
        <v>4419</v>
      </c>
      <c r="C240" s="1">
        <f t="shared" ca="1" si="36"/>
        <v>40532</v>
      </c>
      <c r="D240" s="7">
        <f t="shared" ca="1" si="37"/>
        <v>4</v>
      </c>
      <c r="E240" s="3" t="str">
        <f ca="1">VLOOKUP(D240,State!$A$1:$B$9,2,0)</f>
        <v>WA</v>
      </c>
      <c r="F240" s="3">
        <f t="shared" ca="1" si="38"/>
        <v>240</v>
      </c>
      <c r="G240" s="3" t="str">
        <f ca="1">VLOOKUP(F240,Occupation!$A$1:$B$915,2,0)</f>
        <v>Environmental Research Scientist</v>
      </c>
      <c r="H240" s="3">
        <f t="shared" ca="1" si="39"/>
        <v>1</v>
      </c>
      <c r="I240" s="3">
        <f t="shared" ca="1" si="40"/>
        <v>96638.44</v>
      </c>
      <c r="J240" s="3">
        <f t="shared" ca="1" si="41"/>
        <v>0.18615150136518815</v>
      </c>
      <c r="K240" s="3">
        <f t="shared" ca="1" si="42"/>
        <v>2</v>
      </c>
      <c r="L240" s="3" t="str">
        <f ca="1">VLOOKUP(K240,Freq_Investment!$A$1:$B$8,2,0)</f>
        <v>Weekly</v>
      </c>
      <c r="M240" s="3" t="str">
        <f t="shared" ca="1" si="43"/>
        <v>Auto</v>
      </c>
      <c r="N240" s="3">
        <f t="shared" ca="1" si="45"/>
        <v>4</v>
      </c>
      <c r="O240" s="3">
        <f t="shared" ca="1" si="45"/>
        <v>3</v>
      </c>
      <c r="P240" s="3">
        <f t="shared" ca="1" si="45"/>
        <v>1</v>
      </c>
    </row>
    <row r="241" spans="1:16" x14ac:dyDescent="0.25">
      <c r="A241" s="3">
        <f t="shared" ca="1" si="34"/>
        <v>240565771</v>
      </c>
      <c r="B241" s="3">
        <f t="shared" ca="1" si="35"/>
        <v>7093</v>
      </c>
      <c r="C241" s="1">
        <f t="shared" ca="1" si="36"/>
        <v>26656</v>
      </c>
      <c r="D241" s="7">
        <f t="shared" ca="1" si="37"/>
        <v>8</v>
      </c>
      <c r="E241" s="3" t="str">
        <f ca="1">VLOOKUP(D241,State!$A$1:$B$9,2,0)</f>
        <v>ACT</v>
      </c>
      <c r="F241" s="3">
        <f t="shared" ca="1" si="38"/>
        <v>799</v>
      </c>
      <c r="G241" s="3" t="str">
        <f ca="1">VLOOKUP(F241,Occupation!$A$1:$B$915,2,0)</f>
        <v>Clay Products Machine Operator</v>
      </c>
      <c r="H241" s="3">
        <f t="shared" ca="1" si="39"/>
        <v>9</v>
      </c>
      <c r="I241" s="3">
        <f t="shared" ca="1" si="40"/>
        <v>36067.699999999997</v>
      </c>
      <c r="J241" s="3">
        <f t="shared" ca="1" si="41"/>
        <v>0.35943837003869056</v>
      </c>
      <c r="K241" s="3">
        <f t="shared" ca="1" si="42"/>
        <v>1</v>
      </c>
      <c r="L241" s="3" t="str">
        <f ca="1">VLOOKUP(K241,Freq_Investment!$A$1:$B$8,2,0)</f>
        <v>Daily</v>
      </c>
      <c r="M241" s="3" t="str">
        <f t="shared" ca="1" si="43"/>
        <v>Auto</v>
      </c>
      <c r="N241" s="3">
        <f t="shared" ca="1" si="45"/>
        <v>2</v>
      </c>
      <c r="O241" s="3">
        <f t="shared" ca="1" si="45"/>
        <v>4</v>
      </c>
      <c r="P241" s="3">
        <f t="shared" ca="1" si="45"/>
        <v>3</v>
      </c>
    </row>
    <row r="242" spans="1:16" x14ac:dyDescent="0.25">
      <c r="A242" s="3">
        <f t="shared" ca="1" si="34"/>
        <v>605879902</v>
      </c>
      <c r="B242" s="3">
        <f t="shared" ca="1" si="35"/>
        <v>1443</v>
      </c>
      <c r="C242" s="1">
        <f t="shared" ca="1" si="36"/>
        <v>25659</v>
      </c>
      <c r="D242" s="7">
        <f t="shared" ca="1" si="37"/>
        <v>6</v>
      </c>
      <c r="E242" s="3" t="str">
        <f ca="1">VLOOKUP(D242,State!$A$1:$B$9,2,0)</f>
        <v>TAS</v>
      </c>
      <c r="F242" s="3">
        <f t="shared" ca="1" si="38"/>
        <v>182</v>
      </c>
      <c r="G242" s="3" t="str">
        <f ca="1">VLOOKUP(F242,Occupation!$A$1:$B$915,2,0)</f>
        <v>Sales Representative (Medical and Pharmaceutical Products)</v>
      </c>
      <c r="H242" s="3">
        <f t="shared" ca="1" si="39"/>
        <v>3</v>
      </c>
      <c r="I242" s="3">
        <f t="shared" ca="1" si="40"/>
        <v>65767.69</v>
      </c>
      <c r="J242" s="3">
        <f t="shared" ca="1" si="41"/>
        <v>0.2191303778031804</v>
      </c>
      <c r="K242" s="3">
        <f t="shared" ca="1" si="42"/>
        <v>5</v>
      </c>
      <c r="L242" s="3" t="str">
        <f ca="1">VLOOKUP(K242,Freq_Investment!$A$1:$B$8,2,0)</f>
        <v>Quarterly</v>
      </c>
      <c r="M242" s="3" t="str">
        <f t="shared" ca="1" si="43"/>
        <v>Auto</v>
      </c>
      <c r="N242" s="3">
        <f t="shared" ca="1" si="45"/>
        <v>4</v>
      </c>
      <c r="O242" s="3">
        <f t="shared" ca="1" si="45"/>
        <v>2</v>
      </c>
      <c r="P242" s="3">
        <f t="shared" ca="1" si="45"/>
        <v>3</v>
      </c>
    </row>
    <row r="243" spans="1:16" x14ac:dyDescent="0.25">
      <c r="A243" s="3">
        <f t="shared" ca="1" si="34"/>
        <v>370371856</v>
      </c>
      <c r="B243" s="3">
        <f t="shared" ca="1" si="35"/>
        <v>3004</v>
      </c>
      <c r="C243" s="1">
        <f t="shared" ca="1" si="36"/>
        <v>40532</v>
      </c>
      <c r="D243" s="7">
        <f t="shared" ca="1" si="37"/>
        <v>3</v>
      </c>
      <c r="E243" s="3" t="str">
        <f ca="1">VLOOKUP(D243,State!$A$1:$B$9,2,0)</f>
        <v>SA</v>
      </c>
      <c r="F243" s="3">
        <f t="shared" ca="1" si="38"/>
        <v>657</v>
      </c>
      <c r="G243" s="3" t="str">
        <f ca="1">VLOOKUP(F243,Occupation!$A$1:$B$915,2,0)</f>
        <v>Barista</v>
      </c>
      <c r="H243" s="3">
        <f t="shared" ca="1" si="39"/>
        <v>2</v>
      </c>
      <c r="I243" s="3">
        <f t="shared" ca="1" si="40"/>
        <v>45234.04</v>
      </c>
      <c r="J243" s="3">
        <f t="shared" ca="1" si="41"/>
        <v>0.41151939423446354</v>
      </c>
      <c r="K243" s="3">
        <f t="shared" ca="1" si="42"/>
        <v>2</v>
      </c>
      <c r="L243" s="3" t="str">
        <f ca="1">VLOOKUP(K243,Freq_Investment!$A$1:$B$8,2,0)</f>
        <v>Weekly</v>
      </c>
      <c r="M243" s="3" t="str">
        <f t="shared" ca="1" si="43"/>
        <v>Manual</v>
      </c>
      <c r="N243" s="3">
        <f t="shared" ca="1" si="45"/>
        <v>1</v>
      </c>
      <c r="O243" s="3">
        <f t="shared" ca="1" si="45"/>
        <v>3</v>
      </c>
      <c r="P243" s="3">
        <f t="shared" ca="1" si="45"/>
        <v>3</v>
      </c>
    </row>
    <row r="244" spans="1:16" x14ac:dyDescent="0.25">
      <c r="A244" s="3">
        <f t="shared" ca="1" si="34"/>
        <v>971385625</v>
      </c>
      <c r="B244" s="3">
        <f t="shared" ca="1" si="35"/>
        <v>536</v>
      </c>
      <c r="C244" s="1">
        <f t="shared" ca="1" si="36"/>
        <v>38255</v>
      </c>
      <c r="D244" s="7">
        <f t="shared" ca="1" si="37"/>
        <v>3</v>
      </c>
      <c r="E244" s="3" t="str">
        <f ca="1">VLOOKUP(D244,State!$A$1:$B$9,2,0)</f>
        <v>SA</v>
      </c>
      <c r="F244" s="3">
        <f t="shared" ca="1" si="38"/>
        <v>146</v>
      </c>
      <c r="G244" s="3" t="str">
        <f ca="1">VLOOKUP(F244,Occupation!$A$1:$B$915,2,0)</f>
        <v>Financial Investment Adviser</v>
      </c>
      <c r="H244" s="3">
        <f t="shared" ca="1" si="39"/>
        <v>10</v>
      </c>
      <c r="I244" s="3">
        <f t="shared" ca="1" si="40"/>
        <v>36277.97</v>
      </c>
      <c r="J244" s="3">
        <f t="shared" ca="1" si="41"/>
        <v>0.17270538488111947</v>
      </c>
      <c r="K244" s="3">
        <f t="shared" ca="1" si="42"/>
        <v>6</v>
      </c>
      <c r="L244" s="3" t="str">
        <f ca="1">VLOOKUP(K244,Freq_Investment!$A$1:$B$8,2,0)</f>
        <v>Half-yearly</v>
      </c>
      <c r="M244" s="3" t="str">
        <f t="shared" ca="1" si="43"/>
        <v>Manual</v>
      </c>
      <c r="N244" s="3">
        <f t="shared" ca="1" si="45"/>
        <v>1</v>
      </c>
      <c r="O244" s="3">
        <f t="shared" ca="1" si="45"/>
        <v>3</v>
      </c>
      <c r="P244" s="3">
        <f t="shared" ca="1" si="45"/>
        <v>3</v>
      </c>
    </row>
    <row r="245" spans="1:16" x14ac:dyDescent="0.25">
      <c r="A245" s="3">
        <f t="shared" ca="1" si="34"/>
        <v>21795048</v>
      </c>
      <c r="B245" s="3">
        <f t="shared" ca="1" si="35"/>
        <v>3189</v>
      </c>
      <c r="C245" s="1">
        <f t="shared" ca="1" si="36"/>
        <v>31273</v>
      </c>
      <c r="D245" s="7">
        <f t="shared" ca="1" si="37"/>
        <v>3</v>
      </c>
      <c r="E245" s="3" t="str">
        <f ca="1">VLOOKUP(D245,State!$A$1:$B$9,2,0)</f>
        <v>SA</v>
      </c>
      <c r="F245" s="3">
        <f t="shared" ca="1" si="38"/>
        <v>830</v>
      </c>
      <c r="G245" s="3" t="str">
        <f ca="1">VLOOKUP(F245,Occupation!$A$1:$B$915,2,0)</f>
        <v>Driller</v>
      </c>
      <c r="H245" s="3">
        <f t="shared" ca="1" si="39"/>
        <v>3</v>
      </c>
      <c r="I245" s="3">
        <f t="shared" ca="1" si="40"/>
        <v>37235.25</v>
      </c>
      <c r="J245" s="3">
        <f t="shared" ca="1" si="41"/>
        <v>0.36385880802143</v>
      </c>
      <c r="K245" s="3">
        <f t="shared" ca="1" si="42"/>
        <v>6</v>
      </c>
      <c r="L245" s="3" t="str">
        <f ca="1">VLOOKUP(K245,Freq_Investment!$A$1:$B$8,2,0)</f>
        <v>Half-yearly</v>
      </c>
      <c r="M245" s="3" t="str">
        <f t="shared" ca="1" si="43"/>
        <v>Manual</v>
      </c>
      <c r="N245" s="3">
        <f t="shared" ca="1" si="45"/>
        <v>2</v>
      </c>
      <c r="O245" s="3">
        <f t="shared" ca="1" si="45"/>
        <v>4</v>
      </c>
      <c r="P245" s="3">
        <f t="shared" ca="1" si="45"/>
        <v>3</v>
      </c>
    </row>
    <row r="246" spans="1:16" x14ac:dyDescent="0.25">
      <c r="A246" s="3">
        <f t="shared" ca="1" si="34"/>
        <v>77305097</v>
      </c>
      <c r="B246" s="3">
        <f t="shared" ca="1" si="35"/>
        <v>3957</v>
      </c>
      <c r="C246" s="1">
        <f t="shared" ca="1" si="36"/>
        <v>38151</v>
      </c>
      <c r="D246" s="7">
        <f t="shared" ca="1" si="37"/>
        <v>8</v>
      </c>
      <c r="E246" s="3" t="str">
        <f ca="1">VLOOKUP(D246,State!$A$1:$B$9,2,0)</f>
        <v>ACT</v>
      </c>
      <c r="F246" s="3">
        <f t="shared" ca="1" si="38"/>
        <v>378</v>
      </c>
      <c r="G246" s="3" t="str">
        <f ca="1">VLOOKUP(F246,Occupation!$A$1:$B$915,2,0)</f>
        <v>Database Administrator</v>
      </c>
      <c r="H246" s="3">
        <f t="shared" ca="1" si="39"/>
        <v>8</v>
      </c>
      <c r="I246" s="3">
        <f t="shared" ca="1" si="40"/>
        <v>41515.699999999997</v>
      </c>
      <c r="J246" s="3">
        <f t="shared" ca="1" si="41"/>
        <v>0.39037361830911388</v>
      </c>
      <c r="K246" s="3">
        <f t="shared" ca="1" si="42"/>
        <v>5</v>
      </c>
      <c r="L246" s="3" t="str">
        <f ca="1">VLOOKUP(K246,Freq_Investment!$A$1:$B$8,2,0)</f>
        <v>Quarterly</v>
      </c>
      <c r="M246" s="3" t="str">
        <f t="shared" ca="1" si="43"/>
        <v>Manual</v>
      </c>
      <c r="N246" s="3">
        <f t="shared" ca="1" si="45"/>
        <v>3</v>
      </c>
      <c r="O246" s="3">
        <f t="shared" ca="1" si="45"/>
        <v>5</v>
      </c>
      <c r="P246" s="3">
        <f t="shared" ca="1" si="45"/>
        <v>2</v>
      </c>
    </row>
    <row r="247" spans="1:16" x14ac:dyDescent="0.25">
      <c r="A247" s="3">
        <f t="shared" ca="1" si="34"/>
        <v>408545938</v>
      </c>
      <c r="B247" s="3">
        <f t="shared" ca="1" si="35"/>
        <v>4226</v>
      </c>
      <c r="C247" s="1">
        <f t="shared" ca="1" si="36"/>
        <v>39663</v>
      </c>
      <c r="D247" s="7">
        <f t="shared" ca="1" si="37"/>
        <v>6</v>
      </c>
      <c r="E247" s="3" t="str">
        <f ca="1">VLOOKUP(D247,State!$A$1:$B$9,2,0)</f>
        <v>TAS</v>
      </c>
      <c r="F247" s="3">
        <f t="shared" ca="1" si="38"/>
        <v>325</v>
      </c>
      <c r="G247" s="3" t="str">
        <f ca="1">VLOOKUP(F247,Occupation!$A$1:$B$915,2,0)</f>
        <v>Renal Medicine Specialist</v>
      </c>
      <c r="H247" s="3">
        <f t="shared" ca="1" si="39"/>
        <v>10</v>
      </c>
      <c r="I247" s="3">
        <f t="shared" ca="1" si="40"/>
        <v>92347.43</v>
      </c>
      <c r="J247" s="3">
        <f t="shared" ca="1" si="41"/>
        <v>0.41255568498032308</v>
      </c>
      <c r="K247" s="3">
        <f t="shared" ca="1" si="42"/>
        <v>7</v>
      </c>
      <c r="L247" s="3" t="str">
        <f ca="1">VLOOKUP(K247,Freq_Investment!$A$1:$B$8,2,0)</f>
        <v>Yearly</v>
      </c>
      <c r="M247" s="3" t="str">
        <f t="shared" ca="1" si="43"/>
        <v>Manual</v>
      </c>
      <c r="N247" s="3">
        <f t="shared" ca="1" si="45"/>
        <v>2</v>
      </c>
      <c r="O247" s="3">
        <f t="shared" ca="1" si="45"/>
        <v>5</v>
      </c>
      <c r="P247" s="3">
        <f t="shared" ca="1" si="45"/>
        <v>5</v>
      </c>
    </row>
    <row r="248" spans="1:16" x14ac:dyDescent="0.25">
      <c r="A248" s="3">
        <f t="shared" ca="1" si="34"/>
        <v>26027585</v>
      </c>
      <c r="B248" s="3">
        <f t="shared" ca="1" si="35"/>
        <v>7266</v>
      </c>
      <c r="C248" s="1">
        <f t="shared" ca="1" si="36"/>
        <v>37685</v>
      </c>
      <c r="D248" s="7">
        <f t="shared" ca="1" si="37"/>
        <v>3</v>
      </c>
      <c r="E248" s="3" t="str">
        <f ca="1">VLOOKUP(D248,State!$A$1:$B$9,2,0)</f>
        <v>SA</v>
      </c>
      <c r="F248" s="3">
        <f t="shared" ca="1" si="38"/>
        <v>485</v>
      </c>
      <c r="G248" s="3" t="str">
        <f ca="1">VLOOKUP(F248,Occupation!$A$1:$B$915,2,0)</f>
        <v>Aircraft Maintenance Engineer (Avionics)</v>
      </c>
      <c r="H248" s="3">
        <f t="shared" ca="1" si="39"/>
        <v>3</v>
      </c>
      <c r="I248" s="3">
        <f t="shared" ca="1" si="40"/>
        <v>38728.51</v>
      </c>
      <c r="J248" s="3">
        <f t="shared" ca="1" si="41"/>
        <v>0.10366428344690454</v>
      </c>
      <c r="K248" s="3">
        <f t="shared" ca="1" si="42"/>
        <v>1</v>
      </c>
      <c r="L248" s="3" t="str">
        <f ca="1">VLOOKUP(K248,Freq_Investment!$A$1:$B$8,2,0)</f>
        <v>Daily</v>
      </c>
      <c r="M248" s="3" t="str">
        <f t="shared" ca="1" si="43"/>
        <v>Manual</v>
      </c>
      <c r="N248" s="3">
        <f t="shared" ca="1" si="45"/>
        <v>5</v>
      </c>
      <c r="O248" s="3">
        <f t="shared" ca="1" si="45"/>
        <v>3</v>
      </c>
      <c r="P248" s="3">
        <f t="shared" ca="1" si="45"/>
        <v>4</v>
      </c>
    </row>
    <row r="249" spans="1:16" x14ac:dyDescent="0.25">
      <c r="A249" s="3">
        <f t="shared" ca="1" si="34"/>
        <v>343672119</v>
      </c>
      <c r="B249" s="3">
        <f t="shared" ca="1" si="35"/>
        <v>1733</v>
      </c>
      <c r="C249" s="1">
        <f t="shared" ca="1" si="36"/>
        <v>28553</v>
      </c>
      <c r="D249" s="7">
        <f t="shared" ca="1" si="37"/>
        <v>3</v>
      </c>
      <c r="E249" s="3" t="str">
        <f ca="1">VLOOKUP(D249,State!$A$1:$B$9,2,0)</f>
        <v>SA</v>
      </c>
      <c r="F249" s="3">
        <f t="shared" ca="1" si="38"/>
        <v>34</v>
      </c>
      <c r="G249" s="3" t="str">
        <f ca="1">VLOOKUP(F249,Occupation!$A$1:$B$915,2,0)</f>
        <v>Human Resource Manager</v>
      </c>
      <c r="H249" s="3">
        <f t="shared" ca="1" si="39"/>
        <v>1</v>
      </c>
      <c r="I249" s="3">
        <f t="shared" ca="1" si="40"/>
        <v>42674.559999999998</v>
      </c>
      <c r="J249" s="3">
        <f t="shared" ca="1" si="41"/>
        <v>0.47957237275775999</v>
      </c>
      <c r="K249" s="3">
        <f t="shared" ca="1" si="42"/>
        <v>2</v>
      </c>
      <c r="L249" s="3" t="str">
        <f ca="1">VLOOKUP(K249,Freq_Investment!$A$1:$B$8,2,0)</f>
        <v>Weekly</v>
      </c>
      <c r="M249" s="3" t="str">
        <f t="shared" ca="1" si="43"/>
        <v>Auto</v>
      </c>
      <c r="N249" s="3">
        <f t="shared" ca="1" si="45"/>
        <v>4</v>
      </c>
      <c r="O249" s="3">
        <f t="shared" ca="1" si="45"/>
        <v>3</v>
      </c>
      <c r="P249" s="3">
        <f t="shared" ca="1" si="45"/>
        <v>5</v>
      </c>
    </row>
    <row r="250" spans="1:16" x14ac:dyDescent="0.25">
      <c r="A250" s="3">
        <f t="shared" ca="1" si="34"/>
        <v>264239033</v>
      </c>
      <c r="B250" s="3">
        <f t="shared" ca="1" si="35"/>
        <v>6038</v>
      </c>
      <c r="C250" s="1">
        <f t="shared" ca="1" si="36"/>
        <v>42700</v>
      </c>
      <c r="D250" s="7">
        <f t="shared" ca="1" si="37"/>
        <v>2</v>
      </c>
      <c r="E250" s="3" t="str">
        <f ca="1">VLOOKUP(D250,State!$A$1:$B$9,2,0)</f>
        <v>QLD</v>
      </c>
      <c r="F250" s="3">
        <f t="shared" ca="1" si="38"/>
        <v>656</v>
      </c>
      <c r="G250" s="3" t="str">
        <f ca="1">VLOOKUP(F250,Occupation!$A$1:$B$915,2,0)</f>
        <v>Bar Attendant</v>
      </c>
      <c r="H250" s="3">
        <f t="shared" ca="1" si="39"/>
        <v>8</v>
      </c>
      <c r="I250" s="3">
        <f t="shared" ca="1" si="40"/>
        <v>93919.91</v>
      </c>
      <c r="J250" s="3">
        <f t="shared" ca="1" si="41"/>
        <v>0.41959802770434179</v>
      </c>
      <c r="K250" s="3">
        <f t="shared" ca="1" si="42"/>
        <v>7</v>
      </c>
      <c r="L250" s="3" t="str">
        <f ca="1">VLOOKUP(K250,Freq_Investment!$A$1:$B$8,2,0)</f>
        <v>Yearly</v>
      </c>
      <c r="M250" s="3" t="str">
        <f t="shared" ca="1" si="43"/>
        <v>Manual</v>
      </c>
      <c r="N250" s="3">
        <f t="shared" ca="1" si="45"/>
        <v>4</v>
      </c>
      <c r="O250" s="3">
        <f t="shared" ca="1" si="45"/>
        <v>1</v>
      </c>
      <c r="P250" s="3">
        <f t="shared" ca="1" si="45"/>
        <v>3</v>
      </c>
    </row>
    <row r="251" spans="1:16" x14ac:dyDescent="0.25">
      <c r="A251" s="3">
        <f t="shared" ca="1" si="34"/>
        <v>491281427</v>
      </c>
      <c r="B251" s="3">
        <f t="shared" ca="1" si="35"/>
        <v>6364</v>
      </c>
      <c r="C251" s="1">
        <f t="shared" ca="1" si="36"/>
        <v>39332</v>
      </c>
      <c r="D251" s="7">
        <f t="shared" ca="1" si="37"/>
        <v>4</v>
      </c>
      <c r="E251" s="3" t="str">
        <f ca="1">VLOOKUP(D251,State!$A$1:$B$9,2,0)</f>
        <v>WA</v>
      </c>
      <c r="F251" s="3">
        <f t="shared" ca="1" si="38"/>
        <v>373</v>
      </c>
      <c r="G251" s="3" t="str">
        <f ca="1">VLOOKUP(F251,Occupation!$A$1:$B$915,2,0)</f>
        <v>Software Tester</v>
      </c>
      <c r="H251" s="3">
        <f t="shared" ca="1" si="39"/>
        <v>3</v>
      </c>
      <c r="I251" s="3">
        <f t="shared" ca="1" si="40"/>
        <v>25950.47</v>
      </c>
      <c r="J251" s="3">
        <f t="shared" ca="1" si="41"/>
        <v>9.7905658796073936E-2</v>
      </c>
      <c r="K251" s="3">
        <f t="shared" ca="1" si="42"/>
        <v>2</v>
      </c>
      <c r="L251" s="3" t="str">
        <f ca="1">VLOOKUP(K251,Freq_Investment!$A$1:$B$8,2,0)</f>
        <v>Weekly</v>
      </c>
      <c r="M251" s="3" t="str">
        <f t="shared" ca="1" si="43"/>
        <v>Auto</v>
      </c>
      <c r="N251" s="3">
        <f t="shared" ca="1" si="45"/>
        <v>5</v>
      </c>
      <c r="O251" s="3">
        <f t="shared" ca="1" si="45"/>
        <v>1</v>
      </c>
      <c r="P251" s="3">
        <f t="shared" ca="1" si="45"/>
        <v>2</v>
      </c>
    </row>
    <row r="252" spans="1:16" x14ac:dyDescent="0.25">
      <c r="A252" s="3">
        <f t="shared" ca="1" si="34"/>
        <v>578255767</v>
      </c>
      <c r="B252" s="3">
        <f t="shared" ca="1" si="35"/>
        <v>6770</v>
      </c>
      <c r="C252" s="1">
        <f t="shared" ca="1" si="36"/>
        <v>38292</v>
      </c>
      <c r="D252" s="7">
        <f t="shared" ca="1" si="37"/>
        <v>7</v>
      </c>
      <c r="E252" s="3" t="str">
        <f ca="1">VLOOKUP(D252,State!$A$1:$B$9,2,0)</f>
        <v>VIC</v>
      </c>
      <c r="F252" s="3">
        <f t="shared" ca="1" si="38"/>
        <v>64</v>
      </c>
      <c r="G252" s="3" t="str">
        <f ca="1">VLOOKUP(F252,Occupation!$A$1:$B$915,2,0)</f>
        <v>Quality Assurance Manager</v>
      </c>
      <c r="H252" s="3">
        <f t="shared" ca="1" si="39"/>
        <v>5</v>
      </c>
      <c r="I252" s="3">
        <f t="shared" ca="1" si="40"/>
        <v>88692.54</v>
      </c>
      <c r="J252" s="3">
        <f t="shared" ca="1" si="41"/>
        <v>0.15914042077504986</v>
      </c>
      <c r="K252" s="3">
        <f t="shared" ca="1" si="42"/>
        <v>5</v>
      </c>
      <c r="L252" s="3" t="str">
        <f ca="1">VLOOKUP(K252,Freq_Investment!$A$1:$B$8,2,0)</f>
        <v>Quarterly</v>
      </c>
      <c r="M252" s="3" t="str">
        <f t="shared" ca="1" si="43"/>
        <v>Auto</v>
      </c>
      <c r="N252" s="3">
        <f t="shared" ca="1" si="45"/>
        <v>3</v>
      </c>
      <c r="O252" s="3">
        <f t="shared" ca="1" si="45"/>
        <v>3</v>
      </c>
      <c r="P252" s="3">
        <f t="shared" ca="1" si="45"/>
        <v>3</v>
      </c>
    </row>
    <row r="253" spans="1:16" x14ac:dyDescent="0.25">
      <c r="A253" s="3">
        <f t="shared" ca="1" si="34"/>
        <v>461474791</v>
      </c>
      <c r="B253" s="3">
        <f t="shared" ca="1" si="35"/>
        <v>7435</v>
      </c>
      <c r="C253" s="1">
        <f t="shared" ca="1" si="36"/>
        <v>42412</v>
      </c>
      <c r="D253" s="7">
        <f t="shared" ca="1" si="37"/>
        <v>6</v>
      </c>
      <c r="E253" s="3" t="str">
        <f ca="1">VLOOKUP(D253,State!$A$1:$B$9,2,0)</f>
        <v>TAS</v>
      </c>
      <c r="F253" s="3">
        <f t="shared" ca="1" si="38"/>
        <v>784</v>
      </c>
      <c r="G253" s="3" t="str">
        <f ca="1">VLOOKUP(F253,Occupation!$A$1:$B$915,2,0)</f>
        <v>Sales Representative (Personal and Household Goods)</v>
      </c>
      <c r="H253" s="3">
        <f t="shared" ca="1" si="39"/>
        <v>3</v>
      </c>
      <c r="I253" s="3">
        <f t="shared" ca="1" si="40"/>
        <v>37612.74</v>
      </c>
      <c r="J253" s="3">
        <f t="shared" ca="1" si="41"/>
        <v>7.5222819947906638E-2</v>
      </c>
      <c r="K253" s="3">
        <f t="shared" ca="1" si="42"/>
        <v>3</v>
      </c>
      <c r="L253" s="3" t="str">
        <f ca="1">VLOOKUP(K253,Freq_Investment!$A$1:$B$8,2,0)</f>
        <v>Fortnightly</v>
      </c>
      <c r="M253" s="3" t="str">
        <f t="shared" ca="1" si="43"/>
        <v>Manual</v>
      </c>
      <c r="N253" s="3">
        <f t="shared" ca="1" si="45"/>
        <v>1</v>
      </c>
      <c r="O253" s="3">
        <f t="shared" ca="1" si="45"/>
        <v>2</v>
      </c>
      <c r="P253" s="3">
        <f t="shared" ca="1" si="45"/>
        <v>1</v>
      </c>
    </row>
    <row r="254" spans="1:16" x14ac:dyDescent="0.25">
      <c r="A254" s="3">
        <f t="shared" ca="1" si="34"/>
        <v>718435300</v>
      </c>
      <c r="B254" s="3">
        <f t="shared" ca="1" si="35"/>
        <v>7832</v>
      </c>
      <c r="C254" s="1">
        <f t="shared" ca="1" si="36"/>
        <v>37877</v>
      </c>
      <c r="D254" s="7">
        <f t="shared" ca="1" si="37"/>
        <v>7</v>
      </c>
      <c r="E254" s="3" t="str">
        <f ca="1">VLOOKUP(D254,State!$A$1:$B$9,2,0)</f>
        <v>VIC</v>
      </c>
      <c r="F254" s="3">
        <f t="shared" ca="1" si="38"/>
        <v>714</v>
      </c>
      <c r="G254" s="3" t="str">
        <f ca="1">VLOOKUP(F254,Occupation!$A$1:$B$915,2,0)</f>
        <v>Program or Project Administrator</v>
      </c>
      <c r="H254" s="3">
        <f t="shared" ca="1" si="39"/>
        <v>2</v>
      </c>
      <c r="I254" s="3">
        <f t="shared" ca="1" si="40"/>
        <v>92677.11</v>
      </c>
      <c r="J254" s="3">
        <f t="shared" ca="1" si="41"/>
        <v>0.43340762602891203</v>
      </c>
      <c r="K254" s="3">
        <f t="shared" ca="1" si="42"/>
        <v>5</v>
      </c>
      <c r="L254" s="3" t="str">
        <f ca="1">VLOOKUP(K254,Freq_Investment!$A$1:$B$8,2,0)</f>
        <v>Quarterly</v>
      </c>
      <c r="M254" s="3" t="str">
        <f t="shared" ca="1" si="43"/>
        <v>Manual</v>
      </c>
      <c r="N254" s="3">
        <f t="shared" ca="1" si="45"/>
        <v>2</v>
      </c>
      <c r="O254" s="3">
        <f t="shared" ca="1" si="45"/>
        <v>4</v>
      </c>
      <c r="P254" s="3">
        <f t="shared" ca="1" si="45"/>
        <v>2</v>
      </c>
    </row>
    <row r="255" spans="1:16" x14ac:dyDescent="0.25">
      <c r="A255" s="3">
        <f t="shared" ca="1" si="34"/>
        <v>503975416</v>
      </c>
      <c r="B255" s="3">
        <f t="shared" ca="1" si="35"/>
        <v>6840</v>
      </c>
      <c r="C255" s="1">
        <f t="shared" ca="1" si="36"/>
        <v>36263</v>
      </c>
      <c r="D255" s="7">
        <f t="shared" ca="1" si="37"/>
        <v>8</v>
      </c>
      <c r="E255" s="3" t="str">
        <f ca="1">VLOOKUP(D255,State!$A$1:$B$9,2,0)</f>
        <v>ACT</v>
      </c>
      <c r="F255" s="3">
        <f t="shared" ca="1" si="38"/>
        <v>516</v>
      </c>
      <c r="G255" s="3" t="str">
        <f ca="1">VLOOKUP(F255,Occupation!$A$1:$B$915,2,0)</f>
        <v>Roof Tiler</v>
      </c>
      <c r="H255" s="3">
        <f t="shared" ca="1" si="39"/>
        <v>5</v>
      </c>
      <c r="I255" s="3">
        <f t="shared" ca="1" si="40"/>
        <v>92638.2</v>
      </c>
      <c r="J255" s="3">
        <f t="shared" ca="1" si="41"/>
        <v>7.6513781802025893E-2</v>
      </c>
      <c r="K255" s="3">
        <f t="shared" ca="1" si="42"/>
        <v>4</v>
      </c>
      <c r="L255" s="3" t="str">
        <f ca="1">VLOOKUP(K255,Freq_Investment!$A$1:$B$8,2,0)</f>
        <v>Monthly</v>
      </c>
      <c r="M255" s="3" t="str">
        <f t="shared" ca="1" si="43"/>
        <v>Auto</v>
      </c>
      <c r="N255" s="3">
        <f t="shared" ca="1" si="45"/>
        <v>3</v>
      </c>
      <c r="O255" s="3">
        <f t="shared" ca="1" si="45"/>
        <v>2</v>
      </c>
      <c r="P255" s="3">
        <f t="shared" ca="1" si="45"/>
        <v>1</v>
      </c>
    </row>
    <row r="256" spans="1:16" x14ac:dyDescent="0.25">
      <c r="A256" s="3">
        <f t="shared" ca="1" si="34"/>
        <v>985867139</v>
      </c>
      <c r="B256" s="3">
        <f t="shared" ca="1" si="35"/>
        <v>9159</v>
      </c>
      <c r="C256" s="1">
        <f t="shared" ca="1" si="36"/>
        <v>34434</v>
      </c>
      <c r="D256" s="7">
        <f t="shared" ca="1" si="37"/>
        <v>1</v>
      </c>
      <c r="E256" s="3" t="str">
        <f ca="1">VLOOKUP(D256,State!$A$1:$B$9,2,0)</f>
        <v>NSW</v>
      </c>
      <c r="F256" s="3">
        <f t="shared" ca="1" si="38"/>
        <v>22</v>
      </c>
      <c r="G256" s="3" t="str">
        <f ca="1">VLOOKUP(F256,Occupation!$A$1:$B$915,2,0)</f>
        <v>Production Nursery Grower</v>
      </c>
      <c r="H256" s="3">
        <f t="shared" ca="1" si="39"/>
        <v>4</v>
      </c>
      <c r="I256" s="3">
        <f t="shared" ca="1" si="40"/>
        <v>27107.919999999998</v>
      </c>
      <c r="J256" s="3">
        <f t="shared" ca="1" si="41"/>
        <v>0.40499843532859187</v>
      </c>
      <c r="K256" s="3">
        <f t="shared" ca="1" si="42"/>
        <v>4</v>
      </c>
      <c r="L256" s="3" t="str">
        <f ca="1">VLOOKUP(K256,Freq_Investment!$A$1:$B$8,2,0)</f>
        <v>Monthly</v>
      </c>
      <c r="M256" s="3" t="str">
        <f t="shared" ca="1" si="43"/>
        <v>Manual</v>
      </c>
      <c r="N256" s="3">
        <f t="shared" ca="1" si="45"/>
        <v>5</v>
      </c>
      <c r="O256" s="3">
        <f t="shared" ca="1" si="45"/>
        <v>4</v>
      </c>
      <c r="P256" s="3">
        <f t="shared" ca="1" si="45"/>
        <v>2</v>
      </c>
    </row>
    <row r="257" spans="1:16" x14ac:dyDescent="0.25">
      <c r="A257" s="3">
        <f t="shared" ca="1" si="34"/>
        <v>433806447</v>
      </c>
      <c r="B257" s="3">
        <f t="shared" ca="1" si="35"/>
        <v>6107</v>
      </c>
      <c r="C257" s="1">
        <f t="shared" ca="1" si="36"/>
        <v>30207</v>
      </c>
      <c r="D257" s="7">
        <f t="shared" ca="1" si="37"/>
        <v>2</v>
      </c>
      <c r="E257" s="3" t="str">
        <f ca="1">VLOOKUP(D257,State!$A$1:$B$9,2,0)</f>
        <v>QLD</v>
      </c>
      <c r="F257" s="3">
        <f t="shared" ca="1" si="38"/>
        <v>874</v>
      </c>
      <c r="G257" s="3" t="str">
        <f ca="1">VLOOKUP(F257,Occupation!$A$1:$B$915,2,0)</f>
        <v>Tow Truck Driver</v>
      </c>
      <c r="H257" s="3">
        <f t="shared" ca="1" si="39"/>
        <v>4</v>
      </c>
      <c r="I257" s="3">
        <f t="shared" ca="1" si="40"/>
        <v>24746.73</v>
      </c>
      <c r="J257" s="3">
        <f t="shared" ca="1" si="41"/>
        <v>0.14661093109476847</v>
      </c>
      <c r="K257" s="3">
        <f t="shared" ca="1" si="42"/>
        <v>1</v>
      </c>
      <c r="L257" s="3" t="str">
        <f ca="1">VLOOKUP(K257,Freq_Investment!$A$1:$B$8,2,0)</f>
        <v>Daily</v>
      </c>
      <c r="M257" s="3" t="str">
        <f t="shared" ca="1" si="43"/>
        <v>Manual</v>
      </c>
      <c r="N257" s="3">
        <f t="shared" ca="1" si="45"/>
        <v>3</v>
      </c>
      <c r="O257" s="3">
        <f t="shared" ca="1" si="45"/>
        <v>5</v>
      </c>
      <c r="P257" s="3">
        <f t="shared" ca="1" si="45"/>
        <v>2</v>
      </c>
    </row>
    <row r="258" spans="1:16" x14ac:dyDescent="0.25">
      <c r="A258" s="3">
        <f t="shared" ca="1" si="34"/>
        <v>140283367</v>
      </c>
      <c r="B258" s="3">
        <f t="shared" ca="1" si="35"/>
        <v>6713</v>
      </c>
      <c r="C258" s="1">
        <f t="shared" ca="1" si="36"/>
        <v>28292</v>
      </c>
      <c r="D258" s="7">
        <f t="shared" ca="1" si="37"/>
        <v>7</v>
      </c>
      <c r="E258" s="3" t="str">
        <f ca="1">VLOOKUP(D258,State!$A$1:$B$9,2,0)</f>
        <v>VIC</v>
      </c>
      <c r="F258" s="3">
        <f t="shared" ca="1" si="38"/>
        <v>550</v>
      </c>
      <c r="G258" s="3" t="str">
        <f ca="1">VLOOKUP(F258,Occupation!$A$1:$B$915,2,0)</f>
        <v>Veterinary Nurse</v>
      </c>
      <c r="H258" s="3">
        <f t="shared" ca="1" si="39"/>
        <v>8</v>
      </c>
      <c r="I258" s="3">
        <f t="shared" ca="1" si="40"/>
        <v>16041.07</v>
      </c>
      <c r="J258" s="3">
        <f t="shared" ca="1" si="41"/>
        <v>2.7553754538690522E-2</v>
      </c>
      <c r="K258" s="3">
        <f t="shared" ca="1" si="42"/>
        <v>1</v>
      </c>
      <c r="L258" s="3" t="str">
        <f ca="1">VLOOKUP(K258,Freq_Investment!$A$1:$B$8,2,0)</f>
        <v>Daily</v>
      </c>
      <c r="M258" s="3" t="str">
        <f t="shared" ca="1" si="43"/>
        <v>Manual</v>
      </c>
      <c r="N258" s="3">
        <f t="shared" ca="1" si="45"/>
        <v>3</v>
      </c>
      <c r="O258" s="3">
        <f t="shared" ca="1" si="45"/>
        <v>4</v>
      </c>
      <c r="P258" s="3">
        <f t="shared" ca="1" si="45"/>
        <v>2</v>
      </c>
    </row>
    <row r="259" spans="1:16" x14ac:dyDescent="0.25">
      <c r="A259" s="3">
        <f t="shared" ref="A259:A322" ca="1" si="46">RANDBETWEEN(10000000,1000000000)</f>
        <v>380901956</v>
      </c>
      <c r="B259" s="3">
        <f t="shared" ref="B259:B322" ca="1" si="47">RANDBETWEEN(1,10000)</f>
        <v>4567</v>
      </c>
      <c r="C259" s="1">
        <f t="shared" ref="C259:C322" ca="1" si="48">DATE(RANDBETWEEN(1970,2021),RANDBETWEEN(1,12),RANDBETWEEN(1,28))</f>
        <v>33363</v>
      </c>
      <c r="D259" s="7">
        <f t="shared" ref="D259:D322" ca="1" si="49">RANDBETWEEN(1,8)</f>
        <v>1</v>
      </c>
      <c r="E259" s="3" t="str">
        <f ca="1">VLOOKUP(D259,State!$A$1:$B$9,2,0)</f>
        <v>NSW</v>
      </c>
      <c r="F259" s="3">
        <f t="shared" ref="F259:F322" ca="1" si="50">RANDBETWEEN(1,914)</f>
        <v>679</v>
      </c>
      <c r="G259" s="3" t="str">
        <f ca="1">VLOOKUP(F259,Occupation!$A$1:$B$915,2,0)</f>
        <v>Tourist Information Officer</v>
      </c>
      <c r="H259" s="3">
        <f t="shared" ref="H259:H322" ca="1" si="51">RANDBETWEEN(1,10)</f>
        <v>10</v>
      </c>
      <c r="I259" s="3">
        <f t="shared" ref="I259:I322" ca="1" si="52">ROUND(RAND()*100000,2)</f>
        <v>38123.199999999997</v>
      </c>
      <c r="J259" s="3">
        <f t="shared" ref="J259:J322" ca="1" si="53">RAND()/2</f>
        <v>0.26291555054286636</v>
      </c>
      <c r="K259" s="3">
        <f t="shared" ref="K259:K322" ca="1" si="54">RANDBETWEEN(1,7)</f>
        <v>5</v>
      </c>
      <c r="L259" s="3" t="str">
        <f ca="1">VLOOKUP(K259,Freq_Investment!$A$1:$B$8,2,0)</f>
        <v>Quarterly</v>
      </c>
      <c r="M259" s="3" t="str">
        <f t="shared" ref="M259:M322" ca="1" si="55">IF(RANDBETWEEN(1,2)&gt;1,"Auto","Manual")</f>
        <v>Manual</v>
      </c>
      <c r="N259" s="3">
        <f t="shared" ref="N259:P301" ca="1" si="56">RANDBETWEEN(1,5)</f>
        <v>3</v>
      </c>
      <c r="O259" s="3">
        <f t="shared" ca="1" si="56"/>
        <v>5</v>
      </c>
      <c r="P259" s="3">
        <f t="shared" ca="1" si="56"/>
        <v>2</v>
      </c>
    </row>
    <row r="260" spans="1:16" x14ac:dyDescent="0.25">
      <c r="A260" s="3">
        <f t="shared" ca="1" si="46"/>
        <v>87567183</v>
      </c>
      <c r="B260" s="3">
        <f t="shared" ca="1" si="47"/>
        <v>5773</v>
      </c>
      <c r="C260" s="1">
        <f t="shared" ca="1" si="48"/>
        <v>37656</v>
      </c>
      <c r="D260" s="7">
        <f t="shared" ca="1" si="49"/>
        <v>2</v>
      </c>
      <c r="E260" s="3" t="str">
        <f ca="1">VLOOKUP(D260,State!$A$1:$B$9,2,0)</f>
        <v>QLD</v>
      </c>
      <c r="F260" s="3">
        <f t="shared" ca="1" si="50"/>
        <v>662</v>
      </c>
      <c r="G260" s="3" t="str">
        <f ca="1">VLOOKUP(F260,Occupation!$A$1:$B$915,2,0)</f>
        <v>Fire Fighter</v>
      </c>
      <c r="H260" s="3">
        <f t="shared" ca="1" si="51"/>
        <v>5</v>
      </c>
      <c r="I260" s="3">
        <f t="shared" ca="1" si="52"/>
        <v>45356.13</v>
      </c>
      <c r="J260" s="3">
        <f t="shared" ca="1" si="53"/>
        <v>0.40397587820622971</v>
      </c>
      <c r="K260" s="3">
        <f t="shared" ca="1" si="54"/>
        <v>5</v>
      </c>
      <c r="L260" s="3" t="str">
        <f ca="1">VLOOKUP(K260,Freq_Investment!$A$1:$B$8,2,0)</f>
        <v>Quarterly</v>
      </c>
      <c r="M260" s="3" t="str">
        <f t="shared" ca="1" si="55"/>
        <v>Auto</v>
      </c>
      <c r="N260" s="3">
        <f t="shared" ca="1" si="56"/>
        <v>3</v>
      </c>
      <c r="O260" s="3">
        <f t="shared" ca="1" si="56"/>
        <v>2</v>
      </c>
      <c r="P260" s="3">
        <f t="shared" ca="1" si="56"/>
        <v>3</v>
      </c>
    </row>
    <row r="261" spans="1:16" x14ac:dyDescent="0.25">
      <c r="A261" s="3">
        <f t="shared" ca="1" si="46"/>
        <v>334668631</v>
      </c>
      <c r="B261" s="3">
        <f t="shared" ca="1" si="47"/>
        <v>6977</v>
      </c>
      <c r="C261" s="1">
        <f t="shared" ca="1" si="48"/>
        <v>29559</v>
      </c>
      <c r="D261" s="7">
        <f t="shared" ca="1" si="49"/>
        <v>8</v>
      </c>
      <c r="E261" s="3" t="str">
        <f ca="1">VLOOKUP(D261,State!$A$1:$B$9,2,0)</f>
        <v>ACT</v>
      </c>
      <c r="F261" s="3">
        <f t="shared" ca="1" si="50"/>
        <v>25</v>
      </c>
      <c r="G261" s="3" t="str">
        <f ca="1">VLOOKUP(F261,Occupation!$A$1:$B$915,2,0)</f>
        <v>Wine Grape Grower</v>
      </c>
      <c r="H261" s="3">
        <f t="shared" ca="1" si="51"/>
        <v>3</v>
      </c>
      <c r="I261" s="3">
        <f t="shared" ca="1" si="52"/>
        <v>78171.25</v>
      </c>
      <c r="J261" s="3">
        <f t="shared" ca="1" si="53"/>
        <v>6.3640765778647468E-2</v>
      </c>
      <c r="K261" s="3">
        <f t="shared" ca="1" si="54"/>
        <v>6</v>
      </c>
      <c r="L261" s="3" t="str">
        <f ca="1">VLOOKUP(K261,Freq_Investment!$A$1:$B$8,2,0)</f>
        <v>Half-yearly</v>
      </c>
      <c r="M261" s="3" t="str">
        <f t="shared" ca="1" si="55"/>
        <v>Auto</v>
      </c>
      <c r="N261" s="3">
        <f t="shared" ca="1" si="56"/>
        <v>3</v>
      </c>
      <c r="O261" s="3">
        <f t="shared" ca="1" si="56"/>
        <v>5</v>
      </c>
      <c r="P261" s="3">
        <f t="shared" ca="1" si="56"/>
        <v>5</v>
      </c>
    </row>
    <row r="262" spans="1:16" x14ac:dyDescent="0.25">
      <c r="A262" s="3">
        <f t="shared" ca="1" si="46"/>
        <v>517288154</v>
      </c>
      <c r="B262" s="3">
        <f t="shared" ca="1" si="47"/>
        <v>4025</v>
      </c>
      <c r="C262" s="1">
        <f t="shared" ca="1" si="48"/>
        <v>41953</v>
      </c>
      <c r="D262" s="7">
        <f t="shared" ca="1" si="49"/>
        <v>1</v>
      </c>
      <c r="E262" s="3" t="str">
        <f ca="1">VLOOKUP(D262,State!$A$1:$B$9,2,0)</f>
        <v>NSW</v>
      </c>
      <c r="F262" s="3">
        <f t="shared" ca="1" si="50"/>
        <v>18</v>
      </c>
      <c r="G262" s="3" t="str">
        <f ca="1">VLOOKUP(F262,Occupation!$A$1:$B$915,2,0)</f>
        <v>Broadacre Crop Growers nec</v>
      </c>
      <c r="H262" s="3">
        <f t="shared" ca="1" si="51"/>
        <v>8</v>
      </c>
      <c r="I262" s="3">
        <f t="shared" ca="1" si="52"/>
        <v>21748.11</v>
      </c>
      <c r="J262" s="3">
        <f t="shared" ca="1" si="53"/>
        <v>0.4531642879434899</v>
      </c>
      <c r="K262" s="3">
        <f t="shared" ca="1" si="54"/>
        <v>6</v>
      </c>
      <c r="L262" s="3" t="str">
        <f ca="1">VLOOKUP(K262,Freq_Investment!$A$1:$B$8,2,0)</f>
        <v>Half-yearly</v>
      </c>
      <c r="M262" s="3" t="str">
        <f t="shared" ca="1" si="55"/>
        <v>Manual</v>
      </c>
      <c r="N262" s="3">
        <f t="shared" ca="1" si="56"/>
        <v>5</v>
      </c>
      <c r="O262" s="3">
        <f t="shared" ca="1" si="56"/>
        <v>1</v>
      </c>
      <c r="P262" s="3">
        <f t="shared" ca="1" si="56"/>
        <v>5</v>
      </c>
    </row>
    <row r="263" spans="1:16" x14ac:dyDescent="0.25">
      <c r="A263" s="3">
        <f t="shared" ca="1" si="46"/>
        <v>937333507</v>
      </c>
      <c r="B263" s="3">
        <f t="shared" ca="1" si="47"/>
        <v>491</v>
      </c>
      <c r="C263" s="1">
        <f t="shared" ca="1" si="48"/>
        <v>28198</v>
      </c>
      <c r="D263" s="7">
        <f t="shared" ca="1" si="49"/>
        <v>7</v>
      </c>
      <c r="E263" s="3" t="str">
        <f ca="1">VLOOKUP(D263,State!$A$1:$B$9,2,0)</f>
        <v>VIC</v>
      </c>
      <c r="F263" s="3">
        <f t="shared" ca="1" si="50"/>
        <v>266</v>
      </c>
      <c r="G263" s="3" t="str">
        <f ca="1">VLOOKUP(F263,Occupation!$A$1:$B$915,2,0)</f>
        <v>Middle School Teacher / Intermediate School Teacher</v>
      </c>
      <c r="H263" s="3">
        <f t="shared" ca="1" si="51"/>
        <v>8</v>
      </c>
      <c r="I263" s="3">
        <f t="shared" ca="1" si="52"/>
        <v>35606.97</v>
      </c>
      <c r="J263" s="3">
        <f t="shared" ca="1" si="53"/>
        <v>0.23533232450815278</v>
      </c>
      <c r="K263" s="3">
        <f t="shared" ca="1" si="54"/>
        <v>5</v>
      </c>
      <c r="L263" s="3" t="str">
        <f ca="1">VLOOKUP(K263,Freq_Investment!$A$1:$B$8,2,0)</f>
        <v>Quarterly</v>
      </c>
      <c r="M263" s="3" t="str">
        <f t="shared" ca="1" si="55"/>
        <v>Manual</v>
      </c>
      <c r="N263" s="3">
        <f t="shared" ca="1" si="56"/>
        <v>1</v>
      </c>
      <c r="O263" s="3">
        <f t="shared" ca="1" si="56"/>
        <v>2</v>
      </c>
      <c r="P263" s="3">
        <f t="shared" ca="1" si="56"/>
        <v>3</v>
      </c>
    </row>
    <row r="264" spans="1:16" x14ac:dyDescent="0.25">
      <c r="A264" s="3">
        <f t="shared" ca="1" si="46"/>
        <v>82546606</v>
      </c>
      <c r="B264" s="3">
        <f t="shared" ca="1" si="47"/>
        <v>7443</v>
      </c>
      <c r="C264" s="1">
        <f t="shared" ca="1" si="48"/>
        <v>31065</v>
      </c>
      <c r="D264" s="7">
        <f t="shared" ca="1" si="49"/>
        <v>2</v>
      </c>
      <c r="E264" s="3" t="str">
        <f ca="1">VLOOKUP(D264,State!$A$1:$B$9,2,0)</f>
        <v>QLD</v>
      </c>
      <c r="F264" s="3">
        <f t="shared" ca="1" si="50"/>
        <v>405</v>
      </c>
      <c r="G264" s="3" t="str">
        <f ca="1">VLOOKUP(F264,Occupation!$A$1:$B$915,2,0)</f>
        <v>Clinical Psychologist</v>
      </c>
      <c r="H264" s="3">
        <f t="shared" ca="1" si="51"/>
        <v>5</v>
      </c>
      <c r="I264" s="3">
        <f t="shared" ca="1" si="52"/>
        <v>54768.7</v>
      </c>
      <c r="J264" s="3">
        <f t="shared" ca="1" si="53"/>
        <v>0.28676385857420966</v>
      </c>
      <c r="K264" s="3">
        <f t="shared" ca="1" si="54"/>
        <v>3</v>
      </c>
      <c r="L264" s="3" t="str">
        <f ca="1">VLOOKUP(K264,Freq_Investment!$A$1:$B$8,2,0)</f>
        <v>Fortnightly</v>
      </c>
      <c r="M264" s="3" t="str">
        <f t="shared" ca="1" si="55"/>
        <v>Manual</v>
      </c>
      <c r="N264" s="3">
        <f t="shared" ca="1" si="56"/>
        <v>5</v>
      </c>
      <c r="O264" s="3">
        <f t="shared" ca="1" si="56"/>
        <v>4</v>
      </c>
      <c r="P264" s="3">
        <f t="shared" ca="1" si="56"/>
        <v>4</v>
      </c>
    </row>
    <row r="265" spans="1:16" x14ac:dyDescent="0.25">
      <c r="A265" s="3">
        <f t="shared" ca="1" si="46"/>
        <v>980232396</v>
      </c>
      <c r="B265" s="3">
        <f t="shared" ca="1" si="47"/>
        <v>7924</v>
      </c>
      <c r="C265" s="1">
        <f t="shared" ca="1" si="48"/>
        <v>40043</v>
      </c>
      <c r="D265" s="7">
        <f t="shared" ca="1" si="49"/>
        <v>7</v>
      </c>
      <c r="E265" s="3" t="str">
        <f ca="1">VLOOKUP(D265,State!$A$1:$B$9,2,0)</f>
        <v>VIC</v>
      </c>
      <c r="F265" s="3">
        <f t="shared" ca="1" si="50"/>
        <v>705</v>
      </c>
      <c r="G265" s="3" t="str">
        <f ca="1">VLOOKUP(F265,Occupation!$A$1:$B$915,2,0)</f>
        <v>Sports Development Officer</v>
      </c>
      <c r="H265" s="3">
        <f t="shared" ca="1" si="51"/>
        <v>6</v>
      </c>
      <c r="I265" s="3">
        <f t="shared" ca="1" si="52"/>
        <v>24777.61</v>
      </c>
      <c r="J265" s="3">
        <f t="shared" ca="1" si="53"/>
        <v>0.12790235832736785</v>
      </c>
      <c r="K265" s="3">
        <f t="shared" ca="1" si="54"/>
        <v>5</v>
      </c>
      <c r="L265" s="3" t="str">
        <f ca="1">VLOOKUP(K265,Freq_Investment!$A$1:$B$8,2,0)</f>
        <v>Quarterly</v>
      </c>
      <c r="M265" s="3" t="str">
        <f t="shared" ca="1" si="55"/>
        <v>Auto</v>
      </c>
      <c r="N265" s="3">
        <f t="shared" ca="1" si="56"/>
        <v>4</v>
      </c>
      <c r="O265" s="3">
        <f t="shared" ca="1" si="56"/>
        <v>5</v>
      </c>
      <c r="P265" s="3">
        <f t="shared" ca="1" si="56"/>
        <v>1</v>
      </c>
    </row>
    <row r="266" spans="1:16" x14ac:dyDescent="0.25">
      <c r="A266" s="3">
        <f t="shared" ca="1" si="46"/>
        <v>290799733</v>
      </c>
      <c r="B266" s="3">
        <f t="shared" ca="1" si="47"/>
        <v>9394</v>
      </c>
      <c r="C266" s="1">
        <f t="shared" ca="1" si="48"/>
        <v>44224</v>
      </c>
      <c r="D266" s="7">
        <f t="shared" ca="1" si="49"/>
        <v>3</v>
      </c>
      <c r="E266" s="3" t="str">
        <f ca="1">VLOOKUP(D266,State!$A$1:$B$9,2,0)</f>
        <v>SA</v>
      </c>
      <c r="F266" s="3">
        <f t="shared" ca="1" si="50"/>
        <v>691</v>
      </c>
      <c r="G266" s="3" t="str">
        <f ca="1">VLOOKUP(F266,Occupation!$A$1:$B$915,2,0)</f>
        <v>Hunting Guide</v>
      </c>
      <c r="H266" s="3">
        <f t="shared" ca="1" si="51"/>
        <v>8</v>
      </c>
      <c r="I266" s="3">
        <f t="shared" ca="1" si="52"/>
        <v>84314.58</v>
      </c>
      <c r="J266" s="3">
        <f t="shared" ca="1" si="53"/>
        <v>0.32353832433556834</v>
      </c>
      <c r="K266" s="3">
        <f t="shared" ca="1" si="54"/>
        <v>5</v>
      </c>
      <c r="L266" s="3" t="str">
        <f ca="1">VLOOKUP(K266,Freq_Investment!$A$1:$B$8,2,0)</f>
        <v>Quarterly</v>
      </c>
      <c r="M266" s="3" t="str">
        <f t="shared" ca="1" si="55"/>
        <v>Manual</v>
      </c>
      <c r="N266" s="3">
        <f t="shared" ca="1" si="56"/>
        <v>1</v>
      </c>
      <c r="O266" s="3">
        <f t="shared" ca="1" si="56"/>
        <v>4</v>
      </c>
      <c r="P266" s="3">
        <f t="shared" ca="1" si="56"/>
        <v>5</v>
      </c>
    </row>
    <row r="267" spans="1:16" x14ac:dyDescent="0.25">
      <c r="A267" s="3">
        <f t="shared" ca="1" si="46"/>
        <v>808764195</v>
      </c>
      <c r="B267" s="3">
        <f t="shared" ca="1" si="47"/>
        <v>7495</v>
      </c>
      <c r="C267" s="1">
        <f t="shared" ca="1" si="48"/>
        <v>42833</v>
      </c>
      <c r="D267" s="7">
        <f t="shared" ca="1" si="49"/>
        <v>1</v>
      </c>
      <c r="E267" s="3" t="str">
        <f ca="1">VLOOKUP(D267,State!$A$1:$B$9,2,0)</f>
        <v>NSW</v>
      </c>
      <c r="F267" s="3">
        <f t="shared" ca="1" si="50"/>
        <v>874</v>
      </c>
      <c r="G267" s="3" t="str">
        <f ca="1">VLOOKUP(F267,Occupation!$A$1:$B$915,2,0)</f>
        <v>Tow Truck Driver</v>
      </c>
      <c r="H267" s="3">
        <f t="shared" ca="1" si="51"/>
        <v>9</v>
      </c>
      <c r="I267" s="3">
        <f t="shared" ca="1" si="52"/>
        <v>33978.43</v>
      </c>
      <c r="J267" s="3">
        <f t="shared" ca="1" si="53"/>
        <v>0.44208645319180784</v>
      </c>
      <c r="K267" s="3">
        <f t="shared" ca="1" si="54"/>
        <v>3</v>
      </c>
      <c r="L267" s="3" t="str">
        <f ca="1">VLOOKUP(K267,Freq_Investment!$A$1:$B$8,2,0)</f>
        <v>Fortnightly</v>
      </c>
      <c r="M267" s="3" t="str">
        <f t="shared" ca="1" si="55"/>
        <v>Auto</v>
      </c>
      <c r="N267" s="3">
        <f t="shared" ca="1" si="56"/>
        <v>2</v>
      </c>
      <c r="O267" s="3">
        <f t="shared" ca="1" si="56"/>
        <v>5</v>
      </c>
      <c r="P267" s="3">
        <f t="shared" ca="1" si="56"/>
        <v>2</v>
      </c>
    </row>
    <row r="268" spans="1:16" x14ac:dyDescent="0.25">
      <c r="A268" s="3">
        <f t="shared" ca="1" si="46"/>
        <v>38753252</v>
      </c>
      <c r="B268" s="3">
        <f t="shared" ca="1" si="47"/>
        <v>7739</v>
      </c>
      <c r="C268" s="1">
        <f t="shared" ca="1" si="48"/>
        <v>30861</v>
      </c>
      <c r="D268" s="7">
        <f t="shared" ca="1" si="49"/>
        <v>2</v>
      </c>
      <c r="E268" s="3" t="str">
        <f ca="1">VLOOKUP(D268,State!$A$1:$B$9,2,0)</f>
        <v>QLD</v>
      </c>
      <c r="F268" s="3">
        <f t="shared" ca="1" si="50"/>
        <v>533</v>
      </c>
      <c r="G268" s="3" t="str">
        <f ca="1">VLOOKUP(F268,Occupation!$A$1:$B$915,2,0)</f>
        <v>Electronic Instrument Trades Worker (Special Class)</v>
      </c>
      <c r="H268" s="3">
        <f t="shared" ca="1" si="51"/>
        <v>9</v>
      </c>
      <c r="I268" s="3">
        <f t="shared" ca="1" si="52"/>
        <v>13782.76</v>
      </c>
      <c r="J268" s="3">
        <f t="shared" ca="1" si="53"/>
        <v>0.48045078099071736</v>
      </c>
      <c r="K268" s="3">
        <f t="shared" ca="1" si="54"/>
        <v>1</v>
      </c>
      <c r="L268" s="3" t="str">
        <f ca="1">VLOOKUP(K268,Freq_Investment!$A$1:$B$8,2,0)</f>
        <v>Daily</v>
      </c>
      <c r="M268" s="3" t="str">
        <f t="shared" ca="1" si="55"/>
        <v>Auto</v>
      </c>
      <c r="N268" s="3">
        <f t="shared" ca="1" si="56"/>
        <v>2</v>
      </c>
      <c r="O268" s="3">
        <f t="shared" ca="1" si="56"/>
        <v>1</v>
      </c>
      <c r="P268" s="3">
        <f t="shared" ca="1" si="56"/>
        <v>1</v>
      </c>
    </row>
    <row r="269" spans="1:16" x14ac:dyDescent="0.25">
      <c r="A269" s="3">
        <f t="shared" ca="1" si="46"/>
        <v>107191712</v>
      </c>
      <c r="B269" s="3">
        <f t="shared" ca="1" si="47"/>
        <v>8211</v>
      </c>
      <c r="C269" s="1">
        <f t="shared" ca="1" si="48"/>
        <v>34953</v>
      </c>
      <c r="D269" s="7">
        <f t="shared" ca="1" si="49"/>
        <v>7</v>
      </c>
      <c r="E269" s="3" t="str">
        <f ca="1">VLOOKUP(D269,State!$A$1:$B$9,2,0)</f>
        <v>VIC</v>
      </c>
      <c r="F269" s="3">
        <f t="shared" ca="1" si="50"/>
        <v>710</v>
      </c>
      <c r="G269" s="3" t="str">
        <f ca="1">VLOOKUP(F269,Occupation!$A$1:$B$915,2,0)</f>
        <v>Jockey</v>
      </c>
      <c r="H269" s="3">
        <f t="shared" ca="1" si="51"/>
        <v>7</v>
      </c>
      <c r="I269" s="3">
        <f t="shared" ca="1" si="52"/>
        <v>80415.42</v>
      </c>
      <c r="J269" s="3">
        <f t="shared" ca="1" si="53"/>
        <v>4.9697271092330575E-2</v>
      </c>
      <c r="K269" s="3">
        <f t="shared" ca="1" si="54"/>
        <v>5</v>
      </c>
      <c r="L269" s="3" t="str">
        <f ca="1">VLOOKUP(K269,Freq_Investment!$A$1:$B$8,2,0)</f>
        <v>Quarterly</v>
      </c>
      <c r="M269" s="3" t="str">
        <f t="shared" ca="1" si="55"/>
        <v>Manual</v>
      </c>
      <c r="N269" s="3">
        <f t="shared" ca="1" si="56"/>
        <v>5</v>
      </c>
      <c r="O269" s="3">
        <f t="shared" ca="1" si="56"/>
        <v>1</v>
      </c>
      <c r="P269" s="3">
        <f t="shared" ca="1" si="56"/>
        <v>4</v>
      </c>
    </row>
    <row r="270" spans="1:16" x14ac:dyDescent="0.25">
      <c r="A270" s="3">
        <f t="shared" ca="1" si="46"/>
        <v>59087911</v>
      </c>
      <c r="B270" s="3">
        <f t="shared" ca="1" si="47"/>
        <v>9222</v>
      </c>
      <c r="C270" s="1">
        <f t="shared" ca="1" si="48"/>
        <v>36759</v>
      </c>
      <c r="D270" s="7">
        <f t="shared" ca="1" si="49"/>
        <v>1</v>
      </c>
      <c r="E270" s="3" t="str">
        <f ca="1">VLOOKUP(D270,State!$A$1:$B$9,2,0)</f>
        <v>NSW</v>
      </c>
      <c r="F270" s="3">
        <f t="shared" ca="1" si="50"/>
        <v>308</v>
      </c>
      <c r="G270" s="3" t="str">
        <f ca="1">VLOOKUP(F270,Occupation!$A$1:$B$915,2,0)</f>
        <v>Occupational Therapist</v>
      </c>
      <c r="H270" s="3">
        <f t="shared" ca="1" si="51"/>
        <v>3</v>
      </c>
      <c r="I270" s="3">
        <f t="shared" ca="1" si="52"/>
        <v>59903.16</v>
      </c>
      <c r="J270" s="3">
        <f t="shared" ca="1" si="53"/>
        <v>0.46344735688913546</v>
      </c>
      <c r="K270" s="3">
        <f t="shared" ca="1" si="54"/>
        <v>5</v>
      </c>
      <c r="L270" s="3" t="str">
        <f ca="1">VLOOKUP(K270,Freq_Investment!$A$1:$B$8,2,0)</f>
        <v>Quarterly</v>
      </c>
      <c r="M270" s="3" t="str">
        <f t="shared" ca="1" si="55"/>
        <v>Auto</v>
      </c>
      <c r="N270" s="3">
        <f t="shared" ca="1" si="56"/>
        <v>4</v>
      </c>
      <c r="O270" s="3">
        <f t="shared" ca="1" si="56"/>
        <v>3</v>
      </c>
      <c r="P270" s="3">
        <f t="shared" ca="1" si="56"/>
        <v>1</v>
      </c>
    </row>
    <row r="271" spans="1:16" x14ac:dyDescent="0.25">
      <c r="A271" s="3">
        <f t="shared" ca="1" si="46"/>
        <v>553028938</v>
      </c>
      <c r="B271" s="3">
        <f t="shared" ca="1" si="47"/>
        <v>8667</v>
      </c>
      <c r="C271" s="1">
        <f t="shared" ca="1" si="48"/>
        <v>38027</v>
      </c>
      <c r="D271" s="7">
        <f t="shared" ca="1" si="49"/>
        <v>3</v>
      </c>
      <c r="E271" s="3" t="str">
        <f ca="1">VLOOKUP(D271,State!$A$1:$B$9,2,0)</f>
        <v>SA</v>
      </c>
      <c r="F271" s="3">
        <f t="shared" ca="1" si="50"/>
        <v>496</v>
      </c>
      <c r="G271" s="3" t="str">
        <f ca="1">VLOOKUP(F271,Occupation!$A$1:$B$915,2,0)</f>
        <v>Locksmith</v>
      </c>
      <c r="H271" s="3">
        <f t="shared" ca="1" si="51"/>
        <v>6</v>
      </c>
      <c r="I271" s="3">
        <f t="shared" ca="1" si="52"/>
        <v>63180.43</v>
      </c>
      <c r="J271" s="3">
        <f t="shared" ca="1" si="53"/>
        <v>0.34755196188531357</v>
      </c>
      <c r="K271" s="3">
        <f t="shared" ca="1" si="54"/>
        <v>5</v>
      </c>
      <c r="L271" s="3" t="str">
        <f ca="1">VLOOKUP(K271,Freq_Investment!$A$1:$B$8,2,0)</f>
        <v>Quarterly</v>
      </c>
      <c r="M271" s="3" t="str">
        <f t="shared" ca="1" si="55"/>
        <v>Manual</v>
      </c>
      <c r="N271" s="3">
        <f t="shared" ca="1" si="56"/>
        <v>5</v>
      </c>
      <c r="O271" s="3">
        <f t="shared" ca="1" si="56"/>
        <v>2</v>
      </c>
      <c r="P271" s="3">
        <f t="shared" ca="1" si="56"/>
        <v>5</v>
      </c>
    </row>
    <row r="272" spans="1:16" x14ac:dyDescent="0.25">
      <c r="A272" s="3">
        <f t="shared" ca="1" si="46"/>
        <v>40593502</v>
      </c>
      <c r="B272" s="3">
        <f t="shared" ca="1" si="47"/>
        <v>7560</v>
      </c>
      <c r="C272" s="1">
        <f t="shared" ca="1" si="48"/>
        <v>28633</v>
      </c>
      <c r="D272" s="7">
        <f t="shared" ca="1" si="49"/>
        <v>6</v>
      </c>
      <c r="E272" s="3" t="str">
        <f ca="1">VLOOKUP(D272,State!$A$1:$B$9,2,0)</f>
        <v>TAS</v>
      </c>
      <c r="F272" s="3">
        <f t="shared" ca="1" si="50"/>
        <v>836</v>
      </c>
      <c r="G272" s="3" t="str">
        <f ca="1">VLOOKUP(F272,Occupation!$A$1:$B$915,2,0)</f>
        <v>Cement Production Plant Operator</v>
      </c>
      <c r="H272" s="3">
        <f t="shared" ca="1" si="51"/>
        <v>1</v>
      </c>
      <c r="I272" s="3">
        <f t="shared" ca="1" si="52"/>
        <v>87129.57</v>
      </c>
      <c r="J272" s="3">
        <f t="shared" ca="1" si="53"/>
        <v>9.9009060744858657E-2</v>
      </c>
      <c r="K272" s="3">
        <f t="shared" ca="1" si="54"/>
        <v>5</v>
      </c>
      <c r="L272" s="3" t="str">
        <f ca="1">VLOOKUP(K272,Freq_Investment!$A$1:$B$8,2,0)</f>
        <v>Quarterly</v>
      </c>
      <c r="M272" s="3" t="str">
        <f t="shared" ca="1" si="55"/>
        <v>Auto</v>
      </c>
      <c r="N272" s="3">
        <f t="shared" ca="1" si="56"/>
        <v>2</v>
      </c>
      <c r="O272" s="3">
        <f t="shared" ca="1" si="56"/>
        <v>3</v>
      </c>
      <c r="P272" s="3">
        <f t="shared" ca="1" si="56"/>
        <v>4</v>
      </c>
    </row>
    <row r="273" spans="1:16" x14ac:dyDescent="0.25">
      <c r="A273" s="3">
        <f t="shared" ca="1" si="46"/>
        <v>441246585</v>
      </c>
      <c r="B273" s="3">
        <f t="shared" ca="1" si="47"/>
        <v>2173</v>
      </c>
      <c r="C273" s="1">
        <f t="shared" ca="1" si="48"/>
        <v>35996</v>
      </c>
      <c r="D273" s="7">
        <f t="shared" ca="1" si="49"/>
        <v>5</v>
      </c>
      <c r="E273" s="3" t="str">
        <f ca="1">VLOOKUP(D273,State!$A$1:$B$9,2,0)</f>
        <v>NT</v>
      </c>
      <c r="F273" s="3">
        <f t="shared" ca="1" si="50"/>
        <v>353</v>
      </c>
      <c r="G273" s="3" t="str">
        <f ca="1">VLOOKUP(F273,Occupation!$A$1:$B$915,2,0)</f>
        <v>Registered Nurse (Child and Family Health)</v>
      </c>
      <c r="H273" s="3">
        <f t="shared" ca="1" si="51"/>
        <v>7</v>
      </c>
      <c r="I273" s="3">
        <f t="shared" ca="1" si="52"/>
        <v>35746.949999999997</v>
      </c>
      <c r="J273" s="3">
        <f t="shared" ca="1" si="53"/>
        <v>6.9937512930544066E-2</v>
      </c>
      <c r="K273" s="3">
        <f t="shared" ca="1" si="54"/>
        <v>7</v>
      </c>
      <c r="L273" s="3" t="str">
        <f ca="1">VLOOKUP(K273,Freq_Investment!$A$1:$B$8,2,0)</f>
        <v>Yearly</v>
      </c>
      <c r="M273" s="3" t="str">
        <f t="shared" ca="1" si="55"/>
        <v>Manual</v>
      </c>
      <c r="N273" s="3">
        <f t="shared" ca="1" si="56"/>
        <v>3</v>
      </c>
      <c r="O273" s="3">
        <f t="shared" ca="1" si="56"/>
        <v>3</v>
      </c>
      <c r="P273" s="3">
        <f t="shared" ca="1" si="56"/>
        <v>5</v>
      </c>
    </row>
    <row r="274" spans="1:16" x14ac:dyDescent="0.25">
      <c r="A274" s="3">
        <f t="shared" ca="1" si="46"/>
        <v>539999616</v>
      </c>
      <c r="B274" s="3">
        <f t="shared" ca="1" si="47"/>
        <v>389</v>
      </c>
      <c r="C274" s="1">
        <f t="shared" ca="1" si="48"/>
        <v>36693</v>
      </c>
      <c r="D274" s="7">
        <f t="shared" ca="1" si="49"/>
        <v>8</v>
      </c>
      <c r="E274" s="3" t="str">
        <f ca="1">VLOOKUP(D274,State!$A$1:$B$9,2,0)</f>
        <v>ACT</v>
      </c>
      <c r="F274" s="3">
        <f t="shared" ca="1" si="50"/>
        <v>304</v>
      </c>
      <c r="G274" s="3" t="str">
        <f ca="1">VLOOKUP(F274,Occupation!$A$1:$B$915,2,0)</f>
        <v>Traditional Chinese Medicine Practitioner</v>
      </c>
      <c r="H274" s="3">
        <f t="shared" ca="1" si="51"/>
        <v>5</v>
      </c>
      <c r="I274" s="3">
        <f t="shared" ca="1" si="52"/>
        <v>49003.98</v>
      </c>
      <c r="J274" s="3">
        <f t="shared" ca="1" si="53"/>
        <v>0.40945036606098656</v>
      </c>
      <c r="K274" s="3">
        <f t="shared" ca="1" si="54"/>
        <v>2</v>
      </c>
      <c r="L274" s="3" t="str">
        <f ca="1">VLOOKUP(K274,Freq_Investment!$A$1:$B$8,2,0)</f>
        <v>Weekly</v>
      </c>
      <c r="M274" s="3" t="str">
        <f t="shared" ca="1" si="55"/>
        <v>Manual</v>
      </c>
      <c r="N274" s="3">
        <f t="shared" ca="1" si="56"/>
        <v>3</v>
      </c>
      <c r="O274" s="3">
        <f t="shared" ca="1" si="56"/>
        <v>5</v>
      </c>
      <c r="P274" s="3">
        <f t="shared" ca="1" si="56"/>
        <v>2</v>
      </c>
    </row>
    <row r="275" spans="1:16" x14ac:dyDescent="0.25">
      <c r="A275" s="3">
        <f t="shared" ca="1" si="46"/>
        <v>115142920</v>
      </c>
      <c r="B275" s="3">
        <f t="shared" ca="1" si="47"/>
        <v>1131</v>
      </c>
      <c r="C275" s="1">
        <f t="shared" ca="1" si="48"/>
        <v>43263</v>
      </c>
      <c r="D275" s="7">
        <f t="shared" ca="1" si="49"/>
        <v>3</v>
      </c>
      <c r="E275" s="3" t="str">
        <f ca="1">VLOOKUP(D275,State!$A$1:$B$9,2,0)</f>
        <v>SA</v>
      </c>
      <c r="F275" s="3">
        <f t="shared" ca="1" si="50"/>
        <v>128</v>
      </c>
      <c r="G275" s="3" t="str">
        <f ca="1">VLOOKUP(F275,Occupation!$A$1:$B$915,2,0)</f>
        <v>Technical Writer</v>
      </c>
      <c r="H275" s="3">
        <f t="shared" ca="1" si="51"/>
        <v>1</v>
      </c>
      <c r="I275" s="3">
        <f t="shared" ca="1" si="52"/>
        <v>96847.37</v>
      </c>
      <c r="J275" s="3">
        <f t="shared" ca="1" si="53"/>
        <v>0.10889720923445312</v>
      </c>
      <c r="K275" s="3">
        <f t="shared" ca="1" si="54"/>
        <v>6</v>
      </c>
      <c r="L275" s="3" t="str">
        <f ca="1">VLOOKUP(K275,Freq_Investment!$A$1:$B$8,2,0)</f>
        <v>Half-yearly</v>
      </c>
      <c r="M275" s="3" t="str">
        <f t="shared" ca="1" si="55"/>
        <v>Auto</v>
      </c>
      <c r="N275" s="3">
        <f t="shared" ca="1" si="56"/>
        <v>3</v>
      </c>
      <c r="O275" s="3">
        <f t="shared" ca="1" si="56"/>
        <v>1</v>
      </c>
      <c r="P275" s="3">
        <f t="shared" ca="1" si="56"/>
        <v>1</v>
      </c>
    </row>
    <row r="276" spans="1:16" x14ac:dyDescent="0.25">
      <c r="A276" s="3">
        <f t="shared" ca="1" si="46"/>
        <v>16465679</v>
      </c>
      <c r="B276" s="3">
        <f t="shared" ca="1" si="47"/>
        <v>185</v>
      </c>
      <c r="C276" s="1">
        <f t="shared" ca="1" si="48"/>
        <v>37526</v>
      </c>
      <c r="D276" s="7">
        <f t="shared" ca="1" si="49"/>
        <v>3</v>
      </c>
      <c r="E276" s="3" t="str">
        <f ca="1">VLOOKUP(D276,State!$A$1:$B$9,2,0)</f>
        <v>SA</v>
      </c>
      <c r="F276" s="3">
        <f t="shared" ca="1" si="50"/>
        <v>228</v>
      </c>
      <c r="G276" s="3" t="str">
        <f ca="1">VLOOKUP(F276,Occupation!$A$1:$B$915,2,0)</f>
        <v>Naval Architect / Marine Designer</v>
      </c>
      <c r="H276" s="3">
        <f t="shared" ca="1" si="51"/>
        <v>8</v>
      </c>
      <c r="I276" s="3">
        <f t="shared" ca="1" si="52"/>
        <v>86804.54</v>
      </c>
      <c r="J276" s="3">
        <f t="shared" ca="1" si="53"/>
        <v>0.11503076923808703</v>
      </c>
      <c r="K276" s="3">
        <f t="shared" ca="1" si="54"/>
        <v>2</v>
      </c>
      <c r="L276" s="3" t="str">
        <f ca="1">VLOOKUP(K276,Freq_Investment!$A$1:$B$8,2,0)</f>
        <v>Weekly</v>
      </c>
      <c r="M276" s="3" t="str">
        <f t="shared" ca="1" si="55"/>
        <v>Manual</v>
      </c>
      <c r="N276" s="3">
        <f t="shared" ca="1" si="56"/>
        <v>5</v>
      </c>
      <c r="O276" s="3">
        <f t="shared" ca="1" si="56"/>
        <v>1</v>
      </c>
      <c r="P276" s="3">
        <f t="shared" ca="1" si="56"/>
        <v>3</v>
      </c>
    </row>
    <row r="277" spans="1:16" x14ac:dyDescent="0.25">
      <c r="A277" s="3">
        <f t="shared" ca="1" si="46"/>
        <v>287239272</v>
      </c>
      <c r="B277" s="3">
        <f t="shared" ca="1" si="47"/>
        <v>6003</v>
      </c>
      <c r="C277" s="1">
        <f t="shared" ca="1" si="48"/>
        <v>37582</v>
      </c>
      <c r="D277" s="7">
        <f t="shared" ca="1" si="49"/>
        <v>3</v>
      </c>
      <c r="E277" s="3" t="str">
        <f ca="1">VLOOKUP(D277,State!$A$1:$B$9,2,0)</f>
        <v>SA</v>
      </c>
      <c r="F277" s="3">
        <f t="shared" ca="1" si="50"/>
        <v>307</v>
      </c>
      <c r="G277" s="3" t="str">
        <f ca="1">VLOOKUP(F277,Occupation!$A$1:$B$915,2,0)</f>
        <v>Dentist</v>
      </c>
      <c r="H277" s="3">
        <f t="shared" ca="1" si="51"/>
        <v>1</v>
      </c>
      <c r="I277" s="3">
        <f t="shared" ca="1" si="52"/>
        <v>54057.84</v>
      </c>
      <c r="J277" s="3">
        <f t="shared" ca="1" si="53"/>
        <v>0.49949489992899648</v>
      </c>
      <c r="K277" s="3">
        <f t="shared" ca="1" si="54"/>
        <v>5</v>
      </c>
      <c r="L277" s="3" t="str">
        <f ca="1">VLOOKUP(K277,Freq_Investment!$A$1:$B$8,2,0)</f>
        <v>Quarterly</v>
      </c>
      <c r="M277" s="3" t="str">
        <f t="shared" ca="1" si="55"/>
        <v>Auto</v>
      </c>
      <c r="N277" s="3">
        <f t="shared" ca="1" si="56"/>
        <v>5</v>
      </c>
      <c r="O277" s="3">
        <f t="shared" ca="1" si="56"/>
        <v>3</v>
      </c>
      <c r="P277" s="3">
        <f t="shared" ca="1" si="56"/>
        <v>1</v>
      </c>
    </row>
    <row r="278" spans="1:16" x14ac:dyDescent="0.25">
      <c r="A278" s="3">
        <f t="shared" ca="1" si="46"/>
        <v>369664938</v>
      </c>
      <c r="B278" s="3">
        <f t="shared" ca="1" si="47"/>
        <v>444</v>
      </c>
      <c r="C278" s="1">
        <f t="shared" ca="1" si="48"/>
        <v>39334</v>
      </c>
      <c r="D278" s="7">
        <f t="shared" ca="1" si="49"/>
        <v>2</v>
      </c>
      <c r="E278" s="3" t="str">
        <f ca="1">VLOOKUP(D278,State!$A$1:$B$9,2,0)</f>
        <v>QLD</v>
      </c>
      <c r="F278" s="3">
        <f t="shared" ca="1" si="50"/>
        <v>464</v>
      </c>
      <c r="G278" s="3" t="str">
        <f ca="1">VLOOKUP(F278,Occupation!$A$1:$B$915,2,0)</f>
        <v>ICT Customer Support Officer</v>
      </c>
      <c r="H278" s="3">
        <f t="shared" ca="1" si="51"/>
        <v>7</v>
      </c>
      <c r="I278" s="3">
        <f t="shared" ca="1" si="52"/>
        <v>81914.45</v>
      </c>
      <c r="J278" s="3">
        <f t="shared" ca="1" si="53"/>
        <v>0.16008177746666419</v>
      </c>
      <c r="K278" s="3">
        <f t="shared" ca="1" si="54"/>
        <v>7</v>
      </c>
      <c r="L278" s="3" t="str">
        <f ca="1">VLOOKUP(K278,Freq_Investment!$A$1:$B$8,2,0)</f>
        <v>Yearly</v>
      </c>
      <c r="M278" s="3" t="str">
        <f t="shared" ca="1" si="55"/>
        <v>Manual</v>
      </c>
      <c r="N278" s="3">
        <f t="shared" ca="1" si="56"/>
        <v>5</v>
      </c>
      <c r="O278" s="3">
        <f t="shared" ca="1" si="56"/>
        <v>2</v>
      </c>
      <c r="P278" s="3">
        <f t="shared" ca="1" si="56"/>
        <v>3</v>
      </c>
    </row>
    <row r="279" spans="1:16" x14ac:dyDescent="0.25">
      <c r="A279" s="3">
        <f t="shared" ca="1" si="46"/>
        <v>887973098</v>
      </c>
      <c r="B279" s="3">
        <f t="shared" ca="1" si="47"/>
        <v>8627</v>
      </c>
      <c r="C279" s="1">
        <f t="shared" ca="1" si="48"/>
        <v>31345</v>
      </c>
      <c r="D279" s="7">
        <f t="shared" ca="1" si="49"/>
        <v>1</v>
      </c>
      <c r="E279" s="3" t="str">
        <f ca="1">VLOOKUP(D279,State!$A$1:$B$9,2,0)</f>
        <v>NSW</v>
      </c>
      <c r="F279" s="3">
        <f t="shared" ca="1" si="50"/>
        <v>232</v>
      </c>
      <c r="G279" s="3" t="str">
        <f ca="1">VLOOKUP(F279,Occupation!$A$1:$B$915,2,0)</f>
        <v>Agricultural Research Scientist</v>
      </c>
      <c r="H279" s="3">
        <f t="shared" ca="1" si="51"/>
        <v>5</v>
      </c>
      <c r="I279" s="3">
        <f t="shared" ca="1" si="52"/>
        <v>94397.91</v>
      </c>
      <c r="J279" s="3">
        <f t="shared" ca="1" si="53"/>
        <v>0.46554516974405263</v>
      </c>
      <c r="K279" s="3">
        <f t="shared" ca="1" si="54"/>
        <v>6</v>
      </c>
      <c r="L279" s="3" t="str">
        <f ca="1">VLOOKUP(K279,Freq_Investment!$A$1:$B$8,2,0)</f>
        <v>Half-yearly</v>
      </c>
      <c r="M279" s="3" t="str">
        <f t="shared" ca="1" si="55"/>
        <v>Manual</v>
      </c>
      <c r="N279" s="3">
        <f t="shared" ca="1" si="56"/>
        <v>2</v>
      </c>
      <c r="O279" s="3">
        <f t="shared" ca="1" si="56"/>
        <v>1</v>
      </c>
      <c r="P279" s="3">
        <f t="shared" ca="1" si="56"/>
        <v>3</v>
      </c>
    </row>
    <row r="280" spans="1:16" x14ac:dyDescent="0.25">
      <c r="A280" s="3">
        <f t="shared" ca="1" si="46"/>
        <v>729611848</v>
      </c>
      <c r="B280" s="3">
        <f t="shared" ca="1" si="47"/>
        <v>6558</v>
      </c>
      <c r="C280" s="1">
        <f t="shared" ca="1" si="48"/>
        <v>44527</v>
      </c>
      <c r="D280" s="7">
        <f t="shared" ca="1" si="49"/>
        <v>1</v>
      </c>
      <c r="E280" s="3" t="str">
        <f ca="1">VLOOKUP(D280,State!$A$1:$B$9,2,0)</f>
        <v>NSW</v>
      </c>
      <c r="F280" s="3">
        <f t="shared" ca="1" si="50"/>
        <v>734</v>
      </c>
      <c r="G280" s="3" t="str">
        <f ca="1">VLOOKUP(F280,Occupation!$A$1:$B$915,2,0)</f>
        <v>Bookkeeper</v>
      </c>
      <c r="H280" s="3">
        <f t="shared" ca="1" si="51"/>
        <v>1</v>
      </c>
      <c r="I280" s="3">
        <f t="shared" ca="1" si="52"/>
        <v>53814.97</v>
      </c>
      <c r="J280" s="3">
        <f t="shared" ca="1" si="53"/>
        <v>0.4026407782952055</v>
      </c>
      <c r="K280" s="3">
        <f t="shared" ca="1" si="54"/>
        <v>2</v>
      </c>
      <c r="L280" s="3" t="str">
        <f ca="1">VLOOKUP(K280,Freq_Investment!$A$1:$B$8,2,0)</f>
        <v>Weekly</v>
      </c>
      <c r="M280" s="3" t="str">
        <f t="shared" ca="1" si="55"/>
        <v>Manual</v>
      </c>
      <c r="N280" s="3">
        <f t="shared" ca="1" si="56"/>
        <v>3</v>
      </c>
      <c r="O280" s="3">
        <f t="shared" ca="1" si="56"/>
        <v>3</v>
      </c>
      <c r="P280" s="3">
        <f t="shared" ca="1" si="56"/>
        <v>2</v>
      </c>
    </row>
    <row r="281" spans="1:16" x14ac:dyDescent="0.25">
      <c r="A281" s="3">
        <f t="shared" ca="1" si="46"/>
        <v>130715671</v>
      </c>
      <c r="B281" s="3">
        <f t="shared" ca="1" si="47"/>
        <v>5192</v>
      </c>
      <c r="C281" s="1">
        <f t="shared" ca="1" si="48"/>
        <v>27163</v>
      </c>
      <c r="D281" s="7">
        <f t="shared" ca="1" si="49"/>
        <v>3</v>
      </c>
      <c r="E281" s="3" t="str">
        <f ca="1">VLOOKUP(D281,State!$A$1:$B$9,2,0)</f>
        <v>SA</v>
      </c>
      <c r="F281" s="3">
        <f t="shared" ca="1" si="50"/>
        <v>92</v>
      </c>
      <c r="G281" s="3" t="str">
        <f ca="1">VLOOKUP(F281,Occupation!$A$1:$B$915,2,0)</f>
        <v>Financial Institution Branch Manager</v>
      </c>
      <c r="H281" s="3">
        <f t="shared" ca="1" si="51"/>
        <v>10</v>
      </c>
      <c r="I281" s="3">
        <f t="shared" ca="1" si="52"/>
        <v>8981.4</v>
      </c>
      <c r="J281" s="3">
        <f t="shared" ca="1" si="53"/>
        <v>0.39557126895401762</v>
      </c>
      <c r="K281" s="3">
        <f t="shared" ca="1" si="54"/>
        <v>5</v>
      </c>
      <c r="L281" s="3" t="str">
        <f ca="1">VLOOKUP(K281,Freq_Investment!$A$1:$B$8,2,0)</f>
        <v>Quarterly</v>
      </c>
      <c r="M281" s="3" t="str">
        <f t="shared" ca="1" si="55"/>
        <v>Auto</v>
      </c>
      <c r="N281" s="3">
        <f t="shared" ca="1" si="56"/>
        <v>1</v>
      </c>
      <c r="O281" s="3">
        <f t="shared" ca="1" si="56"/>
        <v>3</v>
      </c>
      <c r="P281" s="3">
        <f t="shared" ca="1" si="56"/>
        <v>4</v>
      </c>
    </row>
    <row r="282" spans="1:16" x14ac:dyDescent="0.25">
      <c r="A282" s="3">
        <f t="shared" ca="1" si="46"/>
        <v>574744445</v>
      </c>
      <c r="B282" s="3">
        <f t="shared" ca="1" si="47"/>
        <v>5143</v>
      </c>
      <c r="C282" s="1">
        <f t="shared" ca="1" si="48"/>
        <v>33433</v>
      </c>
      <c r="D282" s="7">
        <f t="shared" ca="1" si="49"/>
        <v>8</v>
      </c>
      <c r="E282" s="3" t="str">
        <f ca="1">VLOOKUP(D282,State!$A$1:$B$9,2,0)</f>
        <v>ACT</v>
      </c>
      <c r="F282" s="3">
        <f t="shared" ca="1" si="50"/>
        <v>92</v>
      </c>
      <c r="G282" s="3" t="str">
        <f ca="1">VLOOKUP(F282,Occupation!$A$1:$B$915,2,0)</f>
        <v>Financial Institution Branch Manager</v>
      </c>
      <c r="H282" s="3">
        <f t="shared" ca="1" si="51"/>
        <v>4</v>
      </c>
      <c r="I282" s="3">
        <f t="shared" ca="1" si="52"/>
        <v>1786.93</v>
      </c>
      <c r="J282" s="3">
        <f t="shared" ca="1" si="53"/>
        <v>8.2371114459991401E-2</v>
      </c>
      <c r="K282" s="3">
        <f t="shared" ca="1" si="54"/>
        <v>1</v>
      </c>
      <c r="L282" s="3" t="str">
        <f ca="1">VLOOKUP(K282,Freq_Investment!$A$1:$B$8,2,0)</f>
        <v>Daily</v>
      </c>
      <c r="M282" s="3" t="str">
        <f t="shared" ca="1" si="55"/>
        <v>Auto</v>
      </c>
      <c r="N282" s="3">
        <f t="shared" ca="1" si="56"/>
        <v>3</v>
      </c>
      <c r="O282" s="3">
        <f t="shared" ca="1" si="56"/>
        <v>4</v>
      </c>
      <c r="P282" s="3">
        <f t="shared" ca="1" si="56"/>
        <v>1</v>
      </c>
    </row>
    <row r="283" spans="1:16" x14ac:dyDescent="0.25">
      <c r="A283" s="3">
        <f t="shared" ca="1" si="46"/>
        <v>238432341</v>
      </c>
      <c r="B283" s="3">
        <f t="shared" ca="1" si="47"/>
        <v>578</v>
      </c>
      <c r="C283" s="1">
        <f t="shared" ca="1" si="48"/>
        <v>26600</v>
      </c>
      <c r="D283" s="7">
        <f t="shared" ca="1" si="49"/>
        <v>5</v>
      </c>
      <c r="E283" s="3" t="str">
        <f ca="1">VLOOKUP(D283,State!$A$1:$B$9,2,0)</f>
        <v>NT</v>
      </c>
      <c r="F283" s="3">
        <f t="shared" ca="1" si="50"/>
        <v>791</v>
      </c>
      <c r="G283" s="3" t="str">
        <f ca="1">VLOOKUP(F283,Occupation!$A$1:$B$915,2,0)</f>
        <v>Motor Vehicle or Caravan Salesperson</v>
      </c>
      <c r="H283" s="3">
        <f t="shared" ca="1" si="51"/>
        <v>3</v>
      </c>
      <c r="I283" s="3">
        <f t="shared" ca="1" si="52"/>
        <v>26339.16</v>
      </c>
      <c r="J283" s="3">
        <f t="shared" ca="1" si="53"/>
        <v>0.46501281476157352</v>
      </c>
      <c r="K283" s="3">
        <f t="shared" ca="1" si="54"/>
        <v>5</v>
      </c>
      <c r="L283" s="3" t="str">
        <f ca="1">VLOOKUP(K283,Freq_Investment!$A$1:$B$8,2,0)</f>
        <v>Quarterly</v>
      </c>
      <c r="M283" s="3" t="str">
        <f t="shared" ca="1" si="55"/>
        <v>Manual</v>
      </c>
      <c r="N283" s="3">
        <f t="shared" ca="1" si="56"/>
        <v>4</v>
      </c>
      <c r="O283" s="3">
        <f t="shared" ca="1" si="56"/>
        <v>2</v>
      </c>
      <c r="P283" s="3">
        <f t="shared" ca="1" si="56"/>
        <v>4</v>
      </c>
    </row>
    <row r="284" spans="1:16" x14ac:dyDescent="0.25">
      <c r="A284" s="3">
        <f t="shared" ca="1" si="46"/>
        <v>628438159</v>
      </c>
      <c r="B284" s="3">
        <f t="shared" ca="1" si="47"/>
        <v>892</v>
      </c>
      <c r="C284" s="1">
        <f t="shared" ca="1" si="48"/>
        <v>28744</v>
      </c>
      <c r="D284" s="7">
        <f t="shared" ca="1" si="49"/>
        <v>1</v>
      </c>
      <c r="E284" s="3" t="str">
        <f ca="1">VLOOKUP(D284,State!$A$1:$B$9,2,0)</f>
        <v>NSW</v>
      </c>
      <c r="F284" s="3">
        <f t="shared" ca="1" si="50"/>
        <v>380</v>
      </c>
      <c r="G284" s="3" t="str">
        <f ca="1">VLOOKUP(F284,Occupation!$A$1:$B$915,2,0)</f>
        <v>Cyber Governance Risk and Compliance Specialist</v>
      </c>
      <c r="H284" s="3">
        <f t="shared" ca="1" si="51"/>
        <v>1</v>
      </c>
      <c r="I284" s="3">
        <f t="shared" ca="1" si="52"/>
        <v>21197.67</v>
      </c>
      <c r="J284" s="3">
        <f t="shared" ca="1" si="53"/>
        <v>0.46217692882447353</v>
      </c>
      <c r="K284" s="3">
        <f t="shared" ca="1" si="54"/>
        <v>5</v>
      </c>
      <c r="L284" s="3" t="str">
        <f ca="1">VLOOKUP(K284,Freq_Investment!$A$1:$B$8,2,0)</f>
        <v>Quarterly</v>
      </c>
      <c r="M284" s="3" t="str">
        <f t="shared" ca="1" si="55"/>
        <v>Manual</v>
      </c>
      <c r="N284" s="3">
        <f t="shared" ca="1" si="56"/>
        <v>5</v>
      </c>
      <c r="O284" s="3">
        <f t="shared" ca="1" si="56"/>
        <v>3</v>
      </c>
      <c r="P284" s="3">
        <f t="shared" ca="1" si="56"/>
        <v>1</v>
      </c>
    </row>
    <row r="285" spans="1:16" x14ac:dyDescent="0.25">
      <c r="A285" s="3">
        <f t="shared" ca="1" si="46"/>
        <v>506094620</v>
      </c>
      <c r="B285" s="3">
        <f t="shared" ca="1" si="47"/>
        <v>9597</v>
      </c>
      <c r="C285" s="1">
        <f t="shared" ca="1" si="48"/>
        <v>33190</v>
      </c>
      <c r="D285" s="7">
        <f t="shared" ca="1" si="49"/>
        <v>8</v>
      </c>
      <c r="E285" s="3" t="str">
        <f ca="1">VLOOKUP(D285,State!$A$1:$B$9,2,0)</f>
        <v>ACT</v>
      </c>
      <c r="F285" s="3">
        <f t="shared" ca="1" si="50"/>
        <v>276</v>
      </c>
      <c r="G285" s="3" t="str">
        <f ca="1">VLOOKUP(F285,Occupation!$A$1:$B$915,2,0)</f>
        <v>Education Reviewer</v>
      </c>
      <c r="H285" s="3">
        <f t="shared" ca="1" si="51"/>
        <v>10</v>
      </c>
      <c r="I285" s="3">
        <f t="shared" ca="1" si="52"/>
        <v>12502.14</v>
      </c>
      <c r="J285" s="3">
        <f t="shared" ca="1" si="53"/>
        <v>0.27671160711804271</v>
      </c>
      <c r="K285" s="3">
        <f t="shared" ca="1" si="54"/>
        <v>3</v>
      </c>
      <c r="L285" s="3" t="str">
        <f ca="1">VLOOKUP(K285,Freq_Investment!$A$1:$B$8,2,0)</f>
        <v>Fortnightly</v>
      </c>
      <c r="M285" s="3" t="str">
        <f t="shared" ca="1" si="55"/>
        <v>Auto</v>
      </c>
      <c r="N285" s="3">
        <f t="shared" ca="1" si="56"/>
        <v>5</v>
      </c>
      <c r="O285" s="3">
        <f t="shared" ca="1" si="56"/>
        <v>5</v>
      </c>
      <c r="P285" s="3">
        <f t="shared" ca="1" si="56"/>
        <v>1</v>
      </c>
    </row>
    <row r="286" spans="1:16" x14ac:dyDescent="0.25">
      <c r="A286" s="3">
        <f t="shared" ca="1" si="46"/>
        <v>488082669</v>
      </c>
      <c r="B286" s="3">
        <f t="shared" ca="1" si="47"/>
        <v>1033</v>
      </c>
      <c r="C286" s="1">
        <f t="shared" ca="1" si="48"/>
        <v>38661</v>
      </c>
      <c r="D286" s="7">
        <f t="shared" ca="1" si="49"/>
        <v>3</v>
      </c>
      <c r="E286" s="3" t="str">
        <f ca="1">VLOOKUP(D286,State!$A$1:$B$9,2,0)</f>
        <v>SA</v>
      </c>
      <c r="F286" s="3">
        <f t="shared" ca="1" si="50"/>
        <v>191</v>
      </c>
      <c r="G286" s="3" t="str">
        <f ca="1">VLOOKUP(F286,Occupation!$A$1:$B$915,2,0)</f>
        <v>Ship's Master</v>
      </c>
      <c r="H286" s="3">
        <f t="shared" ca="1" si="51"/>
        <v>7</v>
      </c>
      <c r="I286" s="3">
        <f t="shared" ca="1" si="52"/>
        <v>9769.0499999999993</v>
      </c>
      <c r="J286" s="3">
        <f t="shared" ca="1" si="53"/>
        <v>0.20516231978690014</v>
      </c>
      <c r="K286" s="3">
        <f t="shared" ca="1" si="54"/>
        <v>6</v>
      </c>
      <c r="L286" s="3" t="str">
        <f ca="1">VLOOKUP(K286,Freq_Investment!$A$1:$B$8,2,0)</f>
        <v>Half-yearly</v>
      </c>
      <c r="M286" s="3" t="str">
        <f t="shared" ca="1" si="55"/>
        <v>Auto</v>
      </c>
      <c r="N286" s="3">
        <f t="shared" ca="1" si="56"/>
        <v>1</v>
      </c>
      <c r="O286" s="3">
        <f t="shared" ca="1" si="56"/>
        <v>4</v>
      </c>
      <c r="P286" s="3">
        <f t="shared" ca="1" si="56"/>
        <v>2</v>
      </c>
    </row>
    <row r="287" spans="1:16" x14ac:dyDescent="0.25">
      <c r="A287" s="3">
        <f t="shared" ca="1" si="46"/>
        <v>761615444</v>
      </c>
      <c r="B287" s="3">
        <f t="shared" ca="1" si="47"/>
        <v>9592</v>
      </c>
      <c r="C287" s="1">
        <f t="shared" ca="1" si="48"/>
        <v>26518</v>
      </c>
      <c r="D287" s="7">
        <f t="shared" ca="1" si="49"/>
        <v>3</v>
      </c>
      <c r="E287" s="3" t="str">
        <f ca="1">VLOOKUP(D287,State!$A$1:$B$9,2,0)</f>
        <v>SA</v>
      </c>
      <c r="F287" s="3">
        <f t="shared" ca="1" si="50"/>
        <v>517</v>
      </c>
      <c r="G287" s="3" t="str">
        <f ca="1">VLOOKUP(F287,Occupation!$A$1:$B$915,2,0)</f>
        <v>Wall and Floor Tiler</v>
      </c>
      <c r="H287" s="3">
        <f t="shared" ca="1" si="51"/>
        <v>1</v>
      </c>
      <c r="I287" s="3">
        <f t="shared" ca="1" si="52"/>
        <v>90766.46</v>
      </c>
      <c r="J287" s="3">
        <f t="shared" ca="1" si="53"/>
        <v>0.30513531869492766</v>
      </c>
      <c r="K287" s="3">
        <f t="shared" ca="1" si="54"/>
        <v>5</v>
      </c>
      <c r="L287" s="3" t="str">
        <f ca="1">VLOOKUP(K287,Freq_Investment!$A$1:$B$8,2,0)</f>
        <v>Quarterly</v>
      </c>
      <c r="M287" s="3" t="str">
        <f t="shared" ca="1" si="55"/>
        <v>Auto</v>
      </c>
      <c r="N287" s="3">
        <f t="shared" ca="1" si="56"/>
        <v>4</v>
      </c>
      <c r="O287" s="3">
        <f t="shared" ca="1" si="56"/>
        <v>3</v>
      </c>
      <c r="P287" s="3">
        <f t="shared" ca="1" si="56"/>
        <v>3</v>
      </c>
    </row>
    <row r="288" spans="1:16" x14ac:dyDescent="0.25">
      <c r="A288" s="3">
        <f t="shared" ca="1" si="46"/>
        <v>211307659</v>
      </c>
      <c r="B288" s="3">
        <f t="shared" ca="1" si="47"/>
        <v>8076</v>
      </c>
      <c r="C288" s="1">
        <f t="shared" ca="1" si="48"/>
        <v>42652</v>
      </c>
      <c r="D288" s="7">
        <f t="shared" ca="1" si="49"/>
        <v>2</v>
      </c>
      <c r="E288" s="3" t="str">
        <f ca="1">VLOOKUP(D288,State!$A$1:$B$9,2,0)</f>
        <v>QLD</v>
      </c>
      <c r="F288" s="3">
        <f t="shared" ca="1" si="50"/>
        <v>784</v>
      </c>
      <c r="G288" s="3" t="str">
        <f ca="1">VLOOKUP(F288,Occupation!$A$1:$B$915,2,0)</f>
        <v>Sales Representative (Personal and Household Goods)</v>
      </c>
      <c r="H288" s="3">
        <f t="shared" ca="1" si="51"/>
        <v>5</v>
      </c>
      <c r="I288" s="3">
        <f t="shared" ca="1" si="52"/>
        <v>7793.72</v>
      </c>
      <c r="J288" s="3">
        <f t="shared" ca="1" si="53"/>
        <v>0.49092062672491099</v>
      </c>
      <c r="K288" s="3">
        <f t="shared" ca="1" si="54"/>
        <v>3</v>
      </c>
      <c r="L288" s="3" t="str">
        <f ca="1">VLOOKUP(K288,Freq_Investment!$A$1:$B$8,2,0)</f>
        <v>Fortnightly</v>
      </c>
      <c r="M288" s="3" t="str">
        <f t="shared" ca="1" si="55"/>
        <v>Manual</v>
      </c>
      <c r="N288" s="3">
        <f t="shared" ca="1" si="56"/>
        <v>5</v>
      </c>
      <c r="O288" s="3">
        <f t="shared" ca="1" si="56"/>
        <v>5</v>
      </c>
      <c r="P288" s="3">
        <f t="shared" ca="1" si="56"/>
        <v>2</v>
      </c>
    </row>
    <row r="289" spans="1:16" x14ac:dyDescent="0.25">
      <c r="A289" s="3">
        <f t="shared" ca="1" si="46"/>
        <v>964071742</v>
      </c>
      <c r="B289" s="3">
        <f t="shared" ca="1" si="47"/>
        <v>7816</v>
      </c>
      <c r="C289" s="1">
        <f t="shared" ca="1" si="48"/>
        <v>39483</v>
      </c>
      <c r="D289" s="7">
        <f t="shared" ca="1" si="49"/>
        <v>6</v>
      </c>
      <c r="E289" s="3" t="str">
        <f ca="1">VLOOKUP(D289,State!$A$1:$B$9,2,0)</f>
        <v>TAS</v>
      </c>
      <c r="F289" s="3">
        <f t="shared" ca="1" si="50"/>
        <v>604</v>
      </c>
      <c r="G289" s="3" t="str">
        <f ca="1">VLOOKUP(F289,Occupation!$A$1:$B$915,2,0)</f>
        <v>Jeweller</v>
      </c>
      <c r="H289" s="3">
        <f t="shared" ca="1" si="51"/>
        <v>8</v>
      </c>
      <c r="I289" s="3">
        <f t="shared" ca="1" si="52"/>
        <v>84726.78</v>
      </c>
      <c r="J289" s="3">
        <f t="shared" ca="1" si="53"/>
        <v>0.35109091722690439</v>
      </c>
      <c r="K289" s="3">
        <f t="shared" ca="1" si="54"/>
        <v>2</v>
      </c>
      <c r="L289" s="3" t="str">
        <f ca="1">VLOOKUP(K289,Freq_Investment!$A$1:$B$8,2,0)</f>
        <v>Weekly</v>
      </c>
      <c r="M289" s="3" t="str">
        <f t="shared" ca="1" si="55"/>
        <v>Manual</v>
      </c>
      <c r="N289" s="3">
        <f t="shared" ca="1" si="56"/>
        <v>3</v>
      </c>
      <c r="O289" s="3">
        <f t="shared" ca="1" si="56"/>
        <v>3</v>
      </c>
      <c r="P289" s="3">
        <f t="shared" ca="1" si="56"/>
        <v>5</v>
      </c>
    </row>
    <row r="290" spans="1:16" x14ac:dyDescent="0.25">
      <c r="A290" s="3">
        <f t="shared" ca="1" si="46"/>
        <v>478913235</v>
      </c>
      <c r="B290" s="3">
        <f t="shared" ca="1" si="47"/>
        <v>5429</v>
      </c>
      <c r="C290" s="1">
        <f t="shared" ca="1" si="48"/>
        <v>38711</v>
      </c>
      <c r="D290" s="7">
        <f t="shared" ca="1" si="49"/>
        <v>4</v>
      </c>
      <c r="E290" s="3" t="str">
        <f ca="1">VLOOKUP(D290,State!$A$1:$B$9,2,0)</f>
        <v>WA</v>
      </c>
      <c r="F290" s="3">
        <f t="shared" ca="1" si="50"/>
        <v>410</v>
      </c>
      <c r="G290" s="3" t="str">
        <f ca="1">VLOOKUP(F290,Occupation!$A$1:$B$915,2,0)</f>
        <v>Historian</v>
      </c>
      <c r="H290" s="3">
        <f t="shared" ca="1" si="51"/>
        <v>8</v>
      </c>
      <c r="I290" s="3">
        <f t="shared" ca="1" si="52"/>
        <v>99463.47</v>
      </c>
      <c r="J290" s="3">
        <f t="shared" ca="1" si="53"/>
        <v>0.4744339784666039</v>
      </c>
      <c r="K290" s="3">
        <f t="shared" ca="1" si="54"/>
        <v>7</v>
      </c>
      <c r="L290" s="3" t="str">
        <f ca="1">VLOOKUP(K290,Freq_Investment!$A$1:$B$8,2,0)</f>
        <v>Yearly</v>
      </c>
      <c r="M290" s="3" t="str">
        <f t="shared" ca="1" si="55"/>
        <v>Manual</v>
      </c>
      <c r="N290" s="3">
        <f t="shared" ca="1" si="56"/>
        <v>4</v>
      </c>
      <c r="O290" s="3">
        <f t="shared" ca="1" si="56"/>
        <v>5</v>
      </c>
      <c r="P290" s="3">
        <f t="shared" ca="1" si="56"/>
        <v>1</v>
      </c>
    </row>
    <row r="291" spans="1:16" x14ac:dyDescent="0.25">
      <c r="A291" s="3">
        <f t="shared" ca="1" si="46"/>
        <v>839928094</v>
      </c>
      <c r="B291" s="3">
        <f t="shared" ca="1" si="47"/>
        <v>787</v>
      </c>
      <c r="C291" s="1">
        <f t="shared" ca="1" si="48"/>
        <v>38667</v>
      </c>
      <c r="D291" s="7">
        <f t="shared" ca="1" si="49"/>
        <v>5</v>
      </c>
      <c r="E291" s="3" t="str">
        <f ca="1">VLOOKUP(D291,State!$A$1:$B$9,2,0)</f>
        <v>NT</v>
      </c>
      <c r="F291" s="3">
        <f t="shared" ca="1" si="50"/>
        <v>591</v>
      </c>
      <c r="G291" s="3" t="str">
        <f ca="1">VLOOKUP(F291,Occupation!$A$1:$B$915,2,0)</f>
        <v>Cabinetmaker</v>
      </c>
      <c r="H291" s="3">
        <f t="shared" ca="1" si="51"/>
        <v>6</v>
      </c>
      <c r="I291" s="3">
        <f t="shared" ca="1" si="52"/>
        <v>74908.759999999995</v>
      </c>
      <c r="J291" s="3">
        <f t="shared" ca="1" si="53"/>
        <v>0.44598444468680293</v>
      </c>
      <c r="K291" s="3">
        <f t="shared" ca="1" si="54"/>
        <v>4</v>
      </c>
      <c r="L291" s="3" t="str">
        <f ca="1">VLOOKUP(K291,Freq_Investment!$A$1:$B$8,2,0)</f>
        <v>Monthly</v>
      </c>
      <c r="M291" s="3" t="str">
        <f t="shared" ca="1" si="55"/>
        <v>Auto</v>
      </c>
      <c r="N291" s="3">
        <f t="shared" ca="1" si="56"/>
        <v>5</v>
      </c>
      <c r="O291" s="3">
        <f t="shared" ca="1" si="56"/>
        <v>2</v>
      </c>
      <c r="P291" s="3">
        <f t="shared" ca="1" si="56"/>
        <v>5</v>
      </c>
    </row>
    <row r="292" spans="1:16" x14ac:dyDescent="0.25">
      <c r="A292" s="3">
        <f t="shared" ca="1" si="46"/>
        <v>766095088</v>
      </c>
      <c r="B292" s="3">
        <f t="shared" ca="1" si="47"/>
        <v>6015</v>
      </c>
      <c r="C292" s="1">
        <f t="shared" ca="1" si="48"/>
        <v>42213</v>
      </c>
      <c r="D292" s="7">
        <f t="shared" ca="1" si="49"/>
        <v>5</v>
      </c>
      <c r="E292" s="3" t="str">
        <f ca="1">VLOOKUP(D292,State!$A$1:$B$9,2,0)</f>
        <v>NT</v>
      </c>
      <c r="F292" s="3">
        <f t="shared" ca="1" si="50"/>
        <v>48</v>
      </c>
      <c r="G292" s="3" t="str">
        <f ca="1">VLOOKUP(F292,Occupation!$A$1:$B$915,2,0)</f>
        <v>Child Care Centre Manager</v>
      </c>
      <c r="H292" s="3">
        <f t="shared" ca="1" si="51"/>
        <v>4</v>
      </c>
      <c r="I292" s="3">
        <f t="shared" ca="1" si="52"/>
        <v>15657.49</v>
      </c>
      <c r="J292" s="3">
        <f t="shared" ca="1" si="53"/>
        <v>0.1958500579564818</v>
      </c>
      <c r="K292" s="3">
        <f t="shared" ca="1" si="54"/>
        <v>2</v>
      </c>
      <c r="L292" s="3" t="str">
        <f ca="1">VLOOKUP(K292,Freq_Investment!$A$1:$B$8,2,0)</f>
        <v>Weekly</v>
      </c>
      <c r="M292" s="3" t="str">
        <f t="shared" ca="1" si="55"/>
        <v>Manual</v>
      </c>
      <c r="N292" s="3">
        <f t="shared" ca="1" si="56"/>
        <v>1</v>
      </c>
      <c r="O292" s="3">
        <f t="shared" ca="1" si="56"/>
        <v>2</v>
      </c>
      <c r="P292" s="3">
        <f t="shared" ca="1" si="56"/>
        <v>3</v>
      </c>
    </row>
    <row r="293" spans="1:16" x14ac:dyDescent="0.25">
      <c r="A293" s="3">
        <f t="shared" ca="1" si="46"/>
        <v>540867873</v>
      </c>
      <c r="B293" s="3">
        <f t="shared" ca="1" si="47"/>
        <v>6620</v>
      </c>
      <c r="C293" s="1">
        <f t="shared" ca="1" si="48"/>
        <v>35416</v>
      </c>
      <c r="D293" s="7">
        <f t="shared" ca="1" si="49"/>
        <v>5</v>
      </c>
      <c r="E293" s="3" t="str">
        <f ca="1">VLOOKUP(D293,State!$A$1:$B$9,2,0)</f>
        <v>NT</v>
      </c>
      <c r="F293" s="3">
        <f t="shared" ca="1" si="50"/>
        <v>474</v>
      </c>
      <c r="G293" s="3" t="str">
        <f ca="1">VLOOKUP(F293,Occupation!$A$1:$B$915,2,0)</f>
        <v>Motorcycle Mechanic</v>
      </c>
      <c r="H293" s="3">
        <f t="shared" ca="1" si="51"/>
        <v>1</v>
      </c>
      <c r="I293" s="3">
        <f t="shared" ca="1" si="52"/>
        <v>70564.75</v>
      </c>
      <c r="J293" s="3">
        <f t="shared" ca="1" si="53"/>
        <v>0.48124815098843771</v>
      </c>
      <c r="K293" s="3">
        <f t="shared" ca="1" si="54"/>
        <v>1</v>
      </c>
      <c r="L293" s="3" t="str">
        <f ca="1">VLOOKUP(K293,Freq_Investment!$A$1:$B$8,2,0)</f>
        <v>Daily</v>
      </c>
      <c r="M293" s="3" t="str">
        <f t="shared" ca="1" si="55"/>
        <v>Auto</v>
      </c>
      <c r="N293" s="3">
        <f t="shared" ca="1" si="56"/>
        <v>3</v>
      </c>
      <c r="O293" s="3">
        <f t="shared" ca="1" si="56"/>
        <v>1</v>
      </c>
      <c r="P293" s="3">
        <f t="shared" ca="1" si="56"/>
        <v>2</v>
      </c>
    </row>
    <row r="294" spans="1:16" x14ac:dyDescent="0.25">
      <c r="A294" s="3">
        <f t="shared" ca="1" si="46"/>
        <v>385937737</v>
      </c>
      <c r="B294" s="3">
        <f t="shared" ca="1" si="47"/>
        <v>983</v>
      </c>
      <c r="C294" s="1">
        <f t="shared" ca="1" si="48"/>
        <v>42354</v>
      </c>
      <c r="D294" s="7">
        <f t="shared" ca="1" si="49"/>
        <v>6</v>
      </c>
      <c r="E294" s="3" t="str">
        <f ca="1">VLOOKUP(D294,State!$A$1:$B$9,2,0)</f>
        <v>TAS</v>
      </c>
      <c r="F294" s="3">
        <f t="shared" ca="1" si="50"/>
        <v>263</v>
      </c>
      <c r="G294" s="3" t="str">
        <f ca="1">VLOOKUP(F294,Occupation!$A$1:$B$915,2,0)</f>
        <v>Natural and Physical Science Professionals nec</v>
      </c>
      <c r="H294" s="3">
        <f t="shared" ca="1" si="51"/>
        <v>7</v>
      </c>
      <c r="I294" s="3">
        <f t="shared" ca="1" si="52"/>
        <v>23286.04</v>
      </c>
      <c r="J294" s="3">
        <f t="shared" ca="1" si="53"/>
        <v>0.15099600840141114</v>
      </c>
      <c r="K294" s="3">
        <f t="shared" ca="1" si="54"/>
        <v>4</v>
      </c>
      <c r="L294" s="3" t="str">
        <f ca="1">VLOOKUP(K294,Freq_Investment!$A$1:$B$8,2,0)</f>
        <v>Monthly</v>
      </c>
      <c r="M294" s="3" t="str">
        <f t="shared" ca="1" si="55"/>
        <v>Manual</v>
      </c>
      <c r="N294" s="3">
        <f t="shared" ca="1" si="56"/>
        <v>4</v>
      </c>
      <c r="O294" s="3">
        <f t="shared" ca="1" si="56"/>
        <v>1</v>
      </c>
      <c r="P294" s="3">
        <f t="shared" ca="1" si="56"/>
        <v>5</v>
      </c>
    </row>
    <row r="295" spans="1:16" x14ac:dyDescent="0.25">
      <c r="A295" s="3">
        <f t="shared" ca="1" si="46"/>
        <v>588537527</v>
      </c>
      <c r="B295" s="3">
        <f t="shared" ca="1" si="47"/>
        <v>9289</v>
      </c>
      <c r="C295" s="1">
        <f t="shared" ca="1" si="48"/>
        <v>40073</v>
      </c>
      <c r="D295" s="7">
        <f t="shared" ca="1" si="49"/>
        <v>2</v>
      </c>
      <c r="E295" s="3" t="str">
        <f ca="1">VLOOKUP(D295,State!$A$1:$B$9,2,0)</f>
        <v>QLD</v>
      </c>
      <c r="F295" s="3">
        <f t="shared" ca="1" si="50"/>
        <v>733</v>
      </c>
      <c r="G295" s="3" t="str">
        <f ca="1">VLOOKUP(F295,Occupation!$A$1:$B$915,2,0)</f>
        <v>Cost Clerk</v>
      </c>
      <c r="H295" s="3">
        <f t="shared" ca="1" si="51"/>
        <v>6</v>
      </c>
      <c r="I295" s="3">
        <f t="shared" ca="1" si="52"/>
        <v>9266.7800000000007</v>
      </c>
      <c r="J295" s="3">
        <f t="shared" ca="1" si="53"/>
        <v>0.30938457303758859</v>
      </c>
      <c r="K295" s="3">
        <f t="shared" ca="1" si="54"/>
        <v>7</v>
      </c>
      <c r="L295" s="3" t="str">
        <f ca="1">VLOOKUP(K295,Freq_Investment!$A$1:$B$8,2,0)</f>
        <v>Yearly</v>
      </c>
      <c r="M295" s="3" t="str">
        <f t="shared" ca="1" si="55"/>
        <v>Auto</v>
      </c>
      <c r="N295" s="3">
        <f t="shared" ca="1" si="56"/>
        <v>3</v>
      </c>
      <c r="O295" s="3">
        <f t="shared" ca="1" si="56"/>
        <v>5</v>
      </c>
      <c r="P295" s="3">
        <f t="shared" ca="1" si="56"/>
        <v>5</v>
      </c>
    </row>
    <row r="296" spans="1:16" x14ac:dyDescent="0.25">
      <c r="A296" s="3">
        <f t="shared" ca="1" si="46"/>
        <v>703859456</v>
      </c>
      <c r="B296" s="3">
        <f t="shared" ca="1" si="47"/>
        <v>1364</v>
      </c>
      <c r="C296" s="1">
        <f t="shared" ca="1" si="48"/>
        <v>37125</v>
      </c>
      <c r="D296" s="7">
        <f t="shared" ca="1" si="49"/>
        <v>5</v>
      </c>
      <c r="E296" s="3" t="str">
        <f ca="1">VLOOKUP(D296,State!$A$1:$B$9,2,0)</f>
        <v>NT</v>
      </c>
      <c r="F296" s="3">
        <f t="shared" ca="1" si="50"/>
        <v>841</v>
      </c>
      <c r="G296" s="3" t="str">
        <f ca="1">VLOOKUP(F296,Occupation!$A$1:$B$915,2,0)</f>
        <v>Train Controller</v>
      </c>
      <c r="H296" s="3">
        <f t="shared" ca="1" si="51"/>
        <v>8</v>
      </c>
      <c r="I296" s="3">
        <f t="shared" ca="1" si="52"/>
        <v>29776.07</v>
      </c>
      <c r="J296" s="3">
        <f t="shared" ca="1" si="53"/>
        <v>5.2979326049296727E-2</v>
      </c>
      <c r="K296" s="3">
        <f t="shared" ca="1" si="54"/>
        <v>3</v>
      </c>
      <c r="L296" s="3" t="str">
        <f ca="1">VLOOKUP(K296,Freq_Investment!$A$1:$B$8,2,0)</f>
        <v>Fortnightly</v>
      </c>
      <c r="M296" s="3" t="str">
        <f t="shared" ca="1" si="55"/>
        <v>Auto</v>
      </c>
      <c r="N296" s="3">
        <f t="shared" ca="1" si="56"/>
        <v>4</v>
      </c>
      <c r="O296" s="3">
        <f t="shared" ca="1" si="56"/>
        <v>2</v>
      </c>
      <c r="P296" s="3">
        <f t="shared" ca="1" si="56"/>
        <v>4</v>
      </c>
    </row>
    <row r="297" spans="1:16" x14ac:dyDescent="0.25">
      <c r="A297" s="3">
        <f t="shared" ca="1" si="46"/>
        <v>85954873</v>
      </c>
      <c r="B297" s="3">
        <f t="shared" ca="1" si="47"/>
        <v>453</v>
      </c>
      <c r="C297" s="1">
        <f t="shared" ca="1" si="48"/>
        <v>29130</v>
      </c>
      <c r="D297" s="7">
        <f t="shared" ca="1" si="49"/>
        <v>4</v>
      </c>
      <c r="E297" s="3" t="str">
        <f ca="1">VLOOKUP(D297,State!$A$1:$B$9,2,0)</f>
        <v>WA</v>
      </c>
      <c r="F297" s="3">
        <f t="shared" ca="1" si="50"/>
        <v>838</v>
      </c>
      <c r="G297" s="3" t="str">
        <f ca="1">VLOOKUP(F297,Occupation!$A$1:$B$915,2,0)</f>
        <v>Concrete Pump Operator</v>
      </c>
      <c r="H297" s="3">
        <f t="shared" ca="1" si="51"/>
        <v>1</v>
      </c>
      <c r="I297" s="3">
        <f t="shared" ca="1" si="52"/>
        <v>49813.36</v>
      </c>
      <c r="J297" s="3">
        <f t="shared" ca="1" si="53"/>
        <v>0.42924467584096071</v>
      </c>
      <c r="K297" s="3">
        <f t="shared" ca="1" si="54"/>
        <v>1</v>
      </c>
      <c r="L297" s="3" t="str">
        <f ca="1">VLOOKUP(K297,Freq_Investment!$A$1:$B$8,2,0)</f>
        <v>Daily</v>
      </c>
      <c r="M297" s="3" t="str">
        <f t="shared" ca="1" si="55"/>
        <v>Manual</v>
      </c>
      <c r="N297" s="3">
        <f t="shared" ca="1" si="56"/>
        <v>1</v>
      </c>
      <c r="O297" s="3">
        <f t="shared" ca="1" si="56"/>
        <v>5</v>
      </c>
      <c r="P297" s="3">
        <f t="shared" ca="1" si="56"/>
        <v>5</v>
      </c>
    </row>
    <row r="298" spans="1:16" x14ac:dyDescent="0.25">
      <c r="A298" s="3">
        <f t="shared" ca="1" si="46"/>
        <v>71117777</v>
      </c>
      <c r="B298" s="3">
        <f t="shared" ca="1" si="47"/>
        <v>6286</v>
      </c>
      <c r="C298" s="1">
        <f t="shared" ca="1" si="48"/>
        <v>43637</v>
      </c>
      <c r="D298" s="7">
        <f t="shared" ca="1" si="49"/>
        <v>6</v>
      </c>
      <c r="E298" s="3" t="str">
        <f ca="1">VLOOKUP(D298,State!$A$1:$B$9,2,0)</f>
        <v>TAS</v>
      </c>
      <c r="F298" s="3">
        <f t="shared" ca="1" si="50"/>
        <v>16</v>
      </c>
      <c r="G298" s="3" t="str">
        <f ca="1">VLOOKUP(F298,Occupation!$A$1:$B$915,2,0)</f>
        <v>Grain, Oilseed, Pulse or Pasture Grower / Field Crop Grower</v>
      </c>
      <c r="H298" s="3">
        <f t="shared" ca="1" si="51"/>
        <v>10</v>
      </c>
      <c r="I298" s="3">
        <f t="shared" ca="1" si="52"/>
        <v>8133.37</v>
      </c>
      <c r="J298" s="3">
        <f t="shared" ca="1" si="53"/>
        <v>0.3067173982071576</v>
      </c>
      <c r="K298" s="3">
        <f t="shared" ca="1" si="54"/>
        <v>6</v>
      </c>
      <c r="L298" s="3" t="str">
        <f ca="1">VLOOKUP(K298,Freq_Investment!$A$1:$B$8,2,0)</f>
        <v>Half-yearly</v>
      </c>
      <c r="M298" s="3" t="str">
        <f t="shared" ca="1" si="55"/>
        <v>Manual</v>
      </c>
      <c r="N298" s="3">
        <f t="shared" ca="1" si="56"/>
        <v>3</v>
      </c>
      <c r="O298" s="3">
        <f t="shared" ca="1" si="56"/>
        <v>5</v>
      </c>
      <c r="P298" s="3">
        <f t="shared" ca="1" si="56"/>
        <v>2</v>
      </c>
    </row>
    <row r="299" spans="1:16" x14ac:dyDescent="0.25">
      <c r="A299" s="3">
        <f t="shared" ca="1" si="46"/>
        <v>996617038</v>
      </c>
      <c r="B299" s="3">
        <f t="shared" ca="1" si="47"/>
        <v>2750</v>
      </c>
      <c r="C299" s="1">
        <f t="shared" ca="1" si="48"/>
        <v>29319</v>
      </c>
      <c r="D299" s="7">
        <f t="shared" ca="1" si="49"/>
        <v>7</v>
      </c>
      <c r="E299" s="3" t="str">
        <f ca="1">VLOOKUP(D299,State!$A$1:$B$9,2,0)</f>
        <v>VIC</v>
      </c>
      <c r="F299" s="3">
        <f t="shared" ca="1" si="50"/>
        <v>892</v>
      </c>
      <c r="G299" s="3" t="str">
        <f ca="1">VLOOKUP(F299,Occupation!$A$1:$B$915,2,0)</f>
        <v>Grain, Oilseed, Pulse and Pasture Farm Worker (Aus) / Field Farm Worker (NZ)</v>
      </c>
      <c r="H299" s="3">
        <f t="shared" ca="1" si="51"/>
        <v>2</v>
      </c>
      <c r="I299" s="3">
        <f t="shared" ca="1" si="52"/>
        <v>24348.02</v>
      </c>
      <c r="J299" s="3">
        <f t="shared" ca="1" si="53"/>
        <v>0.10397112334640357</v>
      </c>
      <c r="K299" s="3">
        <f t="shared" ca="1" si="54"/>
        <v>6</v>
      </c>
      <c r="L299" s="3" t="str">
        <f ca="1">VLOOKUP(K299,Freq_Investment!$A$1:$B$8,2,0)</f>
        <v>Half-yearly</v>
      </c>
      <c r="M299" s="3" t="str">
        <f t="shared" ca="1" si="55"/>
        <v>Auto</v>
      </c>
      <c r="N299" s="3">
        <f t="shared" ca="1" si="56"/>
        <v>1</v>
      </c>
      <c r="O299" s="3">
        <f t="shared" ca="1" si="56"/>
        <v>4</v>
      </c>
      <c r="P299" s="3">
        <f t="shared" ca="1" si="56"/>
        <v>5</v>
      </c>
    </row>
    <row r="300" spans="1:16" x14ac:dyDescent="0.25">
      <c r="A300" s="3">
        <f t="shared" ca="1" si="46"/>
        <v>717109760</v>
      </c>
      <c r="B300" s="3">
        <f t="shared" ca="1" si="47"/>
        <v>7866</v>
      </c>
      <c r="C300" s="1">
        <f t="shared" ca="1" si="48"/>
        <v>33473</v>
      </c>
      <c r="D300" s="7">
        <f t="shared" ca="1" si="49"/>
        <v>7</v>
      </c>
      <c r="E300" s="3" t="str">
        <f ca="1">VLOOKUP(D300,State!$A$1:$B$9,2,0)</f>
        <v>VIC</v>
      </c>
      <c r="F300" s="3">
        <f t="shared" ca="1" si="50"/>
        <v>286</v>
      </c>
      <c r="G300" s="3" t="str">
        <f ca="1">VLOOKUP(F300,Occupation!$A$1:$B$915,2,0)</f>
        <v>Medical Radiation Therapist</v>
      </c>
      <c r="H300" s="3">
        <f t="shared" ca="1" si="51"/>
        <v>1</v>
      </c>
      <c r="I300" s="3">
        <f t="shared" ca="1" si="52"/>
        <v>51373.1</v>
      </c>
      <c r="J300" s="3">
        <f t="shared" ca="1" si="53"/>
        <v>0.43619001463501045</v>
      </c>
      <c r="K300" s="3">
        <f t="shared" ca="1" si="54"/>
        <v>1</v>
      </c>
      <c r="L300" s="3" t="str">
        <f ca="1">VLOOKUP(K300,Freq_Investment!$A$1:$B$8,2,0)</f>
        <v>Daily</v>
      </c>
      <c r="M300" s="3" t="str">
        <f t="shared" ca="1" si="55"/>
        <v>Auto</v>
      </c>
      <c r="N300" s="3">
        <f t="shared" ca="1" si="56"/>
        <v>2</v>
      </c>
      <c r="O300" s="3">
        <f t="shared" ca="1" si="56"/>
        <v>2</v>
      </c>
      <c r="P300" s="3">
        <f t="shared" ca="1" si="56"/>
        <v>5</v>
      </c>
    </row>
    <row r="301" spans="1:16" x14ac:dyDescent="0.25">
      <c r="A301" s="3">
        <f t="shared" ca="1" si="46"/>
        <v>996544980</v>
      </c>
      <c r="B301" s="3">
        <f t="shared" ca="1" si="47"/>
        <v>2591</v>
      </c>
      <c r="C301" s="1">
        <f t="shared" ca="1" si="48"/>
        <v>32320</v>
      </c>
      <c r="D301" s="7">
        <f t="shared" ca="1" si="49"/>
        <v>7</v>
      </c>
      <c r="E301" s="3" t="str">
        <f ca="1">VLOOKUP(D301,State!$A$1:$B$9,2,0)</f>
        <v>VIC</v>
      </c>
      <c r="F301" s="3">
        <f t="shared" ca="1" si="50"/>
        <v>558</v>
      </c>
      <c r="G301" s="3" t="str">
        <f ca="1">VLOOKUP(F301,Occupation!$A$1:$B$915,2,0)</f>
        <v>Landscape Gardener</v>
      </c>
      <c r="H301" s="3">
        <f t="shared" ca="1" si="51"/>
        <v>3</v>
      </c>
      <c r="I301" s="3">
        <f t="shared" ca="1" si="52"/>
        <v>77810.94</v>
      </c>
      <c r="J301" s="3">
        <f t="shared" ca="1" si="53"/>
        <v>5.3598865161874509E-2</v>
      </c>
      <c r="K301" s="3">
        <f t="shared" ca="1" si="54"/>
        <v>3</v>
      </c>
      <c r="L301" s="3" t="str">
        <f ca="1">VLOOKUP(K301,Freq_Investment!$A$1:$B$8,2,0)</f>
        <v>Fortnightly</v>
      </c>
      <c r="M301" s="3" t="str">
        <f t="shared" ca="1" si="55"/>
        <v>Auto</v>
      </c>
      <c r="N301" s="3">
        <f t="shared" ca="1" si="56"/>
        <v>5</v>
      </c>
      <c r="O301" s="3">
        <f t="shared" ca="1" si="56"/>
        <v>3</v>
      </c>
      <c r="P301" s="3">
        <f t="shared" ca="1" si="56"/>
        <v>5</v>
      </c>
    </row>
    <row r="302" spans="1:16" x14ac:dyDescent="0.25">
      <c r="A302" s="3">
        <f t="shared" ca="1" si="46"/>
        <v>705604832</v>
      </c>
      <c r="B302" s="3">
        <f t="shared" ca="1" si="47"/>
        <v>665</v>
      </c>
      <c r="C302" s="1">
        <f t="shared" ca="1" si="48"/>
        <v>34921</v>
      </c>
      <c r="D302" s="7">
        <f t="shared" ca="1" si="49"/>
        <v>6</v>
      </c>
      <c r="E302" s="3" t="str">
        <f ca="1">VLOOKUP(D302,State!$A$1:$B$9,2,0)</f>
        <v>TAS</v>
      </c>
      <c r="F302" s="3">
        <f t="shared" ca="1" si="50"/>
        <v>368</v>
      </c>
      <c r="G302" s="3" t="str">
        <f ca="1">VLOOKUP(F302,Occupation!$A$1:$B$915,2,0)</f>
        <v>Multimedia Specialist</v>
      </c>
      <c r="H302" s="3">
        <f t="shared" ca="1" si="51"/>
        <v>3</v>
      </c>
      <c r="I302" s="3">
        <f t="shared" ca="1" si="52"/>
        <v>50863.82</v>
      </c>
      <c r="J302" s="3">
        <f t="shared" ca="1" si="53"/>
        <v>0.48379092718301997</v>
      </c>
      <c r="K302" s="3">
        <f t="shared" ca="1" si="54"/>
        <v>1</v>
      </c>
      <c r="L302" s="3" t="str">
        <f ca="1">VLOOKUP(K302,Freq_Investment!$A$1:$B$8,2,0)</f>
        <v>Daily</v>
      </c>
      <c r="M302" s="3" t="str">
        <f t="shared" ca="1" si="55"/>
        <v>Auto</v>
      </c>
      <c r="N302" s="3">
        <f t="shared" ref="N302:P365" ca="1" si="57">RANDBETWEEN(1,5)</f>
        <v>4</v>
      </c>
      <c r="O302" s="3">
        <f t="shared" ca="1" si="57"/>
        <v>4</v>
      </c>
      <c r="P302" s="3">
        <f t="shared" ca="1" si="57"/>
        <v>5</v>
      </c>
    </row>
    <row r="303" spans="1:16" x14ac:dyDescent="0.25">
      <c r="A303" s="3">
        <f t="shared" ca="1" si="46"/>
        <v>655140989</v>
      </c>
      <c r="B303" s="3">
        <f t="shared" ca="1" si="47"/>
        <v>7265</v>
      </c>
      <c r="C303" s="1">
        <f t="shared" ca="1" si="48"/>
        <v>27000</v>
      </c>
      <c r="D303" s="7">
        <f t="shared" ca="1" si="49"/>
        <v>2</v>
      </c>
      <c r="E303" s="3" t="str">
        <f ca="1">VLOOKUP(D303,State!$A$1:$B$9,2,0)</f>
        <v>QLD</v>
      </c>
      <c r="F303" s="3">
        <f t="shared" ca="1" si="50"/>
        <v>808</v>
      </c>
      <c r="G303" s="3" t="str">
        <f ca="1">VLOOKUP(F303,Occupation!$A$1:$B$915,2,0)</f>
        <v>Photographic Developer and Printer</v>
      </c>
      <c r="H303" s="3">
        <f t="shared" ca="1" si="51"/>
        <v>5</v>
      </c>
      <c r="I303" s="3">
        <f t="shared" ca="1" si="52"/>
        <v>98350.58</v>
      </c>
      <c r="J303" s="3">
        <f t="shared" ca="1" si="53"/>
        <v>0.23427897736077308</v>
      </c>
      <c r="K303" s="3">
        <f t="shared" ca="1" si="54"/>
        <v>1</v>
      </c>
      <c r="L303" s="3" t="str">
        <f ca="1">VLOOKUP(K303,Freq_Investment!$A$1:$B$8,2,0)</f>
        <v>Daily</v>
      </c>
      <c r="M303" s="3" t="str">
        <f t="shared" ca="1" si="55"/>
        <v>Manual</v>
      </c>
      <c r="N303" s="3">
        <f t="shared" ca="1" si="57"/>
        <v>4</v>
      </c>
      <c r="O303" s="3">
        <f t="shared" ca="1" si="57"/>
        <v>1</v>
      </c>
      <c r="P303" s="3">
        <f t="shared" ca="1" si="57"/>
        <v>5</v>
      </c>
    </row>
    <row r="304" spans="1:16" x14ac:dyDescent="0.25">
      <c r="A304" s="3">
        <f t="shared" ca="1" si="46"/>
        <v>595669112</v>
      </c>
      <c r="B304" s="3">
        <f t="shared" ca="1" si="47"/>
        <v>3046</v>
      </c>
      <c r="C304" s="1">
        <f t="shared" ca="1" si="48"/>
        <v>32573</v>
      </c>
      <c r="D304" s="7">
        <f t="shared" ca="1" si="49"/>
        <v>7</v>
      </c>
      <c r="E304" s="3" t="str">
        <f ca="1">VLOOKUP(D304,State!$A$1:$B$9,2,0)</f>
        <v>VIC</v>
      </c>
      <c r="F304" s="3">
        <f t="shared" ca="1" si="50"/>
        <v>99</v>
      </c>
      <c r="G304" s="3" t="str">
        <f ca="1">VLOOKUP(F304,Occupation!$A$1:$B$915,2,0)</f>
        <v>Composer</v>
      </c>
      <c r="H304" s="3">
        <f t="shared" ca="1" si="51"/>
        <v>1</v>
      </c>
      <c r="I304" s="3">
        <f t="shared" ca="1" si="52"/>
        <v>95832.92</v>
      </c>
      <c r="J304" s="3">
        <f t="shared" ca="1" si="53"/>
        <v>7.264556949568457E-2</v>
      </c>
      <c r="K304" s="3">
        <f t="shared" ca="1" si="54"/>
        <v>6</v>
      </c>
      <c r="L304" s="3" t="str">
        <f ca="1">VLOOKUP(K304,Freq_Investment!$A$1:$B$8,2,0)</f>
        <v>Half-yearly</v>
      </c>
      <c r="M304" s="3" t="str">
        <f t="shared" ca="1" si="55"/>
        <v>Auto</v>
      </c>
      <c r="N304" s="3">
        <f t="shared" ca="1" si="57"/>
        <v>4</v>
      </c>
      <c r="O304" s="3">
        <f t="shared" ca="1" si="57"/>
        <v>1</v>
      </c>
      <c r="P304" s="3">
        <f t="shared" ca="1" si="57"/>
        <v>1</v>
      </c>
    </row>
    <row r="305" spans="1:16" x14ac:dyDescent="0.25">
      <c r="A305" s="3">
        <f t="shared" ca="1" si="46"/>
        <v>951330660</v>
      </c>
      <c r="B305" s="3">
        <f t="shared" ca="1" si="47"/>
        <v>1383</v>
      </c>
      <c r="C305" s="1">
        <f t="shared" ca="1" si="48"/>
        <v>44066</v>
      </c>
      <c r="D305" s="7">
        <f t="shared" ca="1" si="49"/>
        <v>7</v>
      </c>
      <c r="E305" s="3" t="str">
        <f ca="1">VLOOKUP(D305,State!$A$1:$B$9,2,0)</f>
        <v>VIC</v>
      </c>
      <c r="F305" s="3">
        <f t="shared" ca="1" si="50"/>
        <v>1</v>
      </c>
      <c r="G305" s="3" t="str">
        <f ca="1">VLOOKUP(F305,Occupation!$A$1:$B$915,2,0)</f>
        <v>Chief Executive or Managing Director</v>
      </c>
      <c r="H305" s="3">
        <f t="shared" ca="1" si="51"/>
        <v>4</v>
      </c>
      <c r="I305" s="3">
        <f t="shared" ca="1" si="52"/>
        <v>30174.76</v>
      </c>
      <c r="J305" s="3">
        <f t="shared" ca="1" si="53"/>
        <v>0.32328951622543428</v>
      </c>
      <c r="K305" s="3">
        <f t="shared" ca="1" si="54"/>
        <v>1</v>
      </c>
      <c r="L305" s="3" t="str">
        <f ca="1">VLOOKUP(K305,Freq_Investment!$A$1:$B$8,2,0)</f>
        <v>Daily</v>
      </c>
      <c r="M305" s="3" t="str">
        <f t="shared" ca="1" si="55"/>
        <v>Auto</v>
      </c>
      <c r="N305" s="3">
        <f t="shared" ca="1" si="57"/>
        <v>5</v>
      </c>
      <c r="O305" s="3">
        <f t="shared" ca="1" si="57"/>
        <v>4</v>
      </c>
      <c r="P305" s="3">
        <f t="shared" ca="1" si="57"/>
        <v>1</v>
      </c>
    </row>
    <row r="306" spans="1:16" x14ac:dyDescent="0.25">
      <c r="A306" s="3">
        <f t="shared" ca="1" si="46"/>
        <v>434219193</v>
      </c>
      <c r="B306" s="3">
        <f t="shared" ca="1" si="47"/>
        <v>5578</v>
      </c>
      <c r="C306" s="1">
        <f t="shared" ca="1" si="48"/>
        <v>30699</v>
      </c>
      <c r="D306" s="7">
        <f t="shared" ca="1" si="49"/>
        <v>3</v>
      </c>
      <c r="E306" s="3" t="str">
        <f ca="1">VLOOKUP(D306,State!$A$1:$B$9,2,0)</f>
        <v>SA</v>
      </c>
      <c r="F306" s="3">
        <f t="shared" ca="1" si="50"/>
        <v>894</v>
      </c>
      <c r="G306" s="3" t="str">
        <f ca="1">VLOOKUP(F306,Occupation!$A$1:$B$915,2,0)</f>
        <v>Vineyard Worker</v>
      </c>
      <c r="H306" s="3">
        <f t="shared" ca="1" si="51"/>
        <v>6</v>
      </c>
      <c r="I306" s="3">
        <f t="shared" ca="1" si="52"/>
        <v>25733.39</v>
      </c>
      <c r="J306" s="3">
        <f t="shared" ca="1" si="53"/>
        <v>0.16764756357833271</v>
      </c>
      <c r="K306" s="3">
        <f t="shared" ca="1" si="54"/>
        <v>1</v>
      </c>
      <c r="L306" s="3" t="str">
        <f ca="1">VLOOKUP(K306,Freq_Investment!$A$1:$B$8,2,0)</f>
        <v>Daily</v>
      </c>
      <c r="M306" s="3" t="str">
        <f t="shared" ca="1" si="55"/>
        <v>Manual</v>
      </c>
      <c r="N306" s="3">
        <f t="shared" ca="1" si="57"/>
        <v>3</v>
      </c>
      <c r="O306" s="3">
        <f t="shared" ca="1" si="57"/>
        <v>2</v>
      </c>
      <c r="P306" s="3">
        <f t="shared" ca="1" si="57"/>
        <v>4</v>
      </c>
    </row>
    <row r="307" spans="1:16" x14ac:dyDescent="0.25">
      <c r="A307" s="3">
        <f t="shared" ca="1" si="46"/>
        <v>662327288</v>
      </c>
      <c r="B307" s="3">
        <f t="shared" ca="1" si="47"/>
        <v>4661</v>
      </c>
      <c r="C307" s="1">
        <f t="shared" ca="1" si="48"/>
        <v>34459</v>
      </c>
      <c r="D307" s="7">
        <f t="shared" ca="1" si="49"/>
        <v>7</v>
      </c>
      <c r="E307" s="3" t="str">
        <f ca="1">VLOOKUP(D307,State!$A$1:$B$9,2,0)</f>
        <v>VIC</v>
      </c>
      <c r="F307" s="3">
        <f t="shared" ca="1" si="50"/>
        <v>837</v>
      </c>
      <c r="G307" s="3" t="str">
        <f ca="1">VLOOKUP(F307,Occupation!$A$1:$B$915,2,0)</f>
        <v>Concrete Batching Plant Operator</v>
      </c>
      <c r="H307" s="3">
        <f t="shared" ca="1" si="51"/>
        <v>2</v>
      </c>
      <c r="I307" s="3">
        <f t="shared" ca="1" si="52"/>
        <v>83706.89</v>
      </c>
      <c r="J307" s="3">
        <f t="shared" ca="1" si="53"/>
        <v>8.0231306213141729E-2</v>
      </c>
      <c r="K307" s="3">
        <f t="shared" ca="1" si="54"/>
        <v>5</v>
      </c>
      <c r="L307" s="3" t="str">
        <f ca="1">VLOOKUP(K307,Freq_Investment!$A$1:$B$8,2,0)</f>
        <v>Quarterly</v>
      </c>
      <c r="M307" s="3" t="str">
        <f t="shared" ca="1" si="55"/>
        <v>Manual</v>
      </c>
      <c r="N307" s="3">
        <f t="shared" ca="1" si="57"/>
        <v>4</v>
      </c>
      <c r="O307" s="3">
        <f t="shared" ca="1" si="57"/>
        <v>5</v>
      </c>
      <c r="P307" s="3">
        <f t="shared" ca="1" si="57"/>
        <v>4</v>
      </c>
    </row>
    <row r="308" spans="1:16" x14ac:dyDescent="0.25">
      <c r="A308" s="3">
        <f t="shared" ca="1" si="46"/>
        <v>558488294</v>
      </c>
      <c r="B308" s="3">
        <f t="shared" ca="1" si="47"/>
        <v>623</v>
      </c>
      <c r="C308" s="1">
        <f t="shared" ca="1" si="48"/>
        <v>43639</v>
      </c>
      <c r="D308" s="7">
        <f t="shared" ca="1" si="49"/>
        <v>6</v>
      </c>
      <c r="E308" s="3" t="str">
        <f ca="1">VLOOKUP(D308,State!$A$1:$B$9,2,0)</f>
        <v>TAS</v>
      </c>
      <c r="F308" s="3">
        <f t="shared" ca="1" si="50"/>
        <v>545</v>
      </c>
      <c r="G308" s="3" t="str">
        <f ca="1">VLOOKUP(F308,Occupation!$A$1:$B$915,2,0)</f>
        <v>Pet Groomer</v>
      </c>
      <c r="H308" s="3">
        <f t="shared" ca="1" si="51"/>
        <v>7</v>
      </c>
      <c r="I308" s="3">
        <f t="shared" ca="1" si="52"/>
        <v>87982.78</v>
      </c>
      <c r="J308" s="3">
        <f t="shared" ca="1" si="53"/>
        <v>0.17037058976273295</v>
      </c>
      <c r="K308" s="3">
        <f t="shared" ca="1" si="54"/>
        <v>5</v>
      </c>
      <c r="L308" s="3" t="str">
        <f ca="1">VLOOKUP(K308,Freq_Investment!$A$1:$B$8,2,0)</f>
        <v>Quarterly</v>
      </c>
      <c r="M308" s="3" t="str">
        <f t="shared" ca="1" si="55"/>
        <v>Manual</v>
      </c>
      <c r="N308" s="3">
        <f t="shared" ca="1" si="57"/>
        <v>5</v>
      </c>
      <c r="O308" s="3">
        <f t="shared" ca="1" si="57"/>
        <v>3</v>
      </c>
      <c r="P308" s="3">
        <f t="shared" ca="1" si="57"/>
        <v>4</v>
      </c>
    </row>
    <row r="309" spans="1:16" x14ac:dyDescent="0.25">
      <c r="A309" s="3">
        <f t="shared" ca="1" si="46"/>
        <v>578227596</v>
      </c>
      <c r="B309" s="3">
        <f t="shared" ca="1" si="47"/>
        <v>5886</v>
      </c>
      <c r="C309" s="1">
        <f t="shared" ca="1" si="48"/>
        <v>35224</v>
      </c>
      <c r="D309" s="7">
        <f t="shared" ca="1" si="49"/>
        <v>3</v>
      </c>
      <c r="E309" s="3" t="str">
        <f ca="1">VLOOKUP(D309,State!$A$1:$B$9,2,0)</f>
        <v>SA</v>
      </c>
      <c r="F309" s="3">
        <f t="shared" ca="1" si="50"/>
        <v>553</v>
      </c>
      <c r="G309" s="3" t="str">
        <f ca="1">VLOOKUP(F309,Occupation!$A$1:$B$915,2,0)</f>
        <v>Sports Turf Trades Worker</v>
      </c>
      <c r="H309" s="3">
        <f t="shared" ca="1" si="51"/>
        <v>1</v>
      </c>
      <c r="I309" s="3">
        <f t="shared" ca="1" si="52"/>
        <v>75217.11</v>
      </c>
      <c r="J309" s="3">
        <f t="shared" ca="1" si="53"/>
        <v>0.41628424978793072</v>
      </c>
      <c r="K309" s="3">
        <f t="shared" ca="1" si="54"/>
        <v>7</v>
      </c>
      <c r="L309" s="3" t="str">
        <f ca="1">VLOOKUP(K309,Freq_Investment!$A$1:$B$8,2,0)</f>
        <v>Yearly</v>
      </c>
      <c r="M309" s="3" t="str">
        <f t="shared" ca="1" si="55"/>
        <v>Auto</v>
      </c>
      <c r="N309" s="3">
        <f t="shared" ca="1" si="57"/>
        <v>4</v>
      </c>
      <c r="O309" s="3">
        <f t="shared" ca="1" si="57"/>
        <v>2</v>
      </c>
      <c r="P309" s="3">
        <f t="shared" ca="1" si="57"/>
        <v>3</v>
      </c>
    </row>
    <row r="310" spans="1:16" x14ac:dyDescent="0.25">
      <c r="A310" s="3">
        <f t="shared" ca="1" si="46"/>
        <v>452298101</v>
      </c>
      <c r="B310" s="3">
        <f t="shared" ca="1" si="47"/>
        <v>556</v>
      </c>
      <c r="C310" s="1">
        <f t="shared" ca="1" si="48"/>
        <v>27317</v>
      </c>
      <c r="D310" s="7">
        <f t="shared" ca="1" si="49"/>
        <v>1</v>
      </c>
      <c r="E310" s="3" t="str">
        <f ca="1">VLOOKUP(D310,State!$A$1:$B$9,2,0)</f>
        <v>NSW</v>
      </c>
      <c r="F310" s="3">
        <f t="shared" ca="1" si="50"/>
        <v>886</v>
      </c>
      <c r="G310" s="3" t="str">
        <f ca="1">VLOOKUP(F310,Occupation!$A$1:$B$915,2,0)</f>
        <v>Meat Boner and Slicer</v>
      </c>
      <c r="H310" s="3">
        <f t="shared" ca="1" si="51"/>
        <v>3</v>
      </c>
      <c r="I310" s="3">
        <f t="shared" ca="1" si="52"/>
        <v>87980.37</v>
      </c>
      <c r="J310" s="3">
        <f t="shared" ca="1" si="53"/>
        <v>0.14796211505860773</v>
      </c>
      <c r="K310" s="3">
        <f t="shared" ca="1" si="54"/>
        <v>6</v>
      </c>
      <c r="L310" s="3" t="str">
        <f ca="1">VLOOKUP(K310,Freq_Investment!$A$1:$B$8,2,0)</f>
        <v>Half-yearly</v>
      </c>
      <c r="M310" s="3" t="str">
        <f t="shared" ca="1" si="55"/>
        <v>Auto</v>
      </c>
      <c r="N310" s="3">
        <f t="shared" ca="1" si="57"/>
        <v>2</v>
      </c>
      <c r="O310" s="3">
        <f t="shared" ca="1" si="57"/>
        <v>5</v>
      </c>
      <c r="P310" s="3">
        <f t="shared" ca="1" si="57"/>
        <v>2</v>
      </c>
    </row>
    <row r="311" spans="1:16" x14ac:dyDescent="0.25">
      <c r="A311" s="3">
        <f t="shared" ca="1" si="46"/>
        <v>105028643</v>
      </c>
      <c r="B311" s="3">
        <f t="shared" ca="1" si="47"/>
        <v>2112</v>
      </c>
      <c r="C311" s="1">
        <f t="shared" ca="1" si="48"/>
        <v>28342</v>
      </c>
      <c r="D311" s="7">
        <f t="shared" ca="1" si="49"/>
        <v>1</v>
      </c>
      <c r="E311" s="3" t="str">
        <f ca="1">VLOOKUP(D311,State!$A$1:$B$9,2,0)</f>
        <v>NSW</v>
      </c>
      <c r="F311" s="3">
        <f t="shared" ca="1" si="50"/>
        <v>624</v>
      </c>
      <c r="G311" s="3" t="str">
        <f ca="1">VLOOKUP(F311,Occupation!$A$1:$B$915,2,0)</f>
        <v>Dental Hygienist</v>
      </c>
      <c r="H311" s="3">
        <f t="shared" ca="1" si="51"/>
        <v>9</v>
      </c>
      <c r="I311" s="3">
        <f t="shared" ca="1" si="52"/>
        <v>1113.83</v>
      </c>
      <c r="J311" s="3">
        <f t="shared" ca="1" si="53"/>
        <v>0.32134215661072563</v>
      </c>
      <c r="K311" s="3">
        <f t="shared" ca="1" si="54"/>
        <v>2</v>
      </c>
      <c r="L311" s="3" t="str">
        <f ca="1">VLOOKUP(K311,Freq_Investment!$A$1:$B$8,2,0)</f>
        <v>Weekly</v>
      </c>
      <c r="M311" s="3" t="str">
        <f t="shared" ca="1" si="55"/>
        <v>Auto</v>
      </c>
      <c r="N311" s="3">
        <f t="shared" ca="1" si="57"/>
        <v>3</v>
      </c>
      <c r="O311" s="3">
        <f t="shared" ca="1" si="57"/>
        <v>2</v>
      </c>
      <c r="P311" s="3">
        <f t="shared" ca="1" si="57"/>
        <v>5</v>
      </c>
    </row>
    <row r="312" spans="1:16" x14ac:dyDescent="0.25">
      <c r="A312" s="3">
        <f t="shared" ca="1" si="46"/>
        <v>426339984</v>
      </c>
      <c r="B312" s="3">
        <f t="shared" ca="1" si="47"/>
        <v>4637</v>
      </c>
      <c r="C312" s="1">
        <f t="shared" ca="1" si="48"/>
        <v>27407</v>
      </c>
      <c r="D312" s="7">
        <f t="shared" ca="1" si="49"/>
        <v>6</v>
      </c>
      <c r="E312" s="3" t="str">
        <f ca="1">VLOOKUP(D312,State!$A$1:$B$9,2,0)</f>
        <v>TAS</v>
      </c>
      <c r="F312" s="3">
        <f t="shared" ca="1" si="50"/>
        <v>291</v>
      </c>
      <c r="G312" s="3" t="str">
        <f ca="1">VLOOKUP(F312,Occupation!$A$1:$B$915,2,0)</f>
        <v>Optometrist</v>
      </c>
      <c r="H312" s="3">
        <f t="shared" ca="1" si="51"/>
        <v>5</v>
      </c>
      <c r="I312" s="3">
        <f t="shared" ca="1" si="52"/>
        <v>77476.45</v>
      </c>
      <c r="J312" s="3">
        <f t="shared" ca="1" si="53"/>
        <v>0.17345391814219169</v>
      </c>
      <c r="K312" s="3">
        <f t="shared" ca="1" si="54"/>
        <v>4</v>
      </c>
      <c r="L312" s="3" t="str">
        <f ca="1">VLOOKUP(K312,Freq_Investment!$A$1:$B$8,2,0)</f>
        <v>Monthly</v>
      </c>
      <c r="M312" s="3" t="str">
        <f t="shared" ca="1" si="55"/>
        <v>Manual</v>
      </c>
      <c r="N312" s="3">
        <f t="shared" ca="1" si="57"/>
        <v>4</v>
      </c>
      <c r="O312" s="3">
        <f t="shared" ca="1" si="57"/>
        <v>2</v>
      </c>
      <c r="P312" s="3">
        <f t="shared" ca="1" si="57"/>
        <v>3</v>
      </c>
    </row>
    <row r="313" spans="1:16" x14ac:dyDescent="0.25">
      <c r="A313" s="3">
        <f t="shared" ca="1" si="46"/>
        <v>331516585</v>
      </c>
      <c r="B313" s="3">
        <f t="shared" ca="1" si="47"/>
        <v>8407</v>
      </c>
      <c r="C313" s="1">
        <f t="shared" ca="1" si="48"/>
        <v>36385</v>
      </c>
      <c r="D313" s="7">
        <f t="shared" ca="1" si="49"/>
        <v>6</v>
      </c>
      <c r="E313" s="3" t="str">
        <f ca="1">VLOOKUP(D313,State!$A$1:$B$9,2,0)</f>
        <v>TAS</v>
      </c>
      <c r="F313" s="3">
        <f t="shared" ca="1" si="50"/>
        <v>687</v>
      </c>
      <c r="G313" s="3" t="str">
        <f ca="1">VLOOKUP(F313,Occupation!$A$1:$B$915,2,0)</f>
        <v>Personal Service Workers nec</v>
      </c>
      <c r="H313" s="3">
        <f t="shared" ca="1" si="51"/>
        <v>1</v>
      </c>
      <c r="I313" s="3">
        <f t="shared" ca="1" si="52"/>
        <v>8968.06</v>
      </c>
      <c r="J313" s="3">
        <f t="shared" ca="1" si="53"/>
        <v>0.10286662129327351</v>
      </c>
      <c r="K313" s="3">
        <f t="shared" ca="1" si="54"/>
        <v>6</v>
      </c>
      <c r="L313" s="3" t="str">
        <f ca="1">VLOOKUP(K313,Freq_Investment!$A$1:$B$8,2,0)</f>
        <v>Half-yearly</v>
      </c>
      <c r="M313" s="3" t="str">
        <f t="shared" ca="1" si="55"/>
        <v>Manual</v>
      </c>
      <c r="N313" s="3">
        <f t="shared" ca="1" si="57"/>
        <v>1</v>
      </c>
      <c r="O313" s="3">
        <f t="shared" ca="1" si="57"/>
        <v>1</v>
      </c>
      <c r="P313" s="3">
        <f t="shared" ca="1" si="57"/>
        <v>5</v>
      </c>
    </row>
    <row r="314" spans="1:16" x14ac:dyDescent="0.25">
      <c r="A314" s="3">
        <f t="shared" ca="1" si="46"/>
        <v>681165307</v>
      </c>
      <c r="B314" s="3">
        <f t="shared" ca="1" si="47"/>
        <v>9572</v>
      </c>
      <c r="C314" s="1">
        <f t="shared" ca="1" si="48"/>
        <v>37124</v>
      </c>
      <c r="D314" s="7">
        <f t="shared" ca="1" si="49"/>
        <v>2</v>
      </c>
      <c r="E314" s="3" t="str">
        <f ca="1">VLOOKUP(D314,State!$A$1:$B$9,2,0)</f>
        <v>QLD</v>
      </c>
      <c r="F314" s="3">
        <f t="shared" ca="1" si="50"/>
        <v>441</v>
      </c>
      <c r="G314" s="3" t="str">
        <f ca="1">VLOOKUP(F314,Occupation!$A$1:$B$915,2,0)</f>
        <v>Science Technicians nec</v>
      </c>
      <c r="H314" s="3">
        <f t="shared" ca="1" si="51"/>
        <v>2</v>
      </c>
      <c r="I314" s="3">
        <f t="shared" ca="1" si="52"/>
        <v>14169.99</v>
      </c>
      <c r="J314" s="3">
        <f t="shared" ca="1" si="53"/>
        <v>0.41607987195304136</v>
      </c>
      <c r="K314" s="3">
        <f t="shared" ca="1" si="54"/>
        <v>6</v>
      </c>
      <c r="L314" s="3" t="str">
        <f ca="1">VLOOKUP(K314,Freq_Investment!$A$1:$B$8,2,0)</f>
        <v>Half-yearly</v>
      </c>
      <c r="M314" s="3" t="str">
        <f t="shared" ca="1" si="55"/>
        <v>Manual</v>
      </c>
      <c r="N314" s="3">
        <f t="shared" ca="1" si="57"/>
        <v>2</v>
      </c>
      <c r="O314" s="3">
        <f t="shared" ca="1" si="57"/>
        <v>4</v>
      </c>
      <c r="P314" s="3">
        <f t="shared" ca="1" si="57"/>
        <v>1</v>
      </c>
    </row>
    <row r="315" spans="1:16" x14ac:dyDescent="0.25">
      <c r="A315" s="3">
        <f t="shared" ca="1" si="46"/>
        <v>600159611</v>
      </c>
      <c r="B315" s="3">
        <f t="shared" ca="1" si="47"/>
        <v>1222</v>
      </c>
      <c r="C315" s="1">
        <f t="shared" ca="1" si="48"/>
        <v>25637</v>
      </c>
      <c r="D315" s="7">
        <f t="shared" ca="1" si="49"/>
        <v>5</v>
      </c>
      <c r="E315" s="3" t="str">
        <f ca="1">VLOOKUP(D315,State!$A$1:$B$9,2,0)</f>
        <v>NT</v>
      </c>
      <c r="F315" s="3">
        <f t="shared" ca="1" si="50"/>
        <v>774</v>
      </c>
      <c r="G315" s="3" t="str">
        <f ca="1">VLOOKUP(F315,Occupation!$A$1:$B$915,2,0)</f>
        <v>Radio Despatcher</v>
      </c>
      <c r="H315" s="3">
        <f t="shared" ca="1" si="51"/>
        <v>9</v>
      </c>
      <c r="I315" s="3">
        <f t="shared" ca="1" si="52"/>
        <v>88712.7</v>
      </c>
      <c r="J315" s="3">
        <f t="shared" ca="1" si="53"/>
        <v>0.24566098415133408</v>
      </c>
      <c r="K315" s="3">
        <f t="shared" ca="1" si="54"/>
        <v>7</v>
      </c>
      <c r="L315" s="3" t="str">
        <f ca="1">VLOOKUP(K315,Freq_Investment!$A$1:$B$8,2,0)</f>
        <v>Yearly</v>
      </c>
      <c r="M315" s="3" t="str">
        <f t="shared" ca="1" si="55"/>
        <v>Manual</v>
      </c>
      <c r="N315" s="3">
        <f t="shared" ca="1" si="57"/>
        <v>4</v>
      </c>
      <c r="O315" s="3">
        <f t="shared" ca="1" si="57"/>
        <v>4</v>
      </c>
      <c r="P315" s="3">
        <f t="shared" ca="1" si="57"/>
        <v>5</v>
      </c>
    </row>
    <row r="316" spans="1:16" x14ac:dyDescent="0.25">
      <c r="A316" s="3">
        <f t="shared" ca="1" si="46"/>
        <v>35880557</v>
      </c>
      <c r="B316" s="3">
        <f t="shared" ca="1" si="47"/>
        <v>1570</v>
      </c>
      <c r="C316" s="1">
        <f t="shared" ca="1" si="48"/>
        <v>26106</v>
      </c>
      <c r="D316" s="7">
        <f t="shared" ca="1" si="49"/>
        <v>1</v>
      </c>
      <c r="E316" s="3" t="str">
        <f ca="1">VLOOKUP(D316,State!$A$1:$B$9,2,0)</f>
        <v>NSW</v>
      </c>
      <c r="F316" s="3">
        <f t="shared" ca="1" si="50"/>
        <v>663</v>
      </c>
      <c r="G316" s="3" t="str">
        <f ca="1">VLOOKUP(F316,Occupation!$A$1:$B$915,2,0)</f>
        <v>Detective</v>
      </c>
      <c r="H316" s="3">
        <f t="shared" ca="1" si="51"/>
        <v>3</v>
      </c>
      <c r="I316" s="3">
        <f t="shared" ca="1" si="52"/>
        <v>57354.400000000001</v>
      </c>
      <c r="J316" s="3">
        <f t="shared" ca="1" si="53"/>
        <v>0.19565362689788979</v>
      </c>
      <c r="K316" s="3">
        <f t="shared" ca="1" si="54"/>
        <v>6</v>
      </c>
      <c r="L316" s="3" t="str">
        <f ca="1">VLOOKUP(K316,Freq_Investment!$A$1:$B$8,2,0)</f>
        <v>Half-yearly</v>
      </c>
      <c r="M316" s="3" t="str">
        <f t="shared" ca="1" si="55"/>
        <v>Auto</v>
      </c>
      <c r="N316" s="3">
        <f t="shared" ca="1" si="57"/>
        <v>2</v>
      </c>
      <c r="O316" s="3">
        <f t="shared" ca="1" si="57"/>
        <v>2</v>
      </c>
      <c r="P316" s="3">
        <f t="shared" ca="1" si="57"/>
        <v>3</v>
      </c>
    </row>
    <row r="317" spans="1:16" x14ac:dyDescent="0.25">
      <c r="A317" s="3">
        <f t="shared" ca="1" si="46"/>
        <v>729764121</v>
      </c>
      <c r="B317" s="3">
        <f t="shared" ca="1" si="47"/>
        <v>3671</v>
      </c>
      <c r="C317" s="1">
        <f t="shared" ca="1" si="48"/>
        <v>27402</v>
      </c>
      <c r="D317" s="7">
        <f t="shared" ca="1" si="49"/>
        <v>3</v>
      </c>
      <c r="E317" s="3" t="str">
        <f ca="1">VLOOKUP(D317,State!$A$1:$B$9,2,0)</f>
        <v>SA</v>
      </c>
      <c r="F317" s="3">
        <f t="shared" ca="1" si="50"/>
        <v>625</v>
      </c>
      <c r="G317" s="3" t="str">
        <f ca="1">VLOOKUP(F317,Occupation!$A$1:$B$915,2,0)</f>
        <v>Dental Prosthetist</v>
      </c>
      <c r="H317" s="3">
        <f t="shared" ca="1" si="51"/>
        <v>2</v>
      </c>
      <c r="I317" s="3">
        <f t="shared" ca="1" si="52"/>
        <v>90132.99</v>
      </c>
      <c r="J317" s="3">
        <f t="shared" ca="1" si="53"/>
        <v>0.31168599897655003</v>
      </c>
      <c r="K317" s="3">
        <f t="shared" ca="1" si="54"/>
        <v>3</v>
      </c>
      <c r="L317" s="3" t="str">
        <f ca="1">VLOOKUP(K317,Freq_Investment!$A$1:$B$8,2,0)</f>
        <v>Fortnightly</v>
      </c>
      <c r="M317" s="3" t="str">
        <f t="shared" ca="1" si="55"/>
        <v>Auto</v>
      </c>
      <c r="N317" s="3">
        <f t="shared" ca="1" si="57"/>
        <v>5</v>
      </c>
      <c r="O317" s="3">
        <f t="shared" ca="1" si="57"/>
        <v>5</v>
      </c>
      <c r="P317" s="3">
        <f t="shared" ca="1" si="57"/>
        <v>5</v>
      </c>
    </row>
    <row r="318" spans="1:16" x14ac:dyDescent="0.25">
      <c r="A318" s="3">
        <f t="shared" ca="1" si="46"/>
        <v>909242885</v>
      </c>
      <c r="B318" s="3">
        <f t="shared" ca="1" si="47"/>
        <v>2947</v>
      </c>
      <c r="C318" s="1">
        <f t="shared" ca="1" si="48"/>
        <v>33687</v>
      </c>
      <c r="D318" s="7">
        <f t="shared" ca="1" si="49"/>
        <v>7</v>
      </c>
      <c r="E318" s="3" t="str">
        <f ca="1">VLOOKUP(D318,State!$A$1:$B$9,2,0)</f>
        <v>VIC</v>
      </c>
      <c r="F318" s="3">
        <f t="shared" ca="1" si="50"/>
        <v>568</v>
      </c>
      <c r="G318" s="3" t="str">
        <f ca="1">VLOOKUP(F318,Occupation!$A$1:$B$915,2,0)</f>
        <v>Senior Beef Cattle Station Worker</v>
      </c>
      <c r="H318" s="3">
        <f t="shared" ca="1" si="51"/>
        <v>9</v>
      </c>
      <c r="I318" s="3">
        <f t="shared" ca="1" si="52"/>
        <v>59681.66</v>
      </c>
      <c r="J318" s="3">
        <f t="shared" ca="1" si="53"/>
        <v>8.4985432528173532E-2</v>
      </c>
      <c r="K318" s="3">
        <f t="shared" ca="1" si="54"/>
        <v>1</v>
      </c>
      <c r="L318" s="3" t="str">
        <f ca="1">VLOOKUP(K318,Freq_Investment!$A$1:$B$8,2,0)</f>
        <v>Daily</v>
      </c>
      <c r="M318" s="3" t="str">
        <f t="shared" ca="1" si="55"/>
        <v>Auto</v>
      </c>
      <c r="N318" s="3">
        <f t="shared" ca="1" si="57"/>
        <v>5</v>
      </c>
      <c r="O318" s="3">
        <f t="shared" ca="1" si="57"/>
        <v>5</v>
      </c>
      <c r="P318" s="3">
        <f t="shared" ca="1" si="57"/>
        <v>1</v>
      </c>
    </row>
    <row r="319" spans="1:16" x14ac:dyDescent="0.25">
      <c r="A319" s="3">
        <f t="shared" ca="1" si="46"/>
        <v>721712250</v>
      </c>
      <c r="B319" s="3">
        <f t="shared" ca="1" si="47"/>
        <v>1499</v>
      </c>
      <c r="C319" s="1">
        <f t="shared" ca="1" si="48"/>
        <v>33070</v>
      </c>
      <c r="D319" s="7">
        <f t="shared" ca="1" si="49"/>
        <v>2</v>
      </c>
      <c r="E319" s="3" t="str">
        <f ca="1">VLOOKUP(D319,State!$A$1:$B$9,2,0)</f>
        <v>QLD</v>
      </c>
      <c r="F319" s="3">
        <f t="shared" ca="1" si="50"/>
        <v>328</v>
      </c>
      <c r="G319" s="3" t="str">
        <f ca="1">VLOOKUP(F319,Occupation!$A$1:$B$915,2,0)</f>
        <v>Specialist Physicians nec</v>
      </c>
      <c r="H319" s="3">
        <f t="shared" ca="1" si="51"/>
        <v>4</v>
      </c>
      <c r="I319" s="3">
        <f t="shared" ca="1" si="52"/>
        <v>61733.86</v>
      </c>
      <c r="J319" s="3">
        <f t="shared" ca="1" si="53"/>
        <v>0.26677848999334686</v>
      </c>
      <c r="K319" s="3">
        <f t="shared" ca="1" si="54"/>
        <v>3</v>
      </c>
      <c r="L319" s="3" t="str">
        <f ca="1">VLOOKUP(K319,Freq_Investment!$A$1:$B$8,2,0)</f>
        <v>Fortnightly</v>
      </c>
      <c r="M319" s="3" t="str">
        <f t="shared" ca="1" si="55"/>
        <v>Manual</v>
      </c>
      <c r="N319" s="3">
        <f t="shared" ca="1" si="57"/>
        <v>2</v>
      </c>
      <c r="O319" s="3">
        <f t="shared" ca="1" si="57"/>
        <v>4</v>
      </c>
      <c r="P319" s="3">
        <f t="shared" ca="1" si="57"/>
        <v>3</v>
      </c>
    </row>
    <row r="320" spans="1:16" x14ac:dyDescent="0.25">
      <c r="A320" s="3">
        <f t="shared" ca="1" si="46"/>
        <v>343091193</v>
      </c>
      <c r="B320" s="3">
        <f t="shared" ca="1" si="47"/>
        <v>5507</v>
      </c>
      <c r="C320" s="1">
        <f t="shared" ca="1" si="48"/>
        <v>33318</v>
      </c>
      <c r="D320" s="7">
        <f t="shared" ca="1" si="49"/>
        <v>6</v>
      </c>
      <c r="E320" s="3" t="str">
        <f ca="1">VLOOKUP(D320,State!$A$1:$B$9,2,0)</f>
        <v>TAS</v>
      </c>
      <c r="F320" s="3">
        <f t="shared" ca="1" si="50"/>
        <v>32</v>
      </c>
      <c r="G320" s="3" t="str">
        <f ca="1">VLOOKUP(F320,Occupation!$A$1:$B$915,2,0)</f>
        <v>Corporate Services Manager</v>
      </c>
      <c r="H320" s="3">
        <f t="shared" ca="1" si="51"/>
        <v>10</v>
      </c>
      <c r="I320" s="3">
        <f t="shared" ca="1" si="52"/>
        <v>46153.43</v>
      </c>
      <c r="J320" s="3">
        <f t="shared" ca="1" si="53"/>
        <v>0.45304469615432991</v>
      </c>
      <c r="K320" s="3">
        <f t="shared" ca="1" si="54"/>
        <v>6</v>
      </c>
      <c r="L320" s="3" t="str">
        <f ca="1">VLOOKUP(K320,Freq_Investment!$A$1:$B$8,2,0)</f>
        <v>Half-yearly</v>
      </c>
      <c r="M320" s="3" t="str">
        <f t="shared" ca="1" si="55"/>
        <v>Manual</v>
      </c>
      <c r="N320" s="3">
        <f t="shared" ca="1" si="57"/>
        <v>3</v>
      </c>
      <c r="O320" s="3">
        <f t="shared" ca="1" si="57"/>
        <v>2</v>
      </c>
      <c r="P320" s="3">
        <f t="shared" ca="1" si="57"/>
        <v>1</v>
      </c>
    </row>
    <row r="321" spans="1:16" x14ac:dyDescent="0.25">
      <c r="A321" s="3">
        <f t="shared" ca="1" si="46"/>
        <v>974463338</v>
      </c>
      <c r="B321" s="3">
        <f t="shared" ca="1" si="47"/>
        <v>1312</v>
      </c>
      <c r="C321" s="1">
        <f t="shared" ca="1" si="48"/>
        <v>37545</v>
      </c>
      <c r="D321" s="7">
        <f t="shared" ca="1" si="49"/>
        <v>6</v>
      </c>
      <c r="E321" s="3" t="str">
        <f ca="1">VLOOKUP(D321,State!$A$1:$B$9,2,0)</f>
        <v>TAS</v>
      </c>
      <c r="F321" s="3">
        <f t="shared" ca="1" si="50"/>
        <v>642</v>
      </c>
      <c r="G321" s="3" t="str">
        <f ca="1">VLOOKUP(F321,Occupation!$A$1:$B$915,2,0)</f>
        <v>Out of School Hours Care Worker</v>
      </c>
      <c r="H321" s="3">
        <f t="shared" ca="1" si="51"/>
        <v>9</v>
      </c>
      <c r="I321" s="3">
        <f t="shared" ca="1" si="52"/>
        <v>73946.92</v>
      </c>
      <c r="J321" s="3">
        <f t="shared" ca="1" si="53"/>
        <v>0.24893714584129756</v>
      </c>
      <c r="K321" s="3">
        <f t="shared" ca="1" si="54"/>
        <v>6</v>
      </c>
      <c r="L321" s="3" t="str">
        <f ca="1">VLOOKUP(K321,Freq_Investment!$A$1:$B$8,2,0)</f>
        <v>Half-yearly</v>
      </c>
      <c r="M321" s="3" t="str">
        <f t="shared" ca="1" si="55"/>
        <v>Manual</v>
      </c>
      <c r="N321" s="3">
        <f t="shared" ca="1" si="57"/>
        <v>5</v>
      </c>
      <c r="O321" s="3">
        <f t="shared" ca="1" si="57"/>
        <v>3</v>
      </c>
      <c r="P321" s="3">
        <f t="shared" ca="1" si="57"/>
        <v>2</v>
      </c>
    </row>
    <row r="322" spans="1:16" x14ac:dyDescent="0.25">
      <c r="A322" s="3">
        <f t="shared" ca="1" si="46"/>
        <v>960861455</v>
      </c>
      <c r="B322" s="3">
        <f t="shared" ca="1" si="47"/>
        <v>4882</v>
      </c>
      <c r="C322" s="1">
        <f t="shared" ca="1" si="48"/>
        <v>30903</v>
      </c>
      <c r="D322" s="7">
        <f t="shared" ca="1" si="49"/>
        <v>8</v>
      </c>
      <c r="E322" s="3" t="str">
        <f ca="1">VLOOKUP(D322,State!$A$1:$B$9,2,0)</f>
        <v>ACT</v>
      </c>
      <c r="F322" s="3">
        <f t="shared" ca="1" si="50"/>
        <v>296</v>
      </c>
      <c r="G322" s="3" t="str">
        <f ca="1">VLOOKUP(F322,Occupation!$A$1:$B$915,2,0)</f>
        <v>Health Promotion Officer</v>
      </c>
      <c r="H322" s="3">
        <f t="shared" ca="1" si="51"/>
        <v>6</v>
      </c>
      <c r="I322" s="3">
        <f t="shared" ca="1" si="52"/>
        <v>64213.43</v>
      </c>
      <c r="J322" s="3">
        <f t="shared" ca="1" si="53"/>
        <v>0.11858727900489757</v>
      </c>
      <c r="K322" s="3">
        <f t="shared" ca="1" si="54"/>
        <v>4</v>
      </c>
      <c r="L322" s="3" t="str">
        <f ca="1">VLOOKUP(K322,Freq_Investment!$A$1:$B$8,2,0)</f>
        <v>Monthly</v>
      </c>
      <c r="M322" s="3" t="str">
        <f t="shared" ca="1" si="55"/>
        <v>Manual</v>
      </c>
      <c r="N322" s="3">
        <f t="shared" ca="1" si="57"/>
        <v>4</v>
      </c>
      <c r="O322" s="3">
        <f t="shared" ca="1" si="57"/>
        <v>2</v>
      </c>
      <c r="P322" s="3">
        <f t="shared" ca="1" si="57"/>
        <v>1</v>
      </c>
    </row>
    <row r="323" spans="1:16" x14ac:dyDescent="0.25">
      <c r="A323" s="3">
        <f t="shared" ref="A323:A386" ca="1" si="58">RANDBETWEEN(10000000,1000000000)</f>
        <v>443585015</v>
      </c>
      <c r="B323" s="3">
        <f t="shared" ref="B323:B386" ca="1" si="59">RANDBETWEEN(1,10000)</f>
        <v>9742</v>
      </c>
      <c r="C323" s="1">
        <f t="shared" ref="C323:C386" ca="1" si="60">DATE(RANDBETWEEN(1970,2021),RANDBETWEEN(1,12),RANDBETWEEN(1,28))</f>
        <v>43880</v>
      </c>
      <c r="D323" s="7">
        <f t="shared" ref="D323:D386" ca="1" si="61">RANDBETWEEN(1,8)</f>
        <v>1</v>
      </c>
      <c r="E323" s="3" t="str">
        <f ca="1">VLOOKUP(D323,State!$A$1:$B$9,2,0)</f>
        <v>NSW</v>
      </c>
      <c r="F323" s="3">
        <f t="shared" ref="F323:F386" ca="1" si="62">RANDBETWEEN(1,914)</f>
        <v>830</v>
      </c>
      <c r="G323" s="3" t="str">
        <f ca="1">VLOOKUP(F323,Occupation!$A$1:$B$915,2,0)</f>
        <v>Driller</v>
      </c>
      <c r="H323" s="3">
        <f t="shared" ref="H323:H386" ca="1" si="63">RANDBETWEEN(1,10)</f>
        <v>10</v>
      </c>
      <c r="I323" s="3">
        <f t="shared" ref="I323:I386" ca="1" si="64">ROUND(RAND()*100000,2)</f>
        <v>37279.86</v>
      </c>
      <c r="J323" s="3">
        <f t="shared" ref="J323:J386" ca="1" si="65">RAND()/2</f>
        <v>0.4351964097678569</v>
      </c>
      <c r="K323" s="3">
        <f t="shared" ref="K323:K386" ca="1" si="66">RANDBETWEEN(1,7)</f>
        <v>2</v>
      </c>
      <c r="L323" s="3" t="str">
        <f ca="1">VLOOKUP(K323,Freq_Investment!$A$1:$B$8,2,0)</f>
        <v>Weekly</v>
      </c>
      <c r="M323" s="3" t="str">
        <f t="shared" ref="M323:M386" ca="1" si="67">IF(RANDBETWEEN(1,2)&gt;1,"Auto","Manual")</f>
        <v>Auto</v>
      </c>
      <c r="N323" s="3">
        <f t="shared" ca="1" si="57"/>
        <v>1</v>
      </c>
      <c r="O323" s="3">
        <f t="shared" ca="1" si="57"/>
        <v>1</v>
      </c>
      <c r="P323" s="3">
        <f t="shared" ca="1" si="57"/>
        <v>3</v>
      </c>
    </row>
    <row r="324" spans="1:16" x14ac:dyDescent="0.25">
      <c r="A324" s="3">
        <f t="shared" ca="1" si="58"/>
        <v>745657027</v>
      </c>
      <c r="B324" s="3">
        <f t="shared" ca="1" si="59"/>
        <v>5917</v>
      </c>
      <c r="C324" s="1">
        <f t="shared" ca="1" si="60"/>
        <v>26840</v>
      </c>
      <c r="D324" s="7">
        <f t="shared" ca="1" si="61"/>
        <v>6</v>
      </c>
      <c r="E324" s="3" t="str">
        <f ca="1">VLOOKUP(D324,State!$A$1:$B$9,2,0)</f>
        <v>TAS</v>
      </c>
      <c r="F324" s="3">
        <f t="shared" ca="1" si="62"/>
        <v>470</v>
      </c>
      <c r="G324" s="3" t="str">
        <f ca="1">VLOOKUP(F324,Occupation!$A$1:$B$915,2,0)</f>
        <v>Telecommunications Technical Officer or Technologist</v>
      </c>
      <c r="H324" s="3">
        <f t="shared" ca="1" si="63"/>
        <v>5</v>
      </c>
      <c r="I324" s="3">
        <f t="shared" ca="1" si="64"/>
        <v>74357.09</v>
      </c>
      <c r="J324" s="3">
        <f t="shared" ca="1" si="65"/>
        <v>0.22288945487976691</v>
      </c>
      <c r="K324" s="3">
        <f t="shared" ca="1" si="66"/>
        <v>3</v>
      </c>
      <c r="L324" s="3" t="str">
        <f ca="1">VLOOKUP(K324,Freq_Investment!$A$1:$B$8,2,0)</f>
        <v>Fortnightly</v>
      </c>
      <c r="M324" s="3" t="str">
        <f t="shared" ca="1" si="67"/>
        <v>Auto</v>
      </c>
      <c r="N324" s="3">
        <f t="shared" ca="1" si="57"/>
        <v>1</v>
      </c>
      <c r="O324" s="3">
        <f t="shared" ca="1" si="57"/>
        <v>1</v>
      </c>
      <c r="P324" s="3">
        <f t="shared" ca="1" si="57"/>
        <v>4</v>
      </c>
    </row>
    <row r="325" spans="1:16" x14ac:dyDescent="0.25">
      <c r="A325" s="3">
        <f t="shared" ca="1" si="58"/>
        <v>377962406</v>
      </c>
      <c r="B325" s="3">
        <f t="shared" ca="1" si="59"/>
        <v>704</v>
      </c>
      <c r="C325" s="1">
        <f t="shared" ca="1" si="60"/>
        <v>42036</v>
      </c>
      <c r="D325" s="7">
        <f t="shared" ca="1" si="61"/>
        <v>6</v>
      </c>
      <c r="E325" s="3" t="str">
        <f ca="1">VLOOKUP(D325,State!$A$1:$B$9,2,0)</f>
        <v>TAS</v>
      </c>
      <c r="F325" s="3">
        <f t="shared" ca="1" si="62"/>
        <v>2</v>
      </c>
      <c r="G325" s="3" t="str">
        <f ca="1">VLOOKUP(F325,Occupation!$A$1:$B$915,2,0)</f>
        <v>Corporate General Manager</v>
      </c>
      <c r="H325" s="3">
        <f t="shared" ca="1" si="63"/>
        <v>7</v>
      </c>
      <c r="I325" s="3">
        <f t="shared" ca="1" si="64"/>
        <v>25465.9</v>
      </c>
      <c r="J325" s="3">
        <f t="shared" ca="1" si="65"/>
        <v>0.22567815951909087</v>
      </c>
      <c r="K325" s="3">
        <f t="shared" ca="1" si="66"/>
        <v>7</v>
      </c>
      <c r="L325" s="3" t="str">
        <f ca="1">VLOOKUP(K325,Freq_Investment!$A$1:$B$8,2,0)</f>
        <v>Yearly</v>
      </c>
      <c r="M325" s="3" t="str">
        <f t="shared" ca="1" si="67"/>
        <v>Manual</v>
      </c>
      <c r="N325" s="3">
        <f t="shared" ca="1" si="57"/>
        <v>5</v>
      </c>
      <c r="O325" s="3">
        <f t="shared" ca="1" si="57"/>
        <v>1</v>
      </c>
      <c r="P325" s="3">
        <f t="shared" ca="1" si="57"/>
        <v>5</v>
      </c>
    </row>
    <row r="326" spans="1:16" x14ac:dyDescent="0.25">
      <c r="A326" s="3">
        <f t="shared" ca="1" si="58"/>
        <v>200143803</v>
      </c>
      <c r="B326" s="3">
        <f t="shared" ca="1" si="59"/>
        <v>1385</v>
      </c>
      <c r="C326" s="1">
        <f t="shared" ca="1" si="60"/>
        <v>41936</v>
      </c>
      <c r="D326" s="7">
        <f t="shared" ca="1" si="61"/>
        <v>6</v>
      </c>
      <c r="E326" s="3" t="str">
        <f ca="1">VLOOKUP(D326,State!$A$1:$B$9,2,0)</f>
        <v>TAS</v>
      </c>
      <c r="F326" s="3">
        <f t="shared" ca="1" si="62"/>
        <v>746</v>
      </c>
      <c r="G326" s="3" t="str">
        <f ca="1">VLOOKUP(F326,Occupation!$A$1:$B$915,2,0)</f>
        <v>Order Clerk</v>
      </c>
      <c r="H326" s="3">
        <f t="shared" ca="1" si="63"/>
        <v>3</v>
      </c>
      <c r="I326" s="3">
        <f t="shared" ca="1" si="64"/>
        <v>39897.1</v>
      </c>
      <c r="J326" s="3">
        <f t="shared" ca="1" si="65"/>
        <v>0.21326935309857836</v>
      </c>
      <c r="K326" s="3">
        <f t="shared" ca="1" si="66"/>
        <v>6</v>
      </c>
      <c r="L326" s="3" t="str">
        <f ca="1">VLOOKUP(K326,Freq_Investment!$A$1:$B$8,2,0)</f>
        <v>Half-yearly</v>
      </c>
      <c r="M326" s="3" t="str">
        <f t="shared" ca="1" si="67"/>
        <v>Manual</v>
      </c>
      <c r="N326" s="3">
        <f t="shared" ca="1" si="57"/>
        <v>5</v>
      </c>
      <c r="O326" s="3">
        <f t="shared" ca="1" si="57"/>
        <v>2</v>
      </c>
      <c r="P326" s="3">
        <f t="shared" ca="1" si="57"/>
        <v>2</v>
      </c>
    </row>
    <row r="327" spans="1:16" x14ac:dyDescent="0.25">
      <c r="A327" s="3">
        <f t="shared" ca="1" si="58"/>
        <v>498294044</v>
      </c>
      <c r="B327" s="3">
        <f t="shared" ca="1" si="59"/>
        <v>3761</v>
      </c>
      <c r="C327" s="1">
        <f t="shared" ca="1" si="60"/>
        <v>26469</v>
      </c>
      <c r="D327" s="7">
        <f t="shared" ca="1" si="61"/>
        <v>3</v>
      </c>
      <c r="E327" s="3" t="str">
        <f ca="1">VLOOKUP(D327,State!$A$1:$B$9,2,0)</f>
        <v>SA</v>
      </c>
      <c r="F327" s="3">
        <f t="shared" ca="1" si="62"/>
        <v>108</v>
      </c>
      <c r="G327" s="3" t="str">
        <f ca="1">VLOOKUP(F327,Occupation!$A$1:$B$915,2,0)</f>
        <v>Visual Arts and Crafts Professionals nec</v>
      </c>
      <c r="H327" s="3">
        <f t="shared" ca="1" si="63"/>
        <v>1</v>
      </c>
      <c r="I327" s="3">
        <f t="shared" ca="1" si="64"/>
        <v>72410.62</v>
      </c>
      <c r="J327" s="3">
        <f t="shared" ca="1" si="65"/>
        <v>0.1007528512859503</v>
      </c>
      <c r="K327" s="3">
        <f t="shared" ca="1" si="66"/>
        <v>4</v>
      </c>
      <c r="L327" s="3" t="str">
        <f ca="1">VLOOKUP(K327,Freq_Investment!$A$1:$B$8,2,0)</f>
        <v>Monthly</v>
      </c>
      <c r="M327" s="3" t="str">
        <f t="shared" ca="1" si="67"/>
        <v>Manual</v>
      </c>
      <c r="N327" s="3">
        <f t="shared" ca="1" si="57"/>
        <v>2</v>
      </c>
      <c r="O327" s="3">
        <f t="shared" ca="1" si="57"/>
        <v>3</v>
      </c>
      <c r="P327" s="3">
        <f t="shared" ca="1" si="57"/>
        <v>4</v>
      </c>
    </row>
    <row r="328" spans="1:16" x14ac:dyDescent="0.25">
      <c r="A328" s="3">
        <f t="shared" ca="1" si="58"/>
        <v>709636433</v>
      </c>
      <c r="B328" s="3">
        <f t="shared" ca="1" si="59"/>
        <v>1155</v>
      </c>
      <c r="C328" s="1">
        <f t="shared" ca="1" si="60"/>
        <v>31341</v>
      </c>
      <c r="D328" s="7">
        <f t="shared" ca="1" si="61"/>
        <v>8</v>
      </c>
      <c r="E328" s="3" t="str">
        <f ca="1">VLOOKUP(D328,State!$A$1:$B$9,2,0)</f>
        <v>ACT</v>
      </c>
      <c r="F328" s="3">
        <f t="shared" ca="1" si="62"/>
        <v>290</v>
      </c>
      <c r="G328" s="3" t="str">
        <f ca="1">VLOOKUP(F328,Occupation!$A$1:$B$915,2,0)</f>
        <v>Occupational Health and Safety Adviser</v>
      </c>
      <c r="H328" s="3">
        <f t="shared" ca="1" si="63"/>
        <v>6</v>
      </c>
      <c r="I328" s="3">
        <f t="shared" ca="1" si="64"/>
        <v>29464.05</v>
      </c>
      <c r="J328" s="3">
        <f t="shared" ca="1" si="65"/>
        <v>4.1627684847712398E-2</v>
      </c>
      <c r="K328" s="3">
        <f t="shared" ca="1" si="66"/>
        <v>6</v>
      </c>
      <c r="L328" s="3" t="str">
        <f ca="1">VLOOKUP(K328,Freq_Investment!$A$1:$B$8,2,0)</f>
        <v>Half-yearly</v>
      </c>
      <c r="M328" s="3" t="str">
        <f t="shared" ca="1" si="67"/>
        <v>Auto</v>
      </c>
      <c r="N328" s="3">
        <f t="shared" ca="1" si="57"/>
        <v>5</v>
      </c>
      <c r="O328" s="3">
        <f t="shared" ca="1" si="57"/>
        <v>4</v>
      </c>
      <c r="P328" s="3">
        <f t="shared" ca="1" si="57"/>
        <v>2</v>
      </c>
    </row>
    <row r="329" spans="1:16" x14ac:dyDescent="0.25">
      <c r="A329" s="3">
        <f t="shared" ca="1" si="58"/>
        <v>986101642</v>
      </c>
      <c r="B329" s="3">
        <f t="shared" ca="1" si="59"/>
        <v>972</v>
      </c>
      <c r="C329" s="1">
        <f t="shared" ca="1" si="60"/>
        <v>41667</v>
      </c>
      <c r="D329" s="7">
        <f t="shared" ca="1" si="61"/>
        <v>8</v>
      </c>
      <c r="E329" s="3" t="str">
        <f ca="1">VLOOKUP(D329,State!$A$1:$B$9,2,0)</f>
        <v>ACT</v>
      </c>
      <c r="F329" s="3">
        <f t="shared" ca="1" si="62"/>
        <v>361</v>
      </c>
      <c r="G329" s="3" t="str">
        <f ca="1">VLOOKUP(F329,Occupation!$A$1:$B$915,2,0)</f>
        <v>Registered Nurse (Perioperative)</v>
      </c>
      <c r="H329" s="3">
        <f t="shared" ca="1" si="63"/>
        <v>6</v>
      </c>
      <c r="I329" s="3">
        <f t="shared" ca="1" si="64"/>
        <v>22678.95</v>
      </c>
      <c r="J329" s="3">
        <f t="shared" ca="1" si="65"/>
        <v>5.077164197084999E-2</v>
      </c>
      <c r="K329" s="3">
        <f t="shared" ca="1" si="66"/>
        <v>5</v>
      </c>
      <c r="L329" s="3" t="str">
        <f ca="1">VLOOKUP(K329,Freq_Investment!$A$1:$B$8,2,0)</f>
        <v>Quarterly</v>
      </c>
      <c r="M329" s="3" t="str">
        <f t="shared" ca="1" si="67"/>
        <v>Manual</v>
      </c>
      <c r="N329" s="3">
        <f t="shared" ca="1" si="57"/>
        <v>2</v>
      </c>
      <c r="O329" s="3">
        <f t="shared" ca="1" si="57"/>
        <v>5</v>
      </c>
      <c r="P329" s="3">
        <f t="shared" ca="1" si="57"/>
        <v>5</v>
      </c>
    </row>
    <row r="330" spans="1:16" x14ac:dyDescent="0.25">
      <c r="A330" s="3">
        <f t="shared" ca="1" si="58"/>
        <v>606119530</v>
      </c>
      <c r="B330" s="3">
        <f t="shared" ca="1" si="59"/>
        <v>3240</v>
      </c>
      <c r="C330" s="1">
        <f t="shared" ca="1" si="60"/>
        <v>38800</v>
      </c>
      <c r="D330" s="7">
        <f t="shared" ca="1" si="61"/>
        <v>8</v>
      </c>
      <c r="E330" s="3" t="str">
        <f ca="1">VLOOKUP(D330,State!$A$1:$B$9,2,0)</f>
        <v>ACT</v>
      </c>
      <c r="F330" s="3">
        <f t="shared" ca="1" si="62"/>
        <v>320</v>
      </c>
      <c r="G330" s="3" t="str">
        <f ca="1">VLOOKUP(F330,Occupation!$A$1:$B$915,2,0)</f>
        <v>Endocrinologist</v>
      </c>
      <c r="H330" s="3">
        <f t="shared" ca="1" si="63"/>
        <v>5</v>
      </c>
      <c r="I330" s="3">
        <f t="shared" ca="1" si="64"/>
        <v>62958.81</v>
      </c>
      <c r="J330" s="3">
        <f t="shared" ca="1" si="65"/>
        <v>0.47881239074268406</v>
      </c>
      <c r="K330" s="3">
        <f t="shared" ca="1" si="66"/>
        <v>2</v>
      </c>
      <c r="L330" s="3" t="str">
        <f ca="1">VLOOKUP(K330,Freq_Investment!$A$1:$B$8,2,0)</f>
        <v>Weekly</v>
      </c>
      <c r="M330" s="3" t="str">
        <f t="shared" ca="1" si="67"/>
        <v>Auto</v>
      </c>
      <c r="N330" s="3">
        <f t="shared" ca="1" si="57"/>
        <v>1</v>
      </c>
      <c r="O330" s="3">
        <f t="shared" ca="1" si="57"/>
        <v>1</v>
      </c>
      <c r="P330" s="3">
        <f t="shared" ca="1" si="57"/>
        <v>1</v>
      </c>
    </row>
    <row r="331" spans="1:16" x14ac:dyDescent="0.25">
      <c r="A331" s="3">
        <f t="shared" ca="1" si="58"/>
        <v>303446335</v>
      </c>
      <c r="B331" s="3">
        <f t="shared" ca="1" si="59"/>
        <v>8681</v>
      </c>
      <c r="C331" s="1">
        <f t="shared" ca="1" si="60"/>
        <v>26008</v>
      </c>
      <c r="D331" s="7">
        <f t="shared" ca="1" si="61"/>
        <v>2</v>
      </c>
      <c r="E331" s="3" t="str">
        <f ca="1">VLOOKUP(D331,State!$A$1:$B$9,2,0)</f>
        <v>QLD</v>
      </c>
      <c r="F331" s="3">
        <f t="shared" ca="1" si="62"/>
        <v>752</v>
      </c>
      <c r="G331" s="3" t="str">
        <f ca="1">VLOOKUP(F331,Occupation!$A$1:$B$915,2,0)</f>
        <v>Court Bailiff or Sheriff (Aus) / Court Collections Officer (NZ)</v>
      </c>
      <c r="H331" s="3">
        <f t="shared" ca="1" si="63"/>
        <v>7</v>
      </c>
      <c r="I331" s="3">
        <f t="shared" ca="1" si="64"/>
        <v>49578.99</v>
      </c>
      <c r="J331" s="3">
        <f t="shared" ca="1" si="65"/>
        <v>0.22962111182774281</v>
      </c>
      <c r="K331" s="3">
        <f t="shared" ca="1" si="66"/>
        <v>5</v>
      </c>
      <c r="L331" s="3" t="str">
        <f ca="1">VLOOKUP(K331,Freq_Investment!$A$1:$B$8,2,0)</f>
        <v>Quarterly</v>
      </c>
      <c r="M331" s="3" t="str">
        <f t="shared" ca="1" si="67"/>
        <v>Auto</v>
      </c>
      <c r="N331" s="3">
        <f t="shared" ca="1" si="57"/>
        <v>3</v>
      </c>
      <c r="O331" s="3">
        <f t="shared" ca="1" si="57"/>
        <v>5</v>
      </c>
      <c r="P331" s="3">
        <f t="shared" ca="1" si="57"/>
        <v>3</v>
      </c>
    </row>
    <row r="332" spans="1:16" x14ac:dyDescent="0.25">
      <c r="A332" s="3">
        <f t="shared" ca="1" si="58"/>
        <v>117563578</v>
      </c>
      <c r="B332" s="3">
        <f t="shared" ca="1" si="59"/>
        <v>8435</v>
      </c>
      <c r="C332" s="1">
        <f t="shared" ca="1" si="60"/>
        <v>41071</v>
      </c>
      <c r="D332" s="7">
        <f t="shared" ca="1" si="61"/>
        <v>2</v>
      </c>
      <c r="E332" s="3" t="str">
        <f ca="1">VLOOKUP(D332,State!$A$1:$B$9,2,0)</f>
        <v>QLD</v>
      </c>
      <c r="F332" s="3">
        <f t="shared" ca="1" si="62"/>
        <v>686</v>
      </c>
      <c r="G332" s="3" t="str">
        <f ca="1">VLOOKUP(F332,Occupation!$A$1:$B$915,2,0)</f>
        <v>Religious Assistant</v>
      </c>
      <c r="H332" s="3">
        <f t="shared" ca="1" si="63"/>
        <v>4</v>
      </c>
      <c r="I332" s="3">
        <f t="shared" ca="1" si="64"/>
        <v>17786.419999999998</v>
      </c>
      <c r="J332" s="3">
        <f t="shared" ca="1" si="65"/>
        <v>0.37673664521958489</v>
      </c>
      <c r="K332" s="3">
        <f t="shared" ca="1" si="66"/>
        <v>4</v>
      </c>
      <c r="L332" s="3" t="str">
        <f ca="1">VLOOKUP(K332,Freq_Investment!$A$1:$B$8,2,0)</f>
        <v>Monthly</v>
      </c>
      <c r="M332" s="3" t="str">
        <f t="shared" ca="1" si="67"/>
        <v>Manual</v>
      </c>
      <c r="N332" s="3">
        <f t="shared" ca="1" si="57"/>
        <v>4</v>
      </c>
      <c r="O332" s="3">
        <f t="shared" ca="1" si="57"/>
        <v>3</v>
      </c>
      <c r="P332" s="3">
        <f t="shared" ca="1" si="57"/>
        <v>4</v>
      </c>
    </row>
    <row r="333" spans="1:16" x14ac:dyDescent="0.25">
      <c r="A333" s="3">
        <f t="shared" ca="1" si="58"/>
        <v>246872589</v>
      </c>
      <c r="B333" s="3">
        <f t="shared" ca="1" si="59"/>
        <v>1624</v>
      </c>
      <c r="C333" s="1">
        <f t="shared" ca="1" si="60"/>
        <v>35759</v>
      </c>
      <c r="D333" s="7">
        <f t="shared" ca="1" si="61"/>
        <v>1</v>
      </c>
      <c r="E333" s="3" t="str">
        <f ca="1">VLOOKUP(D333,State!$A$1:$B$9,2,0)</f>
        <v>NSW</v>
      </c>
      <c r="F333" s="3">
        <f t="shared" ca="1" si="62"/>
        <v>800</v>
      </c>
      <c r="G333" s="3" t="str">
        <f ca="1">VLOOKUP(F333,Occupation!$A$1:$B$915,2,0)</f>
        <v>Concrete Products Machine Operator</v>
      </c>
      <c r="H333" s="3">
        <f t="shared" ca="1" si="63"/>
        <v>3</v>
      </c>
      <c r="I333" s="3">
        <f t="shared" ca="1" si="64"/>
        <v>72778.25</v>
      </c>
      <c r="J333" s="3">
        <f t="shared" ca="1" si="65"/>
        <v>0.33039525299906902</v>
      </c>
      <c r="K333" s="3">
        <f t="shared" ca="1" si="66"/>
        <v>2</v>
      </c>
      <c r="L333" s="3" t="str">
        <f ca="1">VLOOKUP(K333,Freq_Investment!$A$1:$B$8,2,0)</f>
        <v>Weekly</v>
      </c>
      <c r="M333" s="3" t="str">
        <f t="shared" ca="1" si="67"/>
        <v>Manual</v>
      </c>
      <c r="N333" s="3">
        <f t="shared" ca="1" si="57"/>
        <v>4</v>
      </c>
      <c r="O333" s="3">
        <f t="shared" ca="1" si="57"/>
        <v>5</v>
      </c>
      <c r="P333" s="3">
        <f t="shared" ca="1" si="57"/>
        <v>4</v>
      </c>
    </row>
    <row r="334" spans="1:16" x14ac:dyDescent="0.25">
      <c r="A334" s="3">
        <f t="shared" ca="1" si="58"/>
        <v>215612325</v>
      </c>
      <c r="B334" s="3">
        <f t="shared" ca="1" si="59"/>
        <v>9198</v>
      </c>
      <c r="C334" s="1">
        <f t="shared" ca="1" si="60"/>
        <v>31851</v>
      </c>
      <c r="D334" s="7">
        <f t="shared" ca="1" si="61"/>
        <v>7</v>
      </c>
      <c r="E334" s="3" t="str">
        <f ca="1">VLOOKUP(D334,State!$A$1:$B$9,2,0)</f>
        <v>VIC</v>
      </c>
      <c r="F334" s="3">
        <f t="shared" ca="1" si="62"/>
        <v>779</v>
      </c>
      <c r="G334" s="3" t="str">
        <f ca="1">VLOOKUP(F334,Occupation!$A$1:$B$915,2,0)</f>
        <v>Stock and Station Agent</v>
      </c>
      <c r="H334" s="3">
        <f t="shared" ca="1" si="63"/>
        <v>6</v>
      </c>
      <c r="I334" s="3">
        <f t="shared" ca="1" si="64"/>
        <v>26561.919999999998</v>
      </c>
      <c r="J334" s="3">
        <f t="shared" ca="1" si="65"/>
        <v>6.7912294690226083E-3</v>
      </c>
      <c r="K334" s="3">
        <f t="shared" ca="1" si="66"/>
        <v>5</v>
      </c>
      <c r="L334" s="3" t="str">
        <f ca="1">VLOOKUP(K334,Freq_Investment!$A$1:$B$8,2,0)</f>
        <v>Quarterly</v>
      </c>
      <c r="M334" s="3" t="str">
        <f t="shared" ca="1" si="67"/>
        <v>Auto</v>
      </c>
      <c r="N334" s="3">
        <f t="shared" ca="1" si="57"/>
        <v>4</v>
      </c>
      <c r="O334" s="3">
        <f t="shared" ca="1" si="57"/>
        <v>5</v>
      </c>
      <c r="P334" s="3">
        <f t="shared" ca="1" si="57"/>
        <v>2</v>
      </c>
    </row>
    <row r="335" spans="1:16" x14ac:dyDescent="0.25">
      <c r="A335" s="3">
        <f t="shared" ca="1" si="58"/>
        <v>483278369</v>
      </c>
      <c r="B335" s="3">
        <f t="shared" ca="1" si="59"/>
        <v>5277</v>
      </c>
      <c r="C335" s="1">
        <f t="shared" ca="1" si="60"/>
        <v>25648</v>
      </c>
      <c r="D335" s="7">
        <f t="shared" ca="1" si="61"/>
        <v>8</v>
      </c>
      <c r="E335" s="3" t="str">
        <f ca="1">VLOOKUP(D335,State!$A$1:$B$9,2,0)</f>
        <v>ACT</v>
      </c>
      <c r="F335" s="3">
        <f t="shared" ca="1" si="62"/>
        <v>200</v>
      </c>
      <c r="G335" s="3" t="str">
        <f ca="1">VLOOKUP(F335,Occupation!$A$1:$B$915,2,0)</f>
        <v>Fashion Designer</v>
      </c>
      <c r="H335" s="3">
        <f t="shared" ca="1" si="63"/>
        <v>3</v>
      </c>
      <c r="I335" s="3">
        <f t="shared" ca="1" si="64"/>
        <v>21227.87</v>
      </c>
      <c r="J335" s="3">
        <f t="shared" ca="1" si="65"/>
        <v>0.19078107166773067</v>
      </c>
      <c r="K335" s="3">
        <f t="shared" ca="1" si="66"/>
        <v>5</v>
      </c>
      <c r="L335" s="3" t="str">
        <f ca="1">VLOOKUP(K335,Freq_Investment!$A$1:$B$8,2,0)</f>
        <v>Quarterly</v>
      </c>
      <c r="M335" s="3" t="str">
        <f t="shared" ca="1" si="67"/>
        <v>Manual</v>
      </c>
      <c r="N335" s="3">
        <f t="shared" ca="1" si="57"/>
        <v>2</v>
      </c>
      <c r="O335" s="3">
        <f t="shared" ca="1" si="57"/>
        <v>4</v>
      </c>
      <c r="P335" s="3">
        <f t="shared" ca="1" si="57"/>
        <v>4</v>
      </c>
    </row>
    <row r="336" spans="1:16" x14ac:dyDescent="0.25">
      <c r="A336" s="3">
        <f t="shared" ca="1" si="58"/>
        <v>686197624</v>
      </c>
      <c r="B336" s="3">
        <f t="shared" ca="1" si="59"/>
        <v>5547</v>
      </c>
      <c r="C336" s="1">
        <f t="shared" ca="1" si="60"/>
        <v>41996</v>
      </c>
      <c r="D336" s="7">
        <f t="shared" ca="1" si="61"/>
        <v>8</v>
      </c>
      <c r="E336" s="3" t="str">
        <f ca="1">VLOOKUP(D336,State!$A$1:$B$9,2,0)</f>
        <v>ACT</v>
      </c>
      <c r="F336" s="3">
        <f t="shared" ca="1" si="62"/>
        <v>441</v>
      </c>
      <c r="G336" s="3" t="str">
        <f ca="1">VLOOKUP(F336,Occupation!$A$1:$B$915,2,0)</f>
        <v>Science Technicians nec</v>
      </c>
      <c r="H336" s="3">
        <f t="shared" ca="1" si="63"/>
        <v>2</v>
      </c>
      <c r="I336" s="3">
        <f t="shared" ca="1" si="64"/>
        <v>5392.07</v>
      </c>
      <c r="J336" s="3">
        <f t="shared" ca="1" si="65"/>
        <v>0.28517499556404058</v>
      </c>
      <c r="K336" s="3">
        <f t="shared" ca="1" si="66"/>
        <v>6</v>
      </c>
      <c r="L336" s="3" t="str">
        <f ca="1">VLOOKUP(K336,Freq_Investment!$A$1:$B$8,2,0)</f>
        <v>Half-yearly</v>
      </c>
      <c r="M336" s="3" t="str">
        <f t="shared" ca="1" si="67"/>
        <v>Manual</v>
      </c>
      <c r="N336" s="3">
        <f t="shared" ca="1" si="57"/>
        <v>5</v>
      </c>
      <c r="O336" s="3">
        <f t="shared" ca="1" si="57"/>
        <v>2</v>
      </c>
      <c r="P336" s="3">
        <f t="shared" ca="1" si="57"/>
        <v>4</v>
      </c>
    </row>
    <row r="337" spans="1:16" x14ac:dyDescent="0.25">
      <c r="A337" s="3">
        <f t="shared" ca="1" si="58"/>
        <v>838364216</v>
      </c>
      <c r="B337" s="3">
        <f t="shared" ca="1" si="59"/>
        <v>2338</v>
      </c>
      <c r="C337" s="1">
        <f t="shared" ca="1" si="60"/>
        <v>44106</v>
      </c>
      <c r="D337" s="7">
        <f t="shared" ca="1" si="61"/>
        <v>4</v>
      </c>
      <c r="E337" s="3" t="str">
        <f ca="1">VLOOKUP(D337,State!$A$1:$B$9,2,0)</f>
        <v>WA</v>
      </c>
      <c r="F337" s="3">
        <f t="shared" ca="1" si="62"/>
        <v>352</v>
      </c>
      <c r="G337" s="3" t="str">
        <f ca="1">VLOOKUP(F337,Occupation!$A$1:$B$915,2,0)</f>
        <v>Registered Nurse (Aged Care)</v>
      </c>
      <c r="H337" s="3">
        <f t="shared" ca="1" si="63"/>
        <v>6</v>
      </c>
      <c r="I337" s="3">
        <f t="shared" ca="1" si="64"/>
        <v>65943.429999999993</v>
      </c>
      <c r="J337" s="3">
        <f t="shared" ca="1" si="65"/>
        <v>0.46373320010176833</v>
      </c>
      <c r="K337" s="3">
        <f t="shared" ca="1" si="66"/>
        <v>7</v>
      </c>
      <c r="L337" s="3" t="str">
        <f ca="1">VLOOKUP(K337,Freq_Investment!$A$1:$B$8,2,0)</f>
        <v>Yearly</v>
      </c>
      <c r="M337" s="3" t="str">
        <f t="shared" ca="1" si="67"/>
        <v>Manual</v>
      </c>
      <c r="N337" s="3">
        <f t="shared" ca="1" si="57"/>
        <v>5</v>
      </c>
      <c r="O337" s="3">
        <f t="shared" ca="1" si="57"/>
        <v>4</v>
      </c>
      <c r="P337" s="3">
        <f t="shared" ca="1" si="57"/>
        <v>3</v>
      </c>
    </row>
    <row r="338" spans="1:16" x14ac:dyDescent="0.25">
      <c r="A338" s="3">
        <f t="shared" ca="1" si="58"/>
        <v>490459714</v>
      </c>
      <c r="B338" s="3">
        <f t="shared" ca="1" si="59"/>
        <v>7077</v>
      </c>
      <c r="C338" s="1">
        <f t="shared" ca="1" si="60"/>
        <v>31146</v>
      </c>
      <c r="D338" s="7">
        <f t="shared" ca="1" si="61"/>
        <v>5</v>
      </c>
      <c r="E338" s="3" t="str">
        <f ca="1">VLOOKUP(D338,State!$A$1:$B$9,2,0)</f>
        <v>NT</v>
      </c>
      <c r="F338" s="3">
        <f t="shared" ca="1" si="62"/>
        <v>175</v>
      </c>
      <c r="G338" s="3" t="str">
        <f ca="1">VLOOKUP(F338,Occupation!$A$1:$B$915,2,0)</f>
        <v>Content Creator (Marketing)</v>
      </c>
      <c r="H338" s="3">
        <f t="shared" ca="1" si="63"/>
        <v>2</v>
      </c>
      <c r="I338" s="3">
        <f t="shared" ca="1" si="64"/>
        <v>59593.35</v>
      </c>
      <c r="J338" s="3">
        <f t="shared" ca="1" si="65"/>
        <v>0.38318251985576596</v>
      </c>
      <c r="K338" s="3">
        <f t="shared" ca="1" si="66"/>
        <v>3</v>
      </c>
      <c r="L338" s="3" t="str">
        <f ca="1">VLOOKUP(K338,Freq_Investment!$A$1:$B$8,2,0)</f>
        <v>Fortnightly</v>
      </c>
      <c r="M338" s="3" t="str">
        <f t="shared" ca="1" si="67"/>
        <v>Auto</v>
      </c>
      <c r="N338" s="3">
        <f t="shared" ca="1" si="57"/>
        <v>5</v>
      </c>
      <c r="O338" s="3">
        <f t="shared" ca="1" si="57"/>
        <v>1</v>
      </c>
      <c r="P338" s="3">
        <f t="shared" ca="1" si="57"/>
        <v>2</v>
      </c>
    </row>
    <row r="339" spans="1:16" x14ac:dyDescent="0.25">
      <c r="A339" s="3">
        <f t="shared" ca="1" si="58"/>
        <v>775230400</v>
      </c>
      <c r="B339" s="3">
        <f t="shared" ca="1" si="59"/>
        <v>3762</v>
      </c>
      <c r="C339" s="1">
        <f t="shared" ca="1" si="60"/>
        <v>39270</v>
      </c>
      <c r="D339" s="7">
        <f t="shared" ca="1" si="61"/>
        <v>6</v>
      </c>
      <c r="E339" s="3" t="str">
        <f ca="1">VLOOKUP(D339,State!$A$1:$B$9,2,0)</f>
        <v>TAS</v>
      </c>
      <c r="F339" s="3">
        <f t="shared" ca="1" si="62"/>
        <v>399</v>
      </c>
      <c r="G339" s="3" t="str">
        <f ca="1">VLOOKUP(F339,Occupation!$A$1:$B$915,2,0)</f>
        <v>Drug and Alcohol Counsellor</v>
      </c>
      <c r="H339" s="3">
        <f t="shared" ca="1" si="63"/>
        <v>7</v>
      </c>
      <c r="I339" s="3">
        <f t="shared" ca="1" si="64"/>
        <v>80579.009999999995</v>
      </c>
      <c r="J339" s="3">
        <f t="shared" ca="1" si="65"/>
        <v>0.2346054328190264</v>
      </c>
      <c r="K339" s="3">
        <f t="shared" ca="1" si="66"/>
        <v>2</v>
      </c>
      <c r="L339" s="3" t="str">
        <f ca="1">VLOOKUP(K339,Freq_Investment!$A$1:$B$8,2,0)</f>
        <v>Weekly</v>
      </c>
      <c r="M339" s="3" t="str">
        <f t="shared" ca="1" si="67"/>
        <v>Manual</v>
      </c>
      <c r="N339" s="3">
        <f t="shared" ca="1" si="57"/>
        <v>3</v>
      </c>
      <c r="O339" s="3">
        <f t="shared" ca="1" si="57"/>
        <v>5</v>
      </c>
      <c r="P339" s="3">
        <f t="shared" ca="1" si="57"/>
        <v>5</v>
      </c>
    </row>
    <row r="340" spans="1:16" x14ac:dyDescent="0.25">
      <c r="A340" s="3">
        <f t="shared" ca="1" si="58"/>
        <v>799901603</v>
      </c>
      <c r="B340" s="3">
        <f t="shared" ca="1" si="59"/>
        <v>9003</v>
      </c>
      <c r="C340" s="1">
        <f t="shared" ca="1" si="60"/>
        <v>42684</v>
      </c>
      <c r="D340" s="7">
        <f t="shared" ca="1" si="61"/>
        <v>6</v>
      </c>
      <c r="E340" s="3" t="str">
        <f ca="1">VLOOKUP(D340,State!$A$1:$B$9,2,0)</f>
        <v>TAS</v>
      </c>
      <c r="F340" s="3">
        <f t="shared" ca="1" si="62"/>
        <v>198</v>
      </c>
      <c r="G340" s="3" t="str">
        <f ca="1">VLOOKUP(F340,Occupation!$A$1:$B$915,2,0)</f>
        <v>Cartographer</v>
      </c>
      <c r="H340" s="3">
        <f t="shared" ca="1" si="63"/>
        <v>9</v>
      </c>
      <c r="I340" s="3">
        <f t="shared" ca="1" si="64"/>
        <v>65169.03</v>
      </c>
      <c r="J340" s="3">
        <f t="shared" ca="1" si="65"/>
        <v>4.9983908000591326E-2</v>
      </c>
      <c r="K340" s="3">
        <f t="shared" ca="1" si="66"/>
        <v>1</v>
      </c>
      <c r="L340" s="3" t="str">
        <f ca="1">VLOOKUP(K340,Freq_Investment!$A$1:$B$8,2,0)</f>
        <v>Daily</v>
      </c>
      <c r="M340" s="3" t="str">
        <f t="shared" ca="1" si="67"/>
        <v>Auto</v>
      </c>
      <c r="N340" s="3">
        <f t="shared" ca="1" si="57"/>
        <v>4</v>
      </c>
      <c r="O340" s="3">
        <f t="shared" ca="1" si="57"/>
        <v>4</v>
      </c>
      <c r="P340" s="3">
        <f t="shared" ca="1" si="57"/>
        <v>4</v>
      </c>
    </row>
    <row r="341" spans="1:16" x14ac:dyDescent="0.25">
      <c r="A341" s="3">
        <f t="shared" ca="1" si="58"/>
        <v>820546800</v>
      </c>
      <c r="B341" s="3">
        <f t="shared" ca="1" si="59"/>
        <v>9582</v>
      </c>
      <c r="C341" s="1">
        <f t="shared" ca="1" si="60"/>
        <v>38828</v>
      </c>
      <c r="D341" s="7">
        <f t="shared" ca="1" si="61"/>
        <v>5</v>
      </c>
      <c r="E341" s="3" t="str">
        <f ca="1">VLOOKUP(D341,State!$A$1:$B$9,2,0)</f>
        <v>NT</v>
      </c>
      <c r="F341" s="3">
        <f t="shared" ca="1" si="62"/>
        <v>303</v>
      </c>
      <c r="G341" s="3" t="str">
        <f ca="1">VLOOKUP(F341,Occupation!$A$1:$B$915,2,0)</f>
        <v>Naturopath</v>
      </c>
      <c r="H341" s="3">
        <f t="shared" ca="1" si="63"/>
        <v>6</v>
      </c>
      <c r="I341" s="3">
        <f t="shared" ca="1" si="64"/>
        <v>97457.45</v>
      </c>
      <c r="J341" s="3">
        <f t="shared" ca="1" si="65"/>
        <v>0.21418361740974395</v>
      </c>
      <c r="K341" s="3">
        <f t="shared" ca="1" si="66"/>
        <v>5</v>
      </c>
      <c r="L341" s="3" t="str">
        <f ca="1">VLOOKUP(K341,Freq_Investment!$A$1:$B$8,2,0)</f>
        <v>Quarterly</v>
      </c>
      <c r="M341" s="3" t="str">
        <f t="shared" ca="1" si="67"/>
        <v>Manual</v>
      </c>
      <c r="N341" s="3">
        <f t="shared" ca="1" si="57"/>
        <v>2</v>
      </c>
      <c r="O341" s="3">
        <f t="shared" ca="1" si="57"/>
        <v>1</v>
      </c>
      <c r="P341" s="3">
        <f t="shared" ca="1" si="57"/>
        <v>1</v>
      </c>
    </row>
    <row r="342" spans="1:16" x14ac:dyDescent="0.25">
      <c r="A342" s="3">
        <f t="shared" ca="1" si="58"/>
        <v>676611709</v>
      </c>
      <c r="B342" s="3">
        <f t="shared" ca="1" si="59"/>
        <v>9304</v>
      </c>
      <c r="C342" s="1">
        <f t="shared" ca="1" si="60"/>
        <v>27341</v>
      </c>
      <c r="D342" s="7">
        <f t="shared" ca="1" si="61"/>
        <v>8</v>
      </c>
      <c r="E342" s="3" t="str">
        <f ca="1">VLOOKUP(D342,State!$A$1:$B$9,2,0)</f>
        <v>ACT</v>
      </c>
      <c r="F342" s="3">
        <f t="shared" ca="1" si="62"/>
        <v>315</v>
      </c>
      <c r="G342" s="3" t="str">
        <f ca="1">VLOOKUP(F342,Occupation!$A$1:$B$915,2,0)</f>
        <v>Anaesthetist</v>
      </c>
      <c r="H342" s="3">
        <f t="shared" ca="1" si="63"/>
        <v>1</v>
      </c>
      <c r="I342" s="3">
        <f t="shared" ca="1" si="64"/>
        <v>66676.39</v>
      </c>
      <c r="J342" s="3">
        <f t="shared" ca="1" si="65"/>
        <v>0.33068077749472835</v>
      </c>
      <c r="K342" s="3">
        <f t="shared" ca="1" si="66"/>
        <v>1</v>
      </c>
      <c r="L342" s="3" t="str">
        <f ca="1">VLOOKUP(K342,Freq_Investment!$A$1:$B$8,2,0)</f>
        <v>Daily</v>
      </c>
      <c r="M342" s="3" t="str">
        <f t="shared" ca="1" si="67"/>
        <v>Auto</v>
      </c>
      <c r="N342" s="3">
        <f t="shared" ca="1" si="57"/>
        <v>4</v>
      </c>
      <c r="O342" s="3">
        <f t="shared" ca="1" si="57"/>
        <v>5</v>
      </c>
      <c r="P342" s="3">
        <f t="shared" ca="1" si="57"/>
        <v>1</v>
      </c>
    </row>
    <row r="343" spans="1:16" x14ac:dyDescent="0.25">
      <c r="A343" s="3">
        <f t="shared" ca="1" si="58"/>
        <v>456876485</v>
      </c>
      <c r="B343" s="3">
        <f t="shared" ca="1" si="59"/>
        <v>5869</v>
      </c>
      <c r="C343" s="1">
        <f t="shared" ca="1" si="60"/>
        <v>27172</v>
      </c>
      <c r="D343" s="7">
        <f t="shared" ca="1" si="61"/>
        <v>4</v>
      </c>
      <c r="E343" s="3" t="str">
        <f ca="1">VLOOKUP(D343,State!$A$1:$B$9,2,0)</f>
        <v>WA</v>
      </c>
      <c r="F343" s="3">
        <f t="shared" ca="1" si="62"/>
        <v>376</v>
      </c>
      <c r="G343" s="3" t="str">
        <f ca="1">VLOOKUP(F343,Occupation!$A$1:$B$915,2,0)</f>
        <v>Penetration Tester</v>
      </c>
      <c r="H343" s="3">
        <f t="shared" ca="1" si="63"/>
        <v>10</v>
      </c>
      <c r="I343" s="3">
        <f t="shared" ca="1" si="64"/>
        <v>60702.27</v>
      </c>
      <c r="J343" s="3">
        <f t="shared" ca="1" si="65"/>
        <v>0.30768366379063894</v>
      </c>
      <c r="K343" s="3">
        <f t="shared" ca="1" si="66"/>
        <v>7</v>
      </c>
      <c r="L343" s="3" t="str">
        <f ca="1">VLOOKUP(K343,Freq_Investment!$A$1:$B$8,2,0)</f>
        <v>Yearly</v>
      </c>
      <c r="M343" s="3" t="str">
        <f t="shared" ca="1" si="67"/>
        <v>Manual</v>
      </c>
      <c r="N343" s="3">
        <f t="shared" ca="1" si="57"/>
        <v>4</v>
      </c>
      <c r="O343" s="3">
        <f t="shared" ca="1" si="57"/>
        <v>5</v>
      </c>
      <c r="P343" s="3">
        <f t="shared" ca="1" si="57"/>
        <v>4</v>
      </c>
    </row>
    <row r="344" spans="1:16" x14ac:dyDescent="0.25">
      <c r="A344" s="3">
        <f t="shared" ca="1" si="58"/>
        <v>352638679</v>
      </c>
      <c r="B344" s="3">
        <f t="shared" ca="1" si="59"/>
        <v>90</v>
      </c>
      <c r="C344" s="1">
        <f t="shared" ca="1" si="60"/>
        <v>30130</v>
      </c>
      <c r="D344" s="7">
        <f t="shared" ca="1" si="61"/>
        <v>8</v>
      </c>
      <c r="E344" s="3" t="str">
        <f ca="1">VLOOKUP(D344,State!$A$1:$B$9,2,0)</f>
        <v>ACT</v>
      </c>
      <c r="F344" s="3">
        <f t="shared" ca="1" si="62"/>
        <v>256</v>
      </c>
      <c r="G344" s="3" t="str">
        <f ca="1">VLOOKUP(F344,Occupation!$A$1:$B$915,2,0)</f>
        <v>Respiratory Scientist</v>
      </c>
      <c r="H344" s="3">
        <f t="shared" ca="1" si="63"/>
        <v>1</v>
      </c>
      <c r="I344" s="3">
        <f t="shared" ca="1" si="64"/>
        <v>47754.58</v>
      </c>
      <c r="J344" s="3">
        <f t="shared" ca="1" si="65"/>
        <v>5.8463316822125022E-2</v>
      </c>
      <c r="K344" s="3">
        <f t="shared" ca="1" si="66"/>
        <v>5</v>
      </c>
      <c r="L344" s="3" t="str">
        <f ca="1">VLOOKUP(K344,Freq_Investment!$A$1:$B$8,2,0)</f>
        <v>Quarterly</v>
      </c>
      <c r="M344" s="3" t="str">
        <f t="shared" ca="1" si="67"/>
        <v>Auto</v>
      </c>
      <c r="N344" s="3">
        <f t="shared" ca="1" si="57"/>
        <v>3</v>
      </c>
      <c r="O344" s="3">
        <f t="shared" ca="1" si="57"/>
        <v>3</v>
      </c>
      <c r="P344" s="3">
        <f t="shared" ca="1" si="57"/>
        <v>4</v>
      </c>
    </row>
    <row r="345" spans="1:16" x14ac:dyDescent="0.25">
      <c r="A345" s="3">
        <f t="shared" ca="1" si="58"/>
        <v>842184529</v>
      </c>
      <c r="B345" s="3">
        <f t="shared" ca="1" si="59"/>
        <v>5399</v>
      </c>
      <c r="C345" s="1">
        <f t="shared" ca="1" si="60"/>
        <v>39570</v>
      </c>
      <c r="D345" s="7">
        <f t="shared" ca="1" si="61"/>
        <v>5</v>
      </c>
      <c r="E345" s="3" t="str">
        <f ca="1">VLOOKUP(D345,State!$A$1:$B$9,2,0)</f>
        <v>NT</v>
      </c>
      <c r="F345" s="3">
        <f t="shared" ca="1" si="62"/>
        <v>384</v>
      </c>
      <c r="G345" s="3" t="str">
        <f ca="1">VLOOKUP(F345,Occupation!$A$1:$B$915,2,0)</f>
        <v>Cyber Security Operations Coordinator</v>
      </c>
      <c r="H345" s="3">
        <f t="shared" ca="1" si="63"/>
        <v>10</v>
      </c>
      <c r="I345" s="3">
        <f t="shared" ca="1" si="64"/>
        <v>89214.55</v>
      </c>
      <c r="J345" s="3">
        <f t="shared" ca="1" si="65"/>
        <v>0.31492125765612111</v>
      </c>
      <c r="K345" s="3">
        <f t="shared" ca="1" si="66"/>
        <v>2</v>
      </c>
      <c r="L345" s="3" t="str">
        <f ca="1">VLOOKUP(K345,Freq_Investment!$A$1:$B$8,2,0)</f>
        <v>Weekly</v>
      </c>
      <c r="M345" s="3" t="str">
        <f t="shared" ca="1" si="67"/>
        <v>Auto</v>
      </c>
      <c r="N345" s="3">
        <f t="shared" ca="1" si="57"/>
        <v>3</v>
      </c>
      <c r="O345" s="3">
        <f t="shared" ca="1" si="57"/>
        <v>5</v>
      </c>
      <c r="P345" s="3">
        <f t="shared" ca="1" si="57"/>
        <v>2</v>
      </c>
    </row>
    <row r="346" spans="1:16" x14ac:dyDescent="0.25">
      <c r="A346" s="3">
        <f t="shared" ca="1" si="58"/>
        <v>413239416</v>
      </c>
      <c r="B346" s="3">
        <f t="shared" ca="1" si="59"/>
        <v>1592</v>
      </c>
      <c r="C346" s="1">
        <f t="shared" ca="1" si="60"/>
        <v>43498</v>
      </c>
      <c r="D346" s="7">
        <f t="shared" ca="1" si="61"/>
        <v>4</v>
      </c>
      <c r="E346" s="3" t="str">
        <f ca="1">VLOOKUP(D346,State!$A$1:$B$9,2,0)</f>
        <v>WA</v>
      </c>
      <c r="F346" s="3">
        <f t="shared" ca="1" si="62"/>
        <v>343</v>
      </c>
      <c r="G346" s="3" t="str">
        <f ca="1">VLOOKUP(F346,Occupation!$A$1:$B$915,2,0)</f>
        <v>Pathologist</v>
      </c>
      <c r="H346" s="3">
        <f t="shared" ca="1" si="63"/>
        <v>10</v>
      </c>
      <c r="I346" s="3">
        <f t="shared" ca="1" si="64"/>
        <v>13507.62</v>
      </c>
      <c r="J346" s="3">
        <f t="shared" ca="1" si="65"/>
        <v>0.20868920705940741</v>
      </c>
      <c r="K346" s="3">
        <f t="shared" ca="1" si="66"/>
        <v>2</v>
      </c>
      <c r="L346" s="3" t="str">
        <f ca="1">VLOOKUP(K346,Freq_Investment!$A$1:$B$8,2,0)</f>
        <v>Weekly</v>
      </c>
      <c r="M346" s="3" t="str">
        <f t="shared" ca="1" si="67"/>
        <v>Auto</v>
      </c>
      <c r="N346" s="3">
        <f t="shared" ca="1" si="57"/>
        <v>4</v>
      </c>
      <c r="O346" s="3">
        <f t="shared" ca="1" si="57"/>
        <v>1</v>
      </c>
      <c r="P346" s="3">
        <f t="shared" ca="1" si="57"/>
        <v>4</v>
      </c>
    </row>
    <row r="347" spans="1:16" x14ac:dyDescent="0.25">
      <c r="A347" s="3">
        <f t="shared" ca="1" si="58"/>
        <v>589052317</v>
      </c>
      <c r="B347" s="3">
        <f t="shared" ca="1" si="59"/>
        <v>1787</v>
      </c>
      <c r="C347" s="1">
        <f t="shared" ca="1" si="60"/>
        <v>40166</v>
      </c>
      <c r="D347" s="7">
        <f t="shared" ca="1" si="61"/>
        <v>4</v>
      </c>
      <c r="E347" s="3" t="str">
        <f ca="1">VLOOKUP(D347,State!$A$1:$B$9,2,0)</f>
        <v>WA</v>
      </c>
      <c r="F347" s="3">
        <f t="shared" ca="1" si="62"/>
        <v>284</v>
      </c>
      <c r="G347" s="3" t="str">
        <f ca="1">VLOOKUP(F347,Occupation!$A$1:$B$915,2,0)</f>
        <v>Nutritionist</v>
      </c>
      <c r="H347" s="3">
        <f t="shared" ca="1" si="63"/>
        <v>3</v>
      </c>
      <c r="I347" s="3">
        <f t="shared" ca="1" si="64"/>
        <v>61792.41</v>
      </c>
      <c r="J347" s="3">
        <f t="shared" ca="1" si="65"/>
        <v>0.43026530406592378</v>
      </c>
      <c r="K347" s="3">
        <f t="shared" ca="1" si="66"/>
        <v>4</v>
      </c>
      <c r="L347" s="3" t="str">
        <f ca="1">VLOOKUP(K347,Freq_Investment!$A$1:$B$8,2,0)</f>
        <v>Monthly</v>
      </c>
      <c r="M347" s="3" t="str">
        <f t="shared" ca="1" si="67"/>
        <v>Manual</v>
      </c>
      <c r="N347" s="3">
        <f t="shared" ca="1" si="57"/>
        <v>5</v>
      </c>
      <c r="O347" s="3">
        <f t="shared" ca="1" si="57"/>
        <v>2</v>
      </c>
      <c r="P347" s="3">
        <f t="shared" ca="1" si="57"/>
        <v>4</v>
      </c>
    </row>
    <row r="348" spans="1:16" x14ac:dyDescent="0.25">
      <c r="A348" s="3">
        <f t="shared" ca="1" si="58"/>
        <v>498649907</v>
      </c>
      <c r="B348" s="3">
        <f t="shared" ca="1" si="59"/>
        <v>844</v>
      </c>
      <c r="C348" s="1">
        <f t="shared" ca="1" si="60"/>
        <v>26240</v>
      </c>
      <c r="D348" s="7">
        <f t="shared" ca="1" si="61"/>
        <v>5</v>
      </c>
      <c r="E348" s="3" t="str">
        <f ca="1">VLOOKUP(D348,State!$A$1:$B$9,2,0)</f>
        <v>NT</v>
      </c>
      <c r="F348" s="3">
        <f t="shared" ca="1" si="62"/>
        <v>19</v>
      </c>
      <c r="G348" s="3" t="str">
        <f ca="1">VLOOKUP(F348,Occupation!$A$1:$B$915,2,0)</f>
        <v>Flower Grower</v>
      </c>
      <c r="H348" s="3">
        <f t="shared" ca="1" si="63"/>
        <v>9</v>
      </c>
      <c r="I348" s="3">
        <f t="shared" ca="1" si="64"/>
        <v>90365.5</v>
      </c>
      <c r="J348" s="3">
        <f t="shared" ca="1" si="65"/>
        <v>0.4398354823581086</v>
      </c>
      <c r="K348" s="3">
        <f t="shared" ca="1" si="66"/>
        <v>7</v>
      </c>
      <c r="L348" s="3" t="str">
        <f ca="1">VLOOKUP(K348,Freq_Investment!$A$1:$B$8,2,0)</f>
        <v>Yearly</v>
      </c>
      <c r="M348" s="3" t="str">
        <f t="shared" ca="1" si="67"/>
        <v>Auto</v>
      </c>
      <c r="N348" s="3">
        <f t="shared" ca="1" si="57"/>
        <v>1</v>
      </c>
      <c r="O348" s="3">
        <f t="shared" ca="1" si="57"/>
        <v>4</v>
      </c>
      <c r="P348" s="3">
        <f t="shared" ca="1" si="57"/>
        <v>4</v>
      </c>
    </row>
    <row r="349" spans="1:16" x14ac:dyDescent="0.25">
      <c r="A349" s="3">
        <f t="shared" ca="1" si="58"/>
        <v>529849498</v>
      </c>
      <c r="B349" s="3">
        <f t="shared" ca="1" si="59"/>
        <v>4696</v>
      </c>
      <c r="C349" s="1">
        <f t="shared" ca="1" si="60"/>
        <v>37226</v>
      </c>
      <c r="D349" s="7">
        <f t="shared" ca="1" si="61"/>
        <v>4</v>
      </c>
      <c r="E349" s="3" t="str">
        <f ca="1">VLOOKUP(D349,State!$A$1:$B$9,2,0)</f>
        <v>WA</v>
      </c>
      <c r="F349" s="3">
        <f t="shared" ca="1" si="62"/>
        <v>869</v>
      </c>
      <c r="G349" s="3" t="str">
        <f ca="1">VLOOKUP(F349,Occupation!$A$1:$B$915,2,0)</f>
        <v>Delivery Driver</v>
      </c>
      <c r="H349" s="3">
        <f t="shared" ca="1" si="63"/>
        <v>10</v>
      </c>
      <c r="I349" s="3">
        <f t="shared" ca="1" si="64"/>
        <v>60750.92</v>
      </c>
      <c r="J349" s="3">
        <f t="shared" ca="1" si="65"/>
        <v>0.21690382604668634</v>
      </c>
      <c r="K349" s="3">
        <f t="shared" ca="1" si="66"/>
        <v>1</v>
      </c>
      <c r="L349" s="3" t="str">
        <f ca="1">VLOOKUP(K349,Freq_Investment!$A$1:$B$8,2,0)</f>
        <v>Daily</v>
      </c>
      <c r="M349" s="3" t="str">
        <f t="shared" ca="1" si="67"/>
        <v>Auto</v>
      </c>
      <c r="N349" s="3">
        <f t="shared" ca="1" si="57"/>
        <v>4</v>
      </c>
      <c r="O349" s="3">
        <f t="shared" ca="1" si="57"/>
        <v>5</v>
      </c>
      <c r="P349" s="3">
        <f t="shared" ca="1" si="57"/>
        <v>2</v>
      </c>
    </row>
    <row r="350" spans="1:16" x14ac:dyDescent="0.25">
      <c r="A350" s="3">
        <f t="shared" ca="1" si="58"/>
        <v>718768420</v>
      </c>
      <c r="B350" s="3">
        <f t="shared" ca="1" si="59"/>
        <v>349</v>
      </c>
      <c r="C350" s="1">
        <f t="shared" ca="1" si="60"/>
        <v>31546</v>
      </c>
      <c r="D350" s="7">
        <f t="shared" ca="1" si="61"/>
        <v>6</v>
      </c>
      <c r="E350" s="3" t="str">
        <f ca="1">VLOOKUP(D350,State!$A$1:$B$9,2,0)</f>
        <v>TAS</v>
      </c>
      <c r="F350" s="3">
        <f t="shared" ca="1" si="62"/>
        <v>93</v>
      </c>
      <c r="G350" s="3" t="str">
        <f ca="1">VLOOKUP(F350,Occupation!$A$1:$B$915,2,0)</f>
        <v>Equipment Hire Manager</v>
      </c>
      <c r="H350" s="3">
        <f t="shared" ca="1" si="63"/>
        <v>8</v>
      </c>
      <c r="I350" s="3">
        <f t="shared" ca="1" si="64"/>
        <v>90167.63</v>
      </c>
      <c r="J350" s="3">
        <f t="shared" ca="1" si="65"/>
        <v>0.3017465899871461</v>
      </c>
      <c r="K350" s="3">
        <f t="shared" ca="1" si="66"/>
        <v>1</v>
      </c>
      <c r="L350" s="3" t="str">
        <f ca="1">VLOOKUP(K350,Freq_Investment!$A$1:$B$8,2,0)</f>
        <v>Daily</v>
      </c>
      <c r="M350" s="3" t="str">
        <f t="shared" ca="1" si="67"/>
        <v>Manual</v>
      </c>
      <c r="N350" s="3">
        <f t="shared" ca="1" si="57"/>
        <v>5</v>
      </c>
      <c r="O350" s="3">
        <f t="shared" ca="1" si="57"/>
        <v>5</v>
      </c>
      <c r="P350" s="3">
        <f t="shared" ca="1" si="57"/>
        <v>4</v>
      </c>
    </row>
    <row r="351" spans="1:16" x14ac:dyDescent="0.25">
      <c r="A351" s="3">
        <f t="shared" ca="1" si="58"/>
        <v>818604309</v>
      </c>
      <c r="B351" s="3">
        <f t="shared" ca="1" si="59"/>
        <v>2413</v>
      </c>
      <c r="C351" s="1">
        <f t="shared" ca="1" si="60"/>
        <v>39136</v>
      </c>
      <c r="D351" s="7">
        <f t="shared" ca="1" si="61"/>
        <v>4</v>
      </c>
      <c r="E351" s="3" t="str">
        <f ca="1">VLOOKUP(D351,State!$A$1:$B$9,2,0)</f>
        <v>WA</v>
      </c>
      <c r="F351" s="3">
        <f t="shared" ca="1" si="62"/>
        <v>445</v>
      </c>
      <c r="G351" s="3" t="str">
        <f ca="1">VLOOKUP(F351,Occupation!$A$1:$B$915,2,0)</f>
        <v>Construction Estimator</v>
      </c>
      <c r="H351" s="3">
        <f t="shared" ca="1" si="63"/>
        <v>7</v>
      </c>
      <c r="I351" s="3">
        <f t="shared" ca="1" si="64"/>
        <v>68936.820000000007</v>
      </c>
      <c r="J351" s="3">
        <f t="shared" ca="1" si="65"/>
        <v>3.6544455530575337E-2</v>
      </c>
      <c r="K351" s="3">
        <f t="shared" ca="1" si="66"/>
        <v>3</v>
      </c>
      <c r="L351" s="3" t="str">
        <f ca="1">VLOOKUP(K351,Freq_Investment!$A$1:$B$8,2,0)</f>
        <v>Fortnightly</v>
      </c>
      <c r="M351" s="3" t="str">
        <f t="shared" ca="1" si="67"/>
        <v>Manual</v>
      </c>
      <c r="N351" s="3">
        <f t="shared" ca="1" si="57"/>
        <v>2</v>
      </c>
      <c r="O351" s="3">
        <f t="shared" ca="1" si="57"/>
        <v>5</v>
      </c>
      <c r="P351" s="3">
        <f t="shared" ca="1" si="57"/>
        <v>2</v>
      </c>
    </row>
    <row r="352" spans="1:16" x14ac:dyDescent="0.25">
      <c r="A352" s="3">
        <f t="shared" ca="1" si="58"/>
        <v>662030332</v>
      </c>
      <c r="B352" s="3">
        <f t="shared" ca="1" si="59"/>
        <v>404</v>
      </c>
      <c r="C352" s="1">
        <f t="shared" ca="1" si="60"/>
        <v>37044</v>
      </c>
      <c r="D352" s="7">
        <f t="shared" ca="1" si="61"/>
        <v>8</v>
      </c>
      <c r="E352" s="3" t="str">
        <f ca="1">VLOOKUP(D352,State!$A$1:$B$9,2,0)</f>
        <v>ACT</v>
      </c>
      <c r="F352" s="3">
        <f t="shared" ca="1" si="62"/>
        <v>553</v>
      </c>
      <c r="G352" s="3" t="str">
        <f ca="1">VLOOKUP(F352,Occupation!$A$1:$B$915,2,0)</f>
        <v>Sports Turf Trades Worker</v>
      </c>
      <c r="H352" s="3">
        <f t="shared" ca="1" si="63"/>
        <v>1</v>
      </c>
      <c r="I352" s="3">
        <f t="shared" ca="1" si="64"/>
        <v>98058.16</v>
      </c>
      <c r="J352" s="3">
        <f t="shared" ca="1" si="65"/>
        <v>0.2469154534485522</v>
      </c>
      <c r="K352" s="3">
        <f t="shared" ca="1" si="66"/>
        <v>7</v>
      </c>
      <c r="L352" s="3" t="str">
        <f ca="1">VLOOKUP(K352,Freq_Investment!$A$1:$B$8,2,0)</f>
        <v>Yearly</v>
      </c>
      <c r="M352" s="3" t="str">
        <f t="shared" ca="1" si="67"/>
        <v>Manual</v>
      </c>
      <c r="N352" s="3">
        <f t="shared" ca="1" si="57"/>
        <v>5</v>
      </c>
      <c r="O352" s="3">
        <f t="shared" ca="1" si="57"/>
        <v>3</v>
      </c>
      <c r="P352" s="3">
        <f t="shared" ca="1" si="57"/>
        <v>2</v>
      </c>
    </row>
    <row r="353" spans="1:16" x14ac:dyDescent="0.25">
      <c r="A353" s="3">
        <f t="shared" ca="1" si="58"/>
        <v>820785940</v>
      </c>
      <c r="B353" s="3">
        <f t="shared" ca="1" si="59"/>
        <v>9898</v>
      </c>
      <c r="C353" s="1">
        <f t="shared" ca="1" si="60"/>
        <v>34648</v>
      </c>
      <c r="D353" s="7">
        <f t="shared" ca="1" si="61"/>
        <v>6</v>
      </c>
      <c r="E353" s="3" t="str">
        <f ca="1">VLOOKUP(D353,State!$A$1:$B$9,2,0)</f>
        <v>TAS</v>
      </c>
      <c r="F353" s="3">
        <f t="shared" ca="1" si="62"/>
        <v>35</v>
      </c>
      <c r="G353" s="3" t="str">
        <f ca="1">VLOOKUP(F353,Occupation!$A$1:$B$915,2,0)</f>
        <v>Policy and Planning Manager</v>
      </c>
      <c r="H353" s="3">
        <f t="shared" ca="1" si="63"/>
        <v>4</v>
      </c>
      <c r="I353" s="3">
        <f t="shared" ca="1" si="64"/>
        <v>7457.82</v>
      </c>
      <c r="J353" s="3">
        <f t="shared" ca="1" si="65"/>
        <v>0.39304118123824239</v>
      </c>
      <c r="K353" s="3">
        <f t="shared" ca="1" si="66"/>
        <v>7</v>
      </c>
      <c r="L353" s="3" t="str">
        <f ca="1">VLOOKUP(K353,Freq_Investment!$A$1:$B$8,2,0)</f>
        <v>Yearly</v>
      </c>
      <c r="M353" s="3" t="str">
        <f t="shared" ca="1" si="67"/>
        <v>Auto</v>
      </c>
      <c r="N353" s="3">
        <f t="shared" ca="1" si="57"/>
        <v>5</v>
      </c>
      <c r="O353" s="3">
        <f t="shared" ca="1" si="57"/>
        <v>4</v>
      </c>
      <c r="P353" s="3">
        <f t="shared" ca="1" si="57"/>
        <v>5</v>
      </c>
    </row>
    <row r="354" spans="1:16" x14ac:dyDescent="0.25">
      <c r="A354" s="3">
        <f t="shared" ca="1" si="58"/>
        <v>101030171</v>
      </c>
      <c r="B354" s="3">
        <f t="shared" ca="1" si="59"/>
        <v>5478</v>
      </c>
      <c r="C354" s="1">
        <f t="shared" ca="1" si="60"/>
        <v>34715</v>
      </c>
      <c r="D354" s="7">
        <f t="shared" ca="1" si="61"/>
        <v>5</v>
      </c>
      <c r="E354" s="3" t="str">
        <f ca="1">VLOOKUP(D354,State!$A$1:$B$9,2,0)</f>
        <v>NT</v>
      </c>
      <c r="F354" s="3">
        <f t="shared" ca="1" si="62"/>
        <v>507</v>
      </c>
      <c r="G354" s="3" t="str">
        <f ca="1">VLOOKUP(F354,Occupation!$A$1:$B$915,2,0)</f>
        <v>Stonemason</v>
      </c>
      <c r="H354" s="3">
        <f t="shared" ca="1" si="63"/>
        <v>10</v>
      </c>
      <c r="I354" s="3">
        <f t="shared" ca="1" si="64"/>
        <v>43795.15</v>
      </c>
      <c r="J354" s="3">
        <f t="shared" ca="1" si="65"/>
        <v>0.36976542232828757</v>
      </c>
      <c r="K354" s="3">
        <f t="shared" ca="1" si="66"/>
        <v>4</v>
      </c>
      <c r="L354" s="3" t="str">
        <f ca="1">VLOOKUP(K354,Freq_Investment!$A$1:$B$8,2,0)</f>
        <v>Monthly</v>
      </c>
      <c r="M354" s="3" t="str">
        <f t="shared" ca="1" si="67"/>
        <v>Auto</v>
      </c>
      <c r="N354" s="3">
        <f t="shared" ca="1" si="57"/>
        <v>1</v>
      </c>
      <c r="O354" s="3">
        <f t="shared" ca="1" si="57"/>
        <v>4</v>
      </c>
      <c r="P354" s="3">
        <f t="shared" ca="1" si="57"/>
        <v>5</v>
      </c>
    </row>
    <row r="355" spans="1:16" x14ac:dyDescent="0.25">
      <c r="A355" s="3">
        <f t="shared" ca="1" si="58"/>
        <v>124018912</v>
      </c>
      <c r="B355" s="3">
        <f t="shared" ca="1" si="59"/>
        <v>279</v>
      </c>
      <c r="C355" s="1">
        <f t="shared" ca="1" si="60"/>
        <v>30563</v>
      </c>
      <c r="D355" s="7">
        <f t="shared" ca="1" si="61"/>
        <v>3</v>
      </c>
      <c r="E355" s="3" t="str">
        <f ca="1">VLOOKUP(D355,State!$A$1:$B$9,2,0)</f>
        <v>SA</v>
      </c>
      <c r="F355" s="3">
        <f t="shared" ca="1" si="62"/>
        <v>593</v>
      </c>
      <c r="G355" s="3" t="str">
        <f ca="1">VLOOKUP(F355,Occupation!$A$1:$B$915,2,0)</f>
        <v>Picture Framer</v>
      </c>
      <c r="H355" s="3">
        <f t="shared" ca="1" si="63"/>
        <v>4</v>
      </c>
      <c r="I355" s="3">
        <f t="shared" ca="1" si="64"/>
        <v>8298.4599999999991</v>
      </c>
      <c r="J355" s="3">
        <f t="shared" ca="1" si="65"/>
        <v>0.10923763617184085</v>
      </c>
      <c r="K355" s="3">
        <f t="shared" ca="1" si="66"/>
        <v>2</v>
      </c>
      <c r="L355" s="3" t="str">
        <f ca="1">VLOOKUP(K355,Freq_Investment!$A$1:$B$8,2,0)</f>
        <v>Weekly</v>
      </c>
      <c r="M355" s="3" t="str">
        <f t="shared" ca="1" si="67"/>
        <v>Manual</v>
      </c>
      <c r="N355" s="3">
        <f t="shared" ca="1" si="57"/>
        <v>3</v>
      </c>
      <c r="O355" s="3">
        <f t="shared" ca="1" si="57"/>
        <v>2</v>
      </c>
      <c r="P355" s="3">
        <f t="shared" ca="1" si="57"/>
        <v>1</v>
      </c>
    </row>
    <row r="356" spans="1:16" x14ac:dyDescent="0.25">
      <c r="A356" s="3">
        <f t="shared" ca="1" si="58"/>
        <v>46504264</v>
      </c>
      <c r="B356" s="3">
        <f t="shared" ca="1" si="59"/>
        <v>7959</v>
      </c>
      <c r="C356" s="1">
        <f t="shared" ca="1" si="60"/>
        <v>32405</v>
      </c>
      <c r="D356" s="7">
        <f t="shared" ca="1" si="61"/>
        <v>6</v>
      </c>
      <c r="E356" s="3" t="str">
        <f ca="1">VLOOKUP(D356,State!$A$1:$B$9,2,0)</f>
        <v>TAS</v>
      </c>
      <c r="F356" s="3">
        <f t="shared" ca="1" si="62"/>
        <v>176</v>
      </c>
      <c r="G356" s="3" t="str">
        <f ca="1">VLOOKUP(F356,Occupation!$A$1:$B$915,2,0)</f>
        <v>Digital Marketing Analyst</v>
      </c>
      <c r="H356" s="3">
        <f t="shared" ca="1" si="63"/>
        <v>8</v>
      </c>
      <c r="I356" s="3">
        <f t="shared" ca="1" si="64"/>
        <v>56874.69</v>
      </c>
      <c r="J356" s="3">
        <f t="shared" ca="1" si="65"/>
        <v>0.44692654154692735</v>
      </c>
      <c r="K356" s="3">
        <f t="shared" ca="1" si="66"/>
        <v>2</v>
      </c>
      <c r="L356" s="3" t="str">
        <f ca="1">VLOOKUP(K356,Freq_Investment!$A$1:$B$8,2,0)</f>
        <v>Weekly</v>
      </c>
      <c r="M356" s="3" t="str">
        <f t="shared" ca="1" si="67"/>
        <v>Manual</v>
      </c>
      <c r="N356" s="3">
        <f t="shared" ca="1" si="57"/>
        <v>3</v>
      </c>
      <c r="O356" s="3">
        <f t="shared" ca="1" si="57"/>
        <v>5</v>
      </c>
      <c r="P356" s="3">
        <f t="shared" ca="1" si="57"/>
        <v>1</v>
      </c>
    </row>
    <row r="357" spans="1:16" x14ac:dyDescent="0.25">
      <c r="A357" s="3">
        <f t="shared" ca="1" si="58"/>
        <v>459327336</v>
      </c>
      <c r="B357" s="3">
        <f t="shared" ca="1" si="59"/>
        <v>355</v>
      </c>
      <c r="C357" s="1">
        <f t="shared" ca="1" si="60"/>
        <v>43874</v>
      </c>
      <c r="D357" s="7">
        <f t="shared" ca="1" si="61"/>
        <v>7</v>
      </c>
      <c r="E357" s="3" t="str">
        <f ca="1">VLOOKUP(D357,State!$A$1:$B$9,2,0)</f>
        <v>VIC</v>
      </c>
      <c r="F357" s="3">
        <f t="shared" ca="1" si="62"/>
        <v>109</v>
      </c>
      <c r="G357" s="3" t="str">
        <f ca="1">VLOOKUP(F357,Occupation!$A$1:$B$915,2,0)</f>
        <v>Artistic Director</v>
      </c>
      <c r="H357" s="3">
        <f t="shared" ca="1" si="63"/>
        <v>7</v>
      </c>
      <c r="I357" s="3">
        <f t="shared" ca="1" si="64"/>
        <v>78312.070000000007</v>
      </c>
      <c r="J357" s="3">
        <f t="shared" ca="1" si="65"/>
        <v>0.10595132996990458</v>
      </c>
      <c r="K357" s="3">
        <f t="shared" ca="1" si="66"/>
        <v>4</v>
      </c>
      <c r="L357" s="3" t="str">
        <f ca="1">VLOOKUP(K357,Freq_Investment!$A$1:$B$8,2,0)</f>
        <v>Monthly</v>
      </c>
      <c r="M357" s="3" t="str">
        <f t="shared" ca="1" si="67"/>
        <v>Manual</v>
      </c>
      <c r="N357" s="3">
        <f t="shared" ca="1" si="57"/>
        <v>2</v>
      </c>
      <c r="O357" s="3">
        <f t="shared" ca="1" si="57"/>
        <v>5</v>
      </c>
      <c r="P357" s="3">
        <f t="shared" ca="1" si="57"/>
        <v>2</v>
      </c>
    </row>
    <row r="358" spans="1:16" x14ac:dyDescent="0.25">
      <c r="A358" s="3">
        <f t="shared" ca="1" si="58"/>
        <v>207615923</v>
      </c>
      <c r="B358" s="3">
        <f t="shared" ca="1" si="59"/>
        <v>6430</v>
      </c>
      <c r="C358" s="1">
        <f t="shared" ca="1" si="60"/>
        <v>42295</v>
      </c>
      <c r="D358" s="7">
        <f t="shared" ca="1" si="61"/>
        <v>6</v>
      </c>
      <c r="E358" s="3" t="str">
        <f ca="1">VLOOKUP(D358,State!$A$1:$B$9,2,0)</f>
        <v>TAS</v>
      </c>
      <c r="F358" s="3">
        <f t="shared" ca="1" si="62"/>
        <v>131</v>
      </c>
      <c r="G358" s="3" t="str">
        <f ca="1">VLOOKUP(F358,Occupation!$A$1:$B$915,2,0)</f>
        <v>Accountant (General)</v>
      </c>
      <c r="H358" s="3">
        <f t="shared" ca="1" si="63"/>
        <v>1</v>
      </c>
      <c r="I358" s="3">
        <f t="shared" ca="1" si="64"/>
        <v>80570.460000000006</v>
      </c>
      <c r="J358" s="3">
        <f t="shared" ca="1" si="65"/>
        <v>0.38339766831318928</v>
      </c>
      <c r="K358" s="3">
        <f t="shared" ca="1" si="66"/>
        <v>7</v>
      </c>
      <c r="L358" s="3" t="str">
        <f ca="1">VLOOKUP(K358,Freq_Investment!$A$1:$B$8,2,0)</f>
        <v>Yearly</v>
      </c>
      <c r="M358" s="3" t="str">
        <f t="shared" ca="1" si="67"/>
        <v>Manual</v>
      </c>
      <c r="N358" s="3">
        <f t="shared" ca="1" si="57"/>
        <v>1</v>
      </c>
      <c r="O358" s="3">
        <f t="shared" ca="1" si="57"/>
        <v>3</v>
      </c>
      <c r="P358" s="3">
        <f t="shared" ca="1" si="57"/>
        <v>4</v>
      </c>
    </row>
    <row r="359" spans="1:16" x14ac:dyDescent="0.25">
      <c r="A359" s="3">
        <f t="shared" ca="1" si="58"/>
        <v>49853358</v>
      </c>
      <c r="B359" s="3">
        <f t="shared" ca="1" si="59"/>
        <v>7974</v>
      </c>
      <c r="C359" s="1">
        <f t="shared" ca="1" si="60"/>
        <v>28980</v>
      </c>
      <c r="D359" s="7">
        <f t="shared" ca="1" si="61"/>
        <v>6</v>
      </c>
      <c r="E359" s="3" t="str">
        <f ca="1">VLOOKUP(D359,State!$A$1:$B$9,2,0)</f>
        <v>TAS</v>
      </c>
      <c r="F359" s="3">
        <f t="shared" ca="1" si="62"/>
        <v>266</v>
      </c>
      <c r="G359" s="3" t="str">
        <f ca="1">VLOOKUP(F359,Occupation!$A$1:$B$915,2,0)</f>
        <v>Middle School Teacher / Intermediate School Teacher</v>
      </c>
      <c r="H359" s="3">
        <f t="shared" ca="1" si="63"/>
        <v>5</v>
      </c>
      <c r="I359" s="3">
        <f t="shared" ca="1" si="64"/>
        <v>8137.31</v>
      </c>
      <c r="J359" s="3">
        <f t="shared" ca="1" si="65"/>
        <v>0.17645071005544277</v>
      </c>
      <c r="K359" s="3">
        <f t="shared" ca="1" si="66"/>
        <v>4</v>
      </c>
      <c r="L359" s="3" t="str">
        <f ca="1">VLOOKUP(K359,Freq_Investment!$A$1:$B$8,2,0)</f>
        <v>Monthly</v>
      </c>
      <c r="M359" s="3" t="str">
        <f t="shared" ca="1" si="67"/>
        <v>Auto</v>
      </c>
      <c r="N359" s="3">
        <f t="shared" ca="1" si="57"/>
        <v>5</v>
      </c>
      <c r="O359" s="3">
        <f t="shared" ca="1" si="57"/>
        <v>3</v>
      </c>
      <c r="P359" s="3">
        <f t="shared" ca="1" si="57"/>
        <v>5</v>
      </c>
    </row>
    <row r="360" spans="1:16" x14ac:dyDescent="0.25">
      <c r="A360" s="3">
        <f t="shared" ca="1" si="58"/>
        <v>301643613</v>
      </c>
      <c r="B360" s="3">
        <f t="shared" ca="1" si="59"/>
        <v>3569</v>
      </c>
      <c r="C360" s="1">
        <f t="shared" ca="1" si="60"/>
        <v>35383</v>
      </c>
      <c r="D360" s="7">
        <f t="shared" ca="1" si="61"/>
        <v>7</v>
      </c>
      <c r="E360" s="3" t="str">
        <f ca="1">VLOOKUP(D360,State!$A$1:$B$9,2,0)</f>
        <v>VIC</v>
      </c>
      <c r="F360" s="3">
        <f t="shared" ca="1" si="62"/>
        <v>828</v>
      </c>
      <c r="G360" s="3" t="str">
        <f ca="1">VLOOKUP(F360,Occupation!$A$1:$B$915,2,0)</f>
        <v>Machine Operators nec</v>
      </c>
      <c r="H360" s="3">
        <f t="shared" ca="1" si="63"/>
        <v>2</v>
      </c>
      <c r="I360" s="3">
        <f t="shared" ca="1" si="64"/>
        <v>98631.26</v>
      </c>
      <c r="J360" s="3">
        <f t="shared" ca="1" si="65"/>
        <v>0.43380510537076356</v>
      </c>
      <c r="K360" s="3">
        <f t="shared" ca="1" si="66"/>
        <v>1</v>
      </c>
      <c r="L360" s="3" t="str">
        <f ca="1">VLOOKUP(K360,Freq_Investment!$A$1:$B$8,2,0)</f>
        <v>Daily</v>
      </c>
      <c r="M360" s="3" t="str">
        <f t="shared" ca="1" si="67"/>
        <v>Manual</v>
      </c>
      <c r="N360" s="3">
        <f t="shared" ca="1" si="57"/>
        <v>2</v>
      </c>
      <c r="O360" s="3">
        <f t="shared" ca="1" si="57"/>
        <v>3</v>
      </c>
      <c r="P360" s="3">
        <f t="shared" ca="1" si="57"/>
        <v>4</v>
      </c>
    </row>
    <row r="361" spans="1:16" x14ac:dyDescent="0.25">
      <c r="A361" s="3">
        <f t="shared" ca="1" si="58"/>
        <v>320046512</v>
      </c>
      <c r="B361" s="3">
        <f t="shared" ca="1" si="59"/>
        <v>6084</v>
      </c>
      <c r="C361" s="1">
        <f t="shared" ca="1" si="60"/>
        <v>27836</v>
      </c>
      <c r="D361" s="7">
        <f t="shared" ca="1" si="61"/>
        <v>7</v>
      </c>
      <c r="E361" s="3" t="str">
        <f ca="1">VLOOKUP(D361,State!$A$1:$B$9,2,0)</f>
        <v>VIC</v>
      </c>
      <c r="F361" s="3">
        <f t="shared" ca="1" si="62"/>
        <v>86</v>
      </c>
      <c r="G361" s="3" t="str">
        <f ca="1">VLOOKUP(F361,Occupation!$A$1:$B$915,2,0)</f>
        <v>Fleet Manager</v>
      </c>
      <c r="H361" s="3">
        <f t="shared" ca="1" si="63"/>
        <v>9</v>
      </c>
      <c r="I361" s="3">
        <f t="shared" ca="1" si="64"/>
        <v>29637.66</v>
      </c>
      <c r="J361" s="3">
        <f t="shared" ca="1" si="65"/>
        <v>7.4237432379455903E-3</v>
      </c>
      <c r="K361" s="3">
        <f t="shared" ca="1" si="66"/>
        <v>6</v>
      </c>
      <c r="L361" s="3" t="str">
        <f ca="1">VLOOKUP(K361,Freq_Investment!$A$1:$B$8,2,0)</f>
        <v>Half-yearly</v>
      </c>
      <c r="M361" s="3" t="str">
        <f t="shared" ca="1" si="67"/>
        <v>Auto</v>
      </c>
      <c r="N361" s="3">
        <f t="shared" ca="1" si="57"/>
        <v>2</v>
      </c>
      <c r="O361" s="3">
        <f t="shared" ca="1" si="57"/>
        <v>4</v>
      </c>
      <c r="P361" s="3">
        <f t="shared" ca="1" si="57"/>
        <v>3</v>
      </c>
    </row>
    <row r="362" spans="1:16" x14ac:dyDescent="0.25">
      <c r="A362" s="3">
        <f t="shared" ca="1" si="58"/>
        <v>392451519</v>
      </c>
      <c r="B362" s="3">
        <f t="shared" ca="1" si="59"/>
        <v>219</v>
      </c>
      <c r="C362" s="1">
        <f t="shared" ca="1" si="60"/>
        <v>33082</v>
      </c>
      <c r="D362" s="7">
        <f t="shared" ca="1" si="61"/>
        <v>6</v>
      </c>
      <c r="E362" s="3" t="str">
        <f ca="1">VLOOKUP(D362,State!$A$1:$B$9,2,0)</f>
        <v>TAS</v>
      </c>
      <c r="F362" s="3">
        <f t="shared" ca="1" si="62"/>
        <v>11</v>
      </c>
      <c r="G362" s="3" t="str">
        <f ca="1">VLOOKUP(F362,Occupation!$A$1:$B$915,2,0)</f>
        <v>Poultry Farmer</v>
      </c>
      <c r="H362" s="3">
        <f t="shared" ca="1" si="63"/>
        <v>2</v>
      </c>
      <c r="I362" s="3">
        <f t="shared" ca="1" si="64"/>
        <v>19498.099999999999</v>
      </c>
      <c r="J362" s="3">
        <f t="shared" ca="1" si="65"/>
        <v>0.2856310705179082</v>
      </c>
      <c r="K362" s="3">
        <f t="shared" ca="1" si="66"/>
        <v>2</v>
      </c>
      <c r="L362" s="3" t="str">
        <f ca="1">VLOOKUP(K362,Freq_Investment!$A$1:$B$8,2,0)</f>
        <v>Weekly</v>
      </c>
      <c r="M362" s="3" t="str">
        <f t="shared" ca="1" si="67"/>
        <v>Auto</v>
      </c>
      <c r="N362" s="3">
        <f t="shared" ca="1" si="57"/>
        <v>3</v>
      </c>
      <c r="O362" s="3">
        <f t="shared" ca="1" si="57"/>
        <v>4</v>
      </c>
      <c r="P362" s="3">
        <f t="shared" ca="1" si="57"/>
        <v>1</v>
      </c>
    </row>
    <row r="363" spans="1:16" x14ac:dyDescent="0.25">
      <c r="A363" s="3">
        <f t="shared" ca="1" si="58"/>
        <v>306383877</v>
      </c>
      <c r="B363" s="3">
        <f t="shared" ca="1" si="59"/>
        <v>5418</v>
      </c>
      <c r="C363" s="1">
        <f t="shared" ca="1" si="60"/>
        <v>42517</v>
      </c>
      <c r="D363" s="7">
        <f t="shared" ca="1" si="61"/>
        <v>7</v>
      </c>
      <c r="E363" s="3" t="str">
        <f ca="1">VLOOKUP(D363,State!$A$1:$B$9,2,0)</f>
        <v>VIC</v>
      </c>
      <c r="F363" s="3">
        <f t="shared" ca="1" si="62"/>
        <v>563</v>
      </c>
      <c r="G363" s="3" t="str">
        <f ca="1">VLOOKUP(F363,Occupation!$A$1:$B$915,2,0)</f>
        <v>Horticultural Supervisor or Specialist</v>
      </c>
      <c r="H363" s="3">
        <f t="shared" ca="1" si="63"/>
        <v>8</v>
      </c>
      <c r="I363" s="3">
        <f t="shared" ca="1" si="64"/>
        <v>69464.86</v>
      </c>
      <c r="J363" s="3">
        <f t="shared" ca="1" si="65"/>
        <v>6.9870481459855305E-2</v>
      </c>
      <c r="K363" s="3">
        <f t="shared" ca="1" si="66"/>
        <v>5</v>
      </c>
      <c r="L363" s="3" t="str">
        <f ca="1">VLOOKUP(K363,Freq_Investment!$A$1:$B$8,2,0)</f>
        <v>Quarterly</v>
      </c>
      <c r="M363" s="3" t="str">
        <f t="shared" ca="1" si="67"/>
        <v>Manual</v>
      </c>
      <c r="N363" s="3">
        <f t="shared" ca="1" si="57"/>
        <v>1</v>
      </c>
      <c r="O363" s="3">
        <f t="shared" ca="1" si="57"/>
        <v>2</v>
      </c>
      <c r="P363" s="3">
        <f t="shared" ca="1" si="57"/>
        <v>3</v>
      </c>
    </row>
    <row r="364" spans="1:16" x14ac:dyDescent="0.25">
      <c r="A364" s="3">
        <f t="shared" ca="1" si="58"/>
        <v>469973259</v>
      </c>
      <c r="B364" s="3">
        <f t="shared" ca="1" si="59"/>
        <v>1048</v>
      </c>
      <c r="C364" s="1">
        <f t="shared" ca="1" si="60"/>
        <v>34063</v>
      </c>
      <c r="D364" s="7">
        <f t="shared" ca="1" si="61"/>
        <v>8</v>
      </c>
      <c r="E364" s="3" t="str">
        <f ca="1">VLOOKUP(D364,State!$A$1:$B$9,2,0)</f>
        <v>ACT</v>
      </c>
      <c r="F364" s="3">
        <f t="shared" ca="1" si="62"/>
        <v>38</v>
      </c>
      <c r="G364" s="3" t="str">
        <f ca="1">VLOOKUP(F364,Occupation!$A$1:$B$915,2,0)</f>
        <v>Project Builder</v>
      </c>
      <c r="H364" s="3">
        <f t="shared" ca="1" si="63"/>
        <v>2</v>
      </c>
      <c r="I364" s="3">
        <f t="shared" ca="1" si="64"/>
        <v>20325.14</v>
      </c>
      <c r="J364" s="3">
        <f t="shared" ca="1" si="65"/>
        <v>0.11237616208554679</v>
      </c>
      <c r="K364" s="3">
        <f t="shared" ca="1" si="66"/>
        <v>6</v>
      </c>
      <c r="L364" s="3" t="str">
        <f ca="1">VLOOKUP(K364,Freq_Investment!$A$1:$B$8,2,0)</f>
        <v>Half-yearly</v>
      </c>
      <c r="M364" s="3" t="str">
        <f t="shared" ca="1" si="67"/>
        <v>Manual</v>
      </c>
      <c r="N364" s="3">
        <f t="shared" ca="1" si="57"/>
        <v>1</v>
      </c>
      <c r="O364" s="3">
        <f t="shared" ca="1" si="57"/>
        <v>5</v>
      </c>
      <c r="P364" s="3">
        <f t="shared" ca="1" si="57"/>
        <v>4</v>
      </c>
    </row>
    <row r="365" spans="1:16" x14ac:dyDescent="0.25">
      <c r="A365" s="3">
        <f t="shared" ca="1" si="58"/>
        <v>892593122</v>
      </c>
      <c r="B365" s="3">
        <f t="shared" ca="1" si="59"/>
        <v>5392</v>
      </c>
      <c r="C365" s="1">
        <f t="shared" ca="1" si="60"/>
        <v>36669</v>
      </c>
      <c r="D365" s="7">
        <f t="shared" ca="1" si="61"/>
        <v>7</v>
      </c>
      <c r="E365" s="3" t="str">
        <f ca="1">VLOOKUP(D365,State!$A$1:$B$9,2,0)</f>
        <v>VIC</v>
      </c>
      <c r="F365" s="3">
        <f t="shared" ca="1" si="62"/>
        <v>158</v>
      </c>
      <c r="G365" s="3" t="str">
        <f ca="1">VLOOKUP(F365,Occupation!$A$1:$B$915,2,0)</f>
        <v>Records Manager</v>
      </c>
      <c r="H365" s="3">
        <f t="shared" ca="1" si="63"/>
        <v>9</v>
      </c>
      <c r="I365" s="3">
        <f t="shared" ca="1" si="64"/>
        <v>24849.77</v>
      </c>
      <c r="J365" s="3">
        <f t="shared" ca="1" si="65"/>
        <v>0.29562200292962226</v>
      </c>
      <c r="K365" s="3">
        <f t="shared" ca="1" si="66"/>
        <v>6</v>
      </c>
      <c r="L365" s="3" t="str">
        <f ca="1">VLOOKUP(K365,Freq_Investment!$A$1:$B$8,2,0)</f>
        <v>Half-yearly</v>
      </c>
      <c r="M365" s="3" t="str">
        <f t="shared" ca="1" si="67"/>
        <v>Auto</v>
      </c>
      <c r="N365" s="3">
        <f t="shared" ca="1" si="57"/>
        <v>2</v>
      </c>
      <c r="O365" s="3">
        <f t="shared" ca="1" si="57"/>
        <v>4</v>
      </c>
      <c r="P365" s="3">
        <f t="shared" ca="1" si="57"/>
        <v>3</v>
      </c>
    </row>
    <row r="366" spans="1:16" x14ac:dyDescent="0.25">
      <c r="A366" s="3">
        <f t="shared" ca="1" si="58"/>
        <v>255784901</v>
      </c>
      <c r="B366" s="3">
        <f t="shared" ca="1" si="59"/>
        <v>9921</v>
      </c>
      <c r="C366" s="1">
        <f t="shared" ca="1" si="60"/>
        <v>37872</v>
      </c>
      <c r="D366" s="7">
        <f t="shared" ca="1" si="61"/>
        <v>8</v>
      </c>
      <c r="E366" s="3" t="str">
        <f ca="1">VLOOKUP(D366,State!$A$1:$B$9,2,0)</f>
        <v>ACT</v>
      </c>
      <c r="F366" s="3">
        <f t="shared" ca="1" si="62"/>
        <v>160</v>
      </c>
      <c r="G366" s="3" t="str">
        <f ca="1">VLOOKUP(F366,Occupation!$A$1:$B$915,2,0)</f>
        <v>Intelligence Officer</v>
      </c>
      <c r="H366" s="3">
        <f t="shared" ca="1" si="63"/>
        <v>10</v>
      </c>
      <c r="I366" s="3">
        <f t="shared" ca="1" si="64"/>
        <v>49612.17</v>
      </c>
      <c r="J366" s="3">
        <f t="shared" ca="1" si="65"/>
        <v>0.17963744343029225</v>
      </c>
      <c r="K366" s="3">
        <f t="shared" ca="1" si="66"/>
        <v>6</v>
      </c>
      <c r="L366" s="3" t="str">
        <f ca="1">VLOOKUP(K366,Freq_Investment!$A$1:$B$8,2,0)</f>
        <v>Half-yearly</v>
      </c>
      <c r="M366" s="3" t="str">
        <f t="shared" ca="1" si="67"/>
        <v>Auto</v>
      </c>
      <c r="N366" s="3">
        <f t="shared" ref="N366:P429" ca="1" si="68">RANDBETWEEN(1,5)</f>
        <v>2</v>
      </c>
      <c r="O366" s="3">
        <f t="shared" ca="1" si="68"/>
        <v>1</v>
      </c>
      <c r="P366" s="3">
        <f t="shared" ca="1" si="68"/>
        <v>5</v>
      </c>
    </row>
    <row r="367" spans="1:16" x14ac:dyDescent="0.25">
      <c r="A367" s="3">
        <f t="shared" ca="1" si="58"/>
        <v>588513881</v>
      </c>
      <c r="B367" s="3">
        <f t="shared" ca="1" si="59"/>
        <v>9436</v>
      </c>
      <c r="C367" s="1">
        <f t="shared" ca="1" si="60"/>
        <v>40174</v>
      </c>
      <c r="D367" s="7">
        <f t="shared" ca="1" si="61"/>
        <v>5</v>
      </c>
      <c r="E367" s="3" t="str">
        <f ca="1">VLOOKUP(D367,State!$A$1:$B$9,2,0)</f>
        <v>NT</v>
      </c>
      <c r="F367" s="3">
        <f t="shared" ca="1" si="62"/>
        <v>192</v>
      </c>
      <c r="G367" s="3" t="str">
        <f ca="1">VLOOKUP(F367,Occupation!$A$1:$B$915,2,0)</f>
        <v>Ship's Officer</v>
      </c>
      <c r="H367" s="3">
        <f t="shared" ca="1" si="63"/>
        <v>6</v>
      </c>
      <c r="I367" s="3">
        <f t="shared" ca="1" si="64"/>
        <v>43164.5</v>
      </c>
      <c r="J367" s="3">
        <f t="shared" ca="1" si="65"/>
        <v>0.21010757101380662</v>
      </c>
      <c r="K367" s="3">
        <f t="shared" ca="1" si="66"/>
        <v>7</v>
      </c>
      <c r="L367" s="3" t="str">
        <f ca="1">VLOOKUP(K367,Freq_Investment!$A$1:$B$8,2,0)</f>
        <v>Yearly</v>
      </c>
      <c r="M367" s="3" t="str">
        <f t="shared" ca="1" si="67"/>
        <v>Manual</v>
      </c>
      <c r="N367" s="3">
        <f t="shared" ca="1" si="68"/>
        <v>2</v>
      </c>
      <c r="O367" s="3">
        <f t="shared" ca="1" si="68"/>
        <v>3</v>
      </c>
      <c r="P367" s="3">
        <f t="shared" ca="1" si="68"/>
        <v>1</v>
      </c>
    </row>
    <row r="368" spans="1:16" x14ac:dyDescent="0.25">
      <c r="A368" s="3">
        <f t="shared" ca="1" si="58"/>
        <v>679830332</v>
      </c>
      <c r="B368" s="3">
        <f t="shared" ca="1" si="59"/>
        <v>2146</v>
      </c>
      <c r="C368" s="1">
        <f t="shared" ca="1" si="60"/>
        <v>34932</v>
      </c>
      <c r="D368" s="7">
        <f t="shared" ca="1" si="61"/>
        <v>3</v>
      </c>
      <c r="E368" s="3" t="str">
        <f ca="1">VLOOKUP(D368,State!$A$1:$B$9,2,0)</f>
        <v>SA</v>
      </c>
      <c r="F368" s="3">
        <f t="shared" ca="1" si="62"/>
        <v>200</v>
      </c>
      <c r="G368" s="3" t="str">
        <f ca="1">VLOOKUP(F368,Occupation!$A$1:$B$915,2,0)</f>
        <v>Fashion Designer</v>
      </c>
      <c r="H368" s="3">
        <f t="shared" ca="1" si="63"/>
        <v>8</v>
      </c>
      <c r="I368" s="3">
        <f t="shared" ca="1" si="64"/>
        <v>44719.78</v>
      </c>
      <c r="J368" s="3">
        <f t="shared" ca="1" si="65"/>
        <v>0.15370290630404693</v>
      </c>
      <c r="K368" s="3">
        <f t="shared" ca="1" si="66"/>
        <v>6</v>
      </c>
      <c r="L368" s="3" t="str">
        <f ca="1">VLOOKUP(K368,Freq_Investment!$A$1:$B$8,2,0)</f>
        <v>Half-yearly</v>
      </c>
      <c r="M368" s="3" t="str">
        <f t="shared" ca="1" si="67"/>
        <v>Manual</v>
      </c>
      <c r="N368" s="3">
        <f t="shared" ca="1" si="68"/>
        <v>3</v>
      </c>
      <c r="O368" s="3">
        <f t="shared" ca="1" si="68"/>
        <v>3</v>
      </c>
      <c r="P368" s="3">
        <f t="shared" ca="1" si="68"/>
        <v>5</v>
      </c>
    </row>
    <row r="369" spans="1:16" x14ac:dyDescent="0.25">
      <c r="A369" s="3">
        <f t="shared" ca="1" si="58"/>
        <v>195674444</v>
      </c>
      <c r="B369" s="3">
        <f t="shared" ca="1" si="59"/>
        <v>7705</v>
      </c>
      <c r="C369" s="1">
        <f t="shared" ca="1" si="60"/>
        <v>30301</v>
      </c>
      <c r="D369" s="7">
        <f t="shared" ca="1" si="61"/>
        <v>7</v>
      </c>
      <c r="E369" s="3" t="str">
        <f ca="1">VLOOKUP(D369,State!$A$1:$B$9,2,0)</f>
        <v>VIC</v>
      </c>
      <c r="F369" s="3">
        <f t="shared" ca="1" si="62"/>
        <v>356</v>
      </c>
      <c r="G369" s="3" t="str">
        <f ca="1">VLOOKUP(F369,Occupation!$A$1:$B$915,2,0)</f>
        <v>Registered Nurse (Developmental Disability)</v>
      </c>
      <c r="H369" s="3">
        <f t="shared" ca="1" si="63"/>
        <v>7</v>
      </c>
      <c r="I369" s="3">
        <f t="shared" ca="1" si="64"/>
        <v>43571.360000000001</v>
      </c>
      <c r="J369" s="3">
        <f t="shared" ca="1" si="65"/>
        <v>0.4340782520368997</v>
      </c>
      <c r="K369" s="3">
        <f t="shared" ca="1" si="66"/>
        <v>2</v>
      </c>
      <c r="L369" s="3" t="str">
        <f ca="1">VLOOKUP(K369,Freq_Investment!$A$1:$B$8,2,0)</f>
        <v>Weekly</v>
      </c>
      <c r="M369" s="3" t="str">
        <f t="shared" ca="1" si="67"/>
        <v>Manual</v>
      </c>
      <c r="N369" s="3">
        <f t="shared" ca="1" si="68"/>
        <v>3</v>
      </c>
      <c r="O369" s="3">
        <f t="shared" ca="1" si="68"/>
        <v>1</v>
      </c>
      <c r="P369" s="3">
        <f t="shared" ca="1" si="68"/>
        <v>2</v>
      </c>
    </row>
    <row r="370" spans="1:16" x14ac:dyDescent="0.25">
      <c r="A370" s="3">
        <f t="shared" ca="1" si="58"/>
        <v>357914752</v>
      </c>
      <c r="B370" s="3">
        <f t="shared" ca="1" si="59"/>
        <v>7705</v>
      </c>
      <c r="C370" s="1">
        <f t="shared" ca="1" si="60"/>
        <v>36203</v>
      </c>
      <c r="D370" s="7">
        <f t="shared" ca="1" si="61"/>
        <v>8</v>
      </c>
      <c r="E370" s="3" t="str">
        <f ca="1">VLOOKUP(D370,State!$A$1:$B$9,2,0)</f>
        <v>ACT</v>
      </c>
      <c r="F370" s="3">
        <f t="shared" ca="1" si="62"/>
        <v>314</v>
      </c>
      <c r="G370" s="3" t="str">
        <f ca="1">VLOOKUP(F370,Occupation!$A$1:$B$915,2,0)</f>
        <v>Resident Medical Officer</v>
      </c>
      <c r="H370" s="3">
        <f t="shared" ca="1" si="63"/>
        <v>3</v>
      </c>
      <c r="I370" s="3">
        <f t="shared" ca="1" si="64"/>
        <v>67530.38</v>
      </c>
      <c r="J370" s="3">
        <f t="shared" ca="1" si="65"/>
        <v>0.2573206243871114</v>
      </c>
      <c r="K370" s="3">
        <f t="shared" ca="1" si="66"/>
        <v>2</v>
      </c>
      <c r="L370" s="3" t="str">
        <f ca="1">VLOOKUP(K370,Freq_Investment!$A$1:$B$8,2,0)</f>
        <v>Weekly</v>
      </c>
      <c r="M370" s="3" t="str">
        <f t="shared" ca="1" si="67"/>
        <v>Auto</v>
      </c>
      <c r="N370" s="3">
        <f t="shared" ca="1" si="68"/>
        <v>5</v>
      </c>
      <c r="O370" s="3">
        <f t="shared" ca="1" si="68"/>
        <v>2</v>
      </c>
      <c r="P370" s="3">
        <f t="shared" ca="1" si="68"/>
        <v>2</v>
      </c>
    </row>
    <row r="371" spans="1:16" x14ac:dyDescent="0.25">
      <c r="A371" s="3">
        <f t="shared" ca="1" si="58"/>
        <v>727679238</v>
      </c>
      <c r="B371" s="3">
        <f t="shared" ca="1" si="59"/>
        <v>5578</v>
      </c>
      <c r="C371" s="1">
        <f t="shared" ca="1" si="60"/>
        <v>39486</v>
      </c>
      <c r="D371" s="7">
        <f t="shared" ca="1" si="61"/>
        <v>6</v>
      </c>
      <c r="E371" s="3" t="str">
        <f ca="1">VLOOKUP(D371,State!$A$1:$B$9,2,0)</f>
        <v>TAS</v>
      </c>
      <c r="F371" s="3">
        <f t="shared" ca="1" si="62"/>
        <v>641</v>
      </c>
      <c r="G371" s="3" t="str">
        <f ca="1">VLOOKUP(F371,Occupation!$A$1:$B$915,2,0)</f>
        <v>Nanny</v>
      </c>
      <c r="H371" s="3">
        <f t="shared" ca="1" si="63"/>
        <v>6</v>
      </c>
      <c r="I371" s="3">
        <f t="shared" ca="1" si="64"/>
        <v>17721.509999999998</v>
      </c>
      <c r="J371" s="3">
        <f t="shared" ca="1" si="65"/>
        <v>0.47186031069911438</v>
      </c>
      <c r="K371" s="3">
        <f t="shared" ca="1" si="66"/>
        <v>2</v>
      </c>
      <c r="L371" s="3" t="str">
        <f ca="1">VLOOKUP(K371,Freq_Investment!$A$1:$B$8,2,0)</f>
        <v>Weekly</v>
      </c>
      <c r="M371" s="3" t="str">
        <f t="shared" ca="1" si="67"/>
        <v>Manual</v>
      </c>
      <c r="N371" s="3">
        <f t="shared" ca="1" si="68"/>
        <v>5</v>
      </c>
      <c r="O371" s="3">
        <f t="shared" ca="1" si="68"/>
        <v>1</v>
      </c>
      <c r="P371" s="3">
        <f t="shared" ca="1" si="68"/>
        <v>4</v>
      </c>
    </row>
    <row r="372" spans="1:16" x14ac:dyDescent="0.25">
      <c r="A372" s="3">
        <f t="shared" ca="1" si="58"/>
        <v>62836730</v>
      </c>
      <c r="B372" s="3">
        <f t="shared" ca="1" si="59"/>
        <v>7527</v>
      </c>
      <c r="C372" s="1">
        <f t="shared" ca="1" si="60"/>
        <v>26908</v>
      </c>
      <c r="D372" s="7">
        <f t="shared" ca="1" si="61"/>
        <v>5</v>
      </c>
      <c r="E372" s="3" t="str">
        <f ca="1">VLOOKUP(D372,State!$A$1:$B$9,2,0)</f>
        <v>NT</v>
      </c>
      <c r="F372" s="3">
        <f t="shared" ca="1" si="62"/>
        <v>481</v>
      </c>
      <c r="G372" s="3" t="str">
        <f ca="1">VLOOKUP(F372,Occupation!$A$1:$B$915,2,0)</f>
        <v>Sheetmetal Trades Worker</v>
      </c>
      <c r="H372" s="3">
        <f t="shared" ca="1" si="63"/>
        <v>9</v>
      </c>
      <c r="I372" s="3">
        <f t="shared" ca="1" si="64"/>
        <v>84518.34</v>
      </c>
      <c r="J372" s="3">
        <f t="shared" ca="1" si="65"/>
        <v>0.33363263284373407</v>
      </c>
      <c r="K372" s="3">
        <f t="shared" ca="1" si="66"/>
        <v>5</v>
      </c>
      <c r="L372" s="3" t="str">
        <f ca="1">VLOOKUP(K372,Freq_Investment!$A$1:$B$8,2,0)</f>
        <v>Quarterly</v>
      </c>
      <c r="M372" s="3" t="str">
        <f t="shared" ca="1" si="67"/>
        <v>Manual</v>
      </c>
      <c r="N372" s="3">
        <f t="shared" ca="1" si="68"/>
        <v>4</v>
      </c>
      <c r="O372" s="3">
        <f t="shared" ca="1" si="68"/>
        <v>5</v>
      </c>
      <c r="P372" s="3">
        <f t="shared" ca="1" si="68"/>
        <v>4</v>
      </c>
    </row>
    <row r="373" spans="1:16" x14ac:dyDescent="0.25">
      <c r="A373" s="3">
        <f t="shared" ca="1" si="58"/>
        <v>295219793</v>
      </c>
      <c r="B373" s="3">
        <f t="shared" ca="1" si="59"/>
        <v>8192</v>
      </c>
      <c r="C373" s="1">
        <f t="shared" ca="1" si="60"/>
        <v>39708</v>
      </c>
      <c r="D373" s="7">
        <f t="shared" ca="1" si="61"/>
        <v>6</v>
      </c>
      <c r="E373" s="3" t="str">
        <f ca="1">VLOOKUP(D373,State!$A$1:$B$9,2,0)</f>
        <v>TAS</v>
      </c>
      <c r="F373" s="3">
        <f t="shared" ca="1" si="62"/>
        <v>853</v>
      </c>
      <c r="G373" s="3" t="str">
        <f ca="1">VLOOKUP(F373,Occupation!$A$1:$B$915,2,0)</f>
        <v>Forklift Driver</v>
      </c>
      <c r="H373" s="3">
        <f t="shared" ca="1" si="63"/>
        <v>4</v>
      </c>
      <c r="I373" s="3">
        <f t="shared" ca="1" si="64"/>
        <v>51211.74</v>
      </c>
      <c r="J373" s="3">
        <f t="shared" ca="1" si="65"/>
        <v>0.30650041219622998</v>
      </c>
      <c r="K373" s="3">
        <f t="shared" ca="1" si="66"/>
        <v>1</v>
      </c>
      <c r="L373" s="3" t="str">
        <f ca="1">VLOOKUP(K373,Freq_Investment!$A$1:$B$8,2,0)</f>
        <v>Daily</v>
      </c>
      <c r="M373" s="3" t="str">
        <f t="shared" ca="1" si="67"/>
        <v>Manual</v>
      </c>
      <c r="N373" s="3">
        <f t="shared" ca="1" si="68"/>
        <v>1</v>
      </c>
      <c r="O373" s="3">
        <f t="shared" ca="1" si="68"/>
        <v>5</v>
      </c>
      <c r="P373" s="3">
        <f t="shared" ca="1" si="68"/>
        <v>4</v>
      </c>
    </row>
    <row r="374" spans="1:16" x14ac:dyDescent="0.25">
      <c r="A374" s="3">
        <f t="shared" ca="1" si="58"/>
        <v>63684515</v>
      </c>
      <c r="B374" s="3">
        <f t="shared" ca="1" si="59"/>
        <v>2178</v>
      </c>
      <c r="C374" s="1">
        <f t="shared" ca="1" si="60"/>
        <v>34770</v>
      </c>
      <c r="D374" s="7">
        <f t="shared" ca="1" si="61"/>
        <v>1</v>
      </c>
      <c r="E374" s="3" t="str">
        <f ca="1">VLOOKUP(D374,State!$A$1:$B$9,2,0)</f>
        <v>NSW</v>
      </c>
      <c r="F374" s="3">
        <f t="shared" ca="1" si="62"/>
        <v>659</v>
      </c>
      <c r="G374" s="3" t="str">
        <f ca="1">VLOOKUP(F374,Occupation!$A$1:$B$915,2,0)</f>
        <v>Hotel Service Manager</v>
      </c>
      <c r="H374" s="3">
        <f t="shared" ca="1" si="63"/>
        <v>8</v>
      </c>
      <c r="I374" s="3">
        <f t="shared" ca="1" si="64"/>
        <v>4843.6499999999996</v>
      </c>
      <c r="J374" s="3">
        <f t="shared" ca="1" si="65"/>
        <v>0.134264161590053</v>
      </c>
      <c r="K374" s="3">
        <f t="shared" ca="1" si="66"/>
        <v>1</v>
      </c>
      <c r="L374" s="3" t="str">
        <f ca="1">VLOOKUP(K374,Freq_Investment!$A$1:$B$8,2,0)</f>
        <v>Daily</v>
      </c>
      <c r="M374" s="3" t="str">
        <f t="shared" ca="1" si="67"/>
        <v>Manual</v>
      </c>
      <c r="N374" s="3">
        <f t="shared" ca="1" si="68"/>
        <v>5</v>
      </c>
      <c r="O374" s="3">
        <f t="shared" ca="1" si="68"/>
        <v>5</v>
      </c>
      <c r="P374" s="3">
        <f t="shared" ca="1" si="68"/>
        <v>1</v>
      </c>
    </row>
    <row r="375" spans="1:16" x14ac:dyDescent="0.25">
      <c r="A375" s="3">
        <f t="shared" ca="1" si="58"/>
        <v>592878691</v>
      </c>
      <c r="B375" s="3">
        <f t="shared" ca="1" si="59"/>
        <v>7740</v>
      </c>
      <c r="C375" s="1">
        <f t="shared" ca="1" si="60"/>
        <v>40926</v>
      </c>
      <c r="D375" s="7">
        <f t="shared" ca="1" si="61"/>
        <v>6</v>
      </c>
      <c r="E375" s="3" t="str">
        <f ca="1">VLOOKUP(D375,State!$A$1:$B$9,2,0)</f>
        <v>TAS</v>
      </c>
      <c r="F375" s="3">
        <f t="shared" ca="1" si="62"/>
        <v>409</v>
      </c>
      <c r="G375" s="3" t="str">
        <f ca="1">VLOOKUP(F375,Occupation!$A$1:$B$915,2,0)</f>
        <v>Psychologists nec</v>
      </c>
      <c r="H375" s="3">
        <f t="shared" ca="1" si="63"/>
        <v>1</v>
      </c>
      <c r="I375" s="3">
        <f t="shared" ca="1" si="64"/>
        <v>89382.8</v>
      </c>
      <c r="J375" s="3">
        <f t="shared" ca="1" si="65"/>
        <v>0.34824351783299107</v>
      </c>
      <c r="K375" s="3">
        <f t="shared" ca="1" si="66"/>
        <v>1</v>
      </c>
      <c r="L375" s="3" t="str">
        <f ca="1">VLOOKUP(K375,Freq_Investment!$A$1:$B$8,2,0)</f>
        <v>Daily</v>
      </c>
      <c r="M375" s="3" t="str">
        <f t="shared" ca="1" si="67"/>
        <v>Auto</v>
      </c>
      <c r="N375" s="3">
        <f t="shared" ca="1" si="68"/>
        <v>2</v>
      </c>
      <c r="O375" s="3">
        <f t="shared" ca="1" si="68"/>
        <v>3</v>
      </c>
      <c r="P375" s="3">
        <f t="shared" ca="1" si="68"/>
        <v>3</v>
      </c>
    </row>
    <row r="376" spans="1:16" x14ac:dyDescent="0.25">
      <c r="A376" s="3">
        <f t="shared" ca="1" si="58"/>
        <v>347022486</v>
      </c>
      <c r="B376" s="3">
        <f t="shared" ca="1" si="59"/>
        <v>1934</v>
      </c>
      <c r="C376" s="1">
        <f t="shared" ca="1" si="60"/>
        <v>34924</v>
      </c>
      <c r="D376" s="7">
        <f t="shared" ca="1" si="61"/>
        <v>7</v>
      </c>
      <c r="E376" s="3" t="str">
        <f ca="1">VLOOKUP(D376,State!$A$1:$B$9,2,0)</f>
        <v>VIC</v>
      </c>
      <c r="F376" s="3">
        <f t="shared" ca="1" si="62"/>
        <v>361</v>
      </c>
      <c r="G376" s="3" t="str">
        <f ca="1">VLOOKUP(F376,Occupation!$A$1:$B$915,2,0)</f>
        <v>Registered Nurse (Perioperative)</v>
      </c>
      <c r="H376" s="3">
        <f t="shared" ca="1" si="63"/>
        <v>4</v>
      </c>
      <c r="I376" s="3">
        <f t="shared" ca="1" si="64"/>
        <v>38915.75</v>
      </c>
      <c r="J376" s="3">
        <f t="shared" ca="1" si="65"/>
        <v>0.47099340073023616</v>
      </c>
      <c r="K376" s="3">
        <f t="shared" ca="1" si="66"/>
        <v>3</v>
      </c>
      <c r="L376" s="3" t="str">
        <f ca="1">VLOOKUP(K376,Freq_Investment!$A$1:$B$8,2,0)</f>
        <v>Fortnightly</v>
      </c>
      <c r="M376" s="3" t="str">
        <f t="shared" ca="1" si="67"/>
        <v>Manual</v>
      </c>
      <c r="N376" s="3">
        <f t="shared" ca="1" si="68"/>
        <v>4</v>
      </c>
      <c r="O376" s="3">
        <f t="shared" ca="1" si="68"/>
        <v>2</v>
      </c>
      <c r="P376" s="3">
        <f t="shared" ca="1" si="68"/>
        <v>4</v>
      </c>
    </row>
    <row r="377" spans="1:16" x14ac:dyDescent="0.25">
      <c r="A377" s="3">
        <f t="shared" ca="1" si="58"/>
        <v>391293692</v>
      </c>
      <c r="B377" s="3">
        <f t="shared" ca="1" si="59"/>
        <v>1149</v>
      </c>
      <c r="C377" s="1">
        <f t="shared" ca="1" si="60"/>
        <v>27082</v>
      </c>
      <c r="D377" s="7">
        <f t="shared" ca="1" si="61"/>
        <v>7</v>
      </c>
      <c r="E377" s="3" t="str">
        <f ca="1">VLOOKUP(D377,State!$A$1:$B$9,2,0)</f>
        <v>VIC</v>
      </c>
      <c r="F377" s="3">
        <f t="shared" ca="1" si="62"/>
        <v>527</v>
      </c>
      <c r="G377" s="3" t="str">
        <f ca="1">VLOOKUP(F377,Occupation!$A$1:$B$915,2,0)</f>
        <v>Electrical Linesworker / Electrical Line Mechanic</v>
      </c>
      <c r="H377" s="3">
        <f t="shared" ca="1" si="63"/>
        <v>5</v>
      </c>
      <c r="I377" s="3">
        <f t="shared" ca="1" si="64"/>
        <v>28868.94</v>
      </c>
      <c r="J377" s="3">
        <f t="shared" ca="1" si="65"/>
        <v>0.29136155408177522</v>
      </c>
      <c r="K377" s="3">
        <f t="shared" ca="1" si="66"/>
        <v>5</v>
      </c>
      <c r="L377" s="3" t="str">
        <f ca="1">VLOOKUP(K377,Freq_Investment!$A$1:$B$8,2,0)</f>
        <v>Quarterly</v>
      </c>
      <c r="M377" s="3" t="str">
        <f t="shared" ca="1" si="67"/>
        <v>Auto</v>
      </c>
      <c r="N377" s="3">
        <f t="shared" ca="1" si="68"/>
        <v>3</v>
      </c>
      <c r="O377" s="3">
        <f t="shared" ca="1" si="68"/>
        <v>5</v>
      </c>
      <c r="P377" s="3">
        <f t="shared" ca="1" si="68"/>
        <v>1</v>
      </c>
    </row>
    <row r="378" spans="1:16" x14ac:dyDescent="0.25">
      <c r="A378" s="3">
        <f t="shared" ca="1" si="58"/>
        <v>305315852</v>
      </c>
      <c r="B378" s="3">
        <f t="shared" ca="1" si="59"/>
        <v>1631</v>
      </c>
      <c r="C378" s="1">
        <f t="shared" ca="1" si="60"/>
        <v>28802</v>
      </c>
      <c r="D378" s="7">
        <f t="shared" ca="1" si="61"/>
        <v>7</v>
      </c>
      <c r="E378" s="3" t="str">
        <f ca="1">VLOOKUP(D378,State!$A$1:$B$9,2,0)</f>
        <v>VIC</v>
      </c>
      <c r="F378" s="3">
        <f t="shared" ca="1" si="62"/>
        <v>730</v>
      </c>
      <c r="G378" s="3" t="str">
        <f ca="1">VLOOKUP(F378,Occupation!$A$1:$B$915,2,0)</f>
        <v>Hotel or Motel Receptionist</v>
      </c>
      <c r="H378" s="3">
        <f t="shared" ca="1" si="63"/>
        <v>5</v>
      </c>
      <c r="I378" s="3">
        <f t="shared" ca="1" si="64"/>
        <v>27186.92</v>
      </c>
      <c r="J378" s="3">
        <f t="shared" ca="1" si="65"/>
        <v>0.12559658644202704</v>
      </c>
      <c r="K378" s="3">
        <f t="shared" ca="1" si="66"/>
        <v>4</v>
      </c>
      <c r="L378" s="3" t="str">
        <f ca="1">VLOOKUP(K378,Freq_Investment!$A$1:$B$8,2,0)</f>
        <v>Monthly</v>
      </c>
      <c r="M378" s="3" t="str">
        <f t="shared" ca="1" si="67"/>
        <v>Auto</v>
      </c>
      <c r="N378" s="3">
        <f t="shared" ca="1" si="68"/>
        <v>5</v>
      </c>
      <c r="O378" s="3">
        <f t="shared" ca="1" si="68"/>
        <v>1</v>
      </c>
      <c r="P378" s="3">
        <f t="shared" ca="1" si="68"/>
        <v>4</v>
      </c>
    </row>
    <row r="379" spans="1:16" x14ac:dyDescent="0.25">
      <c r="A379" s="3">
        <f t="shared" ca="1" si="58"/>
        <v>882291814</v>
      </c>
      <c r="B379" s="3">
        <f t="shared" ca="1" si="59"/>
        <v>8245</v>
      </c>
      <c r="C379" s="1">
        <f t="shared" ca="1" si="60"/>
        <v>31397</v>
      </c>
      <c r="D379" s="7">
        <f t="shared" ca="1" si="61"/>
        <v>4</v>
      </c>
      <c r="E379" s="3" t="str">
        <f ca="1">VLOOKUP(D379,State!$A$1:$B$9,2,0)</f>
        <v>WA</v>
      </c>
      <c r="F379" s="3">
        <f t="shared" ca="1" si="62"/>
        <v>171</v>
      </c>
      <c r="G379" s="3" t="str">
        <f ca="1">VLOOKUP(F379,Occupation!$A$1:$B$915,2,0)</f>
        <v>Information and Organisation Professionals nec</v>
      </c>
      <c r="H379" s="3">
        <f t="shared" ca="1" si="63"/>
        <v>3</v>
      </c>
      <c r="I379" s="3">
        <f t="shared" ca="1" si="64"/>
        <v>39392.050000000003</v>
      </c>
      <c r="J379" s="3">
        <f t="shared" ca="1" si="65"/>
        <v>7.7694216116689085E-2</v>
      </c>
      <c r="K379" s="3">
        <f t="shared" ca="1" si="66"/>
        <v>5</v>
      </c>
      <c r="L379" s="3" t="str">
        <f ca="1">VLOOKUP(K379,Freq_Investment!$A$1:$B$8,2,0)</f>
        <v>Quarterly</v>
      </c>
      <c r="M379" s="3" t="str">
        <f t="shared" ca="1" si="67"/>
        <v>Auto</v>
      </c>
      <c r="N379" s="3">
        <f t="shared" ca="1" si="68"/>
        <v>2</v>
      </c>
      <c r="O379" s="3">
        <f t="shared" ca="1" si="68"/>
        <v>4</v>
      </c>
      <c r="P379" s="3">
        <f t="shared" ca="1" si="68"/>
        <v>5</v>
      </c>
    </row>
    <row r="380" spans="1:16" x14ac:dyDescent="0.25">
      <c r="A380" s="3">
        <f t="shared" ca="1" si="58"/>
        <v>842406405</v>
      </c>
      <c r="B380" s="3">
        <f t="shared" ca="1" si="59"/>
        <v>6771</v>
      </c>
      <c r="C380" s="1">
        <f t="shared" ca="1" si="60"/>
        <v>26491</v>
      </c>
      <c r="D380" s="7">
        <f t="shared" ca="1" si="61"/>
        <v>8</v>
      </c>
      <c r="E380" s="3" t="str">
        <f ca="1">VLOOKUP(D380,State!$A$1:$B$9,2,0)</f>
        <v>ACT</v>
      </c>
      <c r="F380" s="3">
        <f t="shared" ca="1" si="62"/>
        <v>675</v>
      </c>
      <c r="G380" s="3" t="str">
        <f ca="1">VLOOKUP(F380,Occupation!$A$1:$B$915,2,0)</f>
        <v>Tour Guide</v>
      </c>
      <c r="H380" s="3">
        <f t="shared" ca="1" si="63"/>
        <v>9</v>
      </c>
      <c r="I380" s="3">
        <f t="shared" ca="1" si="64"/>
        <v>23406.87</v>
      </c>
      <c r="J380" s="3">
        <f t="shared" ca="1" si="65"/>
        <v>8.1871732488157989E-2</v>
      </c>
      <c r="K380" s="3">
        <f t="shared" ca="1" si="66"/>
        <v>6</v>
      </c>
      <c r="L380" s="3" t="str">
        <f ca="1">VLOOKUP(K380,Freq_Investment!$A$1:$B$8,2,0)</f>
        <v>Half-yearly</v>
      </c>
      <c r="M380" s="3" t="str">
        <f t="shared" ca="1" si="67"/>
        <v>Manual</v>
      </c>
      <c r="N380" s="3">
        <f t="shared" ca="1" si="68"/>
        <v>5</v>
      </c>
      <c r="O380" s="3">
        <f t="shared" ca="1" si="68"/>
        <v>4</v>
      </c>
      <c r="P380" s="3">
        <f t="shared" ca="1" si="68"/>
        <v>5</v>
      </c>
    </row>
    <row r="381" spans="1:16" x14ac:dyDescent="0.25">
      <c r="A381" s="3">
        <f t="shared" ca="1" si="58"/>
        <v>214775242</v>
      </c>
      <c r="B381" s="3">
        <f t="shared" ca="1" si="59"/>
        <v>4763</v>
      </c>
      <c r="C381" s="1">
        <f t="shared" ca="1" si="60"/>
        <v>44202</v>
      </c>
      <c r="D381" s="7">
        <f t="shared" ca="1" si="61"/>
        <v>4</v>
      </c>
      <c r="E381" s="3" t="str">
        <f ca="1">VLOOKUP(D381,State!$A$1:$B$9,2,0)</f>
        <v>WA</v>
      </c>
      <c r="F381" s="3">
        <f t="shared" ca="1" si="62"/>
        <v>613</v>
      </c>
      <c r="G381" s="3" t="str">
        <f ca="1">VLOOKUP(F381,Occupation!$A$1:$B$915,2,0)</f>
        <v>Signwriter</v>
      </c>
      <c r="H381" s="3">
        <f t="shared" ca="1" si="63"/>
        <v>6</v>
      </c>
      <c r="I381" s="3">
        <f t="shared" ca="1" si="64"/>
        <v>57415.74</v>
      </c>
      <c r="J381" s="3">
        <f t="shared" ca="1" si="65"/>
        <v>0.14329216982712067</v>
      </c>
      <c r="K381" s="3">
        <f t="shared" ca="1" si="66"/>
        <v>3</v>
      </c>
      <c r="L381" s="3" t="str">
        <f ca="1">VLOOKUP(K381,Freq_Investment!$A$1:$B$8,2,0)</f>
        <v>Fortnightly</v>
      </c>
      <c r="M381" s="3" t="str">
        <f t="shared" ca="1" si="67"/>
        <v>Auto</v>
      </c>
      <c r="N381" s="3">
        <f t="shared" ca="1" si="68"/>
        <v>2</v>
      </c>
      <c r="O381" s="3">
        <f t="shared" ca="1" si="68"/>
        <v>1</v>
      </c>
      <c r="P381" s="3">
        <f t="shared" ca="1" si="68"/>
        <v>4</v>
      </c>
    </row>
    <row r="382" spans="1:16" x14ac:dyDescent="0.25">
      <c r="A382" s="3">
        <f t="shared" ca="1" si="58"/>
        <v>553694750</v>
      </c>
      <c r="B382" s="3">
        <f t="shared" ca="1" si="59"/>
        <v>369</v>
      </c>
      <c r="C382" s="1">
        <f t="shared" ca="1" si="60"/>
        <v>37860</v>
      </c>
      <c r="D382" s="7">
        <f t="shared" ca="1" si="61"/>
        <v>7</v>
      </c>
      <c r="E382" s="3" t="str">
        <f ca="1">VLOOKUP(D382,State!$A$1:$B$9,2,0)</f>
        <v>VIC</v>
      </c>
      <c r="F382" s="3">
        <f t="shared" ca="1" si="62"/>
        <v>467</v>
      </c>
      <c r="G382" s="3" t="str">
        <f ca="1">VLOOKUP(F382,Occupation!$A$1:$B$915,2,0)</f>
        <v>Radiocommunications Technician</v>
      </c>
      <c r="H382" s="3">
        <f t="shared" ca="1" si="63"/>
        <v>8</v>
      </c>
      <c r="I382" s="3">
        <f t="shared" ca="1" si="64"/>
        <v>35952.78</v>
      </c>
      <c r="J382" s="3">
        <f t="shared" ca="1" si="65"/>
        <v>0.21232938124859735</v>
      </c>
      <c r="K382" s="3">
        <f t="shared" ca="1" si="66"/>
        <v>4</v>
      </c>
      <c r="L382" s="3" t="str">
        <f ca="1">VLOOKUP(K382,Freq_Investment!$A$1:$B$8,2,0)</f>
        <v>Monthly</v>
      </c>
      <c r="M382" s="3" t="str">
        <f t="shared" ca="1" si="67"/>
        <v>Manual</v>
      </c>
      <c r="N382" s="3">
        <f t="shared" ca="1" si="68"/>
        <v>3</v>
      </c>
      <c r="O382" s="3">
        <f t="shared" ca="1" si="68"/>
        <v>1</v>
      </c>
      <c r="P382" s="3">
        <f t="shared" ca="1" si="68"/>
        <v>2</v>
      </c>
    </row>
    <row r="383" spans="1:16" x14ac:dyDescent="0.25">
      <c r="A383" s="3">
        <f t="shared" ca="1" si="58"/>
        <v>413780707</v>
      </c>
      <c r="B383" s="3">
        <f t="shared" ca="1" si="59"/>
        <v>2945</v>
      </c>
      <c r="C383" s="1">
        <f t="shared" ca="1" si="60"/>
        <v>40035</v>
      </c>
      <c r="D383" s="7">
        <f t="shared" ca="1" si="61"/>
        <v>8</v>
      </c>
      <c r="E383" s="3" t="str">
        <f ca="1">VLOOKUP(D383,State!$A$1:$B$9,2,0)</f>
        <v>ACT</v>
      </c>
      <c r="F383" s="3">
        <f t="shared" ca="1" si="62"/>
        <v>151</v>
      </c>
      <c r="G383" s="3" t="str">
        <f ca="1">VLOOKUP(F383,Occupation!$A$1:$B$915,2,0)</f>
        <v>Training and Development Professional</v>
      </c>
      <c r="H383" s="3">
        <f t="shared" ca="1" si="63"/>
        <v>3</v>
      </c>
      <c r="I383" s="3">
        <f t="shared" ca="1" si="64"/>
        <v>62196.25</v>
      </c>
      <c r="J383" s="3">
        <f t="shared" ca="1" si="65"/>
        <v>0.39078949892034492</v>
      </c>
      <c r="K383" s="3">
        <f t="shared" ca="1" si="66"/>
        <v>3</v>
      </c>
      <c r="L383" s="3" t="str">
        <f ca="1">VLOOKUP(K383,Freq_Investment!$A$1:$B$8,2,0)</f>
        <v>Fortnightly</v>
      </c>
      <c r="M383" s="3" t="str">
        <f t="shared" ca="1" si="67"/>
        <v>Auto</v>
      </c>
      <c r="N383" s="3">
        <f t="shared" ca="1" si="68"/>
        <v>5</v>
      </c>
      <c r="O383" s="3">
        <f t="shared" ca="1" si="68"/>
        <v>3</v>
      </c>
      <c r="P383" s="3">
        <f t="shared" ca="1" si="68"/>
        <v>1</v>
      </c>
    </row>
    <row r="384" spans="1:16" x14ac:dyDescent="0.25">
      <c r="A384" s="3">
        <f t="shared" ca="1" si="58"/>
        <v>743147875</v>
      </c>
      <c r="B384" s="3">
        <f t="shared" ca="1" si="59"/>
        <v>9730</v>
      </c>
      <c r="C384" s="1">
        <f t="shared" ca="1" si="60"/>
        <v>36015</v>
      </c>
      <c r="D384" s="7">
        <f t="shared" ca="1" si="61"/>
        <v>2</v>
      </c>
      <c r="E384" s="3" t="str">
        <f ca="1">VLOOKUP(D384,State!$A$1:$B$9,2,0)</f>
        <v>QLD</v>
      </c>
      <c r="F384" s="3">
        <f t="shared" ca="1" si="62"/>
        <v>557</v>
      </c>
      <c r="G384" s="3" t="str">
        <f ca="1">VLOOKUP(F384,Occupation!$A$1:$B$915,2,0)</f>
        <v>Gardener (General)</v>
      </c>
      <c r="H384" s="3">
        <f t="shared" ca="1" si="63"/>
        <v>3</v>
      </c>
      <c r="I384" s="3">
        <f t="shared" ca="1" si="64"/>
        <v>80398.38</v>
      </c>
      <c r="J384" s="3">
        <f t="shared" ca="1" si="65"/>
        <v>0.38073050185411728</v>
      </c>
      <c r="K384" s="3">
        <f t="shared" ca="1" si="66"/>
        <v>3</v>
      </c>
      <c r="L384" s="3" t="str">
        <f ca="1">VLOOKUP(K384,Freq_Investment!$A$1:$B$8,2,0)</f>
        <v>Fortnightly</v>
      </c>
      <c r="M384" s="3" t="str">
        <f t="shared" ca="1" si="67"/>
        <v>Manual</v>
      </c>
      <c r="N384" s="3">
        <f t="shared" ca="1" si="68"/>
        <v>2</v>
      </c>
      <c r="O384" s="3">
        <f t="shared" ca="1" si="68"/>
        <v>1</v>
      </c>
      <c r="P384" s="3">
        <f t="shared" ca="1" si="68"/>
        <v>5</v>
      </c>
    </row>
    <row r="385" spans="1:16" x14ac:dyDescent="0.25">
      <c r="A385" s="3">
        <f t="shared" ca="1" si="58"/>
        <v>224796999</v>
      </c>
      <c r="B385" s="3">
        <f t="shared" ca="1" si="59"/>
        <v>7803</v>
      </c>
      <c r="C385" s="1">
        <f t="shared" ca="1" si="60"/>
        <v>35966</v>
      </c>
      <c r="D385" s="7">
        <f t="shared" ca="1" si="61"/>
        <v>6</v>
      </c>
      <c r="E385" s="3" t="str">
        <f ca="1">VLOOKUP(D385,State!$A$1:$B$9,2,0)</f>
        <v>TAS</v>
      </c>
      <c r="F385" s="3">
        <f t="shared" ca="1" si="62"/>
        <v>800</v>
      </c>
      <c r="G385" s="3" t="str">
        <f ca="1">VLOOKUP(F385,Occupation!$A$1:$B$915,2,0)</f>
        <v>Concrete Products Machine Operator</v>
      </c>
      <c r="H385" s="3">
        <f t="shared" ca="1" si="63"/>
        <v>8</v>
      </c>
      <c r="I385" s="3">
        <f t="shared" ca="1" si="64"/>
        <v>86748.65</v>
      </c>
      <c r="J385" s="3">
        <f t="shared" ca="1" si="65"/>
        <v>0.18899135546612478</v>
      </c>
      <c r="K385" s="3">
        <f t="shared" ca="1" si="66"/>
        <v>7</v>
      </c>
      <c r="L385" s="3" t="str">
        <f ca="1">VLOOKUP(K385,Freq_Investment!$A$1:$B$8,2,0)</f>
        <v>Yearly</v>
      </c>
      <c r="M385" s="3" t="str">
        <f t="shared" ca="1" si="67"/>
        <v>Auto</v>
      </c>
      <c r="N385" s="3">
        <f t="shared" ca="1" si="68"/>
        <v>4</v>
      </c>
      <c r="O385" s="3">
        <f t="shared" ca="1" si="68"/>
        <v>1</v>
      </c>
      <c r="P385" s="3">
        <f t="shared" ca="1" si="68"/>
        <v>3</v>
      </c>
    </row>
    <row r="386" spans="1:16" x14ac:dyDescent="0.25">
      <c r="A386" s="3">
        <f t="shared" ca="1" si="58"/>
        <v>551946186</v>
      </c>
      <c r="B386" s="3">
        <f t="shared" ca="1" si="59"/>
        <v>3160</v>
      </c>
      <c r="C386" s="1">
        <f t="shared" ca="1" si="60"/>
        <v>25820</v>
      </c>
      <c r="D386" s="7">
        <f t="shared" ca="1" si="61"/>
        <v>4</v>
      </c>
      <c r="E386" s="3" t="str">
        <f ca="1">VLOOKUP(D386,State!$A$1:$B$9,2,0)</f>
        <v>WA</v>
      </c>
      <c r="F386" s="3">
        <f t="shared" ca="1" si="62"/>
        <v>204</v>
      </c>
      <c r="G386" s="3" t="str">
        <f ca="1">VLOOKUP(F386,Occupation!$A$1:$B$915,2,0)</f>
        <v>Illustrator</v>
      </c>
      <c r="H386" s="3">
        <f t="shared" ca="1" si="63"/>
        <v>9</v>
      </c>
      <c r="I386" s="3">
        <f t="shared" ca="1" si="64"/>
        <v>51909.55</v>
      </c>
      <c r="J386" s="3">
        <f t="shared" ca="1" si="65"/>
        <v>0.42818495875273693</v>
      </c>
      <c r="K386" s="3">
        <f t="shared" ca="1" si="66"/>
        <v>3</v>
      </c>
      <c r="L386" s="3" t="str">
        <f ca="1">VLOOKUP(K386,Freq_Investment!$A$1:$B$8,2,0)</f>
        <v>Fortnightly</v>
      </c>
      <c r="M386" s="3" t="str">
        <f t="shared" ca="1" si="67"/>
        <v>Auto</v>
      </c>
      <c r="N386" s="3">
        <f t="shared" ca="1" si="68"/>
        <v>4</v>
      </c>
      <c r="O386" s="3">
        <f t="shared" ca="1" si="68"/>
        <v>1</v>
      </c>
      <c r="P386" s="3">
        <f t="shared" ca="1" si="68"/>
        <v>2</v>
      </c>
    </row>
    <row r="387" spans="1:16" x14ac:dyDescent="0.25">
      <c r="A387" s="3">
        <f t="shared" ref="A387:A450" ca="1" si="69">RANDBETWEEN(10000000,1000000000)</f>
        <v>114630712</v>
      </c>
      <c r="B387" s="3">
        <f t="shared" ref="B387:B450" ca="1" si="70">RANDBETWEEN(1,10000)</f>
        <v>6360</v>
      </c>
      <c r="C387" s="1">
        <f t="shared" ref="C387:C450" ca="1" si="71">DATE(RANDBETWEEN(1970,2021),RANDBETWEEN(1,12),RANDBETWEEN(1,28))</f>
        <v>40159</v>
      </c>
      <c r="D387" s="7">
        <f t="shared" ref="D387:D450" ca="1" si="72">RANDBETWEEN(1,8)</f>
        <v>7</v>
      </c>
      <c r="E387" s="3" t="str">
        <f ca="1">VLOOKUP(D387,State!$A$1:$B$9,2,0)</f>
        <v>VIC</v>
      </c>
      <c r="F387" s="3">
        <f t="shared" ref="F387:F450" ca="1" si="73">RANDBETWEEN(1,914)</f>
        <v>779</v>
      </c>
      <c r="G387" s="3" t="str">
        <f ca="1">VLOOKUP(F387,Occupation!$A$1:$B$915,2,0)</f>
        <v>Stock and Station Agent</v>
      </c>
      <c r="H387" s="3">
        <f t="shared" ref="H387:H450" ca="1" si="74">RANDBETWEEN(1,10)</f>
        <v>2</v>
      </c>
      <c r="I387" s="3">
        <f t="shared" ref="I387:I450" ca="1" si="75">ROUND(RAND()*100000,2)</f>
        <v>65040.05</v>
      </c>
      <c r="J387" s="3">
        <f t="shared" ref="J387:J450" ca="1" si="76">RAND()/2</f>
        <v>4.5513428440994486E-2</v>
      </c>
      <c r="K387" s="3">
        <f t="shared" ref="K387:K450" ca="1" si="77">RANDBETWEEN(1,7)</f>
        <v>3</v>
      </c>
      <c r="L387" s="3" t="str">
        <f ca="1">VLOOKUP(K387,Freq_Investment!$A$1:$B$8,2,0)</f>
        <v>Fortnightly</v>
      </c>
      <c r="M387" s="3" t="str">
        <f t="shared" ref="M387:M450" ca="1" si="78">IF(RANDBETWEEN(1,2)&gt;1,"Auto","Manual")</f>
        <v>Auto</v>
      </c>
      <c r="N387" s="3">
        <f t="shared" ca="1" si="68"/>
        <v>2</v>
      </c>
      <c r="O387" s="3">
        <f t="shared" ca="1" si="68"/>
        <v>2</v>
      </c>
      <c r="P387" s="3">
        <f t="shared" ca="1" si="68"/>
        <v>4</v>
      </c>
    </row>
    <row r="388" spans="1:16" x14ac:dyDescent="0.25">
      <c r="A388" s="3">
        <f t="shared" ca="1" si="69"/>
        <v>296796135</v>
      </c>
      <c r="B388" s="3">
        <f t="shared" ca="1" si="70"/>
        <v>5783</v>
      </c>
      <c r="C388" s="1">
        <f t="shared" ca="1" si="71"/>
        <v>31664</v>
      </c>
      <c r="D388" s="7">
        <f t="shared" ca="1" si="72"/>
        <v>8</v>
      </c>
      <c r="E388" s="3" t="str">
        <f ca="1">VLOOKUP(D388,State!$A$1:$B$9,2,0)</f>
        <v>ACT</v>
      </c>
      <c r="F388" s="3">
        <f t="shared" ca="1" si="73"/>
        <v>337</v>
      </c>
      <c r="G388" s="3" t="str">
        <f ca="1">VLOOKUP(F388,Occupation!$A$1:$B$915,2,0)</f>
        <v>Urologist</v>
      </c>
      <c r="H388" s="3">
        <f t="shared" ca="1" si="74"/>
        <v>8</v>
      </c>
      <c r="I388" s="3">
        <f t="shared" ca="1" si="75"/>
        <v>18322.88</v>
      </c>
      <c r="J388" s="3">
        <f t="shared" ca="1" si="76"/>
        <v>0.30138624688167576</v>
      </c>
      <c r="K388" s="3">
        <f t="shared" ca="1" si="77"/>
        <v>5</v>
      </c>
      <c r="L388" s="3" t="str">
        <f ca="1">VLOOKUP(K388,Freq_Investment!$A$1:$B$8,2,0)</f>
        <v>Quarterly</v>
      </c>
      <c r="M388" s="3" t="str">
        <f t="shared" ca="1" si="78"/>
        <v>Manual</v>
      </c>
      <c r="N388" s="3">
        <f t="shared" ca="1" si="68"/>
        <v>5</v>
      </c>
      <c r="O388" s="3">
        <f t="shared" ca="1" si="68"/>
        <v>3</v>
      </c>
      <c r="P388" s="3">
        <f t="shared" ca="1" si="68"/>
        <v>4</v>
      </c>
    </row>
    <row r="389" spans="1:16" x14ac:dyDescent="0.25">
      <c r="A389" s="3">
        <f t="shared" ca="1" si="69"/>
        <v>772327694</v>
      </c>
      <c r="B389" s="3">
        <f t="shared" ca="1" si="70"/>
        <v>4846</v>
      </c>
      <c r="C389" s="1">
        <f t="shared" ca="1" si="71"/>
        <v>25908</v>
      </c>
      <c r="D389" s="7">
        <f t="shared" ca="1" si="72"/>
        <v>5</v>
      </c>
      <c r="E389" s="3" t="str">
        <f ca="1">VLOOKUP(D389,State!$A$1:$B$9,2,0)</f>
        <v>NT</v>
      </c>
      <c r="F389" s="3">
        <f t="shared" ca="1" si="73"/>
        <v>864</v>
      </c>
      <c r="G389" s="3" t="str">
        <f ca="1">VLOOKUP(F389,Occupation!$A$1:$B$915,2,0)</f>
        <v>Bus Driver</v>
      </c>
      <c r="H389" s="3">
        <f t="shared" ca="1" si="74"/>
        <v>6</v>
      </c>
      <c r="I389" s="3">
        <f t="shared" ca="1" si="75"/>
        <v>83713.69</v>
      </c>
      <c r="J389" s="3">
        <f t="shared" ca="1" si="76"/>
        <v>3.5061574887538249E-2</v>
      </c>
      <c r="K389" s="3">
        <f t="shared" ca="1" si="77"/>
        <v>1</v>
      </c>
      <c r="L389" s="3" t="str">
        <f ca="1">VLOOKUP(K389,Freq_Investment!$A$1:$B$8,2,0)</f>
        <v>Daily</v>
      </c>
      <c r="M389" s="3" t="str">
        <f t="shared" ca="1" si="78"/>
        <v>Manual</v>
      </c>
      <c r="N389" s="3">
        <f t="shared" ca="1" si="68"/>
        <v>3</v>
      </c>
      <c r="O389" s="3">
        <f t="shared" ca="1" si="68"/>
        <v>5</v>
      </c>
      <c r="P389" s="3">
        <f t="shared" ca="1" si="68"/>
        <v>5</v>
      </c>
    </row>
    <row r="390" spans="1:16" x14ac:dyDescent="0.25">
      <c r="A390" s="3">
        <f t="shared" ca="1" si="69"/>
        <v>710014065</v>
      </c>
      <c r="B390" s="3">
        <f t="shared" ca="1" si="70"/>
        <v>7775</v>
      </c>
      <c r="C390" s="1">
        <f t="shared" ca="1" si="71"/>
        <v>25727</v>
      </c>
      <c r="D390" s="7">
        <f t="shared" ca="1" si="72"/>
        <v>6</v>
      </c>
      <c r="E390" s="3" t="str">
        <f ca="1">VLOOKUP(D390,State!$A$1:$B$9,2,0)</f>
        <v>TAS</v>
      </c>
      <c r="F390" s="3">
        <f t="shared" ca="1" si="73"/>
        <v>802</v>
      </c>
      <c r="G390" s="3" t="str">
        <f ca="1">VLOOKUP(F390,Occupation!$A$1:$B$915,2,0)</f>
        <v>Stone Processing Machine Operator</v>
      </c>
      <c r="H390" s="3">
        <f t="shared" ca="1" si="74"/>
        <v>5</v>
      </c>
      <c r="I390" s="3">
        <f t="shared" ca="1" si="75"/>
        <v>74043.399999999994</v>
      </c>
      <c r="J390" s="3">
        <f t="shared" ca="1" si="76"/>
        <v>0.44501245175724935</v>
      </c>
      <c r="K390" s="3">
        <f t="shared" ca="1" si="77"/>
        <v>2</v>
      </c>
      <c r="L390" s="3" t="str">
        <f ca="1">VLOOKUP(K390,Freq_Investment!$A$1:$B$8,2,0)</f>
        <v>Weekly</v>
      </c>
      <c r="M390" s="3" t="str">
        <f t="shared" ca="1" si="78"/>
        <v>Manual</v>
      </c>
      <c r="N390" s="3">
        <f t="shared" ca="1" si="68"/>
        <v>5</v>
      </c>
      <c r="O390" s="3">
        <f t="shared" ca="1" si="68"/>
        <v>1</v>
      </c>
      <c r="P390" s="3">
        <f t="shared" ca="1" si="68"/>
        <v>2</v>
      </c>
    </row>
    <row r="391" spans="1:16" x14ac:dyDescent="0.25">
      <c r="A391" s="3">
        <f t="shared" ca="1" si="69"/>
        <v>450096881</v>
      </c>
      <c r="B391" s="3">
        <f t="shared" ca="1" si="70"/>
        <v>6252</v>
      </c>
      <c r="C391" s="1">
        <f t="shared" ca="1" si="71"/>
        <v>37992</v>
      </c>
      <c r="D391" s="7">
        <f t="shared" ca="1" si="72"/>
        <v>2</v>
      </c>
      <c r="E391" s="3" t="str">
        <f ca="1">VLOOKUP(D391,State!$A$1:$B$9,2,0)</f>
        <v>QLD</v>
      </c>
      <c r="F391" s="3">
        <f t="shared" ca="1" si="73"/>
        <v>238</v>
      </c>
      <c r="G391" s="3" t="str">
        <f ca="1">VLOOKUP(F391,Occupation!$A$1:$B$915,2,0)</f>
        <v>Conservation Officer</v>
      </c>
      <c r="H391" s="3">
        <f t="shared" ca="1" si="74"/>
        <v>6</v>
      </c>
      <c r="I391" s="3">
        <f t="shared" ca="1" si="75"/>
        <v>3743.89</v>
      </c>
      <c r="J391" s="3">
        <f t="shared" ca="1" si="76"/>
        <v>0.43017163547964071</v>
      </c>
      <c r="K391" s="3">
        <f t="shared" ca="1" si="77"/>
        <v>3</v>
      </c>
      <c r="L391" s="3" t="str">
        <f ca="1">VLOOKUP(K391,Freq_Investment!$A$1:$B$8,2,0)</f>
        <v>Fortnightly</v>
      </c>
      <c r="M391" s="3" t="str">
        <f t="shared" ca="1" si="78"/>
        <v>Auto</v>
      </c>
      <c r="N391" s="3">
        <f t="shared" ca="1" si="68"/>
        <v>1</v>
      </c>
      <c r="O391" s="3">
        <f t="shared" ca="1" si="68"/>
        <v>5</v>
      </c>
      <c r="P391" s="3">
        <f t="shared" ca="1" si="68"/>
        <v>4</v>
      </c>
    </row>
    <row r="392" spans="1:16" x14ac:dyDescent="0.25">
      <c r="A392" s="3">
        <f t="shared" ca="1" si="69"/>
        <v>740428019</v>
      </c>
      <c r="B392" s="3">
        <f t="shared" ca="1" si="70"/>
        <v>569</v>
      </c>
      <c r="C392" s="1">
        <f t="shared" ca="1" si="71"/>
        <v>30629</v>
      </c>
      <c r="D392" s="7">
        <f t="shared" ca="1" si="72"/>
        <v>5</v>
      </c>
      <c r="E392" s="3" t="str">
        <f ca="1">VLOOKUP(D392,State!$A$1:$B$9,2,0)</f>
        <v>NT</v>
      </c>
      <c r="F392" s="3">
        <f t="shared" ca="1" si="73"/>
        <v>92</v>
      </c>
      <c r="G392" s="3" t="str">
        <f ca="1">VLOOKUP(F392,Occupation!$A$1:$B$915,2,0)</f>
        <v>Financial Institution Branch Manager</v>
      </c>
      <c r="H392" s="3">
        <f t="shared" ca="1" si="74"/>
        <v>7</v>
      </c>
      <c r="I392" s="3">
        <f t="shared" ca="1" si="75"/>
        <v>69541.5</v>
      </c>
      <c r="J392" s="3">
        <f t="shared" ca="1" si="76"/>
        <v>9.3096127468266898E-2</v>
      </c>
      <c r="K392" s="3">
        <f t="shared" ca="1" si="77"/>
        <v>7</v>
      </c>
      <c r="L392" s="3" t="str">
        <f ca="1">VLOOKUP(K392,Freq_Investment!$A$1:$B$8,2,0)</f>
        <v>Yearly</v>
      </c>
      <c r="M392" s="3" t="str">
        <f t="shared" ca="1" si="78"/>
        <v>Manual</v>
      </c>
      <c r="N392" s="3">
        <f t="shared" ca="1" si="68"/>
        <v>2</v>
      </c>
      <c r="O392" s="3">
        <f t="shared" ca="1" si="68"/>
        <v>5</v>
      </c>
      <c r="P392" s="3">
        <f t="shared" ca="1" si="68"/>
        <v>3</v>
      </c>
    </row>
    <row r="393" spans="1:16" x14ac:dyDescent="0.25">
      <c r="A393" s="3">
        <f t="shared" ca="1" si="69"/>
        <v>525116978</v>
      </c>
      <c r="B393" s="3">
        <f t="shared" ca="1" si="70"/>
        <v>7749</v>
      </c>
      <c r="C393" s="1">
        <f t="shared" ca="1" si="71"/>
        <v>40661</v>
      </c>
      <c r="D393" s="7">
        <f t="shared" ca="1" si="72"/>
        <v>1</v>
      </c>
      <c r="E393" s="3" t="str">
        <f ca="1">VLOOKUP(D393,State!$A$1:$B$9,2,0)</f>
        <v>NSW</v>
      </c>
      <c r="F393" s="3">
        <f t="shared" ca="1" si="73"/>
        <v>669</v>
      </c>
      <c r="G393" s="3" t="str">
        <f ca="1">VLOOKUP(F393,Occupation!$A$1:$B$915,2,0)</f>
        <v>Security Officer</v>
      </c>
      <c r="H393" s="3">
        <f t="shared" ca="1" si="74"/>
        <v>7</v>
      </c>
      <c r="I393" s="3">
        <f t="shared" ca="1" si="75"/>
        <v>95239.41</v>
      </c>
      <c r="J393" s="3">
        <f t="shared" ca="1" si="76"/>
        <v>0.21486929237011243</v>
      </c>
      <c r="K393" s="3">
        <f t="shared" ca="1" si="77"/>
        <v>5</v>
      </c>
      <c r="L393" s="3" t="str">
        <f ca="1">VLOOKUP(K393,Freq_Investment!$A$1:$B$8,2,0)</f>
        <v>Quarterly</v>
      </c>
      <c r="M393" s="3" t="str">
        <f t="shared" ca="1" si="78"/>
        <v>Manual</v>
      </c>
      <c r="N393" s="3">
        <f t="shared" ca="1" si="68"/>
        <v>1</v>
      </c>
      <c r="O393" s="3">
        <f t="shared" ca="1" si="68"/>
        <v>3</v>
      </c>
      <c r="P393" s="3">
        <f t="shared" ca="1" si="68"/>
        <v>4</v>
      </c>
    </row>
    <row r="394" spans="1:16" x14ac:dyDescent="0.25">
      <c r="A394" s="3">
        <f t="shared" ca="1" si="69"/>
        <v>395376610</v>
      </c>
      <c r="B394" s="3">
        <f t="shared" ca="1" si="70"/>
        <v>2459</v>
      </c>
      <c r="C394" s="1">
        <f t="shared" ca="1" si="71"/>
        <v>36041</v>
      </c>
      <c r="D394" s="7">
        <f t="shared" ca="1" si="72"/>
        <v>5</v>
      </c>
      <c r="E394" s="3" t="str">
        <f ca="1">VLOOKUP(D394,State!$A$1:$B$9,2,0)</f>
        <v>NT</v>
      </c>
      <c r="F394" s="3">
        <f t="shared" ca="1" si="73"/>
        <v>532</v>
      </c>
      <c r="G394" s="3" t="str">
        <f ca="1">VLOOKUP(F394,Occupation!$A$1:$B$915,2,0)</f>
        <v>Electronic Instrument Trades Worker (General)</v>
      </c>
      <c r="H394" s="3">
        <f t="shared" ca="1" si="74"/>
        <v>5</v>
      </c>
      <c r="I394" s="3">
        <f t="shared" ca="1" si="75"/>
        <v>41188.230000000003</v>
      </c>
      <c r="J394" s="3">
        <f t="shared" ca="1" si="76"/>
        <v>0.40338239186507258</v>
      </c>
      <c r="K394" s="3">
        <f t="shared" ca="1" si="77"/>
        <v>4</v>
      </c>
      <c r="L394" s="3" t="str">
        <f ca="1">VLOOKUP(K394,Freq_Investment!$A$1:$B$8,2,0)</f>
        <v>Monthly</v>
      </c>
      <c r="M394" s="3" t="str">
        <f t="shared" ca="1" si="78"/>
        <v>Manual</v>
      </c>
      <c r="N394" s="3">
        <f t="shared" ca="1" si="68"/>
        <v>1</v>
      </c>
      <c r="O394" s="3">
        <f t="shared" ca="1" si="68"/>
        <v>5</v>
      </c>
      <c r="P394" s="3">
        <f t="shared" ca="1" si="68"/>
        <v>5</v>
      </c>
    </row>
    <row r="395" spans="1:16" x14ac:dyDescent="0.25">
      <c r="A395" s="3">
        <f t="shared" ca="1" si="69"/>
        <v>299845678</v>
      </c>
      <c r="B395" s="3">
        <f t="shared" ca="1" si="70"/>
        <v>6041</v>
      </c>
      <c r="C395" s="1">
        <f t="shared" ca="1" si="71"/>
        <v>27106</v>
      </c>
      <c r="D395" s="7">
        <f t="shared" ca="1" si="72"/>
        <v>3</v>
      </c>
      <c r="E395" s="3" t="str">
        <f ca="1">VLOOKUP(D395,State!$A$1:$B$9,2,0)</f>
        <v>SA</v>
      </c>
      <c r="F395" s="3">
        <f t="shared" ca="1" si="73"/>
        <v>678</v>
      </c>
      <c r="G395" s="3" t="str">
        <f ca="1">VLOOKUP(F395,Occupation!$A$1:$B$915,2,0)</f>
        <v>Herbalist (Western)</v>
      </c>
      <c r="H395" s="3">
        <f t="shared" ca="1" si="74"/>
        <v>3</v>
      </c>
      <c r="I395" s="3">
        <f t="shared" ca="1" si="75"/>
        <v>11148.29</v>
      </c>
      <c r="J395" s="3">
        <f t="shared" ca="1" si="76"/>
        <v>0.38621680603114822</v>
      </c>
      <c r="K395" s="3">
        <f t="shared" ca="1" si="77"/>
        <v>2</v>
      </c>
      <c r="L395" s="3" t="str">
        <f ca="1">VLOOKUP(K395,Freq_Investment!$A$1:$B$8,2,0)</f>
        <v>Weekly</v>
      </c>
      <c r="M395" s="3" t="str">
        <f t="shared" ca="1" si="78"/>
        <v>Manual</v>
      </c>
      <c r="N395" s="3">
        <f t="shared" ca="1" si="68"/>
        <v>4</v>
      </c>
      <c r="O395" s="3">
        <f t="shared" ca="1" si="68"/>
        <v>2</v>
      </c>
      <c r="P395" s="3">
        <f t="shared" ca="1" si="68"/>
        <v>4</v>
      </c>
    </row>
    <row r="396" spans="1:16" x14ac:dyDescent="0.25">
      <c r="A396" s="3">
        <f t="shared" ca="1" si="69"/>
        <v>572564579</v>
      </c>
      <c r="B396" s="3">
        <f t="shared" ca="1" si="70"/>
        <v>1417</v>
      </c>
      <c r="C396" s="1">
        <f t="shared" ca="1" si="71"/>
        <v>42373</v>
      </c>
      <c r="D396" s="7">
        <f t="shared" ca="1" si="72"/>
        <v>7</v>
      </c>
      <c r="E396" s="3" t="str">
        <f ca="1">VLOOKUP(D396,State!$A$1:$B$9,2,0)</f>
        <v>VIC</v>
      </c>
      <c r="F396" s="3">
        <f t="shared" ca="1" si="73"/>
        <v>144</v>
      </c>
      <c r="G396" s="3" t="str">
        <f ca="1">VLOOKUP(F396,Occupation!$A$1:$B$915,2,0)</f>
        <v>Stockbroking Dealer</v>
      </c>
      <c r="H396" s="3">
        <f t="shared" ca="1" si="74"/>
        <v>6</v>
      </c>
      <c r="I396" s="3">
        <f t="shared" ca="1" si="75"/>
        <v>62448.02</v>
      </c>
      <c r="J396" s="3">
        <f t="shared" ca="1" si="76"/>
        <v>0.32039827201938514</v>
      </c>
      <c r="K396" s="3">
        <f t="shared" ca="1" si="77"/>
        <v>1</v>
      </c>
      <c r="L396" s="3" t="str">
        <f ca="1">VLOOKUP(K396,Freq_Investment!$A$1:$B$8,2,0)</f>
        <v>Daily</v>
      </c>
      <c r="M396" s="3" t="str">
        <f t="shared" ca="1" si="78"/>
        <v>Manual</v>
      </c>
      <c r="N396" s="3">
        <f t="shared" ca="1" si="68"/>
        <v>1</v>
      </c>
      <c r="O396" s="3">
        <f t="shared" ca="1" si="68"/>
        <v>2</v>
      </c>
      <c r="P396" s="3">
        <f t="shared" ca="1" si="68"/>
        <v>4</v>
      </c>
    </row>
    <row r="397" spans="1:16" x14ac:dyDescent="0.25">
      <c r="A397" s="3">
        <f t="shared" ca="1" si="69"/>
        <v>180983223</v>
      </c>
      <c r="B397" s="3">
        <f t="shared" ca="1" si="70"/>
        <v>6115</v>
      </c>
      <c r="C397" s="1">
        <f t="shared" ca="1" si="71"/>
        <v>35986</v>
      </c>
      <c r="D397" s="7">
        <f t="shared" ca="1" si="72"/>
        <v>7</v>
      </c>
      <c r="E397" s="3" t="str">
        <f ca="1">VLOOKUP(D397,State!$A$1:$B$9,2,0)</f>
        <v>VIC</v>
      </c>
      <c r="F397" s="3">
        <f t="shared" ca="1" si="73"/>
        <v>584</v>
      </c>
      <c r="G397" s="3" t="str">
        <f ca="1">VLOOKUP(F397,Occupation!$A$1:$B$915,2,0)</f>
        <v>Sail Maker</v>
      </c>
      <c r="H397" s="3">
        <f t="shared" ca="1" si="74"/>
        <v>7</v>
      </c>
      <c r="I397" s="3">
        <f t="shared" ca="1" si="75"/>
        <v>97304.63</v>
      </c>
      <c r="J397" s="3">
        <f t="shared" ca="1" si="76"/>
        <v>0.15624098408333797</v>
      </c>
      <c r="K397" s="3">
        <f t="shared" ca="1" si="77"/>
        <v>1</v>
      </c>
      <c r="L397" s="3" t="str">
        <f ca="1">VLOOKUP(K397,Freq_Investment!$A$1:$B$8,2,0)</f>
        <v>Daily</v>
      </c>
      <c r="M397" s="3" t="str">
        <f t="shared" ca="1" si="78"/>
        <v>Manual</v>
      </c>
      <c r="N397" s="3">
        <f t="shared" ca="1" si="68"/>
        <v>1</v>
      </c>
      <c r="O397" s="3">
        <f t="shared" ca="1" si="68"/>
        <v>1</v>
      </c>
      <c r="P397" s="3">
        <f t="shared" ca="1" si="68"/>
        <v>1</v>
      </c>
    </row>
    <row r="398" spans="1:16" x14ac:dyDescent="0.25">
      <c r="A398" s="3">
        <f t="shared" ca="1" si="69"/>
        <v>749847259</v>
      </c>
      <c r="B398" s="3">
        <f t="shared" ca="1" si="70"/>
        <v>9840</v>
      </c>
      <c r="C398" s="1">
        <f t="shared" ca="1" si="71"/>
        <v>26086</v>
      </c>
      <c r="D398" s="7">
        <f t="shared" ca="1" si="72"/>
        <v>5</v>
      </c>
      <c r="E398" s="3" t="str">
        <f ca="1">VLOOKUP(D398,State!$A$1:$B$9,2,0)</f>
        <v>NT</v>
      </c>
      <c r="F398" s="3">
        <f t="shared" ca="1" si="73"/>
        <v>694</v>
      </c>
      <c r="G398" s="3" t="str">
        <f ca="1">VLOOKUP(F398,Occupation!$A$1:$B$915,2,0)</f>
        <v>Trekking Guide</v>
      </c>
      <c r="H398" s="3">
        <f t="shared" ca="1" si="74"/>
        <v>2</v>
      </c>
      <c r="I398" s="3">
        <f t="shared" ca="1" si="75"/>
        <v>7422.36</v>
      </c>
      <c r="J398" s="3">
        <f t="shared" ca="1" si="76"/>
        <v>0.28780618888620824</v>
      </c>
      <c r="K398" s="3">
        <f t="shared" ca="1" si="77"/>
        <v>1</v>
      </c>
      <c r="L398" s="3" t="str">
        <f ca="1">VLOOKUP(K398,Freq_Investment!$A$1:$B$8,2,0)</f>
        <v>Daily</v>
      </c>
      <c r="M398" s="3" t="str">
        <f t="shared" ca="1" si="78"/>
        <v>Auto</v>
      </c>
      <c r="N398" s="3">
        <f t="shared" ca="1" si="68"/>
        <v>1</v>
      </c>
      <c r="O398" s="3">
        <f t="shared" ca="1" si="68"/>
        <v>4</v>
      </c>
      <c r="P398" s="3">
        <f t="shared" ca="1" si="68"/>
        <v>3</v>
      </c>
    </row>
    <row r="399" spans="1:16" x14ac:dyDescent="0.25">
      <c r="A399" s="3">
        <f t="shared" ca="1" si="69"/>
        <v>929678799</v>
      </c>
      <c r="B399" s="3">
        <f t="shared" ca="1" si="70"/>
        <v>5156</v>
      </c>
      <c r="C399" s="1">
        <f t="shared" ca="1" si="71"/>
        <v>39242</v>
      </c>
      <c r="D399" s="7">
        <f t="shared" ca="1" si="72"/>
        <v>8</v>
      </c>
      <c r="E399" s="3" t="str">
        <f ca="1">VLOOKUP(D399,State!$A$1:$B$9,2,0)</f>
        <v>ACT</v>
      </c>
      <c r="F399" s="3">
        <f t="shared" ca="1" si="73"/>
        <v>770</v>
      </c>
      <c r="G399" s="3" t="str">
        <f ca="1">VLOOKUP(F399,Occupation!$A$1:$B$915,2,0)</f>
        <v>Insurance Risk Surveyor</v>
      </c>
      <c r="H399" s="3">
        <f t="shared" ca="1" si="74"/>
        <v>1</v>
      </c>
      <c r="I399" s="3">
        <f t="shared" ca="1" si="75"/>
        <v>36545.89</v>
      </c>
      <c r="J399" s="3">
        <f t="shared" ca="1" si="76"/>
        <v>0.47957342684435156</v>
      </c>
      <c r="K399" s="3">
        <f t="shared" ca="1" si="77"/>
        <v>4</v>
      </c>
      <c r="L399" s="3" t="str">
        <f ca="1">VLOOKUP(K399,Freq_Investment!$A$1:$B$8,2,0)</f>
        <v>Monthly</v>
      </c>
      <c r="M399" s="3" t="str">
        <f t="shared" ca="1" si="78"/>
        <v>Auto</v>
      </c>
      <c r="N399" s="3">
        <f t="shared" ca="1" si="68"/>
        <v>4</v>
      </c>
      <c r="O399" s="3">
        <f t="shared" ca="1" si="68"/>
        <v>2</v>
      </c>
      <c r="P399" s="3">
        <f t="shared" ca="1" si="68"/>
        <v>4</v>
      </c>
    </row>
    <row r="400" spans="1:16" x14ac:dyDescent="0.25">
      <c r="A400" s="3">
        <f t="shared" ca="1" si="69"/>
        <v>210564390</v>
      </c>
      <c r="B400" s="3">
        <f t="shared" ca="1" si="70"/>
        <v>4003</v>
      </c>
      <c r="C400" s="1">
        <f t="shared" ca="1" si="71"/>
        <v>30074</v>
      </c>
      <c r="D400" s="7">
        <f t="shared" ca="1" si="72"/>
        <v>7</v>
      </c>
      <c r="E400" s="3" t="str">
        <f ca="1">VLOOKUP(D400,State!$A$1:$B$9,2,0)</f>
        <v>VIC</v>
      </c>
      <c r="F400" s="3">
        <f t="shared" ca="1" si="73"/>
        <v>725</v>
      </c>
      <c r="G400" s="3" t="str">
        <f ca="1">VLOOKUP(F400,Occupation!$A$1:$B$915,2,0)</f>
        <v>Call or Contact Centre Team Leader</v>
      </c>
      <c r="H400" s="3">
        <f t="shared" ca="1" si="74"/>
        <v>5</v>
      </c>
      <c r="I400" s="3">
        <f t="shared" ca="1" si="75"/>
        <v>64967.51</v>
      </c>
      <c r="J400" s="3">
        <f t="shared" ca="1" si="76"/>
        <v>1.2513568945381803E-2</v>
      </c>
      <c r="K400" s="3">
        <f t="shared" ca="1" si="77"/>
        <v>2</v>
      </c>
      <c r="L400" s="3" t="str">
        <f ca="1">VLOOKUP(K400,Freq_Investment!$A$1:$B$8,2,0)</f>
        <v>Weekly</v>
      </c>
      <c r="M400" s="3" t="str">
        <f t="shared" ca="1" si="78"/>
        <v>Auto</v>
      </c>
      <c r="N400" s="3">
        <f t="shared" ca="1" si="68"/>
        <v>3</v>
      </c>
      <c r="O400" s="3">
        <f t="shared" ca="1" si="68"/>
        <v>2</v>
      </c>
      <c r="P400" s="3">
        <f t="shared" ca="1" si="68"/>
        <v>4</v>
      </c>
    </row>
    <row r="401" spans="1:16" x14ac:dyDescent="0.25">
      <c r="A401" s="3">
        <f t="shared" ca="1" si="69"/>
        <v>856064439</v>
      </c>
      <c r="B401" s="3">
        <f t="shared" ca="1" si="70"/>
        <v>8791</v>
      </c>
      <c r="C401" s="1">
        <f t="shared" ca="1" si="71"/>
        <v>39273</v>
      </c>
      <c r="D401" s="7">
        <f t="shared" ca="1" si="72"/>
        <v>4</v>
      </c>
      <c r="E401" s="3" t="str">
        <f ca="1">VLOOKUP(D401,State!$A$1:$B$9,2,0)</f>
        <v>WA</v>
      </c>
      <c r="F401" s="3">
        <f t="shared" ca="1" si="73"/>
        <v>427</v>
      </c>
      <c r="G401" s="3" t="str">
        <f ca="1">VLOOKUP(F401,Occupation!$A$1:$B$915,2,0)</f>
        <v>Pharmacy Technician</v>
      </c>
      <c r="H401" s="3">
        <f t="shared" ca="1" si="74"/>
        <v>1</v>
      </c>
      <c r="I401" s="3">
        <f t="shared" ca="1" si="75"/>
        <v>66341.289999999994</v>
      </c>
      <c r="J401" s="3">
        <f t="shared" ca="1" si="76"/>
        <v>0.42205751327469221</v>
      </c>
      <c r="K401" s="3">
        <f t="shared" ca="1" si="77"/>
        <v>2</v>
      </c>
      <c r="L401" s="3" t="str">
        <f ca="1">VLOOKUP(K401,Freq_Investment!$A$1:$B$8,2,0)</f>
        <v>Weekly</v>
      </c>
      <c r="M401" s="3" t="str">
        <f t="shared" ca="1" si="78"/>
        <v>Manual</v>
      </c>
      <c r="N401" s="3">
        <f t="shared" ca="1" si="68"/>
        <v>5</v>
      </c>
      <c r="O401" s="3">
        <f t="shared" ca="1" si="68"/>
        <v>2</v>
      </c>
      <c r="P401" s="3">
        <f t="shared" ca="1" si="68"/>
        <v>4</v>
      </c>
    </row>
    <row r="402" spans="1:16" x14ac:dyDescent="0.25">
      <c r="A402" s="3">
        <f t="shared" ca="1" si="69"/>
        <v>102271647</v>
      </c>
      <c r="B402" s="3">
        <f t="shared" ca="1" si="70"/>
        <v>3778</v>
      </c>
      <c r="C402" s="1">
        <f t="shared" ca="1" si="71"/>
        <v>35942</v>
      </c>
      <c r="D402" s="7">
        <f t="shared" ca="1" si="72"/>
        <v>8</v>
      </c>
      <c r="E402" s="3" t="str">
        <f ca="1">VLOOKUP(D402,State!$A$1:$B$9,2,0)</f>
        <v>ACT</v>
      </c>
      <c r="F402" s="3">
        <f t="shared" ca="1" si="73"/>
        <v>29</v>
      </c>
      <c r="G402" s="3" t="str">
        <f ca="1">VLOOKUP(F402,Occupation!$A$1:$B$915,2,0)</f>
        <v>Sales and Marketing Manager</v>
      </c>
      <c r="H402" s="3">
        <f t="shared" ca="1" si="74"/>
        <v>9</v>
      </c>
      <c r="I402" s="3">
        <f t="shared" ca="1" si="75"/>
        <v>40878.85</v>
      </c>
      <c r="J402" s="3">
        <f t="shared" ca="1" si="76"/>
        <v>0.42509756170692103</v>
      </c>
      <c r="K402" s="3">
        <f t="shared" ca="1" si="77"/>
        <v>2</v>
      </c>
      <c r="L402" s="3" t="str">
        <f ca="1">VLOOKUP(K402,Freq_Investment!$A$1:$B$8,2,0)</f>
        <v>Weekly</v>
      </c>
      <c r="M402" s="3" t="str">
        <f t="shared" ca="1" si="78"/>
        <v>Auto</v>
      </c>
      <c r="N402" s="3">
        <f t="shared" ca="1" si="68"/>
        <v>3</v>
      </c>
      <c r="O402" s="3">
        <f t="shared" ca="1" si="68"/>
        <v>2</v>
      </c>
      <c r="P402" s="3">
        <f t="shared" ca="1" si="68"/>
        <v>4</v>
      </c>
    </row>
    <row r="403" spans="1:16" x14ac:dyDescent="0.25">
      <c r="A403" s="3">
        <f t="shared" ca="1" si="69"/>
        <v>428546113</v>
      </c>
      <c r="B403" s="3">
        <f t="shared" ca="1" si="70"/>
        <v>8361</v>
      </c>
      <c r="C403" s="1">
        <f t="shared" ca="1" si="71"/>
        <v>36678</v>
      </c>
      <c r="D403" s="7">
        <f t="shared" ca="1" si="72"/>
        <v>1</v>
      </c>
      <c r="E403" s="3" t="str">
        <f ca="1">VLOOKUP(D403,State!$A$1:$B$9,2,0)</f>
        <v>NSW</v>
      </c>
      <c r="F403" s="3">
        <f t="shared" ca="1" si="73"/>
        <v>911</v>
      </c>
      <c r="G403" s="3" t="str">
        <f ca="1">VLOOKUP(F403,Occupation!$A$1:$B$915,2,0)</f>
        <v>Radiator Repairer</v>
      </c>
      <c r="H403" s="3">
        <f t="shared" ca="1" si="74"/>
        <v>10</v>
      </c>
      <c r="I403" s="3">
        <f t="shared" ca="1" si="75"/>
        <v>86040.95</v>
      </c>
      <c r="J403" s="3">
        <f t="shared" ca="1" si="76"/>
        <v>0.39996045182915335</v>
      </c>
      <c r="K403" s="3">
        <f t="shared" ca="1" si="77"/>
        <v>5</v>
      </c>
      <c r="L403" s="3" t="str">
        <f ca="1">VLOOKUP(K403,Freq_Investment!$A$1:$B$8,2,0)</f>
        <v>Quarterly</v>
      </c>
      <c r="M403" s="3" t="str">
        <f t="shared" ca="1" si="78"/>
        <v>Auto</v>
      </c>
      <c r="N403" s="3">
        <f t="shared" ca="1" si="68"/>
        <v>4</v>
      </c>
      <c r="O403" s="3">
        <f t="shared" ca="1" si="68"/>
        <v>3</v>
      </c>
      <c r="P403" s="3">
        <f t="shared" ca="1" si="68"/>
        <v>4</v>
      </c>
    </row>
    <row r="404" spans="1:16" x14ac:dyDescent="0.25">
      <c r="A404" s="3">
        <f t="shared" ca="1" si="69"/>
        <v>959029916</v>
      </c>
      <c r="B404" s="3">
        <f t="shared" ca="1" si="70"/>
        <v>4169</v>
      </c>
      <c r="C404" s="1">
        <f t="shared" ca="1" si="71"/>
        <v>31115</v>
      </c>
      <c r="D404" s="7">
        <f t="shared" ca="1" si="72"/>
        <v>8</v>
      </c>
      <c r="E404" s="3" t="str">
        <f ca="1">VLOOKUP(D404,State!$A$1:$B$9,2,0)</f>
        <v>ACT</v>
      </c>
      <c r="F404" s="3">
        <f t="shared" ca="1" si="73"/>
        <v>375</v>
      </c>
      <c r="G404" s="3" t="str">
        <f ca="1">VLOOKUP(F404,Occupation!$A$1:$B$915,2,0)</f>
        <v>Devops Engineer</v>
      </c>
      <c r="H404" s="3">
        <f t="shared" ca="1" si="74"/>
        <v>9</v>
      </c>
      <c r="I404" s="3">
        <f t="shared" ca="1" si="75"/>
        <v>91723.03</v>
      </c>
      <c r="J404" s="3">
        <f t="shared" ca="1" si="76"/>
        <v>0.18847833155542582</v>
      </c>
      <c r="K404" s="3">
        <f t="shared" ca="1" si="77"/>
        <v>5</v>
      </c>
      <c r="L404" s="3" t="str">
        <f ca="1">VLOOKUP(K404,Freq_Investment!$A$1:$B$8,2,0)</f>
        <v>Quarterly</v>
      </c>
      <c r="M404" s="3" t="str">
        <f t="shared" ca="1" si="78"/>
        <v>Auto</v>
      </c>
      <c r="N404" s="3">
        <f t="shared" ca="1" si="68"/>
        <v>2</v>
      </c>
      <c r="O404" s="3">
        <f t="shared" ca="1" si="68"/>
        <v>5</v>
      </c>
      <c r="P404" s="3">
        <f t="shared" ca="1" si="68"/>
        <v>4</v>
      </c>
    </row>
    <row r="405" spans="1:16" x14ac:dyDescent="0.25">
      <c r="A405" s="3">
        <f t="shared" ca="1" si="69"/>
        <v>543688821</v>
      </c>
      <c r="B405" s="3">
        <f t="shared" ca="1" si="70"/>
        <v>4820</v>
      </c>
      <c r="C405" s="1">
        <f t="shared" ca="1" si="71"/>
        <v>40099</v>
      </c>
      <c r="D405" s="7">
        <f t="shared" ca="1" si="72"/>
        <v>3</v>
      </c>
      <c r="E405" s="3" t="str">
        <f ca="1">VLOOKUP(D405,State!$A$1:$B$9,2,0)</f>
        <v>SA</v>
      </c>
      <c r="F405" s="3">
        <f t="shared" ca="1" si="73"/>
        <v>740</v>
      </c>
      <c r="G405" s="3" t="str">
        <f ca="1">VLOOKUP(F405,Occupation!$A$1:$B$915,2,0)</f>
        <v>Money Market Clerk</v>
      </c>
      <c r="H405" s="3">
        <f t="shared" ca="1" si="74"/>
        <v>3</v>
      </c>
      <c r="I405" s="3">
        <f t="shared" ca="1" si="75"/>
        <v>67592.12</v>
      </c>
      <c r="J405" s="3">
        <f t="shared" ca="1" si="76"/>
        <v>0.44476370620024597</v>
      </c>
      <c r="K405" s="3">
        <f t="shared" ca="1" si="77"/>
        <v>6</v>
      </c>
      <c r="L405" s="3" t="str">
        <f ca="1">VLOOKUP(K405,Freq_Investment!$A$1:$B$8,2,0)</f>
        <v>Half-yearly</v>
      </c>
      <c r="M405" s="3" t="str">
        <f t="shared" ca="1" si="78"/>
        <v>Manual</v>
      </c>
      <c r="N405" s="3">
        <f t="shared" ca="1" si="68"/>
        <v>5</v>
      </c>
      <c r="O405" s="3">
        <f t="shared" ca="1" si="68"/>
        <v>4</v>
      </c>
      <c r="P405" s="3">
        <f t="shared" ca="1" si="68"/>
        <v>1</v>
      </c>
    </row>
    <row r="406" spans="1:16" x14ac:dyDescent="0.25">
      <c r="A406" s="3">
        <f t="shared" ca="1" si="69"/>
        <v>313686005</v>
      </c>
      <c r="B406" s="3">
        <f t="shared" ca="1" si="70"/>
        <v>5377</v>
      </c>
      <c r="C406" s="1">
        <f t="shared" ca="1" si="71"/>
        <v>39577</v>
      </c>
      <c r="D406" s="7">
        <f t="shared" ca="1" si="72"/>
        <v>7</v>
      </c>
      <c r="E406" s="3" t="str">
        <f ca="1">VLOOKUP(D406,State!$A$1:$B$9,2,0)</f>
        <v>VIC</v>
      </c>
      <c r="F406" s="3">
        <f t="shared" ca="1" si="73"/>
        <v>19</v>
      </c>
      <c r="G406" s="3" t="str">
        <f ca="1">VLOOKUP(F406,Occupation!$A$1:$B$915,2,0)</f>
        <v>Flower Grower</v>
      </c>
      <c r="H406" s="3">
        <f t="shared" ca="1" si="74"/>
        <v>6</v>
      </c>
      <c r="I406" s="3">
        <f t="shared" ca="1" si="75"/>
        <v>75941.19</v>
      </c>
      <c r="J406" s="3">
        <f t="shared" ca="1" si="76"/>
        <v>4.047220182683775E-3</v>
      </c>
      <c r="K406" s="3">
        <f t="shared" ca="1" si="77"/>
        <v>5</v>
      </c>
      <c r="L406" s="3" t="str">
        <f ca="1">VLOOKUP(K406,Freq_Investment!$A$1:$B$8,2,0)</f>
        <v>Quarterly</v>
      </c>
      <c r="M406" s="3" t="str">
        <f t="shared" ca="1" si="78"/>
        <v>Auto</v>
      </c>
      <c r="N406" s="3">
        <f t="shared" ca="1" si="68"/>
        <v>1</v>
      </c>
      <c r="O406" s="3">
        <f t="shared" ca="1" si="68"/>
        <v>2</v>
      </c>
      <c r="P406" s="3">
        <f t="shared" ca="1" si="68"/>
        <v>1</v>
      </c>
    </row>
    <row r="407" spans="1:16" x14ac:dyDescent="0.25">
      <c r="A407" s="3">
        <f t="shared" ca="1" si="69"/>
        <v>476633633</v>
      </c>
      <c r="B407" s="3">
        <f t="shared" ca="1" si="70"/>
        <v>3413</v>
      </c>
      <c r="C407" s="1">
        <f t="shared" ca="1" si="71"/>
        <v>30685</v>
      </c>
      <c r="D407" s="7">
        <f t="shared" ca="1" si="72"/>
        <v>6</v>
      </c>
      <c r="E407" s="3" t="str">
        <f ca="1">VLOOKUP(D407,State!$A$1:$B$9,2,0)</f>
        <v>TAS</v>
      </c>
      <c r="F407" s="3">
        <f t="shared" ca="1" si="73"/>
        <v>472</v>
      </c>
      <c r="G407" s="3" t="str">
        <f ca="1">VLOOKUP(F407,Occupation!$A$1:$B$915,2,0)</f>
        <v>Motor Mechanic (General)</v>
      </c>
      <c r="H407" s="3">
        <f t="shared" ca="1" si="74"/>
        <v>10</v>
      </c>
      <c r="I407" s="3">
        <f t="shared" ca="1" si="75"/>
        <v>50409</v>
      </c>
      <c r="J407" s="3">
        <f t="shared" ca="1" si="76"/>
        <v>0.39231805759284799</v>
      </c>
      <c r="K407" s="3">
        <f t="shared" ca="1" si="77"/>
        <v>3</v>
      </c>
      <c r="L407" s="3" t="str">
        <f ca="1">VLOOKUP(K407,Freq_Investment!$A$1:$B$8,2,0)</f>
        <v>Fortnightly</v>
      </c>
      <c r="M407" s="3" t="str">
        <f t="shared" ca="1" si="78"/>
        <v>Auto</v>
      </c>
      <c r="N407" s="3">
        <f t="shared" ca="1" si="68"/>
        <v>4</v>
      </c>
      <c r="O407" s="3">
        <f t="shared" ca="1" si="68"/>
        <v>4</v>
      </c>
      <c r="P407" s="3">
        <f t="shared" ca="1" si="68"/>
        <v>2</v>
      </c>
    </row>
    <row r="408" spans="1:16" x14ac:dyDescent="0.25">
      <c r="A408" s="3">
        <f t="shared" ca="1" si="69"/>
        <v>859899972</v>
      </c>
      <c r="B408" s="3">
        <f t="shared" ca="1" si="70"/>
        <v>1568</v>
      </c>
      <c r="C408" s="1">
        <f t="shared" ca="1" si="71"/>
        <v>33858</v>
      </c>
      <c r="D408" s="7">
        <f t="shared" ca="1" si="72"/>
        <v>8</v>
      </c>
      <c r="E408" s="3" t="str">
        <f ca="1">VLOOKUP(D408,State!$A$1:$B$9,2,0)</f>
        <v>ACT</v>
      </c>
      <c r="F408" s="3">
        <f t="shared" ca="1" si="73"/>
        <v>629</v>
      </c>
      <c r="G408" s="3" t="str">
        <f ca="1">VLOOKUP(F408,Occupation!$A$1:$B$915,2,0)</f>
        <v>Enrolled Nurse</v>
      </c>
      <c r="H408" s="3">
        <f t="shared" ca="1" si="74"/>
        <v>5</v>
      </c>
      <c r="I408" s="3">
        <f t="shared" ca="1" si="75"/>
        <v>85217.15</v>
      </c>
      <c r="J408" s="3">
        <f t="shared" ca="1" si="76"/>
        <v>0.31215176345224449</v>
      </c>
      <c r="K408" s="3">
        <f t="shared" ca="1" si="77"/>
        <v>3</v>
      </c>
      <c r="L408" s="3" t="str">
        <f ca="1">VLOOKUP(K408,Freq_Investment!$A$1:$B$8,2,0)</f>
        <v>Fortnightly</v>
      </c>
      <c r="M408" s="3" t="str">
        <f t="shared" ca="1" si="78"/>
        <v>Manual</v>
      </c>
      <c r="N408" s="3">
        <f t="shared" ca="1" si="68"/>
        <v>1</v>
      </c>
      <c r="O408" s="3">
        <f t="shared" ca="1" si="68"/>
        <v>3</v>
      </c>
      <c r="P408" s="3">
        <f t="shared" ca="1" si="68"/>
        <v>2</v>
      </c>
    </row>
    <row r="409" spans="1:16" x14ac:dyDescent="0.25">
      <c r="A409" s="3">
        <f t="shared" ca="1" si="69"/>
        <v>117531535</v>
      </c>
      <c r="B409" s="3">
        <f t="shared" ca="1" si="70"/>
        <v>274</v>
      </c>
      <c r="C409" s="1">
        <f t="shared" ca="1" si="71"/>
        <v>38313</v>
      </c>
      <c r="D409" s="7">
        <f t="shared" ca="1" si="72"/>
        <v>2</v>
      </c>
      <c r="E409" s="3" t="str">
        <f ca="1">VLOOKUP(D409,State!$A$1:$B$9,2,0)</f>
        <v>QLD</v>
      </c>
      <c r="F409" s="3">
        <f t="shared" ca="1" si="73"/>
        <v>624</v>
      </c>
      <c r="G409" s="3" t="str">
        <f ca="1">VLOOKUP(F409,Occupation!$A$1:$B$915,2,0)</f>
        <v>Dental Hygienist</v>
      </c>
      <c r="H409" s="3">
        <f t="shared" ca="1" si="74"/>
        <v>10</v>
      </c>
      <c r="I409" s="3">
        <f t="shared" ca="1" si="75"/>
        <v>46816.65</v>
      </c>
      <c r="J409" s="3">
        <f t="shared" ca="1" si="76"/>
        <v>0.23282329296115778</v>
      </c>
      <c r="K409" s="3">
        <f t="shared" ca="1" si="77"/>
        <v>6</v>
      </c>
      <c r="L409" s="3" t="str">
        <f ca="1">VLOOKUP(K409,Freq_Investment!$A$1:$B$8,2,0)</f>
        <v>Half-yearly</v>
      </c>
      <c r="M409" s="3" t="str">
        <f t="shared" ca="1" si="78"/>
        <v>Auto</v>
      </c>
      <c r="N409" s="3">
        <f t="shared" ca="1" si="68"/>
        <v>4</v>
      </c>
      <c r="O409" s="3">
        <f t="shared" ca="1" si="68"/>
        <v>1</v>
      </c>
      <c r="P409" s="3">
        <f t="shared" ca="1" si="68"/>
        <v>2</v>
      </c>
    </row>
    <row r="410" spans="1:16" x14ac:dyDescent="0.25">
      <c r="A410" s="3">
        <f t="shared" ca="1" si="69"/>
        <v>88255110</v>
      </c>
      <c r="B410" s="3">
        <f t="shared" ca="1" si="70"/>
        <v>8903</v>
      </c>
      <c r="C410" s="1">
        <f t="shared" ca="1" si="71"/>
        <v>34327</v>
      </c>
      <c r="D410" s="7">
        <f t="shared" ca="1" si="72"/>
        <v>8</v>
      </c>
      <c r="E410" s="3" t="str">
        <f ca="1">VLOOKUP(D410,State!$A$1:$B$9,2,0)</f>
        <v>ACT</v>
      </c>
      <c r="F410" s="3">
        <f t="shared" ca="1" si="73"/>
        <v>793</v>
      </c>
      <c r="G410" s="3" t="str">
        <f ca="1">VLOOKUP(F410,Occupation!$A$1:$B$915,2,0)</f>
        <v>Pharmacy Sales Assistant</v>
      </c>
      <c r="H410" s="3">
        <f t="shared" ca="1" si="74"/>
        <v>10</v>
      </c>
      <c r="I410" s="3">
        <f t="shared" ca="1" si="75"/>
        <v>82787.75</v>
      </c>
      <c r="J410" s="3">
        <f t="shared" ca="1" si="76"/>
        <v>2.6231169462489767E-2</v>
      </c>
      <c r="K410" s="3">
        <f t="shared" ca="1" si="77"/>
        <v>6</v>
      </c>
      <c r="L410" s="3" t="str">
        <f ca="1">VLOOKUP(K410,Freq_Investment!$A$1:$B$8,2,0)</f>
        <v>Half-yearly</v>
      </c>
      <c r="M410" s="3" t="str">
        <f t="shared" ca="1" si="78"/>
        <v>Manual</v>
      </c>
      <c r="N410" s="3">
        <f t="shared" ca="1" si="68"/>
        <v>2</v>
      </c>
      <c r="O410" s="3">
        <f t="shared" ca="1" si="68"/>
        <v>5</v>
      </c>
      <c r="P410" s="3">
        <f t="shared" ca="1" si="68"/>
        <v>4</v>
      </c>
    </row>
    <row r="411" spans="1:16" x14ac:dyDescent="0.25">
      <c r="A411" s="3">
        <f t="shared" ca="1" si="69"/>
        <v>549658182</v>
      </c>
      <c r="B411" s="3">
        <f t="shared" ca="1" si="70"/>
        <v>392</v>
      </c>
      <c r="C411" s="1">
        <f t="shared" ca="1" si="71"/>
        <v>44123</v>
      </c>
      <c r="D411" s="7">
        <f t="shared" ca="1" si="72"/>
        <v>5</v>
      </c>
      <c r="E411" s="3" t="str">
        <f ca="1">VLOOKUP(D411,State!$A$1:$B$9,2,0)</f>
        <v>NT</v>
      </c>
      <c r="F411" s="3">
        <f t="shared" ca="1" si="73"/>
        <v>577</v>
      </c>
      <c r="G411" s="3" t="str">
        <f ca="1">VLOOKUP(F411,Occupation!$A$1:$B$915,2,0)</f>
        <v>Print Finisher</v>
      </c>
      <c r="H411" s="3">
        <f t="shared" ca="1" si="74"/>
        <v>3</v>
      </c>
      <c r="I411" s="3">
        <f t="shared" ca="1" si="75"/>
        <v>31728.03</v>
      </c>
      <c r="J411" s="3">
        <f t="shared" ca="1" si="76"/>
        <v>0.44573646732852823</v>
      </c>
      <c r="K411" s="3">
        <f t="shared" ca="1" si="77"/>
        <v>2</v>
      </c>
      <c r="L411" s="3" t="str">
        <f ca="1">VLOOKUP(K411,Freq_Investment!$A$1:$B$8,2,0)</f>
        <v>Weekly</v>
      </c>
      <c r="M411" s="3" t="str">
        <f t="shared" ca="1" si="78"/>
        <v>Auto</v>
      </c>
      <c r="N411" s="3">
        <f t="shared" ca="1" si="68"/>
        <v>5</v>
      </c>
      <c r="O411" s="3">
        <f t="shared" ca="1" si="68"/>
        <v>2</v>
      </c>
      <c r="P411" s="3">
        <f t="shared" ca="1" si="68"/>
        <v>4</v>
      </c>
    </row>
    <row r="412" spans="1:16" x14ac:dyDescent="0.25">
      <c r="A412" s="3">
        <f t="shared" ca="1" si="69"/>
        <v>651486881</v>
      </c>
      <c r="B412" s="3">
        <f t="shared" ca="1" si="70"/>
        <v>2677</v>
      </c>
      <c r="C412" s="1">
        <f t="shared" ca="1" si="71"/>
        <v>33730</v>
      </c>
      <c r="D412" s="7">
        <f t="shared" ca="1" si="72"/>
        <v>5</v>
      </c>
      <c r="E412" s="3" t="str">
        <f ca="1">VLOOKUP(D412,State!$A$1:$B$9,2,0)</f>
        <v>NT</v>
      </c>
      <c r="F412" s="3">
        <f t="shared" ca="1" si="73"/>
        <v>839</v>
      </c>
      <c r="G412" s="3" t="str">
        <f ca="1">VLOOKUP(F412,Occupation!$A$1:$B$915,2,0)</f>
        <v>Paper and Pulp Mill Operator</v>
      </c>
      <c r="H412" s="3">
        <f t="shared" ca="1" si="74"/>
        <v>10</v>
      </c>
      <c r="I412" s="3">
        <f t="shared" ca="1" si="75"/>
        <v>32938.86</v>
      </c>
      <c r="J412" s="3">
        <f t="shared" ca="1" si="76"/>
        <v>0.21789844678540299</v>
      </c>
      <c r="K412" s="3">
        <f t="shared" ca="1" si="77"/>
        <v>3</v>
      </c>
      <c r="L412" s="3" t="str">
        <f ca="1">VLOOKUP(K412,Freq_Investment!$A$1:$B$8,2,0)</f>
        <v>Fortnightly</v>
      </c>
      <c r="M412" s="3" t="str">
        <f t="shared" ca="1" si="78"/>
        <v>Auto</v>
      </c>
      <c r="N412" s="3">
        <f t="shared" ca="1" si="68"/>
        <v>1</v>
      </c>
      <c r="O412" s="3">
        <f t="shared" ca="1" si="68"/>
        <v>3</v>
      </c>
      <c r="P412" s="3">
        <f t="shared" ca="1" si="68"/>
        <v>1</v>
      </c>
    </row>
    <row r="413" spans="1:16" x14ac:dyDescent="0.25">
      <c r="A413" s="3">
        <f t="shared" ca="1" si="69"/>
        <v>71219471</v>
      </c>
      <c r="B413" s="3">
        <f t="shared" ca="1" si="70"/>
        <v>6755</v>
      </c>
      <c r="C413" s="1">
        <f t="shared" ca="1" si="71"/>
        <v>41011</v>
      </c>
      <c r="D413" s="7">
        <f t="shared" ca="1" si="72"/>
        <v>6</v>
      </c>
      <c r="E413" s="3" t="str">
        <f ca="1">VLOOKUP(D413,State!$A$1:$B$9,2,0)</f>
        <v>TAS</v>
      </c>
      <c r="F413" s="3">
        <f t="shared" ca="1" si="73"/>
        <v>115</v>
      </c>
      <c r="G413" s="3" t="str">
        <f ca="1">VLOOKUP(F413,Occupation!$A$1:$B$915,2,0)</f>
        <v>Art Director (Film, Television or Stage)</v>
      </c>
      <c r="H413" s="3">
        <f t="shared" ca="1" si="74"/>
        <v>3</v>
      </c>
      <c r="I413" s="3">
        <f t="shared" ca="1" si="75"/>
        <v>79611.87</v>
      </c>
      <c r="J413" s="3">
        <f t="shared" ca="1" si="76"/>
        <v>0.49300380185652121</v>
      </c>
      <c r="K413" s="3">
        <f t="shared" ca="1" si="77"/>
        <v>4</v>
      </c>
      <c r="L413" s="3" t="str">
        <f ca="1">VLOOKUP(K413,Freq_Investment!$A$1:$B$8,2,0)</f>
        <v>Monthly</v>
      </c>
      <c r="M413" s="3" t="str">
        <f t="shared" ca="1" si="78"/>
        <v>Auto</v>
      </c>
      <c r="N413" s="3">
        <f t="shared" ca="1" si="68"/>
        <v>5</v>
      </c>
      <c r="O413" s="3">
        <f t="shared" ca="1" si="68"/>
        <v>3</v>
      </c>
      <c r="P413" s="3">
        <f t="shared" ca="1" si="68"/>
        <v>2</v>
      </c>
    </row>
    <row r="414" spans="1:16" x14ac:dyDescent="0.25">
      <c r="A414" s="3">
        <f t="shared" ca="1" si="69"/>
        <v>852390445</v>
      </c>
      <c r="B414" s="3">
        <f t="shared" ca="1" si="70"/>
        <v>9108</v>
      </c>
      <c r="C414" s="1">
        <f t="shared" ca="1" si="71"/>
        <v>32135</v>
      </c>
      <c r="D414" s="7">
        <f t="shared" ca="1" si="72"/>
        <v>3</v>
      </c>
      <c r="E414" s="3" t="str">
        <f ca="1">VLOOKUP(D414,State!$A$1:$B$9,2,0)</f>
        <v>SA</v>
      </c>
      <c r="F414" s="3">
        <f t="shared" ca="1" si="73"/>
        <v>303</v>
      </c>
      <c r="G414" s="3" t="str">
        <f ca="1">VLOOKUP(F414,Occupation!$A$1:$B$915,2,0)</f>
        <v>Naturopath</v>
      </c>
      <c r="H414" s="3">
        <f t="shared" ca="1" si="74"/>
        <v>8</v>
      </c>
      <c r="I414" s="3">
        <f t="shared" ca="1" si="75"/>
        <v>18364.63</v>
      </c>
      <c r="J414" s="3">
        <f t="shared" ca="1" si="76"/>
        <v>0.22284363677546087</v>
      </c>
      <c r="K414" s="3">
        <f t="shared" ca="1" si="77"/>
        <v>7</v>
      </c>
      <c r="L414" s="3" t="str">
        <f ca="1">VLOOKUP(K414,Freq_Investment!$A$1:$B$8,2,0)</f>
        <v>Yearly</v>
      </c>
      <c r="M414" s="3" t="str">
        <f t="shared" ca="1" si="78"/>
        <v>Auto</v>
      </c>
      <c r="N414" s="3">
        <f t="shared" ca="1" si="68"/>
        <v>1</v>
      </c>
      <c r="O414" s="3">
        <f t="shared" ca="1" si="68"/>
        <v>1</v>
      </c>
      <c r="P414" s="3">
        <f t="shared" ca="1" si="68"/>
        <v>2</v>
      </c>
    </row>
    <row r="415" spans="1:16" x14ac:dyDescent="0.25">
      <c r="A415" s="3">
        <f t="shared" ca="1" si="69"/>
        <v>205252788</v>
      </c>
      <c r="B415" s="3">
        <f t="shared" ca="1" si="70"/>
        <v>4298</v>
      </c>
      <c r="C415" s="1">
        <f t="shared" ca="1" si="71"/>
        <v>31416</v>
      </c>
      <c r="D415" s="7">
        <f t="shared" ca="1" si="72"/>
        <v>2</v>
      </c>
      <c r="E415" s="3" t="str">
        <f ca="1">VLOOKUP(D415,State!$A$1:$B$9,2,0)</f>
        <v>QLD</v>
      </c>
      <c r="F415" s="3">
        <f t="shared" ca="1" si="73"/>
        <v>34</v>
      </c>
      <c r="G415" s="3" t="str">
        <f ca="1">VLOOKUP(F415,Occupation!$A$1:$B$915,2,0)</f>
        <v>Human Resource Manager</v>
      </c>
      <c r="H415" s="3">
        <f t="shared" ca="1" si="74"/>
        <v>3</v>
      </c>
      <c r="I415" s="3">
        <f t="shared" ca="1" si="75"/>
        <v>81730.179999999993</v>
      </c>
      <c r="J415" s="3">
        <f t="shared" ca="1" si="76"/>
        <v>0.28075558954357216</v>
      </c>
      <c r="K415" s="3">
        <f t="shared" ca="1" si="77"/>
        <v>3</v>
      </c>
      <c r="L415" s="3" t="str">
        <f ca="1">VLOOKUP(K415,Freq_Investment!$A$1:$B$8,2,0)</f>
        <v>Fortnightly</v>
      </c>
      <c r="M415" s="3" t="str">
        <f t="shared" ca="1" si="78"/>
        <v>Auto</v>
      </c>
      <c r="N415" s="3">
        <f t="shared" ca="1" si="68"/>
        <v>3</v>
      </c>
      <c r="O415" s="3">
        <f t="shared" ca="1" si="68"/>
        <v>2</v>
      </c>
      <c r="P415" s="3">
        <f t="shared" ca="1" si="68"/>
        <v>3</v>
      </c>
    </row>
    <row r="416" spans="1:16" x14ac:dyDescent="0.25">
      <c r="A416" s="3">
        <f t="shared" ca="1" si="69"/>
        <v>766307183</v>
      </c>
      <c r="B416" s="3">
        <f t="shared" ca="1" si="70"/>
        <v>4539</v>
      </c>
      <c r="C416" s="1">
        <f t="shared" ca="1" si="71"/>
        <v>33584</v>
      </c>
      <c r="D416" s="7">
        <f t="shared" ca="1" si="72"/>
        <v>8</v>
      </c>
      <c r="E416" s="3" t="str">
        <f ca="1">VLOOKUP(D416,State!$A$1:$B$9,2,0)</f>
        <v>ACT</v>
      </c>
      <c r="F416" s="3">
        <f t="shared" ca="1" si="73"/>
        <v>575</v>
      </c>
      <c r="G416" s="3" t="str">
        <f ca="1">VLOOKUP(F416,Occupation!$A$1:$B$915,2,0)</f>
        <v>Wool Classer</v>
      </c>
      <c r="H416" s="3">
        <f t="shared" ca="1" si="74"/>
        <v>9</v>
      </c>
      <c r="I416" s="3">
        <f t="shared" ca="1" si="75"/>
        <v>26716.38</v>
      </c>
      <c r="J416" s="3">
        <f t="shared" ca="1" si="76"/>
        <v>0.29411535278597534</v>
      </c>
      <c r="K416" s="3">
        <f t="shared" ca="1" si="77"/>
        <v>6</v>
      </c>
      <c r="L416" s="3" t="str">
        <f ca="1">VLOOKUP(K416,Freq_Investment!$A$1:$B$8,2,0)</f>
        <v>Half-yearly</v>
      </c>
      <c r="M416" s="3" t="str">
        <f t="shared" ca="1" si="78"/>
        <v>Manual</v>
      </c>
      <c r="N416" s="3">
        <f t="shared" ca="1" si="68"/>
        <v>5</v>
      </c>
      <c r="O416" s="3">
        <f t="shared" ca="1" si="68"/>
        <v>5</v>
      </c>
      <c r="P416" s="3">
        <f t="shared" ca="1" si="68"/>
        <v>4</v>
      </c>
    </row>
    <row r="417" spans="1:16" x14ac:dyDescent="0.25">
      <c r="A417" s="3">
        <f t="shared" ca="1" si="69"/>
        <v>564951381</v>
      </c>
      <c r="B417" s="3">
        <f t="shared" ca="1" si="70"/>
        <v>1069</v>
      </c>
      <c r="C417" s="1">
        <f t="shared" ca="1" si="71"/>
        <v>36709</v>
      </c>
      <c r="D417" s="7">
        <f t="shared" ca="1" si="72"/>
        <v>7</v>
      </c>
      <c r="E417" s="3" t="str">
        <f ca="1">VLOOKUP(D417,State!$A$1:$B$9,2,0)</f>
        <v>VIC</v>
      </c>
      <c r="F417" s="3">
        <f t="shared" ca="1" si="73"/>
        <v>118</v>
      </c>
      <c r="G417" s="3" t="str">
        <f ca="1">VLOOKUP(F417,Occupation!$A$1:$B$915,2,0)</f>
        <v>Film and Video Editor</v>
      </c>
      <c r="H417" s="3">
        <f t="shared" ca="1" si="74"/>
        <v>4</v>
      </c>
      <c r="I417" s="3">
        <f t="shared" ca="1" si="75"/>
        <v>15982.78</v>
      </c>
      <c r="J417" s="3">
        <f t="shared" ca="1" si="76"/>
        <v>0.12174662356021621</v>
      </c>
      <c r="K417" s="3">
        <f t="shared" ca="1" si="77"/>
        <v>3</v>
      </c>
      <c r="L417" s="3" t="str">
        <f ca="1">VLOOKUP(K417,Freq_Investment!$A$1:$B$8,2,0)</f>
        <v>Fortnightly</v>
      </c>
      <c r="M417" s="3" t="str">
        <f t="shared" ca="1" si="78"/>
        <v>Manual</v>
      </c>
      <c r="N417" s="3">
        <f t="shared" ca="1" si="68"/>
        <v>3</v>
      </c>
      <c r="O417" s="3">
        <f t="shared" ca="1" si="68"/>
        <v>1</v>
      </c>
      <c r="P417" s="3">
        <f t="shared" ca="1" si="68"/>
        <v>5</v>
      </c>
    </row>
    <row r="418" spans="1:16" x14ac:dyDescent="0.25">
      <c r="A418" s="3">
        <f t="shared" ca="1" si="69"/>
        <v>800684003</v>
      </c>
      <c r="B418" s="3">
        <f t="shared" ca="1" si="70"/>
        <v>5983</v>
      </c>
      <c r="C418" s="1">
        <f t="shared" ca="1" si="71"/>
        <v>30470</v>
      </c>
      <c r="D418" s="7">
        <f t="shared" ca="1" si="72"/>
        <v>5</v>
      </c>
      <c r="E418" s="3" t="str">
        <f ca="1">VLOOKUP(D418,State!$A$1:$B$9,2,0)</f>
        <v>NT</v>
      </c>
      <c r="F418" s="3">
        <f t="shared" ca="1" si="73"/>
        <v>783</v>
      </c>
      <c r="G418" s="3" t="str">
        <f ca="1">VLOOKUP(F418,Occupation!$A$1:$B$915,2,0)</f>
        <v>Sales Representative (Motor Vehicle Parts and Accessories)</v>
      </c>
      <c r="H418" s="3">
        <f t="shared" ca="1" si="74"/>
        <v>4</v>
      </c>
      <c r="I418" s="3">
        <f t="shared" ca="1" si="75"/>
        <v>98040.82</v>
      </c>
      <c r="J418" s="3">
        <f t="shared" ca="1" si="76"/>
        <v>0.46048975939228082</v>
      </c>
      <c r="K418" s="3">
        <f t="shared" ca="1" si="77"/>
        <v>2</v>
      </c>
      <c r="L418" s="3" t="str">
        <f ca="1">VLOOKUP(K418,Freq_Investment!$A$1:$B$8,2,0)</f>
        <v>Weekly</v>
      </c>
      <c r="M418" s="3" t="str">
        <f t="shared" ca="1" si="78"/>
        <v>Auto</v>
      </c>
      <c r="N418" s="3">
        <f t="shared" ca="1" si="68"/>
        <v>2</v>
      </c>
      <c r="O418" s="3">
        <f t="shared" ca="1" si="68"/>
        <v>5</v>
      </c>
      <c r="P418" s="3">
        <f t="shared" ca="1" si="68"/>
        <v>1</v>
      </c>
    </row>
    <row r="419" spans="1:16" x14ac:dyDescent="0.25">
      <c r="A419" s="3">
        <f t="shared" ca="1" si="69"/>
        <v>809002773</v>
      </c>
      <c r="B419" s="3">
        <f t="shared" ca="1" si="70"/>
        <v>9075</v>
      </c>
      <c r="C419" s="1">
        <f t="shared" ca="1" si="71"/>
        <v>34837</v>
      </c>
      <c r="D419" s="7">
        <f t="shared" ca="1" si="72"/>
        <v>3</v>
      </c>
      <c r="E419" s="3" t="str">
        <f ca="1">VLOOKUP(D419,State!$A$1:$B$9,2,0)</f>
        <v>SA</v>
      </c>
      <c r="F419" s="3">
        <f t="shared" ca="1" si="73"/>
        <v>280</v>
      </c>
      <c r="G419" s="3" t="str">
        <f ca="1">VLOOKUP(F419,Occupation!$A$1:$B$915,2,0)</f>
        <v>Music Teacher (Private Tuition)</v>
      </c>
      <c r="H419" s="3">
        <f t="shared" ca="1" si="74"/>
        <v>1</v>
      </c>
      <c r="I419" s="3">
        <f t="shared" ca="1" si="75"/>
        <v>22682.51</v>
      </c>
      <c r="J419" s="3">
        <f t="shared" ca="1" si="76"/>
        <v>0.28649402139603286</v>
      </c>
      <c r="K419" s="3">
        <f t="shared" ca="1" si="77"/>
        <v>3</v>
      </c>
      <c r="L419" s="3" t="str">
        <f ca="1">VLOOKUP(K419,Freq_Investment!$A$1:$B$8,2,0)</f>
        <v>Fortnightly</v>
      </c>
      <c r="M419" s="3" t="str">
        <f t="shared" ca="1" si="78"/>
        <v>Auto</v>
      </c>
      <c r="N419" s="3">
        <f t="shared" ca="1" si="68"/>
        <v>5</v>
      </c>
      <c r="O419" s="3">
        <f t="shared" ca="1" si="68"/>
        <v>3</v>
      </c>
      <c r="P419" s="3">
        <f t="shared" ca="1" si="68"/>
        <v>5</v>
      </c>
    </row>
    <row r="420" spans="1:16" x14ac:dyDescent="0.25">
      <c r="A420" s="3">
        <f t="shared" ca="1" si="69"/>
        <v>595361515</v>
      </c>
      <c r="B420" s="3">
        <f t="shared" ca="1" si="70"/>
        <v>3468</v>
      </c>
      <c r="C420" s="1">
        <f t="shared" ca="1" si="71"/>
        <v>33945</v>
      </c>
      <c r="D420" s="7">
        <f t="shared" ca="1" si="72"/>
        <v>1</v>
      </c>
      <c r="E420" s="3" t="str">
        <f ca="1">VLOOKUP(D420,State!$A$1:$B$9,2,0)</f>
        <v>NSW</v>
      </c>
      <c r="F420" s="3">
        <f t="shared" ca="1" si="73"/>
        <v>215</v>
      </c>
      <c r="G420" s="3" t="str">
        <f ca="1">VLOOKUP(F420,Occupation!$A$1:$B$915,2,0)</f>
        <v>Transport Engineer</v>
      </c>
      <c r="H420" s="3">
        <f t="shared" ca="1" si="74"/>
        <v>9</v>
      </c>
      <c r="I420" s="3">
        <f t="shared" ca="1" si="75"/>
        <v>73999.960000000006</v>
      </c>
      <c r="J420" s="3">
        <f t="shared" ca="1" si="76"/>
        <v>0.31706364932849951</v>
      </c>
      <c r="K420" s="3">
        <f t="shared" ca="1" si="77"/>
        <v>1</v>
      </c>
      <c r="L420" s="3" t="str">
        <f ca="1">VLOOKUP(K420,Freq_Investment!$A$1:$B$8,2,0)</f>
        <v>Daily</v>
      </c>
      <c r="M420" s="3" t="str">
        <f t="shared" ca="1" si="78"/>
        <v>Auto</v>
      </c>
      <c r="N420" s="3">
        <f t="shared" ca="1" si="68"/>
        <v>4</v>
      </c>
      <c r="O420" s="3">
        <f t="shared" ca="1" si="68"/>
        <v>5</v>
      </c>
      <c r="P420" s="3">
        <f t="shared" ca="1" si="68"/>
        <v>2</v>
      </c>
    </row>
    <row r="421" spans="1:16" x14ac:dyDescent="0.25">
      <c r="A421" s="3">
        <f t="shared" ca="1" si="69"/>
        <v>882872234</v>
      </c>
      <c r="B421" s="3">
        <f t="shared" ca="1" si="70"/>
        <v>7586</v>
      </c>
      <c r="C421" s="1">
        <f t="shared" ca="1" si="71"/>
        <v>35903</v>
      </c>
      <c r="D421" s="7">
        <f t="shared" ca="1" si="72"/>
        <v>1</v>
      </c>
      <c r="E421" s="3" t="str">
        <f ca="1">VLOOKUP(D421,State!$A$1:$B$9,2,0)</f>
        <v>NSW</v>
      </c>
      <c r="F421" s="3">
        <f t="shared" ca="1" si="73"/>
        <v>480</v>
      </c>
      <c r="G421" s="3" t="str">
        <f ca="1">VLOOKUP(F421,Occupation!$A$1:$B$915,2,0)</f>
        <v>Metal Polisher</v>
      </c>
      <c r="H421" s="3">
        <f t="shared" ca="1" si="74"/>
        <v>1</v>
      </c>
      <c r="I421" s="3">
        <f t="shared" ca="1" si="75"/>
        <v>10239.94</v>
      </c>
      <c r="J421" s="3">
        <f t="shared" ca="1" si="76"/>
        <v>0.19843375171489774</v>
      </c>
      <c r="K421" s="3">
        <f t="shared" ca="1" si="77"/>
        <v>3</v>
      </c>
      <c r="L421" s="3" t="str">
        <f ca="1">VLOOKUP(K421,Freq_Investment!$A$1:$B$8,2,0)</f>
        <v>Fortnightly</v>
      </c>
      <c r="M421" s="3" t="str">
        <f t="shared" ca="1" si="78"/>
        <v>Manual</v>
      </c>
      <c r="N421" s="3">
        <f t="shared" ca="1" si="68"/>
        <v>5</v>
      </c>
      <c r="O421" s="3">
        <f t="shared" ca="1" si="68"/>
        <v>3</v>
      </c>
      <c r="P421" s="3">
        <f t="shared" ca="1" si="68"/>
        <v>1</v>
      </c>
    </row>
    <row r="422" spans="1:16" x14ac:dyDescent="0.25">
      <c r="A422" s="3">
        <f t="shared" ca="1" si="69"/>
        <v>329721367</v>
      </c>
      <c r="B422" s="3">
        <f t="shared" ca="1" si="70"/>
        <v>8076</v>
      </c>
      <c r="C422" s="1">
        <f t="shared" ca="1" si="71"/>
        <v>26003</v>
      </c>
      <c r="D422" s="7">
        <f t="shared" ca="1" si="72"/>
        <v>6</v>
      </c>
      <c r="E422" s="3" t="str">
        <f ca="1">VLOOKUP(D422,State!$A$1:$B$9,2,0)</f>
        <v>TAS</v>
      </c>
      <c r="F422" s="3">
        <f t="shared" ca="1" si="73"/>
        <v>184</v>
      </c>
      <c r="G422" s="3" t="str">
        <f ca="1">VLOOKUP(F422,Occupation!$A$1:$B$915,2,0)</f>
        <v>Aeroplane Pilot</v>
      </c>
      <c r="H422" s="3">
        <f t="shared" ca="1" si="74"/>
        <v>5</v>
      </c>
      <c r="I422" s="3">
        <f t="shared" ca="1" si="75"/>
        <v>11725.21</v>
      </c>
      <c r="J422" s="3">
        <f t="shared" ca="1" si="76"/>
        <v>0.41041644574976233</v>
      </c>
      <c r="K422" s="3">
        <f t="shared" ca="1" si="77"/>
        <v>1</v>
      </c>
      <c r="L422" s="3" t="str">
        <f ca="1">VLOOKUP(K422,Freq_Investment!$A$1:$B$8,2,0)</f>
        <v>Daily</v>
      </c>
      <c r="M422" s="3" t="str">
        <f t="shared" ca="1" si="78"/>
        <v>Auto</v>
      </c>
      <c r="N422" s="3">
        <f t="shared" ca="1" si="68"/>
        <v>2</v>
      </c>
      <c r="O422" s="3">
        <f t="shared" ca="1" si="68"/>
        <v>5</v>
      </c>
      <c r="P422" s="3">
        <f t="shared" ca="1" si="68"/>
        <v>4</v>
      </c>
    </row>
    <row r="423" spans="1:16" x14ac:dyDescent="0.25">
      <c r="A423" s="3">
        <f t="shared" ca="1" si="69"/>
        <v>945129980</v>
      </c>
      <c r="B423" s="3">
        <f t="shared" ca="1" si="70"/>
        <v>8738</v>
      </c>
      <c r="C423" s="1">
        <f t="shared" ca="1" si="71"/>
        <v>42415</v>
      </c>
      <c r="D423" s="7">
        <f t="shared" ca="1" si="72"/>
        <v>2</v>
      </c>
      <c r="E423" s="3" t="str">
        <f ca="1">VLOOKUP(D423,State!$A$1:$B$9,2,0)</f>
        <v>QLD</v>
      </c>
      <c r="F423" s="3">
        <f t="shared" ca="1" si="73"/>
        <v>58</v>
      </c>
      <c r="G423" s="3" t="str">
        <f ca="1">VLOOKUP(F423,Occupation!$A$1:$B$915,2,0)</f>
        <v>Chief Information Officer</v>
      </c>
      <c r="H423" s="3">
        <f t="shared" ca="1" si="74"/>
        <v>1</v>
      </c>
      <c r="I423" s="3">
        <f t="shared" ca="1" si="75"/>
        <v>11080.8</v>
      </c>
      <c r="J423" s="3">
        <f t="shared" ca="1" si="76"/>
        <v>0.26229280794540077</v>
      </c>
      <c r="K423" s="3">
        <f t="shared" ca="1" si="77"/>
        <v>3</v>
      </c>
      <c r="L423" s="3" t="str">
        <f ca="1">VLOOKUP(K423,Freq_Investment!$A$1:$B$8,2,0)</f>
        <v>Fortnightly</v>
      </c>
      <c r="M423" s="3" t="str">
        <f t="shared" ca="1" si="78"/>
        <v>Auto</v>
      </c>
      <c r="N423" s="3">
        <f t="shared" ca="1" si="68"/>
        <v>1</v>
      </c>
      <c r="O423" s="3">
        <f t="shared" ca="1" si="68"/>
        <v>5</v>
      </c>
      <c r="P423" s="3">
        <f t="shared" ca="1" si="68"/>
        <v>4</v>
      </c>
    </row>
    <row r="424" spans="1:16" x14ac:dyDescent="0.25">
      <c r="A424" s="3">
        <f t="shared" ca="1" si="69"/>
        <v>360809858</v>
      </c>
      <c r="B424" s="3">
        <f t="shared" ca="1" si="70"/>
        <v>8159</v>
      </c>
      <c r="C424" s="1">
        <f t="shared" ca="1" si="71"/>
        <v>26257</v>
      </c>
      <c r="D424" s="7">
        <f t="shared" ca="1" si="72"/>
        <v>2</v>
      </c>
      <c r="E424" s="3" t="str">
        <f ca="1">VLOOKUP(D424,State!$A$1:$B$9,2,0)</f>
        <v>QLD</v>
      </c>
      <c r="F424" s="3">
        <f t="shared" ca="1" si="73"/>
        <v>237</v>
      </c>
      <c r="G424" s="3" t="str">
        <f ca="1">VLOOKUP(F424,Occupation!$A$1:$B$915,2,0)</f>
        <v>Wine Maker</v>
      </c>
      <c r="H424" s="3">
        <f t="shared" ca="1" si="74"/>
        <v>4</v>
      </c>
      <c r="I424" s="3">
        <f t="shared" ca="1" si="75"/>
        <v>77615.87</v>
      </c>
      <c r="J424" s="3">
        <f t="shared" ca="1" si="76"/>
        <v>0.4471897220525512</v>
      </c>
      <c r="K424" s="3">
        <f t="shared" ca="1" si="77"/>
        <v>3</v>
      </c>
      <c r="L424" s="3" t="str">
        <f ca="1">VLOOKUP(K424,Freq_Investment!$A$1:$B$8,2,0)</f>
        <v>Fortnightly</v>
      </c>
      <c r="M424" s="3" t="str">
        <f t="shared" ca="1" si="78"/>
        <v>Manual</v>
      </c>
      <c r="N424" s="3">
        <f t="shared" ca="1" si="68"/>
        <v>3</v>
      </c>
      <c r="O424" s="3">
        <f t="shared" ca="1" si="68"/>
        <v>4</v>
      </c>
      <c r="P424" s="3">
        <f t="shared" ca="1" si="68"/>
        <v>1</v>
      </c>
    </row>
    <row r="425" spans="1:16" x14ac:dyDescent="0.25">
      <c r="A425" s="3">
        <f t="shared" ca="1" si="69"/>
        <v>56122987</v>
      </c>
      <c r="B425" s="3">
        <f t="shared" ca="1" si="70"/>
        <v>7392</v>
      </c>
      <c r="C425" s="1">
        <f t="shared" ca="1" si="71"/>
        <v>36143</v>
      </c>
      <c r="D425" s="7">
        <f t="shared" ca="1" si="72"/>
        <v>7</v>
      </c>
      <c r="E425" s="3" t="str">
        <f ca="1">VLOOKUP(D425,State!$A$1:$B$9,2,0)</f>
        <v>VIC</v>
      </c>
      <c r="F425" s="3">
        <f t="shared" ca="1" si="73"/>
        <v>502</v>
      </c>
      <c r="G425" s="3" t="str">
        <f ca="1">VLOOKUP(F425,Occupation!$A$1:$B$915,2,0)</f>
        <v>Panelbeater</v>
      </c>
      <c r="H425" s="3">
        <f t="shared" ca="1" si="74"/>
        <v>5</v>
      </c>
      <c r="I425" s="3">
        <f t="shared" ca="1" si="75"/>
        <v>45583.62</v>
      </c>
      <c r="J425" s="3">
        <f t="shared" ca="1" si="76"/>
        <v>0.40222958973595041</v>
      </c>
      <c r="K425" s="3">
        <f t="shared" ca="1" si="77"/>
        <v>2</v>
      </c>
      <c r="L425" s="3" t="str">
        <f ca="1">VLOOKUP(K425,Freq_Investment!$A$1:$B$8,2,0)</f>
        <v>Weekly</v>
      </c>
      <c r="M425" s="3" t="str">
        <f t="shared" ca="1" si="78"/>
        <v>Auto</v>
      </c>
      <c r="N425" s="3">
        <f t="shared" ca="1" si="68"/>
        <v>4</v>
      </c>
      <c r="O425" s="3">
        <f t="shared" ca="1" si="68"/>
        <v>4</v>
      </c>
      <c r="P425" s="3">
        <f t="shared" ca="1" si="68"/>
        <v>2</v>
      </c>
    </row>
    <row r="426" spans="1:16" x14ac:dyDescent="0.25">
      <c r="A426" s="3">
        <f t="shared" ca="1" si="69"/>
        <v>892899950</v>
      </c>
      <c r="B426" s="3">
        <f t="shared" ca="1" si="70"/>
        <v>9477</v>
      </c>
      <c r="C426" s="1">
        <f t="shared" ca="1" si="71"/>
        <v>43474</v>
      </c>
      <c r="D426" s="7">
        <f t="shared" ca="1" si="72"/>
        <v>7</v>
      </c>
      <c r="E426" s="3" t="str">
        <f ca="1">VLOOKUP(D426,State!$A$1:$B$9,2,0)</f>
        <v>VIC</v>
      </c>
      <c r="F426" s="3">
        <f t="shared" ca="1" si="73"/>
        <v>383</v>
      </c>
      <c r="G426" s="3" t="str">
        <f ca="1">VLOOKUP(F426,Occupation!$A$1:$B$915,2,0)</f>
        <v>Cyber Security Architect</v>
      </c>
      <c r="H426" s="3">
        <f t="shared" ca="1" si="74"/>
        <v>7</v>
      </c>
      <c r="I426" s="3">
        <f t="shared" ca="1" si="75"/>
        <v>54342.74</v>
      </c>
      <c r="J426" s="3">
        <f t="shared" ca="1" si="76"/>
        <v>0.13037555530229977</v>
      </c>
      <c r="K426" s="3">
        <f t="shared" ca="1" si="77"/>
        <v>4</v>
      </c>
      <c r="L426" s="3" t="str">
        <f ca="1">VLOOKUP(K426,Freq_Investment!$A$1:$B$8,2,0)</f>
        <v>Monthly</v>
      </c>
      <c r="M426" s="3" t="str">
        <f t="shared" ca="1" si="78"/>
        <v>Auto</v>
      </c>
      <c r="N426" s="3">
        <f t="shared" ca="1" si="68"/>
        <v>2</v>
      </c>
      <c r="O426" s="3">
        <f t="shared" ca="1" si="68"/>
        <v>3</v>
      </c>
      <c r="P426" s="3">
        <f t="shared" ca="1" si="68"/>
        <v>2</v>
      </c>
    </row>
    <row r="427" spans="1:16" x14ac:dyDescent="0.25">
      <c r="A427" s="3">
        <f t="shared" ca="1" si="69"/>
        <v>695233332</v>
      </c>
      <c r="B427" s="3">
        <f t="shared" ca="1" si="70"/>
        <v>6059</v>
      </c>
      <c r="C427" s="1">
        <f t="shared" ca="1" si="71"/>
        <v>35674</v>
      </c>
      <c r="D427" s="7">
        <f t="shared" ca="1" si="72"/>
        <v>8</v>
      </c>
      <c r="E427" s="3" t="str">
        <f ca="1">VLOOKUP(D427,State!$A$1:$B$9,2,0)</f>
        <v>ACT</v>
      </c>
      <c r="F427" s="3">
        <f t="shared" ca="1" si="73"/>
        <v>239</v>
      </c>
      <c r="G427" s="3" t="str">
        <f ca="1">VLOOKUP(F427,Occupation!$A$1:$B$915,2,0)</f>
        <v>Environmental Consultant</v>
      </c>
      <c r="H427" s="3">
        <f t="shared" ca="1" si="74"/>
        <v>7</v>
      </c>
      <c r="I427" s="3">
        <f t="shared" ca="1" si="75"/>
        <v>44242.9</v>
      </c>
      <c r="J427" s="3">
        <f t="shared" ca="1" si="76"/>
        <v>0.14818470628522734</v>
      </c>
      <c r="K427" s="3">
        <f t="shared" ca="1" si="77"/>
        <v>4</v>
      </c>
      <c r="L427" s="3" t="str">
        <f ca="1">VLOOKUP(K427,Freq_Investment!$A$1:$B$8,2,0)</f>
        <v>Monthly</v>
      </c>
      <c r="M427" s="3" t="str">
        <f t="shared" ca="1" si="78"/>
        <v>Auto</v>
      </c>
      <c r="N427" s="3">
        <f t="shared" ca="1" si="68"/>
        <v>2</v>
      </c>
      <c r="O427" s="3">
        <f t="shared" ca="1" si="68"/>
        <v>4</v>
      </c>
      <c r="P427" s="3">
        <f t="shared" ca="1" si="68"/>
        <v>5</v>
      </c>
    </row>
    <row r="428" spans="1:16" x14ac:dyDescent="0.25">
      <c r="A428" s="3">
        <f t="shared" ca="1" si="69"/>
        <v>420628252</v>
      </c>
      <c r="B428" s="3">
        <f t="shared" ca="1" si="70"/>
        <v>1187</v>
      </c>
      <c r="C428" s="1">
        <f t="shared" ca="1" si="71"/>
        <v>43578</v>
      </c>
      <c r="D428" s="7">
        <f t="shared" ca="1" si="72"/>
        <v>8</v>
      </c>
      <c r="E428" s="3" t="str">
        <f ca="1">VLOOKUP(D428,State!$A$1:$B$9,2,0)</f>
        <v>ACT</v>
      </c>
      <c r="F428" s="3">
        <f t="shared" ca="1" si="73"/>
        <v>862</v>
      </c>
      <c r="G428" s="3" t="str">
        <f ca="1">VLOOKUP(F428,Occupation!$A$1:$B$915,2,0)</f>
        <v>Taxi Driver</v>
      </c>
      <c r="H428" s="3">
        <f t="shared" ca="1" si="74"/>
        <v>1</v>
      </c>
      <c r="I428" s="3">
        <f t="shared" ca="1" si="75"/>
        <v>10692.57</v>
      </c>
      <c r="J428" s="3">
        <f t="shared" ca="1" si="76"/>
        <v>2.8438296551009379E-3</v>
      </c>
      <c r="K428" s="3">
        <f t="shared" ca="1" si="77"/>
        <v>7</v>
      </c>
      <c r="L428" s="3" t="str">
        <f ca="1">VLOOKUP(K428,Freq_Investment!$A$1:$B$8,2,0)</f>
        <v>Yearly</v>
      </c>
      <c r="M428" s="3" t="str">
        <f t="shared" ca="1" si="78"/>
        <v>Auto</v>
      </c>
      <c r="N428" s="3">
        <f t="shared" ca="1" si="68"/>
        <v>4</v>
      </c>
      <c r="O428" s="3">
        <f t="shared" ca="1" si="68"/>
        <v>5</v>
      </c>
      <c r="P428" s="3">
        <f t="shared" ca="1" si="68"/>
        <v>4</v>
      </c>
    </row>
    <row r="429" spans="1:16" x14ac:dyDescent="0.25">
      <c r="A429" s="3">
        <f t="shared" ca="1" si="69"/>
        <v>630380722</v>
      </c>
      <c r="B429" s="3">
        <f t="shared" ca="1" si="70"/>
        <v>6634</v>
      </c>
      <c r="C429" s="1">
        <f t="shared" ca="1" si="71"/>
        <v>30678</v>
      </c>
      <c r="D429" s="7">
        <f t="shared" ca="1" si="72"/>
        <v>4</v>
      </c>
      <c r="E429" s="3" t="str">
        <f ca="1">VLOOKUP(D429,State!$A$1:$B$9,2,0)</f>
        <v>WA</v>
      </c>
      <c r="F429" s="3">
        <f t="shared" ca="1" si="73"/>
        <v>779</v>
      </c>
      <c r="G429" s="3" t="str">
        <f ca="1">VLOOKUP(F429,Occupation!$A$1:$B$915,2,0)</f>
        <v>Stock and Station Agent</v>
      </c>
      <c r="H429" s="3">
        <f t="shared" ca="1" si="74"/>
        <v>9</v>
      </c>
      <c r="I429" s="3">
        <f t="shared" ca="1" si="75"/>
        <v>67560.97</v>
      </c>
      <c r="J429" s="3">
        <f t="shared" ca="1" si="76"/>
        <v>0.36487877629630666</v>
      </c>
      <c r="K429" s="3">
        <f t="shared" ca="1" si="77"/>
        <v>1</v>
      </c>
      <c r="L429" s="3" t="str">
        <f ca="1">VLOOKUP(K429,Freq_Investment!$A$1:$B$8,2,0)</f>
        <v>Daily</v>
      </c>
      <c r="M429" s="3" t="str">
        <f t="shared" ca="1" si="78"/>
        <v>Auto</v>
      </c>
      <c r="N429" s="3">
        <f t="shared" ca="1" si="68"/>
        <v>1</v>
      </c>
      <c r="O429" s="3">
        <f t="shared" ca="1" si="68"/>
        <v>2</v>
      </c>
      <c r="P429" s="3">
        <f t="shared" ca="1" si="68"/>
        <v>4</v>
      </c>
    </row>
    <row r="430" spans="1:16" x14ac:dyDescent="0.25">
      <c r="A430" s="3">
        <f t="shared" ca="1" si="69"/>
        <v>803342466</v>
      </c>
      <c r="B430" s="3">
        <f t="shared" ca="1" si="70"/>
        <v>25</v>
      </c>
      <c r="C430" s="1">
        <f t="shared" ca="1" si="71"/>
        <v>43805</v>
      </c>
      <c r="D430" s="7">
        <f t="shared" ca="1" si="72"/>
        <v>7</v>
      </c>
      <c r="E430" s="3" t="str">
        <f ca="1">VLOOKUP(D430,State!$A$1:$B$9,2,0)</f>
        <v>VIC</v>
      </c>
      <c r="F430" s="3">
        <f t="shared" ca="1" si="73"/>
        <v>700</v>
      </c>
      <c r="G430" s="3" t="str">
        <f ca="1">VLOOKUP(F430,Occupation!$A$1:$B$915,2,0)</f>
        <v>Snowsport Instructor</v>
      </c>
      <c r="H430" s="3">
        <f t="shared" ca="1" si="74"/>
        <v>5</v>
      </c>
      <c r="I430" s="3">
        <f t="shared" ca="1" si="75"/>
        <v>61611.33</v>
      </c>
      <c r="J430" s="3">
        <f t="shared" ca="1" si="76"/>
        <v>0.37846605791322557</v>
      </c>
      <c r="K430" s="3">
        <f t="shared" ca="1" si="77"/>
        <v>6</v>
      </c>
      <c r="L430" s="3" t="str">
        <f ca="1">VLOOKUP(K430,Freq_Investment!$A$1:$B$8,2,0)</f>
        <v>Half-yearly</v>
      </c>
      <c r="M430" s="3" t="str">
        <f t="shared" ca="1" si="78"/>
        <v>Auto</v>
      </c>
      <c r="N430" s="3">
        <f t="shared" ref="N430:P493" ca="1" si="79">RANDBETWEEN(1,5)</f>
        <v>3</v>
      </c>
      <c r="O430" s="3">
        <f t="shared" ca="1" si="79"/>
        <v>2</v>
      </c>
      <c r="P430" s="3">
        <f t="shared" ca="1" si="79"/>
        <v>5</v>
      </c>
    </row>
    <row r="431" spans="1:16" x14ac:dyDescent="0.25">
      <c r="A431" s="3">
        <f t="shared" ca="1" si="69"/>
        <v>731362308</v>
      </c>
      <c r="B431" s="3">
        <f t="shared" ca="1" si="70"/>
        <v>1287</v>
      </c>
      <c r="C431" s="1">
        <f t="shared" ca="1" si="71"/>
        <v>31933</v>
      </c>
      <c r="D431" s="7">
        <f t="shared" ca="1" si="72"/>
        <v>4</v>
      </c>
      <c r="E431" s="3" t="str">
        <f ca="1">VLOOKUP(D431,State!$A$1:$B$9,2,0)</f>
        <v>WA</v>
      </c>
      <c r="F431" s="3">
        <f t="shared" ca="1" si="73"/>
        <v>109</v>
      </c>
      <c r="G431" s="3" t="str">
        <f ca="1">VLOOKUP(F431,Occupation!$A$1:$B$915,2,0)</f>
        <v>Artistic Director</v>
      </c>
      <c r="H431" s="3">
        <f t="shared" ca="1" si="74"/>
        <v>7</v>
      </c>
      <c r="I431" s="3">
        <f t="shared" ca="1" si="75"/>
        <v>40780.6</v>
      </c>
      <c r="J431" s="3">
        <f t="shared" ca="1" si="76"/>
        <v>0.11260228290422486</v>
      </c>
      <c r="K431" s="3">
        <f t="shared" ca="1" si="77"/>
        <v>2</v>
      </c>
      <c r="L431" s="3" t="str">
        <f ca="1">VLOOKUP(K431,Freq_Investment!$A$1:$B$8,2,0)</f>
        <v>Weekly</v>
      </c>
      <c r="M431" s="3" t="str">
        <f t="shared" ca="1" si="78"/>
        <v>Manual</v>
      </c>
      <c r="N431" s="3">
        <f t="shared" ca="1" si="79"/>
        <v>5</v>
      </c>
      <c r="O431" s="3">
        <f t="shared" ca="1" si="79"/>
        <v>4</v>
      </c>
      <c r="P431" s="3">
        <f t="shared" ca="1" si="79"/>
        <v>3</v>
      </c>
    </row>
    <row r="432" spans="1:16" x14ac:dyDescent="0.25">
      <c r="A432" s="3">
        <f t="shared" ca="1" si="69"/>
        <v>973903028</v>
      </c>
      <c r="B432" s="3">
        <f t="shared" ca="1" si="70"/>
        <v>3576</v>
      </c>
      <c r="C432" s="1">
        <f t="shared" ca="1" si="71"/>
        <v>36471</v>
      </c>
      <c r="D432" s="7">
        <f t="shared" ca="1" si="72"/>
        <v>1</v>
      </c>
      <c r="E432" s="3" t="str">
        <f ca="1">VLOOKUP(D432,State!$A$1:$B$9,2,0)</f>
        <v>NSW</v>
      </c>
      <c r="F432" s="3">
        <f t="shared" ca="1" si="73"/>
        <v>605</v>
      </c>
      <c r="G432" s="3" t="str">
        <f ca="1">VLOOKUP(F432,Occupation!$A$1:$B$915,2,0)</f>
        <v>Broadcast Transmitter Operator</v>
      </c>
      <c r="H432" s="3">
        <f t="shared" ca="1" si="74"/>
        <v>6</v>
      </c>
      <c r="I432" s="3">
        <f t="shared" ca="1" si="75"/>
        <v>36228.339999999997</v>
      </c>
      <c r="J432" s="3">
        <f t="shared" ca="1" si="76"/>
        <v>0.14394169334613566</v>
      </c>
      <c r="K432" s="3">
        <f t="shared" ca="1" si="77"/>
        <v>5</v>
      </c>
      <c r="L432" s="3" t="str">
        <f ca="1">VLOOKUP(K432,Freq_Investment!$A$1:$B$8,2,0)</f>
        <v>Quarterly</v>
      </c>
      <c r="M432" s="3" t="str">
        <f t="shared" ca="1" si="78"/>
        <v>Auto</v>
      </c>
      <c r="N432" s="3">
        <f t="shared" ca="1" si="79"/>
        <v>5</v>
      </c>
      <c r="O432" s="3">
        <f t="shared" ca="1" si="79"/>
        <v>5</v>
      </c>
      <c r="P432" s="3">
        <f t="shared" ca="1" si="79"/>
        <v>1</v>
      </c>
    </row>
    <row r="433" spans="1:16" x14ac:dyDescent="0.25">
      <c r="A433" s="3">
        <f t="shared" ca="1" si="69"/>
        <v>197365418</v>
      </c>
      <c r="B433" s="3">
        <f t="shared" ca="1" si="70"/>
        <v>9127</v>
      </c>
      <c r="C433" s="1">
        <f t="shared" ca="1" si="71"/>
        <v>33720</v>
      </c>
      <c r="D433" s="7">
        <f t="shared" ca="1" si="72"/>
        <v>2</v>
      </c>
      <c r="E433" s="3" t="str">
        <f ca="1">VLOOKUP(D433,State!$A$1:$B$9,2,0)</f>
        <v>QLD</v>
      </c>
      <c r="F433" s="3">
        <f t="shared" ca="1" si="73"/>
        <v>35</v>
      </c>
      <c r="G433" s="3" t="str">
        <f ca="1">VLOOKUP(F433,Occupation!$A$1:$B$915,2,0)</f>
        <v>Policy and Planning Manager</v>
      </c>
      <c r="H433" s="3">
        <f t="shared" ca="1" si="74"/>
        <v>1</v>
      </c>
      <c r="I433" s="3">
        <f t="shared" ca="1" si="75"/>
        <v>24497.79</v>
      </c>
      <c r="J433" s="3">
        <f t="shared" ca="1" si="76"/>
        <v>0.47936059947859766</v>
      </c>
      <c r="K433" s="3">
        <f t="shared" ca="1" si="77"/>
        <v>7</v>
      </c>
      <c r="L433" s="3" t="str">
        <f ca="1">VLOOKUP(K433,Freq_Investment!$A$1:$B$8,2,0)</f>
        <v>Yearly</v>
      </c>
      <c r="M433" s="3" t="str">
        <f t="shared" ca="1" si="78"/>
        <v>Auto</v>
      </c>
      <c r="N433" s="3">
        <f t="shared" ca="1" si="79"/>
        <v>4</v>
      </c>
      <c r="O433" s="3">
        <f t="shared" ca="1" si="79"/>
        <v>2</v>
      </c>
      <c r="P433" s="3">
        <f t="shared" ca="1" si="79"/>
        <v>3</v>
      </c>
    </row>
    <row r="434" spans="1:16" x14ac:dyDescent="0.25">
      <c r="A434" s="3">
        <f t="shared" ca="1" si="69"/>
        <v>551055645</v>
      </c>
      <c r="B434" s="3">
        <f t="shared" ca="1" si="70"/>
        <v>9081</v>
      </c>
      <c r="C434" s="1">
        <f t="shared" ca="1" si="71"/>
        <v>44083</v>
      </c>
      <c r="D434" s="7">
        <f t="shared" ca="1" si="72"/>
        <v>6</v>
      </c>
      <c r="E434" s="3" t="str">
        <f ca="1">VLOOKUP(D434,State!$A$1:$B$9,2,0)</f>
        <v>TAS</v>
      </c>
      <c r="F434" s="3">
        <f t="shared" ca="1" si="73"/>
        <v>751</v>
      </c>
      <c r="G434" s="3" t="str">
        <f ca="1">VLOOKUP(F434,Occupation!$A$1:$B$915,2,0)</f>
        <v>Clerk of Court</v>
      </c>
      <c r="H434" s="3">
        <f t="shared" ca="1" si="74"/>
        <v>3</v>
      </c>
      <c r="I434" s="3">
        <f t="shared" ca="1" si="75"/>
        <v>2422.86</v>
      </c>
      <c r="J434" s="3">
        <f t="shared" ca="1" si="76"/>
        <v>0.31737051456606646</v>
      </c>
      <c r="K434" s="3">
        <f t="shared" ca="1" si="77"/>
        <v>6</v>
      </c>
      <c r="L434" s="3" t="str">
        <f ca="1">VLOOKUP(K434,Freq_Investment!$A$1:$B$8,2,0)</f>
        <v>Half-yearly</v>
      </c>
      <c r="M434" s="3" t="str">
        <f t="shared" ca="1" si="78"/>
        <v>Manual</v>
      </c>
      <c r="N434" s="3">
        <f t="shared" ca="1" si="79"/>
        <v>2</v>
      </c>
      <c r="O434" s="3">
        <f t="shared" ca="1" si="79"/>
        <v>2</v>
      </c>
      <c r="P434" s="3">
        <f t="shared" ca="1" si="79"/>
        <v>1</v>
      </c>
    </row>
    <row r="435" spans="1:16" x14ac:dyDescent="0.25">
      <c r="A435" s="3">
        <f t="shared" ca="1" si="69"/>
        <v>14214684</v>
      </c>
      <c r="B435" s="3">
        <f t="shared" ca="1" si="70"/>
        <v>9034</v>
      </c>
      <c r="C435" s="1">
        <f t="shared" ca="1" si="71"/>
        <v>43501</v>
      </c>
      <c r="D435" s="7">
        <f t="shared" ca="1" si="72"/>
        <v>3</v>
      </c>
      <c r="E435" s="3" t="str">
        <f ca="1">VLOOKUP(D435,State!$A$1:$B$9,2,0)</f>
        <v>SA</v>
      </c>
      <c r="F435" s="3">
        <f t="shared" ca="1" si="73"/>
        <v>297</v>
      </c>
      <c r="G435" s="3" t="str">
        <f ca="1">VLOOKUP(F435,Occupation!$A$1:$B$915,2,0)</f>
        <v>Orthotist or Prosthetist</v>
      </c>
      <c r="H435" s="3">
        <f t="shared" ca="1" si="74"/>
        <v>8</v>
      </c>
      <c r="I435" s="3">
        <f t="shared" ca="1" si="75"/>
        <v>96544.34</v>
      </c>
      <c r="J435" s="3">
        <f t="shared" ca="1" si="76"/>
        <v>0.20242890153647203</v>
      </c>
      <c r="K435" s="3">
        <f t="shared" ca="1" si="77"/>
        <v>4</v>
      </c>
      <c r="L435" s="3" t="str">
        <f ca="1">VLOOKUP(K435,Freq_Investment!$A$1:$B$8,2,0)</f>
        <v>Monthly</v>
      </c>
      <c r="M435" s="3" t="str">
        <f t="shared" ca="1" si="78"/>
        <v>Manual</v>
      </c>
      <c r="N435" s="3">
        <f t="shared" ca="1" si="79"/>
        <v>4</v>
      </c>
      <c r="O435" s="3">
        <f t="shared" ca="1" si="79"/>
        <v>1</v>
      </c>
      <c r="P435" s="3">
        <f t="shared" ca="1" si="79"/>
        <v>2</v>
      </c>
    </row>
    <row r="436" spans="1:16" x14ac:dyDescent="0.25">
      <c r="A436" s="3">
        <f t="shared" ca="1" si="69"/>
        <v>128925496</v>
      </c>
      <c r="B436" s="3">
        <f t="shared" ca="1" si="70"/>
        <v>2290</v>
      </c>
      <c r="C436" s="1">
        <f t="shared" ca="1" si="71"/>
        <v>34441</v>
      </c>
      <c r="D436" s="7">
        <f t="shared" ca="1" si="72"/>
        <v>5</v>
      </c>
      <c r="E436" s="3" t="str">
        <f ca="1">VLOOKUP(D436,State!$A$1:$B$9,2,0)</f>
        <v>NT</v>
      </c>
      <c r="F436" s="3">
        <f t="shared" ca="1" si="73"/>
        <v>280</v>
      </c>
      <c r="G436" s="3" t="str">
        <f ca="1">VLOOKUP(F436,Occupation!$A$1:$B$915,2,0)</f>
        <v>Music Teacher (Private Tuition)</v>
      </c>
      <c r="H436" s="3">
        <f t="shared" ca="1" si="74"/>
        <v>2</v>
      </c>
      <c r="I436" s="3">
        <f t="shared" ca="1" si="75"/>
        <v>69055.78</v>
      </c>
      <c r="J436" s="3">
        <f t="shared" ca="1" si="76"/>
        <v>0.13375328924338942</v>
      </c>
      <c r="K436" s="3">
        <f t="shared" ca="1" si="77"/>
        <v>7</v>
      </c>
      <c r="L436" s="3" t="str">
        <f ca="1">VLOOKUP(K436,Freq_Investment!$A$1:$B$8,2,0)</f>
        <v>Yearly</v>
      </c>
      <c r="M436" s="3" t="str">
        <f t="shared" ca="1" si="78"/>
        <v>Manual</v>
      </c>
      <c r="N436" s="3">
        <f t="shared" ca="1" si="79"/>
        <v>4</v>
      </c>
      <c r="O436" s="3">
        <f t="shared" ca="1" si="79"/>
        <v>5</v>
      </c>
      <c r="P436" s="3">
        <f t="shared" ca="1" si="79"/>
        <v>3</v>
      </c>
    </row>
    <row r="437" spans="1:16" x14ac:dyDescent="0.25">
      <c r="A437" s="3">
        <f t="shared" ca="1" si="69"/>
        <v>144646994</v>
      </c>
      <c r="B437" s="3">
        <f t="shared" ca="1" si="70"/>
        <v>7045</v>
      </c>
      <c r="C437" s="1">
        <f t="shared" ca="1" si="71"/>
        <v>34774</v>
      </c>
      <c r="D437" s="7">
        <f t="shared" ca="1" si="72"/>
        <v>7</v>
      </c>
      <c r="E437" s="3" t="str">
        <f ca="1">VLOOKUP(D437,State!$A$1:$B$9,2,0)</f>
        <v>VIC</v>
      </c>
      <c r="F437" s="3">
        <f t="shared" ca="1" si="73"/>
        <v>47</v>
      </c>
      <c r="G437" s="3" t="str">
        <f ca="1">VLOOKUP(F437,Occupation!$A$1:$B$915,2,0)</f>
        <v>Procurement Manager</v>
      </c>
      <c r="H437" s="3">
        <f t="shared" ca="1" si="74"/>
        <v>9</v>
      </c>
      <c r="I437" s="3">
        <f t="shared" ca="1" si="75"/>
        <v>10414.790000000001</v>
      </c>
      <c r="J437" s="3">
        <f t="shared" ca="1" si="76"/>
        <v>8.4893562111256926E-2</v>
      </c>
      <c r="K437" s="3">
        <f t="shared" ca="1" si="77"/>
        <v>5</v>
      </c>
      <c r="L437" s="3" t="str">
        <f ca="1">VLOOKUP(K437,Freq_Investment!$A$1:$B$8,2,0)</f>
        <v>Quarterly</v>
      </c>
      <c r="M437" s="3" t="str">
        <f t="shared" ca="1" si="78"/>
        <v>Auto</v>
      </c>
      <c r="N437" s="3">
        <f t="shared" ca="1" si="79"/>
        <v>2</v>
      </c>
      <c r="O437" s="3">
        <f t="shared" ca="1" si="79"/>
        <v>3</v>
      </c>
      <c r="P437" s="3">
        <f t="shared" ca="1" si="79"/>
        <v>3</v>
      </c>
    </row>
    <row r="438" spans="1:16" x14ac:dyDescent="0.25">
      <c r="A438" s="3">
        <f t="shared" ca="1" si="69"/>
        <v>769891272</v>
      </c>
      <c r="B438" s="3">
        <f t="shared" ca="1" si="70"/>
        <v>1809</v>
      </c>
      <c r="C438" s="1">
        <f t="shared" ca="1" si="71"/>
        <v>32342</v>
      </c>
      <c r="D438" s="7">
        <f t="shared" ca="1" si="72"/>
        <v>6</v>
      </c>
      <c r="E438" s="3" t="str">
        <f ca="1">VLOOKUP(D438,State!$A$1:$B$9,2,0)</f>
        <v>TAS</v>
      </c>
      <c r="F438" s="3">
        <f t="shared" ca="1" si="73"/>
        <v>136</v>
      </c>
      <c r="G438" s="3" t="str">
        <f ca="1">VLOOKUP(F438,Occupation!$A$1:$B$915,2,0)</f>
        <v>External Auditor</v>
      </c>
      <c r="H438" s="3">
        <f t="shared" ca="1" si="74"/>
        <v>10</v>
      </c>
      <c r="I438" s="3">
        <f t="shared" ca="1" si="75"/>
        <v>4020.94</v>
      </c>
      <c r="J438" s="3">
        <f t="shared" ca="1" si="76"/>
        <v>0.49754039019858504</v>
      </c>
      <c r="K438" s="3">
        <f t="shared" ca="1" si="77"/>
        <v>7</v>
      </c>
      <c r="L438" s="3" t="str">
        <f ca="1">VLOOKUP(K438,Freq_Investment!$A$1:$B$8,2,0)</f>
        <v>Yearly</v>
      </c>
      <c r="M438" s="3" t="str">
        <f t="shared" ca="1" si="78"/>
        <v>Manual</v>
      </c>
      <c r="N438" s="3">
        <f t="shared" ca="1" si="79"/>
        <v>3</v>
      </c>
      <c r="O438" s="3">
        <f t="shared" ca="1" si="79"/>
        <v>4</v>
      </c>
      <c r="P438" s="3">
        <f t="shared" ca="1" si="79"/>
        <v>5</v>
      </c>
    </row>
    <row r="439" spans="1:16" x14ac:dyDescent="0.25">
      <c r="A439" s="3">
        <f t="shared" ca="1" si="69"/>
        <v>983066975</v>
      </c>
      <c r="B439" s="3">
        <f t="shared" ca="1" si="70"/>
        <v>5758</v>
      </c>
      <c r="C439" s="1">
        <f t="shared" ca="1" si="71"/>
        <v>41996</v>
      </c>
      <c r="D439" s="7">
        <f t="shared" ca="1" si="72"/>
        <v>8</v>
      </c>
      <c r="E439" s="3" t="str">
        <f ca="1">VLOOKUP(D439,State!$A$1:$B$9,2,0)</f>
        <v>ACT</v>
      </c>
      <c r="F439" s="3">
        <f t="shared" ca="1" si="73"/>
        <v>427</v>
      </c>
      <c r="G439" s="3" t="str">
        <f ca="1">VLOOKUP(F439,Occupation!$A$1:$B$915,2,0)</f>
        <v>Pharmacy Technician</v>
      </c>
      <c r="H439" s="3">
        <f t="shared" ca="1" si="74"/>
        <v>4</v>
      </c>
      <c r="I439" s="3">
        <f t="shared" ca="1" si="75"/>
        <v>80462.47</v>
      </c>
      <c r="J439" s="3">
        <f t="shared" ca="1" si="76"/>
        <v>0.31470707864113201</v>
      </c>
      <c r="K439" s="3">
        <f t="shared" ca="1" si="77"/>
        <v>4</v>
      </c>
      <c r="L439" s="3" t="str">
        <f ca="1">VLOOKUP(K439,Freq_Investment!$A$1:$B$8,2,0)</f>
        <v>Monthly</v>
      </c>
      <c r="M439" s="3" t="str">
        <f t="shared" ca="1" si="78"/>
        <v>Manual</v>
      </c>
      <c r="N439" s="3">
        <f t="shared" ca="1" si="79"/>
        <v>4</v>
      </c>
      <c r="O439" s="3">
        <f t="shared" ca="1" si="79"/>
        <v>4</v>
      </c>
      <c r="P439" s="3">
        <f t="shared" ca="1" si="79"/>
        <v>2</v>
      </c>
    </row>
    <row r="440" spans="1:16" x14ac:dyDescent="0.25">
      <c r="A440" s="3">
        <f t="shared" ca="1" si="69"/>
        <v>307999467</v>
      </c>
      <c r="B440" s="3">
        <f t="shared" ca="1" si="70"/>
        <v>163</v>
      </c>
      <c r="C440" s="1">
        <f t="shared" ca="1" si="71"/>
        <v>40760</v>
      </c>
      <c r="D440" s="7">
        <f t="shared" ca="1" si="72"/>
        <v>8</v>
      </c>
      <c r="E440" s="3" t="str">
        <f ca="1">VLOOKUP(D440,State!$A$1:$B$9,2,0)</f>
        <v>ACT</v>
      </c>
      <c r="F440" s="3">
        <f t="shared" ca="1" si="73"/>
        <v>657</v>
      </c>
      <c r="G440" s="3" t="str">
        <f ca="1">VLOOKUP(F440,Occupation!$A$1:$B$915,2,0)</f>
        <v>Barista</v>
      </c>
      <c r="H440" s="3">
        <f t="shared" ca="1" si="74"/>
        <v>9</v>
      </c>
      <c r="I440" s="3">
        <f t="shared" ca="1" si="75"/>
        <v>61739.39</v>
      </c>
      <c r="J440" s="3">
        <f t="shared" ca="1" si="76"/>
        <v>0.30262107218866707</v>
      </c>
      <c r="K440" s="3">
        <f t="shared" ca="1" si="77"/>
        <v>3</v>
      </c>
      <c r="L440" s="3" t="str">
        <f ca="1">VLOOKUP(K440,Freq_Investment!$A$1:$B$8,2,0)</f>
        <v>Fortnightly</v>
      </c>
      <c r="M440" s="3" t="str">
        <f t="shared" ca="1" si="78"/>
        <v>Auto</v>
      </c>
      <c r="N440" s="3">
        <f t="shared" ca="1" si="79"/>
        <v>5</v>
      </c>
      <c r="O440" s="3">
        <f t="shared" ca="1" si="79"/>
        <v>1</v>
      </c>
      <c r="P440" s="3">
        <f t="shared" ca="1" si="79"/>
        <v>5</v>
      </c>
    </row>
    <row r="441" spans="1:16" x14ac:dyDescent="0.25">
      <c r="A441" s="3">
        <f t="shared" ca="1" si="69"/>
        <v>331059586</v>
      </c>
      <c r="B441" s="3">
        <f t="shared" ca="1" si="70"/>
        <v>3306</v>
      </c>
      <c r="C441" s="1">
        <f t="shared" ca="1" si="71"/>
        <v>34582</v>
      </c>
      <c r="D441" s="7">
        <f t="shared" ca="1" si="72"/>
        <v>5</v>
      </c>
      <c r="E441" s="3" t="str">
        <f ca="1">VLOOKUP(D441,State!$A$1:$B$9,2,0)</f>
        <v>NT</v>
      </c>
      <c r="F441" s="3">
        <f t="shared" ca="1" si="73"/>
        <v>560</v>
      </c>
      <c r="G441" s="3" t="str">
        <f ca="1">VLOOKUP(F441,Occupation!$A$1:$B$915,2,0)</f>
        <v>Aquaculture Supervisor</v>
      </c>
      <c r="H441" s="3">
        <f t="shared" ca="1" si="74"/>
        <v>7</v>
      </c>
      <c r="I441" s="3">
        <f t="shared" ca="1" si="75"/>
        <v>45405.31</v>
      </c>
      <c r="J441" s="3">
        <f t="shared" ca="1" si="76"/>
        <v>0.39912344824011992</v>
      </c>
      <c r="K441" s="3">
        <f t="shared" ca="1" si="77"/>
        <v>6</v>
      </c>
      <c r="L441" s="3" t="str">
        <f ca="1">VLOOKUP(K441,Freq_Investment!$A$1:$B$8,2,0)</f>
        <v>Half-yearly</v>
      </c>
      <c r="M441" s="3" t="str">
        <f t="shared" ca="1" si="78"/>
        <v>Auto</v>
      </c>
      <c r="N441" s="3">
        <f t="shared" ca="1" si="79"/>
        <v>1</v>
      </c>
      <c r="O441" s="3">
        <f t="shared" ca="1" si="79"/>
        <v>2</v>
      </c>
      <c r="P441" s="3">
        <f t="shared" ca="1" si="79"/>
        <v>5</v>
      </c>
    </row>
    <row r="442" spans="1:16" x14ac:dyDescent="0.25">
      <c r="A442" s="3">
        <f t="shared" ca="1" si="69"/>
        <v>294484310</v>
      </c>
      <c r="B442" s="3">
        <f t="shared" ca="1" si="70"/>
        <v>5936</v>
      </c>
      <c r="C442" s="1">
        <f t="shared" ca="1" si="71"/>
        <v>42309</v>
      </c>
      <c r="D442" s="7">
        <f t="shared" ca="1" si="72"/>
        <v>3</v>
      </c>
      <c r="E442" s="3" t="str">
        <f ca="1">VLOOKUP(D442,State!$A$1:$B$9,2,0)</f>
        <v>SA</v>
      </c>
      <c r="F442" s="3">
        <f t="shared" ca="1" si="73"/>
        <v>175</v>
      </c>
      <c r="G442" s="3" t="str">
        <f ca="1">VLOOKUP(F442,Occupation!$A$1:$B$915,2,0)</f>
        <v>Content Creator (Marketing)</v>
      </c>
      <c r="H442" s="3">
        <f t="shared" ca="1" si="74"/>
        <v>1</v>
      </c>
      <c r="I442" s="3">
        <f t="shared" ca="1" si="75"/>
        <v>94021.93</v>
      </c>
      <c r="J442" s="3">
        <f t="shared" ca="1" si="76"/>
        <v>8.8806130768474489E-2</v>
      </c>
      <c r="K442" s="3">
        <f t="shared" ca="1" si="77"/>
        <v>2</v>
      </c>
      <c r="L442" s="3" t="str">
        <f ca="1">VLOOKUP(K442,Freq_Investment!$A$1:$B$8,2,0)</f>
        <v>Weekly</v>
      </c>
      <c r="M442" s="3" t="str">
        <f t="shared" ca="1" si="78"/>
        <v>Auto</v>
      </c>
      <c r="N442" s="3">
        <f t="shared" ca="1" si="79"/>
        <v>3</v>
      </c>
      <c r="O442" s="3">
        <f t="shared" ca="1" si="79"/>
        <v>3</v>
      </c>
      <c r="P442" s="3">
        <f t="shared" ca="1" si="79"/>
        <v>2</v>
      </c>
    </row>
    <row r="443" spans="1:16" x14ac:dyDescent="0.25">
      <c r="A443" s="3">
        <f t="shared" ca="1" si="69"/>
        <v>480890245</v>
      </c>
      <c r="B443" s="3">
        <f t="shared" ca="1" si="70"/>
        <v>1697</v>
      </c>
      <c r="C443" s="1">
        <f t="shared" ca="1" si="71"/>
        <v>41233</v>
      </c>
      <c r="D443" s="7">
        <f t="shared" ca="1" si="72"/>
        <v>7</v>
      </c>
      <c r="E443" s="3" t="str">
        <f ca="1">VLOOKUP(D443,State!$A$1:$B$9,2,0)</f>
        <v>VIC</v>
      </c>
      <c r="F443" s="3">
        <f t="shared" ca="1" si="73"/>
        <v>554</v>
      </c>
      <c r="G443" s="3" t="str">
        <f ca="1">VLOOKUP(F443,Occupation!$A$1:$B$915,2,0)</f>
        <v>Nurseryperson</v>
      </c>
      <c r="H443" s="3">
        <f t="shared" ca="1" si="74"/>
        <v>4</v>
      </c>
      <c r="I443" s="3">
        <f t="shared" ca="1" si="75"/>
        <v>11106.85</v>
      </c>
      <c r="J443" s="3">
        <f t="shared" ca="1" si="76"/>
        <v>0.27592387011628122</v>
      </c>
      <c r="K443" s="3">
        <f t="shared" ca="1" si="77"/>
        <v>7</v>
      </c>
      <c r="L443" s="3" t="str">
        <f ca="1">VLOOKUP(K443,Freq_Investment!$A$1:$B$8,2,0)</f>
        <v>Yearly</v>
      </c>
      <c r="M443" s="3" t="str">
        <f t="shared" ca="1" si="78"/>
        <v>Manual</v>
      </c>
      <c r="N443" s="3">
        <f t="shared" ca="1" si="79"/>
        <v>1</v>
      </c>
      <c r="O443" s="3">
        <f t="shared" ca="1" si="79"/>
        <v>1</v>
      </c>
      <c r="P443" s="3">
        <f t="shared" ca="1" si="79"/>
        <v>4</v>
      </c>
    </row>
    <row r="444" spans="1:16" x14ac:dyDescent="0.25">
      <c r="A444" s="3">
        <f t="shared" ca="1" si="69"/>
        <v>800526564</v>
      </c>
      <c r="B444" s="3">
        <f t="shared" ca="1" si="70"/>
        <v>8337</v>
      </c>
      <c r="C444" s="1">
        <f t="shared" ca="1" si="71"/>
        <v>27786</v>
      </c>
      <c r="D444" s="7">
        <f t="shared" ca="1" si="72"/>
        <v>2</v>
      </c>
      <c r="E444" s="3" t="str">
        <f ca="1">VLOOKUP(D444,State!$A$1:$B$9,2,0)</f>
        <v>QLD</v>
      </c>
      <c r="F444" s="3">
        <f t="shared" ca="1" si="73"/>
        <v>203</v>
      </c>
      <c r="G444" s="3" t="str">
        <f ca="1">VLOOKUP(F444,Occupation!$A$1:$B$915,2,0)</f>
        <v>Graphic Designer</v>
      </c>
      <c r="H444" s="3">
        <f t="shared" ca="1" si="74"/>
        <v>10</v>
      </c>
      <c r="I444" s="3">
        <f t="shared" ca="1" si="75"/>
        <v>1619.68</v>
      </c>
      <c r="J444" s="3">
        <f t="shared" ca="1" si="76"/>
        <v>5.6359311217760721E-3</v>
      </c>
      <c r="K444" s="3">
        <f t="shared" ca="1" si="77"/>
        <v>7</v>
      </c>
      <c r="L444" s="3" t="str">
        <f ca="1">VLOOKUP(K444,Freq_Investment!$A$1:$B$8,2,0)</f>
        <v>Yearly</v>
      </c>
      <c r="M444" s="3" t="str">
        <f t="shared" ca="1" si="78"/>
        <v>Manual</v>
      </c>
      <c r="N444" s="3">
        <f t="shared" ca="1" si="79"/>
        <v>4</v>
      </c>
      <c r="O444" s="3">
        <f t="shared" ca="1" si="79"/>
        <v>3</v>
      </c>
      <c r="P444" s="3">
        <f t="shared" ca="1" si="79"/>
        <v>3</v>
      </c>
    </row>
    <row r="445" spans="1:16" x14ac:dyDescent="0.25">
      <c r="A445" s="3">
        <f t="shared" ca="1" si="69"/>
        <v>863663808</v>
      </c>
      <c r="B445" s="3">
        <f t="shared" ca="1" si="70"/>
        <v>4785</v>
      </c>
      <c r="C445" s="1">
        <f t="shared" ca="1" si="71"/>
        <v>28036</v>
      </c>
      <c r="D445" s="7">
        <f t="shared" ca="1" si="72"/>
        <v>8</v>
      </c>
      <c r="E445" s="3" t="str">
        <f ca="1">VLOOKUP(D445,State!$A$1:$B$9,2,0)</f>
        <v>ACT</v>
      </c>
      <c r="F445" s="3">
        <f t="shared" ca="1" si="73"/>
        <v>571</v>
      </c>
      <c r="G445" s="3" t="str">
        <f ca="1">VLOOKUP(F445,Occupation!$A$1:$B$915,2,0)</f>
        <v>Senior Piggery Stockperson</v>
      </c>
      <c r="H445" s="3">
        <f t="shared" ca="1" si="74"/>
        <v>2</v>
      </c>
      <c r="I445" s="3">
        <f t="shared" ca="1" si="75"/>
        <v>13692.83</v>
      </c>
      <c r="J445" s="3">
        <f t="shared" ca="1" si="76"/>
        <v>0.22733136774908869</v>
      </c>
      <c r="K445" s="3">
        <f t="shared" ca="1" si="77"/>
        <v>6</v>
      </c>
      <c r="L445" s="3" t="str">
        <f ca="1">VLOOKUP(K445,Freq_Investment!$A$1:$B$8,2,0)</f>
        <v>Half-yearly</v>
      </c>
      <c r="M445" s="3" t="str">
        <f t="shared" ca="1" si="78"/>
        <v>Auto</v>
      </c>
      <c r="N445" s="3">
        <f t="shared" ca="1" si="79"/>
        <v>5</v>
      </c>
      <c r="O445" s="3">
        <f t="shared" ca="1" si="79"/>
        <v>3</v>
      </c>
      <c r="P445" s="3">
        <f t="shared" ca="1" si="79"/>
        <v>5</v>
      </c>
    </row>
    <row r="446" spans="1:16" x14ac:dyDescent="0.25">
      <c r="A446" s="3">
        <f t="shared" ca="1" si="69"/>
        <v>842577251</v>
      </c>
      <c r="B446" s="3">
        <f t="shared" ca="1" si="70"/>
        <v>3029</v>
      </c>
      <c r="C446" s="1">
        <f t="shared" ca="1" si="71"/>
        <v>32048</v>
      </c>
      <c r="D446" s="7">
        <f t="shared" ca="1" si="72"/>
        <v>4</v>
      </c>
      <c r="E446" s="3" t="str">
        <f ca="1">VLOOKUP(D446,State!$A$1:$B$9,2,0)</f>
        <v>WA</v>
      </c>
      <c r="F446" s="3">
        <f t="shared" ca="1" si="73"/>
        <v>297</v>
      </c>
      <c r="G446" s="3" t="str">
        <f ca="1">VLOOKUP(F446,Occupation!$A$1:$B$915,2,0)</f>
        <v>Orthotist or Prosthetist</v>
      </c>
      <c r="H446" s="3">
        <f t="shared" ca="1" si="74"/>
        <v>1</v>
      </c>
      <c r="I446" s="3">
        <f t="shared" ca="1" si="75"/>
        <v>15420.75</v>
      </c>
      <c r="J446" s="3">
        <f t="shared" ca="1" si="76"/>
        <v>0.46281135263611456</v>
      </c>
      <c r="K446" s="3">
        <f t="shared" ca="1" si="77"/>
        <v>3</v>
      </c>
      <c r="L446" s="3" t="str">
        <f ca="1">VLOOKUP(K446,Freq_Investment!$A$1:$B$8,2,0)</f>
        <v>Fortnightly</v>
      </c>
      <c r="M446" s="3" t="str">
        <f t="shared" ca="1" si="78"/>
        <v>Auto</v>
      </c>
      <c r="N446" s="3">
        <f t="shared" ca="1" si="79"/>
        <v>5</v>
      </c>
      <c r="O446" s="3">
        <f t="shared" ca="1" si="79"/>
        <v>3</v>
      </c>
      <c r="P446" s="3">
        <f t="shared" ca="1" si="79"/>
        <v>2</v>
      </c>
    </row>
    <row r="447" spans="1:16" x14ac:dyDescent="0.25">
      <c r="A447" s="3">
        <f t="shared" ca="1" si="69"/>
        <v>512703670</v>
      </c>
      <c r="B447" s="3">
        <f t="shared" ca="1" si="70"/>
        <v>7149</v>
      </c>
      <c r="C447" s="1">
        <f t="shared" ca="1" si="71"/>
        <v>36307</v>
      </c>
      <c r="D447" s="7">
        <f t="shared" ca="1" si="72"/>
        <v>1</v>
      </c>
      <c r="E447" s="3" t="str">
        <f ca="1">VLOOKUP(D447,State!$A$1:$B$9,2,0)</f>
        <v>NSW</v>
      </c>
      <c r="F447" s="3">
        <f t="shared" ca="1" si="73"/>
        <v>180</v>
      </c>
      <c r="G447" s="3" t="str">
        <f ca="1">VLOOKUP(F447,Occupation!$A$1:$B$915,2,0)</f>
        <v>Public Relations Professional</v>
      </c>
      <c r="H447" s="3">
        <f t="shared" ca="1" si="74"/>
        <v>9</v>
      </c>
      <c r="I447" s="3">
        <f t="shared" ca="1" si="75"/>
        <v>10422.64</v>
      </c>
      <c r="J447" s="3">
        <f t="shared" ca="1" si="76"/>
        <v>1.8254874995622672E-2</v>
      </c>
      <c r="K447" s="3">
        <f t="shared" ca="1" si="77"/>
        <v>3</v>
      </c>
      <c r="L447" s="3" t="str">
        <f ca="1">VLOOKUP(K447,Freq_Investment!$A$1:$B$8,2,0)</f>
        <v>Fortnightly</v>
      </c>
      <c r="M447" s="3" t="str">
        <f t="shared" ca="1" si="78"/>
        <v>Auto</v>
      </c>
      <c r="N447" s="3">
        <f t="shared" ca="1" si="79"/>
        <v>5</v>
      </c>
      <c r="O447" s="3">
        <f t="shared" ca="1" si="79"/>
        <v>4</v>
      </c>
      <c r="P447" s="3">
        <f t="shared" ca="1" si="79"/>
        <v>2</v>
      </c>
    </row>
    <row r="448" spans="1:16" x14ac:dyDescent="0.25">
      <c r="A448" s="3">
        <f t="shared" ca="1" si="69"/>
        <v>327475832</v>
      </c>
      <c r="B448" s="3">
        <f t="shared" ca="1" si="70"/>
        <v>2871</v>
      </c>
      <c r="C448" s="1">
        <f t="shared" ca="1" si="71"/>
        <v>29689</v>
      </c>
      <c r="D448" s="7">
        <f t="shared" ca="1" si="72"/>
        <v>2</v>
      </c>
      <c r="E448" s="3" t="str">
        <f ca="1">VLOOKUP(D448,State!$A$1:$B$9,2,0)</f>
        <v>QLD</v>
      </c>
      <c r="F448" s="3">
        <f t="shared" ca="1" si="73"/>
        <v>340</v>
      </c>
      <c r="G448" s="3" t="str">
        <f ca="1">VLOOKUP(F448,Occupation!$A$1:$B$915,2,0)</f>
        <v>Emergency Medicine Specialist</v>
      </c>
      <c r="H448" s="3">
        <f t="shared" ca="1" si="74"/>
        <v>6</v>
      </c>
      <c r="I448" s="3">
        <f t="shared" ca="1" si="75"/>
        <v>1665.73</v>
      </c>
      <c r="J448" s="3">
        <f t="shared" ca="1" si="76"/>
        <v>0.18006613321697579</v>
      </c>
      <c r="K448" s="3">
        <f t="shared" ca="1" si="77"/>
        <v>1</v>
      </c>
      <c r="L448" s="3" t="str">
        <f ca="1">VLOOKUP(K448,Freq_Investment!$A$1:$B$8,2,0)</f>
        <v>Daily</v>
      </c>
      <c r="M448" s="3" t="str">
        <f t="shared" ca="1" si="78"/>
        <v>Auto</v>
      </c>
      <c r="N448" s="3">
        <f t="shared" ca="1" si="79"/>
        <v>3</v>
      </c>
      <c r="O448" s="3">
        <f t="shared" ca="1" si="79"/>
        <v>2</v>
      </c>
      <c r="P448" s="3">
        <f t="shared" ca="1" si="79"/>
        <v>5</v>
      </c>
    </row>
    <row r="449" spans="1:16" x14ac:dyDescent="0.25">
      <c r="A449" s="3">
        <f t="shared" ca="1" si="69"/>
        <v>446010919</v>
      </c>
      <c r="B449" s="3">
        <f t="shared" ca="1" si="70"/>
        <v>9625</v>
      </c>
      <c r="C449" s="1">
        <f t="shared" ca="1" si="71"/>
        <v>33799</v>
      </c>
      <c r="D449" s="7">
        <f t="shared" ca="1" si="72"/>
        <v>5</v>
      </c>
      <c r="E449" s="3" t="str">
        <f ca="1">VLOOKUP(D449,State!$A$1:$B$9,2,0)</f>
        <v>NT</v>
      </c>
      <c r="F449" s="3">
        <f t="shared" ca="1" si="73"/>
        <v>384</v>
      </c>
      <c r="G449" s="3" t="str">
        <f ca="1">VLOOKUP(F449,Occupation!$A$1:$B$915,2,0)</f>
        <v>Cyber Security Operations Coordinator</v>
      </c>
      <c r="H449" s="3">
        <f t="shared" ca="1" si="74"/>
        <v>5</v>
      </c>
      <c r="I449" s="3">
        <f t="shared" ca="1" si="75"/>
        <v>92012.31</v>
      </c>
      <c r="J449" s="3">
        <f t="shared" ca="1" si="76"/>
        <v>0.48634505208818024</v>
      </c>
      <c r="K449" s="3">
        <f t="shared" ca="1" si="77"/>
        <v>5</v>
      </c>
      <c r="L449" s="3" t="str">
        <f ca="1">VLOOKUP(K449,Freq_Investment!$A$1:$B$8,2,0)</f>
        <v>Quarterly</v>
      </c>
      <c r="M449" s="3" t="str">
        <f t="shared" ca="1" si="78"/>
        <v>Auto</v>
      </c>
      <c r="N449" s="3">
        <f t="shared" ca="1" si="79"/>
        <v>5</v>
      </c>
      <c r="O449" s="3">
        <f t="shared" ca="1" si="79"/>
        <v>1</v>
      </c>
      <c r="P449" s="3">
        <f t="shared" ca="1" si="79"/>
        <v>2</v>
      </c>
    </row>
    <row r="450" spans="1:16" x14ac:dyDescent="0.25">
      <c r="A450" s="3">
        <f t="shared" ca="1" si="69"/>
        <v>802592076</v>
      </c>
      <c r="B450" s="3">
        <f t="shared" ca="1" si="70"/>
        <v>6359</v>
      </c>
      <c r="C450" s="1">
        <f t="shared" ca="1" si="71"/>
        <v>25652</v>
      </c>
      <c r="D450" s="7">
        <f t="shared" ca="1" si="72"/>
        <v>8</v>
      </c>
      <c r="E450" s="3" t="str">
        <f ca="1">VLOOKUP(D450,State!$A$1:$B$9,2,0)</f>
        <v>ACT</v>
      </c>
      <c r="F450" s="3">
        <f t="shared" ca="1" si="73"/>
        <v>254</v>
      </c>
      <c r="G450" s="3" t="str">
        <f ca="1">VLOOKUP(F450,Occupation!$A$1:$B$915,2,0)</f>
        <v>Life Scientists nec</v>
      </c>
      <c r="H450" s="3">
        <f t="shared" ca="1" si="74"/>
        <v>2</v>
      </c>
      <c r="I450" s="3">
        <f t="shared" ca="1" si="75"/>
        <v>43511.6</v>
      </c>
      <c r="J450" s="3">
        <f t="shared" ca="1" si="76"/>
        <v>0.26472493908323796</v>
      </c>
      <c r="K450" s="3">
        <f t="shared" ca="1" si="77"/>
        <v>1</v>
      </c>
      <c r="L450" s="3" t="str">
        <f ca="1">VLOOKUP(K450,Freq_Investment!$A$1:$B$8,2,0)</f>
        <v>Daily</v>
      </c>
      <c r="M450" s="3" t="str">
        <f t="shared" ca="1" si="78"/>
        <v>Manual</v>
      </c>
      <c r="N450" s="3">
        <f t="shared" ca="1" si="79"/>
        <v>2</v>
      </c>
      <c r="O450" s="3">
        <f t="shared" ca="1" si="79"/>
        <v>1</v>
      </c>
      <c r="P450" s="3">
        <f t="shared" ca="1" si="79"/>
        <v>4</v>
      </c>
    </row>
    <row r="451" spans="1:16" x14ac:dyDescent="0.25">
      <c r="A451" s="3">
        <f t="shared" ref="A451:A514" ca="1" si="80">RANDBETWEEN(10000000,1000000000)</f>
        <v>605124467</v>
      </c>
      <c r="B451" s="3">
        <f t="shared" ref="B451:B514" ca="1" si="81">RANDBETWEEN(1,10000)</f>
        <v>5293</v>
      </c>
      <c r="C451" s="1">
        <f t="shared" ref="C451:C514" ca="1" si="82">DATE(RANDBETWEEN(1970,2021),RANDBETWEEN(1,12),RANDBETWEEN(1,28))</f>
        <v>30505</v>
      </c>
      <c r="D451" s="7">
        <f t="shared" ref="D451:D514" ca="1" si="83">RANDBETWEEN(1,8)</f>
        <v>7</v>
      </c>
      <c r="E451" s="3" t="str">
        <f ca="1">VLOOKUP(D451,State!$A$1:$B$9,2,0)</f>
        <v>VIC</v>
      </c>
      <c r="F451" s="3">
        <f t="shared" ref="F451:F514" ca="1" si="84">RANDBETWEEN(1,914)</f>
        <v>348</v>
      </c>
      <c r="G451" s="3" t="str">
        <f ca="1">VLOOKUP(F451,Occupation!$A$1:$B$915,2,0)</f>
        <v>Nurse Educator</v>
      </c>
      <c r="H451" s="3">
        <f t="shared" ref="H451:H514" ca="1" si="85">RANDBETWEEN(1,10)</f>
        <v>4</v>
      </c>
      <c r="I451" s="3">
        <f t="shared" ref="I451:I514" ca="1" si="86">ROUND(RAND()*100000,2)</f>
        <v>36365.160000000003</v>
      </c>
      <c r="J451" s="3">
        <f t="shared" ref="J451:J514" ca="1" si="87">RAND()/2</f>
        <v>0.42384617796961688</v>
      </c>
      <c r="K451" s="3">
        <f t="shared" ref="K451:K514" ca="1" si="88">RANDBETWEEN(1,7)</f>
        <v>7</v>
      </c>
      <c r="L451" s="3" t="str">
        <f ca="1">VLOOKUP(K451,Freq_Investment!$A$1:$B$8,2,0)</f>
        <v>Yearly</v>
      </c>
      <c r="M451" s="3" t="str">
        <f t="shared" ref="M451:M514" ca="1" si="89">IF(RANDBETWEEN(1,2)&gt;1,"Auto","Manual")</f>
        <v>Manual</v>
      </c>
      <c r="N451" s="3">
        <f t="shared" ca="1" si="79"/>
        <v>2</v>
      </c>
      <c r="O451" s="3">
        <f t="shared" ca="1" si="79"/>
        <v>2</v>
      </c>
      <c r="P451" s="3">
        <f t="shared" ca="1" si="79"/>
        <v>1</v>
      </c>
    </row>
    <row r="452" spans="1:16" x14ac:dyDescent="0.25">
      <c r="A452" s="3">
        <f t="shared" ca="1" si="80"/>
        <v>40350127</v>
      </c>
      <c r="B452" s="3">
        <f t="shared" ca="1" si="81"/>
        <v>2516</v>
      </c>
      <c r="C452" s="1">
        <f t="shared" ca="1" si="82"/>
        <v>38514</v>
      </c>
      <c r="D452" s="7">
        <f t="shared" ca="1" si="83"/>
        <v>3</v>
      </c>
      <c r="E452" s="3" t="str">
        <f ca="1">VLOOKUP(D452,State!$A$1:$B$9,2,0)</f>
        <v>SA</v>
      </c>
      <c r="F452" s="3">
        <f t="shared" ca="1" si="84"/>
        <v>200</v>
      </c>
      <c r="G452" s="3" t="str">
        <f ca="1">VLOOKUP(F452,Occupation!$A$1:$B$915,2,0)</f>
        <v>Fashion Designer</v>
      </c>
      <c r="H452" s="3">
        <f t="shared" ca="1" si="85"/>
        <v>5</v>
      </c>
      <c r="I452" s="3">
        <f t="shared" ca="1" si="86"/>
        <v>14150.88</v>
      </c>
      <c r="J452" s="3">
        <f t="shared" ca="1" si="87"/>
        <v>0.28565876507692312</v>
      </c>
      <c r="K452" s="3">
        <f t="shared" ca="1" si="88"/>
        <v>5</v>
      </c>
      <c r="L452" s="3" t="str">
        <f ca="1">VLOOKUP(K452,Freq_Investment!$A$1:$B$8,2,0)</f>
        <v>Quarterly</v>
      </c>
      <c r="M452" s="3" t="str">
        <f t="shared" ca="1" si="89"/>
        <v>Auto</v>
      </c>
      <c r="N452" s="3">
        <f t="shared" ca="1" si="79"/>
        <v>1</v>
      </c>
      <c r="O452" s="3">
        <f t="shared" ca="1" si="79"/>
        <v>2</v>
      </c>
      <c r="P452" s="3">
        <f t="shared" ca="1" si="79"/>
        <v>1</v>
      </c>
    </row>
    <row r="453" spans="1:16" x14ac:dyDescent="0.25">
      <c r="A453" s="3">
        <f t="shared" ca="1" si="80"/>
        <v>670095290</v>
      </c>
      <c r="B453" s="3">
        <f t="shared" ca="1" si="81"/>
        <v>1160</v>
      </c>
      <c r="C453" s="1">
        <f t="shared" ca="1" si="82"/>
        <v>39607</v>
      </c>
      <c r="D453" s="7">
        <f t="shared" ca="1" si="83"/>
        <v>4</v>
      </c>
      <c r="E453" s="3" t="str">
        <f ca="1">VLOOKUP(D453,State!$A$1:$B$9,2,0)</f>
        <v>WA</v>
      </c>
      <c r="F453" s="3">
        <f t="shared" ca="1" si="84"/>
        <v>788</v>
      </c>
      <c r="G453" s="3" t="str">
        <f ca="1">VLOOKUP(F453,Occupation!$A$1:$B$915,2,0)</f>
        <v>Real Estate Agency Principal / Real Estate Agency Licensee</v>
      </c>
      <c r="H453" s="3">
        <f t="shared" ca="1" si="85"/>
        <v>7</v>
      </c>
      <c r="I453" s="3">
        <f t="shared" ca="1" si="86"/>
        <v>68946.33</v>
      </c>
      <c r="J453" s="3">
        <f t="shared" ca="1" si="87"/>
        <v>0.24189062029142799</v>
      </c>
      <c r="K453" s="3">
        <f t="shared" ca="1" si="88"/>
        <v>2</v>
      </c>
      <c r="L453" s="3" t="str">
        <f ca="1">VLOOKUP(K453,Freq_Investment!$A$1:$B$8,2,0)</f>
        <v>Weekly</v>
      </c>
      <c r="M453" s="3" t="str">
        <f t="shared" ca="1" si="89"/>
        <v>Auto</v>
      </c>
      <c r="N453" s="3">
        <f t="shared" ca="1" si="79"/>
        <v>1</v>
      </c>
      <c r="O453" s="3">
        <f t="shared" ca="1" si="79"/>
        <v>2</v>
      </c>
      <c r="P453" s="3">
        <f t="shared" ca="1" si="79"/>
        <v>2</v>
      </c>
    </row>
    <row r="454" spans="1:16" x14ac:dyDescent="0.25">
      <c r="A454" s="3">
        <f t="shared" ca="1" si="80"/>
        <v>399137689</v>
      </c>
      <c r="B454" s="3">
        <f t="shared" ca="1" si="81"/>
        <v>9895</v>
      </c>
      <c r="C454" s="1">
        <f t="shared" ca="1" si="82"/>
        <v>43163</v>
      </c>
      <c r="D454" s="7">
        <f t="shared" ca="1" si="83"/>
        <v>1</v>
      </c>
      <c r="E454" s="3" t="str">
        <f ca="1">VLOOKUP(D454,State!$A$1:$B$9,2,0)</f>
        <v>NSW</v>
      </c>
      <c r="F454" s="3">
        <f t="shared" ca="1" si="84"/>
        <v>228</v>
      </c>
      <c r="G454" s="3" t="str">
        <f ca="1">VLOOKUP(F454,Occupation!$A$1:$B$915,2,0)</f>
        <v>Naval Architect / Marine Designer</v>
      </c>
      <c r="H454" s="3">
        <f t="shared" ca="1" si="85"/>
        <v>9</v>
      </c>
      <c r="I454" s="3">
        <f t="shared" ca="1" si="86"/>
        <v>76178.31</v>
      </c>
      <c r="J454" s="3">
        <f t="shared" ca="1" si="87"/>
        <v>0.29111955980115162</v>
      </c>
      <c r="K454" s="3">
        <f t="shared" ca="1" si="88"/>
        <v>3</v>
      </c>
      <c r="L454" s="3" t="str">
        <f ca="1">VLOOKUP(K454,Freq_Investment!$A$1:$B$8,2,0)</f>
        <v>Fortnightly</v>
      </c>
      <c r="M454" s="3" t="str">
        <f t="shared" ca="1" si="89"/>
        <v>Manual</v>
      </c>
      <c r="N454" s="3">
        <f t="shared" ca="1" si="79"/>
        <v>5</v>
      </c>
      <c r="O454" s="3">
        <f t="shared" ca="1" si="79"/>
        <v>2</v>
      </c>
      <c r="P454" s="3">
        <f t="shared" ca="1" si="79"/>
        <v>3</v>
      </c>
    </row>
    <row r="455" spans="1:16" x14ac:dyDescent="0.25">
      <c r="A455" s="3">
        <f t="shared" ca="1" si="80"/>
        <v>527979100</v>
      </c>
      <c r="B455" s="3">
        <f t="shared" ca="1" si="81"/>
        <v>8954</v>
      </c>
      <c r="C455" s="1">
        <f t="shared" ca="1" si="82"/>
        <v>26070</v>
      </c>
      <c r="D455" s="7">
        <f t="shared" ca="1" si="83"/>
        <v>8</v>
      </c>
      <c r="E455" s="3" t="str">
        <f ca="1">VLOOKUP(D455,State!$A$1:$B$9,2,0)</f>
        <v>ACT</v>
      </c>
      <c r="F455" s="3">
        <f t="shared" ca="1" si="84"/>
        <v>231</v>
      </c>
      <c r="G455" s="3" t="str">
        <f ca="1">VLOOKUP(F455,Occupation!$A$1:$B$915,2,0)</f>
        <v>Forester / Forest Scientist</v>
      </c>
      <c r="H455" s="3">
        <f t="shared" ca="1" si="85"/>
        <v>5</v>
      </c>
      <c r="I455" s="3">
        <f t="shared" ca="1" si="86"/>
        <v>38939.620000000003</v>
      </c>
      <c r="J455" s="3">
        <f t="shared" ca="1" si="87"/>
        <v>0.4112837234470742</v>
      </c>
      <c r="K455" s="3">
        <f t="shared" ca="1" si="88"/>
        <v>4</v>
      </c>
      <c r="L455" s="3" t="str">
        <f ca="1">VLOOKUP(K455,Freq_Investment!$A$1:$B$8,2,0)</f>
        <v>Monthly</v>
      </c>
      <c r="M455" s="3" t="str">
        <f t="shared" ca="1" si="89"/>
        <v>Manual</v>
      </c>
      <c r="N455" s="3">
        <f t="shared" ca="1" si="79"/>
        <v>1</v>
      </c>
      <c r="O455" s="3">
        <f t="shared" ca="1" si="79"/>
        <v>1</v>
      </c>
      <c r="P455" s="3">
        <f t="shared" ca="1" si="79"/>
        <v>5</v>
      </c>
    </row>
    <row r="456" spans="1:16" x14ac:dyDescent="0.25">
      <c r="A456" s="3">
        <f t="shared" ca="1" si="80"/>
        <v>762466363</v>
      </c>
      <c r="B456" s="3">
        <f t="shared" ca="1" si="81"/>
        <v>1547</v>
      </c>
      <c r="C456" s="1">
        <f t="shared" ca="1" si="82"/>
        <v>42073</v>
      </c>
      <c r="D456" s="7">
        <f t="shared" ca="1" si="83"/>
        <v>2</v>
      </c>
      <c r="E456" s="3" t="str">
        <f ca="1">VLOOKUP(D456,State!$A$1:$B$9,2,0)</f>
        <v>QLD</v>
      </c>
      <c r="F456" s="3">
        <f t="shared" ca="1" si="84"/>
        <v>786</v>
      </c>
      <c r="G456" s="3" t="str">
        <f ca="1">VLOOKUP(F456,Occupation!$A$1:$B$915,2,0)</f>
        <v>Business Broker</v>
      </c>
      <c r="H456" s="3">
        <f t="shared" ca="1" si="85"/>
        <v>5</v>
      </c>
      <c r="I456" s="3">
        <f t="shared" ca="1" si="86"/>
        <v>36577.620000000003</v>
      </c>
      <c r="J456" s="3">
        <f t="shared" ca="1" si="87"/>
        <v>4.8553244952319552E-2</v>
      </c>
      <c r="K456" s="3">
        <f t="shared" ca="1" si="88"/>
        <v>6</v>
      </c>
      <c r="L456" s="3" t="str">
        <f ca="1">VLOOKUP(K456,Freq_Investment!$A$1:$B$8,2,0)</f>
        <v>Half-yearly</v>
      </c>
      <c r="M456" s="3" t="str">
        <f t="shared" ca="1" si="89"/>
        <v>Auto</v>
      </c>
      <c r="N456" s="3">
        <f t="shared" ca="1" si="79"/>
        <v>1</v>
      </c>
      <c r="O456" s="3">
        <f t="shared" ca="1" si="79"/>
        <v>5</v>
      </c>
      <c r="P456" s="3">
        <f t="shared" ca="1" si="79"/>
        <v>4</v>
      </c>
    </row>
    <row r="457" spans="1:16" x14ac:dyDescent="0.25">
      <c r="A457" s="3">
        <f t="shared" ca="1" si="80"/>
        <v>999419024</v>
      </c>
      <c r="B457" s="3">
        <f t="shared" ca="1" si="81"/>
        <v>8278</v>
      </c>
      <c r="C457" s="1">
        <f t="shared" ca="1" si="82"/>
        <v>37173</v>
      </c>
      <c r="D457" s="7">
        <f t="shared" ca="1" si="83"/>
        <v>8</v>
      </c>
      <c r="E457" s="3" t="str">
        <f ca="1">VLOOKUP(D457,State!$A$1:$B$9,2,0)</f>
        <v>ACT</v>
      </c>
      <c r="F457" s="3">
        <f t="shared" ca="1" si="84"/>
        <v>643</v>
      </c>
      <c r="G457" s="3" t="str">
        <f ca="1">VLOOKUP(F457,Occupation!$A$1:$B$915,2,0)</f>
        <v>Aboriginal and Torres Strait Islander Education Worker</v>
      </c>
      <c r="H457" s="3">
        <f t="shared" ca="1" si="85"/>
        <v>2</v>
      </c>
      <c r="I457" s="3">
        <f t="shared" ca="1" si="86"/>
        <v>90024.6</v>
      </c>
      <c r="J457" s="3">
        <f t="shared" ca="1" si="87"/>
        <v>0.48980972740851031</v>
      </c>
      <c r="K457" s="3">
        <f t="shared" ca="1" si="88"/>
        <v>5</v>
      </c>
      <c r="L457" s="3" t="str">
        <f ca="1">VLOOKUP(K457,Freq_Investment!$A$1:$B$8,2,0)</f>
        <v>Quarterly</v>
      </c>
      <c r="M457" s="3" t="str">
        <f t="shared" ca="1" si="89"/>
        <v>Auto</v>
      </c>
      <c r="N457" s="3">
        <f t="shared" ca="1" si="79"/>
        <v>2</v>
      </c>
      <c r="O457" s="3">
        <f t="shared" ca="1" si="79"/>
        <v>5</v>
      </c>
      <c r="P457" s="3">
        <f t="shared" ca="1" si="79"/>
        <v>1</v>
      </c>
    </row>
    <row r="458" spans="1:16" x14ac:dyDescent="0.25">
      <c r="A458" s="3">
        <f t="shared" ca="1" si="80"/>
        <v>882295765</v>
      </c>
      <c r="B458" s="3">
        <f t="shared" ca="1" si="81"/>
        <v>212</v>
      </c>
      <c r="C458" s="1">
        <f t="shared" ca="1" si="82"/>
        <v>28437</v>
      </c>
      <c r="D458" s="7">
        <f t="shared" ca="1" si="83"/>
        <v>7</v>
      </c>
      <c r="E458" s="3" t="str">
        <f ca="1">VLOOKUP(D458,State!$A$1:$B$9,2,0)</f>
        <v>VIC</v>
      </c>
      <c r="F458" s="3">
        <f t="shared" ca="1" si="84"/>
        <v>507</v>
      </c>
      <c r="G458" s="3" t="str">
        <f ca="1">VLOOKUP(F458,Occupation!$A$1:$B$915,2,0)</f>
        <v>Stonemason</v>
      </c>
      <c r="H458" s="3">
        <f t="shared" ca="1" si="85"/>
        <v>3</v>
      </c>
      <c r="I458" s="3">
        <f t="shared" ca="1" si="86"/>
        <v>23466.36</v>
      </c>
      <c r="J458" s="3">
        <f t="shared" ca="1" si="87"/>
        <v>0.18818474274780861</v>
      </c>
      <c r="K458" s="3">
        <f t="shared" ca="1" si="88"/>
        <v>5</v>
      </c>
      <c r="L458" s="3" t="str">
        <f ca="1">VLOOKUP(K458,Freq_Investment!$A$1:$B$8,2,0)</f>
        <v>Quarterly</v>
      </c>
      <c r="M458" s="3" t="str">
        <f t="shared" ca="1" si="89"/>
        <v>Manual</v>
      </c>
      <c r="N458" s="3">
        <f t="shared" ca="1" si="79"/>
        <v>1</v>
      </c>
      <c r="O458" s="3">
        <f t="shared" ca="1" si="79"/>
        <v>2</v>
      </c>
      <c r="P458" s="3">
        <f t="shared" ca="1" si="79"/>
        <v>4</v>
      </c>
    </row>
    <row r="459" spans="1:16" x14ac:dyDescent="0.25">
      <c r="A459" s="3">
        <f t="shared" ca="1" si="80"/>
        <v>325665734</v>
      </c>
      <c r="B459" s="3">
        <f t="shared" ca="1" si="81"/>
        <v>8456</v>
      </c>
      <c r="C459" s="1">
        <f t="shared" ca="1" si="82"/>
        <v>29935</v>
      </c>
      <c r="D459" s="7">
        <f t="shared" ca="1" si="83"/>
        <v>4</v>
      </c>
      <c r="E459" s="3" t="str">
        <f ca="1">VLOOKUP(D459,State!$A$1:$B$9,2,0)</f>
        <v>WA</v>
      </c>
      <c r="F459" s="3">
        <f t="shared" ca="1" si="84"/>
        <v>540</v>
      </c>
      <c r="G459" s="3" t="str">
        <f ca="1">VLOOKUP(F459,Occupation!$A$1:$B$915,2,0)</f>
        <v>Butcher or Smallgoods Maker</v>
      </c>
      <c r="H459" s="3">
        <f t="shared" ca="1" si="85"/>
        <v>5</v>
      </c>
      <c r="I459" s="3">
        <f t="shared" ca="1" si="86"/>
        <v>24598.1</v>
      </c>
      <c r="J459" s="3">
        <f t="shared" ca="1" si="87"/>
        <v>0.33762407237429615</v>
      </c>
      <c r="K459" s="3">
        <f t="shared" ca="1" si="88"/>
        <v>2</v>
      </c>
      <c r="L459" s="3" t="str">
        <f ca="1">VLOOKUP(K459,Freq_Investment!$A$1:$B$8,2,0)</f>
        <v>Weekly</v>
      </c>
      <c r="M459" s="3" t="str">
        <f t="shared" ca="1" si="89"/>
        <v>Auto</v>
      </c>
      <c r="N459" s="3">
        <f t="shared" ca="1" si="79"/>
        <v>5</v>
      </c>
      <c r="O459" s="3">
        <f t="shared" ca="1" si="79"/>
        <v>5</v>
      </c>
      <c r="P459" s="3">
        <f t="shared" ca="1" si="79"/>
        <v>4</v>
      </c>
    </row>
    <row r="460" spans="1:16" x14ac:dyDescent="0.25">
      <c r="A460" s="3">
        <f t="shared" ca="1" si="80"/>
        <v>821963022</v>
      </c>
      <c r="B460" s="3">
        <f t="shared" ca="1" si="81"/>
        <v>960</v>
      </c>
      <c r="C460" s="1">
        <f t="shared" ca="1" si="82"/>
        <v>27651</v>
      </c>
      <c r="D460" s="7">
        <f t="shared" ca="1" si="83"/>
        <v>6</v>
      </c>
      <c r="E460" s="3" t="str">
        <f ca="1">VLOOKUP(D460,State!$A$1:$B$9,2,0)</f>
        <v>TAS</v>
      </c>
      <c r="F460" s="3">
        <f t="shared" ca="1" si="84"/>
        <v>30</v>
      </c>
      <c r="G460" s="3" t="str">
        <f ca="1">VLOOKUP(F460,Occupation!$A$1:$B$915,2,0)</f>
        <v>Advertising Manager</v>
      </c>
      <c r="H460" s="3">
        <f t="shared" ca="1" si="85"/>
        <v>9</v>
      </c>
      <c r="I460" s="3">
        <f t="shared" ca="1" si="86"/>
        <v>4315.37</v>
      </c>
      <c r="J460" s="3">
        <f t="shared" ca="1" si="87"/>
        <v>0.25843582514697555</v>
      </c>
      <c r="K460" s="3">
        <f t="shared" ca="1" si="88"/>
        <v>6</v>
      </c>
      <c r="L460" s="3" t="str">
        <f ca="1">VLOOKUP(K460,Freq_Investment!$A$1:$B$8,2,0)</f>
        <v>Half-yearly</v>
      </c>
      <c r="M460" s="3" t="str">
        <f t="shared" ca="1" si="89"/>
        <v>Auto</v>
      </c>
      <c r="N460" s="3">
        <f t="shared" ca="1" si="79"/>
        <v>1</v>
      </c>
      <c r="O460" s="3">
        <f t="shared" ca="1" si="79"/>
        <v>2</v>
      </c>
      <c r="P460" s="3">
        <f t="shared" ca="1" si="79"/>
        <v>1</v>
      </c>
    </row>
    <row r="461" spans="1:16" x14ac:dyDescent="0.25">
      <c r="A461" s="3">
        <f t="shared" ca="1" si="80"/>
        <v>631861332</v>
      </c>
      <c r="B461" s="3">
        <f t="shared" ca="1" si="81"/>
        <v>9935</v>
      </c>
      <c r="C461" s="1">
        <f t="shared" ca="1" si="82"/>
        <v>31270</v>
      </c>
      <c r="D461" s="7">
        <f t="shared" ca="1" si="83"/>
        <v>2</v>
      </c>
      <c r="E461" s="3" t="str">
        <f ca="1">VLOOKUP(D461,State!$A$1:$B$9,2,0)</f>
        <v>QLD</v>
      </c>
      <c r="F461" s="3">
        <f t="shared" ca="1" si="84"/>
        <v>730</v>
      </c>
      <c r="G461" s="3" t="str">
        <f ca="1">VLOOKUP(F461,Occupation!$A$1:$B$915,2,0)</f>
        <v>Hotel or Motel Receptionist</v>
      </c>
      <c r="H461" s="3">
        <f t="shared" ca="1" si="85"/>
        <v>6</v>
      </c>
      <c r="I461" s="3">
        <f t="shared" ca="1" si="86"/>
        <v>32576.03</v>
      </c>
      <c r="J461" s="3">
        <f t="shared" ca="1" si="87"/>
        <v>0.10711528414405408</v>
      </c>
      <c r="K461" s="3">
        <f t="shared" ca="1" si="88"/>
        <v>3</v>
      </c>
      <c r="L461" s="3" t="str">
        <f ca="1">VLOOKUP(K461,Freq_Investment!$A$1:$B$8,2,0)</f>
        <v>Fortnightly</v>
      </c>
      <c r="M461" s="3" t="str">
        <f t="shared" ca="1" si="89"/>
        <v>Manual</v>
      </c>
      <c r="N461" s="3">
        <f t="shared" ca="1" si="79"/>
        <v>2</v>
      </c>
      <c r="O461" s="3">
        <f t="shared" ca="1" si="79"/>
        <v>3</v>
      </c>
      <c r="P461" s="3">
        <f t="shared" ca="1" si="79"/>
        <v>3</v>
      </c>
    </row>
    <row r="462" spans="1:16" x14ac:dyDescent="0.25">
      <c r="A462" s="3">
        <f t="shared" ca="1" si="80"/>
        <v>869326712</v>
      </c>
      <c r="B462" s="3">
        <f t="shared" ca="1" si="81"/>
        <v>2836</v>
      </c>
      <c r="C462" s="1">
        <f t="shared" ca="1" si="82"/>
        <v>38049</v>
      </c>
      <c r="D462" s="7">
        <f t="shared" ca="1" si="83"/>
        <v>6</v>
      </c>
      <c r="E462" s="3" t="str">
        <f ca="1">VLOOKUP(D462,State!$A$1:$B$9,2,0)</f>
        <v>TAS</v>
      </c>
      <c r="F462" s="3">
        <f t="shared" ca="1" si="84"/>
        <v>208</v>
      </c>
      <c r="G462" s="3" t="str">
        <f ca="1">VLOOKUP(F462,Occupation!$A$1:$B$915,2,0)</f>
        <v>Urban and Regional Planner</v>
      </c>
      <c r="H462" s="3">
        <f t="shared" ca="1" si="85"/>
        <v>3</v>
      </c>
      <c r="I462" s="3">
        <f t="shared" ca="1" si="86"/>
        <v>49721.68</v>
      </c>
      <c r="J462" s="3">
        <f t="shared" ca="1" si="87"/>
        <v>9.6999008114155461E-2</v>
      </c>
      <c r="K462" s="3">
        <f t="shared" ca="1" si="88"/>
        <v>3</v>
      </c>
      <c r="L462" s="3" t="str">
        <f ca="1">VLOOKUP(K462,Freq_Investment!$A$1:$B$8,2,0)</f>
        <v>Fortnightly</v>
      </c>
      <c r="M462" s="3" t="str">
        <f t="shared" ca="1" si="89"/>
        <v>Manual</v>
      </c>
      <c r="N462" s="3">
        <f t="shared" ca="1" si="79"/>
        <v>5</v>
      </c>
      <c r="O462" s="3">
        <f t="shared" ca="1" si="79"/>
        <v>1</v>
      </c>
      <c r="P462" s="3">
        <f t="shared" ca="1" si="79"/>
        <v>3</v>
      </c>
    </row>
    <row r="463" spans="1:16" x14ac:dyDescent="0.25">
      <c r="A463" s="3">
        <f t="shared" ca="1" si="80"/>
        <v>337442193</v>
      </c>
      <c r="B463" s="3">
        <f t="shared" ca="1" si="81"/>
        <v>540</v>
      </c>
      <c r="C463" s="1">
        <f t="shared" ca="1" si="82"/>
        <v>33123</v>
      </c>
      <c r="D463" s="7">
        <f t="shared" ca="1" si="83"/>
        <v>7</v>
      </c>
      <c r="E463" s="3" t="str">
        <f ca="1">VLOOKUP(D463,State!$A$1:$B$9,2,0)</f>
        <v>VIC</v>
      </c>
      <c r="F463" s="3">
        <f t="shared" ca="1" si="84"/>
        <v>677</v>
      </c>
      <c r="G463" s="3" t="str">
        <f ca="1">VLOOKUP(F463,Occupation!$A$1:$B$915,2,0)</f>
        <v>Weight Loss Consultant</v>
      </c>
      <c r="H463" s="3">
        <f t="shared" ca="1" si="85"/>
        <v>10</v>
      </c>
      <c r="I463" s="3">
        <f t="shared" ca="1" si="86"/>
        <v>37562.42</v>
      </c>
      <c r="J463" s="3">
        <f t="shared" ca="1" si="87"/>
        <v>0.38959590509122438</v>
      </c>
      <c r="K463" s="3">
        <f t="shared" ca="1" si="88"/>
        <v>7</v>
      </c>
      <c r="L463" s="3" t="str">
        <f ca="1">VLOOKUP(K463,Freq_Investment!$A$1:$B$8,2,0)</f>
        <v>Yearly</v>
      </c>
      <c r="M463" s="3" t="str">
        <f t="shared" ca="1" si="89"/>
        <v>Auto</v>
      </c>
      <c r="N463" s="3">
        <f t="shared" ca="1" si="79"/>
        <v>1</v>
      </c>
      <c r="O463" s="3">
        <f t="shared" ca="1" si="79"/>
        <v>5</v>
      </c>
      <c r="P463" s="3">
        <f t="shared" ca="1" si="79"/>
        <v>5</v>
      </c>
    </row>
    <row r="464" spans="1:16" x14ac:dyDescent="0.25">
      <c r="A464" s="3">
        <f t="shared" ca="1" si="80"/>
        <v>909727246</v>
      </c>
      <c r="B464" s="3">
        <f t="shared" ca="1" si="81"/>
        <v>228</v>
      </c>
      <c r="C464" s="1">
        <f t="shared" ca="1" si="82"/>
        <v>38269</v>
      </c>
      <c r="D464" s="7">
        <f t="shared" ca="1" si="83"/>
        <v>8</v>
      </c>
      <c r="E464" s="3" t="str">
        <f ca="1">VLOOKUP(D464,State!$A$1:$B$9,2,0)</f>
        <v>ACT</v>
      </c>
      <c r="F464" s="3">
        <f t="shared" ca="1" si="84"/>
        <v>597</v>
      </c>
      <c r="G464" s="3" t="str">
        <f ca="1">VLOOKUP(F464,Occupation!$A$1:$B$915,2,0)</f>
        <v>Boat Builder and Repairer</v>
      </c>
      <c r="H464" s="3">
        <f t="shared" ca="1" si="85"/>
        <v>7</v>
      </c>
      <c r="I464" s="3">
        <f t="shared" ca="1" si="86"/>
        <v>20918.53</v>
      </c>
      <c r="J464" s="3">
        <f t="shared" ca="1" si="87"/>
        <v>0.45213312437623365</v>
      </c>
      <c r="K464" s="3">
        <f t="shared" ca="1" si="88"/>
        <v>7</v>
      </c>
      <c r="L464" s="3" t="str">
        <f ca="1">VLOOKUP(K464,Freq_Investment!$A$1:$B$8,2,0)</f>
        <v>Yearly</v>
      </c>
      <c r="M464" s="3" t="str">
        <f t="shared" ca="1" si="89"/>
        <v>Manual</v>
      </c>
      <c r="N464" s="3">
        <f t="shared" ca="1" si="79"/>
        <v>3</v>
      </c>
      <c r="O464" s="3">
        <f t="shared" ca="1" si="79"/>
        <v>4</v>
      </c>
      <c r="P464" s="3">
        <f t="shared" ca="1" si="79"/>
        <v>5</v>
      </c>
    </row>
    <row r="465" spans="1:16" x14ac:dyDescent="0.25">
      <c r="A465" s="3">
        <f t="shared" ca="1" si="80"/>
        <v>858884708</v>
      </c>
      <c r="B465" s="3">
        <f t="shared" ca="1" si="81"/>
        <v>9167</v>
      </c>
      <c r="C465" s="1">
        <f t="shared" ca="1" si="82"/>
        <v>36337</v>
      </c>
      <c r="D465" s="7">
        <f t="shared" ca="1" si="83"/>
        <v>5</v>
      </c>
      <c r="E465" s="3" t="str">
        <f ca="1">VLOOKUP(D465,State!$A$1:$B$9,2,0)</f>
        <v>NT</v>
      </c>
      <c r="F465" s="3">
        <f t="shared" ca="1" si="84"/>
        <v>568</v>
      </c>
      <c r="G465" s="3" t="str">
        <f ca="1">VLOOKUP(F465,Occupation!$A$1:$B$915,2,0)</f>
        <v>Senior Beef Cattle Station Worker</v>
      </c>
      <c r="H465" s="3">
        <f t="shared" ca="1" si="85"/>
        <v>3</v>
      </c>
      <c r="I465" s="3">
        <f t="shared" ca="1" si="86"/>
        <v>30516.11</v>
      </c>
      <c r="J465" s="3">
        <f t="shared" ca="1" si="87"/>
        <v>0.21846797025352344</v>
      </c>
      <c r="K465" s="3">
        <f t="shared" ca="1" si="88"/>
        <v>5</v>
      </c>
      <c r="L465" s="3" t="str">
        <f ca="1">VLOOKUP(K465,Freq_Investment!$A$1:$B$8,2,0)</f>
        <v>Quarterly</v>
      </c>
      <c r="M465" s="3" t="str">
        <f t="shared" ca="1" si="89"/>
        <v>Manual</v>
      </c>
      <c r="N465" s="3">
        <f t="shared" ca="1" si="79"/>
        <v>1</v>
      </c>
      <c r="O465" s="3">
        <f t="shared" ca="1" si="79"/>
        <v>4</v>
      </c>
      <c r="P465" s="3">
        <f t="shared" ca="1" si="79"/>
        <v>3</v>
      </c>
    </row>
    <row r="466" spans="1:16" x14ac:dyDescent="0.25">
      <c r="A466" s="3">
        <f t="shared" ca="1" si="80"/>
        <v>522265995</v>
      </c>
      <c r="B466" s="3">
        <f t="shared" ca="1" si="81"/>
        <v>5076</v>
      </c>
      <c r="C466" s="1">
        <f t="shared" ca="1" si="82"/>
        <v>38791</v>
      </c>
      <c r="D466" s="7">
        <f t="shared" ca="1" si="83"/>
        <v>3</v>
      </c>
      <c r="E466" s="3" t="str">
        <f ca="1">VLOOKUP(D466,State!$A$1:$B$9,2,0)</f>
        <v>SA</v>
      </c>
      <c r="F466" s="3">
        <f t="shared" ca="1" si="84"/>
        <v>481</v>
      </c>
      <c r="G466" s="3" t="str">
        <f ca="1">VLOOKUP(F466,Occupation!$A$1:$B$915,2,0)</f>
        <v>Sheetmetal Trades Worker</v>
      </c>
      <c r="H466" s="3">
        <f t="shared" ca="1" si="85"/>
        <v>3</v>
      </c>
      <c r="I466" s="3">
        <f t="shared" ca="1" si="86"/>
        <v>487.74</v>
      </c>
      <c r="J466" s="3">
        <f t="shared" ca="1" si="87"/>
        <v>0.31117356165857435</v>
      </c>
      <c r="K466" s="3">
        <f t="shared" ca="1" si="88"/>
        <v>7</v>
      </c>
      <c r="L466" s="3" t="str">
        <f ca="1">VLOOKUP(K466,Freq_Investment!$A$1:$B$8,2,0)</f>
        <v>Yearly</v>
      </c>
      <c r="M466" s="3" t="str">
        <f t="shared" ca="1" si="89"/>
        <v>Auto</v>
      </c>
      <c r="N466" s="3">
        <f t="shared" ca="1" si="79"/>
        <v>4</v>
      </c>
      <c r="O466" s="3">
        <f t="shared" ca="1" si="79"/>
        <v>2</v>
      </c>
      <c r="P466" s="3">
        <f t="shared" ca="1" si="79"/>
        <v>3</v>
      </c>
    </row>
    <row r="467" spans="1:16" x14ac:dyDescent="0.25">
      <c r="A467" s="3">
        <f t="shared" ca="1" si="80"/>
        <v>155642008</v>
      </c>
      <c r="B467" s="3">
        <f t="shared" ca="1" si="81"/>
        <v>9131</v>
      </c>
      <c r="C467" s="1">
        <f t="shared" ca="1" si="82"/>
        <v>40513</v>
      </c>
      <c r="D467" s="7">
        <f t="shared" ca="1" si="83"/>
        <v>6</v>
      </c>
      <c r="E467" s="3" t="str">
        <f ca="1">VLOOKUP(D467,State!$A$1:$B$9,2,0)</f>
        <v>TAS</v>
      </c>
      <c r="F467" s="3">
        <f t="shared" ca="1" si="84"/>
        <v>902</v>
      </c>
      <c r="G467" s="3" t="str">
        <f ca="1">VLOOKUP(F467,Occupation!$A$1:$B$915,2,0)</f>
        <v>Forestry Worker</v>
      </c>
      <c r="H467" s="3">
        <f t="shared" ca="1" si="85"/>
        <v>7</v>
      </c>
      <c r="I467" s="3">
        <f t="shared" ca="1" si="86"/>
        <v>45089.14</v>
      </c>
      <c r="J467" s="3">
        <f t="shared" ca="1" si="87"/>
        <v>0.13155526372529636</v>
      </c>
      <c r="K467" s="3">
        <f t="shared" ca="1" si="88"/>
        <v>7</v>
      </c>
      <c r="L467" s="3" t="str">
        <f ca="1">VLOOKUP(K467,Freq_Investment!$A$1:$B$8,2,0)</f>
        <v>Yearly</v>
      </c>
      <c r="M467" s="3" t="str">
        <f t="shared" ca="1" si="89"/>
        <v>Auto</v>
      </c>
      <c r="N467" s="3">
        <f t="shared" ca="1" si="79"/>
        <v>1</v>
      </c>
      <c r="O467" s="3">
        <f t="shared" ca="1" si="79"/>
        <v>2</v>
      </c>
      <c r="P467" s="3">
        <f t="shared" ca="1" si="79"/>
        <v>2</v>
      </c>
    </row>
    <row r="468" spans="1:16" x14ac:dyDescent="0.25">
      <c r="A468" s="3">
        <f t="shared" ca="1" si="80"/>
        <v>212030630</v>
      </c>
      <c r="B468" s="3">
        <f t="shared" ca="1" si="81"/>
        <v>2806</v>
      </c>
      <c r="C468" s="1">
        <f t="shared" ca="1" si="82"/>
        <v>35294</v>
      </c>
      <c r="D468" s="7">
        <f t="shared" ca="1" si="83"/>
        <v>1</v>
      </c>
      <c r="E468" s="3" t="str">
        <f ca="1">VLOOKUP(D468,State!$A$1:$B$9,2,0)</f>
        <v>NSW</v>
      </c>
      <c r="F468" s="3">
        <f t="shared" ca="1" si="84"/>
        <v>573</v>
      </c>
      <c r="G468" s="3" t="str">
        <f ca="1">VLOOKUP(F468,Occupation!$A$1:$B$915,2,0)</f>
        <v>Senior Livestock Farm Workers nec</v>
      </c>
      <c r="H468" s="3">
        <f t="shared" ca="1" si="85"/>
        <v>1</v>
      </c>
      <c r="I468" s="3">
        <f t="shared" ca="1" si="86"/>
        <v>94951.62</v>
      </c>
      <c r="J468" s="3">
        <f t="shared" ca="1" si="87"/>
        <v>0.44045793327697774</v>
      </c>
      <c r="K468" s="3">
        <f t="shared" ca="1" si="88"/>
        <v>6</v>
      </c>
      <c r="L468" s="3" t="str">
        <f ca="1">VLOOKUP(K468,Freq_Investment!$A$1:$B$8,2,0)</f>
        <v>Half-yearly</v>
      </c>
      <c r="M468" s="3" t="str">
        <f t="shared" ca="1" si="89"/>
        <v>Manual</v>
      </c>
      <c r="N468" s="3">
        <f t="shared" ca="1" si="79"/>
        <v>5</v>
      </c>
      <c r="O468" s="3">
        <f t="shared" ca="1" si="79"/>
        <v>5</v>
      </c>
      <c r="P468" s="3">
        <f t="shared" ca="1" si="79"/>
        <v>1</v>
      </c>
    </row>
    <row r="469" spans="1:16" x14ac:dyDescent="0.25">
      <c r="A469" s="3">
        <f t="shared" ca="1" si="80"/>
        <v>960196764</v>
      </c>
      <c r="B469" s="3">
        <f t="shared" ca="1" si="81"/>
        <v>2560</v>
      </c>
      <c r="C469" s="1">
        <f t="shared" ca="1" si="82"/>
        <v>25623</v>
      </c>
      <c r="D469" s="7">
        <f t="shared" ca="1" si="83"/>
        <v>3</v>
      </c>
      <c r="E469" s="3" t="str">
        <f ca="1">VLOOKUP(D469,State!$A$1:$B$9,2,0)</f>
        <v>SA</v>
      </c>
      <c r="F469" s="3">
        <f t="shared" ca="1" si="84"/>
        <v>898</v>
      </c>
      <c r="G469" s="3" t="str">
        <f ca="1">VLOOKUP(F469,Occupation!$A$1:$B$915,2,0)</f>
        <v>Livestock Husbandry Worker</v>
      </c>
      <c r="H469" s="3">
        <f t="shared" ca="1" si="85"/>
        <v>7</v>
      </c>
      <c r="I469" s="3">
        <f t="shared" ca="1" si="86"/>
        <v>80161.47</v>
      </c>
      <c r="J469" s="3">
        <f t="shared" ca="1" si="87"/>
        <v>0.13640711419080637</v>
      </c>
      <c r="K469" s="3">
        <f t="shared" ca="1" si="88"/>
        <v>3</v>
      </c>
      <c r="L469" s="3" t="str">
        <f ca="1">VLOOKUP(K469,Freq_Investment!$A$1:$B$8,2,0)</f>
        <v>Fortnightly</v>
      </c>
      <c r="M469" s="3" t="str">
        <f t="shared" ca="1" si="89"/>
        <v>Auto</v>
      </c>
      <c r="N469" s="3">
        <f t="shared" ca="1" si="79"/>
        <v>5</v>
      </c>
      <c r="O469" s="3">
        <f t="shared" ca="1" si="79"/>
        <v>5</v>
      </c>
      <c r="P469" s="3">
        <f t="shared" ca="1" si="79"/>
        <v>4</v>
      </c>
    </row>
    <row r="470" spans="1:16" x14ac:dyDescent="0.25">
      <c r="A470" s="3">
        <f t="shared" ca="1" si="80"/>
        <v>328266620</v>
      </c>
      <c r="B470" s="3">
        <f t="shared" ca="1" si="81"/>
        <v>4484</v>
      </c>
      <c r="C470" s="1">
        <f t="shared" ca="1" si="82"/>
        <v>28820</v>
      </c>
      <c r="D470" s="7">
        <f t="shared" ca="1" si="83"/>
        <v>1</v>
      </c>
      <c r="E470" s="3" t="str">
        <f ca="1">VLOOKUP(D470,State!$A$1:$B$9,2,0)</f>
        <v>NSW</v>
      </c>
      <c r="F470" s="3">
        <f t="shared" ca="1" si="84"/>
        <v>151</v>
      </c>
      <c r="G470" s="3" t="str">
        <f ca="1">VLOOKUP(F470,Occupation!$A$1:$B$915,2,0)</f>
        <v>Training and Development Professional</v>
      </c>
      <c r="H470" s="3">
        <f t="shared" ca="1" si="85"/>
        <v>8</v>
      </c>
      <c r="I470" s="3">
        <f t="shared" ca="1" si="86"/>
        <v>16413.84</v>
      </c>
      <c r="J470" s="3">
        <f t="shared" ca="1" si="87"/>
        <v>0.42392084777205152</v>
      </c>
      <c r="K470" s="3">
        <f t="shared" ca="1" si="88"/>
        <v>3</v>
      </c>
      <c r="L470" s="3" t="str">
        <f ca="1">VLOOKUP(K470,Freq_Investment!$A$1:$B$8,2,0)</f>
        <v>Fortnightly</v>
      </c>
      <c r="M470" s="3" t="str">
        <f t="shared" ca="1" si="89"/>
        <v>Manual</v>
      </c>
      <c r="N470" s="3">
        <f t="shared" ca="1" si="79"/>
        <v>4</v>
      </c>
      <c r="O470" s="3">
        <f t="shared" ca="1" si="79"/>
        <v>2</v>
      </c>
      <c r="P470" s="3">
        <f t="shared" ca="1" si="79"/>
        <v>1</v>
      </c>
    </row>
    <row r="471" spans="1:16" x14ac:dyDescent="0.25">
      <c r="A471" s="3">
        <f t="shared" ca="1" si="80"/>
        <v>10371772</v>
      </c>
      <c r="B471" s="3">
        <f t="shared" ca="1" si="81"/>
        <v>3157</v>
      </c>
      <c r="C471" s="1">
        <f t="shared" ca="1" si="82"/>
        <v>28569</v>
      </c>
      <c r="D471" s="7">
        <f t="shared" ca="1" si="83"/>
        <v>3</v>
      </c>
      <c r="E471" s="3" t="str">
        <f ca="1">VLOOKUP(D471,State!$A$1:$B$9,2,0)</f>
        <v>SA</v>
      </c>
      <c r="F471" s="3">
        <f t="shared" ca="1" si="84"/>
        <v>451</v>
      </c>
      <c r="G471" s="3" t="str">
        <f ca="1">VLOOKUP(F471,Occupation!$A$1:$B$915,2,0)</f>
        <v>Electrical Engineering Draftsperson</v>
      </c>
      <c r="H471" s="3">
        <f t="shared" ca="1" si="85"/>
        <v>7</v>
      </c>
      <c r="I471" s="3">
        <f t="shared" ca="1" si="86"/>
        <v>62785.24</v>
      </c>
      <c r="J471" s="3">
        <f t="shared" ca="1" si="87"/>
        <v>0.20174726733780984</v>
      </c>
      <c r="K471" s="3">
        <f t="shared" ca="1" si="88"/>
        <v>7</v>
      </c>
      <c r="L471" s="3" t="str">
        <f ca="1">VLOOKUP(K471,Freq_Investment!$A$1:$B$8,2,0)</f>
        <v>Yearly</v>
      </c>
      <c r="M471" s="3" t="str">
        <f t="shared" ca="1" si="89"/>
        <v>Auto</v>
      </c>
      <c r="N471" s="3">
        <f t="shared" ca="1" si="79"/>
        <v>4</v>
      </c>
      <c r="O471" s="3">
        <f t="shared" ca="1" si="79"/>
        <v>3</v>
      </c>
      <c r="P471" s="3">
        <f t="shared" ca="1" si="79"/>
        <v>5</v>
      </c>
    </row>
    <row r="472" spans="1:16" x14ac:dyDescent="0.25">
      <c r="A472" s="3">
        <f t="shared" ca="1" si="80"/>
        <v>189765228</v>
      </c>
      <c r="B472" s="3">
        <f t="shared" ca="1" si="81"/>
        <v>602</v>
      </c>
      <c r="C472" s="1">
        <f t="shared" ca="1" si="82"/>
        <v>42375</v>
      </c>
      <c r="D472" s="7">
        <f t="shared" ca="1" si="83"/>
        <v>8</v>
      </c>
      <c r="E472" s="3" t="str">
        <f ca="1">VLOOKUP(D472,State!$A$1:$B$9,2,0)</f>
        <v>ACT</v>
      </c>
      <c r="F472" s="3">
        <f t="shared" ca="1" si="84"/>
        <v>610</v>
      </c>
      <c r="G472" s="3" t="str">
        <f ca="1">VLOOKUP(F472,Occupation!$A$1:$B$915,2,0)</f>
        <v>Sound Technician</v>
      </c>
      <c r="H472" s="3">
        <f t="shared" ca="1" si="85"/>
        <v>2</v>
      </c>
      <c r="I472" s="3">
        <f t="shared" ca="1" si="86"/>
        <v>67401.48</v>
      </c>
      <c r="J472" s="3">
        <f t="shared" ca="1" si="87"/>
        <v>0.16697265900035391</v>
      </c>
      <c r="K472" s="3">
        <f t="shared" ca="1" si="88"/>
        <v>1</v>
      </c>
      <c r="L472" s="3" t="str">
        <f ca="1">VLOOKUP(K472,Freq_Investment!$A$1:$B$8,2,0)</f>
        <v>Daily</v>
      </c>
      <c r="M472" s="3" t="str">
        <f t="shared" ca="1" si="89"/>
        <v>Auto</v>
      </c>
      <c r="N472" s="3">
        <f t="shared" ca="1" si="79"/>
        <v>3</v>
      </c>
      <c r="O472" s="3">
        <f t="shared" ca="1" si="79"/>
        <v>3</v>
      </c>
      <c r="P472" s="3">
        <f t="shared" ca="1" si="79"/>
        <v>1</v>
      </c>
    </row>
    <row r="473" spans="1:16" x14ac:dyDescent="0.25">
      <c r="A473" s="3">
        <f t="shared" ca="1" si="80"/>
        <v>708973890</v>
      </c>
      <c r="B473" s="3">
        <f t="shared" ca="1" si="81"/>
        <v>8028</v>
      </c>
      <c r="C473" s="1">
        <f t="shared" ca="1" si="82"/>
        <v>28979</v>
      </c>
      <c r="D473" s="7">
        <f t="shared" ca="1" si="83"/>
        <v>7</v>
      </c>
      <c r="E473" s="3" t="str">
        <f ca="1">VLOOKUP(D473,State!$A$1:$B$9,2,0)</f>
        <v>VIC</v>
      </c>
      <c r="F473" s="3">
        <f t="shared" ca="1" si="84"/>
        <v>708</v>
      </c>
      <c r="G473" s="3" t="str">
        <f ca="1">VLOOKUP(F473,Occupation!$A$1:$B$915,2,0)</f>
        <v>Footballer</v>
      </c>
      <c r="H473" s="3">
        <f t="shared" ca="1" si="85"/>
        <v>2</v>
      </c>
      <c r="I473" s="3">
        <f t="shared" ca="1" si="86"/>
        <v>52566.91</v>
      </c>
      <c r="J473" s="3">
        <f t="shared" ca="1" si="87"/>
        <v>0.13079578793093144</v>
      </c>
      <c r="K473" s="3">
        <f t="shared" ca="1" si="88"/>
        <v>2</v>
      </c>
      <c r="L473" s="3" t="str">
        <f ca="1">VLOOKUP(K473,Freq_Investment!$A$1:$B$8,2,0)</f>
        <v>Weekly</v>
      </c>
      <c r="M473" s="3" t="str">
        <f t="shared" ca="1" si="89"/>
        <v>Manual</v>
      </c>
      <c r="N473" s="3">
        <f t="shared" ca="1" si="79"/>
        <v>3</v>
      </c>
      <c r="O473" s="3">
        <f t="shared" ca="1" si="79"/>
        <v>2</v>
      </c>
      <c r="P473" s="3">
        <f t="shared" ca="1" si="79"/>
        <v>5</v>
      </c>
    </row>
    <row r="474" spans="1:16" x14ac:dyDescent="0.25">
      <c r="A474" s="3">
        <f t="shared" ca="1" si="80"/>
        <v>695186076</v>
      </c>
      <c r="B474" s="3">
        <f t="shared" ca="1" si="81"/>
        <v>3106</v>
      </c>
      <c r="C474" s="1">
        <f t="shared" ca="1" si="82"/>
        <v>42817</v>
      </c>
      <c r="D474" s="7">
        <f t="shared" ca="1" si="83"/>
        <v>8</v>
      </c>
      <c r="E474" s="3" t="str">
        <f ca="1">VLOOKUP(D474,State!$A$1:$B$9,2,0)</f>
        <v>ACT</v>
      </c>
      <c r="F474" s="3">
        <f t="shared" ca="1" si="84"/>
        <v>549</v>
      </c>
      <c r="G474" s="3" t="str">
        <f ca="1">VLOOKUP(F474,Occupation!$A$1:$B$915,2,0)</f>
        <v>Animal Attendants and Trainers nec</v>
      </c>
      <c r="H474" s="3">
        <f t="shared" ca="1" si="85"/>
        <v>1</v>
      </c>
      <c r="I474" s="3">
        <f t="shared" ca="1" si="86"/>
        <v>66333.41</v>
      </c>
      <c r="J474" s="3">
        <f t="shared" ca="1" si="87"/>
        <v>0.34370032449571997</v>
      </c>
      <c r="K474" s="3">
        <f t="shared" ca="1" si="88"/>
        <v>3</v>
      </c>
      <c r="L474" s="3" t="str">
        <f ca="1">VLOOKUP(K474,Freq_Investment!$A$1:$B$8,2,0)</f>
        <v>Fortnightly</v>
      </c>
      <c r="M474" s="3" t="str">
        <f t="shared" ca="1" si="89"/>
        <v>Auto</v>
      </c>
      <c r="N474" s="3">
        <f t="shared" ca="1" si="79"/>
        <v>4</v>
      </c>
      <c r="O474" s="3">
        <f t="shared" ca="1" si="79"/>
        <v>5</v>
      </c>
      <c r="P474" s="3">
        <f t="shared" ca="1" si="79"/>
        <v>5</v>
      </c>
    </row>
    <row r="475" spans="1:16" x14ac:dyDescent="0.25">
      <c r="A475" s="3">
        <f t="shared" ca="1" si="80"/>
        <v>565600507</v>
      </c>
      <c r="B475" s="3">
        <f t="shared" ca="1" si="81"/>
        <v>5846</v>
      </c>
      <c r="C475" s="1">
        <f t="shared" ca="1" si="82"/>
        <v>30272</v>
      </c>
      <c r="D475" s="7">
        <f t="shared" ca="1" si="83"/>
        <v>7</v>
      </c>
      <c r="E475" s="3" t="str">
        <f ca="1">VLOOKUP(D475,State!$A$1:$B$9,2,0)</f>
        <v>VIC</v>
      </c>
      <c r="F475" s="3">
        <f t="shared" ca="1" si="84"/>
        <v>578</v>
      </c>
      <c r="G475" s="3" t="str">
        <f ca="1">VLOOKUP(F475,Occupation!$A$1:$B$915,2,0)</f>
        <v>Screen Printer</v>
      </c>
      <c r="H475" s="3">
        <f t="shared" ca="1" si="85"/>
        <v>5</v>
      </c>
      <c r="I475" s="3">
        <f t="shared" ca="1" si="86"/>
        <v>68885.61</v>
      </c>
      <c r="J475" s="3">
        <f t="shared" ca="1" si="87"/>
        <v>0.22062557118937964</v>
      </c>
      <c r="K475" s="3">
        <f t="shared" ca="1" si="88"/>
        <v>2</v>
      </c>
      <c r="L475" s="3" t="str">
        <f ca="1">VLOOKUP(K475,Freq_Investment!$A$1:$B$8,2,0)</f>
        <v>Weekly</v>
      </c>
      <c r="M475" s="3" t="str">
        <f t="shared" ca="1" si="89"/>
        <v>Manual</v>
      </c>
      <c r="N475" s="3">
        <f t="shared" ca="1" si="79"/>
        <v>2</v>
      </c>
      <c r="O475" s="3">
        <f t="shared" ca="1" si="79"/>
        <v>5</v>
      </c>
      <c r="P475" s="3">
        <f t="shared" ca="1" si="79"/>
        <v>3</v>
      </c>
    </row>
    <row r="476" spans="1:16" x14ac:dyDescent="0.25">
      <c r="A476" s="3">
        <f t="shared" ca="1" si="80"/>
        <v>946590051</v>
      </c>
      <c r="B476" s="3">
        <f t="shared" ca="1" si="81"/>
        <v>7079</v>
      </c>
      <c r="C476" s="1">
        <f t="shared" ca="1" si="82"/>
        <v>34635</v>
      </c>
      <c r="D476" s="7">
        <f t="shared" ca="1" si="83"/>
        <v>6</v>
      </c>
      <c r="E476" s="3" t="str">
        <f ca="1">VLOOKUP(D476,State!$A$1:$B$9,2,0)</f>
        <v>TAS</v>
      </c>
      <c r="F476" s="3">
        <f t="shared" ca="1" si="84"/>
        <v>115</v>
      </c>
      <c r="G476" s="3" t="str">
        <f ca="1">VLOOKUP(F476,Occupation!$A$1:$B$915,2,0)</f>
        <v>Art Director (Film, Television or Stage)</v>
      </c>
      <c r="H476" s="3">
        <f t="shared" ca="1" si="85"/>
        <v>3</v>
      </c>
      <c r="I476" s="3">
        <f t="shared" ca="1" si="86"/>
        <v>11855.76</v>
      </c>
      <c r="J476" s="3">
        <f t="shared" ca="1" si="87"/>
        <v>0.48284382739301601</v>
      </c>
      <c r="K476" s="3">
        <f t="shared" ca="1" si="88"/>
        <v>1</v>
      </c>
      <c r="L476" s="3" t="str">
        <f ca="1">VLOOKUP(K476,Freq_Investment!$A$1:$B$8,2,0)</f>
        <v>Daily</v>
      </c>
      <c r="M476" s="3" t="str">
        <f t="shared" ca="1" si="89"/>
        <v>Manual</v>
      </c>
      <c r="N476" s="3">
        <f t="shared" ca="1" si="79"/>
        <v>5</v>
      </c>
      <c r="O476" s="3">
        <f t="shared" ca="1" si="79"/>
        <v>2</v>
      </c>
      <c r="P476" s="3">
        <f t="shared" ca="1" si="79"/>
        <v>1</v>
      </c>
    </row>
    <row r="477" spans="1:16" x14ac:dyDescent="0.25">
      <c r="A477" s="3">
        <f t="shared" ca="1" si="80"/>
        <v>567037107</v>
      </c>
      <c r="B477" s="3">
        <f t="shared" ca="1" si="81"/>
        <v>760</v>
      </c>
      <c r="C477" s="1">
        <f t="shared" ca="1" si="82"/>
        <v>34252</v>
      </c>
      <c r="D477" s="7">
        <f t="shared" ca="1" si="83"/>
        <v>5</v>
      </c>
      <c r="E477" s="3" t="str">
        <f ca="1">VLOOKUP(D477,State!$A$1:$B$9,2,0)</f>
        <v>NT</v>
      </c>
      <c r="F477" s="3">
        <f t="shared" ca="1" si="84"/>
        <v>422</v>
      </c>
      <c r="G477" s="3" t="str">
        <f ca="1">VLOOKUP(F477,Occupation!$A$1:$B$915,2,0)</f>
        <v>Irrigation Designer</v>
      </c>
      <c r="H477" s="3">
        <f t="shared" ca="1" si="85"/>
        <v>3</v>
      </c>
      <c r="I477" s="3">
        <f t="shared" ca="1" si="86"/>
        <v>48082.91</v>
      </c>
      <c r="J477" s="3">
        <f t="shared" ca="1" si="87"/>
        <v>0.15857344416767516</v>
      </c>
      <c r="K477" s="3">
        <f t="shared" ca="1" si="88"/>
        <v>3</v>
      </c>
      <c r="L477" s="3" t="str">
        <f ca="1">VLOOKUP(K477,Freq_Investment!$A$1:$B$8,2,0)</f>
        <v>Fortnightly</v>
      </c>
      <c r="M477" s="3" t="str">
        <f t="shared" ca="1" si="89"/>
        <v>Auto</v>
      </c>
      <c r="N477" s="3">
        <f t="shared" ca="1" si="79"/>
        <v>4</v>
      </c>
      <c r="O477" s="3">
        <f t="shared" ca="1" si="79"/>
        <v>2</v>
      </c>
      <c r="P477" s="3">
        <f t="shared" ca="1" si="79"/>
        <v>5</v>
      </c>
    </row>
    <row r="478" spans="1:16" x14ac:dyDescent="0.25">
      <c r="A478" s="3">
        <f t="shared" ca="1" si="80"/>
        <v>556786595</v>
      </c>
      <c r="B478" s="3">
        <f t="shared" ca="1" si="81"/>
        <v>4752</v>
      </c>
      <c r="C478" s="1">
        <f t="shared" ca="1" si="82"/>
        <v>30227</v>
      </c>
      <c r="D478" s="7">
        <f t="shared" ca="1" si="83"/>
        <v>5</v>
      </c>
      <c r="E478" s="3" t="str">
        <f ca="1">VLOOKUP(D478,State!$A$1:$B$9,2,0)</f>
        <v>NT</v>
      </c>
      <c r="F478" s="3">
        <f t="shared" ca="1" si="84"/>
        <v>388</v>
      </c>
      <c r="G478" s="3" t="str">
        <f ca="1">VLOOKUP(F478,Occupation!$A$1:$B$915,2,0)</f>
        <v>ICT Quality Assurance Engineer</v>
      </c>
      <c r="H478" s="3">
        <f t="shared" ca="1" si="85"/>
        <v>7</v>
      </c>
      <c r="I478" s="3">
        <f t="shared" ca="1" si="86"/>
        <v>43220.480000000003</v>
      </c>
      <c r="J478" s="3">
        <f t="shared" ca="1" si="87"/>
        <v>0.45700775177022213</v>
      </c>
      <c r="K478" s="3">
        <f t="shared" ca="1" si="88"/>
        <v>5</v>
      </c>
      <c r="L478" s="3" t="str">
        <f ca="1">VLOOKUP(K478,Freq_Investment!$A$1:$B$8,2,0)</f>
        <v>Quarterly</v>
      </c>
      <c r="M478" s="3" t="str">
        <f t="shared" ca="1" si="89"/>
        <v>Manual</v>
      </c>
      <c r="N478" s="3">
        <f t="shared" ca="1" si="79"/>
        <v>4</v>
      </c>
      <c r="O478" s="3">
        <f t="shared" ca="1" si="79"/>
        <v>5</v>
      </c>
      <c r="P478" s="3">
        <f t="shared" ca="1" si="79"/>
        <v>2</v>
      </c>
    </row>
    <row r="479" spans="1:16" x14ac:dyDescent="0.25">
      <c r="A479" s="3">
        <f t="shared" ca="1" si="80"/>
        <v>801807278</v>
      </c>
      <c r="B479" s="3">
        <f t="shared" ca="1" si="81"/>
        <v>9996</v>
      </c>
      <c r="C479" s="1">
        <f t="shared" ca="1" si="82"/>
        <v>25585</v>
      </c>
      <c r="D479" s="7">
        <f t="shared" ca="1" si="83"/>
        <v>6</v>
      </c>
      <c r="E479" s="3" t="str">
        <f ca="1">VLOOKUP(D479,State!$A$1:$B$9,2,0)</f>
        <v>TAS</v>
      </c>
      <c r="F479" s="3">
        <f t="shared" ca="1" si="84"/>
        <v>96</v>
      </c>
      <c r="G479" s="3" t="str">
        <f ca="1">VLOOKUP(F479,Occupation!$A$1:$B$915,2,0)</f>
        <v>Dancer or Choreographer</v>
      </c>
      <c r="H479" s="3">
        <f t="shared" ca="1" si="85"/>
        <v>5</v>
      </c>
      <c r="I479" s="3">
        <f t="shared" ca="1" si="86"/>
        <v>97988.59</v>
      </c>
      <c r="J479" s="3">
        <f t="shared" ca="1" si="87"/>
        <v>1.2733517212564771E-3</v>
      </c>
      <c r="K479" s="3">
        <f t="shared" ca="1" si="88"/>
        <v>1</v>
      </c>
      <c r="L479" s="3" t="str">
        <f ca="1">VLOOKUP(K479,Freq_Investment!$A$1:$B$8,2,0)</f>
        <v>Daily</v>
      </c>
      <c r="M479" s="3" t="str">
        <f t="shared" ca="1" si="89"/>
        <v>Manual</v>
      </c>
      <c r="N479" s="3">
        <f t="shared" ca="1" si="79"/>
        <v>4</v>
      </c>
      <c r="O479" s="3">
        <f t="shared" ca="1" si="79"/>
        <v>4</v>
      </c>
      <c r="P479" s="3">
        <f t="shared" ca="1" si="79"/>
        <v>5</v>
      </c>
    </row>
    <row r="480" spans="1:16" x14ac:dyDescent="0.25">
      <c r="A480" s="3">
        <f t="shared" ca="1" si="80"/>
        <v>349348636</v>
      </c>
      <c r="B480" s="3">
        <f t="shared" ca="1" si="81"/>
        <v>4865</v>
      </c>
      <c r="C480" s="1">
        <f t="shared" ca="1" si="82"/>
        <v>39912</v>
      </c>
      <c r="D480" s="7">
        <f t="shared" ca="1" si="83"/>
        <v>1</v>
      </c>
      <c r="E480" s="3" t="str">
        <f ca="1">VLOOKUP(D480,State!$A$1:$B$9,2,0)</f>
        <v>NSW</v>
      </c>
      <c r="F480" s="3">
        <f t="shared" ca="1" si="84"/>
        <v>803</v>
      </c>
      <c r="G480" s="3" t="str">
        <f ca="1">VLOOKUP(F480,Occupation!$A$1:$B$915,2,0)</f>
        <v>Clay, Concrete, Glass and Stone Processing Machine Operators nec</v>
      </c>
      <c r="H480" s="3">
        <f t="shared" ca="1" si="85"/>
        <v>2</v>
      </c>
      <c r="I480" s="3">
        <f t="shared" ca="1" si="86"/>
        <v>11034.45</v>
      </c>
      <c r="J480" s="3">
        <f t="shared" ca="1" si="87"/>
        <v>0.48554802293535337</v>
      </c>
      <c r="K480" s="3">
        <f t="shared" ca="1" si="88"/>
        <v>3</v>
      </c>
      <c r="L480" s="3" t="str">
        <f ca="1">VLOOKUP(K480,Freq_Investment!$A$1:$B$8,2,0)</f>
        <v>Fortnightly</v>
      </c>
      <c r="M480" s="3" t="str">
        <f t="shared" ca="1" si="89"/>
        <v>Manual</v>
      </c>
      <c r="N480" s="3">
        <f t="shared" ca="1" si="79"/>
        <v>2</v>
      </c>
      <c r="O480" s="3">
        <f t="shared" ca="1" si="79"/>
        <v>4</v>
      </c>
      <c r="P480" s="3">
        <f t="shared" ca="1" si="79"/>
        <v>3</v>
      </c>
    </row>
    <row r="481" spans="1:16" x14ac:dyDescent="0.25">
      <c r="A481" s="3">
        <f t="shared" ca="1" si="80"/>
        <v>492167711</v>
      </c>
      <c r="B481" s="3">
        <f t="shared" ca="1" si="81"/>
        <v>3023</v>
      </c>
      <c r="C481" s="1">
        <f t="shared" ca="1" si="82"/>
        <v>31346</v>
      </c>
      <c r="D481" s="7">
        <f t="shared" ca="1" si="83"/>
        <v>8</v>
      </c>
      <c r="E481" s="3" t="str">
        <f ca="1">VLOOKUP(D481,State!$A$1:$B$9,2,0)</f>
        <v>ACT</v>
      </c>
      <c r="F481" s="3">
        <f t="shared" ca="1" si="84"/>
        <v>903</v>
      </c>
      <c r="G481" s="3" t="str">
        <f ca="1">VLOOKUP(F481,Occupation!$A$1:$B$915,2,0)</f>
        <v>Logging Assistant</v>
      </c>
      <c r="H481" s="3">
        <f t="shared" ca="1" si="85"/>
        <v>2</v>
      </c>
      <c r="I481" s="3">
        <f t="shared" ca="1" si="86"/>
        <v>85614.399999999994</v>
      </c>
      <c r="J481" s="3">
        <f t="shared" ca="1" si="87"/>
        <v>1.0091740273485361E-2</v>
      </c>
      <c r="K481" s="3">
        <f t="shared" ca="1" si="88"/>
        <v>6</v>
      </c>
      <c r="L481" s="3" t="str">
        <f ca="1">VLOOKUP(K481,Freq_Investment!$A$1:$B$8,2,0)</f>
        <v>Half-yearly</v>
      </c>
      <c r="M481" s="3" t="str">
        <f t="shared" ca="1" si="89"/>
        <v>Auto</v>
      </c>
      <c r="N481" s="3">
        <f t="shared" ca="1" si="79"/>
        <v>2</v>
      </c>
      <c r="O481" s="3">
        <f t="shared" ca="1" si="79"/>
        <v>1</v>
      </c>
      <c r="P481" s="3">
        <f t="shared" ca="1" si="79"/>
        <v>1</v>
      </c>
    </row>
    <row r="482" spans="1:16" x14ac:dyDescent="0.25">
      <c r="A482" s="3">
        <f t="shared" ca="1" si="80"/>
        <v>536619749</v>
      </c>
      <c r="B482" s="3">
        <f t="shared" ca="1" si="81"/>
        <v>8415</v>
      </c>
      <c r="C482" s="1">
        <f t="shared" ca="1" si="82"/>
        <v>33557</v>
      </c>
      <c r="D482" s="7">
        <f t="shared" ca="1" si="83"/>
        <v>1</v>
      </c>
      <c r="E482" s="3" t="str">
        <f ca="1">VLOOKUP(D482,State!$A$1:$B$9,2,0)</f>
        <v>NSW</v>
      </c>
      <c r="F482" s="3">
        <f t="shared" ca="1" si="84"/>
        <v>228</v>
      </c>
      <c r="G482" s="3" t="str">
        <f ca="1">VLOOKUP(F482,Occupation!$A$1:$B$915,2,0)</f>
        <v>Naval Architect / Marine Designer</v>
      </c>
      <c r="H482" s="3">
        <f t="shared" ca="1" si="85"/>
        <v>8</v>
      </c>
      <c r="I482" s="3">
        <f t="shared" ca="1" si="86"/>
        <v>93164.68</v>
      </c>
      <c r="J482" s="3">
        <f t="shared" ca="1" si="87"/>
        <v>4.8409628188558207E-2</v>
      </c>
      <c r="K482" s="3">
        <f t="shared" ca="1" si="88"/>
        <v>4</v>
      </c>
      <c r="L482" s="3" t="str">
        <f ca="1">VLOOKUP(K482,Freq_Investment!$A$1:$B$8,2,0)</f>
        <v>Monthly</v>
      </c>
      <c r="M482" s="3" t="str">
        <f t="shared" ca="1" si="89"/>
        <v>Auto</v>
      </c>
      <c r="N482" s="3">
        <f t="shared" ca="1" si="79"/>
        <v>2</v>
      </c>
      <c r="O482" s="3">
        <f t="shared" ca="1" si="79"/>
        <v>4</v>
      </c>
      <c r="P482" s="3">
        <f t="shared" ca="1" si="79"/>
        <v>4</v>
      </c>
    </row>
    <row r="483" spans="1:16" x14ac:dyDescent="0.25">
      <c r="A483" s="3">
        <f t="shared" ca="1" si="80"/>
        <v>501233976</v>
      </c>
      <c r="B483" s="3">
        <f t="shared" ca="1" si="81"/>
        <v>4730</v>
      </c>
      <c r="C483" s="1">
        <f t="shared" ca="1" si="82"/>
        <v>28149</v>
      </c>
      <c r="D483" s="7">
        <f t="shared" ca="1" si="83"/>
        <v>6</v>
      </c>
      <c r="E483" s="3" t="str">
        <f ca="1">VLOOKUP(D483,State!$A$1:$B$9,2,0)</f>
        <v>TAS</v>
      </c>
      <c r="F483" s="3">
        <f t="shared" ca="1" si="84"/>
        <v>391</v>
      </c>
      <c r="G483" s="3" t="str">
        <f ca="1">VLOOKUP(F483,Occupation!$A$1:$B$915,2,0)</f>
        <v>ICT Support and Test Engineers nec</v>
      </c>
      <c r="H483" s="3">
        <f t="shared" ca="1" si="85"/>
        <v>9</v>
      </c>
      <c r="I483" s="3">
        <f t="shared" ca="1" si="86"/>
        <v>53655.55</v>
      </c>
      <c r="J483" s="3">
        <f t="shared" ca="1" si="87"/>
        <v>0.2295805684348361</v>
      </c>
      <c r="K483" s="3">
        <f t="shared" ca="1" si="88"/>
        <v>4</v>
      </c>
      <c r="L483" s="3" t="str">
        <f ca="1">VLOOKUP(K483,Freq_Investment!$A$1:$B$8,2,0)</f>
        <v>Monthly</v>
      </c>
      <c r="M483" s="3" t="str">
        <f t="shared" ca="1" si="89"/>
        <v>Manual</v>
      </c>
      <c r="N483" s="3">
        <f t="shared" ca="1" si="79"/>
        <v>2</v>
      </c>
      <c r="O483" s="3">
        <f t="shared" ca="1" si="79"/>
        <v>1</v>
      </c>
      <c r="P483" s="3">
        <f t="shared" ca="1" si="79"/>
        <v>1</v>
      </c>
    </row>
    <row r="484" spans="1:16" x14ac:dyDescent="0.25">
      <c r="A484" s="3">
        <f t="shared" ca="1" si="80"/>
        <v>17208940</v>
      </c>
      <c r="B484" s="3">
        <f t="shared" ca="1" si="81"/>
        <v>5157</v>
      </c>
      <c r="C484" s="1">
        <f t="shared" ca="1" si="82"/>
        <v>27009</v>
      </c>
      <c r="D484" s="7">
        <f t="shared" ca="1" si="83"/>
        <v>2</v>
      </c>
      <c r="E484" s="3" t="str">
        <f ca="1">VLOOKUP(D484,State!$A$1:$B$9,2,0)</f>
        <v>QLD</v>
      </c>
      <c r="F484" s="3">
        <f t="shared" ca="1" si="84"/>
        <v>747</v>
      </c>
      <c r="G484" s="3" t="str">
        <f ca="1">VLOOKUP(F484,Occupation!$A$1:$B$915,2,0)</f>
        <v>Despatching and Receiving Clerk</v>
      </c>
      <c r="H484" s="3">
        <f t="shared" ca="1" si="85"/>
        <v>3</v>
      </c>
      <c r="I484" s="3">
        <f t="shared" ca="1" si="86"/>
        <v>90074.95</v>
      </c>
      <c r="J484" s="3">
        <f t="shared" ca="1" si="87"/>
        <v>0.10962479400429459</v>
      </c>
      <c r="K484" s="3">
        <f t="shared" ca="1" si="88"/>
        <v>7</v>
      </c>
      <c r="L484" s="3" t="str">
        <f ca="1">VLOOKUP(K484,Freq_Investment!$A$1:$B$8,2,0)</f>
        <v>Yearly</v>
      </c>
      <c r="M484" s="3" t="str">
        <f t="shared" ca="1" si="89"/>
        <v>Auto</v>
      </c>
      <c r="N484" s="3">
        <f t="shared" ca="1" si="79"/>
        <v>1</v>
      </c>
      <c r="O484" s="3">
        <f t="shared" ca="1" si="79"/>
        <v>4</v>
      </c>
      <c r="P484" s="3">
        <f t="shared" ca="1" si="79"/>
        <v>3</v>
      </c>
    </row>
    <row r="485" spans="1:16" x14ac:dyDescent="0.25">
      <c r="A485" s="3">
        <f t="shared" ca="1" si="80"/>
        <v>513874375</v>
      </c>
      <c r="B485" s="3">
        <f t="shared" ca="1" si="81"/>
        <v>5189</v>
      </c>
      <c r="C485" s="1">
        <f t="shared" ca="1" si="82"/>
        <v>26962</v>
      </c>
      <c r="D485" s="7">
        <f t="shared" ca="1" si="83"/>
        <v>2</v>
      </c>
      <c r="E485" s="3" t="str">
        <f ca="1">VLOOKUP(D485,State!$A$1:$B$9,2,0)</f>
        <v>QLD</v>
      </c>
      <c r="F485" s="3">
        <f t="shared" ca="1" si="84"/>
        <v>282</v>
      </c>
      <c r="G485" s="3" t="str">
        <f ca="1">VLOOKUP(F485,Occupation!$A$1:$B$915,2,0)</f>
        <v>Teacher of English to Speakers of Other Languages</v>
      </c>
      <c r="H485" s="3">
        <f t="shared" ca="1" si="85"/>
        <v>10</v>
      </c>
      <c r="I485" s="3">
        <f t="shared" ca="1" si="86"/>
        <v>58688.3</v>
      </c>
      <c r="J485" s="3">
        <f t="shared" ca="1" si="87"/>
        <v>0.43959972448113899</v>
      </c>
      <c r="K485" s="3">
        <f t="shared" ca="1" si="88"/>
        <v>2</v>
      </c>
      <c r="L485" s="3" t="str">
        <f ca="1">VLOOKUP(K485,Freq_Investment!$A$1:$B$8,2,0)</f>
        <v>Weekly</v>
      </c>
      <c r="M485" s="3" t="str">
        <f t="shared" ca="1" si="89"/>
        <v>Auto</v>
      </c>
      <c r="N485" s="3">
        <f t="shared" ca="1" si="79"/>
        <v>5</v>
      </c>
      <c r="O485" s="3">
        <f t="shared" ca="1" si="79"/>
        <v>4</v>
      </c>
      <c r="P485" s="3">
        <f t="shared" ca="1" si="79"/>
        <v>2</v>
      </c>
    </row>
    <row r="486" spans="1:16" x14ac:dyDescent="0.25">
      <c r="A486" s="3">
        <f t="shared" ca="1" si="80"/>
        <v>621787544</v>
      </c>
      <c r="B486" s="3">
        <f t="shared" ca="1" si="81"/>
        <v>944</v>
      </c>
      <c r="C486" s="1">
        <f t="shared" ca="1" si="82"/>
        <v>41171</v>
      </c>
      <c r="D486" s="7">
        <f t="shared" ca="1" si="83"/>
        <v>7</v>
      </c>
      <c r="E486" s="3" t="str">
        <f ca="1">VLOOKUP(D486,State!$A$1:$B$9,2,0)</f>
        <v>VIC</v>
      </c>
      <c r="F486" s="3">
        <f t="shared" ca="1" si="84"/>
        <v>819</v>
      </c>
      <c r="G486" s="3" t="str">
        <f ca="1">VLOOKUP(F486,Occupation!$A$1:$B$915,2,0)</f>
        <v>Knitting Machine Operator</v>
      </c>
      <c r="H486" s="3">
        <f t="shared" ca="1" si="85"/>
        <v>4</v>
      </c>
      <c r="I486" s="3">
        <f t="shared" ca="1" si="86"/>
        <v>41117.39</v>
      </c>
      <c r="J486" s="3">
        <f t="shared" ca="1" si="87"/>
        <v>0.34516475074950009</v>
      </c>
      <c r="K486" s="3">
        <f t="shared" ca="1" si="88"/>
        <v>2</v>
      </c>
      <c r="L486" s="3" t="str">
        <f ca="1">VLOOKUP(K486,Freq_Investment!$A$1:$B$8,2,0)</f>
        <v>Weekly</v>
      </c>
      <c r="M486" s="3" t="str">
        <f t="shared" ca="1" si="89"/>
        <v>Auto</v>
      </c>
      <c r="N486" s="3">
        <f t="shared" ca="1" si="79"/>
        <v>4</v>
      </c>
      <c r="O486" s="3">
        <f t="shared" ca="1" si="79"/>
        <v>5</v>
      </c>
      <c r="P486" s="3">
        <f t="shared" ca="1" si="79"/>
        <v>4</v>
      </c>
    </row>
    <row r="487" spans="1:16" x14ac:dyDescent="0.25">
      <c r="A487" s="3">
        <f t="shared" ca="1" si="80"/>
        <v>61060152</v>
      </c>
      <c r="B487" s="3">
        <f t="shared" ca="1" si="81"/>
        <v>1962</v>
      </c>
      <c r="C487" s="1">
        <f t="shared" ca="1" si="82"/>
        <v>34918</v>
      </c>
      <c r="D487" s="7">
        <f t="shared" ca="1" si="83"/>
        <v>1</v>
      </c>
      <c r="E487" s="3" t="str">
        <f ca="1">VLOOKUP(D487,State!$A$1:$B$9,2,0)</f>
        <v>NSW</v>
      </c>
      <c r="F487" s="3">
        <f t="shared" ca="1" si="84"/>
        <v>744</v>
      </c>
      <c r="G487" s="3" t="str">
        <f ca="1">VLOOKUP(F487,Occupation!$A$1:$B$915,2,0)</f>
        <v>Stock Clerk</v>
      </c>
      <c r="H487" s="3">
        <f t="shared" ca="1" si="85"/>
        <v>10</v>
      </c>
      <c r="I487" s="3">
        <f t="shared" ca="1" si="86"/>
        <v>35510.94</v>
      </c>
      <c r="J487" s="3">
        <f t="shared" ca="1" si="87"/>
        <v>0.43848368254630932</v>
      </c>
      <c r="K487" s="3">
        <f t="shared" ca="1" si="88"/>
        <v>1</v>
      </c>
      <c r="L487" s="3" t="str">
        <f ca="1">VLOOKUP(K487,Freq_Investment!$A$1:$B$8,2,0)</f>
        <v>Daily</v>
      </c>
      <c r="M487" s="3" t="str">
        <f t="shared" ca="1" si="89"/>
        <v>Manual</v>
      </c>
      <c r="N487" s="3">
        <f t="shared" ca="1" si="79"/>
        <v>3</v>
      </c>
      <c r="O487" s="3">
        <f t="shared" ca="1" si="79"/>
        <v>1</v>
      </c>
      <c r="P487" s="3">
        <f t="shared" ca="1" si="79"/>
        <v>2</v>
      </c>
    </row>
    <row r="488" spans="1:16" x14ac:dyDescent="0.25">
      <c r="A488" s="3">
        <f t="shared" ca="1" si="80"/>
        <v>200324384</v>
      </c>
      <c r="B488" s="3">
        <f t="shared" ca="1" si="81"/>
        <v>5717</v>
      </c>
      <c r="C488" s="1">
        <f t="shared" ca="1" si="82"/>
        <v>36228</v>
      </c>
      <c r="D488" s="7">
        <f t="shared" ca="1" si="83"/>
        <v>2</v>
      </c>
      <c r="E488" s="3" t="str">
        <f ca="1">VLOOKUP(D488,State!$A$1:$B$9,2,0)</f>
        <v>QLD</v>
      </c>
      <c r="F488" s="3">
        <f t="shared" ca="1" si="84"/>
        <v>890</v>
      </c>
      <c r="G488" s="3" t="str">
        <f ca="1">VLOOKUP(F488,Occupation!$A$1:$B$915,2,0)</f>
        <v>Product Tester</v>
      </c>
      <c r="H488" s="3">
        <f t="shared" ca="1" si="85"/>
        <v>4</v>
      </c>
      <c r="I488" s="3">
        <f t="shared" ca="1" si="86"/>
        <v>50679.82</v>
      </c>
      <c r="J488" s="3">
        <f t="shared" ca="1" si="87"/>
        <v>0.44688544627442994</v>
      </c>
      <c r="K488" s="3">
        <f t="shared" ca="1" si="88"/>
        <v>4</v>
      </c>
      <c r="L488" s="3" t="str">
        <f ca="1">VLOOKUP(K488,Freq_Investment!$A$1:$B$8,2,0)</f>
        <v>Monthly</v>
      </c>
      <c r="M488" s="3" t="str">
        <f t="shared" ca="1" si="89"/>
        <v>Auto</v>
      </c>
      <c r="N488" s="3">
        <f t="shared" ca="1" si="79"/>
        <v>2</v>
      </c>
      <c r="O488" s="3">
        <f t="shared" ca="1" si="79"/>
        <v>1</v>
      </c>
      <c r="P488" s="3">
        <f t="shared" ca="1" si="79"/>
        <v>1</v>
      </c>
    </row>
    <row r="489" spans="1:16" x14ac:dyDescent="0.25">
      <c r="A489" s="3">
        <f t="shared" ca="1" si="80"/>
        <v>659328040</v>
      </c>
      <c r="B489" s="3">
        <f t="shared" ca="1" si="81"/>
        <v>1174</v>
      </c>
      <c r="C489" s="1">
        <f t="shared" ca="1" si="82"/>
        <v>37273</v>
      </c>
      <c r="D489" s="7">
        <f t="shared" ca="1" si="83"/>
        <v>3</v>
      </c>
      <c r="E489" s="3" t="str">
        <f ca="1">VLOOKUP(D489,State!$A$1:$B$9,2,0)</f>
        <v>SA</v>
      </c>
      <c r="F489" s="3">
        <f t="shared" ca="1" si="84"/>
        <v>682</v>
      </c>
      <c r="G489" s="3" t="str">
        <f ca="1">VLOOKUP(F489,Occupation!$A$1:$B$915,2,0)</f>
        <v>Travel Attendants nec</v>
      </c>
      <c r="H489" s="3">
        <f t="shared" ca="1" si="85"/>
        <v>8</v>
      </c>
      <c r="I489" s="3">
        <f t="shared" ca="1" si="86"/>
        <v>3277.9</v>
      </c>
      <c r="J489" s="3">
        <f t="shared" ca="1" si="87"/>
        <v>0.37712661553178062</v>
      </c>
      <c r="K489" s="3">
        <f t="shared" ca="1" si="88"/>
        <v>7</v>
      </c>
      <c r="L489" s="3" t="str">
        <f ca="1">VLOOKUP(K489,Freq_Investment!$A$1:$B$8,2,0)</f>
        <v>Yearly</v>
      </c>
      <c r="M489" s="3" t="str">
        <f t="shared" ca="1" si="89"/>
        <v>Auto</v>
      </c>
      <c r="N489" s="3">
        <f t="shared" ca="1" si="79"/>
        <v>4</v>
      </c>
      <c r="O489" s="3">
        <f t="shared" ca="1" si="79"/>
        <v>2</v>
      </c>
      <c r="P489" s="3">
        <f t="shared" ca="1" si="79"/>
        <v>3</v>
      </c>
    </row>
    <row r="490" spans="1:16" x14ac:dyDescent="0.25">
      <c r="A490" s="3">
        <f t="shared" ca="1" si="80"/>
        <v>736465865</v>
      </c>
      <c r="B490" s="3">
        <f t="shared" ca="1" si="81"/>
        <v>4203</v>
      </c>
      <c r="C490" s="1">
        <f t="shared" ca="1" si="82"/>
        <v>34344</v>
      </c>
      <c r="D490" s="7">
        <f t="shared" ca="1" si="83"/>
        <v>2</v>
      </c>
      <c r="E490" s="3" t="str">
        <f ca="1">VLOOKUP(D490,State!$A$1:$B$9,2,0)</f>
        <v>QLD</v>
      </c>
      <c r="F490" s="3">
        <f t="shared" ca="1" si="84"/>
        <v>301</v>
      </c>
      <c r="G490" s="3" t="str">
        <f ca="1">VLOOKUP(F490,Occupation!$A$1:$B$915,2,0)</f>
        <v>Acupuncturist</v>
      </c>
      <c r="H490" s="3">
        <f t="shared" ca="1" si="85"/>
        <v>7</v>
      </c>
      <c r="I490" s="3">
        <f t="shared" ca="1" si="86"/>
        <v>46996.14</v>
      </c>
      <c r="J490" s="3">
        <f t="shared" ca="1" si="87"/>
        <v>0.3101045631786305</v>
      </c>
      <c r="K490" s="3">
        <f t="shared" ca="1" si="88"/>
        <v>3</v>
      </c>
      <c r="L490" s="3" t="str">
        <f ca="1">VLOOKUP(K490,Freq_Investment!$A$1:$B$8,2,0)</f>
        <v>Fortnightly</v>
      </c>
      <c r="M490" s="3" t="str">
        <f t="shared" ca="1" si="89"/>
        <v>Manual</v>
      </c>
      <c r="N490" s="3">
        <f t="shared" ca="1" si="79"/>
        <v>3</v>
      </c>
      <c r="O490" s="3">
        <f t="shared" ca="1" si="79"/>
        <v>4</v>
      </c>
      <c r="P490" s="3">
        <f t="shared" ca="1" si="79"/>
        <v>5</v>
      </c>
    </row>
    <row r="491" spans="1:16" x14ac:dyDescent="0.25">
      <c r="A491" s="3">
        <f t="shared" ca="1" si="80"/>
        <v>161624800</v>
      </c>
      <c r="B491" s="3">
        <f t="shared" ca="1" si="81"/>
        <v>8832</v>
      </c>
      <c r="C491" s="1">
        <f t="shared" ca="1" si="82"/>
        <v>42702</v>
      </c>
      <c r="D491" s="7">
        <f t="shared" ca="1" si="83"/>
        <v>4</v>
      </c>
      <c r="E491" s="3" t="str">
        <f ca="1">VLOOKUP(D491,State!$A$1:$B$9,2,0)</f>
        <v>WA</v>
      </c>
      <c r="F491" s="3">
        <f t="shared" ca="1" si="84"/>
        <v>875</v>
      </c>
      <c r="G491" s="3" t="str">
        <f ca="1">VLOOKUP(F491,Occupation!$A$1:$B$915,2,0)</f>
        <v>Storeperson</v>
      </c>
      <c r="H491" s="3">
        <f t="shared" ca="1" si="85"/>
        <v>1</v>
      </c>
      <c r="I491" s="3">
        <f t="shared" ca="1" si="86"/>
        <v>42895.17</v>
      </c>
      <c r="J491" s="3">
        <f t="shared" ca="1" si="87"/>
        <v>0.17399659114891586</v>
      </c>
      <c r="K491" s="3">
        <f t="shared" ca="1" si="88"/>
        <v>7</v>
      </c>
      <c r="L491" s="3" t="str">
        <f ca="1">VLOOKUP(K491,Freq_Investment!$A$1:$B$8,2,0)</f>
        <v>Yearly</v>
      </c>
      <c r="M491" s="3" t="str">
        <f t="shared" ca="1" si="89"/>
        <v>Manual</v>
      </c>
      <c r="N491" s="3">
        <f t="shared" ca="1" si="79"/>
        <v>3</v>
      </c>
      <c r="O491" s="3">
        <f t="shared" ca="1" si="79"/>
        <v>5</v>
      </c>
      <c r="P491" s="3">
        <f t="shared" ca="1" si="79"/>
        <v>4</v>
      </c>
    </row>
    <row r="492" spans="1:16" x14ac:dyDescent="0.25">
      <c r="A492" s="3">
        <f t="shared" ca="1" si="80"/>
        <v>189197978</v>
      </c>
      <c r="B492" s="3">
        <f t="shared" ca="1" si="81"/>
        <v>4287</v>
      </c>
      <c r="C492" s="1">
        <f t="shared" ca="1" si="82"/>
        <v>29408</v>
      </c>
      <c r="D492" s="7">
        <f t="shared" ca="1" si="83"/>
        <v>6</v>
      </c>
      <c r="E492" s="3" t="str">
        <f ca="1">VLOOKUP(D492,State!$A$1:$B$9,2,0)</f>
        <v>TAS</v>
      </c>
      <c r="F492" s="3">
        <f t="shared" ca="1" si="84"/>
        <v>289</v>
      </c>
      <c r="G492" s="3" t="str">
        <f ca="1">VLOOKUP(F492,Occupation!$A$1:$B$915,2,0)</f>
        <v>Environmental Health Officer</v>
      </c>
      <c r="H492" s="3">
        <f t="shared" ca="1" si="85"/>
        <v>2</v>
      </c>
      <c r="I492" s="3">
        <f t="shared" ca="1" si="86"/>
        <v>99060.4</v>
      </c>
      <c r="J492" s="3">
        <f t="shared" ca="1" si="87"/>
        <v>0.28675309282311956</v>
      </c>
      <c r="K492" s="3">
        <f t="shared" ca="1" si="88"/>
        <v>4</v>
      </c>
      <c r="L492" s="3" t="str">
        <f ca="1">VLOOKUP(K492,Freq_Investment!$A$1:$B$8,2,0)</f>
        <v>Monthly</v>
      </c>
      <c r="M492" s="3" t="str">
        <f t="shared" ca="1" si="89"/>
        <v>Auto</v>
      </c>
      <c r="N492" s="3">
        <f t="shared" ca="1" si="79"/>
        <v>4</v>
      </c>
      <c r="O492" s="3">
        <f t="shared" ca="1" si="79"/>
        <v>4</v>
      </c>
      <c r="P492" s="3">
        <f t="shared" ca="1" si="79"/>
        <v>3</v>
      </c>
    </row>
    <row r="493" spans="1:16" x14ac:dyDescent="0.25">
      <c r="A493" s="3">
        <f t="shared" ca="1" si="80"/>
        <v>56340153</v>
      </c>
      <c r="B493" s="3">
        <f t="shared" ca="1" si="81"/>
        <v>8672</v>
      </c>
      <c r="C493" s="1">
        <f t="shared" ca="1" si="82"/>
        <v>32502</v>
      </c>
      <c r="D493" s="7">
        <f t="shared" ca="1" si="83"/>
        <v>2</v>
      </c>
      <c r="E493" s="3" t="str">
        <f ca="1">VLOOKUP(D493,State!$A$1:$B$9,2,0)</f>
        <v>QLD</v>
      </c>
      <c r="F493" s="3">
        <f t="shared" ca="1" si="84"/>
        <v>2</v>
      </c>
      <c r="G493" s="3" t="str">
        <f ca="1">VLOOKUP(F493,Occupation!$A$1:$B$915,2,0)</f>
        <v>Corporate General Manager</v>
      </c>
      <c r="H493" s="3">
        <f t="shared" ca="1" si="85"/>
        <v>9</v>
      </c>
      <c r="I493" s="3">
        <f t="shared" ca="1" si="86"/>
        <v>23038.31</v>
      </c>
      <c r="J493" s="3">
        <f t="shared" ca="1" si="87"/>
        <v>0.33920483988717581</v>
      </c>
      <c r="K493" s="3">
        <f t="shared" ca="1" si="88"/>
        <v>1</v>
      </c>
      <c r="L493" s="3" t="str">
        <f ca="1">VLOOKUP(K493,Freq_Investment!$A$1:$B$8,2,0)</f>
        <v>Daily</v>
      </c>
      <c r="M493" s="3" t="str">
        <f t="shared" ca="1" si="89"/>
        <v>Manual</v>
      </c>
      <c r="N493" s="3">
        <f t="shared" ca="1" si="79"/>
        <v>4</v>
      </c>
      <c r="O493" s="3">
        <f t="shared" ca="1" si="79"/>
        <v>5</v>
      </c>
      <c r="P493" s="3">
        <f t="shared" ca="1" si="79"/>
        <v>2</v>
      </c>
    </row>
    <row r="494" spans="1:16" x14ac:dyDescent="0.25">
      <c r="A494" s="3">
        <f t="shared" ca="1" si="80"/>
        <v>164870580</v>
      </c>
      <c r="B494" s="3">
        <f t="shared" ca="1" si="81"/>
        <v>6762</v>
      </c>
      <c r="C494" s="1">
        <f t="shared" ca="1" si="82"/>
        <v>34565</v>
      </c>
      <c r="D494" s="7">
        <f t="shared" ca="1" si="83"/>
        <v>7</v>
      </c>
      <c r="E494" s="3" t="str">
        <f ca="1">VLOOKUP(D494,State!$A$1:$B$9,2,0)</f>
        <v>VIC</v>
      </c>
      <c r="F494" s="3">
        <f t="shared" ca="1" si="84"/>
        <v>31</v>
      </c>
      <c r="G494" s="3" t="str">
        <f ca="1">VLOOKUP(F494,Occupation!$A$1:$B$915,2,0)</f>
        <v>Public Relations Manager</v>
      </c>
      <c r="H494" s="3">
        <f t="shared" ca="1" si="85"/>
        <v>7</v>
      </c>
      <c r="I494" s="3">
        <f t="shared" ca="1" si="86"/>
        <v>69847.460000000006</v>
      </c>
      <c r="J494" s="3">
        <f t="shared" ca="1" si="87"/>
        <v>3.2369805338083313E-2</v>
      </c>
      <c r="K494" s="3">
        <f t="shared" ca="1" si="88"/>
        <v>4</v>
      </c>
      <c r="L494" s="3" t="str">
        <f ca="1">VLOOKUP(K494,Freq_Investment!$A$1:$B$8,2,0)</f>
        <v>Monthly</v>
      </c>
      <c r="M494" s="3" t="str">
        <f t="shared" ca="1" si="89"/>
        <v>Auto</v>
      </c>
      <c r="N494" s="3">
        <f t="shared" ref="N494:P557" ca="1" si="90">RANDBETWEEN(1,5)</f>
        <v>2</v>
      </c>
      <c r="O494" s="3">
        <f t="shared" ca="1" si="90"/>
        <v>4</v>
      </c>
      <c r="P494" s="3">
        <f t="shared" ca="1" si="90"/>
        <v>2</v>
      </c>
    </row>
    <row r="495" spans="1:16" x14ac:dyDescent="0.25">
      <c r="A495" s="3">
        <f t="shared" ca="1" si="80"/>
        <v>740519342</v>
      </c>
      <c r="B495" s="3">
        <f t="shared" ca="1" si="81"/>
        <v>8523</v>
      </c>
      <c r="C495" s="1">
        <f t="shared" ca="1" si="82"/>
        <v>27485</v>
      </c>
      <c r="D495" s="7">
        <f t="shared" ca="1" si="83"/>
        <v>4</v>
      </c>
      <c r="E495" s="3" t="str">
        <f ca="1">VLOOKUP(D495,State!$A$1:$B$9,2,0)</f>
        <v>WA</v>
      </c>
      <c r="F495" s="3">
        <f t="shared" ca="1" si="84"/>
        <v>443</v>
      </c>
      <c r="G495" s="3" t="str">
        <f ca="1">VLOOKUP(F495,Occupation!$A$1:$B$915,2,0)</f>
        <v>Building Associate</v>
      </c>
      <c r="H495" s="3">
        <f t="shared" ca="1" si="85"/>
        <v>3</v>
      </c>
      <c r="I495" s="3">
        <f t="shared" ca="1" si="86"/>
        <v>41052.410000000003</v>
      </c>
      <c r="J495" s="3">
        <f t="shared" ca="1" si="87"/>
        <v>0.49191136770102256</v>
      </c>
      <c r="K495" s="3">
        <f t="shared" ca="1" si="88"/>
        <v>1</v>
      </c>
      <c r="L495" s="3" t="str">
        <f ca="1">VLOOKUP(K495,Freq_Investment!$A$1:$B$8,2,0)</f>
        <v>Daily</v>
      </c>
      <c r="M495" s="3" t="str">
        <f t="shared" ca="1" si="89"/>
        <v>Manual</v>
      </c>
      <c r="N495" s="3">
        <f t="shared" ca="1" si="90"/>
        <v>2</v>
      </c>
      <c r="O495" s="3">
        <f t="shared" ca="1" si="90"/>
        <v>1</v>
      </c>
      <c r="P495" s="3">
        <f t="shared" ca="1" si="90"/>
        <v>3</v>
      </c>
    </row>
    <row r="496" spans="1:16" x14ac:dyDescent="0.25">
      <c r="A496" s="3">
        <f t="shared" ca="1" si="80"/>
        <v>269377737</v>
      </c>
      <c r="B496" s="3">
        <f t="shared" ca="1" si="81"/>
        <v>278</v>
      </c>
      <c r="C496" s="1">
        <f t="shared" ca="1" si="82"/>
        <v>33127</v>
      </c>
      <c r="D496" s="7">
        <f t="shared" ca="1" si="83"/>
        <v>6</v>
      </c>
      <c r="E496" s="3" t="str">
        <f ca="1">VLOOKUP(D496,State!$A$1:$B$9,2,0)</f>
        <v>TAS</v>
      </c>
      <c r="F496" s="3">
        <f t="shared" ca="1" si="84"/>
        <v>785</v>
      </c>
      <c r="G496" s="3" t="str">
        <f ca="1">VLOOKUP(F496,Occupation!$A$1:$B$915,2,0)</f>
        <v>Sales Representatives nec</v>
      </c>
      <c r="H496" s="3">
        <f t="shared" ca="1" si="85"/>
        <v>1</v>
      </c>
      <c r="I496" s="3">
        <f t="shared" ca="1" si="86"/>
        <v>55361.58</v>
      </c>
      <c r="J496" s="3">
        <f t="shared" ca="1" si="87"/>
        <v>0.10145934933485035</v>
      </c>
      <c r="K496" s="3">
        <f t="shared" ca="1" si="88"/>
        <v>7</v>
      </c>
      <c r="L496" s="3" t="str">
        <f ca="1">VLOOKUP(K496,Freq_Investment!$A$1:$B$8,2,0)</f>
        <v>Yearly</v>
      </c>
      <c r="M496" s="3" t="str">
        <f t="shared" ca="1" si="89"/>
        <v>Manual</v>
      </c>
      <c r="N496" s="3">
        <f t="shared" ca="1" si="90"/>
        <v>5</v>
      </c>
      <c r="O496" s="3">
        <f t="shared" ca="1" si="90"/>
        <v>3</v>
      </c>
      <c r="P496" s="3">
        <f t="shared" ca="1" si="90"/>
        <v>2</v>
      </c>
    </row>
    <row r="497" spans="1:16" x14ac:dyDescent="0.25">
      <c r="A497" s="3">
        <f t="shared" ca="1" si="80"/>
        <v>674352165</v>
      </c>
      <c r="B497" s="3">
        <f t="shared" ca="1" si="81"/>
        <v>8187</v>
      </c>
      <c r="C497" s="1">
        <f t="shared" ca="1" si="82"/>
        <v>26241</v>
      </c>
      <c r="D497" s="7">
        <f t="shared" ca="1" si="83"/>
        <v>2</v>
      </c>
      <c r="E497" s="3" t="str">
        <f ca="1">VLOOKUP(D497,State!$A$1:$B$9,2,0)</f>
        <v>QLD</v>
      </c>
      <c r="F497" s="3">
        <f t="shared" ca="1" si="84"/>
        <v>679</v>
      </c>
      <c r="G497" s="3" t="str">
        <f ca="1">VLOOKUP(F497,Occupation!$A$1:$B$915,2,0)</f>
        <v>Tourist Information Officer</v>
      </c>
      <c r="H497" s="3">
        <f t="shared" ca="1" si="85"/>
        <v>5</v>
      </c>
      <c r="I497" s="3">
        <f t="shared" ca="1" si="86"/>
        <v>52745.09</v>
      </c>
      <c r="J497" s="3">
        <f t="shared" ca="1" si="87"/>
        <v>2.2283129570707216E-2</v>
      </c>
      <c r="K497" s="3">
        <f t="shared" ca="1" si="88"/>
        <v>7</v>
      </c>
      <c r="L497" s="3" t="str">
        <f ca="1">VLOOKUP(K497,Freq_Investment!$A$1:$B$8,2,0)</f>
        <v>Yearly</v>
      </c>
      <c r="M497" s="3" t="str">
        <f t="shared" ca="1" si="89"/>
        <v>Manual</v>
      </c>
      <c r="N497" s="3">
        <f t="shared" ca="1" si="90"/>
        <v>4</v>
      </c>
      <c r="O497" s="3">
        <f t="shared" ca="1" si="90"/>
        <v>2</v>
      </c>
      <c r="P497" s="3">
        <f t="shared" ca="1" si="90"/>
        <v>3</v>
      </c>
    </row>
    <row r="498" spans="1:16" x14ac:dyDescent="0.25">
      <c r="A498" s="3">
        <f t="shared" ca="1" si="80"/>
        <v>229169658</v>
      </c>
      <c r="B498" s="3">
        <f t="shared" ca="1" si="81"/>
        <v>9505</v>
      </c>
      <c r="C498" s="1">
        <f t="shared" ca="1" si="82"/>
        <v>38934</v>
      </c>
      <c r="D498" s="7">
        <f t="shared" ca="1" si="83"/>
        <v>1</v>
      </c>
      <c r="E498" s="3" t="str">
        <f ca="1">VLOOKUP(D498,State!$A$1:$B$9,2,0)</f>
        <v>NSW</v>
      </c>
      <c r="F498" s="3">
        <f t="shared" ca="1" si="84"/>
        <v>386</v>
      </c>
      <c r="G498" s="3" t="str">
        <f ca="1">VLOOKUP(F498,Occupation!$A$1:$B$915,2,0)</f>
        <v>Network Administrator</v>
      </c>
      <c r="H498" s="3">
        <f t="shared" ca="1" si="85"/>
        <v>4</v>
      </c>
      <c r="I498" s="3">
        <f t="shared" ca="1" si="86"/>
        <v>20504.330000000002</v>
      </c>
      <c r="J498" s="3">
        <f t="shared" ca="1" si="87"/>
        <v>8.4080314766231123E-3</v>
      </c>
      <c r="K498" s="3">
        <f t="shared" ca="1" si="88"/>
        <v>5</v>
      </c>
      <c r="L498" s="3" t="str">
        <f ca="1">VLOOKUP(K498,Freq_Investment!$A$1:$B$8,2,0)</f>
        <v>Quarterly</v>
      </c>
      <c r="M498" s="3" t="str">
        <f t="shared" ca="1" si="89"/>
        <v>Manual</v>
      </c>
      <c r="N498" s="3">
        <f t="shared" ca="1" si="90"/>
        <v>2</v>
      </c>
      <c r="O498" s="3">
        <f t="shared" ca="1" si="90"/>
        <v>3</v>
      </c>
      <c r="P498" s="3">
        <f t="shared" ca="1" si="90"/>
        <v>2</v>
      </c>
    </row>
    <row r="499" spans="1:16" x14ac:dyDescent="0.25">
      <c r="A499" s="3">
        <f t="shared" ca="1" si="80"/>
        <v>364514927</v>
      </c>
      <c r="B499" s="3">
        <f t="shared" ca="1" si="81"/>
        <v>1333</v>
      </c>
      <c r="C499" s="1">
        <f t="shared" ca="1" si="82"/>
        <v>31793</v>
      </c>
      <c r="D499" s="7">
        <f t="shared" ca="1" si="83"/>
        <v>6</v>
      </c>
      <c r="E499" s="3" t="str">
        <f ca="1">VLOOKUP(D499,State!$A$1:$B$9,2,0)</f>
        <v>TAS</v>
      </c>
      <c r="F499" s="3">
        <f t="shared" ca="1" si="84"/>
        <v>519</v>
      </c>
      <c r="G499" s="3" t="str">
        <f ca="1">VLOOKUP(F499,Occupation!$A$1:$B$915,2,0)</f>
        <v>Airconditioning and Mechanical Services Plumber</v>
      </c>
      <c r="H499" s="3">
        <f t="shared" ca="1" si="85"/>
        <v>10</v>
      </c>
      <c r="I499" s="3">
        <f t="shared" ca="1" si="86"/>
        <v>6506.75</v>
      </c>
      <c r="J499" s="3">
        <f t="shared" ca="1" si="87"/>
        <v>0.25994771266550204</v>
      </c>
      <c r="K499" s="3">
        <f t="shared" ca="1" si="88"/>
        <v>3</v>
      </c>
      <c r="L499" s="3" t="str">
        <f ca="1">VLOOKUP(K499,Freq_Investment!$A$1:$B$8,2,0)</f>
        <v>Fortnightly</v>
      </c>
      <c r="M499" s="3" t="str">
        <f t="shared" ca="1" si="89"/>
        <v>Auto</v>
      </c>
      <c r="N499" s="3">
        <f t="shared" ca="1" si="90"/>
        <v>4</v>
      </c>
      <c r="O499" s="3">
        <f t="shared" ca="1" si="90"/>
        <v>5</v>
      </c>
      <c r="P499" s="3">
        <f t="shared" ca="1" si="90"/>
        <v>4</v>
      </c>
    </row>
    <row r="500" spans="1:16" x14ac:dyDescent="0.25">
      <c r="A500" s="3">
        <f t="shared" ca="1" si="80"/>
        <v>811309922</v>
      </c>
      <c r="B500" s="3">
        <f t="shared" ca="1" si="81"/>
        <v>8543</v>
      </c>
      <c r="C500" s="1">
        <f t="shared" ca="1" si="82"/>
        <v>44372</v>
      </c>
      <c r="D500" s="7">
        <f t="shared" ca="1" si="83"/>
        <v>4</v>
      </c>
      <c r="E500" s="3" t="str">
        <f ca="1">VLOOKUP(D500,State!$A$1:$B$9,2,0)</f>
        <v>WA</v>
      </c>
      <c r="F500" s="3">
        <f t="shared" ca="1" si="84"/>
        <v>756</v>
      </c>
      <c r="G500" s="3" t="str">
        <f ca="1">VLOOKUP(F500,Occupation!$A$1:$B$915,2,0)</f>
        <v>Debt Collector</v>
      </c>
      <c r="H500" s="3">
        <f t="shared" ca="1" si="85"/>
        <v>9</v>
      </c>
      <c r="I500" s="3">
        <f t="shared" ca="1" si="86"/>
        <v>24768.400000000001</v>
      </c>
      <c r="J500" s="3">
        <f t="shared" ca="1" si="87"/>
        <v>0.14170085648192354</v>
      </c>
      <c r="K500" s="3">
        <f t="shared" ca="1" si="88"/>
        <v>4</v>
      </c>
      <c r="L500" s="3" t="str">
        <f ca="1">VLOOKUP(K500,Freq_Investment!$A$1:$B$8,2,0)</f>
        <v>Monthly</v>
      </c>
      <c r="M500" s="3" t="str">
        <f t="shared" ca="1" si="89"/>
        <v>Auto</v>
      </c>
      <c r="N500" s="3">
        <f t="shared" ca="1" si="90"/>
        <v>2</v>
      </c>
      <c r="O500" s="3">
        <f t="shared" ca="1" si="90"/>
        <v>4</v>
      </c>
      <c r="P500" s="3">
        <f t="shared" ca="1" si="90"/>
        <v>3</v>
      </c>
    </row>
    <row r="501" spans="1:16" x14ac:dyDescent="0.25">
      <c r="A501" s="3">
        <f t="shared" ca="1" si="80"/>
        <v>16672361</v>
      </c>
      <c r="B501" s="3">
        <f t="shared" ca="1" si="81"/>
        <v>9613</v>
      </c>
      <c r="C501" s="1">
        <f t="shared" ca="1" si="82"/>
        <v>38597</v>
      </c>
      <c r="D501" s="7">
        <f t="shared" ca="1" si="83"/>
        <v>3</v>
      </c>
      <c r="E501" s="3" t="str">
        <f ca="1">VLOOKUP(D501,State!$A$1:$B$9,2,0)</f>
        <v>SA</v>
      </c>
      <c r="F501" s="3">
        <f t="shared" ca="1" si="84"/>
        <v>746</v>
      </c>
      <c r="G501" s="3" t="str">
        <f ca="1">VLOOKUP(F501,Occupation!$A$1:$B$915,2,0)</f>
        <v>Order Clerk</v>
      </c>
      <c r="H501" s="3">
        <f t="shared" ca="1" si="85"/>
        <v>1</v>
      </c>
      <c r="I501" s="3">
        <f t="shared" ca="1" si="86"/>
        <v>50012</v>
      </c>
      <c r="J501" s="3">
        <f t="shared" ca="1" si="87"/>
        <v>2.6507765544176054E-2</v>
      </c>
      <c r="K501" s="3">
        <f t="shared" ca="1" si="88"/>
        <v>5</v>
      </c>
      <c r="L501" s="3" t="str">
        <f ca="1">VLOOKUP(K501,Freq_Investment!$A$1:$B$8,2,0)</f>
        <v>Quarterly</v>
      </c>
      <c r="M501" s="3" t="str">
        <f t="shared" ca="1" si="89"/>
        <v>Auto</v>
      </c>
      <c r="N501" s="3">
        <f t="shared" ca="1" si="90"/>
        <v>1</v>
      </c>
      <c r="O501" s="3">
        <f t="shared" ca="1" si="90"/>
        <v>2</v>
      </c>
      <c r="P501" s="3">
        <f t="shared" ca="1" si="90"/>
        <v>3</v>
      </c>
    </row>
    <row r="502" spans="1:16" x14ac:dyDescent="0.25">
      <c r="A502" s="3">
        <f t="shared" ca="1" si="80"/>
        <v>480274996</v>
      </c>
      <c r="B502" s="3">
        <f t="shared" ca="1" si="81"/>
        <v>2233</v>
      </c>
      <c r="C502" s="1">
        <f t="shared" ca="1" si="82"/>
        <v>40777</v>
      </c>
      <c r="D502" s="7">
        <f t="shared" ca="1" si="83"/>
        <v>7</v>
      </c>
      <c r="E502" s="3" t="str">
        <f ca="1">VLOOKUP(D502,State!$A$1:$B$9,2,0)</f>
        <v>VIC</v>
      </c>
      <c r="F502" s="3">
        <f t="shared" ca="1" si="84"/>
        <v>520</v>
      </c>
      <c r="G502" s="3" t="str">
        <f ca="1">VLOOKUP(F502,Occupation!$A$1:$B$915,2,0)</f>
        <v>Drainer / Drainlayer</v>
      </c>
      <c r="H502" s="3">
        <f t="shared" ca="1" si="85"/>
        <v>2</v>
      </c>
      <c r="I502" s="3">
        <f t="shared" ca="1" si="86"/>
        <v>24570.28</v>
      </c>
      <c r="J502" s="3">
        <f t="shared" ca="1" si="87"/>
        <v>0.29437900879540452</v>
      </c>
      <c r="K502" s="3">
        <f t="shared" ca="1" si="88"/>
        <v>2</v>
      </c>
      <c r="L502" s="3" t="str">
        <f ca="1">VLOOKUP(K502,Freq_Investment!$A$1:$B$8,2,0)</f>
        <v>Weekly</v>
      </c>
      <c r="M502" s="3" t="str">
        <f t="shared" ca="1" si="89"/>
        <v>Auto</v>
      </c>
      <c r="N502" s="3">
        <f t="shared" ca="1" si="90"/>
        <v>5</v>
      </c>
      <c r="O502" s="3">
        <f t="shared" ca="1" si="90"/>
        <v>4</v>
      </c>
      <c r="P502" s="3">
        <f t="shared" ca="1" si="90"/>
        <v>4</v>
      </c>
    </row>
    <row r="503" spans="1:16" x14ac:dyDescent="0.25">
      <c r="A503" s="3">
        <f t="shared" ca="1" si="80"/>
        <v>172806780</v>
      </c>
      <c r="B503" s="3">
        <f t="shared" ca="1" si="81"/>
        <v>7851</v>
      </c>
      <c r="C503" s="1">
        <f t="shared" ca="1" si="82"/>
        <v>30507</v>
      </c>
      <c r="D503" s="7">
        <f t="shared" ca="1" si="83"/>
        <v>4</v>
      </c>
      <c r="E503" s="3" t="str">
        <f ca="1">VLOOKUP(D503,State!$A$1:$B$9,2,0)</f>
        <v>WA</v>
      </c>
      <c r="F503" s="3">
        <f t="shared" ca="1" si="84"/>
        <v>173</v>
      </c>
      <c r="G503" s="3" t="str">
        <f ca="1">VLOOKUP(F503,Occupation!$A$1:$B$915,2,0)</f>
        <v>Market Research Analyst</v>
      </c>
      <c r="H503" s="3">
        <f t="shared" ca="1" si="85"/>
        <v>8</v>
      </c>
      <c r="I503" s="3">
        <f t="shared" ca="1" si="86"/>
        <v>4499.32</v>
      </c>
      <c r="J503" s="3">
        <f t="shared" ca="1" si="87"/>
        <v>0.4492342797303211</v>
      </c>
      <c r="K503" s="3">
        <f t="shared" ca="1" si="88"/>
        <v>4</v>
      </c>
      <c r="L503" s="3" t="str">
        <f ca="1">VLOOKUP(K503,Freq_Investment!$A$1:$B$8,2,0)</f>
        <v>Monthly</v>
      </c>
      <c r="M503" s="3" t="str">
        <f t="shared" ca="1" si="89"/>
        <v>Manual</v>
      </c>
      <c r="N503" s="3">
        <f t="shared" ca="1" si="90"/>
        <v>1</v>
      </c>
      <c r="O503" s="3">
        <f t="shared" ca="1" si="90"/>
        <v>1</v>
      </c>
      <c r="P503" s="3">
        <f t="shared" ca="1" si="90"/>
        <v>5</v>
      </c>
    </row>
    <row r="504" spans="1:16" x14ac:dyDescent="0.25">
      <c r="A504" s="3">
        <f t="shared" ca="1" si="80"/>
        <v>354586163</v>
      </c>
      <c r="B504" s="3">
        <f t="shared" ca="1" si="81"/>
        <v>5996</v>
      </c>
      <c r="C504" s="1">
        <f t="shared" ca="1" si="82"/>
        <v>38763</v>
      </c>
      <c r="D504" s="7">
        <f t="shared" ca="1" si="83"/>
        <v>6</v>
      </c>
      <c r="E504" s="3" t="str">
        <f ca="1">VLOOKUP(D504,State!$A$1:$B$9,2,0)</f>
        <v>TAS</v>
      </c>
      <c r="F504" s="3">
        <f t="shared" ca="1" si="84"/>
        <v>488</v>
      </c>
      <c r="G504" s="3" t="str">
        <f ca="1">VLOOKUP(F504,Occupation!$A$1:$B$915,2,0)</f>
        <v>Fitter (General)</v>
      </c>
      <c r="H504" s="3">
        <f t="shared" ca="1" si="85"/>
        <v>9</v>
      </c>
      <c r="I504" s="3">
        <f t="shared" ca="1" si="86"/>
        <v>45393.65</v>
      </c>
      <c r="J504" s="3">
        <f t="shared" ca="1" si="87"/>
        <v>0.14458700988190326</v>
      </c>
      <c r="K504" s="3">
        <f t="shared" ca="1" si="88"/>
        <v>4</v>
      </c>
      <c r="L504" s="3" t="str">
        <f ca="1">VLOOKUP(K504,Freq_Investment!$A$1:$B$8,2,0)</f>
        <v>Monthly</v>
      </c>
      <c r="M504" s="3" t="str">
        <f t="shared" ca="1" si="89"/>
        <v>Auto</v>
      </c>
      <c r="N504" s="3">
        <f t="shared" ca="1" si="90"/>
        <v>2</v>
      </c>
      <c r="O504" s="3">
        <f t="shared" ca="1" si="90"/>
        <v>2</v>
      </c>
      <c r="P504" s="3">
        <f t="shared" ca="1" si="90"/>
        <v>3</v>
      </c>
    </row>
    <row r="505" spans="1:16" x14ac:dyDescent="0.25">
      <c r="A505" s="3">
        <f t="shared" ca="1" si="80"/>
        <v>168194009</v>
      </c>
      <c r="B505" s="3">
        <f t="shared" ca="1" si="81"/>
        <v>4225</v>
      </c>
      <c r="C505" s="1">
        <f t="shared" ca="1" si="82"/>
        <v>33155</v>
      </c>
      <c r="D505" s="7">
        <f t="shared" ca="1" si="83"/>
        <v>5</v>
      </c>
      <c r="E505" s="3" t="str">
        <f ca="1">VLOOKUP(D505,State!$A$1:$B$9,2,0)</f>
        <v>NT</v>
      </c>
      <c r="F505" s="3">
        <f t="shared" ca="1" si="84"/>
        <v>529</v>
      </c>
      <c r="G505" s="3" t="str">
        <f ca="1">VLOOKUP(F505,Occupation!$A$1:$B$915,2,0)</f>
        <v>Business Machine Mechanic</v>
      </c>
      <c r="H505" s="3">
        <f t="shared" ca="1" si="85"/>
        <v>5</v>
      </c>
      <c r="I505" s="3">
        <f t="shared" ca="1" si="86"/>
        <v>13090.01</v>
      </c>
      <c r="J505" s="3">
        <f t="shared" ca="1" si="87"/>
        <v>0.10797746716785855</v>
      </c>
      <c r="K505" s="3">
        <f t="shared" ca="1" si="88"/>
        <v>2</v>
      </c>
      <c r="L505" s="3" t="str">
        <f ca="1">VLOOKUP(K505,Freq_Investment!$A$1:$B$8,2,0)</f>
        <v>Weekly</v>
      </c>
      <c r="M505" s="3" t="str">
        <f t="shared" ca="1" si="89"/>
        <v>Manual</v>
      </c>
      <c r="N505" s="3">
        <f t="shared" ca="1" si="90"/>
        <v>5</v>
      </c>
      <c r="O505" s="3">
        <f t="shared" ca="1" si="90"/>
        <v>4</v>
      </c>
      <c r="P505" s="3">
        <f t="shared" ca="1" si="90"/>
        <v>1</v>
      </c>
    </row>
    <row r="506" spans="1:16" x14ac:dyDescent="0.25">
      <c r="A506" s="3">
        <f t="shared" ca="1" si="80"/>
        <v>306950080</v>
      </c>
      <c r="B506" s="3">
        <f t="shared" ca="1" si="81"/>
        <v>7046</v>
      </c>
      <c r="C506" s="1">
        <f t="shared" ca="1" si="82"/>
        <v>36971</v>
      </c>
      <c r="D506" s="7">
        <f t="shared" ca="1" si="83"/>
        <v>5</v>
      </c>
      <c r="E506" s="3" t="str">
        <f ca="1">VLOOKUP(D506,State!$A$1:$B$9,2,0)</f>
        <v>NT</v>
      </c>
      <c r="F506" s="3">
        <f t="shared" ca="1" si="84"/>
        <v>497</v>
      </c>
      <c r="G506" s="3" t="str">
        <f ca="1">VLOOKUP(F506,Occupation!$A$1:$B$915,2,0)</f>
        <v>Precision Instrument Maker and Repairer</v>
      </c>
      <c r="H506" s="3">
        <f t="shared" ca="1" si="85"/>
        <v>6</v>
      </c>
      <c r="I506" s="3">
        <f t="shared" ca="1" si="86"/>
        <v>25170.71</v>
      </c>
      <c r="J506" s="3">
        <f t="shared" ca="1" si="87"/>
        <v>0.15545196376350778</v>
      </c>
      <c r="K506" s="3">
        <f t="shared" ca="1" si="88"/>
        <v>1</v>
      </c>
      <c r="L506" s="3" t="str">
        <f ca="1">VLOOKUP(K506,Freq_Investment!$A$1:$B$8,2,0)</f>
        <v>Daily</v>
      </c>
      <c r="M506" s="3" t="str">
        <f t="shared" ca="1" si="89"/>
        <v>Auto</v>
      </c>
      <c r="N506" s="3">
        <f t="shared" ca="1" si="90"/>
        <v>5</v>
      </c>
      <c r="O506" s="3">
        <f t="shared" ca="1" si="90"/>
        <v>1</v>
      </c>
      <c r="P506" s="3">
        <f t="shared" ca="1" si="90"/>
        <v>3</v>
      </c>
    </row>
    <row r="507" spans="1:16" x14ac:dyDescent="0.25">
      <c r="A507" s="3">
        <f t="shared" ca="1" si="80"/>
        <v>494539684</v>
      </c>
      <c r="B507" s="3">
        <f t="shared" ca="1" si="81"/>
        <v>980</v>
      </c>
      <c r="C507" s="1">
        <f t="shared" ca="1" si="82"/>
        <v>26904</v>
      </c>
      <c r="D507" s="7">
        <f t="shared" ca="1" si="83"/>
        <v>1</v>
      </c>
      <c r="E507" s="3" t="str">
        <f ca="1">VLOOKUP(D507,State!$A$1:$B$9,2,0)</f>
        <v>NSW</v>
      </c>
      <c r="F507" s="3">
        <f t="shared" ca="1" si="84"/>
        <v>391</v>
      </c>
      <c r="G507" s="3" t="str">
        <f ca="1">VLOOKUP(F507,Occupation!$A$1:$B$915,2,0)</f>
        <v>ICT Support and Test Engineers nec</v>
      </c>
      <c r="H507" s="3">
        <f t="shared" ca="1" si="85"/>
        <v>7</v>
      </c>
      <c r="I507" s="3">
        <f t="shared" ca="1" si="86"/>
        <v>71565.91</v>
      </c>
      <c r="J507" s="3">
        <f t="shared" ca="1" si="87"/>
        <v>9.416247474318673E-2</v>
      </c>
      <c r="K507" s="3">
        <f t="shared" ca="1" si="88"/>
        <v>4</v>
      </c>
      <c r="L507" s="3" t="str">
        <f ca="1">VLOOKUP(K507,Freq_Investment!$A$1:$B$8,2,0)</f>
        <v>Monthly</v>
      </c>
      <c r="M507" s="3" t="str">
        <f t="shared" ca="1" si="89"/>
        <v>Manual</v>
      </c>
      <c r="N507" s="3">
        <f t="shared" ca="1" si="90"/>
        <v>1</v>
      </c>
      <c r="O507" s="3">
        <f t="shared" ca="1" si="90"/>
        <v>1</v>
      </c>
      <c r="P507" s="3">
        <f t="shared" ca="1" si="90"/>
        <v>5</v>
      </c>
    </row>
    <row r="508" spans="1:16" x14ac:dyDescent="0.25">
      <c r="A508" s="3">
        <f t="shared" ca="1" si="80"/>
        <v>389579035</v>
      </c>
      <c r="B508" s="3">
        <f t="shared" ca="1" si="81"/>
        <v>7069</v>
      </c>
      <c r="C508" s="1">
        <f t="shared" ca="1" si="82"/>
        <v>44131</v>
      </c>
      <c r="D508" s="7">
        <f t="shared" ca="1" si="83"/>
        <v>6</v>
      </c>
      <c r="E508" s="3" t="str">
        <f ca="1">VLOOKUP(D508,State!$A$1:$B$9,2,0)</f>
        <v>TAS</v>
      </c>
      <c r="F508" s="3">
        <f t="shared" ca="1" si="84"/>
        <v>741</v>
      </c>
      <c r="G508" s="3" t="str">
        <f ca="1">VLOOKUP(F508,Occupation!$A$1:$B$915,2,0)</f>
        <v>Statistical Clerk</v>
      </c>
      <c r="H508" s="3">
        <f t="shared" ca="1" si="85"/>
        <v>4</v>
      </c>
      <c r="I508" s="3">
        <f t="shared" ca="1" si="86"/>
        <v>47499.83</v>
      </c>
      <c r="J508" s="3">
        <f t="shared" ca="1" si="87"/>
        <v>0.34304063205801349</v>
      </c>
      <c r="K508" s="3">
        <f t="shared" ca="1" si="88"/>
        <v>6</v>
      </c>
      <c r="L508" s="3" t="str">
        <f ca="1">VLOOKUP(K508,Freq_Investment!$A$1:$B$8,2,0)</f>
        <v>Half-yearly</v>
      </c>
      <c r="M508" s="3" t="str">
        <f t="shared" ca="1" si="89"/>
        <v>Manual</v>
      </c>
      <c r="N508" s="3">
        <f t="shared" ca="1" si="90"/>
        <v>1</v>
      </c>
      <c r="O508" s="3">
        <f t="shared" ca="1" si="90"/>
        <v>5</v>
      </c>
      <c r="P508" s="3">
        <f t="shared" ca="1" si="90"/>
        <v>1</v>
      </c>
    </row>
    <row r="509" spans="1:16" x14ac:dyDescent="0.25">
      <c r="A509" s="3">
        <f t="shared" ca="1" si="80"/>
        <v>168859269</v>
      </c>
      <c r="B509" s="3">
        <f t="shared" ca="1" si="81"/>
        <v>6638</v>
      </c>
      <c r="C509" s="1">
        <f t="shared" ca="1" si="82"/>
        <v>44422</v>
      </c>
      <c r="D509" s="7">
        <f t="shared" ca="1" si="83"/>
        <v>7</v>
      </c>
      <c r="E509" s="3" t="str">
        <f ca="1">VLOOKUP(D509,State!$A$1:$B$9,2,0)</f>
        <v>VIC</v>
      </c>
      <c r="F509" s="3">
        <f t="shared" ca="1" si="84"/>
        <v>824</v>
      </c>
      <c r="G509" s="3" t="str">
        <f ca="1">VLOOKUP(F509,Occupation!$A$1:$B$915,2,0)</f>
        <v>Chemical Production Machine Operator</v>
      </c>
      <c r="H509" s="3">
        <f t="shared" ca="1" si="85"/>
        <v>1</v>
      </c>
      <c r="I509" s="3">
        <f t="shared" ca="1" si="86"/>
        <v>69097.62</v>
      </c>
      <c r="J509" s="3">
        <f t="shared" ca="1" si="87"/>
        <v>0.39659280469150654</v>
      </c>
      <c r="K509" s="3">
        <f t="shared" ca="1" si="88"/>
        <v>7</v>
      </c>
      <c r="L509" s="3" t="str">
        <f ca="1">VLOOKUP(K509,Freq_Investment!$A$1:$B$8,2,0)</f>
        <v>Yearly</v>
      </c>
      <c r="M509" s="3" t="str">
        <f t="shared" ca="1" si="89"/>
        <v>Manual</v>
      </c>
      <c r="N509" s="3">
        <f t="shared" ca="1" si="90"/>
        <v>2</v>
      </c>
      <c r="O509" s="3">
        <f t="shared" ca="1" si="90"/>
        <v>2</v>
      </c>
      <c r="P509" s="3">
        <f t="shared" ca="1" si="90"/>
        <v>4</v>
      </c>
    </row>
    <row r="510" spans="1:16" x14ac:dyDescent="0.25">
      <c r="A510" s="3">
        <f t="shared" ca="1" si="80"/>
        <v>589078614</v>
      </c>
      <c r="B510" s="3">
        <f t="shared" ca="1" si="81"/>
        <v>1236</v>
      </c>
      <c r="C510" s="1">
        <f t="shared" ca="1" si="82"/>
        <v>39431</v>
      </c>
      <c r="D510" s="7">
        <f t="shared" ca="1" si="83"/>
        <v>7</v>
      </c>
      <c r="E510" s="3" t="str">
        <f ca="1">VLOOKUP(D510,State!$A$1:$B$9,2,0)</f>
        <v>VIC</v>
      </c>
      <c r="F510" s="3">
        <f t="shared" ca="1" si="84"/>
        <v>442</v>
      </c>
      <c r="G510" s="3" t="str">
        <f ca="1">VLOOKUP(F510,Occupation!$A$1:$B$915,2,0)</f>
        <v>Architectural Draftsperson</v>
      </c>
      <c r="H510" s="3">
        <f t="shared" ca="1" si="85"/>
        <v>1</v>
      </c>
      <c r="I510" s="3">
        <f t="shared" ca="1" si="86"/>
        <v>35251.050000000003</v>
      </c>
      <c r="J510" s="3">
        <f t="shared" ca="1" si="87"/>
        <v>0.20585567006960248</v>
      </c>
      <c r="K510" s="3">
        <f t="shared" ca="1" si="88"/>
        <v>4</v>
      </c>
      <c r="L510" s="3" t="str">
        <f ca="1">VLOOKUP(K510,Freq_Investment!$A$1:$B$8,2,0)</f>
        <v>Monthly</v>
      </c>
      <c r="M510" s="3" t="str">
        <f t="shared" ca="1" si="89"/>
        <v>Auto</v>
      </c>
      <c r="N510" s="3">
        <f t="shared" ca="1" si="90"/>
        <v>5</v>
      </c>
      <c r="O510" s="3">
        <f t="shared" ca="1" si="90"/>
        <v>5</v>
      </c>
      <c r="P510" s="3">
        <f t="shared" ca="1" si="90"/>
        <v>1</v>
      </c>
    </row>
    <row r="511" spans="1:16" x14ac:dyDescent="0.25">
      <c r="A511" s="3">
        <f t="shared" ca="1" si="80"/>
        <v>308967592</v>
      </c>
      <c r="B511" s="3">
        <f t="shared" ca="1" si="81"/>
        <v>1150</v>
      </c>
      <c r="C511" s="1">
        <f t="shared" ca="1" si="82"/>
        <v>37804</v>
      </c>
      <c r="D511" s="7">
        <f t="shared" ca="1" si="83"/>
        <v>4</v>
      </c>
      <c r="E511" s="3" t="str">
        <f ca="1">VLOOKUP(D511,State!$A$1:$B$9,2,0)</f>
        <v>WA</v>
      </c>
      <c r="F511" s="3">
        <f t="shared" ca="1" si="84"/>
        <v>669</v>
      </c>
      <c r="G511" s="3" t="str">
        <f ca="1">VLOOKUP(F511,Occupation!$A$1:$B$915,2,0)</f>
        <v>Security Officer</v>
      </c>
      <c r="H511" s="3">
        <f t="shared" ca="1" si="85"/>
        <v>6</v>
      </c>
      <c r="I511" s="3">
        <f t="shared" ca="1" si="86"/>
        <v>16820.84</v>
      </c>
      <c r="J511" s="3">
        <f t="shared" ca="1" si="87"/>
        <v>0.26032333524336126</v>
      </c>
      <c r="K511" s="3">
        <f t="shared" ca="1" si="88"/>
        <v>4</v>
      </c>
      <c r="L511" s="3" t="str">
        <f ca="1">VLOOKUP(K511,Freq_Investment!$A$1:$B$8,2,0)</f>
        <v>Monthly</v>
      </c>
      <c r="M511" s="3" t="str">
        <f t="shared" ca="1" si="89"/>
        <v>Manual</v>
      </c>
      <c r="N511" s="3">
        <f t="shared" ca="1" si="90"/>
        <v>5</v>
      </c>
      <c r="O511" s="3">
        <f t="shared" ca="1" si="90"/>
        <v>4</v>
      </c>
      <c r="P511" s="3">
        <f t="shared" ca="1" si="90"/>
        <v>1</v>
      </c>
    </row>
    <row r="512" spans="1:16" x14ac:dyDescent="0.25">
      <c r="A512" s="3">
        <f t="shared" ca="1" si="80"/>
        <v>196826384</v>
      </c>
      <c r="B512" s="3">
        <f t="shared" ca="1" si="81"/>
        <v>6046</v>
      </c>
      <c r="C512" s="1">
        <f t="shared" ca="1" si="82"/>
        <v>37039</v>
      </c>
      <c r="D512" s="7">
        <f t="shared" ca="1" si="83"/>
        <v>5</v>
      </c>
      <c r="E512" s="3" t="str">
        <f ca="1">VLOOKUP(D512,State!$A$1:$B$9,2,0)</f>
        <v>NT</v>
      </c>
      <c r="F512" s="3">
        <f t="shared" ca="1" si="84"/>
        <v>585</v>
      </c>
      <c r="G512" s="3" t="str">
        <f ca="1">VLOOKUP(F512,Occupation!$A$1:$B$915,2,0)</f>
        <v>Shoemaker</v>
      </c>
      <c r="H512" s="3">
        <f t="shared" ca="1" si="85"/>
        <v>3</v>
      </c>
      <c r="I512" s="3">
        <f t="shared" ca="1" si="86"/>
        <v>78827.679999999993</v>
      </c>
      <c r="J512" s="3">
        <f t="shared" ca="1" si="87"/>
        <v>0.29535005253726543</v>
      </c>
      <c r="K512" s="3">
        <f t="shared" ca="1" si="88"/>
        <v>4</v>
      </c>
      <c r="L512" s="3" t="str">
        <f ca="1">VLOOKUP(K512,Freq_Investment!$A$1:$B$8,2,0)</f>
        <v>Monthly</v>
      </c>
      <c r="M512" s="3" t="str">
        <f t="shared" ca="1" si="89"/>
        <v>Manual</v>
      </c>
      <c r="N512" s="3">
        <f t="shared" ca="1" si="90"/>
        <v>4</v>
      </c>
      <c r="O512" s="3">
        <f t="shared" ca="1" si="90"/>
        <v>5</v>
      </c>
      <c r="P512" s="3">
        <f t="shared" ca="1" si="90"/>
        <v>3</v>
      </c>
    </row>
    <row r="513" spans="1:16" x14ac:dyDescent="0.25">
      <c r="A513" s="3">
        <f t="shared" ca="1" si="80"/>
        <v>805203821</v>
      </c>
      <c r="B513" s="3">
        <f t="shared" ca="1" si="81"/>
        <v>719</v>
      </c>
      <c r="C513" s="1">
        <f t="shared" ca="1" si="82"/>
        <v>27203</v>
      </c>
      <c r="D513" s="7">
        <f t="shared" ca="1" si="83"/>
        <v>7</v>
      </c>
      <c r="E513" s="3" t="str">
        <f ca="1">VLOOKUP(D513,State!$A$1:$B$9,2,0)</f>
        <v>VIC</v>
      </c>
      <c r="F513" s="3">
        <f t="shared" ca="1" si="84"/>
        <v>408</v>
      </c>
      <c r="G513" s="3" t="str">
        <f ca="1">VLOOKUP(F513,Occupation!$A$1:$B$915,2,0)</f>
        <v>Psychotherapist</v>
      </c>
      <c r="H513" s="3">
        <f t="shared" ca="1" si="85"/>
        <v>2</v>
      </c>
      <c r="I513" s="3">
        <f t="shared" ca="1" si="86"/>
        <v>31191.18</v>
      </c>
      <c r="J513" s="3">
        <f t="shared" ca="1" si="87"/>
        <v>6.9580204585166006E-2</v>
      </c>
      <c r="K513" s="3">
        <f t="shared" ca="1" si="88"/>
        <v>1</v>
      </c>
      <c r="L513" s="3" t="str">
        <f ca="1">VLOOKUP(K513,Freq_Investment!$A$1:$B$8,2,0)</f>
        <v>Daily</v>
      </c>
      <c r="M513" s="3" t="str">
        <f t="shared" ca="1" si="89"/>
        <v>Manual</v>
      </c>
      <c r="N513" s="3">
        <f t="shared" ca="1" si="90"/>
        <v>5</v>
      </c>
      <c r="O513" s="3">
        <f t="shared" ca="1" si="90"/>
        <v>4</v>
      </c>
      <c r="P513" s="3">
        <f t="shared" ca="1" si="90"/>
        <v>1</v>
      </c>
    </row>
    <row r="514" spans="1:16" x14ac:dyDescent="0.25">
      <c r="A514" s="3">
        <f t="shared" ca="1" si="80"/>
        <v>650041944</v>
      </c>
      <c r="B514" s="3">
        <f t="shared" ca="1" si="81"/>
        <v>9422</v>
      </c>
      <c r="C514" s="1">
        <f t="shared" ca="1" si="82"/>
        <v>32966</v>
      </c>
      <c r="D514" s="7">
        <f t="shared" ca="1" si="83"/>
        <v>1</v>
      </c>
      <c r="E514" s="3" t="str">
        <f ca="1">VLOOKUP(D514,State!$A$1:$B$9,2,0)</f>
        <v>NSW</v>
      </c>
      <c r="F514" s="3">
        <f t="shared" ca="1" si="84"/>
        <v>698</v>
      </c>
      <c r="G514" s="3" t="str">
        <f ca="1">VLOOKUP(F514,Occupation!$A$1:$B$915,2,0)</f>
        <v>Gymnastics Coach or Instructor</v>
      </c>
      <c r="H514" s="3">
        <f t="shared" ca="1" si="85"/>
        <v>2</v>
      </c>
      <c r="I514" s="3">
        <f t="shared" ca="1" si="86"/>
        <v>26244.63</v>
      </c>
      <c r="J514" s="3">
        <f t="shared" ca="1" si="87"/>
        <v>9.7876305893732252E-2</v>
      </c>
      <c r="K514" s="3">
        <f t="shared" ca="1" si="88"/>
        <v>7</v>
      </c>
      <c r="L514" s="3" t="str">
        <f ca="1">VLOOKUP(K514,Freq_Investment!$A$1:$B$8,2,0)</f>
        <v>Yearly</v>
      </c>
      <c r="M514" s="3" t="str">
        <f t="shared" ca="1" si="89"/>
        <v>Manual</v>
      </c>
      <c r="N514" s="3">
        <f t="shared" ca="1" si="90"/>
        <v>2</v>
      </c>
      <c r="O514" s="3">
        <f t="shared" ca="1" si="90"/>
        <v>2</v>
      </c>
      <c r="P514" s="3">
        <f t="shared" ca="1" si="90"/>
        <v>4</v>
      </c>
    </row>
    <row r="515" spans="1:16" x14ac:dyDescent="0.25">
      <c r="A515" s="3">
        <f t="shared" ref="A515:A578" ca="1" si="91">RANDBETWEEN(10000000,1000000000)</f>
        <v>260997960</v>
      </c>
      <c r="B515" s="3">
        <f t="shared" ref="B515:B578" ca="1" si="92">RANDBETWEEN(1,10000)</f>
        <v>6503</v>
      </c>
      <c r="C515" s="1">
        <f t="shared" ref="C515:C578" ca="1" si="93">DATE(RANDBETWEEN(1970,2021),RANDBETWEEN(1,12),RANDBETWEEN(1,28))</f>
        <v>27501</v>
      </c>
      <c r="D515" s="7">
        <f t="shared" ref="D515:D578" ca="1" si="94">RANDBETWEEN(1,8)</f>
        <v>8</v>
      </c>
      <c r="E515" s="3" t="str">
        <f ca="1">VLOOKUP(D515,State!$A$1:$B$9,2,0)</f>
        <v>ACT</v>
      </c>
      <c r="F515" s="3">
        <f t="shared" ref="F515:F578" ca="1" si="95">RANDBETWEEN(1,914)</f>
        <v>242</v>
      </c>
      <c r="G515" s="3" t="str">
        <f ca="1">VLOOKUP(F515,Occupation!$A$1:$B$915,2,0)</f>
        <v>Environmental Scientists nec</v>
      </c>
      <c r="H515" s="3">
        <f t="shared" ref="H515:H578" ca="1" si="96">RANDBETWEEN(1,10)</f>
        <v>10</v>
      </c>
      <c r="I515" s="3">
        <f t="shared" ref="I515:I578" ca="1" si="97">ROUND(RAND()*100000,2)</f>
        <v>97729.4</v>
      </c>
      <c r="J515" s="3">
        <f t="shared" ref="J515:J578" ca="1" si="98">RAND()/2</f>
        <v>0.15616636949154883</v>
      </c>
      <c r="K515" s="3">
        <f t="shared" ref="K515:K578" ca="1" si="99">RANDBETWEEN(1,7)</f>
        <v>3</v>
      </c>
      <c r="L515" s="3" t="str">
        <f ca="1">VLOOKUP(K515,Freq_Investment!$A$1:$B$8,2,0)</f>
        <v>Fortnightly</v>
      </c>
      <c r="M515" s="3" t="str">
        <f t="shared" ref="M515:M578" ca="1" si="100">IF(RANDBETWEEN(1,2)&gt;1,"Auto","Manual")</f>
        <v>Manual</v>
      </c>
      <c r="N515" s="3">
        <f t="shared" ca="1" si="90"/>
        <v>2</v>
      </c>
      <c r="O515" s="3">
        <f t="shared" ca="1" si="90"/>
        <v>4</v>
      </c>
      <c r="P515" s="3">
        <f t="shared" ca="1" si="90"/>
        <v>4</v>
      </c>
    </row>
    <row r="516" spans="1:16" x14ac:dyDescent="0.25">
      <c r="A516" s="3">
        <f t="shared" ca="1" si="91"/>
        <v>702837158</v>
      </c>
      <c r="B516" s="3">
        <f t="shared" ca="1" si="92"/>
        <v>8994</v>
      </c>
      <c r="C516" s="1">
        <f t="shared" ca="1" si="93"/>
        <v>27998</v>
      </c>
      <c r="D516" s="7">
        <f t="shared" ca="1" si="94"/>
        <v>2</v>
      </c>
      <c r="E516" s="3" t="str">
        <f ca="1">VLOOKUP(D516,State!$A$1:$B$9,2,0)</f>
        <v>QLD</v>
      </c>
      <c r="F516" s="3">
        <f t="shared" ca="1" si="95"/>
        <v>37</v>
      </c>
      <c r="G516" s="3" t="str">
        <f ca="1">VLOOKUP(F516,Occupation!$A$1:$B$915,2,0)</f>
        <v>Construction Project Manager</v>
      </c>
      <c r="H516" s="3">
        <f t="shared" ca="1" si="96"/>
        <v>8</v>
      </c>
      <c r="I516" s="3">
        <f t="shared" ca="1" si="97"/>
        <v>63188.22</v>
      </c>
      <c r="J516" s="3">
        <f t="shared" ca="1" si="98"/>
        <v>7.9359754239215652E-2</v>
      </c>
      <c r="K516" s="3">
        <f t="shared" ca="1" si="99"/>
        <v>6</v>
      </c>
      <c r="L516" s="3" t="str">
        <f ca="1">VLOOKUP(K516,Freq_Investment!$A$1:$B$8,2,0)</f>
        <v>Half-yearly</v>
      </c>
      <c r="M516" s="3" t="str">
        <f t="shared" ca="1" si="100"/>
        <v>Manual</v>
      </c>
      <c r="N516" s="3">
        <f t="shared" ca="1" si="90"/>
        <v>5</v>
      </c>
      <c r="O516" s="3">
        <f t="shared" ca="1" si="90"/>
        <v>4</v>
      </c>
      <c r="P516" s="3">
        <f t="shared" ca="1" si="90"/>
        <v>2</v>
      </c>
    </row>
    <row r="517" spans="1:16" x14ac:dyDescent="0.25">
      <c r="A517" s="3">
        <f t="shared" ca="1" si="91"/>
        <v>686785134</v>
      </c>
      <c r="B517" s="3">
        <f t="shared" ca="1" si="92"/>
        <v>4924</v>
      </c>
      <c r="C517" s="1">
        <f t="shared" ca="1" si="93"/>
        <v>33431</v>
      </c>
      <c r="D517" s="7">
        <f t="shared" ca="1" si="94"/>
        <v>4</v>
      </c>
      <c r="E517" s="3" t="str">
        <f ca="1">VLOOKUP(D517,State!$A$1:$B$9,2,0)</f>
        <v>WA</v>
      </c>
      <c r="F517" s="3">
        <f t="shared" ca="1" si="95"/>
        <v>639</v>
      </c>
      <c r="G517" s="3" t="str">
        <f ca="1">VLOOKUP(F517,Occupation!$A$1:$B$915,2,0)</f>
        <v>Child Care Worker</v>
      </c>
      <c r="H517" s="3">
        <f t="shared" ca="1" si="96"/>
        <v>2</v>
      </c>
      <c r="I517" s="3">
        <f t="shared" ca="1" si="97"/>
        <v>58705.35</v>
      </c>
      <c r="J517" s="3">
        <f t="shared" ca="1" si="98"/>
        <v>0.10573305736695637</v>
      </c>
      <c r="K517" s="3">
        <f t="shared" ca="1" si="99"/>
        <v>7</v>
      </c>
      <c r="L517" s="3" t="str">
        <f ca="1">VLOOKUP(K517,Freq_Investment!$A$1:$B$8,2,0)</f>
        <v>Yearly</v>
      </c>
      <c r="M517" s="3" t="str">
        <f t="shared" ca="1" si="100"/>
        <v>Manual</v>
      </c>
      <c r="N517" s="3">
        <f t="shared" ca="1" si="90"/>
        <v>5</v>
      </c>
      <c r="O517" s="3">
        <f t="shared" ca="1" si="90"/>
        <v>5</v>
      </c>
      <c r="P517" s="3">
        <f t="shared" ca="1" si="90"/>
        <v>1</v>
      </c>
    </row>
    <row r="518" spans="1:16" x14ac:dyDescent="0.25">
      <c r="A518" s="3">
        <f t="shared" ca="1" si="91"/>
        <v>703981298</v>
      </c>
      <c r="B518" s="3">
        <f t="shared" ca="1" si="92"/>
        <v>8932</v>
      </c>
      <c r="C518" s="1">
        <f t="shared" ca="1" si="93"/>
        <v>33597</v>
      </c>
      <c r="D518" s="7">
        <f t="shared" ca="1" si="94"/>
        <v>1</v>
      </c>
      <c r="E518" s="3" t="str">
        <f ca="1">VLOOKUP(D518,State!$A$1:$B$9,2,0)</f>
        <v>NSW</v>
      </c>
      <c r="F518" s="3">
        <f t="shared" ca="1" si="95"/>
        <v>880</v>
      </c>
      <c r="G518" s="3" t="str">
        <f ca="1">VLOOKUP(F518,Occupation!$A$1:$B$915,2,0)</f>
        <v>Railway Track Worker</v>
      </c>
      <c r="H518" s="3">
        <f t="shared" ca="1" si="96"/>
        <v>7</v>
      </c>
      <c r="I518" s="3">
        <f t="shared" ca="1" si="97"/>
        <v>16288.69</v>
      </c>
      <c r="J518" s="3">
        <f t="shared" ca="1" si="98"/>
        <v>2.3692597687212713E-2</v>
      </c>
      <c r="K518" s="3">
        <f t="shared" ca="1" si="99"/>
        <v>2</v>
      </c>
      <c r="L518" s="3" t="str">
        <f ca="1">VLOOKUP(K518,Freq_Investment!$A$1:$B$8,2,0)</f>
        <v>Weekly</v>
      </c>
      <c r="M518" s="3" t="str">
        <f t="shared" ca="1" si="100"/>
        <v>Auto</v>
      </c>
      <c r="N518" s="3">
        <f t="shared" ca="1" si="90"/>
        <v>2</v>
      </c>
      <c r="O518" s="3">
        <f t="shared" ca="1" si="90"/>
        <v>3</v>
      </c>
      <c r="P518" s="3">
        <f t="shared" ca="1" si="90"/>
        <v>1</v>
      </c>
    </row>
    <row r="519" spans="1:16" x14ac:dyDescent="0.25">
      <c r="A519" s="3">
        <f t="shared" ca="1" si="91"/>
        <v>412302577</v>
      </c>
      <c r="B519" s="3">
        <f t="shared" ca="1" si="92"/>
        <v>2918</v>
      </c>
      <c r="C519" s="1">
        <f t="shared" ca="1" si="93"/>
        <v>42255</v>
      </c>
      <c r="D519" s="7">
        <f t="shared" ca="1" si="94"/>
        <v>1</v>
      </c>
      <c r="E519" s="3" t="str">
        <f ca="1">VLOOKUP(D519,State!$A$1:$B$9,2,0)</f>
        <v>NSW</v>
      </c>
      <c r="F519" s="3">
        <f t="shared" ca="1" si="95"/>
        <v>877</v>
      </c>
      <c r="G519" s="3" t="str">
        <f ca="1">VLOOKUP(F519,Occupation!$A$1:$B$915,2,0)</f>
        <v>Fencer</v>
      </c>
      <c r="H519" s="3">
        <f t="shared" ca="1" si="96"/>
        <v>7</v>
      </c>
      <c r="I519" s="3">
        <f t="shared" ca="1" si="97"/>
        <v>54916.31</v>
      </c>
      <c r="J519" s="3">
        <f t="shared" ca="1" si="98"/>
        <v>0.20688859401922111</v>
      </c>
      <c r="K519" s="3">
        <f t="shared" ca="1" si="99"/>
        <v>7</v>
      </c>
      <c r="L519" s="3" t="str">
        <f ca="1">VLOOKUP(K519,Freq_Investment!$A$1:$B$8,2,0)</f>
        <v>Yearly</v>
      </c>
      <c r="M519" s="3" t="str">
        <f t="shared" ca="1" si="100"/>
        <v>Manual</v>
      </c>
      <c r="N519" s="3">
        <f t="shared" ca="1" si="90"/>
        <v>4</v>
      </c>
      <c r="O519" s="3">
        <f t="shared" ca="1" si="90"/>
        <v>5</v>
      </c>
      <c r="P519" s="3">
        <f t="shared" ca="1" si="90"/>
        <v>4</v>
      </c>
    </row>
    <row r="520" spans="1:16" x14ac:dyDescent="0.25">
      <c r="A520" s="3">
        <f t="shared" ca="1" si="91"/>
        <v>292427162</v>
      </c>
      <c r="B520" s="3">
        <f t="shared" ca="1" si="92"/>
        <v>6969</v>
      </c>
      <c r="C520" s="1">
        <f t="shared" ca="1" si="93"/>
        <v>34068</v>
      </c>
      <c r="D520" s="7">
        <f t="shared" ca="1" si="94"/>
        <v>3</v>
      </c>
      <c r="E520" s="3" t="str">
        <f ca="1">VLOOKUP(D520,State!$A$1:$B$9,2,0)</f>
        <v>SA</v>
      </c>
      <c r="F520" s="3">
        <f t="shared" ca="1" si="95"/>
        <v>408</v>
      </c>
      <c r="G520" s="3" t="str">
        <f ca="1">VLOOKUP(F520,Occupation!$A$1:$B$915,2,0)</f>
        <v>Psychotherapist</v>
      </c>
      <c r="H520" s="3">
        <f t="shared" ca="1" si="96"/>
        <v>3</v>
      </c>
      <c r="I520" s="3">
        <f t="shared" ca="1" si="97"/>
        <v>65207.74</v>
      </c>
      <c r="J520" s="3">
        <f t="shared" ca="1" si="98"/>
        <v>0.129133011553553</v>
      </c>
      <c r="K520" s="3">
        <f t="shared" ca="1" si="99"/>
        <v>2</v>
      </c>
      <c r="L520" s="3" t="str">
        <f ca="1">VLOOKUP(K520,Freq_Investment!$A$1:$B$8,2,0)</f>
        <v>Weekly</v>
      </c>
      <c r="M520" s="3" t="str">
        <f t="shared" ca="1" si="100"/>
        <v>Manual</v>
      </c>
      <c r="N520" s="3">
        <f t="shared" ca="1" si="90"/>
        <v>1</v>
      </c>
      <c r="O520" s="3">
        <f t="shared" ca="1" si="90"/>
        <v>2</v>
      </c>
      <c r="P520" s="3">
        <f t="shared" ca="1" si="90"/>
        <v>3</v>
      </c>
    </row>
    <row r="521" spans="1:16" x14ac:dyDescent="0.25">
      <c r="A521" s="3">
        <f t="shared" ca="1" si="91"/>
        <v>991007771</v>
      </c>
      <c r="B521" s="3">
        <f t="shared" ca="1" si="92"/>
        <v>6265</v>
      </c>
      <c r="C521" s="1">
        <f t="shared" ca="1" si="93"/>
        <v>36510</v>
      </c>
      <c r="D521" s="7">
        <f t="shared" ca="1" si="94"/>
        <v>3</v>
      </c>
      <c r="E521" s="3" t="str">
        <f ca="1">VLOOKUP(D521,State!$A$1:$B$9,2,0)</f>
        <v>SA</v>
      </c>
      <c r="F521" s="3">
        <f t="shared" ca="1" si="95"/>
        <v>792</v>
      </c>
      <c r="G521" s="3" t="str">
        <f ca="1">VLOOKUP(F521,Occupation!$A$1:$B$915,2,0)</f>
        <v>Motor Vehicle Parts Interpreter / Automotive Parts Salesperson</v>
      </c>
      <c r="H521" s="3">
        <f t="shared" ca="1" si="96"/>
        <v>4</v>
      </c>
      <c r="I521" s="3">
        <f t="shared" ca="1" si="97"/>
        <v>3365.22</v>
      </c>
      <c r="J521" s="3">
        <f t="shared" ca="1" si="98"/>
        <v>0.18073842295878678</v>
      </c>
      <c r="K521" s="3">
        <f t="shared" ca="1" si="99"/>
        <v>1</v>
      </c>
      <c r="L521" s="3" t="str">
        <f ca="1">VLOOKUP(K521,Freq_Investment!$A$1:$B$8,2,0)</f>
        <v>Daily</v>
      </c>
      <c r="M521" s="3" t="str">
        <f t="shared" ca="1" si="100"/>
        <v>Auto</v>
      </c>
      <c r="N521" s="3">
        <f t="shared" ca="1" si="90"/>
        <v>5</v>
      </c>
      <c r="O521" s="3">
        <f t="shared" ca="1" si="90"/>
        <v>5</v>
      </c>
      <c r="P521" s="3">
        <f t="shared" ca="1" si="90"/>
        <v>5</v>
      </c>
    </row>
    <row r="522" spans="1:16" x14ac:dyDescent="0.25">
      <c r="A522" s="3">
        <f t="shared" ca="1" si="91"/>
        <v>279796931</v>
      </c>
      <c r="B522" s="3">
        <f t="shared" ca="1" si="92"/>
        <v>6607</v>
      </c>
      <c r="C522" s="1">
        <f t="shared" ca="1" si="93"/>
        <v>25620</v>
      </c>
      <c r="D522" s="7">
        <f t="shared" ca="1" si="94"/>
        <v>7</v>
      </c>
      <c r="E522" s="3" t="str">
        <f ca="1">VLOOKUP(D522,State!$A$1:$B$9,2,0)</f>
        <v>VIC</v>
      </c>
      <c r="F522" s="3">
        <f t="shared" ca="1" si="95"/>
        <v>739</v>
      </c>
      <c r="G522" s="3" t="str">
        <f ca="1">VLOOKUP(F522,Occupation!$A$1:$B$915,2,0)</f>
        <v>Insurance Consultant</v>
      </c>
      <c r="H522" s="3">
        <f t="shared" ca="1" si="96"/>
        <v>3</v>
      </c>
      <c r="I522" s="3">
        <f t="shared" ca="1" si="97"/>
        <v>54516.3</v>
      </c>
      <c r="J522" s="3">
        <f t="shared" ca="1" si="98"/>
        <v>0.2110943359171229</v>
      </c>
      <c r="K522" s="3">
        <f t="shared" ca="1" si="99"/>
        <v>1</v>
      </c>
      <c r="L522" s="3" t="str">
        <f ca="1">VLOOKUP(K522,Freq_Investment!$A$1:$B$8,2,0)</f>
        <v>Daily</v>
      </c>
      <c r="M522" s="3" t="str">
        <f t="shared" ca="1" si="100"/>
        <v>Manual</v>
      </c>
      <c r="N522" s="3">
        <f t="shared" ca="1" si="90"/>
        <v>3</v>
      </c>
      <c r="O522" s="3">
        <f t="shared" ca="1" si="90"/>
        <v>2</v>
      </c>
      <c r="P522" s="3">
        <f t="shared" ca="1" si="90"/>
        <v>4</v>
      </c>
    </row>
    <row r="523" spans="1:16" x14ac:dyDescent="0.25">
      <c r="A523" s="3">
        <f t="shared" ca="1" si="91"/>
        <v>409858876</v>
      </c>
      <c r="B523" s="3">
        <f t="shared" ca="1" si="92"/>
        <v>383</v>
      </c>
      <c r="C523" s="1">
        <f t="shared" ca="1" si="93"/>
        <v>37270</v>
      </c>
      <c r="D523" s="7">
        <f t="shared" ca="1" si="94"/>
        <v>1</v>
      </c>
      <c r="E523" s="3" t="str">
        <f ca="1">VLOOKUP(D523,State!$A$1:$B$9,2,0)</f>
        <v>NSW</v>
      </c>
      <c r="F523" s="3">
        <f t="shared" ca="1" si="95"/>
        <v>138</v>
      </c>
      <c r="G523" s="3" t="str">
        <f ca="1">VLOOKUP(F523,Occupation!$A$1:$B$915,2,0)</f>
        <v>Commodities Trader</v>
      </c>
      <c r="H523" s="3">
        <f t="shared" ca="1" si="96"/>
        <v>5</v>
      </c>
      <c r="I523" s="3">
        <f t="shared" ca="1" si="97"/>
        <v>86086.63</v>
      </c>
      <c r="J523" s="3">
        <f t="shared" ca="1" si="98"/>
        <v>1.4994119192658695E-2</v>
      </c>
      <c r="K523" s="3">
        <f t="shared" ca="1" si="99"/>
        <v>5</v>
      </c>
      <c r="L523" s="3" t="str">
        <f ca="1">VLOOKUP(K523,Freq_Investment!$A$1:$B$8,2,0)</f>
        <v>Quarterly</v>
      </c>
      <c r="M523" s="3" t="str">
        <f t="shared" ca="1" si="100"/>
        <v>Auto</v>
      </c>
      <c r="N523" s="3">
        <f t="shared" ca="1" si="90"/>
        <v>5</v>
      </c>
      <c r="O523" s="3">
        <f t="shared" ca="1" si="90"/>
        <v>4</v>
      </c>
      <c r="P523" s="3">
        <f t="shared" ca="1" si="90"/>
        <v>3</v>
      </c>
    </row>
    <row r="524" spans="1:16" x14ac:dyDescent="0.25">
      <c r="A524" s="3">
        <f t="shared" ca="1" si="91"/>
        <v>947973651</v>
      </c>
      <c r="B524" s="3">
        <f t="shared" ca="1" si="92"/>
        <v>7699</v>
      </c>
      <c r="C524" s="1">
        <f t="shared" ca="1" si="93"/>
        <v>40774</v>
      </c>
      <c r="D524" s="7">
        <f t="shared" ca="1" si="94"/>
        <v>5</v>
      </c>
      <c r="E524" s="3" t="str">
        <f ca="1">VLOOKUP(D524,State!$A$1:$B$9,2,0)</f>
        <v>NT</v>
      </c>
      <c r="F524" s="3">
        <f t="shared" ca="1" si="95"/>
        <v>560</v>
      </c>
      <c r="G524" s="3" t="str">
        <f ca="1">VLOOKUP(F524,Occupation!$A$1:$B$915,2,0)</f>
        <v>Aquaculture Supervisor</v>
      </c>
      <c r="H524" s="3">
        <f t="shared" ca="1" si="96"/>
        <v>5</v>
      </c>
      <c r="I524" s="3">
        <f t="shared" ca="1" si="97"/>
        <v>50614.39</v>
      </c>
      <c r="J524" s="3">
        <f t="shared" ca="1" si="98"/>
        <v>0.30135979171946864</v>
      </c>
      <c r="K524" s="3">
        <f t="shared" ca="1" si="99"/>
        <v>4</v>
      </c>
      <c r="L524" s="3" t="str">
        <f ca="1">VLOOKUP(K524,Freq_Investment!$A$1:$B$8,2,0)</f>
        <v>Monthly</v>
      </c>
      <c r="M524" s="3" t="str">
        <f t="shared" ca="1" si="100"/>
        <v>Auto</v>
      </c>
      <c r="N524" s="3">
        <f t="shared" ca="1" si="90"/>
        <v>1</v>
      </c>
      <c r="O524" s="3">
        <f t="shared" ca="1" si="90"/>
        <v>3</v>
      </c>
      <c r="P524" s="3">
        <f t="shared" ca="1" si="90"/>
        <v>5</v>
      </c>
    </row>
    <row r="525" spans="1:16" x14ac:dyDescent="0.25">
      <c r="A525" s="3">
        <f t="shared" ca="1" si="91"/>
        <v>979375353</v>
      </c>
      <c r="B525" s="3">
        <f t="shared" ca="1" si="92"/>
        <v>8985</v>
      </c>
      <c r="C525" s="1">
        <f t="shared" ca="1" si="93"/>
        <v>38956</v>
      </c>
      <c r="D525" s="7">
        <f t="shared" ca="1" si="94"/>
        <v>1</v>
      </c>
      <c r="E525" s="3" t="str">
        <f ca="1">VLOOKUP(D525,State!$A$1:$B$9,2,0)</f>
        <v>NSW</v>
      </c>
      <c r="F525" s="3">
        <f t="shared" ca="1" si="95"/>
        <v>464</v>
      </c>
      <c r="G525" s="3" t="str">
        <f ca="1">VLOOKUP(F525,Occupation!$A$1:$B$915,2,0)</f>
        <v>ICT Customer Support Officer</v>
      </c>
      <c r="H525" s="3">
        <f t="shared" ca="1" si="96"/>
        <v>9</v>
      </c>
      <c r="I525" s="3">
        <f t="shared" ca="1" si="97"/>
        <v>93780.23</v>
      </c>
      <c r="J525" s="3">
        <f t="shared" ca="1" si="98"/>
        <v>0.35881256845098108</v>
      </c>
      <c r="K525" s="3">
        <f t="shared" ca="1" si="99"/>
        <v>3</v>
      </c>
      <c r="L525" s="3" t="str">
        <f ca="1">VLOOKUP(K525,Freq_Investment!$A$1:$B$8,2,0)</f>
        <v>Fortnightly</v>
      </c>
      <c r="M525" s="3" t="str">
        <f t="shared" ca="1" si="100"/>
        <v>Manual</v>
      </c>
      <c r="N525" s="3">
        <f t="shared" ca="1" si="90"/>
        <v>3</v>
      </c>
      <c r="O525" s="3">
        <f t="shared" ca="1" si="90"/>
        <v>1</v>
      </c>
      <c r="P525" s="3">
        <f t="shared" ca="1" si="90"/>
        <v>4</v>
      </c>
    </row>
    <row r="526" spans="1:16" x14ac:dyDescent="0.25">
      <c r="A526" s="3">
        <f t="shared" ca="1" si="91"/>
        <v>46873320</v>
      </c>
      <c r="B526" s="3">
        <f t="shared" ca="1" si="92"/>
        <v>6031</v>
      </c>
      <c r="C526" s="1">
        <f t="shared" ca="1" si="93"/>
        <v>31729</v>
      </c>
      <c r="D526" s="7">
        <f t="shared" ca="1" si="94"/>
        <v>4</v>
      </c>
      <c r="E526" s="3" t="str">
        <f ca="1">VLOOKUP(D526,State!$A$1:$B$9,2,0)</f>
        <v>WA</v>
      </c>
      <c r="F526" s="3">
        <f t="shared" ca="1" si="95"/>
        <v>663</v>
      </c>
      <c r="G526" s="3" t="str">
        <f ca="1">VLOOKUP(F526,Occupation!$A$1:$B$915,2,0)</f>
        <v>Detective</v>
      </c>
      <c r="H526" s="3">
        <f t="shared" ca="1" si="96"/>
        <v>6</v>
      </c>
      <c r="I526" s="3">
        <f t="shared" ca="1" si="97"/>
        <v>16177.49</v>
      </c>
      <c r="J526" s="3">
        <f t="shared" ca="1" si="98"/>
        <v>0.40880488946823385</v>
      </c>
      <c r="K526" s="3">
        <f t="shared" ca="1" si="99"/>
        <v>4</v>
      </c>
      <c r="L526" s="3" t="str">
        <f ca="1">VLOOKUP(K526,Freq_Investment!$A$1:$B$8,2,0)</f>
        <v>Monthly</v>
      </c>
      <c r="M526" s="3" t="str">
        <f t="shared" ca="1" si="100"/>
        <v>Auto</v>
      </c>
      <c r="N526" s="3">
        <f t="shared" ca="1" si="90"/>
        <v>1</v>
      </c>
      <c r="O526" s="3">
        <f t="shared" ca="1" si="90"/>
        <v>4</v>
      </c>
      <c r="P526" s="3">
        <f t="shared" ca="1" si="90"/>
        <v>2</v>
      </c>
    </row>
    <row r="527" spans="1:16" x14ac:dyDescent="0.25">
      <c r="A527" s="3">
        <f t="shared" ca="1" si="91"/>
        <v>117084348</v>
      </c>
      <c r="B527" s="3">
        <f t="shared" ca="1" si="92"/>
        <v>3430</v>
      </c>
      <c r="C527" s="1">
        <f t="shared" ca="1" si="93"/>
        <v>35725</v>
      </c>
      <c r="D527" s="7">
        <f t="shared" ca="1" si="94"/>
        <v>2</v>
      </c>
      <c r="E527" s="3" t="str">
        <f ca="1">VLOOKUP(D527,State!$A$1:$B$9,2,0)</f>
        <v>QLD</v>
      </c>
      <c r="F527" s="3">
        <f t="shared" ca="1" si="95"/>
        <v>207</v>
      </c>
      <c r="G527" s="3" t="str">
        <f ca="1">VLOOKUP(F527,Occupation!$A$1:$B$915,2,0)</f>
        <v>Interior Designer</v>
      </c>
      <c r="H527" s="3">
        <f t="shared" ca="1" si="96"/>
        <v>1</v>
      </c>
      <c r="I527" s="3">
        <f t="shared" ca="1" si="97"/>
        <v>37698.080000000002</v>
      </c>
      <c r="J527" s="3">
        <f t="shared" ca="1" si="98"/>
        <v>0.4878726343647049</v>
      </c>
      <c r="K527" s="3">
        <f t="shared" ca="1" si="99"/>
        <v>5</v>
      </c>
      <c r="L527" s="3" t="str">
        <f ca="1">VLOOKUP(K527,Freq_Investment!$A$1:$B$8,2,0)</f>
        <v>Quarterly</v>
      </c>
      <c r="M527" s="3" t="str">
        <f t="shared" ca="1" si="100"/>
        <v>Manual</v>
      </c>
      <c r="N527" s="3">
        <f t="shared" ca="1" si="90"/>
        <v>1</v>
      </c>
      <c r="O527" s="3">
        <f t="shared" ca="1" si="90"/>
        <v>1</v>
      </c>
      <c r="P527" s="3">
        <f t="shared" ca="1" si="90"/>
        <v>2</v>
      </c>
    </row>
    <row r="528" spans="1:16" x14ac:dyDescent="0.25">
      <c r="A528" s="3">
        <f t="shared" ca="1" si="91"/>
        <v>601530876</v>
      </c>
      <c r="B528" s="3">
        <f t="shared" ca="1" si="92"/>
        <v>5381</v>
      </c>
      <c r="C528" s="1">
        <f t="shared" ca="1" si="93"/>
        <v>33487</v>
      </c>
      <c r="D528" s="7">
        <f t="shared" ca="1" si="94"/>
        <v>2</v>
      </c>
      <c r="E528" s="3" t="str">
        <f ca="1">VLOOKUP(D528,State!$A$1:$B$9,2,0)</f>
        <v>QLD</v>
      </c>
      <c r="F528" s="3">
        <f t="shared" ca="1" si="95"/>
        <v>421</v>
      </c>
      <c r="G528" s="3" t="str">
        <f ca="1">VLOOKUP(F528,Occupation!$A$1:$B$915,2,0)</f>
        <v>Aquaculture or Fisheries Technician</v>
      </c>
      <c r="H528" s="3">
        <f t="shared" ca="1" si="96"/>
        <v>9</v>
      </c>
      <c r="I528" s="3">
        <f t="shared" ca="1" si="97"/>
        <v>61433.97</v>
      </c>
      <c r="J528" s="3">
        <f t="shared" ca="1" si="98"/>
        <v>0.4409840983187685</v>
      </c>
      <c r="K528" s="3">
        <f t="shared" ca="1" si="99"/>
        <v>7</v>
      </c>
      <c r="L528" s="3" t="str">
        <f ca="1">VLOOKUP(K528,Freq_Investment!$A$1:$B$8,2,0)</f>
        <v>Yearly</v>
      </c>
      <c r="M528" s="3" t="str">
        <f t="shared" ca="1" si="100"/>
        <v>Auto</v>
      </c>
      <c r="N528" s="3">
        <f t="shared" ca="1" si="90"/>
        <v>5</v>
      </c>
      <c r="O528" s="3">
        <f t="shared" ca="1" si="90"/>
        <v>3</v>
      </c>
      <c r="P528" s="3">
        <f t="shared" ca="1" si="90"/>
        <v>3</v>
      </c>
    </row>
    <row r="529" spans="1:16" x14ac:dyDescent="0.25">
      <c r="A529" s="3">
        <f t="shared" ca="1" si="91"/>
        <v>329088193</v>
      </c>
      <c r="B529" s="3">
        <f t="shared" ca="1" si="92"/>
        <v>2366</v>
      </c>
      <c r="C529" s="1">
        <f t="shared" ca="1" si="93"/>
        <v>33499</v>
      </c>
      <c r="D529" s="7">
        <f t="shared" ca="1" si="94"/>
        <v>7</v>
      </c>
      <c r="E529" s="3" t="str">
        <f ca="1">VLOOKUP(D529,State!$A$1:$B$9,2,0)</f>
        <v>VIC</v>
      </c>
      <c r="F529" s="3">
        <f t="shared" ca="1" si="95"/>
        <v>260</v>
      </c>
      <c r="G529" s="3" t="str">
        <f ca="1">VLOOKUP(F529,Occupation!$A$1:$B$915,2,0)</f>
        <v>Meteorologist</v>
      </c>
      <c r="H529" s="3">
        <f t="shared" ca="1" si="96"/>
        <v>6</v>
      </c>
      <c r="I529" s="3">
        <f t="shared" ca="1" si="97"/>
        <v>2533.5</v>
      </c>
      <c r="J529" s="3">
        <f t="shared" ca="1" si="98"/>
        <v>6.6488671675845989E-2</v>
      </c>
      <c r="K529" s="3">
        <f t="shared" ca="1" si="99"/>
        <v>7</v>
      </c>
      <c r="L529" s="3" t="str">
        <f ca="1">VLOOKUP(K529,Freq_Investment!$A$1:$B$8,2,0)</f>
        <v>Yearly</v>
      </c>
      <c r="M529" s="3" t="str">
        <f t="shared" ca="1" si="100"/>
        <v>Auto</v>
      </c>
      <c r="N529" s="3">
        <f t="shared" ca="1" si="90"/>
        <v>4</v>
      </c>
      <c r="O529" s="3">
        <f t="shared" ca="1" si="90"/>
        <v>1</v>
      </c>
      <c r="P529" s="3">
        <f t="shared" ca="1" si="90"/>
        <v>3</v>
      </c>
    </row>
    <row r="530" spans="1:16" x14ac:dyDescent="0.25">
      <c r="A530" s="3">
        <f t="shared" ca="1" si="91"/>
        <v>448027767</v>
      </c>
      <c r="B530" s="3">
        <f t="shared" ca="1" si="92"/>
        <v>3555</v>
      </c>
      <c r="C530" s="1">
        <f t="shared" ca="1" si="93"/>
        <v>30900</v>
      </c>
      <c r="D530" s="7">
        <f t="shared" ca="1" si="94"/>
        <v>3</v>
      </c>
      <c r="E530" s="3" t="str">
        <f ca="1">VLOOKUP(D530,State!$A$1:$B$9,2,0)</f>
        <v>SA</v>
      </c>
      <c r="F530" s="3">
        <f t="shared" ca="1" si="95"/>
        <v>688</v>
      </c>
      <c r="G530" s="3" t="str">
        <f ca="1">VLOOKUP(F530,Occupation!$A$1:$B$915,2,0)</f>
        <v>Fitness Instructor</v>
      </c>
      <c r="H530" s="3">
        <f t="shared" ca="1" si="96"/>
        <v>7</v>
      </c>
      <c r="I530" s="3">
        <f t="shared" ca="1" si="97"/>
        <v>84294.12</v>
      </c>
      <c r="J530" s="3">
        <f t="shared" ca="1" si="98"/>
        <v>0.2360994682298912</v>
      </c>
      <c r="K530" s="3">
        <f t="shared" ca="1" si="99"/>
        <v>5</v>
      </c>
      <c r="L530" s="3" t="str">
        <f ca="1">VLOOKUP(K530,Freq_Investment!$A$1:$B$8,2,0)</f>
        <v>Quarterly</v>
      </c>
      <c r="M530" s="3" t="str">
        <f t="shared" ca="1" si="100"/>
        <v>Auto</v>
      </c>
      <c r="N530" s="3">
        <f t="shared" ca="1" si="90"/>
        <v>5</v>
      </c>
      <c r="O530" s="3">
        <f t="shared" ca="1" si="90"/>
        <v>4</v>
      </c>
      <c r="P530" s="3">
        <f t="shared" ca="1" si="90"/>
        <v>1</v>
      </c>
    </row>
    <row r="531" spans="1:16" x14ac:dyDescent="0.25">
      <c r="A531" s="3">
        <f t="shared" ca="1" si="91"/>
        <v>960880041</v>
      </c>
      <c r="B531" s="3">
        <f t="shared" ca="1" si="92"/>
        <v>2196</v>
      </c>
      <c r="C531" s="1">
        <f t="shared" ca="1" si="93"/>
        <v>38875</v>
      </c>
      <c r="D531" s="7">
        <f t="shared" ca="1" si="94"/>
        <v>4</v>
      </c>
      <c r="E531" s="3" t="str">
        <f ca="1">VLOOKUP(D531,State!$A$1:$B$9,2,0)</f>
        <v>WA</v>
      </c>
      <c r="F531" s="3">
        <f t="shared" ca="1" si="95"/>
        <v>611</v>
      </c>
      <c r="G531" s="3" t="str">
        <f ca="1">VLOOKUP(F531,Occupation!$A$1:$B$915,2,0)</f>
        <v>Television Equipment Operator</v>
      </c>
      <c r="H531" s="3">
        <f t="shared" ca="1" si="96"/>
        <v>5</v>
      </c>
      <c r="I531" s="3">
        <f t="shared" ca="1" si="97"/>
        <v>72059.539999999994</v>
      </c>
      <c r="J531" s="3">
        <f t="shared" ca="1" si="98"/>
        <v>0.15445201515005569</v>
      </c>
      <c r="K531" s="3">
        <f t="shared" ca="1" si="99"/>
        <v>3</v>
      </c>
      <c r="L531" s="3" t="str">
        <f ca="1">VLOOKUP(K531,Freq_Investment!$A$1:$B$8,2,0)</f>
        <v>Fortnightly</v>
      </c>
      <c r="M531" s="3" t="str">
        <f t="shared" ca="1" si="100"/>
        <v>Manual</v>
      </c>
      <c r="N531" s="3">
        <f t="shared" ca="1" si="90"/>
        <v>3</v>
      </c>
      <c r="O531" s="3">
        <f t="shared" ca="1" si="90"/>
        <v>2</v>
      </c>
      <c r="P531" s="3">
        <f t="shared" ca="1" si="90"/>
        <v>2</v>
      </c>
    </row>
    <row r="532" spans="1:16" x14ac:dyDescent="0.25">
      <c r="A532" s="3">
        <f t="shared" ca="1" si="91"/>
        <v>349854392</v>
      </c>
      <c r="B532" s="3">
        <f t="shared" ca="1" si="92"/>
        <v>834</v>
      </c>
      <c r="C532" s="1">
        <f t="shared" ca="1" si="93"/>
        <v>30806</v>
      </c>
      <c r="D532" s="7">
        <f t="shared" ca="1" si="94"/>
        <v>6</v>
      </c>
      <c r="E532" s="3" t="str">
        <f ca="1">VLOOKUP(D532,State!$A$1:$B$9,2,0)</f>
        <v>TAS</v>
      </c>
      <c r="F532" s="3">
        <f t="shared" ca="1" si="95"/>
        <v>492</v>
      </c>
      <c r="G532" s="3" t="str">
        <f ca="1">VLOOKUP(F532,Occupation!$A$1:$B$915,2,0)</f>
        <v>Textile, Clothing and Footwear Mechanic</v>
      </c>
      <c r="H532" s="3">
        <f t="shared" ca="1" si="96"/>
        <v>3</v>
      </c>
      <c r="I532" s="3">
        <f t="shared" ca="1" si="97"/>
        <v>74135.7</v>
      </c>
      <c r="J532" s="3">
        <f t="shared" ca="1" si="98"/>
        <v>0.31602763165554737</v>
      </c>
      <c r="K532" s="3">
        <f t="shared" ca="1" si="99"/>
        <v>1</v>
      </c>
      <c r="L532" s="3" t="str">
        <f ca="1">VLOOKUP(K532,Freq_Investment!$A$1:$B$8,2,0)</f>
        <v>Daily</v>
      </c>
      <c r="M532" s="3" t="str">
        <f t="shared" ca="1" si="100"/>
        <v>Auto</v>
      </c>
      <c r="N532" s="3">
        <f t="shared" ca="1" si="90"/>
        <v>3</v>
      </c>
      <c r="O532" s="3">
        <f t="shared" ca="1" si="90"/>
        <v>2</v>
      </c>
      <c r="P532" s="3">
        <f t="shared" ca="1" si="90"/>
        <v>5</v>
      </c>
    </row>
    <row r="533" spans="1:16" x14ac:dyDescent="0.25">
      <c r="A533" s="3">
        <f t="shared" ca="1" si="91"/>
        <v>270246291</v>
      </c>
      <c r="B533" s="3">
        <f t="shared" ca="1" si="92"/>
        <v>8379</v>
      </c>
      <c r="C533" s="1">
        <f t="shared" ca="1" si="93"/>
        <v>39193</v>
      </c>
      <c r="D533" s="7">
        <f t="shared" ca="1" si="94"/>
        <v>2</v>
      </c>
      <c r="E533" s="3" t="str">
        <f ca="1">VLOOKUP(D533,State!$A$1:$B$9,2,0)</f>
        <v>QLD</v>
      </c>
      <c r="F533" s="3">
        <f t="shared" ca="1" si="95"/>
        <v>2</v>
      </c>
      <c r="G533" s="3" t="str">
        <f ca="1">VLOOKUP(F533,Occupation!$A$1:$B$915,2,0)</f>
        <v>Corporate General Manager</v>
      </c>
      <c r="H533" s="3">
        <f t="shared" ca="1" si="96"/>
        <v>2</v>
      </c>
      <c r="I533" s="3">
        <f t="shared" ca="1" si="97"/>
        <v>92072.01</v>
      </c>
      <c r="J533" s="3">
        <f t="shared" ca="1" si="98"/>
        <v>0.47076321816979982</v>
      </c>
      <c r="K533" s="3">
        <f t="shared" ca="1" si="99"/>
        <v>6</v>
      </c>
      <c r="L533" s="3" t="str">
        <f ca="1">VLOOKUP(K533,Freq_Investment!$A$1:$B$8,2,0)</f>
        <v>Half-yearly</v>
      </c>
      <c r="M533" s="3" t="str">
        <f t="shared" ca="1" si="100"/>
        <v>Manual</v>
      </c>
      <c r="N533" s="3">
        <f t="shared" ca="1" si="90"/>
        <v>1</v>
      </c>
      <c r="O533" s="3">
        <f t="shared" ca="1" si="90"/>
        <v>3</v>
      </c>
      <c r="P533" s="3">
        <f t="shared" ca="1" si="90"/>
        <v>2</v>
      </c>
    </row>
    <row r="534" spans="1:16" x14ac:dyDescent="0.25">
      <c r="A534" s="3">
        <f t="shared" ca="1" si="91"/>
        <v>908293583</v>
      </c>
      <c r="B534" s="3">
        <f t="shared" ca="1" si="92"/>
        <v>913</v>
      </c>
      <c r="C534" s="1">
        <f t="shared" ca="1" si="93"/>
        <v>29548</v>
      </c>
      <c r="D534" s="7">
        <f t="shared" ca="1" si="94"/>
        <v>2</v>
      </c>
      <c r="E534" s="3" t="str">
        <f ca="1">VLOOKUP(D534,State!$A$1:$B$9,2,0)</f>
        <v>QLD</v>
      </c>
      <c r="F534" s="3">
        <f t="shared" ca="1" si="95"/>
        <v>794</v>
      </c>
      <c r="G534" s="3" t="str">
        <f ca="1">VLOOKUP(F534,Occupation!$A$1:$B$915,2,0)</f>
        <v>Retail Supervisor</v>
      </c>
      <c r="H534" s="3">
        <f t="shared" ca="1" si="96"/>
        <v>10</v>
      </c>
      <c r="I534" s="3">
        <f t="shared" ca="1" si="97"/>
        <v>22723.64</v>
      </c>
      <c r="J534" s="3">
        <f t="shared" ca="1" si="98"/>
        <v>8.2182619461267425E-2</v>
      </c>
      <c r="K534" s="3">
        <f t="shared" ca="1" si="99"/>
        <v>1</v>
      </c>
      <c r="L534" s="3" t="str">
        <f ca="1">VLOOKUP(K534,Freq_Investment!$A$1:$B$8,2,0)</f>
        <v>Daily</v>
      </c>
      <c r="M534" s="3" t="str">
        <f t="shared" ca="1" si="100"/>
        <v>Manual</v>
      </c>
      <c r="N534" s="3">
        <f t="shared" ca="1" si="90"/>
        <v>1</v>
      </c>
      <c r="O534" s="3">
        <f t="shared" ca="1" si="90"/>
        <v>1</v>
      </c>
      <c r="P534" s="3">
        <f t="shared" ca="1" si="90"/>
        <v>2</v>
      </c>
    </row>
    <row r="535" spans="1:16" x14ac:dyDescent="0.25">
      <c r="A535" s="3">
        <f t="shared" ca="1" si="91"/>
        <v>778160482</v>
      </c>
      <c r="B535" s="3">
        <f t="shared" ca="1" si="92"/>
        <v>114</v>
      </c>
      <c r="C535" s="1">
        <f t="shared" ca="1" si="93"/>
        <v>37870</v>
      </c>
      <c r="D535" s="7">
        <f t="shared" ca="1" si="94"/>
        <v>2</v>
      </c>
      <c r="E535" s="3" t="str">
        <f ca="1">VLOOKUP(D535,State!$A$1:$B$9,2,0)</f>
        <v>QLD</v>
      </c>
      <c r="F535" s="3">
        <f t="shared" ca="1" si="95"/>
        <v>473</v>
      </c>
      <c r="G535" s="3" t="str">
        <f ca="1">VLOOKUP(F535,Occupation!$A$1:$B$915,2,0)</f>
        <v>Diesel Motor Mechanic</v>
      </c>
      <c r="H535" s="3">
        <f t="shared" ca="1" si="96"/>
        <v>2</v>
      </c>
      <c r="I535" s="3">
        <f t="shared" ca="1" si="97"/>
        <v>52701.62</v>
      </c>
      <c r="J535" s="3">
        <f t="shared" ca="1" si="98"/>
        <v>0.36052282007876651</v>
      </c>
      <c r="K535" s="3">
        <f t="shared" ca="1" si="99"/>
        <v>1</v>
      </c>
      <c r="L535" s="3" t="str">
        <f ca="1">VLOOKUP(K535,Freq_Investment!$A$1:$B$8,2,0)</f>
        <v>Daily</v>
      </c>
      <c r="M535" s="3" t="str">
        <f t="shared" ca="1" si="100"/>
        <v>Manual</v>
      </c>
      <c r="N535" s="3">
        <f t="shared" ca="1" si="90"/>
        <v>3</v>
      </c>
      <c r="O535" s="3">
        <f t="shared" ca="1" si="90"/>
        <v>5</v>
      </c>
      <c r="P535" s="3">
        <f t="shared" ca="1" si="90"/>
        <v>5</v>
      </c>
    </row>
    <row r="536" spans="1:16" x14ac:dyDescent="0.25">
      <c r="A536" s="3">
        <f t="shared" ca="1" si="91"/>
        <v>288866226</v>
      </c>
      <c r="B536" s="3">
        <f t="shared" ca="1" si="92"/>
        <v>28</v>
      </c>
      <c r="C536" s="1">
        <f t="shared" ca="1" si="93"/>
        <v>35205</v>
      </c>
      <c r="D536" s="7">
        <f t="shared" ca="1" si="94"/>
        <v>3</v>
      </c>
      <c r="E536" s="3" t="str">
        <f ca="1">VLOOKUP(D536,State!$A$1:$B$9,2,0)</f>
        <v>SA</v>
      </c>
      <c r="F536" s="3">
        <f t="shared" ca="1" si="95"/>
        <v>40</v>
      </c>
      <c r="G536" s="3" t="str">
        <f ca="1">VLOOKUP(F536,Occupation!$A$1:$B$915,2,0)</f>
        <v>Importer or Exporter</v>
      </c>
      <c r="H536" s="3">
        <f t="shared" ca="1" si="96"/>
        <v>3</v>
      </c>
      <c r="I536" s="3">
        <f t="shared" ca="1" si="97"/>
        <v>58949.14</v>
      </c>
      <c r="J536" s="3">
        <f t="shared" ca="1" si="98"/>
        <v>0.14112031644396006</v>
      </c>
      <c r="K536" s="3">
        <f t="shared" ca="1" si="99"/>
        <v>7</v>
      </c>
      <c r="L536" s="3" t="str">
        <f ca="1">VLOOKUP(K536,Freq_Investment!$A$1:$B$8,2,0)</f>
        <v>Yearly</v>
      </c>
      <c r="M536" s="3" t="str">
        <f t="shared" ca="1" si="100"/>
        <v>Manual</v>
      </c>
      <c r="N536" s="3">
        <f t="shared" ca="1" si="90"/>
        <v>4</v>
      </c>
      <c r="O536" s="3">
        <f t="shared" ca="1" si="90"/>
        <v>3</v>
      </c>
      <c r="P536" s="3">
        <f t="shared" ca="1" si="90"/>
        <v>5</v>
      </c>
    </row>
    <row r="537" spans="1:16" x14ac:dyDescent="0.25">
      <c r="A537" s="3">
        <f t="shared" ca="1" si="91"/>
        <v>863092846</v>
      </c>
      <c r="B537" s="3">
        <f t="shared" ca="1" si="92"/>
        <v>3014</v>
      </c>
      <c r="C537" s="1">
        <f t="shared" ca="1" si="93"/>
        <v>39079</v>
      </c>
      <c r="D537" s="7">
        <f t="shared" ca="1" si="94"/>
        <v>3</v>
      </c>
      <c r="E537" s="3" t="str">
        <f ca="1">VLOOKUP(D537,State!$A$1:$B$9,2,0)</f>
        <v>SA</v>
      </c>
      <c r="F537" s="3">
        <f t="shared" ca="1" si="95"/>
        <v>112</v>
      </c>
      <c r="G537" s="3" t="str">
        <f ca="1">VLOOKUP(F537,Occupation!$A$1:$B$915,2,0)</f>
        <v>Television Presenter</v>
      </c>
      <c r="H537" s="3">
        <f t="shared" ca="1" si="96"/>
        <v>9</v>
      </c>
      <c r="I537" s="3">
        <f t="shared" ca="1" si="97"/>
        <v>4117.76</v>
      </c>
      <c r="J537" s="3">
        <f t="shared" ca="1" si="98"/>
        <v>0.11849122840778004</v>
      </c>
      <c r="K537" s="3">
        <f t="shared" ca="1" si="99"/>
        <v>2</v>
      </c>
      <c r="L537" s="3" t="str">
        <f ca="1">VLOOKUP(K537,Freq_Investment!$A$1:$B$8,2,0)</f>
        <v>Weekly</v>
      </c>
      <c r="M537" s="3" t="str">
        <f t="shared" ca="1" si="100"/>
        <v>Manual</v>
      </c>
      <c r="N537" s="3">
        <f t="shared" ca="1" si="90"/>
        <v>2</v>
      </c>
      <c r="O537" s="3">
        <f t="shared" ca="1" si="90"/>
        <v>2</v>
      </c>
      <c r="P537" s="3">
        <f t="shared" ca="1" si="90"/>
        <v>4</v>
      </c>
    </row>
    <row r="538" spans="1:16" x14ac:dyDescent="0.25">
      <c r="A538" s="3">
        <f t="shared" ca="1" si="91"/>
        <v>661700717</v>
      </c>
      <c r="B538" s="3">
        <f t="shared" ca="1" si="92"/>
        <v>1217</v>
      </c>
      <c r="C538" s="1">
        <f t="shared" ca="1" si="93"/>
        <v>43728</v>
      </c>
      <c r="D538" s="7">
        <f t="shared" ca="1" si="94"/>
        <v>5</v>
      </c>
      <c r="E538" s="3" t="str">
        <f ca="1">VLOOKUP(D538,State!$A$1:$B$9,2,0)</f>
        <v>NT</v>
      </c>
      <c r="F538" s="3">
        <f t="shared" ca="1" si="95"/>
        <v>37</v>
      </c>
      <c r="G538" s="3" t="str">
        <f ca="1">VLOOKUP(F538,Occupation!$A$1:$B$915,2,0)</f>
        <v>Construction Project Manager</v>
      </c>
      <c r="H538" s="3">
        <f t="shared" ca="1" si="96"/>
        <v>2</v>
      </c>
      <c r="I538" s="3">
        <f t="shared" ca="1" si="97"/>
        <v>44193.599999999999</v>
      </c>
      <c r="J538" s="3">
        <f t="shared" ca="1" si="98"/>
        <v>0.18487862288733853</v>
      </c>
      <c r="K538" s="3">
        <f t="shared" ca="1" si="99"/>
        <v>5</v>
      </c>
      <c r="L538" s="3" t="str">
        <f ca="1">VLOOKUP(K538,Freq_Investment!$A$1:$B$8,2,0)</f>
        <v>Quarterly</v>
      </c>
      <c r="M538" s="3" t="str">
        <f t="shared" ca="1" si="100"/>
        <v>Auto</v>
      </c>
      <c r="N538" s="3">
        <f t="shared" ca="1" si="90"/>
        <v>4</v>
      </c>
      <c r="O538" s="3">
        <f t="shared" ca="1" si="90"/>
        <v>1</v>
      </c>
      <c r="P538" s="3">
        <f t="shared" ca="1" si="90"/>
        <v>4</v>
      </c>
    </row>
    <row r="539" spans="1:16" x14ac:dyDescent="0.25">
      <c r="A539" s="3">
        <f t="shared" ca="1" si="91"/>
        <v>233570740</v>
      </c>
      <c r="B539" s="3">
        <f t="shared" ca="1" si="92"/>
        <v>1405</v>
      </c>
      <c r="C539" s="1">
        <f t="shared" ca="1" si="93"/>
        <v>26475</v>
      </c>
      <c r="D539" s="7">
        <f t="shared" ca="1" si="94"/>
        <v>5</v>
      </c>
      <c r="E539" s="3" t="str">
        <f ca="1">VLOOKUP(D539,State!$A$1:$B$9,2,0)</f>
        <v>NT</v>
      </c>
      <c r="F539" s="3">
        <f t="shared" ca="1" si="95"/>
        <v>383</v>
      </c>
      <c r="G539" s="3" t="str">
        <f ca="1">VLOOKUP(F539,Occupation!$A$1:$B$915,2,0)</f>
        <v>Cyber Security Architect</v>
      </c>
      <c r="H539" s="3">
        <f t="shared" ca="1" si="96"/>
        <v>10</v>
      </c>
      <c r="I539" s="3">
        <f t="shared" ca="1" si="97"/>
        <v>55853.82</v>
      </c>
      <c r="J539" s="3">
        <f t="shared" ca="1" si="98"/>
        <v>4.3834283439091459E-3</v>
      </c>
      <c r="K539" s="3">
        <f t="shared" ca="1" si="99"/>
        <v>5</v>
      </c>
      <c r="L539" s="3" t="str">
        <f ca="1">VLOOKUP(K539,Freq_Investment!$A$1:$B$8,2,0)</f>
        <v>Quarterly</v>
      </c>
      <c r="M539" s="3" t="str">
        <f t="shared" ca="1" si="100"/>
        <v>Auto</v>
      </c>
      <c r="N539" s="3">
        <f t="shared" ca="1" si="90"/>
        <v>1</v>
      </c>
      <c r="O539" s="3">
        <f t="shared" ca="1" si="90"/>
        <v>3</v>
      </c>
      <c r="P539" s="3">
        <f t="shared" ca="1" si="90"/>
        <v>4</v>
      </c>
    </row>
    <row r="540" spans="1:16" x14ac:dyDescent="0.25">
      <c r="A540" s="3">
        <f t="shared" ca="1" si="91"/>
        <v>255494365</v>
      </c>
      <c r="B540" s="3">
        <f t="shared" ca="1" si="92"/>
        <v>2649</v>
      </c>
      <c r="C540" s="1">
        <f t="shared" ca="1" si="93"/>
        <v>37369</v>
      </c>
      <c r="D540" s="7">
        <f t="shared" ca="1" si="94"/>
        <v>8</v>
      </c>
      <c r="E540" s="3" t="str">
        <f ca="1">VLOOKUP(D540,State!$A$1:$B$9,2,0)</f>
        <v>ACT</v>
      </c>
      <c r="F540" s="3">
        <f t="shared" ca="1" si="95"/>
        <v>692</v>
      </c>
      <c r="G540" s="3" t="str">
        <f ca="1">VLOOKUP(F540,Occupation!$A$1:$B$915,2,0)</f>
        <v>Mountain or Glacier Guide</v>
      </c>
      <c r="H540" s="3">
        <f t="shared" ca="1" si="96"/>
        <v>7</v>
      </c>
      <c r="I540" s="3">
        <f t="shared" ca="1" si="97"/>
        <v>45398.66</v>
      </c>
      <c r="J540" s="3">
        <f t="shared" ca="1" si="98"/>
        <v>0.22255126795558533</v>
      </c>
      <c r="K540" s="3">
        <f t="shared" ca="1" si="99"/>
        <v>2</v>
      </c>
      <c r="L540" s="3" t="str">
        <f ca="1">VLOOKUP(K540,Freq_Investment!$A$1:$B$8,2,0)</f>
        <v>Weekly</v>
      </c>
      <c r="M540" s="3" t="str">
        <f t="shared" ca="1" si="100"/>
        <v>Manual</v>
      </c>
      <c r="N540" s="3">
        <f t="shared" ca="1" si="90"/>
        <v>1</v>
      </c>
      <c r="O540" s="3">
        <f t="shared" ca="1" si="90"/>
        <v>3</v>
      </c>
      <c r="P540" s="3">
        <f t="shared" ca="1" si="90"/>
        <v>3</v>
      </c>
    </row>
    <row r="541" spans="1:16" x14ac:dyDescent="0.25">
      <c r="A541" s="3">
        <f t="shared" ca="1" si="91"/>
        <v>176408855</v>
      </c>
      <c r="B541" s="3">
        <f t="shared" ca="1" si="92"/>
        <v>8267</v>
      </c>
      <c r="C541" s="1">
        <f t="shared" ca="1" si="93"/>
        <v>40861</v>
      </c>
      <c r="D541" s="7">
        <f t="shared" ca="1" si="94"/>
        <v>6</v>
      </c>
      <c r="E541" s="3" t="str">
        <f ca="1">VLOOKUP(D541,State!$A$1:$B$9,2,0)</f>
        <v>TAS</v>
      </c>
      <c r="F541" s="3">
        <f t="shared" ca="1" si="95"/>
        <v>571</v>
      </c>
      <c r="G541" s="3" t="str">
        <f ca="1">VLOOKUP(F541,Occupation!$A$1:$B$915,2,0)</f>
        <v>Senior Piggery Stockperson</v>
      </c>
      <c r="H541" s="3">
        <f t="shared" ca="1" si="96"/>
        <v>7</v>
      </c>
      <c r="I541" s="3">
        <f t="shared" ca="1" si="97"/>
        <v>32494.66</v>
      </c>
      <c r="J541" s="3">
        <f t="shared" ca="1" si="98"/>
        <v>0.49457457525795534</v>
      </c>
      <c r="K541" s="3">
        <f t="shared" ca="1" si="99"/>
        <v>3</v>
      </c>
      <c r="L541" s="3" t="str">
        <f ca="1">VLOOKUP(K541,Freq_Investment!$A$1:$B$8,2,0)</f>
        <v>Fortnightly</v>
      </c>
      <c r="M541" s="3" t="str">
        <f t="shared" ca="1" si="100"/>
        <v>Auto</v>
      </c>
      <c r="N541" s="3">
        <f t="shared" ca="1" si="90"/>
        <v>3</v>
      </c>
      <c r="O541" s="3">
        <f t="shared" ca="1" si="90"/>
        <v>5</v>
      </c>
      <c r="P541" s="3">
        <f t="shared" ca="1" si="90"/>
        <v>4</v>
      </c>
    </row>
    <row r="542" spans="1:16" x14ac:dyDescent="0.25">
      <c r="A542" s="3">
        <f t="shared" ca="1" si="91"/>
        <v>692792442</v>
      </c>
      <c r="B542" s="3">
        <f t="shared" ca="1" si="92"/>
        <v>7091</v>
      </c>
      <c r="C542" s="1">
        <f t="shared" ca="1" si="93"/>
        <v>35969</v>
      </c>
      <c r="D542" s="7">
        <f t="shared" ca="1" si="94"/>
        <v>5</v>
      </c>
      <c r="E542" s="3" t="str">
        <f ca="1">VLOOKUP(D542,State!$A$1:$B$9,2,0)</f>
        <v>NT</v>
      </c>
      <c r="F542" s="3">
        <f t="shared" ca="1" si="95"/>
        <v>771</v>
      </c>
      <c r="G542" s="3" t="str">
        <f ca="1">VLOOKUP(F542,Occupation!$A$1:$B$915,2,0)</f>
        <v>Library Assistant</v>
      </c>
      <c r="H542" s="3">
        <f t="shared" ca="1" si="96"/>
        <v>9</v>
      </c>
      <c r="I542" s="3">
        <f t="shared" ca="1" si="97"/>
        <v>66289.919999999998</v>
      </c>
      <c r="J542" s="3">
        <f t="shared" ca="1" si="98"/>
        <v>0.47601500257368851</v>
      </c>
      <c r="K542" s="3">
        <f t="shared" ca="1" si="99"/>
        <v>5</v>
      </c>
      <c r="L542" s="3" t="str">
        <f ca="1">VLOOKUP(K542,Freq_Investment!$A$1:$B$8,2,0)</f>
        <v>Quarterly</v>
      </c>
      <c r="M542" s="3" t="str">
        <f t="shared" ca="1" si="100"/>
        <v>Manual</v>
      </c>
      <c r="N542" s="3">
        <f t="shared" ca="1" si="90"/>
        <v>3</v>
      </c>
      <c r="O542" s="3">
        <f t="shared" ca="1" si="90"/>
        <v>1</v>
      </c>
      <c r="P542" s="3">
        <f t="shared" ca="1" si="90"/>
        <v>3</v>
      </c>
    </row>
    <row r="543" spans="1:16" x14ac:dyDescent="0.25">
      <c r="A543" s="3">
        <f t="shared" ca="1" si="91"/>
        <v>598637911</v>
      </c>
      <c r="B543" s="3">
        <f t="shared" ca="1" si="92"/>
        <v>6424</v>
      </c>
      <c r="C543" s="1">
        <f t="shared" ca="1" si="93"/>
        <v>41015</v>
      </c>
      <c r="D543" s="7">
        <f t="shared" ca="1" si="94"/>
        <v>1</v>
      </c>
      <c r="E543" s="3" t="str">
        <f ca="1">VLOOKUP(D543,State!$A$1:$B$9,2,0)</f>
        <v>NSW</v>
      </c>
      <c r="F543" s="3">
        <f t="shared" ca="1" si="95"/>
        <v>560</v>
      </c>
      <c r="G543" s="3" t="str">
        <f ca="1">VLOOKUP(F543,Occupation!$A$1:$B$915,2,0)</f>
        <v>Aquaculture Supervisor</v>
      </c>
      <c r="H543" s="3">
        <f t="shared" ca="1" si="96"/>
        <v>6</v>
      </c>
      <c r="I543" s="3">
        <f t="shared" ca="1" si="97"/>
        <v>42444.61</v>
      </c>
      <c r="J543" s="3">
        <f t="shared" ca="1" si="98"/>
        <v>0.2715800265739024</v>
      </c>
      <c r="K543" s="3">
        <f t="shared" ca="1" si="99"/>
        <v>5</v>
      </c>
      <c r="L543" s="3" t="str">
        <f ca="1">VLOOKUP(K543,Freq_Investment!$A$1:$B$8,2,0)</f>
        <v>Quarterly</v>
      </c>
      <c r="M543" s="3" t="str">
        <f t="shared" ca="1" si="100"/>
        <v>Manual</v>
      </c>
      <c r="N543" s="3">
        <f t="shared" ca="1" si="90"/>
        <v>4</v>
      </c>
      <c r="O543" s="3">
        <f t="shared" ca="1" si="90"/>
        <v>4</v>
      </c>
      <c r="P543" s="3">
        <f t="shared" ca="1" si="90"/>
        <v>5</v>
      </c>
    </row>
    <row r="544" spans="1:16" x14ac:dyDescent="0.25">
      <c r="A544" s="3">
        <f t="shared" ca="1" si="91"/>
        <v>954511760</v>
      </c>
      <c r="B544" s="3">
        <f t="shared" ca="1" si="92"/>
        <v>3908</v>
      </c>
      <c r="C544" s="1">
        <f t="shared" ca="1" si="93"/>
        <v>39203</v>
      </c>
      <c r="D544" s="7">
        <f t="shared" ca="1" si="94"/>
        <v>5</v>
      </c>
      <c r="E544" s="3" t="str">
        <f ca="1">VLOOKUP(D544,State!$A$1:$B$9,2,0)</f>
        <v>NT</v>
      </c>
      <c r="F544" s="3">
        <f t="shared" ca="1" si="95"/>
        <v>799</v>
      </c>
      <c r="G544" s="3" t="str">
        <f ca="1">VLOOKUP(F544,Occupation!$A$1:$B$915,2,0)</f>
        <v>Clay Products Machine Operator</v>
      </c>
      <c r="H544" s="3">
        <f t="shared" ca="1" si="96"/>
        <v>1</v>
      </c>
      <c r="I544" s="3">
        <f t="shared" ca="1" si="97"/>
        <v>57034.63</v>
      </c>
      <c r="J544" s="3">
        <f t="shared" ca="1" si="98"/>
        <v>0.4753862041435668</v>
      </c>
      <c r="K544" s="3">
        <f t="shared" ca="1" si="99"/>
        <v>2</v>
      </c>
      <c r="L544" s="3" t="str">
        <f ca="1">VLOOKUP(K544,Freq_Investment!$A$1:$B$8,2,0)</f>
        <v>Weekly</v>
      </c>
      <c r="M544" s="3" t="str">
        <f t="shared" ca="1" si="100"/>
        <v>Auto</v>
      </c>
      <c r="N544" s="3">
        <f t="shared" ca="1" si="90"/>
        <v>1</v>
      </c>
      <c r="O544" s="3">
        <f t="shared" ca="1" si="90"/>
        <v>5</v>
      </c>
      <c r="P544" s="3">
        <f t="shared" ca="1" si="90"/>
        <v>4</v>
      </c>
    </row>
    <row r="545" spans="1:16" x14ac:dyDescent="0.25">
      <c r="A545" s="3">
        <f t="shared" ca="1" si="91"/>
        <v>900559574</v>
      </c>
      <c r="B545" s="3">
        <f t="shared" ca="1" si="92"/>
        <v>585</v>
      </c>
      <c r="C545" s="1">
        <f t="shared" ca="1" si="93"/>
        <v>43699</v>
      </c>
      <c r="D545" s="7">
        <f t="shared" ca="1" si="94"/>
        <v>2</v>
      </c>
      <c r="E545" s="3" t="str">
        <f ca="1">VLOOKUP(D545,State!$A$1:$B$9,2,0)</f>
        <v>QLD</v>
      </c>
      <c r="F545" s="3">
        <f t="shared" ca="1" si="95"/>
        <v>203</v>
      </c>
      <c r="G545" s="3" t="str">
        <f ca="1">VLOOKUP(F545,Occupation!$A$1:$B$915,2,0)</f>
        <v>Graphic Designer</v>
      </c>
      <c r="H545" s="3">
        <f t="shared" ca="1" si="96"/>
        <v>10</v>
      </c>
      <c r="I545" s="3">
        <f t="shared" ca="1" si="97"/>
        <v>70443.929999999993</v>
      </c>
      <c r="J545" s="3">
        <f t="shared" ca="1" si="98"/>
        <v>0.43621477355917976</v>
      </c>
      <c r="K545" s="3">
        <f t="shared" ca="1" si="99"/>
        <v>5</v>
      </c>
      <c r="L545" s="3" t="str">
        <f ca="1">VLOOKUP(K545,Freq_Investment!$A$1:$B$8,2,0)</f>
        <v>Quarterly</v>
      </c>
      <c r="M545" s="3" t="str">
        <f t="shared" ca="1" si="100"/>
        <v>Auto</v>
      </c>
      <c r="N545" s="3">
        <f t="shared" ca="1" si="90"/>
        <v>5</v>
      </c>
      <c r="O545" s="3">
        <f t="shared" ca="1" si="90"/>
        <v>3</v>
      </c>
      <c r="P545" s="3">
        <f t="shared" ca="1" si="90"/>
        <v>4</v>
      </c>
    </row>
    <row r="546" spans="1:16" x14ac:dyDescent="0.25">
      <c r="A546" s="3">
        <f t="shared" ca="1" si="91"/>
        <v>341247587</v>
      </c>
      <c r="B546" s="3">
        <f t="shared" ca="1" si="92"/>
        <v>3976</v>
      </c>
      <c r="C546" s="1">
        <f t="shared" ca="1" si="93"/>
        <v>28141</v>
      </c>
      <c r="D546" s="7">
        <f t="shared" ca="1" si="94"/>
        <v>5</v>
      </c>
      <c r="E546" s="3" t="str">
        <f ca="1">VLOOKUP(D546,State!$A$1:$B$9,2,0)</f>
        <v>NT</v>
      </c>
      <c r="F546" s="3">
        <f t="shared" ca="1" si="95"/>
        <v>512</v>
      </c>
      <c r="G546" s="3" t="str">
        <f ca="1">VLOOKUP(F546,Occupation!$A$1:$B$915,2,0)</f>
        <v>Painting Trades Worker</v>
      </c>
      <c r="H546" s="3">
        <f t="shared" ca="1" si="96"/>
        <v>10</v>
      </c>
      <c r="I546" s="3">
        <f t="shared" ca="1" si="97"/>
        <v>96180.72</v>
      </c>
      <c r="J546" s="3">
        <f t="shared" ca="1" si="98"/>
        <v>0.40113081792343219</v>
      </c>
      <c r="K546" s="3">
        <f t="shared" ca="1" si="99"/>
        <v>5</v>
      </c>
      <c r="L546" s="3" t="str">
        <f ca="1">VLOOKUP(K546,Freq_Investment!$A$1:$B$8,2,0)</f>
        <v>Quarterly</v>
      </c>
      <c r="M546" s="3" t="str">
        <f t="shared" ca="1" si="100"/>
        <v>Manual</v>
      </c>
      <c r="N546" s="3">
        <f t="shared" ca="1" si="90"/>
        <v>1</v>
      </c>
      <c r="O546" s="3">
        <f t="shared" ca="1" si="90"/>
        <v>5</v>
      </c>
      <c r="P546" s="3">
        <f t="shared" ca="1" si="90"/>
        <v>4</v>
      </c>
    </row>
    <row r="547" spans="1:16" x14ac:dyDescent="0.25">
      <c r="A547" s="3">
        <f t="shared" ca="1" si="91"/>
        <v>988216162</v>
      </c>
      <c r="B547" s="3">
        <f t="shared" ca="1" si="92"/>
        <v>8120</v>
      </c>
      <c r="C547" s="1">
        <f t="shared" ca="1" si="93"/>
        <v>39005</v>
      </c>
      <c r="D547" s="7">
        <f t="shared" ca="1" si="94"/>
        <v>4</v>
      </c>
      <c r="E547" s="3" t="str">
        <f ca="1">VLOOKUP(D547,State!$A$1:$B$9,2,0)</f>
        <v>WA</v>
      </c>
      <c r="F547" s="3">
        <f t="shared" ca="1" si="95"/>
        <v>848</v>
      </c>
      <c r="G547" s="3" t="str">
        <f ca="1">VLOOKUP(F547,Occupation!$A$1:$B$915,2,0)</f>
        <v>Backhoe Operator</v>
      </c>
      <c r="H547" s="3">
        <f t="shared" ca="1" si="96"/>
        <v>8</v>
      </c>
      <c r="I547" s="3">
        <f t="shared" ca="1" si="97"/>
        <v>60768.43</v>
      </c>
      <c r="J547" s="3">
        <f t="shared" ca="1" si="98"/>
        <v>0.35263789757782332</v>
      </c>
      <c r="K547" s="3">
        <f t="shared" ca="1" si="99"/>
        <v>4</v>
      </c>
      <c r="L547" s="3" t="str">
        <f ca="1">VLOOKUP(K547,Freq_Investment!$A$1:$B$8,2,0)</f>
        <v>Monthly</v>
      </c>
      <c r="M547" s="3" t="str">
        <f t="shared" ca="1" si="100"/>
        <v>Manual</v>
      </c>
      <c r="N547" s="3">
        <f t="shared" ca="1" si="90"/>
        <v>2</v>
      </c>
      <c r="O547" s="3">
        <f t="shared" ca="1" si="90"/>
        <v>5</v>
      </c>
      <c r="P547" s="3">
        <f t="shared" ca="1" si="90"/>
        <v>5</v>
      </c>
    </row>
    <row r="548" spans="1:16" x14ac:dyDescent="0.25">
      <c r="A548" s="3">
        <f t="shared" ca="1" si="91"/>
        <v>46317189</v>
      </c>
      <c r="B548" s="3">
        <f t="shared" ca="1" si="92"/>
        <v>2827</v>
      </c>
      <c r="C548" s="1">
        <f t="shared" ca="1" si="93"/>
        <v>26071</v>
      </c>
      <c r="D548" s="7">
        <f t="shared" ca="1" si="94"/>
        <v>3</v>
      </c>
      <c r="E548" s="3" t="str">
        <f ca="1">VLOOKUP(D548,State!$A$1:$B$9,2,0)</f>
        <v>SA</v>
      </c>
      <c r="F548" s="3">
        <f t="shared" ca="1" si="95"/>
        <v>104</v>
      </c>
      <c r="G548" s="3" t="str">
        <f ca="1">VLOOKUP(F548,Occupation!$A$1:$B$915,2,0)</f>
        <v>Photographer</v>
      </c>
      <c r="H548" s="3">
        <f t="shared" ca="1" si="96"/>
        <v>6</v>
      </c>
      <c r="I548" s="3">
        <f t="shared" ca="1" si="97"/>
        <v>78470.649999999994</v>
      </c>
      <c r="J548" s="3">
        <f t="shared" ca="1" si="98"/>
        <v>0.18293146323613541</v>
      </c>
      <c r="K548" s="3">
        <f t="shared" ca="1" si="99"/>
        <v>2</v>
      </c>
      <c r="L548" s="3" t="str">
        <f ca="1">VLOOKUP(K548,Freq_Investment!$A$1:$B$8,2,0)</f>
        <v>Weekly</v>
      </c>
      <c r="M548" s="3" t="str">
        <f t="shared" ca="1" si="100"/>
        <v>Manual</v>
      </c>
      <c r="N548" s="3">
        <f t="shared" ca="1" si="90"/>
        <v>2</v>
      </c>
      <c r="O548" s="3">
        <f t="shared" ca="1" si="90"/>
        <v>5</v>
      </c>
      <c r="P548" s="3">
        <f t="shared" ca="1" si="90"/>
        <v>5</v>
      </c>
    </row>
    <row r="549" spans="1:16" x14ac:dyDescent="0.25">
      <c r="A549" s="3">
        <f t="shared" ca="1" si="91"/>
        <v>900064130</v>
      </c>
      <c r="B549" s="3">
        <f t="shared" ca="1" si="92"/>
        <v>2136</v>
      </c>
      <c r="C549" s="1">
        <f t="shared" ca="1" si="93"/>
        <v>44126</v>
      </c>
      <c r="D549" s="7">
        <f t="shared" ca="1" si="94"/>
        <v>5</v>
      </c>
      <c r="E549" s="3" t="str">
        <f ca="1">VLOOKUP(D549,State!$A$1:$B$9,2,0)</f>
        <v>NT</v>
      </c>
      <c r="F549" s="3">
        <f t="shared" ca="1" si="95"/>
        <v>608</v>
      </c>
      <c r="G549" s="3" t="str">
        <f ca="1">VLOOKUP(F549,Occupation!$A$1:$B$915,2,0)</f>
        <v>Make Up Artist</v>
      </c>
      <c r="H549" s="3">
        <f t="shared" ca="1" si="96"/>
        <v>8</v>
      </c>
      <c r="I549" s="3">
        <f t="shared" ca="1" si="97"/>
        <v>65303.55</v>
      </c>
      <c r="J549" s="3">
        <f t="shared" ca="1" si="98"/>
        <v>0.16531800071396724</v>
      </c>
      <c r="K549" s="3">
        <f t="shared" ca="1" si="99"/>
        <v>2</v>
      </c>
      <c r="L549" s="3" t="str">
        <f ca="1">VLOOKUP(K549,Freq_Investment!$A$1:$B$8,2,0)</f>
        <v>Weekly</v>
      </c>
      <c r="M549" s="3" t="str">
        <f t="shared" ca="1" si="100"/>
        <v>Manual</v>
      </c>
      <c r="N549" s="3">
        <f t="shared" ca="1" si="90"/>
        <v>4</v>
      </c>
      <c r="O549" s="3">
        <f t="shared" ca="1" si="90"/>
        <v>4</v>
      </c>
      <c r="P549" s="3">
        <f t="shared" ca="1" si="90"/>
        <v>2</v>
      </c>
    </row>
    <row r="550" spans="1:16" x14ac:dyDescent="0.25">
      <c r="A550" s="3">
        <f t="shared" ca="1" si="91"/>
        <v>861966972</v>
      </c>
      <c r="B550" s="3">
        <f t="shared" ca="1" si="92"/>
        <v>884</v>
      </c>
      <c r="C550" s="1">
        <f t="shared" ca="1" si="93"/>
        <v>32191</v>
      </c>
      <c r="D550" s="7">
        <f t="shared" ca="1" si="94"/>
        <v>4</v>
      </c>
      <c r="E550" s="3" t="str">
        <f ca="1">VLOOKUP(D550,State!$A$1:$B$9,2,0)</f>
        <v>WA</v>
      </c>
      <c r="F550" s="3">
        <f t="shared" ca="1" si="95"/>
        <v>563</v>
      </c>
      <c r="G550" s="3" t="str">
        <f ca="1">VLOOKUP(F550,Occupation!$A$1:$B$915,2,0)</f>
        <v>Horticultural Supervisor or Specialist</v>
      </c>
      <c r="H550" s="3">
        <f t="shared" ca="1" si="96"/>
        <v>5</v>
      </c>
      <c r="I550" s="3">
        <f t="shared" ca="1" si="97"/>
        <v>43205.16</v>
      </c>
      <c r="J550" s="3">
        <f t="shared" ca="1" si="98"/>
        <v>0.3118987155862496</v>
      </c>
      <c r="K550" s="3">
        <f t="shared" ca="1" si="99"/>
        <v>7</v>
      </c>
      <c r="L550" s="3" t="str">
        <f ca="1">VLOOKUP(K550,Freq_Investment!$A$1:$B$8,2,0)</f>
        <v>Yearly</v>
      </c>
      <c r="M550" s="3" t="str">
        <f t="shared" ca="1" si="100"/>
        <v>Manual</v>
      </c>
      <c r="N550" s="3">
        <f t="shared" ca="1" si="90"/>
        <v>3</v>
      </c>
      <c r="O550" s="3">
        <f t="shared" ca="1" si="90"/>
        <v>4</v>
      </c>
      <c r="P550" s="3">
        <f t="shared" ca="1" si="90"/>
        <v>1</v>
      </c>
    </row>
    <row r="551" spans="1:16" x14ac:dyDescent="0.25">
      <c r="A551" s="3">
        <f t="shared" ca="1" si="91"/>
        <v>379798054</v>
      </c>
      <c r="B551" s="3">
        <f t="shared" ca="1" si="92"/>
        <v>4653</v>
      </c>
      <c r="C551" s="1">
        <f t="shared" ca="1" si="93"/>
        <v>25894</v>
      </c>
      <c r="D551" s="7">
        <f t="shared" ca="1" si="94"/>
        <v>8</v>
      </c>
      <c r="E551" s="3" t="str">
        <f ca="1">VLOOKUP(D551,State!$A$1:$B$9,2,0)</f>
        <v>ACT</v>
      </c>
      <c r="F551" s="3">
        <f t="shared" ca="1" si="95"/>
        <v>897</v>
      </c>
      <c r="G551" s="3" t="str">
        <f ca="1">VLOOKUP(F551,Occupation!$A$1:$B$915,2,0)</f>
        <v>Dairy Cattle Farm Worker</v>
      </c>
      <c r="H551" s="3">
        <f t="shared" ca="1" si="96"/>
        <v>2</v>
      </c>
      <c r="I551" s="3">
        <f t="shared" ca="1" si="97"/>
        <v>50413.75</v>
      </c>
      <c r="J551" s="3">
        <f t="shared" ca="1" si="98"/>
        <v>0.22297101716380557</v>
      </c>
      <c r="K551" s="3">
        <f t="shared" ca="1" si="99"/>
        <v>3</v>
      </c>
      <c r="L551" s="3" t="str">
        <f ca="1">VLOOKUP(K551,Freq_Investment!$A$1:$B$8,2,0)</f>
        <v>Fortnightly</v>
      </c>
      <c r="M551" s="3" t="str">
        <f t="shared" ca="1" si="100"/>
        <v>Manual</v>
      </c>
      <c r="N551" s="3">
        <f t="shared" ca="1" si="90"/>
        <v>2</v>
      </c>
      <c r="O551" s="3">
        <f t="shared" ca="1" si="90"/>
        <v>2</v>
      </c>
      <c r="P551" s="3">
        <f t="shared" ca="1" si="90"/>
        <v>3</v>
      </c>
    </row>
    <row r="552" spans="1:16" x14ac:dyDescent="0.25">
      <c r="A552" s="3">
        <f t="shared" ca="1" si="91"/>
        <v>557105540</v>
      </c>
      <c r="B552" s="3">
        <f t="shared" ca="1" si="92"/>
        <v>6823</v>
      </c>
      <c r="C552" s="1">
        <f t="shared" ca="1" si="93"/>
        <v>29335</v>
      </c>
      <c r="D552" s="7">
        <f t="shared" ca="1" si="94"/>
        <v>5</v>
      </c>
      <c r="E552" s="3" t="str">
        <f ca="1">VLOOKUP(D552,State!$A$1:$B$9,2,0)</f>
        <v>NT</v>
      </c>
      <c r="F552" s="3">
        <f t="shared" ca="1" si="95"/>
        <v>507</v>
      </c>
      <c r="G552" s="3" t="str">
        <f ca="1">VLOOKUP(F552,Occupation!$A$1:$B$915,2,0)</f>
        <v>Stonemason</v>
      </c>
      <c r="H552" s="3">
        <f t="shared" ca="1" si="96"/>
        <v>6</v>
      </c>
      <c r="I552" s="3">
        <f t="shared" ca="1" si="97"/>
        <v>39493.620000000003</v>
      </c>
      <c r="J552" s="3">
        <f t="shared" ca="1" si="98"/>
        <v>0.23746025173647395</v>
      </c>
      <c r="K552" s="3">
        <f t="shared" ca="1" si="99"/>
        <v>6</v>
      </c>
      <c r="L552" s="3" t="str">
        <f ca="1">VLOOKUP(K552,Freq_Investment!$A$1:$B$8,2,0)</f>
        <v>Half-yearly</v>
      </c>
      <c r="M552" s="3" t="str">
        <f t="shared" ca="1" si="100"/>
        <v>Manual</v>
      </c>
      <c r="N552" s="3">
        <f t="shared" ca="1" si="90"/>
        <v>1</v>
      </c>
      <c r="O552" s="3">
        <f t="shared" ca="1" si="90"/>
        <v>5</v>
      </c>
      <c r="P552" s="3">
        <f t="shared" ca="1" si="90"/>
        <v>2</v>
      </c>
    </row>
    <row r="553" spans="1:16" x14ac:dyDescent="0.25">
      <c r="A553" s="3">
        <f t="shared" ca="1" si="91"/>
        <v>162545476</v>
      </c>
      <c r="B553" s="3">
        <f t="shared" ca="1" si="92"/>
        <v>9253</v>
      </c>
      <c r="C553" s="1">
        <f t="shared" ca="1" si="93"/>
        <v>32805</v>
      </c>
      <c r="D553" s="7">
        <f t="shared" ca="1" si="94"/>
        <v>1</v>
      </c>
      <c r="E553" s="3" t="str">
        <f ca="1">VLOOKUP(D553,State!$A$1:$B$9,2,0)</f>
        <v>NSW</v>
      </c>
      <c r="F553" s="3">
        <f t="shared" ca="1" si="95"/>
        <v>178</v>
      </c>
      <c r="G553" s="3" t="str">
        <f ca="1">VLOOKUP(F553,Occupation!$A$1:$B$915,2,0)</f>
        <v>ICT Business Development Manager</v>
      </c>
      <c r="H553" s="3">
        <f t="shared" ca="1" si="96"/>
        <v>7</v>
      </c>
      <c r="I553" s="3">
        <f t="shared" ca="1" si="97"/>
        <v>35857.01</v>
      </c>
      <c r="J553" s="3">
        <f t="shared" ca="1" si="98"/>
        <v>4.4911335754500514E-2</v>
      </c>
      <c r="K553" s="3">
        <f t="shared" ca="1" si="99"/>
        <v>5</v>
      </c>
      <c r="L553" s="3" t="str">
        <f ca="1">VLOOKUP(K553,Freq_Investment!$A$1:$B$8,2,0)</f>
        <v>Quarterly</v>
      </c>
      <c r="M553" s="3" t="str">
        <f t="shared" ca="1" si="100"/>
        <v>Auto</v>
      </c>
      <c r="N553" s="3">
        <f t="shared" ca="1" si="90"/>
        <v>1</v>
      </c>
      <c r="O553" s="3">
        <f t="shared" ca="1" si="90"/>
        <v>2</v>
      </c>
      <c r="P553" s="3">
        <f t="shared" ca="1" si="90"/>
        <v>5</v>
      </c>
    </row>
    <row r="554" spans="1:16" x14ac:dyDescent="0.25">
      <c r="A554" s="3">
        <f t="shared" ca="1" si="91"/>
        <v>157371326</v>
      </c>
      <c r="B554" s="3">
        <f t="shared" ca="1" si="92"/>
        <v>5770</v>
      </c>
      <c r="C554" s="1">
        <f t="shared" ca="1" si="93"/>
        <v>25673</v>
      </c>
      <c r="D554" s="7">
        <f t="shared" ca="1" si="94"/>
        <v>2</v>
      </c>
      <c r="E554" s="3" t="str">
        <f ca="1">VLOOKUP(D554,State!$A$1:$B$9,2,0)</f>
        <v>QLD</v>
      </c>
      <c r="F554" s="3">
        <f t="shared" ca="1" si="95"/>
        <v>754</v>
      </c>
      <c r="G554" s="3" t="str">
        <f ca="1">VLOOKUP(F554,Occupation!$A$1:$B$915,2,0)</f>
        <v>Law Clerk</v>
      </c>
      <c r="H554" s="3">
        <f t="shared" ca="1" si="96"/>
        <v>10</v>
      </c>
      <c r="I554" s="3">
        <f t="shared" ca="1" si="97"/>
        <v>36432.129999999997</v>
      </c>
      <c r="J554" s="3">
        <f t="shared" ca="1" si="98"/>
        <v>0.19209112574142179</v>
      </c>
      <c r="K554" s="3">
        <f t="shared" ca="1" si="99"/>
        <v>3</v>
      </c>
      <c r="L554" s="3" t="str">
        <f ca="1">VLOOKUP(K554,Freq_Investment!$A$1:$B$8,2,0)</f>
        <v>Fortnightly</v>
      </c>
      <c r="M554" s="3" t="str">
        <f t="shared" ca="1" si="100"/>
        <v>Auto</v>
      </c>
      <c r="N554" s="3">
        <f t="shared" ca="1" si="90"/>
        <v>4</v>
      </c>
      <c r="O554" s="3">
        <f t="shared" ca="1" si="90"/>
        <v>3</v>
      </c>
      <c r="P554" s="3">
        <f t="shared" ca="1" si="90"/>
        <v>5</v>
      </c>
    </row>
    <row r="555" spans="1:16" x14ac:dyDescent="0.25">
      <c r="A555" s="3">
        <f t="shared" ca="1" si="91"/>
        <v>411748384</v>
      </c>
      <c r="B555" s="3">
        <f t="shared" ca="1" si="92"/>
        <v>9038</v>
      </c>
      <c r="C555" s="1">
        <f t="shared" ca="1" si="93"/>
        <v>37610</v>
      </c>
      <c r="D555" s="7">
        <f t="shared" ca="1" si="94"/>
        <v>8</v>
      </c>
      <c r="E555" s="3" t="str">
        <f ca="1">VLOOKUP(D555,State!$A$1:$B$9,2,0)</f>
        <v>ACT</v>
      </c>
      <c r="F555" s="3">
        <f t="shared" ca="1" si="95"/>
        <v>488</v>
      </c>
      <c r="G555" s="3" t="str">
        <f ca="1">VLOOKUP(F555,Occupation!$A$1:$B$915,2,0)</f>
        <v>Fitter (General)</v>
      </c>
      <c r="H555" s="3">
        <f t="shared" ca="1" si="96"/>
        <v>8</v>
      </c>
      <c r="I555" s="3">
        <f t="shared" ca="1" si="97"/>
        <v>16246.67</v>
      </c>
      <c r="J555" s="3">
        <f t="shared" ca="1" si="98"/>
        <v>8.4248878924938098E-2</v>
      </c>
      <c r="K555" s="3">
        <f t="shared" ca="1" si="99"/>
        <v>2</v>
      </c>
      <c r="L555" s="3" t="str">
        <f ca="1">VLOOKUP(K555,Freq_Investment!$A$1:$B$8,2,0)</f>
        <v>Weekly</v>
      </c>
      <c r="M555" s="3" t="str">
        <f t="shared" ca="1" si="100"/>
        <v>Manual</v>
      </c>
      <c r="N555" s="3">
        <f t="shared" ca="1" si="90"/>
        <v>2</v>
      </c>
      <c r="O555" s="3">
        <f t="shared" ca="1" si="90"/>
        <v>5</v>
      </c>
      <c r="P555" s="3">
        <f t="shared" ca="1" si="90"/>
        <v>4</v>
      </c>
    </row>
    <row r="556" spans="1:16" x14ac:dyDescent="0.25">
      <c r="A556" s="3">
        <f t="shared" ca="1" si="91"/>
        <v>97327155</v>
      </c>
      <c r="B556" s="3">
        <f t="shared" ca="1" si="92"/>
        <v>1655</v>
      </c>
      <c r="C556" s="1">
        <f t="shared" ca="1" si="93"/>
        <v>36938</v>
      </c>
      <c r="D556" s="7">
        <f t="shared" ca="1" si="94"/>
        <v>4</v>
      </c>
      <c r="E556" s="3" t="str">
        <f ca="1">VLOOKUP(D556,State!$A$1:$B$9,2,0)</f>
        <v>WA</v>
      </c>
      <c r="F556" s="3">
        <f t="shared" ca="1" si="95"/>
        <v>857</v>
      </c>
      <c r="G556" s="3" t="str">
        <f ca="1">VLOOKUP(F556,Occupation!$A$1:$B$915,2,0)</f>
        <v>Railway Track Plant Operator</v>
      </c>
      <c r="H556" s="3">
        <f t="shared" ca="1" si="96"/>
        <v>9</v>
      </c>
      <c r="I556" s="3">
        <f t="shared" ca="1" si="97"/>
        <v>76571.58</v>
      </c>
      <c r="J556" s="3">
        <f t="shared" ca="1" si="98"/>
        <v>0.34548030590545042</v>
      </c>
      <c r="K556" s="3">
        <f t="shared" ca="1" si="99"/>
        <v>2</v>
      </c>
      <c r="L556" s="3" t="str">
        <f ca="1">VLOOKUP(K556,Freq_Investment!$A$1:$B$8,2,0)</f>
        <v>Weekly</v>
      </c>
      <c r="M556" s="3" t="str">
        <f t="shared" ca="1" si="100"/>
        <v>Manual</v>
      </c>
      <c r="N556" s="3">
        <f t="shared" ca="1" si="90"/>
        <v>3</v>
      </c>
      <c r="O556" s="3">
        <f t="shared" ca="1" si="90"/>
        <v>1</v>
      </c>
      <c r="P556" s="3">
        <f t="shared" ca="1" si="90"/>
        <v>2</v>
      </c>
    </row>
    <row r="557" spans="1:16" x14ac:dyDescent="0.25">
      <c r="A557" s="3">
        <f t="shared" ca="1" si="91"/>
        <v>631014379</v>
      </c>
      <c r="B557" s="3">
        <f t="shared" ca="1" si="92"/>
        <v>1975</v>
      </c>
      <c r="C557" s="1">
        <f t="shared" ca="1" si="93"/>
        <v>41536</v>
      </c>
      <c r="D557" s="7">
        <f t="shared" ca="1" si="94"/>
        <v>5</v>
      </c>
      <c r="E557" s="3" t="str">
        <f ca="1">VLOOKUP(D557,State!$A$1:$B$9,2,0)</f>
        <v>NT</v>
      </c>
      <c r="F557" s="3">
        <f t="shared" ca="1" si="95"/>
        <v>476</v>
      </c>
      <c r="G557" s="3" t="str">
        <f ca="1">VLOOKUP(F557,Occupation!$A$1:$B$915,2,0)</f>
        <v>Blacksmith</v>
      </c>
      <c r="H557" s="3">
        <f t="shared" ca="1" si="96"/>
        <v>7</v>
      </c>
      <c r="I557" s="3">
        <f t="shared" ca="1" si="97"/>
        <v>65177.01</v>
      </c>
      <c r="J557" s="3">
        <f t="shared" ca="1" si="98"/>
        <v>0.24358464993959345</v>
      </c>
      <c r="K557" s="3">
        <f t="shared" ca="1" si="99"/>
        <v>7</v>
      </c>
      <c r="L557" s="3" t="str">
        <f ca="1">VLOOKUP(K557,Freq_Investment!$A$1:$B$8,2,0)</f>
        <v>Yearly</v>
      </c>
      <c r="M557" s="3" t="str">
        <f t="shared" ca="1" si="100"/>
        <v>Auto</v>
      </c>
      <c r="N557" s="3">
        <f t="shared" ca="1" si="90"/>
        <v>2</v>
      </c>
      <c r="O557" s="3">
        <f t="shared" ca="1" si="90"/>
        <v>2</v>
      </c>
      <c r="P557" s="3">
        <f t="shared" ca="1" si="90"/>
        <v>3</v>
      </c>
    </row>
    <row r="558" spans="1:16" x14ac:dyDescent="0.25">
      <c r="A558" s="3">
        <f t="shared" ca="1" si="91"/>
        <v>568632232</v>
      </c>
      <c r="B558" s="3">
        <f t="shared" ca="1" si="92"/>
        <v>3189</v>
      </c>
      <c r="C558" s="1">
        <f t="shared" ca="1" si="93"/>
        <v>42594</v>
      </c>
      <c r="D558" s="7">
        <f t="shared" ca="1" si="94"/>
        <v>1</v>
      </c>
      <c r="E558" s="3" t="str">
        <f ca="1">VLOOKUP(D558,State!$A$1:$B$9,2,0)</f>
        <v>NSW</v>
      </c>
      <c r="F558" s="3">
        <f t="shared" ca="1" si="95"/>
        <v>783</v>
      </c>
      <c r="G558" s="3" t="str">
        <f ca="1">VLOOKUP(F558,Occupation!$A$1:$B$915,2,0)</f>
        <v>Sales Representative (Motor Vehicle Parts and Accessories)</v>
      </c>
      <c r="H558" s="3">
        <f t="shared" ca="1" si="96"/>
        <v>6</v>
      </c>
      <c r="I558" s="3">
        <f t="shared" ca="1" si="97"/>
        <v>73982.83</v>
      </c>
      <c r="J558" s="3">
        <f t="shared" ca="1" si="98"/>
        <v>0.26393139287040507</v>
      </c>
      <c r="K558" s="3">
        <f t="shared" ca="1" si="99"/>
        <v>4</v>
      </c>
      <c r="L558" s="3" t="str">
        <f ca="1">VLOOKUP(K558,Freq_Investment!$A$1:$B$8,2,0)</f>
        <v>Monthly</v>
      </c>
      <c r="M558" s="3" t="str">
        <f t="shared" ca="1" si="100"/>
        <v>Auto</v>
      </c>
      <c r="N558" s="3">
        <f t="shared" ref="N558:P621" ca="1" si="101">RANDBETWEEN(1,5)</f>
        <v>4</v>
      </c>
      <c r="O558" s="3">
        <f t="shared" ca="1" si="101"/>
        <v>1</v>
      </c>
      <c r="P558" s="3">
        <f t="shared" ca="1" si="101"/>
        <v>5</v>
      </c>
    </row>
    <row r="559" spans="1:16" x14ac:dyDescent="0.25">
      <c r="A559" s="3">
        <f t="shared" ca="1" si="91"/>
        <v>76322654</v>
      </c>
      <c r="B559" s="3">
        <f t="shared" ca="1" si="92"/>
        <v>9873</v>
      </c>
      <c r="C559" s="1">
        <f t="shared" ca="1" si="93"/>
        <v>44423</v>
      </c>
      <c r="D559" s="7">
        <f t="shared" ca="1" si="94"/>
        <v>5</v>
      </c>
      <c r="E559" s="3" t="str">
        <f ca="1">VLOOKUP(D559,State!$A$1:$B$9,2,0)</f>
        <v>NT</v>
      </c>
      <c r="F559" s="3">
        <f t="shared" ca="1" si="95"/>
        <v>773</v>
      </c>
      <c r="G559" s="3" t="str">
        <f ca="1">VLOOKUP(F559,Occupation!$A$1:$B$915,2,0)</f>
        <v>Proof Reader</v>
      </c>
      <c r="H559" s="3">
        <f t="shared" ca="1" si="96"/>
        <v>1</v>
      </c>
      <c r="I559" s="3">
        <f t="shared" ca="1" si="97"/>
        <v>93972.03</v>
      </c>
      <c r="J559" s="3">
        <f t="shared" ca="1" si="98"/>
        <v>6.0111974544000968E-3</v>
      </c>
      <c r="K559" s="3">
        <f t="shared" ca="1" si="99"/>
        <v>7</v>
      </c>
      <c r="L559" s="3" t="str">
        <f ca="1">VLOOKUP(K559,Freq_Investment!$A$1:$B$8,2,0)</f>
        <v>Yearly</v>
      </c>
      <c r="M559" s="3" t="str">
        <f t="shared" ca="1" si="100"/>
        <v>Manual</v>
      </c>
      <c r="N559" s="3">
        <f t="shared" ca="1" si="101"/>
        <v>3</v>
      </c>
      <c r="O559" s="3">
        <f t="shared" ca="1" si="101"/>
        <v>4</v>
      </c>
      <c r="P559" s="3">
        <f t="shared" ca="1" si="101"/>
        <v>5</v>
      </c>
    </row>
    <row r="560" spans="1:16" x14ac:dyDescent="0.25">
      <c r="A560" s="3">
        <f t="shared" ca="1" si="91"/>
        <v>709870678</v>
      </c>
      <c r="B560" s="3">
        <f t="shared" ca="1" si="92"/>
        <v>4378</v>
      </c>
      <c r="C560" s="1">
        <f t="shared" ca="1" si="93"/>
        <v>40349</v>
      </c>
      <c r="D560" s="7">
        <f t="shared" ca="1" si="94"/>
        <v>2</v>
      </c>
      <c r="E560" s="3" t="str">
        <f ca="1">VLOOKUP(D560,State!$A$1:$B$9,2,0)</f>
        <v>QLD</v>
      </c>
      <c r="F560" s="3">
        <f t="shared" ca="1" si="95"/>
        <v>792</v>
      </c>
      <c r="G560" s="3" t="str">
        <f ca="1">VLOOKUP(F560,Occupation!$A$1:$B$915,2,0)</f>
        <v>Motor Vehicle Parts Interpreter / Automotive Parts Salesperson</v>
      </c>
      <c r="H560" s="3">
        <f t="shared" ca="1" si="96"/>
        <v>9</v>
      </c>
      <c r="I560" s="3">
        <f t="shared" ca="1" si="97"/>
        <v>25018.22</v>
      </c>
      <c r="J560" s="3">
        <f t="shared" ca="1" si="98"/>
        <v>0.39014708978827917</v>
      </c>
      <c r="K560" s="3">
        <f t="shared" ca="1" si="99"/>
        <v>2</v>
      </c>
      <c r="L560" s="3" t="str">
        <f ca="1">VLOOKUP(K560,Freq_Investment!$A$1:$B$8,2,0)</f>
        <v>Weekly</v>
      </c>
      <c r="M560" s="3" t="str">
        <f t="shared" ca="1" si="100"/>
        <v>Auto</v>
      </c>
      <c r="N560" s="3">
        <f t="shared" ca="1" si="101"/>
        <v>5</v>
      </c>
      <c r="O560" s="3">
        <f t="shared" ca="1" si="101"/>
        <v>4</v>
      </c>
      <c r="P560" s="3">
        <f t="shared" ca="1" si="101"/>
        <v>4</v>
      </c>
    </row>
    <row r="561" spans="1:16" x14ac:dyDescent="0.25">
      <c r="A561" s="3">
        <f t="shared" ca="1" si="91"/>
        <v>366730408</v>
      </c>
      <c r="B561" s="3">
        <f t="shared" ca="1" si="92"/>
        <v>6490</v>
      </c>
      <c r="C561" s="1">
        <f t="shared" ca="1" si="93"/>
        <v>37298</v>
      </c>
      <c r="D561" s="7">
        <f t="shared" ca="1" si="94"/>
        <v>6</v>
      </c>
      <c r="E561" s="3" t="str">
        <f ca="1">VLOOKUP(D561,State!$A$1:$B$9,2,0)</f>
        <v>TAS</v>
      </c>
      <c r="F561" s="3">
        <f t="shared" ca="1" si="95"/>
        <v>643</v>
      </c>
      <c r="G561" s="3" t="str">
        <f ca="1">VLOOKUP(F561,Occupation!$A$1:$B$915,2,0)</f>
        <v>Aboriginal and Torres Strait Islander Education Worker</v>
      </c>
      <c r="H561" s="3">
        <f t="shared" ca="1" si="96"/>
        <v>2</v>
      </c>
      <c r="I561" s="3">
        <f t="shared" ca="1" si="97"/>
        <v>90035.199999999997</v>
      </c>
      <c r="J561" s="3">
        <f t="shared" ca="1" si="98"/>
        <v>0.2123169000505219</v>
      </c>
      <c r="K561" s="3">
        <f t="shared" ca="1" si="99"/>
        <v>3</v>
      </c>
      <c r="L561" s="3" t="str">
        <f ca="1">VLOOKUP(K561,Freq_Investment!$A$1:$B$8,2,0)</f>
        <v>Fortnightly</v>
      </c>
      <c r="M561" s="3" t="str">
        <f t="shared" ca="1" si="100"/>
        <v>Auto</v>
      </c>
      <c r="N561" s="3">
        <f t="shared" ca="1" si="101"/>
        <v>5</v>
      </c>
      <c r="O561" s="3">
        <f t="shared" ca="1" si="101"/>
        <v>3</v>
      </c>
      <c r="P561" s="3">
        <f t="shared" ca="1" si="101"/>
        <v>3</v>
      </c>
    </row>
    <row r="562" spans="1:16" x14ac:dyDescent="0.25">
      <c r="A562" s="3">
        <f t="shared" ca="1" si="91"/>
        <v>900941207</v>
      </c>
      <c r="B562" s="3">
        <f t="shared" ca="1" si="92"/>
        <v>3916</v>
      </c>
      <c r="C562" s="1">
        <f t="shared" ca="1" si="93"/>
        <v>43027</v>
      </c>
      <c r="D562" s="7">
        <f t="shared" ca="1" si="94"/>
        <v>6</v>
      </c>
      <c r="E562" s="3" t="str">
        <f ca="1">VLOOKUP(D562,State!$A$1:$B$9,2,0)</f>
        <v>TAS</v>
      </c>
      <c r="F562" s="3">
        <f t="shared" ca="1" si="95"/>
        <v>492</v>
      </c>
      <c r="G562" s="3" t="str">
        <f ca="1">VLOOKUP(F562,Occupation!$A$1:$B$915,2,0)</f>
        <v>Textile, Clothing and Footwear Mechanic</v>
      </c>
      <c r="H562" s="3">
        <f t="shared" ca="1" si="96"/>
        <v>8</v>
      </c>
      <c r="I562" s="3">
        <f t="shared" ca="1" si="97"/>
        <v>46.84</v>
      </c>
      <c r="J562" s="3">
        <f t="shared" ca="1" si="98"/>
        <v>4.1597589654440714E-4</v>
      </c>
      <c r="K562" s="3">
        <f t="shared" ca="1" si="99"/>
        <v>2</v>
      </c>
      <c r="L562" s="3" t="str">
        <f ca="1">VLOOKUP(K562,Freq_Investment!$A$1:$B$8,2,0)</f>
        <v>Weekly</v>
      </c>
      <c r="M562" s="3" t="str">
        <f t="shared" ca="1" si="100"/>
        <v>Auto</v>
      </c>
      <c r="N562" s="3">
        <f t="shared" ca="1" si="101"/>
        <v>4</v>
      </c>
      <c r="O562" s="3">
        <f t="shared" ca="1" si="101"/>
        <v>1</v>
      </c>
      <c r="P562" s="3">
        <f t="shared" ca="1" si="101"/>
        <v>3</v>
      </c>
    </row>
    <row r="563" spans="1:16" x14ac:dyDescent="0.25">
      <c r="A563" s="3">
        <f t="shared" ca="1" si="91"/>
        <v>640795423</v>
      </c>
      <c r="B563" s="3">
        <f t="shared" ca="1" si="92"/>
        <v>9959</v>
      </c>
      <c r="C563" s="1">
        <f t="shared" ca="1" si="93"/>
        <v>26446</v>
      </c>
      <c r="D563" s="7">
        <f t="shared" ca="1" si="94"/>
        <v>1</v>
      </c>
      <c r="E563" s="3" t="str">
        <f ca="1">VLOOKUP(D563,State!$A$1:$B$9,2,0)</f>
        <v>NSW</v>
      </c>
      <c r="F563" s="3">
        <f t="shared" ca="1" si="95"/>
        <v>161</v>
      </c>
      <c r="G563" s="3" t="str">
        <f ca="1">VLOOKUP(F563,Occupation!$A$1:$B$915,2,0)</f>
        <v>Policy Analyst</v>
      </c>
      <c r="H563" s="3">
        <f t="shared" ca="1" si="96"/>
        <v>10</v>
      </c>
      <c r="I563" s="3">
        <f t="shared" ca="1" si="97"/>
        <v>18411.61</v>
      </c>
      <c r="J563" s="3">
        <f t="shared" ca="1" si="98"/>
        <v>1.0928867024801836E-2</v>
      </c>
      <c r="K563" s="3">
        <f t="shared" ca="1" si="99"/>
        <v>5</v>
      </c>
      <c r="L563" s="3" t="str">
        <f ca="1">VLOOKUP(K563,Freq_Investment!$A$1:$B$8,2,0)</f>
        <v>Quarterly</v>
      </c>
      <c r="M563" s="3" t="str">
        <f t="shared" ca="1" si="100"/>
        <v>Manual</v>
      </c>
      <c r="N563" s="3">
        <f t="shared" ca="1" si="101"/>
        <v>2</v>
      </c>
      <c r="O563" s="3">
        <f t="shared" ca="1" si="101"/>
        <v>3</v>
      </c>
      <c r="P563" s="3">
        <f t="shared" ca="1" si="101"/>
        <v>1</v>
      </c>
    </row>
    <row r="564" spans="1:16" x14ac:dyDescent="0.25">
      <c r="A564" s="3">
        <f t="shared" ca="1" si="91"/>
        <v>108123856</v>
      </c>
      <c r="B564" s="3">
        <f t="shared" ca="1" si="92"/>
        <v>1673</v>
      </c>
      <c r="C564" s="1">
        <f t="shared" ca="1" si="93"/>
        <v>43334</v>
      </c>
      <c r="D564" s="7">
        <f t="shared" ca="1" si="94"/>
        <v>4</v>
      </c>
      <c r="E564" s="3" t="str">
        <f ca="1">VLOOKUP(D564,State!$A$1:$B$9,2,0)</f>
        <v>WA</v>
      </c>
      <c r="F564" s="3">
        <f t="shared" ca="1" si="95"/>
        <v>771</v>
      </c>
      <c r="G564" s="3" t="str">
        <f ca="1">VLOOKUP(F564,Occupation!$A$1:$B$915,2,0)</f>
        <v>Library Assistant</v>
      </c>
      <c r="H564" s="3">
        <f t="shared" ca="1" si="96"/>
        <v>8</v>
      </c>
      <c r="I564" s="3">
        <f t="shared" ca="1" si="97"/>
        <v>57051.24</v>
      </c>
      <c r="J564" s="3">
        <f t="shared" ca="1" si="98"/>
        <v>0.323145995648149</v>
      </c>
      <c r="K564" s="3">
        <f t="shared" ca="1" si="99"/>
        <v>7</v>
      </c>
      <c r="L564" s="3" t="str">
        <f ca="1">VLOOKUP(K564,Freq_Investment!$A$1:$B$8,2,0)</f>
        <v>Yearly</v>
      </c>
      <c r="M564" s="3" t="str">
        <f t="shared" ca="1" si="100"/>
        <v>Auto</v>
      </c>
      <c r="N564" s="3">
        <f t="shared" ca="1" si="101"/>
        <v>5</v>
      </c>
      <c r="O564" s="3">
        <f t="shared" ca="1" si="101"/>
        <v>3</v>
      </c>
      <c r="P564" s="3">
        <f t="shared" ca="1" si="101"/>
        <v>5</v>
      </c>
    </row>
    <row r="565" spans="1:16" x14ac:dyDescent="0.25">
      <c r="A565" s="3">
        <f t="shared" ca="1" si="91"/>
        <v>817876870</v>
      </c>
      <c r="B565" s="3">
        <f t="shared" ca="1" si="92"/>
        <v>5341</v>
      </c>
      <c r="C565" s="1">
        <f t="shared" ca="1" si="93"/>
        <v>26457</v>
      </c>
      <c r="D565" s="7">
        <f t="shared" ca="1" si="94"/>
        <v>4</v>
      </c>
      <c r="E565" s="3" t="str">
        <f ca="1">VLOOKUP(D565,State!$A$1:$B$9,2,0)</f>
        <v>WA</v>
      </c>
      <c r="F565" s="3">
        <f t="shared" ca="1" si="95"/>
        <v>129</v>
      </c>
      <c r="G565" s="3" t="str">
        <f ca="1">VLOOKUP(F565,Occupation!$A$1:$B$915,2,0)</f>
        <v>Television Journalist</v>
      </c>
      <c r="H565" s="3">
        <f t="shared" ca="1" si="96"/>
        <v>5</v>
      </c>
      <c r="I565" s="3">
        <f t="shared" ca="1" si="97"/>
        <v>26363.22</v>
      </c>
      <c r="J565" s="3">
        <f t="shared" ca="1" si="98"/>
        <v>0.37931670984918936</v>
      </c>
      <c r="K565" s="3">
        <f t="shared" ca="1" si="99"/>
        <v>1</v>
      </c>
      <c r="L565" s="3" t="str">
        <f ca="1">VLOOKUP(K565,Freq_Investment!$A$1:$B$8,2,0)</f>
        <v>Daily</v>
      </c>
      <c r="M565" s="3" t="str">
        <f t="shared" ca="1" si="100"/>
        <v>Auto</v>
      </c>
      <c r="N565" s="3">
        <f t="shared" ca="1" si="101"/>
        <v>1</v>
      </c>
      <c r="O565" s="3">
        <f t="shared" ca="1" si="101"/>
        <v>1</v>
      </c>
      <c r="P565" s="3">
        <f t="shared" ca="1" si="101"/>
        <v>1</v>
      </c>
    </row>
    <row r="566" spans="1:16" x14ac:dyDescent="0.25">
      <c r="A566" s="3">
        <f t="shared" ca="1" si="91"/>
        <v>288814037</v>
      </c>
      <c r="B566" s="3">
        <f t="shared" ca="1" si="92"/>
        <v>3455</v>
      </c>
      <c r="C566" s="1">
        <f t="shared" ca="1" si="93"/>
        <v>26945</v>
      </c>
      <c r="D566" s="7">
        <f t="shared" ca="1" si="94"/>
        <v>8</v>
      </c>
      <c r="E566" s="3" t="str">
        <f ca="1">VLOOKUP(D566,State!$A$1:$B$9,2,0)</f>
        <v>ACT</v>
      </c>
      <c r="F566" s="3">
        <f t="shared" ca="1" si="95"/>
        <v>663</v>
      </c>
      <c r="G566" s="3" t="str">
        <f ca="1">VLOOKUP(F566,Occupation!$A$1:$B$915,2,0)</f>
        <v>Detective</v>
      </c>
      <c r="H566" s="3">
        <f t="shared" ca="1" si="96"/>
        <v>1</v>
      </c>
      <c r="I566" s="3">
        <f t="shared" ca="1" si="97"/>
        <v>26877.99</v>
      </c>
      <c r="J566" s="3">
        <f t="shared" ca="1" si="98"/>
        <v>0.12540423562359732</v>
      </c>
      <c r="K566" s="3">
        <f t="shared" ca="1" si="99"/>
        <v>6</v>
      </c>
      <c r="L566" s="3" t="str">
        <f ca="1">VLOOKUP(K566,Freq_Investment!$A$1:$B$8,2,0)</f>
        <v>Half-yearly</v>
      </c>
      <c r="M566" s="3" t="str">
        <f t="shared" ca="1" si="100"/>
        <v>Manual</v>
      </c>
      <c r="N566" s="3">
        <f t="shared" ca="1" si="101"/>
        <v>2</v>
      </c>
      <c r="O566" s="3">
        <f t="shared" ca="1" si="101"/>
        <v>5</v>
      </c>
      <c r="P566" s="3">
        <f t="shared" ca="1" si="101"/>
        <v>1</v>
      </c>
    </row>
    <row r="567" spans="1:16" x14ac:dyDescent="0.25">
      <c r="A567" s="3">
        <f t="shared" ca="1" si="91"/>
        <v>753586459</v>
      </c>
      <c r="B567" s="3">
        <f t="shared" ca="1" si="92"/>
        <v>52</v>
      </c>
      <c r="C567" s="1">
        <f t="shared" ca="1" si="93"/>
        <v>44113</v>
      </c>
      <c r="D567" s="7">
        <f t="shared" ca="1" si="94"/>
        <v>6</v>
      </c>
      <c r="E567" s="3" t="str">
        <f ca="1">VLOOKUP(D567,State!$A$1:$B$9,2,0)</f>
        <v>TAS</v>
      </c>
      <c r="F567" s="3">
        <f t="shared" ca="1" si="95"/>
        <v>185</v>
      </c>
      <c r="G567" s="3" t="str">
        <f ca="1">VLOOKUP(F567,Occupation!$A$1:$B$915,2,0)</f>
        <v>Air Traffic Controller</v>
      </c>
      <c r="H567" s="3">
        <f t="shared" ca="1" si="96"/>
        <v>6</v>
      </c>
      <c r="I567" s="3">
        <f t="shared" ca="1" si="97"/>
        <v>7647.35</v>
      </c>
      <c r="J567" s="3">
        <f t="shared" ca="1" si="98"/>
        <v>0.15165352939443372</v>
      </c>
      <c r="K567" s="3">
        <f t="shared" ca="1" si="99"/>
        <v>2</v>
      </c>
      <c r="L567" s="3" t="str">
        <f ca="1">VLOOKUP(K567,Freq_Investment!$A$1:$B$8,2,0)</f>
        <v>Weekly</v>
      </c>
      <c r="M567" s="3" t="str">
        <f t="shared" ca="1" si="100"/>
        <v>Manual</v>
      </c>
      <c r="N567" s="3">
        <f t="shared" ca="1" si="101"/>
        <v>3</v>
      </c>
      <c r="O567" s="3">
        <f t="shared" ca="1" si="101"/>
        <v>1</v>
      </c>
      <c r="P567" s="3">
        <f t="shared" ca="1" si="101"/>
        <v>3</v>
      </c>
    </row>
    <row r="568" spans="1:16" x14ac:dyDescent="0.25">
      <c r="A568" s="3">
        <f t="shared" ca="1" si="91"/>
        <v>999370294</v>
      </c>
      <c r="B568" s="3">
        <f t="shared" ca="1" si="92"/>
        <v>2133</v>
      </c>
      <c r="C568" s="1">
        <f t="shared" ca="1" si="93"/>
        <v>31888</v>
      </c>
      <c r="D568" s="7">
        <f t="shared" ca="1" si="94"/>
        <v>6</v>
      </c>
      <c r="E568" s="3" t="str">
        <f ca="1">VLOOKUP(D568,State!$A$1:$B$9,2,0)</f>
        <v>TAS</v>
      </c>
      <c r="F568" s="3">
        <f t="shared" ca="1" si="95"/>
        <v>620</v>
      </c>
      <c r="G568" s="3" t="str">
        <f ca="1">VLOOKUP(F568,Occupation!$A$1:$B$915,2,0)</f>
        <v>Fire Protection Equipment Technician</v>
      </c>
      <c r="H568" s="3">
        <f t="shared" ca="1" si="96"/>
        <v>6</v>
      </c>
      <c r="I568" s="3">
        <f t="shared" ca="1" si="97"/>
        <v>35866.65</v>
      </c>
      <c r="J568" s="3">
        <f t="shared" ca="1" si="98"/>
        <v>0.20182069996824575</v>
      </c>
      <c r="K568" s="3">
        <f t="shared" ca="1" si="99"/>
        <v>2</v>
      </c>
      <c r="L568" s="3" t="str">
        <f ca="1">VLOOKUP(K568,Freq_Investment!$A$1:$B$8,2,0)</f>
        <v>Weekly</v>
      </c>
      <c r="M568" s="3" t="str">
        <f t="shared" ca="1" si="100"/>
        <v>Manual</v>
      </c>
      <c r="N568" s="3">
        <f t="shared" ca="1" si="101"/>
        <v>1</v>
      </c>
      <c r="O568" s="3">
        <f t="shared" ca="1" si="101"/>
        <v>3</v>
      </c>
      <c r="P568" s="3">
        <f t="shared" ca="1" si="101"/>
        <v>3</v>
      </c>
    </row>
    <row r="569" spans="1:16" x14ac:dyDescent="0.25">
      <c r="A569" s="3">
        <f t="shared" ca="1" si="91"/>
        <v>924437567</v>
      </c>
      <c r="B569" s="3">
        <f t="shared" ca="1" si="92"/>
        <v>8373</v>
      </c>
      <c r="C569" s="1">
        <f t="shared" ca="1" si="93"/>
        <v>38150</v>
      </c>
      <c r="D569" s="7">
        <f t="shared" ca="1" si="94"/>
        <v>5</v>
      </c>
      <c r="E569" s="3" t="str">
        <f ca="1">VLOOKUP(D569,State!$A$1:$B$9,2,0)</f>
        <v>NT</v>
      </c>
      <c r="F569" s="3">
        <f t="shared" ca="1" si="95"/>
        <v>691</v>
      </c>
      <c r="G569" s="3" t="str">
        <f ca="1">VLOOKUP(F569,Occupation!$A$1:$B$915,2,0)</f>
        <v>Hunting Guide</v>
      </c>
      <c r="H569" s="3">
        <f t="shared" ca="1" si="96"/>
        <v>10</v>
      </c>
      <c r="I569" s="3">
        <f t="shared" ca="1" si="97"/>
        <v>85897.63</v>
      </c>
      <c r="J569" s="3">
        <f t="shared" ca="1" si="98"/>
        <v>0.30110731069407559</v>
      </c>
      <c r="K569" s="3">
        <f t="shared" ca="1" si="99"/>
        <v>5</v>
      </c>
      <c r="L569" s="3" t="str">
        <f ca="1">VLOOKUP(K569,Freq_Investment!$A$1:$B$8,2,0)</f>
        <v>Quarterly</v>
      </c>
      <c r="M569" s="3" t="str">
        <f t="shared" ca="1" si="100"/>
        <v>Manual</v>
      </c>
      <c r="N569" s="3">
        <f t="shared" ca="1" si="101"/>
        <v>5</v>
      </c>
      <c r="O569" s="3">
        <f t="shared" ca="1" si="101"/>
        <v>2</v>
      </c>
      <c r="P569" s="3">
        <f t="shared" ca="1" si="101"/>
        <v>2</v>
      </c>
    </row>
    <row r="570" spans="1:16" x14ac:dyDescent="0.25">
      <c r="A570" s="3">
        <f t="shared" ca="1" si="91"/>
        <v>863165908</v>
      </c>
      <c r="B570" s="3">
        <f t="shared" ca="1" si="92"/>
        <v>6029</v>
      </c>
      <c r="C570" s="1">
        <f t="shared" ca="1" si="93"/>
        <v>44278</v>
      </c>
      <c r="D570" s="7">
        <f t="shared" ca="1" si="94"/>
        <v>7</v>
      </c>
      <c r="E570" s="3" t="str">
        <f ca="1">VLOOKUP(D570,State!$A$1:$B$9,2,0)</f>
        <v>VIC</v>
      </c>
      <c r="F570" s="3">
        <f t="shared" ca="1" si="95"/>
        <v>337</v>
      </c>
      <c r="G570" s="3" t="str">
        <f ca="1">VLOOKUP(F570,Occupation!$A$1:$B$915,2,0)</f>
        <v>Urologist</v>
      </c>
      <c r="H570" s="3">
        <f t="shared" ca="1" si="96"/>
        <v>10</v>
      </c>
      <c r="I570" s="3">
        <f t="shared" ca="1" si="97"/>
        <v>63394.04</v>
      </c>
      <c r="J570" s="3">
        <f t="shared" ca="1" si="98"/>
        <v>8.9925686977812613E-2</v>
      </c>
      <c r="K570" s="3">
        <f t="shared" ca="1" si="99"/>
        <v>4</v>
      </c>
      <c r="L570" s="3" t="str">
        <f ca="1">VLOOKUP(K570,Freq_Investment!$A$1:$B$8,2,0)</f>
        <v>Monthly</v>
      </c>
      <c r="M570" s="3" t="str">
        <f t="shared" ca="1" si="100"/>
        <v>Auto</v>
      </c>
      <c r="N570" s="3">
        <f t="shared" ca="1" si="101"/>
        <v>5</v>
      </c>
      <c r="O570" s="3">
        <f t="shared" ca="1" si="101"/>
        <v>5</v>
      </c>
      <c r="P570" s="3">
        <f t="shared" ca="1" si="101"/>
        <v>4</v>
      </c>
    </row>
    <row r="571" spans="1:16" x14ac:dyDescent="0.25">
      <c r="A571" s="3">
        <f t="shared" ca="1" si="91"/>
        <v>716581733</v>
      </c>
      <c r="B571" s="3">
        <f t="shared" ca="1" si="92"/>
        <v>6328</v>
      </c>
      <c r="C571" s="1">
        <f t="shared" ca="1" si="93"/>
        <v>39036</v>
      </c>
      <c r="D571" s="7">
        <f t="shared" ca="1" si="94"/>
        <v>4</v>
      </c>
      <c r="E571" s="3" t="str">
        <f ca="1">VLOOKUP(D571,State!$A$1:$B$9,2,0)</f>
        <v>WA</v>
      </c>
      <c r="F571" s="3">
        <f t="shared" ca="1" si="95"/>
        <v>651</v>
      </c>
      <c r="G571" s="3" t="str">
        <f ca="1">VLOOKUP(F571,Occupation!$A$1:$B$915,2,0)</f>
        <v>Personal Care Assistant</v>
      </c>
      <c r="H571" s="3">
        <f t="shared" ca="1" si="96"/>
        <v>2</v>
      </c>
      <c r="I571" s="3">
        <f t="shared" ca="1" si="97"/>
        <v>81609.34</v>
      </c>
      <c r="J571" s="3">
        <f t="shared" ca="1" si="98"/>
        <v>0.38115438913099281</v>
      </c>
      <c r="K571" s="3">
        <f t="shared" ca="1" si="99"/>
        <v>7</v>
      </c>
      <c r="L571" s="3" t="str">
        <f ca="1">VLOOKUP(K571,Freq_Investment!$A$1:$B$8,2,0)</f>
        <v>Yearly</v>
      </c>
      <c r="M571" s="3" t="str">
        <f t="shared" ca="1" si="100"/>
        <v>Manual</v>
      </c>
      <c r="N571" s="3">
        <f t="shared" ca="1" si="101"/>
        <v>4</v>
      </c>
      <c r="O571" s="3">
        <f t="shared" ca="1" si="101"/>
        <v>2</v>
      </c>
      <c r="P571" s="3">
        <f t="shared" ca="1" si="101"/>
        <v>1</v>
      </c>
    </row>
    <row r="572" spans="1:16" x14ac:dyDescent="0.25">
      <c r="A572" s="3">
        <f t="shared" ca="1" si="91"/>
        <v>480516722</v>
      </c>
      <c r="B572" s="3">
        <f t="shared" ca="1" si="92"/>
        <v>2659</v>
      </c>
      <c r="C572" s="1">
        <f t="shared" ca="1" si="93"/>
        <v>41198</v>
      </c>
      <c r="D572" s="7">
        <f t="shared" ca="1" si="94"/>
        <v>4</v>
      </c>
      <c r="E572" s="3" t="str">
        <f ca="1">VLOOKUP(D572,State!$A$1:$B$9,2,0)</f>
        <v>WA</v>
      </c>
      <c r="F572" s="3">
        <f t="shared" ca="1" si="95"/>
        <v>822</v>
      </c>
      <c r="G572" s="3" t="str">
        <f ca="1">VLOOKUP(F572,Occupation!$A$1:$B$915,2,0)</f>
        <v>Yarn Carding and Spinning Machine Operator</v>
      </c>
      <c r="H572" s="3">
        <f t="shared" ca="1" si="96"/>
        <v>6</v>
      </c>
      <c r="I572" s="3">
        <f t="shared" ca="1" si="97"/>
        <v>63289.14</v>
      </c>
      <c r="J572" s="3">
        <f t="shared" ca="1" si="98"/>
        <v>0.48519817757841138</v>
      </c>
      <c r="K572" s="3">
        <f t="shared" ca="1" si="99"/>
        <v>6</v>
      </c>
      <c r="L572" s="3" t="str">
        <f ca="1">VLOOKUP(K572,Freq_Investment!$A$1:$B$8,2,0)</f>
        <v>Half-yearly</v>
      </c>
      <c r="M572" s="3" t="str">
        <f t="shared" ca="1" si="100"/>
        <v>Auto</v>
      </c>
      <c r="N572" s="3">
        <f t="shared" ca="1" si="101"/>
        <v>4</v>
      </c>
      <c r="O572" s="3">
        <f t="shared" ca="1" si="101"/>
        <v>5</v>
      </c>
      <c r="P572" s="3">
        <f t="shared" ca="1" si="101"/>
        <v>3</v>
      </c>
    </row>
    <row r="573" spans="1:16" x14ac:dyDescent="0.25">
      <c r="A573" s="3">
        <f t="shared" ca="1" si="91"/>
        <v>948295861</v>
      </c>
      <c r="B573" s="3">
        <f t="shared" ca="1" si="92"/>
        <v>587</v>
      </c>
      <c r="C573" s="1">
        <f t="shared" ca="1" si="93"/>
        <v>34039</v>
      </c>
      <c r="D573" s="7">
        <f t="shared" ca="1" si="94"/>
        <v>8</v>
      </c>
      <c r="E573" s="3" t="str">
        <f ca="1">VLOOKUP(D573,State!$A$1:$B$9,2,0)</f>
        <v>ACT</v>
      </c>
      <c r="F573" s="3">
        <f t="shared" ca="1" si="95"/>
        <v>912</v>
      </c>
      <c r="G573" s="3" t="str">
        <f ca="1">VLOOKUP(F573,Occupation!$A$1:$B$915,2,0)</f>
        <v>Tyre Fitter</v>
      </c>
      <c r="H573" s="3">
        <f t="shared" ca="1" si="96"/>
        <v>1</v>
      </c>
      <c r="I573" s="3">
        <f t="shared" ca="1" si="97"/>
        <v>44981.64</v>
      </c>
      <c r="J573" s="3">
        <f t="shared" ca="1" si="98"/>
        <v>0.29524386333515434</v>
      </c>
      <c r="K573" s="3">
        <f t="shared" ca="1" si="99"/>
        <v>7</v>
      </c>
      <c r="L573" s="3" t="str">
        <f ca="1">VLOOKUP(K573,Freq_Investment!$A$1:$B$8,2,0)</f>
        <v>Yearly</v>
      </c>
      <c r="M573" s="3" t="str">
        <f t="shared" ca="1" si="100"/>
        <v>Auto</v>
      </c>
      <c r="N573" s="3">
        <f t="shared" ca="1" si="101"/>
        <v>4</v>
      </c>
      <c r="O573" s="3">
        <f t="shared" ca="1" si="101"/>
        <v>5</v>
      </c>
      <c r="P573" s="3">
        <f t="shared" ca="1" si="101"/>
        <v>5</v>
      </c>
    </row>
    <row r="574" spans="1:16" x14ac:dyDescent="0.25">
      <c r="A574" s="3">
        <f t="shared" ca="1" si="91"/>
        <v>787711988</v>
      </c>
      <c r="B574" s="3">
        <f t="shared" ca="1" si="92"/>
        <v>1702</v>
      </c>
      <c r="C574" s="1">
        <f t="shared" ca="1" si="93"/>
        <v>35731</v>
      </c>
      <c r="D574" s="7">
        <f t="shared" ca="1" si="94"/>
        <v>2</v>
      </c>
      <c r="E574" s="3" t="str">
        <f ca="1">VLOOKUP(D574,State!$A$1:$B$9,2,0)</f>
        <v>QLD</v>
      </c>
      <c r="F574" s="3">
        <f t="shared" ca="1" si="95"/>
        <v>41</v>
      </c>
      <c r="G574" s="3" t="str">
        <f ca="1">VLOOKUP(F574,Occupation!$A$1:$B$915,2,0)</f>
        <v>Wholesaler</v>
      </c>
      <c r="H574" s="3">
        <f t="shared" ca="1" si="96"/>
        <v>4</v>
      </c>
      <c r="I574" s="3">
        <f t="shared" ca="1" si="97"/>
        <v>55536.51</v>
      </c>
      <c r="J574" s="3">
        <f t="shared" ca="1" si="98"/>
        <v>0.42389682373464876</v>
      </c>
      <c r="K574" s="3">
        <f t="shared" ca="1" si="99"/>
        <v>5</v>
      </c>
      <c r="L574" s="3" t="str">
        <f ca="1">VLOOKUP(K574,Freq_Investment!$A$1:$B$8,2,0)</f>
        <v>Quarterly</v>
      </c>
      <c r="M574" s="3" t="str">
        <f t="shared" ca="1" si="100"/>
        <v>Manual</v>
      </c>
      <c r="N574" s="3">
        <f t="shared" ca="1" si="101"/>
        <v>4</v>
      </c>
      <c r="O574" s="3">
        <f t="shared" ca="1" si="101"/>
        <v>2</v>
      </c>
      <c r="P574" s="3">
        <f t="shared" ca="1" si="101"/>
        <v>4</v>
      </c>
    </row>
    <row r="575" spans="1:16" x14ac:dyDescent="0.25">
      <c r="A575" s="3">
        <f t="shared" ca="1" si="91"/>
        <v>993127782</v>
      </c>
      <c r="B575" s="3">
        <f t="shared" ca="1" si="92"/>
        <v>4110</v>
      </c>
      <c r="C575" s="1">
        <f t="shared" ca="1" si="93"/>
        <v>32607</v>
      </c>
      <c r="D575" s="7">
        <f t="shared" ca="1" si="94"/>
        <v>1</v>
      </c>
      <c r="E575" s="3" t="str">
        <f ca="1">VLOOKUP(D575,State!$A$1:$B$9,2,0)</f>
        <v>NSW</v>
      </c>
      <c r="F575" s="3">
        <f t="shared" ca="1" si="95"/>
        <v>21</v>
      </c>
      <c r="G575" s="3" t="str">
        <f ca="1">VLOOKUP(F575,Occupation!$A$1:$B$915,2,0)</f>
        <v>Nut Grower</v>
      </c>
      <c r="H575" s="3">
        <f t="shared" ca="1" si="96"/>
        <v>6</v>
      </c>
      <c r="I575" s="3">
        <f t="shared" ca="1" si="97"/>
        <v>69985.77</v>
      </c>
      <c r="J575" s="3">
        <f t="shared" ca="1" si="98"/>
        <v>0.38737875855237919</v>
      </c>
      <c r="K575" s="3">
        <f t="shared" ca="1" si="99"/>
        <v>6</v>
      </c>
      <c r="L575" s="3" t="str">
        <f ca="1">VLOOKUP(K575,Freq_Investment!$A$1:$B$8,2,0)</f>
        <v>Half-yearly</v>
      </c>
      <c r="M575" s="3" t="str">
        <f t="shared" ca="1" si="100"/>
        <v>Auto</v>
      </c>
      <c r="N575" s="3">
        <f t="shared" ca="1" si="101"/>
        <v>1</v>
      </c>
      <c r="O575" s="3">
        <f t="shared" ca="1" si="101"/>
        <v>2</v>
      </c>
      <c r="P575" s="3">
        <f t="shared" ca="1" si="101"/>
        <v>1</v>
      </c>
    </row>
    <row r="576" spans="1:16" x14ac:dyDescent="0.25">
      <c r="A576" s="3">
        <f t="shared" ca="1" si="91"/>
        <v>30050218</v>
      </c>
      <c r="B576" s="3">
        <f t="shared" ca="1" si="92"/>
        <v>1097</v>
      </c>
      <c r="C576" s="1">
        <f t="shared" ca="1" si="93"/>
        <v>40083</v>
      </c>
      <c r="D576" s="7">
        <f t="shared" ca="1" si="94"/>
        <v>8</v>
      </c>
      <c r="E576" s="3" t="str">
        <f ca="1">VLOOKUP(D576,State!$A$1:$B$9,2,0)</f>
        <v>ACT</v>
      </c>
      <c r="F576" s="3">
        <f t="shared" ca="1" si="95"/>
        <v>733</v>
      </c>
      <c r="G576" s="3" t="str">
        <f ca="1">VLOOKUP(F576,Occupation!$A$1:$B$915,2,0)</f>
        <v>Cost Clerk</v>
      </c>
      <c r="H576" s="3">
        <f t="shared" ca="1" si="96"/>
        <v>10</v>
      </c>
      <c r="I576" s="3">
        <f t="shared" ca="1" si="97"/>
        <v>9444.19</v>
      </c>
      <c r="J576" s="3">
        <f t="shared" ca="1" si="98"/>
        <v>0.34907840784859645</v>
      </c>
      <c r="K576" s="3">
        <f t="shared" ca="1" si="99"/>
        <v>5</v>
      </c>
      <c r="L576" s="3" t="str">
        <f ca="1">VLOOKUP(K576,Freq_Investment!$A$1:$B$8,2,0)</f>
        <v>Quarterly</v>
      </c>
      <c r="M576" s="3" t="str">
        <f t="shared" ca="1" si="100"/>
        <v>Manual</v>
      </c>
      <c r="N576" s="3">
        <f t="shared" ca="1" si="101"/>
        <v>2</v>
      </c>
      <c r="O576" s="3">
        <f t="shared" ca="1" si="101"/>
        <v>2</v>
      </c>
      <c r="P576" s="3">
        <f t="shared" ca="1" si="101"/>
        <v>5</v>
      </c>
    </row>
    <row r="577" spans="1:16" x14ac:dyDescent="0.25">
      <c r="A577" s="3">
        <f t="shared" ca="1" si="91"/>
        <v>115075720</v>
      </c>
      <c r="B577" s="3">
        <f t="shared" ca="1" si="92"/>
        <v>1977</v>
      </c>
      <c r="C577" s="1">
        <f t="shared" ca="1" si="93"/>
        <v>33086</v>
      </c>
      <c r="D577" s="7">
        <f t="shared" ca="1" si="94"/>
        <v>7</v>
      </c>
      <c r="E577" s="3" t="str">
        <f ca="1">VLOOKUP(D577,State!$A$1:$B$9,2,0)</f>
        <v>VIC</v>
      </c>
      <c r="F577" s="3">
        <f t="shared" ca="1" si="95"/>
        <v>366</v>
      </c>
      <c r="G577" s="3" t="str">
        <f ca="1">VLOOKUP(F577,Occupation!$A$1:$B$915,2,0)</f>
        <v>Systems Analyst</v>
      </c>
      <c r="H577" s="3">
        <f t="shared" ca="1" si="96"/>
        <v>5</v>
      </c>
      <c r="I577" s="3">
        <f t="shared" ca="1" si="97"/>
        <v>74855.91</v>
      </c>
      <c r="J577" s="3">
        <f t="shared" ca="1" si="98"/>
        <v>0.23038239311995701</v>
      </c>
      <c r="K577" s="3">
        <f t="shared" ca="1" si="99"/>
        <v>4</v>
      </c>
      <c r="L577" s="3" t="str">
        <f ca="1">VLOOKUP(K577,Freq_Investment!$A$1:$B$8,2,0)</f>
        <v>Monthly</v>
      </c>
      <c r="M577" s="3" t="str">
        <f t="shared" ca="1" si="100"/>
        <v>Auto</v>
      </c>
      <c r="N577" s="3">
        <f t="shared" ca="1" si="101"/>
        <v>5</v>
      </c>
      <c r="O577" s="3">
        <f t="shared" ca="1" si="101"/>
        <v>1</v>
      </c>
      <c r="P577" s="3">
        <f t="shared" ca="1" si="101"/>
        <v>3</v>
      </c>
    </row>
    <row r="578" spans="1:16" x14ac:dyDescent="0.25">
      <c r="A578" s="3">
        <f t="shared" ca="1" si="91"/>
        <v>921586148</v>
      </c>
      <c r="B578" s="3">
        <f t="shared" ca="1" si="92"/>
        <v>6368</v>
      </c>
      <c r="C578" s="1">
        <f t="shared" ca="1" si="93"/>
        <v>27458</v>
      </c>
      <c r="D578" s="7">
        <f t="shared" ca="1" si="94"/>
        <v>7</v>
      </c>
      <c r="E578" s="3" t="str">
        <f ca="1">VLOOKUP(D578,State!$A$1:$B$9,2,0)</f>
        <v>VIC</v>
      </c>
      <c r="F578" s="3">
        <f t="shared" ca="1" si="95"/>
        <v>815</v>
      </c>
      <c r="G578" s="3" t="str">
        <f ca="1">VLOOKUP(F578,Occupation!$A$1:$B$915,2,0)</f>
        <v>Plastics and Rubber Production Machine Operators nec</v>
      </c>
      <c r="H578" s="3">
        <f t="shared" ca="1" si="96"/>
        <v>4</v>
      </c>
      <c r="I578" s="3">
        <f t="shared" ca="1" si="97"/>
        <v>14202.03</v>
      </c>
      <c r="J578" s="3">
        <f t="shared" ca="1" si="98"/>
        <v>5.2434214395548073E-3</v>
      </c>
      <c r="K578" s="3">
        <f t="shared" ca="1" si="99"/>
        <v>6</v>
      </c>
      <c r="L578" s="3" t="str">
        <f ca="1">VLOOKUP(K578,Freq_Investment!$A$1:$B$8,2,0)</f>
        <v>Half-yearly</v>
      </c>
      <c r="M578" s="3" t="str">
        <f t="shared" ca="1" si="100"/>
        <v>Auto</v>
      </c>
      <c r="N578" s="3">
        <f t="shared" ca="1" si="101"/>
        <v>1</v>
      </c>
      <c r="O578" s="3">
        <f t="shared" ca="1" si="101"/>
        <v>4</v>
      </c>
      <c r="P578" s="3">
        <f t="shared" ca="1" si="101"/>
        <v>5</v>
      </c>
    </row>
    <row r="579" spans="1:16" x14ac:dyDescent="0.25">
      <c r="A579" s="3">
        <f t="shared" ref="A579:A642" ca="1" si="102">RANDBETWEEN(10000000,1000000000)</f>
        <v>880165775</v>
      </c>
      <c r="B579" s="3">
        <f t="shared" ref="B579:B642" ca="1" si="103">RANDBETWEEN(1,10000)</f>
        <v>243</v>
      </c>
      <c r="C579" s="1">
        <f t="shared" ref="C579:C642" ca="1" si="104">DATE(RANDBETWEEN(1970,2021),RANDBETWEEN(1,12),RANDBETWEEN(1,28))</f>
        <v>30375</v>
      </c>
      <c r="D579" s="7">
        <f t="shared" ref="D579:D642" ca="1" si="105">RANDBETWEEN(1,8)</f>
        <v>4</v>
      </c>
      <c r="E579" s="3" t="str">
        <f ca="1">VLOOKUP(D579,State!$A$1:$B$9,2,0)</f>
        <v>WA</v>
      </c>
      <c r="F579" s="3">
        <f t="shared" ref="F579:F642" ca="1" si="106">RANDBETWEEN(1,914)</f>
        <v>566</v>
      </c>
      <c r="G579" s="3" t="str">
        <f ca="1">VLOOKUP(F579,Occupation!$A$1:$B$915,2,0)</f>
        <v>Vineyard Supervisor</v>
      </c>
      <c r="H579" s="3">
        <f t="shared" ref="H579:H642" ca="1" si="107">RANDBETWEEN(1,10)</f>
        <v>8</v>
      </c>
      <c r="I579" s="3">
        <f t="shared" ref="I579:I642" ca="1" si="108">ROUND(RAND()*100000,2)</f>
        <v>53031.17</v>
      </c>
      <c r="J579" s="3">
        <f t="shared" ref="J579:J642" ca="1" si="109">RAND()/2</f>
        <v>0.49911756356922821</v>
      </c>
      <c r="K579" s="3">
        <f t="shared" ref="K579:K642" ca="1" si="110">RANDBETWEEN(1,7)</f>
        <v>3</v>
      </c>
      <c r="L579" s="3" t="str">
        <f ca="1">VLOOKUP(K579,Freq_Investment!$A$1:$B$8,2,0)</f>
        <v>Fortnightly</v>
      </c>
      <c r="M579" s="3" t="str">
        <f t="shared" ref="M579:M642" ca="1" si="111">IF(RANDBETWEEN(1,2)&gt;1,"Auto","Manual")</f>
        <v>Manual</v>
      </c>
      <c r="N579" s="3">
        <f t="shared" ca="1" si="101"/>
        <v>3</v>
      </c>
      <c r="O579" s="3">
        <f t="shared" ca="1" si="101"/>
        <v>2</v>
      </c>
      <c r="P579" s="3">
        <f t="shared" ca="1" si="101"/>
        <v>3</v>
      </c>
    </row>
    <row r="580" spans="1:16" x14ac:dyDescent="0.25">
      <c r="A580" s="3">
        <f t="shared" ca="1" si="102"/>
        <v>941344326</v>
      </c>
      <c r="B580" s="3">
        <f t="shared" ca="1" si="103"/>
        <v>2939</v>
      </c>
      <c r="C580" s="1">
        <f t="shared" ca="1" si="104"/>
        <v>36514</v>
      </c>
      <c r="D580" s="7">
        <f t="shared" ca="1" si="105"/>
        <v>6</v>
      </c>
      <c r="E580" s="3" t="str">
        <f ca="1">VLOOKUP(D580,State!$A$1:$B$9,2,0)</f>
        <v>TAS</v>
      </c>
      <c r="F580" s="3">
        <f t="shared" ca="1" si="106"/>
        <v>855</v>
      </c>
      <c r="G580" s="3" t="str">
        <f ca="1">VLOOKUP(F580,Occupation!$A$1:$B$915,2,0)</f>
        <v>Linemarker</v>
      </c>
      <c r="H580" s="3">
        <f t="shared" ca="1" si="107"/>
        <v>10</v>
      </c>
      <c r="I580" s="3">
        <f t="shared" ca="1" si="108"/>
        <v>41921</v>
      </c>
      <c r="J580" s="3">
        <f t="shared" ca="1" si="109"/>
        <v>0.32766469023173111</v>
      </c>
      <c r="K580" s="3">
        <f t="shared" ca="1" si="110"/>
        <v>2</v>
      </c>
      <c r="L580" s="3" t="str">
        <f ca="1">VLOOKUP(K580,Freq_Investment!$A$1:$B$8,2,0)</f>
        <v>Weekly</v>
      </c>
      <c r="M580" s="3" t="str">
        <f t="shared" ca="1" si="111"/>
        <v>Manual</v>
      </c>
      <c r="N580" s="3">
        <f t="shared" ca="1" si="101"/>
        <v>3</v>
      </c>
      <c r="O580" s="3">
        <f t="shared" ca="1" si="101"/>
        <v>5</v>
      </c>
      <c r="P580" s="3">
        <f t="shared" ca="1" si="101"/>
        <v>1</v>
      </c>
    </row>
    <row r="581" spans="1:16" x14ac:dyDescent="0.25">
      <c r="A581" s="3">
        <f t="shared" ca="1" si="102"/>
        <v>808504742</v>
      </c>
      <c r="B581" s="3">
        <f t="shared" ca="1" si="103"/>
        <v>1922</v>
      </c>
      <c r="C581" s="1">
        <f t="shared" ca="1" si="104"/>
        <v>37759</v>
      </c>
      <c r="D581" s="7">
        <f t="shared" ca="1" si="105"/>
        <v>1</v>
      </c>
      <c r="E581" s="3" t="str">
        <f ca="1">VLOOKUP(D581,State!$A$1:$B$9,2,0)</f>
        <v>NSW</v>
      </c>
      <c r="F581" s="3">
        <f t="shared" ca="1" si="106"/>
        <v>721</v>
      </c>
      <c r="G581" s="3" t="str">
        <f ca="1">VLOOKUP(F581,Occupation!$A$1:$B$915,2,0)</f>
        <v>General Clerk</v>
      </c>
      <c r="H581" s="3">
        <f t="shared" ca="1" si="107"/>
        <v>1</v>
      </c>
      <c r="I581" s="3">
        <f t="shared" ca="1" si="108"/>
        <v>73877.429999999993</v>
      </c>
      <c r="J581" s="3">
        <f t="shared" ca="1" si="109"/>
        <v>0.34634298841311695</v>
      </c>
      <c r="K581" s="3">
        <f t="shared" ca="1" si="110"/>
        <v>7</v>
      </c>
      <c r="L581" s="3" t="str">
        <f ca="1">VLOOKUP(K581,Freq_Investment!$A$1:$B$8,2,0)</f>
        <v>Yearly</v>
      </c>
      <c r="M581" s="3" t="str">
        <f t="shared" ca="1" si="111"/>
        <v>Auto</v>
      </c>
      <c r="N581" s="3">
        <f t="shared" ca="1" si="101"/>
        <v>5</v>
      </c>
      <c r="O581" s="3">
        <f t="shared" ca="1" si="101"/>
        <v>5</v>
      </c>
      <c r="P581" s="3">
        <f t="shared" ca="1" si="101"/>
        <v>4</v>
      </c>
    </row>
    <row r="582" spans="1:16" x14ac:dyDescent="0.25">
      <c r="A582" s="3">
        <f t="shared" ca="1" si="102"/>
        <v>587409841</v>
      </c>
      <c r="B582" s="3">
        <f t="shared" ca="1" si="103"/>
        <v>818</v>
      </c>
      <c r="C582" s="1">
        <f t="shared" ca="1" si="104"/>
        <v>34810</v>
      </c>
      <c r="D582" s="7">
        <f t="shared" ca="1" si="105"/>
        <v>4</v>
      </c>
      <c r="E582" s="3" t="str">
        <f ca="1">VLOOKUP(D582,State!$A$1:$B$9,2,0)</f>
        <v>WA</v>
      </c>
      <c r="F582" s="3">
        <f t="shared" ca="1" si="106"/>
        <v>113</v>
      </c>
      <c r="G582" s="3" t="str">
        <f ca="1">VLOOKUP(F582,Occupation!$A$1:$B$915,2,0)</f>
        <v>Author</v>
      </c>
      <c r="H582" s="3">
        <f t="shared" ca="1" si="107"/>
        <v>3</v>
      </c>
      <c r="I582" s="3">
        <f t="shared" ca="1" si="108"/>
        <v>59985.29</v>
      </c>
      <c r="J582" s="3">
        <f t="shared" ca="1" si="109"/>
        <v>3.5483226173908089E-2</v>
      </c>
      <c r="K582" s="3">
        <f t="shared" ca="1" si="110"/>
        <v>7</v>
      </c>
      <c r="L582" s="3" t="str">
        <f ca="1">VLOOKUP(K582,Freq_Investment!$A$1:$B$8,2,0)</f>
        <v>Yearly</v>
      </c>
      <c r="M582" s="3" t="str">
        <f t="shared" ca="1" si="111"/>
        <v>Manual</v>
      </c>
      <c r="N582" s="3">
        <f t="shared" ca="1" si="101"/>
        <v>4</v>
      </c>
      <c r="O582" s="3">
        <f t="shared" ca="1" si="101"/>
        <v>3</v>
      </c>
      <c r="P582" s="3">
        <f t="shared" ca="1" si="101"/>
        <v>3</v>
      </c>
    </row>
    <row r="583" spans="1:16" x14ac:dyDescent="0.25">
      <c r="A583" s="3">
        <f t="shared" ca="1" si="102"/>
        <v>310553950</v>
      </c>
      <c r="B583" s="3">
        <f t="shared" ca="1" si="103"/>
        <v>6792</v>
      </c>
      <c r="C583" s="1">
        <f t="shared" ca="1" si="104"/>
        <v>43936</v>
      </c>
      <c r="D583" s="7">
        <f t="shared" ca="1" si="105"/>
        <v>4</v>
      </c>
      <c r="E583" s="3" t="str">
        <f ca="1">VLOOKUP(D583,State!$A$1:$B$9,2,0)</f>
        <v>WA</v>
      </c>
      <c r="F583" s="3">
        <f t="shared" ca="1" si="106"/>
        <v>757</v>
      </c>
      <c r="G583" s="3" t="str">
        <f ca="1">VLOOKUP(F583,Occupation!$A$1:$B$915,2,0)</f>
        <v>Human Resource Clerk</v>
      </c>
      <c r="H583" s="3">
        <f t="shared" ca="1" si="107"/>
        <v>3</v>
      </c>
      <c r="I583" s="3">
        <f t="shared" ca="1" si="108"/>
        <v>41563.93</v>
      </c>
      <c r="J583" s="3">
        <f t="shared" ca="1" si="109"/>
        <v>0.43403080411107936</v>
      </c>
      <c r="K583" s="3">
        <f t="shared" ca="1" si="110"/>
        <v>6</v>
      </c>
      <c r="L583" s="3" t="str">
        <f ca="1">VLOOKUP(K583,Freq_Investment!$A$1:$B$8,2,0)</f>
        <v>Half-yearly</v>
      </c>
      <c r="M583" s="3" t="str">
        <f t="shared" ca="1" si="111"/>
        <v>Auto</v>
      </c>
      <c r="N583" s="3">
        <f t="shared" ca="1" si="101"/>
        <v>4</v>
      </c>
      <c r="O583" s="3">
        <f t="shared" ca="1" si="101"/>
        <v>1</v>
      </c>
      <c r="P583" s="3">
        <f t="shared" ca="1" si="101"/>
        <v>5</v>
      </c>
    </row>
    <row r="584" spans="1:16" x14ac:dyDescent="0.25">
      <c r="A584" s="3">
        <f t="shared" ca="1" si="102"/>
        <v>927598546</v>
      </c>
      <c r="B584" s="3">
        <f t="shared" ca="1" si="103"/>
        <v>3420</v>
      </c>
      <c r="C584" s="1">
        <f t="shared" ca="1" si="104"/>
        <v>37039</v>
      </c>
      <c r="D584" s="7">
        <f t="shared" ca="1" si="105"/>
        <v>2</v>
      </c>
      <c r="E584" s="3" t="str">
        <f ca="1">VLOOKUP(D584,State!$A$1:$B$9,2,0)</f>
        <v>QLD</v>
      </c>
      <c r="F584" s="3">
        <f t="shared" ca="1" si="106"/>
        <v>285</v>
      </c>
      <c r="G584" s="3" t="str">
        <f ca="1">VLOOKUP(F584,Occupation!$A$1:$B$915,2,0)</f>
        <v>Medical Diagnostic Radiographer</v>
      </c>
      <c r="H584" s="3">
        <f t="shared" ca="1" si="107"/>
        <v>6</v>
      </c>
      <c r="I584" s="3">
        <f t="shared" ca="1" si="108"/>
        <v>21672.33</v>
      </c>
      <c r="J584" s="3">
        <f t="shared" ca="1" si="109"/>
        <v>0.18545099406154758</v>
      </c>
      <c r="K584" s="3">
        <f t="shared" ca="1" si="110"/>
        <v>5</v>
      </c>
      <c r="L584" s="3" t="str">
        <f ca="1">VLOOKUP(K584,Freq_Investment!$A$1:$B$8,2,0)</f>
        <v>Quarterly</v>
      </c>
      <c r="M584" s="3" t="str">
        <f t="shared" ca="1" si="111"/>
        <v>Manual</v>
      </c>
      <c r="N584" s="3">
        <f t="shared" ca="1" si="101"/>
        <v>4</v>
      </c>
      <c r="O584" s="3">
        <f t="shared" ca="1" si="101"/>
        <v>3</v>
      </c>
      <c r="P584" s="3">
        <f t="shared" ca="1" si="101"/>
        <v>2</v>
      </c>
    </row>
    <row r="585" spans="1:16" x14ac:dyDescent="0.25">
      <c r="A585" s="3">
        <f t="shared" ca="1" si="102"/>
        <v>508473918</v>
      </c>
      <c r="B585" s="3">
        <f t="shared" ca="1" si="103"/>
        <v>7465</v>
      </c>
      <c r="C585" s="1">
        <f t="shared" ca="1" si="104"/>
        <v>41935</v>
      </c>
      <c r="D585" s="7">
        <f t="shared" ca="1" si="105"/>
        <v>4</v>
      </c>
      <c r="E585" s="3" t="str">
        <f ca="1">VLOOKUP(D585,State!$A$1:$B$9,2,0)</f>
        <v>WA</v>
      </c>
      <c r="F585" s="3">
        <f t="shared" ca="1" si="106"/>
        <v>214</v>
      </c>
      <c r="G585" s="3" t="str">
        <f ca="1">VLOOKUP(F585,Occupation!$A$1:$B$915,2,0)</f>
        <v>Structural Engineer</v>
      </c>
      <c r="H585" s="3">
        <f t="shared" ca="1" si="107"/>
        <v>10</v>
      </c>
      <c r="I585" s="3">
        <f t="shared" ca="1" si="108"/>
        <v>94967.86</v>
      </c>
      <c r="J585" s="3">
        <f t="shared" ca="1" si="109"/>
        <v>0.31395933750996213</v>
      </c>
      <c r="K585" s="3">
        <f t="shared" ca="1" si="110"/>
        <v>1</v>
      </c>
      <c r="L585" s="3" t="str">
        <f ca="1">VLOOKUP(K585,Freq_Investment!$A$1:$B$8,2,0)</f>
        <v>Daily</v>
      </c>
      <c r="M585" s="3" t="str">
        <f t="shared" ca="1" si="111"/>
        <v>Manual</v>
      </c>
      <c r="N585" s="3">
        <f t="shared" ca="1" si="101"/>
        <v>2</v>
      </c>
      <c r="O585" s="3">
        <f t="shared" ca="1" si="101"/>
        <v>2</v>
      </c>
      <c r="P585" s="3">
        <f t="shared" ca="1" si="101"/>
        <v>3</v>
      </c>
    </row>
    <row r="586" spans="1:16" x14ac:dyDescent="0.25">
      <c r="A586" s="3">
        <f t="shared" ca="1" si="102"/>
        <v>580099136</v>
      </c>
      <c r="B586" s="3">
        <f t="shared" ca="1" si="103"/>
        <v>2610</v>
      </c>
      <c r="C586" s="1">
        <f t="shared" ca="1" si="104"/>
        <v>34178</v>
      </c>
      <c r="D586" s="7">
        <f t="shared" ca="1" si="105"/>
        <v>5</v>
      </c>
      <c r="E586" s="3" t="str">
        <f ca="1">VLOOKUP(D586,State!$A$1:$B$9,2,0)</f>
        <v>NT</v>
      </c>
      <c r="F586" s="3">
        <f t="shared" ca="1" si="106"/>
        <v>244</v>
      </c>
      <c r="G586" s="3" t="str">
        <f ca="1">VLOOKUP(F586,Occupation!$A$1:$B$915,2,0)</f>
        <v>Geophysicist</v>
      </c>
      <c r="H586" s="3">
        <f t="shared" ca="1" si="107"/>
        <v>9</v>
      </c>
      <c r="I586" s="3">
        <f t="shared" ca="1" si="108"/>
        <v>67367.789999999994</v>
      </c>
      <c r="J586" s="3">
        <f t="shared" ca="1" si="109"/>
        <v>7.9253392401396505E-2</v>
      </c>
      <c r="K586" s="3">
        <f t="shared" ca="1" si="110"/>
        <v>3</v>
      </c>
      <c r="L586" s="3" t="str">
        <f ca="1">VLOOKUP(K586,Freq_Investment!$A$1:$B$8,2,0)</f>
        <v>Fortnightly</v>
      </c>
      <c r="M586" s="3" t="str">
        <f t="shared" ca="1" si="111"/>
        <v>Manual</v>
      </c>
      <c r="N586" s="3">
        <f t="shared" ca="1" si="101"/>
        <v>4</v>
      </c>
      <c r="O586" s="3">
        <f t="shared" ca="1" si="101"/>
        <v>2</v>
      </c>
      <c r="P586" s="3">
        <f t="shared" ca="1" si="101"/>
        <v>5</v>
      </c>
    </row>
    <row r="587" spans="1:16" x14ac:dyDescent="0.25">
      <c r="A587" s="3">
        <f t="shared" ca="1" si="102"/>
        <v>28243251</v>
      </c>
      <c r="B587" s="3">
        <f t="shared" ca="1" si="103"/>
        <v>5620</v>
      </c>
      <c r="C587" s="1">
        <f t="shared" ca="1" si="104"/>
        <v>28740</v>
      </c>
      <c r="D587" s="7">
        <f t="shared" ca="1" si="105"/>
        <v>7</v>
      </c>
      <c r="E587" s="3" t="str">
        <f ca="1">VLOOKUP(D587,State!$A$1:$B$9,2,0)</f>
        <v>VIC</v>
      </c>
      <c r="F587" s="3">
        <f t="shared" ca="1" si="106"/>
        <v>413</v>
      </c>
      <c r="G587" s="3" t="str">
        <f ca="1">VLOOKUP(F587,Occupation!$A$1:$B$915,2,0)</f>
        <v>Archaeologist</v>
      </c>
      <c r="H587" s="3">
        <f t="shared" ca="1" si="107"/>
        <v>3</v>
      </c>
      <c r="I587" s="3">
        <f t="shared" ca="1" si="108"/>
        <v>83431.25</v>
      </c>
      <c r="J587" s="3">
        <f t="shared" ca="1" si="109"/>
        <v>9.917477737033592E-2</v>
      </c>
      <c r="K587" s="3">
        <f t="shared" ca="1" si="110"/>
        <v>7</v>
      </c>
      <c r="L587" s="3" t="str">
        <f ca="1">VLOOKUP(K587,Freq_Investment!$A$1:$B$8,2,0)</f>
        <v>Yearly</v>
      </c>
      <c r="M587" s="3" t="str">
        <f t="shared" ca="1" si="111"/>
        <v>Manual</v>
      </c>
      <c r="N587" s="3">
        <f t="shared" ca="1" si="101"/>
        <v>1</v>
      </c>
      <c r="O587" s="3">
        <f t="shared" ca="1" si="101"/>
        <v>1</v>
      </c>
      <c r="P587" s="3">
        <f t="shared" ca="1" si="101"/>
        <v>1</v>
      </c>
    </row>
    <row r="588" spans="1:16" x14ac:dyDescent="0.25">
      <c r="A588" s="3">
        <f t="shared" ca="1" si="102"/>
        <v>870280144</v>
      </c>
      <c r="B588" s="3">
        <f t="shared" ca="1" si="103"/>
        <v>7622</v>
      </c>
      <c r="C588" s="1">
        <f t="shared" ca="1" si="104"/>
        <v>38874</v>
      </c>
      <c r="D588" s="7">
        <f t="shared" ca="1" si="105"/>
        <v>7</v>
      </c>
      <c r="E588" s="3" t="str">
        <f ca="1">VLOOKUP(D588,State!$A$1:$B$9,2,0)</f>
        <v>VIC</v>
      </c>
      <c r="F588" s="3">
        <f t="shared" ca="1" si="106"/>
        <v>465</v>
      </c>
      <c r="G588" s="3" t="str">
        <f ca="1">VLOOKUP(F588,Occupation!$A$1:$B$915,2,0)</f>
        <v>Web Administrator</v>
      </c>
      <c r="H588" s="3">
        <f t="shared" ca="1" si="107"/>
        <v>8</v>
      </c>
      <c r="I588" s="3">
        <f t="shared" ca="1" si="108"/>
        <v>82676.009999999995</v>
      </c>
      <c r="J588" s="3">
        <f t="shared" ca="1" si="109"/>
        <v>0.32906997837759877</v>
      </c>
      <c r="K588" s="3">
        <f t="shared" ca="1" si="110"/>
        <v>1</v>
      </c>
      <c r="L588" s="3" t="str">
        <f ca="1">VLOOKUP(K588,Freq_Investment!$A$1:$B$8,2,0)</f>
        <v>Daily</v>
      </c>
      <c r="M588" s="3" t="str">
        <f t="shared" ca="1" si="111"/>
        <v>Manual</v>
      </c>
      <c r="N588" s="3">
        <f t="shared" ca="1" si="101"/>
        <v>3</v>
      </c>
      <c r="O588" s="3">
        <f t="shared" ca="1" si="101"/>
        <v>4</v>
      </c>
      <c r="P588" s="3">
        <f t="shared" ca="1" si="101"/>
        <v>1</v>
      </c>
    </row>
    <row r="589" spans="1:16" x14ac:dyDescent="0.25">
      <c r="A589" s="3">
        <f t="shared" ca="1" si="102"/>
        <v>958039235</v>
      </c>
      <c r="B589" s="3">
        <f t="shared" ca="1" si="103"/>
        <v>9908</v>
      </c>
      <c r="C589" s="1">
        <f t="shared" ca="1" si="104"/>
        <v>41496</v>
      </c>
      <c r="D589" s="7">
        <f t="shared" ca="1" si="105"/>
        <v>8</v>
      </c>
      <c r="E589" s="3" t="str">
        <f ca="1">VLOOKUP(D589,State!$A$1:$B$9,2,0)</f>
        <v>ACT</v>
      </c>
      <c r="F589" s="3">
        <f t="shared" ca="1" si="106"/>
        <v>396</v>
      </c>
      <c r="G589" s="3" t="str">
        <f ca="1">VLOOKUP(F589,Occupation!$A$1:$B$915,2,0)</f>
        <v>Judicial and Other Legal Professionals nec</v>
      </c>
      <c r="H589" s="3">
        <f t="shared" ca="1" si="107"/>
        <v>4</v>
      </c>
      <c r="I589" s="3">
        <f t="shared" ca="1" si="108"/>
        <v>86009.18</v>
      </c>
      <c r="J589" s="3">
        <f t="shared" ca="1" si="109"/>
        <v>0.20774257000218355</v>
      </c>
      <c r="K589" s="3">
        <f t="shared" ca="1" si="110"/>
        <v>2</v>
      </c>
      <c r="L589" s="3" t="str">
        <f ca="1">VLOOKUP(K589,Freq_Investment!$A$1:$B$8,2,0)</f>
        <v>Weekly</v>
      </c>
      <c r="M589" s="3" t="str">
        <f t="shared" ca="1" si="111"/>
        <v>Auto</v>
      </c>
      <c r="N589" s="3">
        <f t="shared" ca="1" si="101"/>
        <v>4</v>
      </c>
      <c r="O589" s="3">
        <f t="shared" ca="1" si="101"/>
        <v>3</v>
      </c>
      <c r="P589" s="3">
        <f t="shared" ca="1" si="101"/>
        <v>3</v>
      </c>
    </row>
    <row r="590" spans="1:16" x14ac:dyDescent="0.25">
      <c r="A590" s="3">
        <f t="shared" ca="1" si="102"/>
        <v>736699373</v>
      </c>
      <c r="B590" s="3">
        <f t="shared" ca="1" si="103"/>
        <v>5459</v>
      </c>
      <c r="C590" s="1">
        <f t="shared" ca="1" si="104"/>
        <v>26759</v>
      </c>
      <c r="D590" s="7">
        <f t="shared" ca="1" si="105"/>
        <v>1</v>
      </c>
      <c r="E590" s="3" t="str">
        <f ca="1">VLOOKUP(D590,State!$A$1:$B$9,2,0)</f>
        <v>NSW</v>
      </c>
      <c r="F590" s="3">
        <f t="shared" ca="1" si="106"/>
        <v>863</v>
      </c>
      <c r="G590" s="3" t="str">
        <f ca="1">VLOOKUP(F590,Occupation!$A$1:$B$915,2,0)</f>
        <v>Automobile Drivers nec</v>
      </c>
      <c r="H590" s="3">
        <f t="shared" ca="1" si="107"/>
        <v>1</v>
      </c>
      <c r="I590" s="3">
        <f t="shared" ca="1" si="108"/>
        <v>26513.57</v>
      </c>
      <c r="J590" s="3">
        <f t="shared" ca="1" si="109"/>
        <v>4.7712892022687858E-2</v>
      </c>
      <c r="K590" s="3">
        <f t="shared" ca="1" si="110"/>
        <v>6</v>
      </c>
      <c r="L590" s="3" t="str">
        <f ca="1">VLOOKUP(K590,Freq_Investment!$A$1:$B$8,2,0)</f>
        <v>Half-yearly</v>
      </c>
      <c r="M590" s="3" t="str">
        <f t="shared" ca="1" si="111"/>
        <v>Auto</v>
      </c>
      <c r="N590" s="3">
        <f t="shared" ca="1" si="101"/>
        <v>2</v>
      </c>
      <c r="O590" s="3">
        <f t="shared" ca="1" si="101"/>
        <v>2</v>
      </c>
      <c r="P590" s="3">
        <f t="shared" ca="1" si="101"/>
        <v>3</v>
      </c>
    </row>
    <row r="591" spans="1:16" x14ac:dyDescent="0.25">
      <c r="A591" s="3">
        <f t="shared" ca="1" si="102"/>
        <v>819601647</v>
      </c>
      <c r="B591" s="3">
        <f t="shared" ca="1" si="103"/>
        <v>4889</v>
      </c>
      <c r="C591" s="1">
        <f t="shared" ca="1" si="104"/>
        <v>39765</v>
      </c>
      <c r="D591" s="7">
        <f t="shared" ca="1" si="105"/>
        <v>3</v>
      </c>
      <c r="E591" s="3" t="str">
        <f ca="1">VLOOKUP(D591,State!$A$1:$B$9,2,0)</f>
        <v>SA</v>
      </c>
      <c r="F591" s="3">
        <f t="shared" ca="1" si="106"/>
        <v>217</v>
      </c>
      <c r="G591" s="3" t="str">
        <f ca="1">VLOOKUP(F591,Occupation!$A$1:$B$915,2,0)</f>
        <v>Electronics Engineer</v>
      </c>
      <c r="H591" s="3">
        <f t="shared" ca="1" si="107"/>
        <v>4</v>
      </c>
      <c r="I591" s="3">
        <f t="shared" ca="1" si="108"/>
        <v>75507.7</v>
      </c>
      <c r="J591" s="3">
        <f t="shared" ca="1" si="109"/>
        <v>0.26099878146735245</v>
      </c>
      <c r="K591" s="3">
        <f t="shared" ca="1" si="110"/>
        <v>3</v>
      </c>
      <c r="L591" s="3" t="str">
        <f ca="1">VLOOKUP(K591,Freq_Investment!$A$1:$B$8,2,0)</f>
        <v>Fortnightly</v>
      </c>
      <c r="M591" s="3" t="str">
        <f t="shared" ca="1" si="111"/>
        <v>Manual</v>
      </c>
      <c r="N591" s="3">
        <f t="shared" ca="1" si="101"/>
        <v>5</v>
      </c>
      <c r="O591" s="3">
        <f t="shared" ca="1" si="101"/>
        <v>4</v>
      </c>
      <c r="P591" s="3">
        <f t="shared" ca="1" si="101"/>
        <v>2</v>
      </c>
    </row>
    <row r="592" spans="1:16" x14ac:dyDescent="0.25">
      <c r="A592" s="3">
        <f t="shared" ca="1" si="102"/>
        <v>993251719</v>
      </c>
      <c r="B592" s="3">
        <f t="shared" ca="1" si="103"/>
        <v>6415</v>
      </c>
      <c r="C592" s="1">
        <f t="shared" ca="1" si="104"/>
        <v>39284</v>
      </c>
      <c r="D592" s="7">
        <f t="shared" ca="1" si="105"/>
        <v>1</v>
      </c>
      <c r="E592" s="3" t="str">
        <f ca="1">VLOOKUP(D592,State!$A$1:$B$9,2,0)</f>
        <v>NSW</v>
      </c>
      <c r="F592" s="3">
        <f t="shared" ca="1" si="106"/>
        <v>776</v>
      </c>
      <c r="G592" s="3" t="str">
        <f ca="1">VLOOKUP(F592,Occupation!$A$1:$B$915,2,0)</f>
        <v>Facilities Administrator</v>
      </c>
      <c r="H592" s="3">
        <f t="shared" ca="1" si="107"/>
        <v>1</v>
      </c>
      <c r="I592" s="3">
        <f t="shared" ca="1" si="108"/>
        <v>79957.02</v>
      </c>
      <c r="J592" s="3">
        <f t="shared" ca="1" si="109"/>
        <v>0.22797437062305653</v>
      </c>
      <c r="K592" s="3">
        <f t="shared" ca="1" si="110"/>
        <v>4</v>
      </c>
      <c r="L592" s="3" t="str">
        <f ca="1">VLOOKUP(K592,Freq_Investment!$A$1:$B$8,2,0)</f>
        <v>Monthly</v>
      </c>
      <c r="M592" s="3" t="str">
        <f t="shared" ca="1" si="111"/>
        <v>Auto</v>
      </c>
      <c r="N592" s="3">
        <f t="shared" ca="1" si="101"/>
        <v>4</v>
      </c>
      <c r="O592" s="3">
        <f t="shared" ca="1" si="101"/>
        <v>3</v>
      </c>
      <c r="P592" s="3">
        <f t="shared" ca="1" si="101"/>
        <v>2</v>
      </c>
    </row>
    <row r="593" spans="1:16" x14ac:dyDescent="0.25">
      <c r="A593" s="3">
        <f t="shared" ca="1" si="102"/>
        <v>474043690</v>
      </c>
      <c r="B593" s="3">
        <f t="shared" ca="1" si="103"/>
        <v>6349</v>
      </c>
      <c r="C593" s="1">
        <f t="shared" ca="1" si="104"/>
        <v>34020</v>
      </c>
      <c r="D593" s="7">
        <f t="shared" ca="1" si="105"/>
        <v>7</v>
      </c>
      <c r="E593" s="3" t="str">
        <f ca="1">VLOOKUP(D593,State!$A$1:$B$9,2,0)</f>
        <v>VIC</v>
      </c>
      <c r="F593" s="3">
        <f t="shared" ca="1" si="106"/>
        <v>844</v>
      </c>
      <c r="G593" s="3" t="str">
        <f ca="1">VLOOKUP(F593,Occupation!$A$1:$B$915,2,0)</f>
        <v>Stationary Plant Operators nec</v>
      </c>
      <c r="H593" s="3">
        <f t="shared" ca="1" si="107"/>
        <v>5</v>
      </c>
      <c r="I593" s="3">
        <f t="shared" ca="1" si="108"/>
        <v>46066.14</v>
      </c>
      <c r="J593" s="3">
        <f t="shared" ca="1" si="109"/>
        <v>0.39659334128718993</v>
      </c>
      <c r="K593" s="3">
        <f t="shared" ca="1" si="110"/>
        <v>6</v>
      </c>
      <c r="L593" s="3" t="str">
        <f ca="1">VLOOKUP(K593,Freq_Investment!$A$1:$B$8,2,0)</f>
        <v>Half-yearly</v>
      </c>
      <c r="M593" s="3" t="str">
        <f t="shared" ca="1" si="111"/>
        <v>Manual</v>
      </c>
      <c r="N593" s="3">
        <f t="shared" ca="1" si="101"/>
        <v>5</v>
      </c>
      <c r="O593" s="3">
        <f t="shared" ca="1" si="101"/>
        <v>1</v>
      </c>
      <c r="P593" s="3">
        <f t="shared" ca="1" si="101"/>
        <v>5</v>
      </c>
    </row>
    <row r="594" spans="1:16" x14ac:dyDescent="0.25">
      <c r="A594" s="3">
        <f t="shared" ca="1" si="102"/>
        <v>841024422</v>
      </c>
      <c r="B594" s="3">
        <f t="shared" ca="1" si="103"/>
        <v>2918</v>
      </c>
      <c r="C594" s="1">
        <f t="shared" ca="1" si="104"/>
        <v>37124</v>
      </c>
      <c r="D594" s="7">
        <f t="shared" ca="1" si="105"/>
        <v>8</v>
      </c>
      <c r="E594" s="3" t="str">
        <f ca="1">VLOOKUP(D594,State!$A$1:$B$9,2,0)</f>
        <v>ACT</v>
      </c>
      <c r="F594" s="3">
        <f t="shared" ca="1" si="106"/>
        <v>194</v>
      </c>
      <c r="G594" s="3" t="str">
        <f ca="1">VLOOKUP(F594,Occupation!$A$1:$B$915,2,0)</f>
        <v>Marine Transport Professionals nec</v>
      </c>
      <c r="H594" s="3">
        <f t="shared" ca="1" si="107"/>
        <v>5</v>
      </c>
      <c r="I594" s="3">
        <f t="shared" ca="1" si="108"/>
        <v>26702.39</v>
      </c>
      <c r="J594" s="3">
        <f t="shared" ca="1" si="109"/>
        <v>0.23388427237391396</v>
      </c>
      <c r="K594" s="3">
        <f t="shared" ca="1" si="110"/>
        <v>3</v>
      </c>
      <c r="L594" s="3" t="str">
        <f ca="1">VLOOKUP(K594,Freq_Investment!$A$1:$B$8,2,0)</f>
        <v>Fortnightly</v>
      </c>
      <c r="M594" s="3" t="str">
        <f t="shared" ca="1" si="111"/>
        <v>Auto</v>
      </c>
      <c r="N594" s="3">
        <f t="shared" ca="1" si="101"/>
        <v>1</v>
      </c>
      <c r="O594" s="3">
        <f t="shared" ca="1" si="101"/>
        <v>3</v>
      </c>
      <c r="P594" s="3">
        <f t="shared" ca="1" si="101"/>
        <v>1</v>
      </c>
    </row>
    <row r="595" spans="1:16" x14ac:dyDescent="0.25">
      <c r="A595" s="3">
        <f t="shared" ca="1" si="102"/>
        <v>88802506</v>
      </c>
      <c r="B595" s="3">
        <f t="shared" ca="1" si="103"/>
        <v>5804</v>
      </c>
      <c r="C595" s="1">
        <f t="shared" ca="1" si="104"/>
        <v>40148</v>
      </c>
      <c r="D595" s="7">
        <f t="shared" ca="1" si="105"/>
        <v>3</v>
      </c>
      <c r="E595" s="3" t="str">
        <f ca="1">VLOOKUP(D595,State!$A$1:$B$9,2,0)</f>
        <v>SA</v>
      </c>
      <c r="F595" s="3">
        <f t="shared" ca="1" si="106"/>
        <v>776</v>
      </c>
      <c r="G595" s="3" t="str">
        <f ca="1">VLOOKUP(F595,Occupation!$A$1:$B$915,2,0)</f>
        <v>Facilities Administrator</v>
      </c>
      <c r="H595" s="3">
        <f t="shared" ca="1" si="107"/>
        <v>4</v>
      </c>
      <c r="I595" s="3">
        <f t="shared" ca="1" si="108"/>
        <v>80444.78</v>
      </c>
      <c r="J595" s="3">
        <f t="shared" ca="1" si="109"/>
        <v>0.3514184688013563</v>
      </c>
      <c r="K595" s="3">
        <f t="shared" ca="1" si="110"/>
        <v>5</v>
      </c>
      <c r="L595" s="3" t="str">
        <f ca="1">VLOOKUP(K595,Freq_Investment!$A$1:$B$8,2,0)</f>
        <v>Quarterly</v>
      </c>
      <c r="M595" s="3" t="str">
        <f t="shared" ca="1" si="111"/>
        <v>Auto</v>
      </c>
      <c r="N595" s="3">
        <f t="shared" ca="1" si="101"/>
        <v>5</v>
      </c>
      <c r="O595" s="3">
        <f t="shared" ca="1" si="101"/>
        <v>3</v>
      </c>
      <c r="P595" s="3">
        <f t="shared" ca="1" si="101"/>
        <v>5</v>
      </c>
    </row>
    <row r="596" spans="1:16" x14ac:dyDescent="0.25">
      <c r="A596" s="3">
        <f t="shared" ca="1" si="102"/>
        <v>499234304</v>
      </c>
      <c r="B596" s="3">
        <f t="shared" ca="1" si="103"/>
        <v>3973</v>
      </c>
      <c r="C596" s="1">
        <f t="shared" ca="1" si="104"/>
        <v>29874</v>
      </c>
      <c r="D596" s="7">
        <f t="shared" ca="1" si="105"/>
        <v>2</v>
      </c>
      <c r="E596" s="3" t="str">
        <f ca="1">VLOOKUP(D596,State!$A$1:$B$9,2,0)</f>
        <v>QLD</v>
      </c>
      <c r="F596" s="3">
        <f t="shared" ca="1" si="106"/>
        <v>878</v>
      </c>
      <c r="G596" s="3" t="str">
        <f ca="1">VLOOKUP(F596,Occupation!$A$1:$B$915,2,0)</f>
        <v>Building Insulation Installer</v>
      </c>
      <c r="H596" s="3">
        <f t="shared" ca="1" si="107"/>
        <v>7</v>
      </c>
      <c r="I596" s="3">
        <f t="shared" ca="1" si="108"/>
        <v>70714.55</v>
      </c>
      <c r="J596" s="3">
        <f t="shared" ca="1" si="109"/>
        <v>0.14703146175150639</v>
      </c>
      <c r="K596" s="3">
        <f t="shared" ca="1" si="110"/>
        <v>2</v>
      </c>
      <c r="L596" s="3" t="str">
        <f ca="1">VLOOKUP(K596,Freq_Investment!$A$1:$B$8,2,0)</f>
        <v>Weekly</v>
      </c>
      <c r="M596" s="3" t="str">
        <f t="shared" ca="1" si="111"/>
        <v>Manual</v>
      </c>
      <c r="N596" s="3">
        <f t="shared" ca="1" si="101"/>
        <v>2</v>
      </c>
      <c r="O596" s="3">
        <f t="shared" ca="1" si="101"/>
        <v>3</v>
      </c>
      <c r="P596" s="3">
        <f t="shared" ca="1" si="101"/>
        <v>2</v>
      </c>
    </row>
    <row r="597" spans="1:16" x14ac:dyDescent="0.25">
      <c r="A597" s="3">
        <f t="shared" ca="1" si="102"/>
        <v>809287806</v>
      </c>
      <c r="B597" s="3">
        <f t="shared" ca="1" si="103"/>
        <v>9056</v>
      </c>
      <c r="C597" s="1">
        <f t="shared" ca="1" si="104"/>
        <v>41204</v>
      </c>
      <c r="D597" s="7">
        <f t="shared" ca="1" si="105"/>
        <v>3</v>
      </c>
      <c r="E597" s="3" t="str">
        <f ca="1">VLOOKUP(D597,State!$A$1:$B$9,2,0)</f>
        <v>SA</v>
      </c>
      <c r="F597" s="3">
        <f t="shared" ca="1" si="106"/>
        <v>100</v>
      </c>
      <c r="G597" s="3" t="str">
        <f ca="1">VLOOKUP(F597,Occupation!$A$1:$B$915,2,0)</f>
        <v>Music Director</v>
      </c>
      <c r="H597" s="3">
        <f t="shared" ca="1" si="107"/>
        <v>2</v>
      </c>
      <c r="I597" s="3">
        <f t="shared" ca="1" si="108"/>
        <v>28645.200000000001</v>
      </c>
      <c r="J597" s="3">
        <f t="shared" ca="1" si="109"/>
        <v>0.1409194500155776</v>
      </c>
      <c r="K597" s="3">
        <f t="shared" ca="1" si="110"/>
        <v>7</v>
      </c>
      <c r="L597" s="3" t="str">
        <f ca="1">VLOOKUP(K597,Freq_Investment!$A$1:$B$8,2,0)</f>
        <v>Yearly</v>
      </c>
      <c r="M597" s="3" t="str">
        <f t="shared" ca="1" si="111"/>
        <v>Manual</v>
      </c>
      <c r="N597" s="3">
        <f t="shared" ca="1" si="101"/>
        <v>5</v>
      </c>
      <c r="O597" s="3">
        <f t="shared" ca="1" si="101"/>
        <v>3</v>
      </c>
      <c r="P597" s="3">
        <f t="shared" ca="1" si="101"/>
        <v>3</v>
      </c>
    </row>
    <row r="598" spans="1:16" x14ac:dyDescent="0.25">
      <c r="A598" s="3">
        <f t="shared" ca="1" si="102"/>
        <v>438691834</v>
      </c>
      <c r="B598" s="3">
        <f t="shared" ca="1" si="103"/>
        <v>7112</v>
      </c>
      <c r="C598" s="1">
        <f t="shared" ca="1" si="104"/>
        <v>29126</v>
      </c>
      <c r="D598" s="7">
        <f t="shared" ca="1" si="105"/>
        <v>5</v>
      </c>
      <c r="E598" s="3" t="str">
        <f ca="1">VLOOKUP(D598,State!$A$1:$B$9,2,0)</f>
        <v>NT</v>
      </c>
      <c r="F598" s="3">
        <f t="shared" ca="1" si="106"/>
        <v>502</v>
      </c>
      <c r="G598" s="3" t="str">
        <f ca="1">VLOOKUP(F598,Occupation!$A$1:$B$915,2,0)</f>
        <v>Panelbeater</v>
      </c>
      <c r="H598" s="3">
        <f t="shared" ca="1" si="107"/>
        <v>8</v>
      </c>
      <c r="I598" s="3">
        <f t="shared" ca="1" si="108"/>
        <v>63719.76</v>
      </c>
      <c r="J598" s="3">
        <f t="shared" ca="1" si="109"/>
        <v>0.44919176336472627</v>
      </c>
      <c r="K598" s="3">
        <f t="shared" ca="1" si="110"/>
        <v>6</v>
      </c>
      <c r="L598" s="3" t="str">
        <f ca="1">VLOOKUP(K598,Freq_Investment!$A$1:$B$8,2,0)</f>
        <v>Half-yearly</v>
      </c>
      <c r="M598" s="3" t="str">
        <f t="shared" ca="1" si="111"/>
        <v>Manual</v>
      </c>
      <c r="N598" s="3">
        <f t="shared" ca="1" si="101"/>
        <v>4</v>
      </c>
      <c r="O598" s="3">
        <f t="shared" ca="1" si="101"/>
        <v>5</v>
      </c>
      <c r="P598" s="3">
        <f t="shared" ca="1" si="101"/>
        <v>3</v>
      </c>
    </row>
    <row r="599" spans="1:16" x14ac:dyDescent="0.25">
      <c r="A599" s="3">
        <f t="shared" ca="1" si="102"/>
        <v>178495960</v>
      </c>
      <c r="B599" s="3">
        <f t="shared" ca="1" si="103"/>
        <v>4363</v>
      </c>
      <c r="C599" s="1">
        <f t="shared" ca="1" si="104"/>
        <v>28079</v>
      </c>
      <c r="D599" s="7">
        <f t="shared" ca="1" si="105"/>
        <v>5</v>
      </c>
      <c r="E599" s="3" t="str">
        <f ca="1">VLOOKUP(D599,State!$A$1:$B$9,2,0)</f>
        <v>NT</v>
      </c>
      <c r="F599" s="3">
        <f t="shared" ca="1" si="106"/>
        <v>860</v>
      </c>
      <c r="G599" s="3" t="str">
        <f ca="1">VLOOKUP(F599,Occupation!$A$1:$B$915,2,0)</f>
        <v>Mobile Plant Operators nec</v>
      </c>
      <c r="H599" s="3">
        <f t="shared" ca="1" si="107"/>
        <v>9</v>
      </c>
      <c r="I599" s="3">
        <f t="shared" ca="1" si="108"/>
        <v>53127.85</v>
      </c>
      <c r="J599" s="3">
        <f t="shared" ca="1" si="109"/>
        <v>0.40669294133063461</v>
      </c>
      <c r="K599" s="3">
        <f t="shared" ca="1" si="110"/>
        <v>7</v>
      </c>
      <c r="L599" s="3" t="str">
        <f ca="1">VLOOKUP(K599,Freq_Investment!$A$1:$B$8,2,0)</f>
        <v>Yearly</v>
      </c>
      <c r="M599" s="3" t="str">
        <f t="shared" ca="1" si="111"/>
        <v>Auto</v>
      </c>
      <c r="N599" s="3">
        <f t="shared" ca="1" si="101"/>
        <v>1</v>
      </c>
      <c r="O599" s="3">
        <f t="shared" ca="1" si="101"/>
        <v>1</v>
      </c>
      <c r="P599" s="3">
        <f t="shared" ca="1" si="101"/>
        <v>2</v>
      </c>
    </row>
    <row r="600" spans="1:16" x14ac:dyDescent="0.25">
      <c r="A600" s="3">
        <f t="shared" ca="1" si="102"/>
        <v>596653624</v>
      </c>
      <c r="B600" s="3">
        <f t="shared" ca="1" si="103"/>
        <v>7482</v>
      </c>
      <c r="C600" s="1">
        <f t="shared" ca="1" si="104"/>
        <v>31542</v>
      </c>
      <c r="D600" s="7">
        <f t="shared" ca="1" si="105"/>
        <v>1</v>
      </c>
      <c r="E600" s="3" t="str">
        <f ca="1">VLOOKUP(D600,State!$A$1:$B$9,2,0)</f>
        <v>NSW</v>
      </c>
      <c r="F600" s="3">
        <f t="shared" ca="1" si="106"/>
        <v>482</v>
      </c>
      <c r="G600" s="3" t="str">
        <f ca="1">VLOOKUP(F600,Occupation!$A$1:$B$915,2,0)</f>
        <v>Metal Fabricator</v>
      </c>
      <c r="H600" s="3">
        <f t="shared" ca="1" si="107"/>
        <v>3</v>
      </c>
      <c r="I600" s="3">
        <f t="shared" ca="1" si="108"/>
        <v>34673.360000000001</v>
      </c>
      <c r="J600" s="3">
        <f t="shared" ca="1" si="109"/>
        <v>0.42627730829665073</v>
      </c>
      <c r="K600" s="3">
        <f t="shared" ca="1" si="110"/>
        <v>6</v>
      </c>
      <c r="L600" s="3" t="str">
        <f ca="1">VLOOKUP(K600,Freq_Investment!$A$1:$B$8,2,0)</f>
        <v>Half-yearly</v>
      </c>
      <c r="M600" s="3" t="str">
        <f t="shared" ca="1" si="111"/>
        <v>Auto</v>
      </c>
      <c r="N600" s="3">
        <f t="shared" ca="1" si="101"/>
        <v>3</v>
      </c>
      <c r="O600" s="3">
        <f t="shared" ca="1" si="101"/>
        <v>5</v>
      </c>
      <c r="P600" s="3">
        <f t="shared" ca="1" si="101"/>
        <v>5</v>
      </c>
    </row>
    <row r="601" spans="1:16" x14ac:dyDescent="0.25">
      <c r="A601" s="3">
        <f t="shared" ca="1" si="102"/>
        <v>268935243</v>
      </c>
      <c r="B601" s="3">
        <f t="shared" ca="1" si="103"/>
        <v>9002</v>
      </c>
      <c r="C601" s="1">
        <f t="shared" ca="1" si="104"/>
        <v>35135</v>
      </c>
      <c r="D601" s="7">
        <f t="shared" ca="1" si="105"/>
        <v>4</v>
      </c>
      <c r="E601" s="3" t="str">
        <f ca="1">VLOOKUP(D601,State!$A$1:$B$9,2,0)</f>
        <v>WA</v>
      </c>
      <c r="F601" s="3">
        <f t="shared" ca="1" si="106"/>
        <v>697</v>
      </c>
      <c r="G601" s="3" t="str">
        <f ca="1">VLOOKUP(F601,Occupation!$A$1:$B$915,2,0)</f>
        <v>Diving Instructor (Open Water)</v>
      </c>
      <c r="H601" s="3">
        <f t="shared" ca="1" si="107"/>
        <v>6</v>
      </c>
      <c r="I601" s="3">
        <f t="shared" ca="1" si="108"/>
        <v>17597.52</v>
      </c>
      <c r="J601" s="3">
        <f t="shared" ca="1" si="109"/>
        <v>0.14917945559763895</v>
      </c>
      <c r="K601" s="3">
        <f t="shared" ca="1" si="110"/>
        <v>7</v>
      </c>
      <c r="L601" s="3" t="str">
        <f ca="1">VLOOKUP(K601,Freq_Investment!$A$1:$B$8,2,0)</f>
        <v>Yearly</v>
      </c>
      <c r="M601" s="3" t="str">
        <f t="shared" ca="1" si="111"/>
        <v>Manual</v>
      </c>
      <c r="N601" s="3">
        <f t="shared" ca="1" si="101"/>
        <v>3</v>
      </c>
      <c r="O601" s="3">
        <f t="shared" ca="1" si="101"/>
        <v>1</v>
      </c>
      <c r="P601" s="3">
        <f t="shared" ca="1" si="101"/>
        <v>3</v>
      </c>
    </row>
    <row r="602" spans="1:16" x14ac:dyDescent="0.25">
      <c r="A602" s="3">
        <f t="shared" ca="1" si="102"/>
        <v>498184931</v>
      </c>
      <c r="B602" s="3">
        <f t="shared" ca="1" si="103"/>
        <v>8738</v>
      </c>
      <c r="C602" s="1">
        <f t="shared" ca="1" si="104"/>
        <v>33319</v>
      </c>
      <c r="D602" s="7">
        <f t="shared" ca="1" si="105"/>
        <v>4</v>
      </c>
      <c r="E602" s="3" t="str">
        <f ca="1">VLOOKUP(D602,State!$A$1:$B$9,2,0)</f>
        <v>WA</v>
      </c>
      <c r="F602" s="3">
        <f t="shared" ca="1" si="106"/>
        <v>130</v>
      </c>
      <c r="G602" s="3" t="str">
        <f ca="1">VLOOKUP(F602,Occupation!$A$1:$B$915,2,0)</f>
        <v>Journalists and Other Writers nec</v>
      </c>
      <c r="H602" s="3">
        <f t="shared" ca="1" si="107"/>
        <v>1</v>
      </c>
      <c r="I602" s="3">
        <f t="shared" ca="1" si="108"/>
        <v>11481.46</v>
      </c>
      <c r="J602" s="3">
        <f t="shared" ca="1" si="109"/>
        <v>0.23704437666241313</v>
      </c>
      <c r="K602" s="3">
        <f t="shared" ca="1" si="110"/>
        <v>5</v>
      </c>
      <c r="L602" s="3" t="str">
        <f ca="1">VLOOKUP(K602,Freq_Investment!$A$1:$B$8,2,0)</f>
        <v>Quarterly</v>
      </c>
      <c r="M602" s="3" t="str">
        <f t="shared" ca="1" si="111"/>
        <v>Auto</v>
      </c>
      <c r="N602" s="3">
        <f t="shared" ca="1" si="101"/>
        <v>1</v>
      </c>
      <c r="O602" s="3">
        <f t="shared" ca="1" si="101"/>
        <v>1</v>
      </c>
      <c r="P602" s="3">
        <f t="shared" ca="1" si="101"/>
        <v>4</v>
      </c>
    </row>
    <row r="603" spans="1:16" x14ac:dyDescent="0.25">
      <c r="A603" s="3">
        <f t="shared" ca="1" si="102"/>
        <v>87823974</v>
      </c>
      <c r="B603" s="3">
        <f t="shared" ca="1" si="103"/>
        <v>491</v>
      </c>
      <c r="C603" s="1">
        <f t="shared" ca="1" si="104"/>
        <v>35443</v>
      </c>
      <c r="D603" s="7">
        <f t="shared" ca="1" si="105"/>
        <v>1</v>
      </c>
      <c r="E603" s="3" t="str">
        <f ca="1">VLOOKUP(D603,State!$A$1:$B$9,2,0)</f>
        <v>NSW</v>
      </c>
      <c r="F603" s="3">
        <f t="shared" ca="1" si="106"/>
        <v>174</v>
      </c>
      <c r="G603" s="3" t="str">
        <f ca="1">VLOOKUP(F603,Occupation!$A$1:$B$915,2,0)</f>
        <v>Marketing Specialist</v>
      </c>
      <c r="H603" s="3">
        <f t="shared" ca="1" si="107"/>
        <v>9</v>
      </c>
      <c r="I603" s="3">
        <f t="shared" ca="1" si="108"/>
        <v>90247.02</v>
      </c>
      <c r="J603" s="3">
        <f t="shared" ca="1" si="109"/>
        <v>0.16453340710331804</v>
      </c>
      <c r="K603" s="3">
        <f t="shared" ca="1" si="110"/>
        <v>6</v>
      </c>
      <c r="L603" s="3" t="str">
        <f ca="1">VLOOKUP(K603,Freq_Investment!$A$1:$B$8,2,0)</f>
        <v>Half-yearly</v>
      </c>
      <c r="M603" s="3" t="str">
        <f t="shared" ca="1" si="111"/>
        <v>Manual</v>
      </c>
      <c r="N603" s="3">
        <f t="shared" ca="1" si="101"/>
        <v>1</v>
      </c>
      <c r="O603" s="3">
        <f t="shared" ca="1" si="101"/>
        <v>3</v>
      </c>
      <c r="P603" s="3">
        <f t="shared" ca="1" si="101"/>
        <v>3</v>
      </c>
    </row>
    <row r="604" spans="1:16" x14ac:dyDescent="0.25">
      <c r="A604" s="3">
        <f t="shared" ca="1" si="102"/>
        <v>192728024</v>
      </c>
      <c r="B604" s="3">
        <f t="shared" ca="1" si="103"/>
        <v>4394</v>
      </c>
      <c r="C604" s="1">
        <f t="shared" ca="1" si="104"/>
        <v>30945</v>
      </c>
      <c r="D604" s="7">
        <f t="shared" ca="1" si="105"/>
        <v>4</v>
      </c>
      <c r="E604" s="3" t="str">
        <f ca="1">VLOOKUP(D604,State!$A$1:$B$9,2,0)</f>
        <v>WA</v>
      </c>
      <c r="F604" s="3">
        <f t="shared" ca="1" si="106"/>
        <v>759</v>
      </c>
      <c r="G604" s="3" t="str">
        <f ca="1">VLOOKUP(F604,Occupation!$A$1:$B$915,2,0)</f>
        <v>Immigration Officer</v>
      </c>
      <c r="H604" s="3">
        <f t="shared" ca="1" si="107"/>
        <v>5</v>
      </c>
      <c r="I604" s="3">
        <f t="shared" ca="1" si="108"/>
        <v>73829.009999999995</v>
      </c>
      <c r="J604" s="3">
        <f t="shared" ca="1" si="109"/>
        <v>0.29727632955218919</v>
      </c>
      <c r="K604" s="3">
        <f t="shared" ca="1" si="110"/>
        <v>2</v>
      </c>
      <c r="L604" s="3" t="str">
        <f ca="1">VLOOKUP(K604,Freq_Investment!$A$1:$B$8,2,0)</f>
        <v>Weekly</v>
      </c>
      <c r="M604" s="3" t="str">
        <f t="shared" ca="1" si="111"/>
        <v>Manual</v>
      </c>
      <c r="N604" s="3">
        <f t="shared" ca="1" si="101"/>
        <v>3</v>
      </c>
      <c r="O604" s="3">
        <f t="shared" ca="1" si="101"/>
        <v>1</v>
      </c>
      <c r="P604" s="3">
        <f t="shared" ca="1" si="101"/>
        <v>2</v>
      </c>
    </row>
    <row r="605" spans="1:16" x14ac:dyDescent="0.25">
      <c r="A605" s="3">
        <f t="shared" ca="1" si="102"/>
        <v>628266729</v>
      </c>
      <c r="B605" s="3">
        <f t="shared" ca="1" si="103"/>
        <v>6022</v>
      </c>
      <c r="C605" s="1">
        <f t="shared" ca="1" si="104"/>
        <v>35727</v>
      </c>
      <c r="D605" s="7">
        <f t="shared" ca="1" si="105"/>
        <v>3</v>
      </c>
      <c r="E605" s="3" t="str">
        <f ca="1">VLOOKUP(D605,State!$A$1:$B$9,2,0)</f>
        <v>SA</v>
      </c>
      <c r="F605" s="3">
        <f t="shared" ca="1" si="106"/>
        <v>906</v>
      </c>
      <c r="G605" s="3" t="str">
        <f ca="1">VLOOKUP(F605,Occupation!$A$1:$B$915,2,0)</f>
        <v>Deck Hand</v>
      </c>
      <c r="H605" s="3">
        <f t="shared" ca="1" si="107"/>
        <v>7</v>
      </c>
      <c r="I605" s="3">
        <f t="shared" ca="1" si="108"/>
        <v>72594.44</v>
      </c>
      <c r="J605" s="3">
        <f t="shared" ca="1" si="109"/>
        <v>0.47243890000668326</v>
      </c>
      <c r="K605" s="3">
        <f t="shared" ca="1" si="110"/>
        <v>1</v>
      </c>
      <c r="L605" s="3" t="str">
        <f ca="1">VLOOKUP(K605,Freq_Investment!$A$1:$B$8,2,0)</f>
        <v>Daily</v>
      </c>
      <c r="M605" s="3" t="str">
        <f t="shared" ca="1" si="111"/>
        <v>Auto</v>
      </c>
      <c r="N605" s="3">
        <f t="shared" ca="1" si="101"/>
        <v>4</v>
      </c>
      <c r="O605" s="3">
        <f t="shared" ca="1" si="101"/>
        <v>1</v>
      </c>
      <c r="P605" s="3">
        <f t="shared" ca="1" si="101"/>
        <v>5</v>
      </c>
    </row>
    <row r="606" spans="1:16" x14ac:dyDescent="0.25">
      <c r="A606" s="3">
        <f t="shared" ca="1" si="102"/>
        <v>475874262</v>
      </c>
      <c r="B606" s="3">
        <f t="shared" ca="1" si="103"/>
        <v>2645</v>
      </c>
      <c r="C606" s="1">
        <f t="shared" ca="1" si="104"/>
        <v>26917</v>
      </c>
      <c r="D606" s="7">
        <f t="shared" ca="1" si="105"/>
        <v>8</v>
      </c>
      <c r="E606" s="3" t="str">
        <f ca="1">VLOOKUP(D606,State!$A$1:$B$9,2,0)</f>
        <v>ACT</v>
      </c>
      <c r="F606" s="3">
        <f t="shared" ca="1" si="106"/>
        <v>96</v>
      </c>
      <c r="G606" s="3" t="str">
        <f ca="1">VLOOKUP(F606,Occupation!$A$1:$B$915,2,0)</f>
        <v>Dancer or Choreographer</v>
      </c>
      <c r="H606" s="3">
        <f t="shared" ca="1" si="107"/>
        <v>1</v>
      </c>
      <c r="I606" s="3">
        <f t="shared" ca="1" si="108"/>
        <v>84855.87</v>
      </c>
      <c r="J606" s="3">
        <f t="shared" ca="1" si="109"/>
        <v>0.15466106602479673</v>
      </c>
      <c r="K606" s="3">
        <f t="shared" ca="1" si="110"/>
        <v>6</v>
      </c>
      <c r="L606" s="3" t="str">
        <f ca="1">VLOOKUP(K606,Freq_Investment!$A$1:$B$8,2,0)</f>
        <v>Half-yearly</v>
      </c>
      <c r="M606" s="3" t="str">
        <f t="shared" ca="1" si="111"/>
        <v>Manual</v>
      </c>
      <c r="N606" s="3">
        <f t="shared" ca="1" si="101"/>
        <v>5</v>
      </c>
      <c r="O606" s="3">
        <f t="shared" ca="1" si="101"/>
        <v>4</v>
      </c>
      <c r="P606" s="3">
        <f t="shared" ca="1" si="101"/>
        <v>3</v>
      </c>
    </row>
    <row r="607" spans="1:16" x14ac:dyDescent="0.25">
      <c r="A607" s="3">
        <f t="shared" ca="1" si="102"/>
        <v>475302722</v>
      </c>
      <c r="B607" s="3">
        <f t="shared" ca="1" si="103"/>
        <v>8116</v>
      </c>
      <c r="C607" s="1">
        <f t="shared" ca="1" si="104"/>
        <v>34851</v>
      </c>
      <c r="D607" s="7">
        <f t="shared" ca="1" si="105"/>
        <v>8</v>
      </c>
      <c r="E607" s="3" t="str">
        <f ca="1">VLOOKUP(D607,State!$A$1:$B$9,2,0)</f>
        <v>ACT</v>
      </c>
      <c r="F607" s="3">
        <f t="shared" ca="1" si="106"/>
        <v>768</v>
      </c>
      <c r="G607" s="3" t="str">
        <f ca="1">VLOOKUP(F607,Occupation!$A$1:$B$915,2,0)</f>
        <v>Insurance Investigator</v>
      </c>
      <c r="H607" s="3">
        <f t="shared" ca="1" si="107"/>
        <v>3</v>
      </c>
      <c r="I607" s="3">
        <f t="shared" ca="1" si="108"/>
        <v>73264.12</v>
      </c>
      <c r="J607" s="3">
        <f t="shared" ca="1" si="109"/>
        <v>0.40235129719003082</v>
      </c>
      <c r="K607" s="3">
        <f t="shared" ca="1" si="110"/>
        <v>3</v>
      </c>
      <c r="L607" s="3" t="str">
        <f ca="1">VLOOKUP(K607,Freq_Investment!$A$1:$B$8,2,0)</f>
        <v>Fortnightly</v>
      </c>
      <c r="M607" s="3" t="str">
        <f t="shared" ca="1" si="111"/>
        <v>Auto</v>
      </c>
      <c r="N607" s="3">
        <f t="shared" ca="1" si="101"/>
        <v>2</v>
      </c>
      <c r="O607" s="3">
        <f t="shared" ca="1" si="101"/>
        <v>2</v>
      </c>
      <c r="P607" s="3">
        <f t="shared" ca="1" si="101"/>
        <v>4</v>
      </c>
    </row>
    <row r="608" spans="1:16" x14ac:dyDescent="0.25">
      <c r="A608" s="3">
        <f t="shared" ca="1" si="102"/>
        <v>725065542</v>
      </c>
      <c r="B608" s="3">
        <f t="shared" ca="1" si="103"/>
        <v>5434</v>
      </c>
      <c r="C608" s="1">
        <f t="shared" ca="1" si="104"/>
        <v>27475</v>
      </c>
      <c r="D608" s="7">
        <f t="shared" ca="1" si="105"/>
        <v>3</v>
      </c>
      <c r="E608" s="3" t="str">
        <f ca="1">VLOOKUP(D608,State!$A$1:$B$9,2,0)</f>
        <v>SA</v>
      </c>
      <c r="F608" s="3">
        <f t="shared" ca="1" si="106"/>
        <v>300</v>
      </c>
      <c r="G608" s="3" t="str">
        <f ca="1">VLOOKUP(F608,Occupation!$A$1:$B$915,2,0)</f>
        <v>Osteopath</v>
      </c>
      <c r="H608" s="3">
        <f t="shared" ca="1" si="107"/>
        <v>9</v>
      </c>
      <c r="I608" s="3">
        <f t="shared" ca="1" si="108"/>
        <v>8020.56</v>
      </c>
      <c r="J608" s="3">
        <f t="shared" ca="1" si="109"/>
        <v>6.3602195573265685E-2</v>
      </c>
      <c r="K608" s="3">
        <f t="shared" ca="1" si="110"/>
        <v>6</v>
      </c>
      <c r="L608" s="3" t="str">
        <f ca="1">VLOOKUP(K608,Freq_Investment!$A$1:$B$8,2,0)</f>
        <v>Half-yearly</v>
      </c>
      <c r="M608" s="3" t="str">
        <f t="shared" ca="1" si="111"/>
        <v>Auto</v>
      </c>
      <c r="N608" s="3">
        <f t="shared" ca="1" si="101"/>
        <v>4</v>
      </c>
      <c r="O608" s="3">
        <f t="shared" ca="1" si="101"/>
        <v>4</v>
      </c>
      <c r="P608" s="3">
        <f t="shared" ca="1" si="101"/>
        <v>1</v>
      </c>
    </row>
    <row r="609" spans="1:16" x14ac:dyDescent="0.25">
      <c r="A609" s="3">
        <f t="shared" ca="1" si="102"/>
        <v>903518741</v>
      </c>
      <c r="B609" s="3">
        <f t="shared" ca="1" si="103"/>
        <v>2790</v>
      </c>
      <c r="C609" s="1">
        <f t="shared" ca="1" si="104"/>
        <v>38841</v>
      </c>
      <c r="D609" s="7">
        <f t="shared" ca="1" si="105"/>
        <v>4</v>
      </c>
      <c r="E609" s="3" t="str">
        <f ca="1">VLOOKUP(D609,State!$A$1:$B$9,2,0)</f>
        <v>WA</v>
      </c>
      <c r="F609" s="3">
        <f t="shared" ca="1" si="106"/>
        <v>782</v>
      </c>
      <c r="G609" s="3" t="str">
        <f ca="1">VLOOKUP(F609,Occupation!$A$1:$B$915,2,0)</f>
        <v>Sales Representative (Business Services)</v>
      </c>
      <c r="H609" s="3">
        <f t="shared" ca="1" si="107"/>
        <v>4</v>
      </c>
      <c r="I609" s="3">
        <f t="shared" ca="1" si="108"/>
        <v>10423.129999999999</v>
      </c>
      <c r="J609" s="3">
        <f t="shared" ca="1" si="109"/>
        <v>9.4074721581218212E-2</v>
      </c>
      <c r="K609" s="3">
        <f t="shared" ca="1" si="110"/>
        <v>5</v>
      </c>
      <c r="L609" s="3" t="str">
        <f ca="1">VLOOKUP(K609,Freq_Investment!$A$1:$B$8,2,0)</f>
        <v>Quarterly</v>
      </c>
      <c r="M609" s="3" t="str">
        <f t="shared" ca="1" si="111"/>
        <v>Manual</v>
      </c>
      <c r="N609" s="3">
        <f t="shared" ca="1" si="101"/>
        <v>4</v>
      </c>
      <c r="O609" s="3">
        <f t="shared" ca="1" si="101"/>
        <v>2</v>
      </c>
      <c r="P609" s="3">
        <f t="shared" ca="1" si="101"/>
        <v>1</v>
      </c>
    </row>
    <row r="610" spans="1:16" x14ac:dyDescent="0.25">
      <c r="A610" s="3">
        <f t="shared" ca="1" si="102"/>
        <v>62466678</v>
      </c>
      <c r="B610" s="3">
        <f t="shared" ca="1" si="103"/>
        <v>160</v>
      </c>
      <c r="C610" s="1">
        <f t="shared" ca="1" si="104"/>
        <v>35271</v>
      </c>
      <c r="D610" s="7">
        <f t="shared" ca="1" si="105"/>
        <v>3</v>
      </c>
      <c r="E610" s="3" t="str">
        <f ca="1">VLOOKUP(D610,State!$A$1:$B$9,2,0)</f>
        <v>SA</v>
      </c>
      <c r="F610" s="3">
        <f t="shared" ca="1" si="106"/>
        <v>244</v>
      </c>
      <c r="G610" s="3" t="str">
        <f ca="1">VLOOKUP(F610,Occupation!$A$1:$B$915,2,0)</f>
        <v>Geophysicist</v>
      </c>
      <c r="H610" s="3">
        <f t="shared" ca="1" si="107"/>
        <v>1</v>
      </c>
      <c r="I610" s="3">
        <f t="shared" ca="1" si="108"/>
        <v>98375.05</v>
      </c>
      <c r="J610" s="3">
        <f t="shared" ca="1" si="109"/>
        <v>0.32470379777390845</v>
      </c>
      <c r="K610" s="3">
        <f t="shared" ca="1" si="110"/>
        <v>1</v>
      </c>
      <c r="L610" s="3" t="str">
        <f ca="1">VLOOKUP(K610,Freq_Investment!$A$1:$B$8,2,0)</f>
        <v>Daily</v>
      </c>
      <c r="M610" s="3" t="str">
        <f t="shared" ca="1" si="111"/>
        <v>Auto</v>
      </c>
      <c r="N610" s="3">
        <f t="shared" ca="1" si="101"/>
        <v>3</v>
      </c>
      <c r="O610" s="3">
        <f t="shared" ca="1" si="101"/>
        <v>5</v>
      </c>
      <c r="P610" s="3">
        <f t="shared" ca="1" si="101"/>
        <v>1</v>
      </c>
    </row>
    <row r="611" spans="1:16" x14ac:dyDescent="0.25">
      <c r="A611" s="3">
        <f t="shared" ca="1" si="102"/>
        <v>944459782</v>
      </c>
      <c r="B611" s="3">
        <f t="shared" ca="1" si="103"/>
        <v>683</v>
      </c>
      <c r="C611" s="1">
        <f t="shared" ca="1" si="104"/>
        <v>32957</v>
      </c>
      <c r="D611" s="7">
        <f t="shared" ca="1" si="105"/>
        <v>1</v>
      </c>
      <c r="E611" s="3" t="str">
        <f ca="1">VLOOKUP(D611,State!$A$1:$B$9,2,0)</f>
        <v>NSW</v>
      </c>
      <c r="F611" s="3">
        <f t="shared" ca="1" si="106"/>
        <v>855</v>
      </c>
      <c r="G611" s="3" t="str">
        <f ca="1">VLOOKUP(F611,Occupation!$A$1:$B$915,2,0)</f>
        <v>Linemarker</v>
      </c>
      <c r="H611" s="3">
        <f t="shared" ca="1" si="107"/>
        <v>10</v>
      </c>
      <c r="I611" s="3">
        <f t="shared" ca="1" si="108"/>
        <v>90520.56</v>
      </c>
      <c r="J611" s="3">
        <f t="shared" ca="1" si="109"/>
        <v>0.22942316184489026</v>
      </c>
      <c r="K611" s="3">
        <f t="shared" ca="1" si="110"/>
        <v>7</v>
      </c>
      <c r="L611" s="3" t="str">
        <f ca="1">VLOOKUP(K611,Freq_Investment!$A$1:$B$8,2,0)</f>
        <v>Yearly</v>
      </c>
      <c r="M611" s="3" t="str">
        <f t="shared" ca="1" si="111"/>
        <v>Manual</v>
      </c>
      <c r="N611" s="3">
        <f t="shared" ca="1" si="101"/>
        <v>3</v>
      </c>
      <c r="O611" s="3">
        <f t="shared" ca="1" si="101"/>
        <v>2</v>
      </c>
      <c r="P611" s="3">
        <f t="shared" ca="1" si="101"/>
        <v>1</v>
      </c>
    </row>
    <row r="612" spans="1:16" x14ac:dyDescent="0.25">
      <c r="A612" s="3">
        <f t="shared" ca="1" si="102"/>
        <v>159569242</v>
      </c>
      <c r="B612" s="3">
        <f t="shared" ca="1" si="103"/>
        <v>1356</v>
      </c>
      <c r="C612" s="1">
        <f t="shared" ca="1" si="104"/>
        <v>32224</v>
      </c>
      <c r="D612" s="7">
        <f t="shared" ca="1" si="105"/>
        <v>3</v>
      </c>
      <c r="E612" s="3" t="str">
        <f ca="1">VLOOKUP(D612,State!$A$1:$B$9,2,0)</f>
        <v>SA</v>
      </c>
      <c r="F612" s="3">
        <f t="shared" ca="1" si="106"/>
        <v>501</v>
      </c>
      <c r="G612" s="3" t="str">
        <f ca="1">VLOOKUP(F612,Occupation!$A$1:$B$915,2,0)</f>
        <v>Toolmaker</v>
      </c>
      <c r="H612" s="3">
        <f t="shared" ca="1" si="107"/>
        <v>2</v>
      </c>
      <c r="I612" s="3">
        <f t="shared" ca="1" si="108"/>
        <v>35564.14</v>
      </c>
      <c r="J612" s="3">
        <f t="shared" ca="1" si="109"/>
        <v>0.354956382587441</v>
      </c>
      <c r="K612" s="3">
        <f t="shared" ca="1" si="110"/>
        <v>1</v>
      </c>
      <c r="L612" s="3" t="str">
        <f ca="1">VLOOKUP(K612,Freq_Investment!$A$1:$B$8,2,0)</f>
        <v>Daily</v>
      </c>
      <c r="M612" s="3" t="str">
        <f t="shared" ca="1" si="111"/>
        <v>Manual</v>
      </c>
      <c r="N612" s="3">
        <f t="shared" ca="1" si="101"/>
        <v>1</v>
      </c>
      <c r="O612" s="3">
        <f t="shared" ca="1" si="101"/>
        <v>4</v>
      </c>
      <c r="P612" s="3">
        <f t="shared" ca="1" si="101"/>
        <v>3</v>
      </c>
    </row>
    <row r="613" spans="1:16" x14ac:dyDescent="0.25">
      <c r="A613" s="3">
        <f t="shared" ca="1" si="102"/>
        <v>492727671</v>
      </c>
      <c r="B613" s="3">
        <f t="shared" ca="1" si="103"/>
        <v>373</v>
      </c>
      <c r="C613" s="1">
        <f t="shared" ca="1" si="104"/>
        <v>27954</v>
      </c>
      <c r="D613" s="7">
        <f t="shared" ca="1" si="105"/>
        <v>1</v>
      </c>
      <c r="E613" s="3" t="str">
        <f ca="1">VLOOKUP(D613,State!$A$1:$B$9,2,0)</f>
        <v>NSW</v>
      </c>
      <c r="F613" s="3">
        <f t="shared" ca="1" si="106"/>
        <v>698</v>
      </c>
      <c r="G613" s="3" t="str">
        <f ca="1">VLOOKUP(F613,Occupation!$A$1:$B$915,2,0)</f>
        <v>Gymnastics Coach or Instructor</v>
      </c>
      <c r="H613" s="3">
        <f t="shared" ca="1" si="107"/>
        <v>3</v>
      </c>
      <c r="I613" s="3">
        <f t="shared" ca="1" si="108"/>
        <v>25918.3</v>
      </c>
      <c r="J613" s="3">
        <f t="shared" ca="1" si="109"/>
        <v>0.23830544798881709</v>
      </c>
      <c r="K613" s="3">
        <f t="shared" ca="1" si="110"/>
        <v>3</v>
      </c>
      <c r="L613" s="3" t="str">
        <f ca="1">VLOOKUP(K613,Freq_Investment!$A$1:$B$8,2,0)</f>
        <v>Fortnightly</v>
      </c>
      <c r="M613" s="3" t="str">
        <f t="shared" ca="1" si="111"/>
        <v>Auto</v>
      </c>
      <c r="N613" s="3">
        <f t="shared" ca="1" si="101"/>
        <v>4</v>
      </c>
      <c r="O613" s="3">
        <f t="shared" ca="1" si="101"/>
        <v>4</v>
      </c>
      <c r="P613" s="3">
        <f t="shared" ca="1" si="101"/>
        <v>5</v>
      </c>
    </row>
    <row r="614" spans="1:16" x14ac:dyDescent="0.25">
      <c r="A614" s="3">
        <f t="shared" ca="1" si="102"/>
        <v>33413052</v>
      </c>
      <c r="B614" s="3">
        <f t="shared" ca="1" si="103"/>
        <v>5381</v>
      </c>
      <c r="C614" s="1">
        <f t="shared" ca="1" si="104"/>
        <v>38073</v>
      </c>
      <c r="D614" s="7">
        <f t="shared" ca="1" si="105"/>
        <v>6</v>
      </c>
      <c r="E614" s="3" t="str">
        <f ca="1">VLOOKUP(D614,State!$A$1:$B$9,2,0)</f>
        <v>TAS</v>
      </c>
      <c r="F614" s="3">
        <f t="shared" ca="1" si="106"/>
        <v>883</v>
      </c>
      <c r="G614" s="3" t="str">
        <f ca="1">VLOOKUP(F614,Occupation!$A$1:$B$915,2,0)</f>
        <v>Steel Fixer</v>
      </c>
      <c r="H614" s="3">
        <f t="shared" ca="1" si="107"/>
        <v>9</v>
      </c>
      <c r="I614" s="3">
        <f t="shared" ca="1" si="108"/>
        <v>48667.839999999997</v>
      </c>
      <c r="J614" s="3">
        <f t="shared" ca="1" si="109"/>
        <v>0.10313715583323985</v>
      </c>
      <c r="K614" s="3">
        <f t="shared" ca="1" si="110"/>
        <v>1</v>
      </c>
      <c r="L614" s="3" t="str">
        <f ca="1">VLOOKUP(K614,Freq_Investment!$A$1:$B$8,2,0)</f>
        <v>Daily</v>
      </c>
      <c r="M614" s="3" t="str">
        <f t="shared" ca="1" si="111"/>
        <v>Auto</v>
      </c>
      <c r="N614" s="3">
        <f t="shared" ca="1" si="101"/>
        <v>2</v>
      </c>
      <c r="O614" s="3">
        <f t="shared" ca="1" si="101"/>
        <v>4</v>
      </c>
      <c r="P614" s="3">
        <f t="shared" ca="1" si="101"/>
        <v>3</v>
      </c>
    </row>
    <row r="615" spans="1:16" x14ac:dyDescent="0.25">
      <c r="A615" s="3">
        <f t="shared" ca="1" si="102"/>
        <v>939699704</v>
      </c>
      <c r="B615" s="3">
        <f t="shared" ca="1" si="103"/>
        <v>7613</v>
      </c>
      <c r="C615" s="1">
        <f t="shared" ca="1" si="104"/>
        <v>33484</v>
      </c>
      <c r="D615" s="7">
        <f t="shared" ca="1" si="105"/>
        <v>4</v>
      </c>
      <c r="E615" s="3" t="str">
        <f ca="1">VLOOKUP(D615,State!$A$1:$B$9,2,0)</f>
        <v>WA</v>
      </c>
      <c r="F615" s="3">
        <f t="shared" ca="1" si="106"/>
        <v>823</v>
      </c>
      <c r="G615" s="3" t="str">
        <f ca="1">VLOOKUP(F615,Occupation!$A$1:$B$915,2,0)</f>
        <v>Textile and Footwear Production Machine Operators nec</v>
      </c>
      <c r="H615" s="3">
        <f t="shared" ca="1" si="107"/>
        <v>2</v>
      </c>
      <c r="I615" s="3">
        <f t="shared" ca="1" si="108"/>
        <v>149.66999999999999</v>
      </c>
      <c r="J615" s="3">
        <f t="shared" ca="1" si="109"/>
        <v>0.2824062377464932</v>
      </c>
      <c r="K615" s="3">
        <f t="shared" ca="1" si="110"/>
        <v>2</v>
      </c>
      <c r="L615" s="3" t="str">
        <f ca="1">VLOOKUP(K615,Freq_Investment!$A$1:$B$8,2,0)</f>
        <v>Weekly</v>
      </c>
      <c r="M615" s="3" t="str">
        <f t="shared" ca="1" si="111"/>
        <v>Manual</v>
      </c>
      <c r="N615" s="3">
        <f t="shared" ca="1" si="101"/>
        <v>5</v>
      </c>
      <c r="O615" s="3">
        <f t="shared" ca="1" si="101"/>
        <v>1</v>
      </c>
      <c r="P615" s="3">
        <f t="shared" ca="1" si="101"/>
        <v>1</v>
      </c>
    </row>
    <row r="616" spans="1:16" x14ac:dyDescent="0.25">
      <c r="A616" s="3">
        <f t="shared" ca="1" si="102"/>
        <v>49466519</v>
      </c>
      <c r="B616" s="3">
        <f t="shared" ca="1" si="103"/>
        <v>8966</v>
      </c>
      <c r="C616" s="1">
        <f t="shared" ca="1" si="104"/>
        <v>36449</v>
      </c>
      <c r="D616" s="7">
        <f t="shared" ca="1" si="105"/>
        <v>5</v>
      </c>
      <c r="E616" s="3" t="str">
        <f ca="1">VLOOKUP(D616,State!$A$1:$B$9,2,0)</f>
        <v>NT</v>
      </c>
      <c r="F616" s="3">
        <f t="shared" ca="1" si="106"/>
        <v>846</v>
      </c>
      <c r="G616" s="3" t="str">
        <f ca="1">VLOOKUP(F616,Occupation!$A$1:$B$915,2,0)</f>
        <v>Logging Plant Operator</v>
      </c>
      <c r="H616" s="3">
        <f t="shared" ca="1" si="107"/>
        <v>10</v>
      </c>
      <c r="I616" s="3">
        <f t="shared" ca="1" si="108"/>
        <v>90895.85</v>
      </c>
      <c r="J616" s="3">
        <f t="shared" ca="1" si="109"/>
        <v>0.3192925568844085</v>
      </c>
      <c r="K616" s="3">
        <f t="shared" ca="1" si="110"/>
        <v>3</v>
      </c>
      <c r="L616" s="3" t="str">
        <f ca="1">VLOOKUP(K616,Freq_Investment!$A$1:$B$8,2,0)</f>
        <v>Fortnightly</v>
      </c>
      <c r="M616" s="3" t="str">
        <f t="shared" ca="1" si="111"/>
        <v>Auto</v>
      </c>
      <c r="N616" s="3">
        <f t="shared" ca="1" si="101"/>
        <v>4</v>
      </c>
      <c r="O616" s="3">
        <f t="shared" ca="1" si="101"/>
        <v>5</v>
      </c>
      <c r="P616" s="3">
        <f t="shared" ca="1" si="101"/>
        <v>1</v>
      </c>
    </row>
    <row r="617" spans="1:16" x14ac:dyDescent="0.25">
      <c r="A617" s="3">
        <f t="shared" ca="1" si="102"/>
        <v>32698914</v>
      </c>
      <c r="B617" s="3">
        <f t="shared" ca="1" si="103"/>
        <v>6183</v>
      </c>
      <c r="C617" s="1">
        <f t="shared" ca="1" si="104"/>
        <v>40612</v>
      </c>
      <c r="D617" s="7">
        <f t="shared" ca="1" si="105"/>
        <v>2</v>
      </c>
      <c r="E617" s="3" t="str">
        <f ca="1">VLOOKUP(D617,State!$A$1:$B$9,2,0)</f>
        <v>QLD</v>
      </c>
      <c r="F617" s="3">
        <f t="shared" ca="1" si="106"/>
        <v>5</v>
      </c>
      <c r="G617" s="3" t="str">
        <f ca="1">VLOOKUP(F617,Occupation!$A$1:$B$915,2,0)</f>
        <v>Beef Cattle Farmer</v>
      </c>
      <c r="H617" s="3">
        <f t="shared" ca="1" si="107"/>
        <v>9</v>
      </c>
      <c r="I617" s="3">
        <f t="shared" ca="1" si="108"/>
        <v>97143.22</v>
      </c>
      <c r="J617" s="3">
        <f t="shared" ca="1" si="109"/>
        <v>0.33122968232342836</v>
      </c>
      <c r="K617" s="3">
        <f t="shared" ca="1" si="110"/>
        <v>7</v>
      </c>
      <c r="L617" s="3" t="str">
        <f ca="1">VLOOKUP(K617,Freq_Investment!$A$1:$B$8,2,0)</f>
        <v>Yearly</v>
      </c>
      <c r="M617" s="3" t="str">
        <f t="shared" ca="1" si="111"/>
        <v>Auto</v>
      </c>
      <c r="N617" s="3">
        <f t="shared" ca="1" si="101"/>
        <v>5</v>
      </c>
      <c r="O617" s="3">
        <f t="shared" ca="1" si="101"/>
        <v>2</v>
      </c>
      <c r="P617" s="3">
        <f t="shared" ca="1" si="101"/>
        <v>5</v>
      </c>
    </row>
    <row r="618" spans="1:16" x14ac:dyDescent="0.25">
      <c r="A618" s="3">
        <f t="shared" ca="1" si="102"/>
        <v>290006951</v>
      </c>
      <c r="B618" s="3">
        <f t="shared" ca="1" si="103"/>
        <v>3781</v>
      </c>
      <c r="C618" s="1">
        <f t="shared" ca="1" si="104"/>
        <v>28440</v>
      </c>
      <c r="D618" s="7">
        <f t="shared" ca="1" si="105"/>
        <v>5</v>
      </c>
      <c r="E618" s="3" t="str">
        <f ca="1">VLOOKUP(D618,State!$A$1:$B$9,2,0)</f>
        <v>NT</v>
      </c>
      <c r="F618" s="3">
        <f t="shared" ca="1" si="106"/>
        <v>636</v>
      </c>
      <c r="G618" s="3" t="str">
        <f ca="1">VLOOKUP(F618,Occupation!$A$1:$B$915,2,0)</f>
        <v>Parole or Probation Officer</v>
      </c>
      <c r="H618" s="3">
        <f t="shared" ca="1" si="107"/>
        <v>3</v>
      </c>
      <c r="I618" s="3">
        <f t="shared" ca="1" si="108"/>
        <v>11397.52</v>
      </c>
      <c r="J618" s="3">
        <f t="shared" ca="1" si="109"/>
        <v>0.24921974785166695</v>
      </c>
      <c r="K618" s="3">
        <f t="shared" ca="1" si="110"/>
        <v>5</v>
      </c>
      <c r="L618" s="3" t="str">
        <f ca="1">VLOOKUP(K618,Freq_Investment!$A$1:$B$8,2,0)</f>
        <v>Quarterly</v>
      </c>
      <c r="M618" s="3" t="str">
        <f t="shared" ca="1" si="111"/>
        <v>Auto</v>
      </c>
      <c r="N618" s="3">
        <f t="shared" ca="1" si="101"/>
        <v>5</v>
      </c>
      <c r="O618" s="3">
        <f t="shared" ca="1" si="101"/>
        <v>5</v>
      </c>
      <c r="P618" s="3">
        <f t="shared" ca="1" si="101"/>
        <v>1</v>
      </c>
    </row>
    <row r="619" spans="1:16" x14ac:dyDescent="0.25">
      <c r="A619" s="3">
        <f t="shared" ca="1" si="102"/>
        <v>212399333</v>
      </c>
      <c r="B619" s="3">
        <f t="shared" ca="1" si="103"/>
        <v>9908</v>
      </c>
      <c r="C619" s="1">
        <f t="shared" ca="1" si="104"/>
        <v>40833</v>
      </c>
      <c r="D619" s="7">
        <f t="shared" ca="1" si="105"/>
        <v>6</v>
      </c>
      <c r="E619" s="3" t="str">
        <f ca="1">VLOOKUP(D619,State!$A$1:$B$9,2,0)</f>
        <v>TAS</v>
      </c>
      <c r="F619" s="3">
        <f t="shared" ca="1" si="106"/>
        <v>182</v>
      </c>
      <c r="G619" s="3" t="str">
        <f ca="1">VLOOKUP(F619,Occupation!$A$1:$B$915,2,0)</f>
        <v>Sales Representative (Medical and Pharmaceutical Products)</v>
      </c>
      <c r="H619" s="3">
        <f t="shared" ca="1" si="107"/>
        <v>3</v>
      </c>
      <c r="I619" s="3">
        <f t="shared" ca="1" si="108"/>
        <v>39206.980000000003</v>
      </c>
      <c r="J619" s="3">
        <f t="shared" ca="1" si="109"/>
        <v>0.22604110500724967</v>
      </c>
      <c r="K619" s="3">
        <f t="shared" ca="1" si="110"/>
        <v>4</v>
      </c>
      <c r="L619" s="3" t="str">
        <f ca="1">VLOOKUP(K619,Freq_Investment!$A$1:$B$8,2,0)</f>
        <v>Monthly</v>
      </c>
      <c r="M619" s="3" t="str">
        <f t="shared" ca="1" si="111"/>
        <v>Manual</v>
      </c>
      <c r="N619" s="3">
        <f t="shared" ca="1" si="101"/>
        <v>3</v>
      </c>
      <c r="O619" s="3">
        <f t="shared" ca="1" si="101"/>
        <v>5</v>
      </c>
      <c r="P619" s="3">
        <f t="shared" ca="1" si="101"/>
        <v>2</v>
      </c>
    </row>
    <row r="620" spans="1:16" x14ac:dyDescent="0.25">
      <c r="A620" s="3">
        <f t="shared" ca="1" si="102"/>
        <v>539662521</v>
      </c>
      <c r="B620" s="3">
        <f t="shared" ca="1" si="103"/>
        <v>1036</v>
      </c>
      <c r="C620" s="1">
        <f t="shared" ca="1" si="104"/>
        <v>27647</v>
      </c>
      <c r="D620" s="7">
        <f t="shared" ca="1" si="105"/>
        <v>7</v>
      </c>
      <c r="E620" s="3" t="str">
        <f ca="1">VLOOKUP(D620,State!$A$1:$B$9,2,0)</f>
        <v>VIC</v>
      </c>
      <c r="F620" s="3">
        <f t="shared" ca="1" si="106"/>
        <v>670</v>
      </c>
      <c r="G620" s="3" t="str">
        <f ca="1">VLOOKUP(F620,Occupation!$A$1:$B$915,2,0)</f>
        <v>Beauty Therapist</v>
      </c>
      <c r="H620" s="3">
        <f t="shared" ca="1" si="107"/>
        <v>9</v>
      </c>
      <c r="I620" s="3">
        <f t="shared" ca="1" si="108"/>
        <v>15724.92</v>
      </c>
      <c r="J620" s="3">
        <f t="shared" ca="1" si="109"/>
        <v>0.29739578003720163</v>
      </c>
      <c r="K620" s="3">
        <f t="shared" ca="1" si="110"/>
        <v>4</v>
      </c>
      <c r="L620" s="3" t="str">
        <f ca="1">VLOOKUP(K620,Freq_Investment!$A$1:$B$8,2,0)</f>
        <v>Monthly</v>
      </c>
      <c r="M620" s="3" t="str">
        <f t="shared" ca="1" si="111"/>
        <v>Manual</v>
      </c>
      <c r="N620" s="3">
        <f t="shared" ca="1" si="101"/>
        <v>2</v>
      </c>
      <c r="O620" s="3">
        <f t="shared" ca="1" si="101"/>
        <v>4</v>
      </c>
      <c r="P620" s="3">
        <f t="shared" ca="1" si="101"/>
        <v>3</v>
      </c>
    </row>
    <row r="621" spans="1:16" x14ac:dyDescent="0.25">
      <c r="A621" s="3">
        <f t="shared" ca="1" si="102"/>
        <v>479732607</v>
      </c>
      <c r="B621" s="3">
        <f t="shared" ca="1" si="103"/>
        <v>6608</v>
      </c>
      <c r="C621" s="1">
        <f t="shared" ca="1" si="104"/>
        <v>41938</v>
      </c>
      <c r="D621" s="7">
        <f t="shared" ca="1" si="105"/>
        <v>8</v>
      </c>
      <c r="E621" s="3" t="str">
        <f ca="1">VLOOKUP(D621,State!$A$1:$B$9,2,0)</f>
        <v>ACT</v>
      </c>
      <c r="F621" s="3">
        <f t="shared" ca="1" si="106"/>
        <v>637</v>
      </c>
      <c r="G621" s="3" t="str">
        <f ca="1">VLOOKUP(F621,Occupation!$A$1:$B$915,2,0)</f>
        <v>Residential Care Officer</v>
      </c>
      <c r="H621" s="3">
        <f t="shared" ca="1" si="107"/>
        <v>5</v>
      </c>
      <c r="I621" s="3">
        <f t="shared" ca="1" si="108"/>
        <v>73804.97</v>
      </c>
      <c r="J621" s="3">
        <f t="shared" ca="1" si="109"/>
        <v>0.31075275638789862</v>
      </c>
      <c r="K621" s="3">
        <f t="shared" ca="1" si="110"/>
        <v>3</v>
      </c>
      <c r="L621" s="3" t="str">
        <f ca="1">VLOOKUP(K621,Freq_Investment!$A$1:$B$8,2,0)</f>
        <v>Fortnightly</v>
      </c>
      <c r="M621" s="3" t="str">
        <f t="shared" ca="1" si="111"/>
        <v>Manual</v>
      </c>
      <c r="N621" s="3">
        <f t="shared" ca="1" si="101"/>
        <v>5</v>
      </c>
      <c r="O621" s="3">
        <f t="shared" ca="1" si="101"/>
        <v>4</v>
      </c>
      <c r="P621" s="3">
        <f t="shared" ca="1" si="101"/>
        <v>5</v>
      </c>
    </row>
    <row r="622" spans="1:16" x14ac:dyDescent="0.25">
      <c r="A622" s="3">
        <f t="shared" ca="1" si="102"/>
        <v>784335953</v>
      </c>
      <c r="B622" s="3">
        <f t="shared" ca="1" si="103"/>
        <v>4157</v>
      </c>
      <c r="C622" s="1">
        <f t="shared" ca="1" si="104"/>
        <v>38696</v>
      </c>
      <c r="D622" s="7">
        <f t="shared" ca="1" si="105"/>
        <v>5</v>
      </c>
      <c r="E622" s="3" t="str">
        <f ca="1">VLOOKUP(D622,State!$A$1:$B$9,2,0)</f>
        <v>NT</v>
      </c>
      <c r="F622" s="3">
        <f t="shared" ca="1" si="106"/>
        <v>556</v>
      </c>
      <c r="G622" s="3" t="str">
        <f ca="1">VLOOKUP(F622,Occupation!$A$1:$B$915,2,0)</f>
        <v>Tree Worker</v>
      </c>
      <c r="H622" s="3">
        <f t="shared" ca="1" si="107"/>
        <v>7</v>
      </c>
      <c r="I622" s="3">
        <f t="shared" ca="1" si="108"/>
        <v>69101.17</v>
      </c>
      <c r="J622" s="3">
        <f t="shared" ca="1" si="109"/>
        <v>0.43156206059060565</v>
      </c>
      <c r="K622" s="3">
        <f t="shared" ca="1" si="110"/>
        <v>3</v>
      </c>
      <c r="L622" s="3" t="str">
        <f ca="1">VLOOKUP(K622,Freq_Investment!$A$1:$B$8,2,0)</f>
        <v>Fortnightly</v>
      </c>
      <c r="M622" s="3" t="str">
        <f t="shared" ca="1" si="111"/>
        <v>Manual</v>
      </c>
      <c r="N622" s="3">
        <f t="shared" ref="N622:P685" ca="1" si="112">RANDBETWEEN(1,5)</f>
        <v>2</v>
      </c>
      <c r="O622" s="3">
        <f t="shared" ca="1" si="112"/>
        <v>5</v>
      </c>
      <c r="P622" s="3">
        <f t="shared" ca="1" si="112"/>
        <v>2</v>
      </c>
    </row>
    <row r="623" spans="1:16" x14ac:dyDescent="0.25">
      <c r="A623" s="3">
        <f t="shared" ca="1" si="102"/>
        <v>313951120</v>
      </c>
      <c r="B623" s="3">
        <f t="shared" ca="1" si="103"/>
        <v>3781</v>
      </c>
      <c r="C623" s="1">
        <f t="shared" ca="1" si="104"/>
        <v>30144</v>
      </c>
      <c r="D623" s="7">
        <f t="shared" ca="1" si="105"/>
        <v>6</v>
      </c>
      <c r="E623" s="3" t="str">
        <f ca="1">VLOOKUP(D623,State!$A$1:$B$9,2,0)</f>
        <v>TAS</v>
      </c>
      <c r="F623" s="3">
        <f t="shared" ca="1" si="106"/>
        <v>720</v>
      </c>
      <c r="G623" s="3" t="str">
        <f ca="1">VLOOKUP(F623,Occupation!$A$1:$B$915,2,0)</f>
        <v>Legal Secretary</v>
      </c>
      <c r="H623" s="3">
        <f t="shared" ca="1" si="107"/>
        <v>5</v>
      </c>
      <c r="I623" s="3">
        <f t="shared" ca="1" si="108"/>
        <v>69390.2</v>
      </c>
      <c r="J623" s="3">
        <f t="shared" ca="1" si="109"/>
        <v>0.13070458811327657</v>
      </c>
      <c r="K623" s="3">
        <f t="shared" ca="1" si="110"/>
        <v>3</v>
      </c>
      <c r="L623" s="3" t="str">
        <f ca="1">VLOOKUP(K623,Freq_Investment!$A$1:$B$8,2,0)</f>
        <v>Fortnightly</v>
      </c>
      <c r="M623" s="3" t="str">
        <f t="shared" ca="1" si="111"/>
        <v>Manual</v>
      </c>
      <c r="N623" s="3">
        <f t="shared" ca="1" si="112"/>
        <v>2</v>
      </c>
      <c r="O623" s="3">
        <f t="shared" ca="1" si="112"/>
        <v>1</v>
      </c>
      <c r="P623" s="3">
        <f t="shared" ca="1" si="112"/>
        <v>2</v>
      </c>
    </row>
    <row r="624" spans="1:16" x14ac:dyDescent="0.25">
      <c r="A624" s="3">
        <f t="shared" ca="1" si="102"/>
        <v>17465460</v>
      </c>
      <c r="B624" s="3">
        <f t="shared" ca="1" si="103"/>
        <v>6545</v>
      </c>
      <c r="C624" s="1">
        <f t="shared" ca="1" si="104"/>
        <v>36573</v>
      </c>
      <c r="D624" s="7">
        <f t="shared" ca="1" si="105"/>
        <v>1</v>
      </c>
      <c r="E624" s="3" t="str">
        <f ca="1">VLOOKUP(D624,State!$A$1:$B$9,2,0)</f>
        <v>NSW</v>
      </c>
      <c r="F624" s="3">
        <f t="shared" ca="1" si="106"/>
        <v>47</v>
      </c>
      <c r="G624" s="3" t="str">
        <f ca="1">VLOOKUP(F624,Occupation!$A$1:$B$915,2,0)</f>
        <v>Procurement Manager</v>
      </c>
      <c r="H624" s="3">
        <f t="shared" ca="1" si="107"/>
        <v>5</v>
      </c>
      <c r="I624" s="3">
        <f t="shared" ca="1" si="108"/>
        <v>74698.990000000005</v>
      </c>
      <c r="J624" s="3">
        <f t="shared" ca="1" si="109"/>
        <v>1.1287106789062085E-2</v>
      </c>
      <c r="K624" s="3">
        <f t="shared" ca="1" si="110"/>
        <v>2</v>
      </c>
      <c r="L624" s="3" t="str">
        <f ca="1">VLOOKUP(K624,Freq_Investment!$A$1:$B$8,2,0)</f>
        <v>Weekly</v>
      </c>
      <c r="M624" s="3" t="str">
        <f t="shared" ca="1" si="111"/>
        <v>Auto</v>
      </c>
      <c r="N624" s="3">
        <f t="shared" ca="1" si="112"/>
        <v>1</v>
      </c>
      <c r="O624" s="3">
        <f t="shared" ca="1" si="112"/>
        <v>4</v>
      </c>
      <c r="P624" s="3">
        <f t="shared" ca="1" si="112"/>
        <v>4</v>
      </c>
    </row>
    <row r="625" spans="1:16" x14ac:dyDescent="0.25">
      <c r="A625" s="3">
        <f t="shared" ca="1" si="102"/>
        <v>16411489</v>
      </c>
      <c r="B625" s="3">
        <f t="shared" ca="1" si="103"/>
        <v>2370</v>
      </c>
      <c r="C625" s="1">
        <f t="shared" ca="1" si="104"/>
        <v>34775</v>
      </c>
      <c r="D625" s="7">
        <f t="shared" ca="1" si="105"/>
        <v>2</v>
      </c>
      <c r="E625" s="3" t="str">
        <f ca="1">VLOOKUP(D625,State!$A$1:$B$9,2,0)</f>
        <v>QLD</v>
      </c>
      <c r="F625" s="3">
        <f t="shared" ca="1" si="106"/>
        <v>671</v>
      </c>
      <c r="G625" s="3" t="str">
        <f ca="1">VLOOKUP(F625,Occupation!$A$1:$B$915,2,0)</f>
        <v>Driving Instructor</v>
      </c>
      <c r="H625" s="3">
        <f t="shared" ca="1" si="107"/>
        <v>1</v>
      </c>
      <c r="I625" s="3">
        <f t="shared" ca="1" si="108"/>
        <v>10820.57</v>
      </c>
      <c r="J625" s="3">
        <f t="shared" ca="1" si="109"/>
        <v>0.13733763087958767</v>
      </c>
      <c r="K625" s="3">
        <f t="shared" ca="1" si="110"/>
        <v>7</v>
      </c>
      <c r="L625" s="3" t="str">
        <f ca="1">VLOOKUP(K625,Freq_Investment!$A$1:$B$8,2,0)</f>
        <v>Yearly</v>
      </c>
      <c r="M625" s="3" t="str">
        <f t="shared" ca="1" si="111"/>
        <v>Auto</v>
      </c>
      <c r="N625" s="3">
        <f t="shared" ca="1" si="112"/>
        <v>3</v>
      </c>
      <c r="O625" s="3">
        <f t="shared" ca="1" si="112"/>
        <v>1</v>
      </c>
      <c r="P625" s="3">
        <f t="shared" ca="1" si="112"/>
        <v>3</v>
      </c>
    </row>
    <row r="626" spans="1:16" x14ac:dyDescent="0.25">
      <c r="A626" s="3">
        <f t="shared" ca="1" si="102"/>
        <v>735002170</v>
      </c>
      <c r="B626" s="3">
        <f t="shared" ca="1" si="103"/>
        <v>1267</v>
      </c>
      <c r="C626" s="1">
        <f t="shared" ca="1" si="104"/>
        <v>40452</v>
      </c>
      <c r="D626" s="7">
        <f t="shared" ca="1" si="105"/>
        <v>6</v>
      </c>
      <c r="E626" s="3" t="str">
        <f ca="1">VLOOKUP(D626,State!$A$1:$B$9,2,0)</f>
        <v>TAS</v>
      </c>
      <c r="F626" s="3">
        <f t="shared" ca="1" si="106"/>
        <v>847</v>
      </c>
      <c r="G626" s="3" t="str">
        <f ca="1">VLOOKUP(F626,Occupation!$A$1:$B$915,2,0)</f>
        <v>Earthmoving Plant Operator (General)</v>
      </c>
      <c r="H626" s="3">
        <f t="shared" ca="1" si="107"/>
        <v>3</v>
      </c>
      <c r="I626" s="3">
        <f t="shared" ca="1" si="108"/>
        <v>31345.05</v>
      </c>
      <c r="J626" s="3">
        <f t="shared" ca="1" si="109"/>
        <v>0.19187162438902811</v>
      </c>
      <c r="K626" s="3">
        <f t="shared" ca="1" si="110"/>
        <v>7</v>
      </c>
      <c r="L626" s="3" t="str">
        <f ca="1">VLOOKUP(K626,Freq_Investment!$A$1:$B$8,2,0)</f>
        <v>Yearly</v>
      </c>
      <c r="M626" s="3" t="str">
        <f t="shared" ca="1" si="111"/>
        <v>Auto</v>
      </c>
      <c r="N626" s="3">
        <f t="shared" ca="1" si="112"/>
        <v>1</v>
      </c>
      <c r="O626" s="3">
        <f t="shared" ca="1" si="112"/>
        <v>1</v>
      </c>
      <c r="P626" s="3">
        <f t="shared" ca="1" si="112"/>
        <v>5</v>
      </c>
    </row>
    <row r="627" spans="1:16" x14ac:dyDescent="0.25">
      <c r="A627" s="3">
        <f t="shared" ca="1" si="102"/>
        <v>283985496</v>
      </c>
      <c r="B627" s="3">
        <f t="shared" ca="1" si="103"/>
        <v>5283</v>
      </c>
      <c r="C627" s="1">
        <f t="shared" ca="1" si="104"/>
        <v>35748</v>
      </c>
      <c r="D627" s="7">
        <f t="shared" ca="1" si="105"/>
        <v>8</v>
      </c>
      <c r="E627" s="3" t="str">
        <f ca="1">VLOOKUP(D627,State!$A$1:$B$9,2,0)</f>
        <v>ACT</v>
      </c>
      <c r="F627" s="3">
        <f t="shared" ca="1" si="106"/>
        <v>394</v>
      </c>
      <c r="G627" s="3" t="str">
        <f ca="1">VLOOKUP(F627,Occupation!$A$1:$B$915,2,0)</f>
        <v>Barrister</v>
      </c>
      <c r="H627" s="3">
        <f t="shared" ca="1" si="107"/>
        <v>10</v>
      </c>
      <c r="I627" s="3">
        <f t="shared" ca="1" si="108"/>
        <v>41905.08</v>
      </c>
      <c r="J627" s="3">
        <f t="shared" ca="1" si="109"/>
        <v>9.4565327243531616E-2</v>
      </c>
      <c r="K627" s="3">
        <f t="shared" ca="1" si="110"/>
        <v>5</v>
      </c>
      <c r="L627" s="3" t="str">
        <f ca="1">VLOOKUP(K627,Freq_Investment!$A$1:$B$8,2,0)</f>
        <v>Quarterly</v>
      </c>
      <c r="M627" s="3" t="str">
        <f t="shared" ca="1" si="111"/>
        <v>Auto</v>
      </c>
      <c r="N627" s="3">
        <f t="shared" ca="1" si="112"/>
        <v>1</v>
      </c>
      <c r="O627" s="3">
        <f t="shared" ca="1" si="112"/>
        <v>2</v>
      </c>
      <c r="P627" s="3">
        <f t="shared" ca="1" si="112"/>
        <v>3</v>
      </c>
    </row>
    <row r="628" spans="1:16" x14ac:dyDescent="0.25">
      <c r="A628" s="3">
        <f t="shared" ca="1" si="102"/>
        <v>682785124</v>
      </c>
      <c r="B628" s="3">
        <f t="shared" ca="1" si="103"/>
        <v>5048</v>
      </c>
      <c r="C628" s="1">
        <f t="shared" ca="1" si="104"/>
        <v>32936</v>
      </c>
      <c r="D628" s="7">
        <f t="shared" ca="1" si="105"/>
        <v>5</v>
      </c>
      <c r="E628" s="3" t="str">
        <f ca="1">VLOOKUP(D628,State!$A$1:$B$9,2,0)</f>
        <v>NT</v>
      </c>
      <c r="F628" s="3">
        <f t="shared" ca="1" si="106"/>
        <v>113</v>
      </c>
      <c r="G628" s="3" t="str">
        <f ca="1">VLOOKUP(F628,Occupation!$A$1:$B$915,2,0)</f>
        <v>Author</v>
      </c>
      <c r="H628" s="3">
        <f t="shared" ca="1" si="107"/>
        <v>4</v>
      </c>
      <c r="I628" s="3">
        <f t="shared" ca="1" si="108"/>
        <v>41526.35</v>
      </c>
      <c r="J628" s="3">
        <f t="shared" ca="1" si="109"/>
        <v>0.19770926090347202</v>
      </c>
      <c r="K628" s="3">
        <f t="shared" ca="1" si="110"/>
        <v>1</v>
      </c>
      <c r="L628" s="3" t="str">
        <f ca="1">VLOOKUP(K628,Freq_Investment!$A$1:$B$8,2,0)</f>
        <v>Daily</v>
      </c>
      <c r="M628" s="3" t="str">
        <f t="shared" ca="1" si="111"/>
        <v>Auto</v>
      </c>
      <c r="N628" s="3">
        <f t="shared" ca="1" si="112"/>
        <v>5</v>
      </c>
      <c r="O628" s="3">
        <f t="shared" ca="1" si="112"/>
        <v>3</v>
      </c>
      <c r="P628" s="3">
        <f t="shared" ca="1" si="112"/>
        <v>1</v>
      </c>
    </row>
    <row r="629" spans="1:16" x14ac:dyDescent="0.25">
      <c r="A629" s="3">
        <f t="shared" ca="1" si="102"/>
        <v>361399253</v>
      </c>
      <c r="B629" s="3">
        <f t="shared" ca="1" si="103"/>
        <v>9107</v>
      </c>
      <c r="C629" s="1">
        <f t="shared" ca="1" si="104"/>
        <v>26280</v>
      </c>
      <c r="D629" s="7">
        <f t="shared" ca="1" si="105"/>
        <v>7</v>
      </c>
      <c r="E629" s="3" t="str">
        <f ca="1">VLOOKUP(D629,State!$A$1:$B$9,2,0)</f>
        <v>VIC</v>
      </c>
      <c r="F629" s="3">
        <f t="shared" ca="1" si="106"/>
        <v>455</v>
      </c>
      <c r="G629" s="3" t="str">
        <f ca="1">VLOOKUP(F629,Occupation!$A$1:$B$915,2,0)</f>
        <v>Mechanical Engineering Draftsperson</v>
      </c>
      <c r="H629" s="3">
        <f t="shared" ca="1" si="107"/>
        <v>5</v>
      </c>
      <c r="I629" s="3">
        <f t="shared" ca="1" si="108"/>
        <v>32784.54</v>
      </c>
      <c r="J629" s="3">
        <f t="shared" ca="1" si="109"/>
        <v>1.5396568796841537E-2</v>
      </c>
      <c r="K629" s="3">
        <f t="shared" ca="1" si="110"/>
        <v>1</v>
      </c>
      <c r="L629" s="3" t="str">
        <f ca="1">VLOOKUP(K629,Freq_Investment!$A$1:$B$8,2,0)</f>
        <v>Daily</v>
      </c>
      <c r="M629" s="3" t="str">
        <f t="shared" ca="1" si="111"/>
        <v>Manual</v>
      </c>
      <c r="N629" s="3">
        <f t="shared" ca="1" si="112"/>
        <v>1</v>
      </c>
      <c r="O629" s="3">
        <f t="shared" ca="1" si="112"/>
        <v>2</v>
      </c>
      <c r="P629" s="3">
        <f t="shared" ca="1" si="112"/>
        <v>3</v>
      </c>
    </row>
    <row r="630" spans="1:16" x14ac:dyDescent="0.25">
      <c r="A630" s="3">
        <f t="shared" ca="1" si="102"/>
        <v>182032619</v>
      </c>
      <c r="B630" s="3">
        <f t="shared" ca="1" si="103"/>
        <v>4980</v>
      </c>
      <c r="C630" s="1">
        <f t="shared" ca="1" si="104"/>
        <v>43502</v>
      </c>
      <c r="D630" s="7">
        <f t="shared" ca="1" si="105"/>
        <v>1</v>
      </c>
      <c r="E630" s="3" t="str">
        <f ca="1">VLOOKUP(D630,State!$A$1:$B$9,2,0)</f>
        <v>NSW</v>
      </c>
      <c r="F630" s="3">
        <f t="shared" ca="1" si="106"/>
        <v>678</v>
      </c>
      <c r="G630" s="3" t="str">
        <f ca="1">VLOOKUP(F630,Occupation!$A$1:$B$915,2,0)</f>
        <v>Herbalist (Western)</v>
      </c>
      <c r="H630" s="3">
        <f t="shared" ca="1" si="107"/>
        <v>4</v>
      </c>
      <c r="I630" s="3">
        <f t="shared" ca="1" si="108"/>
        <v>98960.26</v>
      </c>
      <c r="J630" s="3">
        <f t="shared" ca="1" si="109"/>
        <v>4.1891541094686457E-2</v>
      </c>
      <c r="K630" s="3">
        <f t="shared" ca="1" si="110"/>
        <v>4</v>
      </c>
      <c r="L630" s="3" t="str">
        <f ca="1">VLOOKUP(K630,Freq_Investment!$A$1:$B$8,2,0)</f>
        <v>Monthly</v>
      </c>
      <c r="M630" s="3" t="str">
        <f t="shared" ca="1" si="111"/>
        <v>Manual</v>
      </c>
      <c r="N630" s="3">
        <f t="shared" ca="1" si="112"/>
        <v>4</v>
      </c>
      <c r="O630" s="3">
        <f t="shared" ca="1" si="112"/>
        <v>3</v>
      </c>
      <c r="P630" s="3">
        <f t="shared" ca="1" si="112"/>
        <v>1</v>
      </c>
    </row>
    <row r="631" spans="1:16" x14ac:dyDescent="0.25">
      <c r="A631" s="3">
        <f t="shared" ca="1" si="102"/>
        <v>446476457</v>
      </c>
      <c r="B631" s="3">
        <f t="shared" ca="1" si="103"/>
        <v>8476</v>
      </c>
      <c r="C631" s="1">
        <f t="shared" ca="1" si="104"/>
        <v>33851</v>
      </c>
      <c r="D631" s="7">
        <f t="shared" ca="1" si="105"/>
        <v>8</v>
      </c>
      <c r="E631" s="3" t="str">
        <f ca="1">VLOOKUP(D631,State!$A$1:$B$9,2,0)</f>
        <v>ACT</v>
      </c>
      <c r="F631" s="3">
        <f t="shared" ca="1" si="106"/>
        <v>612</v>
      </c>
      <c r="G631" s="3" t="str">
        <f ca="1">VLOOKUP(F631,Occupation!$A$1:$B$915,2,0)</f>
        <v>Performing Arts Technicians nec</v>
      </c>
      <c r="H631" s="3">
        <f t="shared" ca="1" si="107"/>
        <v>3</v>
      </c>
      <c r="I631" s="3">
        <f t="shared" ca="1" si="108"/>
        <v>67678.58</v>
      </c>
      <c r="J631" s="3">
        <f t="shared" ca="1" si="109"/>
        <v>0.49915305030306745</v>
      </c>
      <c r="K631" s="3">
        <f t="shared" ca="1" si="110"/>
        <v>4</v>
      </c>
      <c r="L631" s="3" t="str">
        <f ca="1">VLOOKUP(K631,Freq_Investment!$A$1:$B$8,2,0)</f>
        <v>Monthly</v>
      </c>
      <c r="M631" s="3" t="str">
        <f t="shared" ca="1" si="111"/>
        <v>Manual</v>
      </c>
      <c r="N631" s="3">
        <f t="shared" ca="1" si="112"/>
        <v>1</v>
      </c>
      <c r="O631" s="3">
        <f t="shared" ca="1" si="112"/>
        <v>3</v>
      </c>
      <c r="P631" s="3">
        <f t="shared" ca="1" si="112"/>
        <v>1</v>
      </c>
    </row>
    <row r="632" spans="1:16" x14ac:dyDescent="0.25">
      <c r="A632" s="3">
        <f t="shared" ca="1" si="102"/>
        <v>724029241</v>
      </c>
      <c r="B632" s="3">
        <f t="shared" ca="1" si="103"/>
        <v>2018</v>
      </c>
      <c r="C632" s="1">
        <f t="shared" ca="1" si="104"/>
        <v>28077</v>
      </c>
      <c r="D632" s="7">
        <f t="shared" ca="1" si="105"/>
        <v>2</v>
      </c>
      <c r="E632" s="3" t="str">
        <f ca="1">VLOOKUP(D632,State!$A$1:$B$9,2,0)</f>
        <v>QLD</v>
      </c>
      <c r="F632" s="3">
        <f t="shared" ca="1" si="106"/>
        <v>624</v>
      </c>
      <c r="G632" s="3" t="str">
        <f ca="1">VLOOKUP(F632,Occupation!$A$1:$B$915,2,0)</f>
        <v>Dental Hygienist</v>
      </c>
      <c r="H632" s="3">
        <f t="shared" ca="1" si="107"/>
        <v>8</v>
      </c>
      <c r="I632" s="3">
        <f t="shared" ca="1" si="108"/>
        <v>36047.1</v>
      </c>
      <c r="J632" s="3">
        <f t="shared" ca="1" si="109"/>
        <v>0.18654158461787357</v>
      </c>
      <c r="K632" s="3">
        <f t="shared" ca="1" si="110"/>
        <v>7</v>
      </c>
      <c r="L632" s="3" t="str">
        <f ca="1">VLOOKUP(K632,Freq_Investment!$A$1:$B$8,2,0)</f>
        <v>Yearly</v>
      </c>
      <c r="M632" s="3" t="str">
        <f t="shared" ca="1" si="111"/>
        <v>Auto</v>
      </c>
      <c r="N632" s="3">
        <f t="shared" ca="1" si="112"/>
        <v>4</v>
      </c>
      <c r="O632" s="3">
        <f t="shared" ca="1" si="112"/>
        <v>3</v>
      </c>
      <c r="P632" s="3">
        <f t="shared" ca="1" si="112"/>
        <v>3</v>
      </c>
    </row>
    <row r="633" spans="1:16" x14ac:dyDescent="0.25">
      <c r="A633" s="3">
        <f t="shared" ca="1" si="102"/>
        <v>927298967</v>
      </c>
      <c r="B633" s="3">
        <f t="shared" ca="1" si="103"/>
        <v>7255</v>
      </c>
      <c r="C633" s="1">
        <f t="shared" ca="1" si="104"/>
        <v>30729</v>
      </c>
      <c r="D633" s="7">
        <f t="shared" ca="1" si="105"/>
        <v>4</v>
      </c>
      <c r="E633" s="3" t="str">
        <f ca="1">VLOOKUP(D633,State!$A$1:$B$9,2,0)</f>
        <v>WA</v>
      </c>
      <c r="F633" s="3">
        <f t="shared" ca="1" si="106"/>
        <v>64</v>
      </c>
      <c r="G633" s="3" t="str">
        <f ca="1">VLOOKUP(F633,Occupation!$A$1:$B$915,2,0)</f>
        <v>Quality Assurance Manager</v>
      </c>
      <c r="H633" s="3">
        <f t="shared" ca="1" si="107"/>
        <v>10</v>
      </c>
      <c r="I633" s="3">
        <f t="shared" ca="1" si="108"/>
        <v>49544.26</v>
      </c>
      <c r="J633" s="3">
        <f t="shared" ca="1" si="109"/>
        <v>0.30740495134691653</v>
      </c>
      <c r="K633" s="3">
        <f t="shared" ca="1" si="110"/>
        <v>6</v>
      </c>
      <c r="L633" s="3" t="str">
        <f ca="1">VLOOKUP(K633,Freq_Investment!$A$1:$B$8,2,0)</f>
        <v>Half-yearly</v>
      </c>
      <c r="M633" s="3" t="str">
        <f t="shared" ca="1" si="111"/>
        <v>Auto</v>
      </c>
      <c r="N633" s="3">
        <f t="shared" ca="1" si="112"/>
        <v>1</v>
      </c>
      <c r="O633" s="3">
        <f t="shared" ca="1" si="112"/>
        <v>5</v>
      </c>
      <c r="P633" s="3">
        <f t="shared" ca="1" si="112"/>
        <v>1</v>
      </c>
    </row>
    <row r="634" spans="1:16" x14ac:dyDescent="0.25">
      <c r="A634" s="3">
        <f t="shared" ca="1" si="102"/>
        <v>613235267</v>
      </c>
      <c r="B634" s="3">
        <f t="shared" ca="1" si="103"/>
        <v>4426</v>
      </c>
      <c r="C634" s="1">
        <f t="shared" ca="1" si="104"/>
        <v>42653</v>
      </c>
      <c r="D634" s="7">
        <f t="shared" ca="1" si="105"/>
        <v>1</v>
      </c>
      <c r="E634" s="3" t="str">
        <f ca="1">VLOOKUP(D634,State!$A$1:$B$9,2,0)</f>
        <v>NSW</v>
      </c>
      <c r="F634" s="3">
        <f t="shared" ca="1" si="106"/>
        <v>688</v>
      </c>
      <c r="G634" s="3" t="str">
        <f ca="1">VLOOKUP(F634,Occupation!$A$1:$B$915,2,0)</f>
        <v>Fitness Instructor</v>
      </c>
      <c r="H634" s="3">
        <f t="shared" ca="1" si="107"/>
        <v>9</v>
      </c>
      <c r="I634" s="3">
        <f t="shared" ca="1" si="108"/>
        <v>40953.01</v>
      </c>
      <c r="J634" s="3">
        <f t="shared" ca="1" si="109"/>
        <v>0.1092568004416451</v>
      </c>
      <c r="K634" s="3">
        <f t="shared" ca="1" si="110"/>
        <v>5</v>
      </c>
      <c r="L634" s="3" t="str">
        <f ca="1">VLOOKUP(K634,Freq_Investment!$A$1:$B$8,2,0)</f>
        <v>Quarterly</v>
      </c>
      <c r="M634" s="3" t="str">
        <f t="shared" ca="1" si="111"/>
        <v>Auto</v>
      </c>
      <c r="N634" s="3">
        <f t="shared" ca="1" si="112"/>
        <v>4</v>
      </c>
      <c r="O634" s="3">
        <f t="shared" ca="1" si="112"/>
        <v>1</v>
      </c>
      <c r="P634" s="3">
        <f t="shared" ca="1" si="112"/>
        <v>3</v>
      </c>
    </row>
    <row r="635" spans="1:16" x14ac:dyDescent="0.25">
      <c r="A635" s="3">
        <f t="shared" ca="1" si="102"/>
        <v>600575268</v>
      </c>
      <c r="B635" s="3">
        <f t="shared" ca="1" si="103"/>
        <v>3703</v>
      </c>
      <c r="C635" s="1">
        <f t="shared" ca="1" si="104"/>
        <v>28615</v>
      </c>
      <c r="D635" s="7">
        <f t="shared" ca="1" si="105"/>
        <v>4</v>
      </c>
      <c r="E635" s="3" t="str">
        <f ca="1">VLOOKUP(D635,State!$A$1:$B$9,2,0)</f>
        <v>WA</v>
      </c>
      <c r="F635" s="3">
        <f t="shared" ca="1" si="106"/>
        <v>746</v>
      </c>
      <c r="G635" s="3" t="str">
        <f ca="1">VLOOKUP(F635,Occupation!$A$1:$B$915,2,0)</f>
        <v>Order Clerk</v>
      </c>
      <c r="H635" s="3">
        <f t="shared" ca="1" si="107"/>
        <v>9</v>
      </c>
      <c r="I635" s="3">
        <f t="shared" ca="1" si="108"/>
        <v>52728.37</v>
      </c>
      <c r="J635" s="3">
        <f t="shared" ca="1" si="109"/>
        <v>0.40076760208818529</v>
      </c>
      <c r="K635" s="3">
        <f t="shared" ca="1" si="110"/>
        <v>1</v>
      </c>
      <c r="L635" s="3" t="str">
        <f ca="1">VLOOKUP(K635,Freq_Investment!$A$1:$B$8,2,0)</f>
        <v>Daily</v>
      </c>
      <c r="M635" s="3" t="str">
        <f t="shared" ca="1" si="111"/>
        <v>Auto</v>
      </c>
      <c r="N635" s="3">
        <f t="shared" ca="1" si="112"/>
        <v>3</v>
      </c>
      <c r="O635" s="3">
        <f t="shared" ca="1" si="112"/>
        <v>2</v>
      </c>
      <c r="P635" s="3">
        <f t="shared" ca="1" si="112"/>
        <v>4</v>
      </c>
    </row>
    <row r="636" spans="1:16" x14ac:dyDescent="0.25">
      <c r="A636" s="3">
        <f t="shared" ca="1" si="102"/>
        <v>332278039</v>
      </c>
      <c r="B636" s="3">
        <f t="shared" ca="1" si="103"/>
        <v>614</v>
      </c>
      <c r="C636" s="1">
        <f t="shared" ca="1" si="104"/>
        <v>39911</v>
      </c>
      <c r="D636" s="7">
        <f t="shared" ca="1" si="105"/>
        <v>5</v>
      </c>
      <c r="E636" s="3" t="str">
        <f ca="1">VLOOKUP(D636,State!$A$1:$B$9,2,0)</f>
        <v>NT</v>
      </c>
      <c r="F636" s="3">
        <f t="shared" ca="1" si="106"/>
        <v>260</v>
      </c>
      <c r="G636" s="3" t="str">
        <f ca="1">VLOOKUP(F636,Occupation!$A$1:$B$915,2,0)</f>
        <v>Meteorologist</v>
      </c>
      <c r="H636" s="3">
        <f t="shared" ca="1" si="107"/>
        <v>1</v>
      </c>
      <c r="I636" s="3">
        <f t="shared" ca="1" si="108"/>
        <v>72434.12</v>
      </c>
      <c r="J636" s="3">
        <f t="shared" ca="1" si="109"/>
        <v>0.38489032189306877</v>
      </c>
      <c r="K636" s="3">
        <f t="shared" ca="1" si="110"/>
        <v>4</v>
      </c>
      <c r="L636" s="3" t="str">
        <f ca="1">VLOOKUP(K636,Freq_Investment!$A$1:$B$8,2,0)</f>
        <v>Monthly</v>
      </c>
      <c r="M636" s="3" t="str">
        <f t="shared" ca="1" si="111"/>
        <v>Manual</v>
      </c>
      <c r="N636" s="3">
        <f t="shared" ca="1" si="112"/>
        <v>2</v>
      </c>
      <c r="O636" s="3">
        <f t="shared" ca="1" si="112"/>
        <v>2</v>
      </c>
      <c r="P636" s="3">
        <f t="shared" ca="1" si="112"/>
        <v>5</v>
      </c>
    </row>
    <row r="637" spans="1:16" x14ac:dyDescent="0.25">
      <c r="A637" s="3">
        <f t="shared" ca="1" si="102"/>
        <v>348434632</v>
      </c>
      <c r="B637" s="3">
        <f t="shared" ca="1" si="103"/>
        <v>422</v>
      </c>
      <c r="C637" s="1">
        <f t="shared" ca="1" si="104"/>
        <v>39872</v>
      </c>
      <c r="D637" s="7">
        <f t="shared" ca="1" si="105"/>
        <v>6</v>
      </c>
      <c r="E637" s="3" t="str">
        <f ca="1">VLOOKUP(D637,State!$A$1:$B$9,2,0)</f>
        <v>TAS</v>
      </c>
      <c r="F637" s="3">
        <f t="shared" ca="1" si="106"/>
        <v>382</v>
      </c>
      <c r="G637" s="3" t="str">
        <f ca="1">VLOOKUP(F637,Occupation!$A$1:$B$915,2,0)</f>
        <v>Cyber Security Analyst</v>
      </c>
      <c r="H637" s="3">
        <f t="shared" ca="1" si="107"/>
        <v>1</v>
      </c>
      <c r="I637" s="3">
        <f t="shared" ca="1" si="108"/>
        <v>80652.89</v>
      </c>
      <c r="J637" s="3">
        <f t="shared" ca="1" si="109"/>
        <v>0.4657597179629735</v>
      </c>
      <c r="K637" s="3">
        <f t="shared" ca="1" si="110"/>
        <v>7</v>
      </c>
      <c r="L637" s="3" t="str">
        <f ca="1">VLOOKUP(K637,Freq_Investment!$A$1:$B$8,2,0)</f>
        <v>Yearly</v>
      </c>
      <c r="M637" s="3" t="str">
        <f t="shared" ca="1" si="111"/>
        <v>Manual</v>
      </c>
      <c r="N637" s="3">
        <f t="shared" ca="1" si="112"/>
        <v>1</v>
      </c>
      <c r="O637" s="3">
        <f t="shared" ca="1" si="112"/>
        <v>1</v>
      </c>
      <c r="P637" s="3">
        <f t="shared" ca="1" si="112"/>
        <v>4</v>
      </c>
    </row>
    <row r="638" spans="1:16" x14ac:dyDescent="0.25">
      <c r="A638" s="3">
        <f t="shared" ca="1" si="102"/>
        <v>623759503</v>
      </c>
      <c r="B638" s="3">
        <f t="shared" ca="1" si="103"/>
        <v>8790</v>
      </c>
      <c r="C638" s="1">
        <f t="shared" ca="1" si="104"/>
        <v>29441</v>
      </c>
      <c r="D638" s="7">
        <f t="shared" ca="1" si="105"/>
        <v>6</v>
      </c>
      <c r="E638" s="3" t="str">
        <f ca="1">VLOOKUP(D638,State!$A$1:$B$9,2,0)</f>
        <v>TAS</v>
      </c>
      <c r="F638" s="3">
        <f t="shared" ca="1" si="106"/>
        <v>386</v>
      </c>
      <c r="G638" s="3" t="str">
        <f ca="1">VLOOKUP(F638,Occupation!$A$1:$B$915,2,0)</f>
        <v>Network Administrator</v>
      </c>
      <c r="H638" s="3">
        <f t="shared" ca="1" si="107"/>
        <v>10</v>
      </c>
      <c r="I638" s="3">
        <f t="shared" ca="1" si="108"/>
        <v>23341.51</v>
      </c>
      <c r="J638" s="3">
        <f t="shared" ca="1" si="109"/>
        <v>0.34531321234961604</v>
      </c>
      <c r="K638" s="3">
        <f t="shared" ca="1" si="110"/>
        <v>4</v>
      </c>
      <c r="L638" s="3" t="str">
        <f ca="1">VLOOKUP(K638,Freq_Investment!$A$1:$B$8,2,0)</f>
        <v>Monthly</v>
      </c>
      <c r="M638" s="3" t="str">
        <f t="shared" ca="1" si="111"/>
        <v>Manual</v>
      </c>
      <c r="N638" s="3">
        <f t="shared" ca="1" si="112"/>
        <v>3</v>
      </c>
      <c r="O638" s="3">
        <f t="shared" ca="1" si="112"/>
        <v>3</v>
      </c>
      <c r="P638" s="3">
        <f t="shared" ca="1" si="112"/>
        <v>5</v>
      </c>
    </row>
    <row r="639" spans="1:16" x14ac:dyDescent="0.25">
      <c r="A639" s="3">
        <f t="shared" ca="1" si="102"/>
        <v>638818568</v>
      </c>
      <c r="B639" s="3">
        <f t="shared" ca="1" si="103"/>
        <v>3506</v>
      </c>
      <c r="C639" s="1">
        <f t="shared" ca="1" si="104"/>
        <v>43395</v>
      </c>
      <c r="D639" s="7">
        <f t="shared" ca="1" si="105"/>
        <v>7</v>
      </c>
      <c r="E639" s="3" t="str">
        <f ca="1">VLOOKUP(D639,State!$A$1:$B$9,2,0)</f>
        <v>VIC</v>
      </c>
      <c r="F639" s="3">
        <f t="shared" ca="1" si="106"/>
        <v>631</v>
      </c>
      <c r="G639" s="3" t="str">
        <f ca="1">VLOOKUP(F639,Occupation!$A$1:$B$915,2,0)</f>
        <v>Aboriginal and Torres Strait Islander Health Worker</v>
      </c>
      <c r="H639" s="3">
        <f t="shared" ca="1" si="107"/>
        <v>9</v>
      </c>
      <c r="I639" s="3">
        <f t="shared" ca="1" si="108"/>
        <v>56192.79</v>
      </c>
      <c r="J639" s="3">
        <f t="shared" ca="1" si="109"/>
        <v>7.8313254936797916E-2</v>
      </c>
      <c r="K639" s="3">
        <f t="shared" ca="1" si="110"/>
        <v>5</v>
      </c>
      <c r="L639" s="3" t="str">
        <f ca="1">VLOOKUP(K639,Freq_Investment!$A$1:$B$8,2,0)</f>
        <v>Quarterly</v>
      </c>
      <c r="M639" s="3" t="str">
        <f t="shared" ca="1" si="111"/>
        <v>Manual</v>
      </c>
      <c r="N639" s="3">
        <f t="shared" ca="1" si="112"/>
        <v>4</v>
      </c>
      <c r="O639" s="3">
        <f t="shared" ca="1" si="112"/>
        <v>2</v>
      </c>
      <c r="P639" s="3">
        <f t="shared" ca="1" si="112"/>
        <v>3</v>
      </c>
    </row>
    <row r="640" spans="1:16" x14ac:dyDescent="0.25">
      <c r="A640" s="3">
        <f t="shared" ca="1" si="102"/>
        <v>769446919</v>
      </c>
      <c r="B640" s="3">
        <f t="shared" ca="1" si="103"/>
        <v>9048</v>
      </c>
      <c r="C640" s="1">
        <f t="shared" ca="1" si="104"/>
        <v>35855</v>
      </c>
      <c r="D640" s="7">
        <f t="shared" ca="1" si="105"/>
        <v>8</v>
      </c>
      <c r="E640" s="3" t="str">
        <f ca="1">VLOOKUP(D640,State!$A$1:$B$9,2,0)</f>
        <v>ACT</v>
      </c>
      <c r="F640" s="3">
        <f t="shared" ca="1" si="106"/>
        <v>906</v>
      </c>
      <c r="G640" s="3" t="str">
        <f ca="1">VLOOKUP(F640,Occupation!$A$1:$B$915,2,0)</f>
        <v>Deck Hand</v>
      </c>
      <c r="H640" s="3">
        <f t="shared" ca="1" si="107"/>
        <v>2</v>
      </c>
      <c r="I640" s="3">
        <f t="shared" ca="1" si="108"/>
        <v>61143.49</v>
      </c>
      <c r="J640" s="3">
        <f t="shared" ca="1" si="109"/>
        <v>1.7385756081497505E-2</v>
      </c>
      <c r="K640" s="3">
        <f t="shared" ca="1" si="110"/>
        <v>1</v>
      </c>
      <c r="L640" s="3" t="str">
        <f ca="1">VLOOKUP(K640,Freq_Investment!$A$1:$B$8,2,0)</f>
        <v>Daily</v>
      </c>
      <c r="M640" s="3" t="str">
        <f t="shared" ca="1" si="111"/>
        <v>Auto</v>
      </c>
      <c r="N640" s="3">
        <f t="shared" ca="1" si="112"/>
        <v>5</v>
      </c>
      <c r="O640" s="3">
        <f t="shared" ca="1" si="112"/>
        <v>2</v>
      </c>
      <c r="P640" s="3">
        <f t="shared" ca="1" si="112"/>
        <v>2</v>
      </c>
    </row>
    <row r="641" spans="1:16" x14ac:dyDescent="0.25">
      <c r="A641" s="3">
        <f t="shared" ca="1" si="102"/>
        <v>328862676</v>
      </c>
      <c r="B641" s="3">
        <f t="shared" ca="1" si="103"/>
        <v>6465</v>
      </c>
      <c r="C641" s="1">
        <f t="shared" ca="1" si="104"/>
        <v>42692</v>
      </c>
      <c r="D641" s="7">
        <f t="shared" ca="1" si="105"/>
        <v>8</v>
      </c>
      <c r="E641" s="3" t="str">
        <f ca="1">VLOOKUP(D641,State!$A$1:$B$9,2,0)</f>
        <v>ACT</v>
      </c>
      <c r="F641" s="3">
        <f t="shared" ca="1" si="106"/>
        <v>706</v>
      </c>
      <c r="G641" s="3" t="str">
        <f ca="1">VLOOKUP(F641,Occupation!$A$1:$B$915,2,0)</f>
        <v>Sports Umpire</v>
      </c>
      <c r="H641" s="3">
        <f t="shared" ca="1" si="107"/>
        <v>9</v>
      </c>
      <c r="I641" s="3">
        <f t="shared" ca="1" si="108"/>
        <v>38141.279999999999</v>
      </c>
      <c r="J641" s="3">
        <f t="shared" ca="1" si="109"/>
        <v>0.34696425916575274</v>
      </c>
      <c r="K641" s="3">
        <f t="shared" ca="1" si="110"/>
        <v>2</v>
      </c>
      <c r="L641" s="3" t="str">
        <f ca="1">VLOOKUP(K641,Freq_Investment!$A$1:$B$8,2,0)</f>
        <v>Weekly</v>
      </c>
      <c r="M641" s="3" t="str">
        <f t="shared" ca="1" si="111"/>
        <v>Auto</v>
      </c>
      <c r="N641" s="3">
        <f t="shared" ca="1" si="112"/>
        <v>3</v>
      </c>
      <c r="O641" s="3">
        <f t="shared" ca="1" si="112"/>
        <v>3</v>
      </c>
      <c r="P641" s="3">
        <f t="shared" ca="1" si="112"/>
        <v>3</v>
      </c>
    </row>
    <row r="642" spans="1:16" x14ac:dyDescent="0.25">
      <c r="A642" s="3">
        <f t="shared" ca="1" si="102"/>
        <v>999626774</v>
      </c>
      <c r="B642" s="3">
        <f t="shared" ca="1" si="103"/>
        <v>5517</v>
      </c>
      <c r="C642" s="1">
        <f t="shared" ca="1" si="104"/>
        <v>30991</v>
      </c>
      <c r="D642" s="7">
        <f t="shared" ca="1" si="105"/>
        <v>6</v>
      </c>
      <c r="E642" s="3" t="str">
        <f ca="1">VLOOKUP(D642,State!$A$1:$B$9,2,0)</f>
        <v>TAS</v>
      </c>
      <c r="F642" s="3">
        <f t="shared" ca="1" si="106"/>
        <v>581</v>
      </c>
      <c r="G642" s="3" t="str">
        <f ca="1">VLOOKUP(F642,Occupation!$A$1:$B$915,2,0)</f>
        <v>Small Offset Printer</v>
      </c>
      <c r="H642" s="3">
        <f t="shared" ca="1" si="107"/>
        <v>3</v>
      </c>
      <c r="I642" s="3">
        <f t="shared" ca="1" si="108"/>
        <v>65439.65</v>
      </c>
      <c r="J642" s="3">
        <f t="shared" ca="1" si="109"/>
        <v>1.7337475790294321E-2</v>
      </c>
      <c r="K642" s="3">
        <f t="shared" ca="1" si="110"/>
        <v>4</v>
      </c>
      <c r="L642" s="3" t="str">
        <f ca="1">VLOOKUP(K642,Freq_Investment!$A$1:$B$8,2,0)</f>
        <v>Monthly</v>
      </c>
      <c r="M642" s="3" t="str">
        <f t="shared" ca="1" si="111"/>
        <v>Auto</v>
      </c>
      <c r="N642" s="3">
        <f t="shared" ca="1" si="112"/>
        <v>4</v>
      </c>
      <c r="O642" s="3">
        <f t="shared" ca="1" si="112"/>
        <v>5</v>
      </c>
      <c r="P642" s="3">
        <f t="shared" ca="1" si="112"/>
        <v>1</v>
      </c>
    </row>
    <row r="643" spans="1:16" x14ac:dyDescent="0.25">
      <c r="A643" s="3">
        <f t="shared" ref="A643:A706" ca="1" si="113">RANDBETWEEN(10000000,1000000000)</f>
        <v>424775266</v>
      </c>
      <c r="B643" s="3">
        <f t="shared" ref="B643:B706" ca="1" si="114">RANDBETWEEN(1,10000)</f>
        <v>7776</v>
      </c>
      <c r="C643" s="1">
        <f t="shared" ref="C643:C706" ca="1" si="115">DATE(RANDBETWEEN(1970,2021),RANDBETWEEN(1,12),RANDBETWEEN(1,28))</f>
        <v>34522</v>
      </c>
      <c r="D643" s="7">
        <f t="shared" ref="D643:D706" ca="1" si="116">RANDBETWEEN(1,8)</f>
        <v>6</v>
      </c>
      <c r="E643" s="3" t="str">
        <f ca="1">VLOOKUP(D643,State!$A$1:$B$9,2,0)</f>
        <v>TAS</v>
      </c>
      <c r="F643" s="3">
        <f t="shared" ref="F643:F706" ca="1" si="117">RANDBETWEEN(1,914)</f>
        <v>496</v>
      </c>
      <c r="G643" s="3" t="str">
        <f ca="1">VLOOKUP(F643,Occupation!$A$1:$B$915,2,0)</f>
        <v>Locksmith</v>
      </c>
      <c r="H643" s="3">
        <f t="shared" ref="H643:H706" ca="1" si="118">RANDBETWEEN(1,10)</f>
        <v>5</v>
      </c>
      <c r="I643" s="3">
        <f t="shared" ref="I643:I706" ca="1" si="119">ROUND(RAND()*100000,2)</f>
        <v>70012.25</v>
      </c>
      <c r="J643" s="3">
        <f t="shared" ref="J643:J706" ca="1" si="120">RAND()/2</f>
        <v>0.12076063275870003</v>
      </c>
      <c r="K643" s="3">
        <f t="shared" ref="K643:K706" ca="1" si="121">RANDBETWEEN(1,7)</f>
        <v>1</v>
      </c>
      <c r="L643" s="3" t="str">
        <f ca="1">VLOOKUP(K643,Freq_Investment!$A$1:$B$8,2,0)</f>
        <v>Daily</v>
      </c>
      <c r="M643" s="3" t="str">
        <f t="shared" ref="M643:M706" ca="1" si="122">IF(RANDBETWEEN(1,2)&gt;1,"Auto","Manual")</f>
        <v>Manual</v>
      </c>
      <c r="N643" s="3">
        <f t="shared" ca="1" si="112"/>
        <v>4</v>
      </c>
      <c r="O643" s="3">
        <f t="shared" ca="1" si="112"/>
        <v>4</v>
      </c>
      <c r="P643" s="3">
        <f t="shared" ca="1" si="112"/>
        <v>1</v>
      </c>
    </row>
    <row r="644" spans="1:16" x14ac:dyDescent="0.25">
      <c r="A644" s="3">
        <f t="shared" ca="1" si="113"/>
        <v>129366498</v>
      </c>
      <c r="B644" s="3">
        <f t="shared" ca="1" si="114"/>
        <v>9008</v>
      </c>
      <c r="C644" s="1">
        <f t="shared" ca="1" si="115"/>
        <v>37275</v>
      </c>
      <c r="D644" s="7">
        <f t="shared" ca="1" si="116"/>
        <v>2</v>
      </c>
      <c r="E644" s="3" t="str">
        <f ca="1">VLOOKUP(D644,State!$A$1:$B$9,2,0)</f>
        <v>QLD</v>
      </c>
      <c r="F644" s="3">
        <f t="shared" ca="1" si="117"/>
        <v>43</v>
      </c>
      <c r="G644" s="3" t="str">
        <f ca="1">VLOOKUP(F644,Occupation!$A$1:$B$915,2,0)</f>
        <v>Production Manager (Forestry)</v>
      </c>
      <c r="H644" s="3">
        <f t="shared" ca="1" si="118"/>
        <v>6</v>
      </c>
      <c r="I644" s="3">
        <f t="shared" ca="1" si="119"/>
        <v>27725.08</v>
      </c>
      <c r="J644" s="3">
        <f t="shared" ca="1" si="120"/>
        <v>0.48409404853271149</v>
      </c>
      <c r="K644" s="3">
        <f t="shared" ca="1" si="121"/>
        <v>1</v>
      </c>
      <c r="L644" s="3" t="str">
        <f ca="1">VLOOKUP(K644,Freq_Investment!$A$1:$B$8,2,0)</f>
        <v>Daily</v>
      </c>
      <c r="M644" s="3" t="str">
        <f t="shared" ca="1" si="122"/>
        <v>Manual</v>
      </c>
      <c r="N644" s="3">
        <f t="shared" ca="1" si="112"/>
        <v>1</v>
      </c>
      <c r="O644" s="3">
        <f t="shared" ca="1" si="112"/>
        <v>5</v>
      </c>
      <c r="P644" s="3">
        <f t="shared" ca="1" si="112"/>
        <v>2</v>
      </c>
    </row>
    <row r="645" spans="1:16" x14ac:dyDescent="0.25">
      <c r="A645" s="3">
        <f t="shared" ca="1" si="113"/>
        <v>174917475</v>
      </c>
      <c r="B645" s="3">
        <f t="shared" ca="1" si="114"/>
        <v>2423</v>
      </c>
      <c r="C645" s="1">
        <f t="shared" ca="1" si="115"/>
        <v>35260</v>
      </c>
      <c r="D645" s="7">
        <f t="shared" ca="1" si="116"/>
        <v>2</v>
      </c>
      <c r="E645" s="3" t="str">
        <f ca="1">VLOOKUP(D645,State!$A$1:$B$9,2,0)</f>
        <v>QLD</v>
      </c>
      <c r="F645" s="3">
        <f t="shared" ca="1" si="117"/>
        <v>816</v>
      </c>
      <c r="G645" s="3" t="str">
        <f ca="1">VLOOKUP(F645,Occupation!$A$1:$B$915,2,0)</f>
        <v>Sewing Machinist</v>
      </c>
      <c r="H645" s="3">
        <f t="shared" ca="1" si="118"/>
        <v>10</v>
      </c>
      <c r="I645" s="3">
        <f t="shared" ca="1" si="119"/>
        <v>59088.44</v>
      </c>
      <c r="J645" s="3">
        <f t="shared" ca="1" si="120"/>
        <v>0.44541361044839112</v>
      </c>
      <c r="K645" s="3">
        <f t="shared" ca="1" si="121"/>
        <v>6</v>
      </c>
      <c r="L645" s="3" t="str">
        <f ca="1">VLOOKUP(K645,Freq_Investment!$A$1:$B$8,2,0)</f>
        <v>Half-yearly</v>
      </c>
      <c r="M645" s="3" t="str">
        <f t="shared" ca="1" si="122"/>
        <v>Manual</v>
      </c>
      <c r="N645" s="3">
        <f t="shared" ca="1" si="112"/>
        <v>2</v>
      </c>
      <c r="O645" s="3">
        <f t="shared" ca="1" si="112"/>
        <v>5</v>
      </c>
      <c r="P645" s="3">
        <f t="shared" ca="1" si="112"/>
        <v>2</v>
      </c>
    </row>
    <row r="646" spans="1:16" x14ac:dyDescent="0.25">
      <c r="A646" s="3">
        <f t="shared" ca="1" si="113"/>
        <v>309045215</v>
      </c>
      <c r="B646" s="3">
        <f t="shared" ca="1" si="114"/>
        <v>3165</v>
      </c>
      <c r="C646" s="1">
        <f t="shared" ca="1" si="115"/>
        <v>26686</v>
      </c>
      <c r="D646" s="7">
        <f t="shared" ca="1" si="116"/>
        <v>5</v>
      </c>
      <c r="E646" s="3" t="str">
        <f ca="1">VLOOKUP(D646,State!$A$1:$B$9,2,0)</f>
        <v>NT</v>
      </c>
      <c r="F646" s="3">
        <f t="shared" ca="1" si="117"/>
        <v>91</v>
      </c>
      <c r="G646" s="3" t="str">
        <f ca="1">VLOOKUP(F646,Occupation!$A$1:$B$915,2,0)</f>
        <v>Facilities Manager</v>
      </c>
      <c r="H646" s="3">
        <f t="shared" ca="1" si="118"/>
        <v>3</v>
      </c>
      <c r="I646" s="3">
        <f t="shared" ca="1" si="119"/>
        <v>16648.29</v>
      </c>
      <c r="J646" s="3">
        <f t="shared" ca="1" si="120"/>
        <v>0.49721715166008468</v>
      </c>
      <c r="K646" s="3">
        <f t="shared" ca="1" si="121"/>
        <v>7</v>
      </c>
      <c r="L646" s="3" t="str">
        <f ca="1">VLOOKUP(K646,Freq_Investment!$A$1:$B$8,2,0)</f>
        <v>Yearly</v>
      </c>
      <c r="M646" s="3" t="str">
        <f t="shared" ca="1" si="122"/>
        <v>Manual</v>
      </c>
      <c r="N646" s="3">
        <f t="shared" ca="1" si="112"/>
        <v>2</v>
      </c>
      <c r="O646" s="3">
        <f t="shared" ca="1" si="112"/>
        <v>3</v>
      </c>
      <c r="P646" s="3">
        <f t="shared" ca="1" si="112"/>
        <v>5</v>
      </c>
    </row>
    <row r="647" spans="1:16" x14ac:dyDescent="0.25">
      <c r="A647" s="3">
        <f t="shared" ca="1" si="113"/>
        <v>834296534</v>
      </c>
      <c r="B647" s="3">
        <f t="shared" ca="1" si="114"/>
        <v>3269</v>
      </c>
      <c r="C647" s="1">
        <f t="shared" ca="1" si="115"/>
        <v>42901</v>
      </c>
      <c r="D647" s="7">
        <f t="shared" ca="1" si="116"/>
        <v>1</v>
      </c>
      <c r="E647" s="3" t="str">
        <f ca="1">VLOOKUP(D647,State!$A$1:$B$9,2,0)</f>
        <v>NSW</v>
      </c>
      <c r="F647" s="3">
        <f t="shared" ca="1" si="117"/>
        <v>677</v>
      </c>
      <c r="G647" s="3" t="str">
        <f ca="1">VLOOKUP(F647,Occupation!$A$1:$B$915,2,0)</f>
        <v>Weight Loss Consultant</v>
      </c>
      <c r="H647" s="3">
        <f t="shared" ca="1" si="118"/>
        <v>2</v>
      </c>
      <c r="I647" s="3">
        <f t="shared" ca="1" si="119"/>
        <v>3071.83</v>
      </c>
      <c r="J647" s="3">
        <f t="shared" ca="1" si="120"/>
        <v>0.37939680786722607</v>
      </c>
      <c r="K647" s="3">
        <f t="shared" ca="1" si="121"/>
        <v>5</v>
      </c>
      <c r="L647" s="3" t="str">
        <f ca="1">VLOOKUP(K647,Freq_Investment!$A$1:$B$8,2,0)</f>
        <v>Quarterly</v>
      </c>
      <c r="M647" s="3" t="str">
        <f t="shared" ca="1" si="122"/>
        <v>Manual</v>
      </c>
      <c r="N647" s="3">
        <f t="shared" ca="1" si="112"/>
        <v>2</v>
      </c>
      <c r="O647" s="3">
        <f t="shared" ca="1" si="112"/>
        <v>5</v>
      </c>
      <c r="P647" s="3">
        <f t="shared" ca="1" si="112"/>
        <v>5</v>
      </c>
    </row>
    <row r="648" spans="1:16" x14ac:dyDescent="0.25">
      <c r="A648" s="3">
        <f t="shared" ca="1" si="113"/>
        <v>276924740</v>
      </c>
      <c r="B648" s="3">
        <f t="shared" ca="1" si="114"/>
        <v>3574</v>
      </c>
      <c r="C648" s="1">
        <f t="shared" ca="1" si="115"/>
        <v>38912</v>
      </c>
      <c r="D648" s="7">
        <f t="shared" ca="1" si="116"/>
        <v>6</v>
      </c>
      <c r="E648" s="3" t="str">
        <f ca="1">VLOOKUP(D648,State!$A$1:$B$9,2,0)</f>
        <v>TAS</v>
      </c>
      <c r="F648" s="3">
        <f t="shared" ca="1" si="117"/>
        <v>896</v>
      </c>
      <c r="G648" s="3" t="str">
        <f ca="1">VLOOKUP(F648,Occupation!$A$1:$B$915,2,0)</f>
        <v>Cattle and Sheep Farm Worker</v>
      </c>
      <c r="H648" s="3">
        <f t="shared" ca="1" si="118"/>
        <v>2</v>
      </c>
      <c r="I648" s="3">
        <f t="shared" ca="1" si="119"/>
        <v>92807.039999999994</v>
      </c>
      <c r="J648" s="3">
        <f t="shared" ca="1" si="120"/>
        <v>0.49518075700472025</v>
      </c>
      <c r="K648" s="3">
        <f t="shared" ca="1" si="121"/>
        <v>7</v>
      </c>
      <c r="L648" s="3" t="str">
        <f ca="1">VLOOKUP(K648,Freq_Investment!$A$1:$B$8,2,0)</f>
        <v>Yearly</v>
      </c>
      <c r="M648" s="3" t="str">
        <f t="shared" ca="1" si="122"/>
        <v>Auto</v>
      </c>
      <c r="N648" s="3">
        <f t="shared" ca="1" si="112"/>
        <v>5</v>
      </c>
      <c r="O648" s="3">
        <f t="shared" ca="1" si="112"/>
        <v>5</v>
      </c>
      <c r="P648" s="3">
        <f t="shared" ca="1" si="112"/>
        <v>2</v>
      </c>
    </row>
    <row r="649" spans="1:16" x14ac:dyDescent="0.25">
      <c r="A649" s="3">
        <f t="shared" ca="1" si="113"/>
        <v>786616948</v>
      </c>
      <c r="B649" s="3">
        <f t="shared" ca="1" si="114"/>
        <v>8703</v>
      </c>
      <c r="C649" s="1">
        <f t="shared" ca="1" si="115"/>
        <v>32549</v>
      </c>
      <c r="D649" s="7">
        <f t="shared" ca="1" si="116"/>
        <v>8</v>
      </c>
      <c r="E649" s="3" t="str">
        <f ca="1">VLOOKUP(D649,State!$A$1:$B$9,2,0)</f>
        <v>ACT</v>
      </c>
      <c r="F649" s="3">
        <f t="shared" ca="1" si="117"/>
        <v>163</v>
      </c>
      <c r="G649" s="3" t="str">
        <f ca="1">VLOOKUP(F649,Occupation!$A$1:$B$915,2,0)</f>
        <v>Valuer</v>
      </c>
      <c r="H649" s="3">
        <f t="shared" ca="1" si="118"/>
        <v>9</v>
      </c>
      <c r="I649" s="3">
        <f t="shared" ca="1" si="119"/>
        <v>62361.47</v>
      </c>
      <c r="J649" s="3">
        <f t="shared" ca="1" si="120"/>
        <v>0.43162231666709377</v>
      </c>
      <c r="K649" s="3">
        <f t="shared" ca="1" si="121"/>
        <v>7</v>
      </c>
      <c r="L649" s="3" t="str">
        <f ca="1">VLOOKUP(K649,Freq_Investment!$A$1:$B$8,2,0)</f>
        <v>Yearly</v>
      </c>
      <c r="M649" s="3" t="str">
        <f t="shared" ca="1" si="122"/>
        <v>Manual</v>
      </c>
      <c r="N649" s="3">
        <f t="shared" ca="1" si="112"/>
        <v>4</v>
      </c>
      <c r="O649" s="3">
        <f t="shared" ca="1" si="112"/>
        <v>3</v>
      </c>
      <c r="P649" s="3">
        <f t="shared" ca="1" si="112"/>
        <v>2</v>
      </c>
    </row>
    <row r="650" spans="1:16" x14ac:dyDescent="0.25">
      <c r="A650" s="3">
        <f t="shared" ca="1" si="113"/>
        <v>495455313</v>
      </c>
      <c r="B650" s="3">
        <f t="shared" ca="1" si="114"/>
        <v>5702</v>
      </c>
      <c r="C650" s="1">
        <f t="shared" ca="1" si="115"/>
        <v>42494</v>
      </c>
      <c r="D650" s="7">
        <f t="shared" ca="1" si="116"/>
        <v>5</v>
      </c>
      <c r="E650" s="3" t="str">
        <f ca="1">VLOOKUP(D650,State!$A$1:$B$9,2,0)</f>
        <v>NT</v>
      </c>
      <c r="F650" s="3">
        <f t="shared" ca="1" si="117"/>
        <v>340</v>
      </c>
      <c r="G650" s="3" t="str">
        <f ca="1">VLOOKUP(F650,Occupation!$A$1:$B$915,2,0)</f>
        <v>Emergency Medicine Specialist</v>
      </c>
      <c r="H650" s="3">
        <f t="shared" ca="1" si="118"/>
        <v>2</v>
      </c>
      <c r="I650" s="3">
        <f t="shared" ca="1" si="119"/>
        <v>36092.21</v>
      </c>
      <c r="J650" s="3">
        <f t="shared" ca="1" si="120"/>
        <v>0.23998758518871244</v>
      </c>
      <c r="K650" s="3">
        <f t="shared" ca="1" si="121"/>
        <v>2</v>
      </c>
      <c r="L650" s="3" t="str">
        <f ca="1">VLOOKUP(K650,Freq_Investment!$A$1:$B$8,2,0)</f>
        <v>Weekly</v>
      </c>
      <c r="M650" s="3" t="str">
        <f t="shared" ca="1" si="122"/>
        <v>Manual</v>
      </c>
      <c r="N650" s="3">
        <f t="shared" ca="1" si="112"/>
        <v>5</v>
      </c>
      <c r="O650" s="3">
        <f t="shared" ca="1" si="112"/>
        <v>4</v>
      </c>
      <c r="P650" s="3">
        <f t="shared" ca="1" si="112"/>
        <v>4</v>
      </c>
    </row>
    <row r="651" spans="1:16" x14ac:dyDescent="0.25">
      <c r="A651" s="3">
        <f t="shared" ca="1" si="113"/>
        <v>687747295</v>
      </c>
      <c r="B651" s="3">
        <f t="shared" ca="1" si="114"/>
        <v>63</v>
      </c>
      <c r="C651" s="1">
        <f t="shared" ca="1" si="115"/>
        <v>38359</v>
      </c>
      <c r="D651" s="7">
        <f t="shared" ca="1" si="116"/>
        <v>2</v>
      </c>
      <c r="E651" s="3" t="str">
        <f ca="1">VLOOKUP(D651,State!$A$1:$B$9,2,0)</f>
        <v>QLD</v>
      </c>
      <c r="F651" s="3">
        <f t="shared" ca="1" si="117"/>
        <v>209</v>
      </c>
      <c r="G651" s="3" t="str">
        <f ca="1">VLOOKUP(F651,Occupation!$A$1:$B$915,2,0)</f>
        <v>Chemical Engineer</v>
      </c>
      <c r="H651" s="3">
        <f t="shared" ca="1" si="118"/>
        <v>6</v>
      </c>
      <c r="I651" s="3">
        <f t="shared" ca="1" si="119"/>
        <v>26047.5</v>
      </c>
      <c r="J651" s="3">
        <f t="shared" ca="1" si="120"/>
        <v>0.33991561677469978</v>
      </c>
      <c r="K651" s="3">
        <f t="shared" ca="1" si="121"/>
        <v>2</v>
      </c>
      <c r="L651" s="3" t="str">
        <f ca="1">VLOOKUP(K651,Freq_Investment!$A$1:$B$8,2,0)</f>
        <v>Weekly</v>
      </c>
      <c r="M651" s="3" t="str">
        <f t="shared" ca="1" si="122"/>
        <v>Auto</v>
      </c>
      <c r="N651" s="3">
        <f t="shared" ca="1" si="112"/>
        <v>2</v>
      </c>
      <c r="O651" s="3">
        <f t="shared" ca="1" si="112"/>
        <v>4</v>
      </c>
      <c r="P651" s="3">
        <f t="shared" ca="1" si="112"/>
        <v>3</v>
      </c>
    </row>
    <row r="652" spans="1:16" x14ac:dyDescent="0.25">
      <c r="A652" s="3">
        <f t="shared" ca="1" si="113"/>
        <v>139291623</v>
      </c>
      <c r="B652" s="3">
        <f t="shared" ca="1" si="114"/>
        <v>5816</v>
      </c>
      <c r="C652" s="1">
        <f t="shared" ca="1" si="115"/>
        <v>28667</v>
      </c>
      <c r="D652" s="7">
        <f t="shared" ca="1" si="116"/>
        <v>4</v>
      </c>
      <c r="E652" s="3" t="str">
        <f ca="1">VLOOKUP(D652,State!$A$1:$B$9,2,0)</f>
        <v>WA</v>
      </c>
      <c r="F652" s="3">
        <f t="shared" ca="1" si="117"/>
        <v>104</v>
      </c>
      <c r="G652" s="3" t="str">
        <f ca="1">VLOOKUP(F652,Occupation!$A$1:$B$915,2,0)</f>
        <v>Photographer</v>
      </c>
      <c r="H652" s="3">
        <f t="shared" ca="1" si="118"/>
        <v>4</v>
      </c>
      <c r="I652" s="3">
        <f t="shared" ca="1" si="119"/>
        <v>40896.93</v>
      </c>
      <c r="J652" s="3">
        <f t="shared" ca="1" si="120"/>
        <v>8.4231305632184339E-2</v>
      </c>
      <c r="K652" s="3">
        <f t="shared" ca="1" si="121"/>
        <v>3</v>
      </c>
      <c r="L652" s="3" t="str">
        <f ca="1">VLOOKUP(K652,Freq_Investment!$A$1:$B$8,2,0)</f>
        <v>Fortnightly</v>
      </c>
      <c r="M652" s="3" t="str">
        <f t="shared" ca="1" si="122"/>
        <v>Manual</v>
      </c>
      <c r="N652" s="3">
        <f t="shared" ca="1" si="112"/>
        <v>4</v>
      </c>
      <c r="O652" s="3">
        <f t="shared" ca="1" si="112"/>
        <v>4</v>
      </c>
      <c r="P652" s="3">
        <f t="shared" ca="1" si="112"/>
        <v>2</v>
      </c>
    </row>
    <row r="653" spans="1:16" x14ac:dyDescent="0.25">
      <c r="A653" s="3">
        <f t="shared" ca="1" si="113"/>
        <v>190714900</v>
      </c>
      <c r="B653" s="3">
        <f t="shared" ca="1" si="114"/>
        <v>5402</v>
      </c>
      <c r="C653" s="1">
        <f t="shared" ca="1" si="115"/>
        <v>29708</v>
      </c>
      <c r="D653" s="7">
        <f t="shared" ca="1" si="116"/>
        <v>2</v>
      </c>
      <c r="E653" s="3" t="str">
        <f ca="1">VLOOKUP(D653,State!$A$1:$B$9,2,0)</f>
        <v>QLD</v>
      </c>
      <c r="F653" s="3">
        <f t="shared" ca="1" si="117"/>
        <v>302</v>
      </c>
      <c r="G653" s="3" t="str">
        <f ca="1">VLOOKUP(F653,Occupation!$A$1:$B$915,2,0)</f>
        <v>Homoeopath</v>
      </c>
      <c r="H653" s="3">
        <f t="shared" ca="1" si="118"/>
        <v>7</v>
      </c>
      <c r="I653" s="3">
        <f t="shared" ca="1" si="119"/>
        <v>1499.09</v>
      </c>
      <c r="J653" s="3">
        <f t="shared" ca="1" si="120"/>
        <v>0.15024819235978981</v>
      </c>
      <c r="K653" s="3">
        <f t="shared" ca="1" si="121"/>
        <v>4</v>
      </c>
      <c r="L653" s="3" t="str">
        <f ca="1">VLOOKUP(K653,Freq_Investment!$A$1:$B$8,2,0)</f>
        <v>Monthly</v>
      </c>
      <c r="M653" s="3" t="str">
        <f t="shared" ca="1" si="122"/>
        <v>Auto</v>
      </c>
      <c r="N653" s="3">
        <f t="shared" ca="1" si="112"/>
        <v>1</v>
      </c>
      <c r="O653" s="3">
        <f t="shared" ca="1" si="112"/>
        <v>2</v>
      </c>
      <c r="P653" s="3">
        <f t="shared" ca="1" si="112"/>
        <v>4</v>
      </c>
    </row>
    <row r="654" spans="1:16" x14ac:dyDescent="0.25">
      <c r="A654" s="3">
        <f t="shared" ca="1" si="113"/>
        <v>183311552</v>
      </c>
      <c r="B654" s="3">
        <f t="shared" ca="1" si="114"/>
        <v>4994</v>
      </c>
      <c r="C654" s="1">
        <f t="shared" ca="1" si="115"/>
        <v>26777</v>
      </c>
      <c r="D654" s="7">
        <f t="shared" ca="1" si="116"/>
        <v>4</v>
      </c>
      <c r="E654" s="3" t="str">
        <f ca="1">VLOOKUP(D654,State!$A$1:$B$9,2,0)</f>
        <v>WA</v>
      </c>
      <c r="F654" s="3">
        <f t="shared" ca="1" si="117"/>
        <v>585</v>
      </c>
      <c r="G654" s="3" t="str">
        <f ca="1">VLOOKUP(F654,Occupation!$A$1:$B$915,2,0)</f>
        <v>Shoemaker</v>
      </c>
      <c r="H654" s="3">
        <f t="shared" ca="1" si="118"/>
        <v>2</v>
      </c>
      <c r="I654" s="3">
        <f t="shared" ca="1" si="119"/>
        <v>61430.38</v>
      </c>
      <c r="J654" s="3">
        <f t="shared" ca="1" si="120"/>
        <v>0.43953875189387531</v>
      </c>
      <c r="K654" s="3">
        <f t="shared" ca="1" si="121"/>
        <v>1</v>
      </c>
      <c r="L654" s="3" t="str">
        <f ca="1">VLOOKUP(K654,Freq_Investment!$A$1:$B$8,2,0)</f>
        <v>Daily</v>
      </c>
      <c r="M654" s="3" t="str">
        <f t="shared" ca="1" si="122"/>
        <v>Auto</v>
      </c>
      <c r="N654" s="3">
        <f t="shared" ca="1" si="112"/>
        <v>3</v>
      </c>
      <c r="O654" s="3">
        <f t="shared" ca="1" si="112"/>
        <v>3</v>
      </c>
      <c r="P654" s="3">
        <f t="shared" ca="1" si="112"/>
        <v>1</v>
      </c>
    </row>
    <row r="655" spans="1:16" x14ac:dyDescent="0.25">
      <c r="A655" s="3">
        <f t="shared" ca="1" si="113"/>
        <v>744313978</v>
      </c>
      <c r="B655" s="3">
        <f t="shared" ca="1" si="114"/>
        <v>2771</v>
      </c>
      <c r="C655" s="1">
        <f t="shared" ca="1" si="115"/>
        <v>40547</v>
      </c>
      <c r="D655" s="7">
        <f t="shared" ca="1" si="116"/>
        <v>6</v>
      </c>
      <c r="E655" s="3" t="str">
        <f ca="1">VLOOKUP(D655,State!$A$1:$B$9,2,0)</f>
        <v>TAS</v>
      </c>
      <c r="F655" s="3">
        <f t="shared" ca="1" si="117"/>
        <v>651</v>
      </c>
      <c r="G655" s="3" t="str">
        <f ca="1">VLOOKUP(F655,Occupation!$A$1:$B$915,2,0)</f>
        <v>Personal Care Assistant</v>
      </c>
      <c r="H655" s="3">
        <f t="shared" ca="1" si="118"/>
        <v>7</v>
      </c>
      <c r="I655" s="3">
        <f t="shared" ca="1" si="119"/>
        <v>17608.03</v>
      </c>
      <c r="J655" s="3">
        <f t="shared" ca="1" si="120"/>
        <v>0.12740633806890228</v>
      </c>
      <c r="K655" s="3">
        <f t="shared" ca="1" si="121"/>
        <v>5</v>
      </c>
      <c r="L655" s="3" t="str">
        <f ca="1">VLOOKUP(K655,Freq_Investment!$A$1:$B$8,2,0)</f>
        <v>Quarterly</v>
      </c>
      <c r="M655" s="3" t="str">
        <f t="shared" ca="1" si="122"/>
        <v>Manual</v>
      </c>
      <c r="N655" s="3">
        <f t="shared" ca="1" si="112"/>
        <v>1</v>
      </c>
      <c r="O655" s="3">
        <f t="shared" ca="1" si="112"/>
        <v>3</v>
      </c>
      <c r="P655" s="3">
        <f t="shared" ca="1" si="112"/>
        <v>1</v>
      </c>
    </row>
    <row r="656" spans="1:16" x14ac:dyDescent="0.25">
      <c r="A656" s="3">
        <f t="shared" ca="1" si="113"/>
        <v>111731508</v>
      </c>
      <c r="B656" s="3">
        <f t="shared" ca="1" si="114"/>
        <v>6741</v>
      </c>
      <c r="C656" s="1">
        <f t="shared" ca="1" si="115"/>
        <v>28342</v>
      </c>
      <c r="D656" s="7">
        <f t="shared" ca="1" si="116"/>
        <v>2</v>
      </c>
      <c r="E656" s="3" t="str">
        <f ca="1">VLOOKUP(D656,State!$A$1:$B$9,2,0)</f>
        <v>QLD</v>
      </c>
      <c r="F656" s="3">
        <f t="shared" ca="1" si="117"/>
        <v>223</v>
      </c>
      <c r="G656" s="3" t="str">
        <f ca="1">VLOOKUP(F656,Occupation!$A$1:$B$915,2,0)</f>
        <v>Aeronautical Engineer</v>
      </c>
      <c r="H656" s="3">
        <f t="shared" ca="1" si="118"/>
        <v>7</v>
      </c>
      <c r="I656" s="3">
        <f t="shared" ca="1" si="119"/>
        <v>28288.11</v>
      </c>
      <c r="J656" s="3">
        <f t="shared" ca="1" si="120"/>
        <v>0.4711049615044221</v>
      </c>
      <c r="K656" s="3">
        <f t="shared" ca="1" si="121"/>
        <v>3</v>
      </c>
      <c r="L656" s="3" t="str">
        <f ca="1">VLOOKUP(K656,Freq_Investment!$A$1:$B$8,2,0)</f>
        <v>Fortnightly</v>
      </c>
      <c r="M656" s="3" t="str">
        <f t="shared" ca="1" si="122"/>
        <v>Manual</v>
      </c>
      <c r="N656" s="3">
        <f t="shared" ca="1" si="112"/>
        <v>2</v>
      </c>
      <c r="O656" s="3">
        <f t="shared" ca="1" si="112"/>
        <v>2</v>
      </c>
      <c r="P656" s="3">
        <f t="shared" ca="1" si="112"/>
        <v>2</v>
      </c>
    </row>
    <row r="657" spans="1:16" x14ac:dyDescent="0.25">
      <c r="A657" s="3">
        <f t="shared" ca="1" si="113"/>
        <v>269095701</v>
      </c>
      <c r="B657" s="3">
        <f t="shared" ca="1" si="114"/>
        <v>4445</v>
      </c>
      <c r="C657" s="1">
        <f t="shared" ca="1" si="115"/>
        <v>25797</v>
      </c>
      <c r="D657" s="7">
        <f t="shared" ca="1" si="116"/>
        <v>5</v>
      </c>
      <c r="E657" s="3" t="str">
        <f ca="1">VLOOKUP(D657,State!$A$1:$B$9,2,0)</f>
        <v>NT</v>
      </c>
      <c r="F657" s="3">
        <f t="shared" ca="1" si="117"/>
        <v>618</v>
      </c>
      <c r="G657" s="3" t="str">
        <f ca="1">VLOOKUP(F657,Occupation!$A$1:$B$915,2,0)</f>
        <v>Photographer's Assistant</v>
      </c>
      <c r="H657" s="3">
        <f t="shared" ca="1" si="118"/>
        <v>6</v>
      </c>
      <c r="I657" s="3">
        <f t="shared" ca="1" si="119"/>
        <v>74311.81</v>
      </c>
      <c r="J657" s="3">
        <f t="shared" ca="1" si="120"/>
        <v>0.33987546497354487</v>
      </c>
      <c r="K657" s="3">
        <f t="shared" ca="1" si="121"/>
        <v>6</v>
      </c>
      <c r="L657" s="3" t="str">
        <f ca="1">VLOOKUP(K657,Freq_Investment!$A$1:$B$8,2,0)</f>
        <v>Half-yearly</v>
      </c>
      <c r="M657" s="3" t="str">
        <f t="shared" ca="1" si="122"/>
        <v>Auto</v>
      </c>
      <c r="N657" s="3">
        <f t="shared" ca="1" si="112"/>
        <v>3</v>
      </c>
      <c r="O657" s="3">
        <f t="shared" ca="1" si="112"/>
        <v>3</v>
      </c>
      <c r="P657" s="3">
        <f t="shared" ca="1" si="112"/>
        <v>3</v>
      </c>
    </row>
    <row r="658" spans="1:16" x14ac:dyDescent="0.25">
      <c r="A658" s="3">
        <f t="shared" ca="1" si="113"/>
        <v>509158421</v>
      </c>
      <c r="B658" s="3">
        <f t="shared" ca="1" si="114"/>
        <v>7877</v>
      </c>
      <c r="C658" s="1">
        <f t="shared" ca="1" si="115"/>
        <v>35965</v>
      </c>
      <c r="D658" s="7">
        <f t="shared" ca="1" si="116"/>
        <v>7</v>
      </c>
      <c r="E658" s="3" t="str">
        <f ca="1">VLOOKUP(D658,State!$A$1:$B$9,2,0)</f>
        <v>VIC</v>
      </c>
      <c r="F658" s="3">
        <f t="shared" ca="1" si="117"/>
        <v>814</v>
      </c>
      <c r="G658" s="3" t="str">
        <f ca="1">VLOOKUP(F658,Occupation!$A$1:$B$915,2,0)</f>
        <v>Rubber Production Machine Operator</v>
      </c>
      <c r="H658" s="3">
        <f t="shared" ca="1" si="118"/>
        <v>1</v>
      </c>
      <c r="I658" s="3">
        <f t="shared" ca="1" si="119"/>
        <v>92377.919999999998</v>
      </c>
      <c r="J658" s="3">
        <f t="shared" ca="1" si="120"/>
        <v>0.38853240342322304</v>
      </c>
      <c r="K658" s="3">
        <f t="shared" ca="1" si="121"/>
        <v>5</v>
      </c>
      <c r="L658" s="3" t="str">
        <f ca="1">VLOOKUP(K658,Freq_Investment!$A$1:$B$8,2,0)</f>
        <v>Quarterly</v>
      </c>
      <c r="M658" s="3" t="str">
        <f t="shared" ca="1" si="122"/>
        <v>Auto</v>
      </c>
      <c r="N658" s="3">
        <f t="shared" ca="1" si="112"/>
        <v>5</v>
      </c>
      <c r="O658" s="3">
        <f t="shared" ca="1" si="112"/>
        <v>1</v>
      </c>
      <c r="P658" s="3">
        <f t="shared" ca="1" si="112"/>
        <v>5</v>
      </c>
    </row>
    <row r="659" spans="1:16" x14ac:dyDescent="0.25">
      <c r="A659" s="3">
        <f t="shared" ca="1" si="113"/>
        <v>360197978</v>
      </c>
      <c r="B659" s="3">
        <f t="shared" ca="1" si="114"/>
        <v>1186</v>
      </c>
      <c r="C659" s="1">
        <f t="shared" ca="1" si="115"/>
        <v>35503</v>
      </c>
      <c r="D659" s="7">
        <f t="shared" ca="1" si="116"/>
        <v>3</v>
      </c>
      <c r="E659" s="3" t="str">
        <f ca="1">VLOOKUP(D659,State!$A$1:$B$9,2,0)</f>
        <v>SA</v>
      </c>
      <c r="F659" s="3">
        <f t="shared" ca="1" si="117"/>
        <v>217</v>
      </c>
      <c r="G659" s="3" t="str">
        <f ca="1">VLOOKUP(F659,Occupation!$A$1:$B$915,2,0)</f>
        <v>Electronics Engineer</v>
      </c>
      <c r="H659" s="3">
        <f t="shared" ca="1" si="118"/>
        <v>2</v>
      </c>
      <c r="I659" s="3">
        <f t="shared" ca="1" si="119"/>
        <v>76814.44</v>
      </c>
      <c r="J659" s="3">
        <f t="shared" ca="1" si="120"/>
        <v>0.2491381984370149</v>
      </c>
      <c r="K659" s="3">
        <f t="shared" ca="1" si="121"/>
        <v>4</v>
      </c>
      <c r="L659" s="3" t="str">
        <f ca="1">VLOOKUP(K659,Freq_Investment!$A$1:$B$8,2,0)</f>
        <v>Monthly</v>
      </c>
      <c r="M659" s="3" t="str">
        <f t="shared" ca="1" si="122"/>
        <v>Manual</v>
      </c>
      <c r="N659" s="3">
        <f t="shared" ca="1" si="112"/>
        <v>1</v>
      </c>
      <c r="O659" s="3">
        <f t="shared" ca="1" si="112"/>
        <v>5</v>
      </c>
      <c r="P659" s="3">
        <f t="shared" ca="1" si="112"/>
        <v>5</v>
      </c>
    </row>
    <row r="660" spans="1:16" x14ac:dyDescent="0.25">
      <c r="A660" s="3">
        <f t="shared" ca="1" si="113"/>
        <v>492287283</v>
      </c>
      <c r="B660" s="3">
        <f t="shared" ca="1" si="114"/>
        <v>6644</v>
      </c>
      <c r="C660" s="1">
        <f t="shared" ca="1" si="115"/>
        <v>34362</v>
      </c>
      <c r="D660" s="7">
        <f t="shared" ca="1" si="116"/>
        <v>6</v>
      </c>
      <c r="E660" s="3" t="str">
        <f ca="1">VLOOKUP(D660,State!$A$1:$B$9,2,0)</f>
        <v>TAS</v>
      </c>
      <c r="F660" s="3">
        <f t="shared" ca="1" si="117"/>
        <v>295</v>
      </c>
      <c r="G660" s="3" t="str">
        <f ca="1">VLOOKUP(F660,Occupation!$A$1:$B$915,2,0)</f>
        <v>Retail Pharmacist</v>
      </c>
      <c r="H660" s="3">
        <f t="shared" ca="1" si="118"/>
        <v>6</v>
      </c>
      <c r="I660" s="3">
        <f t="shared" ca="1" si="119"/>
        <v>91560.22</v>
      </c>
      <c r="J660" s="3">
        <f t="shared" ca="1" si="120"/>
        <v>5.5961991810269562E-2</v>
      </c>
      <c r="K660" s="3">
        <f t="shared" ca="1" si="121"/>
        <v>5</v>
      </c>
      <c r="L660" s="3" t="str">
        <f ca="1">VLOOKUP(K660,Freq_Investment!$A$1:$B$8,2,0)</f>
        <v>Quarterly</v>
      </c>
      <c r="M660" s="3" t="str">
        <f t="shared" ca="1" si="122"/>
        <v>Manual</v>
      </c>
      <c r="N660" s="3">
        <f t="shared" ca="1" si="112"/>
        <v>3</v>
      </c>
      <c r="O660" s="3">
        <f t="shared" ca="1" si="112"/>
        <v>5</v>
      </c>
      <c r="P660" s="3">
        <f t="shared" ca="1" si="112"/>
        <v>5</v>
      </c>
    </row>
    <row r="661" spans="1:16" x14ac:dyDescent="0.25">
      <c r="A661" s="3">
        <f t="shared" ca="1" si="113"/>
        <v>500943238</v>
      </c>
      <c r="B661" s="3">
        <f t="shared" ca="1" si="114"/>
        <v>8757</v>
      </c>
      <c r="C661" s="1">
        <f t="shared" ca="1" si="115"/>
        <v>41236</v>
      </c>
      <c r="D661" s="7">
        <f t="shared" ca="1" si="116"/>
        <v>7</v>
      </c>
      <c r="E661" s="3" t="str">
        <f ca="1">VLOOKUP(D661,State!$A$1:$B$9,2,0)</f>
        <v>VIC</v>
      </c>
      <c r="F661" s="3">
        <f t="shared" ca="1" si="117"/>
        <v>770</v>
      </c>
      <c r="G661" s="3" t="str">
        <f ca="1">VLOOKUP(F661,Occupation!$A$1:$B$915,2,0)</f>
        <v>Insurance Risk Surveyor</v>
      </c>
      <c r="H661" s="3">
        <f t="shared" ca="1" si="118"/>
        <v>6</v>
      </c>
      <c r="I661" s="3">
        <f t="shared" ca="1" si="119"/>
        <v>46438.57</v>
      </c>
      <c r="J661" s="3">
        <f t="shared" ca="1" si="120"/>
        <v>0.40557584005830688</v>
      </c>
      <c r="K661" s="3">
        <f t="shared" ca="1" si="121"/>
        <v>6</v>
      </c>
      <c r="L661" s="3" t="str">
        <f ca="1">VLOOKUP(K661,Freq_Investment!$A$1:$B$8,2,0)</f>
        <v>Half-yearly</v>
      </c>
      <c r="M661" s="3" t="str">
        <f t="shared" ca="1" si="122"/>
        <v>Auto</v>
      </c>
      <c r="N661" s="3">
        <f t="shared" ca="1" si="112"/>
        <v>1</v>
      </c>
      <c r="O661" s="3">
        <f t="shared" ca="1" si="112"/>
        <v>1</v>
      </c>
      <c r="P661" s="3">
        <f t="shared" ca="1" si="112"/>
        <v>3</v>
      </c>
    </row>
    <row r="662" spans="1:16" x14ac:dyDescent="0.25">
      <c r="A662" s="3">
        <f t="shared" ca="1" si="113"/>
        <v>699800962</v>
      </c>
      <c r="B662" s="3">
        <f t="shared" ca="1" si="114"/>
        <v>3875</v>
      </c>
      <c r="C662" s="1">
        <f t="shared" ca="1" si="115"/>
        <v>37481</v>
      </c>
      <c r="D662" s="7">
        <f t="shared" ca="1" si="116"/>
        <v>5</v>
      </c>
      <c r="E662" s="3" t="str">
        <f ca="1">VLOOKUP(D662,State!$A$1:$B$9,2,0)</f>
        <v>NT</v>
      </c>
      <c r="F662" s="3">
        <f t="shared" ca="1" si="117"/>
        <v>642</v>
      </c>
      <c r="G662" s="3" t="str">
        <f ca="1">VLOOKUP(F662,Occupation!$A$1:$B$915,2,0)</f>
        <v>Out of School Hours Care Worker</v>
      </c>
      <c r="H662" s="3">
        <f t="shared" ca="1" si="118"/>
        <v>1</v>
      </c>
      <c r="I662" s="3">
        <f t="shared" ca="1" si="119"/>
        <v>39193.51</v>
      </c>
      <c r="J662" s="3">
        <f t="shared" ca="1" si="120"/>
        <v>0.40810887246643213</v>
      </c>
      <c r="K662" s="3">
        <f t="shared" ca="1" si="121"/>
        <v>6</v>
      </c>
      <c r="L662" s="3" t="str">
        <f ca="1">VLOOKUP(K662,Freq_Investment!$A$1:$B$8,2,0)</f>
        <v>Half-yearly</v>
      </c>
      <c r="M662" s="3" t="str">
        <f t="shared" ca="1" si="122"/>
        <v>Auto</v>
      </c>
      <c r="N662" s="3">
        <f t="shared" ca="1" si="112"/>
        <v>3</v>
      </c>
      <c r="O662" s="3">
        <f t="shared" ca="1" si="112"/>
        <v>5</v>
      </c>
      <c r="P662" s="3">
        <f t="shared" ca="1" si="112"/>
        <v>3</v>
      </c>
    </row>
    <row r="663" spans="1:16" x14ac:dyDescent="0.25">
      <c r="A663" s="3">
        <f t="shared" ca="1" si="113"/>
        <v>979900456</v>
      </c>
      <c r="B663" s="3">
        <f t="shared" ca="1" si="114"/>
        <v>2820</v>
      </c>
      <c r="C663" s="1">
        <f t="shared" ca="1" si="115"/>
        <v>34896</v>
      </c>
      <c r="D663" s="7">
        <f t="shared" ca="1" si="116"/>
        <v>1</v>
      </c>
      <c r="E663" s="3" t="str">
        <f ca="1">VLOOKUP(D663,State!$A$1:$B$9,2,0)</f>
        <v>NSW</v>
      </c>
      <c r="F663" s="3">
        <f t="shared" ca="1" si="117"/>
        <v>803</v>
      </c>
      <c r="G663" s="3" t="str">
        <f ca="1">VLOOKUP(F663,Occupation!$A$1:$B$915,2,0)</f>
        <v>Clay, Concrete, Glass and Stone Processing Machine Operators nec</v>
      </c>
      <c r="H663" s="3">
        <f t="shared" ca="1" si="118"/>
        <v>2</v>
      </c>
      <c r="I663" s="3">
        <f t="shared" ca="1" si="119"/>
        <v>17696.080000000002</v>
      </c>
      <c r="J663" s="3">
        <f t="shared" ca="1" si="120"/>
        <v>0.18125953180656701</v>
      </c>
      <c r="K663" s="3">
        <f t="shared" ca="1" si="121"/>
        <v>7</v>
      </c>
      <c r="L663" s="3" t="str">
        <f ca="1">VLOOKUP(K663,Freq_Investment!$A$1:$B$8,2,0)</f>
        <v>Yearly</v>
      </c>
      <c r="M663" s="3" t="str">
        <f t="shared" ca="1" si="122"/>
        <v>Auto</v>
      </c>
      <c r="N663" s="3">
        <f t="shared" ca="1" si="112"/>
        <v>3</v>
      </c>
      <c r="O663" s="3">
        <f t="shared" ca="1" si="112"/>
        <v>1</v>
      </c>
      <c r="P663" s="3">
        <f t="shared" ca="1" si="112"/>
        <v>5</v>
      </c>
    </row>
    <row r="664" spans="1:16" x14ac:dyDescent="0.25">
      <c r="A664" s="3">
        <f t="shared" ca="1" si="113"/>
        <v>991269241</v>
      </c>
      <c r="B664" s="3">
        <f t="shared" ca="1" si="114"/>
        <v>7653</v>
      </c>
      <c r="C664" s="1">
        <f t="shared" ca="1" si="115"/>
        <v>32351</v>
      </c>
      <c r="D664" s="7">
        <f t="shared" ca="1" si="116"/>
        <v>2</v>
      </c>
      <c r="E664" s="3" t="str">
        <f ca="1">VLOOKUP(D664,State!$A$1:$B$9,2,0)</f>
        <v>QLD</v>
      </c>
      <c r="F664" s="3">
        <f t="shared" ca="1" si="117"/>
        <v>313</v>
      </c>
      <c r="G664" s="3" t="str">
        <f ca="1">VLOOKUP(F664,Occupation!$A$1:$B$915,2,0)</f>
        <v>General Practitioner</v>
      </c>
      <c r="H664" s="3">
        <f t="shared" ca="1" si="118"/>
        <v>1</v>
      </c>
      <c r="I664" s="3">
        <f t="shared" ca="1" si="119"/>
        <v>57879.23</v>
      </c>
      <c r="J664" s="3">
        <f t="shared" ca="1" si="120"/>
        <v>0.13836070321441118</v>
      </c>
      <c r="K664" s="3">
        <f t="shared" ca="1" si="121"/>
        <v>5</v>
      </c>
      <c r="L664" s="3" t="str">
        <f ca="1">VLOOKUP(K664,Freq_Investment!$A$1:$B$8,2,0)</f>
        <v>Quarterly</v>
      </c>
      <c r="M664" s="3" t="str">
        <f t="shared" ca="1" si="122"/>
        <v>Auto</v>
      </c>
      <c r="N664" s="3">
        <f t="shared" ca="1" si="112"/>
        <v>4</v>
      </c>
      <c r="O664" s="3">
        <f t="shared" ca="1" si="112"/>
        <v>4</v>
      </c>
      <c r="P664" s="3">
        <f t="shared" ca="1" si="112"/>
        <v>2</v>
      </c>
    </row>
    <row r="665" spans="1:16" x14ac:dyDescent="0.25">
      <c r="A665" s="3">
        <f t="shared" ca="1" si="113"/>
        <v>529785844</v>
      </c>
      <c r="B665" s="3">
        <f t="shared" ca="1" si="114"/>
        <v>9612</v>
      </c>
      <c r="C665" s="1">
        <f t="shared" ca="1" si="115"/>
        <v>33376</v>
      </c>
      <c r="D665" s="7">
        <f t="shared" ca="1" si="116"/>
        <v>3</v>
      </c>
      <c r="E665" s="3" t="str">
        <f ca="1">VLOOKUP(D665,State!$A$1:$B$9,2,0)</f>
        <v>SA</v>
      </c>
      <c r="F665" s="3">
        <f t="shared" ca="1" si="117"/>
        <v>410</v>
      </c>
      <c r="G665" s="3" t="str">
        <f ca="1">VLOOKUP(F665,Occupation!$A$1:$B$915,2,0)</f>
        <v>Historian</v>
      </c>
      <c r="H665" s="3">
        <f t="shared" ca="1" si="118"/>
        <v>10</v>
      </c>
      <c r="I665" s="3">
        <f t="shared" ca="1" si="119"/>
        <v>42696.51</v>
      </c>
      <c r="J665" s="3">
        <f t="shared" ca="1" si="120"/>
        <v>0.44695279916581054</v>
      </c>
      <c r="K665" s="3">
        <f t="shared" ca="1" si="121"/>
        <v>4</v>
      </c>
      <c r="L665" s="3" t="str">
        <f ca="1">VLOOKUP(K665,Freq_Investment!$A$1:$B$8,2,0)</f>
        <v>Monthly</v>
      </c>
      <c r="M665" s="3" t="str">
        <f t="shared" ca="1" si="122"/>
        <v>Manual</v>
      </c>
      <c r="N665" s="3">
        <f t="shared" ca="1" si="112"/>
        <v>2</v>
      </c>
      <c r="O665" s="3">
        <f t="shared" ca="1" si="112"/>
        <v>2</v>
      </c>
      <c r="P665" s="3">
        <f t="shared" ca="1" si="112"/>
        <v>2</v>
      </c>
    </row>
    <row r="666" spans="1:16" x14ac:dyDescent="0.25">
      <c r="A666" s="3">
        <f t="shared" ca="1" si="113"/>
        <v>256578548</v>
      </c>
      <c r="B666" s="3">
        <f t="shared" ca="1" si="114"/>
        <v>3851</v>
      </c>
      <c r="C666" s="1">
        <f t="shared" ca="1" si="115"/>
        <v>38189</v>
      </c>
      <c r="D666" s="7">
        <f t="shared" ca="1" si="116"/>
        <v>4</v>
      </c>
      <c r="E666" s="3" t="str">
        <f ca="1">VLOOKUP(D666,State!$A$1:$B$9,2,0)</f>
        <v>WA</v>
      </c>
      <c r="F666" s="3">
        <f t="shared" ca="1" si="117"/>
        <v>491</v>
      </c>
      <c r="G666" s="3" t="str">
        <f ca="1">VLOOKUP(F666,Occupation!$A$1:$B$915,2,0)</f>
        <v>Metal Machinist (First Class)</v>
      </c>
      <c r="H666" s="3">
        <f t="shared" ca="1" si="118"/>
        <v>1</v>
      </c>
      <c r="I666" s="3">
        <f t="shared" ca="1" si="119"/>
        <v>36538.629999999997</v>
      </c>
      <c r="J666" s="3">
        <f t="shared" ca="1" si="120"/>
        <v>3.4573946268096012E-2</v>
      </c>
      <c r="K666" s="3">
        <f t="shared" ca="1" si="121"/>
        <v>5</v>
      </c>
      <c r="L666" s="3" t="str">
        <f ca="1">VLOOKUP(K666,Freq_Investment!$A$1:$B$8,2,0)</f>
        <v>Quarterly</v>
      </c>
      <c r="M666" s="3" t="str">
        <f t="shared" ca="1" si="122"/>
        <v>Auto</v>
      </c>
      <c r="N666" s="3">
        <f t="shared" ca="1" si="112"/>
        <v>3</v>
      </c>
      <c r="O666" s="3">
        <f t="shared" ca="1" si="112"/>
        <v>4</v>
      </c>
      <c r="P666" s="3">
        <f t="shared" ca="1" si="112"/>
        <v>5</v>
      </c>
    </row>
    <row r="667" spans="1:16" x14ac:dyDescent="0.25">
      <c r="A667" s="3">
        <f t="shared" ca="1" si="113"/>
        <v>42295340</v>
      </c>
      <c r="B667" s="3">
        <f t="shared" ca="1" si="114"/>
        <v>9540</v>
      </c>
      <c r="C667" s="1">
        <f t="shared" ca="1" si="115"/>
        <v>25898</v>
      </c>
      <c r="D667" s="7">
        <f t="shared" ca="1" si="116"/>
        <v>1</v>
      </c>
      <c r="E667" s="3" t="str">
        <f ca="1">VLOOKUP(D667,State!$A$1:$B$9,2,0)</f>
        <v>NSW</v>
      </c>
      <c r="F667" s="3">
        <f t="shared" ca="1" si="117"/>
        <v>285</v>
      </c>
      <c r="G667" s="3" t="str">
        <f ca="1">VLOOKUP(F667,Occupation!$A$1:$B$915,2,0)</f>
        <v>Medical Diagnostic Radiographer</v>
      </c>
      <c r="H667" s="3">
        <f t="shared" ca="1" si="118"/>
        <v>3</v>
      </c>
      <c r="I667" s="3">
        <f t="shared" ca="1" si="119"/>
        <v>36008.54</v>
      </c>
      <c r="J667" s="3">
        <f t="shared" ca="1" si="120"/>
        <v>0.38618280608028316</v>
      </c>
      <c r="K667" s="3">
        <f t="shared" ca="1" si="121"/>
        <v>7</v>
      </c>
      <c r="L667" s="3" t="str">
        <f ca="1">VLOOKUP(K667,Freq_Investment!$A$1:$B$8,2,0)</f>
        <v>Yearly</v>
      </c>
      <c r="M667" s="3" t="str">
        <f t="shared" ca="1" si="122"/>
        <v>Auto</v>
      </c>
      <c r="N667" s="3">
        <f t="shared" ca="1" si="112"/>
        <v>5</v>
      </c>
      <c r="O667" s="3">
        <f t="shared" ca="1" si="112"/>
        <v>4</v>
      </c>
      <c r="P667" s="3">
        <f t="shared" ca="1" si="112"/>
        <v>3</v>
      </c>
    </row>
    <row r="668" spans="1:16" x14ac:dyDescent="0.25">
      <c r="A668" s="3">
        <f t="shared" ca="1" si="113"/>
        <v>580029561</v>
      </c>
      <c r="B668" s="3">
        <f t="shared" ca="1" si="114"/>
        <v>2829</v>
      </c>
      <c r="C668" s="1">
        <f t="shared" ca="1" si="115"/>
        <v>42776</v>
      </c>
      <c r="D668" s="7">
        <f t="shared" ca="1" si="116"/>
        <v>2</v>
      </c>
      <c r="E668" s="3" t="str">
        <f ca="1">VLOOKUP(D668,State!$A$1:$B$9,2,0)</f>
        <v>QLD</v>
      </c>
      <c r="F668" s="3">
        <f t="shared" ca="1" si="117"/>
        <v>473</v>
      </c>
      <c r="G668" s="3" t="str">
        <f ca="1">VLOOKUP(F668,Occupation!$A$1:$B$915,2,0)</f>
        <v>Diesel Motor Mechanic</v>
      </c>
      <c r="H668" s="3">
        <f t="shared" ca="1" si="118"/>
        <v>5</v>
      </c>
      <c r="I668" s="3">
        <f t="shared" ca="1" si="119"/>
        <v>75791.240000000005</v>
      </c>
      <c r="J668" s="3">
        <f t="shared" ca="1" si="120"/>
        <v>0.22887622758111031</v>
      </c>
      <c r="K668" s="3">
        <f t="shared" ca="1" si="121"/>
        <v>3</v>
      </c>
      <c r="L668" s="3" t="str">
        <f ca="1">VLOOKUP(K668,Freq_Investment!$A$1:$B$8,2,0)</f>
        <v>Fortnightly</v>
      </c>
      <c r="M668" s="3" t="str">
        <f t="shared" ca="1" si="122"/>
        <v>Manual</v>
      </c>
      <c r="N668" s="3">
        <f t="shared" ca="1" si="112"/>
        <v>5</v>
      </c>
      <c r="O668" s="3">
        <f t="shared" ca="1" si="112"/>
        <v>5</v>
      </c>
      <c r="P668" s="3">
        <f t="shared" ca="1" si="112"/>
        <v>2</v>
      </c>
    </row>
    <row r="669" spans="1:16" x14ac:dyDescent="0.25">
      <c r="A669" s="3">
        <f t="shared" ca="1" si="113"/>
        <v>596747085</v>
      </c>
      <c r="B669" s="3">
        <f t="shared" ca="1" si="114"/>
        <v>7831</v>
      </c>
      <c r="C669" s="1">
        <f t="shared" ca="1" si="115"/>
        <v>38859</v>
      </c>
      <c r="D669" s="7">
        <f t="shared" ca="1" si="116"/>
        <v>6</v>
      </c>
      <c r="E669" s="3" t="str">
        <f ca="1">VLOOKUP(D669,State!$A$1:$B$9,2,0)</f>
        <v>TAS</v>
      </c>
      <c r="F669" s="3">
        <f t="shared" ca="1" si="117"/>
        <v>604</v>
      </c>
      <c r="G669" s="3" t="str">
        <f ca="1">VLOOKUP(F669,Occupation!$A$1:$B$915,2,0)</f>
        <v>Jeweller</v>
      </c>
      <c r="H669" s="3">
        <f t="shared" ca="1" si="118"/>
        <v>5</v>
      </c>
      <c r="I669" s="3">
        <f t="shared" ca="1" si="119"/>
        <v>4992.42</v>
      </c>
      <c r="J669" s="3">
        <f t="shared" ca="1" si="120"/>
        <v>0.18497061992082769</v>
      </c>
      <c r="K669" s="3">
        <f t="shared" ca="1" si="121"/>
        <v>6</v>
      </c>
      <c r="L669" s="3" t="str">
        <f ca="1">VLOOKUP(K669,Freq_Investment!$A$1:$B$8,2,0)</f>
        <v>Half-yearly</v>
      </c>
      <c r="M669" s="3" t="str">
        <f t="shared" ca="1" si="122"/>
        <v>Auto</v>
      </c>
      <c r="N669" s="3">
        <f t="shared" ca="1" si="112"/>
        <v>1</v>
      </c>
      <c r="O669" s="3">
        <f t="shared" ca="1" si="112"/>
        <v>3</v>
      </c>
      <c r="P669" s="3">
        <f t="shared" ca="1" si="112"/>
        <v>1</v>
      </c>
    </row>
    <row r="670" spans="1:16" x14ac:dyDescent="0.25">
      <c r="A670" s="3">
        <f t="shared" ca="1" si="113"/>
        <v>429492661</v>
      </c>
      <c r="B670" s="3">
        <f t="shared" ca="1" si="114"/>
        <v>5549</v>
      </c>
      <c r="C670" s="1">
        <f t="shared" ca="1" si="115"/>
        <v>27141</v>
      </c>
      <c r="D670" s="7">
        <f t="shared" ca="1" si="116"/>
        <v>1</v>
      </c>
      <c r="E670" s="3" t="str">
        <f ca="1">VLOOKUP(D670,State!$A$1:$B$9,2,0)</f>
        <v>NSW</v>
      </c>
      <c r="F670" s="3">
        <f t="shared" ca="1" si="117"/>
        <v>393</v>
      </c>
      <c r="G670" s="3" t="str">
        <f ca="1">VLOOKUP(F670,Occupation!$A$1:$B$915,2,0)</f>
        <v>Telecommunications Network Engineer</v>
      </c>
      <c r="H670" s="3">
        <f t="shared" ca="1" si="118"/>
        <v>3</v>
      </c>
      <c r="I670" s="3">
        <f t="shared" ca="1" si="119"/>
        <v>94559.08</v>
      </c>
      <c r="J670" s="3">
        <f t="shared" ca="1" si="120"/>
        <v>0.14635628925228844</v>
      </c>
      <c r="K670" s="3">
        <f t="shared" ca="1" si="121"/>
        <v>2</v>
      </c>
      <c r="L670" s="3" t="str">
        <f ca="1">VLOOKUP(K670,Freq_Investment!$A$1:$B$8,2,0)</f>
        <v>Weekly</v>
      </c>
      <c r="M670" s="3" t="str">
        <f t="shared" ca="1" si="122"/>
        <v>Auto</v>
      </c>
      <c r="N670" s="3">
        <f t="shared" ca="1" si="112"/>
        <v>2</v>
      </c>
      <c r="O670" s="3">
        <f t="shared" ca="1" si="112"/>
        <v>1</v>
      </c>
      <c r="P670" s="3">
        <f t="shared" ca="1" si="112"/>
        <v>1</v>
      </c>
    </row>
    <row r="671" spans="1:16" x14ac:dyDescent="0.25">
      <c r="A671" s="3">
        <f t="shared" ca="1" si="113"/>
        <v>260065023</v>
      </c>
      <c r="B671" s="3">
        <f t="shared" ca="1" si="114"/>
        <v>865</v>
      </c>
      <c r="C671" s="1">
        <f t="shared" ca="1" si="115"/>
        <v>30920</v>
      </c>
      <c r="D671" s="7">
        <f t="shared" ca="1" si="116"/>
        <v>1</v>
      </c>
      <c r="E671" s="3" t="str">
        <f ca="1">VLOOKUP(D671,State!$A$1:$B$9,2,0)</f>
        <v>NSW</v>
      </c>
      <c r="F671" s="3">
        <f t="shared" ca="1" si="117"/>
        <v>782</v>
      </c>
      <c r="G671" s="3" t="str">
        <f ca="1">VLOOKUP(F671,Occupation!$A$1:$B$915,2,0)</f>
        <v>Sales Representative (Business Services)</v>
      </c>
      <c r="H671" s="3">
        <f t="shared" ca="1" si="118"/>
        <v>7</v>
      </c>
      <c r="I671" s="3">
        <f t="shared" ca="1" si="119"/>
        <v>55129.03</v>
      </c>
      <c r="J671" s="3">
        <f t="shared" ca="1" si="120"/>
        <v>0.22183796832151431</v>
      </c>
      <c r="K671" s="3">
        <f t="shared" ca="1" si="121"/>
        <v>4</v>
      </c>
      <c r="L671" s="3" t="str">
        <f ca="1">VLOOKUP(K671,Freq_Investment!$A$1:$B$8,2,0)</f>
        <v>Monthly</v>
      </c>
      <c r="M671" s="3" t="str">
        <f t="shared" ca="1" si="122"/>
        <v>Auto</v>
      </c>
      <c r="N671" s="3">
        <f t="shared" ca="1" si="112"/>
        <v>4</v>
      </c>
      <c r="O671" s="3">
        <f t="shared" ca="1" si="112"/>
        <v>2</v>
      </c>
      <c r="P671" s="3">
        <f t="shared" ca="1" si="112"/>
        <v>4</v>
      </c>
    </row>
    <row r="672" spans="1:16" x14ac:dyDescent="0.25">
      <c r="A672" s="3">
        <f t="shared" ca="1" si="113"/>
        <v>409968894</v>
      </c>
      <c r="B672" s="3">
        <f t="shared" ca="1" si="114"/>
        <v>550</v>
      </c>
      <c r="C672" s="1">
        <f t="shared" ca="1" si="115"/>
        <v>29769</v>
      </c>
      <c r="D672" s="7">
        <f t="shared" ca="1" si="116"/>
        <v>5</v>
      </c>
      <c r="E672" s="3" t="str">
        <f ca="1">VLOOKUP(D672,State!$A$1:$B$9,2,0)</f>
        <v>NT</v>
      </c>
      <c r="F672" s="3">
        <f t="shared" ca="1" si="117"/>
        <v>430</v>
      </c>
      <c r="G672" s="3" t="str">
        <f ca="1">VLOOKUP(F672,Occupation!$A$1:$B$915,2,0)</f>
        <v>Medical Technicians nec</v>
      </c>
      <c r="H672" s="3">
        <f t="shared" ca="1" si="118"/>
        <v>2</v>
      </c>
      <c r="I672" s="3">
        <f t="shared" ca="1" si="119"/>
        <v>17394.32</v>
      </c>
      <c r="J672" s="3">
        <f t="shared" ca="1" si="120"/>
        <v>3.3032384129199566E-2</v>
      </c>
      <c r="K672" s="3">
        <f t="shared" ca="1" si="121"/>
        <v>5</v>
      </c>
      <c r="L672" s="3" t="str">
        <f ca="1">VLOOKUP(K672,Freq_Investment!$A$1:$B$8,2,0)</f>
        <v>Quarterly</v>
      </c>
      <c r="M672" s="3" t="str">
        <f t="shared" ca="1" si="122"/>
        <v>Manual</v>
      </c>
      <c r="N672" s="3">
        <f t="shared" ca="1" si="112"/>
        <v>2</v>
      </c>
      <c r="O672" s="3">
        <f t="shared" ca="1" si="112"/>
        <v>3</v>
      </c>
      <c r="P672" s="3">
        <f t="shared" ca="1" si="112"/>
        <v>1</v>
      </c>
    </row>
    <row r="673" spans="1:16" x14ac:dyDescent="0.25">
      <c r="A673" s="3">
        <f t="shared" ca="1" si="113"/>
        <v>739764614</v>
      </c>
      <c r="B673" s="3">
        <f t="shared" ca="1" si="114"/>
        <v>8561</v>
      </c>
      <c r="C673" s="1">
        <f t="shared" ca="1" si="115"/>
        <v>35896</v>
      </c>
      <c r="D673" s="7">
        <f t="shared" ca="1" si="116"/>
        <v>8</v>
      </c>
      <c r="E673" s="3" t="str">
        <f ca="1">VLOOKUP(D673,State!$A$1:$B$9,2,0)</f>
        <v>ACT</v>
      </c>
      <c r="F673" s="3">
        <f t="shared" ca="1" si="117"/>
        <v>516</v>
      </c>
      <c r="G673" s="3" t="str">
        <f ca="1">VLOOKUP(F673,Occupation!$A$1:$B$915,2,0)</f>
        <v>Roof Tiler</v>
      </c>
      <c r="H673" s="3">
        <f t="shared" ca="1" si="118"/>
        <v>6</v>
      </c>
      <c r="I673" s="3">
        <f t="shared" ca="1" si="119"/>
        <v>83694.58</v>
      </c>
      <c r="J673" s="3">
        <f t="shared" ca="1" si="120"/>
        <v>0.11603387104563723</v>
      </c>
      <c r="K673" s="3">
        <f t="shared" ca="1" si="121"/>
        <v>1</v>
      </c>
      <c r="L673" s="3" t="str">
        <f ca="1">VLOOKUP(K673,Freq_Investment!$A$1:$B$8,2,0)</f>
        <v>Daily</v>
      </c>
      <c r="M673" s="3" t="str">
        <f t="shared" ca="1" si="122"/>
        <v>Auto</v>
      </c>
      <c r="N673" s="3">
        <f t="shared" ca="1" si="112"/>
        <v>3</v>
      </c>
      <c r="O673" s="3">
        <f t="shared" ca="1" si="112"/>
        <v>1</v>
      </c>
      <c r="P673" s="3">
        <f t="shared" ca="1" si="112"/>
        <v>3</v>
      </c>
    </row>
    <row r="674" spans="1:16" x14ac:dyDescent="0.25">
      <c r="A674" s="3">
        <f t="shared" ca="1" si="113"/>
        <v>462964153</v>
      </c>
      <c r="B674" s="3">
        <f t="shared" ca="1" si="114"/>
        <v>5143</v>
      </c>
      <c r="C674" s="1">
        <f t="shared" ca="1" si="115"/>
        <v>27632</v>
      </c>
      <c r="D674" s="7">
        <f t="shared" ca="1" si="116"/>
        <v>7</v>
      </c>
      <c r="E674" s="3" t="str">
        <f ca="1">VLOOKUP(D674,State!$A$1:$B$9,2,0)</f>
        <v>VIC</v>
      </c>
      <c r="F674" s="3">
        <f t="shared" ca="1" si="117"/>
        <v>537</v>
      </c>
      <c r="G674" s="3" t="str">
        <f ca="1">VLOOKUP(F674,Occupation!$A$1:$B$915,2,0)</f>
        <v>Telecommunications Technician</v>
      </c>
      <c r="H674" s="3">
        <f t="shared" ca="1" si="118"/>
        <v>7</v>
      </c>
      <c r="I674" s="3">
        <f t="shared" ca="1" si="119"/>
        <v>52750.18</v>
      </c>
      <c r="J674" s="3">
        <f t="shared" ca="1" si="120"/>
        <v>0.35666966289789254</v>
      </c>
      <c r="K674" s="3">
        <f t="shared" ca="1" si="121"/>
        <v>2</v>
      </c>
      <c r="L674" s="3" t="str">
        <f ca="1">VLOOKUP(K674,Freq_Investment!$A$1:$B$8,2,0)</f>
        <v>Weekly</v>
      </c>
      <c r="M674" s="3" t="str">
        <f t="shared" ca="1" si="122"/>
        <v>Auto</v>
      </c>
      <c r="N674" s="3">
        <f t="shared" ca="1" si="112"/>
        <v>5</v>
      </c>
      <c r="O674" s="3">
        <f t="shared" ca="1" si="112"/>
        <v>1</v>
      </c>
      <c r="P674" s="3">
        <f t="shared" ca="1" si="112"/>
        <v>4</v>
      </c>
    </row>
    <row r="675" spans="1:16" x14ac:dyDescent="0.25">
      <c r="A675" s="3">
        <f t="shared" ca="1" si="113"/>
        <v>449952763</v>
      </c>
      <c r="B675" s="3">
        <f t="shared" ca="1" si="114"/>
        <v>6193</v>
      </c>
      <c r="C675" s="1">
        <f t="shared" ca="1" si="115"/>
        <v>43782</v>
      </c>
      <c r="D675" s="7">
        <f t="shared" ca="1" si="116"/>
        <v>6</v>
      </c>
      <c r="E675" s="3" t="str">
        <f ca="1">VLOOKUP(D675,State!$A$1:$B$9,2,0)</f>
        <v>TAS</v>
      </c>
      <c r="F675" s="3">
        <f t="shared" ca="1" si="117"/>
        <v>149</v>
      </c>
      <c r="G675" s="3" t="str">
        <f ca="1">VLOOKUP(F675,Occupation!$A$1:$B$915,2,0)</f>
        <v>Recruitment Consultant</v>
      </c>
      <c r="H675" s="3">
        <f t="shared" ca="1" si="118"/>
        <v>5</v>
      </c>
      <c r="I675" s="3">
        <f t="shared" ca="1" si="119"/>
        <v>30220.59</v>
      </c>
      <c r="J675" s="3">
        <f t="shared" ca="1" si="120"/>
        <v>0.11460147627963174</v>
      </c>
      <c r="K675" s="3">
        <f t="shared" ca="1" si="121"/>
        <v>5</v>
      </c>
      <c r="L675" s="3" t="str">
        <f ca="1">VLOOKUP(K675,Freq_Investment!$A$1:$B$8,2,0)</f>
        <v>Quarterly</v>
      </c>
      <c r="M675" s="3" t="str">
        <f t="shared" ca="1" si="122"/>
        <v>Manual</v>
      </c>
      <c r="N675" s="3">
        <f t="shared" ca="1" si="112"/>
        <v>5</v>
      </c>
      <c r="O675" s="3">
        <f t="shared" ca="1" si="112"/>
        <v>3</v>
      </c>
      <c r="P675" s="3">
        <f t="shared" ca="1" si="112"/>
        <v>4</v>
      </c>
    </row>
    <row r="676" spans="1:16" x14ac:dyDescent="0.25">
      <c r="A676" s="3">
        <f t="shared" ca="1" si="113"/>
        <v>820205687</v>
      </c>
      <c r="B676" s="3">
        <f t="shared" ca="1" si="114"/>
        <v>8242</v>
      </c>
      <c r="C676" s="1">
        <f t="shared" ca="1" si="115"/>
        <v>26996</v>
      </c>
      <c r="D676" s="7">
        <f t="shared" ca="1" si="116"/>
        <v>1</v>
      </c>
      <c r="E676" s="3" t="str">
        <f ca="1">VLOOKUP(D676,State!$A$1:$B$9,2,0)</f>
        <v>NSW</v>
      </c>
      <c r="F676" s="3">
        <f t="shared" ca="1" si="117"/>
        <v>441</v>
      </c>
      <c r="G676" s="3" t="str">
        <f ca="1">VLOOKUP(F676,Occupation!$A$1:$B$915,2,0)</f>
        <v>Science Technicians nec</v>
      </c>
      <c r="H676" s="3">
        <f t="shared" ca="1" si="118"/>
        <v>9</v>
      </c>
      <c r="I676" s="3">
        <f t="shared" ca="1" si="119"/>
        <v>64705.36</v>
      </c>
      <c r="J676" s="3">
        <f t="shared" ca="1" si="120"/>
        <v>0.38735129567010007</v>
      </c>
      <c r="K676" s="3">
        <f t="shared" ca="1" si="121"/>
        <v>6</v>
      </c>
      <c r="L676" s="3" t="str">
        <f ca="1">VLOOKUP(K676,Freq_Investment!$A$1:$B$8,2,0)</f>
        <v>Half-yearly</v>
      </c>
      <c r="M676" s="3" t="str">
        <f t="shared" ca="1" si="122"/>
        <v>Manual</v>
      </c>
      <c r="N676" s="3">
        <f t="shared" ca="1" si="112"/>
        <v>5</v>
      </c>
      <c r="O676" s="3">
        <f t="shared" ca="1" si="112"/>
        <v>2</v>
      </c>
      <c r="P676" s="3">
        <f t="shared" ca="1" si="112"/>
        <v>2</v>
      </c>
    </row>
    <row r="677" spans="1:16" x14ac:dyDescent="0.25">
      <c r="A677" s="3">
        <f t="shared" ca="1" si="113"/>
        <v>656814235</v>
      </c>
      <c r="B677" s="3">
        <f t="shared" ca="1" si="114"/>
        <v>8128</v>
      </c>
      <c r="C677" s="1">
        <f t="shared" ca="1" si="115"/>
        <v>30138</v>
      </c>
      <c r="D677" s="7">
        <f t="shared" ca="1" si="116"/>
        <v>3</v>
      </c>
      <c r="E677" s="3" t="str">
        <f ca="1">VLOOKUP(D677,State!$A$1:$B$9,2,0)</f>
        <v>SA</v>
      </c>
      <c r="F677" s="3">
        <f t="shared" ca="1" si="117"/>
        <v>810</v>
      </c>
      <c r="G677" s="3" t="str">
        <f ca="1">VLOOKUP(F677,Occupation!$A$1:$B$915,2,0)</f>
        <v>Plastic Compounding and Reclamation Machine Operator</v>
      </c>
      <c r="H677" s="3">
        <f t="shared" ca="1" si="118"/>
        <v>10</v>
      </c>
      <c r="I677" s="3">
        <f t="shared" ca="1" si="119"/>
        <v>45727.9</v>
      </c>
      <c r="J677" s="3">
        <f t="shared" ca="1" si="120"/>
        <v>0.13072671243140471</v>
      </c>
      <c r="K677" s="3">
        <f t="shared" ca="1" si="121"/>
        <v>4</v>
      </c>
      <c r="L677" s="3" t="str">
        <f ca="1">VLOOKUP(K677,Freq_Investment!$A$1:$B$8,2,0)</f>
        <v>Monthly</v>
      </c>
      <c r="M677" s="3" t="str">
        <f t="shared" ca="1" si="122"/>
        <v>Manual</v>
      </c>
      <c r="N677" s="3">
        <f t="shared" ca="1" si="112"/>
        <v>1</v>
      </c>
      <c r="O677" s="3">
        <f t="shared" ca="1" si="112"/>
        <v>3</v>
      </c>
      <c r="P677" s="3">
        <f t="shared" ca="1" si="112"/>
        <v>3</v>
      </c>
    </row>
    <row r="678" spans="1:16" x14ac:dyDescent="0.25">
      <c r="A678" s="3">
        <f t="shared" ca="1" si="113"/>
        <v>223406841</v>
      </c>
      <c r="B678" s="3">
        <f t="shared" ca="1" si="114"/>
        <v>8536</v>
      </c>
      <c r="C678" s="1">
        <f t="shared" ca="1" si="115"/>
        <v>41795</v>
      </c>
      <c r="D678" s="7">
        <f t="shared" ca="1" si="116"/>
        <v>7</v>
      </c>
      <c r="E678" s="3" t="str">
        <f ca="1">VLOOKUP(D678,State!$A$1:$B$9,2,0)</f>
        <v>VIC</v>
      </c>
      <c r="F678" s="3">
        <f t="shared" ca="1" si="117"/>
        <v>61</v>
      </c>
      <c r="G678" s="3" t="str">
        <f ca="1">VLOOKUP(F678,Occupation!$A$1:$B$915,2,0)</f>
        <v>Arts Administrator or Manager</v>
      </c>
      <c r="H678" s="3">
        <f t="shared" ca="1" si="118"/>
        <v>5</v>
      </c>
      <c r="I678" s="3">
        <f t="shared" ca="1" si="119"/>
        <v>96851.99</v>
      </c>
      <c r="J678" s="3">
        <f t="shared" ca="1" si="120"/>
        <v>0.12605676688813872</v>
      </c>
      <c r="K678" s="3">
        <f t="shared" ca="1" si="121"/>
        <v>7</v>
      </c>
      <c r="L678" s="3" t="str">
        <f ca="1">VLOOKUP(K678,Freq_Investment!$A$1:$B$8,2,0)</f>
        <v>Yearly</v>
      </c>
      <c r="M678" s="3" t="str">
        <f t="shared" ca="1" si="122"/>
        <v>Manual</v>
      </c>
      <c r="N678" s="3">
        <f t="shared" ca="1" si="112"/>
        <v>3</v>
      </c>
      <c r="O678" s="3">
        <f t="shared" ca="1" si="112"/>
        <v>5</v>
      </c>
      <c r="P678" s="3">
        <f t="shared" ca="1" si="112"/>
        <v>2</v>
      </c>
    </row>
    <row r="679" spans="1:16" x14ac:dyDescent="0.25">
      <c r="A679" s="3">
        <f t="shared" ca="1" si="113"/>
        <v>776813192</v>
      </c>
      <c r="B679" s="3">
        <f t="shared" ca="1" si="114"/>
        <v>6594</v>
      </c>
      <c r="C679" s="1">
        <f t="shared" ca="1" si="115"/>
        <v>33263</v>
      </c>
      <c r="D679" s="7">
        <f t="shared" ca="1" si="116"/>
        <v>4</v>
      </c>
      <c r="E679" s="3" t="str">
        <f ca="1">VLOOKUP(D679,State!$A$1:$B$9,2,0)</f>
        <v>WA</v>
      </c>
      <c r="F679" s="3">
        <f t="shared" ca="1" si="117"/>
        <v>94</v>
      </c>
      <c r="G679" s="3" t="str">
        <f ca="1">VLOOKUP(F679,Occupation!$A$1:$B$915,2,0)</f>
        <v>Hospitality, Retail and Service Managers nec</v>
      </c>
      <c r="H679" s="3">
        <f t="shared" ca="1" si="118"/>
        <v>1</v>
      </c>
      <c r="I679" s="3">
        <f t="shared" ca="1" si="119"/>
        <v>82144.039999999994</v>
      </c>
      <c r="J679" s="3">
        <f t="shared" ca="1" si="120"/>
        <v>8.2367195245974412E-2</v>
      </c>
      <c r="K679" s="3">
        <f t="shared" ca="1" si="121"/>
        <v>7</v>
      </c>
      <c r="L679" s="3" t="str">
        <f ca="1">VLOOKUP(K679,Freq_Investment!$A$1:$B$8,2,0)</f>
        <v>Yearly</v>
      </c>
      <c r="M679" s="3" t="str">
        <f t="shared" ca="1" si="122"/>
        <v>Manual</v>
      </c>
      <c r="N679" s="3">
        <f t="shared" ca="1" si="112"/>
        <v>5</v>
      </c>
      <c r="O679" s="3">
        <f t="shared" ca="1" si="112"/>
        <v>5</v>
      </c>
      <c r="P679" s="3">
        <f t="shared" ca="1" si="112"/>
        <v>3</v>
      </c>
    </row>
    <row r="680" spans="1:16" x14ac:dyDescent="0.25">
      <c r="A680" s="3">
        <f t="shared" ca="1" si="113"/>
        <v>132626352</v>
      </c>
      <c r="B680" s="3">
        <f t="shared" ca="1" si="114"/>
        <v>9860</v>
      </c>
      <c r="C680" s="1">
        <f t="shared" ca="1" si="115"/>
        <v>39207</v>
      </c>
      <c r="D680" s="7">
        <f t="shared" ca="1" si="116"/>
        <v>5</v>
      </c>
      <c r="E680" s="3" t="str">
        <f ca="1">VLOOKUP(D680,State!$A$1:$B$9,2,0)</f>
        <v>NT</v>
      </c>
      <c r="F680" s="3">
        <f t="shared" ca="1" si="117"/>
        <v>370</v>
      </c>
      <c r="G680" s="3" t="str">
        <f ca="1">VLOOKUP(F680,Occupation!$A$1:$B$915,2,0)</f>
        <v>Analyst Programmer</v>
      </c>
      <c r="H680" s="3">
        <f t="shared" ca="1" si="118"/>
        <v>8</v>
      </c>
      <c r="I680" s="3">
        <f t="shared" ca="1" si="119"/>
        <v>54402.67</v>
      </c>
      <c r="J680" s="3">
        <f t="shared" ca="1" si="120"/>
        <v>0.21873354542817469</v>
      </c>
      <c r="K680" s="3">
        <f t="shared" ca="1" si="121"/>
        <v>5</v>
      </c>
      <c r="L680" s="3" t="str">
        <f ca="1">VLOOKUP(K680,Freq_Investment!$A$1:$B$8,2,0)</f>
        <v>Quarterly</v>
      </c>
      <c r="M680" s="3" t="str">
        <f t="shared" ca="1" si="122"/>
        <v>Manual</v>
      </c>
      <c r="N680" s="3">
        <f t="shared" ca="1" si="112"/>
        <v>2</v>
      </c>
      <c r="O680" s="3">
        <f t="shared" ca="1" si="112"/>
        <v>4</v>
      </c>
      <c r="P680" s="3">
        <f t="shared" ca="1" si="112"/>
        <v>5</v>
      </c>
    </row>
    <row r="681" spans="1:16" x14ac:dyDescent="0.25">
      <c r="A681" s="3">
        <f t="shared" ca="1" si="113"/>
        <v>410177629</v>
      </c>
      <c r="B681" s="3">
        <f t="shared" ca="1" si="114"/>
        <v>4461</v>
      </c>
      <c r="C681" s="1">
        <f t="shared" ca="1" si="115"/>
        <v>35715</v>
      </c>
      <c r="D681" s="7">
        <f t="shared" ca="1" si="116"/>
        <v>2</v>
      </c>
      <c r="E681" s="3" t="str">
        <f ca="1">VLOOKUP(D681,State!$A$1:$B$9,2,0)</f>
        <v>QLD</v>
      </c>
      <c r="F681" s="3">
        <f t="shared" ca="1" si="117"/>
        <v>624</v>
      </c>
      <c r="G681" s="3" t="str">
        <f ca="1">VLOOKUP(F681,Occupation!$A$1:$B$915,2,0)</f>
        <v>Dental Hygienist</v>
      </c>
      <c r="H681" s="3">
        <f t="shared" ca="1" si="118"/>
        <v>1</v>
      </c>
      <c r="I681" s="3">
        <f t="shared" ca="1" si="119"/>
        <v>19796.75</v>
      </c>
      <c r="J681" s="3">
        <f t="shared" ca="1" si="120"/>
        <v>0.16752002778692021</v>
      </c>
      <c r="K681" s="3">
        <f t="shared" ca="1" si="121"/>
        <v>6</v>
      </c>
      <c r="L681" s="3" t="str">
        <f ca="1">VLOOKUP(K681,Freq_Investment!$A$1:$B$8,2,0)</f>
        <v>Half-yearly</v>
      </c>
      <c r="M681" s="3" t="str">
        <f t="shared" ca="1" si="122"/>
        <v>Manual</v>
      </c>
      <c r="N681" s="3">
        <f t="shared" ca="1" si="112"/>
        <v>1</v>
      </c>
      <c r="O681" s="3">
        <f t="shared" ca="1" si="112"/>
        <v>2</v>
      </c>
      <c r="P681" s="3">
        <f t="shared" ca="1" si="112"/>
        <v>1</v>
      </c>
    </row>
    <row r="682" spans="1:16" x14ac:dyDescent="0.25">
      <c r="A682" s="3">
        <f t="shared" ca="1" si="113"/>
        <v>474787999</v>
      </c>
      <c r="B682" s="3">
        <f t="shared" ca="1" si="114"/>
        <v>8577</v>
      </c>
      <c r="C682" s="1">
        <f t="shared" ca="1" si="115"/>
        <v>26687</v>
      </c>
      <c r="D682" s="7">
        <f t="shared" ca="1" si="116"/>
        <v>5</v>
      </c>
      <c r="E682" s="3" t="str">
        <f ca="1">VLOOKUP(D682,State!$A$1:$B$9,2,0)</f>
        <v>NT</v>
      </c>
      <c r="F682" s="3">
        <f t="shared" ca="1" si="117"/>
        <v>533</v>
      </c>
      <c r="G682" s="3" t="str">
        <f ca="1">VLOOKUP(F682,Occupation!$A$1:$B$915,2,0)</f>
        <v>Electronic Instrument Trades Worker (Special Class)</v>
      </c>
      <c r="H682" s="3">
        <f t="shared" ca="1" si="118"/>
        <v>1</v>
      </c>
      <c r="I682" s="3">
        <f t="shared" ca="1" si="119"/>
        <v>27789.73</v>
      </c>
      <c r="J682" s="3">
        <f t="shared" ca="1" si="120"/>
        <v>0.43312518873297379</v>
      </c>
      <c r="K682" s="3">
        <f t="shared" ca="1" si="121"/>
        <v>3</v>
      </c>
      <c r="L682" s="3" t="str">
        <f ca="1">VLOOKUP(K682,Freq_Investment!$A$1:$B$8,2,0)</f>
        <v>Fortnightly</v>
      </c>
      <c r="M682" s="3" t="str">
        <f t="shared" ca="1" si="122"/>
        <v>Manual</v>
      </c>
      <c r="N682" s="3">
        <f t="shared" ca="1" si="112"/>
        <v>2</v>
      </c>
      <c r="O682" s="3">
        <f t="shared" ca="1" si="112"/>
        <v>2</v>
      </c>
      <c r="P682" s="3">
        <f t="shared" ca="1" si="112"/>
        <v>4</v>
      </c>
    </row>
    <row r="683" spans="1:16" x14ac:dyDescent="0.25">
      <c r="A683" s="3">
        <f t="shared" ca="1" si="113"/>
        <v>626512564</v>
      </c>
      <c r="B683" s="3">
        <f t="shared" ca="1" si="114"/>
        <v>8815</v>
      </c>
      <c r="C683" s="1">
        <f t="shared" ca="1" si="115"/>
        <v>39036</v>
      </c>
      <c r="D683" s="7">
        <f t="shared" ca="1" si="116"/>
        <v>2</v>
      </c>
      <c r="E683" s="3" t="str">
        <f ca="1">VLOOKUP(D683,State!$A$1:$B$9,2,0)</f>
        <v>QLD</v>
      </c>
      <c r="F683" s="3">
        <f t="shared" ca="1" si="117"/>
        <v>220</v>
      </c>
      <c r="G683" s="3" t="str">
        <f ca="1">VLOOKUP(F683,Occupation!$A$1:$B$915,2,0)</f>
        <v>Production or Plant Engineer</v>
      </c>
      <c r="H683" s="3">
        <f t="shared" ca="1" si="118"/>
        <v>1</v>
      </c>
      <c r="I683" s="3">
        <f t="shared" ca="1" si="119"/>
        <v>39862.93</v>
      </c>
      <c r="J683" s="3">
        <f t="shared" ca="1" si="120"/>
        <v>0.19139308176263542</v>
      </c>
      <c r="K683" s="3">
        <f t="shared" ca="1" si="121"/>
        <v>7</v>
      </c>
      <c r="L683" s="3" t="str">
        <f ca="1">VLOOKUP(K683,Freq_Investment!$A$1:$B$8,2,0)</f>
        <v>Yearly</v>
      </c>
      <c r="M683" s="3" t="str">
        <f t="shared" ca="1" si="122"/>
        <v>Auto</v>
      </c>
      <c r="N683" s="3">
        <f t="shared" ca="1" si="112"/>
        <v>1</v>
      </c>
      <c r="O683" s="3">
        <f t="shared" ca="1" si="112"/>
        <v>4</v>
      </c>
      <c r="P683" s="3">
        <f t="shared" ca="1" si="112"/>
        <v>1</v>
      </c>
    </row>
    <row r="684" spans="1:16" x14ac:dyDescent="0.25">
      <c r="A684" s="3">
        <f t="shared" ca="1" si="113"/>
        <v>610906458</v>
      </c>
      <c r="B684" s="3">
        <f t="shared" ca="1" si="114"/>
        <v>1478</v>
      </c>
      <c r="C684" s="1">
        <f t="shared" ca="1" si="115"/>
        <v>31307</v>
      </c>
      <c r="D684" s="7">
        <f t="shared" ca="1" si="116"/>
        <v>5</v>
      </c>
      <c r="E684" s="3" t="str">
        <f ca="1">VLOOKUP(D684,State!$A$1:$B$9,2,0)</f>
        <v>NT</v>
      </c>
      <c r="F684" s="3">
        <f t="shared" ca="1" si="117"/>
        <v>910</v>
      </c>
      <c r="G684" s="3" t="str">
        <f ca="1">VLOOKUP(F684,Occupation!$A$1:$B$915,2,0)</f>
        <v>Exhaust and Muffler Repairer</v>
      </c>
      <c r="H684" s="3">
        <f t="shared" ca="1" si="118"/>
        <v>6</v>
      </c>
      <c r="I684" s="3">
        <f t="shared" ca="1" si="119"/>
        <v>69563.38</v>
      </c>
      <c r="J684" s="3">
        <f t="shared" ca="1" si="120"/>
        <v>0.18459106684420812</v>
      </c>
      <c r="K684" s="3">
        <f t="shared" ca="1" si="121"/>
        <v>2</v>
      </c>
      <c r="L684" s="3" t="str">
        <f ca="1">VLOOKUP(K684,Freq_Investment!$A$1:$B$8,2,0)</f>
        <v>Weekly</v>
      </c>
      <c r="M684" s="3" t="str">
        <f t="shared" ca="1" si="122"/>
        <v>Auto</v>
      </c>
      <c r="N684" s="3">
        <f t="shared" ca="1" si="112"/>
        <v>5</v>
      </c>
      <c r="O684" s="3">
        <f t="shared" ca="1" si="112"/>
        <v>1</v>
      </c>
      <c r="P684" s="3">
        <f t="shared" ca="1" si="112"/>
        <v>3</v>
      </c>
    </row>
    <row r="685" spans="1:16" x14ac:dyDescent="0.25">
      <c r="A685" s="3">
        <f t="shared" ca="1" si="113"/>
        <v>969138127</v>
      </c>
      <c r="B685" s="3">
        <f t="shared" ca="1" si="114"/>
        <v>8034</v>
      </c>
      <c r="C685" s="1">
        <f t="shared" ca="1" si="115"/>
        <v>32968</v>
      </c>
      <c r="D685" s="7">
        <f t="shared" ca="1" si="116"/>
        <v>3</v>
      </c>
      <c r="E685" s="3" t="str">
        <f ca="1">VLOOKUP(D685,State!$A$1:$B$9,2,0)</f>
        <v>SA</v>
      </c>
      <c r="F685" s="3">
        <f t="shared" ca="1" si="117"/>
        <v>663</v>
      </c>
      <c r="G685" s="3" t="str">
        <f ca="1">VLOOKUP(F685,Occupation!$A$1:$B$915,2,0)</f>
        <v>Detective</v>
      </c>
      <c r="H685" s="3">
        <f t="shared" ca="1" si="118"/>
        <v>8</v>
      </c>
      <c r="I685" s="3">
        <f t="shared" ca="1" si="119"/>
        <v>98774.05</v>
      </c>
      <c r="J685" s="3">
        <f t="shared" ca="1" si="120"/>
        <v>0.15783858103211101</v>
      </c>
      <c r="K685" s="3">
        <f t="shared" ca="1" si="121"/>
        <v>1</v>
      </c>
      <c r="L685" s="3" t="str">
        <f ca="1">VLOOKUP(K685,Freq_Investment!$A$1:$B$8,2,0)</f>
        <v>Daily</v>
      </c>
      <c r="M685" s="3" t="str">
        <f t="shared" ca="1" si="122"/>
        <v>Manual</v>
      </c>
      <c r="N685" s="3">
        <f t="shared" ca="1" si="112"/>
        <v>3</v>
      </c>
      <c r="O685" s="3">
        <f t="shared" ca="1" si="112"/>
        <v>3</v>
      </c>
      <c r="P685" s="3">
        <f t="shared" ca="1" si="112"/>
        <v>5</v>
      </c>
    </row>
    <row r="686" spans="1:16" x14ac:dyDescent="0.25">
      <c r="A686" s="3">
        <f t="shared" ca="1" si="113"/>
        <v>62798559</v>
      </c>
      <c r="B686" s="3">
        <f t="shared" ca="1" si="114"/>
        <v>5366</v>
      </c>
      <c r="C686" s="1">
        <f t="shared" ca="1" si="115"/>
        <v>32847</v>
      </c>
      <c r="D686" s="7">
        <f t="shared" ca="1" si="116"/>
        <v>3</v>
      </c>
      <c r="E686" s="3" t="str">
        <f ca="1">VLOOKUP(D686,State!$A$1:$B$9,2,0)</f>
        <v>SA</v>
      </c>
      <c r="F686" s="3">
        <f t="shared" ca="1" si="117"/>
        <v>753</v>
      </c>
      <c r="G686" s="3" t="str">
        <f ca="1">VLOOKUP(F686,Occupation!$A$1:$B$915,2,0)</f>
        <v>Court Orderly (Aus) / Court Registry Officer (NZ)</v>
      </c>
      <c r="H686" s="3">
        <f t="shared" ca="1" si="118"/>
        <v>9</v>
      </c>
      <c r="I686" s="3">
        <f t="shared" ca="1" si="119"/>
        <v>8845.5499999999993</v>
      </c>
      <c r="J686" s="3">
        <f t="shared" ca="1" si="120"/>
        <v>0.45351291485300649</v>
      </c>
      <c r="K686" s="3">
        <f t="shared" ca="1" si="121"/>
        <v>2</v>
      </c>
      <c r="L686" s="3" t="str">
        <f ca="1">VLOOKUP(K686,Freq_Investment!$A$1:$B$8,2,0)</f>
        <v>Weekly</v>
      </c>
      <c r="M686" s="3" t="str">
        <f t="shared" ca="1" si="122"/>
        <v>Manual</v>
      </c>
      <c r="N686" s="3">
        <f t="shared" ref="N686:P749" ca="1" si="123">RANDBETWEEN(1,5)</f>
        <v>4</v>
      </c>
      <c r="O686" s="3">
        <f t="shared" ca="1" si="123"/>
        <v>4</v>
      </c>
      <c r="P686" s="3">
        <f t="shared" ca="1" si="123"/>
        <v>2</v>
      </c>
    </row>
    <row r="687" spans="1:16" x14ac:dyDescent="0.25">
      <c r="A687" s="3">
        <f t="shared" ca="1" si="113"/>
        <v>162386262</v>
      </c>
      <c r="B687" s="3">
        <f t="shared" ca="1" si="114"/>
        <v>6655</v>
      </c>
      <c r="C687" s="1">
        <f t="shared" ca="1" si="115"/>
        <v>42737</v>
      </c>
      <c r="D687" s="7">
        <f t="shared" ca="1" si="116"/>
        <v>7</v>
      </c>
      <c r="E687" s="3" t="str">
        <f ca="1">VLOOKUP(D687,State!$A$1:$B$9,2,0)</f>
        <v>VIC</v>
      </c>
      <c r="F687" s="3">
        <f t="shared" ca="1" si="117"/>
        <v>773</v>
      </c>
      <c r="G687" s="3" t="str">
        <f ca="1">VLOOKUP(F687,Occupation!$A$1:$B$915,2,0)</f>
        <v>Proof Reader</v>
      </c>
      <c r="H687" s="3">
        <f t="shared" ca="1" si="118"/>
        <v>9</v>
      </c>
      <c r="I687" s="3">
        <f t="shared" ca="1" si="119"/>
        <v>13258.88</v>
      </c>
      <c r="J687" s="3">
        <f t="shared" ca="1" si="120"/>
        <v>0.44517827619866579</v>
      </c>
      <c r="K687" s="3">
        <f t="shared" ca="1" si="121"/>
        <v>7</v>
      </c>
      <c r="L687" s="3" t="str">
        <f ca="1">VLOOKUP(K687,Freq_Investment!$A$1:$B$8,2,0)</f>
        <v>Yearly</v>
      </c>
      <c r="M687" s="3" t="str">
        <f t="shared" ca="1" si="122"/>
        <v>Manual</v>
      </c>
      <c r="N687" s="3">
        <f t="shared" ca="1" si="123"/>
        <v>4</v>
      </c>
      <c r="O687" s="3">
        <f t="shared" ca="1" si="123"/>
        <v>4</v>
      </c>
      <c r="P687" s="3">
        <f t="shared" ca="1" si="123"/>
        <v>3</v>
      </c>
    </row>
    <row r="688" spans="1:16" x14ac:dyDescent="0.25">
      <c r="A688" s="3">
        <f t="shared" ca="1" si="113"/>
        <v>501613650</v>
      </c>
      <c r="B688" s="3">
        <f t="shared" ca="1" si="114"/>
        <v>2282</v>
      </c>
      <c r="C688" s="1">
        <f t="shared" ca="1" si="115"/>
        <v>25662</v>
      </c>
      <c r="D688" s="7">
        <f t="shared" ca="1" si="116"/>
        <v>8</v>
      </c>
      <c r="E688" s="3" t="str">
        <f ca="1">VLOOKUP(D688,State!$A$1:$B$9,2,0)</f>
        <v>ACT</v>
      </c>
      <c r="F688" s="3">
        <f t="shared" ca="1" si="117"/>
        <v>837</v>
      </c>
      <c r="G688" s="3" t="str">
        <f ca="1">VLOOKUP(F688,Occupation!$A$1:$B$915,2,0)</f>
        <v>Concrete Batching Plant Operator</v>
      </c>
      <c r="H688" s="3">
        <f t="shared" ca="1" si="118"/>
        <v>6</v>
      </c>
      <c r="I688" s="3">
        <f t="shared" ca="1" si="119"/>
        <v>74396.490000000005</v>
      </c>
      <c r="J688" s="3">
        <f t="shared" ca="1" si="120"/>
        <v>0.11590872966620924</v>
      </c>
      <c r="K688" s="3">
        <f t="shared" ca="1" si="121"/>
        <v>5</v>
      </c>
      <c r="L688" s="3" t="str">
        <f ca="1">VLOOKUP(K688,Freq_Investment!$A$1:$B$8,2,0)</f>
        <v>Quarterly</v>
      </c>
      <c r="M688" s="3" t="str">
        <f t="shared" ca="1" si="122"/>
        <v>Manual</v>
      </c>
      <c r="N688" s="3">
        <f t="shared" ca="1" si="123"/>
        <v>1</v>
      </c>
      <c r="O688" s="3">
        <f t="shared" ca="1" si="123"/>
        <v>4</v>
      </c>
      <c r="P688" s="3">
        <f t="shared" ca="1" si="123"/>
        <v>1</v>
      </c>
    </row>
    <row r="689" spans="1:16" x14ac:dyDescent="0.25">
      <c r="A689" s="3">
        <f t="shared" ca="1" si="113"/>
        <v>494199297</v>
      </c>
      <c r="B689" s="3">
        <f t="shared" ca="1" si="114"/>
        <v>6293</v>
      </c>
      <c r="C689" s="1">
        <f t="shared" ca="1" si="115"/>
        <v>28232</v>
      </c>
      <c r="D689" s="7">
        <f t="shared" ca="1" si="116"/>
        <v>2</v>
      </c>
      <c r="E689" s="3" t="str">
        <f ca="1">VLOOKUP(D689,State!$A$1:$B$9,2,0)</f>
        <v>QLD</v>
      </c>
      <c r="F689" s="3">
        <f t="shared" ca="1" si="117"/>
        <v>382</v>
      </c>
      <c r="G689" s="3" t="str">
        <f ca="1">VLOOKUP(F689,Occupation!$A$1:$B$915,2,0)</f>
        <v>Cyber Security Analyst</v>
      </c>
      <c r="H689" s="3">
        <f t="shared" ca="1" si="118"/>
        <v>2</v>
      </c>
      <c r="I689" s="3">
        <f t="shared" ca="1" si="119"/>
        <v>38823.86</v>
      </c>
      <c r="J689" s="3">
        <f t="shared" ca="1" si="120"/>
        <v>0.14418900785230732</v>
      </c>
      <c r="K689" s="3">
        <f t="shared" ca="1" si="121"/>
        <v>1</v>
      </c>
      <c r="L689" s="3" t="str">
        <f ca="1">VLOOKUP(K689,Freq_Investment!$A$1:$B$8,2,0)</f>
        <v>Daily</v>
      </c>
      <c r="M689" s="3" t="str">
        <f t="shared" ca="1" si="122"/>
        <v>Manual</v>
      </c>
      <c r="N689" s="3">
        <f t="shared" ca="1" si="123"/>
        <v>2</v>
      </c>
      <c r="O689" s="3">
        <f t="shared" ca="1" si="123"/>
        <v>1</v>
      </c>
      <c r="P689" s="3">
        <f t="shared" ca="1" si="123"/>
        <v>3</v>
      </c>
    </row>
    <row r="690" spans="1:16" x14ac:dyDescent="0.25">
      <c r="A690" s="3">
        <f t="shared" ca="1" si="113"/>
        <v>717916247</v>
      </c>
      <c r="B690" s="3">
        <f t="shared" ca="1" si="114"/>
        <v>6955</v>
      </c>
      <c r="C690" s="1">
        <f t="shared" ca="1" si="115"/>
        <v>38893</v>
      </c>
      <c r="D690" s="7">
        <f t="shared" ca="1" si="116"/>
        <v>2</v>
      </c>
      <c r="E690" s="3" t="str">
        <f ca="1">VLOOKUP(D690,State!$A$1:$B$9,2,0)</f>
        <v>QLD</v>
      </c>
      <c r="F690" s="3">
        <f t="shared" ca="1" si="117"/>
        <v>773</v>
      </c>
      <c r="G690" s="3" t="str">
        <f ca="1">VLOOKUP(F690,Occupation!$A$1:$B$915,2,0)</f>
        <v>Proof Reader</v>
      </c>
      <c r="H690" s="3">
        <f t="shared" ca="1" si="118"/>
        <v>10</v>
      </c>
      <c r="I690" s="3">
        <f t="shared" ca="1" si="119"/>
        <v>55589.279999999999</v>
      </c>
      <c r="J690" s="3">
        <f t="shared" ca="1" si="120"/>
        <v>0.18861581568095093</v>
      </c>
      <c r="K690" s="3">
        <f t="shared" ca="1" si="121"/>
        <v>5</v>
      </c>
      <c r="L690" s="3" t="str">
        <f ca="1">VLOOKUP(K690,Freq_Investment!$A$1:$B$8,2,0)</f>
        <v>Quarterly</v>
      </c>
      <c r="M690" s="3" t="str">
        <f t="shared" ca="1" si="122"/>
        <v>Auto</v>
      </c>
      <c r="N690" s="3">
        <f t="shared" ca="1" si="123"/>
        <v>1</v>
      </c>
      <c r="O690" s="3">
        <f t="shared" ca="1" si="123"/>
        <v>3</v>
      </c>
      <c r="P690" s="3">
        <f t="shared" ca="1" si="123"/>
        <v>5</v>
      </c>
    </row>
    <row r="691" spans="1:16" x14ac:dyDescent="0.25">
      <c r="A691" s="3">
        <f t="shared" ca="1" si="113"/>
        <v>30249355</v>
      </c>
      <c r="B691" s="3">
        <f t="shared" ca="1" si="114"/>
        <v>7661</v>
      </c>
      <c r="C691" s="1">
        <f t="shared" ca="1" si="115"/>
        <v>40338</v>
      </c>
      <c r="D691" s="7">
        <f t="shared" ca="1" si="116"/>
        <v>5</v>
      </c>
      <c r="E691" s="3" t="str">
        <f ca="1">VLOOKUP(D691,State!$A$1:$B$9,2,0)</f>
        <v>NT</v>
      </c>
      <c r="F691" s="3">
        <f t="shared" ca="1" si="117"/>
        <v>260</v>
      </c>
      <c r="G691" s="3" t="str">
        <f ca="1">VLOOKUP(F691,Occupation!$A$1:$B$915,2,0)</f>
        <v>Meteorologist</v>
      </c>
      <c r="H691" s="3">
        <f t="shared" ca="1" si="118"/>
        <v>1</v>
      </c>
      <c r="I691" s="3">
        <f t="shared" ca="1" si="119"/>
        <v>28531.63</v>
      </c>
      <c r="J691" s="3">
        <f t="shared" ca="1" si="120"/>
        <v>5.9187316264656675E-3</v>
      </c>
      <c r="K691" s="3">
        <f t="shared" ca="1" si="121"/>
        <v>5</v>
      </c>
      <c r="L691" s="3" t="str">
        <f ca="1">VLOOKUP(K691,Freq_Investment!$A$1:$B$8,2,0)</f>
        <v>Quarterly</v>
      </c>
      <c r="M691" s="3" t="str">
        <f t="shared" ca="1" si="122"/>
        <v>Auto</v>
      </c>
      <c r="N691" s="3">
        <f t="shared" ca="1" si="123"/>
        <v>5</v>
      </c>
      <c r="O691" s="3">
        <f t="shared" ca="1" si="123"/>
        <v>4</v>
      </c>
      <c r="P691" s="3">
        <f t="shared" ca="1" si="123"/>
        <v>3</v>
      </c>
    </row>
    <row r="692" spans="1:16" x14ac:dyDescent="0.25">
      <c r="A692" s="3">
        <f t="shared" ca="1" si="113"/>
        <v>937269866</v>
      </c>
      <c r="B692" s="3">
        <f t="shared" ca="1" si="114"/>
        <v>6656</v>
      </c>
      <c r="C692" s="1">
        <f t="shared" ca="1" si="115"/>
        <v>34571</v>
      </c>
      <c r="D692" s="7">
        <f t="shared" ca="1" si="116"/>
        <v>3</v>
      </c>
      <c r="E692" s="3" t="str">
        <f ca="1">VLOOKUP(D692,State!$A$1:$B$9,2,0)</f>
        <v>SA</v>
      </c>
      <c r="F692" s="3">
        <f t="shared" ca="1" si="117"/>
        <v>298</v>
      </c>
      <c r="G692" s="3" t="str">
        <f ca="1">VLOOKUP(F692,Occupation!$A$1:$B$915,2,0)</f>
        <v>Health Diagnostic and Promotion Professionals nec</v>
      </c>
      <c r="H692" s="3">
        <f t="shared" ca="1" si="118"/>
        <v>9</v>
      </c>
      <c r="I692" s="3">
        <f t="shared" ca="1" si="119"/>
        <v>18793.5</v>
      </c>
      <c r="J692" s="3">
        <f t="shared" ca="1" si="120"/>
        <v>0.14478114169726214</v>
      </c>
      <c r="K692" s="3">
        <f t="shared" ca="1" si="121"/>
        <v>6</v>
      </c>
      <c r="L692" s="3" t="str">
        <f ca="1">VLOOKUP(K692,Freq_Investment!$A$1:$B$8,2,0)</f>
        <v>Half-yearly</v>
      </c>
      <c r="M692" s="3" t="str">
        <f t="shared" ca="1" si="122"/>
        <v>Manual</v>
      </c>
      <c r="N692" s="3">
        <f t="shared" ca="1" si="123"/>
        <v>2</v>
      </c>
      <c r="O692" s="3">
        <f t="shared" ca="1" si="123"/>
        <v>2</v>
      </c>
      <c r="P692" s="3">
        <f t="shared" ca="1" si="123"/>
        <v>4</v>
      </c>
    </row>
    <row r="693" spans="1:16" x14ac:dyDescent="0.25">
      <c r="A693" s="3">
        <f t="shared" ca="1" si="113"/>
        <v>333238037</v>
      </c>
      <c r="B693" s="3">
        <f t="shared" ca="1" si="114"/>
        <v>1733</v>
      </c>
      <c r="C693" s="1">
        <f t="shared" ca="1" si="115"/>
        <v>37502</v>
      </c>
      <c r="D693" s="7">
        <f t="shared" ca="1" si="116"/>
        <v>8</v>
      </c>
      <c r="E693" s="3" t="str">
        <f ca="1">VLOOKUP(D693,State!$A$1:$B$9,2,0)</f>
        <v>ACT</v>
      </c>
      <c r="F693" s="3">
        <f t="shared" ca="1" si="117"/>
        <v>684</v>
      </c>
      <c r="G693" s="3" t="str">
        <f ca="1">VLOOKUP(F693,Occupation!$A$1:$B$915,2,0)</f>
        <v>Body Artist</v>
      </c>
      <c r="H693" s="3">
        <f t="shared" ca="1" si="118"/>
        <v>3</v>
      </c>
      <c r="I693" s="3">
        <f t="shared" ca="1" si="119"/>
        <v>39332.980000000003</v>
      </c>
      <c r="J693" s="3">
        <f t="shared" ca="1" si="120"/>
        <v>9.821894842467116E-2</v>
      </c>
      <c r="K693" s="3">
        <f t="shared" ca="1" si="121"/>
        <v>2</v>
      </c>
      <c r="L693" s="3" t="str">
        <f ca="1">VLOOKUP(K693,Freq_Investment!$A$1:$B$8,2,0)</f>
        <v>Weekly</v>
      </c>
      <c r="M693" s="3" t="str">
        <f t="shared" ca="1" si="122"/>
        <v>Manual</v>
      </c>
      <c r="N693" s="3">
        <f t="shared" ca="1" si="123"/>
        <v>5</v>
      </c>
      <c r="O693" s="3">
        <f t="shared" ca="1" si="123"/>
        <v>3</v>
      </c>
      <c r="P693" s="3">
        <f t="shared" ca="1" si="123"/>
        <v>4</v>
      </c>
    </row>
    <row r="694" spans="1:16" x14ac:dyDescent="0.25">
      <c r="A694" s="3">
        <f t="shared" ca="1" si="113"/>
        <v>205303377</v>
      </c>
      <c r="B694" s="3">
        <f t="shared" ca="1" si="114"/>
        <v>1168</v>
      </c>
      <c r="C694" s="1">
        <f t="shared" ca="1" si="115"/>
        <v>30353</v>
      </c>
      <c r="D694" s="7">
        <f t="shared" ca="1" si="116"/>
        <v>4</v>
      </c>
      <c r="E694" s="3" t="str">
        <f ca="1">VLOOKUP(D694,State!$A$1:$B$9,2,0)</f>
        <v>WA</v>
      </c>
      <c r="F694" s="3">
        <f t="shared" ca="1" si="117"/>
        <v>27</v>
      </c>
      <c r="G694" s="3" t="str">
        <f ca="1">VLOOKUP(F694,Occupation!$A$1:$B$915,2,0)</f>
        <v>Broadacre Crop and Livestock Farmer</v>
      </c>
      <c r="H694" s="3">
        <f t="shared" ca="1" si="118"/>
        <v>6</v>
      </c>
      <c r="I694" s="3">
        <f t="shared" ca="1" si="119"/>
        <v>13333.3</v>
      </c>
      <c r="J694" s="3">
        <f t="shared" ca="1" si="120"/>
        <v>0.46981549466295497</v>
      </c>
      <c r="K694" s="3">
        <f t="shared" ca="1" si="121"/>
        <v>4</v>
      </c>
      <c r="L694" s="3" t="str">
        <f ca="1">VLOOKUP(K694,Freq_Investment!$A$1:$B$8,2,0)</f>
        <v>Monthly</v>
      </c>
      <c r="M694" s="3" t="str">
        <f t="shared" ca="1" si="122"/>
        <v>Auto</v>
      </c>
      <c r="N694" s="3">
        <f t="shared" ca="1" si="123"/>
        <v>5</v>
      </c>
      <c r="O694" s="3">
        <f t="shared" ca="1" si="123"/>
        <v>3</v>
      </c>
      <c r="P694" s="3">
        <f t="shared" ca="1" si="123"/>
        <v>4</v>
      </c>
    </row>
    <row r="695" spans="1:16" x14ac:dyDescent="0.25">
      <c r="A695" s="3">
        <f t="shared" ca="1" si="113"/>
        <v>901802877</v>
      </c>
      <c r="B695" s="3">
        <f t="shared" ca="1" si="114"/>
        <v>930</v>
      </c>
      <c r="C695" s="1">
        <f t="shared" ca="1" si="115"/>
        <v>35555</v>
      </c>
      <c r="D695" s="7">
        <f t="shared" ca="1" si="116"/>
        <v>8</v>
      </c>
      <c r="E695" s="3" t="str">
        <f ca="1">VLOOKUP(D695,State!$A$1:$B$9,2,0)</f>
        <v>ACT</v>
      </c>
      <c r="F695" s="3">
        <f t="shared" ca="1" si="117"/>
        <v>534</v>
      </c>
      <c r="G695" s="3" t="str">
        <f ca="1">VLOOKUP(F695,Occupation!$A$1:$B$915,2,0)</f>
        <v>Cabler (Data and Telecommunications)</v>
      </c>
      <c r="H695" s="3">
        <f t="shared" ca="1" si="118"/>
        <v>7</v>
      </c>
      <c r="I695" s="3">
        <f t="shared" ca="1" si="119"/>
        <v>2667.02</v>
      </c>
      <c r="J695" s="3">
        <f t="shared" ca="1" si="120"/>
        <v>0.46179765347225055</v>
      </c>
      <c r="K695" s="3">
        <f t="shared" ca="1" si="121"/>
        <v>3</v>
      </c>
      <c r="L695" s="3" t="str">
        <f ca="1">VLOOKUP(K695,Freq_Investment!$A$1:$B$8,2,0)</f>
        <v>Fortnightly</v>
      </c>
      <c r="M695" s="3" t="str">
        <f t="shared" ca="1" si="122"/>
        <v>Auto</v>
      </c>
      <c r="N695" s="3">
        <f t="shared" ca="1" si="123"/>
        <v>1</v>
      </c>
      <c r="O695" s="3">
        <f t="shared" ca="1" si="123"/>
        <v>2</v>
      </c>
      <c r="P695" s="3">
        <f t="shared" ca="1" si="123"/>
        <v>5</v>
      </c>
    </row>
    <row r="696" spans="1:16" x14ac:dyDescent="0.25">
      <c r="A696" s="3">
        <f t="shared" ca="1" si="113"/>
        <v>449649538</v>
      </c>
      <c r="B696" s="3">
        <f t="shared" ca="1" si="114"/>
        <v>1836</v>
      </c>
      <c r="C696" s="1">
        <f t="shared" ca="1" si="115"/>
        <v>43699</v>
      </c>
      <c r="D696" s="7">
        <f t="shared" ca="1" si="116"/>
        <v>6</v>
      </c>
      <c r="E696" s="3" t="str">
        <f ca="1">VLOOKUP(D696,State!$A$1:$B$9,2,0)</f>
        <v>TAS</v>
      </c>
      <c r="F696" s="3">
        <f t="shared" ca="1" si="117"/>
        <v>204</v>
      </c>
      <c r="G696" s="3" t="str">
        <f ca="1">VLOOKUP(F696,Occupation!$A$1:$B$915,2,0)</f>
        <v>Illustrator</v>
      </c>
      <c r="H696" s="3">
        <f t="shared" ca="1" si="118"/>
        <v>6</v>
      </c>
      <c r="I696" s="3">
        <f t="shared" ca="1" si="119"/>
        <v>67179.13</v>
      </c>
      <c r="J696" s="3">
        <f t="shared" ca="1" si="120"/>
        <v>0.30298755520529203</v>
      </c>
      <c r="K696" s="3">
        <f t="shared" ca="1" si="121"/>
        <v>3</v>
      </c>
      <c r="L696" s="3" t="str">
        <f ca="1">VLOOKUP(K696,Freq_Investment!$A$1:$B$8,2,0)</f>
        <v>Fortnightly</v>
      </c>
      <c r="M696" s="3" t="str">
        <f t="shared" ca="1" si="122"/>
        <v>Auto</v>
      </c>
      <c r="N696" s="3">
        <f t="shared" ca="1" si="123"/>
        <v>2</v>
      </c>
      <c r="O696" s="3">
        <f t="shared" ca="1" si="123"/>
        <v>4</v>
      </c>
      <c r="P696" s="3">
        <f t="shared" ca="1" si="123"/>
        <v>3</v>
      </c>
    </row>
    <row r="697" spans="1:16" x14ac:dyDescent="0.25">
      <c r="A697" s="3">
        <f t="shared" ca="1" si="113"/>
        <v>22639884</v>
      </c>
      <c r="B697" s="3">
        <f t="shared" ca="1" si="114"/>
        <v>3742</v>
      </c>
      <c r="C697" s="1">
        <f t="shared" ca="1" si="115"/>
        <v>29849</v>
      </c>
      <c r="D697" s="7">
        <f t="shared" ca="1" si="116"/>
        <v>6</v>
      </c>
      <c r="E697" s="3" t="str">
        <f ca="1">VLOOKUP(D697,State!$A$1:$B$9,2,0)</f>
        <v>TAS</v>
      </c>
      <c r="F697" s="3">
        <f t="shared" ca="1" si="117"/>
        <v>798</v>
      </c>
      <c r="G697" s="3" t="str">
        <f ca="1">VLOOKUP(F697,Occupation!$A$1:$B$915,2,0)</f>
        <v>Other Sales Support Worker</v>
      </c>
      <c r="H697" s="3">
        <f t="shared" ca="1" si="118"/>
        <v>3</v>
      </c>
      <c r="I697" s="3">
        <f t="shared" ca="1" si="119"/>
        <v>83756.3</v>
      </c>
      <c r="J697" s="3">
        <f t="shared" ca="1" si="120"/>
        <v>0.29974422259885813</v>
      </c>
      <c r="K697" s="3">
        <f t="shared" ca="1" si="121"/>
        <v>2</v>
      </c>
      <c r="L697" s="3" t="str">
        <f ca="1">VLOOKUP(K697,Freq_Investment!$A$1:$B$8,2,0)</f>
        <v>Weekly</v>
      </c>
      <c r="M697" s="3" t="str">
        <f t="shared" ca="1" si="122"/>
        <v>Auto</v>
      </c>
      <c r="N697" s="3">
        <f t="shared" ca="1" si="123"/>
        <v>3</v>
      </c>
      <c r="O697" s="3">
        <f t="shared" ca="1" si="123"/>
        <v>1</v>
      </c>
      <c r="P697" s="3">
        <f t="shared" ca="1" si="123"/>
        <v>2</v>
      </c>
    </row>
    <row r="698" spans="1:16" x14ac:dyDescent="0.25">
      <c r="A698" s="3">
        <f t="shared" ca="1" si="113"/>
        <v>248191917</v>
      </c>
      <c r="B698" s="3">
        <f t="shared" ca="1" si="114"/>
        <v>4594</v>
      </c>
      <c r="C698" s="1">
        <f t="shared" ca="1" si="115"/>
        <v>44440</v>
      </c>
      <c r="D698" s="7">
        <f t="shared" ca="1" si="116"/>
        <v>3</v>
      </c>
      <c r="E698" s="3" t="str">
        <f ca="1">VLOOKUP(D698,State!$A$1:$B$9,2,0)</f>
        <v>SA</v>
      </c>
      <c r="F698" s="3">
        <f t="shared" ca="1" si="117"/>
        <v>19</v>
      </c>
      <c r="G698" s="3" t="str">
        <f ca="1">VLOOKUP(F698,Occupation!$A$1:$B$915,2,0)</f>
        <v>Flower Grower</v>
      </c>
      <c r="H698" s="3">
        <f t="shared" ca="1" si="118"/>
        <v>3</v>
      </c>
      <c r="I698" s="3">
        <f t="shared" ca="1" si="119"/>
        <v>84762.13</v>
      </c>
      <c r="J698" s="3">
        <f t="shared" ca="1" si="120"/>
        <v>0.37507639730321513</v>
      </c>
      <c r="K698" s="3">
        <f t="shared" ca="1" si="121"/>
        <v>1</v>
      </c>
      <c r="L698" s="3" t="str">
        <f ca="1">VLOOKUP(K698,Freq_Investment!$A$1:$B$8,2,0)</f>
        <v>Daily</v>
      </c>
      <c r="M698" s="3" t="str">
        <f t="shared" ca="1" si="122"/>
        <v>Auto</v>
      </c>
      <c r="N698" s="3">
        <f t="shared" ca="1" si="123"/>
        <v>3</v>
      </c>
      <c r="O698" s="3">
        <f t="shared" ca="1" si="123"/>
        <v>5</v>
      </c>
      <c r="P698" s="3">
        <f t="shared" ca="1" si="123"/>
        <v>5</v>
      </c>
    </row>
    <row r="699" spans="1:16" x14ac:dyDescent="0.25">
      <c r="A699" s="3">
        <f t="shared" ca="1" si="113"/>
        <v>997449848</v>
      </c>
      <c r="B699" s="3">
        <f t="shared" ca="1" si="114"/>
        <v>9804</v>
      </c>
      <c r="C699" s="1">
        <f t="shared" ca="1" si="115"/>
        <v>35569</v>
      </c>
      <c r="D699" s="7">
        <f t="shared" ca="1" si="116"/>
        <v>5</v>
      </c>
      <c r="E699" s="3" t="str">
        <f ca="1">VLOOKUP(D699,State!$A$1:$B$9,2,0)</f>
        <v>NT</v>
      </c>
      <c r="F699" s="3">
        <f t="shared" ca="1" si="117"/>
        <v>455</v>
      </c>
      <c r="G699" s="3" t="str">
        <f ca="1">VLOOKUP(F699,Occupation!$A$1:$B$915,2,0)</f>
        <v>Mechanical Engineering Draftsperson</v>
      </c>
      <c r="H699" s="3">
        <f t="shared" ca="1" si="118"/>
        <v>6</v>
      </c>
      <c r="I699" s="3">
        <f t="shared" ca="1" si="119"/>
        <v>86741.61</v>
      </c>
      <c r="J699" s="3">
        <f t="shared" ca="1" si="120"/>
        <v>3.0066348170666501E-2</v>
      </c>
      <c r="K699" s="3">
        <f t="shared" ca="1" si="121"/>
        <v>5</v>
      </c>
      <c r="L699" s="3" t="str">
        <f ca="1">VLOOKUP(K699,Freq_Investment!$A$1:$B$8,2,0)</f>
        <v>Quarterly</v>
      </c>
      <c r="M699" s="3" t="str">
        <f t="shared" ca="1" si="122"/>
        <v>Auto</v>
      </c>
      <c r="N699" s="3">
        <f t="shared" ca="1" si="123"/>
        <v>1</v>
      </c>
      <c r="O699" s="3">
        <f t="shared" ca="1" si="123"/>
        <v>2</v>
      </c>
      <c r="P699" s="3">
        <f t="shared" ca="1" si="123"/>
        <v>5</v>
      </c>
    </row>
    <row r="700" spans="1:16" x14ac:dyDescent="0.25">
      <c r="A700" s="3">
        <f t="shared" ca="1" si="113"/>
        <v>162909300</v>
      </c>
      <c r="B700" s="3">
        <f t="shared" ca="1" si="114"/>
        <v>5538</v>
      </c>
      <c r="C700" s="1">
        <f t="shared" ca="1" si="115"/>
        <v>38226</v>
      </c>
      <c r="D700" s="7">
        <f t="shared" ca="1" si="116"/>
        <v>4</v>
      </c>
      <c r="E700" s="3" t="str">
        <f ca="1">VLOOKUP(D700,State!$A$1:$B$9,2,0)</f>
        <v>WA</v>
      </c>
      <c r="F700" s="3">
        <f t="shared" ca="1" si="117"/>
        <v>538</v>
      </c>
      <c r="G700" s="3" t="str">
        <f ca="1">VLOOKUP(F700,Occupation!$A$1:$B$915,2,0)</f>
        <v>Baker</v>
      </c>
      <c r="H700" s="3">
        <f t="shared" ca="1" si="118"/>
        <v>7</v>
      </c>
      <c r="I700" s="3">
        <f t="shared" ca="1" si="119"/>
        <v>3405.34</v>
      </c>
      <c r="J700" s="3">
        <f t="shared" ca="1" si="120"/>
        <v>5.7525420472421818E-3</v>
      </c>
      <c r="K700" s="3">
        <f t="shared" ca="1" si="121"/>
        <v>6</v>
      </c>
      <c r="L700" s="3" t="str">
        <f ca="1">VLOOKUP(K700,Freq_Investment!$A$1:$B$8,2,0)</f>
        <v>Half-yearly</v>
      </c>
      <c r="M700" s="3" t="str">
        <f t="shared" ca="1" si="122"/>
        <v>Auto</v>
      </c>
      <c r="N700" s="3">
        <f t="shared" ca="1" si="123"/>
        <v>2</v>
      </c>
      <c r="O700" s="3">
        <f t="shared" ca="1" si="123"/>
        <v>2</v>
      </c>
      <c r="P700" s="3">
        <f t="shared" ca="1" si="123"/>
        <v>1</v>
      </c>
    </row>
    <row r="701" spans="1:16" x14ac:dyDescent="0.25">
      <c r="A701" s="3">
        <f t="shared" ca="1" si="113"/>
        <v>461499726</v>
      </c>
      <c r="B701" s="3">
        <f t="shared" ca="1" si="114"/>
        <v>2765</v>
      </c>
      <c r="C701" s="1">
        <f t="shared" ca="1" si="115"/>
        <v>34171</v>
      </c>
      <c r="D701" s="7">
        <f t="shared" ca="1" si="116"/>
        <v>2</v>
      </c>
      <c r="E701" s="3" t="str">
        <f ca="1">VLOOKUP(D701,State!$A$1:$B$9,2,0)</f>
        <v>QLD</v>
      </c>
      <c r="F701" s="3">
        <f t="shared" ca="1" si="117"/>
        <v>693</v>
      </c>
      <c r="G701" s="3" t="str">
        <f ca="1">VLOOKUP(F701,Occupation!$A$1:$B$915,2,0)</f>
        <v>Outdoor Adventure Instructor</v>
      </c>
      <c r="H701" s="3">
        <f t="shared" ca="1" si="118"/>
        <v>8</v>
      </c>
      <c r="I701" s="3">
        <f t="shared" ca="1" si="119"/>
        <v>19145.21</v>
      </c>
      <c r="J701" s="3">
        <f t="shared" ca="1" si="120"/>
        <v>0.15236619713382515</v>
      </c>
      <c r="K701" s="3">
        <f t="shared" ca="1" si="121"/>
        <v>4</v>
      </c>
      <c r="L701" s="3" t="str">
        <f ca="1">VLOOKUP(K701,Freq_Investment!$A$1:$B$8,2,0)</f>
        <v>Monthly</v>
      </c>
      <c r="M701" s="3" t="str">
        <f t="shared" ca="1" si="122"/>
        <v>Auto</v>
      </c>
      <c r="N701" s="3">
        <f t="shared" ca="1" si="123"/>
        <v>1</v>
      </c>
      <c r="O701" s="3">
        <f t="shared" ca="1" si="123"/>
        <v>1</v>
      </c>
      <c r="P701" s="3">
        <f t="shared" ca="1" si="123"/>
        <v>5</v>
      </c>
    </row>
    <row r="702" spans="1:16" x14ac:dyDescent="0.25">
      <c r="A702" s="3">
        <f t="shared" ca="1" si="113"/>
        <v>22213964</v>
      </c>
      <c r="B702" s="3">
        <f t="shared" ca="1" si="114"/>
        <v>1593</v>
      </c>
      <c r="C702" s="1">
        <f t="shared" ca="1" si="115"/>
        <v>43953</v>
      </c>
      <c r="D702" s="7">
        <f t="shared" ca="1" si="116"/>
        <v>1</v>
      </c>
      <c r="E702" s="3" t="str">
        <f ca="1">VLOOKUP(D702,State!$A$1:$B$9,2,0)</f>
        <v>NSW</v>
      </c>
      <c r="F702" s="3">
        <f t="shared" ca="1" si="117"/>
        <v>187</v>
      </c>
      <c r="G702" s="3" t="str">
        <f ca="1">VLOOKUP(F702,Occupation!$A$1:$B$915,2,0)</f>
        <v>Helicopter Pilot</v>
      </c>
      <c r="H702" s="3">
        <f t="shared" ca="1" si="118"/>
        <v>10</v>
      </c>
      <c r="I702" s="3">
        <f t="shared" ca="1" si="119"/>
        <v>32865.120000000003</v>
      </c>
      <c r="J702" s="3">
        <f t="shared" ca="1" si="120"/>
        <v>0.36546889897184853</v>
      </c>
      <c r="K702" s="3">
        <f t="shared" ca="1" si="121"/>
        <v>7</v>
      </c>
      <c r="L702" s="3" t="str">
        <f ca="1">VLOOKUP(K702,Freq_Investment!$A$1:$B$8,2,0)</f>
        <v>Yearly</v>
      </c>
      <c r="M702" s="3" t="str">
        <f t="shared" ca="1" si="122"/>
        <v>Manual</v>
      </c>
      <c r="N702" s="3">
        <f t="shared" ca="1" si="123"/>
        <v>2</v>
      </c>
      <c r="O702" s="3">
        <f t="shared" ca="1" si="123"/>
        <v>4</v>
      </c>
      <c r="P702" s="3">
        <f t="shared" ca="1" si="123"/>
        <v>2</v>
      </c>
    </row>
    <row r="703" spans="1:16" x14ac:dyDescent="0.25">
      <c r="A703" s="3">
        <f t="shared" ca="1" si="113"/>
        <v>989155690</v>
      </c>
      <c r="B703" s="3">
        <f t="shared" ca="1" si="114"/>
        <v>914</v>
      </c>
      <c r="C703" s="1">
        <f t="shared" ca="1" si="115"/>
        <v>36177</v>
      </c>
      <c r="D703" s="7">
        <f t="shared" ca="1" si="116"/>
        <v>5</v>
      </c>
      <c r="E703" s="3" t="str">
        <f ca="1">VLOOKUP(D703,State!$A$1:$B$9,2,0)</f>
        <v>NT</v>
      </c>
      <c r="F703" s="3">
        <f t="shared" ca="1" si="117"/>
        <v>136</v>
      </c>
      <c r="G703" s="3" t="str">
        <f ca="1">VLOOKUP(F703,Occupation!$A$1:$B$915,2,0)</f>
        <v>External Auditor</v>
      </c>
      <c r="H703" s="3">
        <f t="shared" ca="1" si="118"/>
        <v>8</v>
      </c>
      <c r="I703" s="3">
        <f t="shared" ca="1" si="119"/>
        <v>49200.59</v>
      </c>
      <c r="J703" s="3">
        <f t="shared" ca="1" si="120"/>
        <v>0.29811647178383305</v>
      </c>
      <c r="K703" s="3">
        <f t="shared" ca="1" si="121"/>
        <v>5</v>
      </c>
      <c r="L703" s="3" t="str">
        <f ca="1">VLOOKUP(K703,Freq_Investment!$A$1:$B$8,2,0)</f>
        <v>Quarterly</v>
      </c>
      <c r="M703" s="3" t="str">
        <f t="shared" ca="1" si="122"/>
        <v>Auto</v>
      </c>
      <c r="N703" s="3">
        <f t="shared" ca="1" si="123"/>
        <v>1</v>
      </c>
      <c r="O703" s="3">
        <f t="shared" ca="1" si="123"/>
        <v>2</v>
      </c>
      <c r="P703" s="3">
        <f t="shared" ca="1" si="123"/>
        <v>4</v>
      </c>
    </row>
    <row r="704" spans="1:16" x14ac:dyDescent="0.25">
      <c r="A704" s="3">
        <f t="shared" ca="1" si="113"/>
        <v>197039895</v>
      </c>
      <c r="B704" s="3">
        <f t="shared" ca="1" si="114"/>
        <v>4302</v>
      </c>
      <c r="C704" s="1">
        <f t="shared" ca="1" si="115"/>
        <v>28113</v>
      </c>
      <c r="D704" s="7">
        <f t="shared" ca="1" si="116"/>
        <v>5</v>
      </c>
      <c r="E704" s="3" t="str">
        <f ca="1">VLOOKUP(D704,State!$A$1:$B$9,2,0)</f>
        <v>NT</v>
      </c>
      <c r="F704" s="3">
        <f t="shared" ca="1" si="117"/>
        <v>857</v>
      </c>
      <c r="G704" s="3" t="str">
        <f ca="1">VLOOKUP(F704,Occupation!$A$1:$B$915,2,0)</f>
        <v>Railway Track Plant Operator</v>
      </c>
      <c r="H704" s="3">
        <f t="shared" ca="1" si="118"/>
        <v>3</v>
      </c>
      <c r="I704" s="3">
        <f t="shared" ca="1" si="119"/>
        <v>8840.5400000000009</v>
      </c>
      <c r="J704" s="3">
        <f t="shared" ca="1" si="120"/>
        <v>6.2139224386370928E-2</v>
      </c>
      <c r="K704" s="3">
        <f t="shared" ca="1" si="121"/>
        <v>4</v>
      </c>
      <c r="L704" s="3" t="str">
        <f ca="1">VLOOKUP(K704,Freq_Investment!$A$1:$B$8,2,0)</f>
        <v>Monthly</v>
      </c>
      <c r="M704" s="3" t="str">
        <f t="shared" ca="1" si="122"/>
        <v>Manual</v>
      </c>
      <c r="N704" s="3">
        <f t="shared" ca="1" si="123"/>
        <v>3</v>
      </c>
      <c r="O704" s="3">
        <f t="shared" ca="1" si="123"/>
        <v>5</v>
      </c>
      <c r="P704" s="3">
        <f t="shared" ca="1" si="123"/>
        <v>2</v>
      </c>
    </row>
    <row r="705" spans="1:16" x14ac:dyDescent="0.25">
      <c r="A705" s="3">
        <f t="shared" ca="1" si="113"/>
        <v>386075823</v>
      </c>
      <c r="B705" s="3">
        <f t="shared" ca="1" si="114"/>
        <v>6895</v>
      </c>
      <c r="C705" s="1">
        <f t="shared" ca="1" si="115"/>
        <v>41481</v>
      </c>
      <c r="D705" s="7">
        <f t="shared" ca="1" si="116"/>
        <v>6</v>
      </c>
      <c r="E705" s="3" t="str">
        <f ca="1">VLOOKUP(D705,State!$A$1:$B$9,2,0)</f>
        <v>TAS</v>
      </c>
      <c r="F705" s="3">
        <f t="shared" ca="1" si="117"/>
        <v>59</v>
      </c>
      <c r="G705" s="3" t="str">
        <f ca="1">VLOOKUP(F705,Occupation!$A$1:$B$915,2,0)</f>
        <v>ICT Project Manager</v>
      </c>
      <c r="H705" s="3">
        <f t="shared" ca="1" si="118"/>
        <v>9</v>
      </c>
      <c r="I705" s="3">
        <f t="shared" ca="1" si="119"/>
        <v>3555.15</v>
      </c>
      <c r="J705" s="3">
        <f t="shared" ca="1" si="120"/>
        <v>9.133910639462256E-2</v>
      </c>
      <c r="K705" s="3">
        <f t="shared" ca="1" si="121"/>
        <v>1</v>
      </c>
      <c r="L705" s="3" t="str">
        <f ca="1">VLOOKUP(K705,Freq_Investment!$A$1:$B$8,2,0)</f>
        <v>Daily</v>
      </c>
      <c r="M705" s="3" t="str">
        <f t="shared" ca="1" si="122"/>
        <v>Auto</v>
      </c>
      <c r="N705" s="3">
        <f t="shared" ca="1" si="123"/>
        <v>4</v>
      </c>
      <c r="O705" s="3">
        <f t="shared" ca="1" si="123"/>
        <v>2</v>
      </c>
      <c r="P705" s="3">
        <f t="shared" ca="1" si="123"/>
        <v>5</v>
      </c>
    </row>
    <row r="706" spans="1:16" x14ac:dyDescent="0.25">
      <c r="A706" s="3">
        <f t="shared" ca="1" si="113"/>
        <v>798157140</v>
      </c>
      <c r="B706" s="3">
        <f t="shared" ca="1" si="114"/>
        <v>1671</v>
      </c>
      <c r="C706" s="1">
        <f t="shared" ca="1" si="115"/>
        <v>40472</v>
      </c>
      <c r="D706" s="7">
        <f t="shared" ca="1" si="116"/>
        <v>5</v>
      </c>
      <c r="E706" s="3" t="str">
        <f ca="1">VLOOKUP(D706,State!$A$1:$B$9,2,0)</f>
        <v>NT</v>
      </c>
      <c r="F706" s="3">
        <f t="shared" ca="1" si="117"/>
        <v>40</v>
      </c>
      <c r="G706" s="3" t="str">
        <f ca="1">VLOOKUP(F706,Occupation!$A$1:$B$915,2,0)</f>
        <v>Importer or Exporter</v>
      </c>
      <c r="H706" s="3">
        <f t="shared" ca="1" si="118"/>
        <v>4</v>
      </c>
      <c r="I706" s="3">
        <f t="shared" ca="1" si="119"/>
        <v>45229.83</v>
      </c>
      <c r="J706" s="3">
        <f t="shared" ca="1" si="120"/>
        <v>0.2638645202747556</v>
      </c>
      <c r="K706" s="3">
        <f t="shared" ca="1" si="121"/>
        <v>4</v>
      </c>
      <c r="L706" s="3" t="str">
        <f ca="1">VLOOKUP(K706,Freq_Investment!$A$1:$B$8,2,0)</f>
        <v>Monthly</v>
      </c>
      <c r="M706" s="3" t="str">
        <f t="shared" ca="1" si="122"/>
        <v>Auto</v>
      </c>
      <c r="N706" s="3">
        <f t="shared" ca="1" si="123"/>
        <v>4</v>
      </c>
      <c r="O706" s="3">
        <f t="shared" ca="1" si="123"/>
        <v>1</v>
      </c>
      <c r="P706" s="3">
        <f t="shared" ca="1" si="123"/>
        <v>3</v>
      </c>
    </row>
    <row r="707" spans="1:16" x14ac:dyDescent="0.25">
      <c r="A707" s="3">
        <f t="shared" ref="A707:A770" ca="1" si="124">RANDBETWEEN(10000000,1000000000)</f>
        <v>867627985</v>
      </c>
      <c r="B707" s="3">
        <f t="shared" ref="B707:B770" ca="1" si="125">RANDBETWEEN(1,10000)</f>
        <v>5948</v>
      </c>
      <c r="C707" s="1">
        <f t="shared" ref="C707:C770" ca="1" si="126">DATE(RANDBETWEEN(1970,2021),RANDBETWEEN(1,12),RANDBETWEEN(1,28))</f>
        <v>26989</v>
      </c>
      <c r="D707" s="7">
        <f t="shared" ref="D707:D770" ca="1" si="127">RANDBETWEEN(1,8)</f>
        <v>2</v>
      </c>
      <c r="E707" s="3" t="str">
        <f ca="1">VLOOKUP(D707,State!$A$1:$B$9,2,0)</f>
        <v>QLD</v>
      </c>
      <c r="F707" s="3">
        <f t="shared" ref="F707:F770" ca="1" si="128">RANDBETWEEN(1,914)</f>
        <v>582</v>
      </c>
      <c r="G707" s="3" t="str">
        <f ca="1">VLOOKUP(F707,Occupation!$A$1:$B$915,2,0)</f>
        <v xml:space="preserve">Canvas Goods Fabricator </v>
      </c>
      <c r="H707" s="3">
        <f t="shared" ref="H707:H770" ca="1" si="129">RANDBETWEEN(1,10)</f>
        <v>5</v>
      </c>
      <c r="I707" s="3">
        <f t="shared" ref="I707:I770" ca="1" si="130">ROUND(RAND()*100000,2)</f>
        <v>11887.78</v>
      </c>
      <c r="J707" s="3">
        <f t="shared" ref="J707:J770" ca="1" si="131">RAND()/2</f>
        <v>2.1371507016166247E-2</v>
      </c>
      <c r="K707" s="3">
        <f t="shared" ref="K707:K770" ca="1" si="132">RANDBETWEEN(1,7)</f>
        <v>2</v>
      </c>
      <c r="L707" s="3" t="str">
        <f ca="1">VLOOKUP(K707,Freq_Investment!$A$1:$B$8,2,0)</f>
        <v>Weekly</v>
      </c>
      <c r="M707" s="3" t="str">
        <f t="shared" ref="M707:M770" ca="1" si="133">IF(RANDBETWEEN(1,2)&gt;1,"Auto","Manual")</f>
        <v>Manual</v>
      </c>
      <c r="N707" s="3">
        <f t="shared" ca="1" si="123"/>
        <v>1</v>
      </c>
      <c r="O707" s="3">
        <f t="shared" ca="1" si="123"/>
        <v>1</v>
      </c>
      <c r="P707" s="3">
        <f t="shared" ca="1" si="123"/>
        <v>3</v>
      </c>
    </row>
    <row r="708" spans="1:16" x14ac:dyDescent="0.25">
      <c r="A708" s="3">
        <f t="shared" ca="1" si="124"/>
        <v>480868441</v>
      </c>
      <c r="B708" s="3">
        <f t="shared" ca="1" si="125"/>
        <v>6821</v>
      </c>
      <c r="C708" s="1">
        <f t="shared" ca="1" si="126"/>
        <v>34582</v>
      </c>
      <c r="D708" s="7">
        <f t="shared" ca="1" si="127"/>
        <v>7</v>
      </c>
      <c r="E708" s="3" t="str">
        <f ca="1">VLOOKUP(D708,State!$A$1:$B$9,2,0)</f>
        <v>VIC</v>
      </c>
      <c r="F708" s="3">
        <f t="shared" ca="1" si="128"/>
        <v>640</v>
      </c>
      <c r="G708" s="3" t="str">
        <f ca="1">VLOOKUP(F708,Occupation!$A$1:$B$915,2,0)</f>
        <v>Family Day Care Worker</v>
      </c>
      <c r="H708" s="3">
        <f t="shared" ca="1" si="129"/>
        <v>7</v>
      </c>
      <c r="I708" s="3">
        <f t="shared" ca="1" si="130"/>
        <v>31554.48</v>
      </c>
      <c r="J708" s="3">
        <f t="shared" ca="1" si="131"/>
        <v>7.4539040209868013E-2</v>
      </c>
      <c r="K708" s="3">
        <f t="shared" ca="1" si="132"/>
        <v>1</v>
      </c>
      <c r="L708" s="3" t="str">
        <f ca="1">VLOOKUP(K708,Freq_Investment!$A$1:$B$8,2,0)</f>
        <v>Daily</v>
      </c>
      <c r="M708" s="3" t="str">
        <f t="shared" ca="1" si="133"/>
        <v>Manual</v>
      </c>
      <c r="N708" s="3">
        <f t="shared" ca="1" si="123"/>
        <v>1</v>
      </c>
      <c r="O708" s="3">
        <f t="shared" ca="1" si="123"/>
        <v>3</v>
      </c>
      <c r="P708" s="3">
        <f t="shared" ca="1" si="123"/>
        <v>4</v>
      </c>
    </row>
    <row r="709" spans="1:16" x14ac:dyDescent="0.25">
      <c r="A709" s="3">
        <f t="shared" ca="1" si="124"/>
        <v>300331399</v>
      </c>
      <c r="B709" s="3">
        <f t="shared" ca="1" si="125"/>
        <v>2771</v>
      </c>
      <c r="C709" s="1">
        <f t="shared" ca="1" si="126"/>
        <v>44549</v>
      </c>
      <c r="D709" s="7">
        <f t="shared" ca="1" si="127"/>
        <v>5</v>
      </c>
      <c r="E709" s="3" t="str">
        <f ca="1">VLOOKUP(D709,State!$A$1:$B$9,2,0)</f>
        <v>NT</v>
      </c>
      <c r="F709" s="3">
        <f t="shared" ca="1" si="128"/>
        <v>52</v>
      </c>
      <c r="G709" s="3" t="str">
        <f ca="1">VLOOKUP(F709,Occupation!$A$1:$B$915,2,0)</f>
        <v>Welfare Centre Manager</v>
      </c>
      <c r="H709" s="3">
        <f t="shared" ca="1" si="129"/>
        <v>3</v>
      </c>
      <c r="I709" s="3">
        <f t="shared" ca="1" si="130"/>
        <v>43619.62</v>
      </c>
      <c r="J709" s="3">
        <f t="shared" ca="1" si="131"/>
        <v>0.17136866114978561</v>
      </c>
      <c r="K709" s="3">
        <f t="shared" ca="1" si="132"/>
        <v>6</v>
      </c>
      <c r="L709" s="3" t="str">
        <f ca="1">VLOOKUP(K709,Freq_Investment!$A$1:$B$8,2,0)</f>
        <v>Half-yearly</v>
      </c>
      <c r="M709" s="3" t="str">
        <f t="shared" ca="1" si="133"/>
        <v>Auto</v>
      </c>
      <c r="N709" s="3">
        <f t="shared" ca="1" si="123"/>
        <v>5</v>
      </c>
      <c r="O709" s="3">
        <f t="shared" ca="1" si="123"/>
        <v>1</v>
      </c>
      <c r="P709" s="3">
        <f t="shared" ca="1" si="123"/>
        <v>3</v>
      </c>
    </row>
    <row r="710" spans="1:16" x14ac:dyDescent="0.25">
      <c r="A710" s="3">
        <f t="shared" ca="1" si="124"/>
        <v>519713669</v>
      </c>
      <c r="B710" s="3">
        <f t="shared" ca="1" si="125"/>
        <v>910</v>
      </c>
      <c r="C710" s="1">
        <f t="shared" ca="1" si="126"/>
        <v>34830</v>
      </c>
      <c r="D710" s="7">
        <f t="shared" ca="1" si="127"/>
        <v>4</v>
      </c>
      <c r="E710" s="3" t="str">
        <f ca="1">VLOOKUP(D710,State!$A$1:$B$9,2,0)</f>
        <v>WA</v>
      </c>
      <c r="F710" s="3">
        <f t="shared" ca="1" si="128"/>
        <v>750</v>
      </c>
      <c r="G710" s="3" t="str">
        <f ca="1">VLOOKUP(F710,Occupation!$A$1:$B$915,2,0)</f>
        <v>Legal Executive</v>
      </c>
      <c r="H710" s="3">
        <f t="shared" ca="1" si="129"/>
        <v>6</v>
      </c>
      <c r="I710" s="3">
        <f t="shared" ca="1" si="130"/>
        <v>73984.42</v>
      </c>
      <c r="J710" s="3">
        <f t="shared" ca="1" si="131"/>
        <v>0.41243517489446485</v>
      </c>
      <c r="K710" s="3">
        <f t="shared" ca="1" si="132"/>
        <v>6</v>
      </c>
      <c r="L710" s="3" t="str">
        <f ca="1">VLOOKUP(K710,Freq_Investment!$A$1:$B$8,2,0)</f>
        <v>Half-yearly</v>
      </c>
      <c r="M710" s="3" t="str">
        <f t="shared" ca="1" si="133"/>
        <v>Auto</v>
      </c>
      <c r="N710" s="3">
        <f t="shared" ca="1" si="123"/>
        <v>3</v>
      </c>
      <c r="O710" s="3">
        <f t="shared" ca="1" si="123"/>
        <v>1</v>
      </c>
      <c r="P710" s="3">
        <f t="shared" ca="1" si="123"/>
        <v>3</v>
      </c>
    </row>
    <row r="711" spans="1:16" x14ac:dyDescent="0.25">
      <c r="A711" s="3">
        <f t="shared" ca="1" si="124"/>
        <v>883939005</v>
      </c>
      <c r="B711" s="3">
        <f t="shared" ca="1" si="125"/>
        <v>4364</v>
      </c>
      <c r="C711" s="1">
        <f t="shared" ca="1" si="126"/>
        <v>39807</v>
      </c>
      <c r="D711" s="7">
        <f t="shared" ca="1" si="127"/>
        <v>6</v>
      </c>
      <c r="E711" s="3" t="str">
        <f ca="1">VLOOKUP(D711,State!$A$1:$B$9,2,0)</f>
        <v>TAS</v>
      </c>
      <c r="F711" s="3">
        <f t="shared" ca="1" si="128"/>
        <v>559</v>
      </c>
      <c r="G711" s="3" t="str">
        <f ca="1">VLOOKUP(F711,Occupation!$A$1:$B$915,2,0)</f>
        <v>Irrigation Technician</v>
      </c>
      <c r="H711" s="3">
        <f t="shared" ca="1" si="129"/>
        <v>2</v>
      </c>
      <c r="I711" s="3">
        <f t="shared" ca="1" si="130"/>
        <v>2062.19</v>
      </c>
      <c r="J711" s="3">
        <f t="shared" ca="1" si="131"/>
        <v>0.17557753129341741</v>
      </c>
      <c r="K711" s="3">
        <f t="shared" ca="1" si="132"/>
        <v>4</v>
      </c>
      <c r="L711" s="3" t="str">
        <f ca="1">VLOOKUP(K711,Freq_Investment!$A$1:$B$8,2,0)</f>
        <v>Monthly</v>
      </c>
      <c r="M711" s="3" t="str">
        <f t="shared" ca="1" si="133"/>
        <v>Manual</v>
      </c>
      <c r="N711" s="3">
        <f t="shared" ca="1" si="123"/>
        <v>5</v>
      </c>
      <c r="O711" s="3">
        <f t="shared" ca="1" si="123"/>
        <v>3</v>
      </c>
      <c r="P711" s="3">
        <f t="shared" ca="1" si="123"/>
        <v>2</v>
      </c>
    </row>
    <row r="712" spans="1:16" x14ac:dyDescent="0.25">
      <c r="A712" s="3">
        <f t="shared" ca="1" si="124"/>
        <v>209724795</v>
      </c>
      <c r="B712" s="3">
        <f t="shared" ca="1" si="125"/>
        <v>8127</v>
      </c>
      <c r="C712" s="1">
        <f t="shared" ca="1" si="126"/>
        <v>42522</v>
      </c>
      <c r="D712" s="7">
        <f t="shared" ca="1" si="127"/>
        <v>1</v>
      </c>
      <c r="E712" s="3" t="str">
        <f ca="1">VLOOKUP(D712,State!$A$1:$B$9,2,0)</f>
        <v>NSW</v>
      </c>
      <c r="F712" s="3">
        <f t="shared" ca="1" si="128"/>
        <v>90</v>
      </c>
      <c r="G712" s="3" t="str">
        <f ca="1">VLOOKUP(F712,Occupation!$A$1:$B$915,2,0)</f>
        <v>Cinema or Theatre Manager</v>
      </c>
      <c r="H712" s="3">
        <f t="shared" ca="1" si="129"/>
        <v>4</v>
      </c>
      <c r="I712" s="3">
        <f t="shared" ca="1" si="130"/>
        <v>47668.26</v>
      </c>
      <c r="J712" s="3">
        <f t="shared" ca="1" si="131"/>
        <v>0.47736643027572634</v>
      </c>
      <c r="K712" s="3">
        <f t="shared" ca="1" si="132"/>
        <v>4</v>
      </c>
      <c r="L712" s="3" t="str">
        <f ca="1">VLOOKUP(K712,Freq_Investment!$A$1:$B$8,2,0)</f>
        <v>Monthly</v>
      </c>
      <c r="M712" s="3" t="str">
        <f t="shared" ca="1" si="133"/>
        <v>Auto</v>
      </c>
      <c r="N712" s="3">
        <f t="shared" ca="1" si="123"/>
        <v>2</v>
      </c>
      <c r="O712" s="3">
        <f t="shared" ca="1" si="123"/>
        <v>5</v>
      </c>
      <c r="P712" s="3">
        <f t="shared" ca="1" si="123"/>
        <v>4</v>
      </c>
    </row>
    <row r="713" spans="1:16" x14ac:dyDescent="0.25">
      <c r="A713" s="3">
        <f t="shared" ca="1" si="124"/>
        <v>577477046</v>
      </c>
      <c r="B713" s="3">
        <f t="shared" ca="1" si="125"/>
        <v>3364</v>
      </c>
      <c r="C713" s="1">
        <f t="shared" ca="1" si="126"/>
        <v>38663</v>
      </c>
      <c r="D713" s="7">
        <f t="shared" ca="1" si="127"/>
        <v>6</v>
      </c>
      <c r="E713" s="3" t="str">
        <f ca="1">VLOOKUP(D713,State!$A$1:$B$9,2,0)</f>
        <v>TAS</v>
      </c>
      <c r="F713" s="3">
        <f t="shared" ca="1" si="128"/>
        <v>807</v>
      </c>
      <c r="G713" s="3" t="str">
        <f ca="1">VLOOKUP(F713,Occupation!$A$1:$B$915,2,0)</f>
        <v>Other Wood Processing Machine Operator</v>
      </c>
      <c r="H713" s="3">
        <f t="shared" ca="1" si="129"/>
        <v>1</v>
      </c>
      <c r="I713" s="3">
        <f t="shared" ca="1" si="130"/>
        <v>76571.42</v>
      </c>
      <c r="J713" s="3">
        <f t="shared" ca="1" si="131"/>
        <v>0.22000920689652603</v>
      </c>
      <c r="K713" s="3">
        <f t="shared" ca="1" si="132"/>
        <v>6</v>
      </c>
      <c r="L713" s="3" t="str">
        <f ca="1">VLOOKUP(K713,Freq_Investment!$A$1:$B$8,2,0)</f>
        <v>Half-yearly</v>
      </c>
      <c r="M713" s="3" t="str">
        <f t="shared" ca="1" si="133"/>
        <v>Auto</v>
      </c>
      <c r="N713" s="3">
        <f t="shared" ca="1" si="123"/>
        <v>3</v>
      </c>
      <c r="O713" s="3">
        <f t="shared" ca="1" si="123"/>
        <v>3</v>
      </c>
      <c r="P713" s="3">
        <f t="shared" ca="1" si="123"/>
        <v>2</v>
      </c>
    </row>
    <row r="714" spans="1:16" x14ac:dyDescent="0.25">
      <c r="A714" s="3">
        <f t="shared" ca="1" si="124"/>
        <v>757907907</v>
      </c>
      <c r="B714" s="3">
        <f t="shared" ca="1" si="125"/>
        <v>9535</v>
      </c>
      <c r="C714" s="1">
        <f t="shared" ca="1" si="126"/>
        <v>26880</v>
      </c>
      <c r="D714" s="7">
        <f t="shared" ca="1" si="127"/>
        <v>3</v>
      </c>
      <c r="E714" s="3" t="str">
        <f ca="1">VLOOKUP(D714,State!$A$1:$B$9,2,0)</f>
        <v>SA</v>
      </c>
      <c r="F714" s="3">
        <f t="shared" ca="1" si="128"/>
        <v>112</v>
      </c>
      <c r="G714" s="3" t="str">
        <f ca="1">VLOOKUP(F714,Occupation!$A$1:$B$915,2,0)</f>
        <v>Television Presenter</v>
      </c>
      <c r="H714" s="3">
        <f t="shared" ca="1" si="129"/>
        <v>10</v>
      </c>
      <c r="I714" s="3">
        <f t="shared" ca="1" si="130"/>
        <v>76711.37</v>
      </c>
      <c r="J714" s="3">
        <f t="shared" ca="1" si="131"/>
        <v>0.20682253036251841</v>
      </c>
      <c r="K714" s="3">
        <f t="shared" ca="1" si="132"/>
        <v>5</v>
      </c>
      <c r="L714" s="3" t="str">
        <f ca="1">VLOOKUP(K714,Freq_Investment!$A$1:$B$8,2,0)</f>
        <v>Quarterly</v>
      </c>
      <c r="M714" s="3" t="str">
        <f t="shared" ca="1" si="133"/>
        <v>Manual</v>
      </c>
      <c r="N714" s="3">
        <f t="shared" ca="1" si="123"/>
        <v>2</v>
      </c>
      <c r="O714" s="3">
        <f t="shared" ca="1" si="123"/>
        <v>5</v>
      </c>
      <c r="P714" s="3">
        <f t="shared" ca="1" si="123"/>
        <v>4</v>
      </c>
    </row>
    <row r="715" spans="1:16" x14ac:dyDescent="0.25">
      <c r="A715" s="3">
        <f t="shared" ca="1" si="124"/>
        <v>502758100</v>
      </c>
      <c r="B715" s="3">
        <f t="shared" ca="1" si="125"/>
        <v>2293</v>
      </c>
      <c r="C715" s="1">
        <f t="shared" ca="1" si="126"/>
        <v>32481</v>
      </c>
      <c r="D715" s="7">
        <f t="shared" ca="1" si="127"/>
        <v>6</v>
      </c>
      <c r="E715" s="3" t="str">
        <f ca="1">VLOOKUP(D715,State!$A$1:$B$9,2,0)</f>
        <v>TAS</v>
      </c>
      <c r="F715" s="3">
        <f t="shared" ca="1" si="128"/>
        <v>174</v>
      </c>
      <c r="G715" s="3" t="str">
        <f ca="1">VLOOKUP(F715,Occupation!$A$1:$B$915,2,0)</f>
        <v>Marketing Specialist</v>
      </c>
      <c r="H715" s="3">
        <f t="shared" ca="1" si="129"/>
        <v>7</v>
      </c>
      <c r="I715" s="3">
        <f t="shared" ca="1" si="130"/>
        <v>92436.42</v>
      </c>
      <c r="J715" s="3">
        <f t="shared" ca="1" si="131"/>
        <v>0.32949432686155616</v>
      </c>
      <c r="K715" s="3">
        <f t="shared" ca="1" si="132"/>
        <v>4</v>
      </c>
      <c r="L715" s="3" t="str">
        <f ca="1">VLOOKUP(K715,Freq_Investment!$A$1:$B$8,2,0)</f>
        <v>Monthly</v>
      </c>
      <c r="M715" s="3" t="str">
        <f t="shared" ca="1" si="133"/>
        <v>Auto</v>
      </c>
      <c r="N715" s="3">
        <f t="shared" ca="1" si="123"/>
        <v>1</v>
      </c>
      <c r="O715" s="3">
        <f t="shared" ca="1" si="123"/>
        <v>4</v>
      </c>
      <c r="P715" s="3">
        <f t="shared" ca="1" si="123"/>
        <v>2</v>
      </c>
    </row>
    <row r="716" spans="1:16" x14ac:dyDescent="0.25">
      <c r="A716" s="3">
        <f t="shared" ca="1" si="124"/>
        <v>175269440</v>
      </c>
      <c r="B716" s="3">
        <f t="shared" ca="1" si="125"/>
        <v>676</v>
      </c>
      <c r="C716" s="1">
        <f t="shared" ca="1" si="126"/>
        <v>42424</v>
      </c>
      <c r="D716" s="7">
        <f t="shared" ca="1" si="127"/>
        <v>1</v>
      </c>
      <c r="E716" s="3" t="str">
        <f ca="1">VLOOKUP(D716,State!$A$1:$B$9,2,0)</f>
        <v>NSW</v>
      </c>
      <c r="F716" s="3">
        <f t="shared" ca="1" si="128"/>
        <v>521</v>
      </c>
      <c r="G716" s="3" t="str">
        <f ca="1">VLOOKUP(F716,Occupation!$A$1:$B$915,2,0)</f>
        <v>Gasfitter</v>
      </c>
      <c r="H716" s="3">
        <f t="shared" ca="1" si="129"/>
        <v>8</v>
      </c>
      <c r="I716" s="3">
        <f t="shared" ca="1" si="130"/>
        <v>26842.43</v>
      </c>
      <c r="J716" s="3">
        <f t="shared" ca="1" si="131"/>
        <v>1.0156897246296925E-2</v>
      </c>
      <c r="K716" s="3">
        <f t="shared" ca="1" si="132"/>
        <v>4</v>
      </c>
      <c r="L716" s="3" t="str">
        <f ca="1">VLOOKUP(K716,Freq_Investment!$A$1:$B$8,2,0)</f>
        <v>Monthly</v>
      </c>
      <c r="M716" s="3" t="str">
        <f t="shared" ca="1" si="133"/>
        <v>Manual</v>
      </c>
      <c r="N716" s="3">
        <f t="shared" ca="1" si="123"/>
        <v>4</v>
      </c>
      <c r="O716" s="3">
        <f t="shared" ca="1" si="123"/>
        <v>1</v>
      </c>
      <c r="P716" s="3">
        <f t="shared" ca="1" si="123"/>
        <v>4</v>
      </c>
    </row>
    <row r="717" spans="1:16" x14ac:dyDescent="0.25">
      <c r="A717" s="3">
        <f t="shared" ca="1" si="124"/>
        <v>442120509</v>
      </c>
      <c r="B717" s="3">
        <f t="shared" ca="1" si="125"/>
        <v>1431</v>
      </c>
      <c r="C717" s="1">
        <f t="shared" ca="1" si="126"/>
        <v>29105</v>
      </c>
      <c r="D717" s="7">
        <f t="shared" ca="1" si="127"/>
        <v>6</v>
      </c>
      <c r="E717" s="3" t="str">
        <f ca="1">VLOOKUP(D717,State!$A$1:$B$9,2,0)</f>
        <v>TAS</v>
      </c>
      <c r="F717" s="3">
        <f t="shared" ca="1" si="128"/>
        <v>686</v>
      </c>
      <c r="G717" s="3" t="str">
        <f ca="1">VLOOKUP(F717,Occupation!$A$1:$B$915,2,0)</f>
        <v>Religious Assistant</v>
      </c>
      <c r="H717" s="3">
        <f t="shared" ca="1" si="129"/>
        <v>8</v>
      </c>
      <c r="I717" s="3">
        <f t="shared" ca="1" si="130"/>
        <v>73165.53</v>
      </c>
      <c r="J717" s="3">
        <f t="shared" ca="1" si="131"/>
        <v>0.20654667589532999</v>
      </c>
      <c r="K717" s="3">
        <f t="shared" ca="1" si="132"/>
        <v>7</v>
      </c>
      <c r="L717" s="3" t="str">
        <f ca="1">VLOOKUP(K717,Freq_Investment!$A$1:$B$8,2,0)</f>
        <v>Yearly</v>
      </c>
      <c r="M717" s="3" t="str">
        <f t="shared" ca="1" si="133"/>
        <v>Auto</v>
      </c>
      <c r="N717" s="3">
        <f t="shared" ca="1" si="123"/>
        <v>4</v>
      </c>
      <c r="O717" s="3">
        <f t="shared" ca="1" si="123"/>
        <v>1</v>
      </c>
      <c r="P717" s="3">
        <f t="shared" ca="1" si="123"/>
        <v>5</v>
      </c>
    </row>
    <row r="718" spans="1:16" x14ac:dyDescent="0.25">
      <c r="A718" s="3">
        <f t="shared" ca="1" si="124"/>
        <v>701107694</v>
      </c>
      <c r="B718" s="3">
        <f t="shared" ca="1" si="125"/>
        <v>5483</v>
      </c>
      <c r="C718" s="1">
        <f t="shared" ca="1" si="126"/>
        <v>35713</v>
      </c>
      <c r="D718" s="7">
        <f t="shared" ca="1" si="127"/>
        <v>2</v>
      </c>
      <c r="E718" s="3" t="str">
        <f ca="1">VLOOKUP(D718,State!$A$1:$B$9,2,0)</f>
        <v>QLD</v>
      </c>
      <c r="F718" s="3">
        <f t="shared" ca="1" si="128"/>
        <v>315</v>
      </c>
      <c r="G718" s="3" t="str">
        <f ca="1">VLOOKUP(F718,Occupation!$A$1:$B$915,2,0)</f>
        <v>Anaesthetist</v>
      </c>
      <c r="H718" s="3">
        <f t="shared" ca="1" si="129"/>
        <v>5</v>
      </c>
      <c r="I718" s="3">
        <f t="shared" ca="1" si="130"/>
        <v>79265.820000000007</v>
      </c>
      <c r="J718" s="3">
        <f t="shared" ca="1" si="131"/>
        <v>0.16856462588519133</v>
      </c>
      <c r="K718" s="3">
        <f t="shared" ca="1" si="132"/>
        <v>3</v>
      </c>
      <c r="L718" s="3" t="str">
        <f ca="1">VLOOKUP(K718,Freq_Investment!$A$1:$B$8,2,0)</f>
        <v>Fortnightly</v>
      </c>
      <c r="M718" s="3" t="str">
        <f t="shared" ca="1" si="133"/>
        <v>Auto</v>
      </c>
      <c r="N718" s="3">
        <f t="shared" ca="1" si="123"/>
        <v>3</v>
      </c>
      <c r="O718" s="3">
        <f t="shared" ca="1" si="123"/>
        <v>1</v>
      </c>
      <c r="P718" s="3">
        <f t="shared" ca="1" si="123"/>
        <v>2</v>
      </c>
    </row>
    <row r="719" spans="1:16" x14ac:dyDescent="0.25">
      <c r="A719" s="3">
        <f t="shared" ca="1" si="124"/>
        <v>699581106</v>
      </c>
      <c r="B719" s="3">
        <f t="shared" ca="1" si="125"/>
        <v>2249</v>
      </c>
      <c r="C719" s="1">
        <f t="shared" ca="1" si="126"/>
        <v>31547</v>
      </c>
      <c r="D719" s="7">
        <f t="shared" ca="1" si="127"/>
        <v>8</v>
      </c>
      <c r="E719" s="3" t="str">
        <f ca="1">VLOOKUP(D719,State!$A$1:$B$9,2,0)</f>
        <v>ACT</v>
      </c>
      <c r="F719" s="3">
        <f t="shared" ca="1" si="128"/>
        <v>591</v>
      </c>
      <c r="G719" s="3" t="str">
        <f ca="1">VLOOKUP(F719,Occupation!$A$1:$B$915,2,0)</f>
        <v>Cabinetmaker</v>
      </c>
      <c r="H719" s="3">
        <f t="shared" ca="1" si="129"/>
        <v>4</v>
      </c>
      <c r="I719" s="3">
        <f t="shared" ca="1" si="130"/>
        <v>29570.77</v>
      </c>
      <c r="J719" s="3">
        <f t="shared" ca="1" si="131"/>
        <v>2.4888493189846705E-2</v>
      </c>
      <c r="K719" s="3">
        <f t="shared" ca="1" si="132"/>
        <v>3</v>
      </c>
      <c r="L719" s="3" t="str">
        <f ca="1">VLOOKUP(K719,Freq_Investment!$A$1:$B$8,2,0)</f>
        <v>Fortnightly</v>
      </c>
      <c r="M719" s="3" t="str">
        <f t="shared" ca="1" si="133"/>
        <v>Auto</v>
      </c>
      <c r="N719" s="3">
        <f t="shared" ca="1" si="123"/>
        <v>1</v>
      </c>
      <c r="O719" s="3">
        <f t="shared" ca="1" si="123"/>
        <v>4</v>
      </c>
      <c r="P719" s="3">
        <f t="shared" ca="1" si="123"/>
        <v>4</v>
      </c>
    </row>
    <row r="720" spans="1:16" x14ac:dyDescent="0.25">
      <c r="A720" s="3">
        <f t="shared" ca="1" si="124"/>
        <v>990660652</v>
      </c>
      <c r="B720" s="3">
        <f t="shared" ca="1" si="125"/>
        <v>1940</v>
      </c>
      <c r="C720" s="1">
        <f t="shared" ca="1" si="126"/>
        <v>31664</v>
      </c>
      <c r="D720" s="7">
        <f t="shared" ca="1" si="127"/>
        <v>8</v>
      </c>
      <c r="E720" s="3" t="str">
        <f ca="1">VLOOKUP(D720,State!$A$1:$B$9,2,0)</f>
        <v>ACT</v>
      </c>
      <c r="F720" s="3">
        <f t="shared" ca="1" si="128"/>
        <v>270</v>
      </c>
      <c r="G720" s="3" t="str">
        <f ca="1">VLOOKUP(F720,Occupation!$A$1:$B$915,2,0)</f>
        <v>Teacher of the Sight Impaired</v>
      </c>
      <c r="H720" s="3">
        <f t="shared" ca="1" si="129"/>
        <v>3</v>
      </c>
      <c r="I720" s="3">
        <f t="shared" ca="1" si="130"/>
        <v>55405.5</v>
      </c>
      <c r="J720" s="3">
        <f t="shared" ca="1" si="131"/>
        <v>0.49867629584024664</v>
      </c>
      <c r="K720" s="3">
        <f t="shared" ca="1" si="132"/>
        <v>6</v>
      </c>
      <c r="L720" s="3" t="str">
        <f ca="1">VLOOKUP(K720,Freq_Investment!$A$1:$B$8,2,0)</f>
        <v>Half-yearly</v>
      </c>
      <c r="M720" s="3" t="str">
        <f t="shared" ca="1" si="133"/>
        <v>Manual</v>
      </c>
      <c r="N720" s="3">
        <f t="shared" ca="1" si="123"/>
        <v>4</v>
      </c>
      <c r="O720" s="3">
        <f t="shared" ca="1" si="123"/>
        <v>5</v>
      </c>
      <c r="P720" s="3">
        <f t="shared" ca="1" si="123"/>
        <v>1</v>
      </c>
    </row>
    <row r="721" spans="1:16" x14ac:dyDescent="0.25">
      <c r="A721" s="3">
        <f t="shared" ca="1" si="124"/>
        <v>894293156</v>
      </c>
      <c r="B721" s="3">
        <f t="shared" ca="1" si="125"/>
        <v>6313</v>
      </c>
      <c r="C721" s="1">
        <f t="shared" ca="1" si="126"/>
        <v>34067</v>
      </c>
      <c r="D721" s="7">
        <f t="shared" ca="1" si="127"/>
        <v>1</v>
      </c>
      <c r="E721" s="3" t="str">
        <f ca="1">VLOOKUP(D721,State!$A$1:$B$9,2,0)</f>
        <v>NSW</v>
      </c>
      <c r="F721" s="3">
        <f t="shared" ca="1" si="128"/>
        <v>670</v>
      </c>
      <c r="G721" s="3" t="str">
        <f ca="1">VLOOKUP(F721,Occupation!$A$1:$B$915,2,0)</f>
        <v>Beauty Therapist</v>
      </c>
      <c r="H721" s="3">
        <f t="shared" ca="1" si="129"/>
        <v>10</v>
      </c>
      <c r="I721" s="3">
        <f t="shared" ca="1" si="130"/>
        <v>94314.52</v>
      </c>
      <c r="J721" s="3">
        <f t="shared" ca="1" si="131"/>
        <v>4.8166550889250426E-2</v>
      </c>
      <c r="K721" s="3">
        <f t="shared" ca="1" si="132"/>
        <v>6</v>
      </c>
      <c r="L721" s="3" t="str">
        <f ca="1">VLOOKUP(K721,Freq_Investment!$A$1:$B$8,2,0)</f>
        <v>Half-yearly</v>
      </c>
      <c r="M721" s="3" t="str">
        <f t="shared" ca="1" si="133"/>
        <v>Manual</v>
      </c>
      <c r="N721" s="3">
        <f t="shared" ca="1" si="123"/>
        <v>5</v>
      </c>
      <c r="O721" s="3">
        <f t="shared" ca="1" si="123"/>
        <v>2</v>
      </c>
      <c r="P721" s="3">
        <f t="shared" ca="1" si="123"/>
        <v>2</v>
      </c>
    </row>
    <row r="722" spans="1:16" x14ac:dyDescent="0.25">
      <c r="A722" s="3">
        <f t="shared" ca="1" si="124"/>
        <v>436062516</v>
      </c>
      <c r="B722" s="3">
        <f t="shared" ca="1" si="125"/>
        <v>1447</v>
      </c>
      <c r="C722" s="1">
        <f t="shared" ca="1" si="126"/>
        <v>43346</v>
      </c>
      <c r="D722" s="7">
        <f t="shared" ca="1" si="127"/>
        <v>7</v>
      </c>
      <c r="E722" s="3" t="str">
        <f ca="1">VLOOKUP(D722,State!$A$1:$B$9,2,0)</f>
        <v>VIC</v>
      </c>
      <c r="F722" s="3">
        <f t="shared" ca="1" si="128"/>
        <v>884</v>
      </c>
      <c r="G722" s="3" t="str">
        <f ca="1">VLOOKUP(F722,Occupation!$A$1:$B$915,2,0)</f>
        <v>Structural Steel Erector</v>
      </c>
      <c r="H722" s="3">
        <f t="shared" ca="1" si="129"/>
        <v>2</v>
      </c>
      <c r="I722" s="3">
        <f t="shared" ca="1" si="130"/>
        <v>6274.55</v>
      </c>
      <c r="J722" s="3">
        <f t="shared" ca="1" si="131"/>
        <v>4.8029819001552509E-2</v>
      </c>
      <c r="K722" s="3">
        <f t="shared" ca="1" si="132"/>
        <v>4</v>
      </c>
      <c r="L722" s="3" t="str">
        <f ca="1">VLOOKUP(K722,Freq_Investment!$A$1:$B$8,2,0)</f>
        <v>Monthly</v>
      </c>
      <c r="M722" s="3" t="str">
        <f t="shared" ca="1" si="133"/>
        <v>Manual</v>
      </c>
      <c r="N722" s="3">
        <f t="shared" ca="1" si="123"/>
        <v>1</v>
      </c>
      <c r="O722" s="3">
        <f t="shared" ca="1" si="123"/>
        <v>4</v>
      </c>
      <c r="P722" s="3">
        <f t="shared" ca="1" si="123"/>
        <v>2</v>
      </c>
    </row>
    <row r="723" spans="1:16" x14ac:dyDescent="0.25">
      <c r="A723" s="3">
        <f t="shared" ca="1" si="124"/>
        <v>193858084</v>
      </c>
      <c r="B723" s="3">
        <f t="shared" ca="1" si="125"/>
        <v>2950</v>
      </c>
      <c r="C723" s="1">
        <f t="shared" ca="1" si="126"/>
        <v>39514</v>
      </c>
      <c r="D723" s="7">
        <f t="shared" ca="1" si="127"/>
        <v>2</v>
      </c>
      <c r="E723" s="3" t="str">
        <f ca="1">VLOOKUP(D723,State!$A$1:$B$9,2,0)</f>
        <v>QLD</v>
      </c>
      <c r="F723" s="3">
        <f t="shared" ca="1" si="128"/>
        <v>258</v>
      </c>
      <c r="G723" s="3" t="str">
        <f ca="1">VLOOKUP(F723,Occupation!$A$1:$B$915,2,0)</f>
        <v>Conservator</v>
      </c>
      <c r="H723" s="3">
        <f t="shared" ca="1" si="129"/>
        <v>6</v>
      </c>
      <c r="I723" s="3">
        <f t="shared" ca="1" si="130"/>
        <v>94867.14</v>
      </c>
      <c r="J723" s="3">
        <f t="shared" ca="1" si="131"/>
        <v>0.45907128759035509</v>
      </c>
      <c r="K723" s="3">
        <f t="shared" ca="1" si="132"/>
        <v>3</v>
      </c>
      <c r="L723" s="3" t="str">
        <f ca="1">VLOOKUP(K723,Freq_Investment!$A$1:$B$8,2,0)</f>
        <v>Fortnightly</v>
      </c>
      <c r="M723" s="3" t="str">
        <f t="shared" ca="1" si="133"/>
        <v>Manual</v>
      </c>
      <c r="N723" s="3">
        <f t="shared" ca="1" si="123"/>
        <v>1</v>
      </c>
      <c r="O723" s="3">
        <f t="shared" ca="1" si="123"/>
        <v>1</v>
      </c>
      <c r="P723" s="3">
        <f t="shared" ca="1" si="123"/>
        <v>1</v>
      </c>
    </row>
    <row r="724" spans="1:16" x14ac:dyDescent="0.25">
      <c r="A724" s="3">
        <f t="shared" ca="1" si="124"/>
        <v>227709733</v>
      </c>
      <c r="B724" s="3">
        <f t="shared" ca="1" si="125"/>
        <v>3850</v>
      </c>
      <c r="C724" s="1">
        <f t="shared" ca="1" si="126"/>
        <v>27085</v>
      </c>
      <c r="D724" s="7">
        <f t="shared" ca="1" si="127"/>
        <v>8</v>
      </c>
      <c r="E724" s="3" t="str">
        <f ca="1">VLOOKUP(D724,State!$A$1:$B$9,2,0)</f>
        <v>ACT</v>
      </c>
      <c r="F724" s="3">
        <f t="shared" ca="1" si="128"/>
        <v>233</v>
      </c>
      <c r="G724" s="3" t="str">
        <f ca="1">VLOOKUP(F724,Occupation!$A$1:$B$915,2,0)</f>
        <v>Agronomist</v>
      </c>
      <c r="H724" s="3">
        <f t="shared" ca="1" si="129"/>
        <v>4</v>
      </c>
      <c r="I724" s="3">
        <f t="shared" ca="1" si="130"/>
        <v>83455.56</v>
      </c>
      <c r="J724" s="3">
        <f t="shared" ca="1" si="131"/>
        <v>0.40598284099067788</v>
      </c>
      <c r="K724" s="3">
        <f t="shared" ca="1" si="132"/>
        <v>5</v>
      </c>
      <c r="L724" s="3" t="str">
        <f ca="1">VLOOKUP(K724,Freq_Investment!$A$1:$B$8,2,0)</f>
        <v>Quarterly</v>
      </c>
      <c r="M724" s="3" t="str">
        <f t="shared" ca="1" si="133"/>
        <v>Auto</v>
      </c>
      <c r="N724" s="3">
        <f t="shared" ca="1" si="123"/>
        <v>3</v>
      </c>
      <c r="O724" s="3">
        <f t="shared" ca="1" si="123"/>
        <v>3</v>
      </c>
      <c r="P724" s="3">
        <f t="shared" ca="1" si="123"/>
        <v>5</v>
      </c>
    </row>
    <row r="725" spans="1:16" x14ac:dyDescent="0.25">
      <c r="A725" s="3">
        <f t="shared" ca="1" si="124"/>
        <v>298682381</v>
      </c>
      <c r="B725" s="3">
        <f t="shared" ca="1" si="125"/>
        <v>3612</v>
      </c>
      <c r="C725" s="1">
        <f t="shared" ca="1" si="126"/>
        <v>39636</v>
      </c>
      <c r="D725" s="7">
        <f t="shared" ca="1" si="127"/>
        <v>2</v>
      </c>
      <c r="E725" s="3" t="str">
        <f ca="1">VLOOKUP(D725,State!$A$1:$B$9,2,0)</f>
        <v>QLD</v>
      </c>
      <c r="F725" s="3">
        <f t="shared" ca="1" si="128"/>
        <v>414</v>
      </c>
      <c r="G725" s="3" t="str">
        <f ca="1">VLOOKUP(F725,Occupation!$A$1:$B$915,2,0)</f>
        <v>Social Professionals nec</v>
      </c>
      <c r="H725" s="3">
        <f t="shared" ca="1" si="129"/>
        <v>7</v>
      </c>
      <c r="I725" s="3">
        <f t="shared" ca="1" si="130"/>
        <v>4901.84</v>
      </c>
      <c r="J725" s="3">
        <f t="shared" ca="1" si="131"/>
        <v>0.36298646597894663</v>
      </c>
      <c r="K725" s="3">
        <f t="shared" ca="1" si="132"/>
        <v>5</v>
      </c>
      <c r="L725" s="3" t="str">
        <f ca="1">VLOOKUP(K725,Freq_Investment!$A$1:$B$8,2,0)</f>
        <v>Quarterly</v>
      </c>
      <c r="M725" s="3" t="str">
        <f t="shared" ca="1" si="133"/>
        <v>Auto</v>
      </c>
      <c r="N725" s="3">
        <f t="shared" ca="1" si="123"/>
        <v>3</v>
      </c>
      <c r="O725" s="3">
        <f t="shared" ca="1" si="123"/>
        <v>1</v>
      </c>
      <c r="P725" s="3">
        <f t="shared" ca="1" si="123"/>
        <v>4</v>
      </c>
    </row>
    <row r="726" spans="1:16" x14ac:dyDescent="0.25">
      <c r="A726" s="3">
        <f t="shared" ca="1" si="124"/>
        <v>939751821</v>
      </c>
      <c r="B726" s="3">
        <f t="shared" ca="1" si="125"/>
        <v>6630</v>
      </c>
      <c r="C726" s="1">
        <f t="shared" ca="1" si="126"/>
        <v>39245</v>
      </c>
      <c r="D726" s="7">
        <f t="shared" ca="1" si="127"/>
        <v>2</v>
      </c>
      <c r="E726" s="3" t="str">
        <f ca="1">VLOOKUP(D726,State!$A$1:$B$9,2,0)</f>
        <v>QLD</v>
      </c>
      <c r="F726" s="3">
        <f t="shared" ca="1" si="128"/>
        <v>84</v>
      </c>
      <c r="G726" s="3" t="str">
        <f ca="1">VLOOKUP(F726,Occupation!$A$1:$B$915,2,0)</f>
        <v>Customer Service Manager</v>
      </c>
      <c r="H726" s="3">
        <f t="shared" ca="1" si="129"/>
        <v>7</v>
      </c>
      <c r="I726" s="3">
        <f t="shared" ca="1" si="130"/>
        <v>54811.56</v>
      </c>
      <c r="J726" s="3">
        <f t="shared" ca="1" si="131"/>
        <v>0.42245200538878314</v>
      </c>
      <c r="K726" s="3">
        <f t="shared" ca="1" si="132"/>
        <v>6</v>
      </c>
      <c r="L726" s="3" t="str">
        <f ca="1">VLOOKUP(K726,Freq_Investment!$A$1:$B$8,2,0)</f>
        <v>Half-yearly</v>
      </c>
      <c r="M726" s="3" t="str">
        <f t="shared" ca="1" si="133"/>
        <v>Auto</v>
      </c>
      <c r="N726" s="3">
        <f t="shared" ca="1" si="123"/>
        <v>2</v>
      </c>
      <c r="O726" s="3">
        <f t="shared" ca="1" si="123"/>
        <v>1</v>
      </c>
      <c r="P726" s="3">
        <f t="shared" ca="1" si="123"/>
        <v>2</v>
      </c>
    </row>
    <row r="727" spans="1:16" x14ac:dyDescent="0.25">
      <c r="A727" s="3">
        <f t="shared" ca="1" si="124"/>
        <v>792988025</v>
      </c>
      <c r="B727" s="3">
        <f t="shared" ca="1" si="125"/>
        <v>1954</v>
      </c>
      <c r="C727" s="1">
        <f t="shared" ca="1" si="126"/>
        <v>42706</v>
      </c>
      <c r="D727" s="7">
        <f t="shared" ca="1" si="127"/>
        <v>3</v>
      </c>
      <c r="E727" s="3" t="str">
        <f ca="1">VLOOKUP(D727,State!$A$1:$B$9,2,0)</f>
        <v>SA</v>
      </c>
      <c r="F727" s="3">
        <f t="shared" ca="1" si="128"/>
        <v>489</v>
      </c>
      <c r="G727" s="3" t="str">
        <f ca="1">VLOOKUP(F727,Occupation!$A$1:$B$915,2,0)</f>
        <v>Fitter and Turner</v>
      </c>
      <c r="H727" s="3">
        <f t="shared" ca="1" si="129"/>
        <v>5</v>
      </c>
      <c r="I727" s="3">
        <f t="shared" ca="1" si="130"/>
        <v>21996.02</v>
      </c>
      <c r="J727" s="3">
        <f t="shared" ca="1" si="131"/>
        <v>2.9319995257378384E-2</v>
      </c>
      <c r="K727" s="3">
        <f t="shared" ca="1" si="132"/>
        <v>2</v>
      </c>
      <c r="L727" s="3" t="str">
        <f ca="1">VLOOKUP(K727,Freq_Investment!$A$1:$B$8,2,0)</f>
        <v>Weekly</v>
      </c>
      <c r="M727" s="3" t="str">
        <f t="shared" ca="1" si="133"/>
        <v>Manual</v>
      </c>
      <c r="N727" s="3">
        <f t="shared" ca="1" si="123"/>
        <v>5</v>
      </c>
      <c r="O727" s="3">
        <f t="shared" ca="1" si="123"/>
        <v>1</v>
      </c>
      <c r="P727" s="3">
        <f t="shared" ca="1" si="123"/>
        <v>1</v>
      </c>
    </row>
    <row r="728" spans="1:16" x14ac:dyDescent="0.25">
      <c r="A728" s="3">
        <f t="shared" ca="1" si="124"/>
        <v>985258059</v>
      </c>
      <c r="B728" s="3">
        <f t="shared" ca="1" si="125"/>
        <v>5466</v>
      </c>
      <c r="C728" s="1">
        <f t="shared" ca="1" si="126"/>
        <v>34657</v>
      </c>
      <c r="D728" s="7">
        <f t="shared" ca="1" si="127"/>
        <v>7</v>
      </c>
      <c r="E728" s="3" t="str">
        <f ca="1">VLOOKUP(D728,State!$A$1:$B$9,2,0)</f>
        <v>VIC</v>
      </c>
      <c r="F728" s="3">
        <f t="shared" ca="1" si="128"/>
        <v>392</v>
      </c>
      <c r="G728" s="3" t="str">
        <f ca="1">VLOOKUP(F728,Occupation!$A$1:$B$915,2,0)</f>
        <v>Telecommunications Engineer</v>
      </c>
      <c r="H728" s="3">
        <f t="shared" ca="1" si="129"/>
        <v>10</v>
      </c>
      <c r="I728" s="3">
        <f t="shared" ca="1" si="130"/>
        <v>54466.05</v>
      </c>
      <c r="J728" s="3">
        <f t="shared" ca="1" si="131"/>
        <v>0.27860376312080137</v>
      </c>
      <c r="K728" s="3">
        <f t="shared" ca="1" si="132"/>
        <v>1</v>
      </c>
      <c r="L728" s="3" t="str">
        <f ca="1">VLOOKUP(K728,Freq_Investment!$A$1:$B$8,2,0)</f>
        <v>Daily</v>
      </c>
      <c r="M728" s="3" t="str">
        <f t="shared" ca="1" si="133"/>
        <v>Auto</v>
      </c>
      <c r="N728" s="3">
        <f t="shared" ca="1" si="123"/>
        <v>2</v>
      </c>
      <c r="O728" s="3">
        <f t="shared" ca="1" si="123"/>
        <v>1</v>
      </c>
      <c r="P728" s="3">
        <f t="shared" ca="1" si="123"/>
        <v>4</v>
      </c>
    </row>
    <row r="729" spans="1:16" x14ac:dyDescent="0.25">
      <c r="A729" s="3">
        <f t="shared" ca="1" si="124"/>
        <v>138019111</v>
      </c>
      <c r="B729" s="3">
        <f t="shared" ca="1" si="125"/>
        <v>4837</v>
      </c>
      <c r="C729" s="1">
        <f t="shared" ca="1" si="126"/>
        <v>34616</v>
      </c>
      <c r="D729" s="7">
        <f t="shared" ca="1" si="127"/>
        <v>3</v>
      </c>
      <c r="E729" s="3" t="str">
        <f ca="1">VLOOKUP(D729,State!$A$1:$B$9,2,0)</f>
        <v>SA</v>
      </c>
      <c r="F729" s="3">
        <f t="shared" ca="1" si="128"/>
        <v>103</v>
      </c>
      <c r="G729" s="3" t="str">
        <f ca="1">VLOOKUP(F729,Occupation!$A$1:$B$915,2,0)</f>
        <v>Music Professionals nec</v>
      </c>
      <c r="H729" s="3">
        <f t="shared" ca="1" si="129"/>
        <v>2</v>
      </c>
      <c r="I729" s="3">
        <f t="shared" ca="1" si="130"/>
        <v>68286.27</v>
      </c>
      <c r="J729" s="3">
        <f t="shared" ca="1" si="131"/>
        <v>0.23060879544910856</v>
      </c>
      <c r="K729" s="3">
        <f t="shared" ca="1" si="132"/>
        <v>5</v>
      </c>
      <c r="L729" s="3" t="str">
        <f ca="1">VLOOKUP(K729,Freq_Investment!$A$1:$B$8,2,0)</f>
        <v>Quarterly</v>
      </c>
      <c r="M729" s="3" t="str">
        <f t="shared" ca="1" si="133"/>
        <v>Manual</v>
      </c>
      <c r="N729" s="3">
        <f t="shared" ca="1" si="123"/>
        <v>4</v>
      </c>
      <c r="O729" s="3">
        <f t="shared" ca="1" si="123"/>
        <v>5</v>
      </c>
      <c r="P729" s="3">
        <f t="shared" ca="1" si="123"/>
        <v>3</v>
      </c>
    </row>
    <row r="730" spans="1:16" x14ac:dyDescent="0.25">
      <c r="A730" s="3">
        <f t="shared" ca="1" si="124"/>
        <v>731607552</v>
      </c>
      <c r="B730" s="3">
        <f t="shared" ca="1" si="125"/>
        <v>3040</v>
      </c>
      <c r="C730" s="1">
        <f t="shared" ca="1" si="126"/>
        <v>37511</v>
      </c>
      <c r="D730" s="7">
        <f t="shared" ca="1" si="127"/>
        <v>1</v>
      </c>
      <c r="E730" s="3" t="str">
        <f ca="1">VLOOKUP(D730,State!$A$1:$B$9,2,0)</f>
        <v>NSW</v>
      </c>
      <c r="F730" s="3">
        <f t="shared" ca="1" si="128"/>
        <v>326</v>
      </c>
      <c r="G730" s="3" t="str">
        <f ca="1">VLOOKUP(F730,Occupation!$A$1:$B$915,2,0)</f>
        <v>Rheumatologist</v>
      </c>
      <c r="H730" s="3">
        <f t="shared" ca="1" si="129"/>
        <v>10</v>
      </c>
      <c r="I730" s="3">
        <f t="shared" ca="1" si="130"/>
        <v>21394.6</v>
      </c>
      <c r="J730" s="3">
        <f t="shared" ca="1" si="131"/>
        <v>8.3413181220857113E-2</v>
      </c>
      <c r="K730" s="3">
        <f t="shared" ca="1" si="132"/>
        <v>1</v>
      </c>
      <c r="L730" s="3" t="str">
        <f ca="1">VLOOKUP(K730,Freq_Investment!$A$1:$B$8,2,0)</f>
        <v>Daily</v>
      </c>
      <c r="M730" s="3" t="str">
        <f t="shared" ca="1" si="133"/>
        <v>Manual</v>
      </c>
      <c r="N730" s="3">
        <f t="shared" ca="1" si="123"/>
        <v>4</v>
      </c>
      <c r="O730" s="3">
        <f t="shared" ca="1" si="123"/>
        <v>4</v>
      </c>
      <c r="P730" s="3">
        <f t="shared" ca="1" si="123"/>
        <v>4</v>
      </c>
    </row>
    <row r="731" spans="1:16" x14ac:dyDescent="0.25">
      <c r="A731" s="3">
        <f t="shared" ca="1" si="124"/>
        <v>179067610</v>
      </c>
      <c r="B731" s="3">
        <f t="shared" ca="1" si="125"/>
        <v>50</v>
      </c>
      <c r="C731" s="1">
        <f t="shared" ca="1" si="126"/>
        <v>28182</v>
      </c>
      <c r="D731" s="7">
        <f t="shared" ca="1" si="127"/>
        <v>6</v>
      </c>
      <c r="E731" s="3" t="str">
        <f ca="1">VLOOKUP(D731,State!$A$1:$B$9,2,0)</f>
        <v>TAS</v>
      </c>
      <c r="F731" s="3">
        <f t="shared" ca="1" si="128"/>
        <v>453</v>
      </c>
      <c r="G731" s="3" t="str">
        <f ca="1">VLOOKUP(F731,Occupation!$A$1:$B$915,2,0)</f>
        <v>Electronic Engineering Draftsperson</v>
      </c>
      <c r="H731" s="3">
        <f t="shared" ca="1" si="129"/>
        <v>8</v>
      </c>
      <c r="I731" s="3">
        <f t="shared" ca="1" si="130"/>
        <v>35593.79</v>
      </c>
      <c r="J731" s="3">
        <f t="shared" ca="1" si="131"/>
        <v>1.9069087870542567E-2</v>
      </c>
      <c r="K731" s="3">
        <f t="shared" ca="1" si="132"/>
        <v>7</v>
      </c>
      <c r="L731" s="3" t="str">
        <f ca="1">VLOOKUP(K731,Freq_Investment!$A$1:$B$8,2,0)</f>
        <v>Yearly</v>
      </c>
      <c r="M731" s="3" t="str">
        <f t="shared" ca="1" si="133"/>
        <v>Auto</v>
      </c>
      <c r="N731" s="3">
        <f t="shared" ca="1" si="123"/>
        <v>4</v>
      </c>
      <c r="O731" s="3">
        <f t="shared" ca="1" si="123"/>
        <v>4</v>
      </c>
      <c r="P731" s="3">
        <f t="shared" ca="1" si="123"/>
        <v>2</v>
      </c>
    </row>
    <row r="732" spans="1:16" x14ac:dyDescent="0.25">
      <c r="A732" s="3">
        <f t="shared" ca="1" si="124"/>
        <v>858060991</v>
      </c>
      <c r="B732" s="3">
        <f t="shared" ca="1" si="125"/>
        <v>9264</v>
      </c>
      <c r="C732" s="1">
        <f t="shared" ca="1" si="126"/>
        <v>29775</v>
      </c>
      <c r="D732" s="7">
        <f t="shared" ca="1" si="127"/>
        <v>3</v>
      </c>
      <c r="E732" s="3" t="str">
        <f ca="1">VLOOKUP(D732,State!$A$1:$B$9,2,0)</f>
        <v>SA</v>
      </c>
      <c r="F732" s="3">
        <f t="shared" ca="1" si="128"/>
        <v>772</v>
      </c>
      <c r="G732" s="3" t="str">
        <f ca="1">VLOOKUP(F732,Occupation!$A$1:$B$915,2,0)</f>
        <v>Production Assistant (Film, Television, Radio or Stage)</v>
      </c>
      <c r="H732" s="3">
        <f t="shared" ca="1" si="129"/>
        <v>10</v>
      </c>
      <c r="I732" s="3">
        <f t="shared" ca="1" si="130"/>
        <v>9215.59</v>
      </c>
      <c r="J732" s="3">
        <f t="shared" ca="1" si="131"/>
        <v>0.4989686534161083</v>
      </c>
      <c r="K732" s="3">
        <f t="shared" ca="1" si="132"/>
        <v>6</v>
      </c>
      <c r="L732" s="3" t="str">
        <f ca="1">VLOOKUP(K732,Freq_Investment!$A$1:$B$8,2,0)</f>
        <v>Half-yearly</v>
      </c>
      <c r="M732" s="3" t="str">
        <f t="shared" ca="1" si="133"/>
        <v>Auto</v>
      </c>
      <c r="N732" s="3">
        <f t="shared" ca="1" si="123"/>
        <v>5</v>
      </c>
      <c r="O732" s="3">
        <f t="shared" ca="1" si="123"/>
        <v>3</v>
      </c>
      <c r="P732" s="3">
        <f t="shared" ca="1" si="123"/>
        <v>3</v>
      </c>
    </row>
    <row r="733" spans="1:16" x14ac:dyDescent="0.25">
      <c r="A733" s="3">
        <f t="shared" ca="1" si="124"/>
        <v>978383859</v>
      </c>
      <c r="B733" s="3">
        <f t="shared" ca="1" si="125"/>
        <v>9100</v>
      </c>
      <c r="C733" s="1">
        <f t="shared" ca="1" si="126"/>
        <v>27160</v>
      </c>
      <c r="D733" s="7">
        <f t="shared" ca="1" si="127"/>
        <v>6</v>
      </c>
      <c r="E733" s="3" t="str">
        <f ca="1">VLOOKUP(D733,State!$A$1:$B$9,2,0)</f>
        <v>TAS</v>
      </c>
      <c r="F733" s="3">
        <f t="shared" ca="1" si="128"/>
        <v>193</v>
      </c>
      <c r="G733" s="3" t="str">
        <f ca="1">VLOOKUP(F733,Occupation!$A$1:$B$915,2,0)</f>
        <v>Marine Surveyor</v>
      </c>
      <c r="H733" s="3">
        <f t="shared" ca="1" si="129"/>
        <v>9</v>
      </c>
      <c r="I733" s="3">
        <f t="shared" ca="1" si="130"/>
        <v>45904.03</v>
      </c>
      <c r="J733" s="3">
        <f t="shared" ca="1" si="131"/>
        <v>0.12790090154164246</v>
      </c>
      <c r="K733" s="3">
        <f t="shared" ca="1" si="132"/>
        <v>3</v>
      </c>
      <c r="L733" s="3" t="str">
        <f ca="1">VLOOKUP(K733,Freq_Investment!$A$1:$B$8,2,0)</f>
        <v>Fortnightly</v>
      </c>
      <c r="M733" s="3" t="str">
        <f t="shared" ca="1" si="133"/>
        <v>Auto</v>
      </c>
      <c r="N733" s="3">
        <f t="shared" ca="1" si="123"/>
        <v>3</v>
      </c>
      <c r="O733" s="3">
        <f t="shared" ca="1" si="123"/>
        <v>3</v>
      </c>
      <c r="P733" s="3">
        <f t="shared" ca="1" si="123"/>
        <v>4</v>
      </c>
    </row>
    <row r="734" spans="1:16" x14ac:dyDescent="0.25">
      <c r="A734" s="3">
        <f t="shared" ca="1" si="124"/>
        <v>282048346</v>
      </c>
      <c r="B734" s="3">
        <f t="shared" ca="1" si="125"/>
        <v>6621</v>
      </c>
      <c r="C734" s="1">
        <f t="shared" ca="1" si="126"/>
        <v>43957</v>
      </c>
      <c r="D734" s="7">
        <f t="shared" ca="1" si="127"/>
        <v>8</v>
      </c>
      <c r="E734" s="3" t="str">
        <f ca="1">VLOOKUP(D734,State!$A$1:$B$9,2,0)</f>
        <v>ACT</v>
      </c>
      <c r="F734" s="3">
        <f t="shared" ca="1" si="128"/>
        <v>681</v>
      </c>
      <c r="G734" s="3" t="str">
        <f ca="1">VLOOKUP(F734,Occupation!$A$1:$B$915,2,0)</f>
        <v>Flight Attendant</v>
      </c>
      <c r="H734" s="3">
        <f t="shared" ca="1" si="129"/>
        <v>8</v>
      </c>
      <c r="I734" s="3">
        <f t="shared" ca="1" si="130"/>
        <v>77272.960000000006</v>
      </c>
      <c r="J734" s="3">
        <f t="shared" ca="1" si="131"/>
        <v>0.3443877534030641</v>
      </c>
      <c r="K734" s="3">
        <f t="shared" ca="1" si="132"/>
        <v>2</v>
      </c>
      <c r="L734" s="3" t="str">
        <f ca="1">VLOOKUP(K734,Freq_Investment!$A$1:$B$8,2,0)</f>
        <v>Weekly</v>
      </c>
      <c r="M734" s="3" t="str">
        <f t="shared" ca="1" si="133"/>
        <v>Auto</v>
      </c>
      <c r="N734" s="3">
        <f t="shared" ca="1" si="123"/>
        <v>4</v>
      </c>
      <c r="O734" s="3">
        <f t="shared" ca="1" si="123"/>
        <v>1</v>
      </c>
      <c r="P734" s="3">
        <f t="shared" ca="1" si="123"/>
        <v>1</v>
      </c>
    </row>
    <row r="735" spans="1:16" x14ac:dyDescent="0.25">
      <c r="A735" s="3">
        <f t="shared" ca="1" si="124"/>
        <v>993547852</v>
      </c>
      <c r="B735" s="3">
        <f t="shared" ca="1" si="125"/>
        <v>7810</v>
      </c>
      <c r="C735" s="1">
        <f t="shared" ca="1" si="126"/>
        <v>29191</v>
      </c>
      <c r="D735" s="7">
        <f t="shared" ca="1" si="127"/>
        <v>4</v>
      </c>
      <c r="E735" s="3" t="str">
        <f ca="1">VLOOKUP(D735,State!$A$1:$B$9,2,0)</f>
        <v>WA</v>
      </c>
      <c r="F735" s="3">
        <f t="shared" ca="1" si="128"/>
        <v>311</v>
      </c>
      <c r="G735" s="3" t="str">
        <f ca="1">VLOOKUP(F735,Occupation!$A$1:$B$915,2,0)</f>
        <v>Audiologist</v>
      </c>
      <c r="H735" s="3">
        <f t="shared" ca="1" si="129"/>
        <v>10</v>
      </c>
      <c r="I735" s="3">
        <f t="shared" ca="1" si="130"/>
        <v>32946.959999999999</v>
      </c>
      <c r="J735" s="3">
        <f t="shared" ca="1" si="131"/>
        <v>3.3915360721345877E-2</v>
      </c>
      <c r="K735" s="3">
        <f t="shared" ca="1" si="132"/>
        <v>2</v>
      </c>
      <c r="L735" s="3" t="str">
        <f ca="1">VLOOKUP(K735,Freq_Investment!$A$1:$B$8,2,0)</f>
        <v>Weekly</v>
      </c>
      <c r="M735" s="3" t="str">
        <f t="shared" ca="1" si="133"/>
        <v>Auto</v>
      </c>
      <c r="N735" s="3">
        <f t="shared" ca="1" si="123"/>
        <v>1</v>
      </c>
      <c r="O735" s="3">
        <f t="shared" ca="1" si="123"/>
        <v>3</v>
      </c>
      <c r="P735" s="3">
        <f t="shared" ca="1" si="123"/>
        <v>3</v>
      </c>
    </row>
    <row r="736" spans="1:16" x14ac:dyDescent="0.25">
      <c r="A736" s="3">
        <f t="shared" ca="1" si="124"/>
        <v>372978103</v>
      </c>
      <c r="B736" s="3">
        <f t="shared" ca="1" si="125"/>
        <v>8238</v>
      </c>
      <c r="C736" s="1">
        <f t="shared" ca="1" si="126"/>
        <v>33651</v>
      </c>
      <c r="D736" s="7">
        <f t="shared" ca="1" si="127"/>
        <v>8</v>
      </c>
      <c r="E736" s="3" t="str">
        <f ca="1">VLOOKUP(D736,State!$A$1:$B$9,2,0)</f>
        <v>ACT</v>
      </c>
      <c r="F736" s="3">
        <f t="shared" ca="1" si="128"/>
        <v>106</v>
      </c>
      <c r="G736" s="3" t="str">
        <f ca="1">VLOOKUP(F736,Occupation!$A$1:$B$915,2,0)</f>
        <v>Potter or Ceramic Artist</v>
      </c>
      <c r="H736" s="3">
        <f t="shared" ca="1" si="129"/>
        <v>10</v>
      </c>
      <c r="I736" s="3">
        <f t="shared" ca="1" si="130"/>
        <v>23722.61</v>
      </c>
      <c r="J736" s="3">
        <f t="shared" ca="1" si="131"/>
        <v>0.17986289419522</v>
      </c>
      <c r="K736" s="3">
        <f t="shared" ca="1" si="132"/>
        <v>2</v>
      </c>
      <c r="L736" s="3" t="str">
        <f ca="1">VLOOKUP(K736,Freq_Investment!$A$1:$B$8,2,0)</f>
        <v>Weekly</v>
      </c>
      <c r="M736" s="3" t="str">
        <f t="shared" ca="1" si="133"/>
        <v>Manual</v>
      </c>
      <c r="N736" s="3">
        <f t="shared" ca="1" si="123"/>
        <v>4</v>
      </c>
      <c r="O736" s="3">
        <f t="shared" ca="1" si="123"/>
        <v>4</v>
      </c>
      <c r="P736" s="3">
        <f t="shared" ca="1" si="123"/>
        <v>5</v>
      </c>
    </row>
    <row r="737" spans="1:16" x14ac:dyDescent="0.25">
      <c r="A737" s="3">
        <f t="shared" ca="1" si="124"/>
        <v>112247928</v>
      </c>
      <c r="B737" s="3">
        <f t="shared" ca="1" si="125"/>
        <v>8667</v>
      </c>
      <c r="C737" s="1">
        <f t="shared" ca="1" si="126"/>
        <v>34413</v>
      </c>
      <c r="D737" s="7">
        <f t="shared" ca="1" si="127"/>
        <v>3</v>
      </c>
      <c r="E737" s="3" t="str">
        <f ca="1">VLOOKUP(D737,State!$A$1:$B$9,2,0)</f>
        <v>SA</v>
      </c>
      <c r="F737" s="3">
        <f t="shared" ca="1" si="128"/>
        <v>218</v>
      </c>
      <c r="G737" s="3" t="str">
        <f ca="1">VLOOKUP(F737,Occupation!$A$1:$B$915,2,0)</f>
        <v>Industrial Engineer</v>
      </c>
      <c r="H737" s="3">
        <f t="shared" ca="1" si="129"/>
        <v>2</v>
      </c>
      <c r="I737" s="3">
        <f t="shared" ca="1" si="130"/>
        <v>28559.69</v>
      </c>
      <c r="J737" s="3">
        <f t="shared" ca="1" si="131"/>
        <v>1.6664915552156656E-2</v>
      </c>
      <c r="K737" s="3">
        <f t="shared" ca="1" si="132"/>
        <v>5</v>
      </c>
      <c r="L737" s="3" t="str">
        <f ca="1">VLOOKUP(K737,Freq_Investment!$A$1:$B$8,2,0)</f>
        <v>Quarterly</v>
      </c>
      <c r="M737" s="3" t="str">
        <f t="shared" ca="1" si="133"/>
        <v>Auto</v>
      </c>
      <c r="N737" s="3">
        <f t="shared" ca="1" si="123"/>
        <v>3</v>
      </c>
      <c r="O737" s="3">
        <f t="shared" ca="1" si="123"/>
        <v>3</v>
      </c>
      <c r="P737" s="3">
        <f t="shared" ca="1" si="123"/>
        <v>4</v>
      </c>
    </row>
    <row r="738" spans="1:16" x14ac:dyDescent="0.25">
      <c r="A738" s="3">
        <f t="shared" ca="1" si="124"/>
        <v>491155624</v>
      </c>
      <c r="B738" s="3">
        <f t="shared" ca="1" si="125"/>
        <v>7677</v>
      </c>
      <c r="C738" s="1">
        <f t="shared" ca="1" si="126"/>
        <v>27507</v>
      </c>
      <c r="D738" s="7">
        <f t="shared" ca="1" si="127"/>
        <v>5</v>
      </c>
      <c r="E738" s="3" t="str">
        <f ca="1">VLOOKUP(D738,State!$A$1:$B$9,2,0)</f>
        <v>NT</v>
      </c>
      <c r="F738" s="3">
        <f t="shared" ca="1" si="128"/>
        <v>914</v>
      </c>
      <c r="G738" s="3" t="str">
        <f ca="1">VLOOKUP(F738,Occupation!$A$1:$B$915,2,0)</f>
        <v>Printing Table Worker</v>
      </c>
      <c r="H738" s="3">
        <f t="shared" ca="1" si="129"/>
        <v>9</v>
      </c>
      <c r="I738" s="3">
        <f t="shared" ca="1" si="130"/>
        <v>49389.03</v>
      </c>
      <c r="J738" s="3">
        <f t="shared" ca="1" si="131"/>
        <v>0.14848839674725417</v>
      </c>
      <c r="K738" s="3">
        <f t="shared" ca="1" si="132"/>
        <v>3</v>
      </c>
      <c r="L738" s="3" t="str">
        <f ca="1">VLOOKUP(K738,Freq_Investment!$A$1:$B$8,2,0)</f>
        <v>Fortnightly</v>
      </c>
      <c r="M738" s="3" t="str">
        <f t="shared" ca="1" si="133"/>
        <v>Manual</v>
      </c>
      <c r="N738" s="3">
        <f t="shared" ca="1" si="123"/>
        <v>2</v>
      </c>
      <c r="O738" s="3">
        <f t="shared" ca="1" si="123"/>
        <v>3</v>
      </c>
      <c r="P738" s="3">
        <f t="shared" ca="1" si="123"/>
        <v>5</v>
      </c>
    </row>
    <row r="739" spans="1:16" x14ac:dyDescent="0.25">
      <c r="A739" s="3">
        <f t="shared" ca="1" si="124"/>
        <v>230864605</v>
      </c>
      <c r="B739" s="3">
        <f t="shared" ca="1" si="125"/>
        <v>7709</v>
      </c>
      <c r="C739" s="1">
        <f t="shared" ca="1" si="126"/>
        <v>27390</v>
      </c>
      <c r="D739" s="7">
        <f t="shared" ca="1" si="127"/>
        <v>2</v>
      </c>
      <c r="E739" s="3" t="str">
        <f ca="1">VLOOKUP(D739,State!$A$1:$B$9,2,0)</f>
        <v>QLD</v>
      </c>
      <c r="F739" s="3">
        <f t="shared" ca="1" si="128"/>
        <v>30</v>
      </c>
      <c r="G739" s="3" t="str">
        <f ca="1">VLOOKUP(F739,Occupation!$A$1:$B$915,2,0)</f>
        <v>Advertising Manager</v>
      </c>
      <c r="H739" s="3">
        <f t="shared" ca="1" si="129"/>
        <v>5</v>
      </c>
      <c r="I739" s="3">
        <f t="shared" ca="1" si="130"/>
        <v>66496.2</v>
      </c>
      <c r="J739" s="3">
        <f t="shared" ca="1" si="131"/>
        <v>0.41278488473302039</v>
      </c>
      <c r="K739" s="3">
        <f t="shared" ca="1" si="132"/>
        <v>1</v>
      </c>
      <c r="L739" s="3" t="str">
        <f ca="1">VLOOKUP(K739,Freq_Investment!$A$1:$B$8,2,0)</f>
        <v>Daily</v>
      </c>
      <c r="M739" s="3" t="str">
        <f t="shared" ca="1" si="133"/>
        <v>Manual</v>
      </c>
      <c r="N739" s="3">
        <f t="shared" ca="1" si="123"/>
        <v>3</v>
      </c>
      <c r="O739" s="3">
        <f t="shared" ca="1" si="123"/>
        <v>1</v>
      </c>
      <c r="P739" s="3">
        <f t="shared" ca="1" si="123"/>
        <v>2</v>
      </c>
    </row>
    <row r="740" spans="1:16" x14ac:dyDescent="0.25">
      <c r="A740" s="3">
        <f t="shared" ca="1" si="124"/>
        <v>406179542</v>
      </c>
      <c r="B740" s="3">
        <f t="shared" ca="1" si="125"/>
        <v>2918</v>
      </c>
      <c r="C740" s="1">
        <f t="shared" ca="1" si="126"/>
        <v>42386</v>
      </c>
      <c r="D740" s="7">
        <f t="shared" ca="1" si="127"/>
        <v>1</v>
      </c>
      <c r="E740" s="3" t="str">
        <f ca="1">VLOOKUP(D740,State!$A$1:$B$9,2,0)</f>
        <v>NSW</v>
      </c>
      <c r="F740" s="3">
        <f t="shared" ca="1" si="128"/>
        <v>851</v>
      </c>
      <c r="G740" s="3" t="str">
        <f ca="1">VLOOKUP(F740,Occupation!$A$1:$B$915,2,0)</f>
        <v>Grader Operator</v>
      </c>
      <c r="H740" s="3">
        <f t="shared" ca="1" si="129"/>
        <v>10</v>
      </c>
      <c r="I740" s="3">
        <f t="shared" ca="1" si="130"/>
        <v>80975.61</v>
      </c>
      <c r="J740" s="3">
        <f t="shared" ca="1" si="131"/>
        <v>0.48503149106196092</v>
      </c>
      <c r="K740" s="3">
        <f t="shared" ca="1" si="132"/>
        <v>3</v>
      </c>
      <c r="L740" s="3" t="str">
        <f ca="1">VLOOKUP(K740,Freq_Investment!$A$1:$B$8,2,0)</f>
        <v>Fortnightly</v>
      </c>
      <c r="M740" s="3" t="str">
        <f t="shared" ca="1" si="133"/>
        <v>Auto</v>
      </c>
      <c r="N740" s="3">
        <f t="shared" ca="1" si="123"/>
        <v>5</v>
      </c>
      <c r="O740" s="3">
        <f t="shared" ca="1" si="123"/>
        <v>5</v>
      </c>
      <c r="P740" s="3">
        <f t="shared" ca="1" si="123"/>
        <v>4</v>
      </c>
    </row>
    <row r="741" spans="1:16" x14ac:dyDescent="0.25">
      <c r="A741" s="3">
        <f t="shared" ca="1" si="124"/>
        <v>486562982</v>
      </c>
      <c r="B741" s="3">
        <f t="shared" ca="1" si="125"/>
        <v>1983</v>
      </c>
      <c r="C741" s="1">
        <f t="shared" ca="1" si="126"/>
        <v>35174</v>
      </c>
      <c r="D741" s="7">
        <f t="shared" ca="1" si="127"/>
        <v>1</v>
      </c>
      <c r="E741" s="3" t="str">
        <f ca="1">VLOOKUP(D741,State!$A$1:$B$9,2,0)</f>
        <v>NSW</v>
      </c>
      <c r="F741" s="3">
        <f t="shared" ca="1" si="128"/>
        <v>867</v>
      </c>
      <c r="G741" s="3" t="str">
        <f ca="1">VLOOKUP(F741,Occupation!$A$1:$B$915,2,0)</f>
        <v>Train Driver</v>
      </c>
      <c r="H741" s="3">
        <f t="shared" ca="1" si="129"/>
        <v>8</v>
      </c>
      <c r="I741" s="3">
        <f t="shared" ca="1" si="130"/>
        <v>89307.09</v>
      </c>
      <c r="J741" s="3">
        <f t="shared" ca="1" si="131"/>
        <v>0.39054577975852101</v>
      </c>
      <c r="K741" s="3">
        <f t="shared" ca="1" si="132"/>
        <v>6</v>
      </c>
      <c r="L741" s="3" t="str">
        <f ca="1">VLOOKUP(K741,Freq_Investment!$A$1:$B$8,2,0)</f>
        <v>Half-yearly</v>
      </c>
      <c r="M741" s="3" t="str">
        <f t="shared" ca="1" si="133"/>
        <v>Auto</v>
      </c>
      <c r="N741" s="3">
        <f t="shared" ca="1" si="123"/>
        <v>4</v>
      </c>
      <c r="O741" s="3">
        <f t="shared" ca="1" si="123"/>
        <v>5</v>
      </c>
      <c r="P741" s="3">
        <f t="shared" ca="1" si="123"/>
        <v>4</v>
      </c>
    </row>
    <row r="742" spans="1:16" x14ac:dyDescent="0.25">
      <c r="A742" s="3">
        <f t="shared" ca="1" si="124"/>
        <v>38332808</v>
      </c>
      <c r="B742" s="3">
        <f t="shared" ca="1" si="125"/>
        <v>3214</v>
      </c>
      <c r="C742" s="1">
        <f t="shared" ca="1" si="126"/>
        <v>30783</v>
      </c>
      <c r="D742" s="7">
        <f t="shared" ca="1" si="127"/>
        <v>8</v>
      </c>
      <c r="E742" s="3" t="str">
        <f ca="1">VLOOKUP(D742,State!$A$1:$B$9,2,0)</f>
        <v>ACT</v>
      </c>
      <c r="F742" s="3">
        <f t="shared" ca="1" si="128"/>
        <v>630</v>
      </c>
      <c r="G742" s="3" t="str">
        <f ca="1">VLOOKUP(F742,Occupation!$A$1:$B$915,2,0)</f>
        <v>Mothercraft Nurse</v>
      </c>
      <c r="H742" s="3">
        <f t="shared" ca="1" si="129"/>
        <v>8</v>
      </c>
      <c r="I742" s="3">
        <f t="shared" ca="1" si="130"/>
        <v>8341.0499999999993</v>
      </c>
      <c r="J742" s="3">
        <f t="shared" ca="1" si="131"/>
        <v>3.8458030532154575E-2</v>
      </c>
      <c r="K742" s="3">
        <f t="shared" ca="1" si="132"/>
        <v>3</v>
      </c>
      <c r="L742" s="3" t="str">
        <f ca="1">VLOOKUP(K742,Freq_Investment!$A$1:$B$8,2,0)</f>
        <v>Fortnightly</v>
      </c>
      <c r="M742" s="3" t="str">
        <f t="shared" ca="1" si="133"/>
        <v>Auto</v>
      </c>
      <c r="N742" s="3">
        <f t="shared" ca="1" si="123"/>
        <v>2</v>
      </c>
      <c r="O742" s="3">
        <f t="shared" ca="1" si="123"/>
        <v>3</v>
      </c>
      <c r="P742" s="3">
        <f t="shared" ca="1" si="123"/>
        <v>1</v>
      </c>
    </row>
    <row r="743" spans="1:16" x14ac:dyDescent="0.25">
      <c r="A743" s="3">
        <f t="shared" ca="1" si="124"/>
        <v>818112404</v>
      </c>
      <c r="B743" s="3">
        <f t="shared" ca="1" si="125"/>
        <v>6702</v>
      </c>
      <c r="C743" s="1">
        <f t="shared" ca="1" si="126"/>
        <v>33466</v>
      </c>
      <c r="D743" s="7">
        <f t="shared" ca="1" si="127"/>
        <v>8</v>
      </c>
      <c r="E743" s="3" t="str">
        <f ca="1">VLOOKUP(D743,State!$A$1:$B$9,2,0)</f>
        <v>ACT</v>
      </c>
      <c r="F743" s="3">
        <f t="shared" ca="1" si="128"/>
        <v>814</v>
      </c>
      <c r="G743" s="3" t="str">
        <f ca="1">VLOOKUP(F743,Occupation!$A$1:$B$915,2,0)</f>
        <v>Rubber Production Machine Operator</v>
      </c>
      <c r="H743" s="3">
        <f t="shared" ca="1" si="129"/>
        <v>8</v>
      </c>
      <c r="I743" s="3">
        <f t="shared" ca="1" si="130"/>
        <v>94608.48</v>
      </c>
      <c r="J743" s="3">
        <f t="shared" ca="1" si="131"/>
        <v>0.18754690653677697</v>
      </c>
      <c r="K743" s="3">
        <f t="shared" ca="1" si="132"/>
        <v>2</v>
      </c>
      <c r="L743" s="3" t="str">
        <f ca="1">VLOOKUP(K743,Freq_Investment!$A$1:$B$8,2,0)</f>
        <v>Weekly</v>
      </c>
      <c r="M743" s="3" t="str">
        <f t="shared" ca="1" si="133"/>
        <v>Auto</v>
      </c>
      <c r="N743" s="3">
        <f t="shared" ca="1" si="123"/>
        <v>3</v>
      </c>
      <c r="O743" s="3">
        <f t="shared" ca="1" si="123"/>
        <v>1</v>
      </c>
      <c r="P743" s="3">
        <f t="shared" ca="1" si="123"/>
        <v>3</v>
      </c>
    </row>
    <row r="744" spans="1:16" x14ac:dyDescent="0.25">
      <c r="A744" s="3">
        <f t="shared" ca="1" si="124"/>
        <v>746133259</v>
      </c>
      <c r="B744" s="3">
        <f t="shared" ca="1" si="125"/>
        <v>1380</v>
      </c>
      <c r="C744" s="1">
        <f t="shared" ca="1" si="126"/>
        <v>38211</v>
      </c>
      <c r="D744" s="7">
        <f t="shared" ca="1" si="127"/>
        <v>4</v>
      </c>
      <c r="E744" s="3" t="str">
        <f ca="1">VLOOKUP(D744,State!$A$1:$B$9,2,0)</f>
        <v>WA</v>
      </c>
      <c r="F744" s="3">
        <f t="shared" ca="1" si="128"/>
        <v>345</v>
      </c>
      <c r="G744" s="3" t="str">
        <f ca="1">VLOOKUP(F744,Occupation!$A$1:$B$915,2,0)</f>
        <v>Radiation Oncologist</v>
      </c>
      <c r="H744" s="3">
        <f t="shared" ca="1" si="129"/>
        <v>8</v>
      </c>
      <c r="I744" s="3">
        <f t="shared" ca="1" si="130"/>
        <v>8039.74</v>
      </c>
      <c r="J744" s="3">
        <f t="shared" ca="1" si="131"/>
        <v>4.7697652847821181E-2</v>
      </c>
      <c r="K744" s="3">
        <f t="shared" ca="1" si="132"/>
        <v>2</v>
      </c>
      <c r="L744" s="3" t="str">
        <f ca="1">VLOOKUP(K744,Freq_Investment!$A$1:$B$8,2,0)</f>
        <v>Weekly</v>
      </c>
      <c r="M744" s="3" t="str">
        <f t="shared" ca="1" si="133"/>
        <v>Manual</v>
      </c>
      <c r="N744" s="3">
        <f t="shared" ca="1" si="123"/>
        <v>4</v>
      </c>
      <c r="O744" s="3">
        <f t="shared" ca="1" si="123"/>
        <v>1</v>
      </c>
      <c r="P744" s="3">
        <f t="shared" ca="1" si="123"/>
        <v>2</v>
      </c>
    </row>
    <row r="745" spans="1:16" x14ac:dyDescent="0.25">
      <c r="A745" s="3">
        <f t="shared" ca="1" si="124"/>
        <v>454087188</v>
      </c>
      <c r="B745" s="3">
        <f t="shared" ca="1" si="125"/>
        <v>5010</v>
      </c>
      <c r="C745" s="1">
        <f t="shared" ca="1" si="126"/>
        <v>41770</v>
      </c>
      <c r="D745" s="7">
        <f t="shared" ca="1" si="127"/>
        <v>7</v>
      </c>
      <c r="E745" s="3" t="str">
        <f ca="1">VLOOKUP(D745,State!$A$1:$B$9,2,0)</f>
        <v>VIC</v>
      </c>
      <c r="F745" s="3">
        <f t="shared" ca="1" si="128"/>
        <v>56</v>
      </c>
      <c r="G745" s="3" t="str">
        <f ca="1">VLOOKUP(F745,Occupation!$A$1:$B$915,2,0)</f>
        <v>Regional Education Manager</v>
      </c>
      <c r="H745" s="3">
        <f t="shared" ca="1" si="129"/>
        <v>8</v>
      </c>
      <c r="I745" s="3">
        <f t="shared" ca="1" si="130"/>
        <v>63119.33</v>
      </c>
      <c r="J745" s="3">
        <f t="shared" ca="1" si="131"/>
        <v>4.1122842783026026E-2</v>
      </c>
      <c r="K745" s="3">
        <f t="shared" ca="1" si="132"/>
        <v>1</v>
      </c>
      <c r="L745" s="3" t="str">
        <f ca="1">VLOOKUP(K745,Freq_Investment!$A$1:$B$8,2,0)</f>
        <v>Daily</v>
      </c>
      <c r="M745" s="3" t="str">
        <f t="shared" ca="1" si="133"/>
        <v>Manual</v>
      </c>
      <c r="N745" s="3">
        <f t="shared" ca="1" si="123"/>
        <v>4</v>
      </c>
      <c r="O745" s="3">
        <f t="shared" ca="1" si="123"/>
        <v>1</v>
      </c>
      <c r="P745" s="3">
        <f t="shared" ca="1" si="123"/>
        <v>4</v>
      </c>
    </row>
    <row r="746" spans="1:16" x14ac:dyDescent="0.25">
      <c r="A746" s="3">
        <f t="shared" ca="1" si="124"/>
        <v>117838473</v>
      </c>
      <c r="B746" s="3">
        <f t="shared" ca="1" si="125"/>
        <v>4683</v>
      </c>
      <c r="C746" s="1">
        <f t="shared" ca="1" si="126"/>
        <v>44168</v>
      </c>
      <c r="D746" s="7">
        <f t="shared" ca="1" si="127"/>
        <v>6</v>
      </c>
      <c r="E746" s="3" t="str">
        <f ca="1">VLOOKUP(D746,State!$A$1:$B$9,2,0)</f>
        <v>TAS</v>
      </c>
      <c r="F746" s="3">
        <f t="shared" ca="1" si="128"/>
        <v>290</v>
      </c>
      <c r="G746" s="3" t="str">
        <f ca="1">VLOOKUP(F746,Occupation!$A$1:$B$915,2,0)</f>
        <v>Occupational Health and Safety Adviser</v>
      </c>
      <c r="H746" s="3">
        <f t="shared" ca="1" si="129"/>
        <v>4</v>
      </c>
      <c r="I746" s="3">
        <f t="shared" ca="1" si="130"/>
        <v>54092.53</v>
      </c>
      <c r="J746" s="3">
        <f t="shared" ca="1" si="131"/>
        <v>0.44712927325453095</v>
      </c>
      <c r="K746" s="3">
        <f t="shared" ca="1" si="132"/>
        <v>6</v>
      </c>
      <c r="L746" s="3" t="str">
        <f ca="1">VLOOKUP(K746,Freq_Investment!$A$1:$B$8,2,0)</f>
        <v>Half-yearly</v>
      </c>
      <c r="M746" s="3" t="str">
        <f t="shared" ca="1" si="133"/>
        <v>Auto</v>
      </c>
      <c r="N746" s="3">
        <f t="shared" ca="1" si="123"/>
        <v>4</v>
      </c>
      <c r="O746" s="3">
        <f t="shared" ca="1" si="123"/>
        <v>2</v>
      </c>
      <c r="P746" s="3">
        <f t="shared" ca="1" si="123"/>
        <v>3</v>
      </c>
    </row>
    <row r="747" spans="1:16" x14ac:dyDescent="0.25">
      <c r="A747" s="3">
        <f t="shared" ca="1" si="124"/>
        <v>841802075</v>
      </c>
      <c r="B747" s="3">
        <f t="shared" ca="1" si="125"/>
        <v>8880</v>
      </c>
      <c r="C747" s="1">
        <f t="shared" ca="1" si="126"/>
        <v>34782</v>
      </c>
      <c r="D747" s="7">
        <f t="shared" ca="1" si="127"/>
        <v>5</v>
      </c>
      <c r="E747" s="3" t="str">
        <f ca="1">VLOOKUP(D747,State!$A$1:$B$9,2,0)</f>
        <v>NT</v>
      </c>
      <c r="F747" s="3">
        <f t="shared" ca="1" si="128"/>
        <v>866</v>
      </c>
      <c r="G747" s="3" t="str">
        <f ca="1">VLOOKUP(F747,Occupation!$A$1:$B$915,2,0)</f>
        <v>Passenger Coach Driver</v>
      </c>
      <c r="H747" s="3">
        <f t="shared" ca="1" si="129"/>
        <v>6</v>
      </c>
      <c r="I747" s="3">
        <f t="shared" ca="1" si="130"/>
        <v>54066.06</v>
      </c>
      <c r="J747" s="3">
        <f t="shared" ca="1" si="131"/>
        <v>9.2015798159597928E-2</v>
      </c>
      <c r="K747" s="3">
        <f t="shared" ca="1" si="132"/>
        <v>6</v>
      </c>
      <c r="L747" s="3" t="str">
        <f ca="1">VLOOKUP(K747,Freq_Investment!$A$1:$B$8,2,0)</f>
        <v>Half-yearly</v>
      </c>
      <c r="M747" s="3" t="str">
        <f t="shared" ca="1" si="133"/>
        <v>Manual</v>
      </c>
      <c r="N747" s="3">
        <f t="shared" ca="1" si="123"/>
        <v>5</v>
      </c>
      <c r="O747" s="3">
        <f t="shared" ca="1" si="123"/>
        <v>1</v>
      </c>
      <c r="P747" s="3">
        <f t="shared" ca="1" si="123"/>
        <v>4</v>
      </c>
    </row>
    <row r="748" spans="1:16" x14ac:dyDescent="0.25">
      <c r="A748" s="3">
        <f t="shared" ca="1" si="124"/>
        <v>811170199</v>
      </c>
      <c r="B748" s="3">
        <f t="shared" ca="1" si="125"/>
        <v>7077</v>
      </c>
      <c r="C748" s="1">
        <f t="shared" ca="1" si="126"/>
        <v>40010</v>
      </c>
      <c r="D748" s="7">
        <f t="shared" ca="1" si="127"/>
        <v>6</v>
      </c>
      <c r="E748" s="3" t="str">
        <f ca="1">VLOOKUP(D748,State!$A$1:$B$9,2,0)</f>
        <v>TAS</v>
      </c>
      <c r="F748" s="3">
        <f t="shared" ca="1" si="128"/>
        <v>569</v>
      </c>
      <c r="G748" s="3" t="str">
        <f ca="1">VLOOKUP(F748,Occupation!$A$1:$B$915,2,0)</f>
        <v>Senior Cattle and Sheep Farm Worker</v>
      </c>
      <c r="H748" s="3">
        <f t="shared" ca="1" si="129"/>
        <v>3</v>
      </c>
      <c r="I748" s="3">
        <f t="shared" ca="1" si="130"/>
        <v>78402.64</v>
      </c>
      <c r="J748" s="3">
        <f t="shared" ca="1" si="131"/>
        <v>7.3571676266556529E-2</v>
      </c>
      <c r="K748" s="3">
        <f t="shared" ca="1" si="132"/>
        <v>6</v>
      </c>
      <c r="L748" s="3" t="str">
        <f ca="1">VLOOKUP(K748,Freq_Investment!$A$1:$B$8,2,0)</f>
        <v>Half-yearly</v>
      </c>
      <c r="M748" s="3" t="str">
        <f t="shared" ca="1" si="133"/>
        <v>Manual</v>
      </c>
      <c r="N748" s="3">
        <f t="shared" ca="1" si="123"/>
        <v>3</v>
      </c>
      <c r="O748" s="3">
        <f t="shared" ca="1" si="123"/>
        <v>5</v>
      </c>
      <c r="P748" s="3">
        <f t="shared" ca="1" si="123"/>
        <v>2</v>
      </c>
    </row>
    <row r="749" spans="1:16" x14ac:dyDescent="0.25">
      <c r="A749" s="3">
        <f t="shared" ca="1" si="124"/>
        <v>560325912</v>
      </c>
      <c r="B749" s="3">
        <f t="shared" ca="1" si="125"/>
        <v>2912</v>
      </c>
      <c r="C749" s="1">
        <f t="shared" ca="1" si="126"/>
        <v>35731</v>
      </c>
      <c r="D749" s="7">
        <f t="shared" ca="1" si="127"/>
        <v>3</v>
      </c>
      <c r="E749" s="3" t="str">
        <f ca="1">VLOOKUP(D749,State!$A$1:$B$9,2,0)</f>
        <v>SA</v>
      </c>
      <c r="F749" s="3">
        <f t="shared" ca="1" si="128"/>
        <v>748</v>
      </c>
      <c r="G749" s="3" t="str">
        <f ca="1">VLOOKUP(F749,Occupation!$A$1:$B$915,2,0)</f>
        <v>Import-Export Clerk</v>
      </c>
      <c r="H749" s="3">
        <f t="shared" ca="1" si="129"/>
        <v>4</v>
      </c>
      <c r="I749" s="3">
        <f t="shared" ca="1" si="130"/>
        <v>42628.89</v>
      </c>
      <c r="J749" s="3">
        <f t="shared" ca="1" si="131"/>
        <v>0.14446435300592708</v>
      </c>
      <c r="K749" s="3">
        <f t="shared" ca="1" si="132"/>
        <v>2</v>
      </c>
      <c r="L749" s="3" t="str">
        <f ca="1">VLOOKUP(K749,Freq_Investment!$A$1:$B$8,2,0)</f>
        <v>Weekly</v>
      </c>
      <c r="M749" s="3" t="str">
        <f t="shared" ca="1" si="133"/>
        <v>Auto</v>
      </c>
      <c r="N749" s="3">
        <f t="shared" ca="1" si="123"/>
        <v>1</v>
      </c>
      <c r="O749" s="3">
        <f t="shared" ca="1" si="123"/>
        <v>4</v>
      </c>
      <c r="P749" s="3">
        <f t="shared" ca="1" si="123"/>
        <v>4</v>
      </c>
    </row>
    <row r="750" spans="1:16" x14ac:dyDescent="0.25">
      <c r="A750" s="3">
        <f t="shared" ca="1" si="124"/>
        <v>395470854</v>
      </c>
      <c r="B750" s="3">
        <f t="shared" ca="1" si="125"/>
        <v>3732</v>
      </c>
      <c r="C750" s="1">
        <f t="shared" ca="1" si="126"/>
        <v>31546</v>
      </c>
      <c r="D750" s="7">
        <f t="shared" ca="1" si="127"/>
        <v>6</v>
      </c>
      <c r="E750" s="3" t="str">
        <f ca="1">VLOOKUP(D750,State!$A$1:$B$9,2,0)</f>
        <v>TAS</v>
      </c>
      <c r="F750" s="3">
        <f t="shared" ca="1" si="128"/>
        <v>115</v>
      </c>
      <c r="G750" s="3" t="str">
        <f ca="1">VLOOKUP(F750,Occupation!$A$1:$B$915,2,0)</f>
        <v>Art Director (Film, Television or Stage)</v>
      </c>
      <c r="H750" s="3">
        <f t="shared" ca="1" si="129"/>
        <v>4</v>
      </c>
      <c r="I750" s="3">
        <f t="shared" ca="1" si="130"/>
        <v>10500.23</v>
      </c>
      <c r="J750" s="3">
        <f t="shared" ca="1" si="131"/>
        <v>3.8985866814637227E-2</v>
      </c>
      <c r="K750" s="3">
        <f t="shared" ca="1" si="132"/>
        <v>4</v>
      </c>
      <c r="L750" s="3" t="str">
        <f ca="1">VLOOKUP(K750,Freq_Investment!$A$1:$B$8,2,0)</f>
        <v>Monthly</v>
      </c>
      <c r="M750" s="3" t="str">
        <f t="shared" ca="1" si="133"/>
        <v>Manual</v>
      </c>
      <c r="N750" s="3">
        <f t="shared" ref="N750:P813" ca="1" si="134">RANDBETWEEN(1,5)</f>
        <v>4</v>
      </c>
      <c r="O750" s="3">
        <f t="shared" ca="1" si="134"/>
        <v>5</v>
      </c>
      <c r="P750" s="3">
        <f t="shared" ca="1" si="134"/>
        <v>2</v>
      </c>
    </row>
    <row r="751" spans="1:16" x14ac:dyDescent="0.25">
      <c r="A751" s="3">
        <f t="shared" ca="1" si="124"/>
        <v>390235902</v>
      </c>
      <c r="B751" s="3">
        <f t="shared" ca="1" si="125"/>
        <v>9394</v>
      </c>
      <c r="C751" s="1">
        <f t="shared" ca="1" si="126"/>
        <v>25942</v>
      </c>
      <c r="D751" s="7">
        <f t="shared" ca="1" si="127"/>
        <v>4</v>
      </c>
      <c r="E751" s="3" t="str">
        <f ca="1">VLOOKUP(D751,State!$A$1:$B$9,2,0)</f>
        <v>WA</v>
      </c>
      <c r="F751" s="3">
        <f t="shared" ca="1" si="128"/>
        <v>84</v>
      </c>
      <c r="G751" s="3" t="str">
        <f ca="1">VLOOKUP(F751,Occupation!$A$1:$B$915,2,0)</f>
        <v>Customer Service Manager</v>
      </c>
      <c r="H751" s="3">
        <f t="shared" ca="1" si="129"/>
        <v>7</v>
      </c>
      <c r="I751" s="3">
        <f t="shared" ca="1" si="130"/>
        <v>7368.38</v>
      </c>
      <c r="J751" s="3">
        <f t="shared" ca="1" si="131"/>
        <v>0.34976919748953894</v>
      </c>
      <c r="K751" s="3">
        <f t="shared" ca="1" si="132"/>
        <v>4</v>
      </c>
      <c r="L751" s="3" t="str">
        <f ca="1">VLOOKUP(K751,Freq_Investment!$A$1:$B$8,2,0)</f>
        <v>Monthly</v>
      </c>
      <c r="M751" s="3" t="str">
        <f t="shared" ca="1" si="133"/>
        <v>Auto</v>
      </c>
      <c r="N751" s="3">
        <f t="shared" ca="1" si="134"/>
        <v>3</v>
      </c>
      <c r="O751" s="3">
        <f t="shared" ca="1" si="134"/>
        <v>2</v>
      </c>
      <c r="P751" s="3">
        <f t="shared" ca="1" si="134"/>
        <v>3</v>
      </c>
    </row>
    <row r="752" spans="1:16" x14ac:dyDescent="0.25">
      <c r="A752" s="3">
        <f t="shared" ca="1" si="124"/>
        <v>104084143</v>
      </c>
      <c r="B752" s="3">
        <f t="shared" ca="1" si="125"/>
        <v>9639</v>
      </c>
      <c r="C752" s="1">
        <f t="shared" ca="1" si="126"/>
        <v>33982</v>
      </c>
      <c r="D752" s="7">
        <f t="shared" ca="1" si="127"/>
        <v>1</v>
      </c>
      <c r="E752" s="3" t="str">
        <f ca="1">VLOOKUP(D752,State!$A$1:$B$9,2,0)</f>
        <v>NSW</v>
      </c>
      <c r="F752" s="3">
        <f t="shared" ca="1" si="128"/>
        <v>249</v>
      </c>
      <c r="G752" s="3" t="str">
        <f ca="1">VLOOKUP(F752,Occupation!$A$1:$B$915,2,0)</f>
        <v>Botanist</v>
      </c>
      <c r="H752" s="3">
        <f t="shared" ca="1" si="129"/>
        <v>9</v>
      </c>
      <c r="I752" s="3">
        <f t="shared" ca="1" si="130"/>
        <v>62038.49</v>
      </c>
      <c r="J752" s="3">
        <f t="shared" ca="1" si="131"/>
        <v>0.16793351620612329</v>
      </c>
      <c r="K752" s="3">
        <f t="shared" ca="1" si="132"/>
        <v>4</v>
      </c>
      <c r="L752" s="3" t="str">
        <f ca="1">VLOOKUP(K752,Freq_Investment!$A$1:$B$8,2,0)</f>
        <v>Monthly</v>
      </c>
      <c r="M752" s="3" t="str">
        <f t="shared" ca="1" si="133"/>
        <v>Manual</v>
      </c>
      <c r="N752" s="3">
        <f t="shared" ca="1" si="134"/>
        <v>4</v>
      </c>
      <c r="O752" s="3">
        <f t="shared" ca="1" si="134"/>
        <v>4</v>
      </c>
      <c r="P752" s="3">
        <f t="shared" ca="1" si="134"/>
        <v>1</v>
      </c>
    </row>
    <row r="753" spans="1:16" x14ac:dyDescent="0.25">
      <c r="A753" s="3">
        <f t="shared" ca="1" si="124"/>
        <v>374323073</v>
      </c>
      <c r="B753" s="3">
        <f t="shared" ca="1" si="125"/>
        <v>1808</v>
      </c>
      <c r="C753" s="1">
        <f t="shared" ca="1" si="126"/>
        <v>30939</v>
      </c>
      <c r="D753" s="7">
        <f t="shared" ca="1" si="127"/>
        <v>3</v>
      </c>
      <c r="E753" s="3" t="str">
        <f ca="1">VLOOKUP(D753,State!$A$1:$B$9,2,0)</f>
        <v>SA</v>
      </c>
      <c r="F753" s="3">
        <f t="shared" ca="1" si="128"/>
        <v>221</v>
      </c>
      <c r="G753" s="3" t="str">
        <f ca="1">VLOOKUP(F753,Occupation!$A$1:$B$915,2,0)</f>
        <v>Mining Engineer (excluding Petroleum)</v>
      </c>
      <c r="H753" s="3">
        <f t="shared" ca="1" si="129"/>
        <v>4</v>
      </c>
      <c r="I753" s="3">
        <f t="shared" ca="1" si="130"/>
        <v>42474.36</v>
      </c>
      <c r="J753" s="3">
        <f t="shared" ca="1" si="131"/>
        <v>0.2638306769676888</v>
      </c>
      <c r="K753" s="3">
        <f t="shared" ca="1" si="132"/>
        <v>7</v>
      </c>
      <c r="L753" s="3" t="str">
        <f ca="1">VLOOKUP(K753,Freq_Investment!$A$1:$B$8,2,0)</f>
        <v>Yearly</v>
      </c>
      <c r="M753" s="3" t="str">
        <f t="shared" ca="1" si="133"/>
        <v>Auto</v>
      </c>
      <c r="N753" s="3">
        <f t="shared" ca="1" si="134"/>
        <v>5</v>
      </c>
      <c r="O753" s="3">
        <f t="shared" ca="1" si="134"/>
        <v>1</v>
      </c>
      <c r="P753" s="3">
        <f t="shared" ca="1" si="134"/>
        <v>2</v>
      </c>
    </row>
    <row r="754" spans="1:16" x14ac:dyDescent="0.25">
      <c r="A754" s="3">
        <f t="shared" ca="1" si="124"/>
        <v>47679588</v>
      </c>
      <c r="B754" s="3">
        <f t="shared" ca="1" si="125"/>
        <v>8534</v>
      </c>
      <c r="C754" s="1">
        <f t="shared" ca="1" si="126"/>
        <v>43857</v>
      </c>
      <c r="D754" s="7">
        <f t="shared" ca="1" si="127"/>
        <v>4</v>
      </c>
      <c r="E754" s="3" t="str">
        <f ca="1">VLOOKUP(D754,State!$A$1:$B$9,2,0)</f>
        <v>WA</v>
      </c>
      <c r="F754" s="3">
        <f t="shared" ca="1" si="128"/>
        <v>738</v>
      </c>
      <c r="G754" s="3" t="str">
        <f ca="1">VLOOKUP(F754,Occupation!$A$1:$B$915,2,0)</f>
        <v>Bookmaker</v>
      </c>
      <c r="H754" s="3">
        <f t="shared" ca="1" si="129"/>
        <v>6</v>
      </c>
      <c r="I754" s="3">
        <f t="shared" ca="1" si="130"/>
        <v>71969.22</v>
      </c>
      <c r="J754" s="3">
        <f t="shared" ca="1" si="131"/>
        <v>2.3048055427538461E-2</v>
      </c>
      <c r="K754" s="3">
        <f t="shared" ca="1" si="132"/>
        <v>1</v>
      </c>
      <c r="L754" s="3" t="str">
        <f ca="1">VLOOKUP(K754,Freq_Investment!$A$1:$B$8,2,0)</f>
        <v>Daily</v>
      </c>
      <c r="M754" s="3" t="str">
        <f t="shared" ca="1" si="133"/>
        <v>Auto</v>
      </c>
      <c r="N754" s="3">
        <f t="shared" ca="1" si="134"/>
        <v>1</v>
      </c>
      <c r="O754" s="3">
        <f t="shared" ca="1" si="134"/>
        <v>1</v>
      </c>
      <c r="P754" s="3">
        <f t="shared" ca="1" si="134"/>
        <v>4</v>
      </c>
    </row>
    <row r="755" spans="1:16" x14ac:dyDescent="0.25">
      <c r="A755" s="3">
        <f t="shared" ca="1" si="124"/>
        <v>225651385</v>
      </c>
      <c r="B755" s="3">
        <f t="shared" ca="1" si="125"/>
        <v>7361</v>
      </c>
      <c r="C755" s="1">
        <f t="shared" ca="1" si="126"/>
        <v>43885</v>
      </c>
      <c r="D755" s="7">
        <f t="shared" ca="1" si="127"/>
        <v>6</v>
      </c>
      <c r="E755" s="3" t="str">
        <f ca="1">VLOOKUP(D755,State!$A$1:$B$9,2,0)</f>
        <v>TAS</v>
      </c>
      <c r="F755" s="3">
        <f t="shared" ca="1" si="128"/>
        <v>513</v>
      </c>
      <c r="G755" s="3" t="str">
        <f ca="1">VLOOKUP(F755,Occupation!$A$1:$B$915,2,0)</f>
        <v>Glazier</v>
      </c>
      <c r="H755" s="3">
        <f t="shared" ca="1" si="129"/>
        <v>10</v>
      </c>
      <c r="I755" s="3">
        <f t="shared" ca="1" si="130"/>
        <v>94915.48</v>
      </c>
      <c r="J755" s="3">
        <f t="shared" ca="1" si="131"/>
        <v>0.13861464316462169</v>
      </c>
      <c r="K755" s="3">
        <f t="shared" ca="1" si="132"/>
        <v>3</v>
      </c>
      <c r="L755" s="3" t="str">
        <f ca="1">VLOOKUP(K755,Freq_Investment!$A$1:$B$8,2,0)</f>
        <v>Fortnightly</v>
      </c>
      <c r="M755" s="3" t="str">
        <f t="shared" ca="1" si="133"/>
        <v>Manual</v>
      </c>
      <c r="N755" s="3">
        <f t="shared" ca="1" si="134"/>
        <v>4</v>
      </c>
      <c r="O755" s="3">
        <f t="shared" ca="1" si="134"/>
        <v>2</v>
      </c>
      <c r="P755" s="3">
        <f t="shared" ca="1" si="134"/>
        <v>2</v>
      </c>
    </row>
    <row r="756" spans="1:16" x14ac:dyDescent="0.25">
      <c r="A756" s="3">
        <f t="shared" ca="1" si="124"/>
        <v>74855451</v>
      </c>
      <c r="B756" s="3">
        <f t="shared" ca="1" si="125"/>
        <v>8037</v>
      </c>
      <c r="C756" s="1">
        <f t="shared" ca="1" si="126"/>
        <v>30226</v>
      </c>
      <c r="D756" s="7">
        <f t="shared" ca="1" si="127"/>
        <v>2</v>
      </c>
      <c r="E756" s="3" t="str">
        <f ca="1">VLOOKUP(D756,State!$A$1:$B$9,2,0)</f>
        <v>QLD</v>
      </c>
      <c r="F756" s="3">
        <f t="shared" ca="1" si="128"/>
        <v>824</v>
      </c>
      <c r="G756" s="3" t="str">
        <f ca="1">VLOOKUP(F756,Occupation!$A$1:$B$915,2,0)</f>
        <v>Chemical Production Machine Operator</v>
      </c>
      <c r="H756" s="3">
        <f t="shared" ca="1" si="129"/>
        <v>8</v>
      </c>
      <c r="I756" s="3">
        <f t="shared" ca="1" si="130"/>
        <v>60738.94</v>
      </c>
      <c r="J756" s="3">
        <f t="shared" ca="1" si="131"/>
        <v>0.36465834689518667</v>
      </c>
      <c r="K756" s="3">
        <f t="shared" ca="1" si="132"/>
        <v>7</v>
      </c>
      <c r="L756" s="3" t="str">
        <f ca="1">VLOOKUP(K756,Freq_Investment!$A$1:$B$8,2,0)</f>
        <v>Yearly</v>
      </c>
      <c r="M756" s="3" t="str">
        <f t="shared" ca="1" si="133"/>
        <v>Auto</v>
      </c>
      <c r="N756" s="3">
        <f t="shared" ca="1" si="134"/>
        <v>5</v>
      </c>
      <c r="O756" s="3">
        <f t="shared" ca="1" si="134"/>
        <v>2</v>
      </c>
      <c r="P756" s="3">
        <f t="shared" ca="1" si="134"/>
        <v>4</v>
      </c>
    </row>
    <row r="757" spans="1:16" x14ac:dyDescent="0.25">
      <c r="A757" s="3">
        <f t="shared" ca="1" si="124"/>
        <v>657584950</v>
      </c>
      <c r="B757" s="3">
        <f t="shared" ca="1" si="125"/>
        <v>6144</v>
      </c>
      <c r="C757" s="1">
        <f t="shared" ca="1" si="126"/>
        <v>43176</v>
      </c>
      <c r="D757" s="7">
        <f t="shared" ca="1" si="127"/>
        <v>8</v>
      </c>
      <c r="E757" s="3" t="str">
        <f ca="1">VLOOKUP(D757,State!$A$1:$B$9,2,0)</f>
        <v>ACT</v>
      </c>
      <c r="F757" s="3">
        <f t="shared" ca="1" si="128"/>
        <v>737</v>
      </c>
      <c r="G757" s="3" t="str">
        <f ca="1">VLOOKUP(F757,Occupation!$A$1:$B$915,2,0)</f>
        <v>Credit or Loans Officer (Aus) / Finance Clerk (NZ)</v>
      </c>
      <c r="H757" s="3">
        <f t="shared" ca="1" si="129"/>
        <v>5</v>
      </c>
      <c r="I757" s="3">
        <f t="shared" ca="1" si="130"/>
        <v>62630.91</v>
      </c>
      <c r="J757" s="3">
        <f t="shared" ca="1" si="131"/>
        <v>0.39728829415763078</v>
      </c>
      <c r="K757" s="3">
        <f t="shared" ca="1" si="132"/>
        <v>4</v>
      </c>
      <c r="L757" s="3" t="str">
        <f ca="1">VLOOKUP(K757,Freq_Investment!$A$1:$B$8,2,0)</f>
        <v>Monthly</v>
      </c>
      <c r="M757" s="3" t="str">
        <f t="shared" ca="1" si="133"/>
        <v>Manual</v>
      </c>
      <c r="N757" s="3">
        <f t="shared" ca="1" si="134"/>
        <v>2</v>
      </c>
      <c r="O757" s="3">
        <f t="shared" ca="1" si="134"/>
        <v>2</v>
      </c>
      <c r="P757" s="3">
        <f t="shared" ca="1" si="134"/>
        <v>1</v>
      </c>
    </row>
    <row r="758" spans="1:16" x14ac:dyDescent="0.25">
      <c r="A758" s="3">
        <f t="shared" ca="1" si="124"/>
        <v>960948376</v>
      </c>
      <c r="B758" s="3">
        <f t="shared" ca="1" si="125"/>
        <v>1901</v>
      </c>
      <c r="C758" s="1">
        <f t="shared" ca="1" si="126"/>
        <v>31183</v>
      </c>
      <c r="D758" s="7">
        <f t="shared" ca="1" si="127"/>
        <v>3</v>
      </c>
      <c r="E758" s="3" t="str">
        <f ca="1">VLOOKUP(D758,State!$A$1:$B$9,2,0)</f>
        <v>SA</v>
      </c>
      <c r="F758" s="3">
        <f t="shared" ca="1" si="128"/>
        <v>488</v>
      </c>
      <c r="G758" s="3" t="str">
        <f ca="1">VLOOKUP(F758,Occupation!$A$1:$B$915,2,0)</f>
        <v>Fitter (General)</v>
      </c>
      <c r="H758" s="3">
        <f t="shared" ca="1" si="129"/>
        <v>1</v>
      </c>
      <c r="I758" s="3">
        <f t="shared" ca="1" si="130"/>
        <v>25299.22</v>
      </c>
      <c r="J758" s="3">
        <f t="shared" ca="1" si="131"/>
        <v>0.30873694937699236</v>
      </c>
      <c r="K758" s="3">
        <f t="shared" ca="1" si="132"/>
        <v>6</v>
      </c>
      <c r="L758" s="3" t="str">
        <f ca="1">VLOOKUP(K758,Freq_Investment!$A$1:$B$8,2,0)</f>
        <v>Half-yearly</v>
      </c>
      <c r="M758" s="3" t="str">
        <f t="shared" ca="1" si="133"/>
        <v>Auto</v>
      </c>
      <c r="N758" s="3">
        <f t="shared" ca="1" si="134"/>
        <v>5</v>
      </c>
      <c r="O758" s="3">
        <f t="shared" ca="1" si="134"/>
        <v>1</v>
      </c>
      <c r="P758" s="3">
        <f t="shared" ca="1" si="134"/>
        <v>3</v>
      </c>
    </row>
    <row r="759" spans="1:16" x14ac:dyDescent="0.25">
      <c r="A759" s="3">
        <f t="shared" ca="1" si="124"/>
        <v>14172986</v>
      </c>
      <c r="B759" s="3">
        <f t="shared" ca="1" si="125"/>
        <v>3094</v>
      </c>
      <c r="C759" s="1">
        <f t="shared" ca="1" si="126"/>
        <v>28139</v>
      </c>
      <c r="D759" s="7">
        <f t="shared" ca="1" si="127"/>
        <v>8</v>
      </c>
      <c r="E759" s="3" t="str">
        <f ca="1">VLOOKUP(D759,State!$A$1:$B$9,2,0)</f>
        <v>ACT</v>
      </c>
      <c r="F759" s="3">
        <f t="shared" ca="1" si="128"/>
        <v>635</v>
      </c>
      <c r="G759" s="3" t="str">
        <f ca="1">VLOOKUP(F759,Occupation!$A$1:$B$915,2,0)</f>
        <v>Family Support Worker</v>
      </c>
      <c r="H759" s="3">
        <f t="shared" ca="1" si="129"/>
        <v>1</v>
      </c>
      <c r="I759" s="3">
        <f t="shared" ca="1" si="130"/>
        <v>31973.38</v>
      </c>
      <c r="J759" s="3">
        <f t="shared" ca="1" si="131"/>
        <v>0.26684910343143636</v>
      </c>
      <c r="K759" s="3">
        <f t="shared" ca="1" si="132"/>
        <v>7</v>
      </c>
      <c r="L759" s="3" t="str">
        <f ca="1">VLOOKUP(K759,Freq_Investment!$A$1:$B$8,2,0)</f>
        <v>Yearly</v>
      </c>
      <c r="M759" s="3" t="str">
        <f t="shared" ca="1" si="133"/>
        <v>Manual</v>
      </c>
      <c r="N759" s="3">
        <f t="shared" ca="1" si="134"/>
        <v>5</v>
      </c>
      <c r="O759" s="3">
        <f t="shared" ca="1" si="134"/>
        <v>5</v>
      </c>
      <c r="P759" s="3">
        <f t="shared" ca="1" si="134"/>
        <v>2</v>
      </c>
    </row>
    <row r="760" spans="1:16" x14ac:dyDescent="0.25">
      <c r="A760" s="3">
        <f t="shared" ca="1" si="124"/>
        <v>348120109</v>
      </c>
      <c r="B760" s="3">
        <f t="shared" ca="1" si="125"/>
        <v>581</v>
      </c>
      <c r="C760" s="1">
        <f t="shared" ca="1" si="126"/>
        <v>38130</v>
      </c>
      <c r="D760" s="7">
        <f t="shared" ca="1" si="127"/>
        <v>4</v>
      </c>
      <c r="E760" s="3" t="str">
        <f ca="1">VLOOKUP(D760,State!$A$1:$B$9,2,0)</f>
        <v>WA</v>
      </c>
      <c r="F760" s="3">
        <f t="shared" ca="1" si="128"/>
        <v>825</v>
      </c>
      <c r="G760" s="3" t="str">
        <f ca="1">VLOOKUP(F760,Occupation!$A$1:$B$915,2,0)</f>
        <v>Motion Picture Projectionist</v>
      </c>
      <c r="H760" s="3">
        <f t="shared" ca="1" si="129"/>
        <v>9</v>
      </c>
      <c r="I760" s="3">
        <f t="shared" ca="1" si="130"/>
        <v>28757.79</v>
      </c>
      <c r="J760" s="3">
        <f t="shared" ca="1" si="131"/>
        <v>0.32279539663051676</v>
      </c>
      <c r="K760" s="3">
        <f t="shared" ca="1" si="132"/>
        <v>1</v>
      </c>
      <c r="L760" s="3" t="str">
        <f ca="1">VLOOKUP(K760,Freq_Investment!$A$1:$B$8,2,0)</f>
        <v>Daily</v>
      </c>
      <c r="M760" s="3" t="str">
        <f t="shared" ca="1" si="133"/>
        <v>Manual</v>
      </c>
      <c r="N760" s="3">
        <f t="shared" ca="1" si="134"/>
        <v>3</v>
      </c>
      <c r="O760" s="3">
        <f t="shared" ca="1" si="134"/>
        <v>5</v>
      </c>
      <c r="P760" s="3">
        <f t="shared" ca="1" si="134"/>
        <v>4</v>
      </c>
    </row>
    <row r="761" spans="1:16" x14ac:dyDescent="0.25">
      <c r="A761" s="3">
        <f t="shared" ca="1" si="124"/>
        <v>683108253</v>
      </c>
      <c r="B761" s="3">
        <f t="shared" ca="1" si="125"/>
        <v>7767</v>
      </c>
      <c r="C761" s="1">
        <f t="shared" ca="1" si="126"/>
        <v>31149</v>
      </c>
      <c r="D761" s="7">
        <f t="shared" ca="1" si="127"/>
        <v>1</v>
      </c>
      <c r="E761" s="3" t="str">
        <f ca="1">VLOOKUP(D761,State!$A$1:$B$9,2,0)</f>
        <v>NSW</v>
      </c>
      <c r="F761" s="3">
        <f t="shared" ca="1" si="128"/>
        <v>482</v>
      </c>
      <c r="G761" s="3" t="str">
        <f ca="1">VLOOKUP(F761,Occupation!$A$1:$B$915,2,0)</f>
        <v>Metal Fabricator</v>
      </c>
      <c r="H761" s="3">
        <f t="shared" ca="1" si="129"/>
        <v>3</v>
      </c>
      <c r="I761" s="3">
        <f t="shared" ca="1" si="130"/>
        <v>63765.22</v>
      </c>
      <c r="J761" s="3">
        <f t="shared" ca="1" si="131"/>
        <v>0.34870798664596236</v>
      </c>
      <c r="K761" s="3">
        <f t="shared" ca="1" si="132"/>
        <v>7</v>
      </c>
      <c r="L761" s="3" t="str">
        <f ca="1">VLOOKUP(K761,Freq_Investment!$A$1:$B$8,2,0)</f>
        <v>Yearly</v>
      </c>
      <c r="M761" s="3" t="str">
        <f t="shared" ca="1" si="133"/>
        <v>Manual</v>
      </c>
      <c r="N761" s="3">
        <f t="shared" ca="1" si="134"/>
        <v>3</v>
      </c>
      <c r="O761" s="3">
        <f t="shared" ca="1" si="134"/>
        <v>3</v>
      </c>
      <c r="P761" s="3">
        <f t="shared" ca="1" si="134"/>
        <v>4</v>
      </c>
    </row>
    <row r="762" spans="1:16" x14ac:dyDescent="0.25">
      <c r="A762" s="3">
        <f t="shared" ca="1" si="124"/>
        <v>772615239</v>
      </c>
      <c r="B762" s="3">
        <f t="shared" ca="1" si="125"/>
        <v>4077</v>
      </c>
      <c r="C762" s="1">
        <f t="shared" ca="1" si="126"/>
        <v>33274</v>
      </c>
      <c r="D762" s="7">
        <f t="shared" ca="1" si="127"/>
        <v>1</v>
      </c>
      <c r="E762" s="3" t="str">
        <f ca="1">VLOOKUP(D762,State!$A$1:$B$9,2,0)</f>
        <v>NSW</v>
      </c>
      <c r="F762" s="3">
        <f t="shared" ca="1" si="128"/>
        <v>825</v>
      </c>
      <c r="G762" s="3" t="str">
        <f ca="1">VLOOKUP(F762,Occupation!$A$1:$B$915,2,0)</f>
        <v>Motion Picture Projectionist</v>
      </c>
      <c r="H762" s="3">
        <f t="shared" ca="1" si="129"/>
        <v>1</v>
      </c>
      <c r="I762" s="3">
        <f t="shared" ca="1" si="130"/>
        <v>99832.68</v>
      </c>
      <c r="J762" s="3">
        <f t="shared" ca="1" si="131"/>
        <v>0.26021191381452663</v>
      </c>
      <c r="K762" s="3">
        <f t="shared" ca="1" si="132"/>
        <v>2</v>
      </c>
      <c r="L762" s="3" t="str">
        <f ca="1">VLOOKUP(K762,Freq_Investment!$A$1:$B$8,2,0)</f>
        <v>Weekly</v>
      </c>
      <c r="M762" s="3" t="str">
        <f t="shared" ca="1" si="133"/>
        <v>Auto</v>
      </c>
      <c r="N762" s="3">
        <f t="shared" ca="1" si="134"/>
        <v>2</v>
      </c>
      <c r="O762" s="3">
        <f t="shared" ca="1" si="134"/>
        <v>5</v>
      </c>
      <c r="P762" s="3">
        <f t="shared" ca="1" si="134"/>
        <v>4</v>
      </c>
    </row>
    <row r="763" spans="1:16" x14ac:dyDescent="0.25">
      <c r="A763" s="3">
        <f t="shared" ca="1" si="124"/>
        <v>127952786</v>
      </c>
      <c r="B763" s="3">
        <f t="shared" ca="1" si="125"/>
        <v>9419</v>
      </c>
      <c r="C763" s="1">
        <f t="shared" ca="1" si="126"/>
        <v>43257</v>
      </c>
      <c r="D763" s="7">
        <f t="shared" ca="1" si="127"/>
        <v>5</v>
      </c>
      <c r="E763" s="3" t="str">
        <f ca="1">VLOOKUP(D763,State!$A$1:$B$9,2,0)</f>
        <v>NT</v>
      </c>
      <c r="F763" s="3">
        <f t="shared" ca="1" si="128"/>
        <v>860</v>
      </c>
      <c r="G763" s="3" t="str">
        <f ca="1">VLOOKUP(F763,Occupation!$A$1:$B$915,2,0)</f>
        <v>Mobile Plant Operators nec</v>
      </c>
      <c r="H763" s="3">
        <f t="shared" ca="1" si="129"/>
        <v>3</v>
      </c>
      <c r="I763" s="3">
        <f t="shared" ca="1" si="130"/>
        <v>9279.2099999999991</v>
      </c>
      <c r="J763" s="3">
        <f t="shared" ca="1" si="131"/>
        <v>0.45297265887748839</v>
      </c>
      <c r="K763" s="3">
        <f t="shared" ca="1" si="132"/>
        <v>1</v>
      </c>
      <c r="L763" s="3" t="str">
        <f ca="1">VLOOKUP(K763,Freq_Investment!$A$1:$B$8,2,0)</f>
        <v>Daily</v>
      </c>
      <c r="M763" s="3" t="str">
        <f t="shared" ca="1" si="133"/>
        <v>Manual</v>
      </c>
      <c r="N763" s="3">
        <f t="shared" ca="1" si="134"/>
        <v>4</v>
      </c>
      <c r="O763" s="3">
        <f t="shared" ca="1" si="134"/>
        <v>5</v>
      </c>
      <c r="P763" s="3">
        <f t="shared" ca="1" si="134"/>
        <v>4</v>
      </c>
    </row>
    <row r="764" spans="1:16" x14ac:dyDescent="0.25">
      <c r="A764" s="3">
        <f t="shared" ca="1" si="124"/>
        <v>515628640</v>
      </c>
      <c r="B764" s="3">
        <f t="shared" ca="1" si="125"/>
        <v>2569</v>
      </c>
      <c r="C764" s="1">
        <f t="shared" ca="1" si="126"/>
        <v>34579</v>
      </c>
      <c r="D764" s="7">
        <f t="shared" ca="1" si="127"/>
        <v>5</v>
      </c>
      <c r="E764" s="3" t="str">
        <f ca="1">VLOOKUP(D764,State!$A$1:$B$9,2,0)</f>
        <v>NT</v>
      </c>
      <c r="F764" s="3">
        <f t="shared" ca="1" si="128"/>
        <v>290</v>
      </c>
      <c r="G764" s="3" t="str">
        <f ca="1">VLOOKUP(F764,Occupation!$A$1:$B$915,2,0)</f>
        <v>Occupational Health and Safety Adviser</v>
      </c>
      <c r="H764" s="3">
        <f t="shared" ca="1" si="129"/>
        <v>5</v>
      </c>
      <c r="I764" s="3">
        <f t="shared" ca="1" si="130"/>
        <v>85491.21</v>
      </c>
      <c r="J764" s="3">
        <f t="shared" ca="1" si="131"/>
        <v>8.1670776890139796E-3</v>
      </c>
      <c r="K764" s="3">
        <f t="shared" ca="1" si="132"/>
        <v>3</v>
      </c>
      <c r="L764" s="3" t="str">
        <f ca="1">VLOOKUP(K764,Freq_Investment!$A$1:$B$8,2,0)</f>
        <v>Fortnightly</v>
      </c>
      <c r="M764" s="3" t="str">
        <f t="shared" ca="1" si="133"/>
        <v>Auto</v>
      </c>
      <c r="N764" s="3">
        <f t="shared" ca="1" si="134"/>
        <v>4</v>
      </c>
      <c r="O764" s="3">
        <f t="shared" ca="1" si="134"/>
        <v>5</v>
      </c>
      <c r="P764" s="3">
        <f t="shared" ca="1" si="134"/>
        <v>5</v>
      </c>
    </row>
    <row r="765" spans="1:16" x14ac:dyDescent="0.25">
      <c r="A765" s="3">
        <f t="shared" ca="1" si="124"/>
        <v>559991442</v>
      </c>
      <c r="B765" s="3">
        <f t="shared" ca="1" si="125"/>
        <v>9909</v>
      </c>
      <c r="C765" s="1">
        <f t="shared" ca="1" si="126"/>
        <v>36588</v>
      </c>
      <c r="D765" s="7">
        <f t="shared" ca="1" si="127"/>
        <v>3</v>
      </c>
      <c r="E765" s="3" t="str">
        <f ca="1">VLOOKUP(D765,State!$A$1:$B$9,2,0)</f>
        <v>SA</v>
      </c>
      <c r="F765" s="3">
        <f t="shared" ca="1" si="128"/>
        <v>210</v>
      </c>
      <c r="G765" s="3" t="str">
        <f ca="1">VLOOKUP(F765,Occupation!$A$1:$B$915,2,0)</f>
        <v>Materials Engineer</v>
      </c>
      <c r="H765" s="3">
        <f t="shared" ca="1" si="129"/>
        <v>7</v>
      </c>
      <c r="I765" s="3">
        <f t="shared" ca="1" si="130"/>
        <v>24248.560000000001</v>
      </c>
      <c r="J765" s="3">
        <f t="shared" ca="1" si="131"/>
        <v>0.1853079487633823</v>
      </c>
      <c r="K765" s="3">
        <f t="shared" ca="1" si="132"/>
        <v>7</v>
      </c>
      <c r="L765" s="3" t="str">
        <f ca="1">VLOOKUP(K765,Freq_Investment!$A$1:$B$8,2,0)</f>
        <v>Yearly</v>
      </c>
      <c r="M765" s="3" t="str">
        <f t="shared" ca="1" si="133"/>
        <v>Auto</v>
      </c>
      <c r="N765" s="3">
        <f t="shared" ca="1" si="134"/>
        <v>2</v>
      </c>
      <c r="O765" s="3">
        <f t="shared" ca="1" si="134"/>
        <v>3</v>
      </c>
      <c r="P765" s="3">
        <f t="shared" ca="1" si="134"/>
        <v>4</v>
      </c>
    </row>
    <row r="766" spans="1:16" x14ac:dyDescent="0.25">
      <c r="A766" s="3">
        <f t="shared" ca="1" si="124"/>
        <v>449988126</v>
      </c>
      <c r="B766" s="3">
        <f t="shared" ca="1" si="125"/>
        <v>5867</v>
      </c>
      <c r="C766" s="1">
        <f t="shared" ca="1" si="126"/>
        <v>41157</v>
      </c>
      <c r="D766" s="7">
        <f t="shared" ca="1" si="127"/>
        <v>6</v>
      </c>
      <c r="E766" s="3" t="str">
        <f ca="1">VLOOKUP(D766,State!$A$1:$B$9,2,0)</f>
        <v>TAS</v>
      </c>
      <c r="F766" s="3">
        <f t="shared" ca="1" si="128"/>
        <v>31</v>
      </c>
      <c r="G766" s="3" t="str">
        <f ca="1">VLOOKUP(F766,Occupation!$A$1:$B$915,2,0)</f>
        <v>Public Relations Manager</v>
      </c>
      <c r="H766" s="3">
        <f t="shared" ca="1" si="129"/>
        <v>2</v>
      </c>
      <c r="I766" s="3">
        <f t="shared" ca="1" si="130"/>
        <v>26321.759999999998</v>
      </c>
      <c r="J766" s="3">
        <f t="shared" ca="1" si="131"/>
        <v>0.25117408950975567</v>
      </c>
      <c r="K766" s="3">
        <f t="shared" ca="1" si="132"/>
        <v>7</v>
      </c>
      <c r="L766" s="3" t="str">
        <f ca="1">VLOOKUP(K766,Freq_Investment!$A$1:$B$8,2,0)</f>
        <v>Yearly</v>
      </c>
      <c r="M766" s="3" t="str">
        <f t="shared" ca="1" si="133"/>
        <v>Auto</v>
      </c>
      <c r="N766" s="3">
        <f t="shared" ca="1" si="134"/>
        <v>2</v>
      </c>
      <c r="O766" s="3">
        <f t="shared" ca="1" si="134"/>
        <v>2</v>
      </c>
      <c r="P766" s="3">
        <f t="shared" ca="1" si="134"/>
        <v>2</v>
      </c>
    </row>
    <row r="767" spans="1:16" x14ac:dyDescent="0.25">
      <c r="A767" s="3">
        <f t="shared" ca="1" si="124"/>
        <v>416500313</v>
      </c>
      <c r="B767" s="3">
        <f t="shared" ca="1" si="125"/>
        <v>1855</v>
      </c>
      <c r="C767" s="1">
        <f t="shared" ca="1" si="126"/>
        <v>29820</v>
      </c>
      <c r="D767" s="7">
        <f t="shared" ca="1" si="127"/>
        <v>4</v>
      </c>
      <c r="E767" s="3" t="str">
        <f ca="1">VLOOKUP(D767,State!$A$1:$B$9,2,0)</f>
        <v>WA</v>
      </c>
      <c r="F767" s="3">
        <f t="shared" ca="1" si="128"/>
        <v>907</v>
      </c>
      <c r="G767" s="3" t="str">
        <f ca="1">VLOOKUP(F767,Occupation!$A$1:$B$915,2,0)</f>
        <v>Fishing Hand</v>
      </c>
      <c r="H767" s="3">
        <f t="shared" ca="1" si="129"/>
        <v>4</v>
      </c>
      <c r="I767" s="3">
        <f t="shared" ca="1" si="130"/>
        <v>10069.9</v>
      </c>
      <c r="J767" s="3">
        <f t="shared" ca="1" si="131"/>
        <v>1.5403863884989488E-2</v>
      </c>
      <c r="K767" s="3">
        <f t="shared" ca="1" si="132"/>
        <v>7</v>
      </c>
      <c r="L767" s="3" t="str">
        <f ca="1">VLOOKUP(K767,Freq_Investment!$A$1:$B$8,2,0)</f>
        <v>Yearly</v>
      </c>
      <c r="M767" s="3" t="str">
        <f t="shared" ca="1" si="133"/>
        <v>Auto</v>
      </c>
      <c r="N767" s="3">
        <f t="shared" ca="1" si="134"/>
        <v>1</v>
      </c>
      <c r="O767" s="3">
        <f t="shared" ca="1" si="134"/>
        <v>5</v>
      </c>
      <c r="P767" s="3">
        <f t="shared" ca="1" si="134"/>
        <v>2</v>
      </c>
    </row>
    <row r="768" spans="1:16" x14ac:dyDescent="0.25">
      <c r="A768" s="3">
        <f t="shared" ca="1" si="124"/>
        <v>38079839</v>
      </c>
      <c r="B768" s="3">
        <f t="shared" ca="1" si="125"/>
        <v>1624</v>
      </c>
      <c r="C768" s="1">
        <f t="shared" ca="1" si="126"/>
        <v>40395</v>
      </c>
      <c r="D768" s="7">
        <f t="shared" ca="1" si="127"/>
        <v>3</v>
      </c>
      <c r="E768" s="3" t="str">
        <f ca="1">VLOOKUP(D768,State!$A$1:$B$9,2,0)</f>
        <v>SA</v>
      </c>
      <c r="F768" s="3">
        <f t="shared" ca="1" si="128"/>
        <v>490</v>
      </c>
      <c r="G768" s="3" t="str">
        <f ca="1">VLOOKUP(F768,Occupation!$A$1:$B$915,2,0)</f>
        <v>Fitter-Welder</v>
      </c>
      <c r="H768" s="3">
        <f t="shared" ca="1" si="129"/>
        <v>4</v>
      </c>
      <c r="I768" s="3">
        <f t="shared" ca="1" si="130"/>
        <v>3227.17</v>
      </c>
      <c r="J768" s="3">
        <f t="shared" ca="1" si="131"/>
        <v>0.2004903961815982</v>
      </c>
      <c r="K768" s="3">
        <f t="shared" ca="1" si="132"/>
        <v>2</v>
      </c>
      <c r="L768" s="3" t="str">
        <f ca="1">VLOOKUP(K768,Freq_Investment!$A$1:$B$8,2,0)</f>
        <v>Weekly</v>
      </c>
      <c r="M768" s="3" t="str">
        <f t="shared" ca="1" si="133"/>
        <v>Manual</v>
      </c>
      <c r="N768" s="3">
        <f t="shared" ca="1" si="134"/>
        <v>3</v>
      </c>
      <c r="O768" s="3">
        <f t="shared" ca="1" si="134"/>
        <v>2</v>
      </c>
      <c r="P768" s="3">
        <f t="shared" ca="1" si="134"/>
        <v>4</v>
      </c>
    </row>
    <row r="769" spans="1:16" x14ac:dyDescent="0.25">
      <c r="A769" s="3">
        <f t="shared" ca="1" si="124"/>
        <v>227790789</v>
      </c>
      <c r="B769" s="3">
        <f t="shared" ca="1" si="125"/>
        <v>9677</v>
      </c>
      <c r="C769" s="1">
        <f t="shared" ca="1" si="126"/>
        <v>41245</v>
      </c>
      <c r="D769" s="7">
        <f t="shared" ca="1" si="127"/>
        <v>3</v>
      </c>
      <c r="E769" s="3" t="str">
        <f ca="1">VLOOKUP(D769,State!$A$1:$B$9,2,0)</f>
        <v>SA</v>
      </c>
      <c r="F769" s="3">
        <f t="shared" ca="1" si="128"/>
        <v>4</v>
      </c>
      <c r="G769" s="3" t="str">
        <f ca="1">VLOOKUP(F769,Occupation!$A$1:$B$915,2,0)</f>
        <v>Apiarist</v>
      </c>
      <c r="H769" s="3">
        <f t="shared" ca="1" si="129"/>
        <v>3</v>
      </c>
      <c r="I769" s="3">
        <f t="shared" ca="1" si="130"/>
        <v>26602.86</v>
      </c>
      <c r="J769" s="3">
        <f t="shared" ca="1" si="131"/>
        <v>0.29162069784604805</v>
      </c>
      <c r="K769" s="3">
        <f t="shared" ca="1" si="132"/>
        <v>3</v>
      </c>
      <c r="L769" s="3" t="str">
        <f ca="1">VLOOKUP(K769,Freq_Investment!$A$1:$B$8,2,0)</f>
        <v>Fortnightly</v>
      </c>
      <c r="M769" s="3" t="str">
        <f t="shared" ca="1" si="133"/>
        <v>Auto</v>
      </c>
      <c r="N769" s="3">
        <f t="shared" ca="1" si="134"/>
        <v>5</v>
      </c>
      <c r="O769" s="3">
        <f t="shared" ca="1" si="134"/>
        <v>1</v>
      </c>
      <c r="P769" s="3">
        <f t="shared" ca="1" si="134"/>
        <v>4</v>
      </c>
    </row>
    <row r="770" spans="1:16" x14ac:dyDescent="0.25">
      <c r="A770" s="3">
        <f t="shared" ca="1" si="124"/>
        <v>471940469</v>
      </c>
      <c r="B770" s="3">
        <f t="shared" ca="1" si="125"/>
        <v>6667</v>
      </c>
      <c r="C770" s="1">
        <f t="shared" ca="1" si="126"/>
        <v>30119</v>
      </c>
      <c r="D770" s="7">
        <f t="shared" ca="1" si="127"/>
        <v>8</v>
      </c>
      <c r="E770" s="3" t="str">
        <f ca="1">VLOOKUP(D770,State!$A$1:$B$9,2,0)</f>
        <v>ACT</v>
      </c>
      <c r="F770" s="3">
        <f t="shared" ca="1" si="128"/>
        <v>428</v>
      </c>
      <c r="G770" s="3" t="str">
        <f ca="1">VLOOKUP(F770,Occupation!$A$1:$B$915,2,0)</f>
        <v>Pathology Collector / Phlebotomist</v>
      </c>
      <c r="H770" s="3">
        <f t="shared" ca="1" si="129"/>
        <v>7</v>
      </c>
      <c r="I770" s="3">
        <f t="shared" ca="1" si="130"/>
        <v>608.96</v>
      </c>
      <c r="J770" s="3">
        <f t="shared" ca="1" si="131"/>
        <v>0.30262200982374649</v>
      </c>
      <c r="K770" s="3">
        <f t="shared" ca="1" si="132"/>
        <v>2</v>
      </c>
      <c r="L770" s="3" t="str">
        <f ca="1">VLOOKUP(K770,Freq_Investment!$A$1:$B$8,2,0)</f>
        <v>Weekly</v>
      </c>
      <c r="M770" s="3" t="str">
        <f t="shared" ca="1" si="133"/>
        <v>Auto</v>
      </c>
      <c r="N770" s="3">
        <f t="shared" ca="1" si="134"/>
        <v>2</v>
      </c>
      <c r="O770" s="3">
        <f t="shared" ca="1" si="134"/>
        <v>5</v>
      </c>
      <c r="P770" s="3">
        <f t="shared" ca="1" si="134"/>
        <v>3</v>
      </c>
    </row>
    <row r="771" spans="1:16" x14ac:dyDescent="0.25">
      <c r="A771" s="3">
        <f t="shared" ref="A771:A834" ca="1" si="135">RANDBETWEEN(10000000,1000000000)</f>
        <v>413860340</v>
      </c>
      <c r="B771" s="3">
        <f t="shared" ref="B771:B834" ca="1" si="136">RANDBETWEEN(1,10000)</f>
        <v>4982</v>
      </c>
      <c r="C771" s="1">
        <f t="shared" ref="C771:C834" ca="1" si="137">DATE(RANDBETWEEN(1970,2021),RANDBETWEEN(1,12),RANDBETWEEN(1,28))</f>
        <v>42219</v>
      </c>
      <c r="D771" s="7">
        <f t="shared" ref="D771:D834" ca="1" si="138">RANDBETWEEN(1,8)</f>
        <v>5</v>
      </c>
      <c r="E771" s="3" t="str">
        <f ca="1">VLOOKUP(D771,State!$A$1:$B$9,2,0)</f>
        <v>NT</v>
      </c>
      <c r="F771" s="3">
        <f t="shared" ref="F771:F834" ca="1" si="139">RANDBETWEEN(1,914)</f>
        <v>841</v>
      </c>
      <c r="G771" s="3" t="str">
        <f ca="1">VLOOKUP(F771,Occupation!$A$1:$B$915,2,0)</f>
        <v>Train Controller</v>
      </c>
      <c r="H771" s="3">
        <f t="shared" ref="H771:H834" ca="1" si="140">RANDBETWEEN(1,10)</f>
        <v>9</v>
      </c>
      <c r="I771" s="3">
        <f t="shared" ref="I771:I834" ca="1" si="141">ROUND(RAND()*100000,2)</f>
        <v>1286.55</v>
      </c>
      <c r="J771" s="3">
        <f t="shared" ref="J771:J834" ca="1" si="142">RAND()/2</f>
        <v>0.34895670832289749</v>
      </c>
      <c r="K771" s="3">
        <f t="shared" ref="K771:K834" ca="1" si="143">RANDBETWEEN(1,7)</f>
        <v>4</v>
      </c>
      <c r="L771" s="3" t="str">
        <f ca="1">VLOOKUP(K771,Freq_Investment!$A$1:$B$8,2,0)</f>
        <v>Monthly</v>
      </c>
      <c r="M771" s="3" t="str">
        <f t="shared" ref="M771:M834" ca="1" si="144">IF(RANDBETWEEN(1,2)&gt;1,"Auto","Manual")</f>
        <v>Manual</v>
      </c>
      <c r="N771" s="3">
        <f t="shared" ca="1" si="134"/>
        <v>5</v>
      </c>
      <c r="O771" s="3">
        <f t="shared" ca="1" si="134"/>
        <v>2</v>
      </c>
      <c r="P771" s="3">
        <f t="shared" ca="1" si="134"/>
        <v>1</v>
      </c>
    </row>
    <row r="772" spans="1:16" x14ac:dyDescent="0.25">
      <c r="A772" s="3">
        <f t="shared" ca="1" si="135"/>
        <v>773741980</v>
      </c>
      <c r="B772" s="3">
        <f t="shared" ca="1" si="136"/>
        <v>5462</v>
      </c>
      <c r="C772" s="1">
        <f t="shared" ca="1" si="137"/>
        <v>44488</v>
      </c>
      <c r="D772" s="7">
        <f t="shared" ca="1" si="138"/>
        <v>4</v>
      </c>
      <c r="E772" s="3" t="str">
        <f ca="1">VLOOKUP(D772,State!$A$1:$B$9,2,0)</f>
        <v>WA</v>
      </c>
      <c r="F772" s="3">
        <f t="shared" ca="1" si="139"/>
        <v>576</v>
      </c>
      <c r="G772" s="3" t="str">
        <f ca="1">VLOOKUP(F772,Occupation!$A$1:$B$915,2,0)</f>
        <v>Hairdresser</v>
      </c>
      <c r="H772" s="3">
        <f t="shared" ca="1" si="140"/>
        <v>1</v>
      </c>
      <c r="I772" s="3">
        <f t="shared" ca="1" si="141"/>
        <v>87543.3</v>
      </c>
      <c r="J772" s="3">
        <f t="shared" ca="1" si="142"/>
        <v>0.24109986720262577</v>
      </c>
      <c r="K772" s="3">
        <f t="shared" ca="1" si="143"/>
        <v>1</v>
      </c>
      <c r="L772" s="3" t="str">
        <f ca="1">VLOOKUP(K772,Freq_Investment!$A$1:$B$8,2,0)</f>
        <v>Daily</v>
      </c>
      <c r="M772" s="3" t="str">
        <f t="shared" ca="1" si="144"/>
        <v>Auto</v>
      </c>
      <c r="N772" s="3">
        <f t="shared" ca="1" si="134"/>
        <v>4</v>
      </c>
      <c r="O772" s="3">
        <f t="shared" ca="1" si="134"/>
        <v>2</v>
      </c>
      <c r="P772" s="3">
        <f t="shared" ca="1" si="134"/>
        <v>5</v>
      </c>
    </row>
    <row r="773" spans="1:16" x14ac:dyDescent="0.25">
      <c r="A773" s="3">
        <f t="shared" ca="1" si="135"/>
        <v>230970383</v>
      </c>
      <c r="B773" s="3">
        <f t="shared" ca="1" si="136"/>
        <v>487</v>
      </c>
      <c r="C773" s="1">
        <f t="shared" ca="1" si="137"/>
        <v>31880</v>
      </c>
      <c r="D773" s="7">
        <f t="shared" ca="1" si="138"/>
        <v>3</v>
      </c>
      <c r="E773" s="3" t="str">
        <f ca="1">VLOOKUP(D773,State!$A$1:$B$9,2,0)</f>
        <v>SA</v>
      </c>
      <c r="F773" s="3">
        <f t="shared" ca="1" si="139"/>
        <v>716</v>
      </c>
      <c r="G773" s="3" t="str">
        <f ca="1">VLOOKUP(F773,Occupation!$A$1:$B$915,2,0)</f>
        <v>Health Practice Manager</v>
      </c>
      <c r="H773" s="3">
        <f t="shared" ca="1" si="140"/>
        <v>9</v>
      </c>
      <c r="I773" s="3">
        <f t="shared" ca="1" si="141"/>
        <v>33823.269999999997</v>
      </c>
      <c r="J773" s="3">
        <f t="shared" ca="1" si="142"/>
        <v>0.22116709775368937</v>
      </c>
      <c r="K773" s="3">
        <f t="shared" ca="1" si="143"/>
        <v>7</v>
      </c>
      <c r="L773" s="3" t="str">
        <f ca="1">VLOOKUP(K773,Freq_Investment!$A$1:$B$8,2,0)</f>
        <v>Yearly</v>
      </c>
      <c r="M773" s="3" t="str">
        <f t="shared" ca="1" si="144"/>
        <v>Auto</v>
      </c>
      <c r="N773" s="3">
        <f t="shared" ca="1" si="134"/>
        <v>4</v>
      </c>
      <c r="O773" s="3">
        <f t="shared" ca="1" si="134"/>
        <v>5</v>
      </c>
      <c r="P773" s="3">
        <f t="shared" ca="1" si="134"/>
        <v>3</v>
      </c>
    </row>
    <row r="774" spans="1:16" x14ac:dyDescent="0.25">
      <c r="A774" s="3">
        <f t="shared" ca="1" si="135"/>
        <v>192738165</v>
      </c>
      <c r="B774" s="3">
        <f t="shared" ca="1" si="136"/>
        <v>8779</v>
      </c>
      <c r="C774" s="1">
        <f t="shared" ca="1" si="137"/>
        <v>37880</v>
      </c>
      <c r="D774" s="7">
        <f t="shared" ca="1" si="138"/>
        <v>1</v>
      </c>
      <c r="E774" s="3" t="str">
        <f ca="1">VLOOKUP(D774,State!$A$1:$B$9,2,0)</f>
        <v>NSW</v>
      </c>
      <c r="F774" s="3">
        <f t="shared" ca="1" si="139"/>
        <v>782</v>
      </c>
      <c r="G774" s="3" t="str">
        <f ca="1">VLOOKUP(F774,Occupation!$A$1:$B$915,2,0)</f>
        <v>Sales Representative (Business Services)</v>
      </c>
      <c r="H774" s="3">
        <f t="shared" ca="1" si="140"/>
        <v>5</v>
      </c>
      <c r="I774" s="3">
        <f t="shared" ca="1" si="141"/>
        <v>443.2</v>
      </c>
      <c r="J774" s="3">
        <f t="shared" ca="1" si="142"/>
        <v>3.9601010170003392E-3</v>
      </c>
      <c r="K774" s="3">
        <f t="shared" ca="1" si="143"/>
        <v>6</v>
      </c>
      <c r="L774" s="3" t="str">
        <f ca="1">VLOOKUP(K774,Freq_Investment!$A$1:$B$8,2,0)</f>
        <v>Half-yearly</v>
      </c>
      <c r="M774" s="3" t="str">
        <f t="shared" ca="1" si="144"/>
        <v>Manual</v>
      </c>
      <c r="N774" s="3">
        <f t="shared" ca="1" si="134"/>
        <v>2</v>
      </c>
      <c r="O774" s="3">
        <f t="shared" ca="1" si="134"/>
        <v>2</v>
      </c>
      <c r="P774" s="3">
        <f t="shared" ca="1" si="134"/>
        <v>2</v>
      </c>
    </row>
    <row r="775" spans="1:16" x14ac:dyDescent="0.25">
      <c r="A775" s="3">
        <f t="shared" ca="1" si="135"/>
        <v>96380974</v>
      </c>
      <c r="B775" s="3">
        <f t="shared" ca="1" si="136"/>
        <v>430</v>
      </c>
      <c r="C775" s="1">
        <f t="shared" ca="1" si="137"/>
        <v>43971</v>
      </c>
      <c r="D775" s="7">
        <f t="shared" ca="1" si="138"/>
        <v>6</v>
      </c>
      <c r="E775" s="3" t="str">
        <f ca="1">VLOOKUP(D775,State!$A$1:$B$9,2,0)</f>
        <v>TAS</v>
      </c>
      <c r="F775" s="3">
        <f t="shared" ca="1" si="139"/>
        <v>576</v>
      </c>
      <c r="G775" s="3" t="str">
        <f ca="1">VLOOKUP(F775,Occupation!$A$1:$B$915,2,0)</f>
        <v>Hairdresser</v>
      </c>
      <c r="H775" s="3">
        <f t="shared" ca="1" si="140"/>
        <v>8</v>
      </c>
      <c r="I775" s="3">
        <f t="shared" ca="1" si="141"/>
        <v>58097.22</v>
      </c>
      <c r="J775" s="3">
        <f t="shared" ca="1" si="142"/>
        <v>9.9215710701237581E-3</v>
      </c>
      <c r="K775" s="3">
        <f t="shared" ca="1" si="143"/>
        <v>1</v>
      </c>
      <c r="L775" s="3" t="str">
        <f ca="1">VLOOKUP(K775,Freq_Investment!$A$1:$B$8,2,0)</f>
        <v>Daily</v>
      </c>
      <c r="M775" s="3" t="str">
        <f t="shared" ca="1" si="144"/>
        <v>Manual</v>
      </c>
      <c r="N775" s="3">
        <f t="shared" ca="1" si="134"/>
        <v>3</v>
      </c>
      <c r="O775" s="3">
        <f t="shared" ca="1" si="134"/>
        <v>2</v>
      </c>
      <c r="P775" s="3">
        <f t="shared" ca="1" si="134"/>
        <v>3</v>
      </c>
    </row>
    <row r="776" spans="1:16" x14ac:dyDescent="0.25">
      <c r="A776" s="3">
        <f t="shared" ca="1" si="135"/>
        <v>849203895</v>
      </c>
      <c r="B776" s="3">
        <f t="shared" ca="1" si="136"/>
        <v>7511</v>
      </c>
      <c r="C776" s="1">
        <f t="shared" ca="1" si="137"/>
        <v>29184</v>
      </c>
      <c r="D776" s="7">
        <f t="shared" ca="1" si="138"/>
        <v>5</v>
      </c>
      <c r="E776" s="3" t="str">
        <f ca="1">VLOOKUP(D776,State!$A$1:$B$9,2,0)</f>
        <v>NT</v>
      </c>
      <c r="F776" s="3">
        <f t="shared" ca="1" si="139"/>
        <v>787</v>
      </c>
      <c r="G776" s="3" t="str">
        <f ca="1">VLOOKUP(F776,Occupation!$A$1:$B$915,2,0)</f>
        <v>Property Manager</v>
      </c>
      <c r="H776" s="3">
        <f t="shared" ca="1" si="140"/>
        <v>7</v>
      </c>
      <c r="I776" s="3">
        <f t="shared" ca="1" si="141"/>
        <v>2148.6999999999998</v>
      </c>
      <c r="J776" s="3">
        <f t="shared" ca="1" si="142"/>
        <v>0.30333956612699214</v>
      </c>
      <c r="K776" s="3">
        <f t="shared" ca="1" si="143"/>
        <v>6</v>
      </c>
      <c r="L776" s="3" t="str">
        <f ca="1">VLOOKUP(K776,Freq_Investment!$A$1:$B$8,2,0)</f>
        <v>Half-yearly</v>
      </c>
      <c r="M776" s="3" t="str">
        <f t="shared" ca="1" si="144"/>
        <v>Manual</v>
      </c>
      <c r="N776" s="3">
        <f t="shared" ca="1" si="134"/>
        <v>5</v>
      </c>
      <c r="O776" s="3">
        <f t="shared" ca="1" si="134"/>
        <v>2</v>
      </c>
      <c r="P776" s="3">
        <f t="shared" ca="1" si="134"/>
        <v>5</v>
      </c>
    </row>
    <row r="777" spans="1:16" x14ac:dyDescent="0.25">
      <c r="A777" s="3">
        <f t="shared" ca="1" si="135"/>
        <v>233965394</v>
      </c>
      <c r="B777" s="3">
        <f t="shared" ca="1" si="136"/>
        <v>9654</v>
      </c>
      <c r="C777" s="1">
        <f t="shared" ca="1" si="137"/>
        <v>35808</v>
      </c>
      <c r="D777" s="7">
        <f t="shared" ca="1" si="138"/>
        <v>8</v>
      </c>
      <c r="E777" s="3" t="str">
        <f ca="1">VLOOKUP(D777,State!$A$1:$B$9,2,0)</f>
        <v>ACT</v>
      </c>
      <c r="F777" s="3">
        <f t="shared" ca="1" si="139"/>
        <v>478</v>
      </c>
      <c r="G777" s="3" t="str">
        <f ca="1">VLOOKUP(F777,Occupation!$A$1:$B$915,2,0)</f>
        <v>Farrier</v>
      </c>
      <c r="H777" s="3">
        <f t="shared" ca="1" si="140"/>
        <v>9</v>
      </c>
      <c r="I777" s="3">
        <f t="shared" ca="1" si="141"/>
        <v>62292.85</v>
      </c>
      <c r="J777" s="3">
        <f t="shared" ca="1" si="142"/>
        <v>0.22670395144511962</v>
      </c>
      <c r="K777" s="3">
        <f t="shared" ca="1" si="143"/>
        <v>5</v>
      </c>
      <c r="L777" s="3" t="str">
        <f ca="1">VLOOKUP(K777,Freq_Investment!$A$1:$B$8,2,0)</f>
        <v>Quarterly</v>
      </c>
      <c r="M777" s="3" t="str">
        <f t="shared" ca="1" si="144"/>
        <v>Auto</v>
      </c>
      <c r="N777" s="3">
        <f t="shared" ca="1" si="134"/>
        <v>4</v>
      </c>
      <c r="O777" s="3">
        <f t="shared" ca="1" si="134"/>
        <v>4</v>
      </c>
      <c r="P777" s="3">
        <f t="shared" ca="1" si="134"/>
        <v>4</v>
      </c>
    </row>
    <row r="778" spans="1:16" x14ac:dyDescent="0.25">
      <c r="A778" s="3">
        <f t="shared" ca="1" si="135"/>
        <v>827901491</v>
      </c>
      <c r="B778" s="3">
        <f t="shared" ca="1" si="136"/>
        <v>4384</v>
      </c>
      <c r="C778" s="1">
        <f t="shared" ca="1" si="137"/>
        <v>26946</v>
      </c>
      <c r="D778" s="7">
        <f t="shared" ca="1" si="138"/>
        <v>7</v>
      </c>
      <c r="E778" s="3" t="str">
        <f ca="1">VLOOKUP(D778,State!$A$1:$B$9,2,0)</f>
        <v>VIC</v>
      </c>
      <c r="F778" s="3">
        <f t="shared" ca="1" si="139"/>
        <v>503</v>
      </c>
      <c r="G778" s="3" t="str">
        <f ca="1">VLOOKUP(F778,Occupation!$A$1:$B$915,2,0)</f>
        <v>Vehicle Body Builder</v>
      </c>
      <c r="H778" s="3">
        <f t="shared" ca="1" si="140"/>
        <v>2</v>
      </c>
      <c r="I778" s="3">
        <f t="shared" ca="1" si="141"/>
        <v>35681.040000000001</v>
      </c>
      <c r="J778" s="3">
        <f t="shared" ca="1" si="142"/>
        <v>0.40526666843178227</v>
      </c>
      <c r="K778" s="3">
        <f t="shared" ca="1" si="143"/>
        <v>1</v>
      </c>
      <c r="L778" s="3" t="str">
        <f ca="1">VLOOKUP(K778,Freq_Investment!$A$1:$B$8,2,0)</f>
        <v>Daily</v>
      </c>
      <c r="M778" s="3" t="str">
        <f t="shared" ca="1" si="144"/>
        <v>Manual</v>
      </c>
      <c r="N778" s="3">
        <f t="shared" ca="1" si="134"/>
        <v>3</v>
      </c>
      <c r="O778" s="3">
        <f t="shared" ca="1" si="134"/>
        <v>5</v>
      </c>
      <c r="P778" s="3">
        <f t="shared" ca="1" si="134"/>
        <v>1</v>
      </c>
    </row>
    <row r="779" spans="1:16" x14ac:dyDescent="0.25">
      <c r="A779" s="3">
        <f t="shared" ca="1" si="135"/>
        <v>109319249</v>
      </c>
      <c r="B779" s="3">
        <f t="shared" ca="1" si="136"/>
        <v>6614</v>
      </c>
      <c r="C779" s="1">
        <f t="shared" ca="1" si="137"/>
        <v>41146</v>
      </c>
      <c r="D779" s="7">
        <f t="shared" ca="1" si="138"/>
        <v>6</v>
      </c>
      <c r="E779" s="3" t="str">
        <f ca="1">VLOOKUP(D779,State!$A$1:$B$9,2,0)</f>
        <v>TAS</v>
      </c>
      <c r="F779" s="3">
        <f t="shared" ca="1" si="139"/>
        <v>674</v>
      </c>
      <c r="G779" s="3" t="str">
        <f ca="1">VLOOKUP(F779,Occupation!$A$1:$B$915,2,0)</f>
        <v>Gallery or Museum Guide</v>
      </c>
      <c r="H779" s="3">
        <f t="shared" ca="1" si="140"/>
        <v>8</v>
      </c>
      <c r="I779" s="3">
        <f t="shared" ca="1" si="141"/>
        <v>29777.75</v>
      </c>
      <c r="J779" s="3">
        <f t="shared" ca="1" si="142"/>
        <v>0.43482570302882495</v>
      </c>
      <c r="K779" s="3">
        <f t="shared" ca="1" si="143"/>
        <v>7</v>
      </c>
      <c r="L779" s="3" t="str">
        <f ca="1">VLOOKUP(K779,Freq_Investment!$A$1:$B$8,2,0)</f>
        <v>Yearly</v>
      </c>
      <c r="M779" s="3" t="str">
        <f t="shared" ca="1" si="144"/>
        <v>Auto</v>
      </c>
      <c r="N779" s="3">
        <f t="shared" ca="1" si="134"/>
        <v>3</v>
      </c>
      <c r="O779" s="3">
        <f t="shared" ca="1" si="134"/>
        <v>2</v>
      </c>
      <c r="P779" s="3">
        <f t="shared" ca="1" si="134"/>
        <v>4</v>
      </c>
    </row>
    <row r="780" spans="1:16" x14ac:dyDescent="0.25">
      <c r="A780" s="3">
        <f t="shared" ca="1" si="135"/>
        <v>560309180</v>
      </c>
      <c r="B780" s="3">
        <f t="shared" ca="1" si="136"/>
        <v>4202</v>
      </c>
      <c r="C780" s="1">
        <f t="shared" ca="1" si="137"/>
        <v>40041</v>
      </c>
      <c r="D780" s="7">
        <f t="shared" ca="1" si="138"/>
        <v>1</v>
      </c>
      <c r="E780" s="3" t="str">
        <f ca="1">VLOOKUP(D780,State!$A$1:$B$9,2,0)</f>
        <v>NSW</v>
      </c>
      <c r="F780" s="3">
        <f t="shared" ca="1" si="139"/>
        <v>369</v>
      </c>
      <c r="G780" s="3" t="str">
        <f ca="1">VLOOKUP(F780,Occupation!$A$1:$B$915,2,0)</f>
        <v>Web Developer</v>
      </c>
      <c r="H780" s="3">
        <f t="shared" ca="1" si="140"/>
        <v>3</v>
      </c>
      <c r="I780" s="3">
        <f t="shared" ca="1" si="141"/>
        <v>50072.6</v>
      </c>
      <c r="J780" s="3">
        <f t="shared" ca="1" si="142"/>
        <v>0.44974639863305504</v>
      </c>
      <c r="K780" s="3">
        <f t="shared" ca="1" si="143"/>
        <v>6</v>
      </c>
      <c r="L780" s="3" t="str">
        <f ca="1">VLOOKUP(K780,Freq_Investment!$A$1:$B$8,2,0)</f>
        <v>Half-yearly</v>
      </c>
      <c r="M780" s="3" t="str">
        <f t="shared" ca="1" si="144"/>
        <v>Auto</v>
      </c>
      <c r="N780" s="3">
        <f t="shared" ca="1" si="134"/>
        <v>4</v>
      </c>
      <c r="O780" s="3">
        <f t="shared" ca="1" si="134"/>
        <v>1</v>
      </c>
      <c r="P780" s="3">
        <f t="shared" ca="1" si="134"/>
        <v>3</v>
      </c>
    </row>
    <row r="781" spans="1:16" x14ac:dyDescent="0.25">
      <c r="A781" s="3">
        <f t="shared" ca="1" si="135"/>
        <v>354123764</v>
      </c>
      <c r="B781" s="3">
        <f t="shared" ca="1" si="136"/>
        <v>6171</v>
      </c>
      <c r="C781" s="1">
        <f t="shared" ca="1" si="137"/>
        <v>42227</v>
      </c>
      <c r="D781" s="7">
        <f t="shared" ca="1" si="138"/>
        <v>3</v>
      </c>
      <c r="E781" s="3" t="str">
        <f ca="1">VLOOKUP(D781,State!$A$1:$B$9,2,0)</f>
        <v>SA</v>
      </c>
      <c r="F781" s="3">
        <f t="shared" ca="1" si="139"/>
        <v>372</v>
      </c>
      <c r="G781" s="3" t="str">
        <f ca="1">VLOOKUP(F781,Occupation!$A$1:$B$915,2,0)</f>
        <v>Software Engineer</v>
      </c>
      <c r="H781" s="3">
        <f t="shared" ca="1" si="140"/>
        <v>4</v>
      </c>
      <c r="I781" s="3">
        <f t="shared" ca="1" si="141"/>
        <v>35387.72</v>
      </c>
      <c r="J781" s="3">
        <f t="shared" ca="1" si="142"/>
        <v>0.48148478005114459</v>
      </c>
      <c r="K781" s="3">
        <f t="shared" ca="1" si="143"/>
        <v>7</v>
      </c>
      <c r="L781" s="3" t="str">
        <f ca="1">VLOOKUP(K781,Freq_Investment!$A$1:$B$8,2,0)</f>
        <v>Yearly</v>
      </c>
      <c r="M781" s="3" t="str">
        <f t="shared" ca="1" si="144"/>
        <v>Auto</v>
      </c>
      <c r="N781" s="3">
        <f t="shared" ca="1" si="134"/>
        <v>3</v>
      </c>
      <c r="O781" s="3">
        <f t="shared" ca="1" si="134"/>
        <v>1</v>
      </c>
      <c r="P781" s="3">
        <f t="shared" ca="1" si="134"/>
        <v>4</v>
      </c>
    </row>
    <row r="782" spans="1:16" x14ac:dyDescent="0.25">
      <c r="A782" s="3">
        <f t="shared" ca="1" si="135"/>
        <v>609212088</v>
      </c>
      <c r="B782" s="3">
        <f t="shared" ca="1" si="136"/>
        <v>6412</v>
      </c>
      <c r="C782" s="1">
        <f t="shared" ca="1" si="137"/>
        <v>28346</v>
      </c>
      <c r="D782" s="7">
        <f t="shared" ca="1" si="138"/>
        <v>7</v>
      </c>
      <c r="E782" s="3" t="str">
        <f ca="1">VLOOKUP(D782,State!$A$1:$B$9,2,0)</f>
        <v>VIC</v>
      </c>
      <c r="F782" s="3">
        <f t="shared" ca="1" si="139"/>
        <v>74</v>
      </c>
      <c r="G782" s="3" t="str">
        <f ca="1">VLOOKUP(F782,Occupation!$A$1:$B$915,2,0)</f>
        <v>Retail Manager (General)</v>
      </c>
      <c r="H782" s="3">
        <f t="shared" ca="1" si="140"/>
        <v>10</v>
      </c>
      <c r="I782" s="3">
        <f t="shared" ca="1" si="141"/>
        <v>42497.85</v>
      </c>
      <c r="J782" s="3">
        <f t="shared" ca="1" si="142"/>
        <v>9.8005943231023906E-2</v>
      </c>
      <c r="K782" s="3">
        <f t="shared" ca="1" si="143"/>
        <v>6</v>
      </c>
      <c r="L782" s="3" t="str">
        <f ca="1">VLOOKUP(K782,Freq_Investment!$A$1:$B$8,2,0)</f>
        <v>Half-yearly</v>
      </c>
      <c r="M782" s="3" t="str">
        <f t="shared" ca="1" si="144"/>
        <v>Manual</v>
      </c>
      <c r="N782" s="3">
        <f t="shared" ca="1" si="134"/>
        <v>3</v>
      </c>
      <c r="O782" s="3">
        <f t="shared" ca="1" si="134"/>
        <v>1</v>
      </c>
      <c r="P782" s="3">
        <f t="shared" ca="1" si="134"/>
        <v>1</v>
      </c>
    </row>
    <row r="783" spans="1:16" x14ac:dyDescent="0.25">
      <c r="A783" s="3">
        <f t="shared" ca="1" si="135"/>
        <v>242869761</v>
      </c>
      <c r="B783" s="3">
        <f t="shared" ca="1" si="136"/>
        <v>5901</v>
      </c>
      <c r="C783" s="1">
        <f t="shared" ca="1" si="137"/>
        <v>27536</v>
      </c>
      <c r="D783" s="7">
        <f t="shared" ca="1" si="138"/>
        <v>1</v>
      </c>
      <c r="E783" s="3" t="str">
        <f ca="1">VLOOKUP(D783,State!$A$1:$B$9,2,0)</f>
        <v>NSW</v>
      </c>
      <c r="F783" s="3">
        <f t="shared" ca="1" si="139"/>
        <v>368</v>
      </c>
      <c r="G783" s="3" t="str">
        <f ca="1">VLOOKUP(F783,Occupation!$A$1:$B$915,2,0)</f>
        <v>Multimedia Specialist</v>
      </c>
      <c r="H783" s="3">
        <f t="shared" ca="1" si="140"/>
        <v>4</v>
      </c>
      <c r="I783" s="3">
        <f t="shared" ca="1" si="141"/>
        <v>328.52</v>
      </c>
      <c r="J783" s="3">
        <f t="shared" ca="1" si="142"/>
        <v>0.23169102660471663</v>
      </c>
      <c r="K783" s="3">
        <f t="shared" ca="1" si="143"/>
        <v>3</v>
      </c>
      <c r="L783" s="3" t="str">
        <f ca="1">VLOOKUP(K783,Freq_Investment!$A$1:$B$8,2,0)</f>
        <v>Fortnightly</v>
      </c>
      <c r="M783" s="3" t="str">
        <f t="shared" ca="1" si="144"/>
        <v>Auto</v>
      </c>
      <c r="N783" s="3">
        <f t="shared" ca="1" si="134"/>
        <v>1</v>
      </c>
      <c r="O783" s="3">
        <f t="shared" ca="1" si="134"/>
        <v>1</v>
      </c>
      <c r="P783" s="3">
        <f t="shared" ca="1" si="134"/>
        <v>5</v>
      </c>
    </row>
    <row r="784" spans="1:16" x14ac:dyDescent="0.25">
      <c r="A784" s="3">
        <f t="shared" ca="1" si="135"/>
        <v>484163681</v>
      </c>
      <c r="B784" s="3">
        <f t="shared" ca="1" si="136"/>
        <v>9349</v>
      </c>
      <c r="C784" s="1">
        <f t="shared" ca="1" si="137"/>
        <v>42514</v>
      </c>
      <c r="D784" s="7">
        <f t="shared" ca="1" si="138"/>
        <v>6</v>
      </c>
      <c r="E784" s="3" t="str">
        <f ca="1">VLOOKUP(D784,State!$A$1:$B$9,2,0)</f>
        <v>TAS</v>
      </c>
      <c r="F784" s="3">
        <f t="shared" ca="1" si="139"/>
        <v>580</v>
      </c>
      <c r="G784" s="3" t="str">
        <f ca="1">VLOOKUP(F784,Occupation!$A$1:$B$915,2,0)</f>
        <v>Printing Machinist</v>
      </c>
      <c r="H784" s="3">
        <f t="shared" ca="1" si="140"/>
        <v>10</v>
      </c>
      <c r="I784" s="3">
        <f t="shared" ca="1" si="141"/>
        <v>32558.74</v>
      </c>
      <c r="J784" s="3">
        <f t="shared" ca="1" si="142"/>
        <v>0.19185962595473183</v>
      </c>
      <c r="K784" s="3">
        <f t="shared" ca="1" si="143"/>
        <v>4</v>
      </c>
      <c r="L784" s="3" t="str">
        <f ca="1">VLOOKUP(K784,Freq_Investment!$A$1:$B$8,2,0)</f>
        <v>Monthly</v>
      </c>
      <c r="M784" s="3" t="str">
        <f t="shared" ca="1" si="144"/>
        <v>Manual</v>
      </c>
      <c r="N784" s="3">
        <f t="shared" ca="1" si="134"/>
        <v>2</v>
      </c>
      <c r="O784" s="3">
        <f t="shared" ca="1" si="134"/>
        <v>3</v>
      </c>
      <c r="P784" s="3">
        <f t="shared" ca="1" si="134"/>
        <v>2</v>
      </c>
    </row>
    <row r="785" spans="1:16" x14ac:dyDescent="0.25">
      <c r="A785" s="3">
        <f t="shared" ca="1" si="135"/>
        <v>508212020</v>
      </c>
      <c r="B785" s="3">
        <f t="shared" ca="1" si="136"/>
        <v>9031</v>
      </c>
      <c r="C785" s="1">
        <f t="shared" ca="1" si="137"/>
        <v>26240</v>
      </c>
      <c r="D785" s="7">
        <f t="shared" ca="1" si="138"/>
        <v>1</v>
      </c>
      <c r="E785" s="3" t="str">
        <f ca="1">VLOOKUP(D785,State!$A$1:$B$9,2,0)</f>
        <v>NSW</v>
      </c>
      <c r="F785" s="3">
        <f t="shared" ca="1" si="139"/>
        <v>314</v>
      </c>
      <c r="G785" s="3" t="str">
        <f ca="1">VLOOKUP(F785,Occupation!$A$1:$B$915,2,0)</f>
        <v>Resident Medical Officer</v>
      </c>
      <c r="H785" s="3">
        <f t="shared" ca="1" si="140"/>
        <v>5</v>
      </c>
      <c r="I785" s="3">
        <f t="shared" ca="1" si="141"/>
        <v>56107.22</v>
      </c>
      <c r="J785" s="3">
        <f t="shared" ca="1" si="142"/>
        <v>6.7355335511554648E-2</v>
      </c>
      <c r="K785" s="3">
        <f t="shared" ca="1" si="143"/>
        <v>2</v>
      </c>
      <c r="L785" s="3" t="str">
        <f ca="1">VLOOKUP(K785,Freq_Investment!$A$1:$B$8,2,0)</f>
        <v>Weekly</v>
      </c>
      <c r="M785" s="3" t="str">
        <f t="shared" ca="1" si="144"/>
        <v>Auto</v>
      </c>
      <c r="N785" s="3">
        <f t="shared" ca="1" si="134"/>
        <v>4</v>
      </c>
      <c r="O785" s="3">
        <f t="shared" ca="1" si="134"/>
        <v>5</v>
      </c>
      <c r="P785" s="3">
        <f t="shared" ca="1" si="134"/>
        <v>3</v>
      </c>
    </row>
    <row r="786" spans="1:16" x14ac:dyDescent="0.25">
      <c r="A786" s="3">
        <f t="shared" ca="1" si="135"/>
        <v>711151946</v>
      </c>
      <c r="B786" s="3">
        <f t="shared" ca="1" si="136"/>
        <v>138</v>
      </c>
      <c r="C786" s="1">
        <f t="shared" ca="1" si="137"/>
        <v>25745</v>
      </c>
      <c r="D786" s="7">
        <f t="shared" ca="1" si="138"/>
        <v>2</v>
      </c>
      <c r="E786" s="3" t="str">
        <f ca="1">VLOOKUP(D786,State!$A$1:$B$9,2,0)</f>
        <v>QLD</v>
      </c>
      <c r="F786" s="3">
        <f t="shared" ca="1" si="139"/>
        <v>477</v>
      </c>
      <c r="G786" s="3" t="str">
        <f ca="1">VLOOKUP(F786,Occupation!$A$1:$B$915,2,0)</f>
        <v>Electroplater</v>
      </c>
      <c r="H786" s="3">
        <f t="shared" ca="1" si="140"/>
        <v>5</v>
      </c>
      <c r="I786" s="3">
        <f t="shared" ca="1" si="141"/>
        <v>76059.100000000006</v>
      </c>
      <c r="J786" s="3">
        <f t="shared" ca="1" si="142"/>
        <v>0.39554771795292398</v>
      </c>
      <c r="K786" s="3">
        <f t="shared" ca="1" si="143"/>
        <v>3</v>
      </c>
      <c r="L786" s="3" t="str">
        <f ca="1">VLOOKUP(K786,Freq_Investment!$A$1:$B$8,2,0)</f>
        <v>Fortnightly</v>
      </c>
      <c r="M786" s="3" t="str">
        <f t="shared" ca="1" si="144"/>
        <v>Manual</v>
      </c>
      <c r="N786" s="3">
        <f t="shared" ca="1" si="134"/>
        <v>4</v>
      </c>
      <c r="O786" s="3">
        <f t="shared" ca="1" si="134"/>
        <v>4</v>
      </c>
      <c r="P786" s="3">
        <f t="shared" ca="1" si="134"/>
        <v>5</v>
      </c>
    </row>
    <row r="787" spans="1:16" x14ac:dyDescent="0.25">
      <c r="A787" s="3">
        <f t="shared" ca="1" si="135"/>
        <v>219049391</v>
      </c>
      <c r="B787" s="3">
        <f t="shared" ca="1" si="136"/>
        <v>1914</v>
      </c>
      <c r="C787" s="1">
        <f t="shared" ca="1" si="137"/>
        <v>33805</v>
      </c>
      <c r="D787" s="7">
        <f t="shared" ca="1" si="138"/>
        <v>2</v>
      </c>
      <c r="E787" s="3" t="str">
        <f ca="1">VLOOKUP(D787,State!$A$1:$B$9,2,0)</f>
        <v>QLD</v>
      </c>
      <c r="F787" s="3">
        <f t="shared" ca="1" si="139"/>
        <v>33</v>
      </c>
      <c r="G787" s="3" t="str">
        <f ca="1">VLOOKUP(F787,Occupation!$A$1:$B$915,2,0)</f>
        <v>Finance Manager</v>
      </c>
      <c r="H787" s="3">
        <f t="shared" ca="1" si="140"/>
        <v>4</v>
      </c>
      <c r="I787" s="3">
        <f t="shared" ca="1" si="141"/>
        <v>76459.8</v>
      </c>
      <c r="J787" s="3">
        <f t="shared" ca="1" si="142"/>
        <v>0.37131553001214729</v>
      </c>
      <c r="K787" s="3">
        <f t="shared" ca="1" si="143"/>
        <v>3</v>
      </c>
      <c r="L787" s="3" t="str">
        <f ca="1">VLOOKUP(K787,Freq_Investment!$A$1:$B$8,2,0)</f>
        <v>Fortnightly</v>
      </c>
      <c r="M787" s="3" t="str">
        <f t="shared" ca="1" si="144"/>
        <v>Manual</v>
      </c>
      <c r="N787" s="3">
        <f t="shared" ca="1" si="134"/>
        <v>4</v>
      </c>
      <c r="O787" s="3">
        <f t="shared" ca="1" si="134"/>
        <v>5</v>
      </c>
      <c r="P787" s="3">
        <f t="shared" ca="1" si="134"/>
        <v>2</v>
      </c>
    </row>
    <row r="788" spans="1:16" x14ac:dyDescent="0.25">
      <c r="A788" s="3">
        <f t="shared" ca="1" si="135"/>
        <v>501294941</v>
      </c>
      <c r="B788" s="3">
        <f t="shared" ca="1" si="136"/>
        <v>2289</v>
      </c>
      <c r="C788" s="1">
        <f t="shared" ca="1" si="137"/>
        <v>32517</v>
      </c>
      <c r="D788" s="7">
        <f t="shared" ca="1" si="138"/>
        <v>4</v>
      </c>
      <c r="E788" s="3" t="str">
        <f ca="1">VLOOKUP(D788,State!$A$1:$B$9,2,0)</f>
        <v>WA</v>
      </c>
      <c r="F788" s="3">
        <f t="shared" ca="1" si="139"/>
        <v>520</v>
      </c>
      <c r="G788" s="3" t="str">
        <f ca="1">VLOOKUP(F788,Occupation!$A$1:$B$915,2,0)</f>
        <v>Drainer / Drainlayer</v>
      </c>
      <c r="H788" s="3">
        <f t="shared" ca="1" si="140"/>
        <v>5</v>
      </c>
      <c r="I788" s="3">
        <f t="shared" ca="1" si="141"/>
        <v>54635.21</v>
      </c>
      <c r="J788" s="3">
        <f t="shared" ca="1" si="142"/>
        <v>0.17926992853342982</v>
      </c>
      <c r="K788" s="3">
        <f t="shared" ca="1" si="143"/>
        <v>3</v>
      </c>
      <c r="L788" s="3" t="str">
        <f ca="1">VLOOKUP(K788,Freq_Investment!$A$1:$B$8,2,0)</f>
        <v>Fortnightly</v>
      </c>
      <c r="M788" s="3" t="str">
        <f t="shared" ca="1" si="144"/>
        <v>Manual</v>
      </c>
      <c r="N788" s="3">
        <f t="shared" ca="1" si="134"/>
        <v>1</v>
      </c>
      <c r="O788" s="3">
        <f t="shared" ca="1" si="134"/>
        <v>3</v>
      </c>
      <c r="P788" s="3">
        <f t="shared" ca="1" si="134"/>
        <v>4</v>
      </c>
    </row>
    <row r="789" spans="1:16" x14ac:dyDescent="0.25">
      <c r="A789" s="3">
        <f t="shared" ca="1" si="135"/>
        <v>117712118</v>
      </c>
      <c r="B789" s="3">
        <f t="shared" ca="1" si="136"/>
        <v>1815</v>
      </c>
      <c r="C789" s="1">
        <f t="shared" ca="1" si="137"/>
        <v>36597</v>
      </c>
      <c r="D789" s="7">
        <f t="shared" ca="1" si="138"/>
        <v>1</v>
      </c>
      <c r="E789" s="3" t="str">
        <f ca="1">VLOOKUP(D789,State!$A$1:$B$9,2,0)</f>
        <v>NSW</v>
      </c>
      <c r="F789" s="3">
        <f t="shared" ca="1" si="139"/>
        <v>278</v>
      </c>
      <c r="G789" s="3" t="str">
        <f ca="1">VLOOKUP(F789,Occupation!$A$1:$B$915,2,0)</f>
        <v>Dance Teacher (Private Tuition)</v>
      </c>
      <c r="H789" s="3">
        <f t="shared" ca="1" si="140"/>
        <v>6</v>
      </c>
      <c r="I789" s="3">
        <f t="shared" ca="1" si="141"/>
        <v>38828.239999999998</v>
      </c>
      <c r="J789" s="3">
        <f t="shared" ca="1" si="142"/>
        <v>0.1742620527063321</v>
      </c>
      <c r="K789" s="3">
        <f t="shared" ca="1" si="143"/>
        <v>5</v>
      </c>
      <c r="L789" s="3" t="str">
        <f ca="1">VLOOKUP(K789,Freq_Investment!$A$1:$B$8,2,0)</f>
        <v>Quarterly</v>
      </c>
      <c r="M789" s="3" t="str">
        <f t="shared" ca="1" si="144"/>
        <v>Manual</v>
      </c>
      <c r="N789" s="3">
        <f t="shared" ca="1" si="134"/>
        <v>5</v>
      </c>
      <c r="O789" s="3">
        <f t="shared" ca="1" si="134"/>
        <v>2</v>
      </c>
      <c r="P789" s="3">
        <f t="shared" ca="1" si="134"/>
        <v>2</v>
      </c>
    </row>
    <row r="790" spans="1:16" x14ac:dyDescent="0.25">
      <c r="A790" s="3">
        <f t="shared" ca="1" si="135"/>
        <v>184694017</v>
      </c>
      <c r="B790" s="3">
        <f t="shared" ca="1" si="136"/>
        <v>6367</v>
      </c>
      <c r="C790" s="1">
        <f t="shared" ca="1" si="137"/>
        <v>29611</v>
      </c>
      <c r="D790" s="7">
        <f t="shared" ca="1" si="138"/>
        <v>8</v>
      </c>
      <c r="E790" s="3" t="str">
        <f ca="1">VLOOKUP(D790,State!$A$1:$B$9,2,0)</f>
        <v>ACT</v>
      </c>
      <c r="F790" s="3">
        <f t="shared" ca="1" si="139"/>
        <v>907</v>
      </c>
      <c r="G790" s="3" t="str">
        <f ca="1">VLOOKUP(F790,Occupation!$A$1:$B$915,2,0)</f>
        <v>Fishing Hand</v>
      </c>
      <c r="H790" s="3">
        <f t="shared" ca="1" si="140"/>
        <v>8</v>
      </c>
      <c r="I790" s="3">
        <f t="shared" ca="1" si="141"/>
        <v>16866.580000000002</v>
      </c>
      <c r="J790" s="3">
        <f t="shared" ca="1" si="142"/>
        <v>0.4430096036090953</v>
      </c>
      <c r="K790" s="3">
        <f t="shared" ca="1" si="143"/>
        <v>3</v>
      </c>
      <c r="L790" s="3" t="str">
        <f ca="1">VLOOKUP(K790,Freq_Investment!$A$1:$B$8,2,0)</f>
        <v>Fortnightly</v>
      </c>
      <c r="M790" s="3" t="str">
        <f t="shared" ca="1" si="144"/>
        <v>Auto</v>
      </c>
      <c r="N790" s="3">
        <f t="shared" ca="1" si="134"/>
        <v>3</v>
      </c>
      <c r="O790" s="3">
        <f t="shared" ca="1" si="134"/>
        <v>4</v>
      </c>
      <c r="P790" s="3">
        <f t="shared" ca="1" si="134"/>
        <v>5</v>
      </c>
    </row>
    <row r="791" spans="1:16" x14ac:dyDescent="0.25">
      <c r="A791" s="3">
        <f t="shared" ca="1" si="135"/>
        <v>140468422</v>
      </c>
      <c r="B791" s="3">
        <f t="shared" ca="1" si="136"/>
        <v>8799</v>
      </c>
      <c r="C791" s="1">
        <f t="shared" ca="1" si="137"/>
        <v>34244</v>
      </c>
      <c r="D791" s="7">
        <f t="shared" ca="1" si="138"/>
        <v>8</v>
      </c>
      <c r="E791" s="3" t="str">
        <f ca="1">VLOOKUP(D791,State!$A$1:$B$9,2,0)</f>
        <v>ACT</v>
      </c>
      <c r="F791" s="3">
        <f t="shared" ca="1" si="139"/>
        <v>773</v>
      </c>
      <c r="G791" s="3" t="str">
        <f ca="1">VLOOKUP(F791,Occupation!$A$1:$B$915,2,0)</f>
        <v>Proof Reader</v>
      </c>
      <c r="H791" s="3">
        <f t="shared" ca="1" si="140"/>
        <v>4</v>
      </c>
      <c r="I791" s="3">
        <f t="shared" ca="1" si="141"/>
        <v>43795.65</v>
      </c>
      <c r="J791" s="3">
        <f t="shared" ca="1" si="142"/>
        <v>0.23075124757694104</v>
      </c>
      <c r="K791" s="3">
        <f t="shared" ca="1" si="143"/>
        <v>6</v>
      </c>
      <c r="L791" s="3" t="str">
        <f ca="1">VLOOKUP(K791,Freq_Investment!$A$1:$B$8,2,0)</f>
        <v>Half-yearly</v>
      </c>
      <c r="M791" s="3" t="str">
        <f t="shared" ca="1" si="144"/>
        <v>Auto</v>
      </c>
      <c r="N791" s="3">
        <f t="shared" ca="1" si="134"/>
        <v>3</v>
      </c>
      <c r="O791" s="3">
        <f t="shared" ca="1" si="134"/>
        <v>4</v>
      </c>
      <c r="P791" s="3">
        <f t="shared" ca="1" si="134"/>
        <v>2</v>
      </c>
    </row>
    <row r="792" spans="1:16" x14ac:dyDescent="0.25">
      <c r="A792" s="3">
        <f t="shared" ca="1" si="135"/>
        <v>725522669</v>
      </c>
      <c r="B792" s="3">
        <f t="shared" ca="1" si="136"/>
        <v>2119</v>
      </c>
      <c r="C792" s="1">
        <f t="shared" ca="1" si="137"/>
        <v>39449</v>
      </c>
      <c r="D792" s="7">
        <f t="shared" ca="1" si="138"/>
        <v>5</v>
      </c>
      <c r="E792" s="3" t="str">
        <f ca="1">VLOOKUP(D792,State!$A$1:$B$9,2,0)</f>
        <v>NT</v>
      </c>
      <c r="F792" s="3">
        <f t="shared" ca="1" si="139"/>
        <v>691</v>
      </c>
      <c r="G792" s="3" t="str">
        <f ca="1">VLOOKUP(F792,Occupation!$A$1:$B$915,2,0)</f>
        <v>Hunting Guide</v>
      </c>
      <c r="H792" s="3">
        <f t="shared" ca="1" si="140"/>
        <v>3</v>
      </c>
      <c r="I792" s="3">
        <f t="shared" ca="1" si="141"/>
        <v>15159.56</v>
      </c>
      <c r="J792" s="3">
        <f t="shared" ca="1" si="142"/>
        <v>0.32763097432663074</v>
      </c>
      <c r="K792" s="3">
        <f t="shared" ca="1" si="143"/>
        <v>3</v>
      </c>
      <c r="L792" s="3" t="str">
        <f ca="1">VLOOKUP(K792,Freq_Investment!$A$1:$B$8,2,0)</f>
        <v>Fortnightly</v>
      </c>
      <c r="M792" s="3" t="str">
        <f t="shared" ca="1" si="144"/>
        <v>Auto</v>
      </c>
      <c r="N792" s="3">
        <f t="shared" ca="1" si="134"/>
        <v>4</v>
      </c>
      <c r="O792" s="3">
        <f t="shared" ca="1" si="134"/>
        <v>1</v>
      </c>
      <c r="P792" s="3">
        <f t="shared" ca="1" si="134"/>
        <v>1</v>
      </c>
    </row>
    <row r="793" spans="1:16" x14ac:dyDescent="0.25">
      <c r="A793" s="3">
        <f t="shared" ca="1" si="135"/>
        <v>956557542</v>
      </c>
      <c r="B793" s="3">
        <f t="shared" ca="1" si="136"/>
        <v>5861</v>
      </c>
      <c r="C793" s="1">
        <f t="shared" ca="1" si="137"/>
        <v>34587</v>
      </c>
      <c r="D793" s="7">
        <f t="shared" ca="1" si="138"/>
        <v>1</v>
      </c>
      <c r="E793" s="3" t="str">
        <f ca="1">VLOOKUP(D793,State!$A$1:$B$9,2,0)</f>
        <v>NSW</v>
      </c>
      <c r="F793" s="3">
        <f t="shared" ca="1" si="139"/>
        <v>210</v>
      </c>
      <c r="G793" s="3" t="str">
        <f ca="1">VLOOKUP(F793,Occupation!$A$1:$B$915,2,0)</f>
        <v>Materials Engineer</v>
      </c>
      <c r="H793" s="3">
        <f t="shared" ca="1" si="140"/>
        <v>3</v>
      </c>
      <c r="I793" s="3">
        <f t="shared" ca="1" si="141"/>
        <v>77266.8</v>
      </c>
      <c r="J793" s="3">
        <f t="shared" ca="1" si="142"/>
        <v>0.46325880938018366</v>
      </c>
      <c r="K793" s="3">
        <f t="shared" ca="1" si="143"/>
        <v>2</v>
      </c>
      <c r="L793" s="3" t="str">
        <f ca="1">VLOOKUP(K793,Freq_Investment!$A$1:$B$8,2,0)</f>
        <v>Weekly</v>
      </c>
      <c r="M793" s="3" t="str">
        <f t="shared" ca="1" si="144"/>
        <v>Auto</v>
      </c>
      <c r="N793" s="3">
        <f t="shared" ca="1" si="134"/>
        <v>1</v>
      </c>
      <c r="O793" s="3">
        <f t="shared" ca="1" si="134"/>
        <v>2</v>
      </c>
      <c r="P793" s="3">
        <f t="shared" ca="1" si="134"/>
        <v>4</v>
      </c>
    </row>
    <row r="794" spans="1:16" x14ac:dyDescent="0.25">
      <c r="A794" s="3">
        <f t="shared" ca="1" si="135"/>
        <v>825851922</v>
      </c>
      <c r="B794" s="3">
        <f t="shared" ca="1" si="136"/>
        <v>3359</v>
      </c>
      <c r="C794" s="1">
        <f t="shared" ca="1" si="137"/>
        <v>25899</v>
      </c>
      <c r="D794" s="7">
        <f t="shared" ca="1" si="138"/>
        <v>6</v>
      </c>
      <c r="E794" s="3" t="str">
        <f ca="1">VLOOKUP(D794,State!$A$1:$B$9,2,0)</f>
        <v>TAS</v>
      </c>
      <c r="F794" s="3">
        <f t="shared" ca="1" si="139"/>
        <v>696</v>
      </c>
      <c r="G794" s="3" t="str">
        <f ca="1">VLOOKUP(F794,Occupation!$A$1:$B$915,2,0)</f>
        <v>Outdoor Adventure Guides nec</v>
      </c>
      <c r="H794" s="3">
        <f t="shared" ca="1" si="140"/>
        <v>4</v>
      </c>
      <c r="I794" s="3">
        <f t="shared" ca="1" si="141"/>
        <v>51786.66</v>
      </c>
      <c r="J794" s="3">
        <f t="shared" ca="1" si="142"/>
        <v>0.24770706869019532</v>
      </c>
      <c r="K794" s="3">
        <f t="shared" ca="1" si="143"/>
        <v>4</v>
      </c>
      <c r="L794" s="3" t="str">
        <f ca="1">VLOOKUP(K794,Freq_Investment!$A$1:$B$8,2,0)</f>
        <v>Monthly</v>
      </c>
      <c r="M794" s="3" t="str">
        <f t="shared" ca="1" si="144"/>
        <v>Manual</v>
      </c>
      <c r="N794" s="3">
        <f t="shared" ca="1" si="134"/>
        <v>1</v>
      </c>
      <c r="O794" s="3">
        <f t="shared" ca="1" si="134"/>
        <v>4</v>
      </c>
      <c r="P794" s="3">
        <f t="shared" ca="1" si="134"/>
        <v>3</v>
      </c>
    </row>
    <row r="795" spans="1:16" x14ac:dyDescent="0.25">
      <c r="A795" s="3">
        <f t="shared" ca="1" si="135"/>
        <v>760474247</v>
      </c>
      <c r="B795" s="3">
        <f t="shared" ca="1" si="136"/>
        <v>521</v>
      </c>
      <c r="C795" s="1">
        <f t="shared" ca="1" si="137"/>
        <v>33316</v>
      </c>
      <c r="D795" s="7">
        <f t="shared" ca="1" si="138"/>
        <v>4</v>
      </c>
      <c r="E795" s="3" t="str">
        <f ca="1">VLOOKUP(D795,State!$A$1:$B$9,2,0)</f>
        <v>WA</v>
      </c>
      <c r="F795" s="3">
        <f t="shared" ca="1" si="139"/>
        <v>466</v>
      </c>
      <c r="G795" s="3" t="str">
        <f ca="1">VLOOKUP(F795,Occupation!$A$1:$B$915,2,0)</f>
        <v>ICT Support Technicians nec</v>
      </c>
      <c r="H795" s="3">
        <f t="shared" ca="1" si="140"/>
        <v>2</v>
      </c>
      <c r="I795" s="3">
        <f t="shared" ca="1" si="141"/>
        <v>63909.71</v>
      </c>
      <c r="J795" s="3">
        <f t="shared" ca="1" si="142"/>
        <v>0.17461487553266081</v>
      </c>
      <c r="K795" s="3">
        <f t="shared" ca="1" si="143"/>
        <v>4</v>
      </c>
      <c r="L795" s="3" t="str">
        <f ca="1">VLOOKUP(K795,Freq_Investment!$A$1:$B$8,2,0)</f>
        <v>Monthly</v>
      </c>
      <c r="M795" s="3" t="str">
        <f t="shared" ca="1" si="144"/>
        <v>Auto</v>
      </c>
      <c r="N795" s="3">
        <f t="shared" ca="1" si="134"/>
        <v>4</v>
      </c>
      <c r="O795" s="3">
        <f t="shared" ca="1" si="134"/>
        <v>2</v>
      </c>
      <c r="P795" s="3">
        <f t="shared" ca="1" si="134"/>
        <v>2</v>
      </c>
    </row>
    <row r="796" spans="1:16" x14ac:dyDescent="0.25">
      <c r="A796" s="3">
        <f t="shared" ca="1" si="135"/>
        <v>14429122</v>
      </c>
      <c r="B796" s="3">
        <f t="shared" ca="1" si="136"/>
        <v>808</v>
      </c>
      <c r="C796" s="1">
        <f t="shared" ca="1" si="137"/>
        <v>43966</v>
      </c>
      <c r="D796" s="7">
        <f t="shared" ca="1" si="138"/>
        <v>6</v>
      </c>
      <c r="E796" s="3" t="str">
        <f ca="1">VLOOKUP(D796,State!$A$1:$B$9,2,0)</f>
        <v>TAS</v>
      </c>
      <c r="F796" s="3">
        <f t="shared" ca="1" si="139"/>
        <v>214</v>
      </c>
      <c r="G796" s="3" t="str">
        <f ca="1">VLOOKUP(F796,Occupation!$A$1:$B$915,2,0)</f>
        <v>Structural Engineer</v>
      </c>
      <c r="H796" s="3">
        <f t="shared" ca="1" si="140"/>
        <v>7</v>
      </c>
      <c r="I796" s="3">
        <f t="shared" ca="1" si="141"/>
        <v>55541.67</v>
      </c>
      <c r="J796" s="3">
        <f t="shared" ca="1" si="142"/>
        <v>0.37637505911235936</v>
      </c>
      <c r="K796" s="3">
        <f t="shared" ca="1" si="143"/>
        <v>7</v>
      </c>
      <c r="L796" s="3" t="str">
        <f ca="1">VLOOKUP(K796,Freq_Investment!$A$1:$B$8,2,0)</f>
        <v>Yearly</v>
      </c>
      <c r="M796" s="3" t="str">
        <f t="shared" ca="1" si="144"/>
        <v>Manual</v>
      </c>
      <c r="N796" s="3">
        <f t="shared" ca="1" si="134"/>
        <v>5</v>
      </c>
      <c r="O796" s="3">
        <f t="shared" ca="1" si="134"/>
        <v>5</v>
      </c>
      <c r="P796" s="3">
        <f t="shared" ca="1" si="134"/>
        <v>1</v>
      </c>
    </row>
    <row r="797" spans="1:16" x14ac:dyDescent="0.25">
      <c r="A797" s="3">
        <f t="shared" ca="1" si="135"/>
        <v>587149882</v>
      </c>
      <c r="B797" s="3">
        <f t="shared" ca="1" si="136"/>
        <v>810</v>
      </c>
      <c r="C797" s="1">
        <f t="shared" ca="1" si="137"/>
        <v>44209</v>
      </c>
      <c r="D797" s="7">
        <f t="shared" ca="1" si="138"/>
        <v>2</v>
      </c>
      <c r="E797" s="3" t="str">
        <f ca="1">VLOOKUP(D797,State!$A$1:$B$9,2,0)</f>
        <v>QLD</v>
      </c>
      <c r="F797" s="3">
        <f t="shared" ca="1" si="139"/>
        <v>709</v>
      </c>
      <c r="G797" s="3" t="str">
        <f ca="1">VLOOKUP(F797,Occupation!$A$1:$B$915,2,0)</f>
        <v>Golfer</v>
      </c>
      <c r="H797" s="3">
        <f t="shared" ca="1" si="140"/>
        <v>5</v>
      </c>
      <c r="I797" s="3">
        <f t="shared" ca="1" si="141"/>
        <v>91705.91</v>
      </c>
      <c r="J797" s="3">
        <f t="shared" ca="1" si="142"/>
        <v>0.30286275368571219</v>
      </c>
      <c r="K797" s="3">
        <f t="shared" ca="1" si="143"/>
        <v>5</v>
      </c>
      <c r="L797" s="3" t="str">
        <f ca="1">VLOOKUP(K797,Freq_Investment!$A$1:$B$8,2,0)</f>
        <v>Quarterly</v>
      </c>
      <c r="M797" s="3" t="str">
        <f t="shared" ca="1" si="144"/>
        <v>Auto</v>
      </c>
      <c r="N797" s="3">
        <f t="shared" ca="1" si="134"/>
        <v>1</v>
      </c>
      <c r="O797" s="3">
        <f t="shared" ca="1" si="134"/>
        <v>4</v>
      </c>
      <c r="P797" s="3">
        <f t="shared" ca="1" si="134"/>
        <v>1</v>
      </c>
    </row>
    <row r="798" spans="1:16" x14ac:dyDescent="0.25">
      <c r="A798" s="3">
        <f t="shared" ca="1" si="135"/>
        <v>892804697</v>
      </c>
      <c r="B798" s="3">
        <f t="shared" ca="1" si="136"/>
        <v>6378</v>
      </c>
      <c r="C798" s="1">
        <f t="shared" ca="1" si="137"/>
        <v>30133</v>
      </c>
      <c r="D798" s="7">
        <f t="shared" ca="1" si="138"/>
        <v>7</v>
      </c>
      <c r="E798" s="3" t="str">
        <f ca="1">VLOOKUP(D798,State!$A$1:$B$9,2,0)</f>
        <v>VIC</v>
      </c>
      <c r="F798" s="3">
        <f t="shared" ca="1" si="139"/>
        <v>809</v>
      </c>
      <c r="G798" s="3" t="str">
        <f ca="1">VLOOKUP(F798,Occupation!$A$1:$B$915,2,0)</f>
        <v>Plastic Cablemaking Machine Operator</v>
      </c>
      <c r="H798" s="3">
        <f t="shared" ca="1" si="140"/>
        <v>5</v>
      </c>
      <c r="I798" s="3">
        <f t="shared" ca="1" si="141"/>
        <v>9807.5</v>
      </c>
      <c r="J798" s="3">
        <f t="shared" ca="1" si="142"/>
        <v>7.3108053036651965E-2</v>
      </c>
      <c r="K798" s="3">
        <f t="shared" ca="1" si="143"/>
        <v>2</v>
      </c>
      <c r="L798" s="3" t="str">
        <f ca="1">VLOOKUP(K798,Freq_Investment!$A$1:$B$8,2,0)</f>
        <v>Weekly</v>
      </c>
      <c r="M798" s="3" t="str">
        <f t="shared" ca="1" si="144"/>
        <v>Auto</v>
      </c>
      <c r="N798" s="3">
        <f t="shared" ca="1" si="134"/>
        <v>4</v>
      </c>
      <c r="O798" s="3">
        <f t="shared" ca="1" si="134"/>
        <v>1</v>
      </c>
      <c r="P798" s="3">
        <f t="shared" ca="1" si="134"/>
        <v>3</v>
      </c>
    </row>
    <row r="799" spans="1:16" x14ac:dyDescent="0.25">
      <c r="A799" s="3">
        <f t="shared" ca="1" si="135"/>
        <v>773045561</v>
      </c>
      <c r="B799" s="3">
        <f t="shared" ca="1" si="136"/>
        <v>9514</v>
      </c>
      <c r="C799" s="1">
        <f t="shared" ca="1" si="137"/>
        <v>30391</v>
      </c>
      <c r="D799" s="7">
        <f t="shared" ca="1" si="138"/>
        <v>4</v>
      </c>
      <c r="E799" s="3" t="str">
        <f ca="1">VLOOKUP(D799,State!$A$1:$B$9,2,0)</f>
        <v>WA</v>
      </c>
      <c r="F799" s="3">
        <f t="shared" ca="1" si="139"/>
        <v>321</v>
      </c>
      <c r="G799" s="3" t="str">
        <f ca="1">VLOOKUP(F799,Occupation!$A$1:$B$915,2,0)</f>
        <v>Gastroenterologist</v>
      </c>
      <c r="H799" s="3">
        <f t="shared" ca="1" si="140"/>
        <v>2</v>
      </c>
      <c r="I799" s="3">
        <f t="shared" ca="1" si="141"/>
        <v>49348.83</v>
      </c>
      <c r="J799" s="3">
        <f t="shared" ca="1" si="142"/>
        <v>0.12328720995034598</v>
      </c>
      <c r="K799" s="3">
        <f t="shared" ca="1" si="143"/>
        <v>7</v>
      </c>
      <c r="L799" s="3" t="str">
        <f ca="1">VLOOKUP(K799,Freq_Investment!$A$1:$B$8,2,0)</f>
        <v>Yearly</v>
      </c>
      <c r="M799" s="3" t="str">
        <f t="shared" ca="1" si="144"/>
        <v>Auto</v>
      </c>
      <c r="N799" s="3">
        <f t="shared" ca="1" si="134"/>
        <v>4</v>
      </c>
      <c r="O799" s="3">
        <f t="shared" ca="1" si="134"/>
        <v>5</v>
      </c>
      <c r="P799" s="3">
        <f t="shared" ca="1" si="134"/>
        <v>2</v>
      </c>
    </row>
    <row r="800" spans="1:16" x14ac:dyDescent="0.25">
      <c r="A800" s="3">
        <f t="shared" ca="1" si="135"/>
        <v>811707921</v>
      </c>
      <c r="B800" s="3">
        <f t="shared" ca="1" si="136"/>
        <v>8972</v>
      </c>
      <c r="C800" s="1">
        <f t="shared" ca="1" si="137"/>
        <v>44062</v>
      </c>
      <c r="D800" s="7">
        <f t="shared" ca="1" si="138"/>
        <v>4</v>
      </c>
      <c r="E800" s="3" t="str">
        <f ca="1">VLOOKUP(D800,State!$A$1:$B$9,2,0)</f>
        <v>WA</v>
      </c>
      <c r="F800" s="3">
        <f t="shared" ca="1" si="139"/>
        <v>289</v>
      </c>
      <c r="G800" s="3" t="str">
        <f ca="1">VLOOKUP(F800,Occupation!$A$1:$B$915,2,0)</f>
        <v>Environmental Health Officer</v>
      </c>
      <c r="H800" s="3">
        <f t="shared" ca="1" si="140"/>
        <v>2</v>
      </c>
      <c r="I800" s="3">
        <f t="shared" ca="1" si="141"/>
        <v>47697.88</v>
      </c>
      <c r="J800" s="3">
        <f t="shared" ca="1" si="142"/>
        <v>0.24887722530784739</v>
      </c>
      <c r="K800" s="3">
        <f t="shared" ca="1" si="143"/>
        <v>2</v>
      </c>
      <c r="L800" s="3" t="str">
        <f ca="1">VLOOKUP(K800,Freq_Investment!$A$1:$B$8,2,0)</f>
        <v>Weekly</v>
      </c>
      <c r="M800" s="3" t="str">
        <f t="shared" ca="1" si="144"/>
        <v>Auto</v>
      </c>
      <c r="N800" s="3">
        <f t="shared" ca="1" si="134"/>
        <v>5</v>
      </c>
      <c r="O800" s="3">
        <f t="shared" ca="1" si="134"/>
        <v>1</v>
      </c>
      <c r="P800" s="3">
        <f t="shared" ca="1" si="134"/>
        <v>2</v>
      </c>
    </row>
    <row r="801" spans="1:16" x14ac:dyDescent="0.25">
      <c r="A801" s="3">
        <f t="shared" ca="1" si="135"/>
        <v>136256481</v>
      </c>
      <c r="B801" s="3">
        <f t="shared" ca="1" si="136"/>
        <v>274</v>
      </c>
      <c r="C801" s="1">
        <f t="shared" ca="1" si="137"/>
        <v>30847</v>
      </c>
      <c r="D801" s="7">
        <f t="shared" ca="1" si="138"/>
        <v>3</v>
      </c>
      <c r="E801" s="3" t="str">
        <f ca="1">VLOOKUP(D801,State!$A$1:$B$9,2,0)</f>
        <v>SA</v>
      </c>
      <c r="F801" s="3">
        <f t="shared" ca="1" si="139"/>
        <v>908</v>
      </c>
      <c r="G801" s="3" t="str">
        <f ca="1">VLOOKUP(F801,Occupation!$A$1:$B$915,2,0)</f>
        <v>Motor Vehicle Parts and Accessories Fitter (General)</v>
      </c>
      <c r="H801" s="3">
        <f t="shared" ca="1" si="140"/>
        <v>5</v>
      </c>
      <c r="I801" s="3">
        <f t="shared" ca="1" si="141"/>
        <v>47724.959999999999</v>
      </c>
      <c r="J801" s="3">
        <f t="shared" ca="1" si="142"/>
        <v>0.20348047101139255</v>
      </c>
      <c r="K801" s="3">
        <f t="shared" ca="1" si="143"/>
        <v>7</v>
      </c>
      <c r="L801" s="3" t="str">
        <f ca="1">VLOOKUP(K801,Freq_Investment!$A$1:$B$8,2,0)</f>
        <v>Yearly</v>
      </c>
      <c r="M801" s="3" t="str">
        <f t="shared" ca="1" si="144"/>
        <v>Manual</v>
      </c>
      <c r="N801" s="3">
        <f t="shared" ca="1" si="134"/>
        <v>4</v>
      </c>
      <c r="O801" s="3">
        <f t="shared" ca="1" si="134"/>
        <v>3</v>
      </c>
      <c r="P801" s="3">
        <f t="shared" ca="1" si="134"/>
        <v>3</v>
      </c>
    </row>
    <row r="802" spans="1:16" x14ac:dyDescent="0.25">
      <c r="A802" s="3">
        <f t="shared" ca="1" si="135"/>
        <v>985437214</v>
      </c>
      <c r="B802" s="3">
        <f t="shared" ca="1" si="136"/>
        <v>5354</v>
      </c>
      <c r="C802" s="1">
        <f t="shared" ca="1" si="137"/>
        <v>43144</v>
      </c>
      <c r="D802" s="7">
        <f t="shared" ca="1" si="138"/>
        <v>1</v>
      </c>
      <c r="E802" s="3" t="str">
        <f ca="1">VLOOKUP(D802,State!$A$1:$B$9,2,0)</f>
        <v>NSW</v>
      </c>
      <c r="F802" s="3">
        <f t="shared" ca="1" si="139"/>
        <v>857</v>
      </c>
      <c r="G802" s="3" t="str">
        <f ca="1">VLOOKUP(F802,Occupation!$A$1:$B$915,2,0)</f>
        <v>Railway Track Plant Operator</v>
      </c>
      <c r="H802" s="3">
        <f t="shared" ca="1" si="140"/>
        <v>10</v>
      </c>
      <c r="I802" s="3">
        <f t="shared" ca="1" si="141"/>
        <v>50917.35</v>
      </c>
      <c r="J802" s="3">
        <f t="shared" ca="1" si="142"/>
        <v>0.14882166138724723</v>
      </c>
      <c r="K802" s="3">
        <f t="shared" ca="1" si="143"/>
        <v>5</v>
      </c>
      <c r="L802" s="3" t="str">
        <f ca="1">VLOOKUP(K802,Freq_Investment!$A$1:$B$8,2,0)</f>
        <v>Quarterly</v>
      </c>
      <c r="M802" s="3" t="str">
        <f t="shared" ca="1" si="144"/>
        <v>Manual</v>
      </c>
      <c r="N802" s="3">
        <f t="shared" ca="1" si="134"/>
        <v>1</v>
      </c>
      <c r="O802" s="3">
        <f t="shared" ca="1" si="134"/>
        <v>2</v>
      </c>
      <c r="P802" s="3">
        <f t="shared" ca="1" si="134"/>
        <v>4</v>
      </c>
    </row>
    <row r="803" spans="1:16" x14ac:dyDescent="0.25">
      <c r="A803" s="3">
        <f t="shared" ca="1" si="135"/>
        <v>186162530</v>
      </c>
      <c r="B803" s="3">
        <f t="shared" ca="1" si="136"/>
        <v>4792</v>
      </c>
      <c r="C803" s="1">
        <f t="shared" ca="1" si="137"/>
        <v>36056</v>
      </c>
      <c r="D803" s="7">
        <f t="shared" ca="1" si="138"/>
        <v>2</v>
      </c>
      <c r="E803" s="3" t="str">
        <f ca="1">VLOOKUP(D803,State!$A$1:$B$9,2,0)</f>
        <v>QLD</v>
      </c>
      <c r="F803" s="3">
        <f t="shared" ca="1" si="139"/>
        <v>195</v>
      </c>
      <c r="G803" s="3" t="str">
        <f ca="1">VLOOKUP(F803,Occupation!$A$1:$B$915,2,0)</f>
        <v>Architect</v>
      </c>
      <c r="H803" s="3">
        <f t="shared" ca="1" si="140"/>
        <v>7</v>
      </c>
      <c r="I803" s="3">
        <f t="shared" ca="1" si="141"/>
        <v>69714.83</v>
      </c>
      <c r="J803" s="3">
        <f t="shared" ca="1" si="142"/>
        <v>0.26744935165785244</v>
      </c>
      <c r="K803" s="3">
        <f t="shared" ca="1" si="143"/>
        <v>5</v>
      </c>
      <c r="L803" s="3" t="str">
        <f ca="1">VLOOKUP(K803,Freq_Investment!$A$1:$B$8,2,0)</f>
        <v>Quarterly</v>
      </c>
      <c r="M803" s="3" t="str">
        <f t="shared" ca="1" si="144"/>
        <v>Auto</v>
      </c>
      <c r="N803" s="3">
        <f t="shared" ca="1" si="134"/>
        <v>1</v>
      </c>
      <c r="O803" s="3">
        <f t="shared" ca="1" si="134"/>
        <v>5</v>
      </c>
      <c r="P803" s="3">
        <f t="shared" ca="1" si="134"/>
        <v>3</v>
      </c>
    </row>
    <row r="804" spans="1:16" x14ac:dyDescent="0.25">
      <c r="A804" s="3">
        <f t="shared" ca="1" si="135"/>
        <v>176045663</v>
      </c>
      <c r="B804" s="3">
        <f t="shared" ca="1" si="136"/>
        <v>6567</v>
      </c>
      <c r="C804" s="1">
        <f t="shared" ca="1" si="137"/>
        <v>32007</v>
      </c>
      <c r="D804" s="7">
        <f t="shared" ca="1" si="138"/>
        <v>6</v>
      </c>
      <c r="E804" s="3" t="str">
        <f ca="1">VLOOKUP(D804,State!$A$1:$B$9,2,0)</f>
        <v>TAS</v>
      </c>
      <c r="F804" s="3">
        <f t="shared" ca="1" si="139"/>
        <v>489</v>
      </c>
      <c r="G804" s="3" t="str">
        <f ca="1">VLOOKUP(F804,Occupation!$A$1:$B$915,2,0)</f>
        <v>Fitter and Turner</v>
      </c>
      <c r="H804" s="3">
        <f t="shared" ca="1" si="140"/>
        <v>6</v>
      </c>
      <c r="I804" s="3">
        <f t="shared" ca="1" si="141"/>
        <v>78550.12</v>
      </c>
      <c r="J804" s="3">
        <f t="shared" ca="1" si="142"/>
        <v>0.34763896779647735</v>
      </c>
      <c r="K804" s="3">
        <f t="shared" ca="1" si="143"/>
        <v>5</v>
      </c>
      <c r="L804" s="3" t="str">
        <f ca="1">VLOOKUP(K804,Freq_Investment!$A$1:$B$8,2,0)</f>
        <v>Quarterly</v>
      </c>
      <c r="M804" s="3" t="str">
        <f t="shared" ca="1" si="144"/>
        <v>Manual</v>
      </c>
      <c r="N804" s="3">
        <f t="shared" ca="1" si="134"/>
        <v>5</v>
      </c>
      <c r="O804" s="3">
        <f t="shared" ca="1" si="134"/>
        <v>2</v>
      </c>
      <c r="P804" s="3">
        <f t="shared" ca="1" si="134"/>
        <v>5</v>
      </c>
    </row>
    <row r="805" spans="1:16" x14ac:dyDescent="0.25">
      <c r="A805" s="3">
        <f t="shared" ca="1" si="135"/>
        <v>673302532</v>
      </c>
      <c r="B805" s="3">
        <f t="shared" ca="1" si="136"/>
        <v>5940</v>
      </c>
      <c r="C805" s="1">
        <f t="shared" ca="1" si="137"/>
        <v>35778</v>
      </c>
      <c r="D805" s="7">
        <f t="shared" ca="1" si="138"/>
        <v>6</v>
      </c>
      <c r="E805" s="3" t="str">
        <f ca="1">VLOOKUP(D805,State!$A$1:$B$9,2,0)</f>
        <v>TAS</v>
      </c>
      <c r="F805" s="3">
        <f t="shared" ca="1" si="139"/>
        <v>432</v>
      </c>
      <c r="G805" s="3" t="str">
        <f ca="1">VLOOKUP(F805,Occupation!$A$1:$B$915,2,0)</f>
        <v>Meat Inspector</v>
      </c>
      <c r="H805" s="3">
        <f t="shared" ca="1" si="140"/>
        <v>3</v>
      </c>
      <c r="I805" s="3">
        <f t="shared" ca="1" si="141"/>
        <v>37668.839999999997</v>
      </c>
      <c r="J805" s="3">
        <f t="shared" ca="1" si="142"/>
        <v>0.44994985614847766</v>
      </c>
      <c r="K805" s="3">
        <f t="shared" ca="1" si="143"/>
        <v>3</v>
      </c>
      <c r="L805" s="3" t="str">
        <f ca="1">VLOOKUP(K805,Freq_Investment!$A$1:$B$8,2,0)</f>
        <v>Fortnightly</v>
      </c>
      <c r="M805" s="3" t="str">
        <f t="shared" ca="1" si="144"/>
        <v>Auto</v>
      </c>
      <c r="N805" s="3">
        <f t="shared" ca="1" si="134"/>
        <v>2</v>
      </c>
      <c r="O805" s="3">
        <f t="shared" ca="1" si="134"/>
        <v>1</v>
      </c>
      <c r="P805" s="3">
        <f t="shared" ca="1" si="134"/>
        <v>3</v>
      </c>
    </row>
    <row r="806" spans="1:16" x14ac:dyDescent="0.25">
      <c r="A806" s="3">
        <f t="shared" ca="1" si="135"/>
        <v>116478589</v>
      </c>
      <c r="B806" s="3">
        <f t="shared" ca="1" si="136"/>
        <v>7102</v>
      </c>
      <c r="C806" s="1">
        <f t="shared" ca="1" si="137"/>
        <v>36147</v>
      </c>
      <c r="D806" s="7">
        <f t="shared" ca="1" si="138"/>
        <v>3</v>
      </c>
      <c r="E806" s="3" t="str">
        <f ca="1">VLOOKUP(D806,State!$A$1:$B$9,2,0)</f>
        <v>SA</v>
      </c>
      <c r="F806" s="3">
        <f t="shared" ca="1" si="139"/>
        <v>436</v>
      </c>
      <c r="G806" s="3" t="str">
        <f ca="1">VLOOKUP(F806,Occupation!$A$1:$B$915,2,0)</f>
        <v>Chemistry Technician</v>
      </c>
      <c r="H806" s="3">
        <f t="shared" ca="1" si="140"/>
        <v>4</v>
      </c>
      <c r="I806" s="3">
        <f t="shared" ca="1" si="141"/>
        <v>15514.2</v>
      </c>
      <c r="J806" s="3">
        <f t="shared" ca="1" si="142"/>
        <v>0.3093403210934576</v>
      </c>
      <c r="K806" s="3">
        <f t="shared" ca="1" si="143"/>
        <v>7</v>
      </c>
      <c r="L806" s="3" t="str">
        <f ca="1">VLOOKUP(K806,Freq_Investment!$A$1:$B$8,2,0)</f>
        <v>Yearly</v>
      </c>
      <c r="M806" s="3" t="str">
        <f t="shared" ca="1" si="144"/>
        <v>Auto</v>
      </c>
      <c r="N806" s="3">
        <f t="shared" ca="1" si="134"/>
        <v>3</v>
      </c>
      <c r="O806" s="3">
        <f t="shared" ca="1" si="134"/>
        <v>5</v>
      </c>
      <c r="P806" s="3">
        <f t="shared" ca="1" si="134"/>
        <v>2</v>
      </c>
    </row>
    <row r="807" spans="1:16" x14ac:dyDescent="0.25">
      <c r="A807" s="3">
        <f t="shared" ca="1" si="135"/>
        <v>39065401</v>
      </c>
      <c r="B807" s="3">
        <f t="shared" ca="1" si="136"/>
        <v>9261</v>
      </c>
      <c r="C807" s="1">
        <f t="shared" ca="1" si="137"/>
        <v>32639</v>
      </c>
      <c r="D807" s="7">
        <f t="shared" ca="1" si="138"/>
        <v>2</v>
      </c>
      <c r="E807" s="3" t="str">
        <f ca="1">VLOOKUP(D807,State!$A$1:$B$9,2,0)</f>
        <v>QLD</v>
      </c>
      <c r="F807" s="3">
        <f t="shared" ca="1" si="139"/>
        <v>357</v>
      </c>
      <c r="G807" s="3" t="str">
        <f ca="1">VLOOKUP(F807,Occupation!$A$1:$B$915,2,0)</f>
        <v>Registered Nurse (Disability and Rehabilitation)</v>
      </c>
      <c r="H807" s="3">
        <f t="shared" ca="1" si="140"/>
        <v>9</v>
      </c>
      <c r="I807" s="3">
        <f t="shared" ca="1" si="141"/>
        <v>7080.54</v>
      </c>
      <c r="J807" s="3">
        <f t="shared" ca="1" si="142"/>
        <v>0.47476231091732746</v>
      </c>
      <c r="K807" s="3">
        <f t="shared" ca="1" si="143"/>
        <v>3</v>
      </c>
      <c r="L807" s="3" t="str">
        <f ca="1">VLOOKUP(K807,Freq_Investment!$A$1:$B$8,2,0)</f>
        <v>Fortnightly</v>
      </c>
      <c r="M807" s="3" t="str">
        <f t="shared" ca="1" si="144"/>
        <v>Manual</v>
      </c>
      <c r="N807" s="3">
        <f t="shared" ca="1" si="134"/>
        <v>4</v>
      </c>
      <c r="O807" s="3">
        <f t="shared" ca="1" si="134"/>
        <v>5</v>
      </c>
      <c r="P807" s="3">
        <f t="shared" ca="1" si="134"/>
        <v>3</v>
      </c>
    </row>
    <row r="808" spans="1:16" x14ac:dyDescent="0.25">
      <c r="A808" s="3">
        <f t="shared" ca="1" si="135"/>
        <v>148815128</v>
      </c>
      <c r="B808" s="3">
        <f t="shared" ca="1" si="136"/>
        <v>9807</v>
      </c>
      <c r="C808" s="1">
        <f t="shared" ca="1" si="137"/>
        <v>26661</v>
      </c>
      <c r="D808" s="7">
        <f t="shared" ca="1" si="138"/>
        <v>7</v>
      </c>
      <c r="E808" s="3" t="str">
        <f ca="1">VLOOKUP(D808,State!$A$1:$B$9,2,0)</f>
        <v>VIC</v>
      </c>
      <c r="F808" s="3">
        <f t="shared" ca="1" si="139"/>
        <v>629</v>
      </c>
      <c r="G808" s="3" t="str">
        <f ca="1">VLOOKUP(F808,Occupation!$A$1:$B$915,2,0)</f>
        <v>Enrolled Nurse</v>
      </c>
      <c r="H808" s="3">
        <f t="shared" ca="1" si="140"/>
        <v>2</v>
      </c>
      <c r="I808" s="3">
        <f t="shared" ca="1" si="141"/>
        <v>27729.07</v>
      </c>
      <c r="J808" s="3">
        <f t="shared" ca="1" si="142"/>
        <v>0.3987748326607316</v>
      </c>
      <c r="K808" s="3">
        <f t="shared" ca="1" si="143"/>
        <v>2</v>
      </c>
      <c r="L808" s="3" t="str">
        <f ca="1">VLOOKUP(K808,Freq_Investment!$A$1:$B$8,2,0)</f>
        <v>Weekly</v>
      </c>
      <c r="M808" s="3" t="str">
        <f t="shared" ca="1" si="144"/>
        <v>Manual</v>
      </c>
      <c r="N808" s="3">
        <f t="shared" ca="1" si="134"/>
        <v>2</v>
      </c>
      <c r="O808" s="3">
        <f t="shared" ca="1" si="134"/>
        <v>5</v>
      </c>
      <c r="P808" s="3">
        <f t="shared" ca="1" si="134"/>
        <v>4</v>
      </c>
    </row>
    <row r="809" spans="1:16" x14ac:dyDescent="0.25">
      <c r="A809" s="3">
        <f t="shared" ca="1" si="135"/>
        <v>32962428</v>
      </c>
      <c r="B809" s="3">
        <f t="shared" ca="1" si="136"/>
        <v>5309</v>
      </c>
      <c r="C809" s="1">
        <f t="shared" ca="1" si="137"/>
        <v>33530</v>
      </c>
      <c r="D809" s="7">
        <f t="shared" ca="1" si="138"/>
        <v>5</v>
      </c>
      <c r="E809" s="3" t="str">
        <f ca="1">VLOOKUP(D809,State!$A$1:$B$9,2,0)</f>
        <v>NT</v>
      </c>
      <c r="F809" s="3">
        <f t="shared" ca="1" si="139"/>
        <v>341</v>
      </c>
      <c r="G809" s="3" t="str">
        <f ca="1">VLOOKUP(F809,Occupation!$A$1:$B$915,2,0)</f>
        <v>Obstetrician and Gynaecologist</v>
      </c>
      <c r="H809" s="3">
        <f t="shared" ca="1" si="140"/>
        <v>10</v>
      </c>
      <c r="I809" s="3">
        <f t="shared" ca="1" si="141"/>
        <v>67864.100000000006</v>
      </c>
      <c r="J809" s="3">
        <f t="shared" ca="1" si="142"/>
        <v>0.26171365231256216</v>
      </c>
      <c r="K809" s="3">
        <f t="shared" ca="1" si="143"/>
        <v>7</v>
      </c>
      <c r="L809" s="3" t="str">
        <f ca="1">VLOOKUP(K809,Freq_Investment!$A$1:$B$8,2,0)</f>
        <v>Yearly</v>
      </c>
      <c r="M809" s="3" t="str">
        <f t="shared" ca="1" si="144"/>
        <v>Manual</v>
      </c>
      <c r="N809" s="3">
        <f t="shared" ca="1" si="134"/>
        <v>3</v>
      </c>
      <c r="O809" s="3">
        <f t="shared" ca="1" si="134"/>
        <v>3</v>
      </c>
      <c r="P809" s="3">
        <f t="shared" ca="1" si="134"/>
        <v>1</v>
      </c>
    </row>
    <row r="810" spans="1:16" x14ac:dyDescent="0.25">
      <c r="A810" s="3">
        <f t="shared" ca="1" si="135"/>
        <v>452874463</v>
      </c>
      <c r="B810" s="3">
        <f t="shared" ca="1" si="136"/>
        <v>214</v>
      </c>
      <c r="C810" s="1">
        <f t="shared" ca="1" si="137"/>
        <v>35691</v>
      </c>
      <c r="D810" s="7">
        <f t="shared" ca="1" si="138"/>
        <v>1</v>
      </c>
      <c r="E810" s="3" t="str">
        <f ca="1">VLOOKUP(D810,State!$A$1:$B$9,2,0)</f>
        <v>NSW</v>
      </c>
      <c r="F810" s="3">
        <f t="shared" ca="1" si="139"/>
        <v>845</v>
      </c>
      <c r="G810" s="3" t="str">
        <f ca="1">VLOOKUP(F810,Occupation!$A$1:$B$915,2,0)</f>
        <v>Agricultural and Horticultural Mobile Plant Operator</v>
      </c>
      <c r="H810" s="3">
        <f t="shared" ca="1" si="140"/>
        <v>3</v>
      </c>
      <c r="I810" s="3">
        <f t="shared" ca="1" si="141"/>
        <v>8791.0499999999993</v>
      </c>
      <c r="J810" s="3">
        <f t="shared" ca="1" si="142"/>
        <v>3.0382790504292878E-2</v>
      </c>
      <c r="K810" s="3">
        <f t="shared" ca="1" si="143"/>
        <v>1</v>
      </c>
      <c r="L810" s="3" t="str">
        <f ca="1">VLOOKUP(K810,Freq_Investment!$A$1:$B$8,2,0)</f>
        <v>Daily</v>
      </c>
      <c r="M810" s="3" t="str">
        <f t="shared" ca="1" si="144"/>
        <v>Auto</v>
      </c>
      <c r="N810" s="3">
        <f t="shared" ca="1" si="134"/>
        <v>1</v>
      </c>
      <c r="O810" s="3">
        <f t="shared" ca="1" si="134"/>
        <v>1</v>
      </c>
      <c r="P810" s="3">
        <f t="shared" ca="1" si="134"/>
        <v>3</v>
      </c>
    </row>
    <row r="811" spans="1:16" x14ac:dyDescent="0.25">
      <c r="A811" s="3">
        <f t="shared" ca="1" si="135"/>
        <v>58940352</v>
      </c>
      <c r="B811" s="3">
        <f t="shared" ca="1" si="136"/>
        <v>4520</v>
      </c>
      <c r="C811" s="1">
        <f t="shared" ca="1" si="137"/>
        <v>38116</v>
      </c>
      <c r="D811" s="7">
        <f t="shared" ca="1" si="138"/>
        <v>5</v>
      </c>
      <c r="E811" s="3" t="str">
        <f ca="1">VLOOKUP(D811,State!$A$1:$B$9,2,0)</f>
        <v>NT</v>
      </c>
      <c r="F811" s="3">
        <f t="shared" ca="1" si="139"/>
        <v>565</v>
      </c>
      <c r="G811" s="3" t="str">
        <f ca="1">VLOOKUP(F811,Occupation!$A$1:$B$915,2,0)</f>
        <v>Senior Broadacre Crop Farm Worker</v>
      </c>
      <c r="H811" s="3">
        <f t="shared" ca="1" si="140"/>
        <v>2</v>
      </c>
      <c r="I811" s="3">
        <f t="shared" ca="1" si="141"/>
        <v>5576.09</v>
      </c>
      <c r="J811" s="3">
        <f t="shared" ca="1" si="142"/>
        <v>3.3858397357539927E-2</v>
      </c>
      <c r="K811" s="3">
        <f t="shared" ca="1" si="143"/>
        <v>1</v>
      </c>
      <c r="L811" s="3" t="str">
        <f ca="1">VLOOKUP(K811,Freq_Investment!$A$1:$B$8,2,0)</f>
        <v>Daily</v>
      </c>
      <c r="M811" s="3" t="str">
        <f t="shared" ca="1" si="144"/>
        <v>Auto</v>
      </c>
      <c r="N811" s="3">
        <f t="shared" ca="1" si="134"/>
        <v>1</v>
      </c>
      <c r="O811" s="3">
        <f t="shared" ca="1" si="134"/>
        <v>3</v>
      </c>
      <c r="P811" s="3">
        <f t="shared" ca="1" si="134"/>
        <v>4</v>
      </c>
    </row>
    <row r="812" spans="1:16" x14ac:dyDescent="0.25">
      <c r="A812" s="3">
        <f t="shared" ca="1" si="135"/>
        <v>13437083</v>
      </c>
      <c r="B812" s="3">
        <f t="shared" ca="1" si="136"/>
        <v>4536</v>
      </c>
      <c r="C812" s="1">
        <f t="shared" ca="1" si="137"/>
        <v>38681</v>
      </c>
      <c r="D812" s="7">
        <f t="shared" ca="1" si="138"/>
        <v>4</v>
      </c>
      <c r="E812" s="3" t="str">
        <f ca="1">VLOOKUP(D812,State!$A$1:$B$9,2,0)</f>
        <v>WA</v>
      </c>
      <c r="F812" s="3">
        <f t="shared" ca="1" si="139"/>
        <v>477</v>
      </c>
      <c r="G812" s="3" t="str">
        <f ca="1">VLOOKUP(F812,Occupation!$A$1:$B$915,2,0)</f>
        <v>Electroplater</v>
      </c>
      <c r="H812" s="3">
        <f t="shared" ca="1" si="140"/>
        <v>3</v>
      </c>
      <c r="I812" s="3">
        <f t="shared" ca="1" si="141"/>
        <v>11485.44</v>
      </c>
      <c r="J812" s="3">
        <f t="shared" ca="1" si="142"/>
        <v>0.1146629822014153</v>
      </c>
      <c r="K812" s="3">
        <f t="shared" ca="1" si="143"/>
        <v>1</v>
      </c>
      <c r="L812" s="3" t="str">
        <f ca="1">VLOOKUP(K812,Freq_Investment!$A$1:$B$8,2,0)</f>
        <v>Daily</v>
      </c>
      <c r="M812" s="3" t="str">
        <f t="shared" ca="1" si="144"/>
        <v>Auto</v>
      </c>
      <c r="N812" s="3">
        <f t="shared" ca="1" si="134"/>
        <v>3</v>
      </c>
      <c r="O812" s="3">
        <f t="shared" ca="1" si="134"/>
        <v>1</v>
      </c>
      <c r="P812" s="3">
        <f t="shared" ca="1" si="134"/>
        <v>3</v>
      </c>
    </row>
    <row r="813" spans="1:16" x14ac:dyDescent="0.25">
      <c r="A813" s="3">
        <f t="shared" ca="1" si="135"/>
        <v>432054640</v>
      </c>
      <c r="B813" s="3">
        <f t="shared" ca="1" si="136"/>
        <v>485</v>
      </c>
      <c r="C813" s="1">
        <f t="shared" ca="1" si="137"/>
        <v>39255</v>
      </c>
      <c r="D813" s="7">
        <f t="shared" ca="1" si="138"/>
        <v>5</v>
      </c>
      <c r="E813" s="3" t="str">
        <f ca="1">VLOOKUP(D813,State!$A$1:$B$9,2,0)</f>
        <v>NT</v>
      </c>
      <c r="F813" s="3">
        <f t="shared" ca="1" si="139"/>
        <v>499</v>
      </c>
      <c r="G813" s="3" t="str">
        <f ca="1">VLOOKUP(F813,Occupation!$A$1:$B$915,2,0)</f>
        <v>Watch and Clock Maker and Repairer</v>
      </c>
      <c r="H813" s="3">
        <f t="shared" ca="1" si="140"/>
        <v>6</v>
      </c>
      <c r="I813" s="3">
        <f t="shared" ca="1" si="141"/>
        <v>17709.89</v>
      </c>
      <c r="J813" s="3">
        <f t="shared" ca="1" si="142"/>
        <v>0.2002595621376147</v>
      </c>
      <c r="K813" s="3">
        <f t="shared" ca="1" si="143"/>
        <v>5</v>
      </c>
      <c r="L813" s="3" t="str">
        <f ca="1">VLOOKUP(K813,Freq_Investment!$A$1:$B$8,2,0)</f>
        <v>Quarterly</v>
      </c>
      <c r="M813" s="3" t="str">
        <f t="shared" ca="1" si="144"/>
        <v>Manual</v>
      </c>
      <c r="N813" s="3">
        <f t="shared" ca="1" si="134"/>
        <v>4</v>
      </c>
      <c r="O813" s="3">
        <f t="shared" ca="1" si="134"/>
        <v>5</v>
      </c>
      <c r="P813" s="3">
        <f t="shared" ca="1" si="134"/>
        <v>5</v>
      </c>
    </row>
    <row r="814" spans="1:16" x14ac:dyDescent="0.25">
      <c r="A814" s="3">
        <f t="shared" ca="1" si="135"/>
        <v>35090146</v>
      </c>
      <c r="B814" s="3">
        <f t="shared" ca="1" si="136"/>
        <v>923</v>
      </c>
      <c r="C814" s="1">
        <f t="shared" ca="1" si="137"/>
        <v>39278</v>
      </c>
      <c r="D814" s="7">
        <f t="shared" ca="1" si="138"/>
        <v>5</v>
      </c>
      <c r="E814" s="3" t="str">
        <f ca="1">VLOOKUP(D814,State!$A$1:$B$9,2,0)</f>
        <v>NT</v>
      </c>
      <c r="F814" s="3">
        <f t="shared" ca="1" si="139"/>
        <v>864</v>
      </c>
      <c r="G814" s="3" t="str">
        <f ca="1">VLOOKUP(F814,Occupation!$A$1:$B$915,2,0)</f>
        <v>Bus Driver</v>
      </c>
      <c r="H814" s="3">
        <f t="shared" ca="1" si="140"/>
        <v>8</v>
      </c>
      <c r="I814" s="3">
        <f t="shared" ca="1" si="141"/>
        <v>31425.99</v>
      </c>
      <c r="J814" s="3">
        <f t="shared" ca="1" si="142"/>
        <v>5.9940945744422769E-2</v>
      </c>
      <c r="K814" s="3">
        <f t="shared" ca="1" si="143"/>
        <v>7</v>
      </c>
      <c r="L814" s="3" t="str">
        <f ca="1">VLOOKUP(K814,Freq_Investment!$A$1:$B$8,2,0)</f>
        <v>Yearly</v>
      </c>
      <c r="M814" s="3" t="str">
        <f t="shared" ca="1" si="144"/>
        <v>Manual</v>
      </c>
      <c r="N814" s="3">
        <f t="shared" ref="N814:P877" ca="1" si="145">RANDBETWEEN(1,5)</f>
        <v>2</v>
      </c>
      <c r="O814" s="3">
        <f t="shared" ca="1" si="145"/>
        <v>1</v>
      </c>
      <c r="P814" s="3">
        <f t="shared" ca="1" si="145"/>
        <v>4</v>
      </c>
    </row>
    <row r="815" spans="1:16" x14ac:dyDescent="0.25">
      <c r="A815" s="3">
        <f t="shared" ca="1" si="135"/>
        <v>259520250</v>
      </c>
      <c r="B815" s="3">
        <f t="shared" ca="1" si="136"/>
        <v>4178</v>
      </c>
      <c r="C815" s="1">
        <f t="shared" ca="1" si="137"/>
        <v>38102</v>
      </c>
      <c r="D815" s="7">
        <f t="shared" ca="1" si="138"/>
        <v>6</v>
      </c>
      <c r="E815" s="3" t="str">
        <f ca="1">VLOOKUP(D815,State!$A$1:$B$9,2,0)</f>
        <v>TAS</v>
      </c>
      <c r="F815" s="3">
        <f t="shared" ca="1" si="139"/>
        <v>441</v>
      </c>
      <c r="G815" s="3" t="str">
        <f ca="1">VLOOKUP(F815,Occupation!$A$1:$B$915,2,0)</f>
        <v>Science Technicians nec</v>
      </c>
      <c r="H815" s="3">
        <f t="shared" ca="1" si="140"/>
        <v>3</v>
      </c>
      <c r="I815" s="3">
        <f t="shared" ca="1" si="141"/>
        <v>81291.69</v>
      </c>
      <c r="J815" s="3">
        <f t="shared" ca="1" si="142"/>
        <v>0.10390182262496489</v>
      </c>
      <c r="K815" s="3">
        <f t="shared" ca="1" si="143"/>
        <v>1</v>
      </c>
      <c r="L815" s="3" t="str">
        <f ca="1">VLOOKUP(K815,Freq_Investment!$A$1:$B$8,2,0)</f>
        <v>Daily</v>
      </c>
      <c r="M815" s="3" t="str">
        <f t="shared" ca="1" si="144"/>
        <v>Auto</v>
      </c>
      <c r="N815" s="3">
        <f t="shared" ca="1" si="145"/>
        <v>1</v>
      </c>
      <c r="O815" s="3">
        <f t="shared" ca="1" si="145"/>
        <v>3</v>
      </c>
      <c r="P815" s="3">
        <f t="shared" ca="1" si="145"/>
        <v>5</v>
      </c>
    </row>
    <row r="816" spans="1:16" x14ac:dyDescent="0.25">
      <c r="A816" s="3">
        <f t="shared" ca="1" si="135"/>
        <v>431746802</v>
      </c>
      <c r="B816" s="3">
        <f t="shared" ca="1" si="136"/>
        <v>65</v>
      </c>
      <c r="C816" s="1">
        <f t="shared" ca="1" si="137"/>
        <v>41773</v>
      </c>
      <c r="D816" s="7">
        <f t="shared" ca="1" si="138"/>
        <v>3</v>
      </c>
      <c r="E816" s="3" t="str">
        <f ca="1">VLOOKUP(D816,State!$A$1:$B$9,2,0)</f>
        <v>SA</v>
      </c>
      <c r="F816" s="3">
        <f t="shared" ca="1" si="139"/>
        <v>121</v>
      </c>
      <c r="G816" s="3" t="str">
        <f ca="1">VLOOKUP(F816,Occupation!$A$1:$B$915,2,0)</f>
        <v>Technical Director</v>
      </c>
      <c r="H816" s="3">
        <f t="shared" ca="1" si="140"/>
        <v>6</v>
      </c>
      <c r="I816" s="3">
        <f t="shared" ca="1" si="141"/>
        <v>43605.29</v>
      </c>
      <c r="J816" s="3">
        <f t="shared" ca="1" si="142"/>
        <v>0.21825545924239187</v>
      </c>
      <c r="K816" s="3">
        <f t="shared" ca="1" si="143"/>
        <v>6</v>
      </c>
      <c r="L816" s="3" t="str">
        <f ca="1">VLOOKUP(K816,Freq_Investment!$A$1:$B$8,2,0)</f>
        <v>Half-yearly</v>
      </c>
      <c r="M816" s="3" t="str">
        <f t="shared" ca="1" si="144"/>
        <v>Auto</v>
      </c>
      <c r="N816" s="3">
        <f t="shared" ca="1" si="145"/>
        <v>4</v>
      </c>
      <c r="O816" s="3">
        <f t="shared" ca="1" si="145"/>
        <v>1</v>
      </c>
      <c r="P816" s="3">
        <f t="shared" ca="1" si="145"/>
        <v>3</v>
      </c>
    </row>
    <row r="817" spans="1:16" x14ac:dyDescent="0.25">
      <c r="A817" s="3">
        <f t="shared" ca="1" si="135"/>
        <v>569878160</v>
      </c>
      <c r="B817" s="3">
        <f t="shared" ca="1" si="136"/>
        <v>9664</v>
      </c>
      <c r="C817" s="1">
        <f t="shared" ca="1" si="137"/>
        <v>35238</v>
      </c>
      <c r="D817" s="7">
        <f t="shared" ca="1" si="138"/>
        <v>6</v>
      </c>
      <c r="E817" s="3" t="str">
        <f ca="1">VLOOKUP(D817,State!$A$1:$B$9,2,0)</f>
        <v>TAS</v>
      </c>
      <c r="F817" s="3">
        <f t="shared" ca="1" si="139"/>
        <v>376</v>
      </c>
      <c r="G817" s="3" t="str">
        <f ca="1">VLOOKUP(F817,Occupation!$A$1:$B$915,2,0)</f>
        <v>Penetration Tester</v>
      </c>
      <c r="H817" s="3">
        <f t="shared" ca="1" si="140"/>
        <v>9</v>
      </c>
      <c r="I817" s="3">
        <f t="shared" ca="1" si="141"/>
        <v>51862.82</v>
      </c>
      <c r="J817" s="3">
        <f t="shared" ca="1" si="142"/>
        <v>5.0048432947528865E-2</v>
      </c>
      <c r="K817" s="3">
        <f t="shared" ca="1" si="143"/>
        <v>7</v>
      </c>
      <c r="L817" s="3" t="str">
        <f ca="1">VLOOKUP(K817,Freq_Investment!$A$1:$B$8,2,0)</f>
        <v>Yearly</v>
      </c>
      <c r="M817" s="3" t="str">
        <f t="shared" ca="1" si="144"/>
        <v>Auto</v>
      </c>
      <c r="N817" s="3">
        <f t="shared" ca="1" si="145"/>
        <v>2</v>
      </c>
      <c r="O817" s="3">
        <f t="shared" ca="1" si="145"/>
        <v>5</v>
      </c>
      <c r="P817" s="3">
        <f t="shared" ca="1" si="145"/>
        <v>1</v>
      </c>
    </row>
    <row r="818" spans="1:16" x14ac:dyDescent="0.25">
      <c r="A818" s="3">
        <f t="shared" ca="1" si="135"/>
        <v>296669147</v>
      </c>
      <c r="B818" s="3">
        <f t="shared" ca="1" si="136"/>
        <v>5171</v>
      </c>
      <c r="C818" s="1">
        <f t="shared" ca="1" si="137"/>
        <v>40158</v>
      </c>
      <c r="D818" s="7">
        <f t="shared" ca="1" si="138"/>
        <v>3</v>
      </c>
      <c r="E818" s="3" t="str">
        <f ca="1">VLOOKUP(D818,State!$A$1:$B$9,2,0)</f>
        <v>SA</v>
      </c>
      <c r="F818" s="3">
        <f t="shared" ca="1" si="139"/>
        <v>554</v>
      </c>
      <c r="G818" s="3" t="str">
        <f ca="1">VLOOKUP(F818,Occupation!$A$1:$B$915,2,0)</f>
        <v>Nurseryperson</v>
      </c>
      <c r="H818" s="3">
        <f t="shared" ca="1" si="140"/>
        <v>10</v>
      </c>
      <c r="I818" s="3">
        <f t="shared" ca="1" si="141"/>
        <v>37897.269999999997</v>
      </c>
      <c r="J818" s="3">
        <f t="shared" ca="1" si="142"/>
        <v>0.36948280538418121</v>
      </c>
      <c r="K818" s="3">
        <f t="shared" ca="1" si="143"/>
        <v>7</v>
      </c>
      <c r="L818" s="3" t="str">
        <f ca="1">VLOOKUP(K818,Freq_Investment!$A$1:$B$8,2,0)</f>
        <v>Yearly</v>
      </c>
      <c r="M818" s="3" t="str">
        <f t="shared" ca="1" si="144"/>
        <v>Manual</v>
      </c>
      <c r="N818" s="3">
        <f t="shared" ca="1" si="145"/>
        <v>4</v>
      </c>
      <c r="O818" s="3">
        <f t="shared" ca="1" si="145"/>
        <v>3</v>
      </c>
      <c r="P818" s="3">
        <f t="shared" ca="1" si="145"/>
        <v>3</v>
      </c>
    </row>
    <row r="819" spans="1:16" x14ac:dyDescent="0.25">
      <c r="A819" s="3">
        <f t="shared" ca="1" si="135"/>
        <v>336890494</v>
      </c>
      <c r="B819" s="3">
        <f t="shared" ca="1" si="136"/>
        <v>5367</v>
      </c>
      <c r="C819" s="1">
        <f t="shared" ca="1" si="137"/>
        <v>38238</v>
      </c>
      <c r="D819" s="7">
        <f t="shared" ca="1" si="138"/>
        <v>8</v>
      </c>
      <c r="E819" s="3" t="str">
        <f ca="1">VLOOKUP(D819,State!$A$1:$B$9,2,0)</f>
        <v>ACT</v>
      </c>
      <c r="F819" s="3">
        <f t="shared" ca="1" si="139"/>
        <v>254</v>
      </c>
      <c r="G819" s="3" t="str">
        <f ca="1">VLOOKUP(F819,Occupation!$A$1:$B$915,2,0)</f>
        <v>Life Scientists nec</v>
      </c>
      <c r="H819" s="3">
        <f t="shared" ca="1" si="140"/>
        <v>7</v>
      </c>
      <c r="I819" s="3">
        <f t="shared" ca="1" si="141"/>
        <v>38487.129999999997</v>
      </c>
      <c r="J819" s="3">
        <f t="shared" ca="1" si="142"/>
        <v>0.40019256420994714</v>
      </c>
      <c r="K819" s="3">
        <f t="shared" ca="1" si="143"/>
        <v>6</v>
      </c>
      <c r="L819" s="3" t="str">
        <f ca="1">VLOOKUP(K819,Freq_Investment!$A$1:$B$8,2,0)</f>
        <v>Half-yearly</v>
      </c>
      <c r="M819" s="3" t="str">
        <f t="shared" ca="1" si="144"/>
        <v>Auto</v>
      </c>
      <c r="N819" s="3">
        <f t="shared" ca="1" si="145"/>
        <v>2</v>
      </c>
      <c r="O819" s="3">
        <f t="shared" ca="1" si="145"/>
        <v>4</v>
      </c>
      <c r="P819" s="3">
        <f t="shared" ca="1" si="145"/>
        <v>5</v>
      </c>
    </row>
    <row r="820" spans="1:16" x14ac:dyDescent="0.25">
      <c r="A820" s="3">
        <f t="shared" ca="1" si="135"/>
        <v>819081987</v>
      </c>
      <c r="B820" s="3">
        <f t="shared" ca="1" si="136"/>
        <v>4065</v>
      </c>
      <c r="C820" s="1">
        <f t="shared" ca="1" si="137"/>
        <v>28069</v>
      </c>
      <c r="D820" s="7">
        <f t="shared" ca="1" si="138"/>
        <v>2</v>
      </c>
      <c r="E820" s="3" t="str">
        <f ca="1">VLOOKUP(D820,State!$A$1:$B$9,2,0)</f>
        <v>QLD</v>
      </c>
      <c r="F820" s="3">
        <f t="shared" ca="1" si="139"/>
        <v>605</v>
      </c>
      <c r="G820" s="3" t="str">
        <f ca="1">VLOOKUP(F820,Occupation!$A$1:$B$915,2,0)</f>
        <v>Broadcast Transmitter Operator</v>
      </c>
      <c r="H820" s="3">
        <f t="shared" ca="1" si="140"/>
        <v>7</v>
      </c>
      <c r="I820" s="3">
        <f t="shared" ca="1" si="141"/>
        <v>27386.82</v>
      </c>
      <c r="J820" s="3">
        <f t="shared" ca="1" si="142"/>
        <v>0.10306304653473569</v>
      </c>
      <c r="K820" s="3">
        <f t="shared" ca="1" si="143"/>
        <v>2</v>
      </c>
      <c r="L820" s="3" t="str">
        <f ca="1">VLOOKUP(K820,Freq_Investment!$A$1:$B$8,2,0)</f>
        <v>Weekly</v>
      </c>
      <c r="M820" s="3" t="str">
        <f t="shared" ca="1" si="144"/>
        <v>Manual</v>
      </c>
      <c r="N820" s="3">
        <f t="shared" ca="1" si="145"/>
        <v>3</v>
      </c>
      <c r="O820" s="3">
        <f t="shared" ca="1" si="145"/>
        <v>1</v>
      </c>
      <c r="P820" s="3">
        <f t="shared" ca="1" si="145"/>
        <v>5</v>
      </c>
    </row>
    <row r="821" spans="1:16" x14ac:dyDescent="0.25">
      <c r="A821" s="3">
        <f t="shared" ca="1" si="135"/>
        <v>496655506</v>
      </c>
      <c r="B821" s="3">
        <f t="shared" ca="1" si="136"/>
        <v>4570</v>
      </c>
      <c r="C821" s="1">
        <f t="shared" ca="1" si="137"/>
        <v>44241</v>
      </c>
      <c r="D821" s="7">
        <f t="shared" ca="1" si="138"/>
        <v>4</v>
      </c>
      <c r="E821" s="3" t="str">
        <f ca="1">VLOOKUP(D821,State!$A$1:$B$9,2,0)</f>
        <v>WA</v>
      </c>
      <c r="F821" s="3">
        <f t="shared" ca="1" si="139"/>
        <v>271</v>
      </c>
      <c r="G821" s="3" t="str">
        <f ca="1">VLOOKUP(F821,Occupation!$A$1:$B$915,2,0)</f>
        <v>Special Education Teachers nec</v>
      </c>
      <c r="H821" s="3">
        <f t="shared" ca="1" si="140"/>
        <v>2</v>
      </c>
      <c r="I821" s="3">
        <f t="shared" ca="1" si="141"/>
        <v>65326.44</v>
      </c>
      <c r="J821" s="3">
        <f t="shared" ca="1" si="142"/>
        <v>0.20775652187842014</v>
      </c>
      <c r="K821" s="3">
        <f t="shared" ca="1" si="143"/>
        <v>1</v>
      </c>
      <c r="L821" s="3" t="str">
        <f ca="1">VLOOKUP(K821,Freq_Investment!$A$1:$B$8,2,0)</f>
        <v>Daily</v>
      </c>
      <c r="M821" s="3" t="str">
        <f t="shared" ca="1" si="144"/>
        <v>Auto</v>
      </c>
      <c r="N821" s="3">
        <f t="shared" ca="1" si="145"/>
        <v>1</v>
      </c>
      <c r="O821" s="3">
        <f t="shared" ca="1" si="145"/>
        <v>1</v>
      </c>
      <c r="P821" s="3">
        <f t="shared" ca="1" si="145"/>
        <v>5</v>
      </c>
    </row>
    <row r="822" spans="1:16" x14ac:dyDescent="0.25">
      <c r="A822" s="3">
        <f t="shared" ca="1" si="135"/>
        <v>191360921</v>
      </c>
      <c r="B822" s="3">
        <f t="shared" ca="1" si="136"/>
        <v>7935</v>
      </c>
      <c r="C822" s="1">
        <f t="shared" ca="1" si="137"/>
        <v>36944</v>
      </c>
      <c r="D822" s="7">
        <f t="shared" ca="1" si="138"/>
        <v>8</v>
      </c>
      <c r="E822" s="3" t="str">
        <f ca="1">VLOOKUP(D822,State!$A$1:$B$9,2,0)</f>
        <v>ACT</v>
      </c>
      <c r="F822" s="3">
        <f t="shared" ca="1" si="139"/>
        <v>352</v>
      </c>
      <c r="G822" s="3" t="str">
        <f ca="1">VLOOKUP(F822,Occupation!$A$1:$B$915,2,0)</f>
        <v>Registered Nurse (Aged Care)</v>
      </c>
      <c r="H822" s="3">
        <f t="shared" ca="1" si="140"/>
        <v>2</v>
      </c>
      <c r="I822" s="3">
        <f t="shared" ca="1" si="141"/>
        <v>84890.74</v>
      </c>
      <c r="J822" s="3">
        <f t="shared" ca="1" si="142"/>
        <v>0.37153350415351116</v>
      </c>
      <c r="K822" s="3">
        <f t="shared" ca="1" si="143"/>
        <v>6</v>
      </c>
      <c r="L822" s="3" t="str">
        <f ca="1">VLOOKUP(K822,Freq_Investment!$A$1:$B$8,2,0)</f>
        <v>Half-yearly</v>
      </c>
      <c r="M822" s="3" t="str">
        <f t="shared" ca="1" si="144"/>
        <v>Manual</v>
      </c>
      <c r="N822" s="3">
        <f t="shared" ca="1" si="145"/>
        <v>3</v>
      </c>
      <c r="O822" s="3">
        <f t="shared" ca="1" si="145"/>
        <v>5</v>
      </c>
      <c r="P822" s="3">
        <f t="shared" ca="1" si="145"/>
        <v>3</v>
      </c>
    </row>
    <row r="823" spans="1:16" x14ac:dyDescent="0.25">
      <c r="A823" s="3">
        <f t="shared" ca="1" si="135"/>
        <v>362803693</v>
      </c>
      <c r="B823" s="3">
        <f t="shared" ca="1" si="136"/>
        <v>5057</v>
      </c>
      <c r="C823" s="1">
        <f t="shared" ca="1" si="137"/>
        <v>34738</v>
      </c>
      <c r="D823" s="7">
        <f t="shared" ca="1" si="138"/>
        <v>6</v>
      </c>
      <c r="E823" s="3" t="str">
        <f ca="1">VLOOKUP(D823,State!$A$1:$B$9,2,0)</f>
        <v>TAS</v>
      </c>
      <c r="F823" s="3">
        <f t="shared" ca="1" si="139"/>
        <v>542</v>
      </c>
      <c r="G823" s="3" t="str">
        <f ca="1">VLOOKUP(F823,Occupation!$A$1:$B$915,2,0)</f>
        <v>Cook</v>
      </c>
      <c r="H823" s="3">
        <f t="shared" ca="1" si="140"/>
        <v>9</v>
      </c>
      <c r="I823" s="3">
        <f t="shared" ca="1" si="141"/>
        <v>14230.73</v>
      </c>
      <c r="J823" s="3">
        <f t="shared" ca="1" si="142"/>
        <v>7.1459917838129217E-2</v>
      </c>
      <c r="K823" s="3">
        <f t="shared" ca="1" si="143"/>
        <v>5</v>
      </c>
      <c r="L823" s="3" t="str">
        <f ca="1">VLOOKUP(K823,Freq_Investment!$A$1:$B$8,2,0)</f>
        <v>Quarterly</v>
      </c>
      <c r="M823" s="3" t="str">
        <f t="shared" ca="1" si="144"/>
        <v>Manual</v>
      </c>
      <c r="N823" s="3">
        <f t="shared" ca="1" si="145"/>
        <v>4</v>
      </c>
      <c r="O823" s="3">
        <f t="shared" ca="1" si="145"/>
        <v>1</v>
      </c>
      <c r="P823" s="3">
        <f t="shared" ca="1" si="145"/>
        <v>4</v>
      </c>
    </row>
    <row r="824" spans="1:16" x14ac:dyDescent="0.25">
      <c r="A824" s="3">
        <f t="shared" ca="1" si="135"/>
        <v>100529527</v>
      </c>
      <c r="B824" s="3">
        <f t="shared" ca="1" si="136"/>
        <v>7042</v>
      </c>
      <c r="C824" s="1">
        <f t="shared" ca="1" si="137"/>
        <v>41980</v>
      </c>
      <c r="D824" s="7">
        <f t="shared" ca="1" si="138"/>
        <v>7</v>
      </c>
      <c r="E824" s="3" t="str">
        <f ca="1">VLOOKUP(D824,State!$A$1:$B$9,2,0)</f>
        <v>VIC</v>
      </c>
      <c r="F824" s="3">
        <f t="shared" ca="1" si="139"/>
        <v>442</v>
      </c>
      <c r="G824" s="3" t="str">
        <f ca="1">VLOOKUP(F824,Occupation!$A$1:$B$915,2,0)</f>
        <v>Architectural Draftsperson</v>
      </c>
      <c r="H824" s="3">
        <f t="shared" ca="1" si="140"/>
        <v>2</v>
      </c>
      <c r="I824" s="3">
        <f t="shared" ca="1" si="141"/>
        <v>92816.66</v>
      </c>
      <c r="J824" s="3">
        <f t="shared" ca="1" si="142"/>
        <v>0.45574244312532114</v>
      </c>
      <c r="K824" s="3">
        <f t="shared" ca="1" si="143"/>
        <v>2</v>
      </c>
      <c r="L824" s="3" t="str">
        <f ca="1">VLOOKUP(K824,Freq_Investment!$A$1:$B$8,2,0)</f>
        <v>Weekly</v>
      </c>
      <c r="M824" s="3" t="str">
        <f t="shared" ca="1" si="144"/>
        <v>Auto</v>
      </c>
      <c r="N824" s="3">
        <f t="shared" ca="1" si="145"/>
        <v>2</v>
      </c>
      <c r="O824" s="3">
        <f t="shared" ca="1" si="145"/>
        <v>1</v>
      </c>
      <c r="P824" s="3">
        <f t="shared" ca="1" si="145"/>
        <v>3</v>
      </c>
    </row>
    <row r="825" spans="1:16" x14ac:dyDescent="0.25">
      <c r="A825" s="3">
        <f t="shared" ca="1" si="135"/>
        <v>693587427</v>
      </c>
      <c r="B825" s="3">
        <f t="shared" ca="1" si="136"/>
        <v>893</v>
      </c>
      <c r="C825" s="1">
        <f t="shared" ca="1" si="137"/>
        <v>34247</v>
      </c>
      <c r="D825" s="7">
        <f t="shared" ca="1" si="138"/>
        <v>7</v>
      </c>
      <c r="E825" s="3" t="str">
        <f ca="1">VLOOKUP(D825,State!$A$1:$B$9,2,0)</f>
        <v>VIC</v>
      </c>
      <c r="F825" s="3">
        <f t="shared" ca="1" si="139"/>
        <v>184</v>
      </c>
      <c r="G825" s="3" t="str">
        <f ca="1">VLOOKUP(F825,Occupation!$A$1:$B$915,2,0)</f>
        <v>Aeroplane Pilot</v>
      </c>
      <c r="H825" s="3">
        <f t="shared" ca="1" si="140"/>
        <v>6</v>
      </c>
      <c r="I825" s="3">
        <f t="shared" ca="1" si="141"/>
        <v>68383.179999999993</v>
      </c>
      <c r="J825" s="3">
        <f t="shared" ca="1" si="142"/>
        <v>0.1255821853680622</v>
      </c>
      <c r="K825" s="3">
        <f t="shared" ca="1" si="143"/>
        <v>5</v>
      </c>
      <c r="L825" s="3" t="str">
        <f ca="1">VLOOKUP(K825,Freq_Investment!$A$1:$B$8,2,0)</f>
        <v>Quarterly</v>
      </c>
      <c r="M825" s="3" t="str">
        <f t="shared" ca="1" si="144"/>
        <v>Auto</v>
      </c>
      <c r="N825" s="3">
        <f t="shared" ca="1" si="145"/>
        <v>2</v>
      </c>
      <c r="O825" s="3">
        <f t="shared" ca="1" si="145"/>
        <v>4</v>
      </c>
      <c r="P825" s="3">
        <f t="shared" ca="1" si="145"/>
        <v>5</v>
      </c>
    </row>
    <row r="826" spans="1:16" x14ac:dyDescent="0.25">
      <c r="A826" s="3">
        <f t="shared" ca="1" si="135"/>
        <v>953576894</v>
      </c>
      <c r="B826" s="3">
        <f t="shared" ca="1" si="136"/>
        <v>6426</v>
      </c>
      <c r="C826" s="1">
        <f t="shared" ca="1" si="137"/>
        <v>39472</v>
      </c>
      <c r="D826" s="7">
        <f t="shared" ca="1" si="138"/>
        <v>8</v>
      </c>
      <c r="E826" s="3" t="str">
        <f ca="1">VLOOKUP(D826,State!$A$1:$B$9,2,0)</f>
        <v>ACT</v>
      </c>
      <c r="F826" s="3">
        <f t="shared" ca="1" si="139"/>
        <v>752</v>
      </c>
      <c r="G826" s="3" t="str">
        <f ca="1">VLOOKUP(F826,Occupation!$A$1:$B$915,2,0)</f>
        <v>Court Bailiff or Sheriff (Aus) / Court Collections Officer (NZ)</v>
      </c>
      <c r="H826" s="3">
        <f t="shared" ca="1" si="140"/>
        <v>2</v>
      </c>
      <c r="I826" s="3">
        <f t="shared" ca="1" si="141"/>
        <v>91218.03</v>
      </c>
      <c r="J826" s="3">
        <f t="shared" ca="1" si="142"/>
        <v>0.37579658310354314</v>
      </c>
      <c r="K826" s="3">
        <f t="shared" ca="1" si="143"/>
        <v>6</v>
      </c>
      <c r="L826" s="3" t="str">
        <f ca="1">VLOOKUP(K826,Freq_Investment!$A$1:$B$8,2,0)</f>
        <v>Half-yearly</v>
      </c>
      <c r="M826" s="3" t="str">
        <f t="shared" ca="1" si="144"/>
        <v>Auto</v>
      </c>
      <c r="N826" s="3">
        <f t="shared" ca="1" si="145"/>
        <v>1</v>
      </c>
      <c r="O826" s="3">
        <f t="shared" ca="1" si="145"/>
        <v>2</v>
      </c>
      <c r="P826" s="3">
        <f t="shared" ca="1" si="145"/>
        <v>5</v>
      </c>
    </row>
    <row r="827" spans="1:16" x14ac:dyDescent="0.25">
      <c r="A827" s="3">
        <f t="shared" ca="1" si="135"/>
        <v>859348619</v>
      </c>
      <c r="B827" s="3">
        <f t="shared" ca="1" si="136"/>
        <v>8568</v>
      </c>
      <c r="C827" s="1">
        <f t="shared" ca="1" si="137"/>
        <v>28284</v>
      </c>
      <c r="D827" s="7">
        <f t="shared" ca="1" si="138"/>
        <v>5</v>
      </c>
      <c r="E827" s="3" t="str">
        <f ca="1">VLOOKUP(D827,State!$A$1:$B$9,2,0)</f>
        <v>NT</v>
      </c>
      <c r="F827" s="3">
        <f t="shared" ca="1" si="139"/>
        <v>12</v>
      </c>
      <c r="G827" s="3" t="str">
        <f ca="1">VLOOKUP(F827,Occupation!$A$1:$B$915,2,0)</f>
        <v>Sheep Farmer</v>
      </c>
      <c r="H827" s="3">
        <f t="shared" ca="1" si="140"/>
        <v>7</v>
      </c>
      <c r="I827" s="3">
        <f t="shared" ca="1" si="141"/>
        <v>9635</v>
      </c>
      <c r="J827" s="3">
        <f t="shared" ca="1" si="142"/>
        <v>0.34776804529435751</v>
      </c>
      <c r="K827" s="3">
        <f t="shared" ca="1" si="143"/>
        <v>7</v>
      </c>
      <c r="L827" s="3" t="str">
        <f ca="1">VLOOKUP(K827,Freq_Investment!$A$1:$B$8,2,0)</f>
        <v>Yearly</v>
      </c>
      <c r="M827" s="3" t="str">
        <f t="shared" ca="1" si="144"/>
        <v>Auto</v>
      </c>
      <c r="N827" s="3">
        <f t="shared" ca="1" si="145"/>
        <v>2</v>
      </c>
      <c r="O827" s="3">
        <f t="shared" ca="1" si="145"/>
        <v>4</v>
      </c>
      <c r="P827" s="3">
        <f t="shared" ca="1" si="145"/>
        <v>4</v>
      </c>
    </row>
    <row r="828" spans="1:16" x14ac:dyDescent="0.25">
      <c r="A828" s="3">
        <f t="shared" ca="1" si="135"/>
        <v>306731185</v>
      </c>
      <c r="B828" s="3">
        <f t="shared" ca="1" si="136"/>
        <v>3062</v>
      </c>
      <c r="C828" s="1">
        <f t="shared" ca="1" si="137"/>
        <v>29552</v>
      </c>
      <c r="D828" s="7">
        <f t="shared" ca="1" si="138"/>
        <v>6</v>
      </c>
      <c r="E828" s="3" t="str">
        <f ca="1">VLOOKUP(D828,State!$A$1:$B$9,2,0)</f>
        <v>TAS</v>
      </c>
      <c r="F828" s="3">
        <f t="shared" ca="1" si="139"/>
        <v>712</v>
      </c>
      <c r="G828" s="3" t="str">
        <f ca="1">VLOOKUP(F828,Occupation!$A$1:$B$915,2,0)</f>
        <v>Sportspersons nec</v>
      </c>
      <c r="H828" s="3">
        <f t="shared" ca="1" si="140"/>
        <v>1</v>
      </c>
      <c r="I828" s="3">
        <f t="shared" ca="1" si="141"/>
        <v>97119.02</v>
      </c>
      <c r="J828" s="3">
        <f t="shared" ca="1" si="142"/>
        <v>0.13394034245890629</v>
      </c>
      <c r="K828" s="3">
        <f t="shared" ca="1" si="143"/>
        <v>2</v>
      </c>
      <c r="L828" s="3" t="str">
        <f ca="1">VLOOKUP(K828,Freq_Investment!$A$1:$B$8,2,0)</f>
        <v>Weekly</v>
      </c>
      <c r="M828" s="3" t="str">
        <f t="shared" ca="1" si="144"/>
        <v>Manual</v>
      </c>
      <c r="N828" s="3">
        <f t="shared" ca="1" si="145"/>
        <v>5</v>
      </c>
      <c r="O828" s="3">
        <f t="shared" ca="1" si="145"/>
        <v>1</v>
      </c>
      <c r="P828" s="3">
        <f t="shared" ca="1" si="145"/>
        <v>5</v>
      </c>
    </row>
    <row r="829" spans="1:16" x14ac:dyDescent="0.25">
      <c r="A829" s="3">
        <f t="shared" ca="1" si="135"/>
        <v>702291397</v>
      </c>
      <c r="B829" s="3">
        <f t="shared" ca="1" si="136"/>
        <v>2795</v>
      </c>
      <c r="C829" s="1">
        <f t="shared" ca="1" si="137"/>
        <v>42182</v>
      </c>
      <c r="D829" s="7">
        <f t="shared" ca="1" si="138"/>
        <v>2</v>
      </c>
      <c r="E829" s="3" t="str">
        <f ca="1">VLOOKUP(D829,State!$A$1:$B$9,2,0)</f>
        <v>QLD</v>
      </c>
      <c r="F829" s="3">
        <f t="shared" ca="1" si="139"/>
        <v>447</v>
      </c>
      <c r="G829" s="3" t="str">
        <f ca="1">VLOOKUP(F829,Occupation!$A$1:$B$915,2,0)</f>
        <v>Surveying or Spatial Science Technician</v>
      </c>
      <c r="H829" s="3">
        <f t="shared" ca="1" si="140"/>
        <v>6</v>
      </c>
      <c r="I829" s="3">
        <f t="shared" ca="1" si="141"/>
        <v>85491.86</v>
      </c>
      <c r="J829" s="3">
        <f t="shared" ca="1" si="142"/>
        <v>7.9216327629421879E-2</v>
      </c>
      <c r="K829" s="3">
        <f t="shared" ca="1" si="143"/>
        <v>4</v>
      </c>
      <c r="L829" s="3" t="str">
        <f ca="1">VLOOKUP(K829,Freq_Investment!$A$1:$B$8,2,0)</f>
        <v>Monthly</v>
      </c>
      <c r="M829" s="3" t="str">
        <f t="shared" ca="1" si="144"/>
        <v>Auto</v>
      </c>
      <c r="N829" s="3">
        <f t="shared" ca="1" si="145"/>
        <v>2</v>
      </c>
      <c r="O829" s="3">
        <f t="shared" ca="1" si="145"/>
        <v>1</v>
      </c>
      <c r="P829" s="3">
        <f t="shared" ca="1" si="145"/>
        <v>5</v>
      </c>
    </row>
    <row r="830" spans="1:16" x14ac:dyDescent="0.25">
      <c r="A830" s="3">
        <f t="shared" ca="1" si="135"/>
        <v>444320891</v>
      </c>
      <c r="B830" s="3">
        <f t="shared" ca="1" si="136"/>
        <v>5280</v>
      </c>
      <c r="C830" s="1">
        <f t="shared" ca="1" si="137"/>
        <v>30960</v>
      </c>
      <c r="D830" s="7">
        <f t="shared" ca="1" si="138"/>
        <v>7</v>
      </c>
      <c r="E830" s="3" t="str">
        <f ca="1">VLOOKUP(D830,State!$A$1:$B$9,2,0)</f>
        <v>VIC</v>
      </c>
      <c r="F830" s="3">
        <f t="shared" ca="1" si="139"/>
        <v>519</v>
      </c>
      <c r="G830" s="3" t="str">
        <f ca="1">VLOOKUP(F830,Occupation!$A$1:$B$915,2,0)</f>
        <v>Airconditioning and Mechanical Services Plumber</v>
      </c>
      <c r="H830" s="3">
        <f t="shared" ca="1" si="140"/>
        <v>7</v>
      </c>
      <c r="I830" s="3">
        <f t="shared" ca="1" si="141"/>
        <v>26195.91</v>
      </c>
      <c r="J830" s="3">
        <f t="shared" ca="1" si="142"/>
        <v>0.1647711191234924</v>
      </c>
      <c r="K830" s="3">
        <f t="shared" ca="1" si="143"/>
        <v>4</v>
      </c>
      <c r="L830" s="3" t="str">
        <f ca="1">VLOOKUP(K830,Freq_Investment!$A$1:$B$8,2,0)</f>
        <v>Monthly</v>
      </c>
      <c r="M830" s="3" t="str">
        <f t="shared" ca="1" si="144"/>
        <v>Auto</v>
      </c>
      <c r="N830" s="3">
        <f t="shared" ca="1" si="145"/>
        <v>3</v>
      </c>
      <c r="O830" s="3">
        <f t="shared" ca="1" si="145"/>
        <v>5</v>
      </c>
      <c r="P830" s="3">
        <f t="shared" ca="1" si="145"/>
        <v>3</v>
      </c>
    </row>
    <row r="831" spans="1:16" x14ac:dyDescent="0.25">
      <c r="A831" s="3">
        <f t="shared" ca="1" si="135"/>
        <v>122547115</v>
      </c>
      <c r="B831" s="3">
        <f t="shared" ca="1" si="136"/>
        <v>9510</v>
      </c>
      <c r="C831" s="1">
        <f t="shared" ca="1" si="137"/>
        <v>27081</v>
      </c>
      <c r="D831" s="7">
        <f t="shared" ca="1" si="138"/>
        <v>4</v>
      </c>
      <c r="E831" s="3" t="str">
        <f ca="1">VLOOKUP(D831,State!$A$1:$B$9,2,0)</f>
        <v>WA</v>
      </c>
      <c r="F831" s="3">
        <f t="shared" ca="1" si="139"/>
        <v>639</v>
      </c>
      <c r="G831" s="3" t="str">
        <f ca="1">VLOOKUP(F831,Occupation!$A$1:$B$915,2,0)</f>
        <v>Child Care Worker</v>
      </c>
      <c r="H831" s="3">
        <f t="shared" ca="1" si="140"/>
        <v>9</v>
      </c>
      <c r="I831" s="3">
        <f t="shared" ca="1" si="141"/>
        <v>72727.17</v>
      </c>
      <c r="J831" s="3">
        <f t="shared" ca="1" si="142"/>
        <v>0.10608315287360914</v>
      </c>
      <c r="K831" s="3">
        <f t="shared" ca="1" si="143"/>
        <v>6</v>
      </c>
      <c r="L831" s="3" t="str">
        <f ca="1">VLOOKUP(K831,Freq_Investment!$A$1:$B$8,2,0)</f>
        <v>Half-yearly</v>
      </c>
      <c r="M831" s="3" t="str">
        <f t="shared" ca="1" si="144"/>
        <v>Manual</v>
      </c>
      <c r="N831" s="3">
        <f t="shared" ca="1" si="145"/>
        <v>1</v>
      </c>
      <c r="O831" s="3">
        <f t="shared" ca="1" si="145"/>
        <v>1</v>
      </c>
      <c r="P831" s="3">
        <f t="shared" ca="1" si="145"/>
        <v>3</v>
      </c>
    </row>
    <row r="832" spans="1:16" x14ac:dyDescent="0.25">
      <c r="A832" s="3">
        <f t="shared" ca="1" si="135"/>
        <v>300564916</v>
      </c>
      <c r="B832" s="3">
        <f t="shared" ca="1" si="136"/>
        <v>5653</v>
      </c>
      <c r="C832" s="1">
        <f t="shared" ca="1" si="137"/>
        <v>37913</v>
      </c>
      <c r="D832" s="7">
        <f t="shared" ca="1" si="138"/>
        <v>7</v>
      </c>
      <c r="E832" s="3" t="str">
        <f ca="1">VLOOKUP(D832,State!$A$1:$B$9,2,0)</f>
        <v>VIC</v>
      </c>
      <c r="F832" s="3">
        <f t="shared" ca="1" si="139"/>
        <v>334</v>
      </c>
      <c r="G832" s="3" t="str">
        <f ca="1">VLOOKUP(F832,Occupation!$A$1:$B$915,2,0)</f>
        <v>Otorhinolaryngologist</v>
      </c>
      <c r="H832" s="3">
        <f t="shared" ca="1" si="140"/>
        <v>7</v>
      </c>
      <c r="I832" s="3">
        <f t="shared" ca="1" si="141"/>
        <v>39365.79</v>
      </c>
      <c r="J832" s="3">
        <f t="shared" ca="1" si="142"/>
        <v>0.44098913296921571</v>
      </c>
      <c r="K832" s="3">
        <f t="shared" ca="1" si="143"/>
        <v>6</v>
      </c>
      <c r="L832" s="3" t="str">
        <f ca="1">VLOOKUP(K832,Freq_Investment!$A$1:$B$8,2,0)</f>
        <v>Half-yearly</v>
      </c>
      <c r="M832" s="3" t="str">
        <f t="shared" ca="1" si="144"/>
        <v>Manual</v>
      </c>
      <c r="N832" s="3">
        <f t="shared" ca="1" si="145"/>
        <v>2</v>
      </c>
      <c r="O832" s="3">
        <f t="shared" ca="1" si="145"/>
        <v>3</v>
      </c>
      <c r="P832" s="3">
        <f t="shared" ca="1" si="145"/>
        <v>2</v>
      </c>
    </row>
    <row r="833" spans="1:16" x14ac:dyDescent="0.25">
      <c r="A833" s="3">
        <f t="shared" ca="1" si="135"/>
        <v>571318602</v>
      </c>
      <c r="B833" s="3">
        <f t="shared" ca="1" si="136"/>
        <v>9455</v>
      </c>
      <c r="C833" s="1">
        <f t="shared" ca="1" si="137"/>
        <v>27202</v>
      </c>
      <c r="D833" s="7">
        <f t="shared" ca="1" si="138"/>
        <v>5</v>
      </c>
      <c r="E833" s="3" t="str">
        <f ca="1">VLOOKUP(D833,State!$A$1:$B$9,2,0)</f>
        <v>NT</v>
      </c>
      <c r="F833" s="3">
        <f t="shared" ca="1" si="139"/>
        <v>637</v>
      </c>
      <c r="G833" s="3" t="str">
        <f ca="1">VLOOKUP(F833,Occupation!$A$1:$B$915,2,0)</f>
        <v>Residential Care Officer</v>
      </c>
      <c r="H833" s="3">
        <f t="shared" ca="1" si="140"/>
        <v>4</v>
      </c>
      <c r="I833" s="3">
        <f t="shared" ca="1" si="141"/>
        <v>32081.23</v>
      </c>
      <c r="J833" s="3">
        <f t="shared" ca="1" si="142"/>
        <v>3.1375184914374077E-2</v>
      </c>
      <c r="K833" s="3">
        <f t="shared" ca="1" si="143"/>
        <v>2</v>
      </c>
      <c r="L833" s="3" t="str">
        <f ca="1">VLOOKUP(K833,Freq_Investment!$A$1:$B$8,2,0)</f>
        <v>Weekly</v>
      </c>
      <c r="M833" s="3" t="str">
        <f t="shared" ca="1" si="144"/>
        <v>Auto</v>
      </c>
      <c r="N833" s="3">
        <f t="shared" ca="1" si="145"/>
        <v>4</v>
      </c>
      <c r="O833" s="3">
        <f t="shared" ca="1" si="145"/>
        <v>3</v>
      </c>
      <c r="P833" s="3">
        <f t="shared" ca="1" si="145"/>
        <v>5</v>
      </c>
    </row>
    <row r="834" spans="1:16" x14ac:dyDescent="0.25">
      <c r="A834" s="3">
        <f t="shared" ca="1" si="135"/>
        <v>874475724</v>
      </c>
      <c r="B834" s="3">
        <f t="shared" ca="1" si="136"/>
        <v>5409</v>
      </c>
      <c r="C834" s="1">
        <f t="shared" ca="1" si="137"/>
        <v>29618</v>
      </c>
      <c r="D834" s="7">
        <f t="shared" ca="1" si="138"/>
        <v>7</v>
      </c>
      <c r="E834" s="3" t="str">
        <f ca="1">VLOOKUP(D834,State!$A$1:$B$9,2,0)</f>
        <v>VIC</v>
      </c>
      <c r="F834" s="3">
        <f t="shared" ca="1" si="139"/>
        <v>570</v>
      </c>
      <c r="G834" s="3" t="str">
        <f ca="1">VLOOKUP(F834,Occupation!$A$1:$B$915,2,0)</f>
        <v>Senior Dairy Cattle Farm Worker</v>
      </c>
      <c r="H834" s="3">
        <f t="shared" ca="1" si="140"/>
        <v>4</v>
      </c>
      <c r="I834" s="3">
        <f t="shared" ca="1" si="141"/>
        <v>22072.42</v>
      </c>
      <c r="J834" s="3">
        <f t="shared" ca="1" si="142"/>
        <v>0.20386088568422872</v>
      </c>
      <c r="K834" s="3">
        <f t="shared" ca="1" si="143"/>
        <v>3</v>
      </c>
      <c r="L834" s="3" t="str">
        <f ca="1">VLOOKUP(K834,Freq_Investment!$A$1:$B$8,2,0)</f>
        <v>Fortnightly</v>
      </c>
      <c r="M834" s="3" t="str">
        <f t="shared" ca="1" si="144"/>
        <v>Manual</v>
      </c>
      <c r="N834" s="3">
        <f t="shared" ca="1" si="145"/>
        <v>4</v>
      </c>
      <c r="O834" s="3">
        <f t="shared" ca="1" si="145"/>
        <v>5</v>
      </c>
      <c r="P834" s="3">
        <f t="shared" ca="1" si="145"/>
        <v>1</v>
      </c>
    </row>
    <row r="835" spans="1:16" x14ac:dyDescent="0.25">
      <c r="A835" s="3">
        <f t="shared" ref="A835:A898" ca="1" si="146">RANDBETWEEN(10000000,1000000000)</f>
        <v>217941239</v>
      </c>
      <c r="B835" s="3">
        <f t="shared" ref="B835:B898" ca="1" si="147">RANDBETWEEN(1,10000)</f>
        <v>7015</v>
      </c>
      <c r="C835" s="1">
        <f t="shared" ref="C835:C898" ca="1" si="148">DATE(RANDBETWEEN(1970,2021),RANDBETWEEN(1,12),RANDBETWEEN(1,28))</f>
        <v>25951</v>
      </c>
      <c r="D835" s="7">
        <f t="shared" ref="D835:D898" ca="1" si="149">RANDBETWEEN(1,8)</f>
        <v>1</v>
      </c>
      <c r="E835" s="3" t="str">
        <f ca="1">VLOOKUP(D835,State!$A$1:$B$9,2,0)</f>
        <v>NSW</v>
      </c>
      <c r="F835" s="3">
        <f t="shared" ref="F835:F898" ca="1" si="150">RANDBETWEEN(1,914)</f>
        <v>547</v>
      </c>
      <c r="G835" s="3" t="str">
        <f ca="1">VLOOKUP(F835,Occupation!$A$1:$B$915,2,0)</f>
        <v>Kennel Hand</v>
      </c>
      <c r="H835" s="3">
        <f t="shared" ref="H835:H898" ca="1" si="151">RANDBETWEEN(1,10)</f>
        <v>3</v>
      </c>
      <c r="I835" s="3">
        <f t="shared" ref="I835:I898" ca="1" si="152">ROUND(RAND()*100000,2)</f>
        <v>11243.34</v>
      </c>
      <c r="J835" s="3">
        <f t="shared" ref="J835:J898" ca="1" si="153">RAND()/2</f>
        <v>0.49467993141806915</v>
      </c>
      <c r="K835" s="3">
        <f t="shared" ref="K835:K898" ca="1" si="154">RANDBETWEEN(1,7)</f>
        <v>4</v>
      </c>
      <c r="L835" s="3" t="str">
        <f ca="1">VLOOKUP(K835,Freq_Investment!$A$1:$B$8,2,0)</f>
        <v>Monthly</v>
      </c>
      <c r="M835" s="3" t="str">
        <f t="shared" ref="M835:M898" ca="1" si="155">IF(RANDBETWEEN(1,2)&gt;1,"Auto","Manual")</f>
        <v>Manual</v>
      </c>
      <c r="N835" s="3">
        <f t="shared" ca="1" si="145"/>
        <v>3</v>
      </c>
      <c r="O835" s="3">
        <f t="shared" ca="1" si="145"/>
        <v>1</v>
      </c>
      <c r="P835" s="3">
        <f t="shared" ca="1" si="145"/>
        <v>3</v>
      </c>
    </row>
    <row r="836" spans="1:16" x14ac:dyDescent="0.25">
      <c r="A836" s="3">
        <f t="shared" ca="1" si="146"/>
        <v>265346015</v>
      </c>
      <c r="B836" s="3">
        <f t="shared" ca="1" si="147"/>
        <v>8141</v>
      </c>
      <c r="C836" s="1">
        <f t="shared" ca="1" si="148"/>
        <v>43743</v>
      </c>
      <c r="D836" s="7">
        <f t="shared" ca="1" si="149"/>
        <v>5</v>
      </c>
      <c r="E836" s="3" t="str">
        <f ca="1">VLOOKUP(D836,State!$A$1:$B$9,2,0)</f>
        <v>NT</v>
      </c>
      <c r="F836" s="3">
        <f t="shared" ca="1" si="150"/>
        <v>201</v>
      </c>
      <c r="G836" s="3" t="str">
        <f ca="1">VLOOKUP(F836,Occupation!$A$1:$B$915,2,0)</f>
        <v>Industrial Designer</v>
      </c>
      <c r="H836" s="3">
        <f t="shared" ca="1" si="151"/>
        <v>1</v>
      </c>
      <c r="I836" s="3">
        <f t="shared" ca="1" si="152"/>
        <v>93457.89</v>
      </c>
      <c r="J836" s="3">
        <f t="shared" ca="1" si="153"/>
        <v>0.13237199928734356</v>
      </c>
      <c r="K836" s="3">
        <f t="shared" ca="1" si="154"/>
        <v>7</v>
      </c>
      <c r="L836" s="3" t="str">
        <f ca="1">VLOOKUP(K836,Freq_Investment!$A$1:$B$8,2,0)</f>
        <v>Yearly</v>
      </c>
      <c r="M836" s="3" t="str">
        <f t="shared" ca="1" si="155"/>
        <v>Manual</v>
      </c>
      <c r="N836" s="3">
        <f t="shared" ca="1" si="145"/>
        <v>2</v>
      </c>
      <c r="O836" s="3">
        <f t="shared" ca="1" si="145"/>
        <v>5</v>
      </c>
      <c r="P836" s="3">
        <f t="shared" ca="1" si="145"/>
        <v>1</v>
      </c>
    </row>
    <row r="837" spans="1:16" x14ac:dyDescent="0.25">
      <c r="A837" s="3">
        <f t="shared" ca="1" si="146"/>
        <v>782338453</v>
      </c>
      <c r="B837" s="3">
        <f t="shared" ca="1" si="147"/>
        <v>7297</v>
      </c>
      <c r="C837" s="1">
        <f t="shared" ca="1" si="148"/>
        <v>42750</v>
      </c>
      <c r="D837" s="7">
        <f t="shared" ca="1" si="149"/>
        <v>7</v>
      </c>
      <c r="E837" s="3" t="str">
        <f ca="1">VLOOKUP(D837,State!$A$1:$B$9,2,0)</f>
        <v>VIC</v>
      </c>
      <c r="F837" s="3">
        <f t="shared" ca="1" si="150"/>
        <v>538</v>
      </c>
      <c r="G837" s="3" t="str">
        <f ca="1">VLOOKUP(F837,Occupation!$A$1:$B$915,2,0)</f>
        <v>Baker</v>
      </c>
      <c r="H837" s="3">
        <f t="shared" ca="1" si="151"/>
        <v>2</v>
      </c>
      <c r="I837" s="3">
        <f t="shared" ca="1" si="152"/>
        <v>69837.02</v>
      </c>
      <c r="J837" s="3">
        <f t="shared" ca="1" si="153"/>
        <v>0.28566965197707023</v>
      </c>
      <c r="K837" s="3">
        <f t="shared" ca="1" si="154"/>
        <v>1</v>
      </c>
      <c r="L837" s="3" t="str">
        <f ca="1">VLOOKUP(K837,Freq_Investment!$A$1:$B$8,2,0)</f>
        <v>Daily</v>
      </c>
      <c r="M837" s="3" t="str">
        <f t="shared" ca="1" si="155"/>
        <v>Manual</v>
      </c>
      <c r="N837" s="3">
        <f t="shared" ca="1" si="145"/>
        <v>5</v>
      </c>
      <c r="O837" s="3">
        <f t="shared" ca="1" si="145"/>
        <v>5</v>
      </c>
      <c r="P837" s="3">
        <f t="shared" ca="1" si="145"/>
        <v>2</v>
      </c>
    </row>
    <row r="838" spans="1:16" x14ac:dyDescent="0.25">
      <c r="A838" s="3">
        <f t="shared" ca="1" si="146"/>
        <v>194801483</v>
      </c>
      <c r="B838" s="3">
        <f t="shared" ca="1" si="147"/>
        <v>9262</v>
      </c>
      <c r="C838" s="1">
        <f t="shared" ca="1" si="148"/>
        <v>36801</v>
      </c>
      <c r="D838" s="7">
        <f t="shared" ca="1" si="149"/>
        <v>6</v>
      </c>
      <c r="E838" s="3" t="str">
        <f ca="1">VLOOKUP(D838,State!$A$1:$B$9,2,0)</f>
        <v>TAS</v>
      </c>
      <c r="F838" s="3">
        <f t="shared" ca="1" si="150"/>
        <v>99</v>
      </c>
      <c r="G838" s="3" t="str">
        <f ca="1">VLOOKUP(F838,Occupation!$A$1:$B$915,2,0)</f>
        <v>Composer</v>
      </c>
      <c r="H838" s="3">
        <f t="shared" ca="1" si="151"/>
        <v>10</v>
      </c>
      <c r="I838" s="3">
        <f t="shared" ca="1" si="152"/>
        <v>50572.97</v>
      </c>
      <c r="J838" s="3">
        <f t="shared" ca="1" si="153"/>
        <v>0.41581546075720655</v>
      </c>
      <c r="K838" s="3">
        <f t="shared" ca="1" si="154"/>
        <v>1</v>
      </c>
      <c r="L838" s="3" t="str">
        <f ca="1">VLOOKUP(K838,Freq_Investment!$A$1:$B$8,2,0)</f>
        <v>Daily</v>
      </c>
      <c r="M838" s="3" t="str">
        <f t="shared" ca="1" si="155"/>
        <v>Auto</v>
      </c>
      <c r="N838" s="3">
        <f t="shared" ca="1" si="145"/>
        <v>4</v>
      </c>
      <c r="O838" s="3">
        <f t="shared" ca="1" si="145"/>
        <v>2</v>
      </c>
      <c r="P838" s="3">
        <f t="shared" ca="1" si="145"/>
        <v>4</v>
      </c>
    </row>
    <row r="839" spans="1:16" x14ac:dyDescent="0.25">
      <c r="A839" s="3">
        <f t="shared" ca="1" si="146"/>
        <v>948390537</v>
      </c>
      <c r="B839" s="3">
        <f t="shared" ca="1" si="147"/>
        <v>6846</v>
      </c>
      <c r="C839" s="1">
        <f t="shared" ca="1" si="148"/>
        <v>40426</v>
      </c>
      <c r="D839" s="7">
        <f t="shared" ca="1" si="149"/>
        <v>5</v>
      </c>
      <c r="E839" s="3" t="str">
        <f ca="1">VLOOKUP(D839,State!$A$1:$B$9,2,0)</f>
        <v>NT</v>
      </c>
      <c r="F839" s="3">
        <f t="shared" ca="1" si="150"/>
        <v>256</v>
      </c>
      <c r="G839" s="3" t="str">
        <f ca="1">VLOOKUP(F839,Occupation!$A$1:$B$915,2,0)</f>
        <v>Respiratory Scientist</v>
      </c>
      <c r="H839" s="3">
        <f t="shared" ca="1" si="151"/>
        <v>10</v>
      </c>
      <c r="I839" s="3">
        <f t="shared" ca="1" si="152"/>
        <v>59039.11</v>
      </c>
      <c r="J839" s="3">
        <f t="shared" ca="1" si="153"/>
        <v>0.15782311541569383</v>
      </c>
      <c r="K839" s="3">
        <f t="shared" ca="1" si="154"/>
        <v>2</v>
      </c>
      <c r="L839" s="3" t="str">
        <f ca="1">VLOOKUP(K839,Freq_Investment!$A$1:$B$8,2,0)</f>
        <v>Weekly</v>
      </c>
      <c r="M839" s="3" t="str">
        <f t="shared" ca="1" si="155"/>
        <v>Manual</v>
      </c>
      <c r="N839" s="3">
        <f t="shared" ca="1" si="145"/>
        <v>1</v>
      </c>
      <c r="O839" s="3">
        <f t="shared" ca="1" si="145"/>
        <v>4</v>
      </c>
      <c r="P839" s="3">
        <f t="shared" ca="1" si="145"/>
        <v>5</v>
      </c>
    </row>
    <row r="840" spans="1:16" x14ac:dyDescent="0.25">
      <c r="A840" s="3">
        <f t="shared" ca="1" si="146"/>
        <v>755256783</v>
      </c>
      <c r="B840" s="3">
        <f t="shared" ca="1" si="147"/>
        <v>9212</v>
      </c>
      <c r="C840" s="1">
        <f t="shared" ca="1" si="148"/>
        <v>31302</v>
      </c>
      <c r="D840" s="7">
        <f t="shared" ca="1" si="149"/>
        <v>8</v>
      </c>
      <c r="E840" s="3" t="str">
        <f ca="1">VLOOKUP(D840,State!$A$1:$B$9,2,0)</f>
        <v>ACT</v>
      </c>
      <c r="F840" s="3">
        <f t="shared" ca="1" si="150"/>
        <v>569</v>
      </c>
      <c r="G840" s="3" t="str">
        <f ca="1">VLOOKUP(F840,Occupation!$A$1:$B$915,2,0)</f>
        <v>Senior Cattle and Sheep Farm Worker</v>
      </c>
      <c r="H840" s="3">
        <f t="shared" ca="1" si="151"/>
        <v>5</v>
      </c>
      <c r="I840" s="3">
        <f t="shared" ca="1" si="152"/>
        <v>73316.679999999993</v>
      </c>
      <c r="J840" s="3">
        <f t="shared" ca="1" si="153"/>
        <v>4.7301837750636067E-2</v>
      </c>
      <c r="K840" s="3">
        <f t="shared" ca="1" si="154"/>
        <v>2</v>
      </c>
      <c r="L840" s="3" t="str">
        <f ca="1">VLOOKUP(K840,Freq_Investment!$A$1:$B$8,2,0)</f>
        <v>Weekly</v>
      </c>
      <c r="M840" s="3" t="str">
        <f t="shared" ca="1" si="155"/>
        <v>Manual</v>
      </c>
      <c r="N840" s="3">
        <f t="shared" ca="1" si="145"/>
        <v>2</v>
      </c>
      <c r="O840" s="3">
        <f t="shared" ca="1" si="145"/>
        <v>1</v>
      </c>
      <c r="P840" s="3">
        <f t="shared" ca="1" si="145"/>
        <v>3</v>
      </c>
    </row>
    <row r="841" spans="1:16" x14ac:dyDescent="0.25">
      <c r="A841" s="3">
        <f t="shared" ca="1" si="146"/>
        <v>408207528</v>
      </c>
      <c r="B841" s="3">
        <f t="shared" ca="1" si="147"/>
        <v>5318</v>
      </c>
      <c r="C841" s="1">
        <f t="shared" ca="1" si="148"/>
        <v>38589</v>
      </c>
      <c r="D841" s="7">
        <f t="shared" ca="1" si="149"/>
        <v>4</v>
      </c>
      <c r="E841" s="3" t="str">
        <f ca="1">VLOOKUP(D841,State!$A$1:$B$9,2,0)</f>
        <v>WA</v>
      </c>
      <c r="F841" s="3">
        <f t="shared" ca="1" si="150"/>
        <v>609</v>
      </c>
      <c r="G841" s="3" t="str">
        <f ca="1">VLOOKUP(F841,Occupation!$A$1:$B$915,2,0)</f>
        <v>Musical Instrument Maker or Repairer</v>
      </c>
      <c r="H841" s="3">
        <f t="shared" ca="1" si="151"/>
        <v>7</v>
      </c>
      <c r="I841" s="3">
        <f t="shared" ca="1" si="152"/>
        <v>83700.22</v>
      </c>
      <c r="J841" s="3">
        <f t="shared" ca="1" si="153"/>
        <v>0.40381647470320592</v>
      </c>
      <c r="K841" s="3">
        <f t="shared" ca="1" si="154"/>
        <v>4</v>
      </c>
      <c r="L841" s="3" t="str">
        <f ca="1">VLOOKUP(K841,Freq_Investment!$A$1:$B$8,2,0)</f>
        <v>Monthly</v>
      </c>
      <c r="M841" s="3" t="str">
        <f t="shared" ca="1" si="155"/>
        <v>Auto</v>
      </c>
      <c r="N841" s="3">
        <f t="shared" ca="1" si="145"/>
        <v>3</v>
      </c>
      <c r="O841" s="3">
        <f t="shared" ca="1" si="145"/>
        <v>3</v>
      </c>
      <c r="P841" s="3">
        <f t="shared" ca="1" si="145"/>
        <v>5</v>
      </c>
    </row>
    <row r="842" spans="1:16" x14ac:dyDescent="0.25">
      <c r="A842" s="3">
        <f t="shared" ca="1" si="146"/>
        <v>288436546</v>
      </c>
      <c r="B842" s="3">
        <f t="shared" ca="1" si="147"/>
        <v>867</v>
      </c>
      <c r="C842" s="1">
        <f t="shared" ca="1" si="148"/>
        <v>28134</v>
      </c>
      <c r="D842" s="7">
        <f t="shared" ca="1" si="149"/>
        <v>5</v>
      </c>
      <c r="E842" s="3" t="str">
        <f ca="1">VLOOKUP(D842,State!$A$1:$B$9,2,0)</f>
        <v>NT</v>
      </c>
      <c r="F842" s="3">
        <f t="shared" ca="1" si="150"/>
        <v>304</v>
      </c>
      <c r="G842" s="3" t="str">
        <f ca="1">VLOOKUP(F842,Occupation!$A$1:$B$915,2,0)</f>
        <v>Traditional Chinese Medicine Practitioner</v>
      </c>
      <c r="H842" s="3">
        <f t="shared" ca="1" si="151"/>
        <v>4</v>
      </c>
      <c r="I842" s="3">
        <f t="shared" ca="1" si="152"/>
        <v>93516.15</v>
      </c>
      <c r="J842" s="3">
        <f t="shared" ca="1" si="153"/>
        <v>5.6176637242017879E-2</v>
      </c>
      <c r="K842" s="3">
        <f t="shared" ca="1" si="154"/>
        <v>5</v>
      </c>
      <c r="L842" s="3" t="str">
        <f ca="1">VLOOKUP(K842,Freq_Investment!$A$1:$B$8,2,0)</f>
        <v>Quarterly</v>
      </c>
      <c r="M842" s="3" t="str">
        <f t="shared" ca="1" si="155"/>
        <v>Manual</v>
      </c>
      <c r="N842" s="3">
        <f t="shared" ca="1" si="145"/>
        <v>3</v>
      </c>
      <c r="O842" s="3">
        <f t="shared" ca="1" si="145"/>
        <v>2</v>
      </c>
      <c r="P842" s="3">
        <f t="shared" ca="1" si="145"/>
        <v>4</v>
      </c>
    </row>
    <row r="843" spans="1:16" x14ac:dyDescent="0.25">
      <c r="A843" s="3">
        <f t="shared" ca="1" si="146"/>
        <v>484584925</v>
      </c>
      <c r="B843" s="3">
        <f t="shared" ca="1" si="147"/>
        <v>6240</v>
      </c>
      <c r="C843" s="1">
        <f t="shared" ca="1" si="148"/>
        <v>43765</v>
      </c>
      <c r="D843" s="7">
        <f t="shared" ca="1" si="149"/>
        <v>4</v>
      </c>
      <c r="E843" s="3" t="str">
        <f ca="1">VLOOKUP(D843,State!$A$1:$B$9,2,0)</f>
        <v>WA</v>
      </c>
      <c r="F843" s="3">
        <f t="shared" ca="1" si="150"/>
        <v>111</v>
      </c>
      <c r="G843" s="3" t="str">
        <f ca="1">VLOOKUP(F843,Occupation!$A$1:$B$915,2,0)</f>
        <v>Radio Presenter</v>
      </c>
      <c r="H843" s="3">
        <f t="shared" ca="1" si="151"/>
        <v>4</v>
      </c>
      <c r="I843" s="3">
        <f t="shared" ca="1" si="152"/>
        <v>16471.91</v>
      </c>
      <c r="J843" s="3">
        <f t="shared" ca="1" si="153"/>
        <v>0.18883360435588942</v>
      </c>
      <c r="K843" s="3">
        <f t="shared" ca="1" si="154"/>
        <v>6</v>
      </c>
      <c r="L843" s="3" t="str">
        <f ca="1">VLOOKUP(K843,Freq_Investment!$A$1:$B$8,2,0)</f>
        <v>Half-yearly</v>
      </c>
      <c r="M843" s="3" t="str">
        <f t="shared" ca="1" si="155"/>
        <v>Auto</v>
      </c>
      <c r="N843" s="3">
        <f t="shared" ca="1" si="145"/>
        <v>1</v>
      </c>
      <c r="O843" s="3">
        <f t="shared" ca="1" si="145"/>
        <v>5</v>
      </c>
      <c r="P843" s="3">
        <f t="shared" ca="1" si="145"/>
        <v>4</v>
      </c>
    </row>
    <row r="844" spans="1:16" x14ac:dyDescent="0.25">
      <c r="A844" s="3">
        <f t="shared" ca="1" si="146"/>
        <v>425139910</v>
      </c>
      <c r="B844" s="3">
        <f t="shared" ca="1" si="147"/>
        <v>5371</v>
      </c>
      <c r="C844" s="1">
        <f t="shared" ca="1" si="148"/>
        <v>28603</v>
      </c>
      <c r="D844" s="7">
        <f t="shared" ca="1" si="149"/>
        <v>3</v>
      </c>
      <c r="E844" s="3" t="str">
        <f ca="1">VLOOKUP(D844,State!$A$1:$B$9,2,0)</f>
        <v>SA</v>
      </c>
      <c r="F844" s="3">
        <f t="shared" ca="1" si="150"/>
        <v>60</v>
      </c>
      <c r="G844" s="3" t="str">
        <f ca="1">VLOOKUP(F844,Occupation!$A$1:$B$915,2,0)</f>
        <v>ICT Managers nec</v>
      </c>
      <c r="H844" s="3">
        <f t="shared" ca="1" si="151"/>
        <v>5</v>
      </c>
      <c r="I844" s="3">
        <f t="shared" ca="1" si="152"/>
        <v>62506.1</v>
      </c>
      <c r="J844" s="3">
        <f t="shared" ca="1" si="153"/>
        <v>0.14439205064283728</v>
      </c>
      <c r="K844" s="3">
        <f t="shared" ca="1" si="154"/>
        <v>4</v>
      </c>
      <c r="L844" s="3" t="str">
        <f ca="1">VLOOKUP(K844,Freq_Investment!$A$1:$B$8,2,0)</f>
        <v>Monthly</v>
      </c>
      <c r="M844" s="3" t="str">
        <f t="shared" ca="1" si="155"/>
        <v>Auto</v>
      </c>
      <c r="N844" s="3">
        <f t="shared" ca="1" si="145"/>
        <v>5</v>
      </c>
      <c r="O844" s="3">
        <f t="shared" ca="1" si="145"/>
        <v>3</v>
      </c>
      <c r="P844" s="3">
        <f t="shared" ca="1" si="145"/>
        <v>2</v>
      </c>
    </row>
    <row r="845" spans="1:16" x14ac:dyDescent="0.25">
      <c r="A845" s="3">
        <f t="shared" ca="1" si="146"/>
        <v>254280250</v>
      </c>
      <c r="B845" s="3">
        <f t="shared" ca="1" si="147"/>
        <v>2462</v>
      </c>
      <c r="C845" s="1">
        <f t="shared" ca="1" si="148"/>
        <v>26859</v>
      </c>
      <c r="D845" s="7">
        <f t="shared" ca="1" si="149"/>
        <v>3</v>
      </c>
      <c r="E845" s="3" t="str">
        <f ca="1">VLOOKUP(D845,State!$A$1:$B$9,2,0)</f>
        <v>SA</v>
      </c>
      <c r="F845" s="3">
        <f t="shared" ca="1" si="150"/>
        <v>624</v>
      </c>
      <c r="G845" s="3" t="str">
        <f ca="1">VLOOKUP(F845,Occupation!$A$1:$B$915,2,0)</f>
        <v>Dental Hygienist</v>
      </c>
      <c r="H845" s="3">
        <f t="shared" ca="1" si="151"/>
        <v>9</v>
      </c>
      <c r="I845" s="3">
        <f t="shared" ca="1" si="152"/>
        <v>9864.2900000000009</v>
      </c>
      <c r="J845" s="3">
        <f t="shared" ca="1" si="153"/>
        <v>6.6405591991195445E-2</v>
      </c>
      <c r="K845" s="3">
        <f t="shared" ca="1" si="154"/>
        <v>6</v>
      </c>
      <c r="L845" s="3" t="str">
        <f ca="1">VLOOKUP(K845,Freq_Investment!$A$1:$B$8,2,0)</f>
        <v>Half-yearly</v>
      </c>
      <c r="M845" s="3" t="str">
        <f t="shared" ca="1" si="155"/>
        <v>Auto</v>
      </c>
      <c r="N845" s="3">
        <f t="shared" ca="1" si="145"/>
        <v>3</v>
      </c>
      <c r="O845" s="3">
        <f t="shared" ca="1" si="145"/>
        <v>3</v>
      </c>
      <c r="P845" s="3">
        <f t="shared" ca="1" si="145"/>
        <v>1</v>
      </c>
    </row>
    <row r="846" spans="1:16" x14ac:dyDescent="0.25">
      <c r="A846" s="3">
        <f t="shared" ca="1" si="146"/>
        <v>852554954</v>
      </c>
      <c r="B846" s="3">
        <f t="shared" ca="1" si="147"/>
        <v>1972</v>
      </c>
      <c r="C846" s="1">
        <f t="shared" ca="1" si="148"/>
        <v>37858</v>
      </c>
      <c r="D846" s="7">
        <f t="shared" ca="1" si="149"/>
        <v>5</v>
      </c>
      <c r="E846" s="3" t="str">
        <f ca="1">VLOOKUP(D846,State!$A$1:$B$9,2,0)</f>
        <v>NT</v>
      </c>
      <c r="F846" s="3">
        <f t="shared" ca="1" si="150"/>
        <v>845</v>
      </c>
      <c r="G846" s="3" t="str">
        <f ca="1">VLOOKUP(F846,Occupation!$A$1:$B$915,2,0)</f>
        <v>Agricultural and Horticultural Mobile Plant Operator</v>
      </c>
      <c r="H846" s="3">
        <f t="shared" ca="1" si="151"/>
        <v>3</v>
      </c>
      <c r="I846" s="3">
        <f t="shared" ca="1" si="152"/>
        <v>56969.67</v>
      </c>
      <c r="J846" s="3">
        <f t="shared" ca="1" si="153"/>
        <v>0.328271919987633</v>
      </c>
      <c r="K846" s="3">
        <f t="shared" ca="1" si="154"/>
        <v>1</v>
      </c>
      <c r="L846" s="3" t="str">
        <f ca="1">VLOOKUP(K846,Freq_Investment!$A$1:$B$8,2,0)</f>
        <v>Daily</v>
      </c>
      <c r="M846" s="3" t="str">
        <f t="shared" ca="1" si="155"/>
        <v>Manual</v>
      </c>
      <c r="N846" s="3">
        <f t="shared" ca="1" si="145"/>
        <v>4</v>
      </c>
      <c r="O846" s="3">
        <f t="shared" ca="1" si="145"/>
        <v>2</v>
      </c>
      <c r="P846" s="3">
        <f t="shared" ca="1" si="145"/>
        <v>1</v>
      </c>
    </row>
    <row r="847" spans="1:16" x14ac:dyDescent="0.25">
      <c r="A847" s="3">
        <f t="shared" ca="1" si="146"/>
        <v>626043294</v>
      </c>
      <c r="B847" s="3">
        <f t="shared" ca="1" si="147"/>
        <v>1127</v>
      </c>
      <c r="C847" s="1">
        <f t="shared" ca="1" si="148"/>
        <v>28018</v>
      </c>
      <c r="D847" s="7">
        <f t="shared" ca="1" si="149"/>
        <v>1</v>
      </c>
      <c r="E847" s="3" t="str">
        <f ca="1">VLOOKUP(D847,State!$A$1:$B$9,2,0)</f>
        <v>NSW</v>
      </c>
      <c r="F847" s="3">
        <f t="shared" ca="1" si="150"/>
        <v>605</v>
      </c>
      <c r="G847" s="3" t="str">
        <f ca="1">VLOOKUP(F847,Occupation!$A$1:$B$915,2,0)</f>
        <v>Broadcast Transmitter Operator</v>
      </c>
      <c r="H847" s="3">
        <f t="shared" ca="1" si="151"/>
        <v>7</v>
      </c>
      <c r="I847" s="3">
        <f t="shared" ca="1" si="152"/>
        <v>8656.1200000000008</v>
      </c>
      <c r="J847" s="3">
        <f t="shared" ca="1" si="153"/>
        <v>0.355605825273837</v>
      </c>
      <c r="K847" s="3">
        <f t="shared" ca="1" si="154"/>
        <v>1</v>
      </c>
      <c r="L847" s="3" t="str">
        <f ca="1">VLOOKUP(K847,Freq_Investment!$A$1:$B$8,2,0)</f>
        <v>Daily</v>
      </c>
      <c r="M847" s="3" t="str">
        <f t="shared" ca="1" si="155"/>
        <v>Manual</v>
      </c>
      <c r="N847" s="3">
        <f t="shared" ca="1" si="145"/>
        <v>3</v>
      </c>
      <c r="O847" s="3">
        <f t="shared" ca="1" si="145"/>
        <v>4</v>
      </c>
      <c r="P847" s="3">
        <f t="shared" ca="1" si="145"/>
        <v>2</v>
      </c>
    </row>
    <row r="848" spans="1:16" x14ac:dyDescent="0.25">
      <c r="A848" s="3">
        <f t="shared" ca="1" si="146"/>
        <v>640938814</v>
      </c>
      <c r="B848" s="3">
        <f t="shared" ca="1" si="147"/>
        <v>2956</v>
      </c>
      <c r="C848" s="1">
        <f t="shared" ca="1" si="148"/>
        <v>25580</v>
      </c>
      <c r="D848" s="7">
        <f t="shared" ca="1" si="149"/>
        <v>3</v>
      </c>
      <c r="E848" s="3" t="str">
        <f ca="1">VLOOKUP(D848,State!$A$1:$B$9,2,0)</f>
        <v>SA</v>
      </c>
      <c r="F848" s="3">
        <f t="shared" ca="1" si="150"/>
        <v>676</v>
      </c>
      <c r="G848" s="3" t="str">
        <f ca="1">VLOOKUP(F848,Occupation!$A$1:$B$915,2,0)</f>
        <v>Natural Remedy Consultant</v>
      </c>
      <c r="H848" s="3">
        <f t="shared" ca="1" si="151"/>
        <v>5</v>
      </c>
      <c r="I848" s="3">
        <f t="shared" ca="1" si="152"/>
        <v>64299.3</v>
      </c>
      <c r="J848" s="3">
        <f t="shared" ca="1" si="153"/>
        <v>0.42874606143502658</v>
      </c>
      <c r="K848" s="3">
        <f t="shared" ca="1" si="154"/>
        <v>1</v>
      </c>
      <c r="L848" s="3" t="str">
        <f ca="1">VLOOKUP(K848,Freq_Investment!$A$1:$B$8,2,0)</f>
        <v>Daily</v>
      </c>
      <c r="M848" s="3" t="str">
        <f t="shared" ca="1" si="155"/>
        <v>Manual</v>
      </c>
      <c r="N848" s="3">
        <f t="shared" ca="1" si="145"/>
        <v>3</v>
      </c>
      <c r="O848" s="3">
        <f t="shared" ca="1" si="145"/>
        <v>3</v>
      </c>
      <c r="P848" s="3">
        <f t="shared" ca="1" si="145"/>
        <v>3</v>
      </c>
    </row>
    <row r="849" spans="1:16" x14ac:dyDescent="0.25">
      <c r="A849" s="3">
        <f t="shared" ca="1" si="146"/>
        <v>947660314</v>
      </c>
      <c r="B849" s="3">
        <f t="shared" ca="1" si="147"/>
        <v>4745</v>
      </c>
      <c r="C849" s="1">
        <f t="shared" ca="1" si="148"/>
        <v>33318</v>
      </c>
      <c r="D849" s="7">
        <f t="shared" ca="1" si="149"/>
        <v>8</v>
      </c>
      <c r="E849" s="3" t="str">
        <f ca="1">VLOOKUP(D849,State!$A$1:$B$9,2,0)</f>
        <v>ACT</v>
      </c>
      <c r="F849" s="3">
        <f t="shared" ca="1" si="150"/>
        <v>656</v>
      </c>
      <c r="G849" s="3" t="str">
        <f ca="1">VLOOKUP(F849,Occupation!$A$1:$B$915,2,0)</f>
        <v>Bar Attendant</v>
      </c>
      <c r="H849" s="3">
        <f t="shared" ca="1" si="151"/>
        <v>3</v>
      </c>
      <c r="I849" s="3">
        <f t="shared" ca="1" si="152"/>
        <v>13845.8</v>
      </c>
      <c r="J849" s="3">
        <f t="shared" ca="1" si="153"/>
        <v>0.24278667067430104</v>
      </c>
      <c r="K849" s="3">
        <f t="shared" ca="1" si="154"/>
        <v>5</v>
      </c>
      <c r="L849" s="3" t="str">
        <f ca="1">VLOOKUP(K849,Freq_Investment!$A$1:$B$8,2,0)</f>
        <v>Quarterly</v>
      </c>
      <c r="M849" s="3" t="str">
        <f t="shared" ca="1" si="155"/>
        <v>Auto</v>
      </c>
      <c r="N849" s="3">
        <f t="shared" ca="1" si="145"/>
        <v>3</v>
      </c>
      <c r="O849" s="3">
        <f t="shared" ca="1" si="145"/>
        <v>1</v>
      </c>
      <c r="P849" s="3">
        <f t="shared" ca="1" si="145"/>
        <v>2</v>
      </c>
    </row>
    <row r="850" spans="1:16" x14ac:dyDescent="0.25">
      <c r="A850" s="3">
        <f t="shared" ca="1" si="146"/>
        <v>243225883</v>
      </c>
      <c r="B850" s="3">
        <f t="shared" ca="1" si="147"/>
        <v>4571</v>
      </c>
      <c r="C850" s="1">
        <f t="shared" ca="1" si="148"/>
        <v>39407</v>
      </c>
      <c r="D850" s="7">
        <f t="shared" ca="1" si="149"/>
        <v>1</v>
      </c>
      <c r="E850" s="3" t="str">
        <f ca="1">VLOOKUP(D850,State!$A$1:$B$9,2,0)</f>
        <v>NSW</v>
      </c>
      <c r="F850" s="3">
        <f t="shared" ca="1" si="150"/>
        <v>859</v>
      </c>
      <c r="G850" s="3" t="str">
        <f ca="1">VLOOKUP(F850,Occupation!$A$1:$B$915,2,0)</f>
        <v>Streetsweeper Operator</v>
      </c>
      <c r="H850" s="3">
        <f t="shared" ca="1" si="151"/>
        <v>9</v>
      </c>
      <c r="I850" s="3">
        <f t="shared" ca="1" si="152"/>
        <v>26394.32</v>
      </c>
      <c r="J850" s="3">
        <f t="shared" ca="1" si="153"/>
        <v>0.32326702405693908</v>
      </c>
      <c r="K850" s="3">
        <f t="shared" ca="1" si="154"/>
        <v>7</v>
      </c>
      <c r="L850" s="3" t="str">
        <f ca="1">VLOOKUP(K850,Freq_Investment!$A$1:$B$8,2,0)</f>
        <v>Yearly</v>
      </c>
      <c r="M850" s="3" t="str">
        <f t="shared" ca="1" si="155"/>
        <v>Auto</v>
      </c>
      <c r="N850" s="3">
        <f t="shared" ca="1" si="145"/>
        <v>3</v>
      </c>
      <c r="O850" s="3">
        <f t="shared" ca="1" si="145"/>
        <v>1</v>
      </c>
      <c r="P850" s="3">
        <f t="shared" ca="1" si="145"/>
        <v>3</v>
      </c>
    </row>
    <row r="851" spans="1:16" x14ac:dyDescent="0.25">
      <c r="A851" s="3">
        <f t="shared" ca="1" si="146"/>
        <v>348455318</v>
      </c>
      <c r="B851" s="3">
        <f t="shared" ca="1" si="147"/>
        <v>4691</v>
      </c>
      <c r="C851" s="1">
        <f t="shared" ca="1" si="148"/>
        <v>30120</v>
      </c>
      <c r="D851" s="7">
        <f t="shared" ca="1" si="149"/>
        <v>2</v>
      </c>
      <c r="E851" s="3" t="str">
        <f ca="1">VLOOKUP(D851,State!$A$1:$B$9,2,0)</f>
        <v>QLD</v>
      </c>
      <c r="F851" s="3">
        <f t="shared" ca="1" si="150"/>
        <v>200</v>
      </c>
      <c r="G851" s="3" t="str">
        <f ca="1">VLOOKUP(F851,Occupation!$A$1:$B$915,2,0)</f>
        <v>Fashion Designer</v>
      </c>
      <c r="H851" s="3">
        <f t="shared" ca="1" si="151"/>
        <v>2</v>
      </c>
      <c r="I851" s="3">
        <f t="shared" ca="1" si="152"/>
        <v>74240.98</v>
      </c>
      <c r="J851" s="3">
        <f t="shared" ca="1" si="153"/>
        <v>0.12879574068737831</v>
      </c>
      <c r="K851" s="3">
        <f t="shared" ca="1" si="154"/>
        <v>5</v>
      </c>
      <c r="L851" s="3" t="str">
        <f ca="1">VLOOKUP(K851,Freq_Investment!$A$1:$B$8,2,0)</f>
        <v>Quarterly</v>
      </c>
      <c r="M851" s="3" t="str">
        <f t="shared" ca="1" si="155"/>
        <v>Auto</v>
      </c>
      <c r="N851" s="3">
        <f t="shared" ca="1" si="145"/>
        <v>5</v>
      </c>
      <c r="O851" s="3">
        <f t="shared" ca="1" si="145"/>
        <v>2</v>
      </c>
      <c r="P851" s="3">
        <f t="shared" ca="1" si="145"/>
        <v>4</v>
      </c>
    </row>
    <row r="852" spans="1:16" x14ac:dyDescent="0.25">
      <c r="A852" s="3">
        <f t="shared" ca="1" si="146"/>
        <v>266299698</v>
      </c>
      <c r="B852" s="3">
        <f t="shared" ca="1" si="147"/>
        <v>7351</v>
      </c>
      <c r="C852" s="1">
        <f t="shared" ca="1" si="148"/>
        <v>33914</v>
      </c>
      <c r="D852" s="7">
        <f t="shared" ca="1" si="149"/>
        <v>8</v>
      </c>
      <c r="E852" s="3" t="str">
        <f ca="1">VLOOKUP(D852,State!$A$1:$B$9,2,0)</f>
        <v>ACT</v>
      </c>
      <c r="F852" s="3">
        <f t="shared" ca="1" si="150"/>
        <v>820</v>
      </c>
      <c r="G852" s="3" t="str">
        <f ca="1">VLOOKUP(F852,Occupation!$A$1:$B$915,2,0)</f>
        <v>Textile Dyeing and Finishing Machine Operator</v>
      </c>
      <c r="H852" s="3">
        <f t="shared" ca="1" si="151"/>
        <v>1</v>
      </c>
      <c r="I852" s="3">
        <f t="shared" ca="1" si="152"/>
        <v>18037.18</v>
      </c>
      <c r="J852" s="3">
        <f t="shared" ca="1" si="153"/>
        <v>0.43936374900713515</v>
      </c>
      <c r="K852" s="3">
        <f t="shared" ca="1" si="154"/>
        <v>3</v>
      </c>
      <c r="L852" s="3" t="str">
        <f ca="1">VLOOKUP(K852,Freq_Investment!$A$1:$B$8,2,0)</f>
        <v>Fortnightly</v>
      </c>
      <c r="M852" s="3" t="str">
        <f t="shared" ca="1" si="155"/>
        <v>Manual</v>
      </c>
      <c r="N852" s="3">
        <f t="shared" ca="1" si="145"/>
        <v>1</v>
      </c>
      <c r="O852" s="3">
        <f t="shared" ca="1" si="145"/>
        <v>5</v>
      </c>
      <c r="P852" s="3">
        <f t="shared" ca="1" si="145"/>
        <v>3</v>
      </c>
    </row>
    <row r="853" spans="1:16" x14ac:dyDescent="0.25">
      <c r="A853" s="3">
        <f t="shared" ca="1" si="146"/>
        <v>52483128</v>
      </c>
      <c r="B853" s="3">
        <f t="shared" ca="1" si="147"/>
        <v>2300</v>
      </c>
      <c r="C853" s="1">
        <f t="shared" ca="1" si="148"/>
        <v>41649</v>
      </c>
      <c r="D853" s="7">
        <f t="shared" ca="1" si="149"/>
        <v>5</v>
      </c>
      <c r="E853" s="3" t="str">
        <f ca="1">VLOOKUP(D853,State!$A$1:$B$9,2,0)</f>
        <v>NT</v>
      </c>
      <c r="F853" s="3">
        <f t="shared" ca="1" si="150"/>
        <v>278</v>
      </c>
      <c r="G853" s="3" t="str">
        <f ca="1">VLOOKUP(F853,Occupation!$A$1:$B$915,2,0)</f>
        <v>Dance Teacher (Private Tuition)</v>
      </c>
      <c r="H853" s="3">
        <f t="shared" ca="1" si="151"/>
        <v>2</v>
      </c>
      <c r="I853" s="3">
        <f t="shared" ca="1" si="152"/>
        <v>28088.35</v>
      </c>
      <c r="J853" s="3">
        <f t="shared" ca="1" si="153"/>
        <v>3.0147123091565586E-2</v>
      </c>
      <c r="K853" s="3">
        <f t="shared" ca="1" si="154"/>
        <v>4</v>
      </c>
      <c r="L853" s="3" t="str">
        <f ca="1">VLOOKUP(K853,Freq_Investment!$A$1:$B$8,2,0)</f>
        <v>Monthly</v>
      </c>
      <c r="M853" s="3" t="str">
        <f t="shared" ca="1" si="155"/>
        <v>Manual</v>
      </c>
      <c r="N853" s="3">
        <f t="shared" ca="1" si="145"/>
        <v>5</v>
      </c>
      <c r="O853" s="3">
        <f t="shared" ca="1" si="145"/>
        <v>3</v>
      </c>
      <c r="P853" s="3">
        <f t="shared" ca="1" si="145"/>
        <v>3</v>
      </c>
    </row>
    <row r="854" spans="1:16" x14ac:dyDescent="0.25">
      <c r="A854" s="3">
        <f t="shared" ca="1" si="146"/>
        <v>78888521</v>
      </c>
      <c r="B854" s="3">
        <f t="shared" ca="1" si="147"/>
        <v>4275</v>
      </c>
      <c r="C854" s="1">
        <f t="shared" ca="1" si="148"/>
        <v>44001</v>
      </c>
      <c r="D854" s="7">
        <f t="shared" ca="1" si="149"/>
        <v>8</v>
      </c>
      <c r="E854" s="3" t="str">
        <f ca="1">VLOOKUP(D854,State!$A$1:$B$9,2,0)</f>
        <v>ACT</v>
      </c>
      <c r="F854" s="3">
        <f t="shared" ca="1" si="150"/>
        <v>1</v>
      </c>
      <c r="G854" s="3" t="str">
        <f ca="1">VLOOKUP(F854,Occupation!$A$1:$B$915,2,0)</f>
        <v>Chief Executive or Managing Director</v>
      </c>
      <c r="H854" s="3">
        <f t="shared" ca="1" si="151"/>
        <v>5</v>
      </c>
      <c r="I854" s="3">
        <f t="shared" ca="1" si="152"/>
        <v>99621.98</v>
      </c>
      <c r="J854" s="3">
        <f t="shared" ca="1" si="153"/>
        <v>0.29818742966726597</v>
      </c>
      <c r="K854" s="3">
        <f t="shared" ca="1" si="154"/>
        <v>5</v>
      </c>
      <c r="L854" s="3" t="str">
        <f ca="1">VLOOKUP(K854,Freq_Investment!$A$1:$B$8,2,0)</f>
        <v>Quarterly</v>
      </c>
      <c r="M854" s="3" t="str">
        <f t="shared" ca="1" si="155"/>
        <v>Auto</v>
      </c>
      <c r="N854" s="3">
        <f t="shared" ca="1" si="145"/>
        <v>2</v>
      </c>
      <c r="O854" s="3">
        <f t="shared" ca="1" si="145"/>
        <v>5</v>
      </c>
      <c r="P854" s="3">
        <f t="shared" ca="1" si="145"/>
        <v>4</v>
      </c>
    </row>
    <row r="855" spans="1:16" x14ac:dyDescent="0.25">
      <c r="A855" s="3">
        <f t="shared" ca="1" si="146"/>
        <v>748199391</v>
      </c>
      <c r="B855" s="3">
        <f t="shared" ca="1" si="147"/>
        <v>7200</v>
      </c>
      <c r="C855" s="1">
        <f t="shared" ca="1" si="148"/>
        <v>29871</v>
      </c>
      <c r="D855" s="7">
        <f t="shared" ca="1" si="149"/>
        <v>7</v>
      </c>
      <c r="E855" s="3" t="str">
        <f ca="1">VLOOKUP(D855,State!$A$1:$B$9,2,0)</f>
        <v>VIC</v>
      </c>
      <c r="F855" s="3">
        <f t="shared" ca="1" si="150"/>
        <v>568</v>
      </c>
      <c r="G855" s="3" t="str">
        <f ca="1">VLOOKUP(F855,Occupation!$A$1:$B$915,2,0)</f>
        <v>Senior Beef Cattle Station Worker</v>
      </c>
      <c r="H855" s="3">
        <f t="shared" ca="1" si="151"/>
        <v>4</v>
      </c>
      <c r="I855" s="3">
        <f t="shared" ca="1" si="152"/>
        <v>66374.679999999993</v>
      </c>
      <c r="J855" s="3">
        <f t="shared" ca="1" si="153"/>
        <v>9.6683440931627396E-2</v>
      </c>
      <c r="K855" s="3">
        <f t="shared" ca="1" si="154"/>
        <v>2</v>
      </c>
      <c r="L855" s="3" t="str">
        <f ca="1">VLOOKUP(K855,Freq_Investment!$A$1:$B$8,2,0)</f>
        <v>Weekly</v>
      </c>
      <c r="M855" s="3" t="str">
        <f t="shared" ca="1" si="155"/>
        <v>Auto</v>
      </c>
      <c r="N855" s="3">
        <f t="shared" ca="1" si="145"/>
        <v>1</v>
      </c>
      <c r="O855" s="3">
        <f t="shared" ca="1" si="145"/>
        <v>5</v>
      </c>
      <c r="P855" s="3">
        <f t="shared" ca="1" si="145"/>
        <v>3</v>
      </c>
    </row>
    <row r="856" spans="1:16" x14ac:dyDescent="0.25">
      <c r="A856" s="3">
        <f t="shared" ca="1" si="146"/>
        <v>783530719</v>
      </c>
      <c r="B856" s="3">
        <f t="shared" ca="1" si="147"/>
        <v>3916</v>
      </c>
      <c r="C856" s="1">
        <f t="shared" ca="1" si="148"/>
        <v>30621</v>
      </c>
      <c r="D856" s="7">
        <f t="shared" ca="1" si="149"/>
        <v>6</v>
      </c>
      <c r="E856" s="3" t="str">
        <f ca="1">VLOOKUP(D856,State!$A$1:$B$9,2,0)</f>
        <v>TAS</v>
      </c>
      <c r="F856" s="3">
        <f t="shared" ca="1" si="150"/>
        <v>678</v>
      </c>
      <c r="G856" s="3" t="str">
        <f ca="1">VLOOKUP(F856,Occupation!$A$1:$B$915,2,0)</f>
        <v>Herbalist (Western)</v>
      </c>
      <c r="H856" s="3">
        <f t="shared" ca="1" si="151"/>
        <v>8</v>
      </c>
      <c r="I856" s="3">
        <f t="shared" ca="1" si="152"/>
        <v>57593.85</v>
      </c>
      <c r="J856" s="3">
        <f t="shared" ca="1" si="153"/>
        <v>2.5164741374588795E-2</v>
      </c>
      <c r="K856" s="3">
        <f t="shared" ca="1" si="154"/>
        <v>4</v>
      </c>
      <c r="L856" s="3" t="str">
        <f ca="1">VLOOKUP(K856,Freq_Investment!$A$1:$B$8,2,0)</f>
        <v>Monthly</v>
      </c>
      <c r="M856" s="3" t="str">
        <f t="shared" ca="1" si="155"/>
        <v>Auto</v>
      </c>
      <c r="N856" s="3">
        <f t="shared" ca="1" si="145"/>
        <v>5</v>
      </c>
      <c r="O856" s="3">
        <f t="shared" ca="1" si="145"/>
        <v>4</v>
      </c>
      <c r="P856" s="3">
        <f t="shared" ca="1" si="145"/>
        <v>1</v>
      </c>
    </row>
    <row r="857" spans="1:16" x14ac:dyDescent="0.25">
      <c r="A857" s="3">
        <f t="shared" ca="1" si="146"/>
        <v>656043323</v>
      </c>
      <c r="B857" s="3">
        <f t="shared" ca="1" si="147"/>
        <v>291</v>
      </c>
      <c r="C857" s="1">
        <f t="shared" ca="1" si="148"/>
        <v>35710</v>
      </c>
      <c r="D857" s="7">
        <f t="shared" ca="1" si="149"/>
        <v>8</v>
      </c>
      <c r="E857" s="3" t="str">
        <f ca="1">VLOOKUP(D857,State!$A$1:$B$9,2,0)</f>
        <v>ACT</v>
      </c>
      <c r="F857" s="3">
        <f t="shared" ca="1" si="150"/>
        <v>57</v>
      </c>
      <c r="G857" s="3" t="str">
        <f ca="1">VLOOKUP(F857,Occupation!$A$1:$B$915,2,0)</f>
        <v>Education Managers nec</v>
      </c>
      <c r="H857" s="3">
        <f t="shared" ca="1" si="151"/>
        <v>9</v>
      </c>
      <c r="I857" s="3">
        <f t="shared" ca="1" si="152"/>
        <v>54080.4</v>
      </c>
      <c r="J857" s="3">
        <f t="shared" ca="1" si="153"/>
        <v>0.19431256167981048</v>
      </c>
      <c r="K857" s="3">
        <f t="shared" ca="1" si="154"/>
        <v>2</v>
      </c>
      <c r="L857" s="3" t="str">
        <f ca="1">VLOOKUP(K857,Freq_Investment!$A$1:$B$8,2,0)</f>
        <v>Weekly</v>
      </c>
      <c r="M857" s="3" t="str">
        <f t="shared" ca="1" si="155"/>
        <v>Auto</v>
      </c>
      <c r="N857" s="3">
        <f t="shared" ca="1" si="145"/>
        <v>4</v>
      </c>
      <c r="O857" s="3">
        <f t="shared" ca="1" si="145"/>
        <v>3</v>
      </c>
      <c r="P857" s="3">
        <f t="shared" ca="1" si="145"/>
        <v>5</v>
      </c>
    </row>
    <row r="858" spans="1:16" x14ac:dyDescent="0.25">
      <c r="A858" s="3">
        <f t="shared" ca="1" si="146"/>
        <v>909578886</v>
      </c>
      <c r="B858" s="3">
        <f t="shared" ca="1" si="147"/>
        <v>8366</v>
      </c>
      <c r="C858" s="1">
        <f t="shared" ca="1" si="148"/>
        <v>43218</v>
      </c>
      <c r="D858" s="7">
        <f t="shared" ca="1" si="149"/>
        <v>6</v>
      </c>
      <c r="E858" s="3" t="str">
        <f ca="1">VLOOKUP(D858,State!$A$1:$B$9,2,0)</f>
        <v>TAS</v>
      </c>
      <c r="F858" s="3">
        <f t="shared" ca="1" si="150"/>
        <v>386</v>
      </c>
      <c r="G858" s="3" t="str">
        <f ca="1">VLOOKUP(F858,Occupation!$A$1:$B$915,2,0)</f>
        <v>Network Administrator</v>
      </c>
      <c r="H858" s="3">
        <f t="shared" ca="1" si="151"/>
        <v>2</v>
      </c>
      <c r="I858" s="3">
        <f t="shared" ca="1" si="152"/>
        <v>46846.06</v>
      </c>
      <c r="J858" s="3">
        <f t="shared" ca="1" si="153"/>
        <v>0.26431596696435189</v>
      </c>
      <c r="K858" s="3">
        <f t="shared" ca="1" si="154"/>
        <v>7</v>
      </c>
      <c r="L858" s="3" t="str">
        <f ca="1">VLOOKUP(K858,Freq_Investment!$A$1:$B$8,2,0)</f>
        <v>Yearly</v>
      </c>
      <c r="M858" s="3" t="str">
        <f t="shared" ca="1" si="155"/>
        <v>Auto</v>
      </c>
      <c r="N858" s="3">
        <f t="shared" ca="1" si="145"/>
        <v>4</v>
      </c>
      <c r="O858" s="3">
        <f t="shared" ca="1" si="145"/>
        <v>4</v>
      </c>
      <c r="P858" s="3">
        <f t="shared" ca="1" si="145"/>
        <v>3</v>
      </c>
    </row>
    <row r="859" spans="1:16" x14ac:dyDescent="0.25">
      <c r="A859" s="3">
        <f t="shared" ca="1" si="146"/>
        <v>28242784</v>
      </c>
      <c r="B859" s="3">
        <f t="shared" ca="1" si="147"/>
        <v>1261</v>
      </c>
      <c r="C859" s="1">
        <f t="shared" ca="1" si="148"/>
        <v>38426</v>
      </c>
      <c r="D859" s="7">
        <f t="shared" ca="1" si="149"/>
        <v>7</v>
      </c>
      <c r="E859" s="3" t="str">
        <f ca="1">VLOOKUP(D859,State!$A$1:$B$9,2,0)</f>
        <v>VIC</v>
      </c>
      <c r="F859" s="3">
        <f t="shared" ca="1" si="150"/>
        <v>836</v>
      </c>
      <c r="G859" s="3" t="str">
        <f ca="1">VLOOKUP(F859,Occupation!$A$1:$B$915,2,0)</f>
        <v>Cement Production Plant Operator</v>
      </c>
      <c r="H859" s="3">
        <f t="shared" ca="1" si="151"/>
        <v>1</v>
      </c>
      <c r="I859" s="3">
        <f t="shared" ca="1" si="152"/>
        <v>2654.2</v>
      </c>
      <c r="J859" s="3">
        <f t="shared" ca="1" si="153"/>
        <v>0.11696927672130208</v>
      </c>
      <c r="K859" s="3">
        <f t="shared" ca="1" si="154"/>
        <v>3</v>
      </c>
      <c r="L859" s="3" t="str">
        <f ca="1">VLOOKUP(K859,Freq_Investment!$A$1:$B$8,2,0)</f>
        <v>Fortnightly</v>
      </c>
      <c r="M859" s="3" t="str">
        <f t="shared" ca="1" si="155"/>
        <v>Auto</v>
      </c>
      <c r="N859" s="3">
        <f t="shared" ca="1" si="145"/>
        <v>5</v>
      </c>
      <c r="O859" s="3">
        <f t="shared" ca="1" si="145"/>
        <v>2</v>
      </c>
      <c r="P859" s="3">
        <f t="shared" ca="1" si="145"/>
        <v>4</v>
      </c>
    </row>
    <row r="860" spans="1:16" x14ac:dyDescent="0.25">
      <c r="A860" s="3">
        <f t="shared" ca="1" si="146"/>
        <v>199804076</v>
      </c>
      <c r="B860" s="3">
        <f t="shared" ca="1" si="147"/>
        <v>4315</v>
      </c>
      <c r="C860" s="1">
        <f t="shared" ca="1" si="148"/>
        <v>36339</v>
      </c>
      <c r="D860" s="7">
        <f t="shared" ca="1" si="149"/>
        <v>5</v>
      </c>
      <c r="E860" s="3" t="str">
        <f ca="1">VLOOKUP(D860,State!$A$1:$B$9,2,0)</f>
        <v>NT</v>
      </c>
      <c r="F860" s="3">
        <f t="shared" ca="1" si="150"/>
        <v>623</v>
      </c>
      <c r="G860" s="3" t="str">
        <f ca="1">VLOOKUP(F860,Occupation!$A$1:$B$915,2,0)</f>
        <v>Intensive Care Ambulance Paramedic (Aus) / Ambulance Paramedic (NZ)</v>
      </c>
      <c r="H860" s="3">
        <f t="shared" ca="1" si="151"/>
        <v>9</v>
      </c>
      <c r="I860" s="3">
        <f t="shared" ca="1" si="152"/>
        <v>66297.289999999994</v>
      </c>
      <c r="J860" s="3">
        <f t="shared" ca="1" si="153"/>
        <v>0.31207860377668678</v>
      </c>
      <c r="K860" s="3">
        <f t="shared" ca="1" si="154"/>
        <v>1</v>
      </c>
      <c r="L860" s="3" t="str">
        <f ca="1">VLOOKUP(K860,Freq_Investment!$A$1:$B$8,2,0)</f>
        <v>Daily</v>
      </c>
      <c r="M860" s="3" t="str">
        <f t="shared" ca="1" si="155"/>
        <v>Manual</v>
      </c>
      <c r="N860" s="3">
        <f t="shared" ca="1" si="145"/>
        <v>2</v>
      </c>
      <c r="O860" s="3">
        <f t="shared" ca="1" si="145"/>
        <v>2</v>
      </c>
      <c r="P860" s="3">
        <f t="shared" ca="1" si="145"/>
        <v>2</v>
      </c>
    </row>
    <row r="861" spans="1:16" x14ac:dyDescent="0.25">
      <c r="A861" s="3">
        <f t="shared" ca="1" si="146"/>
        <v>934324327</v>
      </c>
      <c r="B861" s="3">
        <f t="shared" ca="1" si="147"/>
        <v>2839</v>
      </c>
      <c r="C861" s="1">
        <f t="shared" ca="1" si="148"/>
        <v>44491</v>
      </c>
      <c r="D861" s="7">
        <f t="shared" ca="1" si="149"/>
        <v>8</v>
      </c>
      <c r="E861" s="3" t="str">
        <f ca="1">VLOOKUP(D861,State!$A$1:$B$9,2,0)</f>
        <v>ACT</v>
      </c>
      <c r="F861" s="3">
        <f t="shared" ca="1" si="150"/>
        <v>745</v>
      </c>
      <c r="G861" s="3" t="str">
        <f ca="1">VLOOKUP(F861,Occupation!$A$1:$B$915,2,0)</f>
        <v>Warehouse Administrator</v>
      </c>
      <c r="H861" s="3">
        <f t="shared" ca="1" si="151"/>
        <v>9</v>
      </c>
      <c r="I861" s="3">
        <f t="shared" ca="1" si="152"/>
        <v>43157.120000000003</v>
      </c>
      <c r="J861" s="3">
        <f t="shared" ca="1" si="153"/>
        <v>0.19257224121718158</v>
      </c>
      <c r="K861" s="3">
        <f t="shared" ca="1" si="154"/>
        <v>7</v>
      </c>
      <c r="L861" s="3" t="str">
        <f ca="1">VLOOKUP(K861,Freq_Investment!$A$1:$B$8,2,0)</f>
        <v>Yearly</v>
      </c>
      <c r="M861" s="3" t="str">
        <f t="shared" ca="1" si="155"/>
        <v>Auto</v>
      </c>
      <c r="N861" s="3">
        <f t="shared" ca="1" si="145"/>
        <v>1</v>
      </c>
      <c r="O861" s="3">
        <f t="shared" ca="1" si="145"/>
        <v>1</v>
      </c>
      <c r="P861" s="3">
        <f t="shared" ca="1" si="145"/>
        <v>5</v>
      </c>
    </row>
    <row r="862" spans="1:16" x14ac:dyDescent="0.25">
      <c r="A862" s="3">
        <f t="shared" ca="1" si="146"/>
        <v>93902241</v>
      </c>
      <c r="B862" s="3">
        <f t="shared" ca="1" si="147"/>
        <v>5556</v>
      </c>
      <c r="C862" s="1">
        <f t="shared" ca="1" si="148"/>
        <v>33668</v>
      </c>
      <c r="D862" s="7">
        <f t="shared" ca="1" si="149"/>
        <v>2</v>
      </c>
      <c r="E862" s="3" t="str">
        <f ca="1">VLOOKUP(D862,State!$A$1:$B$9,2,0)</f>
        <v>QLD</v>
      </c>
      <c r="F862" s="3">
        <f t="shared" ca="1" si="150"/>
        <v>877</v>
      </c>
      <c r="G862" s="3" t="str">
        <f ca="1">VLOOKUP(F862,Occupation!$A$1:$B$915,2,0)</f>
        <v>Fencer</v>
      </c>
      <c r="H862" s="3">
        <f t="shared" ca="1" si="151"/>
        <v>10</v>
      </c>
      <c r="I862" s="3">
        <f t="shared" ca="1" si="152"/>
        <v>49337.4</v>
      </c>
      <c r="J862" s="3">
        <f t="shared" ca="1" si="153"/>
        <v>0.47833277752453057</v>
      </c>
      <c r="K862" s="3">
        <f t="shared" ca="1" si="154"/>
        <v>5</v>
      </c>
      <c r="L862" s="3" t="str">
        <f ca="1">VLOOKUP(K862,Freq_Investment!$A$1:$B$8,2,0)</f>
        <v>Quarterly</v>
      </c>
      <c r="M862" s="3" t="str">
        <f t="shared" ca="1" si="155"/>
        <v>Auto</v>
      </c>
      <c r="N862" s="3">
        <f t="shared" ca="1" si="145"/>
        <v>1</v>
      </c>
      <c r="O862" s="3">
        <f t="shared" ca="1" si="145"/>
        <v>5</v>
      </c>
      <c r="P862" s="3">
        <f t="shared" ca="1" si="145"/>
        <v>3</v>
      </c>
    </row>
    <row r="863" spans="1:16" x14ac:dyDescent="0.25">
      <c r="A863" s="3">
        <f t="shared" ca="1" si="146"/>
        <v>875651136</v>
      </c>
      <c r="B863" s="3">
        <f t="shared" ca="1" si="147"/>
        <v>7115</v>
      </c>
      <c r="C863" s="1">
        <f t="shared" ca="1" si="148"/>
        <v>27172</v>
      </c>
      <c r="D863" s="7">
        <f t="shared" ca="1" si="149"/>
        <v>1</v>
      </c>
      <c r="E863" s="3" t="str">
        <f ca="1">VLOOKUP(D863,State!$A$1:$B$9,2,0)</f>
        <v>NSW</v>
      </c>
      <c r="F863" s="3">
        <f t="shared" ca="1" si="150"/>
        <v>760</v>
      </c>
      <c r="G863" s="3" t="str">
        <f ca="1">VLOOKUP(F863,Occupation!$A$1:$B$915,2,0)</f>
        <v>Motor Vehicle Licence Examiner</v>
      </c>
      <c r="H863" s="3">
        <f t="shared" ca="1" si="151"/>
        <v>3</v>
      </c>
      <c r="I863" s="3">
        <f t="shared" ca="1" si="152"/>
        <v>45943.81</v>
      </c>
      <c r="J863" s="3">
        <f t="shared" ca="1" si="153"/>
        <v>0.48627551616803899</v>
      </c>
      <c r="K863" s="3">
        <f t="shared" ca="1" si="154"/>
        <v>4</v>
      </c>
      <c r="L863" s="3" t="str">
        <f ca="1">VLOOKUP(K863,Freq_Investment!$A$1:$B$8,2,0)</f>
        <v>Monthly</v>
      </c>
      <c r="M863" s="3" t="str">
        <f t="shared" ca="1" si="155"/>
        <v>Manual</v>
      </c>
      <c r="N863" s="3">
        <f t="shared" ca="1" si="145"/>
        <v>1</v>
      </c>
      <c r="O863" s="3">
        <f t="shared" ca="1" si="145"/>
        <v>2</v>
      </c>
      <c r="P863" s="3">
        <f t="shared" ca="1" si="145"/>
        <v>5</v>
      </c>
    </row>
    <row r="864" spans="1:16" x14ac:dyDescent="0.25">
      <c r="A864" s="3">
        <f t="shared" ca="1" si="146"/>
        <v>580399204</v>
      </c>
      <c r="B864" s="3">
        <f t="shared" ca="1" si="147"/>
        <v>9234</v>
      </c>
      <c r="C864" s="1">
        <f t="shared" ca="1" si="148"/>
        <v>31944</v>
      </c>
      <c r="D864" s="7">
        <f t="shared" ca="1" si="149"/>
        <v>6</v>
      </c>
      <c r="E864" s="3" t="str">
        <f ca="1">VLOOKUP(D864,State!$A$1:$B$9,2,0)</f>
        <v>TAS</v>
      </c>
      <c r="F864" s="3">
        <f t="shared" ca="1" si="150"/>
        <v>347</v>
      </c>
      <c r="G864" s="3" t="str">
        <f ca="1">VLOOKUP(F864,Occupation!$A$1:$B$915,2,0)</f>
        <v>Midwife</v>
      </c>
      <c r="H864" s="3">
        <f t="shared" ca="1" si="151"/>
        <v>10</v>
      </c>
      <c r="I864" s="3">
        <f t="shared" ca="1" si="152"/>
        <v>43623.98</v>
      </c>
      <c r="J864" s="3">
        <f t="shared" ca="1" si="153"/>
        <v>9.003565474659575E-2</v>
      </c>
      <c r="K864" s="3">
        <f t="shared" ca="1" si="154"/>
        <v>5</v>
      </c>
      <c r="L864" s="3" t="str">
        <f ca="1">VLOOKUP(K864,Freq_Investment!$A$1:$B$8,2,0)</f>
        <v>Quarterly</v>
      </c>
      <c r="M864" s="3" t="str">
        <f t="shared" ca="1" si="155"/>
        <v>Auto</v>
      </c>
      <c r="N864" s="3">
        <f t="shared" ca="1" si="145"/>
        <v>4</v>
      </c>
      <c r="O864" s="3">
        <f t="shared" ca="1" si="145"/>
        <v>3</v>
      </c>
      <c r="P864" s="3">
        <f t="shared" ca="1" si="145"/>
        <v>5</v>
      </c>
    </row>
    <row r="865" spans="1:16" x14ac:dyDescent="0.25">
      <c r="A865" s="3">
        <f t="shared" ca="1" si="146"/>
        <v>660043662</v>
      </c>
      <c r="B865" s="3">
        <f t="shared" ca="1" si="147"/>
        <v>4741</v>
      </c>
      <c r="C865" s="1">
        <f t="shared" ca="1" si="148"/>
        <v>39907</v>
      </c>
      <c r="D865" s="7">
        <f t="shared" ca="1" si="149"/>
        <v>1</v>
      </c>
      <c r="E865" s="3" t="str">
        <f ca="1">VLOOKUP(D865,State!$A$1:$B$9,2,0)</f>
        <v>NSW</v>
      </c>
      <c r="F865" s="3">
        <f t="shared" ca="1" si="150"/>
        <v>94</v>
      </c>
      <c r="G865" s="3" t="str">
        <f ca="1">VLOOKUP(F865,Occupation!$A$1:$B$915,2,0)</f>
        <v>Hospitality, Retail and Service Managers nec</v>
      </c>
      <c r="H865" s="3">
        <f t="shared" ca="1" si="151"/>
        <v>2</v>
      </c>
      <c r="I865" s="3">
        <f t="shared" ca="1" si="152"/>
        <v>62879.88</v>
      </c>
      <c r="J865" s="3">
        <f t="shared" ca="1" si="153"/>
        <v>0.24704582565249761</v>
      </c>
      <c r="K865" s="3">
        <f t="shared" ca="1" si="154"/>
        <v>6</v>
      </c>
      <c r="L865" s="3" t="str">
        <f ca="1">VLOOKUP(K865,Freq_Investment!$A$1:$B$8,2,0)</f>
        <v>Half-yearly</v>
      </c>
      <c r="M865" s="3" t="str">
        <f t="shared" ca="1" si="155"/>
        <v>Auto</v>
      </c>
      <c r="N865" s="3">
        <f t="shared" ca="1" si="145"/>
        <v>4</v>
      </c>
      <c r="O865" s="3">
        <f t="shared" ca="1" si="145"/>
        <v>4</v>
      </c>
      <c r="P865" s="3">
        <f t="shared" ca="1" si="145"/>
        <v>5</v>
      </c>
    </row>
    <row r="866" spans="1:16" x14ac:dyDescent="0.25">
      <c r="A866" s="3">
        <f t="shared" ca="1" si="146"/>
        <v>753895473</v>
      </c>
      <c r="B866" s="3">
        <f t="shared" ca="1" si="147"/>
        <v>2656</v>
      </c>
      <c r="C866" s="1">
        <f t="shared" ca="1" si="148"/>
        <v>26322</v>
      </c>
      <c r="D866" s="7">
        <f t="shared" ca="1" si="149"/>
        <v>6</v>
      </c>
      <c r="E866" s="3" t="str">
        <f ca="1">VLOOKUP(D866,State!$A$1:$B$9,2,0)</f>
        <v>TAS</v>
      </c>
      <c r="F866" s="3">
        <f t="shared" ca="1" si="150"/>
        <v>380</v>
      </c>
      <c r="G866" s="3" t="str">
        <f ca="1">VLOOKUP(F866,Occupation!$A$1:$B$915,2,0)</f>
        <v>Cyber Governance Risk and Compliance Specialist</v>
      </c>
      <c r="H866" s="3">
        <f t="shared" ca="1" si="151"/>
        <v>10</v>
      </c>
      <c r="I866" s="3">
        <f t="shared" ca="1" si="152"/>
        <v>67013.990000000005</v>
      </c>
      <c r="J866" s="3">
        <f t="shared" ca="1" si="153"/>
        <v>0.28881705843747063</v>
      </c>
      <c r="K866" s="3">
        <f t="shared" ca="1" si="154"/>
        <v>3</v>
      </c>
      <c r="L866" s="3" t="str">
        <f ca="1">VLOOKUP(K866,Freq_Investment!$A$1:$B$8,2,0)</f>
        <v>Fortnightly</v>
      </c>
      <c r="M866" s="3" t="str">
        <f t="shared" ca="1" si="155"/>
        <v>Auto</v>
      </c>
      <c r="N866" s="3">
        <f t="shared" ca="1" si="145"/>
        <v>2</v>
      </c>
      <c r="O866" s="3">
        <f t="shared" ca="1" si="145"/>
        <v>1</v>
      </c>
      <c r="P866" s="3">
        <f t="shared" ca="1" si="145"/>
        <v>3</v>
      </c>
    </row>
    <row r="867" spans="1:16" x14ac:dyDescent="0.25">
      <c r="A867" s="3">
        <f t="shared" ca="1" si="146"/>
        <v>753066676</v>
      </c>
      <c r="B867" s="3">
        <f t="shared" ca="1" si="147"/>
        <v>6910</v>
      </c>
      <c r="C867" s="1">
        <f t="shared" ca="1" si="148"/>
        <v>29347</v>
      </c>
      <c r="D867" s="7">
        <f t="shared" ca="1" si="149"/>
        <v>1</v>
      </c>
      <c r="E867" s="3" t="str">
        <f ca="1">VLOOKUP(D867,State!$A$1:$B$9,2,0)</f>
        <v>NSW</v>
      </c>
      <c r="F867" s="3">
        <f t="shared" ca="1" si="150"/>
        <v>529</v>
      </c>
      <c r="G867" s="3" t="str">
        <f ca="1">VLOOKUP(F867,Occupation!$A$1:$B$915,2,0)</f>
        <v>Business Machine Mechanic</v>
      </c>
      <c r="H867" s="3">
        <f t="shared" ca="1" si="151"/>
        <v>5</v>
      </c>
      <c r="I867" s="3">
        <f t="shared" ca="1" si="152"/>
        <v>64311.53</v>
      </c>
      <c r="J867" s="3">
        <f t="shared" ca="1" si="153"/>
        <v>0.18704818654445482</v>
      </c>
      <c r="K867" s="3">
        <f t="shared" ca="1" si="154"/>
        <v>5</v>
      </c>
      <c r="L867" s="3" t="str">
        <f ca="1">VLOOKUP(K867,Freq_Investment!$A$1:$B$8,2,0)</f>
        <v>Quarterly</v>
      </c>
      <c r="M867" s="3" t="str">
        <f t="shared" ca="1" si="155"/>
        <v>Manual</v>
      </c>
      <c r="N867" s="3">
        <f t="shared" ca="1" si="145"/>
        <v>2</v>
      </c>
      <c r="O867" s="3">
        <f t="shared" ca="1" si="145"/>
        <v>5</v>
      </c>
      <c r="P867" s="3">
        <f t="shared" ca="1" si="145"/>
        <v>4</v>
      </c>
    </row>
    <row r="868" spans="1:16" x14ac:dyDescent="0.25">
      <c r="A868" s="3">
        <f t="shared" ca="1" si="146"/>
        <v>216128632</v>
      </c>
      <c r="B868" s="3">
        <f t="shared" ca="1" si="147"/>
        <v>9871</v>
      </c>
      <c r="C868" s="1">
        <f t="shared" ca="1" si="148"/>
        <v>28386</v>
      </c>
      <c r="D868" s="7">
        <f t="shared" ca="1" si="149"/>
        <v>7</v>
      </c>
      <c r="E868" s="3" t="str">
        <f ca="1">VLOOKUP(D868,State!$A$1:$B$9,2,0)</f>
        <v>VIC</v>
      </c>
      <c r="F868" s="3">
        <f t="shared" ca="1" si="150"/>
        <v>294</v>
      </c>
      <c r="G868" s="3" t="str">
        <f ca="1">VLOOKUP(F868,Occupation!$A$1:$B$915,2,0)</f>
        <v>Industrial Pharmacist</v>
      </c>
      <c r="H868" s="3">
        <f t="shared" ca="1" si="151"/>
        <v>6</v>
      </c>
      <c r="I868" s="3">
        <f t="shared" ca="1" si="152"/>
        <v>77023.539999999994</v>
      </c>
      <c r="J868" s="3">
        <f t="shared" ca="1" si="153"/>
        <v>0.48098370325384393</v>
      </c>
      <c r="K868" s="3">
        <f t="shared" ca="1" si="154"/>
        <v>4</v>
      </c>
      <c r="L868" s="3" t="str">
        <f ca="1">VLOOKUP(K868,Freq_Investment!$A$1:$B$8,2,0)</f>
        <v>Monthly</v>
      </c>
      <c r="M868" s="3" t="str">
        <f t="shared" ca="1" si="155"/>
        <v>Manual</v>
      </c>
      <c r="N868" s="3">
        <f t="shared" ca="1" si="145"/>
        <v>4</v>
      </c>
      <c r="O868" s="3">
        <f t="shared" ca="1" si="145"/>
        <v>3</v>
      </c>
      <c r="P868" s="3">
        <f t="shared" ca="1" si="145"/>
        <v>5</v>
      </c>
    </row>
    <row r="869" spans="1:16" x14ac:dyDescent="0.25">
      <c r="A869" s="3">
        <f t="shared" ca="1" si="146"/>
        <v>426660173</v>
      </c>
      <c r="B869" s="3">
        <f t="shared" ca="1" si="147"/>
        <v>8317</v>
      </c>
      <c r="C869" s="1">
        <f t="shared" ca="1" si="148"/>
        <v>27622</v>
      </c>
      <c r="D869" s="7">
        <f t="shared" ca="1" si="149"/>
        <v>2</v>
      </c>
      <c r="E869" s="3" t="str">
        <f ca="1">VLOOKUP(D869,State!$A$1:$B$9,2,0)</f>
        <v>QLD</v>
      </c>
      <c r="F869" s="3">
        <f t="shared" ca="1" si="150"/>
        <v>609</v>
      </c>
      <c r="G869" s="3" t="str">
        <f ca="1">VLOOKUP(F869,Occupation!$A$1:$B$915,2,0)</f>
        <v>Musical Instrument Maker or Repairer</v>
      </c>
      <c r="H869" s="3">
        <f t="shared" ca="1" si="151"/>
        <v>2</v>
      </c>
      <c r="I869" s="3">
        <f t="shared" ca="1" si="152"/>
        <v>25408.02</v>
      </c>
      <c r="J869" s="3">
        <f t="shared" ca="1" si="153"/>
        <v>0.34144563876903333</v>
      </c>
      <c r="K869" s="3">
        <f t="shared" ca="1" si="154"/>
        <v>7</v>
      </c>
      <c r="L869" s="3" t="str">
        <f ca="1">VLOOKUP(K869,Freq_Investment!$A$1:$B$8,2,0)</f>
        <v>Yearly</v>
      </c>
      <c r="M869" s="3" t="str">
        <f t="shared" ca="1" si="155"/>
        <v>Manual</v>
      </c>
      <c r="N869" s="3">
        <f t="shared" ca="1" si="145"/>
        <v>5</v>
      </c>
      <c r="O869" s="3">
        <f t="shared" ca="1" si="145"/>
        <v>3</v>
      </c>
      <c r="P869" s="3">
        <f t="shared" ca="1" si="145"/>
        <v>4</v>
      </c>
    </row>
    <row r="870" spans="1:16" x14ac:dyDescent="0.25">
      <c r="A870" s="3">
        <f t="shared" ca="1" si="146"/>
        <v>606079422</v>
      </c>
      <c r="B870" s="3">
        <f t="shared" ca="1" si="147"/>
        <v>9532</v>
      </c>
      <c r="C870" s="1">
        <f t="shared" ca="1" si="148"/>
        <v>27041</v>
      </c>
      <c r="D870" s="7">
        <f t="shared" ca="1" si="149"/>
        <v>8</v>
      </c>
      <c r="E870" s="3" t="str">
        <f ca="1">VLOOKUP(D870,State!$A$1:$B$9,2,0)</f>
        <v>ACT</v>
      </c>
      <c r="F870" s="3">
        <f t="shared" ca="1" si="150"/>
        <v>21</v>
      </c>
      <c r="G870" s="3" t="str">
        <f ca="1">VLOOKUP(F870,Occupation!$A$1:$B$915,2,0)</f>
        <v>Nut Grower</v>
      </c>
      <c r="H870" s="3">
        <f t="shared" ca="1" si="151"/>
        <v>3</v>
      </c>
      <c r="I870" s="3">
        <f t="shared" ca="1" si="152"/>
        <v>77762.740000000005</v>
      </c>
      <c r="J870" s="3">
        <f t="shared" ca="1" si="153"/>
        <v>0.49107319423803636</v>
      </c>
      <c r="K870" s="3">
        <f t="shared" ca="1" si="154"/>
        <v>4</v>
      </c>
      <c r="L870" s="3" t="str">
        <f ca="1">VLOOKUP(K870,Freq_Investment!$A$1:$B$8,2,0)</f>
        <v>Monthly</v>
      </c>
      <c r="M870" s="3" t="str">
        <f t="shared" ca="1" si="155"/>
        <v>Manual</v>
      </c>
      <c r="N870" s="3">
        <f t="shared" ca="1" si="145"/>
        <v>4</v>
      </c>
      <c r="O870" s="3">
        <f t="shared" ca="1" si="145"/>
        <v>5</v>
      </c>
      <c r="P870" s="3">
        <f t="shared" ca="1" si="145"/>
        <v>5</v>
      </c>
    </row>
    <row r="871" spans="1:16" x14ac:dyDescent="0.25">
      <c r="A871" s="3">
        <f t="shared" ca="1" si="146"/>
        <v>374355805</v>
      </c>
      <c r="B871" s="3">
        <f t="shared" ca="1" si="147"/>
        <v>5244</v>
      </c>
      <c r="C871" s="1">
        <f t="shared" ca="1" si="148"/>
        <v>27512</v>
      </c>
      <c r="D871" s="7">
        <f t="shared" ca="1" si="149"/>
        <v>6</v>
      </c>
      <c r="E871" s="3" t="str">
        <f ca="1">VLOOKUP(D871,State!$A$1:$B$9,2,0)</f>
        <v>TAS</v>
      </c>
      <c r="F871" s="3">
        <f t="shared" ca="1" si="150"/>
        <v>726</v>
      </c>
      <c r="G871" s="3" t="str">
        <f ca="1">VLOOKUP(F871,Occupation!$A$1:$B$915,2,0)</f>
        <v>Call or Contact Centre Operator</v>
      </c>
      <c r="H871" s="3">
        <f t="shared" ca="1" si="151"/>
        <v>6</v>
      </c>
      <c r="I871" s="3">
        <f t="shared" ca="1" si="152"/>
        <v>20240.23</v>
      </c>
      <c r="J871" s="3">
        <f t="shared" ca="1" si="153"/>
        <v>0.16142320966961587</v>
      </c>
      <c r="K871" s="3">
        <f t="shared" ca="1" si="154"/>
        <v>4</v>
      </c>
      <c r="L871" s="3" t="str">
        <f ca="1">VLOOKUP(K871,Freq_Investment!$A$1:$B$8,2,0)</f>
        <v>Monthly</v>
      </c>
      <c r="M871" s="3" t="str">
        <f t="shared" ca="1" si="155"/>
        <v>Auto</v>
      </c>
      <c r="N871" s="3">
        <f t="shared" ca="1" si="145"/>
        <v>5</v>
      </c>
      <c r="O871" s="3">
        <f t="shared" ca="1" si="145"/>
        <v>3</v>
      </c>
      <c r="P871" s="3">
        <f t="shared" ca="1" si="145"/>
        <v>3</v>
      </c>
    </row>
    <row r="872" spans="1:16" x14ac:dyDescent="0.25">
      <c r="A872" s="3">
        <f t="shared" ca="1" si="146"/>
        <v>567062024</v>
      </c>
      <c r="B872" s="3">
        <f t="shared" ca="1" si="147"/>
        <v>3054</v>
      </c>
      <c r="C872" s="1">
        <f t="shared" ca="1" si="148"/>
        <v>42167</v>
      </c>
      <c r="D872" s="7">
        <f t="shared" ca="1" si="149"/>
        <v>5</v>
      </c>
      <c r="E872" s="3" t="str">
        <f ca="1">VLOOKUP(D872,State!$A$1:$B$9,2,0)</f>
        <v>NT</v>
      </c>
      <c r="F872" s="3">
        <f t="shared" ca="1" si="150"/>
        <v>761</v>
      </c>
      <c r="G872" s="3" t="str">
        <f ca="1">VLOOKUP(F872,Occupation!$A$1:$B$915,2,0)</f>
        <v>Invasive Pest, Weed and Disease Inspector</v>
      </c>
      <c r="H872" s="3">
        <f t="shared" ca="1" si="151"/>
        <v>4</v>
      </c>
      <c r="I872" s="3">
        <f t="shared" ca="1" si="152"/>
        <v>79746.259999999995</v>
      </c>
      <c r="J872" s="3">
        <f t="shared" ca="1" si="153"/>
        <v>0.35486288967093699</v>
      </c>
      <c r="K872" s="3">
        <f t="shared" ca="1" si="154"/>
        <v>5</v>
      </c>
      <c r="L872" s="3" t="str">
        <f ca="1">VLOOKUP(K872,Freq_Investment!$A$1:$B$8,2,0)</f>
        <v>Quarterly</v>
      </c>
      <c r="M872" s="3" t="str">
        <f t="shared" ca="1" si="155"/>
        <v>Auto</v>
      </c>
      <c r="N872" s="3">
        <f t="shared" ca="1" si="145"/>
        <v>3</v>
      </c>
      <c r="O872" s="3">
        <f t="shared" ca="1" si="145"/>
        <v>4</v>
      </c>
      <c r="P872" s="3">
        <f t="shared" ca="1" si="145"/>
        <v>2</v>
      </c>
    </row>
    <row r="873" spans="1:16" x14ac:dyDescent="0.25">
      <c r="A873" s="3">
        <f t="shared" ca="1" si="146"/>
        <v>611045618</v>
      </c>
      <c r="B873" s="3">
        <f t="shared" ca="1" si="147"/>
        <v>2053</v>
      </c>
      <c r="C873" s="1">
        <f t="shared" ca="1" si="148"/>
        <v>41241</v>
      </c>
      <c r="D873" s="7">
        <f t="shared" ca="1" si="149"/>
        <v>1</v>
      </c>
      <c r="E873" s="3" t="str">
        <f ca="1">VLOOKUP(D873,State!$A$1:$B$9,2,0)</f>
        <v>NSW</v>
      </c>
      <c r="F873" s="3">
        <f t="shared" ca="1" si="150"/>
        <v>532</v>
      </c>
      <c r="G873" s="3" t="str">
        <f ca="1">VLOOKUP(F873,Occupation!$A$1:$B$915,2,0)</f>
        <v>Electronic Instrument Trades Worker (General)</v>
      </c>
      <c r="H873" s="3">
        <f t="shared" ca="1" si="151"/>
        <v>6</v>
      </c>
      <c r="I873" s="3">
        <f t="shared" ca="1" si="152"/>
        <v>75484.210000000006</v>
      </c>
      <c r="J873" s="3">
        <f t="shared" ca="1" si="153"/>
        <v>0.47040517598328568</v>
      </c>
      <c r="K873" s="3">
        <f t="shared" ca="1" si="154"/>
        <v>1</v>
      </c>
      <c r="L873" s="3" t="str">
        <f ca="1">VLOOKUP(K873,Freq_Investment!$A$1:$B$8,2,0)</f>
        <v>Daily</v>
      </c>
      <c r="M873" s="3" t="str">
        <f t="shared" ca="1" si="155"/>
        <v>Manual</v>
      </c>
      <c r="N873" s="3">
        <f t="shared" ca="1" si="145"/>
        <v>1</v>
      </c>
      <c r="O873" s="3">
        <f t="shared" ca="1" si="145"/>
        <v>2</v>
      </c>
      <c r="P873" s="3">
        <f t="shared" ca="1" si="145"/>
        <v>4</v>
      </c>
    </row>
    <row r="874" spans="1:16" x14ac:dyDescent="0.25">
      <c r="A874" s="3">
        <f t="shared" ca="1" si="146"/>
        <v>999892266</v>
      </c>
      <c r="B874" s="3">
        <f t="shared" ca="1" si="147"/>
        <v>7299</v>
      </c>
      <c r="C874" s="1">
        <f t="shared" ca="1" si="148"/>
        <v>34914</v>
      </c>
      <c r="D874" s="7">
        <f t="shared" ca="1" si="149"/>
        <v>5</v>
      </c>
      <c r="E874" s="3" t="str">
        <f ca="1">VLOOKUP(D874,State!$A$1:$B$9,2,0)</f>
        <v>NT</v>
      </c>
      <c r="F874" s="3">
        <f t="shared" ca="1" si="150"/>
        <v>704</v>
      </c>
      <c r="G874" s="3" t="str">
        <f ca="1">VLOOKUP(F874,Occupation!$A$1:$B$915,2,0)</f>
        <v>Dog and Horse Racing Official</v>
      </c>
      <c r="H874" s="3">
        <f t="shared" ca="1" si="151"/>
        <v>4</v>
      </c>
      <c r="I874" s="3">
        <f t="shared" ca="1" si="152"/>
        <v>71312.91</v>
      </c>
      <c r="J874" s="3">
        <f t="shared" ca="1" si="153"/>
        <v>0.28967651811181</v>
      </c>
      <c r="K874" s="3">
        <f t="shared" ca="1" si="154"/>
        <v>7</v>
      </c>
      <c r="L874" s="3" t="str">
        <f ca="1">VLOOKUP(K874,Freq_Investment!$A$1:$B$8,2,0)</f>
        <v>Yearly</v>
      </c>
      <c r="M874" s="3" t="str">
        <f t="shared" ca="1" si="155"/>
        <v>Manual</v>
      </c>
      <c r="N874" s="3">
        <f t="shared" ca="1" si="145"/>
        <v>2</v>
      </c>
      <c r="O874" s="3">
        <f t="shared" ca="1" si="145"/>
        <v>2</v>
      </c>
      <c r="P874" s="3">
        <f t="shared" ca="1" si="145"/>
        <v>4</v>
      </c>
    </row>
    <row r="875" spans="1:16" x14ac:dyDescent="0.25">
      <c r="A875" s="3">
        <f t="shared" ca="1" si="146"/>
        <v>980057973</v>
      </c>
      <c r="B875" s="3">
        <f t="shared" ca="1" si="147"/>
        <v>3728</v>
      </c>
      <c r="C875" s="1">
        <f t="shared" ca="1" si="148"/>
        <v>40880</v>
      </c>
      <c r="D875" s="7">
        <f t="shared" ca="1" si="149"/>
        <v>6</v>
      </c>
      <c r="E875" s="3" t="str">
        <f ca="1">VLOOKUP(D875,State!$A$1:$B$9,2,0)</f>
        <v>TAS</v>
      </c>
      <c r="F875" s="3">
        <f t="shared" ca="1" si="150"/>
        <v>641</v>
      </c>
      <c r="G875" s="3" t="str">
        <f ca="1">VLOOKUP(F875,Occupation!$A$1:$B$915,2,0)</f>
        <v>Nanny</v>
      </c>
      <c r="H875" s="3">
        <f t="shared" ca="1" si="151"/>
        <v>8</v>
      </c>
      <c r="I875" s="3">
        <f t="shared" ca="1" si="152"/>
        <v>97532.59</v>
      </c>
      <c r="J875" s="3">
        <f t="shared" ca="1" si="153"/>
        <v>0.38992361899376099</v>
      </c>
      <c r="K875" s="3">
        <f t="shared" ca="1" si="154"/>
        <v>2</v>
      </c>
      <c r="L875" s="3" t="str">
        <f ca="1">VLOOKUP(K875,Freq_Investment!$A$1:$B$8,2,0)</f>
        <v>Weekly</v>
      </c>
      <c r="M875" s="3" t="str">
        <f t="shared" ca="1" si="155"/>
        <v>Manual</v>
      </c>
      <c r="N875" s="3">
        <f t="shared" ca="1" si="145"/>
        <v>2</v>
      </c>
      <c r="O875" s="3">
        <f t="shared" ca="1" si="145"/>
        <v>1</v>
      </c>
      <c r="P875" s="3">
        <f t="shared" ca="1" si="145"/>
        <v>1</v>
      </c>
    </row>
    <row r="876" spans="1:16" x14ac:dyDescent="0.25">
      <c r="A876" s="3">
        <f t="shared" ca="1" si="146"/>
        <v>653766687</v>
      </c>
      <c r="B876" s="3">
        <f t="shared" ca="1" si="147"/>
        <v>740</v>
      </c>
      <c r="C876" s="1">
        <f t="shared" ca="1" si="148"/>
        <v>29361</v>
      </c>
      <c r="D876" s="7">
        <f t="shared" ca="1" si="149"/>
        <v>2</v>
      </c>
      <c r="E876" s="3" t="str">
        <f ca="1">VLOOKUP(D876,State!$A$1:$B$9,2,0)</f>
        <v>QLD</v>
      </c>
      <c r="F876" s="3">
        <f t="shared" ca="1" si="150"/>
        <v>370</v>
      </c>
      <c r="G876" s="3" t="str">
        <f ca="1">VLOOKUP(F876,Occupation!$A$1:$B$915,2,0)</f>
        <v>Analyst Programmer</v>
      </c>
      <c r="H876" s="3">
        <f t="shared" ca="1" si="151"/>
        <v>4</v>
      </c>
      <c r="I876" s="3">
        <f t="shared" ca="1" si="152"/>
        <v>8052.83</v>
      </c>
      <c r="J876" s="3">
        <f t="shared" ca="1" si="153"/>
        <v>0.18241559660482976</v>
      </c>
      <c r="K876" s="3">
        <f t="shared" ca="1" si="154"/>
        <v>5</v>
      </c>
      <c r="L876" s="3" t="str">
        <f ca="1">VLOOKUP(K876,Freq_Investment!$A$1:$B$8,2,0)</f>
        <v>Quarterly</v>
      </c>
      <c r="M876" s="3" t="str">
        <f t="shared" ca="1" si="155"/>
        <v>Auto</v>
      </c>
      <c r="N876" s="3">
        <f t="shared" ca="1" si="145"/>
        <v>2</v>
      </c>
      <c r="O876" s="3">
        <f t="shared" ca="1" si="145"/>
        <v>3</v>
      </c>
      <c r="P876" s="3">
        <f t="shared" ca="1" si="145"/>
        <v>4</v>
      </c>
    </row>
    <row r="877" spans="1:16" x14ac:dyDescent="0.25">
      <c r="A877" s="3">
        <f t="shared" ca="1" si="146"/>
        <v>820112925</v>
      </c>
      <c r="B877" s="3">
        <f t="shared" ca="1" si="147"/>
        <v>6060</v>
      </c>
      <c r="C877" s="1">
        <f t="shared" ca="1" si="148"/>
        <v>35509</v>
      </c>
      <c r="D877" s="7">
        <f t="shared" ca="1" si="149"/>
        <v>3</v>
      </c>
      <c r="E877" s="3" t="str">
        <f ca="1">VLOOKUP(D877,State!$A$1:$B$9,2,0)</f>
        <v>SA</v>
      </c>
      <c r="F877" s="3">
        <f t="shared" ca="1" si="150"/>
        <v>380</v>
      </c>
      <c r="G877" s="3" t="str">
        <f ca="1">VLOOKUP(F877,Occupation!$A$1:$B$915,2,0)</f>
        <v>Cyber Governance Risk and Compliance Specialist</v>
      </c>
      <c r="H877" s="3">
        <f t="shared" ca="1" si="151"/>
        <v>3</v>
      </c>
      <c r="I877" s="3">
        <f t="shared" ca="1" si="152"/>
        <v>84424.639999999999</v>
      </c>
      <c r="J877" s="3">
        <f t="shared" ca="1" si="153"/>
        <v>0.23885077436622809</v>
      </c>
      <c r="K877" s="3">
        <f t="shared" ca="1" si="154"/>
        <v>6</v>
      </c>
      <c r="L877" s="3" t="str">
        <f ca="1">VLOOKUP(K877,Freq_Investment!$A$1:$B$8,2,0)</f>
        <v>Half-yearly</v>
      </c>
      <c r="M877" s="3" t="str">
        <f t="shared" ca="1" si="155"/>
        <v>Manual</v>
      </c>
      <c r="N877" s="3">
        <f t="shared" ca="1" si="145"/>
        <v>4</v>
      </c>
      <c r="O877" s="3">
        <f t="shared" ca="1" si="145"/>
        <v>5</v>
      </c>
      <c r="P877" s="3">
        <f t="shared" ca="1" si="145"/>
        <v>3</v>
      </c>
    </row>
    <row r="878" spans="1:16" x14ac:dyDescent="0.25">
      <c r="A878" s="3">
        <f t="shared" ca="1" si="146"/>
        <v>422524632</v>
      </c>
      <c r="B878" s="3">
        <f t="shared" ca="1" si="147"/>
        <v>9115</v>
      </c>
      <c r="C878" s="1">
        <f t="shared" ca="1" si="148"/>
        <v>32191</v>
      </c>
      <c r="D878" s="7">
        <f t="shared" ca="1" si="149"/>
        <v>1</v>
      </c>
      <c r="E878" s="3" t="str">
        <f ca="1">VLOOKUP(D878,State!$A$1:$B$9,2,0)</f>
        <v>NSW</v>
      </c>
      <c r="F878" s="3">
        <f t="shared" ca="1" si="150"/>
        <v>511</v>
      </c>
      <c r="G878" s="3" t="str">
        <f ca="1">VLOOKUP(F878,Occupation!$A$1:$B$915,2,0)</f>
        <v>Floor Finisher</v>
      </c>
      <c r="H878" s="3">
        <f t="shared" ca="1" si="151"/>
        <v>9</v>
      </c>
      <c r="I878" s="3">
        <f t="shared" ca="1" si="152"/>
        <v>14305.8</v>
      </c>
      <c r="J878" s="3">
        <f t="shared" ca="1" si="153"/>
        <v>5.5394589480533829E-2</v>
      </c>
      <c r="K878" s="3">
        <f t="shared" ca="1" si="154"/>
        <v>1</v>
      </c>
      <c r="L878" s="3" t="str">
        <f ca="1">VLOOKUP(K878,Freq_Investment!$A$1:$B$8,2,0)</f>
        <v>Daily</v>
      </c>
      <c r="M878" s="3" t="str">
        <f t="shared" ca="1" si="155"/>
        <v>Manual</v>
      </c>
      <c r="N878" s="3">
        <f t="shared" ref="N878:P941" ca="1" si="156">RANDBETWEEN(1,5)</f>
        <v>3</v>
      </c>
      <c r="O878" s="3">
        <f t="shared" ca="1" si="156"/>
        <v>1</v>
      </c>
      <c r="P878" s="3">
        <f t="shared" ca="1" si="156"/>
        <v>1</v>
      </c>
    </row>
    <row r="879" spans="1:16" x14ac:dyDescent="0.25">
      <c r="A879" s="3">
        <f t="shared" ca="1" si="146"/>
        <v>211498731</v>
      </c>
      <c r="B879" s="3">
        <f t="shared" ca="1" si="147"/>
        <v>5446</v>
      </c>
      <c r="C879" s="1">
        <f t="shared" ca="1" si="148"/>
        <v>34622</v>
      </c>
      <c r="D879" s="7">
        <f t="shared" ca="1" si="149"/>
        <v>3</v>
      </c>
      <c r="E879" s="3" t="str">
        <f ca="1">VLOOKUP(D879,State!$A$1:$B$9,2,0)</f>
        <v>SA</v>
      </c>
      <c r="F879" s="3">
        <f t="shared" ca="1" si="150"/>
        <v>808</v>
      </c>
      <c r="G879" s="3" t="str">
        <f ca="1">VLOOKUP(F879,Occupation!$A$1:$B$915,2,0)</f>
        <v>Photographic Developer and Printer</v>
      </c>
      <c r="H879" s="3">
        <f t="shared" ca="1" si="151"/>
        <v>4</v>
      </c>
      <c r="I879" s="3">
        <f t="shared" ca="1" si="152"/>
        <v>29210.6</v>
      </c>
      <c r="J879" s="3">
        <f t="shared" ca="1" si="153"/>
        <v>0.46642364570653871</v>
      </c>
      <c r="K879" s="3">
        <f t="shared" ca="1" si="154"/>
        <v>5</v>
      </c>
      <c r="L879" s="3" t="str">
        <f ca="1">VLOOKUP(K879,Freq_Investment!$A$1:$B$8,2,0)</f>
        <v>Quarterly</v>
      </c>
      <c r="M879" s="3" t="str">
        <f t="shared" ca="1" si="155"/>
        <v>Manual</v>
      </c>
      <c r="N879" s="3">
        <f t="shared" ca="1" si="156"/>
        <v>2</v>
      </c>
      <c r="O879" s="3">
        <f t="shared" ca="1" si="156"/>
        <v>2</v>
      </c>
      <c r="P879" s="3">
        <f t="shared" ca="1" si="156"/>
        <v>2</v>
      </c>
    </row>
    <row r="880" spans="1:16" x14ac:dyDescent="0.25">
      <c r="A880" s="3">
        <f t="shared" ca="1" si="146"/>
        <v>41861263</v>
      </c>
      <c r="B880" s="3">
        <f t="shared" ca="1" si="147"/>
        <v>9203</v>
      </c>
      <c r="C880" s="1">
        <f t="shared" ca="1" si="148"/>
        <v>28966</v>
      </c>
      <c r="D880" s="7">
        <f t="shared" ca="1" si="149"/>
        <v>8</v>
      </c>
      <c r="E880" s="3" t="str">
        <f ca="1">VLOOKUP(D880,State!$A$1:$B$9,2,0)</f>
        <v>ACT</v>
      </c>
      <c r="F880" s="3">
        <f t="shared" ca="1" si="150"/>
        <v>211</v>
      </c>
      <c r="G880" s="3" t="str">
        <f ca="1">VLOOKUP(F880,Occupation!$A$1:$B$915,2,0)</f>
        <v>Civil Engineer</v>
      </c>
      <c r="H880" s="3">
        <f t="shared" ca="1" si="151"/>
        <v>5</v>
      </c>
      <c r="I880" s="3">
        <f t="shared" ca="1" si="152"/>
        <v>32542.52</v>
      </c>
      <c r="J880" s="3">
        <f t="shared" ca="1" si="153"/>
        <v>0.31830026782099718</v>
      </c>
      <c r="K880" s="3">
        <f t="shared" ca="1" si="154"/>
        <v>5</v>
      </c>
      <c r="L880" s="3" t="str">
        <f ca="1">VLOOKUP(K880,Freq_Investment!$A$1:$B$8,2,0)</f>
        <v>Quarterly</v>
      </c>
      <c r="M880" s="3" t="str">
        <f t="shared" ca="1" si="155"/>
        <v>Manual</v>
      </c>
      <c r="N880" s="3">
        <f t="shared" ca="1" si="156"/>
        <v>3</v>
      </c>
      <c r="O880" s="3">
        <f t="shared" ca="1" si="156"/>
        <v>3</v>
      </c>
      <c r="P880" s="3">
        <f t="shared" ca="1" si="156"/>
        <v>4</v>
      </c>
    </row>
    <row r="881" spans="1:16" x14ac:dyDescent="0.25">
      <c r="A881" s="3">
        <f t="shared" ca="1" si="146"/>
        <v>25948601</v>
      </c>
      <c r="B881" s="3">
        <f t="shared" ca="1" si="147"/>
        <v>5732</v>
      </c>
      <c r="C881" s="1">
        <f t="shared" ca="1" si="148"/>
        <v>32174</v>
      </c>
      <c r="D881" s="7">
        <f t="shared" ca="1" si="149"/>
        <v>2</v>
      </c>
      <c r="E881" s="3" t="str">
        <f ca="1">VLOOKUP(D881,State!$A$1:$B$9,2,0)</f>
        <v>QLD</v>
      </c>
      <c r="F881" s="3">
        <f t="shared" ca="1" si="150"/>
        <v>865</v>
      </c>
      <c r="G881" s="3" t="str">
        <f ca="1">VLOOKUP(F881,Occupation!$A$1:$B$915,2,0)</f>
        <v>Charter and Tour Bus Driver</v>
      </c>
      <c r="H881" s="3">
        <f t="shared" ca="1" si="151"/>
        <v>9</v>
      </c>
      <c r="I881" s="3">
        <f t="shared" ca="1" si="152"/>
        <v>51469.59</v>
      </c>
      <c r="J881" s="3">
        <f t="shared" ca="1" si="153"/>
        <v>2.035386765336733E-2</v>
      </c>
      <c r="K881" s="3">
        <f t="shared" ca="1" si="154"/>
        <v>1</v>
      </c>
      <c r="L881" s="3" t="str">
        <f ca="1">VLOOKUP(K881,Freq_Investment!$A$1:$B$8,2,0)</f>
        <v>Daily</v>
      </c>
      <c r="M881" s="3" t="str">
        <f t="shared" ca="1" si="155"/>
        <v>Auto</v>
      </c>
      <c r="N881" s="3">
        <f t="shared" ca="1" si="156"/>
        <v>1</v>
      </c>
      <c r="O881" s="3">
        <f t="shared" ca="1" si="156"/>
        <v>3</v>
      </c>
      <c r="P881" s="3">
        <f t="shared" ca="1" si="156"/>
        <v>4</v>
      </c>
    </row>
    <row r="882" spans="1:16" x14ac:dyDescent="0.25">
      <c r="A882" s="3">
        <f t="shared" ca="1" si="146"/>
        <v>184458053</v>
      </c>
      <c r="B882" s="3">
        <f t="shared" ca="1" si="147"/>
        <v>8394</v>
      </c>
      <c r="C882" s="1">
        <f t="shared" ca="1" si="148"/>
        <v>25608</v>
      </c>
      <c r="D882" s="7">
        <f t="shared" ca="1" si="149"/>
        <v>3</v>
      </c>
      <c r="E882" s="3" t="str">
        <f ca="1">VLOOKUP(D882,State!$A$1:$B$9,2,0)</f>
        <v>SA</v>
      </c>
      <c r="F882" s="3">
        <f t="shared" ca="1" si="150"/>
        <v>288</v>
      </c>
      <c r="G882" s="3" t="str">
        <f ca="1">VLOOKUP(F882,Occupation!$A$1:$B$915,2,0)</f>
        <v>Sonographer</v>
      </c>
      <c r="H882" s="3">
        <f t="shared" ca="1" si="151"/>
        <v>7</v>
      </c>
      <c r="I882" s="3">
        <f t="shared" ca="1" si="152"/>
        <v>24381.599999999999</v>
      </c>
      <c r="J882" s="3">
        <f t="shared" ca="1" si="153"/>
        <v>0.31542119225013304</v>
      </c>
      <c r="K882" s="3">
        <f t="shared" ca="1" si="154"/>
        <v>3</v>
      </c>
      <c r="L882" s="3" t="str">
        <f ca="1">VLOOKUP(K882,Freq_Investment!$A$1:$B$8,2,0)</f>
        <v>Fortnightly</v>
      </c>
      <c r="M882" s="3" t="str">
        <f t="shared" ca="1" si="155"/>
        <v>Manual</v>
      </c>
      <c r="N882" s="3">
        <f t="shared" ca="1" si="156"/>
        <v>5</v>
      </c>
      <c r="O882" s="3">
        <f t="shared" ca="1" si="156"/>
        <v>2</v>
      </c>
      <c r="P882" s="3">
        <f t="shared" ca="1" si="156"/>
        <v>2</v>
      </c>
    </row>
    <row r="883" spans="1:16" x14ac:dyDescent="0.25">
      <c r="A883" s="3">
        <f t="shared" ca="1" si="146"/>
        <v>661676827</v>
      </c>
      <c r="B883" s="3">
        <f t="shared" ca="1" si="147"/>
        <v>1813</v>
      </c>
      <c r="C883" s="1">
        <f t="shared" ca="1" si="148"/>
        <v>28625</v>
      </c>
      <c r="D883" s="7">
        <f t="shared" ca="1" si="149"/>
        <v>6</v>
      </c>
      <c r="E883" s="3" t="str">
        <f ca="1">VLOOKUP(D883,State!$A$1:$B$9,2,0)</f>
        <v>TAS</v>
      </c>
      <c r="F883" s="3">
        <f t="shared" ca="1" si="150"/>
        <v>749</v>
      </c>
      <c r="G883" s="3" t="str">
        <f ca="1">VLOOKUP(F883,Occupation!$A$1:$B$915,2,0)</f>
        <v>Conveyancer</v>
      </c>
      <c r="H883" s="3">
        <f t="shared" ca="1" si="151"/>
        <v>3</v>
      </c>
      <c r="I883" s="3">
        <f t="shared" ca="1" si="152"/>
        <v>57767.76</v>
      </c>
      <c r="J883" s="3">
        <f t="shared" ca="1" si="153"/>
        <v>0.1339934895762705</v>
      </c>
      <c r="K883" s="3">
        <f t="shared" ca="1" si="154"/>
        <v>7</v>
      </c>
      <c r="L883" s="3" t="str">
        <f ca="1">VLOOKUP(K883,Freq_Investment!$A$1:$B$8,2,0)</f>
        <v>Yearly</v>
      </c>
      <c r="M883" s="3" t="str">
        <f t="shared" ca="1" si="155"/>
        <v>Auto</v>
      </c>
      <c r="N883" s="3">
        <f t="shared" ca="1" si="156"/>
        <v>1</v>
      </c>
      <c r="O883" s="3">
        <f t="shared" ca="1" si="156"/>
        <v>3</v>
      </c>
      <c r="P883" s="3">
        <f t="shared" ca="1" si="156"/>
        <v>3</v>
      </c>
    </row>
    <row r="884" spans="1:16" x14ac:dyDescent="0.25">
      <c r="A884" s="3">
        <f t="shared" ca="1" si="146"/>
        <v>85192231</v>
      </c>
      <c r="B884" s="3">
        <f t="shared" ca="1" si="147"/>
        <v>8215</v>
      </c>
      <c r="C884" s="1">
        <f t="shared" ca="1" si="148"/>
        <v>34522</v>
      </c>
      <c r="D884" s="7">
        <f t="shared" ca="1" si="149"/>
        <v>7</v>
      </c>
      <c r="E884" s="3" t="str">
        <f ca="1">VLOOKUP(D884,State!$A$1:$B$9,2,0)</f>
        <v>VIC</v>
      </c>
      <c r="F884" s="3">
        <f t="shared" ca="1" si="150"/>
        <v>224</v>
      </c>
      <c r="G884" s="3" t="str">
        <f ca="1">VLOOKUP(F884,Occupation!$A$1:$B$915,2,0)</f>
        <v>Agricultural Engineer</v>
      </c>
      <c r="H884" s="3">
        <f t="shared" ca="1" si="151"/>
        <v>5</v>
      </c>
      <c r="I884" s="3">
        <f t="shared" ca="1" si="152"/>
        <v>52961.31</v>
      </c>
      <c r="J884" s="3">
        <f t="shared" ca="1" si="153"/>
        <v>5.3303000528373445E-2</v>
      </c>
      <c r="K884" s="3">
        <f t="shared" ca="1" si="154"/>
        <v>7</v>
      </c>
      <c r="L884" s="3" t="str">
        <f ca="1">VLOOKUP(K884,Freq_Investment!$A$1:$B$8,2,0)</f>
        <v>Yearly</v>
      </c>
      <c r="M884" s="3" t="str">
        <f t="shared" ca="1" si="155"/>
        <v>Auto</v>
      </c>
      <c r="N884" s="3">
        <f t="shared" ca="1" si="156"/>
        <v>4</v>
      </c>
      <c r="O884" s="3">
        <f t="shared" ca="1" si="156"/>
        <v>1</v>
      </c>
      <c r="P884" s="3">
        <f t="shared" ca="1" si="156"/>
        <v>5</v>
      </c>
    </row>
    <row r="885" spans="1:16" x14ac:dyDescent="0.25">
      <c r="A885" s="3">
        <f t="shared" ca="1" si="146"/>
        <v>633157468</v>
      </c>
      <c r="B885" s="3">
        <f t="shared" ca="1" si="147"/>
        <v>5491</v>
      </c>
      <c r="C885" s="1">
        <f t="shared" ca="1" si="148"/>
        <v>41582</v>
      </c>
      <c r="D885" s="7">
        <f t="shared" ca="1" si="149"/>
        <v>1</v>
      </c>
      <c r="E885" s="3" t="str">
        <f ca="1">VLOOKUP(D885,State!$A$1:$B$9,2,0)</f>
        <v>NSW</v>
      </c>
      <c r="F885" s="3">
        <f t="shared" ca="1" si="150"/>
        <v>697</v>
      </c>
      <c r="G885" s="3" t="str">
        <f ca="1">VLOOKUP(F885,Occupation!$A$1:$B$915,2,0)</f>
        <v>Diving Instructor (Open Water)</v>
      </c>
      <c r="H885" s="3">
        <f t="shared" ca="1" si="151"/>
        <v>1</v>
      </c>
      <c r="I885" s="3">
        <f t="shared" ca="1" si="152"/>
        <v>94613.31</v>
      </c>
      <c r="J885" s="3">
        <f t="shared" ca="1" si="153"/>
        <v>0.48366529133119496</v>
      </c>
      <c r="K885" s="3">
        <f t="shared" ca="1" si="154"/>
        <v>1</v>
      </c>
      <c r="L885" s="3" t="str">
        <f ca="1">VLOOKUP(K885,Freq_Investment!$A$1:$B$8,2,0)</f>
        <v>Daily</v>
      </c>
      <c r="M885" s="3" t="str">
        <f t="shared" ca="1" si="155"/>
        <v>Manual</v>
      </c>
      <c r="N885" s="3">
        <f t="shared" ca="1" si="156"/>
        <v>3</v>
      </c>
      <c r="O885" s="3">
        <f t="shared" ca="1" si="156"/>
        <v>5</v>
      </c>
      <c r="P885" s="3">
        <f t="shared" ca="1" si="156"/>
        <v>2</v>
      </c>
    </row>
    <row r="886" spans="1:16" x14ac:dyDescent="0.25">
      <c r="A886" s="3">
        <f t="shared" ca="1" si="146"/>
        <v>287234765</v>
      </c>
      <c r="B886" s="3">
        <f t="shared" ca="1" si="147"/>
        <v>7260</v>
      </c>
      <c r="C886" s="1">
        <f t="shared" ca="1" si="148"/>
        <v>31158</v>
      </c>
      <c r="D886" s="7">
        <f t="shared" ca="1" si="149"/>
        <v>3</v>
      </c>
      <c r="E886" s="3" t="str">
        <f ca="1">VLOOKUP(D886,State!$A$1:$B$9,2,0)</f>
        <v>SA</v>
      </c>
      <c r="F886" s="3">
        <f t="shared" ca="1" si="150"/>
        <v>218</v>
      </c>
      <c r="G886" s="3" t="str">
        <f ca="1">VLOOKUP(F886,Occupation!$A$1:$B$915,2,0)</f>
        <v>Industrial Engineer</v>
      </c>
      <c r="H886" s="3">
        <f t="shared" ca="1" si="151"/>
        <v>2</v>
      </c>
      <c r="I886" s="3">
        <f t="shared" ca="1" si="152"/>
        <v>75644.92</v>
      </c>
      <c r="J886" s="3">
        <f t="shared" ca="1" si="153"/>
        <v>0.25188022552239359</v>
      </c>
      <c r="K886" s="3">
        <f t="shared" ca="1" si="154"/>
        <v>1</v>
      </c>
      <c r="L886" s="3" t="str">
        <f ca="1">VLOOKUP(K886,Freq_Investment!$A$1:$B$8,2,0)</f>
        <v>Daily</v>
      </c>
      <c r="M886" s="3" t="str">
        <f t="shared" ca="1" si="155"/>
        <v>Auto</v>
      </c>
      <c r="N886" s="3">
        <f t="shared" ca="1" si="156"/>
        <v>3</v>
      </c>
      <c r="O886" s="3">
        <f t="shared" ca="1" si="156"/>
        <v>5</v>
      </c>
      <c r="P886" s="3">
        <f t="shared" ca="1" si="156"/>
        <v>1</v>
      </c>
    </row>
    <row r="887" spans="1:16" x14ac:dyDescent="0.25">
      <c r="A887" s="3">
        <f t="shared" ca="1" si="146"/>
        <v>337314319</v>
      </c>
      <c r="B887" s="3">
        <f t="shared" ca="1" si="147"/>
        <v>9908</v>
      </c>
      <c r="C887" s="1">
        <f t="shared" ca="1" si="148"/>
        <v>39532</v>
      </c>
      <c r="D887" s="7">
        <f t="shared" ca="1" si="149"/>
        <v>5</v>
      </c>
      <c r="E887" s="3" t="str">
        <f ca="1">VLOOKUP(D887,State!$A$1:$B$9,2,0)</f>
        <v>NT</v>
      </c>
      <c r="F887" s="3">
        <f t="shared" ca="1" si="150"/>
        <v>483</v>
      </c>
      <c r="G887" s="3" t="str">
        <f ca="1">VLOOKUP(F887,Occupation!$A$1:$B$915,2,0)</f>
        <v>Pressure Welder</v>
      </c>
      <c r="H887" s="3">
        <f t="shared" ca="1" si="151"/>
        <v>1</v>
      </c>
      <c r="I887" s="3">
        <f t="shared" ca="1" si="152"/>
        <v>82300.570000000007</v>
      </c>
      <c r="J887" s="3">
        <f t="shared" ca="1" si="153"/>
        <v>0.23094331400727941</v>
      </c>
      <c r="K887" s="3">
        <f t="shared" ca="1" si="154"/>
        <v>2</v>
      </c>
      <c r="L887" s="3" t="str">
        <f ca="1">VLOOKUP(K887,Freq_Investment!$A$1:$B$8,2,0)</f>
        <v>Weekly</v>
      </c>
      <c r="M887" s="3" t="str">
        <f t="shared" ca="1" si="155"/>
        <v>Auto</v>
      </c>
      <c r="N887" s="3">
        <f t="shared" ca="1" si="156"/>
        <v>1</v>
      </c>
      <c r="O887" s="3">
        <f t="shared" ca="1" si="156"/>
        <v>1</v>
      </c>
      <c r="P887" s="3">
        <f t="shared" ca="1" si="156"/>
        <v>1</v>
      </c>
    </row>
    <row r="888" spans="1:16" x14ac:dyDescent="0.25">
      <c r="A888" s="3">
        <f t="shared" ca="1" si="146"/>
        <v>771501551</v>
      </c>
      <c r="B888" s="3">
        <f t="shared" ca="1" si="147"/>
        <v>5524</v>
      </c>
      <c r="C888" s="1">
        <f t="shared" ca="1" si="148"/>
        <v>34550</v>
      </c>
      <c r="D888" s="7">
        <f t="shared" ca="1" si="149"/>
        <v>6</v>
      </c>
      <c r="E888" s="3" t="str">
        <f ca="1">VLOOKUP(D888,State!$A$1:$B$9,2,0)</f>
        <v>TAS</v>
      </c>
      <c r="F888" s="3">
        <f t="shared" ca="1" si="150"/>
        <v>234</v>
      </c>
      <c r="G888" s="3" t="str">
        <f ca="1">VLOOKUP(F888,Occupation!$A$1:$B$915,2,0)</f>
        <v>Aquaculture or Fisheries Scientist</v>
      </c>
      <c r="H888" s="3">
        <f t="shared" ca="1" si="151"/>
        <v>3</v>
      </c>
      <c r="I888" s="3">
        <f t="shared" ca="1" si="152"/>
        <v>45130.36</v>
      </c>
      <c r="J888" s="3">
        <f t="shared" ca="1" si="153"/>
        <v>0.48921690032629656</v>
      </c>
      <c r="K888" s="3">
        <f t="shared" ca="1" si="154"/>
        <v>2</v>
      </c>
      <c r="L888" s="3" t="str">
        <f ca="1">VLOOKUP(K888,Freq_Investment!$A$1:$B$8,2,0)</f>
        <v>Weekly</v>
      </c>
      <c r="M888" s="3" t="str">
        <f t="shared" ca="1" si="155"/>
        <v>Auto</v>
      </c>
      <c r="N888" s="3">
        <f t="shared" ca="1" si="156"/>
        <v>3</v>
      </c>
      <c r="O888" s="3">
        <f t="shared" ca="1" si="156"/>
        <v>2</v>
      </c>
      <c r="P888" s="3">
        <f t="shared" ca="1" si="156"/>
        <v>5</v>
      </c>
    </row>
    <row r="889" spans="1:16" x14ac:dyDescent="0.25">
      <c r="A889" s="3">
        <f t="shared" ca="1" si="146"/>
        <v>777564239</v>
      </c>
      <c r="B889" s="3">
        <f t="shared" ca="1" si="147"/>
        <v>6683</v>
      </c>
      <c r="C889" s="1">
        <f t="shared" ca="1" si="148"/>
        <v>27993</v>
      </c>
      <c r="D889" s="7">
        <f t="shared" ca="1" si="149"/>
        <v>1</v>
      </c>
      <c r="E889" s="3" t="str">
        <f ca="1">VLOOKUP(D889,State!$A$1:$B$9,2,0)</f>
        <v>NSW</v>
      </c>
      <c r="F889" s="3">
        <f t="shared" ca="1" si="150"/>
        <v>878</v>
      </c>
      <c r="G889" s="3" t="str">
        <f ca="1">VLOOKUP(F889,Occupation!$A$1:$B$915,2,0)</f>
        <v>Building Insulation Installer</v>
      </c>
      <c r="H889" s="3">
        <f t="shared" ca="1" si="151"/>
        <v>4</v>
      </c>
      <c r="I889" s="3">
        <f t="shared" ca="1" si="152"/>
        <v>78332.710000000006</v>
      </c>
      <c r="J889" s="3">
        <f t="shared" ca="1" si="153"/>
        <v>0.18134363039691437</v>
      </c>
      <c r="K889" s="3">
        <f t="shared" ca="1" si="154"/>
        <v>2</v>
      </c>
      <c r="L889" s="3" t="str">
        <f ca="1">VLOOKUP(K889,Freq_Investment!$A$1:$B$8,2,0)</f>
        <v>Weekly</v>
      </c>
      <c r="M889" s="3" t="str">
        <f t="shared" ca="1" si="155"/>
        <v>Manual</v>
      </c>
      <c r="N889" s="3">
        <f t="shared" ca="1" si="156"/>
        <v>2</v>
      </c>
      <c r="O889" s="3">
        <f t="shared" ca="1" si="156"/>
        <v>4</v>
      </c>
      <c r="P889" s="3">
        <f t="shared" ca="1" si="156"/>
        <v>3</v>
      </c>
    </row>
    <row r="890" spans="1:16" x14ac:dyDescent="0.25">
      <c r="A890" s="3">
        <f t="shared" ca="1" si="146"/>
        <v>303551886</v>
      </c>
      <c r="B890" s="3">
        <f t="shared" ca="1" si="147"/>
        <v>114</v>
      </c>
      <c r="C890" s="1">
        <f t="shared" ca="1" si="148"/>
        <v>27076</v>
      </c>
      <c r="D890" s="7">
        <f t="shared" ca="1" si="149"/>
        <v>8</v>
      </c>
      <c r="E890" s="3" t="str">
        <f ca="1">VLOOKUP(D890,State!$A$1:$B$9,2,0)</f>
        <v>ACT</v>
      </c>
      <c r="F890" s="3">
        <f t="shared" ca="1" si="150"/>
        <v>89</v>
      </c>
      <c r="G890" s="3" t="str">
        <f ca="1">VLOOKUP(F890,Occupation!$A$1:$B$915,2,0)</f>
        <v>Boarding Kennel or Cattery Operator</v>
      </c>
      <c r="H890" s="3">
        <f t="shared" ca="1" si="151"/>
        <v>5</v>
      </c>
      <c r="I890" s="3">
        <f t="shared" ca="1" si="152"/>
        <v>97528.11</v>
      </c>
      <c r="J890" s="3">
        <f t="shared" ca="1" si="153"/>
        <v>6.5920989623888482E-2</v>
      </c>
      <c r="K890" s="3">
        <f t="shared" ca="1" si="154"/>
        <v>4</v>
      </c>
      <c r="L890" s="3" t="str">
        <f ca="1">VLOOKUP(K890,Freq_Investment!$A$1:$B$8,2,0)</f>
        <v>Monthly</v>
      </c>
      <c r="M890" s="3" t="str">
        <f t="shared" ca="1" si="155"/>
        <v>Auto</v>
      </c>
      <c r="N890" s="3">
        <f t="shared" ca="1" si="156"/>
        <v>2</v>
      </c>
      <c r="O890" s="3">
        <f t="shared" ca="1" si="156"/>
        <v>2</v>
      </c>
      <c r="P890" s="3">
        <f t="shared" ca="1" si="156"/>
        <v>2</v>
      </c>
    </row>
    <row r="891" spans="1:16" x14ac:dyDescent="0.25">
      <c r="A891" s="3">
        <f t="shared" ca="1" si="146"/>
        <v>182673733</v>
      </c>
      <c r="B891" s="3">
        <f t="shared" ca="1" si="147"/>
        <v>5315</v>
      </c>
      <c r="C891" s="1">
        <f t="shared" ca="1" si="148"/>
        <v>32303</v>
      </c>
      <c r="D891" s="7">
        <f t="shared" ca="1" si="149"/>
        <v>2</v>
      </c>
      <c r="E891" s="3" t="str">
        <f ca="1">VLOOKUP(D891,State!$A$1:$B$9,2,0)</f>
        <v>QLD</v>
      </c>
      <c r="F891" s="3">
        <f t="shared" ca="1" si="150"/>
        <v>604</v>
      </c>
      <c r="G891" s="3" t="str">
        <f ca="1">VLOOKUP(F891,Occupation!$A$1:$B$915,2,0)</f>
        <v>Jeweller</v>
      </c>
      <c r="H891" s="3">
        <f t="shared" ca="1" si="151"/>
        <v>5</v>
      </c>
      <c r="I891" s="3">
        <f t="shared" ca="1" si="152"/>
        <v>72398.95</v>
      </c>
      <c r="J891" s="3">
        <f t="shared" ca="1" si="153"/>
        <v>0.38587701328060203</v>
      </c>
      <c r="K891" s="3">
        <f t="shared" ca="1" si="154"/>
        <v>2</v>
      </c>
      <c r="L891" s="3" t="str">
        <f ca="1">VLOOKUP(K891,Freq_Investment!$A$1:$B$8,2,0)</f>
        <v>Weekly</v>
      </c>
      <c r="M891" s="3" t="str">
        <f t="shared" ca="1" si="155"/>
        <v>Auto</v>
      </c>
      <c r="N891" s="3">
        <f t="shared" ca="1" si="156"/>
        <v>4</v>
      </c>
      <c r="O891" s="3">
        <f t="shared" ca="1" si="156"/>
        <v>3</v>
      </c>
      <c r="P891" s="3">
        <f t="shared" ca="1" si="156"/>
        <v>1</v>
      </c>
    </row>
    <row r="892" spans="1:16" x14ac:dyDescent="0.25">
      <c r="A892" s="3">
        <f t="shared" ca="1" si="146"/>
        <v>58542250</v>
      </c>
      <c r="B892" s="3">
        <f t="shared" ca="1" si="147"/>
        <v>8336</v>
      </c>
      <c r="C892" s="1">
        <f t="shared" ca="1" si="148"/>
        <v>41285</v>
      </c>
      <c r="D892" s="7">
        <f t="shared" ca="1" si="149"/>
        <v>6</v>
      </c>
      <c r="E892" s="3" t="str">
        <f ca="1">VLOOKUP(D892,State!$A$1:$B$9,2,0)</f>
        <v>TAS</v>
      </c>
      <c r="F892" s="3">
        <f t="shared" ca="1" si="150"/>
        <v>782</v>
      </c>
      <c r="G892" s="3" t="str">
        <f ca="1">VLOOKUP(F892,Occupation!$A$1:$B$915,2,0)</f>
        <v>Sales Representative (Business Services)</v>
      </c>
      <c r="H892" s="3">
        <f t="shared" ca="1" si="151"/>
        <v>7</v>
      </c>
      <c r="I892" s="3">
        <f t="shared" ca="1" si="152"/>
        <v>65866</v>
      </c>
      <c r="J892" s="3">
        <f t="shared" ca="1" si="153"/>
        <v>9.4814224816818449E-2</v>
      </c>
      <c r="K892" s="3">
        <f t="shared" ca="1" si="154"/>
        <v>2</v>
      </c>
      <c r="L892" s="3" t="str">
        <f ca="1">VLOOKUP(K892,Freq_Investment!$A$1:$B$8,2,0)</f>
        <v>Weekly</v>
      </c>
      <c r="M892" s="3" t="str">
        <f t="shared" ca="1" si="155"/>
        <v>Auto</v>
      </c>
      <c r="N892" s="3">
        <f t="shared" ca="1" si="156"/>
        <v>1</v>
      </c>
      <c r="O892" s="3">
        <f t="shared" ca="1" si="156"/>
        <v>5</v>
      </c>
      <c r="P892" s="3">
        <f t="shared" ca="1" si="156"/>
        <v>1</v>
      </c>
    </row>
    <row r="893" spans="1:16" x14ac:dyDescent="0.25">
      <c r="A893" s="3">
        <f t="shared" ca="1" si="146"/>
        <v>602626361</v>
      </c>
      <c r="B893" s="3">
        <f t="shared" ca="1" si="147"/>
        <v>2273</v>
      </c>
      <c r="C893" s="1">
        <f t="shared" ca="1" si="148"/>
        <v>41862</v>
      </c>
      <c r="D893" s="7">
        <f t="shared" ca="1" si="149"/>
        <v>3</v>
      </c>
      <c r="E893" s="3" t="str">
        <f ca="1">VLOOKUP(D893,State!$A$1:$B$9,2,0)</f>
        <v>SA</v>
      </c>
      <c r="F893" s="3">
        <f t="shared" ca="1" si="150"/>
        <v>836</v>
      </c>
      <c r="G893" s="3" t="str">
        <f ca="1">VLOOKUP(F893,Occupation!$A$1:$B$915,2,0)</f>
        <v>Cement Production Plant Operator</v>
      </c>
      <c r="H893" s="3">
        <f t="shared" ca="1" si="151"/>
        <v>6</v>
      </c>
      <c r="I893" s="3">
        <f t="shared" ca="1" si="152"/>
        <v>7380.9</v>
      </c>
      <c r="J893" s="3">
        <f t="shared" ca="1" si="153"/>
        <v>0.32766384370033463</v>
      </c>
      <c r="K893" s="3">
        <f t="shared" ca="1" si="154"/>
        <v>5</v>
      </c>
      <c r="L893" s="3" t="str">
        <f ca="1">VLOOKUP(K893,Freq_Investment!$A$1:$B$8,2,0)</f>
        <v>Quarterly</v>
      </c>
      <c r="M893" s="3" t="str">
        <f t="shared" ca="1" si="155"/>
        <v>Manual</v>
      </c>
      <c r="N893" s="3">
        <f t="shared" ca="1" si="156"/>
        <v>4</v>
      </c>
      <c r="O893" s="3">
        <f t="shared" ca="1" si="156"/>
        <v>4</v>
      </c>
      <c r="P893" s="3">
        <f t="shared" ca="1" si="156"/>
        <v>4</v>
      </c>
    </row>
    <row r="894" spans="1:16" x14ac:dyDescent="0.25">
      <c r="A894" s="3">
        <f t="shared" ca="1" si="146"/>
        <v>458601799</v>
      </c>
      <c r="B894" s="3">
        <f t="shared" ca="1" si="147"/>
        <v>131</v>
      </c>
      <c r="C894" s="1">
        <f t="shared" ca="1" si="148"/>
        <v>28946</v>
      </c>
      <c r="D894" s="7">
        <f t="shared" ca="1" si="149"/>
        <v>5</v>
      </c>
      <c r="E894" s="3" t="str">
        <f ca="1">VLOOKUP(D894,State!$A$1:$B$9,2,0)</f>
        <v>NT</v>
      </c>
      <c r="F894" s="3">
        <f t="shared" ca="1" si="150"/>
        <v>616</v>
      </c>
      <c r="G894" s="3" t="str">
        <f ca="1">VLOOKUP(F894,Occupation!$A$1:$B$915,2,0)</f>
        <v>Optical Dispenser / Dispensing Optician</v>
      </c>
      <c r="H894" s="3">
        <f t="shared" ca="1" si="151"/>
        <v>4</v>
      </c>
      <c r="I894" s="3">
        <f t="shared" ca="1" si="152"/>
        <v>61832.160000000003</v>
      </c>
      <c r="J894" s="3">
        <f t="shared" ca="1" si="153"/>
        <v>4.2339283528967209E-2</v>
      </c>
      <c r="K894" s="3">
        <f t="shared" ca="1" si="154"/>
        <v>4</v>
      </c>
      <c r="L894" s="3" t="str">
        <f ca="1">VLOOKUP(K894,Freq_Investment!$A$1:$B$8,2,0)</f>
        <v>Monthly</v>
      </c>
      <c r="M894" s="3" t="str">
        <f t="shared" ca="1" si="155"/>
        <v>Manual</v>
      </c>
      <c r="N894" s="3">
        <f t="shared" ca="1" si="156"/>
        <v>2</v>
      </c>
      <c r="O894" s="3">
        <f t="shared" ca="1" si="156"/>
        <v>4</v>
      </c>
      <c r="P894" s="3">
        <f t="shared" ca="1" si="156"/>
        <v>1</v>
      </c>
    </row>
    <row r="895" spans="1:16" x14ac:dyDescent="0.25">
      <c r="A895" s="3">
        <f t="shared" ca="1" si="146"/>
        <v>322956797</v>
      </c>
      <c r="B895" s="3">
        <f t="shared" ca="1" si="147"/>
        <v>3019</v>
      </c>
      <c r="C895" s="1">
        <f t="shared" ca="1" si="148"/>
        <v>34778</v>
      </c>
      <c r="D895" s="7">
        <f t="shared" ca="1" si="149"/>
        <v>1</v>
      </c>
      <c r="E895" s="3" t="str">
        <f ca="1">VLOOKUP(D895,State!$A$1:$B$9,2,0)</f>
        <v>NSW</v>
      </c>
      <c r="F895" s="3">
        <f t="shared" ca="1" si="150"/>
        <v>807</v>
      </c>
      <c r="G895" s="3" t="str">
        <f ca="1">VLOOKUP(F895,Occupation!$A$1:$B$915,2,0)</f>
        <v>Other Wood Processing Machine Operator</v>
      </c>
      <c r="H895" s="3">
        <f t="shared" ca="1" si="151"/>
        <v>6</v>
      </c>
      <c r="I895" s="3">
        <f t="shared" ca="1" si="152"/>
        <v>43763.18</v>
      </c>
      <c r="J895" s="3">
        <f t="shared" ca="1" si="153"/>
        <v>0.34922986128384587</v>
      </c>
      <c r="K895" s="3">
        <f t="shared" ca="1" si="154"/>
        <v>1</v>
      </c>
      <c r="L895" s="3" t="str">
        <f ca="1">VLOOKUP(K895,Freq_Investment!$A$1:$B$8,2,0)</f>
        <v>Daily</v>
      </c>
      <c r="M895" s="3" t="str">
        <f t="shared" ca="1" si="155"/>
        <v>Auto</v>
      </c>
      <c r="N895" s="3">
        <f t="shared" ca="1" si="156"/>
        <v>1</v>
      </c>
      <c r="O895" s="3">
        <f t="shared" ca="1" si="156"/>
        <v>4</v>
      </c>
      <c r="P895" s="3">
        <f t="shared" ca="1" si="156"/>
        <v>4</v>
      </c>
    </row>
    <row r="896" spans="1:16" x14ac:dyDescent="0.25">
      <c r="A896" s="3">
        <f t="shared" ca="1" si="146"/>
        <v>93147279</v>
      </c>
      <c r="B896" s="3">
        <f t="shared" ca="1" si="147"/>
        <v>4298</v>
      </c>
      <c r="C896" s="1">
        <f t="shared" ca="1" si="148"/>
        <v>40596</v>
      </c>
      <c r="D896" s="7">
        <f t="shared" ca="1" si="149"/>
        <v>4</v>
      </c>
      <c r="E896" s="3" t="str">
        <f ca="1">VLOOKUP(D896,State!$A$1:$B$9,2,0)</f>
        <v>WA</v>
      </c>
      <c r="F896" s="3">
        <f t="shared" ca="1" si="150"/>
        <v>276</v>
      </c>
      <c r="G896" s="3" t="str">
        <f ca="1">VLOOKUP(F896,Occupation!$A$1:$B$915,2,0)</f>
        <v>Education Reviewer</v>
      </c>
      <c r="H896" s="3">
        <f t="shared" ca="1" si="151"/>
        <v>10</v>
      </c>
      <c r="I896" s="3">
        <f t="shared" ca="1" si="152"/>
        <v>11895.9</v>
      </c>
      <c r="J896" s="3">
        <f t="shared" ca="1" si="153"/>
        <v>0.29920339777626875</v>
      </c>
      <c r="K896" s="3">
        <f t="shared" ca="1" si="154"/>
        <v>4</v>
      </c>
      <c r="L896" s="3" t="str">
        <f ca="1">VLOOKUP(K896,Freq_Investment!$A$1:$B$8,2,0)</f>
        <v>Monthly</v>
      </c>
      <c r="M896" s="3" t="str">
        <f t="shared" ca="1" si="155"/>
        <v>Auto</v>
      </c>
      <c r="N896" s="3">
        <f t="shared" ca="1" si="156"/>
        <v>1</v>
      </c>
      <c r="O896" s="3">
        <f t="shared" ca="1" si="156"/>
        <v>1</v>
      </c>
      <c r="P896" s="3">
        <f t="shared" ca="1" si="156"/>
        <v>4</v>
      </c>
    </row>
    <row r="897" spans="1:16" x14ac:dyDescent="0.25">
      <c r="A897" s="3">
        <f t="shared" ca="1" si="146"/>
        <v>492264439</v>
      </c>
      <c r="B897" s="3">
        <f t="shared" ca="1" si="147"/>
        <v>1931</v>
      </c>
      <c r="C897" s="1">
        <f t="shared" ca="1" si="148"/>
        <v>31994</v>
      </c>
      <c r="D897" s="7">
        <f t="shared" ca="1" si="149"/>
        <v>4</v>
      </c>
      <c r="E897" s="3" t="str">
        <f ca="1">VLOOKUP(D897,State!$A$1:$B$9,2,0)</f>
        <v>WA</v>
      </c>
      <c r="F897" s="3">
        <f t="shared" ca="1" si="150"/>
        <v>592</v>
      </c>
      <c r="G897" s="3" t="str">
        <f ca="1">VLOOKUP(F897,Occupation!$A$1:$B$915,2,0)</f>
        <v>Furniture Finisher</v>
      </c>
      <c r="H897" s="3">
        <f t="shared" ca="1" si="151"/>
        <v>4</v>
      </c>
      <c r="I897" s="3">
        <f t="shared" ca="1" si="152"/>
        <v>19713.55</v>
      </c>
      <c r="J897" s="3">
        <f t="shared" ca="1" si="153"/>
        <v>0.25322497545259054</v>
      </c>
      <c r="K897" s="3">
        <f t="shared" ca="1" si="154"/>
        <v>4</v>
      </c>
      <c r="L897" s="3" t="str">
        <f ca="1">VLOOKUP(K897,Freq_Investment!$A$1:$B$8,2,0)</f>
        <v>Monthly</v>
      </c>
      <c r="M897" s="3" t="str">
        <f t="shared" ca="1" si="155"/>
        <v>Auto</v>
      </c>
      <c r="N897" s="3">
        <f t="shared" ca="1" si="156"/>
        <v>2</v>
      </c>
      <c r="O897" s="3">
        <f t="shared" ca="1" si="156"/>
        <v>5</v>
      </c>
      <c r="P897" s="3">
        <f t="shared" ca="1" si="156"/>
        <v>3</v>
      </c>
    </row>
    <row r="898" spans="1:16" x14ac:dyDescent="0.25">
      <c r="A898" s="3">
        <f t="shared" ca="1" si="146"/>
        <v>949704775</v>
      </c>
      <c r="B898" s="3">
        <f t="shared" ca="1" si="147"/>
        <v>1179</v>
      </c>
      <c r="C898" s="1">
        <f t="shared" ca="1" si="148"/>
        <v>34578</v>
      </c>
      <c r="D898" s="7">
        <f t="shared" ca="1" si="149"/>
        <v>8</v>
      </c>
      <c r="E898" s="3" t="str">
        <f ca="1">VLOOKUP(D898,State!$A$1:$B$9,2,0)</f>
        <v>ACT</v>
      </c>
      <c r="F898" s="3">
        <f t="shared" ca="1" si="150"/>
        <v>792</v>
      </c>
      <c r="G898" s="3" t="str">
        <f ca="1">VLOOKUP(F898,Occupation!$A$1:$B$915,2,0)</f>
        <v>Motor Vehicle Parts Interpreter / Automotive Parts Salesperson</v>
      </c>
      <c r="H898" s="3">
        <f t="shared" ca="1" si="151"/>
        <v>1</v>
      </c>
      <c r="I898" s="3">
        <f t="shared" ca="1" si="152"/>
        <v>58658.17</v>
      </c>
      <c r="J898" s="3">
        <f t="shared" ca="1" si="153"/>
        <v>0.23313952580924929</v>
      </c>
      <c r="K898" s="3">
        <f t="shared" ca="1" si="154"/>
        <v>1</v>
      </c>
      <c r="L898" s="3" t="str">
        <f ca="1">VLOOKUP(K898,Freq_Investment!$A$1:$B$8,2,0)</f>
        <v>Daily</v>
      </c>
      <c r="M898" s="3" t="str">
        <f t="shared" ca="1" si="155"/>
        <v>Auto</v>
      </c>
      <c r="N898" s="3">
        <f t="shared" ca="1" si="156"/>
        <v>5</v>
      </c>
      <c r="O898" s="3">
        <f t="shared" ca="1" si="156"/>
        <v>1</v>
      </c>
      <c r="P898" s="3">
        <f t="shared" ca="1" si="156"/>
        <v>5</v>
      </c>
    </row>
    <row r="899" spans="1:16" x14ac:dyDescent="0.25">
      <c r="A899" s="3">
        <f t="shared" ref="A899:A962" ca="1" si="157">RANDBETWEEN(10000000,1000000000)</f>
        <v>938534372</v>
      </c>
      <c r="B899" s="3">
        <f t="shared" ref="B899:B962" ca="1" si="158">RANDBETWEEN(1,10000)</f>
        <v>9674</v>
      </c>
      <c r="C899" s="1">
        <f t="shared" ref="C899:C962" ca="1" si="159">DATE(RANDBETWEEN(1970,2021),RANDBETWEEN(1,12),RANDBETWEEN(1,28))</f>
        <v>42648</v>
      </c>
      <c r="D899" s="7">
        <f t="shared" ref="D899:D962" ca="1" si="160">RANDBETWEEN(1,8)</f>
        <v>1</v>
      </c>
      <c r="E899" s="3" t="str">
        <f ca="1">VLOOKUP(D899,State!$A$1:$B$9,2,0)</f>
        <v>NSW</v>
      </c>
      <c r="F899" s="3">
        <f t="shared" ref="F899:F962" ca="1" si="161">RANDBETWEEN(1,914)</f>
        <v>455</v>
      </c>
      <c r="G899" s="3" t="str">
        <f ca="1">VLOOKUP(F899,Occupation!$A$1:$B$915,2,0)</f>
        <v>Mechanical Engineering Draftsperson</v>
      </c>
      <c r="H899" s="3">
        <f t="shared" ref="H899:H962" ca="1" si="162">RANDBETWEEN(1,10)</f>
        <v>6</v>
      </c>
      <c r="I899" s="3">
        <f t="shared" ref="I899:I962" ca="1" si="163">ROUND(RAND()*100000,2)</f>
        <v>52027.3</v>
      </c>
      <c r="J899" s="3">
        <f t="shared" ref="J899:J962" ca="1" si="164">RAND()/2</f>
        <v>8.1246569508885425E-3</v>
      </c>
      <c r="K899" s="3">
        <f t="shared" ref="K899:K962" ca="1" si="165">RANDBETWEEN(1,7)</f>
        <v>3</v>
      </c>
      <c r="L899" s="3" t="str">
        <f ca="1">VLOOKUP(K899,Freq_Investment!$A$1:$B$8,2,0)</f>
        <v>Fortnightly</v>
      </c>
      <c r="M899" s="3" t="str">
        <f t="shared" ref="M899:M962" ca="1" si="166">IF(RANDBETWEEN(1,2)&gt;1,"Auto","Manual")</f>
        <v>Auto</v>
      </c>
      <c r="N899" s="3">
        <f t="shared" ca="1" si="156"/>
        <v>4</v>
      </c>
      <c r="O899" s="3">
        <f t="shared" ca="1" si="156"/>
        <v>5</v>
      </c>
      <c r="P899" s="3">
        <f t="shared" ca="1" si="156"/>
        <v>1</v>
      </c>
    </row>
    <row r="900" spans="1:16" x14ac:dyDescent="0.25">
      <c r="A900" s="3">
        <f t="shared" ca="1" si="157"/>
        <v>261492866</v>
      </c>
      <c r="B900" s="3">
        <f t="shared" ca="1" si="158"/>
        <v>984</v>
      </c>
      <c r="C900" s="1">
        <f t="shared" ca="1" si="159"/>
        <v>33359</v>
      </c>
      <c r="D900" s="7">
        <f t="shared" ca="1" si="160"/>
        <v>8</v>
      </c>
      <c r="E900" s="3" t="str">
        <f ca="1">VLOOKUP(D900,State!$A$1:$B$9,2,0)</f>
        <v>ACT</v>
      </c>
      <c r="F900" s="3">
        <f t="shared" ca="1" si="161"/>
        <v>81</v>
      </c>
      <c r="G900" s="3" t="str">
        <f ca="1">VLOOKUP(F900,Occupation!$A$1:$B$915,2,0)</f>
        <v>Fitness Centre Manager</v>
      </c>
      <c r="H900" s="3">
        <f t="shared" ca="1" si="162"/>
        <v>1</v>
      </c>
      <c r="I900" s="3">
        <f t="shared" ca="1" si="163"/>
        <v>38549.839999999997</v>
      </c>
      <c r="J900" s="3">
        <f t="shared" ca="1" si="164"/>
        <v>0.24528331181796459</v>
      </c>
      <c r="K900" s="3">
        <f t="shared" ca="1" si="165"/>
        <v>3</v>
      </c>
      <c r="L900" s="3" t="str">
        <f ca="1">VLOOKUP(K900,Freq_Investment!$A$1:$B$8,2,0)</f>
        <v>Fortnightly</v>
      </c>
      <c r="M900" s="3" t="str">
        <f t="shared" ca="1" si="166"/>
        <v>Manual</v>
      </c>
      <c r="N900" s="3">
        <f t="shared" ca="1" si="156"/>
        <v>2</v>
      </c>
      <c r="O900" s="3">
        <f t="shared" ca="1" si="156"/>
        <v>1</v>
      </c>
      <c r="P900" s="3">
        <f t="shared" ca="1" si="156"/>
        <v>3</v>
      </c>
    </row>
    <row r="901" spans="1:16" x14ac:dyDescent="0.25">
      <c r="A901" s="3">
        <f t="shared" ca="1" si="157"/>
        <v>63373498</v>
      </c>
      <c r="B901" s="3">
        <f t="shared" ca="1" si="158"/>
        <v>2492</v>
      </c>
      <c r="C901" s="1">
        <f t="shared" ca="1" si="159"/>
        <v>26576</v>
      </c>
      <c r="D901" s="7">
        <f t="shared" ca="1" si="160"/>
        <v>7</v>
      </c>
      <c r="E901" s="3" t="str">
        <f ca="1">VLOOKUP(D901,State!$A$1:$B$9,2,0)</f>
        <v>VIC</v>
      </c>
      <c r="F901" s="3">
        <f t="shared" ca="1" si="161"/>
        <v>212</v>
      </c>
      <c r="G901" s="3" t="str">
        <f ca="1">VLOOKUP(F901,Occupation!$A$1:$B$915,2,0)</f>
        <v>Geotechnical Engineer</v>
      </c>
      <c r="H901" s="3">
        <f t="shared" ca="1" si="162"/>
        <v>6</v>
      </c>
      <c r="I901" s="3">
        <f t="shared" ca="1" si="163"/>
        <v>23571.57</v>
      </c>
      <c r="J901" s="3">
        <f t="shared" ca="1" si="164"/>
        <v>3.8756680355917505E-3</v>
      </c>
      <c r="K901" s="3">
        <f t="shared" ca="1" si="165"/>
        <v>4</v>
      </c>
      <c r="L901" s="3" t="str">
        <f ca="1">VLOOKUP(K901,Freq_Investment!$A$1:$B$8,2,0)</f>
        <v>Monthly</v>
      </c>
      <c r="M901" s="3" t="str">
        <f t="shared" ca="1" si="166"/>
        <v>Auto</v>
      </c>
      <c r="N901" s="3">
        <f t="shared" ca="1" si="156"/>
        <v>2</v>
      </c>
      <c r="O901" s="3">
        <f t="shared" ca="1" si="156"/>
        <v>5</v>
      </c>
      <c r="P901" s="3">
        <f t="shared" ca="1" si="156"/>
        <v>4</v>
      </c>
    </row>
    <row r="902" spans="1:16" x14ac:dyDescent="0.25">
      <c r="A902" s="3">
        <f t="shared" ca="1" si="157"/>
        <v>395371175</v>
      </c>
      <c r="B902" s="3">
        <f t="shared" ca="1" si="158"/>
        <v>5833</v>
      </c>
      <c r="C902" s="1">
        <f t="shared" ca="1" si="159"/>
        <v>41989</v>
      </c>
      <c r="D902" s="7">
        <f t="shared" ca="1" si="160"/>
        <v>4</v>
      </c>
      <c r="E902" s="3" t="str">
        <f ca="1">VLOOKUP(D902,State!$A$1:$B$9,2,0)</f>
        <v>WA</v>
      </c>
      <c r="F902" s="3">
        <f t="shared" ca="1" si="161"/>
        <v>865</v>
      </c>
      <c r="G902" s="3" t="str">
        <f ca="1">VLOOKUP(F902,Occupation!$A$1:$B$915,2,0)</f>
        <v>Charter and Tour Bus Driver</v>
      </c>
      <c r="H902" s="3">
        <f t="shared" ca="1" si="162"/>
        <v>6</v>
      </c>
      <c r="I902" s="3">
        <f t="shared" ca="1" si="163"/>
        <v>39705.15</v>
      </c>
      <c r="J902" s="3">
        <f t="shared" ca="1" si="164"/>
        <v>9.0604995533964061E-2</v>
      </c>
      <c r="K902" s="3">
        <f t="shared" ca="1" si="165"/>
        <v>6</v>
      </c>
      <c r="L902" s="3" t="str">
        <f ca="1">VLOOKUP(K902,Freq_Investment!$A$1:$B$8,2,0)</f>
        <v>Half-yearly</v>
      </c>
      <c r="M902" s="3" t="str">
        <f t="shared" ca="1" si="166"/>
        <v>Auto</v>
      </c>
      <c r="N902" s="3">
        <f t="shared" ca="1" si="156"/>
        <v>3</v>
      </c>
      <c r="O902" s="3">
        <f t="shared" ca="1" si="156"/>
        <v>5</v>
      </c>
      <c r="P902" s="3">
        <f t="shared" ca="1" si="156"/>
        <v>4</v>
      </c>
    </row>
    <row r="903" spans="1:16" x14ac:dyDescent="0.25">
      <c r="A903" s="3">
        <f t="shared" ca="1" si="157"/>
        <v>50708024</v>
      </c>
      <c r="B903" s="3">
        <f t="shared" ca="1" si="158"/>
        <v>8326</v>
      </c>
      <c r="C903" s="1">
        <f t="shared" ca="1" si="159"/>
        <v>26883</v>
      </c>
      <c r="D903" s="7">
        <f t="shared" ca="1" si="160"/>
        <v>2</v>
      </c>
      <c r="E903" s="3" t="str">
        <f ca="1">VLOOKUP(D903,State!$A$1:$B$9,2,0)</f>
        <v>QLD</v>
      </c>
      <c r="F903" s="3">
        <f t="shared" ca="1" si="161"/>
        <v>95</v>
      </c>
      <c r="G903" s="3" t="str">
        <f ca="1">VLOOKUP(F903,Occupation!$A$1:$B$915,2,0)</f>
        <v>Actor</v>
      </c>
      <c r="H903" s="3">
        <f t="shared" ca="1" si="162"/>
        <v>9</v>
      </c>
      <c r="I903" s="3">
        <f t="shared" ca="1" si="163"/>
        <v>66552.81</v>
      </c>
      <c r="J903" s="3">
        <f t="shared" ca="1" si="164"/>
        <v>0.14637891911520029</v>
      </c>
      <c r="K903" s="3">
        <f t="shared" ca="1" si="165"/>
        <v>6</v>
      </c>
      <c r="L903" s="3" t="str">
        <f ca="1">VLOOKUP(K903,Freq_Investment!$A$1:$B$8,2,0)</f>
        <v>Half-yearly</v>
      </c>
      <c r="M903" s="3" t="str">
        <f t="shared" ca="1" si="166"/>
        <v>Auto</v>
      </c>
      <c r="N903" s="3">
        <f t="shared" ca="1" si="156"/>
        <v>1</v>
      </c>
      <c r="O903" s="3">
        <f t="shared" ca="1" si="156"/>
        <v>3</v>
      </c>
      <c r="P903" s="3">
        <f t="shared" ca="1" si="156"/>
        <v>2</v>
      </c>
    </row>
    <row r="904" spans="1:16" x14ac:dyDescent="0.25">
      <c r="A904" s="3">
        <f t="shared" ca="1" si="157"/>
        <v>207784980</v>
      </c>
      <c r="B904" s="3">
        <f t="shared" ca="1" si="158"/>
        <v>3014</v>
      </c>
      <c r="C904" s="1">
        <f t="shared" ca="1" si="159"/>
        <v>36536</v>
      </c>
      <c r="D904" s="7">
        <f t="shared" ca="1" si="160"/>
        <v>7</v>
      </c>
      <c r="E904" s="3" t="str">
        <f ca="1">VLOOKUP(D904,State!$A$1:$B$9,2,0)</f>
        <v>VIC</v>
      </c>
      <c r="F904" s="3">
        <f t="shared" ca="1" si="161"/>
        <v>141</v>
      </c>
      <c r="G904" s="3" t="str">
        <f ca="1">VLOOKUP(F904,Occupation!$A$1:$B$915,2,0)</f>
        <v>Financial Brokers nec</v>
      </c>
      <c r="H904" s="3">
        <f t="shared" ca="1" si="162"/>
        <v>9</v>
      </c>
      <c r="I904" s="3">
        <f t="shared" ca="1" si="163"/>
        <v>9494.27</v>
      </c>
      <c r="J904" s="3">
        <f t="shared" ca="1" si="164"/>
        <v>0.41436673568575777</v>
      </c>
      <c r="K904" s="3">
        <f t="shared" ca="1" si="165"/>
        <v>5</v>
      </c>
      <c r="L904" s="3" t="str">
        <f ca="1">VLOOKUP(K904,Freq_Investment!$A$1:$B$8,2,0)</f>
        <v>Quarterly</v>
      </c>
      <c r="M904" s="3" t="str">
        <f t="shared" ca="1" si="166"/>
        <v>Manual</v>
      </c>
      <c r="N904" s="3">
        <f t="shared" ca="1" si="156"/>
        <v>4</v>
      </c>
      <c r="O904" s="3">
        <f t="shared" ca="1" si="156"/>
        <v>3</v>
      </c>
      <c r="P904" s="3">
        <f t="shared" ca="1" si="156"/>
        <v>2</v>
      </c>
    </row>
    <row r="905" spans="1:16" x14ac:dyDescent="0.25">
      <c r="A905" s="3">
        <f t="shared" ca="1" si="157"/>
        <v>17832307</v>
      </c>
      <c r="B905" s="3">
        <f t="shared" ca="1" si="158"/>
        <v>8392</v>
      </c>
      <c r="C905" s="1">
        <f t="shared" ca="1" si="159"/>
        <v>36247</v>
      </c>
      <c r="D905" s="7">
        <f t="shared" ca="1" si="160"/>
        <v>1</v>
      </c>
      <c r="E905" s="3" t="str">
        <f ca="1">VLOOKUP(D905,State!$A$1:$B$9,2,0)</f>
        <v>NSW</v>
      </c>
      <c r="F905" s="3">
        <f t="shared" ca="1" si="161"/>
        <v>244</v>
      </c>
      <c r="G905" s="3" t="str">
        <f ca="1">VLOOKUP(F905,Occupation!$A$1:$B$915,2,0)</f>
        <v>Geophysicist</v>
      </c>
      <c r="H905" s="3">
        <f t="shared" ca="1" si="162"/>
        <v>5</v>
      </c>
      <c r="I905" s="3">
        <f t="shared" ca="1" si="163"/>
        <v>73863.78</v>
      </c>
      <c r="J905" s="3">
        <f t="shared" ca="1" si="164"/>
        <v>0.13597607033666342</v>
      </c>
      <c r="K905" s="3">
        <f t="shared" ca="1" si="165"/>
        <v>5</v>
      </c>
      <c r="L905" s="3" t="str">
        <f ca="1">VLOOKUP(K905,Freq_Investment!$A$1:$B$8,2,0)</f>
        <v>Quarterly</v>
      </c>
      <c r="M905" s="3" t="str">
        <f t="shared" ca="1" si="166"/>
        <v>Auto</v>
      </c>
      <c r="N905" s="3">
        <f t="shared" ca="1" si="156"/>
        <v>4</v>
      </c>
      <c r="O905" s="3">
        <f t="shared" ca="1" si="156"/>
        <v>5</v>
      </c>
      <c r="P905" s="3">
        <f t="shared" ca="1" si="156"/>
        <v>2</v>
      </c>
    </row>
    <row r="906" spans="1:16" x14ac:dyDescent="0.25">
      <c r="A906" s="3">
        <f t="shared" ca="1" si="157"/>
        <v>749944925</v>
      </c>
      <c r="B906" s="3">
        <f t="shared" ca="1" si="158"/>
        <v>7335</v>
      </c>
      <c r="C906" s="1">
        <f t="shared" ca="1" si="159"/>
        <v>34615</v>
      </c>
      <c r="D906" s="7">
        <f t="shared" ca="1" si="160"/>
        <v>4</v>
      </c>
      <c r="E906" s="3" t="str">
        <f ca="1">VLOOKUP(D906,State!$A$1:$B$9,2,0)</f>
        <v>WA</v>
      </c>
      <c r="F906" s="3">
        <f t="shared" ca="1" si="161"/>
        <v>628</v>
      </c>
      <c r="G906" s="3" t="str">
        <f ca="1">VLOOKUP(F906,Occupation!$A$1:$B$915,2,0)</f>
        <v>Diversional Therapist</v>
      </c>
      <c r="H906" s="3">
        <f t="shared" ca="1" si="162"/>
        <v>6</v>
      </c>
      <c r="I906" s="3">
        <f t="shared" ca="1" si="163"/>
        <v>61406.69</v>
      </c>
      <c r="J906" s="3">
        <f t="shared" ca="1" si="164"/>
        <v>0.32418503074062793</v>
      </c>
      <c r="K906" s="3">
        <f t="shared" ca="1" si="165"/>
        <v>2</v>
      </c>
      <c r="L906" s="3" t="str">
        <f ca="1">VLOOKUP(K906,Freq_Investment!$A$1:$B$8,2,0)</f>
        <v>Weekly</v>
      </c>
      <c r="M906" s="3" t="str">
        <f t="shared" ca="1" si="166"/>
        <v>Auto</v>
      </c>
      <c r="N906" s="3">
        <f t="shared" ca="1" si="156"/>
        <v>2</v>
      </c>
      <c r="O906" s="3">
        <f t="shared" ca="1" si="156"/>
        <v>3</v>
      </c>
      <c r="P906" s="3">
        <f t="shared" ca="1" si="156"/>
        <v>1</v>
      </c>
    </row>
    <row r="907" spans="1:16" x14ac:dyDescent="0.25">
      <c r="A907" s="3">
        <f t="shared" ca="1" si="157"/>
        <v>280358724</v>
      </c>
      <c r="B907" s="3">
        <f t="shared" ca="1" si="158"/>
        <v>320</v>
      </c>
      <c r="C907" s="1">
        <f t="shared" ca="1" si="159"/>
        <v>26651</v>
      </c>
      <c r="D907" s="7">
        <f t="shared" ca="1" si="160"/>
        <v>2</v>
      </c>
      <c r="E907" s="3" t="str">
        <f ca="1">VLOOKUP(D907,State!$A$1:$B$9,2,0)</f>
        <v>QLD</v>
      </c>
      <c r="F907" s="3">
        <f t="shared" ca="1" si="161"/>
        <v>696</v>
      </c>
      <c r="G907" s="3" t="str">
        <f ca="1">VLOOKUP(F907,Occupation!$A$1:$B$915,2,0)</f>
        <v>Outdoor Adventure Guides nec</v>
      </c>
      <c r="H907" s="3">
        <f t="shared" ca="1" si="162"/>
        <v>5</v>
      </c>
      <c r="I907" s="3">
        <f t="shared" ca="1" si="163"/>
        <v>22351.72</v>
      </c>
      <c r="J907" s="3">
        <f t="shared" ca="1" si="164"/>
        <v>0.13323190466258161</v>
      </c>
      <c r="K907" s="3">
        <f t="shared" ca="1" si="165"/>
        <v>7</v>
      </c>
      <c r="L907" s="3" t="str">
        <f ca="1">VLOOKUP(K907,Freq_Investment!$A$1:$B$8,2,0)</f>
        <v>Yearly</v>
      </c>
      <c r="M907" s="3" t="str">
        <f t="shared" ca="1" si="166"/>
        <v>Manual</v>
      </c>
      <c r="N907" s="3">
        <f t="shared" ca="1" si="156"/>
        <v>4</v>
      </c>
      <c r="O907" s="3">
        <f t="shared" ca="1" si="156"/>
        <v>2</v>
      </c>
      <c r="P907" s="3">
        <f t="shared" ca="1" si="156"/>
        <v>2</v>
      </c>
    </row>
    <row r="908" spans="1:16" x14ac:dyDescent="0.25">
      <c r="A908" s="3">
        <f t="shared" ca="1" si="157"/>
        <v>164428821</v>
      </c>
      <c r="B908" s="3">
        <f t="shared" ca="1" si="158"/>
        <v>4204</v>
      </c>
      <c r="C908" s="1">
        <f t="shared" ca="1" si="159"/>
        <v>34933</v>
      </c>
      <c r="D908" s="7">
        <f t="shared" ca="1" si="160"/>
        <v>6</v>
      </c>
      <c r="E908" s="3" t="str">
        <f ca="1">VLOOKUP(D908,State!$A$1:$B$9,2,0)</f>
        <v>TAS</v>
      </c>
      <c r="F908" s="3">
        <f t="shared" ca="1" si="161"/>
        <v>523</v>
      </c>
      <c r="G908" s="3" t="str">
        <f ca="1">VLOOKUP(F908,Occupation!$A$1:$B$915,2,0)</f>
        <v>Electrician (General)</v>
      </c>
      <c r="H908" s="3">
        <f t="shared" ca="1" si="162"/>
        <v>10</v>
      </c>
      <c r="I908" s="3">
        <f t="shared" ca="1" si="163"/>
        <v>1882.35</v>
      </c>
      <c r="J908" s="3">
        <f t="shared" ca="1" si="164"/>
        <v>0.12161909030140611</v>
      </c>
      <c r="K908" s="3">
        <f t="shared" ca="1" si="165"/>
        <v>2</v>
      </c>
      <c r="L908" s="3" t="str">
        <f ca="1">VLOOKUP(K908,Freq_Investment!$A$1:$B$8,2,0)</f>
        <v>Weekly</v>
      </c>
      <c r="M908" s="3" t="str">
        <f t="shared" ca="1" si="166"/>
        <v>Manual</v>
      </c>
      <c r="N908" s="3">
        <f t="shared" ca="1" si="156"/>
        <v>4</v>
      </c>
      <c r="O908" s="3">
        <f t="shared" ca="1" si="156"/>
        <v>3</v>
      </c>
      <c r="P908" s="3">
        <f t="shared" ca="1" si="156"/>
        <v>4</v>
      </c>
    </row>
    <row r="909" spans="1:16" x14ac:dyDescent="0.25">
      <c r="A909" s="3">
        <f t="shared" ca="1" si="157"/>
        <v>726911967</v>
      </c>
      <c r="B909" s="3">
        <f t="shared" ca="1" si="158"/>
        <v>7228</v>
      </c>
      <c r="C909" s="1">
        <f t="shared" ca="1" si="159"/>
        <v>32756</v>
      </c>
      <c r="D909" s="7">
        <f t="shared" ca="1" si="160"/>
        <v>1</v>
      </c>
      <c r="E909" s="3" t="str">
        <f ca="1">VLOOKUP(D909,State!$A$1:$B$9,2,0)</f>
        <v>NSW</v>
      </c>
      <c r="F909" s="3">
        <f t="shared" ca="1" si="161"/>
        <v>785</v>
      </c>
      <c r="G909" s="3" t="str">
        <f ca="1">VLOOKUP(F909,Occupation!$A$1:$B$915,2,0)</f>
        <v>Sales Representatives nec</v>
      </c>
      <c r="H909" s="3">
        <f t="shared" ca="1" si="162"/>
        <v>1</v>
      </c>
      <c r="I909" s="3">
        <f t="shared" ca="1" si="163"/>
        <v>81317.759999999995</v>
      </c>
      <c r="J909" s="3">
        <f t="shared" ca="1" si="164"/>
        <v>0.27923455547752435</v>
      </c>
      <c r="K909" s="3">
        <f t="shared" ca="1" si="165"/>
        <v>1</v>
      </c>
      <c r="L909" s="3" t="str">
        <f ca="1">VLOOKUP(K909,Freq_Investment!$A$1:$B$8,2,0)</f>
        <v>Daily</v>
      </c>
      <c r="M909" s="3" t="str">
        <f t="shared" ca="1" si="166"/>
        <v>Auto</v>
      </c>
      <c r="N909" s="3">
        <f t="shared" ca="1" si="156"/>
        <v>4</v>
      </c>
      <c r="O909" s="3">
        <f t="shared" ca="1" si="156"/>
        <v>3</v>
      </c>
      <c r="P909" s="3">
        <f t="shared" ca="1" si="156"/>
        <v>4</v>
      </c>
    </row>
    <row r="910" spans="1:16" x14ac:dyDescent="0.25">
      <c r="A910" s="3">
        <f t="shared" ca="1" si="157"/>
        <v>238013333</v>
      </c>
      <c r="B910" s="3">
        <f t="shared" ca="1" si="158"/>
        <v>5466</v>
      </c>
      <c r="C910" s="1">
        <f t="shared" ca="1" si="159"/>
        <v>44520</v>
      </c>
      <c r="D910" s="7">
        <f t="shared" ca="1" si="160"/>
        <v>1</v>
      </c>
      <c r="E910" s="3" t="str">
        <f ca="1">VLOOKUP(D910,State!$A$1:$B$9,2,0)</f>
        <v>NSW</v>
      </c>
      <c r="F910" s="3">
        <f t="shared" ca="1" si="161"/>
        <v>272</v>
      </c>
      <c r="G910" s="3" t="str">
        <f ca="1">VLOOKUP(F910,Occupation!$A$1:$B$915,2,0)</f>
        <v>University Lecturer</v>
      </c>
      <c r="H910" s="3">
        <f t="shared" ca="1" si="162"/>
        <v>6</v>
      </c>
      <c r="I910" s="3">
        <f t="shared" ca="1" si="163"/>
        <v>80966.16</v>
      </c>
      <c r="J910" s="3">
        <f t="shared" ca="1" si="164"/>
        <v>6.7309647404370621E-2</v>
      </c>
      <c r="K910" s="3">
        <f t="shared" ca="1" si="165"/>
        <v>7</v>
      </c>
      <c r="L910" s="3" t="str">
        <f ca="1">VLOOKUP(K910,Freq_Investment!$A$1:$B$8,2,0)</f>
        <v>Yearly</v>
      </c>
      <c r="M910" s="3" t="str">
        <f t="shared" ca="1" si="166"/>
        <v>Manual</v>
      </c>
      <c r="N910" s="3">
        <f t="shared" ca="1" si="156"/>
        <v>2</v>
      </c>
      <c r="O910" s="3">
        <f t="shared" ca="1" si="156"/>
        <v>5</v>
      </c>
      <c r="P910" s="3">
        <f t="shared" ca="1" si="156"/>
        <v>1</v>
      </c>
    </row>
    <row r="911" spans="1:16" x14ac:dyDescent="0.25">
      <c r="A911" s="3">
        <f t="shared" ca="1" si="157"/>
        <v>657622482</v>
      </c>
      <c r="B911" s="3">
        <f t="shared" ca="1" si="158"/>
        <v>7983</v>
      </c>
      <c r="C911" s="1">
        <f t="shared" ca="1" si="159"/>
        <v>33851</v>
      </c>
      <c r="D911" s="7">
        <f t="shared" ca="1" si="160"/>
        <v>3</v>
      </c>
      <c r="E911" s="3" t="str">
        <f ca="1">VLOOKUP(D911,State!$A$1:$B$9,2,0)</f>
        <v>SA</v>
      </c>
      <c r="F911" s="3">
        <f t="shared" ca="1" si="161"/>
        <v>836</v>
      </c>
      <c r="G911" s="3" t="str">
        <f ca="1">VLOOKUP(F911,Occupation!$A$1:$B$915,2,0)</f>
        <v>Cement Production Plant Operator</v>
      </c>
      <c r="H911" s="3">
        <f t="shared" ca="1" si="162"/>
        <v>9</v>
      </c>
      <c r="I911" s="3">
        <f t="shared" ca="1" si="163"/>
        <v>22940.31</v>
      </c>
      <c r="J911" s="3">
        <f t="shared" ca="1" si="164"/>
        <v>0.31184687853462989</v>
      </c>
      <c r="K911" s="3">
        <f t="shared" ca="1" si="165"/>
        <v>2</v>
      </c>
      <c r="L911" s="3" t="str">
        <f ca="1">VLOOKUP(K911,Freq_Investment!$A$1:$B$8,2,0)</f>
        <v>Weekly</v>
      </c>
      <c r="M911" s="3" t="str">
        <f t="shared" ca="1" si="166"/>
        <v>Manual</v>
      </c>
      <c r="N911" s="3">
        <f t="shared" ca="1" si="156"/>
        <v>3</v>
      </c>
      <c r="O911" s="3">
        <f t="shared" ca="1" si="156"/>
        <v>4</v>
      </c>
      <c r="P911" s="3">
        <f t="shared" ca="1" si="156"/>
        <v>4</v>
      </c>
    </row>
    <row r="912" spans="1:16" x14ac:dyDescent="0.25">
      <c r="A912" s="3">
        <f t="shared" ca="1" si="157"/>
        <v>647811322</v>
      </c>
      <c r="B912" s="3">
        <f t="shared" ca="1" si="158"/>
        <v>4339</v>
      </c>
      <c r="C912" s="1">
        <f t="shared" ca="1" si="159"/>
        <v>31863</v>
      </c>
      <c r="D912" s="7">
        <f t="shared" ca="1" si="160"/>
        <v>3</v>
      </c>
      <c r="E912" s="3" t="str">
        <f ca="1">VLOOKUP(D912,State!$A$1:$B$9,2,0)</f>
        <v>SA</v>
      </c>
      <c r="F912" s="3">
        <f t="shared" ca="1" si="161"/>
        <v>860</v>
      </c>
      <c r="G912" s="3" t="str">
        <f ca="1">VLOOKUP(F912,Occupation!$A$1:$B$915,2,0)</f>
        <v>Mobile Plant Operators nec</v>
      </c>
      <c r="H912" s="3">
        <f t="shared" ca="1" si="162"/>
        <v>6</v>
      </c>
      <c r="I912" s="3">
        <f t="shared" ca="1" si="163"/>
        <v>82566.06</v>
      </c>
      <c r="J912" s="3">
        <f t="shared" ca="1" si="164"/>
        <v>0.13807285266310076</v>
      </c>
      <c r="K912" s="3">
        <f t="shared" ca="1" si="165"/>
        <v>2</v>
      </c>
      <c r="L912" s="3" t="str">
        <f ca="1">VLOOKUP(K912,Freq_Investment!$A$1:$B$8,2,0)</f>
        <v>Weekly</v>
      </c>
      <c r="M912" s="3" t="str">
        <f t="shared" ca="1" si="166"/>
        <v>Auto</v>
      </c>
      <c r="N912" s="3">
        <f t="shared" ca="1" si="156"/>
        <v>1</v>
      </c>
      <c r="O912" s="3">
        <f t="shared" ca="1" si="156"/>
        <v>2</v>
      </c>
      <c r="P912" s="3">
        <f t="shared" ca="1" si="156"/>
        <v>1</v>
      </c>
    </row>
    <row r="913" spans="1:16" x14ac:dyDescent="0.25">
      <c r="A913" s="3">
        <f t="shared" ca="1" si="157"/>
        <v>774612756</v>
      </c>
      <c r="B913" s="3">
        <f t="shared" ca="1" si="158"/>
        <v>6043</v>
      </c>
      <c r="C913" s="1">
        <f t="shared" ca="1" si="159"/>
        <v>30859</v>
      </c>
      <c r="D913" s="7">
        <f t="shared" ca="1" si="160"/>
        <v>1</v>
      </c>
      <c r="E913" s="3" t="str">
        <f ca="1">VLOOKUP(D913,State!$A$1:$B$9,2,0)</f>
        <v>NSW</v>
      </c>
      <c r="F913" s="3">
        <f t="shared" ca="1" si="161"/>
        <v>747</v>
      </c>
      <c r="G913" s="3" t="str">
        <f ca="1">VLOOKUP(F913,Occupation!$A$1:$B$915,2,0)</f>
        <v>Despatching and Receiving Clerk</v>
      </c>
      <c r="H913" s="3">
        <f t="shared" ca="1" si="162"/>
        <v>5</v>
      </c>
      <c r="I913" s="3">
        <f t="shared" ca="1" si="163"/>
        <v>56073.88</v>
      </c>
      <c r="J913" s="3">
        <f t="shared" ca="1" si="164"/>
        <v>0.36747102168571016</v>
      </c>
      <c r="K913" s="3">
        <f t="shared" ca="1" si="165"/>
        <v>7</v>
      </c>
      <c r="L913" s="3" t="str">
        <f ca="1">VLOOKUP(K913,Freq_Investment!$A$1:$B$8,2,0)</f>
        <v>Yearly</v>
      </c>
      <c r="M913" s="3" t="str">
        <f t="shared" ca="1" si="166"/>
        <v>Auto</v>
      </c>
      <c r="N913" s="3">
        <f t="shared" ca="1" si="156"/>
        <v>1</v>
      </c>
      <c r="O913" s="3">
        <f t="shared" ca="1" si="156"/>
        <v>5</v>
      </c>
      <c r="P913" s="3">
        <f t="shared" ca="1" si="156"/>
        <v>4</v>
      </c>
    </row>
    <row r="914" spans="1:16" x14ac:dyDescent="0.25">
      <c r="A914" s="3">
        <f t="shared" ca="1" si="157"/>
        <v>225866821</v>
      </c>
      <c r="B914" s="3">
        <f t="shared" ca="1" si="158"/>
        <v>3302</v>
      </c>
      <c r="C914" s="1">
        <f t="shared" ca="1" si="159"/>
        <v>34552</v>
      </c>
      <c r="D914" s="7">
        <f t="shared" ca="1" si="160"/>
        <v>5</v>
      </c>
      <c r="E914" s="3" t="str">
        <f ca="1">VLOOKUP(D914,State!$A$1:$B$9,2,0)</f>
        <v>NT</v>
      </c>
      <c r="F914" s="3">
        <f t="shared" ca="1" si="161"/>
        <v>754</v>
      </c>
      <c r="G914" s="3" t="str">
        <f ca="1">VLOOKUP(F914,Occupation!$A$1:$B$915,2,0)</f>
        <v>Law Clerk</v>
      </c>
      <c r="H914" s="3">
        <f t="shared" ca="1" si="162"/>
        <v>1</v>
      </c>
      <c r="I914" s="3">
        <f t="shared" ca="1" si="163"/>
        <v>84444.94</v>
      </c>
      <c r="J914" s="3">
        <f t="shared" ca="1" si="164"/>
        <v>0.47020908986117421</v>
      </c>
      <c r="K914" s="3">
        <f t="shared" ca="1" si="165"/>
        <v>4</v>
      </c>
      <c r="L914" s="3" t="str">
        <f ca="1">VLOOKUP(K914,Freq_Investment!$A$1:$B$8,2,0)</f>
        <v>Monthly</v>
      </c>
      <c r="M914" s="3" t="str">
        <f t="shared" ca="1" si="166"/>
        <v>Manual</v>
      </c>
      <c r="N914" s="3">
        <f t="shared" ca="1" si="156"/>
        <v>2</v>
      </c>
      <c r="O914" s="3">
        <f t="shared" ca="1" si="156"/>
        <v>1</v>
      </c>
      <c r="P914" s="3">
        <f t="shared" ca="1" si="156"/>
        <v>4</v>
      </c>
    </row>
    <row r="915" spans="1:16" x14ac:dyDescent="0.25">
      <c r="A915" s="3">
        <f t="shared" ca="1" si="157"/>
        <v>132521924</v>
      </c>
      <c r="B915" s="3">
        <f t="shared" ca="1" si="158"/>
        <v>7694</v>
      </c>
      <c r="C915" s="1">
        <f t="shared" ca="1" si="159"/>
        <v>32819</v>
      </c>
      <c r="D915" s="7">
        <f t="shared" ca="1" si="160"/>
        <v>8</v>
      </c>
      <c r="E915" s="3" t="str">
        <f ca="1">VLOOKUP(D915,State!$A$1:$B$9,2,0)</f>
        <v>ACT</v>
      </c>
      <c r="F915" s="3">
        <f t="shared" ca="1" si="161"/>
        <v>209</v>
      </c>
      <c r="G915" s="3" t="str">
        <f ca="1">VLOOKUP(F915,Occupation!$A$1:$B$915,2,0)</f>
        <v>Chemical Engineer</v>
      </c>
      <c r="H915" s="3">
        <f t="shared" ca="1" si="162"/>
        <v>10</v>
      </c>
      <c r="I915" s="3">
        <f t="shared" ca="1" si="163"/>
        <v>32147.89</v>
      </c>
      <c r="J915" s="3">
        <f t="shared" ca="1" si="164"/>
        <v>0.29820960134900992</v>
      </c>
      <c r="K915" s="3">
        <f t="shared" ca="1" si="165"/>
        <v>5</v>
      </c>
      <c r="L915" s="3" t="str">
        <f ca="1">VLOOKUP(K915,Freq_Investment!$A$1:$B$8,2,0)</f>
        <v>Quarterly</v>
      </c>
      <c r="M915" s="3" t="str">
        <f t="shared" ca="1" si="166"/>
        <v>Manual</v>
      </c>
      <c r="N915" s="3">
        <f t="shared" ca="1" si="156"/>
        <v>4</v>
      </c>
      <c r="O915" s="3">
        <f t="shared" ca="1" si="156"/>
        <v>3</v>
      </c>
      <c r="P915" s="3">
        <f t="shared" ca="1" si="156"/>
        <v>4</v>
      </c>
    </row>
    <row r="916" spans="1:16" x14ac:dyDescent="0.25">
      <c r="A916" s="3">
        <f t="shared" ca="1" si="157"/>
        <v>892759965</v>
      </c>
      <c r="B916" s="3">
        <f t="shared" ca="1" si="158"/>
        <v>5641</v>
      </c>
      <c r="C916" s="1">
        <f t="shared" ca="1" si="159"/>
        <v>34535</v>
      </c>
      <c r="D916" s="7">
        <f t="shared" ca="1" si="160"/>
        <v>5</v>
      </c>
      <c r="E916" s="3" t="str">
        <f ca="1">VLOOKUP(D916,State!$A$1:$B$9,2,0)</f>
        <v>NT</v>
      </c>
      <c r="F916" s="3">
        <f t="shared" ca="1" si="161"/>
        <v>493</v>
      </c>
      <c r="G916" s="3" t="str">
        <f ca="1">VLOOKUP(F916,Occupation!$A$1:$B$915,2,0)</f>
        <v>Metal Fitters and Machinists nec</v>
      </c>
      <c r="H916" s="3">
        <f t="shared" ca="1" si="162"/>
        <v>4</v>
      </c>
      <c r="I916" s="3">
        <f t="shared" ca="1" si="163"/>
        <v>58633.64</v>
      </c>
      <c r="J916" s="3">
        <f t="shared" ca="1" si="164"/>
        <v>0.14643144143521669</v>
      </c>
      <c r="K916" s="3">
        <f t="shared" ca="1" si="165"/>
        <v>3</v>
      </c>
      <c r="L916" s="3" t="str">
        <f ca="1">VLOOKUP(K916,Freq_Investment!$A$1:$B$8,2,0)</f>
        <v>Fortnightly</v>
      </c>
      <c r="M916" s="3" t="str">
        <f t="shared" ca="1" si="166"/>
        <v>Manual</v>
      </c>
      <c r="N916" s="3">
        <f t="shared" ca="1" si="156"/>
        <v>5</v>
      </c>
      <c r="O916" s="3">
        <f t="shared" ca="1" si="156"/>
        <v>2</v>
      </c>
      <c r="P916" s="3">
        <f t="shared" ca="1" si="156"/>
        <v>5</v>
      </c>
    </row>
    <row r="917" spans="1:16" x14ac:dyDescent="0.25">
      <c r="A917" s="3">
        <f t="shared" ca="1" si="157"/>
        <v>374495791</v>
      </c>
      <c r="B917" s="3">
        <f t="shared" ca="1" si="158"/>
        <v>584</v>
      </c>
      <c r="C917" s="1">
        <f t="shared" ca="1" si="159"/>
        <v>30458</v>
      </c>
      <c r="D917" s="7">
        <f t="shared" ca="1" si="160"/>
        <v>7</v>
      </c>
      <c r="E917" s="3" t="str">
        <f ca="1">VLOOKUP(D917,State!$A$1:$B$9,2,0)</f>
        <v>VIC</v>
      </c>
      <c r="F917" s="3">
        <f t="shared" ca="1" si="161"/>
        <v>708</v>
      </c>
      <c r="G917" s="3" t="str">
        <f ca="1">VLOOKUP(F917,Occupation!$A$1:$B$915,2,0)</f>
        <v>Footballer</v>
      </c>
      <c r="H917" s="3">
        <f t="shared" ca="1" si="162"/>
        <v>4</v>
      </c>
      <c r="I917" s="3">
        <f t="shared" ca="1" si="163"/>
        <v>62665.83</v>
      </c>
      <c r="J917" s="3">
        <f t="shared" ca="1" si="164"/>
        <v>0.11340629460260565</v>
      </c>
      <c r="K917" s="3">
        <f t="shared" ca="1" si="165"/>
        <v>1</v>
      </c>
      <c r="L917" s="3" t="str">
        <f ca="1">VLOOKUP(K917,Freq_Investment!$A$1:$B$8,2,0)</f>
        <v>Daily</v>
      </c>
      <c r="M917" s="3" t="str">
        <f t="shared" ca="1" si="166"/>
        <v>Auto</v>
      </c>
      <c r="N917" s="3">
        <f t="shared" ca="1" si="156"/>
        <v>2</v>
      </c>
      <c r="O917" s="3">
        <f t="shared" ca="1" si="156"/>
        <v>2</v>
      </c>
      <c r="P917" s="3">
        <f t="shared" ca="1" si="156"/>
        <v>4</v>
      </c>
    </row>
    <row r="918" spans="1:16" x14ac:dyDescent="0.25">
      <c r="A918" s="3">
        <f t="shared" ca="1" si="157"/>
        <v>365474257</v>
      </c>
      <c r="B918" s="3">
        <f t="shared" ca="1" si="158"/>
        <v>614</v>
      </c>
      <c r="C918" s="1">
        <f t="shared" ca="1" si="159"/>
        <v>42665</v>
      </c>
      <c r="D918" s="7">
        <f t="shared" ca="1" si="160"/>
        <v>3</v>
      </c>
      <c r="E918" s="3" t="str">
        <f ca="1">VLOOKUP(D918,State!$A$1:$B$9,2,0)</f>
        <v>SA</v>
      </c>
      <c r="F918" s="3">
        <f t="shared" ca="1" si="161"/>
        <v>781</v>
      </c>
      <c r="G918" s="3" t="str">
        <f ca="1">VLOOKUP(F918,Occupation!$A$1:$B$915,2,0)</f>
        <v>Sales Representative (Building and Plumbing Supplies)</v>
      </c>
      <c r="H918" s="3">
        <f t="shared" ca="1" si="162"/>
        <v>8</v>
      </c>
      <c r="I918" s="3">
        <f t="shared" ca="1" si="163"/>
        <v>3289.83</v>
      </c>
      <c r="J918" s="3">
        <f t="shared" ca="1" si="164"/>
        <v>0.42935815959386281</v>
      </c>
      <c r="K918" s="3">
        <f t="shared" ca="1" si="165"/>
        <v>6</v>
      </c>
      <c r="L918" s="3" t="str">
        <f ca="1">VLOOKUP(K918,Freq_Investment!$A$1:$B$8,2,0)</f>
        <v>Half-yearly</v>
      </c>
      <c r="M918" s="3" t="str">
        <f t="shared" ca="1" si="166"/>
        <v>Auto</v>
      </c>
      <c r="N918" s="3">
        <f t="shared" ca="1" si="156"/>
        <v>3</v>
      </c>
      <c r="O918" s="3">
        <f t="shared" ca="1" si="156"/>
        <v>4</v>
      </c>
      <c r="P918" s="3">
        <f t="shared" ca="1" si="156"/>
        <v>2</v>
      </c>
    </row>
    <row r="919" spans="1:16" x14ac:dyDescent="0.25">
      <c r="A919" s="3">
        <f t="shared" ca="1" si="157"/>
        <v>888630843</v>
      </c>
      <c r="B919" s="3">
        <f t="shared" ca="1" si="158"/>
        <v>9490</v>
      </c>
      <c r="C919" s="1">
        <f t="shared" ca="1" si="159"/>
        <v>30992</v>
      </c>
      <c r="D919" s="7">
        <f t="shared" ca="1" si="160"/>
        <v>4</v>
      </c>
      <c r="E919" s="3" t="str">
        <f ca="1">VLOOKUP(D919,State!$A$1:$B$9,2,0)</f>
        <v>WA</v>
      </c>
      <c r="F919" s="3">
        <f t="shared" ca="1" si="161"/>
        <v>200</v>
      </c>
      <c r="G919" s="3" t="str">
        <f ca="1">VLOOKUP(F919,Occupation!$A$1:$B$915,2,0)</f>
        <v>Fashion Designer</v>
      </c>
      <c r="H919" s="3">
        <f t="shared" ca="1" si="162"/>
        <v>7</v>
      </c>
      <c r="I919" s="3">
        <f t="shared" ca="1" si="163"/>
        <v>13738.15</v>
      </c>
      <c r="J919" s="3">
        <f t="shared" ca="1" si="164"/>
        <v>0.26153802311529539</v>
      </c>
      <c r="K919" s="3">
        <f t="shared" ca="1" si="165"/>
        <v>3</v>
      </c>
      <c r="L919" s="3" t="str">
        <f ca="1">VLOOKUP(K919,Freq_Investment!$A$1:$B$8,2,0)</f>
        <v>Fortnightly</v>
      </c>
      <c r="M919" s="3" t="str">
        <f t="shared" ca="1" si="166"/>
        <v>Manual</v>
      </c>
      <c r="N919" s="3">
        <f t="shared" ca="1" si="156"/>
        <v>2</v>
      </c>
      <c r="O919" s="3">
        <f t="shared" ca="1" si="156"/>
        <v>5</v>
      </c>
      <c r="P919" s="3">
        <f t="shared" ca="1" si="156"/>
        <v>1</v>
      </c>
    </row>
    <row r="920" spans="1:16" x14ac:dyDescent="0.25">
      <c r="A920" s="3">
        <f t="shared" ca="1" si="157"/>
        <v>326762781</v>
      </c>
      <c r="B920" s="3">
        <f t="shared" ca="1" si="158"/>
        <v>1428</v>
      </c>
      <c r="C920" s="1">
        <f t="shared" ca="1" si="159"/>
        <v>34004</v>
      </c>
      <c r="D920" s="7">
        <f t="shared" ca="1" si="160"/>
        <v>4</v>
      </c>
      <c r="E920" s="3" t="str">
        <f ca="1">VLOOKUP(D920,State!$A$1:$B$9,2,0)</f>
        <v>WA</v>
      </c>
      <c r="F920" s="3">
        <f t="shared" ca="1" si="161"/>
        <v>3</v>
      </c>
      <c r="G920" s="3" t="str">
        <f ca="1">VLOOKUP(F920,Occupation!$A$1:$B$915,2,0)</f>
        <v>Aquaculture Farmer</v>
      </c>
      <c r="H920" s="3">
        <f t="shared" ca="1" si="162"/>
        <v>7</v>
      </c>
      <c r="I920" s="3">
        <f t="shared" ca="1" si="163"/>
        <v>79918.740000000005</v>
      </c>
      <c r="J920" s="3">
        <f t="shared" ca="1" si="164"/>
        <v>0.34220715208883296</v>
      </c>
      <c r="K920" s="3">
        <f t="shared" ca="1" si="165"/>
        <v>1</v>
      </c>
      <c r="L920" s="3" t="str">
        <f ca="1">VLOOKUP(K920,Freq_Investment!$A$1:$B$8,2,0)</f>
        <v>Daily</v>
      </c>
      <c r="M920" s="3" t="str">
        <f t="shared" ca="1" si="166"/>
        <v>Auto</v>
      </c>
      <c r="N920" s="3">
        <f t="shared" ca="1" si="156"/>
        <v>2</v>
      </c>
      <c r="O920" s="3">
        <f t="shared" ca="1" si="156"/>
        <v>1</v>
      </c>
      <c r="P920" s="3">
        <f t="shared" ca="1" si="156"/>
        <v>4</v>
      </c>
    </row>
    <row r="921" spans="1:16" x14ac:dyDescent="0.25">
      <c r="A921" s="3">
        <f t="shared" ca="1" si="157"/>
        <v>731419689</v>
      </c>
      <c r="B921" s="3">
        <f t="shared" ca="1" si="158"/>
        <v>8016</v>
      </c>
      <c r="C921" s="1">
        <f t="shared" ca="1" si="159"/>
        <v>27131</v>
      </c>
      <c r="D921" s="7">
        <f t="shared" ca="1" si="160"/>
        <v>3</v>
      </c>
      <c r="E921" s="3" t="str">
        <f ca="1">VLOOKUP(D921,State!$A$1:$B$9,2,0)</f>
        <v>SA</v>
      </c>
      <c r="F921" s="3">
        <f t="shared" ca="1" si="161"/>
        <v>413</v>
      </c>
      <c r="G921" s="3" t="str">
        <f ca="1">VLOOKUP(F921,Occupation!$A$1:$B$915,2,0)</f>
        <v>Archaeologist</v>
      </c>
      <c r="H921" s="3">
        <f t="shared" ca="1" si="162"/>
        <v>10</v>
      </c>
      <c r="I921" s="3">
        <f t="shared" ca="1" si="163"/>
        <v>767.52</v>
      </c>
      <c r="J921" s="3">
        <f t="shared" ca="1" si="164"/>
        <v>0.34557355216130903</v>
      </c>
      <c r="K921" s="3">
        <f t="shared" ca="1" si="165"/>
        <v>3</v>
      </c>
      <c r="L921" s="3" t="str">
        <f ca="1">VLOOKUP(K921,Freq_Investment!$A$1:$B$8,2,0)</f>
        <v>Fortnightly</v>
      </c>
      <c r="M921" s="3" t="str">
        <f t="shared" ca="1" si="166"/>
        <v>Manual</v>
      </c>
      <c r="N921" s="3">
        <f t="shared" ca="1" si="156"/>
        <v>3</v>
      </c>
      <c r="O921" s="3">
        <f t="shared" ca="1" si="156"/>
        <v>5</v>
      </c>
      <c r="P921" s="3">
        <f t="shared" ca="1" si="156"/>
        <v>4</v>
      </c>
    </row>
    <row r="922" spans="1:16" x14ac:dyDescent="0.25">
      <c r="A922" s="3">
        <f t="shared" ca="1" si="157"/>
        <v>299197094</v>
      </c>
      <c r="B922" s="3">
        <f t="shared" ca="1" si="158"/>
        <v>5756</v>
      </c>
      <c r="C922" s="1">
        <f t="shared" ca="1" si="159"/>
        <v>27021</v>
      </c>
      <c r="D922" s="7">
        <f t="shared" ca="1" si="160"/>
        <v>5</v>
      </c>
      <c r="E922" s="3" t="str">
        <f ca="1">VLOOKUP(D922,State!$A$1:$B$9,2,0)</f>
        <v>NT</v>
      </c>
      <c r="F922" s="3">
        <f t="shared" ca="1" si="161"/>
        <v>772</v>
      </c>
      <c r="G922" s="3" t="str">
        <f ca="1">VLOOKUP(F922,Occupation!$A$1:$B$915,2,0)</f>
        <v>Production Assistant (Film, Television, Radio or Stage)</v>
      </c>
      <c r="H922" s="3">
        <f t="shared" ca="1" si="162"/>
        <v>9</v>
      </c>
      <c r="I922" s="3">
        <f t="shared" ca="1" si="163"/>
        <v>75281.210000000006</v>
      </c>
      <c r="J922" s="3">
        <f t="shared" ca="1" si="164"/>
        <v>0.33940473475792432</v>
      </c>
      <c r="K922" s="3">
        <f t="shared" ca="1" si="165"/>
        <v>6</v>
      </c>
      <c r="L922" s="3" t="str">
        <f ca="1">VLOOKUP(K922,Freq_Investment!$A$1:$B$8,2,0)</f>
        <v>Half-yearly</v>
      </c>
      <c r="M922" s="3" t="str">
        <f t="shared" ca="1" si="166"/>
        <v>Auto</v>
      </c>
      <c r="N922" s="3">
        <f t="shared" ca="1" si="156"/>
        <v>2</v>
      </c>
      <c r="O922" s="3">
        <f t="shared" ca="1" si="156"/>
        <v>2</v>
      </c>
      <c r="P922" s="3">
        <f t="shared" ca="1" si="156"/>
        <v>1</v>
      </c>
    </row>
    <row r="923" spans="1:16" x14ac:dyDescent="0.25">
      <c r="A923" s="3">
        <f t="shared" ca="1" si="157"/>
        <v>805889058</v>
      </c>
      <c r="B923" s="3">
        <f t="shared" ca="1" si="158"/>
        <v>6179</v>
      </c>
      <c r="C923" s="1">
        <f t="shared" ca="1" si="159"/>
        <v>35874</v>
      </c>
      <c r="D923" s="7">
        <f t="shared" ca="1" si="160"/>
        <v>8</v>
      </c>
      <c r="E923" s="3" t="str">
        <f ca="1">VLOOKUP(D923,State!$A$1:$B$9,2,0)</f>
        <v>ACT</v>
      </c>
      <c r="F923" s="3">
        <f t="shared" ca="1" si="161"/>
        <v>409</v>
      </c>
      <c r="G923" s="3" t="str">
        <f ca="1">VLOOKUP(F923,Occupation!$A$1:$B$915,2,0)</f>
        <v>Psychologists nec</v>
      </c>
      <c r="H923" s="3">
        <f t="shared" ca="1" si="162"/>
        <v>2</v>
      </c>
      <c r="I923" s="3">
        <f t="shared" ca="1" si="163"/>
        <v>1497.61</v>
      </c>
      <c r="J923" s="3">
        <f t="shared" ca="1" si="164"/>
        <v>0.30879798351288779</v>
      </c>
      <c r="K923" s="3">
        <f t="shared" ca="1" si="165"/>
        <v>5</v>
      </c>
      <c r="L923" s="3" t="str">
        <f ca="1">VLOOKUP(K923,Freq_Investment!$A$1:$B$8,2,0)</f>
        <v>Quarterly</v>
      </c>
      <c r="M923" s="3" t="str">
        <f t="shared" ca="1" si="166"/>
        <v>Manual</v>
      </c>
      <c r="N923" s="3">
        <f t="shared" ca="1" si="156"/>
        <v>3</v>
      </c>
      <c r="O923" s="3">
        <f t="shared" ca="1" si="156"/>
        <v>3</v>
      </c>
      <c r="P923" s="3">
        <f t="shared" ca="1" si="156"/>
        <v>4</v>
      </c>
    </row>
    <row r="924" spans="1:16" x14ac:dyDescent="0.25">
      <c r="A924" s="3">
        <f t="shared" ca="1" si="157"/>
        <v>163467475</v>
      </c>
      <c r="B924" s="3">
        <f t="shared" ca="1" si="158"/>
        <v>5575</v>
      </c>
      <c r="C924" s="1">
        <f t="shared" ca="1" si="159"/>
        <v>44208</v>
      </c>
      <c r="D924" s="7">
        <f t="shared" ca="1" si="160"/>
        <v>7</v>
      </c>
      <c r="E924" s="3" t="str">
        <f ca="1">VLOOKUP(D924,State!$A$1:$B$9,2,0)</f>
        <v>VIC</v>
      </c>
      <c r="F924" s="3">
        <f t="shared" ca="1" si="161"/>
        <v>522</v>
      </c>
      <c r="G924" s="3" t="str">
        <f ca="1">VLOOKUP(F924,Occupation!$A$1:$B$915,2,0)</f>
        <v>Roof Plumber</v>
      </c>
      <c r="H924" s="3">
        <f t="shared" ca="1" si="162"/>
        <v>8</v>
      </c>
      <c r="I924" s="3">
        <f t="shared" ca="1" si="163"/>
        <v>48439.91</v>
      </c>
      <c r="J924" s="3">
        <f t="shared" ca="1" si="164"/>
        <v>4.8592228667967086E-2</v>
      </c>
      <c r="K924" s="3">
        <f t="shared" ca="1" si="165"/>
        <v>3</v>
      </c>
      <c r="L924" s="3" t="str">
        <f ca="1">VLOOKUP(K924,Freq_Investment!$A$1:$B$8,2,0)</f>
        <v>Fortnightly</v>
      </c>
      <c r="M924" s="3" t="str">
        <f t="shared" ca="1" si="166"/>
        <v>Manual</v>
      </c>
      <c r="N924" s="3">
        <f t="shared" ca="1" si="156"/>
        <v>3</v>
      </c>
      <c r="O924" s="3">
        <f t="shared" ca="1" si="156"/>
        <v>4</v>
      </c>
      <c r="P924" s="3">
        <f t="shared" ca="1" si="156"/>
        <v>4</v>
      </c>
    </row>
    <row r="925" spans="1:16" x14ac:dyDescent="0.25">
      <c r="A925" s="3">
        <f t="shared" ca="1" si="157"/>
        <v>764308413</v>
      </c>
      <c r="B925" s="3">
        <f t="shared" ca="1" si="158"/>
        <v>9821</v>
      </c>
      <c r="C925" s="1">
        <f t="shared" ca="1" si="159"/>
        <v>33088</v>
      </c>
      <c r="D925" s="7">
        <f t="shared" ca="1" si="160"/>
        <v>6</v>
      </c>
      <c r="E925" s="3" t="str">
        <f ca="1">VLOOKUP(D925,State!$A$1:$B$9,2,0)</f>
        <v>TAS</v>
      </c>
      <c r="F925" s="3">
        <f t="shared" ca="1" si="161"/>
        <v>769</v>
      </c>
      <c r="G925" s="3" t="str">
        <f ca="1">VLOOKUP(F925,Occupation!$A$1:$B$915,2,0)</f>
        <v>Insurance Loss Adjuster</v>
      </c>
      <c r="H925" s="3">
        <f t="shared" ca="1" si="162"/>
        <v>10</v>
      </c>
      <c r="I925" s="3">
        <f t="shared" ca="1" si="163"/>
        <v>53322.74</v>
      </c>
      <c r="J925" s="3">
        <f t="shared" ca="1" si="164"/>
        <v>0.17882926897225249</v>
      </c>
      <c r="K925" s="3">
        <f t="shared" ca="1" si="165"/>
        <v>1</v>
      </c>
      <c r="L925" s="3" t="str">
        <f ca="1">VLOOKUP(K925,Freq_Investment!$A$1:$B$8,2,0)</f>
        <v>Daily</v>
      </c>
      <c r="M925" s="3" t="str">
        <f t="shared" ca="1" si="166"/>
        <v>Manual</v>
      </c>
      <c r="N925" s="3">
        <f t="shared" ca="1" si="156"/>
        <v>2</v>
      </c>
      <c r="O925" s="3">
        <f t="shared" ca="1" si="156"/>
        <v>4</v>
      </c>
      <c r="P925" s="3">
        <f t="shared" ca="1" si="156"/>
        <v>3</v>
      </c>
    </row>
    <row r="926" spans="1:16" x14ac:dyDescent="0.25">
      <c r="A926" s="3">
        <f t="shared" ca="1" si="157"/>
        <v>323978640</v>
      </c>
      <c r="B926" s="3">
        <f t="shared" ca="1" si="158"/>
        <v>1748</v>
      </c>
      <c r="C926" s="1">
        <f t="shared" ca="1" si="159"/>
        <v>36987</v>
      </c>
      <c r="D926" s="7">
        <f t="shared" ca="1" si="160"/>
        <v>2</v>
      </c>
      <c r="E926" s="3" t="str">
        <f ca="1">VLOOKUP(D926,State!$A$1:$B$9,2,0)</f>
        <v>QLD</v>
      </c>
      <c r="F926" s="3">
        <f t="shared" ca="1" si="161"/>
        <v>38</v>
      </c>
      <c r="G926" s="3" t="str">
        <f ca="1">VLOOKUP(F926,Occupation!$A$1:$B$915,2,0)</f>
        <v>Project Builder</v>
      </c>
      <c r="H926" s="3">
        <f t="shared" ca="1" si="162"/>
        <v>5</v>
      </c>
      <c r="I926" s="3">
        <f t="shared" ca="1" si="163"/>
        <v>17643.36</v>
      </c>
      <c r="J926" s="3">
        <f t="shared" ca="1" si="164"/>
        <v>7.6679194889108182E-2</v>
      </c>
      <c r="K926" s="3">
        <f t="shared" ca="1" si="165"/>
        <v>4</v>
      </c>
      <c r="L926" s="3" t="str">
        <f ca="1">VLOOKUP(K926,Freq_Investment!$A$1:$B$8,2,0)</f>
        <v>Monthly</v>
      </c>
      <c r="M926" s="3" t="str">
        <f t="shared" ca="1" si="166"/>
        <v>Auto</v>
      </c>
      <c r="N926" s="3">
        <f t="shared" ca="1" si="156"/>
        <v>2</v>
      </c>
      <c r="O926" s="3">
        <f t="shared" ca="1" si="156"/>
        <v>3</v>
      </c>
      <c r="P926" s="3">
        <f t="shared" ca="1" si="156"/>
        <v>5</v>
      </c>
    </row>
    <row r="927" spans="1:16" x14ac:dyDescent="0.25">
      <c r="A927" s="3">
        <f t="shared" ca="1" si="157"/>
        <v>305159249</v>
      </c>
      <c r="B927" s="3">
        <f t="shared" ca="1" si="158"/>
        <v>9474</v>
      </c>
      <c r="C927" s="1">
        <f t="shared" ca="1" si="159"/>
        <v>30126</v>
      </c>
      <c r="D927" s="7">
        <f t="shared" ca="1" si="160"/>
        <v>5</v>
      </c>
      <c r="E927" s="3" t="str">
        <f ca="1">VLOOKUP(D927,State!$A$1:$B$9,2,0)</f>
        <v>NT</v>
      </c>
      <c r="F927" s="3">
        <f t="shared" ca="1" si="161"/>
        <v>869</v>
      </c>
      <c r="G927" s="3" t="str">
        <f ca="1">VLOOKUP(F927,Occupation!$A$1:$B$915,2,0)</f>
        <v>Delivery Driver</v>
      </c>
      <c r="H927" s="3">
        <f t="shared" ca="1" si="162"/>
        <v>10</v>
      </c>
      <c r="I927" s="3">
        <f t="shared" ca="1" si="163"/>
        <v>90769.65</v>
      </c>
      <c r="J927" s="3">
        <f t="shared" ca="1" si="164"/>
        <v>0.38796279682987594</v>
      </c>
      <c r="K927" s="3">
        <f t="shared" ca="1" si="165"/>
        <v>2</v>
      </c>
      <c r="L927" s="3" t="str">
        <f ca="1">VLOOKUP(K927,Freq_Investment!$A$1:$B$8,2,0)</f>
        <v>Weekly</v>
      </c>
      <c r="M927" s="3" t="str">
        <f t="shared" ca="1" si="166"/>
        <v>Auto</v>
      </c>
      <c r="N927" s="3">
        <f t="shared" ca="1" si="156"/>
        <v>2</v>
      </c>
      <c r="O927" s="3">
        <f t="shared" ca="1" si="156"/>
        <v>4</v>
      </c>
      <c r="P927" s="3">
        <f t="shared" ca="1" si="156"/>
        <v>5</v>
      </c>
    </row>
    <row r="928" spans="1:16" x14ac:dyDescent="0.25">
      <c r="A928" s="3">
        <f t="shared" ca="1" si="157"/>
        <v>747796071</v>
      </c>
      <c r="B928" s="3">
        <f t="shared" ca="1" si="158"/>
        <v>1609</v>
      </c>
      <c r="C928" s="1">
        <f t="shared" ca="1" si="159"/>
        <v>41190</v>
      </c>
      <c r="D928" s="7">
        <f t="shared" ca="1" si="160"/>
        <v>7</v>
      </c>
      <c r="E928" s="3" t="str">
        <f ca="1">VLOOKUP(D928,State!$A$1:$B$9,2,0)</f>
        <v>VIC</v>
      </c>
      <c r="F928" s="3">
        <f t="shared" ca="1" si="161"/>
        <v>231</v>
      </c>
      <c r="G928" s="3" t="str">
        <f ca="1">VLOOKUP(F928,Occupation!$A$1:$B$915,2,0)</f>
        <v>Forester / Forest Scientist</v>
      </c>
      <c r="H928" s="3">
        <f t="shared" ca="1" si="162"/>
        <v>10</v>
      </c>
      <c r="I928" s="3">
        <f t="shared" ca="1" si="163"/>
        <v>97297.22</v>
      </c>
      <c r="J928" s="3">
        <f t="shared" ca="1" si="164"/>
        <v>8.3154916477373053E-2</v>
      </c>
      <c r="K928" s="3">
        <f t="shared" ca="1" si="165"/>
        <v>6</v>
      </c>
      <c r="L928" s="3" t="str">
        <f ca="1">VLOOKUP(K928,Freq_Investment!$A$1:$B$8,2,0)</f>
        <v>Half-yearly</v>
      </c>
      <c r="M928" s="3" t="str">
        <f t="shared" ca="1" si="166"/>
        <v>Auto</v>
      </c>
      <c r="N928" s="3">
        <f t="shared" ca="1" si="156"/>
        <v>3</v>
      </c>
      <c r="O928" s="3">
        <f t="shared" ca="1" si="156"/>
        <v>3</v>
      </c>
      <c r="P928" s="3">
        <f t="shared" ca="1" si="156"/>
        <v>2</v>
      </c>
    </row>
    <row r="929" spans="1:16" x14ac:dyDescent="0.25">
      <c r="A929" s="3">
        <f t="shared" ca="1" si="157"/>
        <v>479311534</v>
      </c>
      <c r="B929" s="3">
        <f t="shared" ca="1" si="158"/>
        <v>7761</v>
      </c>
      <c r="C929" s="1">
        <f t="shared" ca="1" si="159"/>
        <v>42113</v>
      </c>
      <c r="D929" s="7">
        <f t="shared" ca="1" si="160"/>
        <v>8</v>
      </c>
      <c r="E929" s="3" t="str">
        <f ca="1">VLOOKUP(D929,State!$A$1:$B$9,2,0)</f>
        <v>ACT</v>
      </c>
      <c r="F929" s="3">
        <f t="shared" ca="1" si="161"/>
        <v>365</v>
      </c>
      <c r="G929" s="3" t="str">
        <f ca="1">VLOOKUP(F929,Occupation!$A$1:$B$915,2,0)</f>
        <v>ICT Business Analyst</v>
      </c>
      <c r="H929" s="3">
        <f t="shared" ca="1" si="162"/>
        <v>8</v>
      </c>
      <c r="I929" s="3">
        <f t="shared" ca="1" si="163"/>
        <v>26898.51</v>
      </c>
      <c r="J929" s="3">
        <f t="shared" ca="1" si="164"/>
        <v>7.1651041654422931E-2</v>
      </c>
      <c r="K929" s="3">
        <f t="shared" ca="1" si="165"/>
        <v>3</v>
      </c>
      <c r="L929" s="3" t="str">
        <f ca="1">VLOOKUP(K929,Freq_Investment!$A$1:$B$8,2,0)</f>
        <v>Fortnightly</v>
      </c>
      <c r="M929" s="3" t="str">
        <f t="shared" ca="1" si="166"/>
        <v>Auto</v>
      </c>
      <c r="N929" s="3">
        <f t="shared" ca="1" si="156"/>
        <v>3</v>
      </c>
      <c r="O929" s="3">
        <f t="shared" ca="1" si="156"/>
        <v>5</v>
      </c>
      <c r="P929" s="3">
        <f t="shared" ca="1" si="156"/>
        <v>1</v>
      </c>
    </row>
    <row r="930" spans="1:16" x14ac:dyDescent="0.25">
      <c r="A930" s="3">
        <f t="shared" ca="1" si="157"/>
        <v>438716767</v>
      </c>
      <c r="B930" s="3">
        <f t="shared" ca="1" si="158"/>
        <v>9547</v>
      </c>
      <c r="C930" s="1">
        <f t="shared" ca="1" si="159"/>
        <v>40705</v>
      </c>
      <c r="D930" s="7">
        <f t="shared" ca="1" si="160"/>
        <v>4</v>
      </c>
      <c r="E930" s="3" t="str">
        <f ca="1">VLOOKUP(D930,State!$A$1:$B$9,2,0)</f>
        <v>WA</v>
      </c>
      <c r="F930" s="3">
        <f t="shared" ca="1" si="161"/>
        <v>197</v>
      </c>
      <c r="G930" s="3" t="str">
        <f ca="1">VLOOKUP(F930,Occupation!$A$1:$B$915,2,0)</f>
        <v>Surveyor</v>
      </c>
      <c r="H930" s="3">
        <f t="shared" ca="1" si="162"/>
        <v>10</v>
      </c>
      <c r="I930" s="3">
        <f t="shared" ca="1" si="163"/>
        <v>93029.1</v>
      </c>
      <c r="J930" s="3">
        <f t="shared" ca="1" si="164"/>
        <v>6.8218063298204845E-2</v>
      </c>
      <c r="K930" s="3">
        <f t="shared" ca="1" si="165"/>
        <v>6</v>
      </c>
      <c r="L930" s="3" t="str">
        <f ca="1">VLOOKUP(K930,Freq_Investment!$A$1:$B$8,2,0)</f>
        <v>Half-yearly</v>
      </c>
      <c r="M930" s="3" t="str">
        <f t="shared" ca="1" si="166"/>
        <v>Auto</v>
      </c>
      <c r="N930" s="3">
        <f t="shared" ca="1" si="156"/>
        <v>2</v>
      </c>
      <c r="O930" s="3">
        <f t="shared" ca="1" si="156"/>
        <v>5</v>
      </c>
      <c r="P930" s="3">
        <f t="shared" ca="1" si="156"/>
        <v>1</v>
      </c>
    </row>
    <row r="931" spans="1:16" x14ac:dyDescent="0.25">
      <c r="A931" s="3">
        <f t="shared" ca="1" si="157"/>
        <v>607003051</v>
      </c>
      <c r="B931" s="3">
        <f t="shared" ca="1" si="158"/>
        <v>5993</v>
      </c>
      <c r="C931" s="1">
        <f t="shared" ca="1" si="159"/>
        <v>30147</v>
      </c>
      <c r="D931" s="7">
        <f t="shared" ca="1" si="160"/>
        <v>7</v>
      </c>
      <c r="E931" s="3" t="str">
        <f ca="1">VLOOKUP(D931,State!$A$1:$B$9,2,0)</f>
        <v>VIC</v>
      </c>
      <c r="F931" s="3">
        <f t="shared" ca="1" si="161"/>
        <v>105</v>
      </c>
      <c r="G931" s="3" t="str">
        <f ca="1">VLOOKUP(F931,Occupation!$A$1:$B$915,2,0)</f>
        <v>Painter (Visual Arts)</v>
      </c>
      <c r="H931" s="3">
        <f t="shared" ca="1" si="162"/>
        <v>5</v>
      </c>
      <c r="I931" s="3">
        <f t="shared" ca="1" si="163"/>
        <v>14477.7</v>
      </c>
      <c r="J931" s="3">
        <f t="shared" ca="1" si="164"/>
        <v>6.0684000249075498E-2</v>
      </c>
      <c r="K931" s="3">
        <f t="shared" ca="1" si="165"/>
        <v>2</v>
      </c>
      <c r="L931" s="3" t="str">
        <f ca="1">VLOOKUP(K931,Freq_Investment!$A$1:$B$8,2,0)</f>
        <v>Weekly</v>
      </c>
      <c r="M931" s="3" t="str">
        <f t="shared" ca="1" si="166"/>
        <v>Manual</v>
      </c>
      <c r="N931" s="3">
        <f t="shared" ca="1" si="156"/>
        <v>3</v>
      </c>
      <c r="O931" s="3">
        <f t="shared" ca="1" si="156"/>
        <v>3</v>
      </c>
      <c r="P931" s="3">
        <f t="shared" ca="1" si="156"/>
        <v>4</v>
      </c>
    </row>
    <row r="932" spans="1:16" x14ac:dyDescent="0.25">
      <c r="A932" s="3">
        <f t="shared" ca="1" si="157"/>
        <v>827975567</v>
      </c>
      <c r="B932" s="3">
        <f t="shared" ca="1" si="158"/>
        <v>1070</v>
      </c>
      <c r="C932" s="1">
        <f t="shared" ca="1" si="159"/>
        <v>40416</v>
      </c>
      <c r="D932" s="7">
        <f t="shared" ca="1" si="160"/>
        <v>8</v>
      </c>
      <c r="E932" s="3" t="str">
        <f ca="1">VLOOKUP(D932,State!$A$1:$B$9,2,0)</f>
        <v>ACT</v>
      </c>
      <c r="F932" s="3">
        <f t="shared" ca="1" si="161"/>
        <v>835</v>
      </c>
      <c r="G932" s="3" t="str">
        <f ca="1">VLOOKUP(F932,Occupation!$A$1:$B$915,2,0)</f>
        <v>Bulk Materials Handling Plant Operator</v>
      </c>
      <c r="H932" s="3">
        <f t="shared" ca="1" si="162"/>
        <v>1</v>
      </c>
      <c r="I932" s="3">
        <f t="shared" ca="1" si="163"/>
        <v>39715.75</v>
      </c>
      <c r="J932" s="3">
        <f t="shared" ca="1" si="164"/>
        <v>0.28028986020485458</v>
      </c>
      <c r="K932" s="3">
        <f t="shared" ca="1" si="165"/>
        <v>7</v>
      </c>
      <c r="L932" s="3" t="str">
        <f ca="1">VLOOKUP(K932,Freq_Investment!$A$1:$B$8,2,0)</f>
        <v>Yearly</v>
      </c>
      <c r="M932" s="3" t="str">
        <f t="shared" ca="1" si="166"/>
        <v>Manual</v>
      </c>
      <c r="N932" s="3">
        <f t="shared" ca="1" si="156"/>
        <v>4</v>
      </c>
      <c r="O932" s="3">
        <f t="shared" ca="1" si="156"/>
        <v>4</v>
      </c>
      <c r="P932" s="3">
        <f t="shared" ca="1" si="156"/>
        <v>4</v>
      </c>
    </row>
    <row r="933" spans="1:16" x14ac:dyDescent="0.25">
      <c r="A933" s="3">
        <f t="shared" ca="1" si="157"/>
        <v>664770883</v>
      </c>
      <c r="B933" s="3">
        <f t="shared" ca="1" si="158"/>
        <v>138</v>
      </c>
      <c r="C933" s="1">
        <f t="shared" ca="1" si="159"/>
        <v>36853</v>
      </c>
      <c r="D933" s="7">
        <f t="shared" ca="1" si="160"/>
        <v>5</v>
      </c>
      <c r="E933" s="3" t="str">
        <f ca="1">VLOOKUP(D933,State!$A$1:$B$9,2,0)</f>
        <v>NT</v>
      </c>
      <c r="F933" s="3">
        <f t="shared" ca="1" si="161"/>
        <v>618</v>
      </c>
      <c r="G933" s="3" t="str">
        <f ca="1">VLOOKUP(F933,Occupation!$A$1:$B$915,2,0)</f>
        <v>Photographer's Assistant</v>
      </c>
      <c r="H933" s="3">
        <f t="shared" ca="1" si="162"/>
        <v>10</v>
      </c>
      <c r="I933" s="3">
        <f t="shared" ca="1" si="163"/>
        <v>74064.240000000005</v>
      </c>
      <c r="J933" s="3">
        <f t="shared" ca="1" si="164"/>
        <v>0.23069861882855974</v>
      </c>
      <c r="K933" s="3">
        <f t="shared" ca="1" si="165"/>
        <v>2</v>
      </c>
      <c r="L933" s="3" t="str">
        <f ca="1">VLOOKUP(K933,Freq_Investment!$A$1:$B$8,2,0)</f>
        <v>Weekly</v>
      </c>
      <c r="M933" s="3" t="str">
        <f t="shared" ca="1" si="166"/>
        <v>Manual</v>
      </c>
      <c r="N933" s="3">
        <f t="shared" ca="1" si="156"/>
        <v>3</v>
      </c>
      <c r="O933" s="3">
        <f t="shared" ca="1" si="156"/>
        <v>3</v>
      </c>
      <c r="P933" s="3">
        <f t="shared" ca="1" si="156"/>
        <v>2</v>
      </c>
    </row>
    <row r="934" spans="1:16" x14ac:dyDescent="0.25">
      <c r="A934" s="3">
        <f t="shared" ca="1" si="157"/>
        <v>905523690</v>
      </c>
      <c r="B934" s="3">
        <f t="shared" ca="1" si="158"/>
        <v>7977</v>
      </c>
      <c r="C934" s="1">
        <f t="shared" ca="1" si="159"/>
        <v>27937</v>
      </c>
      <c r="D934" s="7">
        <f t="shared" ca="1" si="160"/>
        <v>8</v>
      </c>
      <c r="E934" s="3" t="str">
        <f ca="1">VLOOKUP(D934,State!$A$1:$B$9,2,0)</f>
        <v>ACT</v>
      </c>
      <c r="F934" s="3">
        <f t="shared" ca="1" si="161"/>
        <v>688</v>
      </c>
      <c r="G934" s="3" t="str">
        <f ca="1">VLOOKUP(F934,Occupation!$A$1:$B$915,2,0)</f>
        <v>Fitness Instructor</v>
      </c>
      <c r="H934" s="3">
        <f t="shared" ca="1" si="162"/>
        <v>8</v>
      </c>
      <c r="I934" s="3">
        <f t="shared" ca="1" si="163"/>
        <v>5049.33</v>
      </c>
      <c r="J934" s="3">
        <f t="shared" ca="1" si="164"/>
        <v>0.36094100118130279</v>
      </c>
      <c r="K934" s="3">
        <f t="shared" ca="1" si="165"/>
        <v>6</v>
      </c>
      <c r="L934" s="3" t="str">
        <f ca="1">VLOOKUP(K934,Freq_Investment!$A$1:$B$8,2,0)</f>
        <v>Half-yearly</v>
      </c>
      <c r="M934" s="3" t="str">
        <f t="shared" ca="1" si="166"/>
        <v>Auto</v>
      </c>
      <c r="N934" s="3">
        <f t="shared" ca="1" si="156"/>
        <v>1</v>
      </c>
      <c r="O934" s="3">
        <f t="shared" ca="1" si="156"/>
        <v>4</v>
      </c>
      <c r="P934" s="3">
        <f t="shared" ca="1" si="156"/>
        <v>2</v>
      </c>
    </row>
    <row r="935" spans="1:16" x14ac:dyDescent="0.25">
      <c r="A935" s="3">
        <f t="shared" ca="1" si="157"/>
        <v>950485315</v>
      </c>
      <c r="B935" s="3">
        <f t="shared" ca="1" si="158"/>
        <v>331</v>
      </c>
      <c r="C935" s="1">
        <f t="shared" ca="1" si="159"/>
        <v>25843</v>
      </c>
      <c r="D935" s="7">
        <f t="shared" ca="1" si="160"/>
        <v>6</v>
      </c>
      <c r="E935" s="3" t="str">
        <f ca="1">VLOOKUP(D935,State!$A$1:$B$9,2,0)</f>
        <v>TAS</v>
      </c>
      <c r="F935" s="3">
        <f t="shared" ca="1" si="161"/>
        <v>892</v>
      </c>
      <c r="G935" s="3" t="str">
        <f ca="1">VLOOKUP(F935,Occupation!$A$1:$B$915,2,0)</f>
        <v>Grain, Oilseed, Pulse and Pasture Farm Worker (Aus) / Field Farm Worker (NZ)</v>
      </c>
      <c r="H935" s="3">
        <f t="shared" ca="1" si="162"/>
        <v>10</v>
      </c>
      <c r="I935" s="3">
        <f t="shared" ca="1" si="163"/>
        <v>79586.41</v>
      </c>
      <c r="J935" s="3">
        <f t="shared" ca="1" si="164"/>
        <v>0.48832169703349826</v>
      </c>
      <c r="K935" s="3">
        <f t="shared" ca="1" si="165"/>
        <v>4</v>
      </c>
      <c r="L935" s="3" t="str">
        <f ca="1">VLOOKUP(K935,Freq_Investment!$A$1:$B$8,2,0)</f>
        <v>Monthly</v>
      </c>
      <c r="M935" s="3" t="str">
        <f t="shared" ca="1" si="166"/>
        <v>Auto</v>
      </c>
      <c r="N935" s="3">
        <f t="shared" ca="1" si="156"/>
        <v>1</v>
      </c>
      <c r="O935" s="3">
        <f t="shared" ca="1" si="156"/>
        <v>3</v>
      </c>
      <c r="P935" s="3">
        <f t="shared" ca="1" si="156"/>
        <v>5</v>
      </c>
    </row>
    <row r="936" spans="1:16" x14ac:dyDescent="0.25">
      <c r="A936" s="3">
        <f t="shared" ca="1" si="157"/>
        <v>866469499</v>
      </c>
      <c r="B936" s="3">
        <f t="shared" ca="1" si="158"/>
        <v>2221</v>
      </c>
      <c r="C936" s="1">
        <f t="shared" ca="1" si="159"/>
        <v>40457</v>
      </c>
      <c r="D936" s="7">
        <f t="shared" ca="1" si="160"/>
        <v>2</v>
      </c>
      <c r="E936" s="3" t="str">
        <f ca="1">VLOOKUP(D936,State!$A$1:$B$9,2,0)</f>
        <v>QLD</v>
      </c>
      <c r="F936" s="3">
        <f t="shared" ca="1" si="161"/>
        <v>301</v>
      </c>
      <c r="G936" s="3" t="str">
        <f ca="1">VLOOKUP(F936,Occupation!$A$1:$B$915,2,0)</f>
        <v>Acupuncturist</v>
      </c>
      <c r="H936" s="3">
        <f t="shared" ca="1" si="162"/>
        <v>3</v>
      </c>
      <c r="I936" s="3">
        <f t="shared" ca="1" si="163"/>
        <v>84290.29</v>
      </c>
      <c r="J936" s="3">
        <f t="shared" ca="1" si="164"/>
        <v>5.2676879490964279E-2</v>
      </c>
      <c r="K936" s="3">
        <f t="shared" ca="1" si="165"/>
        <v>7</v>
      </c>
      <c r="L936" s="3" t="str">
        <f ca="1">VLOOKUP(K936,Freq_Investment!$A$1:$B$8,2,0)</f>
        <v>Yearly</v>
      </c>
      <c r="M936" s="3" t="str">
        <f t="shared" ca="1" si="166"/>
        <v>Auto</v>
      </c>
      <c r="N936" s="3">
        <f t="shared" ca="1" si="156"/>
        <v>5</v>
      </c>
      <c r="O936" s="3">
        <f t="shared" ca="1" si="156"/>
        <v>2</v>
      </c>
      <c r="P936" s="3">
        <f t="shared" ca="1" si="156"/>
        <v>5</v>
      </c>
    </row>
    <row r="937" spans="1:16" x14ac:dyDescent="0.25">
      <c r="A937" s="3">
        <f t="shared" ca="1" si="157"/>
        <v>122135219</v>
      </c>
      <c r="B937" s="3">
        <f t="shared" ca="1" si="158"/>
        <v>9411</v>
      </c>
      <c r="C937" s="1">
        <f t="shared" ca="1" si="159"/>
        <v>43489</v>
      </c>
      <c r="D937" s="7">
        <f t="shared" ca="1" si="160"/>
        <v>4</v>
      </c>
      <c r="E937" s="3" t="str">
        <f ca="1">VLOOKUP(D937,State!$A$1:$B$9,2,0)</f>
        <v>WA</v>
      </c>
      <c r="F937" s="3">
        <f t="shared" ca="1" si="161"/>
        <v>75</v>
      </c>
      <c r="G937" s="3" t="str">
        <f ca="1">VLOOKUP(F937,Occupation!$A$1:$B$915,2,0)</f>
        <v>Antique Dealer</v>
      </c>
      <c r="H937" s="3">
        <f t="shared" ca="1" si="162"/>
        <v>3</v>
      </c>
      <c r="I937" s="3">
        <f t="shared" ca="1" si="163"/>
        <v>84051.22</v>
      </c>
      <c r="J937" s="3">
        <f t="shared" ca="1" si="164"/>
        <v>0.3437404750915925</v>
      </c>
      <c r="K937" s="3">
        <f t="shared" ca="1" si="165"/>
        <v>7</v>
      </c>
      <c r="L937" s="3" t="str">
        <f ca="1">VLOOKUP(K937,Freq_Investment!$A$1:$B$8,2,0)</f>
        <v>Yearly</v>
      </c>
      <c r="M937" s="3" t="str">
        <f t="shared" ca="1" si="166"/>
        <v>Manual</v>
      </c>
      <c r="N937" s="3">
        <f t="shared" ca="1" si="156"/>
        <v>2</v>
      </c>
      <c r="O937" s="3">
        <f t="shared" ca="1" si="156"/>
        <v>2</v>
      </c>
      <c r="P937" s="3">
        <f t="shared" ca="1" si="156"/>
        <v>2</v>
      </c>
    </row>
    <row r="938" spans="1:16" x14ac:dyDescent="0.25">
      <c r="A938" s="3">
        <f t="shared" ca="1" si="157"/>
        <v>669470993</v>
      </c>
      <c r="B938" s="3">
        <f t="shared" ca="1" si="158"/>
        <v>7454</v>
      </c>
      <c r="C938" s="1">
        <f t="shared" ca="1" si="159"/>
        <v>40810</v>
      </c>
      <c r="D938" s="7">
        <f t="shared" ca="1" si="160"/>
        <v>1</v>
      </c>
      <c r="E938" s="3" t="str">
        <f ca="1">VLOOKUP(D938,State!$A$1:$B$9,2,0)</f>
        <v>NSW</v>
      </c>
      <c r="F938" s="3">
        <f t="shared" ca="1" si="161"/>
        <v>6</v>
      </c>
      <c r="G938" s="3" t="str">
        <f ca="1">VLOOKUP(F938,Occupation!$A$1:$B$915,2,0)</f>
        <v>Dairy Cattle Farmer</v>
      </c>
      <c r="H938" s="3">
        <f t="shared" ca="1" si="162"/>
        <v>9</v>
      </c>
      <c r="I938" s="3">
        <f t="shared" ca="1" si="163"/>
        <v>53476.66</v>
      </c>
      <c r="J938" s="3">
        <f t="shared" ca="1" si="164"/>
        <v>0.10925039756138466</v>
      </c>
      <c r="K938" s="3">
        <f t="shared" ca="1" si="165"/>
        <v>7</v>
      </c>
      <c r="L938" s="3" t="str">
        <f ca="1">VLOOKUP(K938,Freq_Investment!$A$1:$B$8,2,0)</f>
        <v>Yearly</v>
      </c>
      <c r="M938" s="3" t="str">
        <f t="shared" ca="1" si="166"/>
        <v>Manual</v>
      </c>
      <c r="N938" s="3">
        <f t="shared" ca="1" si="156"/>
        <v>1</v>
      </c>
      <c r="O938" s="3">
        <f t="shared" ca="1" si="156"/>
        <v>5</v>
      </c>
      <c r="P938" s="3">
        <f t="shared" ca="1" si="156"/>
        <v>3</v>
      </c>
    </row>
    <row r="939" spans="1:16" x14ac:dyDescent="0.25">
      <c r="A939" s="3">
        <f t="shared" ca="1" si="157"/>
        <v>196540680</v>
      </c>
      <c r="B939" s="3">
        <f t="shared" ca="1" si="158"/>
        <v>964</v>
      </c>
      <c r="C939" s="1">
        <f t="shared" ca="1" si="159"/>
        <v>38885</v>
      </c>
      <c r="D939" s="7">
        <f t="shared" ca="1" si="160"/>
        <v>4</v>
      </c>
      <c r="E939" s="3" t="str">
        <f ca="1">VLOOKUP(D939,State!$A$1:$B$9,2,0)</f>
        <v>WA</v>
      </c>
      <c r="F939" s="3">
        <f t="shared" ca="1" si="161"/>
        <v>139</v>
      </c>
      <c r="G939" s="3" t="str">
        <f ca="1">VLOOKUP(F939,Occupation!$A$1:$B$915,2,0)</f>
        <v>Finance Broker</v>
      </c>
      <c r="H939" s="3">
        <f t="shared" ca="1" si="162"/>
        <v>8</v>
      </c>
      <c r="I939" s="3">
        <f t="shared" ca="1" si="163"/>
        <v>32674.62</v>
      </c>
      <c r="J939" s="3">
        <f t="shared" ca="1" si="164"/>
        <v>5.5536592296680398E-2</v>
      </c>
      <c r="K939" s="3">
        <f t="shared" ca="1" si="165"/>
        <v>6</v>
      </c>
      <c r="L939" s="3" t="str">
        <f ca="1">VLOOKUP(K939,Freq_Investment!$A$1:$B$8,2,0)</f>
        <v>Half-yearly</v>
      </c>
      <c r="M939" s="3" t="str">
        <f t="shared" ca="1" si="166"/>
        <v>Auto</v>
      </c>
      <c r="N939" s="3">
        <f t="shared" ca="1" si="156"/>
        <v>1</v>
      </c>
      <c r="O939" s="3">
        <f t="shared" ca="1" si="156"/>
        <v>4</v>
      </c>
      <c r="P939" s="3">
        <f t="shared" ca="1" si="156"/>
        <v>2</v>
      </c>
    </row>
    <row r="940" spans="1:16" x14ac:dyDescent="0.25">
      <c r="A940" s="3">
        <f t="shared" ca="1" si="157"/>
        <v>923796508</v>
      </c>
      <c r="B940" s="3">
        <f t="shared" ca="1" si="158"/>
        <v>2141</v>
      </c>
      <c r="C940" s="1">
        <f t="shared" ca="1" si="159"/>
        <v>28110</v>
      </c>
      <c r="D940" s="7">
        <f t="shared" ca="1" si="160"/>
        <v>6</v>
      </c>
      <c r="E940" s="3" t="str">
        <f ca="1">VLOOKUP(D940,State!$A$1:$B$9,2,0)</f>
        <v>TAS</v>
      </c>
      <c r="F940" s="3">
        <f t="shared" ca="1" si="161"/>
        <v>771</v>
      </c>
      <c r="G940" s="3" t="str">
        <f ca="1">VLOOKUP(F940,Occupation!$A$1:$B$915,2,0)</f>
        <v>Library Assistant</v>
      </c>
      <c r="H940" s="3">
        <f t="shared" ca="1" si="162"/>
        <v>7</v>
      </c>
      <c r="I940" s="3">
        <f t="shared" ca="1" si="163"/>
        <v>54896.55</v>
      </c>
      <c r="J940" s="3">
        <f t="shared" ca="1" si="164"/>
        <v>1.5859336965261539E-2</v>
      </c>
      <c r="K940" s="3">
        <f t="shared" ca="1" si="165"/>
        <v>3</v>
      </c>
      <c r="L940" s="3" t="str">
        <f ca="1">VLOOKUP(K940,Freq_Investment!$A$1:$B$8,2,0)</f>
        <v>Fortnightly</v>
      </c>
      <c r="M940" s="3" t="str">
        <f t="shared" ca="1" si="166"/>
        <v>Auto</v>
      </c>
      <c r="N940" s="3">
        <f t="shared" ca="1" si="156"/>
        <v>3</v>
      </c>
      <c r="O940" s="3">
        <f t="shared" ca="1" si="156"/>
        <v>3</v>
      </c>
      <c r="P940" s="3">
        <f t="shared" ca="1" si="156"/>
        <v>5</v>
      </c>
    </row>
    <row r="941" spans="1:16" x14ac:dyDescent="0.25">
      <c r="A941" s="3">
        <f t="shared" ca="1" si="157"/>
        <v>934121267</v>
      </c>
      <c r="B941" s="3">
        <f t="shared" ca="1" si="158"/>
        <v>508</v>
      </c>
      <c r="C941" s="1">
        <f t="shared" ca="1" si="159"/>
        <v>25997</v>
      </c>
      <c r="D941" s="7">
        <f t="shared" ca="1" si="160"/>
        <v>1</v>
      </c>
      <c r="E941" s="3" t="str">
        <f ca="1">VLOOKUP(D941,State!$A$1:$B$9,2,0)</f>
        <v>NSW</v>
      </c>
      <c r="F941" s="3">
        <f t="shared" ca="1" si="161"/>
        <v>426</v>
      </c>
      <c r="G941" s="3" t="str">
        <f ca="1">VLOOKUP(F941,Occupation!$A$1:$B$915,2,0)</f>
        <v>Operating Theatre Technician</v>
      </c>
      <c r="H941" s="3">
        <f t="shared" ca="1" si="162"/>
        <v>5</v>
      </c>
      <c r="I941" s="3">
        <f t="shared" ca="1" si="163"/>
        <v>83520.58</v>
      </c>
      <c r="J941" s="3">
        <f t="shared" ca="1" si="164"/>
        <v>0.41911138101737233</v>
      </c>
      <c r="K941" s="3">
        <f t="shared" ca="1" si="165"/>
        <v>7</v>
      </c>
      <c r="L941" s="3" t="str">
        <f ca="1">VLOOKUP(K941,Freq_Investment!$A$1:$B$8,2,0)</f>
        <v>Yearly</v>
      </c>
      <c r="M941" s="3" t="str">
        <f t="shared" ca="1" si="166"/>
        <v>Auto</v>
      </c>
      <c r="N941" s="3">
        <f t="shared" ca="1" si="156"/>
        <v>2</v>
      </c>
      <c r="O941" s="3">
        <f t="shared" ca="1" si="156"/>
        <v>4</v>
      </c>
      <c r="P941" s="3">
        <f t="shared" ca="1" si="156"/>
        <v>2</v>
      </c>
    </row>
    <row r="942" spans="1:16" x14ac:dyDescent="0.25">
      <c r="A942" s="3">
        <f t="shared" ca="1" si="157"/>
        <v>967234650</v>
      </c>
      <c r="B942" s="3">
        <f t="shared" ca="1" si="158"/>
        <v>311</v>
      </c>
      <c r="C942" s="1">
        <f t="shared" ca="1" si="159"/>
        <v>29871</v>
      </c>
      <c r="D942" s="7">
        <f t="shared" ca="1" si="160"/>
        <v>3</v>
      </c>
      <c r="E942" s="3" t="str">
        <f ca="1">VLOOKUP(D942,State!$A$1:$B$9,2,0)</f>
        <v>SA</v>
      </c>
      <c r="F942" s="3">
        <f t="shared" ca="1" si="161"/>
        <v>788</v>
      </c>
      <c r="G942" s="3" t="str">
        <f ca="1">VLOOKUP(F942,Occupation!$A$1:$B$915,2,0)</f>
        <v>Real Estate Agency Principal / Real Estate Agency Licensee</v>
      </c>
      <c r="H942" s="3">
        <f t="shared" ca="1" si="162"/>
        <v>4</v>
      </c>
      <c r="I942" s="3">
        <f t="shared" ca="1" si="163"/>
        <v>27774.81</v>
      </c>
      <c r="J942" s="3">
        <f t="shared" ca="1" si="164"/>
        <v>0.26427310080180305</v>
      </c>
      <c r="K942" s="3">
        <f t="shared" ca="1" si="165"/>
        <v>2</v>
      </c>
      <c r="L942" s="3" t="str">
        <f ca="1">VLOOKUP(K942,Freq_Investment!$A$1:$B$8,2,0)</f>
        <v>Weekly</v>
      </c>
      <c r="M942" s="3" t="str">
        <f t="shared" ca="1" si="166"/>
        <v>Auto</v>
      </c>
      <c r="N942" s="3">
        <f t="shared" ref="N942:P1005" ca="1" si="167">RANDBETWEEN(1,5)</f>
        <v>2</v>
      </c>
      <c r="O942" s="3">
        <f t="shared" ca="1" si="167"/>
        <v>4</v>
      </c>
      <c r="P942" s="3">
        <f t="shared" ca="1" si="167"/>
        <v>4</v>
      </c>
    </row>
    <row r="943" spans="1:16" x14ac:dyDescent="0.25">
      <c r="A943" s="3">
        <f t="shared" ca="1" si="157"/>
        <v>860975115</v>
      </c>
      <c r="B943" s="3">
        <f t="shared" ca="1" si="158"/>
        <v>3495</v>
      </c>
      <c r="C943" s="1">
        <f t="shared" ca="1" si="159"/>
        <v>37891</v>
      </c>
      <c r="D943" s="7">
        <f t="shared" ca="1" si="160"/>
        <v>4</v>
      </c>
      <c r="E943" s="3" t="str">
        <f ca="1">VLOOKUP(D943,State!$A$1:$B$9,2,0)</f>
        <v>WA</v>
      </c>
      <c r="F943" s="3">
        <f t="shared" ca="1" si="161"/>
        <v>542</v>
      </c>
      <c r="G943" s="3" t="str">
        <f ca="1">VLOOKUP(F943,Occupation!$A$1:$B$915,2,0)</f>
        <v>Cook</v>
      </c>
      <c r="H943" s="3">
        <f t="shared" ca="1" si="162"/>
        <v>6</v>
      </c>
      <c r="I943" s="3">
        <f t="shared" ca="1" si="163"/>
        <v>52433.599999999999</v>
      </c>
      <c r="J943" s="3">
        <f t="shared" ca="1" si="164"/>
        <v>0.46320359832680935</v>
      </c>
      <c r="K943" s="3">
        <f t="shared" ca="1" si="165"/>
        <v>5</v>
      </c>
      <c r="L943" s="3" t="str">
        <f ca="1">VLOOKUP(K943,Freq_Investment!$A$1:$B$8,2,0)</f>
        <v>Quarterly</v>
      </c>
      <c r="M943" s="3" t="str">
        <f t="shared" ca="1" si="166"/>
        <v>Auto</v>
      </c>
      <c r="N943" s="3">
        <f t="shared" ca="1" si="167"/>
        <v>2</v>
      </c>
      <c r="O943" s="3">
        <f t="shared" ca="1" si="167"/>
        <v>4</v>
      </c>
      <c r="P943" s="3">
        <f t="shared" ca="1" si="167"/>
        <v>5</v>
      </c>
    </row>
    <row r="944" spans="1:16" x14ac:dyDescent="0.25">
      <c r="A944" s="3">
        <f t="shared" ca="1" si="157"/>
        <v>260269200</v>
      </c>
      <c r="B944" s="3">
        <f t="shared" ca="1" si="158"/>
        <v>6706</v>
      </c>
      <c r="C944" s="1">
        <f t="shared" ca="1" si="159"/>
        <v>43062</v>
      </c>
      <c r="D944" s="7">
        <f t="shared" ca="1" si="160"/>
        <v>3</v>
      </c>
      <c r="E944" s="3" t="str">
        <f ca="1">VLOOKUP(D944,State!$A$1:$B$9,2,0)</f>
        <v>SA</v>
      </c>
      <c r="F944" s="3">
        <f t="shared" ca="1" si="161"/>
        <v>291</v>
      </c>
      <c r="G944" s="3" t="str">
        <f ca="1">VLOOKUP(F944,Occupation!$A$1:$B$915,2,0)</f>
        <v>Optometrist</v>
      </c>
      <c r="H944" s="3">
        <f t="shared" ca="1" si="162"/>
        <v>7</v>
      </c>
      <c r="I944" s="3">
        <f t="shared" ca="1" si="163"/>
        <v>88282.75</v>
      </c>
      <c r="J944" s="3">
        <f t="shared" ca="1" si="164"/>
        <v>8.1466150024648132E-2</v>
      </c>
      <c r="K944" s="3">
        <f t="shared" ca="1" si="165"/>
        <v>2</v>
      </c>
      <c r="L944" s="3" t="str">
        <f ca="1">VLOOKUP(K944,Freq_Investment!$A$1:$B$8,2,0)</f>
        <v>Weekly</v>
      </c>
      <c r="M944" s="3" t="str">
        <f t="shared" ca="1" si="166"/>
        <v>Auto</v>
      </c>
      <c r="N944" s="3">
        <f t="shared" ca="1" si="167"/>
        <v>5</v>
      </c>
      <c r="O944" s="3">
        <f t="shared" ca="1" si="167"/>
        <v>3</v>
      </c>
      <c r="P944" s="3">
        <f t="shared" ca="1" si="167"/>
        <v>2</v>
      </c>
    </row>
    <row r="945" spans="1:16" x14ac:dyDescent="0.25">
      <c r="A945" s="3">
        <f t="shared" ca="1" si="157"/>
        <v>747116745</v>
      </c>
      <c r="B945" s="3">
        <f t="shared" ca="1" si="158"/>
        <v>4488</v>
      </c>
      <c r="C945" s="1">
        <f t="shared" ca="1" si="159"/>
        <v>30247</v>
      </c>
      <c r="D945" s="7">
        <f t="shared" ca="1" si="160"/>
        <v>5</v>
      </c>
      <c r="E945" s="3" t="str">
        <f ca="1">VLOOKUP(D945,State!$A$1:$B$9,2,0)</f>
        <v>NT</v>
      </c>
      <c r="F945" s="3">
        <f t="shared" ca="1" si="161"/>
        <v>320</v>
      </c>
      <c r="G945" s="3" t="str">
        <f ca="1">VLOOKUP(F945,Occupation!$A$1:$B$915,2,0)</f>
        <v>Endocrinologist</v>
      </c>
      <c r="H945" s="3">
        <f t="shared" ca="1" si="162"/>
        <v>1</v>
      </c>
      <c r="I945" s="3">
        <f t="shared" ca="1" si="163"/>
        <v>72772.679999999993</v>
      </c>
      <c r="J945" s="3">
        <f t="shared" ca="1" si="164"/>
        <v>0.43007580536287526</v>
      </c>
      <c r="K945" s="3">
        <f t="shared" ca="1" si="165"/>
        <v>7</v>
      </c>
      <c r="L945" s="3" t="str">
        <f ca="1">VLOOKUP(K945,Freq_Investment!$A$1:$B$8,2,0)</f>
        <v>Yearly</v>
      </c>
      <c r="M945" s="3" t="str">
        <f t="shared" ca="1" si="166"/>
        <v>Manual</v>
      </c>
      <c r="N945" s="3">
        <f t="shared" ca="1" si="167"/>
        <v>5</v>
      </c>
      <c r="O945" s="3">
        <f t="shared" ca="1" si="167"/>
        <v>4</v>
      </c>
      <c r="P945" s="3">
        <f t="shared" ca="1" si="167"/>
        <v>1</v>
      </c>
    </row>
    <row r="946" spans="1:16" x14ac:dyDescent="0.25">
      <c r="A946" s="3">
        <f t="shared" ca="1" si="157"/>
        <v>555972015</v>
      </c>
      <c r="B946" s="3">
        <f t="shared" ca="1" si="158"/>
        <v>8403</v>
      </c>
      <c r="C946" s="1">
        <f t="shared" ca="1" si="159"/>
        <v>42039</v>
      </c>
      <c r="D946" s="7">
        <f t="shared" ca="1" si="160"/>
        <v>7</v>
      </c>
      <c r="E946" s="3" t="str">
        <f ca="1">VLOOKUP(D946,State!$A$1:$B$9,2,0)</f>
        <v>VIC</v>
      </c>
      <c r="F946" s="3">
        <f t="shared" ca="1" si="161"/>
        <v>564</v>
      </c>
      <c r="G946" s="3" t="str">
        <f ca="1">VLOOKUP(F946,Occupation!$A$1:$B$915,2,0)</f>
        <v>Senior Broadacre Crop and Livestock Farm Worker</v>
      </c>
      <c r="H946" s="3">
        <f t="shared" ca="1" si="162"/>
        <v>4</v>
      </c>
      <c r="I946" s="3">
        <f t="shared" ca="1" si="163"/>
        <v>37626.86</v>
      </c>
      <c r="J946" s="3">
        <f t="shared" ca="1" si="164"/>
        <v>0.24948943484424518</v>
      </c>
      <c r="K946" s="3">
        <f t="shared" ca="1" si="165"/>
        <v>3</v>
      </c>
      <c r="L946" s="3" t="str">
        <f ca="1">VLOOKUP(K946,Freq_Investment!$A$1:$B$8,2,0)</f>
        <v>Fortnightly</v>
      </c>
      <c r="M946" s="3" t="str">
        <f t="shared" ca="1" si="166"/>
        <v>Auto</v>
      </c>
      <c r="N946" s="3">
        <f t="shared" ca="1" si="167"/>
        <v>1</v>
      </c>
      <c r="O946" s="3">
        <f t="shared" ca="1" si="167"/>
        <v>5</v>
      </c>
      <c r="P946" s="3">
        <f t="shared" ca="1" si="167"/>
        <v>2</v>
      </c>
    </row>
    <row r="947" spans="1:16" x14ac:dyDescent="0.25">
      <c r="A947" s="3">
        <f t="shared" ca="1" si="157"/>
        <v>727737332</v>
      </c>
      <c r="B947" s="3">
        <f t="shared" ca="1" si="158"/>
        <v>815</v>
      </c>
      <c r="C947" s="1">
        <f t="shared" ca="1" si="159"/>
        <v>37233</v>
      </c>
      <c r="D947" s="7">
        <f t="shared" ca="1" si="160"/>
        <v>5</v>
      </c>
      <c r="E947" s="3" t="str">
        <f ca="1">VLOOKUP(D947,State!$A$1:$B$9,2,0)</f>
        <v>NT</v>
      </c>
      <c r="F947" s="3">
        <f t="shared" ca="1" si="161"/>
        <v>490</v>
      </c>
      <c r="G947" s="3" t="str">
        <f ca="1">VLOOKUP(F947,Occupation!$A$1:$B$915,2,0)</f>
        <v>Fitter-Welder</v>
      </c>
      <c r="H947" s="3">
        <f t="shared" ca="1" si="162"/>
        <v>7</v>
      </c>
      <c r="I947" s="3">
        <f t="shared" ca="1" si="163"/>
        <v>79540.52</v>
      </c>
      <c r="J947" s="3">
        <f t="shared" ca="1" si="164"/>
        <v>7.1726955419559035E-2</v>
      </c>
      <c r="K947" s="3">
        <f t="shared" ca="1" si="165"/>
        <v>1</v>
      </c>
      <c r="L947" s="3" t="str">
        <f ca="1">VLOOKUP(K947,Freq_Investment!$A$1:$B$8,2,0)</f>
        <v>Daily</v>
      </c>
      <c r="M947" s="3" t="str">
        <f t="shared" ca="1" si="166"/>
        <v>Manual</v>
      </c>
      <c r="N947" s="3">
        <f t="shared" ca="1" si="167"/>
        <v>5</v>
      </c>
      <c r="O947" s="3">
        <f t="shared" ca="1" si="167"/>
        <v>4</v>
      </c>
      <c r="P947" s="3">
        <f t="shared" ca="1" si="167"/>
        <v>5</v>
      </c>
    </row>
    <row r="948" spans="1:16" x14ac:dyDescent="0.25">
      <c r="A948" s="3">
        <f t="shared" ca="1" si="157"/>
        <v>226582294</v>
      </c>
      <c r="B948" s="3">
        <f t="shared" ca="1" si="158"/>
        <v>6842</v>
      </c>
      <c r="C948" s="1">
        <f t="shared" ca="1" si="159"/>
        <v>33587</v>
      </c>
      <c r="D948" s="7">
        <f t="shared" ca="1" si="160"/>
        <v>8</v>
      </c>
      <c r="E948" s="3" t="str">
        <f ca="1">VLOOKUP(D948,State!$A$1:$B$9,2,0)</f>
        <v>ACT</v>
      </c>
      <c r="F948" s="3">
        <f t="shared" ca="1" si="161"/>
        <v>901</v>
      </c>
      <c r="G948" s="3" t="str">
        <f ca="1">VLOOKUP(F948,Occupation!$A$1:$B$915,2,0)</f>
        <v>Sheep Farm Worker</v>
      </c>
      <c r="H948" s="3">
        <f t="shared" ca="1" si="162"/>
        <v>1</v>
      </c>
      <c r="I948" s="3">
        <f t="shared" ca="1" si="163"/>
        <v>15707.66</v>
      </c>
      <c r="J948" s="3">
        <f t="shared" ca="1" si="164"/>
        <v>0.4037714433881841</v>
      </c>
      <c r="K948" s="3">
        <f t="shared" ca="1" si="165"/>
        <v>2</v>
      </c>
      <c r="L948" s="3" t="str">
        <f ca="1">VLOOKUP(K948,Freq_Investment!$A$1:$B$8,2,0)</f>
        <v>Weekly</v>
      </c>
      <c r="M948" s="3" t="str">
        <f t="shared" ca="1" si="166"/>
        <v>Manual</v>
      </c>
      <c r="N948" s="3">
        <f t="shared" ca="1" si="167"/>
        <v>2</v>
      </c>
      <c r="O948" s="3">
        <f t="shared" ca="1" si="167"/>
        <v>1</v>
      </c>
      <c r="P948" s="3">
        <f t="shared" ca="1" si="167"/>
        <v>4</v>
      </c>
    </row>
    <row r="949" spans="1:16" x14ac:dyDescent="0.25">
      <c r="A949" s="3">
        <f t="shared" ca="1" si="157"/>
        <v>215873778</v>
      </c>
      <c r="B949" s="3">
        <f t="shared" ca="1" si="158"/>
        <v>4150</v>
      </c>
      <c r="C949" s="1">
        <f t="shared" ca="1" si="159"/>
        <v>34886</v>
      </c>
      <c r="D949" s="7">
        <f t="shared" ca="1" si="160"/>
        <v>7</v>
      </c>
      <c r="E949" s="3" t="str">
        <f ca="1">VLOOKUP(D949,State!$A$1:$B$9,2,0)</f>
        <v>VIC</v>
      </c>
      <c r="F949" s="3">
        <f t="shared" ca="1" si="161"/>
        <v>533</v>
      </c>
      <c r="G949" s="3" t="str">
        <f ca="1">VLOOKUP(F949,Occupation!$A$1:$B$915,2,0)</f>
        <v>Electronic Instrument Trades Worker (Special Class)</v>
      </c>
      <c r="H949" s="3">
        <f t="shared" ca="1" si="162"/>
        <v>3</v>
      </c>
      <c r="I949" s="3">
        <f t="shared" ca="1" si="163"/>
        <v>4002.77</v>
      </c>
      <c r="J949" s="3">
        <f t="shared" ca="1" si="164"/>
        <v>7.2034256538538954E-2</v>
      </c>
      <c r="K949" s="3">
        <f t="shared" ca="1" si="165"/>
        <v>1</v>
      </c>
      <c r="L949" s="3" t="str">
        <f ca="1">VLOOKUP(K949,Freq_Investment!$A$1:$B$8,2,0)</f>
        <v>Daily</v>
      </c>
      <c r="M949" s="3" t="str">
        <f t="shared" ca="1" si="166"/>
        <v>Auto</v>
      </c>
      <c r="N949" s="3">
        <f t="shared" ca="1" si="167"/>
        <v>3</v>
      </c>
      <c r="O949" s="3">
        <f t="shared" ca="1" si="167"/>
        <v>1</v>
      </c>
      <c r="P949" s="3">
        <f t="shared" ca="1" si="167"/>
        <v>2</v>
      </c>
    </row>
    <row r="950" spans="1:16" x14ac:dyDescent="0.25">
      <c r="A950" s="3">
        <f t="shared" ca="1" si="157"/>
        <v>288289571</v>
      </c>
      <c r="B950" s="3">
        <f t="shared" ca="1" si="158"/>
        <v>8810</v>
      </c>
      <c r="C950" s="1">
        <f t="shared" ca="1" si="159"/>
        <v>38500</v>
      </c>
      <c r="D950" s="7">
        <f t="shared" ca="1" si="160"/>
        <v>6</v>
      </c>
      <c r="E950" s="3" t="str">
        <f ca="1">VLOOKUP(D950,State!$A$1:$B$9,2,0)</f>
        <v>TAS</v>
      </c>
      <c r="F950" s="3">
        <f t="shared" ca="1" si="161"/>
        <v>826</v>
      </c>
      <c r="G950" s="3" t="str">
        <f ca="1">VLOOKUP(F950,Occupation!$A$1:$B$915,2,0)</f>
        <v>Sand Blaster</v>
      </c>
      <c r="H950" s="3">
        <f t="shared" ca="1" si="162"/>
        <v>6</v>
      </c>
      <c r="I950" s="3">
        <f t="shared" ca="1" si="163"/>
        <v>43298.78</v>
      </c>
      <c r="J950" s="3">
        <f t="shared" ca="1" si="164"/>
        <v>0.43869109397737738</v>
      </c>
      <c r="K950" s="3">
        <f t="shared" ca="1" si="165"/>
        <v>1</v>
      </c>
      <c r="L950" s="3" t="str">
        <f ca="1">VLOOKUP(K950,Freq_Investment!$A$1:$B$8,2,0)</f>
        <v>Daily</v>
      </c>
      <c r="M950" s="3" t="str">
        <f t="shared" ca="1" si="166"/>
        <v>Manual</v>
      </c>
      <c r="N950" s="3">
        <f t="shared" ca="1" si="167"/>
        <v>4</v>
      </c>
      <c r="O950" s="3">
        <f t="shared" ca="1" si="167"/>
        <v>4</v>
      </c>
      <c r="P950" s="3">
        <f t="shared" ca="1" si="167"/>
        <v>1</v>
      </c>
    </row>
    <row r="951" spans="1:16" x14ac:dyDescent="0.25">
      <c r="A951" s="3">
        <f t="shared" ca="1" si="157"/>
        <v>97819827</v>
      </c>
      <c r="B951" s="3">
        <f t="shared" ca="1" si="158"/>
        <v>5712</v>
      </c>
      <c r="C951" s="1">
        <f t="shared" ca="1" si="159"/>
        <v>31947</v>
      </c>
      <c r="D951" s="7">
        <f t="shared" ca="1" si="160"/>
        <v>7</v>
      </c>
      <c r="E951" s="3" t="str">
        <f ca="1">VLOOKUP(D951,State!$A$1:$B$9,2,0)</f>
        <v>VIC</v>
      </c>
      <c r="F951" s="3">
        <f t="shared" ca="1" si="161"/>
        <v>821</v>
      </c>
      <c r="G951" s="3" t="str">
        <f ca="1">VLOOKUP(F951,Occupation!$A$1:$B$915,2,0)</f>
        <v>Weaving Machine Operator</v>
      </c>
      <c r="H951" s="3">
        <f t="shared" ca="1" si="162"/>
        <v>10</v>
      </c>
      <c r="I951" s="3">
        <f t="shared" ca="1" si="163"/>
        <v>16532.48</v>
      </c>
      <c r="J951" s="3">
        <f t="shared" ca="1" si="164"/>
        <v>0.15003833007921419</v>
      </c>
      <c r="K951" s="3">
        <f t="shared" ca="1" si="165"/>
        <v>4</v>
      </c>
      <c r="L951" s="3" t="str">
        <f ca="1">VLOOKUP(K951,Freq_Investment!$A$1:$B$8,2,0)</f>
        <v>Monthly</v>
      </c>
      <c r="M951" s="3" t="str">
        <f t="shared" ca="1" si="166"/>
        <v>Auto</v>
      </c>
      <c r="N951" s="3">
        <f t="shared" ca="1" si="167"/>
        <v>5</v>
      </c>
      <c r="O951" s="3">
        <f t="shared" ca="1" si="167"/>
        <v>3</v>
      </c>
      <c r="P951" s="3">
        <f t="shared" ca="1" si="167"/>
        <v>1</v>
      </c>
    </row>
    <row r="952" spans="1:16" x14ac:dyDescent="0.25">
      <c r="A952" s="3">
        <f t="shared" ca="1" si="157"/>
        <v>875685273</v>
      </c>
      <c r="B952" s="3">
        <f t="shared" ca="1" si="158"/>
        <v>6213</v>
      </c>
      <c r="C952" s="1">
        <f t="shared" ca="1" si="159"/>
        <v>34998</v>
      </c>
      <c r="D952" s="7">
        <f t="shared" ca="1" si="160"/>
        <v>2</v>
      </c>
      <c r="E952" s="3" t="str">
        <f ca="1">VLOOKUP(D952,State!$A$1:$B$9,2,0)</f>
        <v>QLD</v>
      </c>
      <c r="F952" s="3">
        <f t="shared" ca="1" si="161"/>
        <v>403</v>
      </c>
      <c r="G952" s="3" t="str">
        <f ca="1">VLOOKUP(F952,Occupation!$A$1:$B$915,2,0)</f>
        <v>Counsellors nec</v>
      </c>
      <c r="H952" s="3">
        <f t="shared" ca="1" si="162"/>
        <v>5</v>
      </c>
      <c r="I952" s="3">
        <f t="shared" ca="1" si="163"/>
        <v>73925.460000000006</v>
      </c>
      <c r="J952" s="3">
        <f t="shared" ca="1" si="164"/>
        <v>0.30909364463902533</v>
      </c>
      <c r="K952" s="3">
        <f t="shared" ca="1" si="165"/>
        <v>5</v>
      </c>
      <c r="L952" s="3" t="str">
        <f ca="1">VLOOKUP(K952,Freq_Investment!$A$1:$B$8,2,0)</f>
        <v>Quarterly</v>
      </c>
      <c r="M952" s="3" t="str">
        <f t="shared" ca="1" si="166"/>
        <v>Auto</v>
      </c>
      <c r="N952" s="3">
        <f t="shared" ca="1" si="167"/>
        <v>4</v>
      </c>
      <c r="O952" s="3">
        <f t="shared" ca="1" si="167"/>
        <v>4</v>
      </c>
      <c r="P952" s="3">
        <f t="shared" ca="1" si="167"/>
        <v>5</v>
      </c>
    </row>
    <row r="953" spans="1:16" x14ac:dyDescent="0.25">
      <c r="A953" s="3">
        <f t="shared" ca="1" si="157"/>
        <v>762915847</v>
      </c>
      <c r="B953" s="3">
        <f t="shared" ca="1" si="158"/>
        <v>6360</v>
      </c>
      <c r="C953" s="1">
        <f t="shared" ca="1" si="159"/>
        <v>32382</v>
      </c>
      <c r="D953" s="7">
        <f t="shared" ca="1" si="160"/>
        <v>8</v>
      </c>
      <c r="E953" s="3" t="str">
        <f ca="1">VLOOKUP(D953,State!$A$1:$B$9,2,0)</f>
        <v>ACT</v>
      </c>
      <c r="F953" s="3">
        <f t="shared" ca="1" si="161"/>
        <v>447</v>
      </c>
      <c r="G953" s="3" t="str">
        <f ca="1">VLOOKUP(F953,Occupation!$A$1:$B$915,2,0)</f>
        <v>Surveying or Spatial Science Technician</v>
      </c>
      <c r="H953" s="3">
        <f t="shared" ca="1" si="162"/>
        <v>3</v>
      </c>
      <c r="I953" s="3">
        <f t="shared" ca="1" si="163"/>
        <v>19512.689999999999</v>
      </c>
      <c r="J953" s="3">
        <f t="shared" ca="1" si="164"/>
        <v>0.36084921455061181</v>
      </c>
      <c r="K953" s="3">
        <f t="shared" ca="1" si="165"/>
        <v>7</v>
      </c>
      <c r="L953" s="3" t="str">
        <f ca="1">VLOOKUP(K953,Freq_Investment!$A$1:$B$8,2,0)</f>
        <v>Yearly</v>
      </c>
      <c r="M953" s="3" t="str">
        <f t="shared" ca="1" si="166"/>
        <v>Auto</v>
      </c>
      <c r="N953" s="3">
        <f t="shared" ca="1" si="167"/>
        <v>4</v>
      </c>
      <c r="O953" s="3">
        <f t="shared" ca="1" si="167"/>
        <v>3</v>
      </c>
      <c r="P953" s="3">
        <f t="shared" ca="1" si="167"/>
        <v>3</v>
      </c>
    </row>
    <row r="954" spans="1:16" x14ac:dyDescent="0.25">
      <c r="A954" s="3">
        <f t="shared" ca="1" si="157"/>
        <v>823880438</v>
      </c>
      <c r="B954" s="3">
        <f t="shared" ca="1" si="158"/>
        <v>1868</v>
      </c>
      <c r="C954" s="1">
        <f t="shared" ca="1" si="159"/>
        <v>44496</v>
      </c>
      <c r="D954" s="7">
        <f t="shared" ca="1" si="160"/>
        <v>4</v>
      </c>
      <c r="E954" s="3" t="str">
        <f ca="1">VLOOKUP(D954,State!$A$1:$B$9,2,0)</f>
        <v>WA</v>
      </c>
      <c r="F954" s="3">
        <f t="shared" ca="1" si="161"/>
        <v>354</v>
      </c>
      <c r="G954" s="3" t="str">
        <f ca="1">VLOOKUP(F954,Occupation!$A$1:$B$915,2,0)</f>
        <v>Registered Nurse (Community Health)</v>
      </c>
      <c r="H954" s="3">
        <f t="shared" ca="1" si="162"/>
        <v>2</v>
      </c>
      <c r="I954" s="3">
        <f t="shared" ca="1" si="163"/>
        <v>78930.83</v>
      </c>
      <c r="J954" s="3">
        <f t="shared" ca="1" si="164"/>
        <v>2.1348413828226054E-4</v>
      </c>
      <c r="K954" s="3">
        <f t="shared" ca="1" si="165"/>
        <v>2</v>
      </c>
      <c r="L954" s="3" t="str">
        <f ca="1">VLOOKUP(K954,Freq_Investment!$A$1:$B$8,2,0)</f>
        <v>Weekly</v>
      </c>
      <c r="M954" s="3" t="str">
        <f t="shared" ca="1" si="166"/>
        <v>Manual</v>
      </c>
      <c r="N954" s="3">
        <f t="shared" ca="1" si="167"/>
        <v>4</v>
      </c>
      <c r="O954" s="3">
        <f t="shared" ca="1" si="167"/>
        <v>5</v>
      </c>
      <c r="P954" s="3">
        <f t="shared" ca="1" si="167"/>
        <v>5</v>
      </c>
    </row>
    <row r="955" spans="1:16" x14ac:dyDescent="0.25">
      <c r="A955" s="3">
        <f t="shared" ca="1" si="157"/>
        <v>772966751</v>
      </c>
      <c r="B955" s="3">
        <f t="shared" ca="1" si="158"/>
        <v>5125</v>
      </c>
      <c r="C955" s="1">
        <f t="shared" ca="1" si="159"/>
        <v>35472</v>
      </c>
      <c r="D955" s="7">
        <f t="shared" ca="1" si="160"/>
        <v>8</v>
      </c>
      <c r="E955" s="3" t="str">
        <f ca="1">VLOOKUP(D955,State!$A$1:$B$9,2,0)</f>
        <v>ACT</v>
      </c>
      <c r="F955" s="3">
        <f t="shared" ca="1" si="161"/>
        <v>551</v>
      </c>
      <c r="G955" s="3" t="str">
        <f ca="1">VLOOKUP(F955,Occupation!$A$1:$B$915,2,0)</f>
        <v>Florist</v>
      </c>
      <c r="H955" s="3">
        <f t="shared" ca="1" si="162"/>
        <v>10</v>
      </c>
      <c r="I955" s="3">
        <f t="shared" ca="1" si="163"/>
        <v>73854.75</v>
      </c>
      <c r="J955" s="3">
        <f t="shared" ca="1" si="164"/>
        <v>0.39880538662776155</v>
      </c>
      <c r="K955" s="3">
        <f t="shared" ca="1" si="165"/>
        <v>7</v>
      </c>
      <c r="L955" s="3" t="str">
        <f ca="1">VLOOKUP(K955,Freq_Investment!$A$1:$B$8,2,0)</f>
        <v>Yearly</v>
      </c>
      <c r="M955" s="3" t="str">
        <f t="shared" ca="1" si="166"/>
        <v>Auto</v>
      </c>
      <c r="N955" s="3">
        <f t="shared" ca="1" si="167"/>
        <v>2</v>
      </c>
      <c r="O955" s="3">
        <f t="shared" ca="1" si="167"/>
        <v>4</v>
      </c>
      <c r="P955" s="3">
        <f t="shared" ca="1" si="167"/>
        <v>5</v>
      </c>
    </row>
    <row r="956" spans="1:16" x14ac:dyDescent="0.25">
      <c r="A956" s="3">
        <f t="shared" ca="1" si="157"/>
        <v>561959579</v>
      </c>
      <c r="B956" s="3">
        <f t="shared" ca="1" si="158"/>
        <v>548</v>
      </c>
      <c r="C956" s="1">
        <f t="shared" ca="1" si="159"/>
        <v>27408</v>
      </c>
      <c r="D956" s="7">
        <f t="shared" ca="1" si="160"/>
        <v>1</v>
      </c>
      <c r="E956" s="3" t="str">
        <f ca="1">VLOOKUP(D956,State!$A$1:$B$9,2,0)</f>
        <v>NSW</v>
      </c>
      <c r="F956" s="3">
        <f t="shared" ca="1" si="161"/>
        <v>773</v>
      </c>
      <c r="G956" s="3" t="str">
        <f ca="1">VLOOKUP(F956,Occupation!$A$1:$B$915,2,0)</f>
        <v>Proof Reader</v>
      </c>
      <c r="H956" s="3">
        <f t="shared" ca="1" si="162"/>
        <v>2</v>
      </c>
      <c r="I956" s="3">
        <f t="shared" ca="1" si="163"/>
        <v>59396.89</v>
      </c>
      <c r="J956" s="3">
        <f t="shared" ca="1" si="164"/>
        <v>0.11479921225466361</v>
      </c>
      <c r="K956" s="3">
        <f t="shared" ca="1" si="165"/>
        <v>7</v>
      </c>
      <c r="L956" s="3" t="str">
        <f ca="1">VLOOKUP(K956,Freq_Investment!$A$1:$B$8,2,0)</f>
        <v>Yearly</v>
      </c>
      <c r="M956" s="3" t="str">
        <f t="shared" ca="1" si="166"/>
        <v>Manual</v>
      </c>
      <c r="N956" s="3">
        <f t="shared" ca="1" si="167"/>
        <v>5</v>
      </c>
      <c r="O956" s="3">
        <f t="shared" ca="1" si="167"/>
        <v>5</v>
      </c>
      <c r="P956" s="3">
        <f t="shared" ca="1" si="167"/>
        <v>1</v>
      </c>
    </row>
    <row r="957" spans="1:16" x14ac:dyDescent="0.25">
      <c r="A957" s="3">
        <f t="shared" ca="1" si="157"/>
        <v>971555060</v>
      </c>
      <c r="B957" s="3">
        <f t="shared" ca="1" si="158"/>
        <v>4381</v>
      </c>
      <c r="C957" s="1">
        <f t="shared" ca="1" si="159"/>
        <v>29886</v>
      </c>
      <c r="D957" s="7">
        <f t="shared" ca="1" si="160"/>
        <v>8</v>
      </c>
      <c r="E957" s="3" t="str">
        <f ca="1">VLOOKUP(D957,State!$A$1:$B$9,2,0)</f>
        <v>ACT</v>
      </c>
      <c r="F957" s="3">
        <f t="shared" ca="1" si="161"/>
        <v>825</v>
      </c>
      <c r="G957" s="3" t="str">
        <f ca="1">VLOOKUP(F957,Occupation!$A$1:$B$915,2,0)</f>
        <v>Motion Picture Projectionist</v>
      </c>
      <c r="H957" s="3">
        <f t="shared" ca="1" si="162"/>
        <v>3</v>
      </c>
      <c r="I957" s="3">
        <f t="shared" ca="1" si="163"/>
        <v>9355.92</v>
      </c>
      <c r="J957" s="3">
        <f t="shared" ca="1" si="164"/>
        <v>0.29401147970464975</v>
      </c>
      <c r="K957" s="3">
        <f t="shared" ca="1" si="165"/>
        <v>1</v>
      </c>
      <c r="L957" s="3" t="str">
        <f ca="1">VLOOKUP(K957,Freq_Investment!$A$1:$B$8,2,0)</f>
        <v>Daily</v>
      </c>
      <c r="M957" s="3" t="str">
        <f t="shared" ca="1" si="166"/>
        <v>Manual</v>
      </c>
      <c r="N957" s="3">
        <f t="shared" ca="1" si="167"/>
        <v>3</v>
      </c>
      <c r="O957" s="3">
        <f t="shared" ca="1" si="167"/>
        <v>3</v>
      </c>
      <c r="P957" s="3">
        <f t="shared" ca="1" si="167"/>
        <v>3</v>
      </c>
    </row>
    <row r="958" spans="1:16" x14ac:dyDescent="0.25">
      <c r="A958" s="3">
        <f t="shared" ca="1" si="157"/>
        <v>172475674</v>
      </c>
      <c r="B958" s="3">
        <f t="shared" ca="1" si="158"/>
        <v>9529</v>
      </c>
      <c r="C958" s="1">
        <f t="shared" ca="1" si="159"/>
        <v>32178</v>
      </c>
      <c r="D958" s="7">
        <f t="shared" ca="1" si="160"/>
        <v>3</v>
      </c>
      <c r="E958" s="3" t="str">
        <f ca="1">VLOOKUP(D958,State!$A$1:$B$9,2,0)</f>
        <v>SA</v>
      </c>
      <c r="F958" s="3">
        <f t="shared" ca="1" si="161"/>
        <v>698</v>
      </c>
      <c r="G958" s="3" t="str">
        <f ca="1">VLOOKUP(F958,Occupation!$A$1:$B$915,2,0)</f>
        <v>Gymnastics Coach or Instructor</v>
      </c>
      <c r="H958" s="3">
        <f t="shared" ca="1" si="162"/>
        <v>9</v>
      </c>
      <c r="I958" s="3">
        <f t="shared" ca="1" si="163"/>
        <v>57400.55</v>
      </c>
      <c r="J958" s="3">
        <f t="shared" ca="1" si="164"/>
        <v>6.5820990672085855E-2</v>
      </c>
      <c r="K958" s="3">
        <f t="shared" ca="1" si="165"/>
        <v>1</v>
      </c>
      <c r="L958" s="3" t="str">
        <f ca="1">VLOOKUP(K958,Freq_Investment!$A$1:$B$8,2,0)</f>
        <v>Daily</v>
      </c>
      <c r="M958" s="3" t="str">
        <f t="shared" ca="1" si="166"/>
        <v>Auto</v>
      </c>
      <c r="N958" s="3">
        <f t="shared" ca="1" si="167"/>
        <v>1</v>
      </c>
      <c r="O958" s="3">
        <f t="shared" ca="1" si="167"/>
        <v>1</v>
      </c>
      <c r="P958" s="3">
        <f t="shared" ca="1" si="167"/>
        <v>5</v>
      </c>
    </row>
    <row r="959" spans="1:16" x14ac:dyDescent="0.25">
      <c r="A959" s="3">
        <f t="shared" ca="1" si="157"/>
        <v>585673103</v>
      </c>
      <c r="B959" s="3">
        <f t="shared" ca="1" si="158"/>
        <v>2752</v>
      </c>
      <c r="C959" s="1">
        <f t="shared" ca="1" si="159"/>
        <v>41195</v>
      </c>
      <c r="D959" s="7">
        <f t="shared" ca="1" si="160"/>
        <v>3</v>
      </c>
      <c r="E959" s="3" t="str">
        <f ca="1">VLOOKUP(D959,State!$A$1:$B$9,2,0)</f>
        <v>SA</v>
      </c>
      <c r="F959" s="3">
        <f t="shared" ca="1" si="161"/>
        <v>27</v>
      </c>
      <c r="G959" s="3" t="str">
        <f ca="1">VLOOKUP(F959,Occupation!$A$1:$B$915,2,0)</f>
        <v>Broadacre Crop and Livestock Farmer</v>
      </c>
      <c r="H959" s="3">
        <f t="shared" ca="1" si="162"/>
        <v>1</v>
      </c>
      <c r="I959" s="3">
        <f t="shared" ca="1" si="163"/>
        <v>10310.83</v>
      </c>
      <c r="J959" s="3">
        <f t="shared" ca="1" si="164"/>
        <v>0.37791299392321087</v>
      </c>
      <c r="K959" s="3">
        <f t="shared" ca="1" si="165"/>
        <v>3</v>
      </c>
      <c r="L959" s="3" t="str">
        <f ca="1">VLOOKUP(K959,Freq_Investment!$A$1:$B$8,2,0)</f>
        <v>Fortnightly</v>
      </c>
      <c r="M959" s="3" t="str">
        <f t="shared" ca="1" si="166"/>
        <v>Manual</v>
      </c>
      <c r="N959" s="3">
        <f t="shared" ca="1" si="167"/>
        <v>2</v>
      </c>
      <c r="O959" s="3">
        <f t="shared" ca="1" si="167"/>
        <v>1</v>
      </c>
      <c r="P959" s="3">
        <f t="shared" ca="1" si="167"/>
        <v>4</v>
      </c>
    </row>
    <row r="960" spans="1:16" x14ac:dyDescent="0.25">
      <c r="A960" s="3">
        <f t="shared" ca="1" si="157"/>
        <v>942403346</v>
      </c>
      <c r="B960" s="3">
        <f t="shared" ca="1" si="158"/>
        <v>4882</v>
      </c>
      <c r="C960" s="1">
        <f t="shared" ca="1" si="159"/>
        <v>27662</v>
      </c>
      <c r="D960" s="7">
        <f t="shared" ca="1" si="160"/>
        <v>1</v>
      </c>
      <c r="E960" s="3" t="str">
        <f ca="1">VLOOKUP(D960,State!$A$1:$B$9,2,0)</f>
        <v>NSW</v>
      </c>
      <c r="F960" s="3">
        <f t="shared" ca="1" si="161"/>
        <v>14</v>
      </c>
      <c r="G960" s="3" t="str">
        <f ca="1">VLOOKUP(F960,Occupation!$A$1:$B$915,2,0)</f>
        <v>Livestock Farmers nec</v>
      </c>
      <c r="H960" s="3">
        <f t="shared" ca="1" si="162"/>
        <v>5</v>
      </c>
      <c r="I960" s="3">
        <f t="shared" ca="1" si="163"/>
        <v>39174.410000000003</v>
      </c>
      <c r="J960" s="3">
        <f t="shared" ca="1" si="164"/>
        <v>0.36979335375374595</v>
      </c>
      <c r="K960" s="3">
        <f t="shared" ca="1" si="165"/>
        <v>6</v>
      </c>
      <c r="L960" s="3" t="str">
        <f ca="1">VLOOKUP(K960,Freq_Investment!$A$1:$B$8,2,0)</f>
        <v>Half-yearly</v>
      </c>
      <c r="M960" s="3" t="str">
        <f t="shared" ca="1" si="166"/>
        <v>Auto</v>
      </c>
      <c r="N960" s="3">
        <f t="shared" ca="1" si="167"/>
        <v>2</v>
      </c>
      <c r="O960" s="3">
        <f t="shared" ca="1" si="167"/>
        <v>2</v>
      </c>
      <c r="P960" s="3">
        <f t="shared" ca="1" si="167"/>
        <v>5</v>
      </c>
    </row>
    <row r="961" spans="1:16" x14ac:dyDescent="0.25">
      <c r="A961" s="3">
        <f t="shared" ca="1" si="157"/>
        <v>170417117</v>
      </c>
      <c r="B961" s="3">
        <f t="shared" ca="1" si="158"/>
        <v>2201</v>
      </c>
      <c r="C961" s="1">
        <f t="shared" ca="1" si="159"/>
        <v>35074</v>
      </c>
      <c r="D961" s="7">
        <f t="shared" ca="1" si="160"/>
        <v>2</v>
      </c>
      <c r="E961" s="3" t="str">
        <f ca="1">VLOOKUP(D961,State!$A$1:$B$9,2,0)</f>
        <v>QLD</v>
      </c>
      <c r="F961" s="3">
        <f t="shared" ca="1" si="161"/>
        <v>910</v>
      </c>
      <c r="G961" s="3" t="str">
        <f ca="1">VLOOKUP(F961,Occupation!$A$1:$B$915,2,0)</f>
        <v>Exhaust and Muffler Repairer</v>
      </c>
      <c r="H961" s="3">
        <f t="shared" ca="1" si="162"/>
        <v>5</v>
      </c>
      <c r="I961" s="3">
        <f t="shared" ca="1" si="163"/>
        <v>25237.78</v>
      </c>
      <c r="J961" s="3">
        <f t="shared" ca="1" si="164"/>
        <v>0.49241288888031171</v>
      </c>
      <c r="K961" s="3">
        <f t="shared" ca="1" si="165"/>
        <v>2</v>
      </c>
      <c r="L961" s="3" t="str">
        <f ca="1">VLOOKUP(K961,Freq_Investment!$A$1:$B$8,2,0)</f>
        <v>Weekly</v>
      </c>
      <c r="M961" s="3" t="str">
        <f t="shared" ca="1" si="166"/>
        <v>Manual</v>
      </c>
      <c r="N961" s="3">
        <f t="shared" ca="1" si="167"/>
        <v>2</v>
      </c>
      <c r="O961" s="3">
        <f t="shared" ca="1" si="167"/>
        <v>3</v>
      </c>
      <c r="P961" s="3">
        <f t="shared" ca="1" si="167"/>
        <v>3</v>
      </c>
    </row>
    <row r="962" spans="1:16" x14ac:dyDescent="0.25">
      <c r="A962" s="3">
        <f t="shared" ca="1" si="157"/>
        <v>428587940</v>
      </c>
      <c r="B962" s="3">
        <f t="shared" ca="1" si="158"/>
        <v>2204</v>
      </c>
      <c r="C962" s="1">
        <f t="shared" ca="1" si="159"/>
        <v>36626</v>
      </c>
      <c r="D962" s="7">
        <f t="shared" ca="1" si="160"/>
        <v>7</v>
      </c>
      <c r="E962" s="3" t="str">
        <f ca="1">VLOOKUP(D962,State!$A$1:$B$9,2,0)</f>
        <v>VIC</v>
      </c>
      <c r="F962" s="3">
        <f t="shared" ca="1" si="161"/>
        <v>555</v>
      </c>
      <c r="G962" s="3" t="str">
        <f ca="1">VLOOKUP(F962,Occupation!$A$1:$B$915,2,0)</f>
        <v>Arborist</v>
      </c>
      <c r="H962" s="3">
        <f t="shared" ca="1" si="162"/>
        <v>6</v>
      </c>
      <c r="I962" s="3">
        <f t="shared" ca="1" si="163"/>
        <v>44737.35</v>
      </c>
      <c r="J962" s="3">
        <f t="shared" ca="1" si="164"/>
        <v>0.19433890163950746</v>
      </c>
      <c r="K962" s="3">
        <f t="shared" ca="1" si="165"/>
        <v>2</v>
      </c>
      <c r="L962" s="3" t="str">
        <f ca="1">VLOOKUP(K962,Freq_Investment!$A$1:$B$8,2,0)</f>
        <v>Weekly</v>
      </c>
      <c r="M962" s="3" t="str">
        <f t="shared" ca="1" si="166"/>
        <v>Manual</v>
      </c>
      <c r="N962" s="3">
        <f t="shared" ca="1" si="167"/>
        <v>5</v>
      </c>
      <c r="O962" s="3">
        <f t="shared" ca="1" si="167"/>
        <v>3</v>
      </c>
      <c r="P962" s="3">
        <f t="shared" ca="1" si="167"/>
        <v>2</v>
      </c>
    </row>
    <row r="963" spans="1:16" x14ac:dyDescent="0.25">
      <c r="A963" s="3">
        <f t="shared" ref="A963:A1026" ca="1" si="168">RANDBETWEEN(10000000,1000000000)</f>
        <v>514665395</v>
      </c>
      <c r="B963" s="3">
        <f t="shared" ref="B963:B1026" ca="1" si="169">RANDBETWEEN(1,10000)</f>
        <v>8119</v>
      </c>
      <c r="C963" s="1">
        <f t="shared" ref="C963:C1026" ca="1" si="170">DATE(RANDBETWEEN(1970,2021),RANDBETWEEN(1,12),RANDBETWEEN(1,28))</f>
        <v>41523</v>
      </c>
      <c r="D963" s="7">
        <f t="shared" ref="D963:D1026" ca="1" si="171">RANDBETWEEN(1,8)</f>
        <v>5</v>
      </c>
      <c r="E963" s="3" t="str">
        <f ca="1">VLOOKUP(D963,State!$A$1:$B$9,2,0)</f>
        <v>NT</v>
      </c>
      <c r="F963" s="3">
        <f t="shared" ref="F963:F1026" ca="1" si="172">RANDBETWEEN(1,914)</f>
        <v>101</v>
      </c>
      <c r="G963" s="3" t="str">
        <f ca="1">VLOOKUP(F963,Occupation!$A$1:$B$915,2,0)</f>
        <v>Musician (Instrumental)</v>
      </c>
      <c r="H963" s="3">
        <f t="shared" ref="H963:H1026" ca="1" si="173">RANDBETWEEN(1,10)</f>
        <v>5</v>
      </c>
      <c r="I963" s="3">
        <f t="shared" ref="I963:I1026" ca="1" si="174">ROUND(RAND()*100000,2)</f>
        <v>95016.42</v>
      </c>
      <c r="J963" s="3">
        <f t="shared" ref="J963:J1026" ca="1" si="175">RAND()/2</f>
        <v>0.48133408759711616</v>
      </c>
      <c r="K963" s="3">
        <f t="shared" ref="K963:K1026" ca="1" si="176">RANDBETWEEN(1,7)</f>
        <v>6</v>
      </c>
      <c r="L963" s="3" t="str">
        <f ca="1">VLOOKUP(K963,Freq_Investment!$A$1:$B$8,2,0)</f>
        <v>Half-yearly</v>
      </c>
      <c r="M963" s="3" t="str">
        <f t="shared" ref="M963:M1026" ca="1" si="177">IF(RANDBETWEEN(1,2)&gt;1,"Auto","Manual")</f>
        <v>Manual</v>
      </c>
      <c r="N963" s="3">
        <f t="shared" ca="1" si="167"/>
        <v>3</v>
      </c>
      <c r="O963" s="3">
        <f t="shared" ca="1" si="167"/>
        <v>3</v>
      </c>
      <c r="P963" s="3">
        <f t="shared" ca="1" si="167"/>
        <v>1</v>
      </c>
    </row>
    <row r="964" spans="1:16" x14ac:dyDescent="0.25">
      <c r="A964" s="3">
        <f t="shared" ca="1" si="168"/>
        <v>511504494</v>
      </c>
      <c r="B964" s="3">
        <f t="shared" ca="1" si="169"/>
        <v>4611</v>
      </c>
      <c r="C964" s="1">
        <f t="shared" ca="1" si="170"/>
        <v>39206</v>
      </c>
      <c r="D964" s="7">
        <f t="shared" ca="1" si="171"/>
        <v>3</v>
      </c>
      <c r="E964" s="3" t="str">
        <f ca="1">VLOOKUP(D964,State!$A$1:$B$9,2,0)</f>
        <v>SA</v>
      </c>
      <c r="F964" s="3">
        <f t="shared" ca="1" si="172"/>
        <v>33</v>
      </c>
      <c r="G964" s="3" t="str">
        <f ca="1">VLOOKUP(F964,Occupation!$A$1:$B$915,2,0)</f>
        <v>Finance Manager</v>
      </c>
      <c r="H964" s="3">
        <f t="shared" ca="1" si="173"/>
        <v>10</v>
      </c>
      <c r="I964" s="3">
        <f t="shared" ca="1" si="174"/>
        <v>89706.28</v>
      </c>
      <c r="J964" s="3">
        <f t="shared" ca="1" si="175"/>
        <v>0.21024141892802933</v>
      </c>
      <c r="K964" s="3">
        <f t="shared" ca="1" si="176"/>
        <v>2</v>
      </c>
      <c r="L964" s="3" t="str">
        <f ca="1">VLOOKUP(K964,Freq_Investment!$A$1:$B$8,2,0)</f>
        <v>Weekly</v>
      </c>
      <c r="M964" s="3" t="str">
        <f t="shared" ca="1" si="177"/>
        <v>Manual</v>
      </c>
      <c r="N964" s="3">
        <f t="shared" ca="1" si="167"/>
        <v>5</v>
      </c>
      <c r="O964" s="3">
        <f t="shared" ca="1" si="167"/>
        <v>4</v>
      </c>
      <c r="P964" s="3">
        <f t="shared" ca="1" si="167"/>
        <v>1</v>
      </c>
    </row>
    <row r="965" spans="1:16" x14ac:dyDescent="0.25">
      <c r="A965" s="3">
        <f t="shared" ca="1" si="168"/>
        <v>454518878</v>
      </c>
      <c r="B965" s="3">
        <f t="shared" ca="1" si="169"/>
        <v>7124</v>
      </c>
      <c r="C965" s="1">
        <f t="shared" ca="1" si="170"/>
        <v>29482</v>
      </c>
      <c r="D965" s="7">
        <f t="shared" ca="1" si="171"/>
        <v>4</v>
      </c>
      <c r="E965" s="3" t="str">
        <f ca="1">VLOOKUP(D965,State!$A$1:$B$9,2,0)</f>
        <v>WA</v>
      </c>
      <c r="F965" s="3">
        <f t="shared" ca="1" si="172"/>
        <v>410</v>
      </c>
      <c r="G965" s="3" t="str">
        <f ca="1">VLOOKUP(F965,Occupation!$A$1:$B$915,2,0)</f>
        <v>Historian</v>
      </c>
      <c r="H965" s="3">
        <f t="shared" ca="1" si="173"/>
        <v>3</v>
      </c>
      <c r="I965" s="3">
        <f t="shared" ca="1" si="174"/>
        <v>67839.87</v>
      </c>
      <c r="J965" s="3">
        <f t="shared" ca="1" si="175"/>
        <v>0.22405735042043601</v>
      </c>
      <c r="K965" s="3">
        <f t="shared" ca="1" si="176"/>
        <v>2</v>
      </c>
      <c r="L965" s="3" t="str">
        <f ca="1">VLOOKUP(K965,Freq_Investment!$A$1:$B$8,2,0)</f>
        <v>Weekly</v>
      </c>
      <c r="M965" s="3" t="str">
        <f t="shared" ca="1" si="177"/>
        <v>Manual</v>
      </c>
      <c r="N965" s="3">
        <f t="shared" ca="1" si="167"/>
        <v>3</v>
      </c>
      <c r="O965" s="3">
        <f t="shared" ca="1" si="167"/>
        <v>4</v>
      </c>
      <c r="P965" s="3">
        <f t="shared" ca="1" si="167"/>
        <v>5</v>
      </c>
    </row>
    <row r="966" spans="1:16" x14ac:dyDescent="0.25">
      <c r="A966" s="3">
        <f t="shared" ca="1" si="168"/>
        <v>569906101</v>
      </c>
      <c r="B966" s="3">
        <f t="shared" ca="1" si="169"/>
        <v>205</v>
      </c>
      <c r="C966" s="1">
        <f t="shared" ca="1" si="170"/>
        <v>36142</v>
      </c>
      <c r="D966" s="7">
        <f t="shared" ca="1" si="171"/>
        <v>5</v>
      </c>
      <c r="E966" s="3" t="str">
        <f ca="1">VLOOKUP(D966,State!$A$1:$B$9,2,0)</f>
        <v>NT</v>
      </c>
      <c r="F966" s="3">
        <f t="shared" ca="1" si="172"/>
        <v>525</v>
      </c>
      <c r="G966" s="3" t="str">
        <f ca="1">VLOOKUP(F966,Occupation!$A$1:$B$915,2,0)</f>
        <v>Lift Mechanic</v>
      </c>
      <c r="H966" s="3">
        <f t="shared" ca="1" si="173"/>
        <v>6</v>
      </c>
      <c r="I966" s="3">
        <f t="shared" ca="1" si="174"/>
        <v>94282.3</v>
      </c>
      <c r="J966" s="3">
        <f t="shared" ca="1" si="175"/>
        <v>0.38234643739159824</v>
      </c>
      <c r="K966" s="3">
        <f t="shared" ca="1" si="176"/>
        <v>5</v>
      </c>
      <c r="L966" s="3" t="str">
        <f ca="1">VLOOKUP(K966,Freq_Investment!$A$1:$B$8,2,0)</f>
        <v>Quarterly</v>
      </c>
      <c r="M966" s="3" t="str">
        <f t="shared" ca="1" si="177"/>
        <v>Manual</v>
      </c>
      <c r="N966" s="3">
        <f t="shared" ca="1" si="167"/>
        <v>4</v>
      </c>
      <c r="O966" s="3">
        <f t="shared" ca="1" si="167"/>
        <v>5</v>
      </c>
      <c r="P966" s="3">
        <f t="shared" ca="1" si="167"/>
        <v>2</v>
      </c>
    </row>
    <row r="967" spans="1:16" x14ac:dyDescent="0.25">
      <c r="A967" s="3">
        <f t="shared" ca="1" si="168"/>
        <v>482095116</v>
      </c>
      <c r="B967" s="3">
        <f t="shared" ca="1" si="169"/>
        <v>4535</v>
      </c>
      <c r="C967" s="1">
        <f t="shared" ca="1" si="170"/>
        <v>35788</v>
      </c>
      <c r="D967" s="7">
        <f t="shared" ca="1" si="171"/>
        <v>1</v>
      </c>
      <c r="E967" s="3" t="str">
        <f ca="1">VLOOKUP(D967,State!$A$1:$B$9,2,0)</f>
        <v>NSW</v>
      </c>
      <c r="F967" s="3">
        <f t="shared" ca="1" si="172"/>
        <v>383</v>
      </c>
      <c r="G967" s="3" t="str">
        <f ca="1">VLOOKUP(F967,Occupation!$A$1:$B$915,2,0)</f>
        <v>Cyber Security Architect</v>
      </c>
      <c r="H967" s="3">
        <f t="shared" ca="1" si="173"/>
        <v>1</v>
      </c>
      <c r="I967" s="3">
        <f t="shared" ca="1" si="174"/>
        <v>78036.639999999999</v>
      </c>
      <c r="J967" s="3">
        <f t="shared" ca="1" si="175"/>
        <v>0.12408453008795978</v>
      </c>
      <c r="K967" s="3">
        <f t="shared" ca="1" si="176"/>
        <v>7</v>
      </c>
      <c r="L967" s="3" t="str">
        <f ca="1">VLOOKUP(K967,Freq_Investment!$A$1:$B$8,2,0)</f>
        <v>Yearly</v>
      </c>
      <c r="M967" s="3" t="str">
        <f t="shared" ca="1" si="177"/>
        <v>Manual</v>
      </c>
      <c r="N967" s="3">
        <f t="shared" ca="1" si="167"/>
        <v>4</v>
      </c>
      <c r="O967" s="3">
        <f t="shared" ca="1" si="167"/>
        <v>1</v>
      </c>
      <c r="P967" s="3">
        <f t="shared" ca="1" si="167"/>
        <v>2</v>
      </c>
    </row>
    <row r="968" spans="1:16" x14ac:dyDescent="0.25">
      <c r="A968" s="3">
        <f t="shared" ca="1" si="168"/>
        <v>701205361</v>
      </c>
      <c r="B968" s="3">
        <f t="shared" ca="1" si="169"/>
        <v>2228</v>
      </c>
      <c r="C968" s="1">
        <f t="shared" ca="1" si="170"/>
        <v>42660</v>
      </c>
      <c r="D968" s="7">
        <f t="shared" ca="1" si="171"/>
        <v>7</v>
      </c>
      <c r="E968" s="3" t="str">
        <f ca="1">VLOOKUP(D968,State!$A$1:$B$9,2,0)</f>
        <v>VIC</v>
      </c>
      <c r="F968" s="3">
        <f t="shared" ca="1" si="172"/>
        <v>653</v>
      </c>
      <c r="G968" s="3" t="str">
        <f ca="1">VLOOKUP(F968,Occupation!$A$1:$B$915,2,0)</f>
        <v>Child or Youth Residential Care Assistant</v>
      </c>
      <c r="H968" s="3">
        <f t="shared" ca="1" si="173"/>
        <v>8</v>
      </c>
      <c r="I968" s="3">
        <f t="shared" ca="1" si="174"/>
        <v>55304.72</v>
      </c>
      <c r="J968" s="3">
        <f t="shared" ca="1" si="175"/>
        <v>0.36541576319686225</v>
      </c>
      <c r="K968" s="3">
        <f t="shared" ca="1" si="176"/>
        <v>4</v>
      </c>
      <c r="L968" s="3" t="str">
        <f ca="1">VLOOKUP(K968,Freq_Investment!$A$1:$B$8,2,0)</f>
        <v>Monthly</v>
      </c>
      <c r="M968" s="3" t="str">
        <f t="shared" ca="1" si="177"/>
        <v>Manual</v>
      </c>
      <c r="N968" s="3">
        <f t="shared" ca="1" si="167"/>
        <v>4</v>
      </c>
      <c r="O968" s="3">
        <f t="shared" ca="1" si="167"/>
        <v>5</v>
      </c>
      <c r="P968" s="3">
        <f t="shared" ca="1" si="167"/>
        <v>4</v>
      </c>
    </row>
    <row r="969" spans="1:16" x14ac:dyDescent="0.25">
      <c r="A969" s="3">
        <f t="shared" ca="1" si="168"/>
        <v>865823866</v>
      </c>
      <c r="B969" s="3">
        <f t="shared" ca="1" si="169"/>
        <v>222</v>
      </c>
      <c r="C969" s="1">
        <f t="shared" ca="1" si="170"/>
        <v>28096</v>
      </c>
      <c r="D969" s="7">
        <f t="shared" ca="1" si="171"/>
        <v>5</v>
      </c>
      <c r="E969" s="3" t="str">
        <f ca="1">VLOOKUP(D969,State!$A$1:$B$9,2,0)</f>
        <v>NT</v>
      </c>
      <c r="F969" s="3">
        <f t="shared" ca="1" si="172"/>
        <v>172</v>
      </c>
      <c r="G969" s="3" t="str">
        <f ca="1">VLOOKUP(F969,Occupation!$A$1:$B$915,2,0)</f>
        <v>Advertising Specialist</v>
      </c>
      <c r="H969" s="3">
        <f t="shared" ca="1" si="173"/>
        <v>3</v>
      </c>
      <c r="I969" s="3">
        <f t="shared" ca="1" si="174"/>
        <v>47610.61</v>
      </c>
      <c r="J969" s="3">
        <f t="shared" ca="1" si="175"/>
        <v>0.46863288298755357</v>
      </c>
      <c r="K969" s="3">
        <f t="shared" ca="1" si="176"/>
        <v>4</v>
      </c>
      <c r="L969" s="3" t="str">
        <f ca="1">VLOOKUP(K969,Freq_Investment!$A$1:$B$8,2,0)</f>
        <v>Monthly</v>
      </c>
      <c r="M969" s="3" t="str">
        <f t="shared" ca="1" si="177"/>
        <v>Manual</v>
      </c>
      <c r="N969" s="3">
        <f t="shared" ca="1" si="167"/>
        <v>3</v>
      </c>
      <c r="O969" s="3">
        <f t="shared" ca="1" si="167"/>
        <v>5</v>
      </c>
      <c r="P969" s="3">
        <f t="shared" ca="1" si="167"/>
        <v>2</v>
      </c>
    </row>
    <row r="970" spans="1:16" x14ac:dyDescent="0.25">
      <c r="A970" s="3">
        <f t="shared" ca="1" si="168"/>
        <v>639004440</v>
      </c>
      <c r="B970" s="3">
        <f t="shared" ca="1" si="169"/>
        <v>6130</v>
      </c>
      <c r="C970" s="1">
        <f t="shared" ca="1" si="170"/>
        <v>41581</v>
      </c>
      <c r="D970" s="7">
        <f t="shared" ca="1" si="171"/>
        <v>7</v>
      </c>
      <c r="E970" s="3" t="str">
        <f ca="1">VLOOKUP(D970,State!$A$1:$B$9,2,0)</f>
        <v>VIC</v>
      </c>
      <c r="F970" s="3">
        <f t="shared" ca="1" si="172"/>
        <v>710</v>
      </c>
      <c r="G970" s="3" t="str">
        <f ca="1">VLOOKUP(F970,Occupation!$A$1:$B$915,2,0)</f>
        <v>Jockey</v>
      </c>
      <c r="H970" s="3">
        <f t="shared" ca="1" si="173"/>
        <v>8</v>
      </c>
      <c r="I970" s="3">
        <f t="shared" ca="1" si="174"/>
        <v>15038.05</v>
      </c>
      <c r="J970" s="3">
        <f t="shared" ca="1" si="175"/>
        <v>0.34326181168677644</v>
      </c>
      <c r="K970" s="3">
        <f t="shared" ca="1" si="176"/>
        <v>1</v>
      </c>
      <c r="L970" s="3" t="str">
        <f ca="1">VLOOKUP(K970,Freq_Investment!$A$1:$B$8,2,0)</f>
        <v>Daily</v>
      </c>
      <c r="M970" s="3" t="str">
        <f t="shared" ca="1" si="177"/>
        <v>Auto</v>
      </c>
      <c r="N970" s="3">
        <f t="shared" ca="1" si="167"/>
        <v>5</v>
      </c>
      <c r="O970" s="3">
        <f t="shared" ca="1" si="167"/>
        <v>2</v>
      </c>
      <c r="P970" s="3">
        <f t="shared" ca="1" si="167"/>
        <v>4</v>
      </c>
    </row>
    <row r="971" spans="1:16" x14ac:dyDescent="0.25">
      <c r="A971" s="3">
        <f t="shared" ca="1" si="168"/>
        <v>322291442</v>
      </c>
      <c r="B971" s="3">
        <f t="shared" ca="1" si="169"/>
        <v>1832</v>
      </c>
      <c r="C971" s="1">
        <f t="shared" ca="1" si="170"/>
        <v>30448</v>
      </c>
      <c r="D971" s="7">
        <f t="shared" ca="1" si="171"/>
        <v>2</v>
      </c>
      <c r="E971" s="3" t="str">
        <f ca="1">VLOOKUP(D971,State!$A$1:$B$9,2,0)</f>
        <v>QLD</v>
      </c>
      <c r="F971" s="3">
        <f t="shared" ca="1" si="172"/>
        <v>125</v>
      </c>
      <c r="G971" s="3" t="str">
        <f ca="1">VLOOKUP(F971,Occupation!$A$1:$B$915,2,0)</f>
        <v>Newspaper or Periodical Editor</v>
      </c>
      <c r="H971" s="3">
        <f t="shared" ca="1" si="173"/>
        <v>6</v>
      </c>
      <c r="I971" s="3">
        <f t="shared" ca="1" si="174"/>
        <v>41920.980000000003</v>
      </c>
      <c r="J971" s="3">
        <f t="shared" ca="1" si="175"/>
        <v>0.40977747517865554</v>
      </c>
      <c r="K971" s="3">
        <f t="shared" ca="1" si="176"/>
        <v>5</v>
      </c>
      <c r="L971" s="3" t="str">
        <f ca="1">VLOOKUP(K971,Freq_Investment!$A$1:$B$8,2,0)</f>
        <v>Quarterly</v>
      </c>
      <c r="M971" s="3" t="str">
        <f t="shared" ca="1" si="177"/>
        <v>Auto</v>
      </c>
      <c r="N971" s="3">
        <f t="shared" ca="1" si="167"/>
        <v>1</v>
      </c>
      <c r="O971" s="3">
        <f t="shared" ca="1" si="167"/>
        <v>2</v>
      </c>
      <c r="P971" s="3">
        <f t="shared" ca="1" si="167"/>
        <v>3</v>
      </c>
    </row>
    <row r="972" spans="1:16" x14ac:dyDescent="0.25">
      <c r="A972" s="3">
        <f t="shared" ca="1" si="168"/>
        <v>335881676</v>
      </c>
      <c r="B972" s="3">
        <f t="shared" ca="1" si="169"/>
        <v>744</v>
      </c>
      <c r="C972" s="1">
        <f t="shared" ca="1" si="170"/>
        <v>32421</v>
      </c>
      <c r="D972" s="7">
        <f t="shared" ca="1" si="171"/>
        <v>4</v>
      </c>
      <c r="E972" s="3" t="str">
        <f ca="1">VLOOKUP(D972,State!$A$1:$B$9,2,0)</f>
        <v>WA</v>
      </c>
      <c r="F972" s="3">
        <f t="shared" ca="1" si="172"/>
        <v>888</v>
      </c>
      <c r="G972" s="3" t="str">
        <f ca="1">VLOOKUP(F972,Occupation!$A$1:$B$915,2,0)</f>
        <v>Product Examiner</v>
      </c>
      <c r="H972" s="3">
        <f t="shared" ca="1" si="173"/>
        <v>7</v>
      </c>
      <c r="I972" s="3">
        <f t="shared" ca="1" si="174"/>
        <v>37670.230000000003</v>
      </c>
      <c r="J972" s="3">
        <f t="shared" ca="1" si="175"/>
        <v>0.30427174122187312</v>
      </c>
      <c r="K972" s="3">
        <f t="shared" ca="1" si="176"/>
        <v>7</v>
      </c>
      <c r="L972" s="3" t="str">
        <f ca="1">VLOOKUP(K972,Freq_Investment!$A$1:$B$8,2,0)</f>
        <v>Yearly</v>
      </c>
      <c r="M972" s="3" t="str">
        <f t="shared" ca="1" si="177"/>
        <v>Manual</v>
      </c>
      <c r="N972" s="3">
        <f t="shared" ca="1" si="167"/>
        <v>2</v>
      </c>
      <c r="O972" s="3">
        <f t="shared" ca="1" si="167"/>
        <v>4</v>
      </c>
      <c r="P972" s="3">
        <f t="shared" ca="1" si="167"/>
        <v>5</v>
      </c>
    </row>
    <row r="973" spans="1:16" x14ac:dyDescent="0.25">
      <c r="A973" s="3">
        <f t="shared" ca="1" si="168"/>
        <v>713821087</v>
      </c>
      <c r="B973" s="3">
        <f t="shared" ca="1" si="169"/>
        <v>2377</v>
      </c>
      <c r="C973" s="1">
        <f t="shared" ca="1" si="170"/>
        <v>43743</v>
      </c>
      <c r="D973" s="7">
        <f t="shared" ca="1" si="171"/>
        <v>2</v>
      </c>
      <c r="E973" s="3" t="str">
        <f ca="1">VLOOKUP(D973,State!$A$1:$B$9,2,0)</f>
        <v>QLD</v>
      </c>
      <c r="F973" s="3">
        <f t="shared" ca="1" si="172"/>
        <v>795</v>
      </c>
      <c r="G973" s="3" t="str">
        <f ca="1">VLOOKUP(F973,Occupation!$A$1:$B$915,2,0)</f>
        <v>Retail Buyer</v>
      </c>
      <c r="H973" s="3">
        <f t="shared" ca="1" si="173"/>
        <v>7</v>
      </c>
      <c r="I973" s="3">
        <f t="shared" ca="1" si="174"/>
        <v>89688.06</v>
      </c>
      <c r="J973" s="3">
        <f t="shared" ca="1" si="175"/>
        <v>0.39977546339728526</v>
      </c>
      <c r="K973" s="3">
        <f t="shared" ca="1" si="176"/>
        <v>1</v>
      </c>
      <c r="L973" s="3" t="str">
        <f ca="1">VLOOKUP(K973,Freq_Investment!$A$1:$B$8,2,0)</f>
        <v>Daily</v>
      </c>
      <c r="M973" s="3" t="str">
        <f t="shared" ca="1" si="177"/>
        <v>Auto</v>
      </c>
      <c r="N973" s="3">
        <f t="shared" ca="1" si="167"/>
        <v>1</v>
      </c>
      <c r="O973" s="3">
        <f t="shared" ca="1" si="167"/>
        <v>2</v>
      </c>
      <c r="P973" s="3">
        <f t="shared" ca="1" si="167"/>
        <v>3</v>
      </c>
    </row>
    <row r="974" spans="1:16" x14ac:dyDescent="0.25">
      <c r="A974" s="3">
        <f t="shared" ca="1" si="168"/>
        <v>42859660</v>
      </c>
      <c r="B974" s="3">
        <f t="shared" ca="1" si="169"/>
        <v>9484</v>
      </c>
      <c r="C974" s="1">
        <f t="shared" ca="1" si="170"/>
        <v>37232</v>
      </c>
      <c r="D974" s="7">
        <f t="shared" ca="1" si="171"/>
        <v>7</v>
      </c>
      <c r="E974" s="3" t="str">
        <f ca="1">VLOOKUP(D974,State!$A$1:$B$9,2,0)</f>
        <v>VIC</v>
      </c>
      <c r="F974" s="3">
        <f t="shared" ca="1" si="172"/>
        <v>56</v>
      </c>
      <c r="G974" s="3" t="str">
        <f ca="1">VLOOKUP(F974,Occupation!$A$1:$B$915,2,0)</f>
        <v>Regional Education Manager</v>
      </c>
      <c r="H974" s="3">
        <f t="shared" ca="1" si="173"/>
        <v>6</v>
      </c>
      <c r="I974" s="3">
        <f t="shared" ca="1" si="174"/>
        <v>91877.73</v>
      </c>
      <c r="J974" s="3">
        <f t="shared" ca="1" si="175"/>
        <v>0.28121103524419755</v>
      </c>
      <c r="K974" s="3">
        <f t="shared" ca="1" si="176"/>
        <v>4</v>
      </c>
      <c r="L974" s="3" t="str">
        <f ca="1">VLOOKUP(K974,Freq_Investment!$A$1:$B$8,2,0)</f>
        <v>Monthly</v>
      </c>
      <c r="M974" s="3" t="str">
        <f t="shared" ca="1" si="177"/>
        <v>Manual</v>
      </c>
      <c r="N974" s="3">
        <f t="shared" ca="1" si="167"/>
        <v>4</v>
      </c>
      <c r="O974" s="3">
        <f t="shared" ca="1" si="167"/>
        <v>3</v>
      </c>
      <c r="P974" s="3">
        <f t="shared" ca="1" si="167"/>
        <v>5</v>
      </c>
    </row>
    <row r="975" spans="1:16" x14ac:dyDescent="0.25">
      <c r="A975" s="3">
        <f t="shared" ca="1" si="168"/>
        <v>449907794</v>
      </c>
      <c r="B975" s="3">
        <f t="shared" ca="1" si="169"/>
        <v>4329</v>
      </c>
      <c r="C975" s="1">
        <f t="shared" ca="1" si="170"/>
        <v>29392</v>
      </c>
      <c r="D975" s="7">
        <f t="shared" ca="1" si="171"/>
        <v>3</v>
      </c>
      <c r="E975" s="3" t="str">
        <f ca="1">VLOOKUP(D975,State!$A$1:$B$9,2,0)</f>
        <v>SA</v>
      </c>
      <c r="F975" s="3">
        <f t="shared" ca="1" si="172"/>
        <v>856</v>
      </c>
      <c r="G975" s="3" t="str">
        <f ca="1">VLOOKUP(F975,Occupation!$A$1:$B$915,2,0)</f>
        <v>Paving Plant Operator</v>
      </c>
      <c r="H975" s="3">
        <f t="shared" ca="1" si="173"/>
        <v>10</v>
      </c>
      <c r="I975" s="3">
        <f t="shared" ca="1" si="174"/>
        <v>16829.98</v>
      </c>
      <c r="J975" s="3">
        <f t="shared" ca="1" si="175"/>
        <v>0.14086470333840911</v>
      </c>
      <c r="K975" s="3">
        <f t="shared" ca="1" si="176"/>
        <v>6</v>
      </c>
      <c r="L975" s="3" t="str">
        <f ca="1">VLOOKUP(K975,Freq_Investment!$A$1:$B$8,2,0)</f>
        <v>Half-yearly</v>
      </c>
      <c r="M975" s="3" t="str">
        <f t="shared" ca="1" si="177"/>
        <v>Auto</v>
      </c>
      <c r="N975" s="3">
        <f t="shared" ca="1" si="167"/>
        <v>4</v>
      </c>
      <c r="O975" s="3">
        <f t="shared" ca="1" si="167"/>
        <v>2</v>
      </c>
      <c r="P975" s="3">
        <f t="shared" ca="1" si="167"/>
        <v>4</v>
      </c>
    </row>
    <row r="976" spans="1:16" x14ac:dyDescent="0.25">
      <c r="A976" s="3">
        <f t="shared" ca="1" si="168"/>
        <v>368278402</v>
      </c>
      <c r="B976" s="3">
        <f t="shared" ca="1" si="169"/>
        <v>5831</v>
      </c>
      <c r="C976" s="1">
        <f t="shared" ca="1" si="170"/>
        <v>42993</v>
      </c>
      <c r="D976" s="7">
        <f t="shared" ca="1" si="171"/>
        <v>4</v>
      </c>
      <c r="E976" s="3" t="str">
        <f ca="1">VLOOKUP(D976,State!$A$1:$B$9,2,0)</f>
        <v>WA</v>
      </c>
      <c r="F976" s="3">
        <f t="shared" ca="1" si="172"/>
        <v>443</v>
      </c>
      <c r="G976" s="3" t="str">
        <f ca="1">VLOOKUP(F976,Occupation!$A$1:$B$915,2,0)</f>
        <v>Building Associate</v>
      </c>
      <c r="H976" s="3">
        <f t="shared" ca="1" si="173"/>
        <v>7</v>
      </c>
      <c r="I976" s="3">
        <f t="shared" ca="1" si="174"/>
        <v>60139.040000000001</v>
      </c>
      <c r="J976" s="3">
        <f t="shared" ca="1" si="175"/>
        <v>3.6351869100204826E-2</v>
      </c>
      <c r="K976" s="3">
        <f t="shared" ca="1" si="176"/>
        <v>7</v>
      </c>
      <c r="L976" s="3" t="str">
        <f ca="1">VLOOKUP(K976,Freq_Investment!$A$1:$B$8,2,0)</f>
        <v>Yearly</v>
      </c>
      <c r="M976" s="3" t="str">
        <f t="shared" ca="1" si="177"/>
        <v>Manual</v>
      </c>
      <c r="N976" s="3">
        <f t="shared" ca="1" si="167"/>
        <v>4</v>
      </c>
      <c r="O976" s="3">
        <f t="shared" ca="1" si="167"/>
        <v>2</v>
      </c>
      <c r="P976" s="3">
        <f t="shared" ca="1" si="167"/>
        <v>5</v>
      </c>
    </row>
    <row r="977" spans="1:16" x14ac:dyDescent="0.25">
      <c r="A977" s="3">
        <f t="shared" ca="1" si="168"/>
        <v>271218020</v>
      </c>
      <c r="B977" s="3">
        <f t="shared" ca="1" si="169"/>
        <v>3915</v>
      </c>
      <c r="C977" s="1">
        <f t="shared" ca="1" si="170"/>
        <v>42106</v>
      </c>
      <c r="D977" s="7">
        <f t="shared" ca="1" si="171"/>
        <v>2</v>
      </c>
      <c r="E977" s="3" t="str">
        <f ca="1">VLOOKUP(D977,State!$A$1:$B$9,2,0)</f>
        <v>QLD</v>
      </c>
      <c r="F977" s="3">
        <f t="shared" ca="1" si="172"/>
        <v>847</v>
      </c>
      <c r="G977" s="3" t="str">
        <f ca="1">VLOOKUP(F977,Occupation!$A$1:$B$915,2,0)</f>
        <v>Earthmoving Plant Operator (General)</v>
      </c>
      <c r="H977" s="3">
        <f t="shared" ca="1" si="173"/>
        <v>3</v>
      </c>
      <c r="I977" s="3">
        <f t="shared" ca="1" si="174"/>
        <v>88941.72</v>
      </c>
      <c r="J977" s="3">
        <f t="shared" ca="1" si="175"/>
        <v>0.48028169730763914</v>
      </c>
      <c r="K977" s="3">
        <f t="shared" ca="1" si="176"/>
        <v>3</v>
      </c>
      <c r="L977" s="3" t="str">
        <f ca="1">VLOOKUP(K977,Freq_Investment!$A$1:$B$8,2,0)</f>
        <v>Fortnightly</v>
      </c>
      <c r="M977" s="3" t="str">
        <f t="shared" ca="1" si="177"/>
        <v>Auto</v>
      </c>
      <c r="N977" s="3">
        <f t="shared" ca="1" si="167"/>
        <v>5</v>
      </c>
      <c r="O977" s="3">
        <f t="shared" ca="1" si="167"/>
        <v>5</v>
      </c>
      <c r="P977" s="3">
        <f t="shared" ca="1" si="167"/>
        <v>2</v>
      </c>
    </row>
    <row r="978" spans="1:16" x14ac:dyDescent="0.25">
      <c r="A978" s="3">
        <f t="shared" ca="1" si="168"/>
        <v>474627715</v>
      </c>
      <c r="B978" s="3">
        <f t="shared" ca="1" si="169"/>
        <v>8704</v>
      </c>
      <c r="C978" s="1">
        <f t="shared" ca="1" si="170"/>
        <v>36832</v>
      </c>
      <c r="D978" s="7">
        <f t="shared" ca="1" si="171"/>
        <v>8</v>
      </c>
      <c r="E978" s="3" t="str">
        <f ca="1">VLOOKUP(D978,State!$A$1:$B$9,2,0)</f>
        <v>ACT</v>
      </c>
      <c r="F978" s="3">
        <f t="shared" ca="1" si="172"/>
        <v>735</v>
      </c>
      <c r="G978" s="3" t="str">
        <f ca="1">VLOOKUP(F978,Occupation!$A$1:$B$915,2,0)</f>
        <v>Payroll Clerk</v>
      </c>
      <c r="H978" s="3">
        <f t="shared" ca="1" si="173"/>
        <v>2</v>
      </c>
      <c r="I978" s="3">
        <f t="shared" ca="1" si="174"/>
        <v>85611.839999999997</v>
      </c>
      <c r="J978" s="3">
        <f t="shared" ca="1" si="175"/>
        <v>0.12883219499214027</v>
      </c>
      <c r="K978" s="3">
        <f t="shared" ca="1" si="176"/>
        <v>1</v>
      </c>
      <c r="L978" s="3" t="str">
        <f ca="1">VLOOKUP(K978,Freq_Investment!$A$1:$B$8,2,0)</f>
        <v>Daily</v>
      </c>
      <c r="M978" s="3" t="str">
        <f t="shared" ca="1" si="177"/>
        <v>Manual</v>
      </c>
      <c r="N978" s="3">
        <f t="shared" ca="1" si="167"/>
        <v>1</v>
      </c>
      <c r="O978" s="3">
        <f t="shared" ca="1" si="167"/>
        <v>4</v>
      </c>
      <c r="P978" s="3">
        <f t="shared" ca="1" si="167"/>
        <v>1</v>
      </c>
    </row>
    <row r="979" spans="1:16" x14ac:dyDescent="0.25">
      <c r="A979" s="3">
        <f t="shared" ca="1" si="168"/>
        <v>12506569</v>
      </c>
      <c r="B979" s="3">
        <f t="shared" ca="1" si="169"/>
        <v>5235</v>
      </c>
      <c r="C979" s="1">
        <f t="shared" ca="1" si="170"/>
        <v>43442</v>
      </c>
      <c r="D979" s="7">
        <f t="shared" ca="1" si="171"/>
        <v>7</v>
      </c>
      <c r="E979" s="3" t="str">
        <f ca="1">VLOOKUP(D979,State!$A$1:$B$9,2,0)</f>
        <v>VIC</v>
      </c>
      <c r="F979" s="3">
        <f t="shared" ca="1" si="172"/>
        <v>534</v>
      </c>
      <c r="G979" s="3" t="str">
        <f ca="1">VLOOKUP(F979,Occupation!$A$1:$B$915,2,0)</f>
        <v>Cabler (Data and Telecommunications)</v>
      </c>
      <c r="H979" s="3">
        <f t="shared" ca="1" si="173"/>
        <v>3</v>
      </c>
      <c r="I979" s="3">
        <f t="shared" ca="1" si="174"/>
        <v>42438.720000000001</v>
      </c>
      <c r="J979" s="3">
        <f t="shared" ca="1" si="175"/>
        <v>6.1628301006197594E-2</v>
      </c>
      <c r="K979" s="3">
        <f t="shared" ca="1" si="176"/>
        <v>4</v>
      </c>
      <c r="L979" s="3" t="str">
        <f ca="1">VLOOKUP(K979,Freq_Investment!$A$1:$B$8,2,0)</f>
        <v>Monthly</v>
      </c>
      <c r="M979" s="3" t="str">
        <f t="shared" ca="1" si="177"/>
        <v>Manual</v>
      </c>
      <c r="N979" s="3">
        <f t="shared" ca="1" si="167"/>
        <v>3</v>
      </c>
      <c r="O979" s="3">
        <f t="shared" ca="1" si="167"/>
        <v>5</v>
      </c>
      <c r="P979" s="3">
        <f t="shared" ca="1" si="167"/>
        <v>1</v>
      </c>
    </row>
    <row r="980" spans="1:16" x14ac:dyDescent="0.25">
      <c r="A980" s="3">
        <f t="shared" ca="1" si="168"/>
        <v>34462665</v>
      </c>
      <c r="B980" s="3">
        <f t="shared" ca="1" si="169"/>
        <v>8937</v>
      </c>
      <c r="C980" s="1">
        <f t="shared" ca="1" si="170"/>
        <v>40941</v>
      </c>
      <c r="D980" s="7">
        <f t="shared" ca="1" si="171"/>
        <v>3</v>
      </c>
      <c r="E980" s="3" t="str">
        <f ca="1">VLOOKUP(D980,State!$A$1:$B$9,2,0)</f>
        <v>SA</v>
      </c>
      <c r="F980" s="3">
        <f t="shared" ca="1" si="172"/>
        <v>114</v>
      </c>
      <c r="G980" s="3" t="str">
        <f ca="1">VLOOKUP(F980,Occupation!$A$1:$B$915,2,0)</f>
        <v>Book or Script Editor</v>
      </c>
      <c r="H980" s="3">
        <f t="shared" ca="1" si="173"/>
        <v>6</v>
      </c>
      <c r="I980" s="3">
        <f t="shared" ca="1" si="174"/>
        <v>20587.57</v>
      </c>
      <c r="J980" s="3">
        <f t="shared" ca="1" si="175"/>
        <v>0.21984912524439887</v>
      </c>
      <c r="K980" s="3">
        <f t="shared" ca="1" si="176"/>
        <v>3</v>
      </c>
      <c r="L980" s="3" t="str">
        <f ca="1">VLOOKUP(K980,Freq_Investment!$A$1:$B$8,2,0)</f>
        <v>Fortnightly</v>
      </c>
      <c r="M980" s="3" t="str">
        <f t="shared" ca="1" si="177"/>
        <v>Auto</v>
      </c>
      <c r="N980" s="3">
        <f t="shared" ca="1" si="167"/>
        <v>2</v>
      </c>
      <c r="O980" s="3">
        <f t="shared" ca="1" si="167"/>
        <v>3</v>
      </c>
      <c r="P980" s="3">
        <f t="shared" ca="1" si="167"/>
        <v>3</v>
      </c>
    </row>
    <row r="981" spans="1:16" x14ac:dyDescent="0.25">
      <c r="A981" s="3">
        <f t="shared" ca="1" si="168"/>
        <v>879825834</v>
      </c>
      <c r="B981" s="3">
        <f t="shared" ca="1" si="169"/>
        <v>6112</v>
      </c>
      <c r="C981" s="1">
        <f t="shared" ca="1" si="170"/>
        <v>33140</v>
      </c>
      <c r="D981" s="7">
        <f t="shared" ca="1" si="171"/>
        <v>7</v>
      </c>
      <c r="E981" s="3" t="str">
        <f ca="1">VLOOKUP(D981,State!$A$1:$B$9,2,0)</f>
        <v>VIC</v>
      </c>
      <c r="F981" s="3">
        <f t="shared" ca="1" si="172"/>
        <v>474</v>
      </c>
      <c r="G981" s="3" t="str">
        <f ca="1">VLOOKUP(F981,Occupation!$A$1:$B$915,2,0)</f>
        <v>Motorcycle Mechanic</v>
      </c>
      <c r="H981" s="3">
        <f t="shared" ca="1" si="173"/>
        <v>1</v>
      </c>
      <c r="I981" s="3">
        <f t="shared" ca="1" si="174"/>
        <v>55855.67</v>
      </c>
      <c r="J981" s="3">
        <f t="shared" ca="1" si="175"/>
        <v>0.20600991545828623</v>
      </c>
      <c r="K981" s="3">
        <f t="shared" ca="1" si="176"/>
        <v>2</v>
      </c>
      <c r="L981" s="3" t="str">
        <f ca="1">VLOOKUP(K981,Freq_Investment!$A$1:$B$8,2,0)</f>
        <v>Weekly</v>
      </c>
      <c r="M981" s="3" t="str">
        <f t="shared" ca="1" si="177"/>
        <v>Manual</v>
      </c>
      <c r="N981" s="3">
        <f t="shared" ca="1" si="167"/>
        <v>2</v>
      </c>
      <c r="O981" s="3">
        <f t="shared" ca="1" si="167"/>
        <v>2</v>
      </c>
      <c r="P981" s="3">
        <f t="shared" ca="1" si="167"/>
        <v>1</v>
      </c>
    </row>
    <row r="982" spans="1:16" x14ac:dyDescent="0.25">
      <c r="A982" s="3">
        <f t="shared" ca="1" si="168"/>
        <v>406480362</v>
      </c>
      <c r="B982" s="3">
        <f t="shared" ca="1" si="169"/>
        <v>3924</v>
      </c>
      <c r="C982" s="1">
        <f t="shared" ca="1" si="170"/>
        <v>36073</v>
      </c>
      <c r="D982" s="7">
        <f t="shared" ca="1" si="171"/>
        <v>3</v>
      </c>
      <c r="E982" s="3" t="str">
        <f ca="1">VLOOKUP(D982,State!$A$1:$B$9,2,0)</f>
        <v>SA</v>
      </c>
      <c r="F982" s="3">
        <f t="shared" ca="1" si="172"/>
        <v>80</v>
      </c>
      <c r="G982" s="3" t="str">
        <f ca="1">VLOOKUP(F982,Occupation!$A$1:$B$915,2,0)</f>
        <v>Amusement Centre Manager</v>
      </c>
      <c r="H982" s="3">
        <f t="shared" ca="1" si="173"/>
        <v>10</v>
      </c>
      <c r="I982" s="3">
        <f t="shared" ca="1" si="174"/>
        <v>32669.5</v>
      </c>
      <c r="J982" s="3">
        <f t="shared" ca="1" si="175"/>
        <v>0.34239552823157882</v>
      </c>
      <c r="K982" s="3">
        <f t="shared" ca="1" si="176"/>
        <v>5</v>
      </c>
      <c r="L982" s="3" t="str">
        <f ca="1">VLOOKUP(K982,Freq_Investment!$A$1:$B$8,2,0)</f>
        <v>Quarterly</v>
      </c>
      <c r="M982" s="3" t="str">
        <f t="shared" ca="1" si="177"/>
        <v>Auto</v>
      </c>
      <c r="N982" s="3">
        <f t="shared" ca="1" si="167"/>
        <v>5</v>
      </c>
      <c r="O982" s="3">
        <f t="shared" ca="1" si="167"/>
        <v>1</v>
      </c>
      <c r="P982" s="3">
        <f t="shared" ca="1" si="167"/>
        <v>1</v>
      </c>
    </row>
    <row r="983" spans="1:16" x14ac:dyDescent="0.25">
      <c r="A983" s="3">
        <f t="shared" ca="1" si="168"/>
        <v>947109231</v>
      </c>
      <c r="B983" s="3">
        <f t="shared" ca="1" si="169"/>
        <v>5439</v>
      </c>
      <c r="C983" s="1">
        <f t="shared" ca="1" si="170"/>
        <v>25604</v>
      </c>
      <c r="D983" s="7">
        <f t="shared" ca="1" si="171"/>
        <v>5</v>
      </c>
      <c r="E983" s="3" t="str">
        <f ca="1">VLOOKUP(D983,State!$A$1:$B$9,2,0)</f>
        <v>NT</v>
      </c>
      <c r="F983" s="3">
        <f t="shared" ca="1" si="172"/>
        <v>51</v>
      </c>
      <c r="G983" s="3" t="str">
        <f ca="1">VLOOKUP(F983,Occupation!$A$1:$B$915,2,0)</f>
        <v>Primary Health Organisation Manager</v>
      </c>
      <c r="H983" s="3">
        <f t="shared" ca="1" si="173"/>
        <v>4</v>
      </c>
      <c r="I983" s="3">
        <f t="shared" ca="1" si="174"/>
        <v>98888.52</v>
      </c>
      <c r="J983" s="3">
        <f t="shared" ca="1" si="175"/>
        <v>0.11227177370825236</v>
      </c>
      <c r="K983" s="3">
        <f t="shared" ca="1" si="176"/>
        <v>7</v>
      </c>
      <c r="L983" s="3" t="str">
        <f ca="1">VLOOKUP(K983,Freq_Investment!$A$1:$B$8,2,0)</f>
        <v>Yearly</v>
      </c>
      <c r="M983" s="3" t="str">
        <f t="shared" ca="1" si="177"/>
        <v>Auto</v>
      </c>
      <c r="N983" s="3">
        <f t="shared" ca="1" si="167"/>
        <v>1</v>
      </c>
      <c r="O983" s="3">
        <f t="shared" ca="1" si="167"/>
        <v>3</v>
      </c>
      <c r="P983" s="3">
        <f t="shared" ca="1" si="167"/>
        <v>4</v>
      </c>
    </row>
    <row r="984" spans="1:16" x14ac:dyDescent="0.25">
      <c r="A984" s="3">
        <f t="shared" ca="1" si="168"/>
        <v>253043062</v>
      </c>
      <c r="B984" s="3">
        <f t="shared" ca="1" si="169"/>
        <v>9066</v>
      </c>
      <c r="C984" s="1">
        <f t="shared" ca="1" si="170"/>
        <v>28778</v>
      </c>
      <c r="D984" s="7">
        <f t="shared" ca="1" si="171"/>
        <v>3</v>
      </c>
      <c r="E984" s="3" t="str">
        <f ca="1">VLOOKUP(D984,State!$A$1:$B$9,2,0)</f>
        <v>SA</v>
      </c>
      <c r="F984" s="3">
        <f t="shared" ca="1" si="172"/>
        <v>533</v>
      </c>
      <c r="G984" s="3" t="str">
        <f ca="1">VLOOKUP(F984,Occupation!$A$1:$B$915,2,0)</f>
        <v>Electronic Instrument Trades Worker (Special Class)</v>
      </c>
      <c r="H984" s="3">
        <f t="shared" ca="1" si="173"/>
        <v>5</v>
      </c>
      <c r="I984" s="3">
        <f t="shared" ca="1" si="174"/>
        <v>52525.59</v>
      </c>
      <c r="J984" s="3">
        <f t="shared" ca="1" si="175"/>
        <v>0.24213109016248047</v>
      </c>
      <c r="K984" s="3">
        <f t="shared" ca="1" si="176"/>
        <v>3</v>
      </c>
      <c r="L984" s="3" t="str">
        <f ca="1">VLOOKUP(K984,Freq_Investment!$A$1:$B$8,2,0)</f>
        <v>Fortnightly</v>
      </c>
      <c r="M984" s="3" t="str">
        <f t="shared" ca="1" si="177"/>
        <v>Auto</v>
      </c>
      <c r="N984" s="3">
        <f t="shared" ca="1" si="167"/>
        <v>2</v>
      </c>
      <c r="O984" s="3">
        <f t="shared" ca="1" si="167"/>
        <v>4</v>
      </c>
      <c r="P984" s="3">
        <f t="shared" ca="1" si="167"/>
        <v>1</v>
      </c>
    </row>
    <row r="985" spans="1:16" x14ac:dyDescent="0.25">
      <c r="A985" s="3">
        <f t="shared" ca="1" si="168"/>
        <v>988949680</v>
      </c>
      <c r="B985" s="3">
        <f t="shared" ca="1" si="169"/>
        <v>9392</v>
      </c>
      <c r="C985" s="1">
        <f t="shared" ca="1" si="170"/>
        <v>42754</v>
      </c>
      <c r="D985" s="7">
        <f t="shared" ca="1" si="171"/>
        <v>8</v>
      </c>
      <c r="E985" s="3" t="str">
        <f ca="1">VLOOKUP(D985,State!$A$1:$B$9,2,0)</f>
        <v>ACT</v>
      </c>
      <c r="F985" s="3">
        <f t="shared" ca="1" si="172"/>
        <v>355</v>
      </c>
      <c r="G985" s="3" t="str">
        <f ca="1">VLOOKUP(F985,Occupation!$A$1:$B$915,2,0)</f>
        <v>Registered Nurse (Critical Care and Emergency)</v>
      </c>
      <c r="H985" s="3">
        <f t="shared" ca="1" si="173"/>
        <v>9</v>
      </c>
      <c r="I985" s="3">
        <f t="shared" ca="1" si="174"/>
        <v>41471.29</v>
      </c>
      <c r="J985" s="3">
        <f t="shared" ca="1" si="175"/>
        <v>0.34383337769248951</v>
      </c>
      <c r="K985" s="3">
        <f t="shared" ca="1" si="176"/>
        <v>3</v>
      </c>
      <c r="L985" s="3" t="str">
        <f ca="1">VLOOKUP(K985,Freq_Investment!$A$1:$B$8,2,0)</f>
        <v>Fortnightly</v>
      </c>
      <c r="M985" s="3" t="str">
        <f t="shared" ca="1" si="177"/>
        <v>Auto</v>
      </c>
      <c r="N985" s="3">
        <f t="shared" ca="1" si="167"/>
        <v>5</v>
      </c>
      <c r="O985" s="3">
        <f t="shared" ca="1" si="167"/>
        <v>4</v>
      </c>
      <c r="P985" s="3">
        <f t="shared" ca="1" si="167"/>
        <v>1</v>
      </c>
    </row>
    <row r="986" spans="1:16" x14ac:dyDescent="0.25">
      <c r="A986" s="3">
        <f t="shared" ca="1" si="168"/>
        <v>578564103</v>
      </c>
      <c r="B986" s="3">
        <f t="shared" ca="1" si="169"/>
        <v>8799</v>
      </c>
      <c r="C986" s="1">
        <f t="shared" ca="1" si="170"/>
        <v>33499</v>
      </c>
      <c r="D986" s="7">
        <f t="shared" ca="1" si="171"/>
        <v>5</v>
      </c>
      <c r="E986" s="3" t="str">
        <f ca="1">VLOOKUP(D986,State!$A$1:$B$9,2,0)</f>
        <v>NT</v>
      </c>
      <c r="F986" s="3">
        <f t="shared" ca="1" si="172"/>
        <v>361</v>
      </c>
      <c r="G986" s="3" t="str">
        <f ca="1">VLOOKUP(F986,Occupation!$A$1:$B$915,2,0)</f>
        <v>Registered Nurse (Perioperative)</v>
      </c>
      <c r="H986" s="3">
        <f t="shared" ca="1" si="173"/>
        <v>2</v>
      </c>
      <c r="I986" s="3">
        <f t="shared" ca="1" si="174"/>
        <v>49990.46</v>
      </c>
      <c r="J986" s="3">
        <f t="shared" ca="1" si="175"/>
        <v>0.27409528477446882</v>
      </c>
      <c r="K986" s="3">
        <f t="shared" ca="1" si="176"/>
        <v>6</v>
      </c>
      <c r="L986" s="3" t="str">
        <f ca="1">VLOOKUP(K986,Freq_Investment!$A$1:$B$8,2,0)</f>
        <v>Half-yearly</v>
      </c>
      <c r="M986" s="3" t="str">
        <f t="shared" ca="1" si="177"/>
        <v>Auto</v>
      </c>
      <c r="N986" s="3">
        <f t="shared" ca="1" si="167"/>
        <v>3</v>
      </c>
      <c r="O986" s="3">
        <f t="shared" ca="1" si="167"/>
        <v>5</v>
      </c>
      <c r="P986" s="3">
        <f t="shared" ca="1" si="167"/>
        <v>1</v>
      </c>
    </row>
    <row r="987" spans="1:16" x14ac:dyDescent="0.25">
      <c r="A987" s="3">
        <f t="shared" ca="1" si="168"/>
        <v>938036628</v>
      </c>
      <c r="B987" s="3">
        <f t="shared" ca="1" si="169"/>
        <v>4825</v>
      </c>
      <c r="C987" s="1">
        <f t="shared" ca="1" si="170"/>
        <v>32665</v>
      </c>
      <c r="D987" s="7">
        <f t="shared" ca="1" si="171"/>
        <v>5</v>
      </c>
      <c r="E987" s="3" t="str">
        <f ca="1">VLOOKUP(D987,State!$A$1:$B$9,2,0)</f>
        <v>NT</v>
      </c>
      <c r="F987" s="3">
        <f t="shared" ca="1" si="172"/>
        <v>686</v>
      </c>
      <c r="G987" s="3" t="str">
        <f ca="1">VLOOKUP(F987,Occupation!$A$1:$B$915,2,0)</f>
        <v>Religious Assistant</v>
      </c>
      <c r="H987" s="3">
        <f t="shared" ca="1" si="173"/>
        <v>8</v>
      </c>
      <c r="I987" s="3">
        <f t="shared" ca="1" si="174"/>
        <v>73974.070000000007</v>
      </c>
      <c r="J987" s="3">
        <f t="shared" ca="1" si="175"/>
        <v>6.2082444708112527E-3</v>
      </c>
      <c r="K987" s="3">
        <f t="shared" ca="1" si="176"/>
        <v>2</v>
      </c>
      <c r="L987" s="3" t="str">
        <f ca="1">VLOOKUP(K987,Freq_Investment!$A$1:$B$8,2,0)</f>
        <v>Weekly</v>
      </c>
      <c r="M987" s="3" t="str">
        <f t="shared" ca="1" si="177"/>
        <v>Manual</v>
      </c>
      <c r="N987" s="3">
        <f t="shared" ca="1" si="167"/>
        <v>5</v>
      </c>
      <c r="O987" s="3">
        <f t="shared" ca="1" si="167"/>
        <v>5</v>
      </c>
      <c r="P987" s="3">
        <f t="shared" ca="1" si="167"/>
        <v>2</v>
      </c>
    </row>
    <row r="988" spans="1:16" x14ac:dyDescent="0.25">
      <c r="A988" s="3">
        <f t="shared" ca="1" si="168"/>
        <v>117255714</v>
      </c>
      <c r="B988" s="3">
        <f t="shared" ca="1" si="169"/>
        <v>5339</v>
      </c>
      <c r="C988" s="1">
        <f t="shared" ca="1" si="170"/>
        <v>37096</v>
      </c>
      <c r="D988" s="7">
        <f t="shared" ca="1" si="171"/>
        <v>7</v>
      </c>
      <c r="E988" s="3" t="str">
        <f ca="1">VLOOKUP(D988,State!$A$1:$B$9,2,0)</f>
        <v>VIC</v>
      </c>
      <c r="F988" s="3">
        <f t="shared" ca="1" si="172"/>
        <v>26</v>
      </c>
      <c r="G988" s="3" t="str">
        <f ca="1">VLOOKUP(F988,Occupation!$A$1:$B$915,2,0)</f>
        <v>Horticultural Crop Growers nec</v>
      </c>
      <c r="H988" s="3">
        <f t="shared" ca="1" si="173"/>
        <v>8</v>
      </c>
      <c r="I988" s="3">
        <f t="shared" ca="1" si="174"/>
        <v>45692.06</v>
      </c>
      <c r="J988" s="3">
        <f t="shared" ca="1" si="175"/>
        <v>9.8266735517037573E-2</v>
      </c>
      <c r="K988" s="3">
        <f t="shared" ca="1" si="176"/>
        <v>1</v>
      </c>
      <c r="L988" s="3" t="str">
        <f ca="1">VLOOKUP(K988,Freq_Investment!$A$1:$B$8,2,0)</f>
        <v>Daily</v>
      </c>
      <c r="M988" s="3" t="str">
        <f t="shared" ca="1" si="177"/>
        <v>Manual</v>
      </c>
      <c r="N988" s="3">
        <f t="shared" ca="1" si="167"/>
        <v>2</v>
      </c>
      <c r="O988" s="3">
        <f t="shared" ca="1" si="167"/>
        <v>1</v>
      </c>
      <c r="P988" s="3">
        <f t="shared" ca="1" si="167"/>
        <v>4</v>
      </c>
    </row>
    <row r="989" spans="1:16" x14ac:dyDescent="0.25">
      <c r="A989" s="3">
        <f t="shared" ca="1" si="168"/>
        <v>994203329</v>
      </c>
      <c r="B989" s="3">
        <f t="shared" ca="1" si="169"/>
        <v>3178</v>
      </c>
      <c r="C989" s="1">
        <f t="shared" ca="1" si="170"/>
        <v>31363</v>
      </c>
      <c r="D989" s="7">
        <f t="shared" ca="1" si="171"/>
        <v>1</v>
      </c>
      <c r="E989" s="3" t="str">
        <f ca="1">VLOOKUP(D989,State!$A$1:$B$9,2,0)</f>
        <v>NSW</v>
      </c>
      <c r="F989" s="3">
        <f t="shared" ca="1" si="172"/>
        <v>99</v>
      </c>
      <c r="G989" s="3" t="str">
        <f ca="1">VLOOKUP(F989,Occupation!$A$1:$B$915,2,0)</f>
        <v>Composer</v>
      </c>
      <c r="H989" s="3">
        <f t="shared" ca="1" si="173"/>
        <v>7</v>
      </c>
      <c r="I989" s="3">
        <f t="shared" ca="1" si="174"/>
        <v>28874.02</v>
      </c>
      <c r="J989" s="3">
        <f t="shared" ca="1" si="175"/>
        <v>0.36126899736232193</v>
      </c>
      <c r="K989" s="3">
        <f t="shared" ca="1" si="176"/>
        <v>3</v>
      </c>
      <c r="L989" s="3" t="str">
        <f ca="1">VLOOKUP(K989,Freq_Investment!$A$1:$B$8,2,0)</f>
        <v>Fortnightly</v>
      </c>
      <c r="M989" s="3" t="str">
        <f t="shared" ca="1" si="177"/>
        <v>Auto</v>
      </c>
      <c r="N989" s="3">
        <f t="shared" ca="1" si="167"/>
        <v>1</v>
      </c>
      <c r="O989" s="3">
        <f t="shared" ca="1" si="167"/>
        <v>4</v>
      </c>
      <c r="P989" s="3">
        <f t="shared" ca="1" si="167"/>
        <v>4</v>
      </c>
    </row>
    <row r="990" spans="1:16" x14ac:dyDescent="0.25">
      <c r="A990" s="3">
        <f t="shared" ca="1" si="168"/>
        <v>549343908</v>
      </c>
      <c r="B990" s="3">
        <f t="shared" ca="1" si="169"/>
        <v>4504</v>
      </c>
      <c r="C990" s="1">
        <f t="shared" ca="1" si="170"/>
        <v>41056</v>
      </c>
      <c r="D990" s="7">
        <f t="shared" ca="1" si="171"/>
        <v>1</v>
      </c>
      <c r="E990" s="3" t="str">
        <f ca="1">VLOOKUP(D990,State!$A$1:$B$9,2,0)</f>
        <v>NSW</v>
      </c>
      <c r="F990" s="3">
        <f t="shared" ca="1" si="172"/>
        <v>159</v>
      </c>
      <c r="G990" s="3" t="str">
        <f ca="1">VLOOKUP(F990,Occupation!$A$1:$B$915,2,0)</f>
        <v>Economist</v>
      </c>
      <c r="H990" s="3">
        <f t="shared" ca="1" si="173"/>
        <v>5</v>
      </c>
      <c r="I990" s="3">
        <f t="shared" ca="1" si="174"/>
        <v>85777.81</v>
      </c>
      <c r="J990" s="3">
        <f t="shared" ca="1" si="175"/>
        <v>0.44537223172742785</v>
      </c>
      <c r="K990" s="3">
        <f t="shared" ca="1" si="176"/>
        <v>2</v>
      </c>
      <c r="L990" s="3" t="str">
        <f ca="1">VLOOKUP(K990,Freq_Investment!$A$1:$B$8,2,0)</f>
        <v>Weekly</v>
      </c>
      <c r="M990" s="3" t="str">
        <f t="shared" ca="1" si="177"/>
        <v>Auto</v>
      </c>
      <c r="N990" s="3">
        <f t="shared" ca="1" si="167"/>
        <v>5</v>
      </c>
      <c r="O990" s="3">
        <f t="shared" ca="1" si="167"/>
        <v>2</v>
      </c>
      <c r="P990" s="3">
        <f t="shared" ca="1" si="167"/>
        <v>5</v>
      </c>
    </row>
    <row r="991" spans="1:16" x14ac:dyDescent="0.25">
      <c r="A991" s="3">
        <f t="shared" ca="1" si="168"/>
        <v>319037609</v>
      </c>
      <c r="B991" s="3">
        <f t="shared" ca="1" si="169"/>
        <v>6115</v>
      </c>
      <c r="C991" s="1">
        <f t="shared" ca="1" si="170"/>
        <v>26736</v>
      </c>
      <c r="D991" s="7">
        <f t="shared" ca="1" si="171"/>
        <v>6</v>
      </c>
      <c r="E991" s="3" t="str">
        <f ca="1">VLOOKUP(D991,State!$A$1:$B$9,2,0)</f>
        <v>TAS</v>
      </c>
      <c r="F991" s="3">
        <f t="shared" ca="1" si="172"/>
        <v>817</v>
      </c>
      <c r="G991" s="3" t="str">
        <f ca="1">VLOOKUP(F991,Occupation!$A$1:$B$915,2,0)</f>
        <v>Footwear Production Machine Operator</v>
      </c>
      <c r="H991" s="3">
        <f t="shared" ca="1" si="173"/>
        <v>1</v>
      </c>
      <c r="I991" s="3">
        <f t="shared" ca="1" si="174"/>
        <v>14427.57</v>
      </c>
      <c r="J991" s="3">
        <f t="shared" ca="1" si="175"/>
        <v>9.4668168304548606E-2</v>
      </c>
      <c r="K991" s="3">
        <f t="shared" ca="1" si="176"/>
        <v>6</v>
      </c>
      <c r="L991" s="3" t="str">
        <f ca="1">VLOOKUP(K991,Freq_Investment!$A$1:$B$8,2,0)</f>
        <v>Half-yearly</v>
      </c>
      <c r="M991" s="3" t="str">
        <f t="shared" ca="1" si="177"/>
        <v>Auto</v>
      </c>
      <c r="N991" s="3">
        <f t="shared" ca="1" si="167"/>
        <v>2</v>
      </c>
      <c r="O991" s="3">
        <f t="shared" ca="1" si="167"/>
        <v>4</v>
      </c>
      <c r="P991" s="3">
        <f t="shared" ca="1" si="167"/>
        <v>2</v>
      </c>
    </row>
    <row r="992" spans="1:16" x14ac:dyDescent="0.25">
      <c r="A992" s="3">
        <f t="shared" ca="1" si="168"/>
        <v>730851719</v>
      </c>
      <c r="B992" s="3">
        <f t="shared" ca="1" si="169"/>
        <v>5971</v>
      </c>
      <c r="C992" s="1">
        <f t="shared" ca="1" si="170"/>
        <v>35115</v>
      </c>
      <c r="D992" s="7">
        <f t="shared" ca="1" si="171"/>
        <v>1</v>
      </c>
      <c r="E992" s="3" t="str">
        <f ca="1">VLOOKUP(D992,State!$A$1:$B$9,2,0)</f>
        <v>NSW</v>
      </c>
      <c r="F992" s="3">
        <f t="shared" ca="1" si="172"/>
        <v>799</v>
      </c>
      <c r="G992" s="3" t="str">
        <f ca="1">VLOOKUP(F992,Occupation!$A$1:$B$915,2,0)</f>
        <v>Clay Products Machine Operator</v>
      </c>
      <c r="H992" s="3">
        <f t="shared" ca="1" si="173"/>
        <v>2</v>
      </c>
      <c r="I992" s="3">
        <f t="shared" ca="1" si="174"/>
        <v>16932.830000000002</v>
      </c>
      <c r="J992" s="3">
        <f t="shared" ca="1" si="175"/>
        <v>0.12439801972127185</v>
      </c>
      <c r="K992" s="3">
        <f t="shared" ca="1" si="176"/>
        <v>1</v>
      </c>
      <c r="L992" s="3" t="str">
        <f ca="1">VLOOKUP(K992,Freq_Investment!$A$1:$B$8,2,0)</f>
        <v>Daily</v>
      </c>
      <c r="M992" s="3" t="str">
        <f t="shared" ca="1" si="177"/>
        <v>Manual</v>
      </c>
      <c r="N992" s="3">
        <f t="shared" ca="1" si="167"/>
        <v>2</v>
      </c>
      <c r="O992" s="3">
        <f t="shared" ca="1" si="167"/>
        <v>1</v>
      </c>
      <c r="P992" s="3">
        <f t="shared" ca="1" si="167"/>
        <v>3</v>
      </c>
    </row>
    <row r="993" spans="1:16" x14ac:dyDescent="0.25">
      <c r="A993" s="3">
        <f t="shared" ca="1" si="168"/>
        <v>875736379</v>
      </c>
      <c r="B993" s="3">
        <f t="shared" ca="1" si="169"/>
        <v>3439</v>
      </c>
      <c r="C993" s="1">
        <f t="shared" ca="1" si="170"/>
        <v>33820</v>
      </c>
      <c r="D993" s="7">
        <f t="shared" ca="1" si="171"/>
        <v>5</v>
      </c>
      <c r="E993" s="3" t="str">
        <f ca="1">VLOOKUP(D993,State!$A$1:$B$9,2,0)</f>
        <v>NT</v>
      </c>
      <c r="F993" s="3">
        <f t="shared" ca="1" si="172"/>
        <v>298</v>
      </c>
      <c r="G993" s="3" t="str">
        <f ca="1">VLOOKUP(F993,Occupation!$A$1:$B$915,2,0)</f>
        <v>Health Diagnostic and Promotion Professionals nec</v>
      </c>
      <c r="H993" s="3">
        <f t="shared" ca="1" si="173"/>
        <v>8</v>
      </c>
      <c r="I993" s="3">
        <f t="shared" ca="1" si="174"/>
        <v>37569.14</v>
      </c>
      <c r="J993" s="3">
        <f t="shared" ca="1" si="175"/>
        <v>8.9545295362289445E-2</v>
      </c>
      <c r="K993" s="3">
        <f t="shared" ca="1" si="176"/>
        <v>6</v>
      </c>
      <c r="L993" s="3" t="str">
        <f ca="1">VLOOKUP(K993,Freq_Investment!$A$1:$B$8,2,0)</f>
        <v>Half-yearly</v>
      </c>
      <c r="M993" s="3" t="str">
        <f t="shared" ca="1" si="177"/>
        <v>Auto</v>
      </c>
      <c r="N993" s="3">
        <f t="shared" ca="1" si="167"/>
        <v>3</v>
      </c>
      <c r="O993" s="3">
        <f t="shared" ca="1" si="167"/>
        <v>4</v>
      </c>
      <c r="P993" s="3">
        <f t="shared" ca="1" si="167"/>
        <v>1</v>
      </c>
    </row>
    <row r="994" spans="1:16" x14ac:dyDescent="0.25">
      <c r="A994" s="3">
        <f t="shared" ca="1" si="168"/>
        <v>480169968</v>
      </c>
      <c r="B994" s="3">
        <f t="shared" ca="1" si="169"/>
        <v>4627</v>
      </c>
      <c r="C994" s="1">
        <f t="shared" ca="1" si="170"/>
        <v>38237</v>
      </c>
      <c r="D994" s="7">
        <f t="shared" ca="1" si="171"/>
        <v>1</v>
      </c>
      <c r="E994" s="3" t="str">
        <f ca="1">VLOOKUP(D994,State!$A$1:$B$9,2,0)</f>
        <v>NSW</v>
      </c>
      <c r="F994" s="3">
        <f t="shared" ca="1" si="172"/>
        <v>282</v>
      </c>
      <c r="G994" s="3" t="str">
        <f ca="1">VLOOKUP(F994,Occupation!$A$1:$B$915,2,0)</f>
        <v>Teacher of English to Speakers of Other Languages</v>
      </c>
      <c r="H994" s="3">
        <f t="shared" ca="1" si="173"/>
        <v>6</v>
      </c>
      <c r="I994" s="3">
        <f t="shared" ca="1" si="174"/>
        <v>87346.53</v>
      </c>
      <c r="J994" s="3">
        <f t="shared" ca="1" si="175"/>
        <v>0.24936743172583009</v>
      </c>
      <c r="K994" s="3">
        <f t="shared" ca="1" si="176"/>
        <v>7</v>
      </c>
      <c r="L994" s="3" t="str">
        <f ca="1">VLOOKUP(K994,Freq_Investment!$A$1:$B$8,2,0)</f>
        <v>Yearly</v>
      </c>
      <c r="M994" s="3" t="str">
        <f t="shared" ca="1" si="177"/>
        <v>Auto</v>
      </c>
      <c r="N994" s="3">
        <f t="shared" ca="1" si="167"/>
        <v>4</v>
      </c>
      <c r="O994" s="3">
        <f t="shared" ca="1" si="167"/>
        <v>3</v>
      </c>
      <c r="P994" s="3">
        <f t="shared" ca="1" si="167"/>
        <v>1</v>
      </c>
    </row>
    <row r="995" spans="1:16" x14ac:dyDescent="0.25">
      <c r="A995" s="3">
        <f t="shared" ca="1" si="168"/>
        <v>412325691</v>
      </c>
      <c r="B995" s="3">
        <f t="shared" ca="1" si="169"/>
        <v>1150</v>
      </c>
      <c r="C995" s="1">
        <f t="shared" ca="1" si="170"/>
        <v>38966</v>
      </c>
      <c r="D995" s="7">
        <f t="shared" ca="1" si="171"/>
        <v>6</v>
      </c>
      <c r="E995" s="3" t="str">
        <f ca="1">VLOOKUP(D995,State!$A$1:$B$9,2,0)</f>
        <v>TAS</v>
      </c>
      <c r="F995" s="3">
        <f t="shared" ca="1" si="172"/>
        <v>435</v>
      </c>
      <c r="G995" s="3" t="str">
        <f ca="1">VLOOKUP(F995,Occupation!$A$1:$B$915,2,0)</f>
        <v>Primary Products Assurance and Inspection Officers nec</v>
      </c>
      <c r="H995" s="3">
        <f t="shared" ca="1" si="173"/>
        <v>2</v>
      </c>
      <c r="I995" s="3">
        <f t="shared" ca="1" si="174"/>
        <v>36687.11</v>
      </c>
      <c r="J995" s="3">
        <f t="shared" ca="1" si="175"/>
        <v>0.25757032678364356</v>
      </c>
      <c r="K995" s="3">
        <f t="shared" ca="1" si="176"/>
        <v>7</v>
      </c>
      <c r="L995" s="3" t="str">
        <f ca="1">VLOOKUP(K995,Freq_Investment!$A$1:$B$8,2,0)</f>
        <v>Yearly</v>
      </c>
      <c r="M995" s="3" t="str">
        <f t="shared" ca="1" si="177"/>
        <v>Auto</v>
      </c>
      <c r="N995" s="3">
        <f t="shared" ca="1" si="167"/>
        <v>1</v>
      </c>
      <c r="O995" s="3">
        <f t="shared" ca="1" si="167"/>
        <v>1</v>
      </c>
      <c r="P995" s="3">
        <f t="shared" ca="1" si="167"/>
        <v>5</v>
      </c>
    </row>
    <row r="996" spans="1:16" x14ac:dyDescent="0.25">
      <c r="A996" s="3">
        <f t="shared" ca="1" si="168"/>
        <v>625699563</v>
      </c>
      <c r="B996" s="3">
        <f t="shared" ca="1" si="169"/>
        <v>5364</v>
      </c>
      <c r="C996" s="1">
        <f t="shared" ca="1" si="170"/>
        <v>42463</v>
      </c>
      <c r="D996" s="7">
        <f t="shared" ca="1" si="171"/>
        <v>5</v>
      </c>
      <c r="E996" s="3" t="str">
        <f ca="1">VLOOKUP(D996,State!$A$1:$B$9,2,0)</f>
        <v>NT</v>
      </c>
      <c r="F996" s="3">
        <f t="shared" ca="1" si="172"/>
        <v>850</v>
      </c>
      <c r="G996" s="3" t="str">
        <f ca="1">VLOOKUP(F996,Occupation!$A$1:$B$915,2,0)</f>
        <v>Excavator Operator</v>
      </c>
      <c r="H996" s="3">
        <f t="shared" ca="1" si="173"/>
        <v>2</v>
      </c>
      <c r="I996" s="3">
        <f t="shared" ca="1" si="174"/>
        <v>87464.27</v>
      </c>
      <c r="J996" s="3">
        <f t="shared" ca="1" si="175"/>
        <v>7.9321721302177184E-2</v>
      </c>
      <c r="K996" s="3">
        <f t="shared" ca="1" si="176"/>
        <v>3</v>
      </c>
      <c r="L996" s="3" t="str">
        <f ca="1">VLOOKUP(K996,Freq_Investment!$A$1:$B$8,2,0)</f>
        <v>Fortnightly</v>
      </c>
      <c r="M996" s="3" t="str">
        <f t="shared" ca="1" si="177"/>
        <v>Manual</v>
      </c>
      <c r="N996" s="3">
        <f t="shared" ca="1" si="167"/>
        <v>2</v>
      </c>
      <c r="O996" s="3">
        <f t="shared" ca="1" si="167"/>
        <v>2</v>
      </c>
      <c r="P996" s="3">
        <f t="shared" ca="1" si="167"/>
        <v>5</v>
      </c>
    </row>
    <row r="997" spans="1:16" x14ac:dyDescent="0.25">
      <c r="A997" s="3">
        <f t="shared" ca="1" si="168"/>
        <v>219771874</v>
      </c>
      <c r="B997" s="3">
        <f t="shared" ca="1" si="169"/>
        <v>3687</v>
      </c>
      <c r="C997" s="1">
        <f t="shared" ca="1" si="170"/>
        <v>38088</v>
      </c>
      <c r="D997" s="7">
        <f t="shared" ca="1" si="171"/>
        <v>2</v>
      </c>
      <c r="E997" s="3" t="str">
        <f ca="1">VLOOKUP(D997,State!$A$1:$B$9,2,0)</f>
        <v>QLD</v>
      </c>
      <c r="F997" s="3">
        <f t="shared" ca="1" si="172"/>
        <v>568</v>
      </c>
      <c r="G997" s="3" t="str">
        <f ca="1">VLOOKUP(F997,Occupation!$A$1:$B$915,2,0)</f>
        <v>Senior Beef Cattle Station Worker</v>
      </c>
      <c r="H997" s="3">
        <f t="shared" ca="1" si="173"/>
        <v>5</v>
      </c>
      <c r="I997" s="3">
        <f t="shared" ca="1" si="174"/>
        <v>23698.69</v>
      </c>
      <c r="J997" s="3">
        <f t="shared" ca="1" si="175"/>
        <v>0.11129814142344796</v>
      </c>
      <c r="K997" s="3">
        <f t="shared" ca="1" si="176"/>
        <v>1</v>
      </c>
      <c r="L997" s="3" t="str">
        <f ca="1">VLOOKUP(K997,Freq_Investment!$A$1:$B$8,2,0)</f>
        <v>Daily</v>
      </c>
      <c r="M997" s="3" t="str">
        <f t="shared" ca="1" si="177"/>
        <v>Auto</v>
      </c>
      <c r="N997" s="3">
        <f t="shared" ca="1" si="167"/>
        <v>5</v>
      </c>
      <c r="O997" s="3">
        <f t="shared" ca="1" si="167"/>
        <v>3</v>
      </c>
      <c r="P997" s="3">
        <f t="shared" ca="1" si="167"/>
        <v>5</v>
      </c>
    </row>
    <row r="998" spans="1:16" x14ac:dyDescent="0.25">
      <c r="A998" s="3">
        <f t="shared" ca="1" si="168"/>
        <v>450478727</v>
      </c>
      <c r="B998" s="3">
        <f t="shared" ca="1" si="169"/>
        <v>2128</v>
      </c>
      <c r="C998" s="1">
        <f t="shared" ca="1" si="170"/>
        <v>32864</v>
      </c>
      <c r="D998" s="7">
        <f t="shared" ca="1" si="171"/>
        <v>5</v>
      </c>
      <c r="E998" s="3" t="str">
        <f ca="1">VLOOKUP(D998,State!$A$1:$B$9,2,0)</f>
        <v>NT</v>
      </c>
      <c r="F998" s="3">
        <f t="shared" ca="1" si="172"/>
        <v>359</v>
      </c>
      <c r="G998" s="3" t="str">
        <f ca="1">VLOOKUP(F998,Occupation!$A$1:$B$915,2,0)</f>
        <v>Registered Nurse (Medical Practice)</v>
      </c>
      <c r="H998" s="3">
        <f t="shared" ca="1" si="173"/>
        <v>10</v>
      </c>
      <c r="I998" s="3">
        <f t="shared" ca="1" si="174"/>
        <v>20762.02</v>
      </c>
      <c r="J998" s="3">
        <f t="shared" ca="1" si="175"/>
        <v>0.24098447037008086</v>
      </c>
      <c r="K998" s="3">
        <f t="shared" ca="1" si="176"/>
        <v>3</v>
      </c>
      <c r="L998" s="3" t="str">
        <f ca="1">VLOOKUP(K998,Freq_Investment!$A$1:$B$8,2,0)</f>
        <v>Fortnightly</v>
      </c>
      <c r="M998" s="3" t="str">
        <f t="shared" ca="1" si="177"/>
        <v>Manual</v>
      </c>
      <c r="N998" s="3">
        <f t="shared" ca="1" si="167"/>
        <v>5</v>
      </c>
      <c r="O998" s="3">
        <f t="shared" ca="1" si="167"/>
        <v>3</v>
      </c>
      <c r="P998" s="3">
        <f t="shared" ca="1" si="167"/>
        <v>2</v>
      </c>
    </row>
    <row r="999" spans="1:16" x14ac:dyDescent="0.25">
      <c r="A999" s="3">
        <f t="shared" ca="1" si="168"/>
        <v>112945272</v>
      </c>
      <c r="B999" s="3">
        <f t="shared" ca="1" si="169"/>
        <v>3019</v>
      </c>
      <c r="C999" s="1">
        <f t="shared" ca="1" si="170"/>
        <v>41456</v>
      </c>
      <c r="D999" s="7">
        <f t="shared" ca="1" si="171"/>
        <v>2</v>
      </c>
      <c r="E999" s="3" t="str">
        <f ca="1">VLOOKUP(D999,State!$A$1:$B$9,2,0)</f>
        <v>QLD</v>
      </c>
      <c r="F999" s="3">
        <f t="shared" ca="1" si="172"/>
        <v>650</v>
      </c>
      <c r="G999" s="3" t="str">
        <f ca="1">VLOOKUP(F999,Occupation!$A$1:$B$915,2,0)</f>
        <v>Nursing Support Worker</v>
      </c>
      <c r="H999" s="3">
        <f t="shared" ca="1" si="173"/>
        <v>2</v>
      </c>
      <c r="I999" s="3">
        <f t="shared" ca="1" si="174"/>
        <v>23787.86</v>
      </c>
      <c r="J999" s="3">
        <f t="shared" ca="1" si="175"/>
        <v>0.26914036579827444</v>
      </c>
      <c r="K999" s="3">
        <f t="shared" ca="1" si="176"/>
        <v>4</v>
      </c>
      <c r="L999" s="3" t="str">
        <f ca="1">VLOOKUP(K999,Freq_Investment!$A$1:$B$8,2,0)</f>
        <v>Monthly</v>
      </c>
      <c r="M999" s="3" t="str">
        <f t="shared" ca="1" si="177"/>
        <v>Auto</v>
      </c>
      <c r="N999" s="3">
        <f t="shared" ca="1" si="167"/>
        <v>2</v>
      </c>
      <c r="O999" s="3">
        <f t="shared" ca="1" si="167"/>
        <v>3</v>
      </c>
      <c r="P999" s="3">
        <f t="shared" ca="1" si="167"/>
        <v>2</v>
      </c>
    </row>
    <row r="1000" spans="1:16" x14ac:dyDescent="0.25">
      <c r="A1000" s="3">
        <f t="shared" ca="1" si="168"/>
        <v>448973484</v>
      </c>
      <c r="B1000" s="3">
        <f t="shared" ca="1" si="169"/>
        <v>9234</v>
      </c>
      <c r="C1000" s="1">
        <f t="shared" ca="1" si="170"/>
        <v>41083</v>
      </c>
      <c r="D1000" s="7">
        <f t="shared" ca="1" si="171"/>
        <v>3</v>
      </c>
      <c r="E1000" s="3" t="str">
        <f ca="1">VLOOKUP(D1000,State!$A$1:$B$9,2,0)</f>
        <v>SA</v>
      </c>
      <c r="F1000" s="3">
        <f t="shared" ca="1" si="172"/>
        <v>562</v>
      </c>
      <c r="G1000" s="3" t="str">
        <f ca="1">VLOOKUP(F1000,Occupation!$A$1:$B$915,2,0)</f>
        <v>Forestry Operations Supervisor</v>
      </c>
      <c r="H1000" s="3">
        <f t="shared" ca="1" si="173"/>
        <v>10</v>
      </c>
      <c r="I1000" s="3">
        <f t="shared" ca="1" si="174"/>
        <v>52461.56</v>
      </c>
      <c r="J1000" s="3">
        <f t="shared" ca="1" si="175"/>
        <v>0.31740560407121904</v>
      </c>
      <c r="K1000" s="3">
        <f t="shared" ca="1" si="176"/>
        <v>7</v>
      </c>
      <c r="L1000" s="3" t="str">
        <f ca="1">VLOOKUP(K1000,Freq_Investment!$A$1:$B$8,2,0)</f>
        <v>Yearly</v>
      </c>
      <c r="M1000" s="3" t="str">
        <f t="shared" ca="1" si="177"/>
        <v>Manual</v>
      </c>
      <c r="N1000" s="3">
        <f t="shared" ca="1" si="167"/>
        <v>2</v>
      </c>
      <c r="O1000" s="3">
        <f t="shared" ca="1" si="167"/>
        <v>4</v>
      </c>
      <c r="P1000" s="3">
        <f t="shared" ca="1" si="167"/>
        <v>1</v>
      </c>
    </row>
    <row r="1001" spans="1:16" x14ac:dyDescent="0.25">
      <c r="A1001" s="3">
        <f t="shared" ca="1" si="168"/>
        <v>190203521</v>
      </c>
      <c r="B1001" s="3">
        <f t="shared" ca="1" si="169"/>
        <v>7420</v>
      </c>
      <c r="C1001" s="1">
        <f t="shared" ca="1" si="170"/>
        <v>38803</v>
      </c>
      <c r="D1001" s="7">
        <f t="shared" ca="1" si="171"/>
        <v>1</v>
      </c>
      <c r="E1001" s="3" t="str">
        <f ca="1">VLOOKUP(D1001,State!$A$1:$B$9,2,0)</f>
        <v>NSW</v>
      </c>
      <c r="F1001" s="3">
        <f t="shared" ca="1" si="172"/>
        <v>899</v>
      </c>
      <c r="G1001" s="3" t="str">
        <f ca="1">VLOOKUP(F1001,Occupation!$A$1:$B$915,2,0)</f>
        <v>Piggery Farm Worker</v>
      </c>
      <c r="H1001" s="3">
        <f t="shared" ca="1" si="173"/>
        <v>4</v>
      </c>
      <c r="I1001" s="3">
        <f t="shared" ca="1" si="174"/>
        <v>32788.620000000003</v>
      </c>
      <c r="J1001" s="3">
        <f t="shared" ca="1" si="175"/>
        <v>0.10993762228745074</v>
      </c>
      <c r="K1001" s="3">
        <f t="shared" ca="1" si="176"/>
        <v>3</v>
      </c>
      <c r="L1001" s="3" t="str">
        <f ca="1">VLOOKUP(K1001,Freq_Investment!$A$1:$B$8,2,0)</f>
        <v>Fortnightly</v>
      </c>
      <c r="M1001" s="3" t="str">
        <f t="shared" ca="1" si="177"/>
        <v>Manual</v>
      </c>
      <c r="N1001" s="3">
        <f t="shared" ca="1" si="167"/>
        <v>2</v>
      </c>
      <c r="O1001" s="3">
        <f t="shared" ca="1" si="167"/>
        <v>4</v>
      </c>
      <c r="P1001" s="3">
        <f t="shared" ca="1" si="167"/>
        <v>1</v>
      </c>
    </row>
    <row r="1002" spans="1:16" x14ac:dyDescent="0.25">
      <c r="A1002" s="3">
        <f t="shared" ca="1" si="168"/>
        <v>635441927</v>
      </c>
      <c r="B1002" s="3">
        <f t="shared" ca="1" si="169"/>
        <v>5187</v>
      </c>
      <c r="C1002" s="1">
        <f t="shared" ca="1" si="170"/>
        <v>31386</v>
      </c>
      <c r="D1002" s="7">
        <f t="shared" ca="1" si="171"/>
        <v>4</v>
      </c>
      <c r="E1002" s="3" t="str">
        <f ca="1">VLOOKUP(D1002,State!$A$1:$B$9,2,0)</f>
        <v>WA</v>
      </c>
      <c r="F1002" s="3">
        <f t="shared" ca="1" si="172"/>
        <v>820</v>
      </c>
      <c r="G1002" s="3" t="str">
        <f ca="1">VLOOKUP(F1002,Occupation!$A$1:$B$915,2,0)</f>
        <v>Textile Dyeing and Finishing Machine Operator</v>
      </c>
      <c r="H1002" s="3">
        <f t="shared" ca="1" si="173"/>
        <v>5</v>
      </c>
      <c r="I1002" s="3">
        <f t="shared" ca="1" si="174"/>
        <v>49890.89</v>
      </c>
      <c r="J1002" s="3">
        <f t="shared" ca="1" si="175"/>
        <v>0.11512277915340846</v>
      </c>
      <c r="K1002" s="3">
        <f t="shared" ca="1" si="176"/>
        <v>6</v>
      </c>
      <c r="L1002" s="3" t="str">
        <f ca="1">VLOOKUP(K1002,Freq_Investment!$A$1:$B$8,2,0)</f>
        <v>Half-yearly</v>
      </c>
      <c r="M1002" s="3" t="str">
        <f t="shared" ca="1" si="177"/>
        <v>Auto</v>
      </c>
      <c r="N1002" s="3">
        <f t="shared" ca="1" si="167"/>
        <v>1</v>
      </c>
      <c r="O1002" s="3">
        <f t="shared" ca="1" si="167"/>
        <v>2</v>
      </c>
      <c r="P1002" s="3">
        <f t="shared" ca="1" si="167"/>
        <v>1</v>
      </c>
    </row>
    <row r="1003" spans="1:16" x14ac:dyDescent="0.25">
      <c r="A1003" s="3">
        <f t="shared" ca="1" si="168"/>
        <v>585544506</v>
      </c>
      <c r="B1003" s="3">
        <f t="shared" ca="1" si="169"/>
        <v>1682</v>
      </c>
      <c r="C1003" s="1">
        <f t="shared" ca="1" si="170"/>
        <v>28354</v>
      </c>
      <c r="D1003" s="7">
        <f t="shared" ca="1" si="171"/>
        <v>8</v>
      </c>
      <c r="E1003" s="3" t="str">
        <f ca="1">VLOOKUP(D1003,State!$A$1:$B$9,2,0)</f>
        <v>ACT</v>
      </c>
      <c r="F1003" s="3">
        <f t="shared" ca="1" si="172"/>
        <v>149</v>
      </c>
      <c r="G1003" s="3" t="str">
        <f ca="1">VLOOKUP(F1003,Occupation!$A$1:$B$915,2,0)</f>
        <v>Recruitment Consultant</v>
      </c>
      <c r="H1003" s="3">
        <f t="shared" ca="1" si="173"/>
        <v>5</v>
      </c>
      <c r="I1003" s="3">
        <f t="shared" ca="1" si="174"/>
        <v>95729.74</v>
      </c>
      <c r="J1003" s="3">
        <f t="shared" ca="1" si="175"/>
        <v>0.40182339721490945</v>
      </c>
      <c r="K1003" s="3">
        <f t="shared" ca="1" si="176"/>
        <v>5</v>
      </c>
      <c r="L1003" s="3" t="str">
        <f ca="1">VLOOKUP(K1003,Freq_Investment!$A$1:$B$8,2,0)</f>
        <v>Quarterly</v>
      </c>
      <c r="M1003" s="3" t="str">
        <f t="shared" ca="1" si="177"/>
        <v>Manual</v>
      </c>
      <c r="N1003" s="3">
        <f t="shared" ca="1" si="167"/>
        <v>3</v>
      </c>
      <c r="O1003" s="3">
        <f t="shared" ca="1" si="167"/>
        <v>5</v>
      </c>
      <c r="P1003" s="3">
        <f t="shared" ca="1" si="167"/>
        <v>4</v>
      </c>
    </row>
    <row r="1004" spans="1:16" x14ac:dyDescent="0.25">
      <c r="A1004" s="3">
        <f t="shared" ca="1" si="168"/>
        <v>681385842</v>
      </c>
      <c r="B1004" s="3">
        <f t="shared" ca="1" si="169"/>
        <v>5030</v>
      </c>
      <c r="C1004" s="1">
        <f t="shared" ca="1" si="170"/>
        <v>28777</v>
      </c>
      <c r="D1004" s="7">
        <f t="shared" ca="1" si="171"/>
        <v>8</v>
      </c>
      <c r="E1004" s="3" t="str">
        <f ca="1">VLOOKUP(D1004,State!$A$1:$B$9,2,0)</f>
        <v>ACT</v>
      </c>
      <c r="F1004" s="3">
        <f t="shared" ca="1" si="172"/>
        <v>521</v>
      </c>
      <c r="G1004" s="3" t="str">
        <f ca="1">VLOOKUP(F1004,Occupation!$A$1:$B$915,2,0)</f>
        <v>Gasfitter</v>
      </c>
      <c r="H1004" s="3">
        <f t="shared" ca="1" si="173"/>
        <v>2</v>
      </c>
      <c r="I1004" s="3">
        <f t="shared" ca="1" si="174"/>
        <v>19302.23</v>
      </c>
      <c r="J1004" s="3">
        <f t="shared" ca="1" si="175"/>
        <v>0.32701707393004531</v>
      </c>
      <c r="K1004" s="3">
        <f t="shared" ca="1" si="176"/>
        <v>7</v>
      </c>
      <c r="L1004" s="3" t="str">
        <f ca="1">VLOOKUP(K1004,Freq_Investment!$A$1:$B$8,2,0)</f>
        <v>Yearly</v>
      </c>
      <c r="M1004" s="3" t="str">
        <f t="shared" ca="1" si="177"/>
        <v>Manual</v>
      </c>
      <c r="N1004" s="3">
        <f t="shared" ca="1" si="167"/>
        <v>3</v>
      </c>
      <c r="O1004" s="3">
        <f t="shared" ca="1" si="167"/>
        <v>3</v>
      </c>
      <c r="P1004" s="3">
        <f t="shared" ca="1" si="167"/>
        <v>3</v>
      </c>
    </row>
    <row r="1005" spans="1:16" x14ac:dyDescent="0.25">
      <c r="A1005" s="3">
        <f t="shared" ca="1" si="168"/>
        <v>869605810</v>
      </c>
      <c r="B1005" s="3">
        <f t="shared" ca="1" si="169"/>
        <v>4678</v>
      </c>
      <c r="C1005" s="1">
        <f t="shared" ca="1" si="170"/>
        <v>41783</v>
      </c>
      <c r="D1005" s="7">
        <f t="shared" ca="1" si="171"/>
        <v>6</v>
      </c>
      <c r="E1005" s="3" t="str">
        <f ca="1">VLOOKUP(D1005,State!$A$1:$B$9,2,0)</f>
        <v>TAS</v>
      </c>
      <c r="F1005" s="3">
        <f t="shared" ca="1" si="172"/>
        <v>480</v>
      </c>
      <c r="G1005" s="3" t="str">
        <f ca="1">VLOOKUP(F1005,Occupation!$A$1:$B$915,2,0)</f>
        <v>Metal Polisher</v>
      </c>
      <c r="H1005" s="3">
        <f t="shared" ca="1" si="173"/>
        <v>10</v>
      </c>
      <c r="I1005" s="3">
        <f t="shared" ca="1" si="174"/>
        <v>24242.5</v>
      </c>
      <c r="J1005" s="3">
        <f t="shared" ca="1" si="175"/>
        <v>0.43273651787577511</v>
      </c>
      <c r="K1005" s="3">
        <f t="shared" ca="1" si="176"/>
        <v>6</v>
      </c>
      <c r="L1005" s="3" t="str">
        <f ca="1">VLOOKUP(K1005,Freq_Investment!$A$1:$B$8,2,0)</f>
        <v>Half-yearly</v>
      </c>
      <c r="M1005" s="3" t="str">
        <f t="shared" ca="1" si="177"/>
        <v>Auto</v>
      </c>
      <c r="N1005" s="3">
        <f t="shared" ca="1" si="167"/>
        <v>3</v>
      </c>
      <c r="O1005" s="3">
        <f t="shared" ca="1" si="167"/>
        <v>2</v>
      </c>
      <c r="P1005" s="3">
        <f t="shared" ca="1" si="167"/>
        <v>2</v>
      </c>
    </row>
    <row r="1006" spans="1:16" x14ac:dyDescent="0.25">
      <c r="A1006" s="3">
        <f t="shared" ca="1" si="168"/>
        <v>50207873</v>
      </c>
      <c r="B1006" s="3">
        <f t="shared" ca="1" si="169"/>
        <v>3934</v>
      </c>
      <c r="C1006" s="1">
        <f t="shared" ca="1" si="170"/>
        <v>41586</v>
      </c>
      <c r="D1006" s="7">
        <f t="shared" ca="1" si="171"/>
        <v>7</v>
      </c>
      <c r="E1006" s="3" t="str">
        <f ca="1">VLOOKUP(D1006,State!$A$1:$B$9,2,0)</f>
        <v>VIC</v>
      </c>
      <c r="F1006" s="3">
        <f t="shared" ca="1" si="172"/>
        <v>22</v>
      </c>
      <c r="G1006" s="3" t="str">
        <f ca="1">VLOOKUP(F1006,Occupation!$A$1:$B$915,2,0)</f>
        <v>Production Nursery Grower</v>
      </c>
      <c r="H1006" s="3">
        <f t="shared" ca="1" si="173"/>
        <v>5</v>
      </c>
      <c r="I1006" s="3">
        <f t="shared" ca="1" si="174"/>
        <v>7070.13</v>
      </c>
      <c r="J1006" s="3">
        <f t="shared" ca="1" si="175"/>
        <v>3.1183319462388226E-2</v>
      </c>
      <c r="K1006" s="3">
        <f t="shared" ca="1" si="176"/>
        <v>4</v>
      </c>
      <c r="L1006" s="3" t="str">
        <f ca="1">VLOOKUP(K1006,Freq_Investment!$A$1:$B$8,2,0)</f>
        <v>Monthly</v>
      </c>
      <c r="M1006" s="3" t="str">
        <f t="shared" ca="1" si="177"/>
        <v>Auto</v>
      </c>
      <c r="N1006" s="3">
        <f t="shared" ref="N1006:P1069" ca="1" si="178">RANDBETWEEN(1,5)</f>
        <v>2</v>
      </c>
      <c r="O1006" s="3">
        <f t="shared" ca="1" si="178"/>
        <v>5</v>
      </c>
      <c r="P1006" s="3">
        <f t="shared" ca="1" si="178"/>
        <v>5</v>
      </c>
    </row>
    <row r="1007" spans="1:16" x14ac:dyDescent="0.25">
      <c r="A1007" s="3">
        <f t="shared" ca="1" si="168"/>
        <v>678958548</v>
      </c>
      <c r="B1007" s="3">
        <f t="shared" ca="1" si="169"/>
        <v>1675</v>
      </c>
      <c r="C1007" s="1">
        <f t="shared" ca="1" si="170"/>
        <v>41970</v>
      </c>
      <c r="D1007" s="7">
        <f t="shared" ca="1" si="171"/>
        <v>8</v>
      </c>
      <c r="E1007" s="3" t="str">
        <f ca="1">VLOOKUP(D1007,State!$A$1:$B$9,2,0)</f>
        <v>ACT</v>
      </c>
      <c r="F1007" s="3">
        <f t="shared" ca="1" si="172"/>
        <v>268</v>
      </c>
      <c r="G1007" s="3" t="str">
        <f ca="1">VLOOKUP(F1007,Occupation!$A$1:$B$915,2,0)</f>
        <v>Special Needs Teacher</v>
      </c>
      <c r="H1007" s="3">
        <f t="shared" ca="1" si="173"/>
        <v>1</v>
      </c>
      <c r="I1007" s="3">
        <f t="shared" ca="1" si="174"/>
        <v>64296.52</v>
      </c>
      <c r="J1007" s="3">
        <f t="shared" ca="1" si="175"/>
        <v>0.18971665697430307</v>
      </c>
      <c r="K1007" s="3">
        <f t="shared" ca="1" si="176"/>
        <v>1</v>
      </c>
      <c r="L1007" s="3" t="str">
        <f ca="1">VLOOKUP(K1007,Freq_Investment!$A$1:$B$8,2,0)</f>
        <v>Daily</v>
      </c>
      <c r="M1007" s="3" t="str">
        <f t="shared" ca="1" si="177"/>
        <v>Manual</v>
      </c>
      <c r="N1007" s="3">
        <f t="shared" ca="1" si="178"/>
        <v>3</v>
      </c>
      <c r="O1007" s="3">
        <f t="shared" ca="1" si="178"/>
        <v>5</v>
      </c>
      <c r="P1007" s="3">
        <f t="shared" ca="1" si="178"/>
        <v>3</v>
      </c>
    </row>
    <row r="1008" spans="1:16" x14ac:dyDescent="0.25">
      <c r="A1008" s="3">
        <f t="shared" ca="1" si="168"/>
        <v>836299961</v>
      </c>
      <c r="B1008" s="3">
        <f t="shared" ca="1" si="169"/>
        <v>954</v>
      </c>
      <c r="C1008" s="1">
        <f t="shared" ca="1" si="170"/>
        <v>27596</v>
      </c>
      <c r="D1008" s="7">
        <f t="shared" ca="1" si="171"/>
        <v>7</v>
      </c>
      <c r="E1008" s="3" t="str">
        <f ca="1">VLOOKUP(D1008,State!$A$1:$B$9,2,0)</f>
        <v>VIC</v>
      </c>
      <c r="F1008" s="3">
        <f t="shared" ca="1" si="172"/>
        <v>727</v>
      </c>
      <c r="G1008" s="3" t="str">
        <f ca="1">VLOOKUP(F1008,Occupation!$A$1:$B$915,2,0)</f>
        <v>Information Officer</v>
      </c>
      <c r="H1008" s="3">
        <f t="shared" ca="1" si="173"/>
        <v>4</v>
      </c>
      <c r="I1008" s="3">
        <f t="shared" ca="1" si="174"/>
        <v>78136.929999999993</v>
      </c>
      <c r="J1008" s="3">
        <f t="shared" ca="1" si="175"/>
        <v>8.3831814936972948E-2</v>
      </c>
      <c r="K1008" s="3">
        <f t="shared" ca="1" si="176"/>
        <v>5</v>
      </c>
      <c r="L1008" s="3" t="str">
        <f ca="1">VLOOKUP(K1008,Freq_Investment!$A$1:$B$8,2,0)</f>
        <v>Quarterly</v>
      </c>
      <c r="M1008" s="3" t="str">
        <f t="shared" ca="1" si="177"/>
        <v>Auto</v>
      </c>
      <c r="N1008" s="3">
        <f t="shared" ca="1" si="178"/>
        <v>3</v>
      </c>
      <c r="O1008" s="3">
        <f t="shared" ca="1" si="178"/>
        <v>2</v>
      </c>
      <c r="P1008" s="3">
        <f t="shared" ca="1" si="178"/>
        <v>2</v>
      </c>
    </row>
    <row r="1009" spans="1:16" x14ac:dyDescent="0.25">
      <c r="A1009" s="3">
        <f t="shared" ca="1" si="168"/>
        <v>855417003</v>
      </c>
      <c r="B1009" s="3">
        <f t="shared" ca="1" si="169"/>
        <v>8934</v>
      </c>
      <c r="C1009" s="1">
        <f t="shared" ca="1" si="170"/>
        <v>30611</v>
      </c>
      <c r="D1009" s="7">
        <f t="shared" ca="1" si="171"/>
        <v>7</v>
      </c>
      <c r="E1009" s="3" t="str">
        <f ca="1">VLOOKUP(D1009,State!$A$1:$B$9,2,0)</f>
        <v>VIC</v>
      </c>
      <c r="F1009" s="3">
        <f t="shared" ca="1" si="172"/>
        <v>487</v>
      </c>
      <c r="G1009" s="3" t="str">
        <f ca="1">VLOOKUP(F1009,Occupation!$A$1:$B$915,2,0)</f>
        <v>Aircraft Maintenance Engineer (Structures)</v>
      </c>
      <c r="H1009" s="3">
        <f t="shared" ca="1" si="173"/>
        <v>9</v>
      </c>
      <c r="I1009" s="3">
        <f t="shared" ca="1" si="174"/>
        <v>82855.429999999993</v>
      </c>
      <c r="J1009" s="3">
        <f t="shared" ca="1" si="175"/>
        <v>0.16013143199427265</v>
      </c>
      <c r="K1009" s="3">
        <f t="shared" ca="1" si="176"/>
        <v>6</v>
      </c>
      <c r="L1009" s="3" t="str">
        <f ca="1">VLOOKUP(K1009,Freq_Investment!$A$1:$B$8,2,0)</f>
        <v>Half-yearly</v>
      </c>
      <c r="M1009" s="3" t="str">
        <f t="shared" ca="1" si="177"/>
        <v>Auto</v>
      </c>
      <c r="N1009" s="3">
        <f t="shared" ca="1" si="178"/>
        <v>1</v>
      </c>
      <c r="O1009" s="3">
        <f t="shared" ca="1" si="178"/>
        <v>3</v>
      </c>
      <c r="P1009" s="3">
        <f t="shared" ca="1" si="178"/>
        <v>5</v>
      </c>
    </row>
    <row r="1010" spans="1:16" x14ac:dyDescent="0.25">
      <c r="A1010" s="3">
        <f t="shared" ca="1" si="168"/>
        <v>241041418</v>
      </c>
      <c r="B1010" s="3">
        <f t="shared" ca="1" si="169"/>
        <v>1353</v>
      </c>
      <c r="C1010" s="1">
        <f t="shared" ca="1" si="170"/>
        <v>37451</v>
      </c>
      <c r="D1010" s="7">
        <f t="shared" ca="1" si="171"/>
        <v>2</v>
      </c>
      <c r="E1010" s="3" t="str">
        <f ca="1">VLOOKUP(D1010,State!$A$1:$B$9,2,0)</f>
        <v>QLD</v>
      </c>
      <c r="F1010" s="3">
        <f t="shared" ca="1" si="172"/>
        <v>453</v>
      </c>
      <c r="G1010" s="3" t="str">
        <f ca="1">VLOOKUP(F1010,Occupation!$A$1:$B$915,2,0)</f>
        <v>Electronic Engineering Draftsperson</v>
      </c>
      <c r="H1010" s="3">
        <f t="shared" ca="1" si="173"/>
        <v>1</v>
      </c>
      <c r="I1010" s="3">
        <f t="shared" ca="1" si="174"/>
        <v>76322.38</v>
      </c>
      <c r="J1010" s="3">
        <f t="shared" ca="1" si="175"/>
        <v>0.11953833681877529</v>
      </c>
      <c r="K1010" s="3">
        <f t="shared" ca="1" si="176"/>
        <v>1</v>
      </c>
      <c r="L1010" s="3" t="str">
        <f ca="1">VLOOKUP(K1010,Freq_Investment!$A$1:$B$8,2,0)</f>
        <v>Daily</v>
      </c>
      <c r="M1010" s="3" t="str">
        <f t="shared" ca="1" si="177"/>
        <v>Manual</v>
      </c>
      <c r="N1010" s="3">
        <f t="shared" ca="1" si="178"/>
        <v>5</v>
      </c>
      <c r="O1010" s="3">
        <f t="shared" ca="1" si="178"/>
        <v>1</v>
      </c>
      <c r="P1010" s="3">
        <f t="shared" ca="1" si="178"/>
        <v>3</v>
      </c>
    </row>
    <row r="1011" spans="1:16" x14ac:dyDescent="0.25">
      <c r="A1011" s="3">
        <f t="shared" ca="1" si="168"/>
        <v>48291822</v>
      </c>
      <c r="B1011" s="3">
        <f t="shared" ca="1" si="169"/>
        <v>6189</v>
      </c>
      <c r="C1011" s="1">
        <f t="shared" ca="1" si="170"/>
        <v>33055</v>
      </c>
      <c r="D1011" s="7">
        <f t="shared" ca="1" si="171"/>
        <v>4</v>
      </c>
      <c r="E1011" s="3" t="str">
        <f ca="1">VLOOKUP(D1011,State!$A$1:$B$9,2,0)</f>
        <v>WA</v>
      </c>
      <c r="F1011" s="3">
        <f t="shared" ca="1" si="172"/>
        <v>291</v>
      </c>
      <c r="G1011" s="3" t="str">
        <f ca="1">VLOOKUP(F1011,Occupation!$A$1:$B$915,2,0)</f>
        <v>Optometrist</v>
      </c>
      <c r="H1011" s="3">
        <f t="shared" ca="1" si="173"/>
        <v>10</v>
      </c>
      <c r="I1011" s="3">
        <f t="shared" ca="1" si="174"/>
        <v>18815.509999999998</v>
      </c>
      <c r="J1011" s="3">
        <f t="shared" ca="1" si="175"/>
        <v>0.45505386567188921</v>
      </c>
      <c r="K1011" s="3">
        <f t="shared" ca="1" si="176"/>
        <v>2</v>
      </c>
      <c r="L1011" s="3" t="str">
        <f ca="1">VLOOKUP(K1011,Freq_Investment!$A$1:$B$8,2,0)</f>
        <v>Weekly</v>
      </c>
      <c r="M1011" s="3" t="str">
        <f t="shared" ca="1" si="177"/>
        <v>Auto</v>
      </c>
      <c r="N1011" s="3">
        <f t="shared" ca="1" si="178"/>
        <v>3</v>
      </c>
      <c r="O1011" s="3">
        <f t="shared" ca="1" si="178"/>
        <v>5</v>
      </c>
      <c r="P1011" s="3">
        <f t="shared" ca="1" si="178"/>
        <v>5</v>
      </c>
    </row>
    <row r="1012" spans="1:16" x14ac:dyDescent="0.25">
      <c r="A1012" s="3">
        <f t="shared" ca="1" si="168"/>
        <v>440722245</v>
      </c>
      <c r="B1012" s="3">
        <f t="shared" ca="1" si="169"/>
        <v>8939</v>
      </c>
      <c r="C1012" s="1">
        <f t="shared" ca="1" si="170"/>
        <v>35974</v>
      </c>
      <c r="D1012" s="7">
        <f t="shared" ca="1" si="171"/>
        <v>6</v>
      </c>
      <c r="E1012" s="3" t="str">
        <f ca="1">VLOOKUP(D1012,State!$A$1:$B$9,2,0)</f>
        <v>TAS</v>
      </c>
      <c r="F1012" s="3">
        <f t="shared" ca="1" si="172"/>
        <v>795</v>
      </c>
      <c r="G1012" s="3" t="str">
        <f ca="1">VLOOKUP(F1012,Occupation!$A$1:$B$915,2,0)</f>
        <v>Retail Buyer</v>
      </c>
      <c r="H1012" s="3">
        <f t="shared" ca="1" si="173"/>
        <v>4</v>
      </c>
      <c r="I1012" s="3">
        <f t="shared" ca="1" si="174"/>
        <v>57043.49</v>
      </c>
      <c r="J1012" s="3">
        <f t="shared" ca="1" si="175"/>
        <v>0.43371862579036602</v>
      </c>
      <c r="K1012" s="3">
        <f t="shared" ca="1" si="176"/>
        <v>7</v>
      </c>
      <c r="L1012" s="3" t="str">
        <f ca="1">VLOOKUP(K1012,Freq_Investment!$A$1:$B$8,2,0)</f>
        <v>Yearly</v>
      </c>
      <c r="M1012" s="3" t="str">
        <f t="shared" ca="1" si="177"/>
        <v>Auto</v>
      </c>
      <c r="N1012" s="3">
        <f t="shared" ca="1" si="178"/>
        <v>3</v>
      </c>
      <c r="O1012" s="3">
        <f t="shared" ca="1" si="178"/>
        <v>4</v>
      </c>
      <c r="P1012" s="3">
        <f t="shared" ca="1" si="178"/>
        <v>3</v>
      </c>
    </row>
    <row r="1013" spans="1:16" x14ac:dyDescent="0.25">
      <c r="A1013" s="3">
        <f t="shared" ca="1" si="168"/>
        <v>22885117</v>
      </c>
      <c r="B1013" s="3">
        <f t="shared" ca="1" si="169"/>
        <v>2076</v>
      </c>
      <c r="C1013" s="1">
        <f t="shared" ca="1" si="170"/>
        <v>37453</v>
      </c>
      <c r="D1013" s="7">
        <f t="shared" ca="1" si="171"/>
        <v>1</v>
      </c>
      <c r="E1013" s="3" t="str">
        <f ca="1">VLOOKUP(D1013,State!$A$1:$B$9,2,0)</f>
        <v>NSW</v>
      </c>
      <c r="F1013" s="3">
        <f t="shared" ca="1" si="172"/>
        <v>188</v>
      </c>
      <c r="G1013" s="3" t="str">
        <f ca="1">VLOOKUP(F1013,Occupation!$A$1:$B$915,2,0)</f>
        <v>Air Transport Professionals nec</v>
      </c>
      <c r="H1013" s="3">
        <f t="shared" ca="1" si="173"/>
        <v>9</v>
      </c>
      <c r="I1013" s="3">
        <f t="shared" ca="1" si="174"/>
        <v>84214.56</v>
      </c>
      <c r="J1013" s="3">
        <f t="shared" ca="1" si="175"/>
        <v>8.354788796314333E-2</v>
      </c>
      <c r="K1013" s="3">
        <f t="shared" ca="1" si="176"/>
        <v>1</v>
      </c>
      <c r="L1013" s="3" t="str">
        <f ca="1">VLOOKUP(K1013,Freq_Investment!$A$1:$B$8,2,0)</f>
        <v>Daily</v>
      </c>
      <c r="M1013" s="3" t="str">
        <f t="shared" ca="1" si="177"/>
        <v>Auto</v>
      </c>
      <c r="N1013" s="3">
        <f t="shared" ca="1" si="178"/>
        <v>4</v>
      </c>
      <c r="O1013" s="3">
        <f t="shared" ca="1" si="178"/>
        <v>2</v>
      </c>
      <c r="P1013" s="3">
        <f t="shared" ca="1" si="178"/>
        <v>1</v>
      </c>
    </row>
    <row r="1014" spans="1:16" x14ac:dyDescent="0.25">
      <c r="A1014" s="3">
        <f t="shared" ca="1" si="168"/>
        <v>351362150</v>
      </c>
      <c r="B1014" s="3">
        <f t="shared" ca="1" si="169"/>
        <v>8814</v>
      </c>
      <c r="C1014" s="1">
        <f t="shared" ca="1" si="170"/>
        <v>38536</v>
      </c>
      <c r="D1014" s="7">
        <f t="shared" ca="1" si="171"/>
        <v>5</v>
      </c>
      <c r="E1014" s="3" t="str">
        <f ca="1">VLOOKUP(D1014,State!$A$1:$B$9,2,0)</f>
        <v>NT</v>
      </c>
      <c r="F1014" s="3">
        <f t="shared" ca="1" si="172"/>
        <v>161</v>
      </c>
      <c r="G1014" s="3" t="str">
        <f ca="1">VLOOKUP(F1014,Occupation!$A$1:$B$915,2,0)</f>
        <v>Policy Analyst</v>
      </c>
      <c r="H1014" s="3">
        <f t="shared" ca="1" si="173"/>
        <v>9</v>
      </c>
      <c r="I1014" s="3">
        <f t="shared" ca="1" si="174"/>
        <v>22110.69</v>
      </c>
      <c r="J1014" s="3">
        <f t="shared" ca="1" si="175"/>
        <v>6.8829431090185467E-2</v>
      </c>
      <c r="K1014" s="3">
        <f t="shared" ca="1" si="176"/>
        <v>4</v>
      </c>
      <c r="L1014" s="3" t="str">
        <f ca="1">VLOOKUP(K1014,Freq_Investment!$A$1:$B$8,2,0)</f>
        <v>Monthly</v>
      </c>
      <c r="M1014" s="3" t="str">
        <f t="shared" ca="1" si="177"/>
        <v>Auto</v>
      </c>
      <c r="N1014" s="3">
        <f t="shared" ca="1" si="178"/>
        <v>2</v>
      </c>
      <c r="O1014" s="3">
        <f t="shared" ca="1" si="178"/>
        <v>4</v>
      </c>
      <c r="P1014" s="3">
        <f t="shared" ca="1" si="178"/>
        <v>5</v>
      </c>
    </row>
    <row r="1015" spans="1:16" x14ac:dyDescent="0.25">
      <c r="A1015" s="3">
        <f t="shared" ca="1" si="168"/>
        <v>656535474</v>
      </c>
      <c r="B1015" s="3">
        <f t="shared" ca="1" si="169"/>
        <v>3221</v>
      </c>
      <c r="C1015" s="1">
        <f t="shared" ca="1" si="170"/>
        <v>39755</v>
      </c>
      <c r="D1015" s="7">
        <f t="shared" ca="1" si="171"/>
        <v>1</v>
      </c>
      <c r="E1015" s="3" t="str">
        <f ca="1">VLOOKUP(D1015,State!$A$1:$B$9,2,0)</f>
        <v>NSW</v>
      </c>
      <c r="F1015" s="3">
        <f t="shared" ca="1" si="172"/>
        <v>623</v>
      </c>
      <c r="G1015" s="3" t="str">
        <f ca="1">VLOOKUP(F1015,Occupation!$A$1:$B$915,2,0)</f>
        <v>Intensive Care Ambulance Paramedic (Aus) / Ambulance Paramedic (NZ)</v>
      </c>
      <c r="H1015" s="3">
        <f t="shared" ca="1" si="173"/>
        <v>5</v>
      </c>
      <c r="I1015" s="3">
        <f t="shared" ca="1" si="174"/>
        <v>17363.63</v>
      </c>
      <c r="J1015" s="3">
        <f t="shared" ca="1" si="175"/>
        <v>0.11654101963410213</v>
      </c>
      <c r="K1015" s="3">
        <f t="shared" ca="1" si="176"/>
        <v>1</v>
      </c>
      <c r="L1015" s="3" t="str">
        <f ca="1">VLOOKUP(K1015,Freq_Investment!$A$1:$B$8,2,0)</f>
        <v>Daily</v>
      </c>
      <c r="M1015" s="3" t="str">
        <f t="shared" ca="1" si="177"/>
        <v>Auto</v>
      </c>
      <c r="N1015" s="3">
        <f t="shared" ca="1" si="178"/>
        <v>1</v>
      </c>
      <c r="O1015" s="3">
        <f t="shared" ca="1" si="178"/>
        <v>1</v>
      </c>
      <c r="P1015" s="3">
        <f t="shared" ca="1" si="178"/>
        <v>4</v>
      </c>
    </row>
    <row r="1016" spans="1:16" x14ac:dyDescent="0.25">
      <c r="A1016" s="3">
        <f t="shared" ca="1" si="168"/>
        <v>206219408</v>
      </c>
      <c r="B1016" s="3">
        <f t="shared" ca="1" si="169"/>
        <v>7810</v>
      </c>
      <c r="C1016" s="1">
        <f t="shared" ca="1" si="170"/>
        <v>37671</v>
      </c>
      <c r="D1016" s="7">
        <f t="shared" ca="1" si="171"/>
        <v>4</v>
      </c>
      <c r="E1016" s="3" t="str">
        <f ca="1">VLOOKUP(D1016,State!$A$1:$B$9,2,0)</f>
        <v>WA</v>
      </c>
      <c r="F1016" s="3">
        <f t="shared" ca="1" si="172"/>
        <v>358</v>
      </c>
      <c r="G1016" s="3" t="str">
        <f ca="1">VLOOKUP(F1016,Occupation!$A$1:$B$915,2,0)</f>
        <v>Registered Nurse (Medical)</v>
      </c>
      <c r="H1016" s="3">
        <f t="shared" ca="1" si="173"/>
        <v>4</v>
      </c>
      <c r="I1016" s="3">
        <f t="shared" ca="1" si="174"/>
        <v>3695.96</v>
      </c>
      <c r="J1016" s="3">
        <f t="shared" ca="1" si="175"/>
        <v>2.3481556158407579E-2</v>
      </c>
      <c r="K1016" s="3">
        <f t="shared" ca="1" si="176"/>
        <v>6</v>
      </c>
      <c r="L1016" s="3" t="str">
        <f ca="1">VLOOKUP(K1016,Freq_Investment!$A$1:$B$8,2,0)</f>
        <v>Half-yearly</v>
      </c>
      <c r="M1016" s="3" t="str">
        <f t="shared" ca="1" si="177"/>
        <v>Manual</v>
      </c>
      <c r="N1016" s="3">
        <f t="shared" ca="1" si="178"/>
        <v>4</v>
      </c>
      <c r="O1016" s="3">
        <f t="shared" ca="1" si="178"/>
        <v>2</v>
      </c>
      <c r="P1016" s="3">
        <f t="shared" ca="1" si="178"/>
        <v>3</v>
      </c>
    </row>
    <row r="1017" spans="1:16" x14ac:dyDescent="0.25">
      <c r="A1017" s="3">
        <f t="shared" ca="1" si="168"/>
        <v>857815455</v>
      </c>
      <c r="B1017" s="3">
        <f t="shared" ca="1" si="169"/>
        <v>2155</v>
      </c>
      <c r="C1017" s="1">
        <f t="shared" ca="1" si="170"/>
        <v>38422</v>
      </c>
      <c r="D1017" s="7">
        <f t="shared" ca="1" si="171"/>
        <v>1</v>
      </c>
      <c r="E1017" s="3" t="str">
        <f ca="1">VLOOKUP(D1017,State!$A$1:$B$9,2,0)</f>
        <v>NSW</v>
      </c>
      <c r="F1017" s="3">
        <f t="shared" ca="1" si="172"/>
        <v>571</v>
      </c>
      <c r="G1017" s="3" t="str">
        <f ca="1">VLOOKUP(F1017,Occupation!$A$1:$B$915,2,0)</f>
        <v>Senior Piggery Stockperson</v>
      </c>
      <c r="H1017" s="3">
        <f t="shared" ca="1" si="173"/>
        <v>2</v>
      </c>
      <c r="I1017" s="3">
        <f t="shared" ca="1" si="174"/>
        <v>31607.58</v>
      </c>
      <c r="J1017" s="3">
        <f t="shared" ca="1" si="175"/>
        <v>8.7729064946655833E-2</v>
      </c>
      <c r="K1017" s="3">
        <f t="shared" ca="1" si="176"/>
        <v>6</v>
      </c>
      <c r="L1017" s="3" t="str">
        <f ca="1">VLOOKUP(K1017,Freq_Investment!$A$1:$B$8,2,0)</f>
        <v>Half-yearly</v>
      </c>
      <c r="M1017" s="3" t="str">
        <f t="shared" ca="1" si="177"/>
        <v>Auto</v>
      </c>
      <c r="N1017" s="3">
        <f t="shared" ca="1" si="178"/>
        <v>3</v>
      </c>
      <c r="O1017" s="3">
        <f t="shared" ca="1" si="178"/>
        <v>5</v>
      </c>
      <c r="P1017" s="3">
        <f t="shared" ca="1" si="178"/>
        <v>2</v>
      </c>
    </row>
    <row r="1018" spans="1:16" x14ac:dyDescent="0.25">
      <c r="A1018" s="3">
        <f t="shared" ca="1" si="168"/>
        <v>852829883</v>
      </c>
      <c r="B1018" s="3">
        <f t="shared" ca="1" si="169"/>
        <v>8721</v>
      </c>
      <c r="C1018" s="1">
        <f t="shared" ca="1" si="170"/>
        <v>32950</v>
      </c>
      <c r="D1018" s="7">
        <f t="shared" ca="1" si="171"/>
        <v>8</v>
      </c>
      <c r="E1018" s="3" t="str">
        <f ca="1">VLOOKUP(D1018,State!$A$1:$B$9,2,0)</f>
        <v>ACT</v>
      </c>
      <c r="F1018" s="3">
        <f t="shared" ca="1" si="172"/>
        <v>61</v>
      </c>
      <c r="G1018" s="3" t="str">
        <f ca="1">VLOOKUP(F1018,Occupation!$A$1:$B$915,2,0)</f>
        <v>Arts Administrator or Manager</v>
      </c>
      <c r="H1018" s="3">
        <f t="shared" ca="1" si="173"/>
        <v>2</v>
      </c>
      <c r="I1018" s="3">
        <f t="shared" ca="1" si="174"/>
        <v>72945.320000000007</v>
      </c>
      <c r="J1018" s="3">
        <f t="shared" ca="1" si="175"/>
        <v>0.28947554444417695</v>
      </c>
      <c r="K1018" s="3">
        <f t="shared" ca="1" si="176"/>
        <v>3</v>
      </c>
      <c r="L1018" s="3" t="str">
        <f ca="1">VLOOKUP(K1018,Freq_Investment!$A$1:$B$8,2,0)</f>
        <v>Fortnightly</v>
      </c>
      <c r="M1018" s="3" t="str">
        <f t="shared" ca="1" si="177"/>
        <v>Manual</v>
      </c>
      <c r="N1018" s="3">
        <f t="shared" ca="1" si="178"/>
        <v>2</v>
      </c>
      <c r="O1018" s="3">
        <f t="shared" ca="1" si="178"/>
        <v>5</v>
      </c>
      <c r="P1018" s="3">
        <f t="shared" ca="1" si="178"/>
        <v>4</v>
      </c>
    </row>
    <row r="1019" spans="1:16" x14ac:dyDescent="0.25">
      <c r="A1019" s="3">
        <f t="shared" ca="1" si="168"/>
        <v>80998820</v>
      </c>
      <c r="B1019" s="3">
        <f t="shared" ca="1" si="169"/>
        <v>297</v>
      </c>
      <c r="C1019" s="1">
        <f t="shared" ca="1" si="170"/>
        <v>34209</v>
      </c>
      <c r="D1019" s="7">
        <f t="shared" ca="1" si="171"/>
        <v>1</v>
      </c>
      <c r="E1019" s="3" t="str">
        <f ca="1">VLOOKUP(D1019,State!$A$1:$B$9,2,0)</f>
        <v>NSW</v>
      </c>
      <c r="F1019" s="3">
        <f t="shared" ca="1" si="172"/>
        <v>44</v>
      </c>
      <c r="G1019" s="3" t="str">
        <f ca="1">VLOOKUP(F1019,Occupation!$A$1:$B$915,2,0)</f>
        <v>Production Manager (Manufacturing)</v>
      </c>
      <c r="H1019" s="3">
        <f t="shared" ca="1" si="173"/>
        <v>5</v>
      </c>
      <c r="I1019" s="3">
        <f t="shared" ca="1" si="174"/>
        <v>31602.86</v>
      </c>
      <c r="J1019" s="3">
        <f t="shared" ca="1" si="175"/>
        <v>0.19605874045785843</v>
      </c>
      <c r="K1019" s="3">
        <f t="shared" ca="1" si="176"/>
        <v>1</v>
      </c>
      <c r="L1019" s="3" t="str">
        <f ca="1">VLOOKUP(K1019,Freq_Investment!$A$1:$B$8,2,0)</f>
        <v>Daily</v>
      </c>
      <c r="M1019" s="3" t="str">
        <f t="shared" ca="1" si="177"/>
        <v>Manual</v>
      </c>
      <c r="N1019" s="3">
        <f t="shared" ca="1" si="178"/>
        <v>5</v>
      </c>
      <c r="O1019" s="3">
        <f t="shared" ca="1" si="178"/>
        <v>5</v>
      </c>
      <c r="P1019" s="3">
        <f t="shared" ca="1" si="178"/>
        <v>3</v>
      </c>
    </row>
    <row r="1020" spans="1:16" x14ac:dyDescent="0.25">
      <c r="A1020" s="3">
        <f t="shared" ca="1" si="168"/>
        <v>249117994</v>
      </c>
      <c r="B1020" s="3">
        <f t="shared" ca="1" si="169"/>
        <v>8314</v>
      </c>
      <c r="C1020" s="1">
        <f t="shared" ca="1" si="170"/>
        <v>31901</v>
      </c>
      <c r="D1020" s="7">
        <f t="shared" ca="1" si="171"/>
        <v>8</v>
      </c>
      <c r="E1020" s="3" t="str">
        <f ca="1">VLOOKUP(D1020,State!$A$1:$B$9,2,0)</f>
        <v>ACT</v>
      </c>
      <c r="F1020" s="3">
        <f t="shared" ca="1" si="172"/>
        <v>442</v>
      </c>
      <c r="G1020" s="3" t="str">
        <f ca="1">VLOOKUP(F1020,Occupation!$A$1:$B$915,2,0)</f>
        <v>Architectural Draftsperson</v>
      </c>
      <c r="H1020" s="3">
        <f t="shared" ca="1" si="173"/>
        <v>10</v>
      </c>
      <c r="I1020" s="3">
        <f t="shared" ca="1" si="174"/>
        <v>16003.71</v>
      </c>
      <c r="J1020" s="3">
        <f t="shared" ca="1" si="175"/>
        <v>0.13364819657871674</v>
      </c>
      <c r="K1020" s="3">
        <f t="shared" ca="1" si="176"/>
        <v>7</v>
      </c>
      <c r="L1020" s="3" t="str">
        <f ca="1">VLOOKUP(K1020,Freq_Investment!$A$1:$B$8,2,0)</f>
        <v>Yearly</v>
      </c>
      <c r="M1020" s="3" t="str">
        <f t="shared" ca="1" si="177"/>
        <v>Manual</v>
      </c>
      <c r="N1020" s="3">
        <f t="shared" ca="1" si="178"/>
        <v>1</v>
      </c>
      <c r="O1020" s="3">
        <f t="shared" ca="1" si="178"/>
        <v>3</v>
      </c>
      <c r="P1020" s="3">
        <f t="shared" ca="1" si="178"/>
        <v>3</v>
      </c>
    </row>
    <row r="1021" spans="1:16" x14ac:dyDescent="0.25">
      <c r="A1021" s="3">
        <f t="shared" ca="1" si="168"/>
        <v>573497102</v>
      </c>
      <c r="B1021" s="3">
        <f t="shared" ca="1" si="169"/>
        <v>3497</v>
      </c>
      <c r="C1021" s="1">
        <f t="shared" ca="1" si="170"/>
        <v>26233</v>
      </c>
      <c r="D1021" s="7">
        <f t="shared" ca="1" si="171"/>
        <v>8</v>
      </c>
      <c r="E1021" s="3" t="str">
        <f ca="1">VLOOKUP(D1021,State!$A$1:$B$9,2,0)</f>
        <v>ACT</v>
      </c>
      <c r="F1021" s="3">
        <f t="shared" ca="1" si="172"/>
        <v>377</v>
      </c>
      <c r="G1021" s="3" t="str">
        <f ca="1">VLOOKUP(F1021,Occupation!$A$1:$B$915,2,0)</f>
        <v>Software and Applications Programmers nec</v>
      </c>
      <c r="H1021" s="3">
        <f t="shared" ca="1" si="173"/>
        <v>4</v>
      </c>
      <c r="I1021" s="3">
        <f t="shared" ca="1" si="174"/>
        <v>73271.5</v>
      </c>
      <c r="J1021" s="3">
        <f t="shared" ca="1" si="175"/>
        <v>0.2673308915055404</v>
      </c>
      <c r="K1021" s="3">
        <f t="shared" ca="1" si="176"/>
        <v>3</v>
      </c>
      <c r="L1021" s="3" t="str">
        <f ca="1">VLOOKUP(K1021,Freq_Investment!$A$1:$B$8,2,0)</f>
        <v>Fortnightly</v>
      </c>
      <c r="M1021" s="3" t="str">
        <f t="shared" ca="1" si="177"/>
        <v>Manual</v>
      </c>
      <c r="N1021" s="3">
        <f t="shared" ca="1" si="178"/>
        <v>1</v>
      </c>
      <c r="O1021" s="3">
        <f t="shared" ca="1" si="178"/>
        <v>5</v>
      </c>
      <c r="P1021" s="3">
        <f t="shared" ca="1" si="178"/>
        <v>2</v>
      </c>
    </row>
    <row r="1022" spans="1:16" x14ac:dyDescent="0.25">
      <c r="A1022" s="3">
        <f t="shared" ca="1" si="168"/>
        <v>606302672</v>
      </c>
      <c r="B1022" s="3">
        <f t="shared" ca="1" si="169"/>
        <v>2238</v>
      </c>
      <c r="C1022" s="1">
        <f t="shared" ca="1" si="170"/>
        <v>41009</v>
      </c>
      <c r="D1022" s="7">
        <f t="shared" ca="1" si="171"/>
        <v>7</v>
      </c>
      <c r="E1022" s="3" t="str">
        <f ca="1">VLOOKUP(D1022,State!$A$1:$B$9,2,0)</f>
        <v>VIC</v>
      </c>
      <c r="F1022" s="3">
        <f t="shared" ca="1" si="172"/>
        <v>271</v>
      </c>
      <c r="G1022" s="3" t="str">
        <f ca="1">VLOOKUP(F1022,Occupation!$A$1:$B$915,2,0)</f>
        <v>Special Education Teachers nec</v>
      </c>
      <c r="H1022" s="3">
        <f t="shared" ca="1" si="173"/>
        <v>2</v>
      </c>
      <c r="I1022" s="3">
        <f t="shared" ca="1" si="174"/>
        <v>39042.44</v>
      </c>
      <c r="J1022" s="3">
        <f t="shared" ca="1" si="175"/>
        <v>0.13678765629873596</v>
      </c>
      <c r="K1022" s="3">
        <f t="shared" ca="1" si="176"/>
        <v>4</v>
      </c>
      <c r="L1022" s="3" t="str">
        <f ca="1">VLOOKUP(K1022,Freq_Investment!$A$1:$B$8,2,0)</f>
        <v>Monthly</v>
      </c>
      <c r="M1022" s="3" t="str">
        <f t="shared" ca="1" si="177"/>
        <v>Auto</v>
      </c>
      <c r="N1022" s="3">
        <f t="shared" ca="1" si="178"/>
        <v>2</v>
      </c>
      <c r="O1022" s="3">
        <f t="shared" ca="1" si="178"/>
        <v>3</v>
      </c>
      <c r="P1022" s="3">
        <f t="shared" ca="1" si="178"/>
        <v>5</v>
      </c>
    </row>
    <row r="1023" spans="1:16" x14ac:dyDescent="0.25">
      <c r="A1023" s="3">
        <f t="shared" ca="1" si="168"/>
        <v>972369366</v>
      </c>
      <c r="B1023" s="3">
        <f t="shared" ca="1" si="169"/>
        <v>3388</v>
      </c>
      <c r="C1023" s="1">
        <f t="shared" ca="1" si="170"/>
        <v>38004</v>
      </c>
      <c r="D1023" s="7">
        <f t="shared" ca="1" si="171"/>
        <v>5</v>
      </c>
      <c r="E1023" s="3" t="str">
        <f ca="1">VLOOKUP(D1023,State!$A$1:$B$9,2,0)</f>
        <v>NT</v>
      </c>
      <c r="F1023" s="3">
        <f t="shared" ca="1" si="172"/>
        <v>654</v>
      </c>
      <c r="G1023" s="3" t="str">
        <f ca="1">VLOOKUP(F1023,Occupation!$A$1:$B$915,2,0)</f>
        <v>Hostel Parent</v>
      </c>
      <c r="H1023" s="3">
        <f t="shared" ca="1" si="173"/>
        <v>4</v>
      </c>
      <c r="I1023" s="3">
        <f t="shared" ca="1" si="174"/>
        <v>35152.160000000003</v>
      </c>
      <c r="J1023" s="3">
        <f t="shared" ca="1" si="175"/>
        <v>0.11713841625225757</v>
      </c>
      <c r="K1023" s="3">
        <f t="shared" ca="1" si="176"/>
        <v>6</v>
      </c>
      <c r="L1023" s="3" t="str">
        <f ca="1">VLOOKUP(K1023,Freq_Investment!$A$1:$B$8,2,0)</f>
        <v>Half-yearly</v>
      </c>
      <c r="M1023" s="3" t="str">
        <f t="shared" ca="1" si="177"/>
        <v>Manual</v>
      </c>
      <c r="N1023" s="3">
        <f t="shared" ca="1" si="178"/>
        <v>2</v>
      </c>
      <c r="O1023" s="3">
        <f t="shared" ca="1" si="178"/>
        <v>3</v>
      </c>
      <c r="P1023" s="3">
        <f t="shared" ca="1" si="178"/>
        <v>1</v>
      </c>
    </row>
    <row r="1024" spans="1:16" x14ac:dyDescent="0.25">
      <c r="A1024" s="3">
        <f t="shared" ca="1" si="168"/>
        <v>772350762</v>
      </c>
      <c r="B1024" s="3">
        <f t="shared" ca="1" si="169"/>
        <v>5145</v>
      </c>
      <c r="C1024" s="1">
        <f t="shared" ca="1" si="170"/>
        <v>33345</v>
      </c>
      <c r="D1024" s="7">
        <f t="shared" ca="1" si="171"/>
        <v>2</v>
      </c>
      <c r="E1024" s="3" t="str">
        <f ca="1">VLOOKUP(D1024,State!$A$1:$B$9,2,0)</f>
        <v>QLD</v>
      </c>
      <c r="F1024" s="3">
        <f t="shared" ca="1" si="172"/>
        <v>768</v>
      </c>
      <c r="G1024" s="3" t="str">
        <f ca="1">VLOOKUP(F1024,Occupation!$A$1:$B$915,2,0)</f>
        <v>Insurance Investigator</v>
      </c>
      <c r="H1024" s="3">
        <f t="shared" ca="1" si="173"/>
        <v>2</v>
      </c>
      <c r="I1024" s="3">
        <f t="shared" ca="1" si="174"/>
        <v>96584.73</v>
      </c>
      <c r="J1024" s="3">
        <f t="shared" ca="1" si="175"/>
        <v>0.26873220299471412</v>
      </c>
      <c r="K1024" s="3">
        <f t="shared" ca="1" si="176"/>
        <v>6</v>
      </c>
      <c r="L1024" s="3" t="str">
        <f ca="1">VLOOKUP(K1024,Freq_Investment!$A$1:$B$8,2,0)</f>
        <v>Half-yearly</v>
      </c>
      <c r="M1024" s="3" t="str">
        <f t="shared" ca="1" si="177"/>
        <v>Auto</v>
      </c>
      <c r="N1024" s="3">
        <f t="shared" ca="1" si="178"/>
        <v>2</v>
      </c>
      <c r="O1024" s="3">
        <f t="shared" ca="1" si="178"/>
        <v>5</v>
      </c>
      <c r="P1024" s="3">
        <f t="shared" ca="1" si="178"/>
        <v>4</v>
      </c>
    </row>
    <row r="1025" spans="1:16" x14ac:dyDescent="0.25">
      <c r="A1025" s="3">
        <f t="shared" ca="1" si="168"/>
        <v>152883808</v>
      </c>
      <c r="B1025" s="3">
        <f t="shared" ca="1" si="169"/>
        <v>9744</v>
      </c>
      <c r="C1025" s="1">
        <f t="shared" ca="1" si="170"/>
        <v>37859</v>
      </c>
      <c r="D1025" s="7">
        <f t="shared" ca="1" si="171"/>
        <v>8</v>
      </c>
      <c r="E1025" s="3" t="str">
        <f ca="1">VLOOKUP(D1025,State!$A$1:$B$9,2,0)</f>
        <v>ACT</v>
      </c>
      <c r="F1025" s="3">
        <f t="shared" ca="1" si="172"/>
        <v>732</v>
      </c>
      <c r="G1025" s="3" t="str">
        <f ca="1">VLOOKUP(F1025,Occupation!$A$1:$B$915,2,0)</f>
        <v>Accounts Clerk</v>
      </c>
      <c r="H1025" s="3">
        <f t="shared" ca="1" si="173"/>
        <v>10</v>
      </c>
      <c r="I1025" s="3">
        <f t="shared" ca="1" si="174"/>
        <v>25110.63</v>
      </c>
      <c r="J1025" s="3">
        <f t="shared" ca="1" si="175"/>
        <v>5.006571246108299E-2</v>
      </c>
      <c r="K1025" s="3">
        <f t="shared" ca="1" si="176"/>
        <v>3</v>
      </c>
      <c r="L1025" s="3" t="str">
        <f ca="1">VLOOKUP(K1025,Freq_Investment!$A$1:$B$8,2,0)</f>
        <v>Fortnightly</v>
      </c>
      <c r="M1025" s="3" t="str">
        <f t="shared" ca="1" si="177"/>
        <v>Auto</v>
      </c>
      <c r="N1025" s="3">
        <f t="shared" ca="1" si="178"/>
        <v>4</v>
      </c>
      <c r="O1025" s="3">
        <f t="shared" ca="1" si="178"/>
        <v>2</v>
      </c>
      <c r="P1025" s="3">
        <f t="shared" ca="1" si="178"/>
        <v>5</v>
      </c>
    </row>
    <row r="1026" spans="1:16" x14ac:dyDescent="0.25">
      <c r="A1026" s="3">
        <f t="shared" ca="1" si="168"/>
        <v>635083651</v>
      </c>
      <c r="B1026" s="3">
        <f t="shared" ca="1" si="169"/>
        <v>1552</v>
      </c>
      <c r="C1026" s="1">
        <f t="shared" ca="1" si="170"/>
        <v>34582</v>
      </c>
      <c r="D1026" s="7">
        <f t="shared" ca="1" si="171"/>
        <v>6</v>
      </c>
      <c r="E1026" s="3" t="str">
        <f ca="1">VLOOKUP(D1026,State!$A$1:$B$9,2,0)</f>
        <v>TAS</v>
      </c>
      <c r="F1026" s="3">
        <f t="shared" ca="1" si="172"/>
        <v>691</v>
      </c>
      <c r="G1026" s="3" t="str">
        <f ca="1">VLOOKUP(F1026,Occupation!$A$1:$B$915,2,0)</f>
        <v>Hunting Guide</v>
      </c>
      <c r="H1026" s="3">
        <f t="shared" ca="1" si="173"/>
        <v>8</v>
      </c>
      <c r="I1026" s="3">
        <f t="shared" ca="1" si="174"/>
        <v>22532.27</v>
      </c>
      <c r="J1026" s="3">
        <f t="shared" ca="1" si="175"/>
        <v>0.48208944152962657</v>
      </c>
      <c r="K1026" s="3">
        <f t="shared" ca="1" si="176"/>
        <v>7</v>
      </c>
      <c r="L1026" s="3" t="str">
        <f ca="1">VLOOKUP(K1026,Freq_Investment!$A$1:$B$8,2,0)</f>
        <v>Yearly</v>
      </c>
      <c r="M1026" s="3" t="str">
        <f t="shared" ca="1" si="177"/>
        <v>Auto</v>
      </c>
      <c r="N1026" s="3">
        <f t="shared" ca="1" si="178"/>
        <v>2</v>
      </c>
      <c r="O1026" s="3">
        <f t="shared" ca="1" si="178"/>
        <v>1</v>
      </c>
      <c r="P1026" s="3">
        <f t="shared" ca="1" si="178"/>
        <v>1</v>
      </c>
    </row>
    <row r="1027" spans="1:16" x14ac:dyDescent="0.25">
      <c r="A1027" s="3">
        <f t="shared" ref="A1027:A1090" ca="1" si="179">RANDBETWEEN(10000000,1000000000)</f>
        <v>46452049</v>
      </c>
      <c r="B1027" s="3">
        <f t="shared" ref="B1027:B1090" ca="1" si="180">RANDBETWEEN(1,10000)</f>
        <v>3492</v>
      </c>
      <c r="C1027" s="1">
        <f t="shared" ref="C1027:C1090" ca="1" si="181">DATE(RANDBETWEEN(1970,2021),RANDBETWEEN(1,12),RANDBETWEEN(1,28))</f>
        <v>29875</v>
      </c>
      <c r="D1027" s="7">
        <f t="shared" ref="D1027:D1090" ca="1" si="182">RANDBETWEEN(1,8)</f>
        <v>7</v>
      </c>
      <c r="E1027" s="3" t="str">
        <f ca="1">VLOOKUP(D1027,State!$A$1:$B$9,2,0)</f>
        <v>VIC</v>
      </c>
      <c r="F1027" s="3">
        <f t="shared" ref="F1027:F1090" ca="1" si="183">RANDBETWEEN(1,914)</f>
        <v>268</v>
      </c>
      <c r="G1027" s="3" t="str">
        <f ca="1">VLOOKUP(F1027,Occupation!$A$1:$B$915,2,0)</f>
        <v>Special Needs Teacher</v>
      </c>
      <c r="H1027" s="3">
        <f t="shared" ref="H1027:H1090" ca="1" si="184">RANDBETWEEN(1,10)</f>
        <v>2</v>
      </c>
      <c r="I1027" s="3">
        <f t="shared" ref="I1027:I1090" ca="1" si="185">ROUND(RAND()*100000,2)</f>
        <v>97657.05</v>
      </c>
      <c r="J1027" s="3">
        <f t="shared" ref="J1027:J1090" ca="1" si="186">RAND()/2</f>
        <v>0.30953355467117843</v>
      </c>
      <c r="K1027" s="3">
        <f t="shared" ref="K1027:K1090" ca="1" si="187">RANDBETWEEN(1,7)</f>
        <v>5</v>
      </c>
      <c r="L1027" s="3" t="str">
        <f ca="1">VLOOKUP(K1027,Freq_Investment!$A$1:$B$8,2,0)</f>
        <v>Quarterly</v>
      </c>
      <c r="M1027" s="3" t="str">
        <f t="shared" ref="M1027:M1090" ca="1" si="188">IF(RANDBETWEEN(1,2)&gt;1,"Auto","Manual")</f>
        <v>Auto</v>
      </c>
      <c r="N1027" s="3">
        <f t="shared" ca="1" si="178"/>
        <v>2</v>
      </c>
      <c r="O1027" s="3">
        <f t="shared" ca="1" si="178"/>
        <v>3</v>
      </c>
      <c r="P1027" s="3">
        <f t="shared" ca="1" si="178"/>
        <v>1</v>
      </c>
    </row>
    <row r="1028" spans="1:16" x14ac:dyDescent="0.25">
      <c r="A1028" s="3">
        <f t="shared" ca="1" si="179"/>
        <v>174463288</v>
      </c>
      <c r="B1028" s="3">
        <f t="shared" ca="1" si="180"/>
        <v>4325</v>
      </c>
      <c r="C1028" s="1">
        <f t="shared" ca="1" si="181"/>
        <v>30830</v>
      </c>
      <c r="D1028" s="7">
        <f t="shared" ca="1" si="182"/>
        <v>8</v>
      </c>
      <c r="E1028" s="3" t="str">
        <f ca="1">VLOOKUP(D1028,State!$A$1:$B$9,2,0)</f>
        <v>ACT</v>
      </c>
      <c r="F1028" s="3">
        <f t="shared" ca="1" si="183"/>
        <v>177</v>
      </c>
      <c r="G1028" s="3" t="str">
        <f ca="1">VLOOKUP(F1028,Occupation!$A$1:$B$915,2,0)</f>
        <v>ICT Account Manager</v>
      </c>
      <c r="H1028" s="3">
        <f t="shared" ca="1" si="184"/>
        <v>4</v>
      </c>
      <c r="I1028" s="3">
        <f t="shared" ca="1" si="185"/>
        <v>56409.14</v>
      </c>
      <c r="J1028" s="3">
        <f t="shared" ca="1" si="186"/>
        <v>4.1302537370223935E-2</v>
      </c>
      <c r="K1028" s="3">
        <f t="shared" ca="1" si="187"/>
        <v>7</v>
      </c>
      <c r="L1028" s="3" t="str">
        <f ca="1">VLOOKUP(K1028,Freq_Investment!$A$1:$B$8,2,0)</f>
        <v>Yearly</v>
      </c>
      <c r="M1028" s="3" t="str">
        <f t="shared" ca="1" si="188"/>
        <v>Manual</v>
      </c>
      <c r="N1028" s="3">
        <f t="shared" ca="1" si="178"/>
        <v>2</v>
      </c>
      <c r="O1028" s="3">
        <f t="shared" ca="1" si="178"/>
        <v>1</v>
      </c>
      <c r="P1028" s="3">
        <f t="shared" ca="1" si="178"/>
        <v>5</v>
      </c>
    </row>
    <row r="1029" spans="1:16" x14ac:dyDescent="0.25">
      <c r="A1029" s="3">
        <f t="shared" ca="1" si="179"/>
        <v>453538195</v>
      </c>
      <c r="B1029" s="3">
        <f t="shared" ca="1" si="180"/>
        <v>8053</v>
      </c>
      <c r="C1029" s="1">
        <f t="shared" ca="1" si="181"/>
        <v>32593</v>
      </c>
      <c r="D1029" s="7">
        <f t="shared" ca="1" si="182"/>
        <v>2</v>
      </c>
      <c r="E1029" s="3" t="str">
        <f ca="1">VLOOKUP(D1029,State!$A$1:$B$9,2,0)</f>
        <v>QLD</v>
      </c>
      <c r="F1029" s="3">
        <f t="shared" ca="1" si="183"/>
        <v>147</v>
      </c>
      <c r="G1029" s="3" t="str">
        <f ca="1">VLOOKUP(F1029,Occupation!$A$1:$B$915,2,0)</f>
        <v>Financial Investment Manager</v>
      </c>
      <c r="H1029" s="3">
        <f t="shared" ca="1" si="184"/>
        <v>7</v>
      </c>
      <c r="I1029" s="3">
        <f t="shared" ca="1" si="185"/>
        <v>53167.01</v>
      </c>
      <c r="J1029" s="3">
        <f t="shared" ca="1" si="186"/>
        <v>3.5197425964834661E-2</v>
      </c>
      <c r="K1029" s="3">
        <f t="shared" ca="1" si="187"/>
        <v>7</v>
      </c>
      <c r="L1029" s="3" t="str">
        <f ca="1">VLOOKUP(K1029,Freq_Investment!$A$1:$B$8,2,0)</f>
        <v>Yearly</v>
      </c>
      <c r="M1029" s="3" t="str">
        <f t="shared" ca="1" si="188"/>
        <v>Manual</v>
      </c>
      <c r="N1029" s="3">
        <f t="shared" ca="1" si="178"/>
        <v>2</v>
      </c>
      <c r="O1029" s="3">
        <f t="shared" ca="1" si="178"/>
        <v>2</v>
      </c>
      <c r="P1029" s="3">
        <f t="shared" ca="1" si="178"/>
        <v>2</v>
      </c>
    </row>
    <row r="1030" spans="1:16" x14ac:dyDescent="0.25">
      <c r="A1030" s="3">
        <f t="shared" ca="1" si="179"/>
        <v>971566208</v>
      </c>
      <c r="B1030" s="3">
        <f t="shared" ca="1" si="180"/>
        <v>6332</v>
      </c>
      <c r="C1030" s="1">
        <f t="shared" ca="1" si="181"/>
        <v>30734</v>
      </c>
      <c r="D1030" s="7">
        <f t="shared" ca="1" si="182"/>
        <v>5</v>
      </c>
      <c r="E1030" s="3" t="str">
        <f ca="1">VLOOKUP(D1030,State!$A$1:$B$9,2,0)</f>
        <v>NT</v>
      </c>
      <c r="F1030" s="3">
        <f t="shared" ca="1" si="183"/>
        <v>221</v>
      </c>
      <c r="G1030" s="3" t="str">
        <f ca="1">VLOOKUP(F1030,Occupation!$A$1:$B$915,2,0)</f>
        <v>Mining Engineer (excluding Petroleum)</v>
      </c>
      <c r="H1030" s="3">
        <f t="shared" ca="1" si="184"/>
        <v>2</v>
      </c>
      <c r="I1030" s="3">
        <f t="shared" ca="1" si="185"/>
        <v>57117.57</v>
      </c>
      <c r="J1030" s="3">
        <f t="shared" ca="1" si="186"/>
        <v>0.11721569218791272</v>
      </c>
      <c r="K1030" s="3">
        <f t="shared" ca="1" si="187"/>
        <v>4</v>
      </c>
      <c r="L1030" s="3" t="str">
        <f ca="1">VLOOKUP(K1030,Freq_Investment!$A$1:$B$8,2,0)</f>
        <v>Monthly</v>
      </c>
      <c r="M1030" s="3" t="str">
        <f t="shared" ca="1" si="188"/>
        <v>Manual</v>
      </c>
      <c r="N1030" s="3">
        <f t="shared" ca="1" si="178"/>
        <v>5</v>
      </c>
      <c r="O1030" s="3">
        <f t="shared" ca="1" si="178"/>
        <v>1</v>
      </c>
      <c r="P1030" s="3">
        <f t="shared" ca="1" si="178"/>
        <v>2</v>
      </c>
    </row>
    <row r="1031" spans="1:16" x14ac:dyDescent="0.25">
      <c r="A1031" s="3">
        <f t="shared" ca="1" si="179"/>
        <v>259953518</v>
      </c>
      <c r="B1031" s="3">
        <f t="shared" ca="1" si="180"/>
        <v>6752</v>
      </c>
      <c r="C1031" s="1">
        <f t="shared" ca="1" si="181"/>
        <v>26582</v>
      </c>
      <c r="D1031" s="7">
        <f t="shared" ca="1" si="182"/>
        <v>1</v>
      </c>
      <c r="E1031" s="3" t="str">
        <f ca="1">VLOOKUP(D1031,State!$A$1:$B$9,2,0)</f>
        <v>NSW</v>
      </c>
      <c r="F1031" s="3">
        <f t="shared" ca="1" si="183"/>
        <v>316</v>
      </c>
      <c r="G1031" s="3" t="str">
        <f ca="1">VLOOKUP(F1031,Occupation!$A$1:$B$915,2,0)</f>
        <v>Specialist Physician (General Medicine)</v>
      </c>
      <c r="H1031" s="3">
        <f t="shared" ca="1" si="184"/>
        <v>10</v>
      </c>
      <c r="I1031" s="3">
        <f t="shared" ca="1" si="185"/>
        <v>89710.91</v>
      </c>
      <c r="J1031" s="3">
        <f t="shared" ca="1" si="186"/>
        <v>0.42587613959571519</v>
      </c>
      <c r="K1031" s="3">
        <f t="shared" ca="1" si="187"/>
        <v>7</v>
      </c>
      <c r="L1031" s="3" t="str">
        <f ca="1">VLOOKUP(K1031,Freq_Investment!$A$1:$B$8,2,0)</f>
        <v>Yearly</v>
      </c>
      <c r="M1031" s="3" t="str">
        <f t="shared" ca="1" si="188"/>
        <v>Manual</v>
      </c>
      <c r="N1031" s="3">
        <f t="shared" ca="1" si="178"/>
        <v>4</v>
      </c>
      <c r="O1031" s="3">
        <f t="shared" ca="1" si="178"/>
        <v>2</v>
      </c>
      <c r="P1031" s="3">
        <f t="shared" ca="1" si="178"/>
        <v>5</v>
      </c>
    </row>
    <row r="1032" spans="1:16" x14ac:dyDescent="0.25">
      <c r="A1032" s="3">
        <f t="shared" ca="1" si="179"/>
        <v>966377278</v>
      </c>
      <c r="B1032" s="3">
        <f t="shared" ca="1" si="180"/>
        <v>7145</v>
      </c>
      <c r="C1032" s="1">
        <f t="shared" ca="1" si="181"/>
        <v>40139</v>
      </c>
      <c r="D1032" s="7">
        <f t="shared" ca="1" si="182"/>
        <v>8</v>
      </c>
      <c r="E1032" s="3" t="str">
        <f ca="1">VLOOKUP(D1032,State!$A$1:$B$9,2,0)</f>
        <v>ACT</v>
      </c>
      <c r="F1032" s="3">
        <f t="shared" ca="1" si="183"/>
        <v>422</v>
      </c>
      <c r="G1032" s="3" t="str">
        <f ca="1">VLOOKUP(F1032,Occupation!$A$1:$B$915,2,0)</f>
        <v>Irrigation Designer</v>
      </c>
      <c r="H1032" s="3">
        <f t="shared" ca="1" si="184"/>
        <v>5</v>
      </c>
      <c r="I1032" s="3">
        <f t="shared" ca="1" si="185"/>
        <v>77346.17</v>
      </c>
      <c r="J1032" s="3">
        <f t="shared" ca="1" si="186"/>
        <v>0.34834753011338465</v>
      </c>
      <c r="K1032" s="3">
        <f t="shared" ca="1" si="187"/>
        <v>5</v>
      </c>
      <c r="L1032" s="3" t="str">
        <f ca="1">VLOOKUP(K1032,Freq_Investment!$A$1:$B$8,2,0)</f>
        <v>Quarterly</v>
      </c>
      <c r="M1032" s="3" t="str">
        <f t="shared" ca="1" si="188"/>
        <v>Manual</v>
      </c>
      <c r="N1032" s="3">
        <f t="shared" ca="1" si="178"/>
        <v>2</v>
      </c>
      <c r="O1032" s="3">
        <f t="shared" ca="1" si="178"/>
        <v>3</v>
      </c>
      <c r="P1032" s="3">
        <f t="shared" ca="1" si="178"/>
        <v>5</v>
      </c>
    </row>
    <row r="1033" spans="1:16" x14ac:dyDescent="0.25">
      <c r="A1033" s="3">
        <f t="shared" ca="1" si="179"/>
        <v>726612212</v>
      </c>
      <c r="B1033" s="3">
        <f t="shared" ca="1" si="180"/>
        <v>5795</v>
      </c>
      <c r="C1033" s="1">
        <f t="shared" ca="1" si="181"/>
        <v>35268</v>
      </c>
      <c r="D1033" s="7">
        <f t="shared" ca="1" si="182"/>
        <v>5</v>
      </c>
      <c r="E1033" s="3" t="str">
        <f ca="1">VLOOKUP(D1033,State!$A$1:$B$9,2,0)</f>
        <v>NT</v>
      </c>
      <c r="F1033" s="3">
        <f t="shared" ca="1" si="183"/>
        <v>23</v>
      </c>
      <c r="G1033" s="3" t="str">
        <f ca="1">VLOOKUP(F1033,Occupation!$A$1:$B$915,2,0)</f>
        <v>Turf Grower</v>
      </c>
      <c r="H1033" s="3">
        <f t="shared" ca="1" si="184"/>
        <v>2</v>
      </c>
      <c r="I1033" s="3">
        <f t="shared" ca="1" si="185"/>
        <v>56169.77</v>
      </c>
      <c r="J1033" s="3">
        <f t="shared" ca="1" si="186"/>
        <v>7.9667763431813809E-2</v>
      </c>
      <c r="K1033" s="3">
        <f t="shared" ca="1" si="187"/>
        <v>3</v>
      </c>
      <c r="L1033" s="3" t="str">
        <f ca="1">VLOOKUP(K1033,Freq_Investment!$A$1:$B$8,2,0)</f>
        <v>Fortnightly</v>
      </c>
      <c r="M1033" s="3" t="str">
        <f t="shared" ca="1" si="188"/>
        <v>Auto</v>
      </c>
      <c r="N1033" s="3">
        <f t="shared" ca="1" si="178"/>
        <v>2</v>
      </c>
      <c r="O1033" s="3">
        <f t="shared" ca="1" si="178"/>
        <v>4</v>
      </c>
      <c r="P1033" s="3">
        <f t="shared" ca="1" si="178"/>
        <v>4</v>
      </c>
    </row>
    <row r="1034" spans="1:16" x14ac:dyDescent="0.25">
      <c r="A1034" s="3">
        <f t="shared" ca="1" si="179"/>
        <v>74351570</v>
      </c>
      <c r="B1034" s="3">
        <f t="shared" ca="1" si="180"/>
        <v>9432</v>
      </c>
      <c r="C1034" s="1">
        <f t="shared" ca="1" si="181"/>
        <v>40463</v>
      </c>
      <c r="D1034" s="7">
        <f t="shared" ca="1" si="182"/>
        <v>7</v>
      </c>
      <c r="E1034" s="3" t="str">
        <f ca="1">VLOOKUP(D1034,State!$A$1:$B$9,2,0)</f>
        <v>VIC</v>
      </c>
      <c r="F1034" s="3">
        <f t="shared" ca="1" si="183"/>
        <v>292</v>
      </c>
      <c r="G1034" s="3" t="str">
        <f ca="1">VLOOKUP(F1034,Occupation!$A$1:$B$915,2,0)</f>
        <v>Orthoptist</v>
      </c>
      <c r="H1034" s="3">
        <f t="shared" ca="1" si="184"/>
        <v>8</v>
      </c>
      <c r="I1034" s="3">
        <f t="shared" ca="1" si="185"/>
        <v>3371.21</v>
      </c>
      <c r="J1034" s="3">
        <f t="shared" ca="1" si="186"/>
        <v>4.6558605173234568E-2</v>
      </c>
      <c r="K1034" s="3">
        <f t="shared" ca="1" si="187"/>
        <v>5</v>
      </c>
      <c r="L1034" s="3" t="str">
        <f ca="1">VLOOKUP(K1034,Freq_Investment!$A$1:$B$8,2,0)</f>
        <v>Quarterly</v>
      </c>
      <c r="M1034" s="3" t="str">
        <f t="shared" ca="1" si="188"/>
        <v>Auto</v>
      </c>
      <c r="N1034" s="3">
        <f t="shared" ca="1" si="178"/>
        <v>1</v>
      </c>
      <c r="O1034" s="3">
        <f t="shared" ca="1" si="178"/>
        <v>1</v>
      </c>
      <c r="P1034" s="3">
        <f t="shared" ca="1" si="178"/>
        <v>3</v>
      </c>
    </row>
    <row r="1035" spans="1:16" x14ac:dyDescent="0.25">
      <c r="A1035" s="3">
        <f t="shared" ca="1" si="179"/>
        <v>180033883</v>
      </c>
      <c r="B1035" s="3">
        <f t="shared" ca="1" si="180"/>
        <v>247</v>
      </c>
      <c r="C1035" s="1">
        <f t="shared" ca="1" si="181"/>
        <v>29996</v>
      </c>
      <c r="D1035" s="7">
        <f t="shared" ca="1" si="182"/>
        <v>8</v>
      </c>
      <c r="E1035" s="3" t="str">
        <f ca="1">VLOOKUP(D1035,State!$A$1:$B$9,2,0)</f>
        <v>ACT</v>
      </c>
      <c r="F1035" s="3">
        <f t="shared" ca="1" si="183"/>
        <v>108</v>
      </c>
      <c r="G1035" s="3" t="str">
        <f ca="1">VLOOKUP(F1035,Occupation!$A$1:$B$915,2,0)</f>
        <v>Visual Arts and Crafts Professionals nec</v>
      </c>
      <c r="H1035" s="3">
        <f t="shared" ca="1" si="184"/>
        <v>7</v>
      </c>
      <c r="I1035" s="3">
        <f t="shared" ca="1" si="185"/>
        <v>64988.24</v>
      </c>
      <c r="J1035" s="3">
        <f t="shared" ca="1" si="186"/>
        <v>0.42505046561299265</v>
      </c>
      <c r="K1035" s="3">
        <f t="shared" ca="1" si="187"/>
        <v>6</v>
      </c>
      <c r="L1035" s="3" t="str">
        <f ca="1">VLOOKUP(K1035,Freq_Investment!$A$1:$B$8,2,0)</f>
        <v>Half-yearly</v>
      </c>
      <c r="M1035" s="3" t="str">
        <f t="shared" ca="1" si="188"/>
        <v>Manual</v>
      </c>
      <c r="N1035" s="3">
        <f t="shared" ca="1" si="178"/>
        <v>3</v>
      </c>
      <c r="O1035" s="3">
        <f t="shared" ca="1" si="178"/>
        <v>2</v>
      </c>
      <c r="P1035" s="3">
        <f t="shared" ca="1" si="178"/>
        <v>2</v>
      </c>
    </row>
    <row r="1036" spans="1:16" x14ac:dyDescent="0.25">
      <c r="A1036" s="3">
        <f t="shared" ca="1" si="179"/>
        <v>802234366</v>
      </c>
      <c r="B1036" s="3">
        <f t="shared" ca="1" si="180"/>
        <v>5957</v>
      </c>
      <c r="C1036" s="1">
        <f t="shared" ca="1" si="181"/>
        <v>26888</v>
      </c>
      <c r="D1036" s="7">
        <f t="shared" ca="1" si="182"/>
        <v>7</v>
      </c>
      <c r="E1036" s="3" t="str">
        <f ca="1">VLOOKUP(D1036,State!$A$1:$B$9,2,0)</f>
        <v>VIC</v>
      </c>
      <c r="F1036" s="3">
        <f t="shared" ca="1" si="183"/>
        <v>860</v>
      </c>
      <c r="G1036" s="3" t="str">
        <f ca="1">VLOOKUP(F1036,Occupation!$A$1:$B$915,2,0)</f>
        <v>Mobile Plant Operators nec</v>
      </c>
      <c r="H1036" s="3">
        <f t="shared" ca="1" si="184"/>
        <v>4</v>
      </c>
      <c r="I1036" s="3">
        <f t="shared" ca="1" si="185"/>
        <v>79677.67</v>
      </c>
      <c r="J1036" s="3">
        <f t="shared" ca="1" si="186"/>
        <v>0.347717732093351</v>
      </c>
      <c r="K1036" s="3">
        <f t="shared" ca="1" si="187"/>
        <v>5</v>
      </c>
      <c r="L1036" s="3" t="str">
        <f ca="1">VLOOKUP(K1036,Freq_Investment!$A$1:$B$8,2,0)</f>
        <v>Quarterly</v>
      </c>
      <c r="M1036" s="3" t="str">
        <f t="shared" ca="1" si="188"/>
        <v>Manual</v>
      </c>
      <c r="N1036" s="3">
        <f t="shared" ca="1" si="178"/>
        <v>2</v>
      </c>
      <c r="O1036" s="3">
        <f t="shared" ca="1" si="178"/>
        <v>2</v>
      </c>
      <c r="P1036" s="3">
        <f t="shared" ca="1" si="178"/>
        <v>5</v>
      </c>
    </row>
    <row r="1037" spans="1:16" x14ac:dyDescent="0.25">
      <c r="A1037" s="3">
        <f t="shared" ca="1" si="179"/>
        <v>400646999</v>
      </c>
      <c r="B1037" s="3">
        <f t="shared" ca="1" si="180"/>
        <v>2329</v>
      </c>
      <c r="C1037" s="1">
        <f t="shared" ca="1" si="181"/>
        <v>27473</v>
      </c>
      <c r="D1037" s="7">
        <f t="shared" ca="1" si="182"/>
        <v>1</v>
      </c>
      <c r="E1037" s="3" t="str">
        <f ca="1">VLOOKUP(D1037,State!$A$1:$B$9,2,0)</f>
        <v>NSW</v>
      </c>
      <c r="F1037" s="3">
        <f t="shared" ca="1" si="183"/>
        <v>411</v>
      </c>
      <c r="G1037" s="3" t="str">
        <f ca="1">VLOOKUP(F1037,Occupation!$A$1:$B$915,2,0)</f>
        <v>Interpreter</v>
      </c>
      <c r="H1037" s="3">
        <f t="shared" ca="1" si="184"/>
        <v>5</v>
      </c>
      <c r="I1037" s="3">
        <f t="shared" ca="1" si="185"/>
        <v>43429.98</v>
      </c>
      <c r="J1037" s="3">
        <f t="shared" ca="1" si="186"/>
        <v>0.34350356211205046</v>
      </c>
      <c r="K1037" s="3">
        <f t="shared" ca="1" si="187"/>
        <v>3</v>
      </c>
      <c r="L1037" s="3" t="str">
        <f ca="1">VLOOKUP(K1037,Freq_Investment!$A$1:$B$8,2,0)</f>
        <v>Fortnightly</v>
      </c>
      <c r="M1037" s="3" t="str">
        <f t="shared" ca="1" si="188"/>
        <v>Manual</v>
      </c>
      <c r="N1037" s="3">
        <f t="shared" ca="1" si="178"/>
        <v>1</v>
      </c>
      <c r="O1037" s="3">
        <f t="shared" ca="1" si="178"/>
        <v>3</v>
      </c>
      <c r="P1037" s="3">
        <f t="shared" ca="1" si="178"/>
        <v>3</v>
      </c>
    </row>
    <row r="1038" spans="1:16" x14ac:dyDescent="0.25">
      <c r="A1038" s="3">
        <f t="shared" ca="1" si="179"/>
        <v>621134582</v>
      </c>
      <c r="B1038" s="3">
        <f t="shared" ca="1" si="180"/>
        <v>6382</v>
      </c>
      <c r="C1038" s="1">
        <f t="shared" ca="1" si="181"/>
        <v>43665</v>
      </c>
      <c r="D1038" s="7">
        <f t="shared" ca="1" si="182"/>
        <v>1</v>
      </c>
      <c r="E1038" s="3" t="str">
        <f ca="1">VLOOKUP(D1038,State!$A$1:$B$9,2,0)</f>
        <v>NSW</v>
      </c>
      <c r="F1038" s="3">
        <f t="shared" ca="1" si="183"/>
        <v>897</v>
      </c>
      <c r="G1038" s="3" t="str">
        <f ca="1">VLOOKUP(F1038,Occupation!$A$1:$B$915,2,0)</f>
        <v>Dairy Cattle Farm Worker</v>
      </c>
      <c r="H1038" s="3">
        <f t="shared" ca="1" si="184"/>
        <v>3</v>
      </c>
      <c r="I1038" s="3">
        <f t="shared" ca="1" si="185"/>
        <v>61797.58</v>
      </c>
      <c r="J1038" s="3">
        <f t="shared" ca="1" si="186"/>
        <v>2.0257637395209804E-2</v>
      </c>
      <c r="K1038" s="3">
        <f t="shared" ca="1" si="187"/>
        <v>6</v>
      </c>
      <c r="L1038" s="3" t="str">
        <f ca="1">VLOOKUP(K1038,Freq_Investment!$A$1:$B$8,2,0)</f>
        <v>Half-yearly</v>
      </c>
      <c r="M1038" s="3" t="str">
        <f t="shared" ca="1" si="188"/>
        <v>Manual</v>
      </c>
      <c r="N1038" s="3">
        <f t="shared" ca="1" si="178"/>
        <v>4</v>
      </c>
      <c r="O1038" s="3">
        <f t="shared" ca="1" si="178"/>
        <v>4</v>
      </c>
      <c r="P1038" s="3">
        <f t="shared" ca="1" si="178"/>
        <v>4</v>
      </c>
    </row>
    <row r="1039" spans="1:16" x14ac:dyDescent="0.25">
      <c r="A1039" s="3">
        <f t="shared" ca="1" si="179"/>
        <v>559024140</v>
      </c>
      <c r="B1039" s="3">
        <f t="shared" ca="1" si="180"/>
        <v>359</v>
      </c>
      <c r="C1039" s="1">
        <f t="shared" ca="1" si="181"/>
        <v>37948</v>
      </c>
      <c r="D1039" s="7">
        <f t="shared" ca="1" si="182"/>
        <v>7</v>
      </c>
      <c r="E1039" s="3" t="str">
        <f ca="1">VLOOKUP(D1039,State!$A$1:$B$9,2,0)</f>
        <v>VIC</v>
      </c>
      <c r="F1039" s="3">
        <f t="shared" ca="1" si="183"/>
        <v>814</v>
      </c>
      <c r="G1039" s="3" t="str">
        <f ca="1">VLOOKUP(F1039,Occupation!$A$1:$B$915,2,0)</f>
        <v>Rubber Production Machine Operator</v>
      </c>
      <c r="H1039" s="3">
        <f t="shared" ca="1" si="184"/>
        <v>10</v>
      </c>
      <c r="I1039" s="3">
        <f t="shared" ca="1" si="185"/>
        <v>65341.8</v>
      </c>
      <c r="J1039" s="3">
        <f t="shared" ca="1" si="186"/>
        <v>0.29832714263456611</v>
      </c>
      <c r="K1039" s="3">
        <f t="shared" ca="1" si="187"/>
        <v>5</v>
      </c>
      <c r="L1039" s="3" t="str">
        <f ca="1">VLOOKUP(K1039,Freq_Investment!$A$1:$B$8,2,0)</f>
        <v>Quarterly</v>
      </c>
      <c r="M1039" s="3" t="str">
        <f t="shared" ca="1" si="188"/>
        <v>Manual</v>
      </c>
      <c r="N1039" s="3">
        <f t="shared" ca="1" si="178"/>
        <v>5</v>
      </c>
      <c r="O1039" s="3">
        <f t="shared" ca="1" si="178"/>
        <v>3</v>
      </c>
      <c r="P1039" s="3">
        <f t="shared" ca="1" si="178"/>
        <v>5</v>
      </c>
    </row>
    <row r="1040" spans="1:16" x14ac:dyDescent="0.25">
      <c r="A1040" s="3">
        <f t="shared" ca="1" si="179"/>
        <v>261041801</v>
      </c>
      <c r="B1040" s="3">
        <f t="shared" ca="1" si="180"/>
        <v>7100</v>
      </c>
      <c r="C1040" s="1">
        <f t="shared" ca="1" si="181"/>
        <v>30565</v>
      </c>
      <c r="D1040" s="7">
        <f t="shared" ca="1" si="182"/>
        <v>3</v>
      </c>
      <c r="E1040" s="3" t="str">
        <f ca="1">VLOOKUP(D1040,State!$A$1:$B$9,2,0)</f>
        <v>SA</v>
      </c>
      <c r="F1040" s="3">
        <f t="shared" ca="1" si="183"/>
        <v>394</v>
      </c>
      <c r="G1040" s="3" t="str">
        <f ca="1">VLOOKUP(F1040,Occupation!$A$1:$B$915,2,0)</f>
        <v>Barrister</v>
      </c>
      <c r="H1040" s="3">
        <f t="shared" ca="1" si="184"/>
        <v>3</v>
      </c>
      <c r="I1040" s="3">
        <f t="shared" ca="1" si="185"/>
        <v>40104.32</v>
      </c>
      <c r="J1040" s="3">
        <f t="shared" ca="1" si="186"/>
        <v>0.44617241413624165</v>
      </c>
      <c r="K1040" s="3">
        <f t="shared" ca="1" si="187"/>
        <v>6</v>
      </c>
      <c r="L1040" s="3" t="str">
        <f ca="1">VLOOKUP(K1040,Freq_Investment!$A$1:$B$8,2,0)</f>
        <v>Half-yearly</v>
      </c>
      <c r="M1040" s="3" t="str">
        <f t="shared" ca="1" si="188"/>
        <v>Auto</v>
      </c>
      <c r="N1040" s="3">
        <f t="shared" ca="1" si="178"/>
        <v>1</v>
      </c>
      <c r="O1040" s="3">
        <f t="shared" ca="1" si="178"/>
        <v>2</v>
      </c>
      <c r="P1040" s="3">
        <f t="shared" ca="1" si="178"/>
        <v>5</v>
      </c>
    </row>
    <row r="1041" spans="1:16" x14ac:dyDescent="0.25">
      <c r="A1041" s="3">
        <f t="shared" ca="1" si="179"/>
        <v>969059563</v>
      </c>
      <c r="B1041" s="3">
        <f t="shared" ca="1" si="180"/>
        <v>6794</v>
      </c>
      <c r="C1041" s="1">
        <f t="shared" ca="1" si="181"/>
        <v>34804</v>
      </c>
      <c r="D1041" s="7">
        <f t="shared" ca="1" si="182"/>
        <v>8</v>
      </c>
      <c r="E1041" s="3" t="str">
        <f ca="1">VLOOKUP(D1041,State!$A$1:$B$9,2,0)</f>
        <v>ACT</v>
      </c>
      <c r="F1041" s="3">
        <f t="shared" ca="1" si="183"/>
        <v>860</v>
      </c>
      <c r="G1041" s="3" t="str">
        <f ca="1">VLOOKUP(F1041,Occupation!$A$1:$B$915,2,0)</f>
        <v>Mobile Plant Operators nec</v>
      </c>
      <c r="H1041" s="3">
        <f t="shared" ca="1" si="184"/>
        <v>9</v>
      </c>
      <c r="I1041" s="3">
        <f t="shared" ca="1" si="185"/>
        <v>39511.18</v>
      </c>
      <c r="J1041" s="3">
        <f t="shared" ca="1" si="186"/>
        <v>0.49452382579299814</v>
      </c>
      <c r="K1041" s="3">
        <f t="shared" ca="1" si="187"/>
        <v>3</v>
      </c>
      <c r="L1041" s="3" t="str">
        <f ca="1">VLOOKUP(K1041,Freq_Investment!$A$1:$B$8,2,0)</f>
        <v>Fortnightly</v>
      </c>
      <c r="M1041" s="3" t="str">
        <f t="shared" ca="1" si="188"/>
        <v>Auto</v>
      </c>
      <c r="N1041" s="3">
        <f t="shared" ca="1" si="178"/>
        <v>5</v>
      </c>
      <c r="O1041" s="3">
        <f t="shared" ca="1" si="178"/>
        <v>2</v>
      </c>
      <c r="P1041" s="3">
        <f t="shared" ca="1" si="178"/>
        <v>4</v>
      </c>
    </row>
    <row r="1042" spans="1:16" x14ac:dyDescent="0.25">
      <c r="A1042" s="3">
        <f t="shared" ca="1" si="179"/>
        <v>60606569</v>
      </c>
      <c r="B1042" s="3">
        <f t="shared" ca="1" si="180"/>
        <v>6637</v>
      </c>
      <c r="C1042" s="1">
        <f t="shared" ca="1" si="181"/>
        <v>34921</v>
      </c>
      <c r="D1042" s="7">
        <f t="shared" ca="1" si="182"/>
        <v>6</v>
      </c>
      <c r="E1042" s="3" t="str">
        <f ca="1">VLOOKUP(D1042,State!$A$1:$B$9,2,0)</f>
        <v>TAS</v>
      </c>
      <c r="F1042" s="3">
        <f t="shared" ca="1" si="183"/>
        <v>496</v>
      </c>
      <c r="G1042" s="3" t="str">
        <f ca="1">VLOOKUP(F1042,Occupation!$A$1:$B$915,2,0)</f>
        <v>Locksmith</v>
      </c>
      <c r="H1042" s="3">
        <f t="shared" ca="1" si="184"/>
        <v>2</v>
      </c>
      <c r="I1042" s="3">
        <f t="shared" ca="1" si="185"/>
        <v>19456.47</v>
      </c>
      <c r="J1042" s="3">
        <f t="shared" ca="1" si="186"/>
        <v>3.7243079017728609E-3</v>
      </c>
      <c r="K1042" s="3">
        <f t="shared" ca="1" si="187"/>
        <v>4</v>
      </c>
      <c r="L1042" s="3" t="str">
        <f ca="1">VLOOKUP(K1042,Freq_Investment!$A$1:$B$8,2,0)</f>
        <v>Monthly</v>
      </c>
      <c r="M1042" s="3" t="str">
        <f t="shared" ca="1" si="188"/>
        <v>Manual</v>
      </c>
      <c r="N1042" s="3">
        <f t="shared" ca="1" si="178"/>
        <v>1</v>
      </c>
      <c r="O1042" s="3">
        <f t="shared" ca="1" si="178"/>
        <v>1</v>
      </c>
      <c r="P1042" s="3">
        <f t="shared" ca="1" si="178"/>
        <v>3</v>
      </c>
    </row>
    <row r="1043" spans="1:16" x14ac:dyDescent="0.25">
      <c r="A1043" s="3">
        <f t="shared" ca="1" si="179"/>
        <v>58831392</v>
      </c>
      <c r="B1043" s="3">
        <f t="shared" ca="1" si="180"/>
        <v>3571</v>
      </c>
      <c r="C1043" s="1">
        <f t="shared" ca="1" si="181"/>
        <v>30690</v>
      </c>
      <c r="D1043" s="7">
        <f t="shared" ca="1" si="182"/>
        <v>3</v>
      </c>
      <c r="E1043" s="3" t="str">
        <f ca="1">VLOOKUP(D1043,State!$A$1:$B$9,2,0)</f>
        <v>SA</v>
      </c>
      <c r="F1043" s="3">
        <f t="shared" ca="1" si="183"/>
        <v>852</v>
      </c>
      <c r="G1043" s="3" t="str">
        <f ca="1">VLOOKUP(F1043,Occupation!$A$1:$B$915,2,0)</f>
        <v>Loader Operator</v>
      </c>
      <c r="H1043" s="3">
        <f t="shared" ca="1" si="184"/>
        <v>10</v>
      </c>
      <c r="I1043" s="3">
        <f t="shared" ca="1" si="185"/>
        <v>76602.509999999995</v>
      </c>
      <c r="J1043" s="3">
        <f t="shared" ca="1" si="186"/>
        <v>0.39510852785042683</v>
      </c>
      <c r="K1043" s="3">
        <f t="shared" ca="1" si="187"/>
        <v>2</v>
      </c>
      <c r="L1043" s="3" t="str">
        <f ca="1">VLOOKUP(K1043,Freq_Investment!$A$1:$B$8,2,0)</f>
        <v>Weekly</v>
      </c>
      <c r="M1043" s="3" t="str">
        <f t="shared" ca="1" si="188"/>
        <v>Manual</v>
      </c>
      <c r="N1043" s="3">
        <f t="shared" ca="1" si="178"/>
        <v>3</v>
      </c>
      <c r="O1043" s="3">
        <f t="shared" ca="1" si="178"/>
        <v>4</v>
      </c>
      <c r="P1043" s="3">
        <f t="shared" ca="1" si="178"/>
        <v>2</v>
      </c>
    </row>
    <row r="1044" spans="1:16" x14ac:dyDescent="0.25">
      <c r="A1044" s="3">
        <f t="shared" ca="1" si="179"/>
        <v>547009333</v>
      </c>
      <c r="B1044" s="3">
        <f t="shared" ca="1" si="180"/>
        <v>5453</v>
      </c>
      <c r="C1044" s="1">
        <f t="shared" ca="1" si="181"/>
        <v>41856</v>
      </c>
      <c r="D1044" s="7">
        <f t="shared" ca="1" si="182"/>
        <v>6</v>
      </c>
      <c r="E1044" s="3" t="str">
        <f ca="1">VLOOKUP(D1044,State!$A$1:$B$9,2,0)</f>
        <v>TAS</v>
      </c>
      <c r="F1044" s="3">
        <f t="shared" ca="1" si="183"/>
        <v>793</v>
      </c>
      <c r="G1044" s="3" t="str">
        <f ca="1">VLOOKUP(F1044,Occupation!$A$1:$B$915,2,0)</f>
        <v>Pharmacy Sales Assistant</v>
      </c>
      <c r="H1044" s="3">
        <f t="shared" ca="1" si="184"/>
        <v>9</v>
      </c>
      <c r="I1044" s="3">
        <f t="shared" ca="1" si="185"/>
        <v>53947.37</v>
      </c>
      <c r="J1044" s="3">
        <f t="shared" ca="1" si="186"/>
        <v>0.14612354546549672</v>
      </c>
      <c r="K1044" s="3">
        <f t="shared" ca="1" si="187"/>
        <v>5</v>
      </c>
      <c r="L1044" s="3" t="str">
        <f ca="1">VLOOKUP(K1044,Freq_Investment!$A$1:$B$8,2,0)</f>
        <v>Quarterly</v>
      </c>
      <c r="M1044" s="3" t="str">
        <f t="shared" ca="1" si="188"/>
        <v>Manual</v>
      </c>
      <c r="N1044" s="3">
        <f t="shared" ca="1" si="178"/>
        <v>2</v>
      </c>
      <c r="O1044" s="3">
        <f t="shared" ca="1" si="178"/>
        <v>3</v>
      </c>
      <c r="P1044" s="3">
        <f t="shared" ca="1" si="178"/>
        <v>1</v>
      </c>
    </row>
    <row r="1045" spans="1:16" x14ac:dyDescent="0.25">
      <c r="A1045" s="3">
        <f t="shared" ca="1" si="179"/>
        <v>999649244</v>
      </c>
      <c r="B1045" s="3">
        <f t="shared" ca="1" si="180"/>
        <v>6487</v>
      </c>
      <c r="C1045" s="1">
        <f t="shared" ca="1" si="181"/>
        <v>43267</v>
      </c>
      <c r="D1045" s="7">
        <f t="shared" ca="1" si="182"/>
        <v>8</v>
      </c>
      <c r="E1045" s="3" t="str">
        <f ca="1">VLOOKUP(D1045,State!$A$1:$B$9,2,0)</f>
        <v>ACT</v>
      </c>
      <c r="F1045" s="3">
        <f t="shared" ca="1" si="183"/>
        <v>913</v>
      </c>
      <c r="G1045" s="3" t="str">
        <f ca="1">VLOOKUP(F1045,Occupation!$A$1:$B$915,2,0)</f>
        <v>Printer's Assistant</v>
      </c>
      <c r="H1045" s="3">
        <f t="shared" ca="1" si="184"/>
        <v>10</v>
      </c>
      <c r="I1045" s="3">
        <f t="shared" ca="1" si="185"/>
        <v>73371.48</v>
      </c>
      <c r="J1045" s="3">
        <f t="shared" ca="1" si="186"/>
        <v>8.9680471073889878E-2</v>
      </c>
      <c r="K1045" s="3">
        <f t="shared" ca="1" si="187"/>
        <v>2</v>
      </c>
      <c r="L1045" s="3" t="str">
        <f ca="1">VLOOKUP(K1045,Freq_Investment!$A$1:$B$8,2,0)</f>
        <v>Weekly</v>
      </c>
      <c r="M1045" s="3" t="str">
        <f t="shared" ca="1" si="188"/>
        <v>Manual</v>
      </c>
      <c r="N1045" s="3">
        <f t="shared" ca="1" si="178"/>
        <v>5</v>
      </c>
      <c r="O1045" s="3">
        <f t="shared" ca="1" si="178"/>
        <v>2</v>
      </c>
      <c r="P1045" s="3">
        <f t="shared" ca="1" si="178"/>
        <v>4</v>
      </c>
    </row>
    <row r="1046" spans="1:16" x14ac:dyDescent="0.25">
      <c r="A1046" s="3">
        <f t="shared" ca="1" si="179"/>
        <v>959376783</v>
      </c>
      <c r="B1046" s="3">
        <f t="shared" ca="1" si="180"/>
        <v>168</v>
      </c>
      <c r="C1046" s="1">
        <f t="shared" ca="1" si="181"/>
        <v>41042</v>
      </c>
      <c r="D1046" s="7">
        <f t="shared" ca="1" si="182"/>
        <v>3</v>
      </c>
      <c r="E1046" s="3" t="str">
        <f ca="1">VLOOKUP(D1046,State!$A$1:$B$9,2,0)</f>
        <v>SA</v>
      </c>
      <c r="F1046" s="3">
        <f t="shared" ca="1" si="183"/>
        <v>205</v>
      </c>
      <c r="G1046" s="3" t="str">
        <f ca="1">VLOOKUP(F1046,Occupation!$A$1:$B$915,2,0)</f>
        <v>Multimedia Designer</v>
      </c>
      <c r="H1046" s="3">
        <f t="shared" ca="1" si="184"/>
        <v>1</v>
      </c>
      <c r="I1046" s="3">
        <f t="shared" ca="1" si="185"/>
        <v>26099.32</v>
      </c>
      <c r="J1046" s="3">
        <f t="shared" ca="1" si="186"/>
        <v>0.19636139875370734</v>
      </c>
      <c r="K1046" s="3">
        <f t="shared" ca="1" si="187"/>
        <v>5</v>
      </c>
      <c r="L1046" s="3" t="str">
        <f ca="1">VLOOKUP(K1046,Freq_Investment!$A$1:$B$8,2,0)</f>
        <v>Quarterly</v>
      </c>
      <c r="M1046" s="3" t="str">
        <f t="shared" ca="1" si="188"/>
        <v>Auto</v>
      </c>
      <c r="N1046" s="3">
        <f t="shared" ca="1" si="178"/>
        <v>1</v>
      </c>
      <c r="O1046" s="3">
        <f t="shared" ca="1" si="178"/>
        <v>1</v>
      </c>
      <c r="P1046" s="3">
        <f t="shared" ca="1" si="178"/>
        <v>2</v>
      </c>
    </row>
    <row r="1047" spans="1:16" x14ac:dyDescent="0.25">
      <c r="A1047" s="3">
        <f t="shared" ca="1" si="179"/>
        <v>936241587</v>
      </c>
      <c r="B1047" s="3">
        <f t="shared" ca="1" si="180"/>
        <v>6473</v>
      </c>
      <c r="C1047" s="1">
        <f t="shared" ca="1" si="181"/>
        <v>34066</v>
      </c>
      <c r="D1047" s="7">
        <f t="shared" ca="1" si="182"/>
        <v>2</v>
      </c>
      <c r="E1047" s="3" t="str">
        <f ca="1">VLOOKUP(D1047,State!$A$1:$B$9,2,0)</f>
        <v>QLD</v>
      </c>
      <c r="F1047" s="3">
        <f t="shared" ca="1" si="183"/>
        <v>186</v>
      </c>
      <c r="G1047" s="3" t="str">
        <f ca="1">VLOOKUP(F1047,Occupation!$A$1:$B$915,2,0)</f>
        <v>Flying Instructor</v>
      </c>
      <c r="H1047" s="3">
        <f t="shared" ca="1" si="184"/>
        <v>10</v>
      </c>
      <c r="I1047" s="3">
        <f t="shared" ca="1" si="185"/>
        <v>14162.1</v>
      </c>
      <c r="J1047" s="3">
        <f t="shared" ca="1" si="186"/>
        <v>0.47055333252508591</v>
      </c>
      <c r="K1047" s="3">
        <f t="shared" ca="1" si="187"/>
        <v>2</v>
      </c>
      <c r="L1047" s="3" t="str">
        <f ca="1">VLOOKUP(K1047,Freq_Investment!$A$1:$B$8,2,0)</f>
        <v>Weekly</v>
      </c>
      <c r="M1047" s="3" t="str">
        <f t="shared" ca="1" si="188"/>
        <v>Auto</v>
      </c>
      <c r="N1047" s="3">
        <f t="shared" ca="1" si="178"/>
        <v>4</v>
      </c>
      <c r="O1047" s="3">
        <f t="shared" ca="1" si="178"/>
        <v>5</v>
      </c>
      <c r="P1047" s="3">
        <f t="shared" ca="1" si="178"/>
        <v>2</v>
      </c>
    </row>
    <row r="1048" spans="1:16" x14ac:dyDescent="0.25">
      <c r="A1048" s="3">
        <f t="shared" ca="1" si="179"/>
        <v>871279228</v>
      </c>
      <c r="B1048" s="3">
        <f t="shared" ca="1" si="180"/>
        <v>4102</v>
      </c>
      <c r="C1048" s="1">
        <f t="shared" ca="1" si="181"/>
        <v>43279</v>
      </c>
      <c r="D1048" s="7">
        <f t="shared" ca="1" si="182"/>
        <v>2</v>
      </c>
      <c r="E1048" s="3" t="str">
        <f ca="1">VLOOKUP(D1048,State!$A$1:$B$9,2,0)</f>
        <v>QLD</v>
      </c>
      <c r="F1048" s="3">
        <f t="shared" ca="1" si="183"/>
        <v>802</v>
      </c>
      <c r="G1048" s="3" t="str">
        <f ca="1">VLOOKUP(F1048,Occupation!$A$1:$B$915,2,0)</f>
        <v>Stone Processing Machine Operator</v>
      </c>
      <c r="H1048" s="3">
        <f t="shared" ca="1" si="184"/>
        <v>6</v>
      </c>
      <c r="I1048" s="3">
        <f t="shared" ca="1" si="185"/>
        <v>72410.7</v>
      </c>
      <c r="J1048" s="3">
        <f t="shared" ca="1" si="186"/>
        <v>0.38674959599236874</v>
      </c>
      <c r="K1048" s="3">
        <f t="shared" ca="1" si="187"/>
        <v>3</v>
      </c>
      <c r="L1048" s="3" t="str">
        <f ca="1">VLOOKUP(K1048,Freq_Investment!$A$1:$B$8,2,0)</f>
        <v>Fortnightly</v>
      </c>
      <c r="M1048" s="3" t="str">
        <f t="shared" ca="1" si="188"/>
        <v>Manual</v>
      </c>
      <c r="N1048" s="3">
        <f t="shared" ca="1" si="178"/>
        <v>4</v>
      </c>
      <c r="O1048" s="3">
        <f t="shared" ca="1" si="178"/>
        <v>3</v>
      </c>
      <c r="P1048" s="3">
        <f t="shared" ca="1" si="178"/>
        <v>1</v>
      </c>
    </row>
    <row r="1049" spans="1:16" x14ac:dyDescent="0.25">
      <c r="A1049" s="3">
        <f t="shared" ca="1" si="179"/>
        <v>703328651</v>
      </c>
      <c r="B1049" s="3">
        <f t="shared" ca="1" si="180"/>
        <v>9047</v>
      </c>
      <c r="C1049" s="1">
        <f t="shared" ca="1" si="181"/>
        <v>29940</v>
      </c>
      <c r="D1049" s="7">
        <f t="shared" ca="1" si="182"/>
        <v>8</v>
      </c>
      <c r="E1049" s="3" t="str">
        <f ca="1">VLOOKUP(D1049,State!$A$1:$B$9,2,0)</f>
        <v>ACT</v>
      </c>
      <c r="F1049" s="3">
        <f t="shared" ca="1" si="183"/>
        <v>414</v>
      </c>
      <c r="G1049" s="3" t="str">
        <f ca="1">VLOOKUP(F1049,Occupation!$A$1:$B$915,2,0)</f>
        <v>Social Professionals nec</v>
      </c>
      <c r="H1049" s="3">
        <f t="shared" ca="1" si="184"/>
        <v>7</v>
      </c>
      <c r="I1049" s="3">
        <f t="shared" ca="1" si="185"/>
        <v>49771.26</v>
      </c>
      <c r="J1049" s="3">
        <f t="shared" ca="1" si="186"/>
        <v>0.43560940796864378</v>
      </c>
      <c r="K1049" s="3">
        <f t="shared" ca="1" si="187"/>
        <v>7</v>
      </c>
      <c r="L1049" s="3" t="str">
        <f ca="1">VLOOKUP(K1049,Freq_Investment!$A$1:$B$8,2,0)</f>
        <v>Yearly</v>
      </c>
      <c r="M1049" s="3" t="str">
        <f t="shared" ca="1" si="188"/>
        <v>Auto</v>
      </c>
      <c r="N1049" s="3">
        <f t="shared" ca="1" si="178"/>
        <v>4</v>
      </c>
      <c r="O1049" s="3">
        <f t="shared" ca="1" si="178"/>
        <v>2</v>
      </c>
      <c r="P1049" s="3">
        <f t="shared" ca="1" si="178"/>
        <v>2</v>
      </c>
    </row>
    <row r="1050" spans="1:16" x14ac:dyDescent="0.25">
      <c r="A1050" s="3">
        <f t="shared" ca="1" si="179"/>
        <v>115043509</v>
      </c>
      <c r="B1050" s="3">
        <f t="shared" ca="1" si="180"/>
        <v>7948</v>
      </c>
      <c r="C1050" s="1">
        <f t="shared" ca="1" si="181"/>
        <v>42841</v>
      </c>
      <c r="D1050" s="7">
        <f t="shared" ca="1" si="182"/>
        <v>7</v>
      </c>
      <c r="E1050" s="3" t="str">
        <f ca="1">VLOOKUP(D1050,State!$A$1:$B$9,2,0)</f>
        <v>VIC</v>
      </c>
      <c r="F1050" s="3">
        <f t="shared" ca="1" si="183"/>
        <v>87</v>
      </c>
      <c r="G1050" s="3" t="str">
        <f ca="1">VLOOKUP(F1050,Occupation!$A$1:$B$915,2,0)</f>
        <v>Railway Station Manager</v>
      </c>
      <c r="H1050" s="3">
        <f t="shared" ca="1" si="184"/>
        <v>10</v>
      </c>
      <c r="I1050" s="3">
        <f t="shared" ca="1" si="185"/>
        <v>71512.86</v>
      </c>
      <c r="J1050" s="3">
        <f t="shared" ca="1" si="186"/>
        <v>1.3917631858116619E-2</v>
      </c>
      <c r="K1050" s="3">
        <f t="shared" ca="1" si="187"/>
        <v>2</v>
      </c>
      <c r="L1050" s="3" t="str">
        <f ca="1">VLOOKUP(K1050,Freq_Investment!$A$1:$B$8,2,0)</f>
        <v>Weekly</v>
      </c>
      <c r="M1050" s="3" t="str">
        <f t="shared" ca="1" si="188"/>
        <v>Manual</v>
      </c>
      <c r="N1050" s="3">
        <f t="shared" ca="1" si="178"/>
        <v>4</v>
      </c>
      <c r="O1050" s="3">
        <f t="shared" ca="1" si="178"/>
        <v>2</v>
      </c>
      <c r="P1050" s="3">
        <f t="shared" ca="1" si="178"/>
        <v>4</v>
      </c>
    </row>
    <row r="1051" spans="1:16" x14ac:dyDescent="0.25">
      <c r="A1051" s="3">
        <f t="shared" ca="1" si="179"/>
        <v>816857431</v>
      </c>
      <c r="B1051" s="3">
        <f t="shared" ca="1" si="180"/>
        <v>8842</v>
      </c>
      <c r="C1051" s="1">
        <f t="shared" ca="1" si="181"/>
        <v>40377</v>
      </c>
      <c r="D1051" s="7">
        <f t="shared" ca="1" si="182"/>
        <v>5</v>
      </c>
      <c r="E1051" s="3" t="str">
        <f ca="1">VLOOKUP(D1051,State!$A$1:$B$9,2,0)</f>
        <v>NT</v>
      </c>
      <c r="F1051" s="3">
        <f t="shared" ca="1" si="183"/>
        <v>75</v>
      </c>
      <c r="G1051" s="3" t="str">
        <f ca="1">VLOOKUP(F1051,Occupation!$A$1:$B$915,2,0)</f>
        <v>Antique Dealer</v>
      </c>
      <c r="H1051" s="3">
        <f t="shared" ca="1" si="184"/>
        <v>10</v>
      </c>
      <c r="I1051" s="3">
        <f t="shared" ca="1" si="185"/>
        <v>15683.07</v>
      </c>
      <c r="J1051" s="3">
        <f t="shared" ca="1" si="186"/>
        <v>0.28563445070779103</v>
      </c>
      <c r="K1051" s="3">
        <f t="shared" ca="1" si="187"/>
        <v>4</v>
      </c>
      <c r="L1051" s="3" t="str">
        <f ca="1">VLOOKUP(K1051,Freq_Investment!$A$1:$B$8,2,0)</f>
        <v>Monthly</v>
      </c>
      <c r="M1051" s="3" t="str">
        <f t="shared" ca="1" si="188"/>
        <v>Auto</v>
      </c>
      <c r="N1051" s="3">
        <f t="shared" ca="1" si="178"/>
        <v>5</v>
      </c>
      <c r="O1051" s="3">
        <f t="shared" ca="1" si="178"/>
        <v>1</v>
      </c>
      <c r="P1051" s="3">
        <f t="shared" ca="1" si="178"/>
        <v>4</v>
      </c>
    </row>
    <row r="1052" spans="1:16" x14ac:dyDescent="0.25">
      <c r="A1052" s="3">
        <f t="shared" ca="1" si="179"/>
        <v>225451810</v>
      </c>
      <c r="B1052" s="3">
        <f t="shared" ca="1" si="180"/>
        <v>13</v>
      </c>
      <c r="C1052" s="1">
        <f t="shared" ca="1" si="181"/>
        <v>32863</v>
      </c>
      <c r="D1052" s="7">
        <f t="shared" ca="1" si="182"/>
        <v>2</v>
      </c>
      <c r="E1052" s="3" t="str">
        <f ca="1">VLOOKUP(D1052,State!$A$1:$B$9,2,0)</f>
        <v>QLD</v>
      </c>
      <c r="F1052" s="3">
        <f t="shared" ca="1" si="183"/>
        <v>118</v>
      </c>
      <c r="G1052" s="3" t="str">
        <f ca="1">VLOOKUP(F1052,Occupation!$A$1:$B$915,2,0)</f>
        <v>Film and Video Editor</v>
      </c>
      <c r="H1052" s="3">
        <f t="shared" ca="1" si="184"/>
        <v>9</v>
      </c>
      <c r="I1052" s="3">
        <f t="shared" ca="1" si="185"/>
        <v>14126.12</v>
      </c>
      <c r="J1052" s="3">
        <f t="shared" ca="1" si="186"/>
        <v>0.20362833241868861</v>
      </c>
      <c r="K1052" s="3">
        <f t="shared" ca="1" si="187"/>
        <v>7</v>
      </c>
      <c r="L1052" s="3" t="str">
        <f ca="1">VLOOKUP(K1052,Freq_Investment!$A$1:$B$8,2,0)</f>
        <v>Yearly</v>
      </c>
      <c r="M1052" s="3" t="str">
        <f t="shared" ca="1" si="188"/>
        <v>Auto</v>
      </c>
      <c r="N1052" s="3">
        <f t="shared" ca="1" si="178"/>
        <v>3</v>
      </c>
      <c r="O1052" s="3">
        <f t="shared" ca="1" si="178"/>
        <v>5</v>
      </c>
      <c r="P1052" s="3">
        <f t="shared" ca="1" si="178"/>
        <v>2</v>
      </c>
    </row>
    <row r="1053" spans="1:16" x14ac:dyDescent="0.25">
      <c r="A1053" s="3">
        <f t="shared" ca="1" si="179"/>
        <v>173268875</v>
      </c>
      <c r="B1053" s="3">
        <f t="shared" ca="1" si="180"/>
        <v>5222</v>
      </c>
      <c r="C1053" s="1">
        <f t="shared" ca="1" si="181"/>
        <v>36998</v>
      </c>
      <c r="D1053" s="7">
        <f t="shared" ca="1" si="182"/>
        <v>3</v>
      </c>
      <c r="E1053" s="3" t="str">
        <f ca="1">VLOOKUP(D1053,State!$A$1:$B$9,2,0)</f>
        <v>SA</v>
      </c>
      <c r="F1053" s="3">
        <f t="shared" ca="1" si="183"/>
        <v>722</v>
      </c>
      <c r="G1053" s="3" t="str">
        <f ca="1">VLOOKUP(F1053,Occupation!$A$1:$B$915,2,0)</f>
        <v>Data Entry Operator</v>
      </c>
      <c r="H1053" s="3">
        <f t="shared" ca="1" si="184"/>
        <v>9</v>
      </c>
      <c r="I1053" s="3">
        <f t="shared" ca="1" si="185"/>
        <v>43678.38</v>
      </c>
      <c r="J1053" s="3">
        <f t="shared" ca="1" si="186"/>
        <v>7.7668084578275398E-2</v>
      </c>
      <c r="K1053" s="3">
        <f t="shared" ca="1" si="187"/>
        <v>2</v>
      </c>
      <c r="L1053" s="3" t="str">
        <f ca="1">VLOOKUP(K1053,Freq_Investment!$A$1:$B$8,2,0)</f>
        <v>Weekly</v>
      </c>
      <c r="M1053" s="3" t="str">
        <f t="shared" ca="1" si="188"/>
        <v>Manual</v>
      </c>
      <c r="N1053" s="3">
        <f t="shared" ca="1" si="178"/>
        <v>5</v>
      </c>
      <c r="O1053" s="3">
        <f t="shared" ca="1" si="178"/>
        <v>5</v>
      </c>
      <c r="P1053" s="3">
        <f t="shared" ca="1" si="178"/>
        <v>5</v>
      </c>
    </row>
    <row r="1054" spans="1:16" x14ac:dyDescent="0.25">
      <c r="A1054" s="3">
        <f t="shared" ca="1" si="179"/>
        <v>803345994</v>
      </c>
      <c r="B1054" s="3">
        <f t="shared" ca="1" si="180"/>
        <v>8473</v>
      </c>
      <c r="C1054" s="1">
        <f t="shared" ca="1" si="181"/>
        <v>29649</v>
      </c>
      <c r="D1054" s="7">
        <f t="shared" ca="1" si="182"/>
        <v>2</v>
      </c>
      <c r="E1054" s="3" t="str">
        <f ca="1">VLOOKUP(D1054,State!$A$1:$B$9,2,0)</f>
        <v>QLD</v>
      </c>
      <c r="F1054" s="3">
        <f t="shared" ca="1" si="183"/>
        <v>152</v>
      </c>
      <c r="G1054" s="3" t="str">
        <f ca="1">VLOOKUP(F1054,Occupation!$A$1:$B$915,2,0)</f>
        <v>Actuary</v>
      </c>
      <c r="H1054" s="3">
        <f t="shared" ca="1" si="184"/>
        <v>7</v>
      </c>
      <c r="I1054" s="3">
        <f t="shared" ca="1" si="185"/>
        <v>47884.65</v>
      </c>
      <c r="J1054" s="3">
        <f t="shared" ca="1" si="186"/>
        <v>2.3378695724653953E-2</v>
      </c>
      <c r="K1054" s="3">
        <f t="shared" ca="1" si="187"/>
        <v>6</v>
      </c>
      <c r="L1054" s="3" t="str">
        <f ca="1">VLOOKUP(K1054,Freq_Investment!$A$1:$B$8,2,0)</f>
        <v>Half-yearly</v>
      </c>
      <c r="M1054" s="3" t="str">
        <f t="shared" ca="1" si="188"/>
        <v>Auto</v>
      </c>
      <c r="N1054" s="3">
        <f t="shared" ca="1" si="178"/>
        <v>3</v>
      </c>
      <c r="O1054" s="3">
        <f t="shared" ca="1" si="178"/>
        <v>2</v>
      </c>
      <c r="P1054" s="3">
        <f t="shared" ca="1" si="178"/>
        <v>4</v>
      </c>
    </row>
    <row r="1055" spans="1:16" x14ac:dyDescent="0.25">
      <c r="A1055" s="3">
        <f t="shared" ca="1" si="179"/>
        <v>947968145</v>
      </c>
      <c r="B1055" s="3">
        <f t="shared" ca="1" si="180"/>
        <v>7722</v>
      </c>
      <c r="C1055" s="1">
        <f t="shared" ca="1" si="181"/>
        <v>34592</v>
      </c>
      <c r="D1055" s="7">
        <f t="shared" ca="1" si="182"/>
        <v>8</v>
      </c>
      <c r="E1055" s="3" t="str">
        <f ca="1">VLOOKUP(D1055,State!$A$1:$B$9,2,0)</f>
        <v>ACT</v>
      </c>
      <c r="F1055" s="3">
        <f t="shared" ca="1" si="183"/>
        <v>74</v>
      </c>
      <c r="G1055" s="3" t="str">
        <f ca="1">VLOOKUP(F1055,Occupation!$A$1:$B$915,2,0)</f>
        <v>Retail Manager (General)</v>
      </c>
      <c r="H1055" s="3">
        <f t="shared" ca="1" si="184"/>
        <v>2</v>
      </c>
      <c r="I1055" s="3">
        <f t="shared" ca="1" si="185"/>
        <v>62779.96</v>
      </c>
      <c r="J1055" s="3">
        <f t="shared" ca="1" si="186"/>
        <v>0.28618736432055591</v>
      </c>
      <c r="K1055" s="3">
        <f t="shared" ca="1" si="187"/>
        <v>6</v>
      </c>
      <c r="L1055" s="3" t="str">
        <f ca="1">VLOOKUP(K1055,Freq_Investment!$A$1:$B$8,2,0)</f>
        <v>Half-yearly</v>
      </c>
      <c r="M1055" s="3" t="str">
        <f t="shared" ca="1" si="188"/>
        <v>Manual</v>
      </c>
      <c r="N1055" s="3">
        <f t="shared" ca="1" si="178"/>
        <v>4</v>
      </c>
      <c r="O1055" s="3">
        <f t="shared" ca="1" si="178"/>
        <v>2</v>
      </c>
      <c r="P1055" s="3">
        <f t="shared" ca="1" si="178"/>
        <v>4</v>
      </c>
    </row>
    <row r="1056" spans="1:16" x14ac:dyDescent="0.25">
      <c r="A1056" s="3">
        <f t="shared" ca="1" si="179"/>
        <v>413514497</v>
      </c>
      <c r="B1056" s="3">
        <f t="shared" ca="1" si="180"/>
        <v>9550</v>
      </c>
      <c r="C1056" s="1">
        <f t="shared" ca="1" si="181"/>
        <v>30265</v>
      </c>
      <c r="D1056" s="7">
        <f t="shared" ca="1" si="182"/>
        <v>7</v>
      </c>
      <c r="E1056" s="3" t="str">
        <f ca="1">VLOOKUP(D1056,State!$A$1:$B$9,2,0)</f>
        <v>VIC</v>
      </c>
      <c r="F1056" s="3">
        <f t="shared" ca="1" si="183"/>
        <v>687</v>
      </c>
      <c r="G1056" s="3" t="str">
        <f ca="1">VLOOKUP(F1056,Occupation!$A$1:$B$915,2,0)</f>
        <v>Personal Service Workers nec</v>
      </c>
      <c r="H1056" s="3">
        <f t="shared" ca="1" si="184"/>
        <v>4</v>
      </c>
      <c r="I1056" s="3">
        <f t="shared" ca="1" si="185"/>
        <v>83384.61</v>
      </c>
      <c r="J1056" s="3">
        <f t="shared" ca="1" si="186"/>
        <v>0.1440733762964323</v>
      </c>
      <c r="K1056" s="3">
        <f t="shared" ca="1" si="187"/>
        <v>7</v>
      </c>
      <c r="L1056" s="3" t="str">
        <f ca="1">VLOOKUP(K1056,Freq_Investment!$A$1:$B$8,2,0)</f>
        <v>Yearly</v>
      </c>
      <c r="M1056" s="3" t="str">
        <f t="shared" ca="1" si="188"/>
        <v>Manual</v>
      </c>
      <c r="N1056" s="3">
        <f t="shared" ca="1" si="178"/>
        <v>4</v>
      </c>
      <c r="O1056" s="3">
        <f t="shared" ca="1" si="178"/>
        <v>4</v>
      </c>
      <c r="P1056" s="3">
        <f t="shared" ca="1" si="178"/>
        <v>5</v>
      </c>
    </row>
    <row r="1057" spans="1:16" x14ac:dyDescent="0.25">
      <c r="A1057" s="3">
        <f t="shared" ca="1" si="179"/>
        <v>366797587</v>
      </c>
      <c r="B1057" s="3">
        <f t="shared" ca="1" si="180"/>
        <v>6679</v>
      </c>
      <c r="C1057" s="1">
        <f t="shared" ca="1" si="181"/>
        <v>26047</v>
      </c>
      <c r="D1057" s="7">
        <f t="shared" ca="1" si="182"/>
        <v>3</v>
      </c>
      <c r="E1057" s="3" t="str">
        <f ca="1">VLOOKUP(D1057,State!$A$1:$B$9,2,0)</f>
        <v>SA</v>
      </c>
      <c r="F1057" s="3">
        <f t="shared" ca="1" si="183"/>
        <v>904</v>
      </c>
      <c r="G1057" s="3" t="str">
        <f ca="1">VLOOKUP(F1057,Occupation!$A$1:$B$915,2,0)</f>
        <v>Tree Faller</v>
      </c>
      <c r="H1057" s="3">
        <f t="shared" ca="1" si="184"/>
        <v>4</v>
      </c>
      <c r="I1057" s="3">
        <f t="shared" ca="1" si="185"/>
        <v>86533.15</v>
      </c>
      <c r="J1057" s="3">
        <f t="shared" ca="1" si="186"/>
        <v>0.29129895360832492</v>
      </c>
      <c r="K1057" s="3">
        <f t="shared" ca="1" si="187"/>
        <v>2</v>
      </c>
      <c r="L1057" s="3" t="str">
        <f ca="1">VLOOKUP(K1057,Freq_Investment!$A$1:$B$8,2,0)</f>
        <v>Weekly</v>
      </c>
      <c r="M1057" s="3" t="str">
        <f t="shared" ca="1" si="188"/>
        <v>Manual</v>
      </c>
      <c r="N1057" s="3">
        <f t="shared" ca="1" si="178"/>
        <v>5</v>
      </c>
      <c r="O1057" s="3">
        <f t="shared" ca="1" si="178"/>
        <v>3</v>
      </c>
      <c r="P1057" s="3">
        <f t="shared" ca="1" si="178"/>
        <v>4</v>
      </c>
    </row>
    <row r="1058" spans="1:16" x14ac:dyDescent="0.25">
      <c r="A1058" s="3">
        <f t="shared" ca="1" si="179"/>
        <v>965227368</v>
      </c>
      <c r="B1058" s="3">
        <f t="shared" ca="1" si="180"/>
        <v>9627</v>
      </c>
      <c r="C1058" s="1">
        <f t="shared" ca="1" si="181"/>
        <v>41996</v>
      </c>
      <c r="D1058" s="7">
        <f t="shared" ca="1" si="182"/>
        <v>8</v>
      </c>
      <c r="E1058" s="3" t="str">
        <f ca="1">VLOOKUP(D1058,State!$A$1:$B$9,2,0)</f>
        <v>ACT</v>
      </c>
      <c r="F1058" s="3">
        <f t="shared" ca="1" si="183"/>
        <v>287</v>
      </c>
      <c r="G1058" s="3" t="str">
        <f ca="1">VLOOKUP(F1058,Occupation!$A$1:$B$915,2,0)</f>
        <v>Nuclear Medicine Technologist</v>
      </c>
      <c r="H1058" s="3">
        <f t="shared" ca="1" si="184"/>
        <v>10</v>
      </c>
      <c r="I1058" s="3">
        <f t="shared" ca="1" si="185"/>
        <v>45712.98</v>
      </c>
      <c r="J1058" s="3">
        <f t="shared" ca="1" si="186"/>
        <v>0.25699477452643715</v>
      </c>
      <c r="K1058" s="3">
        <f t="shared" ca="1" si="187"/>
        <v>3</v>
      </c>
      <c r="L1058" s="3" t="str">
        <f ca="1">VLOOKUP(K1058,Freq_Investment!$A$1:$B$8,2,0)</f>
        <v>Fortnightly</v>
      </c>
      <c r="M1058" s="3" t="str">
        <f t="shared" ca="1" si="188"/>
        <v>Manual</v>
      </c>
      <c r="N1058" s="3">
        <f t="shared" ca="1" si="178"/>
        <v>2</v>
      </c>
      <c r="O1058" s="3">
        <f t="shared" ca="1" si="178"/>
        <v>2</v>
      </c>
      <c r="P1058" s="3">
        <f t="shared" ca="1" si="178"/>
        <v>2</v>
      </c>
    </row>
    <row r="1059" spans="1:16" x14ac:dyDescent="0.25">
      <c r="A1059" s="3">
        <f t="shared" ca="1" si="179"/>
        <v>25510018</v>
      </c>
      <c r="B1059" s="3">
        <f t="shared" ca="1" si="180"/>
        <v>2745</v>
      </c>
      <c r="C1059" s="1">
        <f t="shared" ca="1" si="181"/>
        <v>32316</v>
      </c>
      <c r="D1059" s="7">
        <f t="shared" ca="1" si="182"/>
        <v>4</v>
      </c>
      <c r="E1059" s="3" t="str">
        <f ca="1">VLOOKUP(D1059,State!$A$1:$B$9,2,0)</f>
        <v>WA</v>
      </c>
      <c r="F1059" s="3">
        <f t="shared" ca="1" si="183"/>
        <v>828</v>
      </c>
      <c r="G1059" s="3" t="str">
        <f ca="1">VLOOKUP(F1059,Occupation!$A$1:$B$915,2,0)</f>
        <v>Machine Operators nec</v>
      </c>
      <c r="H1059" s="3">
        <f t="shared" ca="1" si="184"/>
        <v>5</v>
      </c>
      <c r="I1059" s="3">
        <f t="shared" ca="1" si="185"/>
        <v>82463.94</v>
      </c>
      <c r="J1059" s="3">
        <f t="shared" ca="1" si="186"/>
        <v>0.41585447923061036</v>
      </c>
      <c r="K1059" s="3">
        <f t="shared" ca="1" si="187"/>
        <v>5</v>
      </c>
      <c r="L1059" s="3" t="str">
        <f ca="1">VLOOKUP(K1059,Freq_Investment!$A$1:$B$8,2,0)</f>
        <v>Quarterly</v>
      </c>
      <c r="M1059" s="3" t="str">
        <f t="shared" ca="1" si="188"/>
        <v>Manual</v>
      </c>
      <c r="N1059" s="3">
        <f t="shared" ca="1" si="178"/>
        <v>5</v>
      </c>
      <c r="O1059" s="3">
        <f t="shared" ca="1" si="178"/>
        <v>1</v>
      </c>
      <c r="P1059" s="3">
        <f t="shared" ca="1" si="178"/>
        <v>5</v>
      </c>
    </row>
    <row r="1060" spans="1:16" x14ac:dyDescent="0.25">
      <c r="A1060" s="3">
        <f t="shared" ca="1" si="179"/>
        <v>788137110</v>
      </c>
      <c r="B1060" s="3">
        <f t="shared" ca="1" si="180"/>
        <v>3797</v>
      </c>
      <c r="C1060" s="1">
        <f t="shared" ca="1" si="181"/>
        <v>44296</v>
      </c>
      <c r="D1060" s="7">
        <f t="shared" ca="1" si="182"/>
        <v>2</v>
      </c>
      <c r="E1060" s="3" t="str">
        <f ca="1">VLOOKUP(D1060,State!$A$1:$B$9,2,0)</f>
        <v>QLD</v>
      </c>
      <c r="F1060" s="3">
        <f t="shared" ca="1" si="183"/>
        <v>197</v>
      </c>
      <c r="G1060" s="3" t="str">
        <f ca="1">VLOOKUP(F1060,Occupation!$A$1:$B$915,2,0)</f>
        <v>Surveyor</v>
      </c>
      <c r="H1060" s="3">
        <f t="shared" ca="1" si="184"/>
        <v>1</v>
      </c>
      <c r="I1060" s="3">
        <f t="shared" ca="1" si="185"/>
        <v>17368.580000000002</v>
      </c>
      <c r="J1060" s="3">
        <f t="shared" ca="1" si="186"/>
        <v>0.19792206113540556</v>
      </c>
      <c r="K1060" s="3">
        <f t="shared" ca="1" si="187"/>
        <v>6</v>
      </c>
      <c r="L1060" s="3" t="str">
        <f ca="1">VLOOKUP(K1060,Freq_Investment!$A$1:$B$8,2,0)</f>
        <v>Half-yearly</v>
      </c>
      <c r="M1060" s="3" t="str">
        <f t="shared" ca="1" si="188"/>
        <v>Auto</v>
      </c>
      <c r="N1060" s="3">
        <f t="shared" ca="1" si="178"/>
        <v>4</v>
      </c>
      <c r="O1060" s="3">
        <f t="shared" ca="1" si="178"/>
        <v>2</v>
      </c>
      <c r="P1060" s="3">
        <f t="shared" ca="1" si="178"/>
        <v>3</v>
      </c>
    </row>
    <row r="1061" spans="1:16" x14ac:dyDescent="0.25">
      <c r="A1061" s="3">
        <f t="shared" ca="1" si="179"/>
        <v>218444597</v>
      </c>
      <c r="B1061" s="3">
        <f t="shared" ca="1" si="180"/>
        <v>4237</v>
      </c>
      <c r="C1061" s="1">
        <f t="shared" ca="1" si="181"/>
        <v>31768</v>
      </c>
      <c r="D1061" s="7">
        <f t="shared" ca="1" si="182"/>
        <v>5</v>
      </c>
      <c r="E1061" s="3" t="str">
        <f ca="1">VLOOKUP(D1061,State!$A$1:$B$9,2,0)</f>
        <v>NT</v>
      </c>
      <c r="F1061" s="3">
        <f t="shared" ca="1" si="183"/>
        <v>822</v>
      </c>
      <c r="G1061" s="3" t="str">
        <f ca="1">VLOOKUP(F1061,Occupation!$A$1:$B$915,2,0)</f>
        <v>Yarn Carding and Spinning Machine Operator</v>
      </c>
      <c r="H1061" s="3">
        <f t="shared" ca="1" si="184"/>
        <v>8</v>
      </c>
      <c r="I1061" s="3">
        <f t="shared" ca="1" si="185"/>
        <v>82407.25</v>
      </c>
      <c r="J1061" s="3">
        <f t="shared" ca="1" si="186"/>
        <v>0.49795592935889094</v>
      </c>
      <c r="K1061" s="3">
        <f t="shared" ca="1" si="187"/>
        <v>3</v>
      </c>
      <c r="L1061" s="3" t="str">
        <f ca="1">VLOOKUP(K1061,Freq_Investment!$A$1:$B$8,2,0)</f>
        <v>Fortnightly</v>
      </c>
      <c r="M1061" s="3" t="str">
        <f t="shared" ca="1" si="188"/>
        <v>Auto</v>
      </c>
      <c r="N1061" s="3">
        <f t="shared" ca="1" si="178"/>
        <v>1</v>
      </c>
      <c r="O1061" s="3">
        <f t="shared" ca="1" si="178"/>
        <v>5</v>
      </c>
      <c r="P1061" s="3">
        <f t="shared" ca="1" si="178"/>
        <v>3</v>
      </c>
    </row>
    <row r="1062" spans="1:16" x14ac:dyDescent="0.25">
      <c r="A1062" s="3">
        <f t="shared" ca="1" si="179"/>
        <v>827323835</v>
      </c>
      <c r="B1062" s="3">
        <f t="shared" ca="1" si="180"/>
        <v>5381</v>
      </c>
      <c r="C1062" s="1">
        <f t="shared" ca="1" si="181"/>
        <v>29696</v>
      </c>
      <c r="D1062" s="7">
        <f t="shared" ca="1" si="182"/>
        <v>4</v>
      </c>
      <c r="E1062" s="3" t="str">
        <f ca="1">VLOOKUP(D1062,State!$A$1:$B$9,2,0)</f>
        <v>WA</v>
      </c>
      <c r="F1062" s="3">
        <f t="shared" ca="1" si="183"/>
        <v>680</v>
      </c>
      <c r="G1062" s="3" t="str">
        <f ca="1">VLOOKUP(F1062,Occupation!$A$1:$B$915,2,0)</f>
        <v>Travel Consultant</v>
      </c>
      <c r="H1062" s="3">
        <f t="shared" ca="1" si="184"/>
        <v>6</v>
      </c>
      <c r="I1062" s="3">
        <f t="shared" ca="1" si="185"/>
        <v>40914.870000000003</v>
      </c>
      <c r="J1062" s="3">
        <f t="shared" ca="1" si="186"/>
        <v>6.3190967077895621E-2</v>
      </c>
      <c r="K1062" s="3">
        <f t="shared" ca="1" si="187"/>
        <v>4</v>
      </c>
      <c r="L1062" s="3" t="str">
        <f ca="1">VLOOKUP(K1062,Freq_Investment!$A$1:$B$8,2,0)</f>
        <v>Monthly</v>
      </c>
      <c r="M1062" s="3" t="str">
        <f t="shared" ca="1" si="188"/>
        <v>Auto</v>
      </c>
      <c r="N1062" s="3">
        <f t="shared" ca="1" si="178"/>
        <v>1</v>
      </c>
      <c r="O1062" s="3">
        <f t="shared" ca="1" si="178"/>
        <v>2</v>
      </c>
      <c r="P1062" s="3">
        <f t="shared" ca="1" si="178"/>
        <v>4</v>
      </c>
    </row>
    <row r="1063" spans="1:16" x14ac:dyDescent="0.25">
      <c r="A1063" s="3">
        <f t="shared" ca="1" si="179"/>
        <v>652803661</v>
      </c>
      <c r="B1063" s="3">
        <f t="shared" ca="1" si="180"/>
        <v>5689</v>
      </c>
      <c r="C1063" s="1">
        <f t="shared" ca="1" si="181"/>
        <v>34784</v>
      </c>
      <c r="D1063" s="7">
        <f t="shared" ca="1" si="182"/>
        <v>3</v>
      </c>
      <c r="E1063" s="3" t="str">
        <f ca="1">VLOOKUP(D1063,State!$A$1:$B$9,2,0)</f>
        <v>SA</v>
      </c>
      <c r="F1063" s="3">
        <f t="shared" ca="1" si="183"/>
        <v>744</v>
      </c>
      <c r="G1063" s="3" t="str">
        <f ca="1">VLOOKUP(F1063,Occupation!$A$1:$B$915,2,0)</f>
        <v>Stock Clerk</v>
      </c>
      <c r="H1063" s="3">
        <f t="shared" ca="1" si="184"/>
        <v>3</v>
      </c>
      <c r="I1063" s="3">
        <f t="shared" ca="1" si="185"/>
        <v>80319.12</v>
      </c>
      <c r="J1063" s="3">
        <f t="shared" ca="1" si="186"/>
        <v>0.30098009760698713</v>
      </c>
      <c r="K1063" s="3">
        <f t="shared" ca="1" si="187"/>
        <v>2</v>
      </c>
      <c r="L1063" s="3" t="str">
        <f ca="1">VLOOKUP(K1063,Freq_Investment!$A$1:$B$8,2,0)</f>
        <v>Weekly</v>
      </c>
      <c r="M1063" s="3" t="str">
        <f t="shared" ca="1" si="188"/>
        <v>Auto</v>
      </c>
      <c r="N1063" s="3">
        <f t="shared" ca="1" si="178"/>
        <v>2</v>
      </c>
      <c r="O1063" s="3">
        <f t="shared" ca="1" si="178"/>
        <v>1</v>
      </c>
      <c r="P1063" s="3">
        <f t="shared" ca="1" si="178"/>
        <v>5</v>
      </c>
    </row>
    <row r="1064" spans="1:16" x14ac:dyDescent="0.25">
      <c r="A1064" s="3">
        <f t="shared" ca="1" si="179"/>
        <v>137356117</v>
      </c>
      <c r="B1064" s="3">
        <f t="shared" ca="1" si="180"/>
        <v>9197</v>
      </c>
      <c r="C1064" s="1">
        <f t="shared" ca="1" si="181"/>
        <v>39350</v>
      </c>
      <c r="D1064" s="7">
        <f t="shared" ca="1" si="182"/>
        <v>2</v>
      </c>
      <c r="E1064" s="3" t="str">
        <f ca="1">VLOOKUP(D1064,State!$A$1:$B$9,2,0)</f>
        <v>QLD</v>
      </c>
      <c r="F1064" s="3">
        <f t="shared" ca="1" si="183"/>
        <v>742</v>
      </c>
      <c r="G1064" s="3" t="str">
        <f ca="1">VLOOKUP(F1064,Occupation!$A$1:$B$915,2,0)</f>
        <v>Production Clerk</v>
      </c>
      <c r="H1064" s="3">
        <f t="shared" ca="1" si="184"/>
        <v>6</v>
      </c>
      <c r="I1064" s="3">
        <f t="shared" ca="1" si="185"/>
        <v>23315.83</v>
      </c>
      <c r="J1064" s="3">
        <f t="shared" ca="1" si="186"/>
        <v>0.12310750965149786</v>
      </c>
      <c r="K1064" s="3">
        <f t="shared" ca="1" si="187"/>
        <v>3</v>
      </c>
      <c r="L1064" s="3" t="str">
        <f ca="1">VLOOKUP(K1064,Freq_Investment!$A$1:$B$8,2,0)</f>
        <v>Fortnightly</v>
      </c>
      <c r="M1064" s="3" t="str">
        <f t="shared" ca="1" si="188"/>
        <v>Manual</v>
      </c>
      <c r="N1064" s="3">
        <f t="shared" ca="1" si="178"/>
        <v>3</v>
      </c>
      <c r="O1064" s="3">
        <f t="shared" ca="1" si="178"/>
        <v>2</v>
      </c>
      <c r="P1064" s="3">
        <f t="shared" ca="1" si="178"/>
        <v>3</v>
      </c>
    </row>
    <row r="1065" spans="1:16" x14ac:dyDescent="0.25">
      <c r="A1065" s="3">
        <f t="shared" ca="1" si="179"/>
        <v>889095801</v>
      </c>
      <c r="B1065" s="3">
        <f t="shared" ca="1" si="180"/>
        <v>5213</v>
      </c>
      <c r="C1065" s="1">
        <f t="shared" ca="1" si="181"/>
        <v>25867</v>
      </c>
      <c r="D1065" s="7">
        <f t="shared" ca="1" si="182"/>
        <v>6</v>
      </c>
      <c r="E1065" s="3" t="str">
        <f ca="1">VLOOKUP(D1065,State!$A$1:$B$9,2,0)</f>
        <v>TAS</v>
      </c>
      <c r="F1065" s="3">
        <f t="shared" ca="1" si="183"/>
        <v>465</v>
      </c>
      <c r="G1065" s="3" t="str">
        <f ca="1">VLOOKUP(F1065,Occupation!$A$1:$B$915,2,0)</f>
        <v>Web Administrator</v>
      </c>
      <c r="H1065" s="3">
        <f t="shared" ca="1" si="184"/>
        <v>8</v>
      </c>
      <c r="I1065" s="3">
        <f t="shared" ca="1" si="185"/>
        <v>87978.46</v>
      </c>
      <c r="J1065" s="3">
        <f t="shared" ca="1" si="186"/>
        <v>0.47673851186350769</v>
      </c>
      <c r="K1065" s="3">
        <f t="shared" ca="1" si="187"/>
        <v>7</v>
      </c>
      <c r="L1065" s="3" t="str">
        <f ca="1">VLOOKUP(K1065,Freq_Investment!$A$1:$B$8,2,0)</f>
        <v>Yearly</v>
      </c>
      <c r="M1065" s="3" t="str">
        <f t="shared" ca="1" si="188"/>
        <v>Manual</v>
      </c>
      <c r="N1065" s="3">
        <f t="shared" ca="1" si="178"/>
        <v>5</v>
      </c>
      <c r="O1065" s="3">
        <f t="shared" ca="1" si="178"/>
        <v>4</v>
      </c>
      <c r="P1065" s="3">
        <f t="shared" ca="1" si="178"/>
        <v>4</v>
      </c>
    </row>
    <row r="1066" spans="1:16" x14ac:dyDescent="0.25">
      <c r="A1066" s="3">
        <f t="shared" ca="1" si="179"/>
        <v>440306240</v>
      </c>
      <c r="B1066" s="3">
        <f t="shared" ca="1" si="180"/>
        <v>8722</v>
      </c>
      <c r="C1066" s="1">
        <f t="shared" ca="1" si="181"/>
        <v>32092</v>
      </c>
      <c r="D1066" s="7">
        <f t="shared" ca="1" si="182"/>
        <v>6</v>
      </c>
      <c r="E1066" s="3" t="str">
        <f ca="1">VLOOKUP(D1066,State!$A$1:$B$9,2,0)</f>
        <v>TAS</v>
      </c>
      <c r="F1066" s="3">
        <f t="shared" ca="1" si="183"/>
        <v>396</v>
      </c>
      <c r="G1066" s="3" t="str">
        <f ca="1">VLOOKUP(F1066,Occupation!$A$1:$B$915,2,0)</f>
        <v>Judicial and Other Legal Professionals nec</v>
      </c>
      <c r="H1066" s="3">
        <f t="shared" ca="1" si="184"/>
        <v>5</v>
      </c>
      <c r="I1066" s="3">
        <f t="shared" ca="1" si="185"/>
        <v>98239.54</v>
      </c>
      <c r="J1066" s="3">
        <f t="shared" ca="1" si="186"/>
        <v>0.18712847265193688</v>
      </c>
      <c r="K1066" s="3">
        <f t="shared" ca="1" si="187"/>
        <v>2</v>
      </c>
      <c r="L1066" s="3" t="str">
        <f ca="1">VLOOKUP(K1066,Freq_Investment!$A$1:$B$8,2,0)</f>
        <v>Weekly</v>
      </c>
      <c r="M1066" s="3" t="str">
        <f t="shared" ca="1" si="188"/>
        <v>Manual</v>
      </c>
      <c r="N1066" s="3">
        <f t="shared" ca="1" si="178"/>
        <v>2</v>
      </c>
      <c r="O1066" s="3">
        <f t="shared" ca="1" si="178"/>
        <v>4</v>
      </c>
      <c r="P1066" s="3">
        <f t="shared" ca="1" si="178"/>
        <v>3</v>
      </c>
    </row>
    <row r="1067" spans="1:16" x14ac:dyDescent="0.25">
      <c r="A1067" s="3">
        <f t="shared" ca="1" si="179"/>
        <v>314562451</v>
      </c>
      <c r="B1067" s="3">
        <f t="shared" ca="1" si="180"/>
        <v>21</v>
      </c>
      <c r="C1067" s="1">
        <f t="shared" ca="1" si="181"/>
        <v>35324</v>
      </c>
      <c r="D1067" s="7">
        <f t="shared" ca="1" si="182"/>
        <v>2</v>
      </c>
      <c r="E1067" s="3" t="str">
        <f ca="1">VLOOKUP(D1067,State!$A$1:$B$9,2,0)</f>
        <v>QLD</v>
      </c>
      <c r="F1067" s="3">
        <f t="shared" ca="1" si="183"/>
        <v>597</v>
      </c>
      <c r="G1067" s="3" t="str">
        <f ca="1">VLOOKUP(F1067,Occupation!$A$1:$B$915,2,0)</f>
        <v>Boat Builder and Repairer</v>
      </c>
      <c r="H1067" s="3">
        <f t="shared" ca="1" si="184"/>
        <v>2</v>
      </c>
      <c r="I1067" s="3">
        <f t="shared" ca="1" si="185"/>
        <v>57295.15</v>
      </c>
      <c r="J1067" s="3">
        <f t="shared" ca="1" si="186"/>
        <v>9.2345884258112243E-2</v>
      </c>
      <c r="K1067" s="3">
        <f t="shared" ca="1" si="187"/>
        <v>1</v>
      </c>
      <c r="L1067" s="3" t="str">
        <f ca="1">VLOOKUP(K1067,Freq_Investment!$A$1:$B$8,2,0)</f>
        <v>Daily</v>
      </c>
      <c r="M1067" s="3" t="str">
        <f t="shared" ca="1" si="188"/>
        <v>Manual</v>
      </c>
      <c r="N1067" s="3">
        <f t="shared" ca="1" si="178"/>
        <v>2</v>
      </c>
      <c r="O1067" s="3">
        <f t="shared" ca="1" si="178"/>
        <v>2</v>
      </c>
      <c r="P1067" s="3">
        <f t="shared" ca="1" si="178"/>
        <v>2</v>
      </c>
    </row>
    <row r="1068" spans="1:16" x14ac:dyDescent="0.25">
      <c r="A1068" s="3">
        <f t="shared" ca="1" si="179"/>
        <v>98677103</v>
      </c>
      <c r="B1068" s="3">
        <f t="shared" ca="1" si="180"/>
        <v>7544</v>
      </c>
      <c r="C1068" s="1">
        <f t="shared" ca="1" si="181"/>
        <v>44294</v>
      </c>
      <c r="D1068" s="7">
        <f t="shared" ca="1" si="182"/>
        <v>1</v>
      </c>
      <c r="E1068" s="3" t="str">
        <f ca="1">VLOOKUP(D1068,State!$A$1:$B$9,2,0)</f>
        <v>NSW</v>
      </c>
      <c r="F1068" s="3">
        <f t="shared" ca="1" si="183"/>
        <v>679</v>
      </c>
      <c r="G1068" s="3" t="str">
        <f ca="1">VLOOKUP(F1068,Occupation!$A$1:$B$915,2,0)</f>
        <v>Tourist Information Officer</v>
      </c>
      <c r="H1068" s="3">
        <f t="shared" ca="1" si="184"/>
        <v>3</v>
      </c>
      <c r="I1068" s="3">
        <f t="shared" ca="1" si="185"/>
        <v>85558.35</v>
      </c>
      <c r="J1068" s="3">
        <f t="shared" ca="1" si="186"/>
        <v>0.20791135107097503</v>
      </c>
      <c r="K1068" s="3">
        <f t="shared" ca="1" si="187"/>
        <v>5</v>
      </c>
      <c r="L1068" s="3" t="str">
        <f ca="1">VLOOKUP(K1068,Freq_Investment!$A$1:$B$8,2,0)</f>
        <v>Quarterly</v>
      </c>
      <c r="M1068" s="3" t="str">
        <f t="shared" ca="1" si="188"/>
        <v>Auto</v>
      </c>
      <c r="N1068" s="3">
        <f t="shared" ca="1" si="178"/>
        <v>2</v>
      </c>
      <c r="O1068" s="3">
        <f t="shared" ca="1" si="178"/>
        <v>1</v>
      </c>
      <c r="P1068" s="3">
        <f t="shared" ca="1" si="178"/>
        <v>2</v>
      </c>
    </row>
    <row r="1069" spans="1:16" x14ac:dyDescent="0.25">
      <c r="A1069" s="3">
        <f t="shared" ca="1" si="179"/>
        <v>528986611</v>
      </c>
      <c r="B1069" s="3">
        <f t="shared" ca="1" si="180"/>
        <v>2855</v>
      </c>
      <c r="C1069" s="1">
        <f t="shared" ca="1" si="181"/>
        <v>30211</v>
      </c>
      <c r="D1069" s="7">
        <f t="shared" ca="1" si="182"/>
        <v>5</v>
      </c>
      <c r="E1069" s="3" t="str">
        <f ca="1">VLOOKUP(D1069,State!$A$1:$B$9,2,0)</f>
        <v>NT</v>
      </c>
      <c r="F1069" s="3">
        <f t="shared" ca="1" si="183"/>
        <v>309</v>
      </c>
      <c r="G1069" s="3" t="str">
        <f ca="1">VLOOKUP(F1069,Occupation!$A$1:$B$915,2,0)</f>
        <v>Physiotherapist</v>
      </c>
      <c r="H1069" s="3">
        <f t="shared" ca="1" si="184"/>
        <v>9</v>
      </c>
      <c r="I1069" s="3">
        <f t="shared" ca="1" si="185"/>
        <v>6836.33</v>
      </c>
      <c r="J1069" s="3">
        <f t="shared" ca="1" si="186"/>
        <v>0.49790832284546049</v>
      </c>
      <c r="K1069" s="3">
        <f t="shared" ca="1" si="187"/>
        <v>1</v>
      </c>
      <c r="L1069" s="3" t="str">
        <f ca="1">VLOOKUP(K1069,Freq_Investment!$A$1:$B$8,2,0)</f>
        <v>Daily</v>
      </c>
      <c r="M1069" s="3" t="str">
        <f t="shared" ca="1" si="188"/>
        <v>Manual</v>
      </c>
      <c r="N1069" s="3">
        <f t="shared" ca="1" si="178"/>
        <v>2</v>
      </c>
      <c r="O1069" s="3">
        <f t="shared" ca="1" si="178"/>
        <v>1</v>
      </c>
      <c r="P1069" s="3">
        <f t="shared" ca="1" si="178"/>
        <v>2</v>
      </c>
    </row>
    <row r="1070" spans="1:16" x14ac:dyDescent="0.25">
      <c r="A1070" s="3">
        <f t="shared" ca="1" si="179"/>
        <v>196902079</v>
      </c>
      <c r="B1070" s="3">
        <f t="shared" ca="1" si="180"/>
        <v>8053</v>
      </c>
      <c r="C1070" s="1">
        <f t="shared" ca="1" si="181"/>
        <v>26652</v>
      </c>
      <c r="D1070" s="7">
        <f t="shared" ca="1" si="182"/>
        <v>2</v>
      </c>
      <c r="E1070" s="3" t="str">
        <f ca="1">VLOOKUP(D1070,State!$A$1:$B$9,2,0)</f>
        <v>QLD</v>
      </c>
      <c r="F1070" s="3">
        <f t="shared" ca="1" si="183"/>
        <v>50</v>
      </c>
      <c r="G1070" s="3" t="str">
        <f ca="1">VLOOKUP(F1070,Occupation!$A$1:$B$915,2,0)</f>
        <v>Nursing Clinical Director</v>
      </c>
      <c r="H1070" s="3">
        <f t="shared" ca="1" si="184"/>
        <v>10</v>
      </c>
      <c r="I1070" s="3">
        <f t="shared" ca="1" si="185"/>
        <v>6634.82</v>
      </c>
      <c r="J1070" s="3">
        <f t="shared" ca="1" si="186"/>
        <v>1.1414418179203301E-2</v>
      </c>
      <c r="K1070" s="3">
        <f t="shared" ca="1" si="187"/>
        <v>5</v>
      </c>
      <c r="L1070" s="3" t="str">
        <f ca="1">VLOOKUP(K1070,Freq_Investment!$A$1:$B$8,2,0)</f>
        <v>Quarterly</v>
      </c>
      <c r="M1070" s="3" t="str">
        <f t="shared" ca="1" si="188"/>
        <v>Auto</v>
      </c>
      <c r="N1070" s="3">
        <f t="shared" ref="N1070:P1133" ca="1" si="189">RANDBETWEEN(1,5)</f>
        <v>5</v>
      </c>
      <c r="O1070" s="3">
        <f t="shared" ca="1" si="189"/>
        <v>4</v>
      </c>
      <c r="P1070" s="3">
        <f t="shared" ca="1" si="189"/>
        <v>4</v>
      </c>
    </row>
    <row r="1071" spans="1:16" x14ac:dyDescent="0.25">
      <c r="A1071" s="3">
        <f t="shared" ca="1" si="179"/>
        <v>523400824</v>
      </c>
      <c r="B1071" s="3">
        <f t="shared" ca="1" si="180"/>
        <v>7766</v>
      </c>
      <c r="C1071" s="1">
        <f t="shared" ca="1" si="181"/>
        <v>26088</v>
      </c>
      <c r="D1071" s="7">
        <f t="shared" ca="1" si="182"/>
        <v>8</v>
      </c>
      <c r="E1071" s="3" t="str">
        <f ca="1">VLOOKUP(D1071,State!$A$1:$B$9,2,0)</f>
        <v>ACT</v>
      </c>
      <c r="F1071" s="3">
        <f t="shared" ca="1" si="183"/>
        <v>797</v>
      </c>
      <c r="G1071" s="3" t="str">
        <f ca="1">VLOOKUP(F1071,Occupation!$A$1:$B$915,2,0)</f>
        <v>Visual Merchandiser</v>
      </c>
      <c r="H1071" s="3">
        <f t="shared" ca="1" si="184"/>
        <v>7</v>
      </c>
      <c r="I1071" s="3">
        <f t="shared" ca="1" si="185"/>
        <v>77422.97</v>
      </c>
      <c r="J1071" s="3">
        <f t="shared" ca="1" si="186"/>
        <v>0.18960179547919226</v>
      </c>
      <c r="K1071" s="3">
        <f t="shared" ca="1" si="187"/>
        <v>2</v>
      </c>
      <c r="L1071" s="3" t="str">
        <f ca="1">VLOOKUP(K1071,Freq_Investment!$A$1:$B$8,2,0)</f>
        <v>Weekly</v>
      </c>
      <c r="M1071" s="3" t="str">
        <f t="shared" ca="1" si="188"/>
        <v>Manual</v>
      </c>
      <c r="N1071" s="3">
        <f t="shared" ca="1" si="189"/>
        <v>1</v>
      </c>
      <c r="O1071" s="3">
        <f t="shared" ca="1" si="189"/>
        <v>2</v>
      </c>
      <c r="P1071" s="3">
        <f t="shared" ca="1" si="189"/>
        <v>1</v>
      </c>
    </row>
    <row r="1072" spans="1:16" x14ac:dyDescent="0.25">
      <c r="A1072" s="3">
        <f t="shared" ca="1" si="179"/>
        <v>87557383</v>
      </c>
      <c r="B1072" s="3">
        <f t="shared" ca="1" si="180"/>
        <v>4802</v>
      </c>
      <c r="C1072" s="1">
        <f t="shared" ca="1" si="181"/>
        <v>29607</v>
      </c>
      <c r="D1072" s="7">
        <f t="shared" ca="1" si="182"/>
        <v>8</v>
      </c>
      <c r="E1072" s="3" t="str">
        <f ca="1">VLOOKUP(D1072,State!$A$1:$B$9,2,0)</f>
        <v>ACT</v>
      </c>
      <c r="F1072" s="3">
        <f t="shared" ca="1" si="183"/>
        <v>629</v>
      </c>
      <c r="G1072" s="3" t="str">
        <f ca="1">VLOOKUP(F1072,Occupation!$A$1:$B$915,2,0)</f>
        <v>Enrolled Nurse</v>
      </c>
      <c r="H1072" s="3">
        <f t="shared" ca="1" si="184"/>
        <v>8</v>
      </c>
      <c r="I1072" s="3">
        <f t="shared" ca="1" si="185"/>
        <v>98081</v>
      </c>
      <c r="J1072" s="3">
        <f t="shared" ca="1" si="186"/>
        <v>0.27742403085767559</v>
      </c>
      <c r="K1072" s="3">
        <f t="shared" ca="1" si="187"/>
        <v>3</v>
      </c>
      <c r="L1072" s="3" t="str">
        <f ca="1">VLOOKUP(K1072,Freq_Investment!$A$1:$B$8,2,0)</f>
        <v>Fortnightly</v>
      </c>
      <c r="M1072" s="3" t="str">
        <f t="shared" ca="1" si="188"/>
        <v>Manual</v>
      </c>
      <c r="N1072" s="3">
        <f t="shared" ca="1" si="189"/>
        <v>4</v>
      </c>
      <c r="O1072" s="3">
        <f t="shared" ca="1" si="189"/>
        <v>3</v>
      </c>
      <c r="P1072" s="3">
        <f t="shared" ca="1" si="189"/>
        <v>3</v>
      </c>
    </row>
    <row r="1073" spans="1:16" x14ac:dyDescent="0.25">
      <c r="A1073" s="3">
        <f t="shared" ca="1" si="179"/>
        <v>499517739</v>
      </c>
      <c r="B1073" s="3">
        <f t="shared" ca="1" si="180"/>
        <v>7151</v>
      </c>
      <c r="C1073" s="1">
        <f t="shared" ca="1" si="181"/>
        <v>29911</v>
      </c>
      <c r="D1073" s="7">
        <f t="shared" ca="1" si="182"/>
        <v>7</v>
      </c>
      <c r="E1073" s="3" t="str">
        <f ca="1">VLOOKUP(D1073,State!$A$1:$B$9,2,0)</f>
        <v>VIC</v>
      </c>
      <c r="F1073" s="3">
        <f t="shared" ca="1" si="183"/>
        <v>881</v>
      </c>
      <c r="G1073" s="3" t="str">
        <f ca="1">VLOOKUP(F1073,Occupation!$A$1:$B$915,2,0)</f>
        <v>Construction Rigger</v>
      </c>
      <c r="H1073" s="3">
        <f t="shared" ca="1" si="184"/>
        <v>5</v>
      </c>
      <c r="I1073" s="3">
        <f t="shared" ca="1" si="185"/>
        <v>17497.13</v>
      </c>
      <c r="J1073" s="3">
        <f t="shared" ca="1" si="186"/>
        <v>0.31831823824323385</v>
      </c>
      <c r="K1073" s="3">
        <f t="shared" ca="1" si="187"/>
        <v>4</v>
      </c>
      <c r="L1073" s="3" t="str">
        <f ca="1">VLOOKUP(K1073,Freq_Investment!$A$1:$B$8,2,0)</f>
        <v>Monthly</v>
      </c>
      <c r="M1073" s="3" t="str">
        <f t="shared" ca="1" si="188"/>
        <v>Auto</v>
      </c>
      <c r="N1073" s="3">
        <f t="shared" ca="1" si="189"/>
        <v>3</v>
      </c>
      <c r="O1073" s="3">
        <f t="shared" ca="1" si="189"/>
        <v>4</v>
      </c>
      <c r="P1073" s="3">
        <f t="shared" ca="1" si="189"/>
        <v>5</v>
      </c>
    </row>
    <row r="1074" spans="1:16" x14ac:dyDescent="0.25">
      <c r="A1074" s="3">
        <f t="shared" ca="1" si="179"/>
        <v>226318499</v>
      </c>
      <c r="B1074" s="3">
        <f t="shared" ca="1" si="180"/>
        <v>586</v>
      </c>
      <c r="C1074" s="1">
        <f t="shared" ca="1" si="181"/>
        <v>40933</v>
      </c>
      <c r="D1074" s="7">
        <f t="shared" ca="1" si="182"/>
        <v>4</v>
      </c>
      <c r="E1074" s="3" t="str">
        <f ca="1">VLOOKUP(D1074,State!$A$1:$B$9,2,0)</f>
        <v>WA</v>
      </c>
      <c r="F1074" s="3">
        <f t="shared" ca="1" si="183"/>
        <v>154</v>
      </c>
      <c r="G1074" s="3" t="str">
        <f ca="1">VLOOKUP(F1074,Occupation!$A$1:$B$915,2,0)</f>
        <v>Statistician</v>
      </c>
      <c r="H1074" s="3">
        <f t="shared" ca="1" si="184"/>
        <v>2</v>
      </c>
      <c r="I1074" s="3">
        <f t="shared" ca="1" si="185"/>
        <v>51761.2</v>
      </c>
      <c r="J1074" s="3">
        <f t="shared" ca="1" si="186"/>
        <v>2.793132713693014E-2</v>
      </c>
      <c r="K1074" s="3">
        <f t="shared" ca="1" si="187"/>
        <v>2</v>
      </c>
      <c r="L1074" s="3" t="str">
        <f ca="1">VLOOKUP(K1074,Freq_Investment!$A$1:$B$8,2,0)</f>
        <v>Weekly</v>
      </c>
      <c r="M1074" s="3" t="str">
        <f t="shared" ca="1" si="188"/>
        <v>Manual</v>
      </c>
      <c r="N1074" s="3">
        <f t="shared" ca="1" si="189"/>
        <v>1</v>
      </c>
      <c r="O1074" s="3">
        <f t="shared" ca="1" si="189"/>
        <v>2</v>
      </c>
      <c r="P1074" s="3">
        <f t="shared" ca="1" si="189"/>
        <v>3</v>
      </c>
    </row>
    <row r="1075" spans="1:16" x14ac:dyDescent="0.25">
      <c r="A1075" s="3">
        <f t="shared" ca="1" si="179"/>
        <v>787206713</v>
      </c>
      <c r="B1075" s="3">
        <f t="shared" ca="1" si="180"/>
        <v>9438</v>
      </c>
      <c r="C1075" s="1">
        <f t="shared" ca="1" si="181"/>
        <v>34537</v>
      </c>
      <c r="D1075" s="7">
        <f t="shared" ca="1" si="182"/>
        <v>3</v>
      </c>
      <c r="E1075" s="3" t="str">
        <f ca="1">VLOOKUP(D1075,State!$A$1:$B$9,2,0)</f>
        <v>SA</v>
      </c>
      <c r="F1075" s="3">
        <f t="shared" ca="1" si="183"/>
        <v>679</v>
      </c>
      <c r="G1075" s="3" t="str">
        <f ca="1">VLOOKUP(F1075,Occupation!$A$1:$B$915,2,0)</f>
        <v>Tourist Information Officer</v>
      </c>
      <c r="H1075" s="3">
        <f t="shared" ca="1" si="184"/>
        <v>10</v>
      </c>
      <c r="I1075" s="3">
        <f t="shared" ca="1" si="185"/>
        <v>90491.11</v>
      </c>
      <c r="J1075" s="3">
        <f t="shared" ca="1" si="186"/>
        <v>0.15581495182730443</v>
      </c>
      <c r="K1075" s="3">
        <f t="shared" ca="1" si="187"/>
        <v>6</v>
      </c>
      <c r="L1075" s="3" t="str">
        <f ca="1">VLOOKUP(K1075,Freq_Investment!$A$1:$B$8,2,0)</f>
        <v>Half-yearly</v>
      </c>
      <c r="M1075" s="3" t="str">
        <f t="shared" ca="1" si="188"/>
        <v>Auto</v>
      </c>
      <c r="N1075" s="3">
        <f t="shared" ca="1" si="189"/>
        <v>5</v>
      </c>
      <c r="O1075" s="3">
        <f t="shared" ca="1" si="189"/>
        <v>3</v>
      </c>
      <c r="P1075" s="3">
        <f t="shared" ca="1" si="189"/>
        <v>5</v>
      </c>
    </row>
    <row r="1076" spans="1:16" x14ac:dyDescent="0.25">
      <c r="A1076" s="3">
        <f t="shared" ca="1" si="179"/>
        <v>112943990</v>
      </c>
      <c r="B1076" s="3">
        <f t="shared" ca="1" si="180"/>
        <v>7031</v>
      </c>
      <c r="C1076" s="1">
        <f t="shared" ca="1" si="181"/>
        <v>27522</v>
      </c>
      <c r="D1076" s="7">
        <f t="shared" ca="1" si="182"/>
        <v>8</v>
      </c>
      <c r="E1076" s="3" t="str">
        <f ca="1">VLOOKUP(D1076,State!$A$1:$B$9,2,0)</f>
        <v>ACT</v>
      </c>
      <c r="F1076" s="3">
        <f t="shared" ca="1" si="183"/>
        <v>200</v>
      </c>
      <c r="G1076" s="3" t="str">
        <f ca="1">VLOOKUP(F1076,Occupation!$A$1:$B$915,2,0)</f>
        <v>Fashion Designer</v>
      </c>
      <c r="H1076" s="3">
        <f t="shared" ca="1" si="184"/>
        <v>8</v>
      </c>
      <c r="I1076" s="3">
        <f t="shared" ca="1" si="185"/>
        <v>85062.55</v>
      </c>
      <c r="J1076" s="3">
        <f t="shared" ca="1" si="186"/>
        <v>0.43468665458710704</v>
      </c>
      <c r="K1076" s="3">
        <f t="shared" ca="1" si="187"/>
        <v>6</v>
      </c>
      <c r="L1076" s="3" t="str">
        <f ca="1">VLOOKUP(K1076,Freq_Investment!$A$1:$B$8,2,0)</f>
        <v>Half-yearly</v>
      </c>
      <c r="M1076" s="3" t="str">
        <f t="shared" ca="1" si="188"/>
        <v>Manual</v>
      </c>
      <c r="N1076" s="3">
        <f t="shared" ca="1" si="189"/>
        <v>5</v>
      </c>
      <c r="O1076" s="3">
        <f t="shared" ca="1" si="189"/>
        <v>2</v>
      </c>
      <c r="P1076" s="3">
        <f t="shared" ca="1" si="189"/>
        <v>1</v>
      </c>
    </row>
    <row r="1077" spans="1:16" x14ac:dyDescent="0.25">
      <c r="A1077" s="3">
        <f t="shared" ca="1" si="179"/>
        <v>806310099</v>
      </c>
      <c r="B1077" s="3">
        <f t="shared" ca="1" si="180"/>
        <v>1364</v>
      </c>
      <c r="C1077" s="1">
        <f t="shared" ca="1" si="181"/>
        <v>27336</v>
      </c>
      <c r="D1077" s="7">
        <f t="shared" ca="1" si="182"/>
        <v>7</v>
      </c>
      <c r="E1077" s="3" t="str">
        <f ca="1">VLOOKUP(D1077,State!$A$1:$B$9,2,0)</f>
        <v>VIC</v>
      </c>
      <c r="F1077" s="3">
        <f t="shared" ca="1" si="183"/>
        <v>717</v>
      </c>
      <c r="G1077" s="3" t="str">
        <f ca="1">VLOOKUP(F1077,Occupation!$A$1:$B$915,2,0)</f>
        <v>Practice Managers nec</v>
      </c>
      <c r="H1077" s="3">
        <f t="shared" ca="1" si="184"/>
        <v>7</v>
      </c>
      <c r="I1077" s="3">
        <f t="shared" ca="1" si="185"/>
        <v>94977.43</v>
      </c>
      <c r="J1077" s="3">
        <f t="shared" ca="1" si="186"/>
        <v>0.35228146141826411</v>
      </c>
      <c r="K1077" s="3">
        <f t="shared" ca="1" si="187"/>
        <v>6</v>
      </c>
      <c r="L1077" s="3" t="str">
        <f ca="1">VLOOKUP(K1077,Freq_Investment!$A$1:$B$8,2,0)</f>
        <v>Half-yearly</v>
      </c>
      <c r="M1077" s="3" t="str">
        <f t="shared" ca="1" si="188"/>
        <v>Auto</v>
      </c>
      <c r="N1077" s="3">
        <f t="shared" ca="1" si="189"/>
        <v>2</v>
      </c>
      <c r="O1077" s="3">
        <f t="shared" ca="1" si="189"/>
        <v>3</v>
      </c>
      <c r="P1077" s="3">
        <f t="shared" ca="1" si="189"/>
        <v>2</v>
      </c>
    </row>
    <row r="1078" spans="1:16" x14ac:dyDescent="0.25">
      <c r="A1078" s="3">
        <f t="shared" ca="1" si="179"/>
        <v>728773004</v>
      </c>
      <c r="B1078" s="3">
        <f t="shared" ca="1" si="180"/>
        <v>6840</v>
      </c>
      <c r="C1078" s="1">
        <f t="shared" ca="1" si="181"/>
        <v>27186</v>
      </c>
      <c r="D1078" s="7">
        <f t="shared" ca="1" si="182"/>
        <v>8</v>
      </c>
      <c r="E1078" s="3" t="str">
        <f ca="1">VLOOKUP(D1078,State!$A$1:$B$9,2,0)</f>
        <v>ACT</v>
      </c>
      <c r="F1078" s="3">
        <f t="shared" ca="1" si="183"/>
        <v>649</v>
      </c>
      <c r="G1078" s="3" t="str">
        <f ca="1">VLOOKUP(F1078,Occupation!$A$1:$B$915,2,0)</f>
        <v>Hospital Orderly</v>
      </c>
      <c r="H1078" s="3">
        <f t="shared" ca="1" si="184"/>
        <v>2</v>
      </c>
      <c r="I1078" s="3">
        <f t="shared" ca="1" si="185"/>
        <v>80438.009999999995</v>
      </c>
      <c r="J1078" s="3">
        <f t="shared" ca="1" si="186"/>
        <v>0.27149576983753265</v>
      </c>
      <c r="K1078" s="3">
        <f t="shared" ca="1" si="187"/>
        <v>5</v>
      </c>
      <c r="L1078" s="3" t="str">
        <f ca="1">VLOOKUP(K1078,Freq_Investment!$A$1:$B$8,2,0)</f>
        <v>Quarterly</v>
      </c>
      <c r="M1078" s="3" t="str">
        <f t="shared" ca="1" si="188"/>
        <v>Manual</v>
      </c>
      <c r="N1078" s="3">
        <f t="shared" ca="1" si="189"/>
        <v>1</v>
      </c>
      <c r="O1078" s="3">
        <f t="shared" ca="1" si="189"/>
        <v>5</v>
      </c>
      <c r="P1078" s="3">
        <f t="shared" ca="1" si="189"/>
        <v>2</v>
      </c>
    </row>
    <row r="1079" spans="1:16" x14ac:dyDescent="0.25">
      <c r="A1079" s="3">
        <f t="shared" ca="1" si="179"/>
        <v>282985403</v>
      </c>
      <c r="B1079" s="3">
        <f t="shared" ca="1" si="180"/>
        <v>1068</v>
      </c>
      <c r="C1079" s="1">
        <f t="shared" ca="1" si="181"/>
        <v>32005</v>
      </c>
      <c r="D1079" s="7">
        <f t="shared" ca="1" si="182"/>
        <v>6</v>
      </c>
      <c r="E1079" s="3" t="str">
        <f ca="1">VLOOKUP(D1079,State!$A$1:$B$9,2,0)</f>
        <v>TAS</v>
      </c>
      <c r="F1079" s="3">
        <f t="shared" ca="1" si="183"/>
        <v>725</v>
      </c>
      <c r="G1079" s="3" t="str">
        <f ca="1">VLOOKUP(F1079,Occupation!$A$1:$B$915,2,0)</f>
        <v>Call or Contact Centre Team Leader</v>
      </c>
      <c r="H1079" s="3">
        <f t="shared" ca="1" si="184"/>
        <v>6</v>
      </c>
      <c r="I1079" s="3">
        <f t="shared" ca="1" si="185"/>
        <v>99085.75</v>
      </c>
      <c r="J1079" s="3">
        <f t="shared" ca="1" si="186"/>
        <v>0.14551237539863554</v>
      </c>
      <c r="K1079" s="3">
        <f t="shared" ca="1" si="187"/>
        <v>3</v>
      </c>
      <c r="L1079" s="3" t="str">
        <f ca="1">VLOOKUP(K1079,Freq_Investment!$A$1:$B$8,2,0)</f>
        <v>Fortnightly</v>
      </c>
      <c r="M1079" s="3" t="str">
        <f t="shared" ca="1" si="188"/>
        <v>Manual</v>
      </c>
      <c r="N1079" s="3">
        <f t="shared" ca="1" si="189"/>
        <v>2</v>
      </c>
      <c r="O1079" s="3">
        <f t="shared" ca="1" si="189"/>
        <v>1</v>
      </c>
      <c r="P1079" s="3">
        <f t="shared" ca="1" si="189"/>
        <v>1</v>
      </c>
    </row>
    <row r="1080" spans="1:16" x14ac:dyDescent="0.25">
      <c r="A1080" s="3">
        <f t="shared" ca="1" si="179"/>
        <v>908025455</v>
      </c>
      <c r="B1080" s="3">
        <f t="shared" ca="1" si="180"/>
        <v>7552</v>
      </c>
      <c r="C1080" s="1">
        <f t="shared" ca="1" si="181"/>
        <v>29804</v>
      </c>
      <c r="D1080" s="7">
        <f t="shared" ca="1" si="182"/>
        <v>2</v>
      </c>
      <c r="E1080" s="3" t="str">
        <f ca="1">VLOOKUP(D1080,State!$A$1:$B$9,2,0)</f>
        <v>QLD</v>
      </c>
      <c r="F1080" s="3">
        <f t="shared" ca="1" si="183"/>
        <v>78</v>
      </c>
      <c r="G1080" s="3" t="str">
        <f ca="1">VLOOKUP(F1080,Occupation!$A$1:$B$915,2,0)</f>
        <v>Post Office Manager</v>
      </c>
      <c r="H1080" s="3">
        <f t="shared" ca="1" si="184"/>
        <v>4</v>
      </c>
      <c r="I1080" s="3">
        <f t="shared" ca="1" si="185"/>
        <v>14588.37</v>
      </c>
      <c r="J1080" s="3">
        <f t="shared" ca="1" si="186"/>
        <v>3.7108731956058683E-2</v>
      </c>
      <c r="K1080" s="3">
        <f t="shared" ca="1" si="187"/>
        <v>6</v>
      </c>
      <c r="L1080" s="3" t="str">
        <f ca="1">VLOOKUP(K1080,Freq_Investment!$A$1:$B$8,2,0)</f>
        <v>Half-yearly</v>
      </c>
      <c r="M1080" s="3" t="str">
        <f t="shared" ca="1" si="188"/>
        <v>Manual</v>
      </c>
      <c r="N1080" s="3">
        <f t="shared" ca="1" si="189"/>
        <v>1</v>
      </c>
      <c r="O1080" s="3">
        <f t="shared" ca="1" si="189"/>
        <v>1</v>
      </c>
      <c r="P1080" s="3">
        <f t="shared" ca="1" si="189"/>
        <v>1</v>
      </c>
    </row>
    <row r="1081" spans="1:16" x14ac:dyDescent="0.25">
      <c r="A1081" s="3">
        <f t="shared" ca="1" si="179"/>
        <v>592940413</v>
      </c>
      <c r="B1081" s="3">
        <f t="shared" ca="1" si="180"/>
        <v>4566</v>
      </c>
      <c r="C1081" s="1">
        <f t="shared" ca="1" si="181"/>
        <v>26576</v>
      </c>
      <c r="D1081" s="7">
        <f t="shared" ca="1" si="182"/>
        <v>1</v>
      </c>
      <c r="E1081" s="3" t="str">
        <f ca="1">VLOOKUP(D1081,State!$A$1:$B$9,2,0)</f>
        <v>NSW</v>
      </c>
      <c r="F1081" s="3">
        <f t="shared" ca="1" si="183"/>
        <v>739</v>
      </c>
      <c r="G1081" s="3" t="str">
        <f ca="1">VLOOKUP(F1081,Occupation!$A$1:$B$915,2,0)</f>
        <v>Insurance Consultant</v>
      </c>
      <c r="H1081" s="3">
        <f t="shared" ca="1" si="184"/>
        <v>1</v>
      </c>
      <c r="I1081" s="3">
        <f t="shared" ca="1" si="185"/>
        <v>57897.17</v>
      </c>
      <c r="J1081" s="3">
        <f t="shared" ca="1" si="186"/>
        <v>1.8749973672334719E-2</v>
      </c>
      <c r="K1081" s="3">
        <f t="shared" ca="1" si="187"/>
        <v>2</v>
      </c>
      <c r="L1081" s="3" t="str">
        <f ca="1">VLOOKUP(K1081,Freq_Investment!$A$1:$B$8,2,0)</f>
        <v>Weekly</v>
      </c>
      <c r="M1081" s="3" t="str">
        <f t="shared" ca="1" si="188"/>
        <v>Manual</v>
      </c>
      <c r="N1081" s="3">
        <f t="shared" ca="1" si="189"/>
        <v>4</v>
      </c>
      <c r="O1081" s="3">
        <f t="shared" ca="1" si="189"/>
        <v>4</v>
      </c>
      <c r="P1081" s="3">
        <f t="shared" ca="1" si="189"/>
        <v>1</v>
      </c>
    </row>
    <row r="1082" spans="1:16" x14ac:dyDescent="0.25">
      <c r="A1082" s="3">
        <f t="shared" ca="1" si="179"/>
        <v>724885954</v>
      </c>
      <c r="B1082" s="3">
        <f t="shared" ca="1" si="180"/>
        <v>4618</v>
      </c>
      <c r="C1082" s="1">
        <f t="shared" ca="1" si="181"/>
        <v>37500</v>
      </c>
      <c r="D1082" s="7">
        <f t="shared" ca="1" si="182"/>
        <v>5</v>
      </c>
      <c r="E1082" s="3" t="str">
        <f ca="1">VLOOKUP(D1082,State!$A$1:$B$9,2,0)</f>
        <v>NT</v>
      </c>
      <c r="F1082" s="3">
        <f t="shared" ca="1" si="183"/>
        <v>536</v>
      </c>
      <c r="G1082" s="3" t="str">
        <f ca="1">VLOOKUP(F1082,Occupation!$A$1:$B$915,2,0)</f>
        <v>Telecommunications Linesworker / Telecommunications Line Mechanic</v>
      </c>
      <c r="H1082" s="3">
        <f t="shared" ca="1" si="184"/>
        <v>2</v>
      </c>
      <c r="I1082" s="3">
        <f t="shared" ca="1" si="185"/>
        <v>61045.77</v>
      </c>
      <c r="J1082" s="3">
        <f t="shared" ca="1" si="186"/>
        <v>0.33108522264887008</v>
      </c>
      <c r="K1082" s="3">
        <f t="shared" ca="1" si="187"/>
        <v>6</v>
      </c>
      <c r="L1082" s="3" t="str">
        <f ca="1">VLOOKUP(K1082,Freq_Investment!$A$1:$B$8,2,0)</f>
        <v>Half-yearly</v>
      </c>
      <c r="M1082" s="3" t="str">
        <f t="shared" ca="1" si="188"/>
        <v>Manual</v>
      </c>
      <c r="N1082" s="3">
        <f t="shared" ca="1" si="189"/>
        <v>4</v>
      </c>
      <c r="O1082" s="3">
        <f t="shared" ca="1" si="189"/>
        <v>1</v>
      </c>
      <c r="P1082" s="3">
        <f t="shared" ca="1" si="189"/>
        <v>3</v>
      </c>
    </row>
    <row r="1083" spans="1:16" x14ac:dyDescent="0.25">
      <c r="A1083" s="3">
        <f t="shared" ca="1" si="179"/>
        <v>159495542</v>
      </c>
      <c r="B1083" s="3">
        <f t="shared" ca="1" si="180"/>
        <v>2840</v>
      </c>
      <c r="C1083" s="1">
        <f t="shared" ca="1" si="181"/>
        <v>38998</v>
      </c>
      <c r="D1083" s="7">
        <f t="shared" ca="1" si="182"/>
        <v>3</v>
      </c>
      <c r="E1083" s="3" t="str">
        <f ca="1">VLOOKUP(D1083,State!$A$1:$B$9,2,0)</f>
        <v>SA</v>
      </c>
      <c r="F1083" s="3">
        <f t="shared" ca="1" si="183"/>
        <v>525</v>
      </c>
      <c r="G1083" s="3" t="str">
        <f ca="1">VLOOKUP(F1083,Occupation!$A$1:$B$915,2,0)</f>
        <v>Lift Mechanic</v>
      </c>
      <c r="H1083" s="3">
        <f t="shared" ca="1" si="184"/>
        <v>9</v>
      </c>
      <c r="I1083" s="3">
        <f t="shared" ca="1" si="185"/>
        <v>15711.07</v>
      </c>
      <c r="J1083" s="3">
        <f t="shared" ca="1" si="186"/>
        <v>0.19128070097485772</v>
      </c>
      <c r="K1083" s="3">
        <f t="shared" ca="1" si="187"/>
        <v>1</v>
      </c>
      <c r="L1083" s="3" t="str">
        <f ca="1">VLOOKUP(K1083,Freq_Investment!$A$1:$B$8,2,0)</f>
        <v>Daily</v>
      </c>
      <c r="M1083" s="3" t="str">
        <f t="shared" ca="1" si="188"/>
        <v>Manual</v>
      </c>
      <c r="N1083" s="3">
        <f t="shared" ca="1" si="189"/>
        <v>5</v>
      </c>
      <c r="O1083" s="3">
        <f t="shared" ca="1" si="189"/>
        <v>3</v>
      </c>
      <c r="P1083" s="3">
        <f t="shared" ca="1" si="189"/>
        <v>3</v>
      </c>
    </row>
    <row r="1084" spans="1:16" x14ac:dyDescent="0.25">
      <c r="A1084" s="3">
        <f t="shared" ca="1" si="179"/>
        <v>790473556</v>
      </c>
      <c r="B1084" s="3">
        <f t="shared" ca="1" si="180"/>
        <v>9019</v>
      </c>
      <c r="C1084" s="1">
        <f t="shared" ca="1" si="181"/>
        <v>26401</v>
      </c>
      <c r="D1084" s="7">
        <f t="shared" ca="1" si="182"/>
        <v>1</v>
      </c>
      <c r="E1084" s="3" t="str">
        <f ca="1">VLOOKUP(D1084,State!$A$1:$B$9,2,0)</f>
        <v>NSW</v>
      </c>
      <c r="F1084" s="3">
        <f t="shared" ca="1" si="183"/>
        <v>682</v>
      </c>
      <c r="G1084" s="3" t="str">
        <f ca="1">VLOOKUP(F1084,Occupation!$A$1:$B$915,2,0)</f>
        <v>Travel Attendants nec</v>
      </c>
      <c r="H1084" s="3">
        <f t="shared" ca="1" si="184"/>
        <v>1</v>
      </c>
      <c r="I1084" s="3">
        <f t="shared" ca="1" si="185"/>
        <v>24492.02</v>
      </c>
      <c r="J1084" s="3">
        <f t="shared" ca="1" si="186"/>
        <v>0.22018654096065188</v>
      </c>
      <c r="K1084" s="3">
        <f t="shared" ca="1" si="187"/>
        <v>2</v>
      </c>
      <c r="L1084" s="3" t="str">
        <f ca="1">VLOOKUP(K1084,Freq_Investment!$A$1:$B$8,2,0)</f>
        <v>Weekly</v>
      </c>
      <c r="M1084" s="3" t="str">
        <f t="shared" ca="1" si="188"/>
        <v>Manual</v>
      </c>
      <c r="N1084" s="3">
        <f t="shared" ca="1" si="189"/>
        <v>1</v>
      </c>
      <c r="O1084" s="3">
        <f t="shared" ca="1" si="189"/>
        <v>1</v>
      </c>
      <c r="P1084" s="3">
        <f t="shared" ca="1" si="189"/>
        <v>2</v>
      </c>
    </row>
    <row r="1085" spans="1:16" x14ac:dyDescent="0.25">
      <c r="A1085" s="3">
        <f t="shared" ca="1" si="179"/>
        <v>344314601</v>
      </c>
      <c r="B1085" s="3">
        <f t="shared" ca="1" si="180"/>
        <v>69</v>
      </c>
      <c r="C1085" s="1">
        <f t="shared" ca="1" si="181"/>
        <v>38324</v>
      </c>
      <c r="D1085" s="7">
        <f t="shared" ca="1" si="182"/>
        <v>4</v>
      </c>
      <c r="E1085" s="3" t="str">
        <f ca="1">VLOOKUP(D1085,State!$A$1:$B$9,2,0)</f>
        <v>WA</v>
      </c>
      <c r="F1085" s="3">
        <f t="shared" ca="1" si="183"/>
        <v>180</v>
      </c>
      <c r="G1085" s="3" t="str">
        <f ca="1">VLOOKUP(F1085,Occupation!$A$1:$B$915,2,0)</f>
        <v>Public Relations Professional</v>
      </c>
      <c r="H1085" s="3">
        <f t="shared" ca="1" si="184"/>
        <v>10</v>
      </c>
      <c r="I1085" s="3">
        <f t="shared" ca="1" si="185"/>
        <v>4860.43</v>
      </c>
      <c r="J1085" s="3">
        <f t="shared" ca="1" si="186"/>
        <v>0.32552051107364732</v>
      </c>
      <c r="K1085" s="3">
        <f t="shared" ca="1" si="187"/>
        <v>7</v>
      </c>
      <c r="L1085" s="3" t="str">
        <f ca="1">VLOOKUP(K1085,Freq_Investment!$A$1:$B$8,2,0)</f>
        <v>Yearly</v>
      </c>
      <c r="M1085" s="3" t="str">
        <f t="shared" ca="1" si="188"/>
        <v>Manual</v>
      </c>
      <c r="N1085" s="3">
        <f t="shared" ca="1" si="189"/>
        <v>3</v>
      </c>
      <c r="O1085" s="3">
        <f t="shared" ca="1" si="189"/>
        <v>2</v>
      </c>
      <c r="P1085" s="3">
        <f t="shared" ca="1" si="189"/>
        <v>4</v>
      </c>
    </row>
    <row r="1086" spans="1:16" x14ac:dyDescent="0.25">
      <c r="A1086" s="3">
        <f t="shared" ca="1" si="179"/>
        <v>559242738</v>
      </c>
      <c r="B1086" s="3">
        <f t="shared" ca="1" si="180"/>
        <v>4534</v>
      </c>
      <c r="C1086" s="1">
        <f t="shared" ca="1" si="181"/>
        <v>44507</v>
      </c>
      <c r="D1086" s="7">
        <f t="shared" ca="1" si="182"/>
        <v>1</v>
      </c>
      <c r="E1086" s="3" t="str">
        <f ca="1">VLOOKUP(D1086,State!$A$1:$B$9,2,0)</f>
        <v>NSW</v>
      </c>
      <c r="F1086" s="3">
        <f t="shared" ca="1" si="183"/>
        <v>448</v>
      </c>
      <c r="G1086" s="3" t="str">
        <f ca="1">VLOOKUP(F1086,Occupation!$A$1:$B$915,2,0)</f>
        <v>Architectural, Building and Surveying Technicians nec</v>
      </c>
      <c r="H1086" s="3">
        <f t="shared" ca="1" si="184"/>
        <v>7</v>
      </c>
      <c r="I1086" s="3">
        <f t="shared" ca="1" si="185"/>
        <v>14718.93</v>
      </c>
      <c r="J1086" s="3">
        <f t="shared" ca="1" si="186"/>
        <v>0.42422836953730936</v>
      </c>
      <c r="K1086" s="3">
        <f t="shared" ca="1" si="187"/>
        <v>4</v>
      </c>
      <c r="L1086" s="3" t="str">
        <f ca="1">VLOOKUP(K1086,Freq_Investment!$A$1:$B$8,2,0)</f>
        <v>Monthly</v>
      </c>
      <c r="M1086" s="3" t="str">
        <f t="shared" ca="1" si="188"/>
        <v>Manual</v>
      </c>
      <c r="N1086" s="3">
        <f t="shared" ca="1" si="189"/>
        <v>4</v>
      </c>
      <c r="O1086" s="3">
        <f t="shared" ca="1" si="189"/>
        <v>3</v>
      </c>
      <c r="P1086" s="3">
        <f t="shared" ca="1" si="189"/>
        <v>5</v>
      </c>
    </row>
    <row r="1087" spans="1:16" x14ac:dyDescent="0.25">
      <c r="A1087" s="3">
        <f t="shared" ca="1" si="179"/>
        <v>823988023</v>
      </c>
      <c r="B1087" s="3">
        <f t="shared" ca="1" si="180"/>
        <v>2417</v>
      </c>
      <c r="C1087" s="1">
        <f t="shared" ca="1" si="181"/>
        <v>36856</v>
      </c>
      <c r="D1087" s="7">
        <f t="shared" ca="1" si="182"/>
        <v>3</v>
      </c>
      <c r="E1087" s="3" t="str">
        <f ca="1">VLOOKUP(D1087,State!$A$1:$B$9,2,0)</f>
        <v>SA</v>
      </c>
      <c r="F1087" s="3">
        <f t="shared" ca="1" si="183"/>
        <v>513</v>
      </c>
      <c r="G1087" s="3" t="str">
        <f ca="1">VLOOKUP(F1087,Occupation!$A$1:$B$915,2,0)</f>
        <v>Glazier</v>
      </c>
      <c r="H1087" s="3">
        <f t="shared" ca="1" si="184"/>
        <v>4</v>
      </c>
      <c r="I1087" s="3">
        <f t="shared" ca="1" si="185"/>
        <v>81738.92</v>
      </c>
      <c r="J1087" s="3">
        <f t="shared" ca="1" si="186"/>
        <v>0.10750373513827804</v>
      </c>
      <c r="K1087" s="3">
        <f t="shared" ca="1" si="187"/>
        <v>7</v>
      </c>
      <c r="L1087" s="3" t="str">
        <f ca="1">VLOOKUP(K1087,Freq_Investment!$A$1:$B$8,2,0)</f>
        <v>Yearly</v>
      </c>
      <c r="M1087" s="3" t="str">
        <f t="shared" ca="1" si="188"/>
        <v>Manual</v>
      </c>
      <c r="N1087" s="3">
        <f t="shared" ca="1" si="189"/>
        <v>5</v>
      </c>
      <c r="O1087" s="3">
        <f t="shared" ca="1" si="189"/>
        <v>5</v>
      </c>
      <c r="P1087" s="3">
        <f t="shared" ca="1" si="189"/>
        <v>2</v>
      </c>
    </row>
    <row r="1088" spans="1:16" x14ac:dyDescent="0.25">
      <c r="A1088" s="3">
        <f t="shared" ca="1" si="179"/>
        <v>983478332</v>
      </c>
      <c r="B1088" s="3">
        <f t="shared" ca="1" si="180"/>
        <v>3437</v>
      </c>
      <c r="C1088" s="1">
        <f t="shared" ca="1" si="181"/>
        <v>26161</v>
      </c>
      <c r="D1088" s="7">
        <f t="shared" ca="1" si="182"/>
        <v>7</v>
      </c>
      <c r="E1088" s="3" t="str">
        <f ca="1">VLOOKUP(D1088,State!$A$1:$B$9,2,0)</f>
        <v>VIC</v>
      </c>
      <c r="F1088" s="3">
        <f t="shared" ca="1" si="183"/>
        <v>640</v>
      </c>
      <c r="G1088" s="3" t="str">
        <f ca="1">VLOOKUP(F1088,Occupation!$A$1:$B$915,2,0)</f>
        <v>Family Day Care Worker</v>
      </c>
      <c r="H1088" s="3">
        <f t="shared" ca="1" si="184"/>
        <v>5</v>
      </c>
      <c r="I1088" s="3">
        <f t="shared" ca="1" si="185"/>
        <v>62.21</v>
      </c>
      <c r="J1088" s="3">
        <f t="shared" ca="1" si="186"/>
        <v>0.44990152381339771</v>
      </c>
      <c r="K1088" s="3">
        <f t="shared" ca="1" si="187"/>
        <v>5</v>
      </c>
      <c r="L1088" s="3" t="str">
        <f ca="1">VLOOKUP(K1088,Freq_Investment!$A$1:$B$8,2,0)</f>
        <v>Quarterly</v>
      </c>
      <c r="M1088" s="3" t="str">
        <f t="shared" ca="1" si="188"/>
        <v>Manual</v>
      </c>
      <c r="N1088" s="3">
        <f t="shared" ca="1" si="189"/>
        <v>5</v>
      </c>
      <c r="O1088" s="3">
        <f t="shared" ca="1" si="189"/>
        <v>4</v>
      </c>
      <c r="P1088" s="3">
        <f t="shared" ca="1" si="189"/>
        <v>4</v>
      </c>
    </row>
    <row r="1089" spans="1:16" x14ac:dyDescent="0.25">
      <c r="A1089" s="3">
        <f t="shared" ca="1" si="179"/>
        <v>512987086</v>
      </c>
      <c r="B1089" s="3">
        <f t="shared" ca="1" si="180"/>
        <v>9746</v>
      </c>
      <c r="C1089" s="1">
        <f t="shared" ca="1" si="181"/>
        <v>37871</v>
      </c>
      <c r="D1089" s="7">
        <f t="shared" ca="1" si="182"/>
        <v>6</v>
      </c>
      <c r="E1089" s="3" t="str">
        <f ca="1">VLOOKUP(D1089,State!$A$1:$B$9,2,0)</f>
        <v>TAS</v>
      </c>
      <c r="F1089" s="3">
        <f t="shared" ca="1" si="183"/>
        <v>529</v>
      </c>
      <c r="G1089" s="3" t="str">
        <f ca="1">VLOOKUP(F1089,Occupation!$A$1:$B$915,2,0)</f>
        <v>Business Machine Mechanic</v>
      </c>
      <c r="H1089" s="3">
        <f t="shared" ca="1" si="184"/>
        <v>6</v>
      </c>
      <c r="I1089" s="3">
        <f t="shared" ca="1" si="185"/>
        <v>58310.43</v>
      </c>
      <c r="J1089" s="3">
        <f t="shared" ca="1" si="186"/>
        <v>5.141913748403848E-2</v>
      </c>
      <c r="K1089" s="3">
        <f t="shared" ca="1" si="187"/>
        <v>5</v>
      </c>
      <c r="L1089" s="3" t="str">
        <f ca="1">VLOOKUP(K1089,Freq_Investment!$A$1:$B$8,2,0)</f>
        <v>Quarterly</v>
      </c>
      <c r="M1089" s="3" t="str">
        <f t="shared" ca="1" si="188"/>
        <v>Manual</v>
      </c>
      <c r="N1089" s="3">
        <f t="shared" ca="1" si="189"/>
        <v>5</v>
      </c>
      <c r="O1089" s="3">
        <f t="shared" ca="1" si="189"/>
        <v>1</v>
      </c>
      <c r="P1089" s="3">
        <f t="shared" ca="1" si="189"/>
        <v>4</v>
      </c>
    </row>
    <row r="1090" spans="1:16" x14ac:dyDescent="0.25">
      <c r="A1090" s="3">
        <f t="shared" ca="1" si="179"/>
        <v>550189578</v>
      </c>
      <c r="B1090" s="3">
        <f t="shared" ca="1" si="180"/>
        <v>8261</v>
      </c>
      <c r="C1090" s="1">
        <f t="shared" ca="1" si="181"/>
        <v>31813</v>
      </c>
      <c r="D1090" s="7">
        <f t="shared" ca="1" si="182"/>
        <v>6</v>
      </c>
      <c r="E1090" s="3" t="str">
        <f ca="1">VLOOKUP(D1090,State!$A$1:$B$9,2,0)</f>
        <v>TAS</v>
      </c>
      <c r="F1090" s="3">
        <f t="shared" ca="1" si="183"/>
        <v>171</v>
      </c>
      <c r="G1090" s="3" t="str">
        <f ca="1">VLOOKUP(F1090,Occupation!$A$1:$B$915,2,0)</f>
        <v>Information and Organisation Professionals nec</v>
      </c>
      <c r="H1090" s="3">
        <f t="shared" ca="1" si="184"/>
        <v>10</v>
      </c>
      <c r="I1090" s="3">
        <f t="shared" ca="1" si="185"/>
        <v>2679.17</v>
      </c>
      <c r="J1090" s="3">
        <f t="shared" ca="1" si="186"/>
        <v>0.17384945839048432</v>
      </c>
      <c r="K1090" s="3">
        <f t="shared" ca="1" si="187"/>
        <v>7</v>
      </c>
      <c r="L1090" s="3" t="str">
        <f ca="1">VLOOKUP(K1090,Freq_Investment!$A$1:$B$8,2,0)</f>
        <v>Yearly</v>
      </c>
      <c r="M1090" s="3" t="str">
        <f t="shared" ca="1" si="188"/>
        <v>Auto</v>
      </c>
      <c r="N1090" s="3">
        <f t="shared" ca="1" si="189"/>
        <v>1</v>
      </c>
      <c r="O1090" s="3">
        <f t="shared" ca="1" si="189"/>
        <v>4</v>
      </c>
      <c r="P1090" s="3">
        <f t="shared" ca="1" si="189"/>
        <v>2</v>
      </c>
    </row>
    <row r="1091" spans="1:16" x14ac:dyDescent="0.25">
      <c r="A1091" s="3">
        <f t="shared" ref="A1091:A1154" ca="1" si="190">RANDBETWEEN(10000000,1000000000)</f>
        <v>977114196</v>
      </c>
      <c r="B1091" s="3">
        <f t="shared" ref="B1091:B1154" ca="1" si="191">RANDBETWEEN(1,10000)</f>
        <v>5118</v>
      </c>
      <c r="C1091" s="1">
        <f t="shared" ref="C1091:C1154" ca="1" si="192">DATE(RANDBETWEEN(1970,2021),RANDBETWEEN(1,12),RANDBETWEEN(1,28))</f>
        <v>38027</v>
      </c>
      <c r="D1091" s="7">
        <f t="shared" ref="D1091:D1154" ca="1" si="193">RANDBETWEEN(1,8)</f>
        <v>4</v>
      </c>
      <c r="E1091" s="3" t="str">
        <f ca="1">VLOOKUP(D1091,State!$A$1:$B$9,2,0)</f>
        <v>WA</v>
      </c>
      <c r="F1091" s="3">
        <f t="shared" ref="F1091:F1154" ca="1" si="194">RANDBETWEEN(1,914)</f>
        <v>914</v>
      </c>
      <c r="G1091" s="3" t="str">
        <f ca="1">VLOOKUP(F1091,Occupation!$A$1:$B$915,2,0)</f>
        <v>Printing Table Worker</v>
      </c>
      <c r="H1091" s="3">
        <f t="shared" ref="H1091:H1154" ca="1" si="195">RANDBETWEEN(1,10)</f>
        <v>1</v>
      </c>
      <c r="I1091" s="3">
        <f t="shared" ref="I1091:I1154" ca="1" si="196">ROUND(RAND()*100000,2)</f>
        <v>8520.66</v>
      </c>
      <c r="J1091" s="3">
        <f t="shared" ref="J1091:J1154" ca="1" si="197">RAND()/2</f>
        <v>2.0402255704531191E-2</v>
      </c>
      <c r="K1091" s="3">
        <f t="shared" ref="K1091:K1154" ca="1" si="198">RANDBETWEEN(1,7)</f>
        <v>7</v>
      </c>
      <c r="L1091" s="3" t="str">
        <f ca="1">VLOOKUP(K1091,Freq_Investment!$A$1:$B$8,2,0)</f>
        <v>Yearly</v>
      </c>
      <c r="M1091" s="3" t="str">
        <f t="shared" ref="M1091:M1154" ca="1" si="199">IF(RANDBETWEEN(1,2)&gt;1,"Auto","Manual")</f>
        <v>Auto</v>
      </c>
      <c r="N1091" s="3">
        <f t="shared" ca="1" si="189"/>
        <v>2</v>
      </c>
      <c r="O1091" s="3">
        <f t="shared" ca="1" si="189"/>
        <v>1</v>
      </c>
      <c r="P1091" s="3">
        <f t="shared" ca="1" si="189"/>
        <v>4</v>
      </c>
    </row>
    <row r="1092" spans="1:16" x14ac:dyDescent="0.25">
      <c r="A1092" s="3">
        <f t="shared" ca="1" si="190"/>
        <v>457458669</v>
      </c>
      <c r="B1092" s="3">
        <f t="shared" ca="1" si="191"/>
        <v>1626</v>
      </c>
      <c r="C1092" s="1">
        <f t="shared" ca="1" si="192"/>
        <v>28990</v>
      </c>
      <c r="D1092" s="7">
        <f t="shared" ca="1" si="193"/>
        <v>3</v>
      </c>
      <c r="E1092" s="3" t="str">
        <f ca="1">VLOOKUP(D1092,State!$A$1:$B$9,2,0)</f>
        <v>SA</v>
      </c>
      <c r="F1092" s="3">
        <f t="shared" ca="1" si="194"/>
        <v>153</v>
      </c>
      <c r="G1092" s="3" t="str">
        <f ca="1">VLOOKUP(F1092,Occupation!$A$1:$B$915,2,0)</f>
        <v>Mathematician</v>
      </c>
      <c r="H1092" s="3">
        <f t="shared" ca="1" si="195"/>
        <v>9</v>
      </c>
      <c r="I1092" s="3">
        <f t="shared" ca="1" si="196"/>
        <v>66427.360000000001</v>
      </c>
      <c r="J1092" s="3">
        <f t="shared" ca="1" si="197"/>
        <v>0.44646397825179435</v>
      </c>
      <c r="K1092" s="3">
        <f t="shared" ca="1" si="198"/>
        <v>7</v>
      </c>
      <c r="L1092" s="3" t="str">
        <f ca="1">VLOOKUP(K1092,Freq_Investment!$A$1:$B$8,2,0)</f>
        <v>Yearly</v>
      </c>
      <c r="M1092" s="3" t="str">
        <f t="shared" ca="1" si="199"/>
        <v>Manual</v>
      </c>
      <c r="N1092" s="3">
        <f t="shared" ca="1" si="189"/>
        <v>2</v>
      </c>
      <c r="O1092" s="3">
        <f t="shared" ca="1" si="189"/>
        <v>3</v>
      </c>
      <c r="P1092" s="3">
        <f t="shared" ca="1" si="189"/>
        <v>5</v>
      </c>
    </row>
    <row r="1093" spans="1:16" x14ac:dyDescent="0.25">
      <c r="A1093" s="3">
        <f t="shared" ca="1" si="190"/>
        <v>889784256</v>
      </c>
      <c r="B1093" s="3">
        <f t="shared" ca="1" si="191"/>
        <v>5555</v>
      </c>
      <c r="C1093" s="1">
        <f t="shared" ca="1" si="192"/>
        <v>35067</v>
      </c>
      <c r="D1093" s="7">
        <f t="shared" ca="1" si="193"/>
        <v>6</v>
      </c>
      <c r="E1093" s="3" t="str">
        <f ca="1">VLOOKUP(D1093,State!$A$1:$B$9,2,0)</f>
        <v>TAS</v>
      </c>
      <c r="F1093" s="3">
        <f t="shared" ca="1" si="194"/>
        <v>705</v>
      </c>
      <c r="G1093" s="3" t="str">
        <f ca="1">VLOOKUP(F1093,Occupation!$A$1:$B$915,2,0)</f>
        <v>Sports Development Officer</v>
      </c>
      <c r="H1093" s="3">
        <f t="shared" ca="1" si="195"/>
        <v>8</v>
      </c>
      <c r="I1093" s="3">
        <f t="shared" ca="1" si="196"/>
        <v>99278.7</v>
      </c>
      <c r="J1093" s="3">
        <f t="shared" ca="1" si="197"/>
        <v>0.41969587515383083</v>
      </c>
      <c r="K1093" s="3">
        <f t="shared" ca="1" si="198"/>
        <v>3</v>
      </c>
      <c r="L1093" s="3" t="str">
        <f ca="1">VLOOKUP(K1093,Freq_Investment!$A$1:$B$8,2,0)</f>
        <v>Fortnightly</v>
      </c>
      <c r="M1093" s="3" t="str">
        <f t="shared" ca="1" si="199"/>
        <v>Manual</v>
      </c>
      <c r="N1093" s="3">
        <f t="shared" ca="1" si="189"/>
        <v>1</v>
      </c>
      <c r="O1093" s="3">
        <f t="shared" ca="1" si="189"/>
        <v>2</v>
      </c>
      <c r="P1093" s="3">
        <f t="shared" ca="1" si="189"/>
        <v>4</v>
      </c>
    </row>
    <row r="1094" spans="1:16" x14ac:dyDescent="0.25">
      <c r="A1094" s="3">
        <f t="shared" ca="1" si="190"/>
        <v>129545578</v>
      </c>
      <c r="B1094" s="3">
        <f t="shared" ca="1" si="191"/>
        <v>7998</v>
      </c>
      <c r="C1094" s="1">
        <f t="shared" ca="1" si="192"/>
        <v>39213</v>
      </c>
      <c r="D1094" s="7">
        <f t="shared" ca="1" si="193"/>
        <v>1</v>
      </c>
      <c r="E1094" s="3" t="str">
        <f ca="1">VLOOKUP(D1094,State!$A$1:$B$9,2,0)</f>
        <v>NSW</v>
      </c>
      <c r="F1094" s="3">
        <f t="shared" ca="1" si="194"/>
        <v>377</v>
      </c>
      <c r="G1094" s="3" t="str">
        <f ca="1">VLOOKUP(F1094,Occupation!$A$1:$B$915,2,0)</f>
        <v>Software and Applications Programmers nec</v>
      </c>
      <c r="H1094" s="3">
        <f t="shared" ca="1" si="195"/>
        <v>6</v>
      </c>
      <c r="I1094" s="3">
        <f t="shared" ca="1" si="196"/>
        <v>55984.99</v>
      </c>
      <c r="J1094" s="3">
        <f t="shared" ca="1" si="197"/>
        <v>1.5470216672851644E-2</v>
      </c>
      <c r="K1094" s="3">
        <f t="shared" ca="1" si="198"/>
        <v>3</v>
      </c>
      <c r="L1094" s="3" t="str">
        <f ca="1">VLOOKUP(K1094,Freq_Investment!$A$1:$B$8,2,0)</f>
        <v>Fortnightly</v>
      </c>
      <c r="M1094" s="3" t="str">
        <f t="shared" ca="1" si="199"/>
        <v>Manual</v>
      </c>
      <c r="N1094" s="3">
        <f t="shared" ca="1" si="189"/>
        <v>1</v>
      </c>
      <c r="O1094" s="3">
        <f t="shared" ca="1" si="189"/>
        <v>4</v>
      </c>
      <c r="P1094" s="3">
        <f t="shared" ca="1" si="189"/>
        <v>2</v>
      </c>
    </row>
    <row r="1095" spans="1:16" x14ac:dyDescent="0.25">
      <c r="A1095" s="3">
        <f t="shared" ca="1" si="190"/>
        <v>529968622</v>
      </c>
      <c r="B1095" s="3">
        <f t="shared" ca="1" si="191"/>
        <v>2763</v>
      </c>
      <c r="C1095" s="1">
        <f t="shared" ca="1" si="192"/>
        <v>32304</v>
      </c>
      <c r="D1095" s="7">
        <f t="shared" ca="1" si="193"/>
        <v>3</v>
      </c>
      <c r="E1095" s="3" t="str">
        <f ca="1">VLOOKUP(D1095,State!$A$1:$B$9,2,0)</f>
        <v>SA</v>
      </c>
      <c r="F1095" s="3">
        <f t="shared" ca="1" si="194"/>
        <v>39</v>
      </c>
      <c r="G1095" s="3" t="str">
        <f ca="1">VLOOKUP(F1095,Occupation!$A$1:$B$915,2,0)</f>
        <v>Engineering Manager</v>
      </c>
      <c r="H1095" s="3">
        <f t="shared" ca="1" si="195"/>
        <v>7</v>
      </c>
      <c r="I1095" s="3">
        <f t="shared" ca="1" si="196"/>
        <v>72164.679999999993</v>
      </c>
      <c r="J1095" s="3">
        <f t="shared" ca="1" si="197"/>
        <v>0.40288776108796931</v>
      </c>
      <c r="K1095" s="3">
        <f t="shared" ca="1" si="198"/>
        <v>2</v>
      </c>
      <c r="L1095" s="3" t="str">
        <f ca="1">VLOOKUP(K1095,Freq_Investment!$A$1:$B$8,2,0)</f>
        <v>Weekly</v>
      </c>
      <c r="M1095" s="3" t="str">
        <f t="shared" ca="1" si="199"/>
        <v>Manual</v>
      </c>
      <c r="N1095" s="3">
        <f t="shared" ca="1" si="189"/>
        <v>5</v>
      </c>
      <c r="O1095" s="3">
        <f t="shared" ca="1" si="189"/>
        <v>4</v>
      </c>
      <c r="P1095" s="3">
        <f t="shared" ca="1" si="189"/>
        <v>5</v>
      </c>
    </row>
    <row r="1096" spans="1:16" x14ac:dyDescent="0.25">
      <c r="A1096" s="3">
        <f t="shared" ca="1" si="190"/>
        <v>167326083</v>
      </c>
      <c r="B1096" s="3">
        <f t="shared" ca="1" si="191"/>
        <v>5896</v>
      </c>
      <c r="C1096" s="1">
        <f t="shared" ca="1" si="192"/>
        <v>42943</v>
      </c>
      <c r="D1096" s="7">
        <f t="shared" ca="1" si="193"/>
        <v>6</v>
      </c>
      <c r="E1096" s="3" t="str">
        <f ca="1">VLOOKUP(D1096,State!$A$1:$B$9,2,0)</f>
        <v>TAS</v>
      </c>
      <c r="F1096" s="3">
        <f t="shared" ca="1" si="194"/>
        <v>541</v>
      </c>
      <c r="G1096" s="3" t="str">
        <f ca="1">VLOOKUP(F1096,Occupation!$A$1:$B$915,2,0)</f>
        <v>Chef</v>
      </c>
      <c r="H1096" s="3">
        <f t="shared" ca="1" si="195"/>
        <v>4</v>
      </c>
      <c r="I1096" s="3">
        <f t="shared" ca="1" si="196"/>
        <v>56328.35</v>
      </c>
      <c r="J1096" s="3">
        <f t="shared" ca="1" si="197"/>
        <v>0.13989608930958836</v>
      </c>
      <c r="K1096" s="3">
        <f t="shared" ca="1" si="198"/>
        <v>2</v>
      </c>
      <c r="L1096" s="3" t="str">
        <f ca="1">VLOOKUP(K1096,Freq_Investment!$A$1:$B$8,2,0)</f>
        <v>Weekly</v>
      </c>
      <c r="M1096" s="3" t="str">
        <f t="shared" ca="1" si="199"/>
        <v>Manual</v>
      </c>
      <c r="N1096" s="3">
        <f t="shared" ca="1" si="189"/>
        <v>4</v>
      </c>
      <c r="O1096" s="3">
        <f t="shared" ca="1" si="189"/>
        <v>3</v>
      </c>
      <c r="P1096" s="3">
        <f t="shared" ca="1" si="189"/>
        <v>1</v>
      </c>
    </row>
    <row r="1097" spans="1:16" x14ac:dyDescent="0.25">
      <c r="A1097" s="3">
        <f t="shared" ca="1" si="190"/>
        <v>990987349</v>
      </c>
      <c r="B1097" s="3">
        <f t="shared" ca="1" si="191"/>
        <v>2442</v>
      </c>
      <c r="C1097" s="1">
        <f t="shared" ca="1" si="192"/>
        <v>29076</v>
      </c>
      <c r="D1097" s="7">
        <f t="shared" ca="1" si="193"/>
        <v>2</v>
      </c>
      <c r="E1097" s="3" t="str">
        <f ca="1">VLOOKUP(D1097,State!$A$1:$B$9,2,0)</f>
        <v>QLD</v>
      </c>
      <c r="F1097" s="3">
        <f t="shared" ca="1" si="194"/>
        <v>57</v>
      </c>
      <c r="G1097" s="3" t="str">
        <f ca="1">VLOOKUP(F1097,Occupation!$A$1:$B$915,2,0)</f>
        <v>Education Managers nec</v>
      </c>
      <c r="H1097" s="3">
        <f t="shared" ca="1" si="195"/>
        <v>9</v>
      </c>
      <c r="I1097" s="3">
        <f t="shared" ca="1" si="196"/>
        <v>92154.32</v>
      </c>
      <c r="J1097" s="3">
        <f t="shared" ca="1" si="197"/>
        <v>0.25570690789885109</v>
      </c>
      <c r="K1097" s="3">
        <f t="shared" ca="1" si="198"/>
        <v>2</v>
      </c>
      <c r="L1097" s="3" t="str">
        <f ca="1">VLOOKUP(K1097,Freq_Investment!$A$1:$B$8,2,0)</f>
        <v>Weekly</v>
      </c>
      <c r="M1097" s="3" t="str">
        <f t="shared" ca="1" si="199"/>
        <v>Auto</v>
      </c>
      <c r="N1097" s="3">
        <f t="shared" ca="1" si="189"/>
        <v>4</v>
      </c>
      <c r="O1097" s="3">
        <f t="shared" ca="1" si="189"/>
        <v>4</v>
      </c>
      <c r="P1097" s="3">
        <f t="shared" ca="1" si="189"/>
        <v>2</v>
      </c>
    </row>
    <row r="1098" spans="1:16" x14ac:dyDescent="0.25">
      <c r="A1098" s="3">
        <f t="shared" ca="1" si="190"/>
        <v>175496988</v>
      </c>
      <c r="B1098" s="3">
        <f t="shared" ca="1" si="191"/>
        <v>3197</v>
      </c>
      <c r="C1098" s="1">
        <f t="shared" ca="1" si="192"/>
        <v>38057</v>
      </c>
      <c r="D1098" s="7">
        <f t="shared" ca="1" si="193"/>
        <v>1</v>
      </c>
      <c r="E1098" s="3" t="str">
        <f ca="1">VLOOKUP(D1098,State!$A$1:$B$9,2,0)</f>
        <v>NSW</v>
      </c>
      <c r="F1098" s="3">
        <f t="shared" ca="1" si="194"/>
        <v>359</v>
      </c>
      <c r="G1098" s="3" t="str">
        <f ca="1">VLOOKUP(F1098,Occupation!$A$1:$B$915,2,0)</f>
        <v>Registered Nurse (Medical Practice)</v>
      </c>
      <c r="H1098" s="3">
        <f t="shared" ca="1" si="195"/>
        <v>7</v>
      </c>
      <c r="I1098" s="3">
        <f t="shared" ca="1" si="196"/>
        <v>66350.720000000001</v>
      </c>
      <c r="J1098" s="3">
        <f t="shared" ca="1" si="197"/>
        <v>0.31376069302479048</v>
      </c>
      <c r="K1098" s="3">
        <f t="shared" ca="1" si="198"/>
        <v>3</v>
      </c>
      <c r="L1098" s="3" t="str">
        <f ca="1">VLOOKUP(K1098,Freq_Investment!$A$1:$B$8,2,0)</f>
        <v>Fortnightly</v>
      </c>
      <c r="M1098" s="3" t="str">
        <f t="shared" ca="1" si="199"/>
        <v>Manual</v>
      </c>
      <c r="N1098" s="3">
        <f t="shared" ca="1" si="189"/>
        <v>3</v>
      </c>
      <c r="O1098" s="3">
        <f t="shared" ca="1" si="189"/>
        <v>3</v>
      </c>
      <c r="P1098" s="3">
        <f t="shared" ca="1" si="189"/>
        <v>5</v>
      </c>
    </row>
    <row r="1099" spans="1:16" x14ac:dyDescent="0.25">
      <c r="A1099" s="3">
        <f t="shared" ca="1" si="190"/>
        <v>453097889</v>
      </c>
      <c r="B1099" s="3">
        <f t="shared" ca="1" si="191"/>
        <v>1316</v>
      </c>
      <c r="C1099" s="1">
        <f t="shared" ca="1" si="192"/>
        <v>34255</v>
      </c>
      <c r="D1099" s="7">
        <f t="shared" ca="1" si="193"/>
        <v>2</v>
      </c>
      <c r="E1099" s="3" t="str">
        <f ca="1">VLOOKUP(D1099,State!$A$1:$B$9,2,0)</f>
        <v>QLD</v>
      </c>
      <c r="F1099" s="3">
        <f t="shared" ca="1" si="194"/>
        <v>646</v>
      </c>
      <c r="G1099" s="3" t="str">
        <f ca="1">VLOOKUP(F1099,Occupation!$A$1:$B$915,2,0)</f>
        <v>Teachers' Aide</v>
      </c>
      <c r="H1099" s="3">
        <f t="shared" ca="1" si="195"/>
        <v>10</v>
      </c>
      <c r="I1099" s="3">
        <f t="shared" ca="1" si="196"/>
        <v>86726.75</v>
      </c>
      <c r="J1099" s="3">
        <f t="shared" ca="1" si="197"/>
        <v>0.49076583019088776</v>
      </c>
      <c r="K1099" s="3">
        <f t="shared" ca="1" si="198"/>
        <v>1</v>
      </c>
      <c r="L1099" s="3" t="str">
        <f ca="1">VLOOKUP(K1099,Freq_Investment!$A$1:$B$8,2,0)</f>
        <v>Daily</v>
      </c>
      <c r="M1099" s="3" t="str">
        <f t="shared" ca="1" si="199"/>
        <v>Auto</v>
      </c>
      <c r="N1099" s="3">
        <f t="shared" ca="1" si="189"/>
        <v>1</v>
      </c>
      <c r="O1099" s="3">
        <f t="shared" ca="1" si="189"/>
        <v>3</v>
      </c>
      <c r="P1099" s="3">
        <f t="shared" ca="1" si="189"/>
        <v>1</v>
      </c>
    </row>
    <row r="1100" spans="1:16" x14ac:dyDescent="0.25">
      <c r="A1100" s="3">
        <f t="shared" ca="1" si="190"/>
        <v>400362029</v>
      </c>
      <c r="B1100" s="3">
        <f t="shared" ca="1" si="191"/>
        <v>2569</v>
      </c>
      <c r="C1100" s="1">
        <f t="shared" ca="1" si="192"/>
        <v>41544</v>
      </c>
      <c r="D1100" s="7">
        <f t="shared" ca="1" si="193"/>
        <v>2</v>
      </c>
      <c r="E1100" s="3" t="str">
        <f ca="1">VLOOKUP(D1100,State!$A$1:$B$9,2,0)</f>
        <v>QLD</v>
      </c>
      <c r="F1100" s="3">
        <f t="shared" ca="1" si="194"/>
        <v>366</v>
      </c>
      <c r="G1100" s="3" t="str">
        <f ca="1">VLOOKUP(F1100,Occupation!$A$1:$B$915,2,0)</f>
        <v>Systems Analyst</v>
      </c>
      <c r="H1100" s="3">
        <f t="shared" ca="1" si="195"/>
        <v>10</v>
      </c>
      <c r="I1100" s="3">
        <f t="shared" ca="1" si="196"/>
        <v>56723.55</v>
      </c>
      <c r="J1100" s="3">
        <f t="shared" ca="1" si="197"/>
        <v>0.27463456404160019</v>
      </c>
      <c r="K1100" s="3">
        <f t="shared" ca="1" si="198"/>
        <v>6</v>
      </c>
      <c r="L1100" s="3" t="str">
        <f ca="1">VLOOKUP(K1100,Freq_Investment!$A$1:$B$8,2,0)</f>
        <v>Half-yearly</v>
      </c>
      <c r="M1100" s="3" t="str">
        <f t="shared" ca="1" si="199"/>
        <v>Auto</v>
      </c>
      <c r="N1100" s="3">
        <f t="shared" ca="1" si="189"/>
        <v>2</v>
      </c>
      <c r="O1100" s="3">
        <f t="shared" ca="1" si="189"/>
        <v>4</v>
      </c>
      <c r="P1100" s="3">
        <f t="shared" ca="1" si="189"/>
        <v>3</v>
      </c>
    </row>
    <row r="1101" spans="1:16" x14ac:dyDescent="0.25">
      <c r="A1101" s="3">
        <f t="shared" ca="1" si="190"/>
        <v>157453707</v>
      </c>
      <c r="B1101" s="3">
        <f t="shared" ca="1" si="191"/>
        <v>7619</v>
      </c>
      <c r="C1101" s="1">
        <f t="shared" ca="1" si="192"/>
        <v>38083</v>
      </c>
      <c r="D1101" s="7">
        <f t="shared" ca="1" si="193"/>
        <v>5</v>
      </c>
      <c r="E1101" s="3" t="str">
        <f ca="1">VLOOKUP(D1101,State!$A$1:$B$9,2,0)</f>
        <v>NT</v>
      </c>
      <c r="F1101" s="3">
        <f t="shared" ca="1" si="194"/>
        <v>88</v>
      </c>
      <c r="G1101" s="3" t="str">
        <f ca="1">VLOOKUP(F1101,Occupation!$A$1:$B$915,2,0)</f>
        <v>Transport Company Manager</v>
      </c>
      <c r="H1101" s="3">
        <f t="shared" ca="1" si="195"/>
        <v>7</v>
      </c>
      <c r="I1101" s="3">
        <f t="shared" ca="1" si="196"/>
        <v>24844.12</v>
      </c>
      <c r="J1101" s="3">
        <f t="shared" ca="1" si="197"/>
        <v>9.1997219171592426E-2</v>
      </c>
      <c r="K1101" s="3">
        <f t="shared" ca="1" si="198"/>
        <v>6</v>
      </c>
      <c r="L1101" s="3" t="str">
        <f ca="1">VLOOKUP(K1101,Freq_Investment!$A$1:$B$8,2,0)</f>
        <v>Half-yearly</v>
      </c>
      <c r="M1101" s="3" t="str">
        <f t="shared" ca="1" si="199"/>
        <v>Manual</v>
      </c>
      <c r="N1101" s="3">
        <f t="shared" ca="1" si="189"/>
        <v>1</v>
      </c>
      <c r="O1101" s="3">
        <f t="shared" ca="1" si="189"/>
        <v>2</v>
      </c>
      <c r="P1101" s="3">
        <f t="shared" ca="1" si="189"/>
        <v>1</v>
      </c>
    </row>
    <row r="1102" spans="1:16" x14ac:dyDescent="0.25">
      <c r="A1102" s="3">
        <f t="shared" ca="1" si="190"/>
        <v>251912312</v>
      </c>
      <c r="B1102" s="3">
        <f t="shared" ca="1" si="191"/>
        <v>1714</v>
      </c>
      <c r="C1102" s="1">
        <f t="shared" ca="1" si="192"/>
        <v>36331</v>
      </c>
      <c r="D1102" s="7">
        <f t="shared" ca="1" si="193"/>
        <v>5</v>
      </c>
      <c r="E1102" s="3" t="str">
        <f ca="1">VLOOKUP(D1102,State!$A$1:$B$9,2,0)</f>
        <v>NT</v>
      </c>
      <c r="F1102" s="3">
        <f t="shared" ca="1" si="194"/>
        <v>851</v>
      </c>
      <c r="G1102" s="3" t="str">
        <f ca="1">VLOOKUP(F1102,Occupation!$A$1:$B$915,2,0)</f>
        <v>Grader Operator</v>
      </c>
      <c r="H1102" s="3">
        <f t="shared" ca="1" si="195"/>
        <v>4</v>
      </c>
      <c r="I1102" s="3">
        <f t="shared" ca="1" si="196"/>
        <v>51700.44</v>
      </c>
      <c r="J1102" s="3">
        <f t="shared" ca="1" si="197"/>
        <v>0.19928567697244326</v>
      </c>
      <c r="K1102" s="3">
        <f t="shared" ca="1" si="198"/>
        <v>1</v>
      </c>
      <c r="L1102" s="3" t="str">
        <f ca="1">VLOOKUP(K1102,Freq_Investment!$A$1:$B$8,2,0)</f>
        <v>Daily</v>
      </c>
      <c r="M1102" s="3" t="str">
        <f t="shared" ca="1" si="199"/>
        <v>Auto</v>
      </c>
      <c r="N1102" s="3">
        <f t="shared" ca="1" si="189"/>
        <v>1</v>
      </c>
      <c r="O1102" s="3">
        <f t="shared" ca="1" si="189"/>
        <v>3</v>
      </c>
      <c r="P1102" s="3">
        <f t="shared" ca="1" si="189"/>
        <v>1</v>
      </c>
    </row>
    <row r="1103" spans="1:16" x14ac:dyDescent="0.25">
      <c r="A1103" s="3">
        <f t="shared" ca="1" si="190"/>
        <v>124063379</v>
      </c>
      <c r="B1103" s="3">
        <f t="shared" ca="1" si="191"/>
        <v>9976</v>
      </c>
      <c r="C1103" s="1">
        <f t="shared" ca="1" si="192"/>
        <v>35339</v>
      </c>
      <c r="D1103" s="7">
        <f t="shared" ca="1" si="193"/>
        <v>6</v>
      </c>
      <c r="E1103" s="3" t="str">
        <f ca="1">VLOOKUP(D1103,State!$A$1:$B$9,2,0)</f>
        <v>TAS</v>
      </c>
      <c r="F1103" s="3">
        <f t="shared" ca="1" si="194"/>
        <v>754</v>
      </c>
      <c r="G1103" s="3" t="str">
        <f ca="1">VLOOKUP(F1103,Occupation!$A$1:$B$915,2,0)</f>
        <v>Law Clerk</v>
      </c>
      <c r="H1103" s="3">
        <f t="shared" ca="1" si="195"/>
        <v>7</v>
      </c>
      <c r="I1103" s="3">
        <f t="shared" ca="1" si="196"/>
        <v>90184.2</v>
      </c>
      <c r="J1103" s="3">
        <f t="shared" ca="1" si="197"/>
        <v>0.22752308537759269</v>
      </c>
      <c r="K1103" s="3">
        <f t="shared" ca="1" si="198"/>
        <v>5</v>
      </c>
      <c r="L1103" s="3" t="str">
        <f ca="1">VLOOKUP(K1103,Freq_Investment!$A$1:$B$8,2,0)</f>
        <v>Quarterly</v>
      </c>
      <c r="M1103" s="3" t="str">
        <f t="shared" ca="1" si="199"/>
        <v>Auto</v>
      </c>
      <c r="N1103" s="3">
        <f t="shared" ca="1" si="189"/>
        <v>3</v>
      </c>
      <c r="O1103" s="3">
        <f t="shared" ca="1" si="189"/>
        <v>5</v>
      </c>
      <c r="P1103" s="3">
        <f t="shared" ca="1" si="189"/>
        <v>2</v>
      </c>
    </row>
    <row r="1104" spans="1:16" x14ac:dyDescent="0.25">
      <c r="A1104" s="3">
        <f t="shared" ca="1" si="190"/>
        <v>808366939</v>
      </c>
      <c r="B1104" s="3">
        <f t="shared" ca="1" si="191"/>
        <v>9342</v>
      </c>
      <c r="C1104" s="1">
        <f t="shared" ca="1" si="192"/>
        <v>27147</v>
      </c>
      <c r="D1104" s="7">
        <f t="shared" ca="1" si="193"/>
        <v>6</v>
      </c>
      <c r="E1104" s="3" t="str">
        <f ca="1">VLOOKUP(D1104,State!$A$1:$B$9,2,0)</f>
        <v>TAS</v>
      </c>
      <c r="F1104" s="3">
        <f t="shared" ca="1" si="194"/>
        <v>461</v>
      </c>
      <c r="G1104" s="3" t="str">
        <f ca="1">VLOOKUP(F1104,Occupation!$A$1:$B$915,2,0)</f>
        <v>Other Draftsperson</v>
      </c>
      <c r="H1104" s="3">
        <f t="shared" ca="1" si="195"/>
        <v>3</v>
      </c>
      <c r="I1104" s="3">
        <f t="shared" ca="1" si="196"/>
        <v>53351.51</v>
      </c>
      <c r="J1104" s="3">
        <f t="shared" ca="1" si="197"/>
        <v>0.29431951734031575</v>
      </c>
      <c r="K1104" s="3">
        <f t="shared" ca="1" si="198"/>
        <v>2</v>
      </c>
      <c r="L1104" s="3" t="str">
        <f ca="1">VLOOKUP(K1104,Freq_Investment!$A$1:$B$8,2,0)</f>
        <v>Weekly</v>
      </c>
      <c r="M1104" s="3" t="str">
        <f t="shared" ca="1" si="199"/>
        <v>Manual</v>
      </c>
      <c r="N1104" s="3">
        <f t="shared" ca="1" si="189"/>
        <v>3</v>
      </c>
      <c r="O1104" s="3">
        <f t="shared" ca="1" si="189"/>
        <v>5</v>
      </c>
      <c r="P1104" s="3">
        <f t="shared" ca="1" si="189"/>
        <v>4</v>
      </c>
    </row>
    <row r="1105" spans="1:16" x14ac:dyDescent="0.25">
      <c r="A1105" s="3">
        <f t="shared" ca="1" si="190"/>
        <v>595120607</v>
      </c>
      <c r="B1105" s="3">
        <f t="shared" ca="1" si="191"/>
        <v>4368</v>
      </c>
      <c r="C1105" s="1">
        <f t="shared" ca="1" si="192"/>
        <v>33341</v>
      </c>
      <c r="D1105" s="7">
        <f t="shared" ca="1" si="193"/>
        <v>3</v>
      </c>
      <c r="E1105" s="3" t="str">
        <f ca="1">VLOOKUP(D1105,State!$A$1:$B$9,2,0)</f>
        <v>SA</v>
      </c>
      <c r="F1105" s="3">
        <f t="shared" ca="1" si="194"/>
        <v>584</v>
      </c>
      <c r="G1105" s="3" t="str">
        <f ca="1">VLOOKUP(F1105,Occupation!$A$1:$B$915,2,0)</f>
        <v>Sail Maker</v>
      </c>
      <c r="H1105" s="3">
        <f t="shared" ca="1" si="195"/>
        <v>7</v>
      </c>
      <c r="I1105" s="3">
        <f t="shared" ca="1" si="196"/>
        <v>39641.85</v>
      </c>
      <c r="J1105" s="3">
        <f t="shared" ca="1" si="197"/>
        <v>0.46103214196202191</v>
      </c>
      <c r="K1105" s="3">
        <f t="shared" ca="1" si="198"/>
        <v>5</v>
      </c>
      <c r="L1105" s="3" t="str">
        <f ca="1">VLOOKUP(K1105,Freq_Investment!$A$1:$B$8,2,0)</f>
        <v>Quarterly</v>
      </c>
      <c r="M1105" s="3" t="str">
        <f t="shared" ca="1" si="199"/>
        <v>Auto</v>
      </c>
      <c r="N1105" s="3">
        <f t="shared" ca="1" si="189"/>
        <v>2</v>
      </c>
      <c r="O1105" s="3">
        <f t="shared" ca="1" si="189"/>
        <v>4</v>
      </c>
      <c r="P1105" s="3">
        <f t="shared" ca="1" si="189"/>
        <v>4</v>
      </c>
    </row>
    <row r="1106" spans="1:16" x14ac:dyDescent="0.25">
      <c r="A1106" s="3">
        <f t="shared" ca="1" si="190"/>
        <v>108172816</v>
      </c>
      <c r="B1106" s="3">
        <f t="shared" ca="1" si="191"/>
        <v>3011</v>
      </c>
      <c r="C1106" s="1">
        <f t="shared" ca="1" si="192"/>
        <v>30573</v>
      </c>
      <c r="D1106" s="7">
        <f t="shared" ca="1" si="193"/>
        <v>3</v>
      </c>
      <c r="E1106" s="3" t="str">
        <f ca="1">VLOOKUP(D1106,State!$A$1:$B$9,2,0)</f>
        <v>SA</v>
      </c>
      <c r="F1106" s="3">
        <f t="shared" ca="1" si="194"/>
        <v>161</v>
      </c>
      <c r="G1106" s="3" t="str">
        <f ca="1">VLOOKUP(F1106,Occupation!$A$1:$B$915,2,0)</f>
        <v>Policy Analyst</v>
      </c>
      <c r="H1106" s="3">
        <f t="shared" ca="1" si="195"/>
        <v>1</v>
      </c>
      <c r="I1106" s="3">
        <f t="shared" ca="1" si="196"/>
        <v>57828.61</v>
      </c>
      <c r="J1106" s="3">
        <f t="shared" ca="1" si="197"/>
        <v>4.0292887100300767E-2</v>
      </c>
      <c r="K1106" s="3">
        <f t="shared" ca="1" si="198"/>
        <v>6</v>
      </c>
      <c r="L1106" s="3" t="str">
        <f ca="1">VLOOKUP(K1106,Freq_Investment!$A$1:$B$8,2,0)</f>
        <v>Half-yearly</v>
      </c>
      <c r="M1106" s="3" t="str">
        <f t="shared" ca="1" si="199"/>
        <v>Auto</v>
      </c>
      <c r="N1106" s="3">
        <f t="shared" ca="1" si="189"/>
        <v>2</v>
      </c>
      <c r="O1106" s="3">
        <f t="shared" ca="1" si="189"/>
        <v>3</v>
      </c>
      <c r="P1106" s="3">
        <f t="shared" ca="1" si="189"/>
        <v>1</v>
      </c>
    </row>
    <row r="1107" spans="1:16" x14ac:dyDescent="0.25">
      <c r="A1107" s="3">
        <f t="shared" ca="1" si="190"/>
        <v>859238664</v>
      </c>
      <c r="B1107" s="3">
        <f t="shared" ca="1" si="191"/>
        <v>5323</v>
      </c>
      <c r="C1107" s="1">
        <f t="shared" ca="1" si="192"/>
        <v>29714</v>
      </c>
      <c r="D1107" s="7">
        <f t="shared" ca="1" si="193"/>
        <v>2</v>
      </c>
      <c r="E1107" s="3" t="str">
        <f ca="1">VLOOKUP(D1107,State!$A$1:$B$9,2,0)</f>
        <v>QLD</v>
      </c>
      <c r="F1107" s="3">
        <f t="shared" ca="1" si="194"/>
        <v>85</v>
      </c>
      <c r="G1107" s="3" t="str">
        <f ca="1">VLOOKUP(F1107,Occupation!$A$1:$B$915,2,0)</f>
        <v>Conference and Event Organiser</v>
      </c>
      <c r="H1107" s="3">
        <f t="shared" ca="1" si="195"/>
        <v>3</v>
      </c>
      <c r="I1107" s="3">
        <f t="shared" ca="1" si="196"/>
        <v>68720.320000000007</v>
      </c>
      <c r="J1107" s="3">
        <f t="shared" ca="1" si="197"/>
        <v>0.30244293763901142</v>
      </c>
      <c r="K1107" s="3">
        <f t="shared" ca="1" si="198"/>
        <v>5</v>
      </c>
      <c r="L1107" s="3" t="str">
        <f ca="1">VLOOKUP(K1107,Freq_Investment!$A$1:$B$8,2,0)</f>
        <v>Quarterly</v>
      </c>
      <c r="M1107" s="3" t="str">
        <f t="shared" ca="1" si="199"/>
        <v>Auto</v>
      </c>
      <c r="N1107" s="3">
        <f t="shared" ca="1" si="189"/>
        <v>1</v>
      </c>
      <c r="O1107" s="3">
        <f t="shared" ca="1" si="189"/>
        <v>4</v>
      </c>
      <c r="P1107" s="3">
        <f t="shared" ca="1" si="189"/>
        <v>4</v>
      </c>
    </row>
    <row r="1108" spans="1:16" x14ac:dyDescent="0.25">
      <c r="A1108" s="3">
        <f t="shared" ca="1" si="190"/>
        <v>451124416</v>
      </c>
      <c r="B1108" s="3">
        <f t="shared" ca="1" si="191"/>
        <v>1952</v>
      </c>
      <c r="C1108" s="1">
        <f t="shared" ca="1" si="192"/>
        <v>42472</v>
      </c>
      <c r="D1108" s="7">
        <f t="shared" ca="1" si="193"/>
        <v>5</v>
      </c>
      <c r="E1108" s="3" t="str">
        <f ca="1">VLOOKUP(D1108,State!$A$1:$B$9,2,0)</f>
        <v>NT</v>
      </c>
      <c r="F1108" s="3">
        <f t="shared" ca="1" si="194"/>
        <v>3</v>
      </c>
      <c r="G1108" s="3" t="str">
        <f ca="1">VLOOKUP(F1108,Occupation!$A$1:$B$915,2,0)</f>
        <v>Aquaculture Farmer</v>
      </c>
      <c r="H1108" s="3">
        <f t="shared" ca="1" si="195"/>
        <v>1</v>
      </c>
      <c r="I1108" s="3">
        <f t="shared" ca="1" si="196"/>
        <v>3131.65</v>
      </c>
      <c r="J1108" s="3">
        <f t="shared" ca="1" si="197"/>
        <v>1.9548912160635756E-2</v>
      </c>
      <c r="K1108" s="3">
        <f t="shared" ca="1" si="198"/>
        <v>2</v>
      </c>
      <c r="L1108" s="3" t="str">
        <f ca="1">VLOOKUP(K1108,Freq_Investment!$A$1:$B$8,2,0)</f>
        <v>Weekly</v>
      </c>
      <c r="M1108" s="3" t="str">
        <f t="shared" ca="1" si="199"/>
        <v>Auto</v>
      </c>
      <c r="N1108" s="3">
        <f t="shared" ca="1" si="189"/>
        <v>5</v>
      </c>
      <c r="O1108" s="3">
        <f t="shared" ca="1" si="189"/>
        <v>1</v>
      </c>
      <c r="P1108" s="3">
        <f t="shared" ca="1" si="189"/>
        <v>2</v>
      </c>
    </row>
    <row r="1109" spans="1:16" x14ac:dyDescent="0.25">
      <c r="A1109" s="3">
        <f t="shared" ca="1" si="190"/>
        <v>123285706</v>
      </c>
      <c r="B1109" s="3">
        <f t="shared" ca="1" si="191"/>
        <v>1297</v>
      </c>
      <c r="C1109" s="1">
        <f t="shared" ca="1" si="192"/>
        <v>35659</v>
      </c>
      <c r="D1109" s="7">
        <f t="shared" ca="1" si="193"/>
        <v>1</v>
      </c>
      <c r="E1109" s="3" t="str">
        <f ca="1">VLOOKUP(D1109,State!$A$1:$B$9,2,0)</f>
        <v>NSW</v>
      </c>
      <c r="F1109" s="3">
        <f t="shared" ca="1" si="194"/>
        <v>748</v>
      </c>
      <c r="G1109" s="3" t="str">
        <f ca="1">VLOOKUP(F1109,Occupation!$A$1:$B$915,2,0)</f>
        <v>Import-Export Clerk</v>
      </c>
      <c r="H1109" s="3">
        <f t="shared" ca="1" si="195"/>
        <v>6</v>
      </c>
      <c r="I1109" s="3">
        <f t="shared" ca="1" si="196"/>
        <v>25334.86</v>
      </c>
      <c r="J1109" s="3">
        <f t="shared" ca="1" si="197"/>
        <v>9.6074333230274311E-2</v>
      </c>
      <c r="K1109" s="3">
        <f t="shared" ca="1" si="198"/>
        <v>5</v>
      </c>
      <c r="L1109" s="3" t="str">
        <f ca="1">VLOOKUP(K1109,Freq_Investment!$A$1:$B$8,2,0)</f>
        <v>Quarterly</v>
      </c>
      <c r="M1109" s="3" t="str">
        <f t="shared" ca="1" si="199"/>
        <v>Manual</v>
      </c>
      <c r="N1109" s="3">
        <f t="shared" ca="1" si="189"/>
        <v>4</v>
      </c>
      <c r="O1109" s="3">
        <f t="shared" ca="1" si="189"/>
        <v>2</v>
      </c>
      <c r="P1109" s="3">
        <f t="shared" ca="1" si="189"/>
        <v>3</v>
      </c>
    </row>
    <row r="1110" spans="1:16" x14ac:dyDescent="0.25">
      <c r="A1110" s="3">
        <f t="shared" ca="1" si="190"/>
        <v>682821199</v>
      </c>
      <c r="B1110" s="3">
        <f t="shared" ca="1" si="191"/>
        <v>2218</v>
      </c>
      <c r="C1110" s="1">
        <f t="shared" ca="1" si="192"/>
        <v>42019</v>
      </c>
      <c r="D1110" s="7">
        <f t="shared" ca="1" si="193"/>
        <v>5</v>
      </c>
      <c r="E1110" s="3" t="str">
        <f ca="1">VLOOKUP(D1110,State!$A$1:$B$9,2,0)</f>
        <v>NT</v>
      </c>
      <c r="F1110" s="3">
        <f t="shared" ca="1" si="194"/>
        <v>500</v>
      </c>
      <c r="G1110" s="3" t="str">
        <f ca="1">VLOOKUP(F1110,Occupation!$A$1:$B$915,2,0)</f>
        <v>Engineering Patternmaker</v>
      </c>
      <c r="H1110" s="3">
        <f t="shared" ca="1" si="195"/>
        <v>4</v>
      </c>
      <c r="I1110" s="3">
        <f t="shared" ca="1" si="196"/>
        <v>52673.2</v>
      </c>
      <c r="J1110" s="3">
        <f t="shared" ca="1" si="197"/>
        <v>2.5001522897298123E-2</v>
      </c>
      <c r="K1110" s="3">
        <f t="shared" ca="1" si="198"/>
        <v>6</v>
      </c>
      <c r="L1110" s="3" t="str">
        <f ca="1">VLOOKUP(K1110,Freq_Investment!$A$1:$B$8,2,0)</f>
        <v>Half-yearly</v>
      </c>
      <c r="M1110" s="3" t="str">
        <f t="shared" ca="1" si="199"/>
        <v>Auto</v>
      </c>
      <c r="N1110" s="3">
        <f t="shared" ca="1" si="189"/>
        <v>5</v>
      </c>
      <c r="O1110" s="3">
        <f t="shared" ca="1" si="189"/>
        <v>4</v>
      </c>
      <c r="P1110" s="3">
        <f t="shared" ca="1" si="189"/>
        <v>5</v>
      </c>
    </row>
    <row r="1111" spans="1:16" x14ac:dyDescent="0.25">
      <c r="A1111" s="3">
        <f t="shared" ca="1" si="190"/>
        <v>757928943</v>
      </c>
      <c r="B1111" s="3">
        <f t="shared" ca="1" si="191"/>
        <v>9568</v>
      </c>
      <c r="C1111" s="1">
        <f t="shared" ca="1" si="192"/>
        <v>42229</v>
      </c>
      <c r="D1111" s="7">
        <f t="shared" ca="1" si="193"/>
        <v>8</v>
      </c>
      <c r="E1111" s="3" t="str">
        <f ca="1">VLOOKUP(D1111,State!$A$1:$B$9,2,0)</f>
        <v>ACT</v>
      </c>
      <c r="F1111" s="3">
        <f t="shared" ca="1" si="194"/>
        <v>779</v>
      </c>
      <c r="G1111" s="3" t="str">
        <f ca="1">VLOOKUP(F1111,Occupation!$A$1:$B$915,2,0)</f>
        <v>Stock and Station Agent</v>
      </c>
      <c r="H1111" s="3">
        <f t="shared" ca="1" si="195"/>
        <v>8</v>
      </c>
      <c r="I1111" s="3">
        <f t="shared" ca="1" si="196"/>
        <v>61597.64</v>
      </c>
      <c r="J1111" s="3">
        <f t="shared" ca="1" si="197"/>
        <v>0.13448975921875556</v>
      </c>
      <c r="K1111" s="3">
        <f t="shared" ca="1" si="198"/>
        <v>6</v>
      </c>
      <c r="L1111" s="3" t="str">
        <f ca="1">VLOOKUP(K1111,Freq_Investment!$A$1:$B$8,2,0)</f>
        <v>Half-yearly</v>
      </c>
      <c r="M1111" s="3" t="str">
        <f t="shared" ca="1" si="199"/>
        <v>Manual</v>
      </c>
      <c r="N1111" s="3">
        <f t="shared" ca="1" si="189"/>
        <v>4</v>
      </c>
      <c r="O1111" s="3">
        <f t="shared" ca="1" si="189"/>
        <v>2</v>
      </c>
      <c r="P1111" s="3">
        <f t="shared" ca="1" si="189"/>
        <v>3</v>
      </c>
    </row>
    <row r="1112" spans="1:16" x14ac:dyDescent="0.25">
      <c r="A1112" s="3">
        <f t="shared" ca="1" si="190"/>
        <v>523226771</v>
      </c>
      <c r="B1112" s="3">
        <f t="shared" ca="1" si="191"/>
        <v>1186</v>
      </c>
      <c r="C1112" s="1">
        <f t="shared" ca="1" si="192"/>
        <v>37233</v>
      </c>
      <c r="D1112" s="7">
        <f t="shared" ca="1" si="193"/>
        <v>8</v>
      </c>
      <c r="E1112" s="3" t="str">
        <f ca="1">VLOOKUP(D1112,State!$A$1:$B$9,2,0)</f>
        <v>ACT</v>
      </c>
      <c r="F1112" s="3">
        <f t="shared" ca="1" si="194"/>
        <v>868</v>
      </c>
      <c r="G1112" s="3" t="str">
        <f ca="1">VLOOKUP(F1112,Occupation!$A$1:$B$915,2,0)</f>
        <v>Tram Driver</v>
      </c>
      <c r="H1112" s="3">
        <f t="shared" ca="1" si="195"/>
        <v>3</v>
      </c>
      <c r="I1112" s="3">
        <f t="shared" ca="1" si="196"/>
        <v>24340.18</v>
      </c>
      <c r="J1112" s="3">
        <f t="shared" ca="1" si="197"/>
        <v>0.37792599139029553</v>
      </c>
      <c r="K1112" s="3">
        <f t="shared" ca="1" si="198"/>
        <v>4</v>
      </c>
      <c r="L1112" s="3" t="str">
        <f ca="1">VLOOKUP(K1112,Freq_Investment!$A$1:$B$8,2,0)</f>
        <v>Monthly</v>
      </c>
      <c r="M1112" s="3" t="str">
        <f t="shared" ca="1" si="199"/>
        <v>Auto</v>
      </c>
      <c r="N1112" s="3">
        <f t="shared" ca="1" si="189"/>
        <v>1</v>
      </c>
      <c r="O1112" s="3">
        <f t="shared" ca="1" si="189"/>
        <v>4</v>
      </c>
      <c r="P1112" s="3">
        <f t="shared" ca="1" si="189"/>
        <v>4</v>
      </c>
    </row>
    <row r="1113" spans="1:16" x14ac:dyDescent="0.25">
      <c r="A1113" s="3">
        <f t="shared" ca="1" si="190"/>
        <v>853786887</v>
      </c>
      <c r="B1113" s="3">
        <f t="shared" ca="1" si="191"/>
        <v>6246</v>
      </c>
      <c r="C1113" s="1">
        <f t="shared" ca="1" si="192"/>
        <v>32655</v>
      </c>
      <c r="D1113" s="7">
        <f t="shared" ca="1" si="193"/>
        <v>1</v>
      </c>
      <c r="E1113" s="3" t="str">
        <f ca="1">VLOOKUP(D1113,State!$A$1:$B$9,2,0)</f>
        <v>NSW</v>
      </c>
      <c r="F1113" s="3">
        <f t="shared" ca="1" si="194"/>
        <v>238</v>
      </c>
      <c r="G1113" s="3" t="str">
        <f ca="1">VLOOKUP(F1113,Occupation!$A$1:$B$915,2,0)</f>
        <v>Conservation Officer</v>
      </c>
      <c r="H1113" s="3">
        <f t="shared" ca="1" si="195"/>
        <v>3</v>
      </c>
      <c r="I1113" s="3">
        <f t="shared" ca="1" si="196"/>
        <v>82951.960000000006</v>
      </c>
      <c r="J1113" s="3">
        <f t="shared" ca="1" si="197"/>
        <v>0.16305024782255489</v>
      </c>
      <c r="K1113" s="3">
        <f t="shared" ca="1" si="198"/>
        <v>7</v>
      </c>
      <c r="L1113" s="3" t="str">
        <f ca="1">VLOOKUP(K1113,Freq_Investment!$A$1:$B$8,2,0)</f>
        <v>Yearly</v>
      </c>
      <c r="M1113" s="3" t="str">
        <f t="shared" ca="1" si="199"/>
        <v>Auto</v>
      </c>
      <c r="N1113" s="3">
        <f t="shared" ca="1" si="189"/>
        <v>2</v>
      </c>
      <c r="O1113" s="3">
        <f t="shared" ca="1" si="189"/>
        <v>3</v>
      </c>
      <c r="P1113" s="3">
        <f t="shared" ca="1" si="189"/>
        <v>1</v>
      </c>
    </row>
    <row r="1114" spans="1:16" x14ac:dyDescent="0.25">
      <c r="A1114" s="3">
        <f t="shared" ca="1" si="190"/>
        <v>674776286</v>
      </c>
      <c r="B1114" s="3">
        <f t="shared" ca="1" si="191"/>
        <v>8409</v>
      </c>
      <c r="C1114" s="1">
        <f t="shared" ca="1" si="192"/>
        <v>31962</v>
      </c>
      <c r="D1114" s="7">
        <f t="shared" ca="1" si="193"/>
        <v>8</v>
      </c>
      <c r="E1114" s="3" t="str">
        <f ca="1">VLOOKUP(D1114,State!$A$1:$B$9,2,0)</f>
        <v>ACT</v>
      </c>
      <c r="F1114" s="3">
        <f t="shared" ca="1" si="194"/>
        <v>148</v>
      </c>
      <c r="G1114" s="3" t="str">
        <f ca="1">VLOOKUP(F1114,Occupation!$A$1:$B$915,2,0)</f>
        <v>Human Resource Adviser</v>
      </c>
      <c r="H1114" s="3">
        <f t="shared" ca="1" si="195"/>
        <v>2</v>
      </c>
      <c r="I1114" s="3">
        <f t="shared" ca="1" si="196"/>
        <v>55551.81</v>
      </c>
      <c r="J1114" s="3">
        <f t="shared" ca="1" si="197"/>
        <v>0.2023769142636947</v>
      </c>
      <c r="K1114" s="3">
        <f t="shared" ca="1" si="198"/>
        <v>7</v>
      </c>
      <c r="L1114" s="3" t="str">
        <f ca="1">VLOOKUP(K1114,Freq_Investment!$A$1:$B$8,2,0)</f>
        <v>Yearly</v>
      </c>
      <c r="M1114" s="3" t="str">
        <f t="shared" ca="1" si="199"/>
        <v>Auto</v>
      </c>
      <c r="N1114" s="3">
        <f t="shared" ca="1" si="189"/>
        <v>2</v>
      </c>
      <c r="O1114" s="3">
        <f t="shared" ca="1" si="189"/>
        <v>4</v>
      </c>
      <c r="P1114" s="3">
        <f t="shared" ca="1" si="189"/>
        <v>4</v>
      </c>
    </row>
    <row r="1115" spans="1:16" x14ac:dyDescent="0.25">
      <c r="A1115" s="3">
        <f t="shared" ca="1" si="190"/>
        <v>349052882</v>
      </c>
      <c r="B1115" s="3">
        <f t="shared" ca="1" si="191"/>
        <v>56</v>
      </c>
      <c r="C1115" s="1">
        <f t="shared" ca="1" si="192"/>
        <v>33941</v>
      </c>
      <c r="D1115" s="7">
        <f t="shared" ca="1" si="193"/>
        <v>2</v>
      </c>
      <c r="E1115" s="3" t="str">
        <f ca="1">VLOOKUP(D1115,State!$A$1:$B$9,2,0)</f>
        <v>QLD</v>
      </c>
      <c r="F1115" s="3">
        <f t="shared" ca="1" si="194"/>
        <v>620</v>
      </c>
      <c r="G1115" s="3" t="str">
        <f ca="1">VLOOKUP(F1115,Occupation!$A$1:$B$915,2,0)</f>
        <v>Fire Protection Equipment Technician</v>
      </c>
      <c r="H1115" s="3">
        <f t="shared" ca="1" si="195"/>
        <v>5</v>
      </c>
      <c r="I1115" s="3">
        <f t="shared" ca="1" si="196"/>
        <v>26547.35</v>
      </c>
      <c r="J1115" s="3">
        <f t="shared" ca="1" si="197"/>
        <v>0.27953760094209112</v>
      </c>
      <c r="K1115" s="3">
        <f t="shared" ca="1" si="198"/>
        <v>5</v>
      </c>
      <c r="L1115" s="3" t="str">
        <f ca="1">VLOOKUP(K1115,Freq_Investment!$A$1:$B$8,2,0)</f>
        <v>Quarterly</v>
      </c>
      <c r="M1115" s="3" t="str">
        <f t="shared" ca="1" si="199"/>
        <v>Manual</v>
      </c>
      <c r="N1115" s="3">
        <f t="shared" ca="1" si="189"/>
        <v>1</v>
      </c>
      <c r="O1115" s="3">
        <f t="shared" ca="1" si="189"/>
        <v>1</v>
      </c>
      <c r="P1115" s="3">
        <f t="shared" ca="1" si="189"/>
        <v>3</v>
      </c>
    </row>
    <row r="1116" spans="1:16" x14ac:dyDescent="0.25">
      <c r="A1116" s="3">
        <f t="shared" ca="1" si="190"/>
        <v>275361169</v>
      </c>
      <c r="B1116" s="3">
        <f t="shared" ca="1" si="191"/>
        <v>6107</v>
      </c>
      <c r="C1116" s="1">
        <f t="shared" ca="1" si="192"/>
        <v>36322</v>
      </c>
      <c r="D1116" s="7">
        <f t="shared" ca="1" si="193"/>
        <v>8</v>
      </c>
      <c r="E1116" s="3" t="str">
        <f ca="1">VLOOKUP(D1116,State!$A$1:$B$9,2,0)</f>
        <v>ACT</v>
      </c>
      <c r="F1116" s="3">
        <f t="shared" ca="1" si="194"/>
        <v>341</v>
      </c>
      <c r="G1116" s="3" t="str">
        <f ca="1">VLOOKUP(F1116,Occupation!$A$1:$B$915,2,0)</f>
        <v>Obstetrician and Gynaecologist</v>
      </c>
      <c r="H1116" s="3">
        <f t="shared" ca="1" si="195"/>
        <v>3</v>
      </c>
      <c r="I1116" s="3">
        <f t="shared" ca="1" si="196"/>
        <v>77075.600000000006</v>
      </c>
      <c r="J1116" s="3">
        <f t="shared" ca="1" si="197"/>
        <v>0.27310649663412273</v>
      </c>
      <c r="K1116" s="3">
        <f t="shared" ca="1" si="198"/>
        <v>4</v>
      </c>
      <c r="L1116" s="3" t="str">
        <f ca="1">VLOOKUP(K1116,Freq_Investment!$A$1:$B$8,2,0)</f>
        <v>Monthly</v>
      </c>
      <c r="M1116" s="3" t="str">
        <f t="shared" ca="1" si="199"/>
        <v>Auto</v>
      </c>
      <c r="N1116" s="3">
        <f t="shared" ca="1" si="189"/>
        <v>5</v>
      </c>
      <c r="O1116" s="3">
        <f t="shared" ca="1" si="189"/>
        <v>1</v>
      </c>
      <c r="P1116" s="3">
        <f t="shared" ca="1" si="189"/>
        <v>2</v>
      </c>
    </row>
    <row r="1117" spans="1:16" x14ac:dyDescent="0.25">
      <c r="A1117" s="3">
        <f t="shared" ca="1" si="190"/>
        <v>433491585</v>
      </c>
      <c r="B1117" s="3">
        <f t="shared" ca="1" si="191"/>
        <v>4093</v>
      </c>
      <c r="C1117" s="1">
        <f t="shared" ca="1" si="192"/>
        <v>25928</v>
      </c>
      <c r="D1117" s="7">
        <f t="shared" ca="1" si="193"/>
        <v>5</v>
      </c>
      <c r="E1117" s="3" t="str">
        <f ca="1">VLOOKUP(D1117,State!$A$1:$B$9,2,0)</f>
        <v>NT</v>
      </c>
      <c r="F1117" s="3">
        <f t="shared" ca="1" si="194"/>
        <v>368</v>
      </c>
      <c r="G1117" s="3" t="str">
        <f ca="1">VLOOKUP(F1117,Occupation!$A$1:$B$915,2,0)</f>
        <v>Multimedia Specialist</v>
      </c>
      <c r="H1117" s="3">
        <f t="shared" ca="1" si="195"/>
        <v>6</v>
      </c>
      <c r="I1117" s="3">
        <f t="shared" ca="1" si="196"/>
        <v>89418.240000000005</v>
      </c>
      <c r="J1117" s="3">
        <f t="shared" ca="1" si="197"/>
        <v>7.1334131023389757E-2</v>
      </c>
      <c r="K1117" s="3">
        <f t="shared" ca="1" si="198"/>
        <v>4</v>
      </c>
      <c r="L1117" s="3" t="str">
        <f ca="1">VLOOKUP(K1117,Freq_Investment!$A$1:$B$8,2,0)</f>
        <v>Monthly</v>
      </c>
      <c r="M1117" s="3" t="str">
        <f t="shared" ca="1" si="199"/>
        <v>Manual</v>
      </c>
      <c r="N1117" s="3">
        <f t="shared" ca="1" si="189"/>
        <v>2</v>
      </c>
      <c r="O1117" s="3">
        <f t="shared" ca="1" si="189"/>
        <v>1</v>
      </c>
      <c r="P1117" s="3">
        <f t="shared" ca="1" si="189"/>
        <v>4</v>
      </c>
    </row>
    <row r="1118" spans="1:16" x14ac:dyDescent="0.25">
      <c r="A1118" s="3">
        <f t="shared" ca="1" si="190"/>
        <v>62864494</v>
      </c>
      <c r="B1118" s="3">
        <f t="shared" ca="1" si="191"/>
        <v>6742</v>
      </c>
      <c r="C1118" s="1">
        <f t="shared" ca="1" si="192"/>
        <v>43723</v>
      </c>
      <c r="D1118" s="7">
        <f t="shared" ca="1" si="193"/>
        <v>7</v>
      </c>
      <c r="E1118" s="3" t="str">
        <f ca="1">VLOOKUP(D1118,State!$A$1:$B$9,2,0)</f>
        <v>VIC</v>
      </c>
      <c r="F1118" s="3">
        <f t="shared" ca="1" si="194"/>
        <v>577</v>
      </c>
      <c r="G1118" s="3" t="str">
        <f ca="1">VLOOKUP(F1118,Occupation!$A$1:$B$915,2,0)</f>
        <v>Print Finisher</v>
      </c>
      <c r="H1118" s="3">
        <f t="shared" ca="1" si="195"/>
        <v>3</v>
      </c>
      <c r="I1118" s="3">
        <f t="shared" ca="1" si="196"/>
        <v>31290.31</v>
      </c>
      <c r="J1118" s="3">
        <f t="shared" ca="1" si="197"/>
        <v>6.7471041913896856E-3</v>
      </c>
      <c r="K1118" s="3">
        <f t="shared" ca="1" si="198"/>
        <v>3</v>
      </c>
      <c r="L1118" s="3" t="str">
        <f ca="1">VLOOKUP(K1118,Freq_Investment!$A$1:$B$8,2,0)</f>
        <v>Fortnightly</v>
      </c>
      <c r="M1118" s="3" t="str">
        <f t="shared" ca="1" si="199"/>
        <v>Auto</v>
      </c>
      <c r="N1118" s="3">
        <f t="shared" ca="1" si="189"/>
        <v>1</v>
      </c>
      <c r="O1118" s="3">
        <f t="shared" ca="1" si="189"/>
        <v>5</v>
      </c>
      <c r="P1118" s="3">
        <f t="shared" ca="1" si="189"/>
        <v>3</v>
      </c>
    </row>
    <row r="1119" spans="1:16" x14ac:dyDescent="0.25">
      <c r="A1119" s="3">
        <f t="shared" ca="1" si="190"/>
        <v>557640522</v>
      </c>
      <c r="B1119" s="3">
        <f t="shared" ca="1" si="191"/>
        <v>4788</v>
      </c>
      <c r="C1119" s="1">
        <f t="shared" ca="1" si="192"/>
        <v>36631</v>
      </c>
      <c r="D1119" s="7">
        <f t="shared" ca="1" si="193"/>
        <v>2</v>
      </c>
      <c r="E1119" s="3" t="str">
        <f ca="1">VLOOKUP(D1119,State!$A$1:$B$9,2,0)</f>
        <v>QLD</v>
      </c>
      <c r="F1119" s="3">
        <f t="shared" ca="1" si="194"/>
        <v>615</v>
      </c>
      <c r="G1119" s="3" t="str">
        <f ca="1">VLOOKUP(F1119,Occupation!$A$1:$B$915,2,0)</f>
        <v>Interior Decorator</v>
      </c>
      <c r="H1119" s="3">
        <f t="shared" ca="1" si="195"/>
        <v>7</v>
      </c>
      <c r="I1119" s="3">
        <f t="shared" ca="1" si="196"/>
        <v>21904.6</v>
      </c>
      <c r="J1119" s="3">
        <f t="shared" ca="1" si="197"/>
        <v>0.14128209110644191</v>
      </c>
      <c r="K1119" s="3">
        <f t="shared" ca="1" si="198"/>
        <v>7</v>
      </c>
      <c r="L1119" s="3" t="str">
        <f ca="1">VLOOKUP(K1119,Freq_Investment!$A$1:$B$8,2,0)</f>
        <v>Yearly</v>
      </c>
      <c r="M1119" s="3" t="str">
        <f t="shared" ca="1" si="199"/>
        <v>Auto</v>
      </c>
      <c r="N1119" s="3">
        <f t="shared" ca="1" si="189"/>
        <v>3</v>
      </c>
      <c r="O1119" s="3">
        <f t="shared" ca="1" si="189"/>
        <v>3</v>
      </c>
      <c r="P1119" s="3">
        <f t="shared" ca="1" si="189"/>
        <v>4</v>
      </c>
    </row>
    <row r="1120" spans="1:16" x14ac:dyDescent="0.25">
      <c r="A1120" s="3">
        <f t="shared" ca="1" si="190"/>
        <v>897732292</v>
      </c>
      <c r="B1120" s="3">
        <f t="shared" ca="1" si="191"/>
        <v>1792</v>
      </c>
      <c r="C1120" s="1">
        <f t="shared" ca="1" si="192"/>
        <v>37223</v>
      </c>
      <c r="D1120" s="7">
        <f t="shared" ca="1" si="193"/>
        <v>1</v>
      </c>
      <c r="E1120" s="3" t="str">
        <f ca="1">VLOOKUP(D1120,State!$A$1:$B$9,2,0)</f>
        <v>NSW</v>
      </c>
      <c r="F1120" s="3">
        <f t="shared" ca="1" si="194"/>
        <v>793</v>
      </c>
      <c r="G1120" s="3" t="str">
        <f ca="1">VLOOKUP(F1120,Occupation!$A$1:$B$915,2,0)</f>
        <v>Pharmacy Sales Assistant</v>
      </c>
      <c r="H1120" s="3">
        <f t="shared" ca="1" si="195"/>
        <v>1</v>
      </c>
      <c r="I1120" s="3">
        <f t="shared" ca="1" si="196"/>
        <v>49161.61</v>
      </c>
      <c r="J1120" s="3">
        <f t="shared" ca="1" si="197"/>
        <v>0.23493357493565453</v>
      </c>
      <c r="K1120" s="3">
        <f t="shared" ca="1" si="198"/>
        <v>2</v>
      </c>
      <c r="L1120" s="3" t="str">
        <f ca="1">VLOOKUP(K1120,Freq_Investment!$A$1:$B$8,2,0)</f>
        <v>Weekly</v>
      </c>
      <c r="M1120" s="3" t="str">
        <f t="shared" ca="1" si="199"/>
        <v>Auto</v>
      </c>
      <c r="N1120" s="3">
        <f t="shared" ca="1" si="189"/>
        <v>5</v>
      </c>
      <c r="O1120" s="3">
        <f t="shared" ca="1" si="189"/>
        <v>2</v>
      </c>
      <c r="P1120" s="3">
        <f t="shared" ca="1" si="189"/>
        <v>1</v>
      </c>
    </row>
    <row r="1121" spans="1:16" x14ac:dyDescent="0.25">
      <c r="A1121" s="3">
        <f t="shared" ca="1" si="190"/>
        <v>481903610</v>
      </c>
      <c r="B1121" s="3">
        <f t="shared" ca="1" si="191"/>
        <v>3057</v>
      </c>
      <c r="C1121" s="1">
        <f t="shared" ca="1" si="192"/>
        <v>42645</v>
      </c>
      <c r="D1121" s="7">
        <f t="shared" ca="1" si="193"/>
        <v>4</v>
      </c>
      <c r="E1121" s="3" t="str">
        <f ca="1">VLOOKUP(D1121,State!$A$1:$B$9,2,0)</f>
        <v>WA</v>
      </c>
      <c r="F1121" s="3">
        <f t="shared" ca="1" si="194"/>
        <v>4</v>
      </c>
      <c r="G1121" s="3" t="str">
        <f ca="1">VLOOKUP(F1121,Occupation!$A$1:$B$915,2,0)</f>
        <v>Apiarist</v>
      </c>
      <c r="H1121" s="3">
        <f t="shared" ca="1" si="195"/>
        <v>10</v>
      </c>
      <c r="I1121" s="3">
        <f t="shared" ca="1" si="196"/>
        <v>7313.55</v>
      </c>
      <c r="J1121" s="3">
        <f t="shared" ca="1" si="197"/>
        <v>6.9107244216263741E-2</v>
      </c>
      <c r="K1121" s="3">
        <f t="shared" ca="1" si="198"/>
        <v>4</v>
      </c>
      <c r="L1121" s="3" t="str">
        <f ca="1">VLOOKUP(K1121,Freq_Investment!$A$1:$B$8,2,0)</f>
        <v>Monthly</v>
      </c>
      <c r="M1121" s="3" t="str">
        <f t="shared" ca="1" si="199"/>
        <v>Manual</v>
      </c>
      <c r="N1121" s="3">
        <f t="shared" ca="1" si="189"/>
        <v>2</v>
      </c>
      <c r="O1121" s="3">
        <f t="shared" ca="1" si="189"/>
        <v>1</v>
      </c>
      <c r="P1121" s="3">
        <f t="shared" ca="1" si="189"/>
        <v>5</v>
      </c>
    </row>
    <row r="1122" spans="1:16" x14ac:dyDescent="0.25">
      <c r="A1122" s="3">
        <f t="shared" ca="1" si="190"/>
        <v>964088951</v>
      </c>
      <c r="B1122" s="3">
        <f t="shared" ca="1" si="191"/>
        <v>5660</v>
      </c>
      <c r="C1122" s="1">
        <f t="shared" ca="1" si="192"/>
        <v>40072</v>
      </c>
      <c r="D1122" s="7">
        <f t="shared" ca="1" si="193"/>
        <v>1</v>
      </c>
      <c r="E1122" s="3" t="str">
        <f ca="1">VLOOKUP(D1122,State!$A$1:$B$9,2,0)</f>
        <v>NSW</v>
      </c>
      <c r="F1122" s="3">
        <f t="shared" ca="1" si="194"/>
        <v>290</v>
      </c>
      <c r="G1122" s="3" t="str">
        <f ca="1">VLOOKUP(F1122,Occupation!$A$1:$B$915,2,0)</f>
        <v>Occupational Health and Safety Adviser</v>
      </c>
      <c r="H1122" s="3">
        <f t="shared" ca="1" si="195"/>
        <v>1</v>
      </c>
      <c r="I1122" s="3">
        <f t="shared" ca="1" si="196"/>
        <v>31217.9</v>
      </c>
      <c r="J1122" s="3">
        <f t="shared" ca="1" si="197"/>
        <v>2.5492390102035467E-2</v>
      </c>
      <c r="K1122" s="3">
        <f t="shared" ca="1" si="198"/>
        <v>1</v>
      </c>
      <c r="L1122" s="3" t="str">
        <f ca="1">VLOOKUP(K1122,Freq_Investment!$A$1:$B$8,2,0)</f>
        <v>Daily</v>
      </c>
      <c r="M1122" s="3" t="str">
        <f t="shared" ca="1" si="199"/>
        <v>Manual</v>
      </c>
      <c r="N1122" s="3">
        <f t="shared" ca="1" si="189"/>
        <v>5</v>
      </c>
      <c r="O1122" s="3">
        <f t="shared" ca="1" si="189"/>
        <v>3</v>
      </c>
      <c r="P1122" s="3">
        <f t="shared" ca="1" si="189"/>
        <v>2</v>
      </c>
    </row>
    <row r="1123" spans="1:16" x14ac:dyDescent="0.25">
      <c r="A1123" s="3">
        <f t="shared" ca="1" si="190"/>
        <v>300783537</v>
      </c>
      <c r="B1123" s="3">
        <f t="shared" ca="1" si="191"/>
        <v>4170</v>
      </c>
      <c r="C1123" s="1">
        <f t="shared" ca="1" si="192"/>
        <v>42297</v>
      </c>
      <c r="D1123" s="7">
        <f t="shared" ca="1" si="193"/>
        <v>3</v>
      </c>
      <c r="E1123" s="3" t="str">
        <f ca="1">VLOOKUP(D1123,State!$A$1:$B$9,2,0)</f>
        <v>SA</v>
      </c>
      <c r="F1123" s="3">
        <f t="shared" ca="1" si="194"/>
        <v>693</v>
      </c>
      <c r="G1123" s="3" t="str">
        <f ca="1">VLOOKUP(F1123,Occupation!$A$1:$B$915,2,0)</f>
        <v>Outdoor Adventure Instructor</v>
      </c>
      <c r="H1123" s="3">
        <f t="shared" ca="1" si="195"/>
        <v>9</v>
      </c>
      <c r="I1123" s="3">
        <f t="shared" ca="1" si="196"/>
        <v>46319.93</v>
      </c>
      <c r="J1123" s="3">
        <f t="shared" ca="1" si="197"/>
        <v>0.3287636448670227</v>
      </c>
      <c r="K1123" s="3">
        <f t="shared" ca="1" si="198"/>
        <v>6</v>
      </c>
      <c r="L1123" s="3" t="str">
        <f ca="1">VLOOKUP(K1123,Freq_Investment!$A$1:$B$8,2,0)</f>
        <v>Half-yearly</v>
      </c>
      <c r="M1123" s="3" t="str">
        <f t="shared" ca="1" si="199"/>
        <v>Manual</v>
      </c>
      <c r="N1123" s="3">
        <f t="shared" ca="1" si="189"/>
        <v>4</v>
      </c>
      <c r="O1123" s="3">
        <f t="shared" ca="1" si="189"/>
        <v>3</v>
      </c>
      <c r="P1123" s="3">
        <f t="shared" ca="1" si="189"/>
        <v>2</v>
      </c>
    </row>
    <row r="1124" spans="1:16" x14ac:dyDescent="0.25">
      <c r="A1124" s="3">
        <f t="shared" ca="1" si="190"/>
        <v>985380908</v>
      </c>
      <c r="B1124" s="3">
        <f t="shared" ca="1" si="191"/>
        <v>1745</v>
      </c>
      <c r="C1124" s="1">
        <f t="shared" ca="1" si="192"/>
        <v>43939</v>
      </c>
      <c r="D1124" s="7">
        <f t="shared" ca="1" si="193"/>
        <v>2</v>
      </c>
      <c r="E1124" s="3" t="str">
        <f ca="1">VLOOKUP(D1124,State!$A$1:$B$9,2,0)</f>
        <v>QLD</v>
      </c>
      <c r="F1124" s="3">
        <f t="shared" ca="1" si="194"/>
        <v>11</v>
      </c>
      <c r="G1124" s="3" t="str">
        <f ca="1">VLOOKUP(F1124,Occupation!$A$1:$B$915,2,0)</f>
        <v>Poultry Farmer</v>
      </c>
      <c r="H1124" s="3">
        <f t="shared" ca="1" si="195"/>
        <v>2</v>
      </c>
      <c r="I1124" s="3">
        <f t="shared" ca="1" si="196"/>
        <v>69550.11</v>
      </c>
      <c r="J1124" s="3">
        <f t="shared" ca="1" si="197"/>
        <v>5.2431318256002668E-3</v>
      </c>
      <c r="K1124" s="3">
        <f t="shared" ca="1" si="198"/>
        <v>7</v>
      </c>
      <c r="L1124" s="3" t="str">
        <f ca="1">VLOOKUP(K1124,Freq_Investment!$A$1:$B$8,2,0)</f>
        <v>Yearly</v>
      </c>
      <c r="M1124" s="3" t="str">
        <f t="shared" ca="1" si="199"/>
        <v>Auto</v>
      </c>
      <c r="N1124" s="3">
        <f t="shared" ca="1" si="189"/>
        <v>1</v>
      </c>
      <c r="O1124" s="3">
        <f t="shared" ca="1" si="189"/>
        <v>4</v>
      </c>
      <c r="P1124" s="3">
        <f t="shared" ca="1" si="189"/>
        <v>5</v>
      </c>
    </row>
    <row r="1125" spans="1:16" x14ac:dyDescent="0.25">
      <c r="A1125" s="3">
        <f t="shared" ca="1" si="190"/>
        <v>183538763</v>
      </c>
      <c r="B1125" s="3">
        <f t="shared" ca="1" si="191"/>
        <v>1222</v>
      </c>
      <c r="C1125" s="1">
        <f t="shared" ca="1" si="192"/>
        <v>36653</v>
      </c>
      <c r="D1125" s="7">
        <f t="shared" ca="1" si="193"/>
        <v>8</v>
      </c>
      <c r="E1125" s="3" t="str">
        <f ca="1">VLOOKUP(D1125,State!$A$1:$B$9,2,0)</f>
        <v>ACT</v>
      </c>
      <c r="F1125" s="3">
        <f t="shared" ca="1" si="194"/>
        <v>470</v>
      </c>
      <c r="G1125" s="3" t="str">
        <f ca="1">VLOOKUP(F1125,Occupation!$A$1:$B$915,2,0)</f>
        <v>Telecommunications Technical Officer or Technologist</v>
      </c>
      <c r="H1125" s="3">
        <f t="shared" ca="1" si="195"/>
        <v>10</v>
      </c>
      <c r="I1125" s="3">
        <f t="shared" ca="1" si="196"/>
        <v>85249.29</v>
      </c>
      <c r="J1125" s="3">
        <f t="shared" ca="1" si="197"/>
        <v>0.47346656367725504</v>
      </c>
      <c r="K1125" s="3">
        <f t="shared" ca="1" si="198"/>
        <v>3</v>
      </c>
      <c r="L1125" s="3" t="str">
        <f ca="1">VLOOKUP(K1125,Freq_Investment!$A$1:$B$8,2,0)</f>
        <v>Fortnightly</v>
      </c>
      <c r="M1125" s="3" t="str">
        <f t="shared" ca="1" si="199"/>
        <v>Auto</v>
      </c>
      <c r="N1125" s="3">
        <f t="shared" ca="1" si="189"/>
        <v>2</v>
      </c>
      <c r="O1125" s="3">
        <f t="shared" ca="1" si="189"/>
        <v>3</v>
      </c>
      <c r="P1125" s="3">
        <f t="shared" ca="1" si="189"/>
        <v>1</v>
      </c>
    </row>
    <row r="1126" spans="1:16" x14ac:dyDescent="0.25">
      <c r="A1126" s="3">
        <f t="shared" ca="1" si="190"/>
        <v>567856624</v>
      </c>
      <c r="B1126" s="3">
        <f t="shared" ca="1" si="191"/>
        <v>2111</v>
      </c>
      <c r="C1126" s="1">
        <f t="shared" ca="1" si="192"/>
        <v>35285</v>
      </c>
      <c r="D1126" s="7">
        <f t="shared" ca="1" si="193"/>
        <v>6</v>
      </c>
      <c r="E1126" s="3" t="str">
        <f ca="1">VLOOKUP(D1126,State!$A$1:$B$9,2,0)</f>
        <v>TAS</v>
      </c>
      <c r="F1126" s="3">
        <f t="shared" ca="1" si="194"/>
        <v>806</v>
      </c>
      <c r="G1126" s="3" t="str">
        <f ca="1">VLOOKUP(F1126,Occupation!$A$1:$B$915,2,0)</f>
        <v>Sawmilling Operator</v>
      </c>
      <c r="H1126" s="3">
        <f t="shared" ca="1" si="195"/>
        <v>8</v>
      </c>
      <c r="I1126" s="3">
        <f t="shared" ca="1" si="196"/>
        <v>75492.45</v>
      </c>
      <c r="J1126" s="3">
        <f t="shared" ca="1" si="197"/>
        <v>0.11546747563840554</v>
      </c>
      <c r="K1126" s="3">
        <f t="shared" ca="1" si="198"/>
        <v>5</v>
      </c>
      <c r="L1126" s="3" t="str">
        <f ca="1">VLOOKUP(K1126,Freq_Investment!$A$1:$B$8,2,0)</f>
        <v>Quarterly</v>
      </c>
      <c r="M1126" s="3" t="str">
        <f t="shared" ca="1" si="199"/>
        <v>Auto</v>
      </c>
      <c r="N1126" s="3">
        <f t="shared" ca="1" si="189"/>
        <v>2</v>
      </c>
      <c r="O1126" s="3">
        <f t="shared" ca="1" si="189"/>
        <v>2</v>
      </c>
      <c r="P1126" s="3">
        <f t="shared" ca="1" si="189"/>
        <v>3</v>
      </c>
    </row>
    <row r="1127" spans="1:16" x14ac:dyDescent="0.25">
      <c r="A1127" s="3">
        <f t="shared" ca="1" si="190"/>
        <v>426202325</v>
      </c>
      <c r="B1127" s="3">
        <f t="shared" ca="1" si="191"/>
        <v>2839</v>
      </c>
      <c r="C1127" s="1">
        <f t="shared" ca="1" si="192"/>
        <v>28140</v>
      </c>
      <c r="D1127" s="7">
        <f t="shared" ca="1" si="193"/>
        <v>2</v>
      </c>
      <c r="E1127" s="3" t="str">
        <f ca="1">VLOOKUP(D1127,State!$A$1:$B$9,2,0)</f>
        <v>QLD</v>
      </c>
      <c r="F1127" s="3">
        <f t="shared" ca="1" si="194"/>
        <v>43</v>
      </c>
      <c r="G1127" s="3" t="str">
        <f ca="1">VLOOKUP(F1127,Occupation!$A$1:$B$915,2,0)</f>
        <v>Production Manager (Forestry)</v>
      </c>
      <c r="H1127" s="3">
        <f t="shared" ca="1" si="195"/>
        <v>6</v>
      </c>
      <c r="I1127" s="3">
        <f t="shared" ca="1" si="196"/>
        <v>60360.2</v>
      </c>
      <c r="J1127" s="3">
        <f t="shared" ca="1" si="197"/>
        <v>0.43358639327929932</v>
      </c>
      <c r="K1127" s="3">
        <f t="shared" ca="1" si="198"/>
        <v>7</v>
      </c>
      <c r="L1127" s="3" t="str">
        <f ca="1">VLOOKUP(K1127,Freq_Investment!$A$1:$B$8,2,0)</f>
        <v>Yearly</v>
      </c>
      <c r="M1127" s="3" t="str">
        <f t="shared" ca="1" si="199"/>
        <v>Manual</v>
      </c>
      <c r="N1127" s="3">
        <f t="shared" ca="1" si="189"/>
        <v>3</v>
      </c>
      <c r="O1127" s="3">
        <f t="shared" ca="1" si="189"/>
        <v>4</v>
      </c>
      <c r="P1127" s="3">
        <f t="shared" ca="1" si="189"/>
        <v>5</v>
      </c>
    </row>
    <row r="1128" spans="1:16" x14ac:dyDescent="0.25">
      <c r="A1128" s="3">
        <f t="shared" ca="1" si="190"/>
        <v>186044069</v>
      </c>
      <c r="B1128" s="3">
        <f t="shared" ca="1" si="191"/>
        <v>3112</v>
      </c>
      <c r="C1128" s="1">
        <f t="shared" ca="1" si="192"/>
        <v>44029</v>
      </c>
      <c r="D1128" s="7">
        <f t="shared" ca="1" si="193"/>
        <v>3</v>
      </c>
      <c r="E1128" s="3" t="str">
        <f ca="1">VLOOKUP(D1128,State!$A$1:$B$9,2,0)</f>
        <v>SA</v>
      </c>
      <c r="F1128" s="3">
        <f t="shared" ca="1" si="194"/>
        <v>592</v>
      </c>
      <c r="G1128" s="3" t="str">
        <f ca="1">VLOOKUP(F1128,Occupation!$A$1:$B$915,2,0)</f>
        <v>Furniture Finisher</v>
      </c>
      <c r="H1128" s="3">
        <f t="shared" ca="1" si="195"/>
        <v>2</v>
      </c>
      <c r="I1128" s="3">
        <f t="shared" ca="1" si="196"/>
        <v>32137.97</v>
      </c>
      <c r="J1128" s="3">
        <f t="shared" ca="1" si="197"/>
        <v>0.26810621980423466</v>
      </c>
      <c r="K1128" s="3">
        <f t="shared" ca="1" si="198"/>
        <v>5</v>
      </c>
      <c r="L1128" s="3" t="str">
        <f ca="1">VLOOKUP(K1128,Freq_Investment!$A$1:$B$8,2,0)</f>
        <v>Quarterly</v>
      </c>
      <c r="M1128" s="3" t="str">
        <f t="shared" ca="1" si="199"/>
        <v>Auto</v>
      </c>
      <c r="N1128" s="3">
        <f t="shared" ca="1" si="189"/>
        <v>1</v>
      </c>
      <c r="O1128" s="3">
        <f t="shared" ca="1" si="189"/>
        <v>1</v>
      </c>
      <c r="P1128" s="3">
        <f t="shared" ca="1" si="189"/>
        <v>3</v>
      </c>
    </row>
    <row r="1129" spans="1:16" x14ac:dyDescent="0.25">
      <c r="A1129" s="3">
        <f t="shared" ca="1" si="190"/>
        <v>659287572</v>
      </c>
      <c r="B1129" s="3">
        <f t="shared" ca="1" si="191"/>
        <v>9498</v>
      </c>
      <c r="C1129" s="1">
        <f t="shared" ca="1" si="192"/>
        <v>29532</v>
      </c>
      <c r="D1129" s="7">
        <f t="shared" ca="1" si="193"/>
        <v>3</v>
      </c>
      <c r="E1129" s="3" t="str">
        <f ca="1">VLOOKUP(D1129,State!$A$1:$B$9,2,0)</f>
        <v>SA</v>
      </c>
      <c r="F1129" s="3">
        <f t="shared" ca="1" si="194"/>
        <v>541</v>
      </c>
      <c r="G1129" s="3" t="str">
        <f ca="1">VLOOKUP(F1129,Occupation!$A$1:$B$915,2,0)</f>
        <v>Chef</v>
      </c>
      <c r="H1129" s="3">
        <f t="shared" ca="1" si="195"/>
        <v>7</v>
      </c>
      <c r="I1129" s="3">
        <f t="shared" ca="1" si="196"/>
        <v>24423</v>
      </c>
      <c r="J1129" s="3">
        <f t="shared" ca="1" si="197"/>
        <v>0.22969947254117473</v>
      </c>
      <c r="K1129" s="3">
        <f t="shared" ca="1" si="198"/>
        <v>6</v>
      </c>
      <c r="L1129" s="3" t="str">
        <f ca="1">VLOOKUP(K1129,Freq_Investment!$A$1:$B$8,2,0)</f>
        <v>Half-yearly</v>
      </c>
      <c r="M1129" s="3" t="str">
        <f t="shared" ca="1" si="199"/>
        <v>Auto</v>
      </c>
      <c r="N1129" s="3">
        <f t="shared" ca="1" si="189"/>
        <v>3</v>
      </c>
      <c r="O1129" s="3">
        <f t="shared" ca="1" si="189"/>
        <v>4</v>
      </c>
      <c r="P1129" s="3">
        <f t="shared" ca="1" si="189"/>
        <v>3</v>
      </c>
    </row>
    <row r="1130" spans="1:16" x14ac:dyDescent="0.25">
      <c r="A1130" s="3">
        <f t="shared" ca="1" si="190"/>
        <v>459289836</v>
      </c>
      <c r="B1130" s="3">
        <f t="shared" ca="1" si="191"/>
        <v>146</v>
      </c>
      <c r="C1130" s="1">
        <f t="shared" ca="1" si="192"/>
        <v>42328</v>
      </c>
      <c r="D1130" s="7">
        <f t="shared" ca="1" si="193"/>
        <v>8</v>
      </c>
      <c r="E1130" s="3" t="str">
        <f ca="1">VLOOKUP(D1130,State!$A$1:$B$9,2,0)</f>
        <v>ACT</v>
      </c>
      <c r="F1130" s="3">
        <f t="shared" ca="1" si="194"/>
        <v>714</v>
      </c>
      <c r="G1130" s="3" t="str">
        <f ca="1">VLOOKUP(F1130,Occupation!$A$1:$B$915,2,0)</f>
        <v>Program or Project Administrator</v>
      </c>
      <c r="H1130" s="3">
        <f t="shared" ca="1" si="195"/>
        <v>10</v>
      </c>
      <c r="I1130" s="3">
        <f t="shared" ca="1" si="196"/>
        <v>55860.63</v>
      </c>
      <c r="J1130" s="3">
        <f t="shared" ca="1" si="197"/>
        <v>0.10801137138522959</v>
      </c>
      <c r="K1130" s="3">
        <f t="shared" ca="1" si="198"/>
        <v>2</v>
      </c>
      <c r="L1130" s="3" t="str">
        <f ca="1">VLOOKUP(K1130,Freq_Investment!$A$1:$B$8,2,0)</f>
        <v>Weekly</v>
      </c>
      <c r="M1130" s="3" t="str">
        <f t="shared" ca="1" si="199"/>
        <v>Auto</v>
      </c>
      <c r="N1130" s="3">
        <f t="shared" ca="1" si="189"/>
        <v>5</v>
      </c>
      <c r="O1130" s="3">
        <f t="shared" ca="1" si="189"/>
        <v>3</v>
      </c>
      <c r="P1130" s="3">
        <f t="shared" ca="1" si="189"/>
        <v>3</v>
      </c>
    </row>
    <row r="1131" spans="1:16" x14ac:dyDescent="0.25">
      <c r="A1131" s="3">
        <f t="shared" ca="1" si="190"/>
        <v>603997667</v>
      </c>
      <c r="B1131" s="3">
        <f t="shared" ca="1" si="191"/>
        <v>6108</v>
      </c>
      <c r="C1131" s="1">
        <f t="shared" ca="1" si="192"/>
        <v>34135</v>
      </c>
      <c r="D1131" s="7">
        <f t="shared" ca="1" si="193"/>
        <v>4</v>
      </c>
      <c r="E1131" s="3" t="str">
        <f ca="1">VLOOKUP(D1131,State!$A$1:$B$9,2,0)</f>
        <v>WA</v>
      </c>
      <c r="F1131" s="3">
        <f t="shared" ca="1" si="194"/>
        <v>783</v>
      </c>
      <c r="G1131" s="3" t="str">
        <f ca="1">VLOOKUP(F1131,Occupation!$A$1:$B$915,2,0)</f>
        <v>Sales Representative (Motor Vehicle Parts and Accessories)</v>
      </c>
      <c r="H1131" s="3">
        <f t="shared" ca="1" si="195"/>
        <v>5</v>
      </c>
      <c r="I1131" s="3">
        <f t="shared" ca="1" si="196"/>
        <v>62615.199999999997</v>
      </c>
      <c r="J1131" s="3">
        <f t="shared" ca="1" si="197"/>
        <v>0.32838559660729832</v>
      </c>
      <c r="K1131" s="3">
        <f t="shared" ca="1" si="198"/>
        <v>2</v>
      </c>
      <c r="L1131" s="3" t="str">
        <f ca="1">VLOOKUP(K1131,Freq_Investment!$A$1:$B$8,2,0)</f>
        <v>Weekly</v>
      </c>
      <c r="M1131" s="3" t="str">
        <f t="shared" ca="1" si="199"/>
        <v>Auto</v>
      </c>
      <c r="N1131" s="3">
        <f t="shared" ca="1" si="189"/>
        <v>5</v>
      </c>
      <c r="O1131" s="3">
        <f t="shared" ca="1" si="189"/>
        <v>5</v>
      </c>
      <c r="P1131" s="3">
        <f t="shared" ca="1" si="189"/>
        <v>1</v>
      </c>
    </row>
    <row r="1132" spans="1:16" x14ac:dyDescent="0.25">
      <c r="A1132" s="3">
        <f t="shared" ca="1" si="190"/>
        <v>622242345</v>
      </c>
      <c r="B1132" s="3">
        <f t="shared" ca="1" si="191"/>
        <v>1691</v>
      </c>
      <c r="C1132" s="1">
        <f t="shared" ca="1" si="192"/>
        <v>32424</v>
      </c>
      <c r="D1132" s="7">
        <f t="shared" ca="1" si="193"/>
        <v>4</v>
      </c>
      <c r="E1132" s="3" t="str">
        <f ca="1">VLOOKUP(D1132,State!$A$1:$B$9,2,0)</f>
        <v>WA</v>
      </c>
      <c r="F1132" s="3">
        <f t="shared" ca="1" si="194"/>
        <v>597</v>
      </c>
      <c r="G1132" s="3" t="str">
        <f ca="1">VLOOKUP(F1132,Occupation!$A$1:$B$915,2,0)</f>
        <v>Boat Builder and Repairer</v>
      </c>
      <c r="H1132" s="3">
        <f t="shared" ca="1" si="195"/>
        <v>4</v>
      </c>
      <c r="I1132" s="3">
        <f t="shared" ca="1" si="196"/>
        <v>24749.200000000001</v>
      </c>
      <c r="J1132" s="3">
        <f t="shared" ca="1" si="197"/>
        <v>0.26001169908255273</v>
      </c>
      <c r="K1132" s="3">
        <f t="shared" ca="1" si="198"/>
        <v>7</v>
      </c>
      <c r="L1132" s="3" t="str">
        <f ca="1">VLOOKUP(K1132,Freq_Investment!$A$1:$B$8,2,0)</f>
        <v>Yearly</v>
      </c>
      <c r="M1132" s="3" t="str">
        <f t="shared" ca="1" si="199"/>
        <v>Manual</v>
      </c>
      <c r="N1132" s="3">
        <f t="shared" ca="1" si="189"/>
        <v>1</v>
      </c>
      <c r="O1132" s="3">
        <f t="shared" ca="1" si="189"/>
        <v>5</v>
      </c>
      <c r="P1132" s="3">
        <f t="shared" ca="1" si="189"/>
        <v>4</v>
      </c>
    </row>
    <row r="1133" spans="1:16" x14ac:dyDescent="0.25">
      <c r="A1133" s="3">
        <f t="shared" ca="1" si="190"/>
        <v>902357487</v>
      </c>
      <c r="B1133" s="3">
        <f t="shared" ca="1" si="191"/>
        <v>1882</v>
      </c>
      <c r="C1133" s="1">
        <f t="shared" ca="1" si="192"/>
        <v>43479</v>
      </c>
      <c r="D1133" s="7">
        <f t="shared" ca="1" si="193"/>
        <v>8</v>
      </c>
      <c r="E1133" s="3" t="str">
        <f ca="1">VLOOKUP(D1133,State!$A$1:$B$9,2,0)</f>
        <v>ACT</v>
      </c>
      <c r="F1133" s="3">
        <f t="shared" ca="1" si="194"/>
        <v>66</v>
      </c>
      <c r="G1133" s="3" t="str">
        <f ca="1">VLOOKUP(F1133,Occupation!$A$1:$B$915,2,0)</f>
        <v>Specialist Managers nec</v>
      </c>
      <c r="H1133" s="3">
        <f t="shared" ca="1" si="195"/>
        <v>10</v>
      </c>
      <c r="I1133" s="3">
        <f t="shared" ca="1" si="196"/>
        <v>21950.02</v>
      </c>
      <c r="J1133" s="3">
        <f t="shared" ca="1" si="197"/>
        <v>0.21905558354692756</v>
      </c>
      <c r="K1133" s="3">
        <f t="shared" ca="1" si="198"/>
        <v>5</v>
      </c>
      <c r="L1133" s="3" t="str">
        <f ca="1">VLOOKUP(K1133,Freq_Investment!$A$1:$B$8,2,0)</f>
        <v>Quarterly</v>
      </c>
      <c r="M1133" s="3" t="str">
        <f t="shared" ca="1" si="199"/>
        <v>Manual</v>
      </c>
      <c r="N1133" s="3">
        <f t="shared" ca="1" si="189"/>
        <v>5</v>
      </c>
      <c r="O1133" s="3">
        <f t="shared" ca="1" si="189"/>
        <v>3</v>
      </c>
      <c r="P1133" s="3">
        <f t="shared" ca="1" si="189"/>
        <v>3</v>
      </c>
    </row>
    <row r="1134" spans="1:16" x14ac:dyDescent="0.25">
      <c r="A1134" s="3">
        <f t="shared" ca="1" si="190"/>
        <v>899494454</v>
      </c>
      <c r="B1134" s="3">
        <f t="shared" ca="1" si="191"/>
        <v>5252</v>
      </c>
      <c r="C1134" s="1">
        <f t="shared" ca="1" si="192"/>
        <v>28909</v>
      </c>
      <c r="D1134" s="7">
        <f t="shared" ca="1" si="193"/>
        <v>1</v>
      </c>
      <c r="E1134" s="3" t="str">
        <f ca="1">VLOOKUP(D1134,State!$A$1:$B$9,2,0)</f>
        <v>NSW</v>
      </c>
      <c r="F1134" s="3">
        <f t="shared" ca="1" si="194"/>
        <v>146</v>
      </c>
      <c r="G1134" s="3" t="str">
        <f ca="1">VLOOKUP(F1134,Occupation!$A$1:$B$915,2,0)</f>
        <v>Financial Investment Adviser</v>
      </c>
      <c r="H1134" s="3">
        <f t="shared" ca="1" si="195"/>
        <v>2</v>
      </c>
      <c r="I1134" s="3">
        <f t="shared" ca="1" si="196"/>
        <v>71096.83</v>
      </c>
      <c r="J1134" s="3">
        <f t="shared" ca="1" si="197"/>
        <v>0.4527318473017567</v>
      </c>
      <c r="K1134" s="3">
        <f t="shared" ca="1" si="198"/>
        <v>5</v>
      </c>
      <c r="L1134" s="3" t="str">
        <f ca="1">VLOOKUP(K1134,Freq_Investment!$A$1:$B$8,2,0)</f>
        <v>Quarterly</v>
      </c>
      <c r="M1134" s="3" t="str">
        <f t="shared" ca="1" si="199"/>
        <v>Manual</v>
      </c>
      <c r="N1134" s="3">
        <f t="shared" ref="N1134:P1197" ca="1" si="200">RANDBETWEEN(1,5)</f>
        <v>5</v>
      </c>
      <c r="O1134" s="3">
        <f t="shared" ca="1" si="200"/>
        <v>4</v>
      </c>
      <c r="P1134" s="3">
        <f t="shared" ca="1" si="200"/>
        <v>1</v>
      </c>
    </row>
    <row r="1135" spans="1:16" x14ac:dyDescent="0.25">
      <c r="A1135" s="3">
        <f t="shared" ca="1" si="190"/>
        <v>647640590</v>
      </c>
      <c r="B1135" s="3">
        <f t="shared" ca="1" si="191"/>
        <v>5291</v>
      </c>
      <c r="C1135" s="1">
        <f t="shared" ca="1" si="192"/>
        <v>27577</v>
      </c>
      <c r="D1135" s="7">
        <f t="shared" ca="1" si="193"/>
        <v>6</v>
      </c>
      <c r="E1135" s="3" t="str">
        <f ca="1">VLOOKUP(D1135,State!$A$1:$B$9,2,0)</f>
        <v>TAS</v>
      </c>
      <c r="F1135" s="3">
        <f t="shared" ca="1" si="194"/>
        <v>516</v>
      </c>
      <c r="G1135" s="3" t="str">
        <f ca="1">VLOOKUP(F1135,Occupation!$A$1:$B$915,2,0)</f>
        <v>Roof Tiler</v>
      </c>
      <c r="H1135" s="3">
        <f t="shared" ca="1" si="195"/>
        <v>9</v>
      </c>
      <c r="I1135" s="3">
        <f t="shared" ca="1" si="196"/>
        <v>6799.08</v>
      </c>
      <c r="J1135" s="3">
        <f t="shared" ca="1" si="197"/>
        <v>0.47566289700634212</v>
      </c>
      <c r="K1135" s="3">
        <f t="shared" ca="1" si="198"/>
        <v>2</v>
      </c>
      <c r="L1135" s="3" t="str">
        <f ca="1">VLOOKUP(K1135,Freq_Investment!$A$1:$B$8,2,0)</f>
        <v>Weekly</v>
      </c>
      <c r="M1135" s="3" t="str">
        <f t="shared" ca="1" si="199"/>
        <v>Auto</v>
      </c>
      <c r="N1135" s="3">
        <f t="shared" ca="1" si="200"/>
        <v>1</v>
      </c>
      <c r="O1135" s="3">
        <f t="shared" ca="1" si="200"/>
        <v>2</v>
      </c>
      <c r="P1135" s="3">
        <f t="shared" ca="1" si="200"/>
        <v>4</v>
      </c>
    </row>
    <row r="1136" spans="1:16" x14ac:dyDescent="0.25">
      <c r="A1136" s="3">
        <f t="shared" ca="1" si="190"/>
        <v>52189002</v>
      </c>
      <c r="B1136" s="3">
        <f t="shared" ca="1" si="191"/>
        <v>3557</v>
      </c>
      <c r="C1136" s="1">
        <f t="shared" ca="1" si="192"/>
        <v>36647</v>
      </c>
      <c r="D1136" s="7">
        <f t="shared" ca="1" si="193"/>
        <v>4</v>
      </c>
      <c r="E1136" s="3" t="str">
        <f ca="1">VLOOKUP(D1136,State!$A$1:$B$9,2,0)</f>
        <v>WA</v>
      </c>
      <c r="F1136" s="3">
        <f t="shared" ca="1" si="194"/>
        <v>556</v>
      </c>
      <c r="G1136" s="3" t="str">
        <f ca="1">VLOOKUP(F1136,Occupation!$A$1:$B$915,2,0)</f>
        <v>Tree Worker</v>
      </c>
      <c r="H1136" s="3">
        <f t="shared" ca="1" si="195"/>
        <v>5</v>
      </c>
      <c r="I1136" s="3">
        <f t="shared" ca="1" si="196"/>
        <v>29935.51</v>
      </c>
      <c r="J1136" s="3">
        <f t="shared" ca="1" si="197"/>
        <v>2.1444570988620015E-2</v>
      </c>
      <c r="K1136" s="3">
        <f t="shared" ca="1" si="198"/>
        <v>3</v>
      </c>
      <c r="L1136" s="3" t="str">
        <f ca="1">VLOOKUP(K1136,Freq_Investment!$A$1:$B$8,2,0)</f>
        <v>Fortnightly</v>
      </c>
      <c r="M1136" s="3" t="str">
        <f t="shared" ca="1" si="199"/>
        <v>Manual</v>
      </c>
      <c r="N1136" s="3">
        <f t="shared" ca="1" si="200"/>
        <v>3</v>
      </c>
      <c r="O1136" s="3">
        <f t="shared" ca="1" si="200"/>
        <v>4</v>
      </c>
      <c r="P1136" s="3">
        <f t="shared" ca="1" si="200"/>
        <v>2</v>
      </c>
    </row>
    <row r="1137" spans="1:16" x14ac:dyDescent="0.25">
      <c r="A1137" s="3">
        <f t="shared" ca="1" si="190"/>
        <v>649206730</v>
      </c>
      <c r="B1137" s="3">
        <f t="shared" ca="1" si="191"/>
        <v>4430</v>
      </c>
      <c r="C1137" s="1">
        <f t="shared" ca="1" si="192"/>
        <v>41279</v>
      </c>
      <c r="D1137" s="7">
        <f t="shared" ca="1" si="193"/>
        <v>7</v>
      </c>
      <c r="E1137" s="3" t="str">
        <f ca="1">VLOOKUP(D1137,State!$A$1:$B$9,2,0)</f>
        <v>VIC</v>
      </c>
      <c r="F1137" s="3">
        <f t="shared" ca="1" si="194"/>
        <v>704</v>
      </c>
      <c r="G1137" s="3" t="str">
        <f ca="1">VLOOKUP(F1137,Occupation!$A$1:$B$915,2,0)</f>
        <v>Dog and Horse Racing Official</v>
      </c>
      <c r="H1137" s="3">
        <f t="shared" ca="1" si="195"/>
        <v>6</v>
      </c>
      <c r="I1137" s="3">
        <f t="shared" ca="1" si="196"/>
        <v>83705.81</v>
      </c>
      <c r="J1137" s="3">
        <f t="shared" ca="1" si="197"/>
        <v>0.22731834903748371</v>
      </c>
      <c r="K1137" s="3">
        <f t="shared" ca="1" si="198"/>
        <v>6</v>
      </c>
      <c r="L1137" s="3" t="str">
        <f ca="1">VLOOKUP(K1137,Freq_Investment!$A$1:$B$8,2,0)</f>
        <v>Half-yearly</v>
      </c>
      <c r="M1137" s="3" t="str">
        <f t="shared" ca="1" si="199"/>
        <v>Manual</v>
      </c>
      <c r="N1137" s="3">
        <f t="shared" ca="1" si="200"/>
        <v>5</v>
      </c>
      <c r="O1137" s="3">
        <f t="shared" ca="1" si="200"/>
        <v>1</v>
      </c>
      <c r="P1137" s="3">
        <f t="shared" ca="1" si="200"/>
        <v>5</v>
      </c>
    </row>
    <row r="1138" spans="1:16" x14ac:dyDescent="0.25">
      <c r="A1138" s="3">
        <f t="shared" ca="1" si="190"/>
        <v>122078050</v>
      </c>
      <c r="B1138" s="3">
        <f t="shared" ca="1" si="191"/>
        <v>4761</v>
      </c>
      <c r="C1138" s="1">
        <f t="shared" ca="1" si="192"/>
        <v>32978</v>
      </c>
      <c r="D1138" s="7">
        <f t="shared" ca="1" si="193"/>
        <v>1</v>
      </c>
      <c r="E1138" s="3" t="str">
        <f ca="1">VLOOKUP(D1138,State!$A$1:$B$9,2,0)</f>
        <v>NSW</v>
      </c>
      <c r="F1138" s="3">
        <f t="shared" ca="1" si="194"/>
        <v>584</v>
      </c>
      <c r="G1138" s="3" t="str">
        <f ca="1">VLOOKUP(F1138,Occupation!$A$1:$B$915,2,0)</f>
        <v>Sail Maker</v>
      </c>
      <c r="H1138" s="3">
        <f t="shared" ca="1" si="195"/>
        <v>10</v>
      </c>
      <c r="I1138" s="3">
        <f t="shared" ca="1" si="196"/>
        <v>3215.3</v>
      </c>
      <c r="J1138" s="3">
        <f t="shared" ca="1" si="197"/>
        <v>0.1121311300633604</v>
      </c>
      <c r="K1138" s="3">
        <f t="shared" ca="1" si="198"/>
        <v>1</v>
      </c>
      <c r="L1138" s="3" t="str">
        <f ca="1">VLOOKUP(K1138,Freq_Investment!$A$1:$B$8,2,0)</f>
        <v>Daily</v>
      </c>
      <c r="M1138" s="3" t="str">
        <f t="shared" ca="1" si="199"/>
        <v>Auto</v>
      </c>
      <c r="N1138" s="3">
        <f t="shared" ca="1" si="200"/>
        <v>2</v>
      </c>
      <c r="O1138" s="3">
        <f t="shared" ca="1" si="200"/>
        <v>3</v>
      </c>
      <c r="P1138" s="3">
        <f t="shared" ca="1" si="200"/>
        <v>2</v>
      </c>
    </row>
    <row r="1139" spans="1:16" x14ac:dyDescent="0.25">
      <c r="A1139" s="3">
        <f t="shared" ca="1" si="190"/>
        <v>599914459</v>
      </c>
      <c r="B1139" s="3">
        <f t="shared" ca="1" si="191"/>
        <v>5337</v>
      </c>
      <c r="C1139" s="1">
        <f t="shared" ca="1" si="192"/>
        <v>41909</v>
      </c>
      <c r="D1139" s="7">
        <f t="shared" ca="1" si="193"/>
        <v>4</v>
      </c>
      <c r="E1139" s="3" t="str">
        <f ca="1">VLOOKUP(D1139,State!$A$1:$B$9,2,0)</f>
        <v>WA</v>
      </c>
      <c r="F1139" s="3">
        <f t="shared" ca="1" si="194"/>
        <v>37</v>
      </c>
      <c r="G1139" s="3" t="str">
        <f ca="1">VLOOKUP(F1139,Occupation!$A$1:$B$915,2,0)</f>
        <v>Construction Project Manager</v>
      </c>
      <c r="H1139" s="3">
        <f t="shared" ca="1" si="195"/>
        <v>2</v>
      </c>
      <c r="I1139" s="3">
        <f t="shared" ca="1" si="196"/>
        <v>39077.21</v>
      </c>
      <c r="J1139" s="3">
        <f t="shared" ca="1" si="197"/>
        <v>0.31457197414454546</v>
      </c>
      <c r="K1139" s="3">
        <f t="shared" ca="1" si="198"/>
        <v>4</v>
      </c>
      <c r="L1139" s="3" t="str">
        <f ca="1">VLOOKUP(K1139,Freq_Investment!$A$1:$B$8,2,0)</f>
        <v>Monthly</v>
      </c>
      <c r="M1139" s="3" t="str">
        <f t="shared" ca="1" si="199"/>
        <v>Auto</v>
      </c>
      <c r="N1139" s="3">
        <f t="shared" ca="1" si="200"/>
        <v>1</v>
      </c>
      <c r="O1139" s="3">
        <f t="shared" ca="1" si="200"/>
        <v>4</v>
      </c>
      <c r="P1139" s="3">
        <f t="shared" ca="1" si="200"/>
        <v>5</v>
      </c>
    </row>
    <row r="1140" spans="1:16" x14ac:dyDescent="0.25">
      <c r="A1140" s="3">
        <f t="shared" ca="1" si="190"/>
        <v>80124264</v>
      </c>
      <c r="B1140" s="3">
        <f t="shared" ca="1" si="191"/>
        <v>2095</v>
      </c>
      <c r="C1140" s="1">
        <f t="shared" ca="1" si="192"/>
        <v>32276</v>
      </c>
      <c r="D1140" s="7">
        <f t="shared" ca="1" si="193"/>
        <v>8</v>
      </c>
      <c r="E1140" s="3" t="str">
        <f ca="1">VLOOKUP(D1140,State!$A$1:$B$9,2,0)</f>
        <v>ACT</v>
      </c>
      <c r="F1140" s="3">
        <f t="shared" ca="1" si="194"/>
        <v>26</v>
      </c>
      <c r="G1140" s="3" t="str">
        <f ca="1">VLOOKUP(F1140,Occupation!$A$1:$B$915,2,0)</f>
        <v>Horticultural Crop Growers nec</v>
      </c>
      <c r="H1140" s="3">
        <f t="shared" ca="1" si="195"/>
        <v>5</v>
      </c>
      <c r="I1140" s="3">
        <f t="shared" ca="1" si="196"/>
        <v>74849.440000000002</v>
      </c>
      <c r="J1140" s="3">
        <f t="shared" ca="1" si="197"/>
        <v>0.4358917872707278</v>
      </c>
      <c r="K1140" s="3">
        <f t="shared" ca="1" si="198"/>
        <v>1</v>
      </c>
      <c r="L1140" s="3" t="str">
        <f ca="1">VLOOKUP(K1140,Freq_Investment!$A$1:$B$8,2,0)</f>
        <v>Daily</v>
      </c>
      <c r="M1140" s="3" t="str">
        <f t="shared" ca="1" si="199"/>
        <v>Manual</v>
      </c>
      <c r="N1140" s="3">
        <f t="shared" ca="1" si="200"/>
        <v>1</v>
      </c>
      <c r="O1140" s="3">
        <f t="shared" ca="1" si="200"/>
        <v>2</v>
      </c>
      <c r="P1140" s="3">
        <f t="shared" ca="1" si="200"/>
        <v>3</v>
      </c>
    </row>
    <row r="1141" spans="1:16" x14ac:dyDescent="0.25">
      <c r="A1141" s="3">
        <f t="shared" ca="1" si="190"/>
        <v>21356307</v>
      </c>
      <c r="B1141" s="3">
        <f t="shared" ca="1" si="191"/>
        <v>8023</v>
      </c>
      <c r="C1141" s="1">
        <f t="shared" ca="1" si="192"/>
        <v>31225</v>
      </c>
      <c r="D1141" s="7">
        <f t="shared" ca="1" si="193"/>
        <v>7</v>
      </c>
      <c r="E1141" s="3" t="str">
        <f ca="1">VLOOKUP(D1141,State!$A$1:$B$9,2,0)</f>
        <v>VIC</v>
      </c>
      <c r="F1141" s="3">
        <f t="shared" ca="1" si="194"/>
        <v>844</v>
      </c>
      <c r="G1141" s="3" t="str">
        <f ca="1">VLOOKUP(F1141,Occupation!$A$1:$B$915,2,0)</f>
        <v>Stationary Plant Operators nec</v>
      </c>
      <c r="H1141" s="3">
        <f t="shared" ca="1" si="195"/>
        <v>7</v>
      </c>
      <c r="I1141" s="3">
        <f t="shared" ca="1" si="196"/>
        <v>51314.54</v>
      </c>
      <c r="J1141" s="3">
        <f t="shared" ca="1" si="197"/>
        <v>0.37892728183624197</v>
      </c>
      <c r="K1141" s="3">
        <f t="shared" ca="1" si="198"/>
        <v>7</v>
      </c>
      <c r="L1141" s="3" t="str">
        <f ca="1">VLOOKUP(K1141,Freq_Investment!$A$1:$B$8,2,0)</f>
        <v>Yearly</v>
      </c>
      <c r="M1141" s="3" t="str">
        <f t="shared" ca="1" si="199"/>
        <v>Auto</v>
      </c>
      <c r="N1141" s="3">
        <f t="shared" ca="1" si="200"/>
        <v>3</v>
      </c>
      <c r="O1141" s="3">
        <f t="shared" ca="1" si="200"/>
        <v>5</v>
      </c>
      <c r="P1141" s="3">
        <f t="shared" ca="1" si="200"/>
        <v>5</v>
      </c>
    </row>
    <row r="1142" spans="1:16" x14ac:dyDescent="0.25">
      <c r="A1142" s="3">
        <f t="shared" ca="1" si="190"/>
        <v>545155936</v>
      </c>
      <c r="B1142" s="3">
        <f t="shared" ca="1" si="191"/>
        <v>6816</v>
      </c>
      <c r="C1142" s="1">
        <f t="shared" ca="1" si="192"/>
        <v>36778</v>
      </c>
      <c r="D1142" s="7">
        <f t="shared" ca="1" si="193"/>
        <v>3</v>
      </c>
      <c r="E1142" s="3" t="str">
        <f ca="1">VLOOKUP(D1142,State!$A$1:$B$9,2,0)</f>
        <v>SA</v>
      </c>
      <c r="F1142" s="3">
        <f t="shared" ca="1" si="194"/>
        <v>13</v>
      </c>
      <c r="G1142" s="3" t="str">
        <f ca="1">VLOOKUP(F1142,Occupation!$A$1:$B$915,2,0)</f>
        <v>Mixed Cattle and Sheep Farmer</v>
      </c>
      <c r="H1142" s="3">
        <f t="shared" ca="1" si="195"/>
        <v>1</v>
      </c>
      <c r="I1142" s="3">
        <f t="shared" ca="1" si="196"/>
        <v>77101.78</v>
      </c>
      <c r="J1142" s="3">
        <f t="shared" ca="1" si="197"/>
        <v>9.1925920731999289E-2</v>
      </c>
      <c r="K1142" s="3">
        <f t="shared" ca="1" si="198"/>
        <v>6</v>
      </c>
      <c r="L1142" s="3" t="str">
        <f ca="1">VLOOKUP(K1142,Freq_Investment!$A$1:$B$8,2,0)</f>
        <v>Half-yearly</v>
      </c>
      <c r="M1142" s="3" t="str">
        <f t="shared" ca="1" si="199"/>
        <v>Auto</v>
      </c>
      <c r="N1142" s="3">
        <f t="shared" ca="1" si="200"/>
        <v>5</v>
      </c>
      <c r="O1142" s="3">
        <f t="shared" ca="1" si="200"/>
        <v>5</v>
      </c>
      <c r="P1142" s="3">
        <f t="shared" ca="1" si="200"/>
        <v>5</v>
      </c>
    </row>
    <row r="1143" spans="1:16" x14ac:dyDescent="0.25">
      <c r="A1143" s="3">
        <f t="shared" ca="1" si="190"/>
        <v>678875271</v>
      </c>
      <c r="B1143" s="3">
        <f t="shared" ca="1" si="191"/>
        <v>2884</v>
      </c>
      <c r="C1143" s="1">
        <f t="shared" ca="1" si="192"/>
        <v>34405</v>
      </c>
      <c r="D1143" s="7">
        <f t="shared" ca="1" si="193"/>
        <v>7</v>
      </c>
      <c r="E1143" s="3" t="str">
        <f ca="1">VLOOKUP(D1143,State!$A$1:$B$9,2,0)</f>
        <v>VIC</v>
      </c>
      <c r="F1143" s="3">
        <f t="shared" ca="1" si="194"/>
        <v>437</v>
      </c>
      <c r="G1143" s="3" t="str">
        <f ca="1">VLOOKUP(F1143,Occupation!$A$1:$B$915,2,0)</f>
        <v>Earth Science Technician</v>
      </c>
      <c r="H1143" s="3">
        <f t="shared" ca="1" si="195"/>
        <v>10</v>
      </c>
      <c r="I1143" s="3">
        <f t="shared" ca="1" si="196"/>
        <v>53670.39</v>
      </c>
      <c r="J1143" s="3">
        <f t="shared" ca="1" si="197"/>
        <v>0.29088308367182242</v>
      </c>
      <c r="K1143" s="3">
        <f t="shared" ca="1" si="198"/>
        <v>6</v>
      </c>
      <c r="L1143" s="3" t="str">
        <f ca="1">VLOOKUP(K1143,Freq_Investment!$A$1:$B$8,2,0)</f>
        <v>Half-yearly</v>
      </c>
      <c r="M1143" s="3" t="str">
        <f t="shared" ca="1" si="199"/>
        <v>Manual</v>
      </c>
      <c r="N1143" s="3">
        <f t="shared" ca="1" si="200"/>
        <v>2</v>
      </c>
      <c r="O1143" s="3">
        <f t="shared" ca="1" si="200"/>
        <v>5</v>
      </c>
      <c r="P1143" s="3">
        <f t="shared" ca="1" si="200"/>
        <v>1</v>
      </c>
    </row>
    <row r="1144" spans="1:16" x14ac:dyDescent="0.25">
      <c r="A1144" s="3">
        <f t="shared" ca="1" si="190"/>
        <v>995010847</v>
      </c>
      <c r="B1144" s="3">
        <f t="shared" ca="1" si="191"/>
        <v>1342</v>
      </c>
      <c r="C1144" s="1">
        <f t="shared" ca="1" si="192"/>
        <v>40976</v>
      </c>
      <c r="D1144" s="7">
        <f t="shared" ca="1" si="193"/>
        <v>2</v>
      </c>
      <c r="E1144" s="3" t="str">
        <f ca="1">VLOOKUP(D1144,State!$A$1:$B$9,2,0)</f>
        <v>QLD</v>
      </c>
      <c r="F1144" s="3">
        <f t="shared" ca="1" si="194"/>
        <v>495</v>
      </c>
      <c r="G1144" s="3" t="str">
        <f ca="1">VLOOKUP(F1144,Occupation!$A$1:$B$915,2,0)</f>
        <v>Gunsmith</v>
      </c>
      <c r="H1144" s="3">
        <f t="shared" ca="1" si="195"/>
        <v>5</v>
      </c>
      <c r="I1144" s="3">
        <f t="shared" ca="1" si="196"/>
        <v>45928.34</v>
      </c>
      <c r="J1144" s="3">
        <f t="shared" ca="1" si="197"/>
        <v>0.1600586227909136</v>
      </c>
      <c r="K1144" s="3">
        <f t="shared" ca="1" si="198"/>
        <v>6</v>
      </c>
      <c r="L1144" s="3" t="str">
        <f ca="1">VLOOKUP(K1144,Freq_Investment!$A$1:$B$8,2,0)</f>
        <v>Half-yearly</v>
      </c>
      <c r="M1144" s="3" t="str">
        <f t="shared" ca="1" si="199"/>
        <v>Manual</v>
      </c>
      <c r="N1144" s="3">
        <f t="shared" ca="1" si="200"/>
        <v>3</v>
      </c>
      <c r="O1144" s="3">
        <f t="shared" ca="1" si="200"/>
        <v>1</v>
      </c>
      <c r="P1144" s="3">
        <f t="shared" ca="1" si="200"/>
        <v>5</v>
      </c>
    </row>
    <row r="1145" spans="1:16" x14ac:dyDescent="0.25">
      <c r="A1145" s="3">
        <f t="shared" ca="1" si="190"/>
        <v>35581421</v>
      </c>
      <c r="B1145" s="3">
        <f t="shared" ca="1" si="191"/>
        <v>1258</v>
      </c>
      <c r="C1145" s="1">
        <f t="shared" ca="1" si="192"/>
        <v>28203</v>
      </c>
      <c r="D1145" s="7">
        <f t="shared" ca="1" si="193"/>
        <v>2</v>
      </c>
      <c r="E1145" s="3" t="str">
        <f ca="1">VLOOKUP(D1145,State!$A$1:$B$9,2,0)</f>
        <v>QLD</v>
      </c>
      <c r="F1145" s="3">
        <f t="shared" ca="1" si="194"/>
        <v>268</v>
      </c>
      <c r="G1145" s="3" t="str">
        <f ca="1">VLOOKUP(F1145,Occupation!$A$1:$B$915,2,0)</f>
        <v>Special Needs Teacher</v>
      </c>
      <c r="H1145" s="3">
        <f t="shared" ca="1" si="195"/>
        <v>5</v>
      </c>
      <c r="I1145" s="3">
        <f t="shared" ca="1" si="196"/>
        <v>43314.8</v>
      </c>
      <c r="J1145" s="3">
        <f t="shared" ca="1" si="197"/>
        <v>0.17378504602912498</v>
      </c>
      <c r="K1145" s="3">
        <f t="shared" ca="1" si="198"/>
        <v>2</v>
      </c>
      <c r="L1145" s="3" t="str">
        <f ca="1">VLOOKUP(K1145,Freq_Investment!$A$1:$B$8,2,0)</f>
        <v>Weekly</v>
      </c>
      <c r="M1145" s="3" t="str">
        <f t="shared" ca="1" si="199"/>
        <v>Manual</v>
      </c>
      <c r="N1145" s="3">
        <f t="shared" ca="1" si="200"/>
        <v>1</v>
      </c>
      <c r="O1145" s="3">
        <f t="shared" ca="1" si="200"/>
        <v>3</v>
      </c>
      <c r="P1145" s="3">
        <f t="shared" ca="1" si="200"/>
        <v>2</v>
      </c>
    </row>
    <row r="1146" spans="1:16" x14ac:dyDescent="0.25">
      <c r="A1146" s="3">
        <f t="shared" ca="1" si="190"/>
        <v>87728763</v>
      </c>
      <c r="B1146" s="3">
        <f t="shared" ca="1" si="191"/>
        <v>4541</v>
      </c>
      <c r="C1146" s="1">
        <f t="shared" ca="1" si="192"/>
        <v>30501</v>
      </c>
      <c r="D1146" s="7">
        <f t="shared" ca="1" si="193"/>
        <v>5</v>
      </c>
      <c r="E1146" s="3" t="str">
        <f ca="1">VLOOKUP(D1146,State!$A$1:$B$9,2,0)</f>
        <v>NT</v>
      </c>
      <c r="F1146" s="3">
        <f t="shared" ca="1" si="194"/>
        <v>540</v>
      </c>
      <c r="G1146" s="3" t="str">
        <f ca="1">VLOOKUP(F1146,Occupation!$A$1:$B$915,2,0)</f>
        <v>Butcher or Smallgoods Maker</v>
      </c>
      <c r="H1146" s="3">
        <f t="shared" ca="1" si="195"/>
        <v>3</v>
      </c>
      <c r="I1146" s="3">
        <f t="shared" ca="1" si="196"/>
        <v>97621.23</v>
      </c>
      <c r="J1146" s="3">
        <f t="shared" ca="1" si="197"/>
        <v>0.31668369924637496</v>
      </c>
      <c r="K1146" s="3">
        <f t="shared" ca="1" si="198"/>
        <v>1</v>
      </c>
      <c r="L1146" s="3" t="str">
        <f ca="1">VLOOKUP(K1146,Freq_Investment!$A$1:$B$8,2,0)</f>
        <v>Daily</v>
      </c>
      <c r="M1146" s="3" t="str">
        <f t="shared" ca="1" si="199"/>
        <v>Auto</v>
      </c>
      <c r="N1146" s="3">
        <f t="shared" ca="1" si="200"/>
        <v>1</v>
      </c>
      <c r="O1146" s="3">
        <f t="shared" ca="1" si="200"/>
        <v>3</v>
      </c>
      <c r="P1146" s="3">
        <f t="shared" ca="1" si="200"/>
        <v>3</v>
      </c>
    </row>
    <row r="1147" spans="1:16" x14ac:dyDescent="0.25">
      <c r="A1147" s="3">
        <f t="shared" ca="1" si="190"/>
        <v>604468700</v>
      </c>
      <c r="B1147" s="3">
        <f t="shared" ca="1" si="191"/>
        <v>6136</v>
      </c>
      <c r="C1147" s="1">
        <f t="shared" ca="1" si="192"/>
        <v>44099</v>
      </c>
      <c r="D1147" s="7">
        <f t="shared" ca="1" si="193"/>
        <v>3</v>
      </c>
      <c r="E1147" s="3" t="str">
        <f ca="1">VLOOKUP(D1147,State!$A$1:$B$9,2,0)</f>
        <v>SA</v>
      </c>
      <c r="F1147" s="3">
        <f t="shared" ca="1" si="194"/>
        <v>471</v>
      </c>
      <c r="G1147" s="3" t="str">
        <f ca="1">VLOOKUP(F1147,Occupation!$A$1:$B$915,2,0)</f>
        <v>Automotive Electrician</v>
      </c>
      <c r="H1147" s="3">
        <f t="shared" ca="1" si="195"/>
        <v>7</v>
      </c>
      <c r="I1147" s="3">
        <f t="shared" ca="1" si="196"/>
        <v>87965.95</v>
      </c>
      <c r="J1147" s="3">
        <f t="shared" ca="1" si="197"/>
        <v>0.21143738628879388</v>
      </c>
      <c r="K1147" s="3">
        <f t="shared" ca="1" si="198"/>
        <v>1</v>
      </c>
      <c r="L1147" s="3" t="str">
        <f ca="1">VLOOKUP(K1147,Freq_Investment!$A$1:$B$8,2,0)</f>
        <v>Daily</v>
      </c>
      <c r="M1147" s="3" t="str">
        <f t="shared" ca="1" si="199"/>
        <v>Manual</v>
      </c>
      <c r="N1147" s="3">
        <f t="shared" ca="1" si="200"/>
        <v>2</v>
      </c>
      <c r="O1147" s="3">
        <f t="shared" ca="1" si="200"/>
        <v>3</v>
      </c>
      <c r="P1147" s="3">
        <f t="shared" ca="1" si="200"/>
        <v>2</v>
      </c>
    </row>
    <row r="1148" spans="1:16" x14ac:dyDescent="0.25">
      <c r="A1148" s="3">
        <f t="shared" ca="1" si="190"/>
        <v>856111676</v>
      </c>
      <c r="B1148" s="3">
        <f t="shared" ca="1" si="191"/>
        <v>3056</v>
      </c>
      <c r="C1148" s="1">
        <f t="shared" ca="1" si="192"/>
        <v>40564</v>
      </c>
      <c r="D1148" s="7">
        <f t="shared" ca="1" si="193"/>
        <v>7</v>
      </c>
      <c r="E1148" s="3" t="str">
        <f ca="1">VLOOKUP(D1148,State!$A$1:$B$9,2,0)</f>
        <v>VIC</v>
      </c>
      <c r="F1148" s="3">
        <f t="shared" ca="1" si="194"/>
        <v>353</v>
      </c>
      <c r="G1148" s="3" t="str">
        <f ca="1">VLOOKUP(F1148,Occupation!$A$1:$B$915,2,0)</f>
        <v>Registered Nurse (Child and Family Health)</v>
      </c>
      <c r="H1148" s="3">
        <f t="shared" ca="1" si="195"/>
        <v>6</v>
      </c>
      <c r="I1148" s="3">
        <f t="shared" ca="1" si="196"/>
        <v>23239.19</v>
      </c>
      <c r="J1148" s="3">
        <f t="shared" ca="1" si="197"/>
        <v>0.44556694058236535</v>
      </c>
      <c r="K1148" s="3">
        <f t="shared" ca="1" si="198"/>
        <v>2</v>
      </c>
      <c r="L1148" s="3" t="str">
        <f ca="1">VLOOKUP(K1148,Freq_Investment!$A$1:$B$8,2,0)</f>
        <v>Weekly</v>
      </c>
      <c r="M1148" s="3" t="str">
        <f t="shared" ca="1" si="199"/>
        <v>Manual</v>
      </c>
      <c r="N1148" s="3">
        <f t="shared" ca="1" si="200"/>
        <v>2</v>
      </c>
      <c r="O1148" s="3">
        <f t="shared" ca="1" si="200"/>
        <v>5</v>
      </c>
      <c r="P1148" s="3">
        <f t="shared" ca="1" si="200"/>
        <v>2</v>
      </c>
    </row>
    <row r="1149" spans="1:16" x14ac:dyDescent="0.25">
      <c r="A1149" s="3">
        <f t="shared" ca="1" si="190"/>
        <v>598075179</v>
      </c>
      <c r="B1149" s="3">
        <f t="shared" ca="1" si="191"/>
        <v>7998</v>
      </c>
      <c r="C1149" s="1">
        <f t="shared" ca="1" si="192"/>
        <v>35417</v>
      </c>
      <c r="D1149" s="7">
        <f t="shared" ca="1" si="193"/>
        <v>3</v>
      </c>
      <c r="E1149" s="3" t="str">
        <f ca="1">VLOOKUP(D1149,State!$A$1:$B$9,2,0)</f>
        <v>SA</v>
      </c>
      <c r="F1149" s="3">
        <f t="shared" ca="1" si="194"/>
        <v>305</v>
      </c>
      <c r="G1149" s="3" t="str">
        <f ca="1">VLOOKUP(F1149,Occupation!$A$1:$B$915,2,0)</f>
        <v>Complementary Health Therapists nec</v>
      </c>
      <c r="H1149" s="3">
        <f t="shared" ca="1" si="195"/>
        <v>9</v>
      </c>
      <c r="I1149" s="3">
        <f t="shared" ca="1" si="196"/>
        <v>4055.55</v>
      </c>
      <c r="J1149" s="3">
        <f t="shared" ca="1" si="197"/>
        <v>0.44715050955345231</v>
      </c>
      <c r="K1149" s="3">
        <f t="shared" ca="1" si="198"/>
        <v>6</v>
      </c>
      <c r="L1149" s="3" t="str">
        <f ca="1">VLOOKUP(K1149,Freq_Investment!$A$1:$B$8,2,0)</f>
        <v>Half-yearly</v>
      </c>
      <c r="M1149" s="3" t="str">
        <f t="shared" ca="1" si="199"/>
        <v>Auto</v>
      </c>
      <c r="N1149" s="3">
        <f t="shared" ca="1" si="200"/>
        <v>4</v>
      </c>
      <c r="O1149" s="3">
        <f t="shared" ca="1" si="200"/>
        <v>1</v>
      </c>
      <c r="P1149" s="3">
        <f t="shared" ca="1" si="200"/>
        <v>4</v>
      </c>
    </row>
    <row r="1150" spans="1:16" x14ac:dyDescent="0.25">
      <c r="A1150" s="3">
        <f t="shared" ca="1" si="190"/>
        <v>101899517</v>
      </c>
      <c r="B1150" s="3">
        <f t="shared" ca="1" si="191"/>
        <v>2921</v>
      </c>
      <c r="C1150" s="1">
        <f t="shared" ca="1" si="192"/>
        <v>42370</v>
      </c>
      <c r="D1150" s="7">
        <f t="shared" ca="1" si="193"/>
        <v>5</v>
      </c>
      <c r="E1150" s="3" t="str">
        <f ca="1">VLOOKUP(D1150,State!$A$1:$B$9,2,0)</f>
        <v>NT</v>
      </c>
      <c r="F1150" s="3">
        <f t="shared" ca="1" si="194"/>
        <v>436</v>
      </c>
      <c r="G1150" s="3" t="str">
        <f ca="1">VLOOKUP(F1150,Occupation!$A$1:$B$915,2,0)</f>
        <v>Chemistry Technician</v>
      </c>
      <c r="H1150" s="3">
        <f t="shared" ca="1" si="195"/>
        <v>9</v>
      </c>
      <c r="I1150" s="3">
        <f t="shared" ca="1" si="196"/>
        <v>51401.72</v>
      </c>
      <c r="J1150" s="3">
        <f t="shared" ca="1" si="197"/>
        <v>4.8499759540551579E-2</v>
      </c>
      <c r="K1150" s="3">
        <f t="shared" ca="1" si="198"/>
        <v>3</v>
      </c>
      <c r="L1150" s="3" t="str">
        <f ca="1">VLOOKUP(K1150,Freq_Investment!$A$1:$B$8,2,0)</f>
        <v>Fortnightly</v>
      </c>
      <c r="M1150" s="3" t="str">
        <f t="shared" ca="1" si="199"/>
        <v>Auto</v>
      </c>
      <c r="N1150" s="3">
        <f t="shared" ca="1" si="200"/>
        <v>1</v>
      </c>
      <c r="O1150" s="3">
        <f t="shared" ca="1" si="200"/>
        <v>5</v>
      </c>
      <c r="P1150" s="3">
        <f t="shared" ca="1" si="200"/>
        <v>5</v>
      </c>
    </row>
    <row r="1151" spans="1:16" x14ac:dyDescent="0.25">
      <c r="A1151" s="3">
        <f t="shared" ca="1" si="190"/>
        <v>744696147</v>
      </c>
      <c r="B1151" s="3">
        <f t="shared" ca="1" si="191"/>
        <v>6985</v>
      </c>
      <c r="C1151" s="1">
        <f t="shared" ca="1" si="192"/>
        <v>39105</v>
      </c>
      <c r="D1151" s="7">
        <f t="shared" ca="1" si="193"/>
        <v>2</v>
      </c>
      <c r="E1151" s="3" t="str">
        <f ca="1">VLOOKUP(D1151,State!$A$1:$B$9,2,0)</f>
        <v>QLD</v>
      </c>
      <c r="F1151" s="3">
        <f t="shared" ca="1" si="194"/>
        <v>228</v>
      </c>
      <c r="G1151" s="3" t="str">
        <f ca="1">VLOOKUP(F1151,Occupation!$A$1:$B$915,2,0)</f>
        <v>Naval Architect / Marine Designer</v>
      </c>
      <c r="H1151" s="3">
        <f t="shared" ca="1" si="195"/>
        <v>8</v>
      </c>
      <c r="I1151" s="3">
        <f t="shared" ca="1" si="196"/>
        <v>577.63</v>
      </c>
      <c r="J1151" s="3">
        <f t="shared" ca="1" si="197"/>
        <v>0.10725568028456445</v>
      </c>
      <c r="K1151" s="3">
        <f t="shared" ca="1" si="198"/>
        <v>3</v>
      </c>
      <c r="L1151" s="3" t="str">
        <f ca="1">VLOOKUP(K1151,Freq_Investment!$A$1:$B$8,2,0)</f>
        <v>Fortnightly</v>
      </c>
      <c r="M1151" s="3" t="str">
        <f t="shared" ca="1" si="199"/>
        <v>Auto</v>
      </c>
      <c r="N1151" s="3">
        <f t="shared" ca="1" si="200"/>
        <v>1</v>
      </c>
      <c r="O1151" s="3">
        <f t="shared" ca="1" si="200"/>
        <v>4</v>
      </c>
      <c r="P1151" s="3">
        <f t="shared" ca="1" si="200"/>
        <v>2</v>
      </c>
    </row>
    <row r="1152" spans="1:16" x14ac:dyDescent="0.25">
      <c r="A1152" s="3">
        <f t="shared" ca="1" si="190"/>
        <v>603853759</v>
      </c>
      <c r="B1152" s="3">
        <f t="shared" ca="1" si="191"/>
        <v>5575</v>
      </c>
      <c r="C1152" s="1">
        <f t="shared" ca="1" si="192"/>
        <v>38357</v>
      </c>
      <c r="D1152" s="7">
        <f t="shared" ca="1" si="193"/>
        <v>3</v>
      </c>
      <c r="E1152" s="3" t="str">
        <f ca="1">VLOOKUP(D1152,State!$A$1:$B$9,2,0)</f>
        <v>SA</v>
      </c>
      <c r="F1152" s="3">
        <f t="shared" ca="1" si="194"/>
        <v>90</v>
      </c>
      <c r="G1152" s="3" t="str">
        <f ca="1">VLOOKUP(F1152,Occupation!$A$1:$B$915,2,0)</f>
        <v>Cinema or Theatre Manager</v>
      </c>
      <c r="H1152" s="3">
        <f t="shared" ca="1" si="195"/>
        <v>9</v>
      </c>
      <c r="I1152" s="3">
        <f t="shared" ca="1" si="196"/>
        <v>79983.820000000007</v>
      </c>
      <c r="J1152" s="3">
        <f t="shared" ca="1" si="197"/>
        <v>4.2501307336666461E-3</v>
      </c>
      <c r="K1152" s="3">
        <f t="shared" ca="1" si="198"/>
        <v>1</v>
      </c>
      <c r="L1152" s="3" t="str">
        <f ca="1">VLOOKUP(K1152,Freq_Investment!$A$1:$B$8,2,0)</f>
        <v>Daily</v>
      </c>
      <c r="M1152" s="3" t="str">
        <f t="shared" ca="1" si="199"/>
        <v>Manual</v>
      </c>
      <c r="N1152" s="3">
        <f t="shared" ca="1" si="200"/>
        <v>5</v>
      </c>
      <c r="O1152" s="3">
        <f t="shared" ca="1" si="200"/>
        <v>3</v>
      </c>
      <c r="P1152" s="3">
        <f t="shared" ca="1" si="200"/>
        <v>4</v>
      </c>
    </row>
    <row r="1153" spans="1:16" x14ac:dyDescent="0.25">
      <c r="A1153" s="3">
        <f t="shared" ca="1" si="190"/>
        <v>833354224</v>
      </c>
      <c r="B1153" s="3">
        <f t="shared" ca="1" si="191"/>
        <v>4848</v>
      </c>
      <c r="C1153" s="1">
        <f t="shared" ca="1" si="192"/>
        <v>30688</v>
      </c>
      <c r="D1153" s="7">
        <f t="shared" ca="1" si="193"/>
        <v>2</v>
      </c>
      <c r="E1153" s="3" t="str">
        <f ca="1">VLOOKUP(D1153,State!$A$1:$B$9,2,0)</f>
        <v>QLD</v>
      </c>
      <c r="F1153" s="3">
        <f t="shared" ca="1" si="194"/>
        <v>116</v>
      </c>
      <c r="G1153" s="3" t="str">
        <f ca="1">VLOOKUP(F1153,Occupation!$A$1:$B$915,2,0)</f>
        <v>Director (Film, Television, Radio or Stage)</v>
      </c>
      <c r="H1153" s="3">
        <f t="shared" ca="1" si="195"/>
        <v>1</v>
      </c>
      <c r="I1153" s="3">
        <f t="shared" ca="1" si="196"/>
        <v>39124.660000000003</v>
      </c>
      <c r="J1153" s="3">
        <f t="shared" ca="1" si="197"/>
        <v>3.8340216017509643E-2</v>
      </c>
      <c r="K1153" s="3">
        <f t="shared" ca="1" si="198"/>
        <v>6</v>
      </c>
      <c r="L1153" s="3" t="str">
        <f ca="1">VLOOKUP(K1153,Freq_Investment!$A$1:$B$8,2,0)</f>
        <v>Half-yearly</v>
      </c>
      <c r="M1153" s="3" t="str">
        <f t="shared" ca="1" si="199"/>
        <v>Auto</v>
      </c>
      <c r="N1153" s="3">
        <f t="shared" ca="1" si="200"/>
        <v>1</v>
      </c>
      <c r="O1153" s="3">
        <f t="shared" ca="1" si="200"/>
        <v>1</v>
      </c>
      <c r="P1153" s="3">
        <f t="shared" ca="1" si="200"/>
        <v>3</v>
      </c>
    </row>
    <row r="1154" spans="1:16" x14ac:dyDescent="0.25">
      <c r="A1154" s="3">
        <f t="shared" ca="1" si="190"/>
        <v>99069928</v>
      </c>
      <c r="B1154" s="3">
        <f t="shared" ca="1" si="191"/>
        <v>8169</v>
      </c>
      <c r="C1154" s="1">
        <f t="shared" ca="1" si="192"/>
        <v>39272</v>
      </c>
      <c r="D1154" s="7">
        <f t="shared" ca="1" si="193"/>
        <v>3</v>
      </c>
      <c r="E1154" s="3" t="str">
        <f ca="1">VLOOKUP(D1154,State!$A$1:$B$9,2,0)</f>
        <v>SA</v>
      </c>
      <c r="F1154" s="3">
        <f t="shared" ca="1" si="194"/>
        <v>906</v>
      </c>
      <c r="G1154" s="3" t="str">
        <f ca="1">VLOOKUP(F1154,Occupation!$A$1:$B$915,2,0)</f>
        <v>Deck Hand</v>
      </c>
      <c r="H1154" s="3">
        <f t="shared" ca="1" si="195"/>
        <v>10</v>
      </c>
      <c r="I1154" s="3">
        <f t="shared" ca="1" si="196"/>
        <v>39192.019999999997</v>
      </c>
      <c r="J1154" s="3">
        <f t="shared" ca="1" si="197"/>
        <v>0.30655998662236283</v>
      </c>
      <c r="K1154" s="3">
        <f t="shared" ca="1" si="198"/>
        <v>4</v>
      </c>
      <c r="L1154" s="3" t="str">
        <f ca="1">VLOOKUP(K1154,Freq_Investment!$A$1:$B$8,2,0)</f>
        <v>Monthly</v>
      </c>
      <c r="M1154" s="3" t="str">
        <f t="shared" ca="1" si="199"/>
        <v>Manual</v>
      </c>
      <c r="N1154" s="3">
        <f t="shared" ca="1" si="200"/>
        <v>3</v>
      </c>
      <c r="O1154" s="3">
        <f t="shared" ca="1" si="200"/>
        <v>3</v>
      </c>
      <c r="P1154" s="3">
        <f t="shared" ca="1" si="200"/>
        <v>2</v>
      </c>
    </row>
    <row r="1155" spans="1:16" x14ac:dyDescent="0.25">
      <c r="A1155" s="3">
        <f t="shared" ref="A1155:A1218" ca="1" si="201">RANDBETWEEN(10000000,1000000000)</f>
        <v>71198030</v>
      </c>
      <c r="B1155" s="3">
        <f t="shared" ref="B1155:B1218" ca="1" si="202">RANDBETWEEN(1,10000)</f>
        <v>2059</v>
      </c>
      <c r="C1155" s="1">
        <f t="shared" ref="C1155:C1218" ca="1" si="203">DATE(RANDBETWEEN(1970,2021),RANDBETWEEN(1,12),RANDBETWEEN(1,28))</f>
        <v>41778</v>
      </c>
      <c r="D1155" s="7">
        <f t="shared" ref="D1155:D1218" ca="1" si="204">RANDBETWEEN(1,8)</f>
        <v>5</v>
      </c>
      <c r="E1155" s="3" t="str">
        <f ca="1">VLOOKUP(D1155,State!$A$1:$B$9,2,0)</f>
        <v>NT</v>
      </c>
      <c r="F1155" s="3">
        <f t="shared" ref="F1155:F1218" ca="1" si="205">RANDBETWEEN(1,914)</f>
        <v>463</v>
      </c>
      <c r="G1155" s="3" t="str">
        <f ca="1">VLOOKUP(F1155,Occupation!$A$1:$B$915,2,0)</f>
        <v>Hardware Technician</v>
      </c>
      <c r="H1155" s="3">
        <f t="shared" ref="H1155:H1218" ca="1" si="206">RANDBETWEEN(1,10)</f>
        <v>9</v>
      </c>
      <c r="I1155" s="3">
        <f t="shared" ref="I1155:I1218" ca="1" si="207">ROUND(RAND()*100000,2)</f>
        <v>88969.29</v>
      </c>
      <c r="J1155" s="3">
        <f t="shared" ref="J1155:J1218" ca="1" si="208">RAND()/2</f>
        <v>0.29190976642870731</v>
      </c>
      <c r="K1155" s="3">
        <f t="shared" ref="K1155:K1218" ca="1" si="209">RANDBETWEEN(1,7)</f>
        <v>3</v>
      </c>
      <c r="L1155" s="3" t="str">
        <f ca="1">VLOOKUP(K1155,Freq_Investment!$A$1:$B$8,2,0)</f>
        <v>Fortnightly</v>
      </c>
      <c r="M1155" s="3" t="str">
        <f t="shared" ref="M1155:M1218" ca="1" si="210">IF(RANDBETWEEN(1,2)&gt;1,"Auto","Manual")</f>
        <v>Auto</v>
      </c>
      <c r="N1155" s="3">
        <f t="shared" ca="1" si="200"/>
        <v>4</v>
      </c>
      <c r="O1155" s="3">
        <f t="shared" ca="1" si="200"/>
        <v>2</v>
      </c>
      <c r="P1155" s="3">
        <f t="shared" ca="1" si="200"/>
        <v>1</v>
      </c>
    </row>
    <row r="1156" spans="1:16" x14ac:dyDescent="0.25">
      <c r="A1156" s="3">
        <f t="shared" ca="1" si="201"/>
        <v>481719141</v>
      </c>
      <c r="B1156" s="3">
        <f t="shared" ca="1" si="202"/>
        <v>7438</v>
      </c>
      <c r="C1156" s="1">
        <f t="shared" ca="1" si="203"/>
        <v>29355</v>
      </c>
      <c r="D1156" s="7">
        <f t="shared" ca="1" si="204"/>
        <v>1</v>
      </c>
      <c r="E1156" s="3" t="str">
        <f ca="1">VLOOKUP(D1156,State!$A$1:$B$9,2,0)</f>
        <v>NSW</v>
      </c>
      <c r="F1156" s="3">
        <f t="shared" ca="1" si="205"/>
        <v>573</v>
      </c>
      <c r="G1156" s="3" t="str">
        <f ca="1">VLOOKUP(F1156,Occupation!$A$1:$B$915,2,0)</f>
        <v>Senior Livestock Farm Workers nec</v>
      </c>
      <c r="H1156" s="3">
        <f t="shared" ca="1" si="206"/>
        <v>3</v>
      </c>
      <c r="I1156" s="3">
        <f t="shared" ca="1" si="207"/>
        <v>57589.48</v>
      </c>
      <c r="J1156" s="3">
        <f t="shared" ca="1" si="208"/>
        <v>0.10964723553880756</v>
      </c>
      <c r="K1156" s="3">
        <f t="shared" ca="1" si="209"/>
        <v>2</v>
      </c>
      <c r="L1156" s="3" t="str">
        <f ca="1">VLOOKUP(K1156,Freq_Investment!$A$1:$B$8,2,0)</f>
        <v>Weekly</v>
      </c>
      <c r="M1156" s="3" t="str">
        <f t="shared" ca="1" si="210"/>
        <v>Auto</v>
      </c>
      <c r="N1156" s="3">
        <f t="shared" ca="1" si="200"/>
        <v>5</v>
      </c>
      <c r="O1156" s="3">
        <f t="shared" ca="1" si="200"/>
        <v>3</v>
      </c>
      <c r="P1156" s="3">
        <f t="shared" ca="1" si="200"/>
        <v>4</v>
      </c>
    </row>
    <row r="1157" spans="1:16" x14ac:dyDescent="0.25">
      <c r="A1157" s="3">
        <f t="shared" ca="1" si="201"/>
        <v>480478023</v>
      </c>
      <c r="B1157" s="3">
        <f t="shared" ca="1" si="202"/>
        <v>4139</v>
      </c>
      <c r="C1157" s="1">
        <f t="shared" ca="1" si="203"/>
        <v>28447</v>
      </c>
      <c r="D1157" s="7">
        <f t="shared" ca="1" si="204"/>
        <v>2</v>
      </c>
      <c r="E1157" s="3" t="str">
        <f ca="1">VLOOKUP(D1157,State!$A$1:$B$9,2,0)</f>
        <v>QLD</v>
      </c>
      <c r="F1157" s="3">
        <f t="shared" ca="1" si="205"/>
        <v>873</v>
      </c>
      <c r="G1157" s="3" t="str">
        <f ca="1">VLOOKUP(F1157,Occupation!$A$1:$B$915,2,0)</f>
        <v>Tanker Driver</v>
      </c>
      <c r="H1157" s="3">
        <f t="shared" ca="1" si="206"/>
        <v>10</v>
      </c>
      <c r="I1157" s="3">
        <f t="shared" ca="1" si="207"/>
        <v>27777.39</v>
      </c>
      <c r="J1157" s="3">
        <f t="shared" ca="1" si="208"/>
        <v>0.33553663195372296</v>
      </c>
      <c r="K1157" s="3">
        <f t="shared" ca="1" si="209"/>
        <v>7</v>
      </c>
      <c r="L1157" s="3" t="str">
        <f ca="1">VLOOKUP(K1157,Freq_Investment!$A$1:$B$8,2,0)</f>
        <v>Yearly</v>
      </c>
      <c r="M1157" s="3" t="str">
        <f t="shared" ca="1" si="210"/>
        <v>Auto</v>
      </c>
      <c r="N1157" s="3">
        <f t="shared" ca="1" si="200"/>
        <v>3</v>
      </c>
      <c r="O1157" s="3">
        <f t="shared" ca="1" si="200"/>
        <v>1</v>
      </c>
      <c r="P1157" s="3">
        <f t="shared" ca="1" si="200"/>
        <v>3</v>
      </c>
    </row>
    <row r="1158" spans="1:16" x14ac:dyDescent="0.25">
      <c r="A1158" s="3">
        <f t="shared" ca="1" si="201"/>
        <v>616008041</v>
      </c>
      <c r="B1158" s="3">
        <f t="shared" ca="1" si="202"/>
        <v>8101</v>
      </c>
      <c r="C1158" s="1">
        <f t="shared" ca="1" si="203"/>
        <v>40933</v>
      </c>
      <c r="D1158" s="7">
        <f t="shared" ca="1" si="204"/>
        <v>4</v>
      </c>
      <c r="E1158" s="3" t="str">
        <f ca="1">VLOOKUP(D1158,State!$A$1:$B$9,2,0)</f>
        <v>WA</v>
      </c>
      <c r="F1158" s="3">
        <f t="shared" ca="1" si="205"/>
        <v>762</v>
      </c>
      <c r="G1158" s="3" t="str">
        <f ca="1">VLOOKUP(F1158,Occupation!$A$1:$B$915,2,0)</f>
        <v>Social Security Assessor</v>
      </c>
      <c r="H1158" s="3">
        <f t="shared" ca="1" si="206"/>
        <v>5</v>
      </c>
      <c r="I1158" s="3">
        <f t="shared" ca="1" si="207"/>
        <v>72628.09</v>
      </c>
      <c r="J1158" s="3">
        <f t="shared" ca="1" si="208"/>
        <v>0.21470075325767946</v>
      </c>
      <c r="K1158" s="3">
        <f t="shared" ca="1" si="209"/>
        <v>1</v>
      </c>
      <c r="L1158" s="3" t="str">
        <f ca="1">VLOOKUP(K1158,Freq_Investment!$A$1:$B$8,2,0)</f>
        <v>Daily</v>
      </c>
      <c r="M1158" s="3" t="str">
        <f t="shared" ca="1" si="210"/>
        <v>Manual</v>
      </c>
      <c r="N1158" s="3">
        <f t="shared" ca="1" si="200"/>
        <v>5</v>
      </c>
      <c r="O1158" s="3">
        <f t="shared" ca="1" si="200"/>
        <v>2</v>
      </c>
      <c r="P1158" s="3">
        <f t="shared" ca="1" si="200"/>
        <v>5</v>
      </c>
    </row>
    <row r="1159" spans="1:16" x14ac:dyDescent="0.25">
      <c r="A1159" s="3">
        <f t="shared" ca="1" si="201"/>
        <v>31563413</v>
      </c>
      <c r="B1159" s="3">
        <f t="shared" ca="1" si="202"/>
        <v>4668</v>
      </c>
      <c r="C1159" s="1">
        <f t="shared" ca="1" si="203"/>
        <v>40935</v>
      </c>
      <c r="D1159" s="7">
        <f t="shared" ca="1" si="204"/>
        <v>8</v>
      </c>
      <c r="E1159" s="3" t="str">
        <f ca="1">VLOOKUP(D1159,State!$A$1:$B$9,2,0)</f>
        <v>ACT</v>
      </c>
      <c r="F1159" s="3">
        <f t="shared" ca="1" si="205"/>
        <v>596</v>
      </c>
      <c r="G1159" s="3" t="str">
        <f ca="1">VLOOKUP(F1159,Occupation!$A$1:$B$915,2,0)</f>
        <v>Wood Machinists and Other Wood Trades Workers nec</v>
      </c>
      <c r="H1159" s="3">
        <f t="shared" ca="1" si="206"/>
        <v>5</v>
      </c>
      <c r="I1159" s="3">
        <f t="shared" ca="1" si="207"/>
        <v>84999.15</v>
      </c>
      <c r="J1159" s="3">
        <f t="shared" ca="1" si="208"/>
        <v>3.0368983552363782E-2</v>
      </c>
      <c r="K1159" s="3">
        <f t="shared" ca="1" si="209"/>
        <v>4</v>
      </c>
      <c r="L1159" s="3" t="str">
        <f ca="1">VLOOKUP(K1159,Freq_Investment!$A$1:$B$8,2,0)</f>
        <v>Monthly</v>
      </c>
      <c r="M1159" s="3" t="str">
        <f t="shared" ca="1" si="210"/>
        <v>Auto</v>
      </c>
      <c r="N1159" s="3">
        <f t="shared" ca="1" si="200"/>
        <v>3</v>
      </c>
      <c r="O1159" s="3">
        <f t="shared" ca="1" si="200"/>
        <v>1</v>
      </c>
      <c r="P1159" s="3">
        <f t="shared" ca="1" si="200"/>
        <v>5</v>
      </c>
    </row>
    <row r="1160" spans="1:16" x14ac:dyDescent="0.25">
      <c r="A1160" s="3">
        <f t="shared" ca="1" si="201"/>
        <v>715947839</v>
      </c>
      <c r="B1160" s="3">
        <f t="shared" ca="1" si="202"/>
        <v>9969</v>
      </c>
      <c r="C1160" s="1">
        <f t="shared" ca="1" si="203"/>
        <v>38938</v>
      </c>
      <c r="D1160" s="7">
        <f t="shared" ca="1" si="204"/>
        <v>2</v>
      </c>
      <c r="E1160" s="3" t="str">
        <f ca="1">VLOOKUP(D1160,State!$A$1:$B$9,2,0)</f>
        <v>QLD</v>
      </c>
      <c r="F1160" s="3">
        <f t="shared" ca="1" si="205"/>
        <v>827</v>
      </c>
      <c r="G1160" s="3" t="str">
        <f ca="1">VLOOKUP(F1160,Occupation!$A$1:$B$915,2,0)</f>
        <v>Sterilisation Technician</v>
      </c>
      <c r="H1160" s="3">
        <f t="shared" ca="1" si="206"/>
        <v>1</v>
      </c>
      <c r="I1160" s="3">
        <f t="shared" ca="1" si="207"/>
        <v>13974.84</v>
      </c>
      <c r="J1160" s="3">
        <f t="shared" ca="1" si="208"/>
        <v>0.16193053498001797</v>
      </c>
      <c r="K1160" s="3">
        <f t="shared" ca="1" si="209"/>
        <v>4</v>
      </c>
      <c r="L1160" s="3" t="str">
        <f ca="1">VLOOKUP(K1160,Freq_Investment!$A$1:$B$8,2,0)</f>
        <v>Monthly</v>
      </c>
      <c r="M1160" s="3" t="str">
        <f t="shared" ca="1" si="210"/>
        <v>Manual</v>
      </c>
      <c r="N1160" s="3">
        <f t="shared" ca="1" si="200"/>
        <v>5</v>
      </c>
      <c r="O1160" s="3">
        <f t="shared" ca="1" si="200"/>
        <v>3</v>
      </c>
      <c r="P1160" s="3">
        <f t="shared" ca="1" si="200"/>
        <v>1</v>
      </c>
    </row>
    <row r="1161" spans="1:16" x14ac:dyDescent="0.25">
      <c r="A1161" s="3">
        <f t="shared" ca="1" si="201"/>
        <v>155929972</v>
      </c>
      <c r="B1161" s="3">
        <f t="shared" ca="1" si="202"/>
        <v>5998</v>
      </c>
      <c r="C1161" s="1">
        <f t="shared" ca="1" si="203"/>
        <v>32167</v>
      </c>
      <c r="D1161" s="7">
        <f t="shared" ca="1" si="204"/>
        <v>3</v>
      </c>
      <c r="E1161" s="3" t="str">
        <f ca="1">VLOOKUP(D1161,State!$A$1:$B$9,2,0)</f>
        <v>SA</v>
      </c>
      <c r="F1161" s="3">
        <f t="shared" ca="1" si="205"/>
        <v>59</v>
      </c>
      <c r="G1161" s="3" t="str">
        <f ca="1">VLOOKUP(F1161,Occupation!$A$1:$B$915,2,0)</f>
        <v>ICT Project Manager</v>
      </c>
      <c r="H1161" s="3">
        <f t="shared" ca="1" si="206"/>
        <v>3</v>
      </c>
      <c r="I1161" s="3">
        <f t="shared" ca="1" si="207"/>
        <v>31532.36</v>
      </c>
      <c r="J1161" s="3">
        <f t="shared" ca="1" si="208"/>
        <v>0.36945805483823807</v>
      </c>
      <c r="K1161" s="3">
        <f t="shared" ca="1" si="209"/>
        <v>5</v>
      </c>
      <c r="L1161" s="3" t="str">
        <f ca="1">VLOOKUP(K1161,Freq_Investment!$A$1:$B$8,2,0)</f>
        <v>Quarterly</v>
      </c>
      <c r="M1161" s="3" t="str">
        <f t="shared" ca="1" si="210"/>
        <v>Manual</v>
      </c>
      <c r="N1161" s="3">
        <f t="shared" ca="1" si="200"/>
        <v>5</v>
      </c>
      <c r="O1161" s="3">
        <f t="shared" ca="1" si="200"/>
        <v>4</v>
      </c>
      <c r="P1161" s="3">
        <f t="shared" ca="1" si="200"/>
        <v>2</v>
      </c>
    </row>
    <row r="1162" spans="1:16" x14ac:dyDescent="0.25">
      <c r="A1162" s="3">
        <f t="shared" ca="1" si="201"/>
        <v>609234857</v>
      </c>
      <c r="B1162" s="3">
        <f t="shared" ca="1" si="202"/>
        <v>4320</v>
      </c>
      <c r="C1162" s="1">
        <f t="shared" ca="1" si="203"/>
        <v>39489</v>
      </c>
      <c r="D1162" s="7">
        <f t="shared" ca="1" si="204"/>
        <v>7</v>
      </c>
      <c r="E1162" s="3" t="str">
        <f ca="1">VLOOKUP(D1162,State!$A$1:$B$9,2,0)</f>
        <v>VIC</v>
      </c>
      <c r="F1162" s="3">
        <f t="shared" ca="1" si="205"/>
        <v>370</v>
      </c>
      <c r="G1162" s="3" t="str">
        <f ca="1">VLOOKUP(F1162,Occupation!$A$1:$B$915,2,0)</f>
        <v>Analyst Programmer</v>
      </c>
      <c r="H1162" s="3">
        <f t="shared" ca="1" si="206"/>
        <v>2</v>
      </c>
      <c r="I1162" s="3">
        <f t="shared" ca="1" si="207"/>
        <v>20395.47</v>
      </c>
      <c r="J1162" s="3">
        <f t="shared" ca="1" si="208"/>
        <v>8.6050520192928248E-2</v>
      </c>
      <c r="K1162" s="3">
        <f t="shared" ca="1" si="209"/>
        <v>3</v>
      </c>
      <c r="L1162" s="3" t="str">
        <f ca="1">VLOOKUP(K1162,Freq_Investment!$A$1:$B$8,2,0)</f>
        <v>Fortnightly</v>
      </c>
      <c r="M1162" s="3" t="str">
        <f t="shared" ca="1" si="210"/>
        <v>Manual</v>
      </c>
      <c r="N1162" s="3">
        <f t="shared" ca="1" si="200"/>
        <v>1</v>
      </c>
      <c r="O1162" s="3">
        <f t="shared" ca="1" si="200"/>
        <v>3</v>
      </c>
      <c r="P1162" s="3">
        <f t="shared" ca="1" si="200"/>
        <v>3</v>
      </c>
    </row>
    <row r="1163" spans="1:16" x14ac:dyDescent="0.25">
      <c r="A1163" s="3">
        <f t="shared" ca="1" si="201"/>
        <v>343575765</v>
      </c>
      <c r="B1163" s="3">
        <f t="shared" ca="1" si="202"/>
        <v>8921</v>
      </c>
      <c r="C1163" s="1">
        <f t="shared" ca="1" si="203"/>
        <v>32366</v>
      </c>
      <c r="D1163" s="7">
        <f t="shared" ca="1" si="204"/>
        <v>8</v>
      </c>
      <c r="E1163" s="3" t="str">
        <f ca="1">VLOOKUP(D1163,State!$A$1:$B$9,2,0)</f>
        <v>ACT</v>
      </c>
      <c r="F1163" s="3">
        <f t="shared" ca="1" si="205"/>
        <v>218</v>
      </c>
      <c r="G1163" s="3" t="str">
        <f ca="1">VLOOKUP(F1163,Occupation!$A$1:$B$915,2,0)</f>
        <v>Industrial Engineer</v>
      </c>
      <c r="H1163" s="3">
        <f t="shared" ca="1" si="206"/>
        <v>6</v>
      </c>
      <c r="I1163" s="3">
        <f t="shared" ca="1" si="207"/>
        <v>25200.54</v>
      </c>
      <c r="J1163" s="3">
        <f t="shared" ca="1" si="208"/>
        <v>2.7963966487451641E-2</v>
      </c>
      <c r="K1163" s="3">
        <f t="shared" ca="1" si="209"/>
        <v>5</v>
      </c>
      <c r="L1163" s="3" t="str">
        <f ca="1">VLOOKUP(K1163,Freq_Investment!$A$1:$B$8,2,0)</f>
        <v>Quarterly</v>
      </c>
      <c r="M1163" s="3" t="str">
        <f t="shared" ca="1" si="210"/>
        <v>Manual</v>
      </c>
      <c r="N1163" s="3">
        <f t="shared" ca="1" si="200"/>
        <v>5</v>
      </c>
      <c r="O1163" s="3">
        <f t="shared" ca="1" si="200"/>
        <v>2</v>
      </c>
      <c r="P1163" s="3">
        <f t="shared" ca="1" si="200"/>
        <v>3</v>
      </c>
    </row>
    <row r="1164" spans="1:16" x14ac:dyDescent="0.25">
      <c r="A1164" s="3">
        <f t="shared" ca="1" si="201"/>
        <v>479769008</v>
      </c>
      <c r="B1164" s="3">
        <f t="shared" ca="1" si="202"/>
        <v>8863</v>
      </c>
      <c r="C1164" s="1">
        <f t="shared" ca="1" si="203"/>
        <v>34435</v>
      </c>
      <c r="D1164" s="7">
        <f t="shared" ca="1" si="204"/>
        <v>4</v>
      </c>
      <c r="E1164" s="3" t="str">
        <f ca="1">VLOOKUP(D1164,State!$A$1:$B$9,2,0)</f>
        <v>WA</v>
      </c>
      <c r="F1164" s="3">
        <f t="shared" ca="1" si="205"/>
        <v>510</v>
      </c>
      <c r="G1164" s="3" t="str">
        <f ca="1">VLOOKUP(F1164,Occupation!$A$1:$B$915,2,0)</f>
        <v>Joiner</v>
      </c>
      <c r="H1164" s="3">
        <f t="shared" ca="1" si="206"/>
        <v>7</v>
      </c>
      <c r="I1164" s="3">
        <f t="shared" ca="1" si="207"/>
        <v>18460.63</v>
      </c>
      <c r="J1164" s="3">
        <f t="shared" ca="1" si="208"/>
        <v>7.3319717310036059E-2</v>
      </c>
      <c r="K1164" s="3">
        <f t="shared" ca="1" si="209"/>
        <v>4</v>
      </c>
      <c r="L1164" s="3" t="str">
        <f ca="1">VLOOKUP(K1164,Freq_Investment!$A$1:$B$8,2,0)</f>
        <v>Monthly</v>
      </c>
      <c r="M1164" s="3" t="str">
        <f t="shared" ca="1" si="210"/>
        <v>Auto</v>
      </c>
      <c r="N1164" s="3">
        <f t="shared" ca="1" si="200"/>
        <v>4</v>
      </c>
      <c r="O1164" s="3">
        <f t="shared" ca="1" si="200"/>
        <v>2</v>
      </c>
      <c r="P1164" s="3">
        <f t="shared" ca="1" si="200"/>
        <v>3</v>
      </c>
    </row>
    <row r="1165" spans="1:16" x14ac:dyDescent="0.25">
      <c r="A1165" s="3">
        <f t="shared" ca="1" si="201"/>
        <v>755975673</v>
      </c>
      <c r="B1165" s="3">
        <f t="shared" ca="1" si="202"/>
        <v>4332</v>
      </c>
      <c r="C1165" s="1">
        <f t="shared" ca="1" si="203"/>
        <v>42883</v>
      </c>
      <c r="D1165" s="7">
        <f t="shared" ca="1" si="204"/>
        <v>4</v>
      </c>
      <c r="E1165" s="3" t="str">
        <f ca="1">VLOOKUP(D1165,State!$A$1:$B$9,2,0)</f>
        <v>WA</v>
      </c>
      <c r="F1165" s="3">
        <f t="shared" ca="1" si="205"/>
        <v>563</v>
      </c>
      <c r="G1165" s="3" t="str">
        <f ca="1">VLOOKUP(F1165,Occupation!$A$1:$B$915,2,0)</f>
        <v>Horticultural Supervisor or Specialist</v>
      </c>
      <c r="H1165" s="3">
        <f t="shared" ca="1" si="206"/>
        <v>6</v>
      </c>
      <c r="I1165" s="3">
        <f t="shared" ca="1" si="207"/>
        <v>95578.3</v>
      </c>
      <c r="J1165" s="3">
        <f t="shared" ca="1" si="208"/>
        <v>0.43537045725643242</v>
      </c>
      <c r="K1165" s="3">
        <f t="shared" ca="1" si="209"/>
        <v>2</v>
      </c>
      <c r="L1165" s="3" t="str">
        <f ca="1">VLOOKUP(K1165,Freq_Investment!$A$1:$B$8,2,0)</f>
        <v>Weekly</v>
      </c>
      <c r="M1165" s="3" t="str">
        <f t="shared" ca="1" si="210"/>
        <v>Manual</v>
      </c>
      <c r="N1165" s="3">
        <f t="shared" ca="1" si="200"/>
        <v>2</v>
      </c>
      <c r="O1165" s="3">
        <f t="shared" ca="1" si="200"/>
        <v>5</v>
      </c>
      <c r="P1165" s="3">
        <f t="shared" ca="1" si="200"/>
        <v>4</v>
      </c>
    </row>
    <row r="1166" spans="1:16" x14ac:dyDescent="0.25">
      <c r="A1166" s="3">
        <f t="shared" ca="1" si="201"/>
        <v>512574922</v>
      </c>
      <c r="B1166" s="3">
        <f t="shared" ca="1" si="202"/>
        <v>9277</v>
      </c>
      <c r="C1166" s="1">
        <f t="shared" ca="1" si="203"/>
        <v>35302</v>
      </c>
      <c r="D1166" s="7">
        <f t="shared" ca="1" si="204"/>
        <v>5</v>
      </c>
      <c r="E1166" s="3" t="str">
        <f ca="1">VLOOKUP(D1166,State!$A$1:$B$9,2,0)</f>
        <v>NT</v>
      </c>
      <c r="F1166" s="3">
        <f t="shared" ca="1" si="205"/>
        <v>614</v>
      </c>
      <c r="G1166" s="3" t="str">
        <f ca="1">VLOOKUP(F1166,Occupation!$A$1:$B$915,2,0)</f>
        <v>Diver</v>
      </c>
      <c r="H1166" s="3">
        <f t="shared" ca="1" si="206"/>
        <v>7</v>
      </c>
      <c r="I1166" s="3">
        <f t="shared" ca="1" si="207"/>
        <v>84889.34</v>
      </c>
      <c r="J1166" s="3">
        <f t="shared" ca="1" si="208"/>
        <v>0.19521889889999672</v>
      </c>
      <c r="K1166" s="3">
        <f t="shared" ca="1" si="209"/>
        <v>7</v>
      </c>
      <c r="L1166" s="3" t="str">
        <f ca="1">VLOOKUP(K1166,Freq_Investment!$A$1:$B$8,2,0)</f>
        <v>Yearly</v>
      </c>
      <c r="M1166" s="3" t="str">
        <f t="shared" ca="1" si="210"/>
        <v>Auto</v>
      </c>
      <c r="N1166" s="3">
        <f t="shared" ca="1" si="200"/>
        <v>4</v>
      </c>
      <c r="O1166" s="3">
        <f t="shared" ca="1" si="200"/>
        <v>4</v>
      </c>
      <c r="P1166" s="3">
        <f t="shared" ca="1" si="200"/>
        <v>3</v>
      </c>
    </row>
    <row r="1167" spans="1:16" x14ac:dyDescent="0.25">
      <c r="A1167" s="3">
        <f t="shared" ca="1" si="201"/>
        <v>639077753</v>
      </c>
      <c r="B1167" s="3">
        <f t="shared" ca="1" si="202"/>
        <v>9055</v>
      </c>
      <c r="C1167" s="1">
        <f t="shared" ca="1" si="203"/>
        <v>40993</v>
      </c>
      <c r="D1167" s="7">
        <f t="shared" ca="1" si="204"/>
        <v>3</v>
      </c>
      <c r="E1167" s="3" t="str">
        <f ca="1">VLOOKUP(D1167,State!$A$1:$B$9,2,0)</f>
        <v>SA</v>
      </c>
      <c r="F1167" s="3">
        <f t="shared" ca="1" si="205"/>
        <v>681</v>
      </c>
      <c r="G1167" s="3" t="str">
        <f ca="1">VLOOKUP(F1167,Occupation!$A$1:$B$915,2,0)</f>
        <v>Flight Attendant</v>
      </c>
      <c r="H1167" s="3">
        <f t="shared" ca="1" si="206"/>
        <v>7</v>
      </c>
      <c r="I1167" s="3">
        <f t="shared" ca="1" si="207"/>
        <v>39920.730000000003</v>
      </c>
      <c r="J1167" s="3">
        <f t="shared" ca="1" si="208"/>
        <v>5.4485544563892541E-3</v>
      </c>
      <c r="K1167" s="3">
        <f t="shared" ca="1" si="209"/>
        <v>1</v>
      </c>
      <c r="L1167" s="3" t="str">
        <f ca="1">VLOOKUP(K1167,Freq_Investment!$A$1:$B$8,2,0)</f>
        <v>Daily</v>
      </c>
      <c r="M1167" s="3" t="str">
        <f t="shared" ca="1" si="210"/>
        <v>Auto</v>
      </c>
      <c r="N1167" s="3">
        <f t="shared" ca="1" si="200"/>
        <v>2</v>
      </c>
      <c r="O1167" s="3">
        <f t="shared" ca="1" si="200"/>
        <v>1</v>
      </c>
      <c r="P1167" s="3">
        <f t="shared" ca="1" si="200"/>
        <v>5</v>
      </c>
    </row>
    <row r="1168" spans="1:16" x14ac:dyDescent="0.25">
      <c r="A1168" s="3">
        <f t="shared" ca="1" si="201"/>
        <v>16151150</v>
      </c>
      <c r="B1168" s="3">
        <f t="shared" ca="1" si="202"/>
        <v>856</v>
      </c>
      <c r="C1168" s="1">
        <f t="shared" ca="1" si="203"/>
        <v>40956</v>
      </c>
      <c r="D1168" s="7">
        <f t="shared" ca="1" si="204"/>
        <v>6</v>
      </c>
      <c r="E1168" s="3" t="str">
        <f ca="1">VLOOKUP(D1168,State!$A$1:$B$9,2,0)</f>
        <v>TAS</v>
      </c>
      <c r="F1168" s="3">
        <f t="shared" ca="1" si="205"/>
        <v>732</v>
      </c>
      <c r="G1168" s="3" t="str">
        <f ca="1">VLOOKUP(F1168,Occupation!$A$1:$B$915,2,0)</f>
        <v>Accounts Clerk</v>
      </c>
      <c r="H1168" s="3">
        <f t="shared" ca="1" si="206"/>
        <v>9</v>
      </c>
      <c r="I1168" s="3">
        <f t="shared" ca="1" si="207"/>
        <v>58408.52</v>
      </c>
      <c r="J1168" s="3">
        <f t="shared" ca="1" si="208"/>
        <v>7.7259926447626193E-2</v>
      </c>
      <c r="K1168" s="3">
        <f t="shared" ca="1" si="209"/>
        <v>5</v>
      </c>
      <c r="L1168" s="3" t="str">
        <f ca="1">VLOOKUP(K1168,Freq_Investment!$A$1:$B$8,2,0)</f>
        <v>Quarterly</v>
      </c>
      <c r="M1168" s="3" t="str">
        <f t="shared" ca="1" si="210"/>
        <v>Manual</v>
      </c>
      <c r="N1168" s="3">
        <f t="shared" ca="1" si="200"/>
        <v>5</v>
      </c>
      <c r="O1168" s="3">
        <f t="shared" ca="1" si="200"/>
        <v>3</v>
      </c>
      <c r="P1168" s="3">
        <f t="shared" ca="1" si="200"/>
        <v>2</v>
      </c>
    </row>
    <row r="1169" spans="1:16" x14ac:dyDescent="0.25">
      <c r="A1169" s="3">
        <f t="shared" ca="1" si="201"/>
        <v>706101553</v>
      </c>
      <c r="B1169" s="3">
        <f t="shared" ca="1" si="202"/>
        <v>8067</v>
      </c>
      <c r="C1169" s="1">
        <f t="shared" ca="1" si="203"/>
        <v>43429</v>
      </c>
      <c r="D1169" s="7">
        <f t="shared" ca="1" si="204"/>
        <v>2</v>
      </c>
      <c r="E1169" s="3" t="str">
        <f ca="1">VLOOKUP(D1169,State!$A$1:$B$9,2,0)</f>
        <v>QLD</v>
      </c>
      <c r="F1169" s="3">
        <f t="shared" ca="1" si="205"/>
        <v>880</v>
      </c>
      <c r="G1169" s="3" t="str">
        <f ca="1">VLOOKUP(F1169,Occupation!$A$1:$B$915,2,0)</f>
        <v>Railway Track Worker</v>
      </c>
      <c r="H1169" s="3">
        <f t="shared" ca="1" si="206"/>
        <v>6</v>
      </c>
      <c r="I1169" s="3">
        <f t="shared" ca="1" si="207"/>
        <v>83881.399999999994</v>
      </c>
      <c r="J1169" s="3">
        <f t="shared" ca="1" si="208"/>
        <v>8.3936693439921828E-2</v>
      </c>
      <c r="K1169" s="3">
        <f t="shared" ca="1" si="209"/>
        <v>2</v>
      </c>
      <c r="L1169" s="3" t="str">
        <f ca="1">VLOOKUP(K1169,Freq_Investment!$A$1:$B$8,2,0)</f>
        <v>Weekly</v>
      </c>
      <c r="M1169" s="3" t="str">
        <f t="shared" ca="1" si="210"/>
        <v>Auto</v>
      </c>
      <c r="N1169" s="3">
        <f t="shared" ca="1" si="200"/>
        <v>3</v>
      </c>
      <c r="O1169" s="3">
        <f t="shared" ca="1" si="200"/>
        <v>4</v>
      </c>
      <c r="P1169" s="3">
        <f t="shared" ca="1" si="200"/>
        <v>5</v>
      </c>
    </row>
    <row r="1170" spans="1:16" x14ac:dyDescent="0.25">
      <c r="A1170" s="3">
        <f t="shared" ca="1" si="201"/>
        <v>459671647</v>
      </c>
      <c r="B1170" s="3">
        <f t="shared" ca="1" si="202"/>
        <v>5083</v>
      </c>
      <c r="C1170" s="1">
        <f t="shared" ca="1" si="203"/>
        <v>32005</v>
      </c>
      <c r="D1170" s="7">
        <f t="shared" ca="1" si="204"/>
        <v>8</v>
      </c>
      <c r="E1170" s="3" t="str">
        <f ca="1">VLOOKUP(D1170,State!$A$1:$B$9,2,0)</f>
        <v>ACT</v>
      </c>
      <c r="F1170" s="3">
        <f t="shared" ca="1" si="205"/>
        <v>911</v>
      </c>
      <c r="G1170" s="3" t="str">
        <f ca="1">VLOOKUP(F1170,Occupation!$A$1:$B$915,2,0)</f>
        <v>Radiator Repairer</v>
      </c>
      <c r="H1170" s="3">
        <f t="shared" ca="1" si="206"/>
        <v>4</v>
      </c>
      <c r="I1170" s="3">
        <f t="shared" ca="1" si="207"/>
        <v>4804.63</v>
      </c>
      <c r="J1170" s="3">
        <f t="shared" ca="1" si="208"/>
        <v>0.18774139341762375</v>
      </c>
      <c r="K1170" s="3">
        <f t="shared" ca="1" si="209"/>
        <v>5</v>
      </c>
      <c r="L1170" s="3" t="str">
        <f ca="1">VLOOKUP(K1170,Freq_Investment!$A$1:$B$8,2,0)</f>
        <v>Quarterly</v>
      </c>
      <c r="M1170" s="3" t="str">
        <f t="shared" ca="1" si="210"/>
        <v>Manual</v>
      </c>
      <c r="N1170" s="3">
        <f t="shared" ca="1" si="200"/>
        <v>5</v>
      </c>
      <c r="O1170" s="3">
        <f t="shared" ca="1" si="200"/>
        <v>3</v>
      </c>
      <c r="P1170" s="3">
        <f t="shared" ca="1" si="200"/>
        <v>5</v>
      </c>
    </row>
    <row r="1171" spans="1:16" x14ac:dyDescent="0.25">
      <c r="A1171" s="3">
        <f t="shared" ca="1" si="201"/>
        <v>113702464</v>
      </c>
      <c r="B1171" s="3">
        <f t="shared" ca="1" si="202"/>
        <v>1580</v>
      </c>
      <c r="C1171" s="1">
        <f t="shared" ca="1" si="203"/>
        <v>26669</v>
      </c>
      <c r="D1171" s="7">
        <f t="shared" ca="1" si="204"/>
        <v>4</v>
      </c>
      <c r="E1171" s="3" t="str">
        <f ca="1">VLOOKUP(D1171,State!$A$1:$B$9,2,0)</f>
        <v>WA</v>
      </c>
      <c r="F1171" s="3">
        <f t="shared" ca="1" si="205"/>
        <v>281</v>
      </c>
      <c r="G1171" s="3" t="str">
        <f ca="1">VLOOKUP(F1171,Occupation!$A$1:$B$915,2,0)</f>
        <v>Private Tutors and Teachers nec</v>
      </c>
      <c r="H1171" s="3">
        <f t="shared" ca="1" si="206"/>
        <v>4</v>
      </c>
      <c r="I1171" s="3">
        <f t="shared" ca="1" si="207"/>
        <v>55746.42</v>
      </c>
      <c r="J1171" s="3">
        <f t="shared" ca="1" si="208"/>
        <v>6.8593694194406696E-2</v>
      </c>
      <c r="K1171" s="3">
        <f t="shared" ca="1" si="209"/>
        <v>5</v>
      </c>
      <c r="L1171" s="3" t="str">
        <f ca="1">VLOOKUP(K1171,Freq_Investment!$A$1:$B$8,2,0)</f>
        <v>Quarterly</v>
      </c>
      <c r="M1171" s="3" t="str">
        <f t="shared" ca="1" si="210"/>
        <v>Manual</v>
      </c>
      <c r="N1171" s="3">
        <f t="shared" ca="1" si="200"/>
        <v>2</v>
      </c>
      <c r="O1171" s="3">
        <f t="shared" ca="1" si="200"/>
        <v>2</v>
      </c>
      <c r="P1171" s="3">
        <f t="shared" ca="1" si="200"/>
        <v>5</v>
      </c>
    </row>
    <row r="1172" spans="1:16" x14ac:dyDescent="0.25">
      <c r="A1172" s="3">
        <f t="shared" ca="1" si="201"/>
        <v>146907922</v>
      </c>
      <c r="B1172" s="3">
        <f t="shared" ca="1" si="202"/>
        <v>4710</v>
      </c>
      <c r="C1172" s="1">
        <f t="shared" ca="1" si="203"/>
        <v>33652</v>
      </c>
      <c r="D1172" s="7">
        <f t="shared" ca="1" si="204"/>
        <v>3</v>
      </c>
      <c r="E1172" s="3" t="str">
        <f ca="1">VLOOKUP(D1172,State!$A$1:$B$9,2,0)</f>
        <v>SA</v>
      </c>
      <c r="F1172" s="3">
        <f t="shared" ca="1" si="205"/>
        <v>483</v>
      </c>
      <c r="G1172" s="3" t="str">
        <f ca="1">VLOOKUP(F1172,Occupation!$A$1:$B$915,2,0)</f>
        <v>Pressure Welder</v>
      </c>
      <c r="H1172" s="3">
        <f t="shared" ca="1" si="206"/>
        <v>10</v>
      </c>
      <c r="I1172" s="3">
        <f t="shared" ca="1" si="207"/>
        <v>23599</v>
      </c>
      <c r="J1172" s="3">
        <f t="shared" ca="1" si="208"/>
        <v>4.2522506666859028E-2</v>
      </c>
      <c r="K1172" s="3">
        <f t="shared" ca="1" si="209"/>
        <v>5</v>
      </c>
      <c r="L1172" s="3" t="str">
        <f ca="1">VLOOKUP(K1172,Freq_Investment!$A$1:$B$8,2,0)</f>
        <v>Quarterly</v>
      </c>
      <c r="M1172" s="3" t="str">
        <f t="shared" ca="1" si="210"/>
        <v>Manual</v>
      </c>
      <c r="N1172" s="3">
        <f t="shared" ca="1" si="200"/>
        <v>4</v>
      </c>
      <c r="O1172" s="3">
        <f t="shared" ca="1" si="200"/>
        <v>1</v>
      </c>
      <c r="P1172" s="3">
        <f t="shared" ca="1" si="200"/>
        <v>2</v>
      </c>
    </row>
    <row r="1173" spans="1:16" x14ac:dyDescent="0.25">
      <c r="A1173" s="3">
        <f t="shared" ca="1" si="201"/>
        <v>207473187</v>
      </c>
      <c r="B1173" s="3">
        <f t="shared" ca="1" si="202"/>
        <v>4950</v>
      </c>
      <c r="C1173" s="1">
        <f t="shared" ca="1" si="203"/>
        <v>37002</v>
      </c>
      <c r="D1173" s="7">
        <f t="shared" ca="1" si="204"/>
        <v>4</v>
      </c>
      <c r="E1173" s="3" t="str">
        <f ca="1">VLOOKUP(D1173,State!$A$1:$B$9,2,0)</f>
        <v>WA</v>
      </c>
      <c r="F1173" s="3">
        <f t="shared" ca="1" si="205"/>
        <v>193</v>
      </c>
      <c r="G1173" s="3" t="str">
        <f ca="1">VLOOKUP(F1173,Occupation!$A$1:$B$915,2,0)</f>
        <v>Marine Surveyor</v>
      </c>
      <c r="H1173" s="3">
        <f t="shared" ca="1" si="206"/>
        <v>5</v>
      </c>
      <c r="I1173" s="3">
        <f t="shared" ca="1" si="207"/>
        <v>24702.799999999999</v>
      </c>
      <c r="J1173" s="3">
        <f t="shared" ca="1" si="208"/>
        <v>0.19789318343537143</v>
      </c>
      <c r="K1173" s="3">
        <f t="shared" ca="1" si="209"/>
        <v>3</v>
      </c>
      <c r="L1173" s="3" t="str">
        <f ca="1">VLOOKUP(K1173,Freq_Investment!$A$1:$B$8,2,0)</f>
        <v>Fortnightly</v>
      </c>
      <c r="M1173" s="3" t="str">
        <f t="shared" ca="1" si="210"/>
        <v>Manual</v>
      </c>
      <c r="N1173" s="3">
        <f t="shared" ca="1" si="200"/>
        <v>2</v>
      </c>
      <c r="O1173" s="3">
        <f t="shared" ca="1" si="200"/>
        <v>4</v>
      </c>
      <c r="P1173" s="3">
        <f t="shared" ca="1" si="200"/>
        <v>3</v>
      </c>
    </row>
    <row r="1174" spans="1:16" x14ac:dyDescent="0.25">
      <c r="A1174" s="3">
        <f t="shared" ca="1" si="201"/>
        <v>449290646</v>
      </c>
      <c r="B1174" s="3">
        <f t="shared" ca="1" si="202"/>
        <v>4410</v>
      </c>
      <c r="C1174" s="1">
        <f t="shared" ca="1" si="203"/>
        <v>34066</v>
      </c>
      <c r="D1174" s="7">
        <f t="shared" ca="1" si="204"/>
        <v>8</v>
      </c>
      <c r="E1174" s="3" t="str">
        <f ca="1">VLOOKUP(D1174,State!$A$1:$B$9,2,0)</f>
        <v>ACT</v>
      </c>
      <c r="F1174" s="3">
        <f t="shared" ca="1" si="205"/>
        <v>595</v>
      </c>
      <c r="G1174" s="3" t="str">
        <f ca="1">VLOOKUP(F1174,Occupation!$A$1:$B$915,2,0)</f>
        <v>Wood Turner</v>
      </c>
      <c r="H1174" s="3">
        <f t="shared" ca="1" si="206"/>
        <v>9</v>
      </c>
      <c r="I1174" s="3">
        <f t="shared" ca="1" si="207"/>
        <v>28038.44</v>
      </c>
      <c r="J1174" s="3">
        <f t="shared" ca="1" si="208"/>
        <v>0.42572778487879637</v>
      </c>
      <c r="K1174" s="3">
        <f t="shared" ca="1" si="209"/>
        <v>5</v>
      </c>
      <c r="L1174" s="3" t="str">
        <f ca="1">VLOOKUP(K1174,Freq_Investment!$A$1:$B$8,2,0)</f>
        <v>Quarterly</v>
      </c>
      <c r="M1174" s="3" t="str">
        <f t="shared" ca="1" si="210"/>
        <v>Auto</v>
      </c>
      <c r="N1174" s="3">
        <f t="shared" ca="1" si="200"/>
        <v>1</v>
      </c>
      <c r="O1174" s="3">
        <f t="shared" ca="1" si="200"/>
        <v>3</v>
      </c>
      <c r="P1174" s="3">
        <f t="shared" ca="1" si="200"/>
        <v>5</v>
      </c>
    </row>
    <row r="1175" spans="1:16" x14ac:dyDescent="0.25">
      <c r="A1175" s="3">
        <f t="shared" ca="1" si="201"/>
        <v>462476257</v>
      </c>
      <c r="B1175" s="3">
        <f t="shared" ca="1" si="202"/>
        <v>4446</v>
      </c>
      <c r="C1175" s="1">
        <f t="shared" ca="1" si="203"/>
        <v>43044</v>
      </c>
      <c r="D1175" s="7">
        <f t="shared" ca="1" si="204"/>
        <v>5</v>
      </c>
      <c r="E1175" s="3" t="str">
        <f ca="1">VLOOKUP(D1175,State!$A$1:$B$9,2,0)</f>
        <v>NT</v>
      </c>
      <c r="F1175" s="3">
        <f t="shared" ca="1" si="205"/>
        <v>98</v>
      </c>
      <c r="G1175" s="3" t="str">
        <f ca="1">VLOOKUP(F1175,Occupation!$A$1:$B$915,2,0)</f>
        <v>Actors, Dancers and Other Entertainers nec</v>
      </c>
      <c r="H1175" s="3">
        <f t="shared" ca="1" si="206"/>
        <v>2</v>
      </c>
      <c r="I1175" s="3">
        <f t="shared" ca="1" si="207"/>
        <v>32253.24</v>
      </c>
      <c r="J1175" s="3">
        <f t="shared" ca="1" si="208"/>
        <v>0.13750268576093894</v>
      </c>
      <c r="K1175" s="3">
        <f t="shared" ca="1" si="209"/>
        <v>4</v>
      </c>
      <c r="L1175" s="3" t="str">
        <f ca="1">VLOOKUP(K1175,Freq_Investment!$A$1:$B$8,2,0)</f>
        <v>Monthly</v>
      </c>
      <c r="M1175" s="3" t="str">
        <f t="shared" ca="1" si="210"/>
        <v>Auto</v>
      </c>
      <c r="N1175" s="3">
        <f t="shared" ca="1" si="200"/>
        <v>4</v>
      </c>
      <c r="O1175" s="3">
        <f t="shared" ca="1" si="200"/>
        <v>3</v>
      </c>
      <c r="P1175" s="3">
        <f t="shared" ca="1" si="200"/>
        <v>5</v>
      </c>
    </row>
    <row r="1176" spans="1:16" x14ac:dyDescent="0.25">
      <c r="A1176" s="3">
        <f t="shared" ca="1" si="201"/>
        <v>40823778</v>
      </c>
      <c r="B1176" s="3">
        <f t="shared" ca="1" si="202"/>
        <v>8461</v>
      </c>
      <c r="C1176" s="1">
        <f t="shared" ca="1" si="203"/>
        <v>41856</v>
      </c>
      <c r="D1176" s="7">
        <f t="shared" ca="1" si="204"/>
        <v>6</v>
      </c>
      <c r="E1176" s="3" t="str">
        <f ca="1">VLOOKUP(D1176,State!$A$1:$B$9,2,0)</f>
        <v>TAS</v>
      </c>
      <c r="F1176" s="3">
        <f t="shared" ca="1" si="205"/>
        <v>558</v>
      </c>
      <c r="G1176" s="3" t="str">
        <f ca="1">VLOOKUP(F1176,Occupation!$A$1:$B$915,2,0)</f>
        <v>Landscape Gardener</v>
      </c>
      <c r="H1176" s="3">
        <f t="shared" ca="1" si="206"/>
        <v>2</v>
      </c>
      <c r="I1176" s="3">
        <f t="shared" ca="1" si="207"/>
        <v>34478.5</v>
      </c>
      <c r="J1176" s="3">
        <f t="shared" ca="1" si="208"/>
        <v>3.9472309210500933E-3</v>
      </c>
      <c r="K1176" s="3">
        <f t="shared" ca="1" si="209"/>
        <v>4</v>
      </c>
      <c r="L1176" s="3" t="str">
        <f ca="1">VLOOKUP(K1176,Freq_Investment!$A$1:$B$8,2,0)</f>
        <v>Monthly</v>
      </c>
      <c r="M1176" s="3" t="str">
        <f t="shared" ca="1" si="210"/>
        <v>Auto</v>
      </c>
      <c r="N1176" s="3">
        <f t="shared" ca="1" si="200"/>
        <v>3</v>
      </c>
      <c r="O1176" s="3">
        <f t="shared" ca="1" si="200"/>
        <v>5</v>
      </c>
      <c r="P1176" s="3">
        <f t="shared" ca="1" si="200"/>
        <v>1</v>
      </c>
    </row>
    <row r="1177" spans="1:16" x14ac:dyDescent="0.25">
      <c r="A1177" s="3">
        <f t="shared" ca="1" si="201"/>
        <v>781093529</v>
      </c>
      <c r="B1177" s="3">
        <f t="shared" ca="1" si="202"/>
        <v>6530</v>
      </c>
      <c r="C1177" s="1">
        <f t="shared" ca="1" si="203"/>
        <v>32308</v>
      </c>
      <c r="D1177" s="7">
        <f t="shared" ca="1" si="204"/>
        <v>8</v>
      </c>
      <c r="E1177" s="3" t="str">
        <f ca="1">VLOOKUP(D1177,State!$A$1:$B$9,2,0)</f>
        <v>ACT</v>
      </c>
      <c r="F1177" s="3">
        <f t="shared" ca="1" si="205"/>
        <v>425</v>
      </c>
      <c r="G1177" s="3" t="str">
        <f ca="1">VLOOKUP(F1177,Occupation!$A$1:$B$915,2,0)</f>
        <v>Medical Laboratory Technician</v>
      </c>
      <c r="H1177" s="3">
        <f t="shared" ca="1" si="206"/>
        <v>7</v>
      </c>
      <c r="I1177" s="3">
        <f t="shared" ca="1" si="207"/>
        <v>1955.94</v>
      </c>
      <c r="J1177" s="3">
        <f t="shared" ca="1" si="208"/>
        <v>0.24792380005507214</v>
      </c>
      <c r="K1177" s="3">
        <f t="shared" ca="1" si="209"/>
        <v>5</v>
      </c>
      <c r="L1177" s="3" t="str">
        <f ca="1">VLOOKUP(K1177,Freq_Investment!$A$1:$B$8,2,0)</f>
        <v>Quarterly</v>
      </c>
      <c r="M1177" s="3" t="str">
        <f t="shared" ca="1" si="210"/>
        <v>Manual</v>
      </c>
      <c r="N1177" s="3">
        <f t="shared" ca="1" si="200"/>
        <v>5</v>
      </c>
      <c r="O1177" s="3">
        <f t="shared" ca="1" si="200"/>
        <v>3</v>
      </c>
      <c r="P1177" s="3">
        <f t="shared" ca="1" si="200"/>
        <v>3</v>
      </c>
    </row>
    <row r="1178" spans="1:16" x14ac:dyDescent="0.25">
      <c r="A1178" s="3">
        <f t="shared" ca="1" si="201"/>
        <v>328461720</v>
      </c>
      <c r="B1178" s="3">
        <f t="shared" ca="1" si="202"/>
        <v>2004</v>
      </c>
      <c r="C1178" s="1">
        <f t="shared" ca="1" si="203"/>
        <v>41072</v>
      </c>
      <c r="D1178" s="7">
        <f t="shared" ca="1" si="204"/>
        <v>4</v>
      </c>
      <c r="E1178" s="3" t="str">
        <f ca="1">VLOOKUP(D1178,State!$A$1:$B$9,2,0)</f>
        <v>WA</v>
      </c>
      <c r="F1178" s="3">
        <f t="shared" ca="1" si="205"/>
        <v>240</v>
      </c>
      <c r="G1178" s="3" t="str">
        <f ca="1">VLOOKUP(F1178,Occupation!$A$1:$B$915,2,0)</f>
        <v>Environmental Research Scientist</v>
      </c>
      <c r="H1178" s="3">
        <f t="shared" ca="1" si="206"/>
        <v>3</v>
      </c>
      <c r="I1178" s="3">
        <f t="shared" ca="1" si="207"/>
        <v>80333.78</v>
      </c>
      <c r="J1178" s="3">
        <f t="shared" ca="1" si="208"/>
        <v>0.47868001426236045</v>
      </c>
      <c r="K1178" s="3">
        <f t="shared" ca="1" si="209"/>
        <v>5</v>
      </c>
      <c r="L1178" s="3" t="str">
        <f ca="1">VLOOKUP(K1178,Freq_Investment!$A$1:$B$8,2,0)</f>
        <v>Quarterly</v>
      </c>
      <c r="M1178" s="3" t="str">
        <f t="shared" ca="1" si="210"/>
        <v>Manual</v>
      </c>
      <c r="N1178" s="3">
        <f t="shared" ca="1" si="200"/>
        <v>1</v>
      </c>
      <c r="O1178" s="3">
        <f t="shared" ca="1" si="200"/>
        <v>2</v>
      </c>
      <c r="P1178" s="3">
        <f t="shared" ca="1" si="200"/>
        <v>3</v>
      </c>
    </row>
    <row r="1179" spans="1:16" x14ac:dyDescent="0.25">
      <c r="A1179" s="3">
        <f t="shared" ca="1" si="201"/>
        <v>987440565</v>
      </c>
      <c r="B1179" s="3">
        <f t="shared" ca="1" si="202"/>
        <v>4873</v>
      </c>
      <c r="C1179" s="1">
        <f t="shared" ca="1" si="203"/>
        <v>30908</v>
      </c>
      <c r="D1179" s="7">
        <f t="shared" ca="1" si="204"/>
        <v>5</v>
      </c>
      <c r="E1179" s="3" t="str">
        <f ca="1">VLOOKUP(D1179,State!$A$1:$B$9,2,0)</f>
        <v>NT</v>
      </c>
      <c r="F1179" s="3">
        <f t="shared" ca="1" si="205"/>
        <v>767</v>
      </c>
      <c r="G1179" s="3" t="str">
        <f ca="1">VLOOKUP(F1179,Occupation!$A$1:$B$915,2,0)</f>
        <v>Inspectors and Regulatory Officers nec</v>
      </c>
      <c r="H1179" s="3">
        <f t="shared" ca="1" si="206"/>
        <v>7</v>
      </c>
      <c r="I1179" s="3">
        <f t="shared" ca="1" si="207"/>
        <v>10581.35</v>
      </c>
      <c r="J1179" s="3">
        <f t="shared" ca="1" si="208"/>
        <v>0.47678085285931288</v>
      </c>
      <c r="K1179" s="3">
        <f t="shared" ca="1" si="209"/>
        <v>6</v>
      </c>
      <c r="L1179" s="3" t="str">
        <f ca="1">VLOOKUP(K1179,Freq_Investment!$A$1:$B$8,2,0)</f>
        <v>Half-yearly</v>
      </c>
      <c r="M1179" s="3" t="str">
        <f t="shared" ca="1" si="210"/>
        <v>Manual</v>
      </c>
      <c r="N1179" s="3">
        <f t="shared" ca="1" si="200"/>
        <v>5</v>
      </c>
      <c r="O1179" s="3">
        <f t="shared" ca="1" si="200"/>
        <v>4</v>
      </c>
      <c r="P1179" s="3">
        <f t="shared" ca="1" si="200"/>
        <v>3</v>
      </c>
    </row>
    <row r="1180" spans="1:16" x14ac:dyDescent="0.25">
      <c r="A1180" s="3">
        <f t="shared" ca="1" si="201"/>
        <v>953821964</v>
      </c>
      <c r="B1180" s="3">
        <f t="shared" ca="1" si="202"/>
        <v>1844</v>
      </c>
      <c r="C1180" s="1">
        <f t="shared" ca="1" si="203"/>
        <v>32523</v>
      </c>
      <c r="D1180" s="7">
        <f t="shared" ca="1" si="204"/>
        <v>6</v>
      </c>
      <c r="E1180" s="3" t="str">
        <f ca="1">VLOOKUP(D1180,State!$A$1:$B$9,2,0)</f>
        <v>TAS</v>
      </c>
      <c r="F1180" s="3">
        <f t="shared" ca="1" si="205"/>
        <v>549</v>
      </c>
      <c r="G1180" s="3" t="str">
        <f ca="1">VLOOKUP(F1180,Occupation!$A$1:$B$915,2,0)</f>
        <v>Animal Attendants and Trainers nec</v>
      </c>
      <c r="H1180" s="3">
        <f t="shared" ca="1" si="206"/>
        <v>3</v>
      </c>
      <c r="I1180" s="3">
        <f t="shared" ca="1" si="207"/>
        <v>14707.68</v>
      </c>
      <c r="J1180" s="3">
        <f t="shared" ca="1" si="208"/>
        <v>0.34452178979433601</v>
      </c>
      <c r="K1180" s="3">
        <f t="shared" ca="1" si="209"/>
        <v>4</v>
      </c>
      <c r="L1180" s="3" t="str">
        <f ca="1">VLOOKUP(K1180,Freq_Investment!$A$1:$B$8,2,0)</f>
        <v>Monthly</v>
      </c>
      <c r="M1180" s="3" t="str">
        <f t="shared" ca="1" si="210"/>
        <v>Manual</v>
      </c>
      <c r="N1180" s="3">
        <f t="shared" ca="1" si="200"/>
        <v>4</v>
      </c>
      <c r="O1180" s="3">
        <f t="shared" ca="1" si="200"/>
        <v>1</v>
      </c>
      <c r="P1180" s="3">
        <f t="shared" ca="1" si="200"/>
        <v>2</v>
      </c>
    </row>
    <row r="1181" spans="1:16" x14ac:dyDescent="0.25">
      <c r="A1181" s="3">
        <f t="shared" ca="1" si="201"/>
        <v>386554004</v>
      </c>
      <c r="B1181" s="3">
        <f t="shared" ca="1" si="202"/>
        <v>3660</v>
      </c>
      <c r="C1181" s="1">
        <f t="shared" ca="1" si="203"/>
        <v>41552</v>
      </c>
      <c r="D1181" s="7">
        <f t="shared" ca="1" si="204"/>
        <v>7</v>
      </c>
      <c r="E1181" s="3" t="str">
        <f ca="1">VLOOKUP(D1181,State!$A$1:$B$9,2,0)</f>
        <v>VIC</v>
      </c>
      <c r="F1181" s="3">
        <f t="shared" ca="1" si="205"/>
        <v>520</v>
      </c>
      <c r="G1181" s="3" t="str">
        <f ca="1">VLOOKUP(F1181,Occupation!$A$1:$B$915,2,0)</f>
        <v>Drainer / Drainlayer</v>
      </c>
      <c r="H1181" s="3">
        <f t="shared" ca="1" si="206"/>
        <v>1</v>
      </c>
      <c r="I1181" s="3">
        <f t="shared" ca="1" si="207"/>
        <v>79793.279999999999</v>
      </c>
      <c r="J1181" s="3">
        <f t="shared" ca="1" si="208"/>
        <v>0.38512105755566606</v>
      </c>
      <c r="K1181" s="3">
        <f t="shared" ca="1" si="209"/>
        <v>2</v>
      </c>
      <c r="L1181" s="3" t="str">
        <f ca="1">VLOOKUP(K1181,Freq_Investment!$A$1:$B$8,2,0)</f>
        <v>Weekly</v>
      </c>
      <c r="M1181" s="3" t="str">
        <f t="shared" ca="1" si="210"/>
        <v>Auto</v>
      </c>
      <c r="N1181" s="3">
        <f t="shared" ca="1" si="200"/>
        <v>4</v>
      </c>
      <c r="O1181" s="3">
        <f t="shared" ca="1" si="200"/>
        <v>3</v>
      </c>
      <c r="P1181" s="3">
        <f t="shared" ca="1" si="200"/>
        <v>4</v>
      </c>
    </row>
    <row r="1182" spans="1:16" x14ac:dyDescent="0.25">
      <c r="A1182" s="3">
        <f t="shared" ca="1" si="201"/>
        <v>873086861</v>
      </c>
      <c r="B1182" s="3">
        <f t="shared" ca="1" si="202"/>
        <v>4885</v>
      </c>
      <c r="C1182" s="1">
        <f t="shared" ca="1" si="203"/>
        <v>41389</v>
      </c>
      <c r="D1182" s="7">
        <f t="shared" ca="1" si="204"/>
        <v>8</v>
      </c>
      <c r="E1182" s="3" t="str">
        <f ca="1">VLOOKUP(D1182,State!$A$1:$B$9,2,0)</f>
        <v>ACT</v>
      </c>
      <c r="F1182" s="3">
        <f t="shared" ca="1" si="205"/>
        <v>516</v>
      </c>
      <c r="G1182" s="3" t="str">
        <f ca="1">VLOOKUP(F1182,Occupation!$A$1:$B$915,2,0)</f>
        <v>Roof Tiler</v>
      </c>
      <c r="H1182" s="3">
        <f t="shared" ca="1" si="206"/>
        <v>4</v>
      </c>
      <c r="I1182" s="3">
        <f t="shared" ca="1" si="207"/>
        <v>65516.1</v>
      </c>
      <c r="J1182" s="3">
        <f t="shared" ca="1" si="208"/>
        <v>0.45166224085285772</v>
      </c>
      <c r="K1182" s="3">
        <f t="shared" ca="1" si="209"/>
        <v>7</v>
      </c>
      <c r="L1182" s="3" t="str">
        <f ca="1">VLOOKUP(K1182,Freq_Investment!$A$1:$B$8,2,0)</f>
        <v>Yearly</v>
      </c>
      <c r="M1182" s="3" t="str">
        <f t="shared" ca="1" si="210"/>
        <v>Manual</v>
      </c>
      <c r="N1182" s="3">
        <f t="shared" ca="1" si="200"/>
        <v>2</v>
      </c>
      <c r="O1182" s="3">
        <f t="shared" ca="1" si="200"/>
        <v>3</v>
      </c>
      <c r="P1182" s="3">
        <f t="shared" ca="1" si="200"/>
        <v>3</v>
      </c>
    </row>
    <row r="1183" spans="1:16" x14ac:dyDescent="0.25">
      <c r="A1183" s="3">
        <f t="shared" ca="1" si="201"/>
        <v>298433780</v>
      </c>
      <c r="B1183" s="3">
        <f t="shared" ca="1" si="202"/>
        <v>4885</v>
      </c>
      <c r="C1183" s="1">
        <f t="shared" ca="1" si="203"/>
        <v>36224</v>
      </c>
      <c r="D1183" s="7">
        <f t="shared" ca="1" si="204"/>
        <v>6</v>
      </c>
      <c r="E1183" s="3" t="str">
        <f ca="1">VLOOKUP(D1183,State!$A$1:$B$9,2,0)</f>
        <v>TAS</v>
      </c>
      <c r="F1183" s="3">
        <f t="shared" ca="1" si="205"/>
        <v>560</v>
      </c>
      <c r="G1183" s="3" t="str">
        <f ca="1">VLOOKUP(F1183,Occupation!$A$1:$B$915,2,0)</f>
        <v>Aquaculture Supervisor</v>
      </c>
      <c r="H1183" s="3">
        <f t="shared" ca="1" si="206"/>
        <v>7</v>
      </c>
      <c r="I1183" s="3">
        <f t="shared" ca="1" si="207"/>
        <v>27562.78</v>
      </c>
      <c r="J1183" s="3">
        <f t="shared" ca="1" si="208"/>
        <v>0.29721151308819488</v>
      </c>
      <c r="K1183" s="3">
        <f t="shared" ca="1" si="209"/>
        <v>7</v>
      </c>
      <c r="L1183" s="3" t="str">
        <f ca="1">VLOOKUP(K1183,Freq_Investment!$A$1:$B$8,2,0)</f>
        <v>Yearly</v>
      </c>
      <c r="M1183" s="3" t="str">
        <f t="shared" ca="1" si="210"/>
        <v>Manual</v>
      </c>
      <c r="N1183" s="3">
        <f t="shared" ca="1" si="200"/>
        <v>3</v>
      </c>
      <c r="O1183" s="3">
        <f t="shared" ca="1" si="200"/>
        <v>4</v>
      </c>
      <c r="P1183" s="3">
        <f t="shared" ca="1" si="200"/>
        <v>3</v>
      </c>
    </row>
    <row r="1184" spans="1:16" x14ac:dyDescent="0.25">
      <c r="A1184" s="3">
        <f t="shared" ca="1" si="201"/>
        <v>344706228</v>
      </c>
      <c r="B1184" s="3">
        <f t="shared" ca="1" si="202"/>
        <v>9475</v>
      </c>
      <c r="C1184" s="1">
        <f t="shared" ca="1" si="203"/>
        <v>38906</v>
      </c>
      <c r="D1184" s="7">
        <f t="shared" ca="1" si="204"/>
        <v>5</v>
      </c>
      <c r="E1184" s="3" t="str">
        <f ca="1">VLOOKUP(D1184,State!$A$1:$B$9,2,0)</f>
        <v>NT</v>
      </c>
      <c r="F1184" s="3">
        <f t="shared" ca="1" si="205"/>
        <v>53</v>
      </c>
      <c r="G1184" s="3" t="str">
        <f ca="1">VLOOKUP(F1184,Occupation!$A$1:$B$915,2,0)</f>
        <v>Health and Welfare Services Managers nec</v>
      </c>
      <c r="H1184" s="3">
        <f t="shared" ca="1" si="206"/>
        <v>2</v>
      </c>
      <c r="I1184" s="3">
        <f t="shared" ca="1" si="207"/>
        <v>16695.169999999998</v>
      </c>
      <c r="J1184" s="3">
        <f t="shared" ca="1" si="208"/>
        <v>0.10178953548606773</v>
      </c>
      <c r="K1184" s="3">
        <f t="shared" ca="1" si="209"/>
        <v>1</v>
      </c>
      <c r="L1184" s="3" t="str">
        <f ca="1">VLOOKUP(K1184,Freq_Investment!$A$1:$B$8,2,0)</f>
        <v>Daily</v>
      </c>
      <c r="M1184" s="3" t="str">
        <f t="shared" ca="1" si="210"/>
        <v>Manual</v>
      </c>
      <c r="N1184" s="3">
        <f t="shared" ca="1" si="200"/>
        <v>5</v>
      </c>
      <c r="O1184" s="3">
        <f t="shared" ca="1" si="200"/>
        <v>4</v>
      </c>
      <c r="P1184" s="3">
        <f t="shared" ca="1" si="200"/>
        <v>5</v>
      </c>
    </row>
    <row r="1185" spans="1:16" x14ac:dyDescent="0.25">
      <c r="A1185" s="3">
        <f t="shared" ca="1" si="201"/>
        <v>643523419</v>
      </c>
      <c r="B1185" s="3">
        <f t="shared" ca="1" si="202"/>
        <v>9766</v>
      </c>
      <c r="C1185" s="1">
        <f t="shared" ca="1" si="203"/>
        <v>26325</v>
      </c>
      <c r="D1185" s="7">
        <f t="shared" ca="1" si="204"/>
        <v>2</v>
      </c>
      <c r="E1185" s="3" t="str">
        <f ca="1">VLOOKUP(D1185,State!$A$1:$B$9,2,0)</f>
        <v>QLD</v>
      </c>
      <c r="F1185" s="3">
        <f t="shared" ca="1" si="205"/>
        <v>266</v>
      </c>
      <c r="G1185" s="3" t="str">
        <f ca="1">VLOOKUP(F1185,Occupation!$A$1:$B$915,2,0)</f>
        <v>Middle School Teacher / Intermediate School Teacher</v>
      </c>
      <c r="H1185" s="3">
        <f t="shared" ca="1" si="206"/>
        <v>10</v>
      </c>
      <c r="I1185" s="3">
        <f t="shared" ca="1" si="207"/>
        <v>41723.81</v>
      </c>
      <c r="J1185" s="3">
        <f t="shared" ca="1" si="208"/>
        <v>4.2419523092889322E-2</v>
      </c>
      <c r="K1185" s="3">
        <f t="shared" ca="1" si="209"/>
        <v>6</v>
      </c>
      <c r="L1185" s="3" t="str">
        <f ca="1">VLOOKUP(K1185,Freq_Investment!$A$1:$B$8,2,0)</f>
        <v>Half-yearly</v>
      </c>
      <c r="M1185" s="3" t="str">
        <f t="shared" ca="1" si="210"/>
        <v>Manual</v>
      </c>
      <c r="N1185" s="3">
        <f t="shared" ca="1" si="200"/>
        <v>1</v>
      </c>
      <c r="O1185" s="3">
        <f t="shared" ca="1" si="200"/>
        <v>4</v>
      </c>
      <c r="P1185" s="3">
        <f t="shared" ca="1" si="200"/>
        <v>1</v>
      </c>
    </row>
    <row r="1186" spans="1:16" x14ac:dyDescent="0.25">
      <c r="A1186" s="3">
        <f t="shared" ca="1" si="201"/>
        <v>27232231</v>
      </c>
      <c r="B1186" s="3">
        <f t="shared" ca="1" si="202"/>
        <v>187</v>
      </c>
      <c r="C1186" s="1">
        <f t="shared" ca="1" si="203"/>
        <v>28611</v>
      </c>
      <c r="D1186" s="7">
        <f t="shared" ca="1" si="204"/>
        <v>5</v>
      </c>
      <c r="E1186" s="3" t="str">
        <f ca="1">VLOOKUP(D1186,State!$A$1:$B$9,2,0)</f>
        <v>NT</v>
      </c>
      <c r="F1186" s="3">
        <f t="shared" ca="1" si="205"/>
        <v>751</v>
      </c>
      <c r="G1186" s="3" t="str">
        <f ca="1">VLOOKUP(F1186,Occupation!$A$1:$B$915,2,0)</f>
        <v>Clerk of Court</v>
      </c>
      <c r="H1186" s="3">
        <f t="shared" ca="1" si="206"/>
        <v>3</v>
      </c>
      <c r="I1186" s="3">
        <f t="shared" ca="1" si="207"/>
        <v>90967.27</v>
      </c>
      <c r="J1186" s="3">
        <f t="shared" ca="1" si="208"/>
        <v>0.43834039413673104</v>
      </c>
      <c r="K1186" s="3">
        <f t="shared" ca="1" si="209"/>
        <v>5</v>
      </c>
      <c r="L1186" s="3" t="str">
        <f ca="1">VLOOKUP(K1186,Freq_Investment!$A$1:$B$8,2,0)</f>
        <v>Quarterly</v>
      </c>
      <c r="M1186" s="3" t="str">
        <f t="shared" ca="1" si="210"/>
        <v>Auto</v>
      </c>
      <c r="N1186" s="3">
        <f t="shared" ca="1" si="200"/>
        <v>5</v>
      </c>
      <c r="O1186" s="3">
        <f t="shared" ca="1" si="200"/>
        <v>5</v>
      </c>
      <c r="P1186" s="3">
        <f t="shared" ca="1" si="200"/>
        <v>4</v>
      </c>
    </row>
    <row r="1187" spans="1:16" x14ac:dyDescent="0.25">
      <c r="A1187" s="3">
        <f t="shared" ca="1" si="201"/>
        <v>336948812</v>
      </c>
      <c r="B1187" s="3">
        <f t="shared" ca="1" si="202"/>
        <v>3971</v>
      </c>
      <c r="C1187" s="1">
        <f t="shared" ca="1" si="203"/>
        <v>43901</v>
      </c>
      <c r="D1187" s="7">
        <f t="shared" ca="1" si="204"/>
        <v>6</v>
      </c>
      <c r="E1187" s="3" t="str">
        <f ca="1">VLOOKUP(D1187,State!$A$1:$B$9,2,0)</f>
        <v>TAS</v>
      </c>
      <c r="F1187" s="3">
        <f t="shared" ca="1" si="205"/>
        <v>155</v>
      </c>
      <c r="G1187" s="3" t="str">
        <f ca="1">VLOOKUP(F1187,Occupation!$A$1:$B$915,2,0)</f>
        <v>Archivist</v>
      </c>
      <c r="H1187" s="3">
        <f t="shared" ca="1" si="206"/>
        <v>2</v>
      </c>
      <c r="I1187" s="3">
        <f t="shared" ca="1" si="207"/>
        <v>95624.66</v>
      </c>
      <c r="J1187" s="3">
        <f t="shared" ca="1" si="208"/>
        <v>0.18775435564554599</v>
      </c>
      <c r="K1187" s="3">
        <f t="shared" ca="1" si="209"/>
        <v>3</v>
      </c>
      <c r="L1187" s="3" t="str">
        <f ca="1">VLOOKUP(K1187,Freq_Investment!$A$1:$B$8,2,0)</f>
        <v>Fortnightly</v>
      </c>
      <c r="M1187" s="3" t="str">
        <f t="shared" ca="1" si="210"/>
        <v>Manual</v>
      </c>
      <c r="N1187" s="3">
        <f t="shared" ca="1" si="200"/>
        <v>1</v>
      </c>
      <c r="O1187" s="3">
        <f t="shared" ca="1" si="200"/>
        <v>1</v>
      </c>
      <c r="P1187" s="3">
        <f t="shared" ca="1" si="200"/>
        <v>2</v>
      </c>
    </row>
    <row r="1188" spans="1:16" x14ac:dyDescent="0.25">
      <c r="A1188" s="3">
        <f t="shared" ca="1" si="201"/>
        <v>36430435</v>
      </c>
      <c r="B1188" s="3">
        <f t="shared" ca="1" si="202"/>
        <v>7926</v>
      </c>
      <c r="C1188" s="1">
        <f t="shared" ca="1" si="203"/>
        <v>26747</v>
      </c>
      <c r="D1188" s="7">
        <f t="shared" ca="1" si="204"/>
        <v>7</v>
      </c>
      <c r="E1188" s="3" t="str">
        <f ca="1">VLOOKUP(D1188,State!$A$1:$B$9,2,0)</f>
        <v>VIC</v>
      </c>
      <c r="F1188" s="3">
        <f t="shared" ca="1" si="205"/>
        <v>893</v>
      </c>
      <c r="G1188" s="3" t="str">
        <f ca="1">VLOOKUP(F1188,Occupation!$A$1:$B$915,2,0)</f>
        <v>Sugar Cane Farm Worker</v>
      </c>
      <c r="H1188" s="3">
        <f t="shared" ca="1" si="206"/>
        <v>10</v>
      </c>
      <c r="I1188" s="3">
        <f t="shared" ca="1" si="207"/>
        <v>84211.58</v>
      </c>
      <c r="J1188" s="3">
        <f t="shared" ca="1" si="208"/>
        <v>0.38862801585659124</v>
      </c>
      <c r="K1188" s="3">
        <f t="shared" ca="1" si="209"/>
        <v>6</v>
      </c>
      <c r="L1188" s="3" t="str">
        <f ca="1">VLOOKUP(K1188,Freq_Investment!$A$1:$B$8,2,0)</f>
        <v>Half-yearly</v>
      </c>
      <c r="M1188" s="3" t="str">
        <f t="shared" ca="1" si="210"/>
        <v>Auto</v>
      </c>
      <c r="N1188" s="3">
        <f t="shared" ca="1" si="200"/>
        <v>1</v>
      </c>
      <c r="O1188" s="3">
        <f t="shared" ca="1" si="200"/>
        <v>5</v>
      </c>
      <c r="P1188" s="3">
        <f t="shared" ca="1" si="200"/>
        <v>3</v>
      </c>
    </row>
    <row r="1189" spans="1:16" x14ac:dyDescent="0.25">
      <c r="A1189" s="3">
        <f t="shared" ca="1" si="201"/>
        <v>415218684</v>
      </c>
      <c r="B1189" s="3">
        <f t="shared" ca="1" si="202"/>
        <v>2267</v>
      </c>
      <c r="C1189" s="1">
        <f t="shared" ca="1" si="203"/>
        <v>38855</v>
      </c>
      <c r="D1189" s="7">
        <f t="shared" ca="1" si="204"/>
        <v>8</v>
      </c>
      <c r="E1189" s="3" t="str">
        <f ca="1">VLOOKUP(D1189,State!$A$1:$B$9,2,0)</f>
        <v>ACT</v>
      </c>
      <c r="F1189" s="3">
        <f t="shared" ca="1" si="205"/>
        <v>382</v>
      </c>
      <c r="G1189" s="3" t="str">
        <f ca="1">VLOOKUP(F1189,Occupation!$A$1:$B$915,2,0)</f>
        <v>Cyber Security Analyst</v>
      </c>
      <c r="H1189" s="3">
        <f t="shared" ca="1" si="206"/>
        <v>5</v>
      </c>
      <c r="I1189" s="3">
        <f t="shared" ca="1" si="207"/>
        <v>79726.899999999994</v>
      </c>
      <c r="J1189" s="3">
        <f t="shared" ca="1" si="208"/>
        <v>8.994638148395534E-2</v>
      </c>
      <c r="K1189" s="3">
        <f t="shared" ca="1" si="209"/>
        <v>1</v>
      </c>
      <c r="L1189" s="3" t="str">
        <f ca="1">VLOOKUP(K1189,Freq_Investment!$A$1:$B$8,2,0)</f>
        <v>Daily</v>
      </c>
      <c r="M1189" s="3" t="str">
        <f t="shared" ca="1" si="210"/>
        <v>Auto</v>
      </c>
      <c r="N1189" s="3">
        <f t="shared" ca="1" si="200"/>
        <v>2</v>
      </c>
      <c r="O1189" s="3">
        <f t="shared" ca="1" si="200"/>
        <v>3</v>
      </c>
      <c r="P1189" s="3">
        <f t="shared" ca="1" si="200"/>
        <v>3</v>
      </c>
    </row>
    <row r="1190" spans="1:16" x14ac:dyDescent="0.25">
      <c r="A1190" s="3">
        <f t="shared" ca="1" si="201"/>
        <v>292311148</v>
      </c>
      <c r="B1190" s="3">
        <f t="shared" ca="1" si="202"/>
        <v>6449</v>
      </c>
      <c r="C1190" s="1">
        <f t="shared" ca="1" si="203"/>
        <v>38338</v>
      </c>
      <c r="D1190" s="7">
        <f t="shared" ca="1" si="204"/>
        <v>8</v>
      </c>
      <c r="E1190" s="3" t="str">
        <f ca="1">VLOOKUP(D1190,State!$A$1:$B$9,2,0)</f>
        <v>ACT</v>
      </c>
      <c r="F1190" s="3">
        <f t="shared" ca="1" si="205"/>
        <v>399</v>
      </c>
      <c r="G1190" s="3" t="str">
        <f ca="1">VLOOKUP(F1190,Occupation!$A$1:$B$915,2,0)</f>
        <v>Drug and Alcohol Counsellor</v>
      </c>
      <c r="H1190" s="3">
        <f t="shared" ca="1" si="206"/>
        <v>9</v>
      </c>
      <c r="I1190" s="3">
        <f t="shared" ca="1" si="207"/>
        <v>91133.94</v>
      </c>
      <c r="J1190" s="3">
        <f t="shared" ca="1" si="208"/>
        <v>0.36867807201957897</v>
      </c>
      <c r="K1190" s="3">
        <f t="shared" ca="1" si="209"/>
        <v>5</v>
      </c>
      <c r="L1190" s="3" t="str">
        <f ca="1">VLOOKUP(K1190,Freq_Investment!$A$1:$B$8,2,0)</f>
        <v>Quarterly</v>
      </c>
      <c r="M1190" s="3" t="str">
        <f t="shared" ca="1" si="210"/>
        <v>Auto</v>
      </c>
      <c r="N1190" s="3">
        <f t="shared" ca="1" si="200"/>
        <v>3</v>
      </c>
      <c r="O1190" s="3">
        <f t="shared" ca="1" si="200"/>
        <v>4</v>
      </c>
      <c r="P1190" s="3">
        <f t="shared" ca="1" si="200"/>
        <v>2</v>
      </c>
    </row>
    <row r="1191" spans="1:16" x14ac:dyDescent="0.25">
      <c r="A1191" s="3">
        <f t="shared" ca="1" si="201"/>
        <v>257914420</v>
      </c>
      <c r="B1191" s="3">
        <f t="shared" ca="1" si="202"/>
        <v>2835</v>
      </c>
      <c r="C1191" s="1">
        <f t="shared" ca="1" si="203"/>
        <v>40405</v>
      </c>
      <c r="D1191" s="7">
        <f t="shared" ca="1" si="204"/>
        <v>8</v>
      </c>
      <c r="E1191" s="3" t="str">
        <f ca="1">VLOOKUP(D1191,State!$A$1:$B$9,2,0)</f>
        <v>ACT</v>
      </c>
      <c r="F1191" s="3">
        <f t="shared" ca="1" si="205"/>
        <v>294</v>
      </c>
      <c r="G1191" s="3" t="str">
        <f ca="1">VLOOKUP(F1191,Occupation!$A$1:$B$915,2,0)</f>
        <v>Industrial Pharmacist</v>
      </c>
      <c r="H1191" s="3">
        <f t="shared" ca="1" si="206"/>
        <v>2</v>
      </c>
      <c r="I1191" s="3">
        <f t="shared" ca="1" si="207"/>
        <v>39876.519999999997</v>
      </c>
      <c r="J1191" s="3">
        <f t="shared" ca="1" si="208"/>
        <v>0.12708699757595437</v>
      </c>
      <c r="K1191" s="3">
        <f t="shared" ca="1" si="209"/>
        <v>6</v>
      </c>
      <c r="L1191" s="3" t="str">
        <f ca="1">VLOOKUP(K1191,Freq_Investment!$A$1:$B$8,2,0)</f>
        <v>Half-yearly</v>
      </c>
      <c r="M1191" s="3" t="str">
        <f t="shared" ca="1" si="210"/>
        <v>Auto</v>
      </c>
      <c r="N1191" s="3">
        <f t="shared" ca="1" si="200"/>
        <v>2</v>
      </c>
      <c r="O1191" s="3">
        <f t="shared" ca="1" si="200"/>
        <v>2</v>
      </c>
      <c r="P1191" s="3">
        <f t="shared" ca="1" si="200"/>
        <v>5</v>
      </c>
    </row>
    <row r="1192" spans="1:16" x14ac:dyDescent="0.25">
      <c r="A1192" s="3">
        <f t="shared" ca="1" si="201"/>
        <v>421342304</v>
      </c>
      <c r="B1192" s="3">
        <f t="shared" ca="1" si="202"/>
        <v>1030</v>
      </c>
      <c r="C1192" s="1">
        <f t="shared" ca="1" si="203"/>
        <v>38446</v>
      </c>
      <c r="D1192" s="7">
        <f t="shared" ca="1" si="204"/>
        <v>8</v>
      </c>
      <c r="E1192" s="3" t="str">
        <f ca="1">VLOOKUP(D1192,State!$A$1:$B$9,2,0)</f>
        <v>ACT</v>
      </c>
      <c r="F1192" s="3">
        <f t="shared" ca="1" si="205"/>
        <v>87</v>
      </c>
      <c r="G1192" s="3" t="str">
        <f ca="1">VLOOKUP(F1192,Occupation!$A$1:$B$915,2,0)</f>
        <v>Railway Station Manager</v>
      </c>
      <c r="H1192" s="3">
        <f t="shared" ca="1" si="206"/>
        <v>8</v>
      </c>
      <c r="I1192" s="3">
        <f t="shared" ca="1" si="207"/>
        <v>7071.08</v>
      </c>
      <c r="J1192" s="3">
        <f t="shared" ca="1" si="208"/>
        <v>0.41730519994026094</v>
      </c>
      <c r="K1192" s="3">
        <f t="shared" ca="1" si="209"/>
        <v>5</v>
      </c>
      <c r="L1192" s="3" t="str">
        <f ca="1">VLOOKUP(K1192,Freq_Investment!$A$1:$B$8,2,0)</f>
        <v>Quarterly</v>
      </c>
      <c r="M1192" s="3" t="str">
        <f t="shared" ca="1" si="210"/>
        <v>Manual</v>
      </c>
      <c r="N1192" s="3">
        <f t="shared" ca="1" si="200"/>
        <v>1</v>
      </c>
      <c r="O1192" s="3">
        <f t="shared" ca="1" si="200"/>
        <v>3</v>
      </c>
      <c r="P1192" s="3">
        <f t="shared" ca="1" si="200"/>
        <v>1</v>
      </c>
    </row>
    <row r="1193" spans="1:16" x14ac:dyDescent="0.25">
      <c r="A1193" s="3">
        <f t="shared" ca="1" si="201"/>
        <v>262178287</v>
      </c>
      <c r="B1193" s="3">
        <f t="shared" ca="1" si="202"/>
        <v>8013</v>
      </c>
      <c r="C1193" s="1">
        <f t="shared" ca="1" si="203"/>
        <v>26636</v>
      </c>
      <c r="D1193" s="7">
        <f t="shared" ca="1" si="204"/>
        <v>8</v>
      </c>
      <c r="E1193" s="3" t="str">
        <f ca="1">VLOOKUP(D1193,State!$A$1:$B$9,2,0)</f>
        <v>ACT</v>
      </c>
      <c r="F1193" s="3">
        <f t="shared" ca="1" si="205"/>
        <v>364</v>
      </c>
      <c r="G1193" s="3" t="str">
        <f ca="1">VLOOKUP(F1193,Occupation!$A$1:$B$915,2,0)</f>
        <v>Registered Nurses nec</v>
      </c>
      <c r="H1193" s="3">
        <f t="shared" ca="1" si="206"/>
        <v>4</v>
      </c>
      <c r="I1193" s="3">
        <f t="shared" ca="1" si="207"/>
        <v>98913.1</v>
      </c>
      <c r="J1193" s="3">
        <f t="shared" ca="1" si="208"/>
        <v>0.41860827078860235</v>
      </c>
      <c r="K1193" s="3">
        <f t="shared" ca="1" si="209"/>
        <v>2</v>
      </c>
      <c r="L1193" s="3" t="str">
        <f ca="1">VLOOKUP(K1193,Freq_Investment!$A$1:$B$8,2,0)</f>
        <v>Weekly</v>
      </c>
      <c r="M1193" s="3" t="str">
        <f t="shared" ca="1" si="210"/>
        <v>Manual</v>
      </c>
      <c r="N1193" s="3">
        <f t="shared" ca="1" si="200"/>
        <v>4</v>
      </c>
      <c r="O1193" s="3">
        <f t="shared" ca="1" si="200"/>
        <v>2</v>
      </c>
      <c r="P1193" s="3">
        <f t="shared" ca="1" si="200"/>
        <v>3</v>
      </c>
    </row>
    <row r="1194" spans="1:16" x14ac:dyDescent="0.25">
      <c r="A1194" s="3">
        <f t="shared" ca="1" si="201"/>
        <v>810599043</v>
      </c>
      <c r="B1194" s="3">
        <f t="shared" ca="1" si="202"/>
        <v>6889</v>
      </c>
      <c r="C1194" s="1">
        <f t="shared" ca="1" si="203"/>
        <v>28229</v>
      </c>
      <c r="D1194" s="7">
        <f t="shared" ca="1" si="204"/>
        <v>2</v>
      </c>
      <c r="E1194" s="3" t="str">
        <f ca="1">VLOOKUP(D1194,State!$A$1:$B$9,2,0)</f>
        <v>QLD</v>
      </c>
      <c r="F1194" s="3">
        <f t="shared" ca="1" si="205"/>
        <v>701</v>
      </c>
      <c r="G1194" s="3" t="str">
        <f ca="1">VLOOKUP(F1194,Occupation!$A$1:$B$915,2,0)</f>
        <v>Swimming Coach or Instructor</v>
      </c>
      <c r="H1194" s="3">
        <f t="shared" ca="1" si="206"/>
        <v>1</v>
      </c>
      <c r="I1194" s="3">
        <f t="shared" ca="1" si="207"/>
        <v>31495.95</v>
      </c>
      <c r="J1194" s="3">
        <f t="shared" ca="1" si="208"/>
        <v>0.42015004453378035</v>
      </c>
      <c r="K1194" s="3">
        <f t="shared" ca="1" si="209"/>
        <v>5</v>
      </c>
      <c r="L1194" s="3" t="str">
        <f ca="1">VLOOKUP(K1194,Freq_Investment!$A$1:$B$8,2,0)</f>
        <v>Quarterly</v>
      </c>
      <c r="M1194" s="3" t="str">
        <f t="shared" ca="1" si="210"/>
        <v>Manual</v>
      </c>
      <c r="N1194" s="3">
        <f t="shared" ca="1" si="200"/>
        <v>5</v>
      </c>
      <c r="O1194" s="3">
        <f t="shared" ca="1" si="200"/>
        <v>4</v>
      </c>
      <c r="P1194" s="3">
        <f t="shared" ca="1" si="200"/>
        <v>3</v>
      </c>
    </row>
    <row r="1195" spans="1:16" x14ac:dyDescent="0.25">
      <c r="A1195" s="3">
        <f t="shared" ca="1" si="201"/>
        <v>454790092</v>
      </c>
      <c r="B1195" s="3">
        <f t="shared" ca="1" si="202"/>
        <v>9184</v>
      </c>
      <c r="C1195" s="1">
        <f t="shared" ca="1" si="203"/>
        <v>36222</v>
      </c>
      <c r="D1195" s="7">
        <f t="shared" ca="1" si="204"/>
        <v>4</v>
      </c>
      <c r="E1195" s="3" t="str">
        <f ca="1">VLOOKUP(D1195,State!$A$1:$B$9,2,0)</f>
        <v>WA</v>
      </c>
      <c r="F1195" s="3">
        <f t="shared" ca="1" si="205"/>
        <v>170</v>
      </c>
      <c r="G1195" s="3" t="str">
        <f ca="1">VLOOKUP(F1195,Occupation!$A$1:$B$915,2,0)</f>
        <v>Patents Examiner</v>
      </c>
      <c r="H1195" s="3">
        <f t="shared" ca="1" si="206"/>
        <v>10</v>
      </c>
      <c r="I1195" s="3">
        <f t="shared" ca="1" si="207"/>
        <v>91085.64</v>
      </c>
      <c r="J1195" s="3">
        <f t="shared" ca="1" si="208"/>
        <v>0.15120132248083179</v>
      </c>
      <c r="K1195" s="3">
        <f t="shared" ca="1" si="209"/>
        <v>4</v>
      </c>
      <c r="L1195" s="3" t="str">
        <f ca="1">VLOOKUP(K1195,Freq_Investment!$A$1:$B$8,2,0)</f>
        <v>Monthly</v>
      </c>
      <c r="M1195" s="3" t="str">
        <f t="shared" ca="1" si="210"/>
        <v>Manual</v>
      </c>
      <c r="N1195" s="3">
        <f t="shared" ca="1" si="200"/>
        <v>3</v>
      </c>
      <c r="O1195" s="3">
        <f t="shared" ca="1" si="200"/>
        <v>2</v>
      </c>
      <c r="P1195" s="3">
        <f t="shared" ca="1" si="200"/>
        <v>2</v>
      </c>
    </row>
    <row r="1196" spans="1:16" x14ac:dyDescent="0.25">
      <c r="A1196" s="3">
        <f t="shared" ca="1" si="201"/>
        <v>982914484</v>
      </c>
      <c r="B1196" s="3">
        <f t="shared" ca="1" si="202"/>
        <v>4405</v>
      </c>
      <c r="C1196" s="1">
        <f t="shared" ca="1" si="203"/>
        <v>35336</v>
      </c>
      <c r="D1196" s="7">
        <f t="shared" ca="1" si="204"/>
        <v>3</v>
      </c>
      <c r="E1196" s="3" t="str">
        <f ca="1">VLOOKUP(D1196,State!$A$1:$B$9,2,0)</f>
        <v>SA</v>
      </c>
      <c r="F1196" s="3">
        <f t="shared" ca="1" si="205"/>
        <v>384</v>
      </c>
      <c r="G1196" s="3" t="str">
        <f ca="1">VLOOKUP(F1196,Occupation!$A$1:$B$915,2,0)</f>
        <v>Cyber Security Operations Coordinator</v>
      </c>
      <c r="H1196" s="3">
        <f t="shared" ca="1" si="206"/>
        <v>2</v>
      </c>
      <c r="I1196" s="3">
        <f t="shared" ca="1" si="207"/>
        <v>9284.99</v>
      </c>
      <c r="J1196" s="3">
        <f t="shared" ca="1" si="208"/>
        <v>0.11265790328287201</v>
      </c>
      <c r="K1196" s="3">
        <f t="shared" ca="1" si="209"/>
        <v>4</v>
      </c>
      <c r="L1196" s="3" t="str">
        <f ca="1">VLOOKUP(K1196,Freq_Investment!$A$1:$B$8,2,0)</f>
        <v>Monthly</v>
      </c>
      <c r="M1196" s="3" t="str">
        <f t="shared" ca="1" si="210"/>
        <v>Auto</v>
      </c>
      <c r="N1196" s="3">
        <f t="shared" ca="1" si="200"/>
        <v>1</v>
      </c>
      <c r="O1196" s="3">
        <f t="shared" ca="1" si="200"/>
        <v>4</v>
      </c>
      <c r="P1196" s="3">
        <f t="shared" ca="1" si="200"/>
        <v>1</v>
      </c>
    </row>
    <row r="1197" spans="1:16" x14ac:dyDescent="0.25">
      <c r="A1197" s="3">
        <f t="shared" ca="1" si="201"/>
        <v>62848464</v>
      </c>
      <c r="B1197" s="3">
        <f t="shared" ca="1" si="202"/>
        <v>4371</v>
      </c>
      <c r="C1197" s="1">
        <f t="shared" ca="1" si="203"/>
        <v>26909</v>
      </c>
      <c r="D1197" s="7">
        <f t="shared" ca="1" si="204"/>
        <v>3</v>
      </c>
      <c r="E1197" s="3" t="str">
        <f ca="1">VLOOKUP(D1197,State!$A$1:$B$9,2,0)</f>
        <v>SA</v>
      </c>
      <c r="F1197" s="3">
        <f t="shared" ca="1" si="205"/>
        <v>857</v>
      </c>
      <c r="G1197" s="3" t="str">
        <f ca="1">VLOOKUP(F1197,Occupation!$A$1:$B$915,2,0)</f>
        <v>Railway Track Plant Operator</v>
      </c>
      <c r="H1197" s="3">
        <f t="shared" ca="1" si="206"/>
        <v>8</v>
      </c>
      <c r="I1197" s="3">
        <f t="shared" ca="1" si="207"/>
        <v>27837.67</v>
      </c>
      <c r="J1197" s="3">
        <f t="shared" ca="1" si="208"/>
        <v>5.3359521593982384E-2</v>
      </c>
      <c r="K1197" s="3">
        <f t="shared" ca="1" si="209"/>
        <v>6</v>
      </c>
      <c r="L1197" s="3" t="str">
        <f ca="1">VLOOKUP(K1197,Freq_Investment!$A$1:$B$8,2,0)</f>
        <v>Half-yearly</v>
      </c>
      <c r="M1197" s="3" t="str">
        <f t="shared" ca="1" si="210"/>
        <v>Auto</v>
      </c>
      <c r="N1197" s="3">
        <f t="shared" ca="1" si="200"/>
        <v>4</v>
      </c>
      <c r="O1197" s="3">
        <f t="shared" ca="1" si="200"/>
        <v>3</v>
      </c>
      <c r="P1197" s="3">
        <f t="shared" ca="1" si="200"/>
        <v>3</v>
      </c>
    </row>
    <row r="1198" spans="1:16" x14ac:dyDescent="0.25">
      <c r="A1198" s="3">
        <f t="shared" ca="1" si="201"/>
        <v>619070113</v>
      </c>
      <c r="B1198" s="3">
        <f t="shared" ca="1" si="202"/>
        <v>1835</v>
      </c>
      <c r="C1198" s="1">
        <f t="shared" ca="1" si="203"/>
        <v>31658</v>
      </c>
      <c r="D1198" s="7">
        <f t="shared" ca="1" si="204"/>
        <v>7</v>
      </c>
      <c r="E1198" s="3" t="str">
        <f ca="1">VLOOKUP(D1198,State!$A$1:$B$9,2,0)</f>
        <v>VIC</v>
      </c>
      <c r="F1198" s="3">
        <f t="shared" ca="1" si="205"/>
        <v>754</v>
      </c>
      <c r="G1198" s="3" t="str">
        <f ca="1">VLOOKUP(F1198,Occupation!$A$1:$B$915,2,0)</f>
        <v>Law Clerk</v>
      </c>
      <c r="H1198" s="3">
        <f t="shared" ca="1" si="206"/>
        <v>7</v>
      </c>
      <c r="I1198" s="3">
        <f t="shared" ca="1" si="207"/>
        <v>44206.83</v>
      </c>
      <c r="J1198" s="3">
        <f t="shared" ca="1" si="208"/>
        <v>0.31701852695516469</v>
      </c>
      <c r="K1198" s="3">
        <f t="shared" ca="1" si="209"/>
        <v>3</v>
      </c>
      <c r="L1198" s="3" t="str">
        <f ca="1">VLOOKUP(K1198,Freq_Investment!$A$1:$B$8,2,0)</f>
        <v>Fortnightly</v>
      </c>
      <c r="M1198" s="3" t="str">
        <f t="shared" ca="1" si="210"/>
        <v>Auto</v>
      </c>
      <c r="N1198" s="3">
        <f t="shared" ref="N1198:P1261" ca="1" si="211">RANDBETWEEN(1,5)</f>
        <v>1</v>
      </c>
      <c r="O1198" s="3">
        <f t="shared" ca="1" si="211"/>
        <v>4</v>
      </c>
      <c r="P1198" s="3">
        <f t="shared" ca="1" si="211"/>
        <v>5</v>
      </c>
    </row>
    <row r="1199" spans="1:16" x14ac:dyDescent="0.25">
      <c r="A1199" s="3">
        <f t="shared" ca="1" si="201"/>
        <v>452801806</v>
      </c>
      <c r="B1199" s="3">
        <f t="shared" ca="1" si="202"/>
        <v>2866</v>
      </c>
      <c r="C1199" s="1">
        <f t="shared" ca="1" si="203"/>
        <v>30724</v>
      </c>
      <c r="D1199" s="7">
        <f t="shared" ca="1" si="204"/>
        <v>5</v>
      </c>
      <c r="E1199" s="3" t="str">
        <f ca="1">VLOOKUP(D1199,State!$A$1:$B$9,2,0)</f>
        <v>NT</v>
      </c>
      <c r="F1199" s="3">
        <f t="shared" ca="1" si="205"/>
        <v>53</v>
      </c>
      <c r="G1199" s="3" t="str">
        <f ca="1">VLOOKUP(F1199,Occupation!$A$1:$B$915,2,0)</f>
        <v>Health and Welfare Services Managers nec</v>
      </c>
      <c r="H1199" s="3">
        <f t="shared" ca="1" si="206"/>
        <v>3</v>
      </c>
      <c r="I1199" s="3">
        <f t="shared" ca="1" si="207"/>
        <v>38871.82</v>
      </c>
      <c r="J1199" s="3">
        <f t="shared" ca="1" si="208"/>
        <v>0.19649307875574679</v>
      </c>
      <c r="K1199" s="3">
        <f t="shared" ca="1" si="209"/>
        <v>2</v>
      </c>
      <c r="L1199" s="3" t="str">
        <f ca="1">VLOOKUP(K1199,Freq_Investment!$A$1:$B$8,2,0)</f>
        <v>Weekly</v>
      </c>
      <c r="M1199" s="3" t="str">
        <f t="shared" ca="1" si="210"/>
        <v>Auto</v>
      </c>
      <c r="N1199" s="3">
        <f t="shared" ca="1" si="211"/>
        <v>2</v>
      </c>
      <c r="O1199" s="3">
        <f t="shared" ca="1" si="211"/>
        <v>3</v>
      </c>
      <c r="P1199" s="3">
        <f t="shared" ca="1" si="211"/>
        <v>2</v>
      </c>
    </row>
    <row r="1200" spans="1:16" x14ac:dyDescent="0.25">
      <c r="A1200" s="3">
        <f t="shared" ca="1" si="201"/>
        <v>874507391</v>
      </c>
      <c r="B1200" s="3">
        <f t="shared" ca="1" si="202"/>
        <v>4001</v>
      </c>
      <c r="C1200" s="1">
        <f t="shared" ca="1" si="203"/>
        <v>34811</v>
      </c>
      <c r="D1200" s="7">
        <f t="shared" ca="1" si="204"/>
        <v>8</v>
      </c>
      <c r="E1200" s="3" t="str">
        <f ca="1">VLOOKUP(D1200,State!$A$1:$B$9,2,0)</f>
        <v>ACT</v>
      </c>
      <c r="F1200" s="3">
        <f t="shared" ca="1" si="205"/>
        <v>205</v>
      </c>
      <c r="G1200" s="3" t="str">
        <f ca="1">VLOOKUP(F1200,Occupation!$A$1:$B$915,2,0)</f>
        <v>Multimedia Designer</v>
      </c>
      <c r="H1200" s="3">
        <f t="shared" ca="1" si="206"/>
        <v>3</v>
      </c>
      <c r="I1200" s="3">
        <f t="shared" ca="1" si="207"/>
        <v>50384.42</v>
      </c>
      <c r="J1200" s="3">
        <f t="shared" ca="1" si="208"/>
        <v>8.2996692586323306E-2</v>
      </c>
      <c r="K1200" s="3">
        <f t="shared" ca="1" si="209"/>
        <v>6</v>
      </c>
      <c r="L1200" s="3" t="str">
        <f ca="1">VLOOKUP(K1200,Freq_Investment!$A$1:$B$8,2,0)</f>
        <v>Half-yearly</v>
      </c>
      <c r="M1200" s="3" t="str">
        <f t="shared" ca="1" si="210"/>
        <v>Manual</v>
      </c>
      <c r="N1200" s="3">
        <f t="shared" ca="1" si="211"/>
        <v>5</v>
      </c>
      <c r="O1200" s="3">
        <f t="shared" ca="1" si="211"/>
        <v>3</v>
      </c>
      <c r="P1200" s="3">
        <f t="shared" ca="1" si="211"/>
        <v>4</v>
      </c>
    </row>
    <row r="1201" spans="1:16" x14ac:dyDescent="0.25">
      <c r="A1201" s="3">
        <f t="shared" ca="1" si="201"/>
        <v>861366829</v>
      </c>
      <c r="B1201" s="3">
        <f t="shared" ca="1" si="202"/>
        <v>2830</v>
      </c>
      <c r="C1201" s="1">
        <f t="shared" ca="1" si="203"/>
        <v>28261</v>
      </c>
      <c r="D1201" s="7">
        <f t="shared" ca="1" si="204"/>
        <v>4</v>
      </c>
      <c r="E1201" s="3" t="str">
        <f ca="1">VLOOKUP(D1201,State!$A$1:$B$9,2,0)</f>
        <v>WA</v>
      </c>
      <c r="F1201" s="3">
        <f t="shared" ca="1" si="205"/>
        <v>224</v>
      </c>
      <c r="G1201" s="3" t="str">
        <f ca="1">VLOOKUP(F1201,Occupation!$A$1:$B$915,2,0)</f>
        <v>Agricultural Engineer</v>
      </c>
      <c r="H1201" s="3">
        <f t="shared" ca="1" si="206"/>
        <v>1</v>
      </c>
      <c r="I1201" s="3">
        <f t="shared" ca="1" si="207"/>
        <v>50927.5</v>
      </c>
      <c r="J1201" s="3">
        <f t="shared" ca="1" si="208"/>
        <v>0.14757752470513452</v>
      </c>
      <c r="K1201" s="3">
        <f t="shared" ca="1" si="209"/>
        <v>2</v>
      </c>
      <c r="L1201" s="3" t="str">
        <f ca="1">VLOOKUP(K1201,Freq_Investment!$A$1:$B$8,2,0)</f>
        <v>Weekly</v>
      </c>
      <c r="M1201" s="3" t="str">
        <f t="shared" ca="1" si="210"/>
        <v>Manual</v>
      </c>
      <c r="N1201" s="3">
        <f t="shared" ca="1" si="211"/>
        <v>2</v>
      </c>
      <c r="O1201" s="3">
        <f t="shared" ca="1" si="211"/>
        <v>5</v>
      </c>
      <c r="P1201" s="3">
        <f t="shared" ca="1" si="211"/>
        <v>3</v>
      </c>
    </row>
    <row r="1202" spans="1:16" x14ac:dyDescent="0.25">
      <c r="A1202" s="3">
        <f t="shared" ca="1" si="201"/>
        <v>523677000</v>
      </c>
      <c r="B1202" s="3">
        <f t="shared" ca="1" si="202"/>
        <v>7095</v>
      </c>
      <c r="C1202" s="1">
        <f t="shared" ca="1" si="203"/>
        <v>28772</v>
      </c>
      <c r="D1202" s="7">
        <f t="shared" ca="1" si="204"/>
        <v>4</v>
      </c>
      <c r="E1202" s="3" t="str">
        <f ca="1">VLOOKUP(D1202,State!$A$1:$B$9,2,0)</f>
        <v>WA</v>
      </c>
      <c r="F1202" s="3">
        <f t="shared" ca="1" si="205"/>
        <v>413</v>
      </c>
      <c r="G1202" s="3" t="str">
        <f ca="1">VLOOKUP(F1202,Occupation!$A$1:$B$915,2,0)</f>
        <v>Archaeologist</v>
      </c>
      <c r="H1202" s="3">
        <f t="shared" ca="1" si="206"/>
        <v>10</v>
      </c>
      <c r="I1202" s="3">
        <f t="shared" ca="1" si="207"/>
        <v>89061.440000000002</v>
      </c>
      <c r="J1202" s="3">
        <f t="shared" ca="1" si="208"/>
        <v>0.31368424217489449</v>
      </c>
      <c r="K1202" s="3">
        <f t="shared" ca="1" si="209"/>
        <v>3</v>
      </c>
      <c r="L1202" s="3" t="str">
        <f ca="1">VLOOKUP(K1202,Freq_Investment!$A$1:$B$8,2,0)</f>
        <v>Fortnightly</v>
      </c>
      <c r="M1202" s="3" t="str">
        <f t="shared" ca="1" si="210"/>
        <v>Manual</v>
      </c>
      <c r="N1202" s="3">
        <f t="shared" ca="1" si="211"/>
        <v>1</v>
      </c>
      <c r="O1202" s="3">
        <f t="shared" ca="1" si="211"/>
        <v>2</v>
      </c>
      <c r="P1202" s="3">
        <f t="shared" ca="1" si="211"/>
        <v>4</v>
      </c>
    </row>
    <row r="1203" spans="1:16" x14ac:dyDescent="0.25">
      <c r="A1203" s="3">
        <f t="shared" ca="1" si="201"/>
        <v>105497093</v>
      </c>
      <c r="B1203" s="3">
        <f t="shared" ca="1" si="202"/>
        <v>590</v>
      </c>
      <c r="C1203" s="1">
        <f t="shared" ca="1" si="203"/>
        <v>27355</v>
      </c>
      <c r="D1203" s="7">
        <f t="shared" ca="1" si="204"/>
        <v>8</v>
      </c>
      <c r="E1203" s="3" t="str">
        <f ca="1">VLOOKUP(D1203,State!$A$1:$B$9,2,0)</f>
        <v>ACT</v>
      </c>
      <c r="F1203" s="3">
        <f t="shared" ca="1" si="205"/>
        <v>376</v>
      </c>
      <c r="G1203" s="3" t="str">
        <f ca="1">VLOOKUP(F1203,Occupation!$A$1:$B$915,2,0)</f>
        <v>Penetration Tester</v>
      </c>
      <c r="H1203" s="3">
        <f t="shared" ca="1" si="206"/>
        <v>9</v>
      </c>
      <c r="I1203" s="3">
        <f t="shared" ca="1" si="207"/>
        <v>73206.149999999994</v>
      </c>
      <c r="J1203" s="3">
        <f t="shared" ca="1" si="208"/>
        <v>0.3446776063250529</v>
      </c>
      <c r="K1203" s="3">
        <f t="shared" ca="1" si="209"/>
        <v>6</v>
      </c>
      <c r="L1203" s="3" t="str">
        <f ca="1">VLOOKUP(K1203,Freq_Investment!$A$1:$B$8,2,0)</f>
        <v>Half-yearly</v>
      </c>
      <c r="M1203" s="3" t="str">
        <f t="shared" ca="1" si="210"/>
        <v>Auto</v>
      </c>
      <c r="N1203" s="3">
        <f t="shared" ca="1" si="211"/>
        <v>2</v>
      </c>
      <c r="O1203" s="3">
        <f t="shared" ca="1" si="211"/>
        <v>5</v>
      </c>
      <c r="P1203" s="3">
        <f t="shared" ca="1" si="211"/>
        <v>5</v>
      </c>
    </row>
    <row r="1204" spans="1:16" x14ac:dyDescent="0.25">
      <c r="A1204" s="3">
        <f t="shared" ca="1" si="201"/>
        <v>913244417</v>
      </c>
      <c r="B1204" s="3">
        <f t="shared" ca="1" si="202"/>
        <v>8083</v>
      </c>
      <c r="C1204" s="1">
        <f t="shared" ca="1" si="203"/>
        <v>40892</v>
      </c>
      <c r="D1204" s="7">
        <f t="shared" ca="1" si="204"/>
        <v>1</v>
      </c>
      <c r="E1204" s="3" t="str">
        <f ca="1">VLOOKUP(D1204,State!$A$1:$B$9,2,0)</f>
        <v>NSW</v>
      </c>
      <c r="F1204" s="3">
        <f t="shared" ca="1" si="205"/>
        <v>856</v>
      </c>
      <c r="G1204" s="3" t="str">
        <f ca="1">VLOOKUP(F1204,Occupation!$A$1:$B$915,2,0)</f>
        <v>Paving Plant Operator</v>
      </c>
      <c r="H1204" s="3">
        <f t="shared" ca="1" si="206"/>
        <v>5</v>
      </c>
      <c r="I1204" s="3">
        <f t="shared" ca="1" si="207"/>
        <v>58488.92</v>
      </c>
      <c r="J1204" s="3">
        <f t="shared" ca="1" si="208"/>
        <v>0.49481172362330023</v>
      </c>
      <c r="K1204" s="3">
        <f t="shared" ca="1" si="209"/>
        <v>3</v>
      </c>
      <c r="L1204" s="3" t="str">
        <f ca="1">VLOOKUP(K1204,Freq_Investment!$A$1:$B$8,2,0)</f>
        <v>Fortnightly</v>
      </c>
      <c r="M1204" s="3" t="str">
        <f t="shared" ca="1" si="210"/>
        <v>Auto</v>
      </c>
      <c r="N1204" s="3">
        <f t="shared" ca="1" si="211"/>
        <v>3</v>
      </c>
      <c r="O1204" s="3">
        <f t="shared" ca="1" si="211"/>
        <v>3</v>
      </c>
      <c r="P1204" s="3">
        <f t="shared" ca="1" si="211"/>
        <v>2</v>
      </c>
    </row>
    <row r="1205" spans="1:16" x14ac:dyDescent="0.25">
      <c r="A1205" s="3">
        <f t="shared" ca="1" si="201"/>
        <v>307786475</v>
      </c>
      <c r="B1205" s="3">
        <f t="shared" ca="1" si="202"/>
        <v>2122</v>
      </c>
      <c r="C1205" s="1">
        <f t="shared" ca="1" si="203"/>
        <v>33033</v>
      </c>
      <c r="D1205" s="7">
        <f t="shared" ca="1" si="204"/>
        <v>4</v>
      </c>
      <c r="E1205" s="3" t="str">
        <f ca="1">VLOOKUP(D1205,State!$A$1:$B$9,2,0)</f>
        <v>WA</v>
      </c>
      <c r="F1205" s="3">
        <f t="shared" ca="1" si="205"/>
        <v>596</v>
      </c>
      <c r="G1205" s="3" t="str">
        <f ca="1">VLOOKUP(F1205,Occupation!$A$1:$B$915,2,0)</f>
        <v>Wood Machinists and Other Wood Trades Workers nec</v>
      </c>
      <c r="H1205" s="3">
        <f t="shared" ca="1" si="206"/>
        <v>9</v>
      </c>
      <c r="I1205" s="3">
        <f t="shared" ca="1" si="207"/>
        <v>36568.31</v>
      </c>
      <c r="J1205" s="3">
        <f t="shared" ca="1" si="208"/>
        <v>7.9727892479231177E-2</v>
      </c>
      <c r="K1205" s="3">
        <f t="shared" ca="1" si="209"/>
        <v>1</v>
      </c>
      <c r="L1205" s="3" t="str">
        <f ca="1">VLOOKUP(K1205,Freq_Investment!$A$1:$B$8,2,0)</f>
        <v>Daily</v>
      </c>
      <c r="M1205" s="3" t="str">
        <f t="shared" ca="1" si="210"/>
        <v>Manual</v>
      </c>
      <c r="N1205" s="3">
        <f t="shared" ca="1" si="211"/>
        <v>3</v>
      </c>
      <c r="O1205" s="3">
        <f t="shared" ca="1" si="211"/>
        <v>3</v>
      </c>
      <c r="P1205" s="3">
        <f t="shared" ca="1" si="211"/>
        <v>2</v>
      </c>
    </row>
    <row r="1206" spans="1:16" x14ac:dyDescent="0.25">
      <c r="A1206" s="3">
        <f t="shared" ca="1" si="201"/>
        <v>904136015</v>
      </c>
      <c r="B1206" s="3">
        <f t="shared" ca="1" si="202"/>
        <v>6818</v>
      </c>
      <c r="C1206" s="1">
        <f t="shared" ca="1" si="203"/>
        <v>28282</v>
      </c>
      <c r="D1206" s="7">
        <f t="shared" ca="1" si="204"/>
        <v>8</v>
      </c>
      <c r="E1206" s="3" t="str">
        <f ca="1">VLOOKUP(D1206,State!$A$1:$B$9,2,0)</f>
        <v>ACT</v>
      </c>
      <c r="F1206" s="3">
        <f t="shared" ca="1" si="205"/>
        <v>768</v>
      </c>
      <c r="G1206" s="3" t="str">
        <f ca="1">VLOOKUP(F1206,Occupation!$A$1:$B$915,2,0)</f>
        <v>Insurance Investigator</v>
      </c>
      <c r="H1206" s="3">
        <f t="shared" ca="1" si="206"/>
        <v>6</v>
      </c>
      <c r="I1206" s="3">
        <f t="shared" ca="1" si="207"/>
        <v>58309.29</v>
      </c>
      <c r="J1206" s="3">
        <f t="shared" ca="1" si="208"/>
        <v>0.36317315449835808</v>
      </c>
      <c r="K1206" s="3">
        <f t="shared" ca="1" si="209"/>
        <v>6</v>
      </c>
      <c r="L1206" s="3" t="str">
        <f ca="1">VLOOKUP(K1206,Freq_Investment!$A$1:$B$8,2,0)</f>
        <v>Half-yearly</v>
      </c>
      <c r="M1206" s="3" t="str">
        <f t="shared" ca="1" si="210"/>
        <v>Manual</v>
      </c>
      <c r="N1206" s="3">
        <f t="shared" ca="1" si="211"/>
        <v>2</v>
      </c>
      <c r="O1206" s="3">
        <f t="shared" ca="1" si="211"/>
        <v>2</v>
      </c>
      <c r="P1206" s="3">
        <f t="shared" ca="1" si="211"/>
        <v>3</v>
      </c>
    </row>
    <row r="1207" spans="1:16" x14ac:dyDescent="0.25">
      <c r="A1207" s="3">
        <f t="shared" ca="1" si="201"/>
        <v>786954873</v>
      </c>
      <c r="B1207" s="3">
        <f t="shared" ca="1" si="202"/>
        <v>6317</v>
      </c>
      <c r="C1207" s="1">
        <f t="shared" ca="1" si="203"/>
        <v>42410</v>
      </c>
      <c r="D1207" s="7">
        <f t="shared" ca="1" si="204"/>
        <v>5</v>
      </c>
      <c r="E1207" s="3" t="str">
        <f ca="1">VLOOKUP(D1207,State!$A$1:$B$9,2,0)</f>
        <v>NT</v>
      </c>
      <c r="F1207" s="3">
        <f t="shared" ca="1" si="205"/>
        <v>499</v>
      </c>
      <c r="G1207" s="3" t="str">
        <f ca="1">VLOOKUP(F1207,Occupation!$A$1:$B$915,2,0)</f>
        <v>Watch and Clock Maker and Repairer</v>
      </c>
      <c r="H1207" s="3">
        <f t="shared" ca="1" si="206"/>
        <v>4</v>
      </c>
      <c r="I1207" s="3">
        <f t="shared" ca="1" si="207"/>
        <v>79306.880000000005</v>
      </c>
      <c r="J1207" s="3">
        <f t="shared" ca="1" si="208"/>
        <v>0.4945863530249146</v>
      </c>
      <c r="K1207" s="3">
        <f t="shared" ca="1" si="209"/>
        <v>5</v>
      </c>
      <c r="L1207" s="3" t="str">
        <f ca="1">VLOOKUP(K1207,Freq_Investment!$A$1:$B$8,2,0)</f>
        <v>Quarterly</v>
      </c>
      <c r="M1207" s="3" t="str">
        <f t="shared" ca="1" si="210"/>
        <v>Auto</v>
      </c>
      <c r="N1207" s="3">
        <f t="shared" ca="1" si="211"/>
        <v>5</v>
      </c>
      <c r="O1207" s="3">
        <f t="shared" ca="1" si="211"/>
        <v>4</v>
      </c>
      <c r="P1207" s="3">
        <f t="shared" ca="1" si="211"/>
        <v>2</v>
      </c>
    </row>
    <row r="1208" spans="1:16" x14ac:dyDescent="0.25">
      <c r="A1208" s="3">
        <f t="shared" ca="1" si="201"/>
        <v>419921065</v>
      </c>
      <c r="B1208" s="3">
        <f t="shared" ca="1" si="202"/>
        <v>299</v>
      </c>
      <c r="C1208" s="1">
        <f t="shared" ca="1" si="203"/>
        <v>38941</v>
      </c>
      <c r="D1208" s="7">
        <f t="shared" ca="1" si="204"/>
        <v>7</v>
      </c>
      <c r="E1208" s="3" t="str">
        <f ca="1">VLOOKUP(D1208,State!$A$1:$B$9,2,0)</f>
        <v>VIC</v>
      </c>
      <c r="F1208" s="3">
        <f t="shared" ca="1" si="205"/>
        <v>362</v>
      </c>
      <c r="G1208" s="3" t="str">
        <f ca="1">VLOOKUP(F1208,Occupation!$A$1:$B$915,2,0)</f>
        <v>Registered Nurse (Surgical)</v>
      </c>
      <c r="H1208" s="3">
        <f t="shared" ca="1" si="206"/>
        <v>1</v>
      </c>
      <c r="I1208" s="3">
        <f t="shared" ca="1" si="207"/>
        <v>98881</v>
      </c>
      <c r="J1208" s="3">
        <f t="shared" ca="1" si="208"/>
        <v>0.47712342901297106</v>
      </c>
      <c r="K1208" s="3">
        <f t="shared" ca="1" si="209"/>
        <v>5</v>
      </c>
      <c r="L1208" s="3" t="str">
        <f ca="1">VLOOKUP(K1208,Freq_Investment!$A$1:$B$8,2,0)</f>
        <v>Quarterly</v>
      </c>
      <c r="M1208" s="3" t="str">
        <f t="shared" ca="1" si="210"/>
        <v>Auto</v>
      </c>
      <c r="N1208" s="3">
        <f t="shared" ca="1" si="211"/>
        <v>2</v>
      </c>
      <c r="O1208" s="3">
        <f t="shared" ca="1" si="211"/>
        <v>3</v>
      </c>
      <c r="P1208" s="3">
        <f t="shared" ca="1" si="211"/>
        <v>2</v>
      </c>
    </row>
    <row r="1209" spans="1:16" x14ac:dyDescent="0.25">
      <c r="A1209" s="3">
        <f t="shared" ca="1" si="201"/>
        <v>748809198</v>
      </c>
      <c r="B1209" s="3">
        <f t="shared" ca="1" si="202"/>
        <v>3364</v>
      </c>
      <c r="C1209" s="1">
        <f t="shared" ca="1" si="203"/>
        <v>37173</v>
      </c>
      <c r="D1209" s="7">
        <f t="shared" ca="1" si="204"/>
        <v>5</v>
      </c>
      <c r="E1209" s="3" t="str">
        <f ca="1">VLOOKUP(D1209,State!$A$1:$B$9,2,0)</f>
        <v>NT</v>
      </c>
      <c r="F1209" s="3">
        <f t="shared" ca="1" si="205"/>
        <v>136</v>
      </c>
      <c r="G1209" s="3" t="str">
        <f ca="1">VLOOKUP(F1209,Occupation!$A$1:$B$915,2,0)</f>
        <v>External Auditor</v>
      </c>
      <c r="H1209" s="3">
        <f t="shared" ca="1" si="206"/>
        <v>1</v>
      </c>
      <c r="I1209" s="3">
        <f t="shared" ca="1" si="207"/>
        <v>95591.42</v>
      </c>
      <c r="J1209" s="3">
        <f t="shared" ca="1" si="208"/>
        <v>0.20393145735011853</v>
      </c>
      <c r="K1209" s="3">
        <f t="shared" ca="1" si="209"/>
        <v>5</v>
      </c>
      <c r="L1209" s="3" t="str">
        <f ca="1">VLOOKUP(K1209,Freq_Investment!$A$1:$B$8,2,0)</f>
        <v>Quarterly</v>
      </c>
      <c r="M1209" s="3" t="str">
        <f t="shared" ca="1" si="210"/>
        <v>Auto</v>
      </c>
      <c r="N1209" s="3">
        <f t="shared" ca="1" si="211"/>
        <v>2</v>
      </c>
      <c r="O1209" s="3">
        <f t="shared" ca="1" si="211"/>
        <v>3</v>
      </c>
      <c r="P1209" s="3">
        <f t="shared" ca="1" si="211"/>
        <v>5</v>
      </c>
    </row>
    <row r="1210" spans="1:16" x14ac:dyDescent="0.25">
      <c r="A1210" s="3">
        <f t="shared" ca="1" si="201"/>
        <v>517698588</v>
      </c>
      <c r="B1210" s="3">
        <f t="shared" ca="1" si="202"/>
        <v>4958</v>
      </c>
      <c r="C1210" s="1">
        <f t="shared" ca="1" si="203"/>
        <v>42844</v>
      </c>
      <c r="D1210" s="7">
        <f t="shared" ca="1" si="204"/>
        <v>6</v>
      </c>
      <c r="E1210" s="3" t="str">
        <f ca="1">VLOOKUP(D1210,State!$A$1:$B$9,2,0)</f>
        <v>TAS</v>
      </c>
      <c r="F1210" s="3">
        <f t="shared" ca="1" si="205"/>
        <v>70</v>
      </c>
      <c r="G1210" s="3" t="str">
        <f ca="1">VLOOKUP(F1210,Occupation!$A$1:$B$915,2,0)</f>
        <v>Licensed Club Manager</v>
      </c>
      <c r="H1210" s="3">
        <f t="shared" ca="1" si="206"/>
        <v>9</v>
      </c>
      <c r="I1210" s="3">
        <f t="shared" ca="1" si="207"/>
        <v>44666.26</v>
      </c>
      <c r="J1210" s="3">
        <f t="shared" ca="1" si="208"/>
        <v>0.46247092090767394</v>
      </c>
      <c r="K1210" s="3">
        <f t="shared" ca="1" si="209"/>
        <v>5</v>
      </c>
      <c r="L1210" s="3" t="str">
        <f ca="1">VLOOKUP(K1210,Freq_Investment!$A$1:$B$8,2,0)</f>
        <v>Quarterly</v>
      </c>
      <c r="M1210" s="3" t="str">
        <f t="shared" ca="1" si="210"/>
        <v>Auto</v>
      </c>
      <c r="N1210" s="3">
        <f t="shared" ca="1" si="211"/>
        <v>2</v>
      </c>
      <c r="O1210" s="3">
        <f t="shared" ca="1" si="211"/>
        <v>3</v>
      </c>
      <c r="P1210" s="3">
        <f t="shared" ca="1" si="211"/>
        <v>5</v>
      </c>
    </row>
    <row r="1211" spans="1:16" x14ac:dyDescent="0.25">
      <c r="A1211" s="3">
        <f t="shared" ca="1" si="201"/>
        <v>334360587</v>
      </c>
      <c r="B1211" s="3">
        <f t="shared" ca="1" si="202"/>
        <v>1757</v>
      </c>
      <c r="C1211" s="1">
        <f t="shared" ca="1" si="203"/>
        <v>31292</v>
      </c>
      <c r="D1211" s="7">
        <f t="shared" ca="1" si="204"/>
        <v>6</v>
      </c>
      <c r="E1211" s="3" t="str">
        <f ca="1">VLOOKUP(D1211,State!$A$1:$B$9,2,0)</f>
        <v>TAS</v>
      </c>
      <c r="F1211" s="3">
        <f t="shared" ca="1" si="205"/>
        <v>740</v>
      </c>
      <c r="G1211" s="3" t="str">
        <f ca="1">VLOOKUP(F1211,Occupation!$A$1:$B$915,2,0)</f>
        <v>Money Market Clerk</v>
      </c>
      <c r="H1211" s="3">
        <f t="shared" ca="1" si="206"/>
        <v>4</v>
      </c>
      <c r="I1211" s="3">
        <f t="shared" ca="1" si="207"/>
        <v>67112.789999999994</v>
      </c>
      <c r="J1211" s="3">
        <f t="shared" ca="1" si="208"/>
        <v>0.43721571154085853</v>
      </c>
      <c r="K1211" s="3">
        <f t="shared" ca="1" si="209"/>
        <v>5</v>
      </c>
      <c r="L1211" s="3" t="str">
        <f ca="1">VLOOKUP(K1211,Freq_Investment!$A$1:$B$8,2,0)</f>
        <v>Quarterly</v>
      </c>
      <c r="M1211" s="3" t="str">
        <f t="shared" ca="1" si="210"/>
        <v>Manual</v>
      </c>
      <c r="N1211" s="3">
        <f t="shared" ca="1" si="211"/>
        <v>4</v>
      </c>
      <c r="O1211" s="3">
        <f t="shared" ca="1" si="211"/>
        <v>2</v>
      </c>
      <c r="P1211" s="3">
        <f t="shared" ca="1" si="211"/>
        <v>2</v>
      </c>
    </row>
    <row r="1212" spans="1:16" x14ac:dyDescent="0.25">
      <c r="A1212" s="3">
        <f t="shared" ca="1" si="201"/>
        <v>101676178</v>
      </c>
      <c r="B1212" s="3">
        <f t="shared" ca="1" si="202"/>
        <v>2721</v>
      </c>
      <c r="C1212" s="1">
        <f t="shared" ca="1" si="203"/>
        <v>31039</v>
      </c>
      <c r="D1212" s="7">
        <f t="shared" ca="1" si="204"/>
        <v>6</v>
      </c>
      <c r="E1212" s="3" t="str">
        <f ca="1">VLOOKUP(D1212,State!$A$1:$B$9,2,0)</f>
        <v>TAS</v>
      </c>
      <c r="F1212" s="3">
        <f t="shared" ca="1" si="205"/>
        <v>745</v>
      </c>
      <c r="G1212" s="3" t="str">
        <f ca="1">VLOOKUP(F1212,Occupation!$A$1:$B$915,2,0)</f>
        <v>Warehouse Administrator</v>
      </c>
      <c r="H1212" s="3">
        <f t="shared" ca="1" si="206"/>
        <v>9</v>
      </c>
      <c r="I1212" s="3">
        <f t="shared" ca="1" si="207"/>
        <v>5551.17</v>
      </c>
      <c r="J1212" s="3">
        <f t="shared" ca="1" si="208"/>
        <v>0.13597829567326025</v>
      </c>
      <c r="K1212" s="3">
        <f t="shared" ca="1" si="209"/>
        <v>4</v>
      </c>
      <c r="L1212" s="3" t="str">
        <f ca="1">VLOOKUP(K1212,Freq_Investment!$A$1:$B$8,2,0)</f>
        <v>Monthly</v>
      </c>
      <c r="M1212" s="3" t="str">
        <f t="shared" ca="1" si="210"/>
        <v>Auto</v>
      </c>
      <c r="N1212" s="3">
        <f t="shared" ca="1" si="211"/>
        <v>2</v>
      </c>
      <c r="O1212" s="3">
        <f t="shared" ca="1" si="211"/>
        <v>3</v>
      </c>
      <c r="P1212" s="3">
        <f t="shared" ca="1" si="211"/>
        <v>3</v>
      </c>
    </row>
    <row r="1213" spans="1:16" x14ac:dyDescent="0.25">
      <c r="A1213" s="3">
        <f t="shared" ca="1" si="201"/>
        <v>144979834</v>
      </c>
      <c r="B1213" s="3">
        <f t="shared" ca="1" si="202"/>
        <v>4369</v>
      </c>
      <c r="C1213" s="1">
        <f t="shared" ca="1" si="203"/>
        <v>25792</v>
      </c>
      <c r="D1213" s="7">
        <f t="shared" ca="1" si="204"/>
        <v>8</v>
      </c>
      <c r="E1213" s="3" t="str">
        <f ca="1">VLOOKUP(D1213,State!$A$1:$B$9,2,0)</f>
        <v>ACT</v>
      </c>
      <c r="F1213" s="3">
        <f t="shared" ca="1" si="205"/>
        <v>90</v>
      </c>
      <c r="G1213" s="3" t="str">
        <f ca="1">VLOOKUP(F1213,Occupation!$A$1:$B$915,2,0)</f>
        <v>Cinema or Theatre Manager</v>
      </c>
      <c r="H1213" s="3">
        <f t="shared" ca="1" si="206"/>
        <v>3</v>
      </c>
      <c r="I1213" s="3">
        <f t="shared" ca="1" si="207"/>
        <v>35920</v>
      </c>
      <c r="J1213" s="3">
        <f t="shared" ca="1" si="208"/>
        <v>4.6089884987166596E-3</v>
      </c>
      <c r="K1213" s="3">
        <f t="shared" ca="1" si="209"/>
        <v>5</v>
      </c>
      <c r="L1213" s="3" t="str">
        <f ca="1">VLOOKUP(K1213,Freq_Investment!$A$1:$B$8,2,0)</f>
        <v>Quarterly</v>
      </c>
      <c r="M1213" s="3" t="str">
        <f t="shared" ca="1" si="210"/>
        <v>Auto</v>
      </c>
      <c r="N1213" s="3">
        <f t="shared" ca="1" si="211"/>
        <v>1</v>
      </c>
      <c r="O1213" s="3">
        <f t="shared" ca="1" si="211"/>
        <v>5</v>
      </c>
      <c r="P1213" s="3">
        <f t="shared" ca="1" si="211"/>
        <v>4</v>
      </c>
    </row>
    <row r="1214" spans="1:16" x14ac:dyDescent="0.25">
      <c r="A1214" s="3">
        <f t="shared" ca="1" si="201"/>
        <v>782549842</v>
      </c>
      <c r="B1214" s="3">
        <f t="shared" ca="1" si="202"/>
        <v>8519</v>
      </c>
      <c r="C1214" s="1">
        <f t="shared" ca="1" si="203"/>
        <v>39242</v>
      </c>
      <c r="D1214" s="7">
        <f t="shared" ca="1" si="204"/>
        <v>6</v>
      </c>
      <c r="E1214" s="3" t="str">
        <f ca="1">VLOOKUP(D1214,State!$A$1:$B$9,2,0)</f>
        <v>TAS</v>
      </c>
      <c r="F1214" s="3">
        <f t="shared" ca="1" si="205"/>
        <v>312</v>
      </c>
      <c r="G1214" s="3" t="str">
        <f ca="1">VLOOKUP(F1214,Occupation!$A$1:$B$915,2,0)</f>
        <v>Speech Pathologist / Speech Language Therapist</v>
      </c>
      <c r="H1214" s="3">
        <f t="shared" ca="1" si="206"/>
        <v>10</v>
      </c>
      <c r="I1214" s="3">
        <f t="shared" ca="1" si="207"/>
        <v>17226.830000000002</v>
      </c>
      <c r="J1214" s="3">
        <f t="shared" ca="1" si="208"/>
        <v>9.7730164702955924E-2</v>
      </c>
      <c r="K1214" s="3">
        <f t="shared" ca="1" si="209"/>
        <v>5</v>
      </c>
      <c r="L1214" s="3" t="str">
        <f ca="1">VLOOKUP(K1214,Freq_Investment!$A$1:$B$8,2,0)</f>
        <v>Quarterly</v>
      </c>
      <c r="M1214" s="3" t="str">
        <f t="shared" ca="1" si="210"/>
        <v>Auto</v>
      </c>
      <c r="N1214" s="3">
        <f t="shared" ca="1" si="211"/>
        <v>3</v>
      </c>
      <c r="O1214" s="3">
        <f t="shared" ca="1" si="211"/>
        <v>1</v>
      </c>
      <c r="P1214" s="3">
        <f t="shared" ca="1" si="211"/>
        <v>5</v>
      </c>
    </row>
    <row r="1215" spans="1:16" x14ac:dyDescent="0.25">
      <c r="A1215" s="3">
        <f t="shared" ca="1" si="201"/>
        <v>949435528</v>
      </c>
      <c r="B1215" s="3">
        <f t="shared" ca="1" si="202"/>
        <v>1275</v>
      </c>
      <c r="C1215" s="1">
        <f t="shared" ca="1" si="203"/>
        <v>32836</v>
      </c>
      <c r="D1215" s="7">
        <f t="shared" ca="1" si="204"/>
        <v>5</v>
      </c>
      <c r="E1215" s="3" t="str">
        <f ca="1">VLOOKUP(D1215,State!$A$1:$B$9,2,0)</f>
        <v>NT</v>
      </c>
      <c r="F1215" s="3">
        <f t="shared" ca="1" si="205"/>
        <v>406</v>
      </c>
      <c r="G1215" s="3" t="str">
        <f ca="1">VLOOKUP(F1215,Occupation!$A$1:$B$915,2,0)</f>
        <v>Educational Psychologist</v>
      </c>
      <c r="H1215" s="3">
        <f t="shared" ca="1" si="206"/>
        <v>1</v>
      </c>
      <c r="I1215" s="3">
        <f t="shared" ca="1" si="207"/>
        <v>97150.38</v>
      </c>
      <c r="J1215" s="3">
        <f t="shared" ca="1" si="208"/>
        <v>0.24613362832288177</v>
      </c>
      <c r="K1215" s="3">
        <f t="shared" ca="1" si="209"/>
        <v>7</v>
      </c>
      <c r="L1215" s="3" t="str">
        <f ca="1">VLOOKUP(K1215,Freq_Investment!$A$1:$B$8,2,0)</f>
        <v>Yearly</v>
      </c>
      <c r="M1215" s="3" t="str">
        <f t="shared" ca="1" si="210"/>
        <v>Auto</v>
      </c>
      <c r="N1215" s="3">
        <f t="shared" ca="1" si="211"/>
        <v>4</v>
      </c>
      <c r="O1215" s="3">
        <f t="shared" ca="1" si="211"/>
        <v>2</v>
      </c>
      <c r="P1215" s="3">
        <f t="shared" ca="1" si="211"/>
        <v>1</v>
      </c>
    </row>
    <row r="1216" spans="1:16" x14ac:dyDescent="0.25">
      <c r="A1216" s="3">
        <f t="shared" ca="1" si="201"/>
        <v>587201934</v>
      </c>
      <c r="B1216" s="3">
        <f t="shared" ca="1" si="202"/>
        <v>199</v>
      </c>
      <c r="C1216" s="1">
        <f t="shared" ca="1" si="203"/>
        <v>27730</v>
      </c>
      <c r="D1216" s="7">
        <f t="shared" ca="1" si="204"/>
        <v>3</v>
      </c>
      <c r="E1216" s="3" t="str">
        <f ca="1">VLOOKUP(D1216,State!$A$1:$B$9,2,0)</f>
        <v>SA</v>
      </c>
      <c r="F1216" s="3">
        <f t="shared" ca="1" si="205"/>
        <v>479</v>
      </c>
      <c r="G1216" s="3" t="str">
        <f ca="1">VLOOKUP(F1216,Occupation!$A$1:$B$915,2,0)</f>
        <v>Metal Casting Trades Worker</v>
      </c>
      <c r="H1216" s="3">
        <f t="shared" ca="1" si="206"/>
        <v>10</v>
      </c>
      <c r="I1216" s="3">
        <f t="shared" ca="1" si="207"/>
        <v>29312.98</v>
      </c>
      <c r="J1216" s="3">
        <f t="shared" ca="1" si="208"/>
        <v>9.5728514046358737E-3</v>
      </c>
      <c r="K1216" s="3">
        <f t="shared" ca="1" si="209"/>
        <v>7</v>
      </c>
      <c r="L1216" s="3" t="str">
        <f ca="1">VLOOKUP(K1216,Freq_Investment!$A$1:$B$8,2,0)</f>
        <v>Yearly</v>
      </c>
      <c r="M1216" s="3" t="str">
        <f t="shared" ca="1" si="210"/>
        <v>Auto</v>
      </c>
      <c r="N1216" s="3">
        <f t="shared" ca="1" si="211"/>
        <v>5</v>
      </c>
      <c r="O1216" s="3">
        <f t="shared" ca="1" si="211"/>
        <v>1</v>
      </c>
      <c r="P1216" s="3">
        <f t="shared" ca="1" si="211"/>
        <v>1</v>
      </c>
    </row>
    <row r="1217" spans="1:16" x14ac:dyDescent="0.25">
      <c r="A1217" s="3">
        <f t="shared" ca="1" si="201"/>
        <v>568393475</v>
      </c>
      <c r="B1217" s="3">
        <f t="shared" ca="1" si="202"/>
        <v>5404</v>
      </c>
      <c r="C1217" s="1">
        <f t="shared" ca="1" si="203"/>
        <v>38349</v>
      </c>
      <c r="D1217" s="7">
        <f t="shared" ca="1" si="204"/>
        <v>8</v>
      </c>
      <c r="E1217" s="3" t="str">
        <f ca="1">VLOOKUP(D1217,State!$A$1:$B$9,2,0)</f>
        <v>ACT</v>
      </c>
      <c r="F1217" s="3">
        <f t="shared" ca="1" si="205"/>
        <v>38</v>
      </c>
      <c r="G1217" s="3" t="str">
        <f ca="1">VLOOKUP(F1217,Occupation!$A$1:$B$915,2,0)</f>
        <v>Project Builder</v>
      </c>
      <c r="H1217" s="3">
        <f t="shared" ca="1" si="206"/>
        <v>2</v>
      </c>
      <c r="I1217" s="3">
        <f t="shared" ca="1" si="207"/>
        <v>60284.72</v>
      </c>
      <c r="J1217" s="3">
        <f t="shared" ca="1" si="208"/>
        <v>0.18250387361306508</v>
      </c>
      <c r="K1217" s="3">
        <f t="shared" ca="1" si="209"/>
        <v>1</v>
      </c>
      <c r="L1217" s="3" t="str">
        <f ca="1">VLOOKUP(K1217,Freq_Investment!$A$1:$B$8,2,0)</f>
        <v>Daily</v>
      </c>
      <c r="M1217" s="3" t="str">
        <f t="shared" ca="1" si="210"/>
        <v>Auto</v>
      </c>
      <c r="N1217" s="3">
        <f t="shared" ca="1" si="211"/>
        <v>3</v>
      </c>
      <c r="O1217" s="3">
        <f t="shared" ca="1" si="211"/>
        <v>5</v>
      </c>
      <c r="P1217" s="3">
        <f t="shared" ca="1" si="211"/>
        <v>4</v>
      </c>
    </row>
    <row r="1218" spans="1:16" x14ac:dyDescent="0.25">
      <c r="A1218" s="3">
        <f t="shared" ca="1" si="201"/>
        <v>390757379</v>
      </c>
      <c r="B1218" s="3">
        <f t="shared" ca="1" si="202"/>
        <v>9667</v>
      </c>
      <c r="C1218" s="1">
        <f t="shared" ca="1" si="203"/>
        <v>33577</v>
      </c>
      <c r="D1218" s="7">
        <f t="shared" ca="1" si="204"/>
        <v>8</v>
      </c>
      <c r="E1218" s="3" t="str">
        <f ca="1">VLOOKUP(D1218,State!$A$1:$B$9,2,0)</f>
        <v>ACT</v>
      </c>
      <c r="F1218" s="3">
        <f t="shared" ca="1" si="205"/>
        <v>788</v>
      </c>
      <c r="G1218" s="3" t="str">
        <f ca="1">VLOOKUP(F1218,Occupation!$A$1:$B$915,2,0)</f>
        <v>Real Estate Agency Principal / Real Estate Agency Licensee</v>
      </c>
      <c r="H1218" s="3">
        <f t="shared" ca="1" si="206"/>
        <v>2</v>
      </c>
      <c r="I1218" s="3">
        <f t="shared" ca="1" si="207"/>
        <v>91341.48</v>
      </c>
      <c r="J1218" s="3">
        <f t="shared" ca="1" si="208"/>
        <v>0.17252670849186075</v>
      </c>
      <c r="K1218" s="3">
        <f t="shared" ca="1" si="209"/>
        <v>6</v>
      </c>
      <c r="L1218" s="3" t="str">
        <f ca="1">VLOOKUP(K1218,Freq_Investment!$A$1:$B$8,2,0)</f>
        <v>Half-yearly</v>
      </c>
      <c r="M1218" s="3" t="str">
        <f t="shared" ca="1" si="210"/>
        <v>Auto</v>
      </c>
      <c r="N1218" s="3">
        <f t="shared" ca="1" si="211"/>
        <v>5</v>
      </c>
      <c r="O1218" s="3">
        <f t="shared" ca="1" si="211"/>
        <v>1</v>
      </c>
      <c r="P1218" s="3">
        <f t="shared" ca="1" si="211"/>
        <v>1</v>
      </c>
    </row>
    <row r="1219" spans="1:16" x14ac:dyDescent="0.25">
      <c r="A1219" s="3">
        <f t="shared" ref="A1219:A1282" ca="1" si="212">RANDBETWEEN(10000000,1000000000)</f>
        <v>518798880</v>
      </c>
      <c r="B1219" s="3">
        <f t="shared" ref="B1219:B1282" ca="1" si="213">RANDBETWEEN(1,10000)</f>
        <v>7332</v>
      </c>
      <c r="C1219" s="1">
        <f t="shared" ref="C1219:C1282" ca="1" si="214">DATE(RANDBETWEEN(1970,2021),RANDBETWEEN(1,12),RANDBETWEEN(1,28))</f>
        <v>35456</v>
      </c>
      <c r="D1219" s="7">
        <f t="shared" ref="D1219:D1282" ca="1" si="215">RANDBETWEEN(1,8)</f>
        <v>1</v>
      </c>
      <c r="E1219" s="3" t="str">
        <f ca="1">VLOOKUP(D1219,State!$A$1:$B$9,2,0)</f>
        <v>NSW</v>
      </c>
      <c r="F1219" s="3">
        <f t="shared" ref="F1219:F1282" ca="1" si="216">RANDBETWEEN(1,914)</f>
        <v>631</v>
      </c>
      <c r="G1219" s="3" t="str">
        <f ca="1">VLOOKUP(F1219,Occupation!$A$1:$B$915,2,0)</f>
        <v>Aboriginal and Torres Strait Islander Health Worker</v>
      </c>
      <c r="H1219" s="3">
        <f t="shared" ref="H1219:H1282" ca="1" si="217">RANDBETWEEN(1,10)</f>
        <v>2</v>
      </c>
      <c r="I1219" s="3">
        <f t="shared" ref="I1219:I1282" ca="1" si="218">ROUND(RAND()*100000,2)</f>
        <v>57302.51</v>
      </c>
      <c r="J1219" s="3">
        <f t="shared" ref="J1219:J1282" ca="1" si="219">RAND()/2</f>
        <v>0.30925277290456243</v>
      </c>
      <c r="K1219" s="3">
        <f t="shared" ref="K1219:K1282" ca="1" si="220">RANDBETWEEN(1,7)</f>
        <v>4</v>
      </c>
      <c r="L1219" s="3" t="str">
        <f ca="1">VLOOKUP(K1219,Freq_Investment!$A$1:$B$8,2,0)</f>
        <v>Monthly</v>
      </c>
      <c r="M1219" s="3" t="str">
        <f t="shared" ref="M1219:M1282" ca="1" si="221">IF(RANDBETWEEN(1,2)&gt;1,"Auto","Manual")</f>
        <v>Manual</v>
      </c>
      <c r="N1219" s="3">
        <f t="shared" ca="1" si="211"/>
        <v>5</v>
      </c>
      <c r="O1219" s="3">
        <f t="shared" ca="1" si="211"/>
        <v>1</v>
      </c>
      <c r="P1219" s="3">
        <f t="shared" ca="1" si="211"/>
        <v>5</v>
      </c>
    </row>
    <row r="1220" spans="1:16" x14ac:dyDescent="0.25">
      <c r="A1220" s="3">
        <f t="shared" ca="1" si="212"/>
        <v>155791534</v>
      </c>
      <c r="B1220" s="3">
        <f t="shared" ca="1" si="213"/>
        <v>4322</v>
      </c>
      <c r="C1220" s="1">
        <f t="shared" ca="1" si="214"/>
        <v>28969</v>
      </c>
      <c r="D1220" s="7">
        <f t="shared" ca="1" si="215"/>
        <v>4</v>
      </c>
      <c r="E1220" s="3" t="str">
        <f ca="1">VLOOKUP(D1220,State!$A$1:$B$9,2,0)</f>
        <v>WA</v>
      </c>
      <c r="F1220" s="3">
        <f t="shared" ca="1" si="216"/>
        <v>201</v>
      </c>
      <c r="G1220" s="3" t="str">
        <f ca="1">VLOOKUP(F1220,Occupation!$A$1:$B$915,2,0)</f>
        <v>Industrial Designer</v>
      </c>
      <c r="H1220" s="3">
        <f t="shared" ca="1" si="217"/>
        <v>3</v>
      </c>
      <c r="I1220" s="3">
        <f t="shared" ca="1" si="218"/>
        <v>22920.07</v>
      </c>
      <c r="J1220" s="3">
        <f t="shared" ca="1" si="219"/>
        <v>0.43385193748364653</v>
      </c>
      <c r="K1220" s="3">
        <f t="shared" ca="1" si="220"/>
        <v>4</v>
      </c>
      <c r="L1220" s="3" t="str">
        <f ca="1">VLOOKUP(K1220,Freq_Investment!$A$1:$B$8,2,0)</f>
        <v>Monthly</v>
      </c>
      <c r="M1220" s="3" t="str">
        <f t="shared" ca="1" si="221"/>
        <v>Manual</v>
      </c>
      <c r="N1220" s="3">
        <f t="shared" ca="1" si="211"/>
        <v>4</v>
      </c>
      <c r="O1220" s="3">
        <f t="shared" ca="1" si="211"/>
        <v>5</v>
      </c>
      <c r="P1220" s="3">
        <f t="shared" ca="1" si="211"/>
        <v>4</v>
      </c>
    </row>
    <row r="1221" spans="1:16" x14ac:dyDescent="0.25">
      <c r="A1221" s="3">
        <f t="shared" ca="1" si="212"/>
        <v>906380154</v>
      </c>
      <c r="B1221" s="3">
        <f t="shared" ca="1" si="213"/>
        <v>6703</v>
      </c>
      <c r="C1221" s="1">
        <f t="shared" ca="1" si="214"/>
        <v>29977</v>
      </c>
      <c r="D1221" s="7">
        <f t="shared" ca="1" si="215"/>
        <v>1</v>
      </c>
      <c r="E1221" s="3" t="str">
        <f ca="1">VLOOKUP(D1221,State!$A$1:$B$9,2,0)</f>
        <v>NSW</v>
      </c>
      <c r="F1221" s="3">
        <f t="shared" ca="1" si="216"/>
        <v>749</v>
      </c>
      <c r="G1221" s="3" t="str">
        <f ca="1">VLOOKUP(F1221,Occupation!$A$1:$B$915,2,0)</f>
        <v>Conveyancer</v>
      </c>
      <c r="H1221" s="3">
        <f t="shared" ca="1" si="217"/>
        <v>10</v>
      </c>
      <c r="I1221" s="3">
        <f t="shared" ca="1" si="218"/>
        <v>19591.240000000002</v>
      </c>
      <c r="J1221" s="3">
        <f t="shared" ca="1" si="219"/>
        <v>0.2533859124033716</v>
      </c>
      <c r="K1221" s="3">
        <f t="shared" ca="1" si="220"/>
        <v>7</v>
      </c>
      <c r="L1221" s="3" t="str">
        <f ca="1">VLOOKUP(K1221,Freq_Investment!$A$1:$B$8,2,0)</f>
        <v>Yearly</v>
      </c>
      <c r="M1221" s="3" t="str">
        <f t="shared" ca="1" si="221"/>
        <v>Manual</v>
      </c>
      <c r="N1221" s="3">
        <f t="shared" ca="1" si="211"/>
        <v>4</v>
      </c>
      <c r="O1221" s="3">
        <f t="shared" ca="1" si="211"/>
        <v>3</v>
      </c>
      <c r="P1221" s="3">
        <f t="shared" ca="1" si="211"/>
        <v>5</v>
      </c>
    </row>
    <row r="1222" spans="1:16" x14ac:dyDescent="0.25">
      <c r="A1222" s="3">
        <f t="shared" ca="1" si="212"/>
        <v>221551791</v>
      </c>
      <c r="B1222" s="3">
        <f t="shared" ca="1" si="213"/>
        <v>4449</v>
      </c>
      <c r="C1222" s="1">
        <f t="shared" ca="1" si="214"/>
        <v>35706</v>
      </c>
      <c r="D1222" s="7">
        <f t="shared" ca="1" si="215"/>
        <v>3</v>
      </c>
      <c r="E1222" s="3" t="str">
        <f ca="1">VLOOKUP(D1222,State!$A$1:$B$9,2,0)</f>
        <v>SA</v>
      </c>
      <c r="F1222" s="3">
        <f t="shared" ca="1" si="216"/>
        <v>640</v>
      </c>
      <c r="G1222" s="3" t="str">
        <f ca="1">VLOOKUP(F1222,Occupation!$A$1:$B$915,2,0)</f>
        <v>Family Day Care Worker</v>
      </c>
      <c r="H1222" s="3">
        <f t="shared" ca="1" si="217"/>
        <v>2</v>
      </c>
      <c r="I1222" s="3">
        <f t="shared" ca="1" si="218"/>
        <v>89869.98</v>
      </c>
      <c r="J1222" s="3">
        <f t="shared" ca="1" si="219"/>
        <v>0.19561066140248901</v>
      </c>
      <c r="K1222" s="3">
        <f t="shared" ca="1" si="220"/>
        <v>1</v>
      </c>
      <c r="L1222" s="3" t="str">
        <f ca="1">VLOOKUP(K1222,Freq_Investment!$A$1:$B$8,2,0)</f>
        <v>Daily</v>
      </c>
      <c r="M1222" s="3" t="str">
        <f t="shared" ca="1" si="221"/>
        <v>Manual</v>
      </c>
      <c r="N1222" s="3">
        <f t="shared" ca="1" si="211"/>
        <v>2</v>
      </c>
      <c r="O1222" s="3">
        <f t="shared" ca="1" si="211"/>
        <v>1</v>
      </c>
      <c r="P1222" s="3">
        <f t="shared" ca="1" si="211"/>
        <v>5</v>
      </c>
    </row>
    <row r="1223" spans="1:16" x14ac:dyDescent="0.25">
      <c r="A1223" s="3">
        <f t="shared" ca="1" si="212"/>
        <v>402731595</v>
      </c>
      <c r="B1223" s="3">
        <f t="shared" ca="1" si="213"/>
        <v>3476</v>
      </c>
      <c r="C1223" s="1">
        <f t="shared" ca="1" si="214"/>
        <v>40894</v>
      </c>
      <c r="D1223" s="7">
        <f t="shared" ca="1" si="215"/>
        <v>3</v>
      </c>
      <c r="E1223" s="3" t="str">
        <f ca="1">VLOOKUP(D1223,State!$A$1:$B$9,2,0)</f>
        <v>SA</v>
      </c>
      <c r="F1223" s="3">
        <f t="shared" ca="1" si="216"/>
        <v>176</v>
      </c>
      <c r="G1223" s="3" t="str">
        <f ca="1">VLOOKUP(F1223,Occupation!$A$1:$B$915,2,0)</f>
        <v>Digital Marketing Analyst</v>
      </c>
      <c r="H1223" s="3">
        <f t="shared" ca="1" si="217"/>
        <v>6</v>
      </c>
      <c r="I1223" s="3">
        <f t="shared" ca="1" si="218"/>
        <v>3396.67</v>
      </c>
      <c r="J1223" s="3">
        <f t="shared" ca="1" si="219"/>
        <v>1.3054138099115709E-2</v>
      </c>
      <c r="K1223" s="3">
        <f t="shared" ca="1" si="220"/>
        <v>5</v>
      </c>
      <c r="L1223" s="3" t="str">
        <f ca="1">VLOOKUP(K1223,Freq_Investment!$A$1:$B$8,2,0)</f>
        <v>Quarterly</v>
      </c>
      <c r="M1223" s="3" t="str">
        <f t="shared" ca="1" si="221"/>
        <v>Manual</v>
      </c>
      <c r="N1223" s="3">
        <f t="shared" ca="1" si="211"/>
        <v>4</v>
      </c>
      <c r="O1223" s="3">
        <f t="shared" ca="1" si="211"/>
        <v>5</v>
      </c>
      <c r="P1223" s="3">
        <f t="shared" ca="1" si="211"/>
        <v>5</v>
      </c>
    </row>
    <row r="1224" spans="1:16" x14ac:dyDescent="0.25">
      <c r="A1224" s="3">
        <f t="shared" ca="1" si="212"/>
        <v>700186992</v>
      </c>
      <c r="B1224" s="3">
        <f t="shared" ca="1" si="213"/>
        <v>7560</v>
      </c>
      <c r="C1224" s="1">
        <f t="shared" ca="1" si="214"/>
        <v>42285</v>
      </c>
      <c r="D1224" s="7">
        <f t="shared" ca="1" si="215"/>
        <v>1</v>
      </c>
      <c r="E1224" s="3" t="str">
        <f ca="1">VLOOKUP(D1224,State!$A$1:$B$9,2,0)</f>
        <v>NSW</v>
      </c>
      <c r="F1224" s="3">
        <f t="shared" ca="1" si="216"/>
        <v>255</v>
      </c>
      <c r="G1224" s="3" t="str">
        <f ca="1">VLOOKUP(F1224,Occupation!$A$1:$B$915,2,0)</f>
        <v>Medical Laboratory Scientist</v>
      </c>
      <c r="H1224" s="3">
        <f t="shared" ca="1" si="217"/>
        <v>7</v>
      </c>
      <c r="I1224" s="3">
        <f t="shared" ca="1" si="218"/>
        <v>86850.45</v>
      </c>
      <c r="J1224" s="3">
        <f t="shared" ca="1" si="219"/>
        <v>0.29718829776816674</v>
      </c>
      <c r="K1224" s="3">
        <f t="shared" ca="1" si="220"/>
        <v>5</v>
      </c>
      <c r="L1224" s="3" t="str">
        <f ca="1">VLOOKUP(K1224,Freq_Investment!$A$1:$B$8,2,0)</f>
        <v>Quarterly</v>
      </c>
      <c r="M1224" s="3" t="str">
        <f t="shared" ca="1" si="221"/>
        <v>Manual</v>
      </c>
      <c r="N1224" s="3">
        <f t="shared" ca="1" si="211"/>
        <v>5</v>
      </c>
      <c r="O1224" s="3">
        <f t="shared" ca="1" si="211"/>
        <v>3</v>
      </c>
      <c r="P1224" s="3">
        <f t="shared" ca="1" si="211"/>
        <v>1</v>
      </c>
    </row>
    <row r="1225" spans="1:16" x14ac:dyDescent="0.25">
      <c r="A1225" s="3">
        <f t="shared" ca="1" si="212"/>
        <v>448998829</v>
      </c>
      <c r="B1225" s="3">
        <f t="shared" ca="1" si="213"/>
        <v>2774</v>
      </c>
      <c r="C1225" s="1">
        <f t="shared" ca="1" si="214"/>
        <v>38995</v>
      </c>
      <c r="D1225" s="7">
        <f t="shared" ca="1" si="215"/>
        <v>2</v>
      </c>
      <c r="E1225" s="3" t="str">
        <f ca="1">VLOOKUP(D1225,State!$A$1:$B$9,2,0)</f>
        <v>QLD</v>
      </c>
      <c r="F1225" s="3">
        <f t="shared" ca="1" si="216"/>
        <v>711</v>
      </c>
      <c r="G1225" s="3" t="str">
        <f ca="1">VLOOKUP(F1225,Occupation!$A$1:$B$915,2,0)</f>
        <v>Lifeguard</v>
      </c>
      <c r="H1225" s="3">
        <f t="shared" ca="1" si="217"/>
        <v>10</v>
      </c>
      <c r="I1225" s="3">
        <f t="shared" ca="1" si="218"/>
        <v>55511.89</v>
      </c>
      <c r="J1225" s="3">
        <f t="shared" ca="1" si="219"/>
        <v>0.20884893396341309</v>
      </c>
      <c r="K1225" s="3">
        <f t="shared" ca="1" si="220"/>
        <v>3</v>
      </c>
      <c r="L1225" s="3" t="str">
        <f ca="1">VLOOKUP(K1225,Freq_Investment!$A$1:$B$8,2,0)</f>
        <v>Fortnightly</v>
      </c>
      <c r="M1225" s="3" t="str">
        <f t="shared" ca="1" si="221"/>
        <v>Auto</v>
      </c>
      <c r="N1225" s="3">
        <f t="shared" ca="1" si="211"/>
        <v>4</v>
      </c>
      <c r="O1225" s="3">
        <f t="shared" ca="1" si="211"/>
        <v>1</v>
      </c>
      <c r="P1225" s="3">
        <f t="shared" ca="1" si="211"/>
        <v>3</v>
      </c>
    </row>
    <row r="1226" spans="1:16" x14ac:dyDescent="0.25">
      <c r="A1226" s="3">
        <f t="shared" ca="1" si="212"/>
        <v>132207910</v>
      </c>
      <c r="B1226" s="3">
        <f t="shared" ca="1" si="213"/>
        <v>1437</v>
      </c>
      <c r="C1226" s="1">
        <f t="shared" ca="1" si="214"/>
        <v>35484</v>
      </c>
      <c r="D1226" s="7">
        <f t="shared" ca="1" si="215"/>
        <v>6</v>
      </c>
      <c r="E1226" s="3" t="str">
        <f ca="1">VLOOKUP(D1226,State!$A$1:$B$9,2,0)</f>
        <v>TAS</v>
      </c>
      <c r="F1226" s="3">
        <f t="shared" ca="1" si="216"/>
        <v>443</v>
      </c>
      <c r="G1226" s="3" t="str">
        <f ca="1">VLOOKUP(F1226,Occupation!$A$1:$B$915,2,0)</f>
        <v>Building Associate</v>
      </c>
      <c r="H1226" s="3">
        <f t="shared" ca="1" si="217"/>
        <v>7</v>
      </c>
      <c r="I1226" s="3">
        <f t="shared" ca="1" si="218"/>
        <v>66798.509999999995</v>
      </c>
      <c r="J1226" s="3">
        <f t="shared" ca="1" si="219"/>
        <v>9.6158528252410558E-2</v>
      </c>
      <c r="K1226" s="3">
        <f t="shared" ca="1" si="220"/>
        <v>3</v>
      </c>
      <c r="L1226" s="3" t="str">
        <f ca="1">VLOOKUP(K1226,Freq_Investment!$A$1:$B$8,2,0)</f>
        <v>Fortnightly</v>
      </c>
      <c r="M1226" s="3" t="str">
        <f t="shared" ca="1" si="221"/>
        <v>Manual</v>
      </c>
      <c r="N1226" s="3">
        <f t="shared" ca="1" si="211"/>
        <v>5</v>
      </c>
      <c r="O1226" s="3">
        <f t="shared" ca="1" si="211"/>
        <v>3</v>
      </c>
      <c r="P1226" s="3">
        <f t="shared" ca="1" si="211"/>
        <v>4</v>
      </c>
    </row>
    <row r="1227" spans="1:16" x14ac:dyDescent="0.25">
      <c r="A1227" s="3">
        <f t="shared" ca="1" si="212"/>
        <v>37571841</v>
      </c>
      <c r="B1227" s="3">
        <f t="shared" ca="1" si="213"/>
        <v>994</v>
      </c>
      <c r="C1227" s="1">
        <f t="shared" ca="1" si="214"/>
        <v>26672</v>
      </c>
      <c r="D1227" s="7">
        <f t="shared" ca="1" si="215"/>
        <v>6</v>
      </c>
      <c r="E1227" s="3" t="str">
        <f ca="1">VLOOKUP(D1227,State!$A$1:$B$9,2,0)</f>
        <v>TAS</v>
      </c>
      <c r="F1227" s="3">
        <f t="shared" ca="1" si="216"/>
        <v>820</v>
      </c>
      <c r="G1227" s="3" t="str">
        <f ca="1">VLOOKUP(F1227,Occupation!$A$1:$B$915,2,0)</f>
        <v>Textile Dyeing and Finishing Machine Operator</v>
      </c>
      <c r="H1227" s="3">
        <f t="shared" ca="1" si="217"/>
        <v>5</v>
      </c>
      <c r="I1227" s="3">
        <f t="shared" ca="1" si="218"/>
        <v>20545.25</v>
      </c>
      <c r="J1227" s="3">
        <f t="shared" ca="1" si="219"/>
        <v>0.45942159802407373</v>
      </c>
      <c r="K1227" s="3">
        <f t="shared" ca="1" si="220"/>
        <v>5</v>
      </c>
      <c r="L1227" s="3" t="str">
        <f ca="1">VLOOKUP(K1227,Freq_Investment!$A$1:$B$8,2,0)</f>
        <v>Quarterly</v>
      </c>
      <c r="M1227" s="3" t="str">
        <f t="shared" ca="1" si="221"/>
        <v>Auto</v>
      </c>
      <c r="N1227" s="3">
        <f t="shared" ca="1" si="211"/>
        <v>3</v>
      </c>
      <c r="O1227" s="3">
        <f t="shared" ca="1" si="211"/>
        <v>1</v>
      </c>
      <c r="P1227" s="3">
        <f t="shared" ca="1" si="211"/>
        <v>1</v>
      </c>
    </row>
    <row r="1228" spans="1:16" x14ac:dyDescent="0.25">
      <c r="A1228" s="3">
        <f t="shared" ca="1" si="212"/>
        <v>480159905</v>
      </c>
      <c r="B1228" s="3">
        <f t="shared" ca="1" si="213"/>
        <v>6957</v>
      </c>
      <c r="C1228" s="1">
        <f t="shared" ca="1" si="214"/>
        <v>30534</v>
      </c>
      <c r="D1228" s="7">
        <f t="shared" ca="1" si="215"/>
        <v>8</v>
      </c>
      <c r="E1228" s="3" t="str">
        <f ca="1">VLOOKUP(D1228,State!$A$1:$B$9,2,0)</f>
        <v>ACT</v>
      </c>
      <c r="F1228" s="3">
        <f t="shared" ca="1" si="216"/>
        <v>224</v>
      </c>
      <c r="G1228" s="3" t="str">
        <f ca="1">VLOOKUP(F1228,Occupation!$A$1:$B$915,2,0)</f>
        <v>Agricultural Engineer</v>
      </c>
      <c r="H1228" s="3">
        <f t="shared" ca="1" si="217"/>
        <v>3</v>
      </c>
      <c r="I1228" s="3">
        <f t="shared" ca="1" si="218"/>
        <v>21291.88</v>
      </c>
      <c r="J1228" s="3">
        <f t="shared" ca="1" si="219"/>
        <v>0.40457042359780337</v>
      </c>
      <c r="K1228" s="3">
        <f t="shared" ca="1" si="220"/>
        <v>7</v>
      </c>
      <c r="L1228" s="3" t="str">
        <f ca="1">VLOOKUP(K1228,Freq_Investment!$A$1:$B$8,2,0)</f>
        <v>Yearly</v>
      </c>
      <c r="M1228" s="3" t="str">
        <f t="shared" ca="1" si="221"/>
        <v>Auto</v>
      </c>
      <c r="N1228" s="3">
        <f t="shared" ca="1" si="211"/>
        <v>4</v>
      </c>
      <c r="O1228" s="3">
        <f t="shared" ca="1" si="211"/>
        <v>2</v>
      </c>
      <c r="P1228" s="3">
        <f t="shared" ca="1" si="211"/>
        <v>3</v>
      </c>
    </row>
    <row r="1229" spans="1:16" x14ac:dyDescent="0.25">
      <c r="A1229" s="3">
        <f t="shared" ca="1" si="212"/>
        <v>967902885</v>
      </c>
      <c r="B1229" s="3">
        <f t="shared" ca="1" si="213"/>
        <v>2576</v>
      </c>
      <c r="C1229" s="1">
        <f t="shared" ca="1" si="214"/>
        <v>26024</v>
      </c>
      <c r="D1229" s="7">
        <f t="shared" ca="1" si="215"/>
        <v>6</v>
      </c>
      <c r="E1229" s="3" t="str">
        <f ca="1">VLOOKUP(D1229,State!$A$1:$B$9,2,0)</f>
        <v>TAS</v>
      </c>
      <c r="F1229" s="3">
        <f t="shared" ca="1" si="216"/>
        <v>716</v>
      </c>
      <c r="G1229" s="3" t="str">
        <f ca="1">VLOOKUP(F1229,Occupation!$A$1:$B$915,2,0)</f>
        <v>Health Practice Manager</v>
      </c>
      <c r="H1229" s="3">
        <f t="shared" ca="1" si="217"/>
        <v>8</v>
      </c>
      <c r="I1229" s="3">
        <f t="shared" ca="1" si="218"/>
        <v>65514.2</v>
      </c>
      <c r="J1229" s="3">
        <f t="shared" ca="1" si="219"/>
        <v>7.184398020232341E-2</v>
      </c>
      <c r="K1229" s="3">
        <f t="shared" ca="1" si="220"/>
        <v>7</v>
      </c>
      <c r="L1229" s="3" t="str">
        <f ca="1">VLOOKUP(K1229,Freq_Investment!$A$1:$B$8,2,0)</f>
        <v>Yearly</v>
      </c>
      <c r="M1229" s="3" t="str">
        <f t="shared" ca="1" si="221"/>
        <v>Auto</v>
      </c>
      <c r="N1229" s="3">
        <f t="shared" ca="1" si="211"/>
        <v>5</v>
      </c>
      <c r="O1229" s="3">
        <f t="shared" ca="1" si="211"/>
        <v>2</v>
      </c>
      <c r="P1229" s="3">
        <f t="shared" ca="1" si="211"/>
        <v>2</v>
      </c>
    </row>
    <row r="1230" spans="1:16" x14ac:dyDescent="0.25">
      <c r="A1230" s="3">
        <f t="shared" ca="1" si="212"/>
        <v>292685653</v>
      </c>
      <c r="B1230" s="3">
        <f t="shared" ca="1" si="213"/>
        <v>794</v>
      </c>
      <c r="C1230" s="1">
        <f t="shared" ca="1" si="214"/>
        <v>36135</v>
      </c>
      <c r="D1230" s="7">
        <f t="shared" ca="1" si="215"/>
        <v>2</v>
      </c>
      <c r="E1230" s="3" t="str">
        <f ca="1">VLOOKUP(D1230,State!$A$1:$B$9,2,0)</f>
        <v>QLD</v>
      </c>
      <c r="F1230" s="3">
        <f t="shared" ca="1" si="216"/>
        <v>698</v>
      </c>
      <c r="G1230" s="3" t="str">
        <f ca="1">VLOOKUP(F1230,Occupation!$A$1:$B$915,2,0)</f>
        <v>Gymnastics Coach or Instructor</v>
      </c>
      <c r="H1230" s="3">
        <f t="shared" ca="1" si="217"/>
        <v>3</v>
      </c>
      <c r="I1230" s="3">
        <f t="shared" ca="1" si="218"/>
        <v>31683.63</v>
      </c>
      <c r="J1230" s="3">
        <f t="shared" ca="1" si="219"/>
        <v>0.11758863739809433</v>
      </c>
      <c r="K1230" s="3">
        <f t="shared" ca="1" si="220"/>
        <v>5</v>
      </c>
      <c r="L1230" s="3" t="str">
        <f ca="1">VLOOKUP(K1230,Freq_Investment!$A$1:$B$8,2,0)</f>
        <v>Quarterly</v>
      </c>
      <c r="M1230" s="3" t="str">
        <f t="shared" ca="1" si="221"/>
        <v>Auto</v>
      </c>
      <c r="N1230" s="3">
        <f t="shared" ca="1" si="211"/>
        <v>2</v>
      </c>
      <c r="O1230" s="3">
        <f t="shared" ca="1" si="211"/>
        <v>4</v>
      </c>
      <c r="P1230" s="3">
        <f t="shared" ca="1" si="211"/>
        <v>4</v>
      </c>
    </row>
    <row r="1231" spans="1:16" x14ac:dyDescent="0.25">
      <c r="A1231" s="3">
        <f t="shared" ca="1" si="212"/>
        <v>457581800</v>
      </c>
      <c r="B1231" s="3">
        <f t="shared" ca="1" si="213"/>
        <v>8719</v>
      </c>
      <c r="C1231" s="1">
        <f t="shared" ca="1" si="214"/>
        <v>26187</v>
      </c>
      <c r="D1231" s="7">
        <f t="shared" ca="1" si="215"/>
        <v>2</v>
      </c>
      <c r="E1231" s="3" t="str">
        <f ca="1">VLOOKUP(D1231,State!$A$1:$B$9,2,0)</f>
        <v>QLD</v>
      </c>
      <c r="F1231" s="3">
        <f t="shared" ca="1" si="216"/>
        <v>747</v>
      </c>
      <c r="G1231" s="3" t="str">
        <f ca="1">VLOOKUP(F1231,Occupation!$A$1:$B$915,2,0)</f>
        <v>Despatching and Receiving Clerk</v>
      </c>
      <c r="H1231" s="3">
        <f t="shared" ca="1" si="217"/>
        <v>10</v>
      </c>
      <c r="I1231" s="3">
        <f t="shared" ca="1" si="218"/>
        <v>43298.51</v>
      </c>
      <c r="J1231" s="3">
        <f t="shared" ca="1" si="219"/>
        <v>0.30649462754775986</v>
      </c>
      <c r="K1231" s="3">
        <f t="shared" ca="1" si="220"/>
        <v>4</v>
      </c>
      <c r="L1231" s="3" t="str">
        <f ca="1">VLOOKUP(K1231,Freq_Investment!$A$1:$B$8,2,0)</f>
        <v>Monthly</v>
      </c>
      <c r="M1231" s="3" t="str">
        <f t="shared" ca="1" si="221"/>
        <v>Manual</v>
      </c>
      <c r="N1231" s="3">
        <f t="shared" ca="1" si="211"/>
        <v>4</v>
      </c>
      <c r="O1231" s="3">
        <f t="shared" ca="1" si="211"/>
        <v>4</v>
      </c>
      <c r="P1231" s="3">
        <f t="shared" ca="1" si="211"/>
        <v>5</v>
      </c>
    </row>
    <row r="1232" spans="1:16" x14ac:dyDescent="0.25">
      <c r="A1232" s="3">
        <f t="shared" ca="1" si="212"/>
        <v>998615448</v>
      </c>
      <c r="B1232" s="3">
        <f t="shared" ca="1" si="213"/>
        <v>9655</v>
      </c>
      <c r="C1232" s="1">
        <f t="shared" ca="1" si="214"/>
        <v>40708</v>
      </c>
      <c r="D1232" s="7">
        <f t="shared" ca="1" si="215"/>
        <v>8</v>
      </c>
      <c r="E1232" s="3" t="str">
        <f ca="1">VLOOKUP(D1232,State!$A$1:$B$9,2,0)</f>
        <v>ACT</v>
      </c>
      <c r="F1232" s="3">
        <f t="shared" ca="1" si="216"/>
        <v>438</v>
      </c>
      <c r="G1232" s="3" t="str">
        <f ca="1">VLOOKUP(F1232,Occupation!$A$1:$B$915,2,0)</f>
        <v>Life Science Technician</v>
      </c>
      <c r="H1232" s="3">
        <f t="shared" ca="1" si="217"/>
        <v>8</v>
      </c>
      <c r="I1232" s="3">
        <f t="shared" ca="1" si="218"/>
        <v>89269.65</v>
      </c>
      <c r="J1232" s="3">
        <f t="shared" ca="1" si="219"/>
        <v>0.18433326826745594</v>
      </c>
      <c r="K1232" s="3">
        <f t="shared" ca="1" si="220"/>
        <v>6</v>
      </c>
      <c r="L1232" s="3" t="str">
        <f ca="1">VLOOKUP(K1232,Freq_Investment!$A$1:$B$8,2,0)</f>
        <v>Half-yearly</v>
      </c>
      <c r="M1232" s="3" t="str">
        <f t="shared" ca="1" si="221"/>
        <v>Auto</v>
      </c>
      <c r="N1232" s="3">
        <f t="shared" ca="1" si="211"/>
        <v>2</v>
      </c>
      <c r="O1232" s="3">
        <f t="shared" ca="1" si="211"/>
        <v>1</v>
      </c>
      <c r="P1232" s="3">
        <f t="shared" ca="1" si="211"/>
        <v>1</v>
      </c>
    </row>
    <row r="1233" spans="1:16" x14ac:dyDescent="0.25">
      <c r="A1233" s="3">
        <f t="shared" ca="1" si="212"/>
        <v>943352538</v>
      </c>
      <c r="B1233" s="3">
        <f t="shared" ca="1" si="213"/>
        <v>9195</v>
      </c>
      <c r="C1233" s="1">
        <f t="shared" ca="1" si="214"/>
        <v>39992</v>
      </c>
      <c r="D1233" s="7">
        <f t="shared" ca="1" si="215"/>
        <v>5</v>
      </c>
      <c r="E1233" s="3" t="str">
        <f ca="1">VLOOKUP(D1233,State!$A$1:$B$9,2,0)</f>
        <v>NT</v>
      </c>
      <c r="F1233" s="3">
        <f t="shared" ca="1" si="216"/>
        <v>536</v>
      </c>
      <c r="G1233" s="3" t="str">
        <f ca="1">VLOOKUP(F1233,Occupation!$A$1:$B$915,2,0)</f>
        <v>Telecommunications Linesworker / Telecommunications Line Mechanic</v>
      </c>
      <c r="H1233" s="3">
        <f t="shared" ca="1" si="217"/>
        <v>4</v>
      </c>
      <c r="I1233" s="3">
        <f t="shared" ca="1" si="218"/>
        <v>14007.36</v>
      </c>
      <c r="J1233" s="3">
        <f t="shared" ca="1" si="219"/>
        <v>0.27006301529427801</v>
      </c>
      <c r="K1233" s="3">
        <f t="shared" ca="1" si="220"/>
        <v>1</v>
      </c>
      <c r="L1233" s="3" t="str">
        <f ca="1">VLOOKUP(K1233,Freq_Investment!$A$1:$B$8,2,0)</f>
        <v>Daily</v>
      </c>
      <c r="M1233" s="3" t="str">
        <f t="shared" ca="1" si="221"/>
        <v>Manual</v>
      </c>
      <c r="N1233" s="3">
        <f t="shared" ca="1" si="211"/>
        <v>3</v>
      </c>
      <c r="O1233" s="3">
        <f t="shared" ca="1" si="211"/>
        <v>2</v>
      </c>
      <c r="P1233" s="3">
        <f t="shared" ca="1" si="211"/>
        <v>2</v>
      </c>
    </row>
    <row r="1234" spans="1:16" x14ac:dyDescent="0.25">
      <c r="A1234" s="3">
        <f t="shared" ca="1" si="212"/>
        <v>713228151</v>
      </c>
      <c r="B1234" s="3">
        <f t="shared" ca="1" si="213"/>
        <v>9973</v>
      </c>
      <c r="C1234" s="1">
        <f t="shared" ca="1" si="214"/>
        <v>30696</v>
      </c>
      <c r="D1234" s="7">
        <f t="shared" ca="1" si="215"/>
        <v>4</v>
      </c>
      <c r="E1234" s="3" t="str">
        <f ca="1">VLOOKUP(D1234,State!$A$1:$B$9,2,0)</f>
        <v>WA</v>
      </c>
      <c r="F1234" s="3">
        <f t="shared" ca="1" si="216"/>
        <v>550</v>
      </c>
      <c r="G1234" s="3" t="str">
        <f ca="1">VLOOKUP(F1234,Occupation!$A$1:$B$915,2,0)</f>
        <v>Veterinary Nurse</v>
      </c>
      <c r="H1234" s="3">
        <f t="shared" ca="1" si="217"/>
        <v>10</v>
      </c>
      <c r="I1234" s="3">
        <f t="shared" ca="1" si="218"/>
        <v>64936.08</v>
      </c>
      <c r="J1234" s="3">
        <f t="shared" ca="1" si="219"/>
        <v>0.128451804282747</v>
      </c>
      <c r="K1234" s="3">
        <f t="shared" ca="1" si="220"/>
        <v>4</v>
      </c>
      <c r="L1234" s="3" t="str">
        <f ca="1">VLOOKUP(K1234,Freq_Investment!$A$1:$B$8,2,0)</f>
        <v>Monthly</v>
      </c>
      <c r="M1234" s="3" t="str">
        <f t="shared" ca="1" si="221"/>
        <v>Auto</v>
      </c>
      <c r="N1234" s="3">
        <f t="shared" ca="1" si="211"/>
        <v>5</v>
      </c>
      <c r="O1234" s="3">
        <f t="shared" ca="1" si="211"/>
        <v>3</v>
      </c>
      <c r="P1234" s="3">
        <f t="shared" ca="1" si="211"/>
        <v>5</v>
      </c>
    </row>
    <row r="1235" spans="1:16" x14ac:dyDescent="0.25">
      <c r="A1235" s="3">
        <f t="shared" ca="1" si="212"/>
        <v>157503910</v>
      </c>
      <c r="B1235" s="3">
        <f t="shared" ca="1" si="213"/>
        <v>8690</v>
      </c>
      <c r="C1235" s="1">
        <f t="shared" ca="1" si="214"/>
        <v>33786</v>
      </c>
      <c r="D1235" s="7">
        <f t="shared" ca="1" si="215"/>
        <v>6</v>
      </c>
      <c r="E1235" s="3" t="str">
        <f ca="1">VLOOKUP(D1235,State!$A$1:$B$9,2,0)</f>
        <v>TAS</v>
      </c>
      <c r="F1235" s="3">
        <f t="shared" ca="1" si="216"/>
        <v>439</v>
      </c>
      <c r="G1235" s="3" t="str">
        <f ca="1">VLOOKUP(F1235,Occupation!$A$1:$B$915,2,0)</f>
        <v>School Laboratory Technician</v>
      </c>
      <c r="H1235" s="3">
        <f t="shared" ca="1" si="217"/>
        <v>4</v>
      </c>
      <c r="I1235" s="3">
        <f t="shared" ca="1" si="218"/>
        <v>50652.87</v>
      </c>
      <c r="J1235" s="3">
        <f t="shared" ca="1" si="219"/>
        <v>6.8340271568743616E-2</v>
      </c>
      <c r="K1235" s="3">
        <f t="shared" ca="1" si="220"/>
        <v>5</v>
      </c>
      <c r="L1235" s="3" t="str">
        <f ca="1">VLOOKUP(K1235,Freq_Investment!$A$1:$B$8,2,0)</f>
        <v>Quarterly</v>
      </c>
      <c r="M1235" s="3" t="str">
        <f t="shared" ca="1" si="221"/>
        <v>Auto</v>
      </c>
      <c r="N1235" s="3">
        <f t="shared" ca="1" si="211"/>
        <v>1</v>
      </c>
      <c r="O1235" s="3">
        <f t="shared" ca="1" si="211"/>
        <v>5</v>
      </c>
      <c r="P1235" s="3">
        <f t="shared" ca="1" si="211"/>
        <v>1</v>
      </c>
    </row>
    <row r="1236" spans="1:16" x14ac:dyDescent="0.25">
      <c r="A1236" s="3">
        <f t="shared" ca="1" si="212"/>
        <v>427994633</v>
      </c>
      <c r="B1236" s="3">
        <f t="shared" ca="1" si="213"/>
        <v>2307</v>
      </c>
      <c r="C1236" s="1">
        <f t="shared" ca="1" si="214"/>
        <v>31550</v>
      </c>
      <c r="D1236" s="7">
        <f t="shared" ca="1" si="215"/>
        <v>4</v>
      </c>
      <c r="E1236" s="3" t="str">
        <f ca="1">VLOOKUP(D1236,State!$A$1:$B$9,2,0)</f>
        <v>WA</v>
      </c>
      <c r="F1236" s="3">
        <f t="shared" ca="1" si="216"/>
        <v>581</v>
      </c>
      <c r="G1236" s="3" t="str">
        <f ca="1">VLOOKUP(F1236,Occupation!$A$1:$B$915,2,0)</f>
        <v>Small Offset Printer</v>
      </c>
      <c r="H1236" s="3">
        <f t="shared" ca="1" si="217"/>
        <v>1</v>
      </c>
      <c r="I1236" s="3">
        <f t="shared" ca="1" si="218"/>
        <v>51533.04</v>
      </c>
      <c r="J1236" s="3">
        <f t="shared" ca="1" si="219"/>
        <v>0.47742454812473828</v>
      </c>
      <c r="K1236" s="3">
        <f t="shared" ca="1" si="220"/>
        <v>3</v>
      </c>
      <c r="L1236" s="3" t="str">
        <f ca="1">VLOOKUP(K1236,Freq_Investment!$A$1:$B$8,2,0)</f>
        <v>Fortnightly</v>
      </c>
      <c r="M1236" s="3" t="str">
        <f t="shared" ca="1" si="221"/>
        <v>Manual</v>
      </c>
      <c r="N1236" s="3">
        <f t="shared" ca="1" si="211"/>
        <v>3</v>
      </c>
      <c r="O1236" s="3">
        <f t="shared" ca="1" si="211"/>
        <v>4</v>
      </c>
      <c r="P1236" s="3">
        <f t="shared" ca="1" si="211"/>
        <v>2</v>
      </c>
    </row>
    <row r="1237" spans="1:16" x14ac:dyDescent="0.25">
      <c r="A1237" s="3">
        <f t="shared" ca="1" si="212"/>
        <v>227958411</v>
      </c>
      <c r="B1237" s="3">
        <f t="shared" ca="1" si="213"/>
        <v>6551</v>
      </c>
      <c r="C1237" s="1">
        <f t="shared" ca="1" si="214"/>
        <v>41713</v>
      </c>
      <c r="D1237" s="7">
        <f t="shared" ca="1" si="215"/>
        <v>1</v>
      </c>
      <c r="E1237" s="3" t="str">
        <f ca="1">VLOOKUP(D1237,State!$A$1:$B$9,2,0)</f>
        <v>NSW</v>
      </c>
      <c r="F1237" s="3">
        <f t="shared" ca="1" si="216"/>
        <v>763</v>
      </c>
      <c r="G1237" s="3" t="str">
        <f ca="1">VLOOKUP(F1237,Occupation!$A$1:$B$915,2,0)</f>
        <v>Taxation Inspector</v>
      </c>
      <c r="H1237" s="3">
        <f t="shared" ca="1" si="217"/>
        <v>10</v>
      </c>
      <c r="I1237" s="3">
        <f t="shared" ca="1" si="218"/>
        <v>77150.2</v>
      </c>
      <c r="J1237" s="3">
        <f t="shared" ca="1" si="219"/>
        <v>0.32195119488782314</v>
      </c>
      <c r="K1237" s="3">
        <f t="shared" ca="1" si="220"/>
        <v>3</v>
      </c>
      <c r="L1237" s="3" t="str">
        <f ca="1">VLOOKUP(K1237,Freq_Investment!$A$1:$B$8,2,0)</f>
        <v>Fortnightly</v>
      </c>
      <c r="M1237" s="3" t="str">
        <f t="shared" ca="1" si="221"/>
        <v>Manual</v>
      </c>
      <c r="N1237" s="3">
        <f t="shared" ca="1" si="211"/>
        <v>3</v>
      </c>
      <c r="O1237" s="3">
        <f t="shared" ca="1" si="211"/>
        <v>2</v>
      </c>
      <c r="P1237" s="3">
        <f t="shared" ca="1" si="211"/>
        <v>1</v>
      </c>
    </row>
    <row r="1238" spans="1:16" x14ac:dyDescent="0.25">
      <c r="A1238" s="3">
        <f t="shared" ca="1" si="212"/>
        <v>514800985</v>
      </c>
      <c r="B1238" s="3">
        <f t="shared" ca="1" si="213"/>
        <v>5936</v>
      </c>
      <c r="C1238" s="1">
        <f t="shared" ca="1" si="214"/>
        <v>41084</v>
      </c>
      <c r="D1238" s="7">
        <f t="shared" ca="1" si="215"/>
        <v>3</v>
      </c>
      <c r="E1238" s="3" t="str">
        <f ca="1">VLOOKUP(D1238,State!$A$1:$B$9,2,0)</f>
        <v>SA</v>
      </c>
      <c r="F1238" s="3">
        <f t="shared" ca="1" si="216"/>
        <v>386</v>
      </c>
      <c r="G1238" s="3" t="str">
        <f ca="1">VLOOKUP(F1238,Occupation!$A$1:$B$915,2,0)</f>
        <v>Network Administrator</v>
      </c>
      <c r="H1238" s="3">
        <f t="shared" ca="1" si="217"/>
        <v>3</v>
      </c>
      <c r="I1238" s="3">
        <f t="shared" ca="1" si="218"/>
        <v>34357.74</v>
      </c>
      <c r="J1238" s="3">
        <f t="shared" ca="1" si="219"/>
        <v>4.7213638990922679E-2</v>
      </c>
      <c r="K1238" s="3">
        <f t="shared" ca="1" si="220"/>
        <v>6</v>
      </c>
      <c r="L1238" s="3" t="str">
        <f ca="1">VLOOKUP(K1238,Freq_Investment!$A$1:$B$8,2,0)</f>
        <v>Half-yearly</v>
      </c>
      <c r="M1238" s="3" t="str">
        <f t="shared" ca="1" si="221"/>
        <v>Manual</v>
      </c>
      <c r="N1238" s="3">
        <f t="shared" ca="1" si="211"/>
        <v>3</v>
      </c>
      <c r="O1238" s="3">
        <f t="shared" ca="1" si="211"/>
        <v>5</v>
      </c>
      <c r="P1238" s="3">
        <f t="shared" ca="1" si="211"/>
        <v>2</v>
      </c>
    </row>
    <row r="1239" spans="1:16" x14ac:dyDescent="0.25">
      <c r="A1239" s="3">
        <f t="shared" ca="1" si="212"/>
        <v>676995291</v>
      </c>
      <c r="B1239" s="3">
        <f t="shared" ca="1" si="213"/>
        <v>6390</v>
      </c>
      <c r="C1239" s="1">
        <f t="shared" ca="1" si="214"/>
        <v>40860</v>
      </c>
      <c r="D1239" s="7">
        <f t="shared" ca="1" si="215"/>
        <v>3</v>
      </c>
      <c r="E1239" s="3" t="str">
        <f ca="1">VLOOKUP(D1239,State!$A$1:$B$9,2,0)</f>
        <v>SA</v>
      </c>
      <c r="F1239" s="3">
        <f t="shared" ca="1" si="216"/>
        <v>174</v>
      </c>
      <c r="G1239" s="3" t="str">
        <f ca="1">VLOOKUP(F1239,Occupation!$A$1:$B$915,2,0)</f>
        <v>Marketing Specialist</v>
      </c>
      <c r="H1239" s="3">
        <f t="shared" ca="1" si="217"/>
        <v>10</v>
      </c>
      <c r="I1239" s="3">
        <f t="shared" ca="1" si="218"/>
        <v>98321.76</v>
      </c>
      <c r="J1239" s="3">
        <f t="shared" ca="1" si="219"/>
        <v>0.43825919404038072</v>
      </c>
      <c r="K1239" s="3">
        <f t="shared" ca="1" si="220"/>
        <v>1</v>
      </c>
      <c r="L1239" s="3" t="str">
        <f ca="1">VLOOKUP(K1239,Freq_Investment!$A$1:$B$8,2,0)</f>
        <v>Daily</v>
      </c>
      <c r="M1239" s="3" t="str">
        <f t="shared" ca="1" si="221"/>
        <v>Manual</v>
      </c>
      <c r="N1239" s="3">
        <f t="shared" ca="1" si="211"/>
        <v>4</v>
      </c>
      <c r="O1239" s="3">
        <f t="shared" ca="1" si="211"/>
        <v>4</v>
      </c>
      <c r="P1239" s="3">
        <f t="shared" ca="1" si="211"/>
        <v>4</v>
      </c>
    </row>
    <row r="1240" spans="1:16" x14ac:dyDescent="0.25">
      <c r="A1240" s="3">
        <f t="shared" ca="1" si="212"/>
        <v>667608342</v>
      </c>
      <c r="B1240" s="3">
        <f t="shared" ca="1" si="213"/>
        <v>8837</v>
      </c>
      <c r="C1240" s="1">
        <f t="shared" ca="1" si="214"/>
        <v>26428</v>
      </c>
      <c r="D1240" s="7">
        <f t="shared" ca="1" si="215"/>
        <v>5</v>
      </c>
      <c r="E1240" s="3" t="str">
        <f ca="1">VLOOKUP(D1240,State!$A$1:$B$9,2,0)</f>
        <v>NT</v>
      </c>
      <c r="F1240" s="3">
        <f t="shared" ca="1" si="216"/>
        <v>331</v>
      </c>
      <c r="G1240" s="3" t="str">
        <f ca="1">VLOOKUP(F1240,Occupation!$A$1:$B$915,2,0)</f>
        <v>Cardiothoracic Surgeon</v>
      </c>
      <c r="H1240" s="3">
        <f t="shared" ca="1" si="217"/>
        <v>9</v>
      </c>
      <c r="I1240" s="3">
        <f t="shared" ca="1" si="218"/>
        <v>34123.35</v>
      </c>
      <c r="J1240" s="3">
        <f t="shared" ca="1" si="219"/>
        <v>0.14517499712399506</v>
      </c>
      <c r="K1240" s="3">
        <f t="shared" ca="1" si="220"/>
        <v>4</v>
      </c>
      <c r="L1240" s="3" t="str">
        <f ca="1">VLOOKUP(K1240,Freq_Investment!$A$1:$B$8,2,0)</f>
        <v>Monthly</v>
      </c>
      <c r="M1240" s="3" t="str">
        <f t="shared" ca="1" si="221"/>
        <v>Auto</v>
      </c>
      <c r="N1240" s="3">
        <f t="shared" ca="1" si="211"/>
        <v>5</v>
      </c>
      <c r="O1240" s="3">
        <f t="shared" ca="1" si="211"/>
        <v>3</v>
      </c>
      <c r="P1240" s="3">
        <f t="shared" ca="1" si="211"/>
        <v>1</v>
      </c>
    </row>
    <row r="1241" spans="1:16" x14ac:dyDescent="0.25">
      <c r="A1241" s="3">
        <f t="shared" ca="1" si="212"/>
        <v>540724301</v>
      </c>
      <c r="B1241" s="3">
        <f t="shared" ca="1" si="213"/>
        <v>3941</v>
      </c>
      <c r="C1241" s="1">
        <f t="shared" ca="1" si="214"/>
        <v>30814</v>
      </c>
      <c r="D1241" s="7">
        <f t="shared" ca="1" si="215"/>
        <v>7</v>
      </c>
      <c r="E1241" s="3" t="str">
        <f ca="1">VLOOKUP(D1241,State!$A$1:$B$9,2,0)</f>
        <v>VIC</v>
      </c>
      <c r="F1241" s="3">
        <f t="shared" ca="1" si="216"/>
        <v>122</v>
      </c>
      <c r="G1241" s="3" t="str">
        <f ca="1">VLOOKUP(F1241,Occupation!$A$1:$B$915,2,0)</f>
        <v>Video Producer</v>
      </c>
      <c r="H1241" s="3">
        <f t="shared" ca="1" si="217"/>
        <v>1</v>
      </c>
      <c r="I1241" s="3">
        <f t="shared" ca="1" si="218"/>
        <v>94630.6</v>
      </c>
      <c r="J1241" s="3">
        <f t="shared" ca="1" si="219"/>
        <v>0.35271344209807209</v>
      </c>
      <c r="K1241" s="3">
        <f t="shared" ca="1" si="220"/>
        <v>3</v>
      </c>
      <c r="L1241" s="3" t="str">
        <f ca="1">VLOOKUP(K1241,Freq_Investment!$A$1:$B$8,2,0)</f>
        <v>Fortnightly</v>
      </c>
      <c r="M1241" s="3" t="str">
        <f t="shared" ca="1" si="221"/>
        <v>Auto</v>
      </c>
      <c r="N1241" s="3">
        <f t="shared" ca="1" si="211"/>
        <v>4</v>
      </c>
      <c r="O1241" s="3">
        <f t="shared" ca="1" si="211"/>
        <v>4</v>
      </c>
      <c r="P1241" s="3">
        <f t="shared" ca="1" si="211"/>
        <v>2</v>
      </c>
    </row>
    <row r="1242" spans="1:16" x14ac:dyDescent="0.25">
      <c r="A1242" s="3">
        <f t="shared" ca="1" si="212"/>
        <v>467746564</v>
      </c>
      <c r="B1242" s="3">
        <f t="shared" ca="1" si="213"/>
        <v>5553</v>
      </c>
      <c r="C1242" s="1">
        <f t="shared" ca="1" si="214"/>
        <v>42095</v>
      </c>
      <c r="D1242" s="7">
        <f t="shared" ca="1" si="215"/>
        <v>4</v>
      </c>
      <c r="E1242" s="3" t="str">
        <f ca="1">VLOOKUP(D1242,State!$A$1:$B$9,2,0)</f>
        <v>WA</v>
      </c>
      <c r="F1242" s="3">
        <f t="shared" ca="1" si="216"/>
        <v>691</v>
      </c>
      <c r="G1242" s="3" t="str">
        <f ca="1">VLOOKUP(F1242,Occupation!$A$1:$B$915,2,0)</f>
        <v>Hunting Guide</v>
      </c>
      <c r="H1242" s="3">
        <f t="shared" ca="1" si="217"/>
        <v>10</v>
      </c>
      <c r="I1242" s="3">
        <f t="shared" ca="1" si="218"/>
        <v>21050.15</v>
      </c>
      <c r="J1242" s="3">
        <f t="shared" ca="1" si="219"/>
        <v>0.35513085682209189</v>
      </c>
      <c r="K1242" s="3">
        <f t="shared" ca="1" si="220"/>
        <v>3</v>
      </c>
      <c r="L1242" s="3" t="str">
        <f ca="1">VLOOKUP(K1242,Freq_Investment!$A$1:$B$8,2,0)</f>
        <v>Fortnightly</v>
      </c>
      <c r="M1242" s="3" t="str">
        <f t="shared" ca="1" si="221"/>
        <v>Auto</v>
      </c>
      <c r="N1242" s="3">
        <f t="shared" ca="1" si="211"/>
        <v>2</v>
      </c>
      <c r="O1242" s="3">
        <f t="shared" ca="1" si="211"/>
        <v>4</v>
      </c>
      <c r="P1242" s="3">
        <f t="shared" ca="1" si="211"/>
        <v>3</v>
      </c>
    </row>
    <row r="1243" spans="1:16" x14ac:dyDescent="0.25">
      <c r="A1243" s="3">
        <f t="shared" ca="1" si="212"/>
        <v>143218481</v>
      </c>
      <c r="B1243" s="3">
        <f t="shared" ca="1" si="213"/>
        <v>5486</v>
      </c>
      <c r="C1243" s="1">
        <f t="shared" ca="1" si="214"/>
        <v>43260</v>
      </c>
      <c r="D1243" s="7">
        <f t="shared" ca="1" si="215"/>
        <v>1</v>
      </c>
      <c r="E1243" s="3" t="str">
        <f ca="1">VLOOKUP(D1243,State!$A$1:$B$9,2,0)</f>
        <v>NSW</v>
      </c>
      <c r="F1243" s="3">
        <f t="shared" ca="1" si="216"/>
        <v>104</v>
      </c>
      <c r="G1243" s="3" t="str">
        <f ca="1">VLOOKUP(F1243,Occupation!$A$1:$B$915,2,0)</f>
        <v>Photographer</v>
      </c>
      <c r="H1243" s="3">
        <f t="shared" ca="1" si="217"/>
        <v>9</v>
      </c>
      <c r="I1243" s="3">
        <f t="shared" ca="1" si="218"/>
        <v>8312.09</v>
      </c>
      <c r="J1243" s="3">
        <f t="shared" ca="1" si="219"/>
        <v>0.37109748652507696</v>
      </c>
      <c r="K1243" s="3">
        <f t="shared" ca="1" si="220"/>
        <v>6</v>
      </c>
      <c r="L1243" s="3" t="str">
        <f ca="1">VLOOKUP(K1243,Freq_Investment!$A$1:$B$8,2,0)</f>
        <v>Half-yearly</v>
      </c>
      <c r="M1243" s="3" t="str">
        <f t="shared" ca="1" si="221"/>
        <v>Auto</v>
      </c>
      <c r="N1243" s="3">
        <f t="shared" ca="1" si="211"/>
        <v>5</v>
      </c>
      <c r="O1243" s="3">
        <f t="shared" ca="1" si="211"/>
        <v>5</v>
      </c>
      <c r="P1243" s="3">
        <f t="shared" ca="1" si="211"/>
        <v>5</v>
      </c>
    </row>
    <row r="1244" spans="1:16" x14ac:dyDescent="0.25">
      <c r="A1244" s="3">
        <f t="shared" ca="1" si="212"/>
        <v>206872292</v>
      </c>
      <c r="B1244" s="3">
        <f t="shared" ca="1" si="213"/>
        <v>256</v>
      </c>
      <c r="C1244" s="1">
        <f t="shared" ca="1" si="214"/>
        <v>41734</v>
      </c>
      <c r="D1244" s="7">
        <f t="shared" ca="1" si="215"/>
        <v>1</v>
      </c>
      <c r="E1244" s="3" t="str">
        <f ca="1">VLOOKUP(D1244,State!$A$1:$B$9,2,0)</f>
        <v>NSW</v>
      </c>
      <c r="F1244" s="3">
        <f t="shared" ca="1" si="216"/>
        <v>245</v>
      </c>
      <c r="G1244" s="3" t="str">
        <f ca="1">VLOOKUP(F1244,Occupation!$A$1:$B$915,2,0)</f>
        <v>Hydrogeologist</v>
      </c>
      <c r="H1244" s="3">
        <f t="shared" ca="1" si="217"/>
        <v>4</v>
      </c>
      <c r="I1244" s="3">
        <f t="shared" ca="1" si="218"/>
        <v>25783.08</v>
      </c>
      <c r="J1244" s="3">
        <f t="shared" ca="1" si="219"/>
        <v>0.2245151393068936</v>
      </c>
      <c r="K1244" s="3">
        <f t="shared" ca="1" si="220"/>
        <v>1</v>
      </c>
      <c r="L1244" s="3" t="str">
        <f ca="1">VLOOKUP(K1244,Freq_Investment!$A$1:$B$8,2,0)</f>
        <v>Daily</v>
      </c>
      <c r="M1244" s="3" t="str">
        <f t="shared" ca="1" si="221"/>
        <v>Manual</v>
      </c>
      <c r="N1244" s="3">
        <f t="shared" ca="1" si="211"/>
        <v>1</v>
      </c>
      <c r="O1244" s="3">
        <f t="shared" ca="1" si="211"/>
        <v>5</v>
      </c>
      <c r="P1244" s="3">
        <f t="shared" ca="1" si="211"/>
        <v>2</v>
      </c>
    </row>
    <row r="1245" spans="1:16" x14ac:dyDescent="0.25">
      <c r="A1245" s="3">
        <f t="shared" ca="1" si="212"/>
        <v>997844690</v>
      </c>
      <c r="B1245" s="3">
        <f t="shared" ca="1" si="213"/>
        <v>5520</v>
      </c>
      <c r="C1245" s="1">
        <f t="shared" ca="1" si="214"/>
        <v>35452</v>
      </c>
      <c r="D1245" s="7">
        <f t="shared" ca="1" si="215"/>
        <v>2</v>
      </c>
      <c r="E1245" s="3" t="str">
        <f ca="1">VLOOKUP(D1245,State!$A$1:$B$9,2,0)</f>
        <v>QLD</v>
      </c>
      <c r="F1245" s="3">
        <f t="shared" ca="1" si="216"/>
        <v>697</v>
      </c>
      <c r="G1245" s="3" t="str">
        <f ca="1">VLOOKUP(F1245,Occupation!$A$1:$B$915,2,0)</f>
        <v>Diving Instructor (Open Water)</v>
      </c>
      <c r="H1245" s="3">
        <f t="shared" ca="1" si="217"/>
        <v>5</v>
      </c>
      <c r="I1245" s="3">
        <f t="shared" ca="1" si="218"/>
        <v>82480.97</v>
      </c>
      <c r="J1245" s="3">
        <f t="shared" ca="1" si="219"/>
        <v>3.3305925465196173E-2</v>
      </c>
      <c r="K1245" s="3">
        <f t="shared" ca="1" si="220"/>
        <v>6</v>
      </c>
      <c r="L1245" s="3" t="str">
        <f ca="1">VLOOKUP(K1245,Freq_Investment!$A$1:$B$8,2,0)</f>
        <v>Half-yearly</v>
      </c>
      <c r="M1245" s="3" t="str">
        <f t="shared" ca="1" si="221"/>
        <v>Auto</v>
      </c>
      <c r="N1245" s="3">
        <f t="shared" ca="1" si="211"/>
        <v>1</v>
      </c>
      <c r="O1245" s="3">
        <f t="shared" ca="1" si="211"/>
        <v>5</v>
      </c>
      <c r="P1245" s="3">
        <f t="shared" ca="1" si="211"/>
        <v>3</v>
      </c>
    </row>
    <row r="1246" spans="1:16" x14ac:dyDescent="0.25">
      <c r="A1246" s="3">
        <f t="shared" ca="1" si="212"/>
        <v>566801485</v>
      </c>
      <c r="B1246" s="3">
        <f t="shared" ca="1" si="213"/>
        <v>5313</v>
      </c>
      <c r="C1246" s="1">
        <f t="shared" ca="1" si="214"/>
        <v>36674</v>
      </c>
      <c r="D1246" s="7">
        <f t="shared" ca="1" si="215"/>
        <v>7</v>
      </c>
      <c r="E1246" s="3" t="str">
        <f ca="1">VLOOKUP(D1246,State!$A$1:$B$9,2,0)</f>
        <v>VIC</v>
      </c>
      <c r="F1246" s="3">
        <f t="shared" ca="1" si="216"/>
        <v>72</v>
      </c>
      <c r="G1246" s="3" t="str">
        <f ca="1">VLOOKUP(F1246,Occupation!$A$1:$B$915,2,0)</f>
        <v>Retirement Village Manager</v>
      </c>
      <c r="H1246" s="3">
        <f t="shared" ca="1" si="217"/>
        <v>9</v>
      </c>
      <c r="I1246" s="3">
        <f t="shared" ca="1" si="218"/>
        <v>38334.410000000003</v>
      </c>
      <c r="J1246" s="3">
        <f t="shared" ca="1" si="219"/>
        <v>0.41726858323790378</v>
      </c>
      <c r="K1246" s="3">
        <f t="shared" ca="1" si="220"/>
        <v>7</v>
      </c>
      <c r="L1246" s="3" t="str">
        <f ca="1">VLOOKUP(K1246,Freq_Investment!$A$1:$B$8,2,0)</f>
        <v>Yearly</v>
      </c>
      <c r="M1246" s="3" t="str">
        <f t="shared" ca="1" si="221"/>
        <v>Auto</v>
      </c>
      <c r="N1246" s="3">
        <f t="shared" ca="1" si="211"/>
        <v>5</v>
      </c>
      <c r="O1246" s="3">
        <f t="shared" ca="1" si="211"/>
        <v>5</v>
      </c>
      <c r="P1246" s="3">
        <f t="shared" ca="1" si="211"/>
        <v>5</v>
      </c>
    </row>
    <row r="1247" spans="1:16" x14ac:dyDescent="0.25">
      <c r="A1247" s="3">
        <f t="shared" ca="1" si="212"/>
        <v>935729369</v>
      </c>
      <c r="B1247" s="3">
        <f t="shared" ca="1" si="213"/>
        <v>3127</v>
      </c>
      <c r="C1247" s="1">
        <f t="shared" ca="1" si="214"/>
        <v>44415</v>
      </c>
      <c r="D1247" s="7">
        <f t="shared" ca="1" si="215"/>
        <v>4</v>
      </c>
      <c r="E1247" s="3" t="str">
        <f ca="1">VLOOKUP(D1247,State!$A$1:$B$9,2,0)</f>
        <v>WA</v>
      </c>
      <c r="F1247" s="3">
        <f t="shared" ca="1" si="216"/>
        <v>215</v>
      </c>
      <c r="G1247" s="3" t="str">
        <f ca="1">VLOOKUP(F1247,Occupation!$A$1:$B$915,2,0)</f>
        <v>Transport Engineer</v>
      </c>
      <c r="H1247" s="3">
        <f t="shared" ca="1" si="217"/>
        <v>8</v>
      </c>
      <c r="I1247" s="3">
        <f t="shared" ca="1" si="218"/>
        <v>29884.49</v>
      </c>
      <c r="J1247" s="3">
        <f t="shared" ca="1" si="219"/>
        <v>4.5241658979737476E-2</v>
      </c>
      <c r="K1247" s="3">
        <f t="shared" ca="1" si="220"/>
        <v>6</v>
      </c>
      <c r="L1247" s="3" t="str">
        <f ca="1">VLOOKUP(K1247,Freq_Investment!$A$1:$B$8,2,0)</f>
        <v>Half-yearly</v>
      </c>
      <c r="M1247" s="3" t="str">
        <f t="shared" ca="1" si="221"/>
        <v>Auto</v>
      </c>
      <c r="N1247" s="3">
        <f t="shared" ca="1" si="211"/>
        <v>3</v>
      </c>
      <c r="O1247" s="3">
        <f t="shared" ca="1" si="211"/>
        <v>1</v>
      </c>
      <c r="P1247" s="3">
        <f t="shared" ca="1" si="211"/>
        <v>1</v>
      </c>
    </row>
    <row r="1248" spans="1:16" x14ac:dyDescent="0.25">
      <c r="A1248" s="3">
        <f t="shared" ca="1" si="212"/>
        <v>708255819</v>
      </c>
      <c r="B1248" s="3">
        <f t="shared" ca="1" si="213"/>
        <v>2599</v>
      </c>
      <c r="C1248" s="1">
        <f t="shared" ca="1" si="214"/>
        <v>36882</v>
      </c>
      <c r="D1248" s="7">
        <f t="shared" ca="1" si="215"/>
        <v>8</v>
      </c>
      <c r="E1248" s="3" t="str">
        <f ca="1">VLOOKUP(D1248,State!$A$1:$B$9,2,0)</f>
        <v>ACT</v>
      </c>
      <c r="F1248" s="3">
        <f t="shared" ca="1" si="216"/>
        <v>814</v>
      </c>
      <c r="G1248" s="3" t="str">
        <f ca="1">VLOOKUP(F1248,Occupation!$A$1:$B$915,2,0)</f>
        <v>Rubber Production Machine Operator</v>
      </c>
      <c r="H1248" s="3">
        <f t="shared" ca="1" si="217"/>
        <v>6</v>
      </c>
      <c r="I1248" s="3">
        <f t="shared" ca="1" si="218"/>
        <v>69179.520000000004</v>
      </c>
      <c r="J1248" s="3">
        <f t="shared" ca="1" si="219"/>
        <v>1.2749177040095649E-2</v>
      </c>
      <c r="K1248" s="3">
        <f t="shared" ca="1" si="220"/>
        <v>1</v>
      </c>
      <c r="L1248" s="3" t="str">
        <f ca="1">VLOOKUP(K1248,Freq_Investment!$A$1:$B$8,2,0)</f>
        <v>Daily</v>
      </c>
      <c r="M1248" s="3" t="str">
        <f t="shared" ca="1" si="221"/>
        <v>Auto</v>
      </c>
      <c r="N1248" s="3">
        <f t="shared" ca="1" si="211"/>
        <v>3</v>
      </c>
      <c r="O1248" s="3">
        <f t="shared" ca="1" si="211"/>
        <v>1</v>
      </c>
      <c r="P1248" s="3">
        <f t="shared" ca="1" si="211"/>
        <v>2</v>
      </c>
    </row>
    <row r="1249" spans="1:16" x14ac:dyDescent="0.25">
      <c r="A1249" s="3">
        <f t="shared" ca="1" si="212"/>
        <v>843134663</v>
      </c>
      <c r="B1249" s="3">
        <f t="shared" ca="1" si="213"/>
        <v>2388</v>
      </c>
      <c r="C1249" s="1">
        <f t="shared" ca="1" si="214"/>
        <v>34207</v>
      </c>
      <c r="D1249" s="7">
        <f t="shared" ca="1" si="215"/>
        <v>8</v>
      </c>
      <c r="E1249" s="3" t="str">
        <f ca="1">VLOOKUP(D1249,State!$A$1:$B$9,2,0)</f>
        <v>ACT</v>
      </c>
      <c r="F1249" s="3">
        <f t="shared" ca="1" si="216"/>
        <v>823</v>
      </c>
      <c r="G1249" s="3" t="str">
        <f ca="1">VLOOKUP(F1249,Occupation!$A$1:$B$915,2,0)</f>
        <v>Textile and Footwear Production Machine Operators nec</v>
      </c>
      <c r="H1249" s="3">
        <f t="shared" ca="1" si="217"/>
        <v>3</v>
      </c>
      <c r="I1249" s="3">
        <f t="shared" ca="1" si="218"/>
        <v>35852.379999999997</v>
      </c>
      <c r="J1249" s="3">
        <f t="shared" ca="1" si="219"/>
        <v>0.12760887617422573</v>
      </c>
      <c r="K1249" s="3">
        <f t="shared" ca="1" si="220"/>
        <v>2</v>
      </c>
      <c r="L1249" s="3" t="str">
        <f ca="1">VLOOKUP(K1249,Freq_Investment!$A$1:$B$8,2,0)</f>
        <v>Weekly</v>
      </c>
      <c r="M1249" s="3" t="str">
        <f t="shared" ca="1" si="221"/>
        <v>Auto</v>
      </c>
      <c r="N1249" s="3">
        <f t="shared" ca="1" si="211"/>
        <v>3</v>
      </c>
      <c r="O1249" s="3">
        <f t="shared" ca="1" si="211"/>
        <v>3</v>
      </c>
      <c r="P1249" s="3">
        <f t="shared" ca="1" si="211"/>
        <v>5</v>
      </c>
    </row>
    <row r="1250" spans="1:16" x14ac:dyDescent="0.25">
      <c r="A1250" s="3">
        <f t="shared" ca="1" si="212"/>
        <v>672622403</v>
      </c>
      <c r="B1250" s="3">
        <f t="shared" ca="1" si="213"/>
        <v>2483</v>
      </c>
      <c r="C1250" s="1">
        <f t="shared" ca="1" si="214"/>
        <v>26378</v>
      </c>
      <c r="D1250" s="7">
        <f t="shared" ca="1" si="215"/>
        <v>8</v>
      </c>
      <c r="E1250" s="3" t="str">
        <f ca="1">VLOOKUP(D1250,State!$A$1:$B$9,2,0)</f>
        <v>ACT</v>
      </c>
      <c r="F1250" s="3">
        <f t="shared" ca="1" si="216"/>
        <v>657</v>
      </c>
      <c r="G1250" s="3" t="str">
        <f ca="1">VLOOKUP(F1250,Occupation!$A$1:$B$915,2,0)</f>
        <v>Barista</v>
      </c>
      <c r="H1250" s="3">
        <f t="shared" ca="1" si="217"/>
        <v>3</v>
      </c>
      <c r="I1250" s="3">
        <f t="shared" ca="1" si="218"/>
        <v>43638.81</v>
      </c>
      <c r="J1250" s="3">
        <f t="shared" ca="1" si="219"/>
        <v>0.17539660844087746</v>
      </c>
      <c r="K1250" s="3">
        <f t="shared" ca="1" si="220"/>
        <v>2</v>
      </c>
      <c r="L1250" s="3" t="str">
        <f ca="1">VLOOKUP(K1250,Freq_Investment!$A$1:$B$8,2,0)</f>
        <v>Weekly</v>
      </c>
      <c r="M1250" s="3" t="str">
        <f t="shared" ca="1" si="221"/>
        <v>Manual</v>
      </c>
      <c r="N1250" s="3">
        <f t="shared" ca="1" si="211"/>
        <v>2</v>
      </c>
      <c r="O1250" s="3">
        <f t="shared" ca="1" si="211"/>
        <v>1</v>
      </c>
      <c r="P1250" s="3">
        <f t="shared" ca="1" si="211"/>
        <v>5</v>
      </c>
    </row>
    <row r="1251" spans="1:16" x14ac:dyDescent="0.25">
      <c r="A1251" s="3">
        <f t="shared" ca="1" si="212"/>
        <v>526401608</v>
      </c>
      <c r="B1251" s="3">
        <f t="shared" ca="1" si="213"/>
        <v>180</v>
      </c>
      <c r="C1251" s="1">
        <f t="shared" ca="1" si="214"/>
        <v>38970</v>
      </c>
      <c r="D1251" s="7">
        <f t="shared" ca="1" si="215"/>
        <v>8</v>
      </c>
      <c r="E1251" s="3" t="str">
        <f ca="1">VLOOKUP(D1251,State!$A$1:$B$9,2,0)</f>
        <v>ACT</v>
      </c>
      <c r="F1251" s="3">
        <f t="shared" ca="1" si="216"/>
        <v>355</v>
      </c>
      <c r="G1251" s="3" t="str">
        <f ca="1">VLOOKUP(F1251,Occupation!$A$1:$B$915,2,0)</f>
        <v>Registered Nurse (Critical Care and Emergency)</v>
      </c>
      <c r="H1251" s="3">
        <f t="shared" ca="1" si="217"/>
        <v>3</v>
      </c>
      <c r="I1251" s="3">
        <f t="shared" ca="1" si="218"/>
        <v>90342.97</v>
      </c>
      <c r="J1251" s="3">
        <f t="shared" ca="1" si="219"/>
        <v>0.1130958885797011</v>
      </c>
      <c r="K1251" s="3">
        <f t="shared" ca="1" si="220"/>
        <v>1</v>
      </c>
      <c r="L1251" s="3" t="str">
        <f ca="1">VLOOKUP(K1251,Freq_Investment!$A$1:$B$8,2,0)</f>
        <v>Daily</v>
      </c>
      <c r="M1251" s="3" t="str">
        <f t="shared" ca="1" si="221"/>
        <v>Auto</v>
      </c>
      <c r="N1251" s="3">
        <f t="shared" ca="1" si="211"/>
        <v>1</v>
      </c>
      <c r="O1251" s="3">
        <f t="shared" ca="1" si="211"/>
        <v>2</v>
      </c>
      <c r="P1251" s="3">
        <f t="shared" ca="1" si="211"/>
        <v>2</v>
      </c>
    </row>
    <row r="1252" spans="1:16" x14ac:dyDescent="0.25">
      <c r="A1252" s="3">
        <f t="shared" ca="1" si="212"/>
        <v>822112395</v>
      </c>
      <c r="B1252" s="3">
        <f t="shared" ca="1" si="213"/>
        <v>4221</v>
      </c>
      <c r="C1252" s="1">
        <f t="shared" ca="1" si="214"/>
        <v>37682</v>
      </c>
      <c r="D1252" s="7">
        <f t="shared" ca="1" si="215"/>
        <v>5</v>
      </c>
      <c r="E1252" s="3" t="str">
        <f ca="1">VLOOKUP(D1252,State!$A$1:$B$9,2,0)</f>
        <v>NT</v>
      </c>
      <c r="F1252" s="3">
        <f t="shared" ca="1" si="216"/>
        <v>175</v>
      </c>
      <c r="G1252" s="3" t="str">
        <f ca="1">VLOOKUP(F1252,Occupation!$A$1:$B$915,2,0)</f>
        <v>Content Creator (Marketing)</v>
      </c>
      <c r="H1252" s="3">
        <f t="shared" ca="1" si="217"/>
        <v>6</v>
      </c>
      <c r="I1252" s="3">
        <f t="shared" ca="1" si="218"/>
        <v>26360.48</v>
      </c>
      <c r="J1252" s="3">
        <f t="shared" ca="1" si="219"/>
        <v>9.3426889707558192E-2</v>
      </c>
      <c r="K1252" s="3">
        <f t="shared" ca="1" si="220"/>
        <v>7</v>
      </c>
      <c r="L1252" s="3" t="str">
        <f ca="1">VLOOKUP(K1252,Freq_Investment!$A$1:$B$8,2,0)</f>
        <v>Yearly</v>
      </c>
      <c r="M1252" s="3" t="str">
        <f t="shared" ca="1" si="221"/>
        <v>Auto</v>
      </c>
      <c r="N1252" s="3">
        <f t="shared" ca="1" si="211"/>
        <v>1</v>
      </c>
      <c r="O1252" s="3">
        <f t="shared" ca="1" si="211"/>
        <v>2</v>
      </c>
      <c r="P1252" s="3">
        <f t="shared" ca="1" si="211"/>
        <v>2</v>
      </c>
    </row>
    <row r="1253" spans="1:16" x14ac:dyDescent="0.25">
      <c r="A1253" s="3">
        <f t="shared" ca="1" si="212"/>
        <v>311174110</v>
      </c>
      <c r="B1253" s="3">
        <f t="shared" ca="1" si="213"/>
        <v>1935</v>
      </c>
      <c r="C1253" s="1">
        <f t="shared" ca="1" si="214"/>
        <v>36113</v>
      </c>
      <c r="D1253" s="7">
        <f t="shared" ca="1" si="215"/>
        <v>7</v>
      </c>
      <c r="E1253" s="3" t="str">
        <f ca="1">VLOOKUP(D1253,State!$A$1:$B$9,2,0)</f>
        <v>VIC</v>
      </c>
      <c r="F1253" s="3">
        <f t="shared" ca="1" si="216"/>
        <v>750</v>
      </c>
      <c r="G1253" s="3" t="str">
        <f ca="1">VLOOKUP(F1253,Occupation!$A$1:$B$915,2,0)</f>
        <v>Legal Executive</v>
      </c>
      <c r="H1253" s="3">
        <f t="shared" ca="1" si="217"/>
        <v>5</v>
      </c>
      <c r="I1253" s="3">
        <f t="shared" ca="1" si="218"/>
        <v>49516.83</v>
      </c>
      <c r="J1253" s="3">
        <f t="shared" ca="1" si="219"/>
        <v>0.29601015578413647</v>
      </c>
      <c r="K1253" s="3">
        <f t="shared" ca="1" si="220"/>
        <v>5</v>
      </c>
      <c r="L1253" s="3" t="str">
        <f ca="1">VLOOKUP(K1253,Freq_Investment!$A$1:$B$8,2,0)</f>
        <v>Quarterly</v>
      </c>
      <c r="M1253" s="3" t="str">
        <f t="shared" ca="1" si="221"/>
        <v>Manual</v>
      </c>
      <c r="N1253" s="3">
        <f t="shared" ca="1" si="211"/>
        <v>3</v>
      </c>
      <c r="O1253" s="3">
        <f t="shared" ca="1" si="211"/>
        <v>1</v>
      </c>
      <c r="P1253" s="3">
        <f t="shared" ca="1" si="211"/>
        <v>2</v>
      </c>
    </row>
    <row r="1254" spans="1:16" x14ac:dyDescent="0.25">
      <c r="A1254" s="3">
        <f t="shared" ca="1" si="212"/>
        <v>292693568</v>
      </c>
      <c r="B1254" s="3">
        <f t="shared" ca="1" si="213"/>
        <v>3174</v>
      </c>
      <c r="C1254" s="1">
        <f t="shared" ca="1" si="214"/>
        <v>27324</v>
      </c>
      <c r="D1254" s="7">
        <f t="shared" ca="1" si="215"/>
        <v>2</v>
      </c>
      <c r="E1254" s="3" t="str">
        <f ca="1">VLOOKUP(D1254,State!$A$1:$B$9,2,0)</f>
        <v>QLD</v>
      </c>
      <c r="F1254" s="3">
        <f t="shared" ca="1" si="216"/>
        <v>840</v>
      </c>
      <c r="G1254" s="3" t="str">
        <f ca="1">VLOOKUP(F1254,Occupation!$A$1:$B$915,2,0)</f>
        <v>Railway Signal Operator</v>
      </c>
      <c r="H1254" s="3">
        <f t="shared" ca="1" si="217"/>
        <v>5</v>
      </c>
      <c r="I1254" s="3">
        <f t="shared" ca="1" si="218"/>
        <v>62675.9</v>
      </c>
      <c r="J1254" s="3">
        <f t="shared" ca="1" si="219"/>
        <v>0.26587916958231272</v>
      </c>
      <c r="K1254" s="3">
        <f t="shared" ca="1" si="220"/>
        <v>2</v>
      </c>
      <c r="L1254" s="3" t="str">
        <f ca="1">VLOOKUP(K1254,Freq_Investment!$A$1:$B$8,2,0)</f>
        <v>Weekly</v>
      </c>
      <c r="M1254" s="3" t="str">
        <f t="shared" ca="1" si="221"/>
        <v>Auto</v>
      </c>
      <c r="N1254" s="3">
        <f t="shared" ca="1" si="211"/>
        <v>2</v>
      </c>
      <c r="O1254" s="3">
        <f t="shared" ca="1" si="211"/>
        <v>1</v>
      </c>
      <c r="P1254" s="3">
        <f t="shared" ca="1" si="211"/>
        <v>3</v>
      </c>
    </row>
    <row r="1255" spans="1:16" x14ac:dyDescent="0.25">
      <c r="A1255" s="3">
        <f t="shared" ca="1" si="212"/>
        <v>467982517</v>
      </c>
      <c r="B1255" s="3">
        <f t="shared" ca="1" si="213"/>
        <v>1740</v>
      </c>
      <c r="C1255" s="1">
        <f t="shared" ca="1" si="214"/>
        <v>32901</v>
      </c>
      <c r="D1255" s="7">
        <f t="shared" ca="1" si="215"/>
        <v>2</v>
      </c>
      <c r="E1255" s="3" t="str">
        <f ca="1">VLOOKUP(D1255,State!$A$1:$B$9,2,0)</f>
        <v>QLD</v>
      </c>
      <c r="F1255" s="3">
        <f t="shared" ca="1" si="216"/>
        <v>325</v>
      </c>
      <c r="G1255" s="3" t="str">
        <f ca="1">VLOOKUP(F1255,Occupation!$A$1:$B$915,2,0)</f>
        <v>Renal Medicine Specialist</v>
      </c>
      <c r="H1255" s="3">
        <f t="shared" ca="1" si="217"/>
        <v>4</v>
      </c>
      <c r="I1255" s="3">
        <f t="shared" ca="1" si="218"/>
        <v>43809.75</v>
      </c>
      <c r="J1255" s="3">
        <f t="shared" ca="1" si="219"/>
        <v>0.31978362998872317</v>
      </c>
      <c r="K1255" s="3">
        <f t="shared" ca="1" si="220"/>
        <v>5</v>
      </c>
      <c r="L1255" s="3" t="str">
        <f ca="1">VLOOKUP(K1255,Freq_Investment!$A$1:$B$8,2,0)</f>
        <v>Quarterly</v>
      </c>
      <c r="M1255" s="3" t="str">
        <f t="shared" ca="1" si="221"/>
        <v>Manual</v>
      </c>
      <c r="N1255" s="3">
        <f t="shared" ca="1" si="211"/>
        <v>2</v>
      </c>
      <c r="O1255" s="3">
        <f t="shared" ca="1" si="211"/>
        <v>3</v>
      </c>
      <c r="P1255" s="3">
        <f t="shared" ca="1" si="211"/>
        <v>1</v>
      </c>
    </row>
    <row r="1256" spans="1:16" x14ac:dyDescent="0.25">
      <c r="A1256" s="3">
        <f t="shared" ca="1" si="212"/>
        <v>979925686</v>
      </c>
      <c r="B1256" s="3">
        <f t="shared" ca="1" si="213"/>
        <v>9916</v>
      </c>
      <c r="C1256" s="1">
        <f t="shared" ca="1" si="214"/>
        <v>25783</v>
      </c>
      <c r="D1256" s="7">
        <f t="shared" ca="1" si="215"/>
        <v>3</v>
      </c>
      <c r="E1256" s="3" t="str">
        <f ca="1">VLOOKUP(D1256,State!$A$1:$B$9,2,0)</f>
        <v>SA</v>
      </c>
      <c r="F1256" s="3">
        <f t="shared" ca="1" si="216"/>
        <v>100</v>
      </c>
      <c r="G1256" s="3" t="str">
        <f ca="1">VLOOKUP(F1256,Occupation!$A$1:$B$915,2,0)</f>
        <v>Music Director</v>
      </c>
      <c r="H1256" s="3">
        <f t="shared" ca="1" si="217"/>
        <v>8</v>
      </c>
      <c r="I1256" s="3">
        <f t="shared" ca="1" si="218"/>
        <v>86762.98</v>
      </c>
      <c r="J1256" s="3">
        <f t="shared" ca="1" si="219"/>
        <v>0.15058860715534972</v>
      </c>
      <c r="K1256" s="3">
        <f t="shared" ca="1" si="220"/>
        <v>5</v>
      </c>
      <c r="L1256" s="3" t="str">
        <f ca="1">VLOOKUP(K1256,Freq_Investment!$A$1:$B$8,2,0)</f>
        <v>Quarterly</v>
      </c>
      <c r="M1256" s="3" t="str">
        <f t="shared" ca="1" si="221"/>
        <v>Manual</v>
      </c>
      <c r="N1256" s="3">
        <f t="shared" ca="1" si="211"/>
        <v>1</v>
      </c>
      <c r="O1256" s="3">
        <f t="shared" ca="1" si="211"/>
        <v>2</v>
      </c>
      <c r="P1256" s="3">
        <f t="shared" ca="1" si="211"/>
        <v>2</v>
      </c>
    </row>
    <row r="1257" spans="1:16" x14ac:dyDescent="0.25">
      <c r="A1257" s="3">
        <f t="shared" ca="1" si="212"/>
        <v>705305951</v>
      </c>
      <c r="B1257" s="3">
        <f t="shared" ca="1" si="213"/>
        <v>5193</v>
      </c>
      <c r="C1257" s="1">
        <f t="shared" ca="1" si="214"/>
        <v>43116</v>
      </c>
      <c r="D1257" s="7">
        <f t="shared" ca="1" si="215"/>
        <v>7</v>
      </c>
      <c r="E1257" s="3" t="str">
        <f ca="1">VLOOKUP(D1257,State!$A$1:$B$9,2,0)</f>
        <v>VIC</v>
      </c>
      <c r="F1257" s="3">
        <f t="shared" ca="1" si="216"/>
        <v>818</v>
      </c>
      <c r="G1257" s="3" t="str">
        <f ca="1">VLOOKUP(F1257,Occupation!$A$1:$B$915,2,0)</f>
        <v>Hide and Skin Processing Machine Operator</v>
      </c>
      <c r="H1257" s="3">
        <f t="shared" ca="1" si="217"/>
        <v>8</v>
      </c>
      <c r="I1257" s="3">
        <f t="shared" ca="1" si="218"/>
        <v>42080.92</v>
      </c>
      <c r="J1257" s="3">
        <f t="shared" ca="1" si="219"/>
        <v>5.3708654927177857E-2</v>
      </c>
      <c r="K1257" s="3">
        <f t="shared" ca="1" si="220"/>
        <v>7</v>
      </c>
      <c r="L1257" s="3" t="str">
        <f ca="1">VLOOKUP(K1257,Freq_Investment!$A$1:$B$8,2,0)</f>
        <v>Yearly</v>
      </c>
      <c r="M1257" s="3" t="str">
        <f t="shared" ca="1" si="221"/>
        <v>Manual</v>
      </c>
      <c r="N1257" s="3">
        <f t="shared" ca="1" si="211"/>
        <v>4</v>
      </c>
      <c r="O1257" s="3">
        <f t="shared" ca="1" si="211"/>
        <v>1</v>
      </c>
      <c r="P1257" s="3">
        <f t="shared" ca="1" si="211"/>
        <v>3</v>
      </c>
    </row>
    <row r="1258" spans="1:16" x14ac:dyDescent="0.25">
      <c r="A1258" s="3">
        <f t="shared" ca="1" si="212"/>
        <v>531035502</v>
      </c>
      <c r="B1258" s="3">
        <f t="shared" ca="1" si="213"/>
        <v>9354</v>
      </c>
      <c r="C1258" s="1">
        <f t="shared" ca="1" si="214"/>
        <v>34237</v>
      </c>
      <c r="D1258" s="7">
        <f t="shared" ca="1" si="215"/>
        <v>5</v>
      </c>
      <c r="E1258" s="3" t="str">
        <f ca="1">VLOOKUP(D1258,State!$A$1:$B$9,2,0)</f>
        <v>NT</v>
      </c>
      <c r="F1258" s="3">
        <f t="shared" ca="1" si="216"/>
        <v>214</v>
      </c>
      <c r="G1258" s="3" t="str">
        <f ca="1">VLOOKUP(F1258,Occupation!$A$1:$B$915,2,0)</f>
        <v>Structural Engineer</v>
      </c>
      <c r="H1258" s="3">
        <f t="shared" ca="1" si="217"/>
        <v>7</v>
      </c>
      <c r="I1258" s="3">
        <f t="shared" ca="1" si="218"/>
        <v>45408.52</v>
      </c>
      <c r="J1258" s="3">
        <f t="shared" ca="1" si="219"/>
        <v>0.48383714899743341</v>
      </c>
      <c r="K1258" s="3">
        <f t="shared" ca="1" si="220"/>
        <v>4</v>
      </c>
      <c r="L1258" s="3" t="str">
        <f ca="1">VLOOKUP(K1258,Freq_Investment!$A$1:$B$8,2,0)</f>
        <v>Monthly</v>
      </c>
      <c r="M1258" s="3" t="str">
        <f t="shared" ca="1" si="221"/>
        <v>Auto</v>
      </c>
      <c r="N1258" s="3">
        <f t="shared" ca="1" si="211"/>
        <v>3</v>
      </c>
      <c r="O1258" s="3">
        <f t="shared" ca="1" si="211"/>
        <v>4</v>
      </c>
      <c r="P1258" s="3">
        <f t="shared" ca="1" si="211"/>
        <v>4</v>
      </c>
    </row>
    <row r="1259" spans="1:16" x14ac:dyDescent="0.25">
      <c r="A1259" s="3">
        <f t="shared" ca="1" si="212"/>
        <v>310600367</v>
      </c>
      <c r="B1259" s="3">
        <f t="shared" ca="1" si="213"/>
        <v>2937</v>
      </c>
      <c r="C1259" s="1">
        <f t="shared" ca="1" si="214"/>
        <v>29112</v>
      </c>
      <c r="D1259" s="7">
        <f t="shared" ca="1" si="215"/>
        <v>5</v>
      </c>
      <c r="E1259" s="3" t="str">
        <f ca="1">VLOOKUP(D1259,State!$A$1:$B$9,2,0)</f>
        <v>NT</v>
      </c>
      <c r="F1259" s="3">
        <f t="shared" ca="1" si="216"/>
        <v>470</v>
      </c>
      <c r="G1259" s="3" t="str">
        <f ca="1">VLOOKUP(F1259,Occupation!$A$1:$B$915,2,0)</f>
        <v>Telecommunications Technical Officer or Technologist</v>
      </c>
      <c r="H1259" s="3">
        <f t="shared" ca="1" si="217"/>
        <v>3</v>
      </c>
      <c r="I1259" s="3">
        <f t="shared" ca="1" si="218"/>
        <v>84861.5</v>
      </c>
      <c r="J1259" s="3">
        <f t="shared" ca="1" si="219"/>
        <v>1.8840021884587332E-2</v>
      </c>
      <c r="K1259" s="3">
        <f t="shared" ca="1" si="220"/>
        <v>1</v>
      </c>
      <c r="L1259" s="3" t="str">
        <f ca="1">VLOOKUP(K1259,Freq_Investment!$A$1:$B$8,2,0)</f>
        <v>Daily</v>
      </c>
      <c r="M1259" s="3" t="str">
        <f t="shared" ca="1" si="221"/>
        <v>Manual</v>
      </c>
      <c r="N1259" s="3">
        <f t="shared" ca="1" si="211"/>
        <v>1</v>
      </c>
      <c r="O1259" s="3">
        <f t="shared" ca="1" si="211"/>
        <v>4</v>
      </c>
      <c r="P1259" s="3">
        <f t="shared" ca="1" si="211"/>
        <v>5</v>
      </c>
    </row>
    <row r="1260" spans="1:16" x14ac:dyDescent="0.25">
      <c r="A1260" s="3">
        <f t="shared" ca="1" si="212"/>
        <v>98348234</v>
      </c>
      <c r="B1260" s="3">
        <f t="shared" ca="1" si="213"/>
        <v>676</v>
      </c>
      <c r="C1260" s="1">
        <f t="shared" ca="1" si="214"/>
        <v>36509</v>
      </c>
      <c r="D1260" s="7">
        <f t="shared" ca="1" si="215"/>
        <v>8</v>
      </c>
      <c r="E1260" s="3" t="str">
        <f ca="1">VLOOKUP(D1260,State!$A$1:$B$9,2,0)</f>
        <v>ACT</v>
      </c>
      <c r="F1260" s="3">
        <f t="shared" ca="1" si="216"/>
        <v>720</v>
      </c>
      <c r="G1260" s="3" t="str">
        <f ca="1">VLOOKUP(F1260,Occupation!$A$1:$B$915,2,0)</f>
        <v>Legal Secretary</v>
      </c>
      <c r="H1260" s="3">
        <f t="shared" ca="1" si="217"/>
        <v>3</v>
      </c>
      <c r="I1260" s="3">
        <f t="shared" ca="1" si="218"/>
        <v>3282.21</v>
      </c>
      <c r="J1260" s="3">
        <f t="shared" ca="1" si="219"/>
        <v>0.49884999758343995</v>
      </c>
      <c r="K1260" s="3">
        <f t="shared" ca="1" si="220"/>
        <v>3</v>
      </c>
      <c r="L1260" s="3" t="str">
        <f ca="1">VLOOKUP(K1260,Freq_Investment!$A$1:$B$8,2,0)</f>
        <v>Fortnightly</v>
      </c>
      <c r="M1260" s="3" t="str">
        <f t="shared" ca="1" si="221"/>
        <v>Manual</v>
      </c>
      <c r="N1260" s="3">
        <f t="shared" ca="1" si="211"/>
        <v>3</v>
      </c>
      <c r="O1260" s="3">
        <f t="shared" ca="1" si="211"/>
        <v>1</v>
      </c>
      <c r="P1260" s="3">
        <f t="shared" ca="1" si="211"/>
        <v>2</v>
      </c>
    </row>
    <row r="1261" spans="1:16" x14ac:dyDescent="0.25">
      <c r="A1261" s="3">
        <f t="shared" ca="1" si="212"/>
        <v>193774112</v>
      </c>
      <c r="B1261" s="3">
        <f t="shared" ca="1" si="213"/>
        <v>8734</v>
      </c>
      <c r="C1261" s="1">
        <f t="shared" ca="1" si="214"/>
        <v>27276</v>
      </c>
      <c r="D1261" s="7">
        <f t="shared" ca="1" si="215"/>
        <v>7</v>
      </c>
      <c r="E1261" s="3" t="str">
        <f ca="1">VLOOKUP(D1261,State!$A$1:$B$9,2,0)</f>
        <v>VIC</v>
      </c>
      <c r="F1261" s="3">
        <f t="shared" ca="1" si="216"/>
        <v>13</v>
      </c>
      <c r="G1261" s="3" t="str">
        <f ca="1">VLOOKUP(F1261,Occupation!$A$1:$B$915,2,0)</f>
        <v>Mixed Cattle and Sheep Farmer</v>
      </c>
      <c r="H1261" s="3">
        <f t="shared" ca="1" si="217"/>
        <v>4</v>
      </c>
      <c r="I1261" s="3">
        <f t="shared" ca="1" si="218"/>
        <v>99700.56</v>
      </c>
      <c r="J1261" s="3">
        <f t="shared" ca="1" si="219"/>
        <v>0.32971326216453534</v>
      </c>
      <c r="K1261" s="3">
        <f t="shared" ca="1" si="220"/>
        <v>7</v>
      </c>
      <c r="L1261" s="3" t="str">
        <f ca="1">VLOOKUP(K1261,Freq_Investment!$A$1:$B$8,2,0)</f>
        <v>Yearly</v>
      </c>
      <c r="M1261" s="3" t="str">
        <f t="shared" ca="1" si="221"/>
        <v>Auto</v>
      </c>
      <c r="N1261" s="3">
        <f t="shared" ca="1" si="211"/>
        <v>5</v>
      </c>
      <c r="O1261" s="3">
        <f t="shared" ca="1" si="211"/>
        <v>5</v>
      </c>
      <c r="P1261" s="3">
        <f t="shared" ca="1" si="211"/>
        <v>1</v>
      </c>
    </row>
    <row r="1262" spans="1:16" x14ac:dyDescent="0.25">
      <c r="A1262" s="3">
        <f t="shared" ca="1" si="212"/>
        <v>798371995</v>
      </c>
      <c r="B1262" s="3">
        <f t="shared" ca="1" si="213"/>
        <v>2823</v>
      </c>
      <c r="C1262" s="1">
        <f t="shared" ca="1" si="214"/>
        <v>27569</v>
      </c>
      <c r="D1262" s="7">
        <f t="shared" ca="1" si="215"/>
        <v>3</v>
      </c>
      <c r="E1262" s="3" t="str">
        <f ca="1">VLOOKUP(D1262,State!$A$1:$B$9,2,0)</f>
        <v>SA</v>
      </c>
      <c r="F1262" s="3">
        <f t="shared" ca="1" si="216"/>
        <v>775</v>
      </c>
      <c r="G1262" s="3" t="str">
        <f ca="1">VLOOKUP(F1262,Occupation!$A$1:$B$915,2,0)</f>
        <v>Clinical Coder</v>
      </c>
      <c r="H1262" s="3">
        <f t="shared" ca="1" si="217"/>
        <v>3</v>
      </c>
      <c r="I1262" s="3">
        <f t="shared" ca="1" si="218"/>
        <v>31055.27</v>
      </c>
      <c r="J1262" s="3">
        <f t="shared" ca="1" si="219"/>
        <v>0.32168964759153912</v>
      </c>
      <c r="K1262" s="3">
        <f t="shared" ca="1" si="220"/>
        <v>7</v>
      </c>
      <c r="L1262" s="3" t="str">
        <f ca="1">VLOOKUP(K1262,Freq_Investment!$A$1:$B$8,2,0)</f>
        <v>Yearly</v>
      </c>
      <c r="M1262" s="3" t="str">
        <f t="shared" ca="1" si="221"/>
        <v>Manual</v>
      </c>
      <c r="N1262" s="3">
        <f t="shared" ref="N1262:P1325" ca="1" si="222">RANDBETWEEN(1,5)</f>
        <v>5</v>
      </c>
      <c r="O1262" s="3">
        <f t="shared" ca="1" si="222"/>
        <v>3</v>
      </c>
      <c r="P1262" s="3">
        <f t="shared" ca="1" si="222"/>
        <v>2</v>
      </c>
    </row>
    <row r="1263" spans="1:16" x14ac:dyDescent="0.25">
      <c r="A1263" s="3">
        <f t="shared" ca="1" si="212"/>
        <v>775035900</v>
      </c>
      <c r="B1263" s="3">
        <f t="shared" ca="1" si="213"/>
        <v>763</v>
      </c>
      <c r="C1263" s="1">
        <f t="shared" ca="1" si="214"/>
        <v>40097</v>
      </c>
      <c r="D1263" s="7">
        <f t="shared" ca="1" si="215"/>
        <v>1</v>
      </c>
      <c r="E1263" s="3" t="str">
        <f ca="1">VLOOKUP(D1263,State!$A$1:$B$9,2,0)</f>
        <v>NSW</v>
      </c>
      <c r="F1263" s="3">
        <f t="shared" ca="1" si="216"/>
        <v>274</v>
      </c>
      <c r="G1263" s="3" t="str">
        <f ca="1">VLOOKUP(F1263,Occupation!$A$1:$B$915,2,0)</f>
        <v>Vocational Education Teacher / Polytechnic Teacher</v>
      </c>
      <c r="H1263" s="3">
        <f t="shared" ca="1" si="217"/>
        <v>5</v>
      </c>
      <c r="I1263" s="3">
        <f t="shared" ca="1" si="218"/>
        <v>44714.48</v>
      </c>
      <c r="J1263" s="3">
        <f t="shared" ca="1" si="219"/>
        <v>0.16882116870719371</v>
      </c>
      <c r="K1263" s="3">
        <f t="shared" ca="1" si="220"/>
        <v>7</v>
      </c>
      <c r="L1263" s="3" t="str">
        <f ca="1">VLOOKUP(K1263,Freq_Investment!$A$1:$B$8,2,0)</f>
        <v>Yearly</v>
      </c>
      <c r="M1263" s="3" t="str">
        <f t="shared" ca="1" si="221"/>
        <v>Manual</v>
      </c>
      <c r="N1263" s="3">
        <f t="shared" ca="1" si="222"/>
        <v>4</v>
      </c>
      <c r="O1263" s="3">
        <f t="shared" ca="1" si="222"/>
        <v>1</v>
      </c>
      <c r="P1263" s="3">
        <f t="shared" ca="1" si="222"/>
        <v>2</v>
      </c>
    </row>
    <row r="1264" spans="1:16" x14ac:dyDescent="0.25">
      <c r="A1264" s="3">
        <f t="shared" ca="1" si="212"/>
        <v>689185751</v>
      </c>
      <c r="B1264" s="3">
        <f t="shared" ca="1" si="213"/>
        <v>5290</v>
      </c>
      <c r="C1264" s="1">
        <f t="shared" ca="1" si="214"/>
        <v>38203</v>
      </c>
      <c r="D1264" s="7">
        <f t="shared" ca="1" si="215"/>
        <v>4</v>
      </c>
      <c r="E1264" s="3" t="str">
        <f ca="1">VLOOKUP(D1264,State!$A$1:$B$9,2,0)</f>
        <v>WA</v>
      </c>
      <c r="F1264" s="3">
        <f t="shared" ca="1" si="216"/>
        <v>435</v>
      </c>
      <c r="G1264" s="3" t="str">
        <f ca="1">VLOOKUP(F1264,Occupation!$A$1:$B$915,2,0)</f>
        <v>Primary Products Assurance and Inspection Officers nec</v>
      </c>
      <c r="H1264" s="3">
        <f t="shared" ca="1" si="217"/>
        <v>10</v>
      </c>
      <c r="I1264" s="3">
        <f t="shared" ca="1" si="218"/>
        <v>74970.3</v>
      </c>
      <c r="J1264" s="3">
        <f t="shared" ca="1" si="219"/>
        <v>0.20199488246068203</v>
      </c>
      <c r="K1264" s="3">
        <f t="shared" ca="1" si="220"/>
        <v>1</v>
      </c>
      <c r="L1264" s="3" t="str">
        <f ca="1">VLOOKUP(K1264,Freq_Investment!$A$1:$B$8,2,0)</f>
        <v>Daily</v>
      </c>
      <c r="M1264" s="3" t="str">
        <f t="shared" ca="1" si="221"/>
        <v>Manual</v>
      </c>
      <c r="N1264" s="3">
        <f t="shared" ca="1" si="222"/>
        <v>1</v>
      </c>
      <c r="O1264" s="3">
        <f t="shared" ca="1" si="222"/>
        <v>4</v>
      </c>
      <c r="P1264" s="3">
        <f t="shared" ca="1" si="222"/>
        <v>2</v>
      </c>
    </row>
    <row r="1265" spans="1:16" x14ac:dyDescent="0.25">
      <c r="A1265" s="3">
        <f t="shared" ca="1" si="212"/>
        <v>199953555</v>
      </c>
      <c r="B1265" s="3">
        <f t="shared" ca="1" si="213"/>
        <v>8442</v>
      </c>
      <c r="C1265" s="1">
        <f t="shared" ca="1" si="214"/>
        <v>31273</v>
      </c>
      <c r="D1265" s="7">
        <f t="shared" ca="1" si="215"/>
        <v>1</v>
      </c>
      <c r="E1265" s="3" t="str">
        <f ca="1">VLOOKUP(D1265,State!$A$1:$B$9,2,0)</f>
        <v>NSW</v>
      </c>
      <c r="F1265" s="3">
        <f t="shared" ca="1" si="216"/>
        <v>55</v>
      </c>
      <c r="G1265" s="3" t="str">
        <f ca="1">VLOOKUP(F1265,Occupation!$A$1:$B$915,2,0)</f>
        <v>Faculty Head</v>
      </c>
      <c r="H1265" s="3">
        <f t="shared" ca="1" si="217"/>
        <v>1</v>
      </c>
      <c r="I1265" s="3">
        <f t="shared" ca="1" si="218"/>
        <v>53912.800000000003</v>
      </c>
      <c r="J1265" s="3">
        <f t="shared" ca="1" si="219"/>
        <v>0.36053662808538839</v>
      </c>
      <c r="K1265" s="3">
        <f t="shared" ca="1" si="220"/>
        <v>3</v>
      </c>
      <c r="L1265" s="3" t="str">
        <f ca="1">VLOOKUP(K1265,Freq_Investment!$A$1:$B$8,2,0)</f>
        <v>Fortnightly</v>
      </c>
      <c r="M1265" s="3" t="str">
        <f t="shared" ca="1" si="221"/>
        <v>Auto</v>
      </c>
      <c r="N1265" s="3">
        <f t="shared" ca="1" si="222"/>
        <v>4</v>
      </c>
      <c r="O1265" s="3">
        <f t="shared" ca="1" si="222"/>
        <v>5</v>
      </c>
      <c r="P1265" s="3">
        <f t="shared" ca="1" si="222"/>
        <v>2</v>
      </c>
    </row>
    <row r="1266" spans="1:16" x14ac:dyDescent="0.25">
      <c r="A1266" s="3">
        <f t="shared" ca="1" si="212"/>
        <v>123767586</v>
      </c>
      <c r="B1266" s="3">
        <f t="shared" ca="1" si="213"/>
        <v>6656</v>
      </c>
      <c r="C1266" s="1">
        <f t="shared" ca="1" si="214"/>
        <v>41770</v>
      </c>
      <c r="D1266" s="7">
        <f t="shared" ca="1" si="215"/>
        <v>3</v>
      </c>
      <c r="E1266" s="3" t="str">
        <f ca="1">VLOOKUP(D1266,State!$A$1:$B$9,2,0)</f>
        <v>SA</v>
      </c>
      <c r="F1266" s="3">
        <f t="shared" ca="1" si="216"/>
        <v>583</v>
      </c>
      <c r="G1266" s="3" t="str">
        <f ca="1">VLOOKUP(F1266,Occupation!$A$1:$B$915,2,0)</f>
        <v>Leather Goods Maker</v>
      </c>
      <c r="H1266" s="3">
        <f t="shared" ca="1" si="217"/>
        <v>2</v>
      </c>
      <c r="I1266" s="3">
        <f t="shared" ca="1" si="218"/>
        <v>5693.99</v>
      </c>
      <c r="J1266" s="3">
        <f t="shared" ca="1" si="219"/>
        <v>0.48887464565921451</v>
      </c>
      <c r="K1266" s="3">
        <f t="shared" ca="1" si="220"/>
        <v>2</v>
      </c>
      <c r="L1266" s="3" t="str">
        <f ca="1">VLOOKUP(K1266,Freq_Investment!$A$1:$B$8,2,0)</f>
        <v>Weekly</v>
      </c>
      <c r="M1266" s="3" t="str">
        <f t="shared" ca="1" si="221"/>
        <v>Manual</v>
      </c>
      <c r="N1266" s="3">
        <f t="shared" ca="1" si="222"/>
        <v>3</v>
      </c>
      <c r="O1266" s="3">
        <f t="shared" ca="1" si="222"/>
        <v>1</v>
      </c>
      <c r="P1266" s="3">
        <f t="shared" ca="1" si="222"/>
        <v>4</v>
      </c>
    </row>
    <row r="1267" spans="1:16" x14ac:dyDescent="0.25">
      <c r="A1267" s="3">
        <f t="shared" ca="1" si="212"/>
        <v>582566568</v>
      </c>
      <c r="B1267" s="3">
        <f t="shared" ca="1" si="213"/>
        <v>2123</v>
      </c>
      <c r="C1267" s="1">
        <f t="shared" ca="1" si="214"/>
        <v>42981</v>
      </c>
      <c r="D1267" s="7">
        <f t="shared" ca="1" si="215"/>
        <v>7</v>
      </c>
      <c r="E1267" s="3" t="str">
        <f ca="1">VLOOKUP(D1267,State!$A$1:$B$9,2,0)</f>
        <v>VIC</v>
      </c>
      <c r="F1267" s="3">
        <f t="shared" ca="1" si="216"/>
        <v>782</v>
      </c>
      <c r="G1267" s="3" t="str">
        <f ca="1">VLOOKUP(F1267,Occupation!$A$1:$B$915,2,0)</f>
        <v>Sales Representative (Business Services)</v>
      </c>
      <c r="H1267" s="3">
        <f t="shared" ca="1" si="217"/>
        <v>3</v>
      </c>
      <c r="I1267" s="3">
        <f t="shared" ca="1" si="218"/>
        <v>84738.12</v>
      </c>
      <c r="J1267" s="3">
        <f t="shared" ca="1" si="219"/>
        <v>4.0498983154743096E-2</v>
      </c>
      <c r="K1267" s="3">
        <f t="shared" ca="1" si="220"/>
        <v>3</v>
      </c>
      <c r="L1267" s="3" t="str">
        <f ca="1">VLOOKUP(K1267,Freq_Investment!$A$1:$B$8,2,0)</f>
        <v>Fortnightly</v>
      </c>
      <c r="M1267" s="3" t="str">
        <f t="shared" ca="1" si="221"/>
        <v>Manual</v>
      </c>
      <c r="N1267" s="3">
        <f t="shared" ca="1" si="222"/>
        <v>1</v>
      </c>
      <c r="O1267" s="3">
        <f t="shared" ca="1" si="222"/>
        <v>1</v>
      </c>
      <c r="P1267" s="3">
        <f t="shared" ca="1" si="222"/>
        <v>4</v>
      </c>
    </row>
    <row r="1268" spans="1:16" x14ac:dyDescent="0.25">
      <c r="A1268" s="3">
        <f t="shared" ca="1" si="212"/>
        <v>730578036</v>
      </c>
      <c r="B1268" s="3">
        <f t="shared" ca="1" si="213"/>
        <v>3379</v>
      </c>
      <c r="C1268" s="1">
        <f t="shared" ca="1" si="214"/>
        <v>31263</v>
      </c>
      <c r="D1268" s="7">
        <f t="shared" ca="1" si="215"/>
        <v>3</v>
      </c>
      <c r="E1268" s="3" t="str">
        <f ca="1">VLOOKUP(D1268,State!$A$1:$B$9,2,0)</f>
        <v>SA</v>
      </c>
      <c r="F1268" s="3">
        <f t="shared" ca="1" si="216"/>
        <v>665</v>
      </c>
      <c r="G1268" s="3" t="str">
        <f ca="1">VLOOKUP(F1268,Occupation!$A$1:$B$915,2,0)</f>
        <v>Prison Officer</v>
      </c>
      <c r="H1268" s="3">
        <f t="shared" ca="1" si="217"/>
        <v>4</v>
      </c>
      <c r="I1268" s="3">
        <f t="shared" ca="1" si="218"/>
        <v>93949.51</v>
      </c>
      <c r="J1268" s="3">
        <f t="shared" ca="1" si="219"/>
        <v>0.38017485241687421</v>
      </c>
      <c r="K1268" s="3">
        <f t="shared" ca="1" si="220"/>
        <v>1</v>
      </c>
      <c r="L1268" s="3" t="str">
        <f ca="1">VLOOKUP(K1268,Freq_Investment!$A$1:$B$8,2,0)</f>
        <v>Daily</v>
      </c>
      <c r="M1268" s="3" t="str">
        <f t="shared" ca="1" si="221"/>
        <v>Auto</v>
      </c>
      <c r="N1268" s="3">
        <f t="shared" ca="1" si="222"/>
        <v>2</v>
      </c>
      <c r="O1268" s="3">
        <f t="shared" ca="1" si="222"/>
        <v>3</v>
      </c>
      <c r="P1268" s="3">
        <f t="shared" ca="1" si="222"/>
        <v>4</v>
      </c>
    </row>
    <row r="1269" spans="1:16" x14ac:dyDescent="0.25">
      <c r="A1269" s="3">
        <f t="shared" ca="1" si="212"/>
        <v>560665865</v>
      </c>
      <c r="B1269" s="3">
        <f t="shared" ca="1" si="213"/>
        <v>3327</v>
      </c>
      <c r="C1269" s="1">
        <f t="shared" ca="1" si="214"/>
        <v>31393</v>
      </c>
      <c r="D1269" s="7">
        <f t="shared" ca="1" si="215"/>
        <v>8</v>
      </c>
      <c r="E1269" s="3" t="str">
        <f ca="1">VLOOKUP(D1269,State!$A$1:$B$9,2,0)</f>
        <v>ACT</v>
      </c>
      <c r="F1269" s="3">
        <f t="shared" ca="1" si="216"/>
        <v>71</v>
      </c>
      <c r="G1269" s="3" t="str">
        <f ca="1">VLOOKUP(F1269,Occupation!$A$1:$B$915,2,0)</f>
        <v>Bed and Breakfast Operator</v>
      </c>
      <c r="H1269" s="3">
        <f t="shared" ca="1" si="217"/>
        <v>10</v>
      </c>
      <c r="I1269" s="3">
        <f t="shared" ca="1" si="218"/>
        <v>2696.49</v>
      </c>
      <c r="J1269" s="3">
        <f t="shared" ca="1" si="219"/>
        <v>0.31140962186300702</v>
      </c>
      <c r="K1269" s="3">
        <f t="shared" ca="1" si="220"/>
        <v>2</v>
      </c>
      <c r="L1269" s="3" t="str">
        <f ca="1">VLOOKUP(K1269,Freq_Investment!$A$1:$B$8,2,0)</f>
        <v>Weekly</v>
      </c>
      <c r="M1269" s="3" t="str">
        <f t="shared" ca="1" si="221"/>
        <v>Manual</v>
      </c>
      <c r="N1269" s="3">
        <f t="shared" ca="1" si="222"/>
        <v>2</v>
      </c>
      <c r="O1269" s="3">
        <f t="shared" ca="1" si="222"/>
        <v>3</v>
      </c>
      <c r="P1269" s="3">
        <f t="shared" ca="1" si="222"/>
        <v>3</v>
      </c>
    </row>
    <row r="1270" spans="1:16" x14ac:dyDescent="0.25">
      <c r="A1270" s="3">
        <f t="shared" ca="1" si="212"/>
        <v>480123010</v>
      </c>
      <c r="B1270" s="3">
        <f t="shared" ca="1" si="213"/>
        <v>4320</v>
      </c>
      <c r="C1270" s="1">
        <f t="shared" ca="1" si="214"/>
        <v>41640</v>
      </c>
      <c r="D1270" s="7">
        <f t="shared" ca="1" si="215"/>
        <v>4</v>
      </c>
      <c r="E1270" s="3" t="str">
        <f ca="1">VLOOKUP(D1270,State!$A$1:$B$9,2,0)</f>
        <v>WA</v>
      </c>
      <c r="F1270" s="3">
        <f t="shared" ca="1" si="216"/>
        <v>779</v>
      </c>
      <c r="G1270" s="3" t="str">
        <f ca="1">VLOOKUP(F1270,Occupation!$A$1:$B$915,2,0)</f>
        <v>Stock and Station Agent</v>
      </c>
      <c r="H1270" s="3">
        <f t="shared" ca="1" si="217"/>
        <v>7</v>
      </c>
      <c r="I1270" s="3">
        <f t="shared" ca="1" si="218"/>
        <v>67303.399999999994</v>
      </c>
      <c r="J1270" s="3">
        <f t="shared" ca="1" si="219"/>
        <v>0.2587278141897425</v>
      </c>
      <c r="K1270" s="3">
        <f t="shared" ca="1" si="220"/>
        <v>4</v>
      </c>
      <c r="L1270" s="3" t="str">
        <f ca="1">VLOOKUP(K1270,Freq_Investment!$A$1:$B$8,2,0)</f>
        <v>Monthly</v>
      </c>
      <c r="M1270" s="3" t="str">
        <f t="shared" ca="1" si="221"/>
        <v>Manual</v>
      </c>
      <c r="N1270" s="3">
        <f t="shared" ca="1" si="222"/>
        <v>5</v>
      </c>
      <c r="O1270" s="3">
        <f t="shared" ca="1" si="222"/>
        <v>5</v>
      </c>
      <c r="P1270" s="3">
        <f t="shared" ca="1" si="222"/>
        <v>4</v>
      </c>
    </row>
    <row r="1271" spans="1:16" x14ac:dyDescent="0.25">
      <c r="A1271" s="3">
        <f t="shared" ca="1" si="212"/>
        <v>511652139</v>
      </c>
      <c r="B1271" s="3">
        <f t="shared" ca="1" si="213"/>
        <v>6695</v>
      </c>
      <c r="C1271" s="1">
        <f t="shared" ca="1" si="214"/>
        <v>38035</v>
      </c>
      <c r="D1271" s="7">
        <f t="shared" ca="1" si="215"/>
        <v>4</v>
      </c>
      <c r="E1271" s="3" t="str">
        <f ca="1">VLOOKUP(D1271,State!$A$1:$B$9,2,0)</f>
        <v>WA</v>
      </c>
      <c r="F1271" s="3">
        <f t="shared" ca="1" si="216"/>
        <v>328</v>
      </c>
      <c r="G1271" s="3" t="str">
        <f ca="1">VLOOKUP(F1271,Occupation!$A$1:$B$915,2,0)</f>
        <v>Specialist Physicians nec</v>
      </c>
      <c r="H1271" s="3">
        <f t="shared" ca="1" si="217"/>
        <v>10</v>
      </c>
      <c r="I1271" s="3">
        <f t="shared" ca="1" si="218"/>
        <v>69661.179999999993</v>
      </c>
      <c r="J1271" s="3">
        <f t="shared" ca="1" si="219"/>
        <v>6.4870549365253161E-2</v>
      </c>
      <c r="K1271" s="3">
        <f t="shared" ca="1" si="220"/>
        <v>6</v>
      </c>
      <c r="L1271" s="3" t="str">
        <f ca="1">VLOOKUP(K1271,Freq_Investment!$A$1:$B$8,2,0)</f>
        <v>Half-yearly</v>
      </c>
      <c r="M1271" s="3" t="str">
        <f t="shared" ca="1" si="221"/>
        <v>Auto</v>
      </c>
      <c r="N1271" s="3">
        <f t="shared" ca="1" si="222"/>
        <v>2</v>
      </c>
      <c r="O1271" s="3">
        <f t="shared" ca="1" si="222"/>
        <v>5</v>
      </c>
      <c r="P1271" s="3">
        <f t="shared" ca="1" si="222"/>
        <v>1</v>
      </c>
    </row>
    <row r="1272" spans="1:16" x14ac:dyDescent="0.25">
      <c r="A1272" s="3">
        <f t="shared" ca="1" si="212"/>
        <v>205410334</v>
      </c>
      <c r="B1272" s="3">
        <f t="shared" ca="1" si="213"/>
        <v>726</v>
      </c>
      <c r="C1272" s="1">
        <f t="shared" ca="1" si="214"/>
        <v>31110</v>
      </c>
      <c r="D1272" s="7">
        <f t="shared" ca="1" si="215"/>
        <v>5</v>
      </c>
      <c r="E1272" s="3" t="str">
        <f ca="1">VLOOKUP(D1272,State!$A$1:$B$9,2,0)</f>
        <v>NT</v>
      </c>
      <c r="F1272" s="3">
        <f t="shared" ca="1" si="216"/>
        <v>310</v>
      </c>
      <c r="G1272" s="3" t="str">
        <f ca="1">VLOOKUP(F1272,Occupation!$A$1:$B$915,2,0)</f>
        <v>Podiatrist</v>
      </c>
      <c r="H1272" s="3">
        <f t="shared" ca="1" si="217"/>
        <v>8</v>
      </c>
      <c r="I1272" s="3">
        <f t="shared" ca="1" si="218"/>
        <v>88609.99</v>
      </c>
      <c r="J1272" s="3">
        <f t="shared" ca="1" si="219"/>
        <v>0.36660832873626359</v>
      </c>
      <c r="K1272" s="3">
        <f t="shared" ca="1" si="220"/>
        <v>2</v>
      </c>
      <c r="L1272" s="3" t="str">
        <f ca="1">VLOOKUP(K1272,Freq_Investment!$A$1:$B$8,2,0)</f>
        <v>Weekly</v>
      </c>
      <c r="M1272" s="3" t="str">
        <f t="shared" ca="1" si="221"/>
        <v>Auto</v>
      </c>
      <c r="N1272" s="3">
        <f t="shared" ca="1" si="222"/>
        <v>5</v>
      </c>
      <c r="O1272" s="3">
        <f t="shared" ca="1" si="222"/>
        <v>1</v>
      </c>
      <c r="P1272" s="3">
        <f t="shared" ca="1" si="222"/>
        <v>4</v>
      </c>
    </row>
    <row r="1273" spans="1:16" x14ac:dyDescent="0.25">
      <c r="A1273" s="3">
        <f t="shared" ca="1" si="212"/>
        <v>967603398</v>
      </c>
      <c r="B1273" s="3">
        <f t="shared" ca="1" si="213"/>
        <v>1526</v>
      </c>
      <c r="C1273" s="1">
        <f t="shared" ca="1" si="214"/>
        <v>29756</v>
      </c>
      <c r="D1273" s="7">
        <f t="shared" ca="1" si="215"/>
        <v>1</v>
      </c>
      <c r="E1273" s="3" t="str">
        <f ca="1">VLOOKUP(D1273,State!$A$1:$B$9,2,0)</f>
        <v>NSW</v>
      </c>
      <c r="F1273" s="3">
        <f t="shared" ca="1" si="216"/>
        <v>587</v>
      </c>
      <c r="G1273" s="3" t="str">
        <f ca="1">VLOOKUP(F1273,Occupation!$A$1:$B$915,2,0)</f>
        <v>Clothing Patternmaker</v>
      </c>
      <c r="H1273" s="3">
        <f t="shared" ca="1" si="217"/>
        <v>2</v>
      </c>
      <c r="I1273" s="3">
        <f t="shared" ca="1" si="218"/>
        <v>38065.870000000003</v>
      </c>
      <c r="J1273" s="3">
        <f t="shared" ca="1" si="219"/>
        <v>0.24906206091205008</v>
      </c>
      <c r="K1273" s="3">
        <f t="shared" ca="1" si="220"/>
        <v>7</v>
      </c>
      <c r="L1273" s="3" t="str">
        <f ca="1">VLOOKUP(K1273,Freq_Investment!$A$1:$B$8,2,0)</f>
        <v>Yearly</v>
      </c>
      <c r="M1273" s="3" t="str">
        <f t="shared" ca="1" si="221"/>
        <v>Auto</v>
      </c>
      <c r="N1273" s="3">
        <f t="shared" ca="1" si="222"/>
        <v>3</v>
      </c>
      <c r="O1273" s="3">
        <f t="shared" ca="1" si="222"/>
        <v>4</v>
      </c>
      <c r="P1273" s="3">
        <f t="shared" ca="1" si="222"/>
        <v>2</v>
      </c>
    </row>
    <row r="1274" spans="1:16" x14ac:dyDescent="0.25">
      <c r="A1274" s="3">
        <f t="shared" ca="1" si="212"/>
        <v>350909353</v>
      </c>
      <c r="B1274" s="3">
        <f t="shared" ca="1" si="213"/>
        <v>6060</v>
      </c>
      <c r="C1274" s="1">
        <f t="shared" ca="1" si="214"/>
        <v>30658</v>
      </c>
      <c r="D1274" s="7">
        <f t="shared" ca="1" si="215"/>
        <v>2</v>
      </c>
      <c r="E1274" s="3" t="str">
        <f ca="1">VLOOKUP(D1274,State!$A$1:$B$9,2,0)</f>
        <v>QLD</v>
      </c>
      <c r="F1274" s="3">
        <f t="shared" ca="1" si="216"/>
        <v>319</v>
      </c>
      <c r="G1274" s="3" t="str">
        <f ca="1">VLOOKUP(F1274,Occupation!$A$1:$B$915,2,0)</f>
        <v>Medical Oncologist</v>
      </c>
      <c r="H1274" s="3">
        <f t="shared" ca="1" si="217"/>
        <v>8</v>
      </c>
      <c r="I1274" s="3">
        <f t="shared" ca="1" si="218"/>
        <v>6423.54</v>
      </c>
      <c r="J1274" s="3">
        <f t="shared" ca="1" si="219"/>
        <v>0.43108538133147278</v>
      </c>
      <c r="K1274" s="3">
        <f t="shared" ca="1" si="220"/>
        <v>1</v>
      </c>
      <c r="L1274" s="3" t="str">
        <f ca="1">VLOOKUP(K1274,Freq_Investment!$A$1:$B$8,2,0)</f>
        <v>Daily</v>
      </c>
      <c r="M1274" s="3" t="str">
        <f t="shared" ca="1" si="221"/>
        <v>Auto</v>
      </c>
      <c r="N1274" s="3">
        <f t="shared" ca="1" si="222"/>
        <v>4</v>
      </c>
      <c r="O1274" s="3">
        <f t="shared" ca="1" si="222"/>
        <v>2</v>
      </c>
      <c r="P1274" s="3">
        <f t="shared" ca="1" si="222"/>
        <v>3</v>
      </c>
    </row>
    <row r="1275" spans="1:16" x14ac:dyDescent="0.25">
      <c r="A1275" s="3">
        <f t="shared" ca="1" si="212"/>
        <v>946723533</v>
      </c>
      <c r="B1275" s="3">
        <f t="shared" ca="1" si="213"/>
        <v>4300</v>
      </c>
      <c r="C1275" s="1">
        <f t="shared" ca="1" si="214"/>
        <v>26094</v>
      </c>
      <c r="D1275" s="7">
        <f t="shared" ca="1" si="215"/>
        <v>4</v>
      </c>
      <c r="E1275" s="3" t="str">
        <f ca="1">VLOOKUP(D1275,State!$A$1:$B$9,2,0)</f>
        <v>WA</v>
      </c>
      <c r="F1275" s="3">
        <f t="shared" ca="1" si="216"/>
        <v>515</v>
      </c>
      <c r="G1275" s="3" t="str">
        <f ca="1">VLOOKUP(F1275,Occupation!$A$1:$B$915,2,0)</f>
        <v>Solid Plasterer</v>
      </c>
      <c r="H1275" s="3">
        <f t="shared" ca="1" si="217"/>
        <v>3</v>
      </c>
      <c r="I1275" s="3">
        <f t="shared" ca="1" si="218"/>
        <v>62039.7</v>
      </c>
      <c r="J1275" s="3">
        <f t="shared" ca="1" si="219"/>
        <v>0.2305892011912285</v>
      </c>
      <c r="K1275" s="3">
        <f t="shared" ca="1" si="220"/>
        <v>7</v>
      </c>
      <c r="L1275" s="3" t="str">
        <f ca="1">VLOOKUP(K1275,Freq_Investment!$A$1:$B$8,2,0)</f>
        <v>Yearly</v>
      </c>
      <c r="M1275" s="3" t="str">
        <f t="shared" ca="1" si="221"/>
        <v>Auto</v>
      </c>
      <c r="N1275" s="3">
        <f t="shared" ca="1" si="222"/>
        <v>2</v>
      </c>
      <c r="O1275" s="3">
        <f t="shared" ca="1" si="222"/>
        <v>5</v>
      </c>
      <c r="P1275" s="3">
        <f t="shared" ca="1" si="222"/>
        <v>3</v>
      </c>
    </row>
    <row r="1276" spans="1:16" x14ac:dyDescent="0.25">
      <c r="A1276" s="3">
        <f t="shared" ca="1" si="212"/>
        <v>831202501</v>
      </c>
      <c r="B1276" s="3">
        <f t="shared" ca="1" si="213"/>
        <v>953</v>
      </c>
      <c r="C1276" s="1">
        <f t="shared" ca="1" si="214"/>
        <v>33726</v>
      </c>
      <c r="D1276" s="7">
        <f t="shared" ca="1" si="215"/>
        <v>8</v>
      </c>
      <c r="E1276" s="3" t="str">
        <f ca="1">VLOOKUP(D1276,State!$A$1:$B$9,2,0)</f>
        <v>ACT</v>
      </c>
      <c r="F1276" s="3">
        <f t="shared" ca="1" si="216"/>
        <v>781</v>
      </c>
      <c r="G1276" s="3" t="str">
        <f ca="1">VLOOKUP(F1276,Occupation!$A$1:$B$915,2,0)</f>
        <v>Sales Representative (Building and Plumbing Supplies)</v>
      </c>
      <c r="H1276" s="3">
        <f t="shared" ca="1" si="217"/>
        <v>8</v>
      </c>
      <c r="I1276" s="3">
        <f t="shared" ca="1" si="218"/>
        <v>20284.98</v>
      </c>
      <c r="J1276" s="3">
        <f t="shared" ca="1" si="219"/>
        <v>0.25364299052785477</v>
      </c>
      <c r="K1276" s="3">
        <f t="shared" ca="1" si="220"/>
        <v>5</v>
      </c>
      <c r="L1276" s="3" t="str">
        <f ca="1">VLOOKUP(K1276,Freq_Investment!$A$1:$B$8,2,0)</f>
        <v>Quarterly</v>
      </c>
      <c r="M1276" s="3" t="str">
        <f t="shared" ca="1" si="221"/>
        <v>Manual</v>
      </c>
      <c r="N1276" s="3">
        <f t="shared" ca="1" si="222"/>
        <v>1</v>
      </c>
      <c r="O1276" s="3">
        <f t="shared" ca="1" si="222"/>
        <v>1</v>
      </c>
      <c r="P1276" s="3">
        <f t="shared" ca="1" si="222"/>
        <v>5</v>
      </c>
    </row>
    <row r="1277" spans="1:16" x14ac:dyDescent="0.25">
      <c r="A1277" s="3">
        <f t="shared" ca="1" si="212"/>
        <v>63309023</v>
      </c>
      <c r="B1277" s="3">
        <f t="shared" ca="1" si="213"/>
        <v>2005</v>
      </c>
      <c r="C1277" s="1">
        <f t="shared" ca="1" si="214"/>
        <v>30994</v>
      </c>
      <c r="D1277" s="7">
        <f t="shared" ca="1" si="215"/>
        <v>3</v>
      </c>
      <c r="E1277" s="3" t="str">
        <f ca="1">VLOOKUP(D1277,State!$A$1:$B$9,2,0)</f>
        <v>SA</v>
      </c>
      <c r="F1277" s="3">
        <f t="shared" ca="1" si="216"/>
        <v>450</v>
      </c>
      <c r="G1277" s="3" t="str">
        <f ca="1">VLOOKUP(F1277,Occupation!$A$1:$B$915,2,0)</f>
        <v>Civil Engineering Technician</v>
      </c>
      <c r="H1277" s="3">
        <f t="shared" ca="1" si="217"/>
        <v>2</v>
      </c>
      <c r="I1277" s="3">
        <f t="shared" ca="1" si="218"/>
        <v>79759.05</v>
      </c>
      <c r="J1277" s="3">
        <f t="shared" ca="1" si="219"/>
        <v>0.21646899563998739</v>
      </c>
      <c r="K1277" s="3">
        <f t="shared" ca="1" si="220"/>
        <v>7</v>
      </c>
      <c r="L1277" s="3" t="str">
        <f ca="1">VLOOKUP(K1277,Freq_Investment!$A$1:$B$8,2,0)</f>
        <v>Yearly</v>
      </c>
      <c r="M1277" s="3" t="str">
        <f t="shared" ca="1" si="221"/>
        <v>Manual</v>
      </c>
      <c r="N1277" s="3">
        <f t="shared" ca="1" si="222"/>
        <v>4</v>
      </c>
      <c r="O1277" s="3">
        <f t="shared" ca="1" si="222"/>
        <v>3</v>
      </c>
      <c r="P1277" s="3">
        <f t="shared" ca="1" si="222"/>
        <v>1</v>
      </c>
    </row>
    <row r="1278" spans="1:16" x14ac:dyDescent="0.25">
      <c r="A1278" s="3">
        <f t="shared" ca="1" si="212"/>
        <v>288205913</v>
      </c>
      <c r="B1278" s="3">
        <f t="shared" ca="1" si="213"/>
        <v>7467</v>
      </c>
      <c r="C1278" s="1">
        <f t="shared" ca="1" si="214"/>
        <v>28728</v>
      </c>
      <c r="D1278" s="7">
        <f t="shared" ca="1" si="215"/>
        <v>8</v>
      </c>
      <c r="E1278" s="3" t="str">
        <f ca="1">VLOOKUP(D1278,State!$A$1:$B$9,2,0)</f>
        <v>ACT</v>
      </c>
      <c r="F1278" s="3">
        <f t="shared" ca="1" si="216"/>
        <v>192</v>
      </c>
      <c r="G1278" s="3" t="str">
        <f ca="1">VLOOKUP(F1278,Occupation!$A$1:$B$915,2,0)</f>
        <v>Ship's Officer</v>
      </c>
      <c r="H1278" s="3">
        <f t="shared" ca="1" si="217"/>
        <v>10</v>
      </c>
      <c r="I1278" s="3">
        <f t="shared" ca="1" si="218"/>
        <v>77486.27</v>
      </c>
      <c r="J1278" s="3">
        <f t="shared" ca="1" si="219"/>
        <v>7.363699295304077E-2</v>
      </c>
      <c r="K1278" s="3">
        <f t="shared" ca="1" si="220"/>
        <v>3</v>
      </c>
      <c r="L1278" s="3" t="str">
        <f ca="1">VLOOKUP(K1278,Freq_Investment!$A$1:$B$8,2,0)</f>
        <v>Fortnightly</v>
      </c>
      <c r="M1278" s="3" t="str">
        <f t="shared" ca="1" si="221"/>
        <v>Auto</v>
      </c>
      <c r="N1278" s="3">
        <f t="shared" ca="1" si="222"/>
        <v>3</v>
      </c>
      <c r="O1278" s="3">
        <f t="shared" ca="1" si="222"/>
        <v>2</v>
      </c>
      <c r="P1278" s="3">
        <f t="shared" ca="1" si="222"/>
        <v>1</v>
      </c>
    </row>
    <row r="1279" spans="1:16" x14ac:dyDescent="0.25">
      <c r="A1279" s="3">
        <f t="shared" ca="1" si="212"/>
        <v>13675334</v>
      </c>
      <c r="B1279" s="3">
        <f t="shared" ca="1" si="213"/>
        <v>4657</v>
      </c>
      <c r="C1279" s="1">
        <f t="shared" ca="1" si="214"/>
        <v>38968</v>
      </c>
      <c r="D1279" s="7">
        <f t="shared" ca="1" si="215"/>
        <v>2</v>
      </c>
      <c r="E1279" s="3" t="str">
        <f ca="1">VLOOKUP(D1279,State!$A$1:$B$9,2,0)</f>
        <v>QLD</v>
      </c>
      <c r="F1279" s="3">
        <f t="shared" ca="1" si="216"/>
        <v>329</v>
      </c>
      <c r="G1279" s="3" t="str">
        <f ca="1">VLOOKUP(F1279,Occupation!$A$1:$B$915,2,0)</f>
        <v>Psychiatrist</v>
      </c>
      <c r="H1279" s="3">
        <f t="shared" ca="1" si="217"/>
        <v>10</v>
      </c>
      <c r="I1279" s="3">
        <f t="shared" ca="1" si="218"/>
        <v>45530.77</v>
      </c>
      <c r="J1279" s="3">
        <f t="shared" ca="1" si="219"/>
        <v>7.0632201707048647E-2</v>
      </c>
      <c r="K1279" s="3">
        <f t="shared" ca="1" si="220"/>
        <v>7</v>
      </c>
      <c r="L1279" s="3" t="str">
        <f ca="1">VLOOKUP(K1279,Freq_Investment!$A$1:$B$8,2,0)</f>
        <v>Yearly</v>
      </c>
      <c r="M1279" s="3" t="str">
        <f t="shared" ca="1" si="221"/>
        <v>Manual</v>
      </c>
      <c r="N1279" s="3">
        <f t="shared" ca="1" si="222"/>
        <v>2</v>
      </c>
      <c r="O1279" s="3">
        <f t="shared" ca="1" si="222"/>
        <v>2</v>
      </c>
      <c r="P1279" s="3">
        <f t="shared" ca="1" si="222"/>
        <v>1</v>
      </c>
    </row>
    <row r="1280" spans="1:16" x14ac:dyDescent="0.25">
      <c r="A1280" s="3">
        <f t="shared" ca="1" si="212"/>
        <v>311989376</v>
      </c>
      <c r="B1280" s="3">
        <f t="shared" ca="1" si="213"/>
        <v>3940</v>
      </c>
      <c r="C1280" s="1">
        <f t="shared" ca="1" si="214"/>
        <v>42948</v>
      </c>
      <c r="D1280" s="7">
        <f t="shared" ca="1" si="215"/>
        <v>2</v>
      </c>
      <c r="E1280" s="3" t="str">
        <f ca="1">VLOOKUP(D1280,State!$A$1:$B$9,2,0)</f>
        <v>QLD</v>
      </c>
      <c r="F1280" s="3">
        <f t="shared" ca="1" si="216"/>
        <v>307</v>
      </c>
      <c r="G1280" s="3" t="str">
        <f ca="1">VLOOKUP(F1280,Occupation!$A$1:$B$915,2,0)</f>
        <v>Dentist</v>
      </c>
      <c r="H1280" s="3">
        <f t="shared" ca="1" si="217"/>
        <v>9</v>
      </c>
      <c r="I1280" s="3">
        <f t="shared" ca="1" si="218"/>
        <v>53812.7</v>
      </c>
      <c r="J1280" s="3">
        <f t="shared" ca="1" si="219"/>
        <v>0.29868346421691627</v>
      </c>
      <c r="K1280" s="3">
        <f t="shared" ca="1" si="220"/>
        <v>5</v>
      </c>
      <c r="L1280" s="3" t="str">
        <f ca="1">VLOOKUP(K1280,Freq_Investment!$A$1:$B$8,2,0)</f>
        <v>Quarterly</v>
      </c>
      <c r="M1280" s="3" t="str">
        <f t="shared" ca="1" si="221"/>
        <v>Manual</v>
      </c>
      <c r="N1280" s="3">
        <f t="shared" ca="1" si="222"/>
        <v>2</v>
      </c>
      <c r="O1280" s="3">
        <f t="shared" ca="1" si="222"/>
        <v>2</v>
      </c>
      <c r="P1280" s="3">
        <f t="shared" ca="1" si="222"/>
        <v>2</v>
      </c>
    </row>
    <row r="1281" spans="1:16" x14ac:dyDescent="0.25">
      <c r="A1281" s="3">
        <f t="shared" ca="1" si="212"/>
        <v>714768446</v>
      </c>
      <c r="B1281" s="3">
        <f t="shared" ca="1" si="213"/>
        <v>7379</v>
      </c>
      <c r="C1281" s="1">
        <f t="shared" ca="1" si="214"/>
        <v>37828</v>
      </c>
      <c r="D1281" s="7">
        <f t="shared" ca="1" si="215"/>
        <v>6</v>
      </c>
      <c r="E1281" s="3" t="str">
        <f ca="1">VLOOKUP(D1281,State!$A$1:$B$9,2,0)</f>
        <v>TAS</v>
      </c>
      <c r="F1281" s="3">
        <f t="shared" ca="1" si="216"/>
        <v>524</v>
      </c>
      <c r="G1281" s="3" t="str">
        <f ca="1">VLOOKUP(F1281,Occupation!$A$1:$B$915,2,0)</f>
        <v>Electrician (Special Class)</v>
      </c>
      <c r="H1281" s="3">
        <f t="shared" ca="1" si="217"/>
        <v>7</v>
      </c>
      <c r="I1281" s="3">
        <f t="shared" ca="1" si="218"/>
        <v>57409.7</v>
      </c>
      <c r="J1281" s="3">
        <f t="shared" ca="1" si="219"/>
        <v>0.10390193586818836</v>
      </c>
      <c r="K1281" s="3">
        <f t="shared" ca="1" si="220"/>
        <v>6</v>
      </c>
      <c r="L1281" s="3" t="str">
        <f ca="1">VLOOKUP(K1281,Freq_Investment!$A$1:$B$8,2,0)</f>
        <v>Half-yearly</v>
      </c>
      <c r="M1281" s="3" t="str">
        <f t="shared" ca="1" si="221"/>
        <v>Auto</v>
      </c>
      <c r="N1281" s="3">
        <f t="shared" ca="1" si="222"/>
        <v>3</v>
      </c>
      <c r="O1281" s="3">
        <f t="shared" ca="1" si="222"/>
        <v>1</v>
      </c>
      <c r="P1281" s="3">
        <f t="shared" ca="1" si="222"/>
        <v>5</v>
      </c>
    </row>
    <row r="1282" spans="1:16" x14ac:dyDescent="0.25">
      <c r="A1282" s="3">
        <f t="shared" ca="1" si="212"/>
        <v>638681680</v>
      </c>
      <c r="B1282" s="3">
        <f t="shared" ca="1" si="213"/>
        <v>1590</v>
      </c>
      <c r="C1282" s="1">
        <f t="shared" ca="1" si="214"/>
        <v>26917</v>
      </c>
      <c r="D1282" s="7">
        <f t="shared" ca="1" si="215"/>
        <v>6</v>
      </c>
      <c r="E1282" s="3" t="str">
        <f ca="1">VLOOKUP(D1282,State!$A$1:$B$9,2,0)</f>
        <v>TAS</v>
      </c>
      <c r="F1282" s="3">
        <f t="shared" ca="1" si="216"/>
        <v>330</v>
      </c>
      <c r="G1282" s="3" t="str">
        <f ca="1">VLOOKUP(F1282,Occupation!$A$1:$B$915,2,0)</f>
        <v>Surgeon (General)</v>
      </c>
      <c r="H1282" s="3">
        <f t="shared" ca="1" si="217"/>
        <v>3</v>
      </c>
      <c r="I1282" s="3">
        <f t="shared" ca="1" si="218"/>
        <v>45164.38</v>
      </c>
      <c r="J1282" s="3">
        <f t="shared" ca="1" si="219"/>
        <v>0.45980237284233938</v>
      </c>
      <c r="K1282" s="3">
        <f t="shared" ca="1" si="220"/>
        <v>7</v>
      </c>
      <c r="L1282" s="3" t="str">
        <f ca="1">VLOOKUP(K1282,Freq_Investment!$A$1:$B$8,2,0)</f>
        <v>Yearly</v>
      </c>
      <c r="M1282" s="3" t="str">
        <f t="shared" ca="1" si="221"/>
        <v>Auto</v>
      </c>
      <c r="N1282" s="3">
        <f t="shared" ca="1" si="222"/>
        <v>2</v>
      </c>
      <c r="O1282" s="3">
        <f t="shared" ca="1" si="222"/>
        <v>2</v>
      </c>
      <c r="P1282" s="3">
        <f t="shared" ca="1" si="222"/>
        <v>3</v>
      </c>
    </row>
    <row r="1283" spans="1:16" x14ac:dyDescent="0.25">
      <c r="A1283" s="3">
        <f t="shared" ref="A1283:A1346" ca="1" si="223">RANDBETWEEN(10000000,1000000000)</f>
        <v>303736784</v>
      </c>
      <c r="B1283" s="3">
        <f t="shared" ref="B1283:B1346" ca="1" si="224">RANDBETWEEN(1,10000)</f>
        <v>8720</v>
      </c>
      <c r="C1283" s="1">
        <f t="shared" ref="C1283:C1346" ca="1" si="225">DATE(RANDBETWEEN(1970,2021),RANDBETWEEN(1,12),RANDBETWEEN(1,28))</f>
        <v>30730</v>
      </c>
      <c r="D1283" s="7">
        <f t="shared" ref="D1283:D1346" ca="1" si="226">RANDBETWEEN(1,8)</f>
        <v>4</v>
      </c>
      <c r="E1283" s="3" t="str">
        <f ca="1">VLOOKUP(D1283,State!$A$1:$B$9,2,0)</f>
        <v>WA</v>
      </c>
      <c r="F1283" s="3">
        <f t="shared" ref="F1283:F1346" ca="1" si="227">RANDBETWEEN(1,914)</f>
        <v>726</v>
      </c>
      <c r="G1283" s="3" t="str">
        <f ca="1">VLOOKUP(F1283,Occupation!$A$1:$B$915,2,0)</f>
        <v>Call or Contact Centre Operator</v>
      </c>
      <c r="H1283" s="3">
        <f t="shared" ref="H1283:H1346" ca="1" si="228">RANDBETWEEN(1,10)</f>
        <v>5</v>
      </c>
      <c r="I1283" s="3">
        <f t="shared" ref="I1283:I1346" ca="1" si="229">ROUND(RAND()*100000,2)</f>
        <v>22336.560000000001</v>
      </c>
      <c r="J1283" s="3">
        <f t="shared" ref="J1283:J1346" ca="1" si="230">RAND()/2</f>
        <v>0.41792710721751136</v>
      </c>
      <c r="K1283" s="3">
        <f t="shared" ref="K1283:K1346" ca="1" si="231">RANDBETWEEN(1,7)</f>
        <v>5</v>
      </c>
      <c r="L1283" s="3" t="str">
        <f ca="1">VLOOKUP(K1283,Freq_Investment!$A$1:$B$8,2,0)</f>
        <v>Quarterly</v>
      </c>
      <c r="M1283" s="3" t="str">
        <f t="shared" ref="M1283:M1346" ca="1" si="232">IF(RANDBETWEEN(1,2)&gt;1,"Auto","Manual")</f>
        <v>Manual</v>
      </c>
      <c r="N1283" s="3">
        <f t="shared" ca="1" si="222"/>
        <v>2</v>
      </c>
      <c r="O1283" s="3">
        <f t="shared" ca="1" si="222"/>
        <v>5</v>
      </c>
      <c r="P1283" s="3">
        <f t="shared" ca="1" si="222"/>
        <v>2</v>
      </c>
    </row>
    <row r="1284" spans="1:16" x14ac:dyDescent="0.25">
      <c r="A1284" s="3">
        <f t="shared" ca="1" si="223"/>
        <v>907280833</v>
      </c>
      <c r="B1284" s="3">
        <f t="shared" ca="1" si="224"/>
        <v>739</v>
      </c>
      <c r="C1284" s="1">
        <f t="shared" ca="1" si="225"/>
        <v>43061</v>
      </c>
      <c r="D1284" s="7">
        <f t="shared" ca="1" si="226"/>
        <v>4</v>
      </c>
      <c r="E1284" s="3" t="str">
        <f ca="1">VLOOKUP(D1284,State!$A$1:$B$9,2,0)</f>
        <v>WA</v>
      </c>
      <c r="F1284" s="3">
        <f t="shared" ca="1" si="227"/>
        <v>591</v>
      </c>
      <c r="G1284" s="3" t="str">
        <f ca="1">VLOOKUP(F1284,Occupation!$A$1:$B$915,2,0)</f>
        <v>Cabinetmaker</v>
      </c>
      <c r="H1284" s="3">
        <f t="shared" ca="1" si="228"/>
        <v>1</v>
      </c>
      <c r="I1284" s="3">
        <f t="shared" ca="1" si="229"/>
        <v>55308.65</v>
      </c>
      <c r="J1284" s="3">
        <f t="shared" ca="1" si="230"/>
        <v>0.21332803817290946</v>
      </c>
      <c r="K1284" s="3">
        <f t="shared" ca="1" si="231"/>
        <v>4</v>
      </c>
      <c r="L1284" s="3" t="str">
        <f ca="1">VLOOKUP(K1284,Freq_Investment!$A$1:$B$8,2,0)</f>
        <v>Monthly</v>
      </c>
      <c r="M1284" s="3" t="str">
        <f t="shared" ca="1" si="232"/>
        <v>Manual</v>
      </c>
      <c r="N1284" s="3">
        <f t="shared" ca="1" si="222"/>
        <v>4</v>
      </c>
      <c r="O1284" s="3">
        <f t="shared" ca="1" si="222"/>
        <v>5</v>
      </c>
      <c r="P1284" s="3">
        <f t="shared" ca="1" si="222"/>
        <v>1</v>
      </c>
    </row>
    <row r="1285" spans="1:16" x14ac:dyDescent="0.25">
      <c r="A1285" s="3">
        <f t="shared" ca="1" si="223"/>
        <v>589274225</v>
      </c>
      <c r="B1285" s="3">
        <f t="shared" ca="1" si="224"/>
        <v>3002</v>
      </c>
      <c r="C1285" s="1">
        <f t="shared" ca="1" si="225"/>
        <v>42501</v>
      </c>
      <c r="D1285" s="7">
        <f t="shared" ca="1" si="226"/>
        <v>7</v>
      </c>
      <c r="E1285" s="3" t="str">
        <f ca="1">VLOOKUP(D1285,State!$A$1:$B$9,2,0)</f>
        <v>VIC</v>
      </c>
      <c r="F1285" s="3">
        <f t="shared" ca="1" si="227"/>
        <v>409</v>
      </c>
      <c r="G1285" s="3" t="str">
        <f ca="1">VLOOKUP(F1285,Occupation!$A$1:$B$915,2,0)</f>
        <v>Psychologists nec</v>
      </c>
      <c r="H1285" s="3">
        <f t="shared" ca="1" si="228"/>
        <v>1</v>
      </c>
      <c r="I1285" s="3">
        <f t="shared" ca="1" si="229"/>
        <v>70448.2</v>
      </c>
      <c r="J1285" s="3">
        <f t="shared" ca="1" si="230"/>
        <v>0.48412619884944957</v>
      </c>
      <c r="K1285" s="3">
        <f t="shared" ca="1" si="231"/>
        <v>7</v>
      </c>
      <c r="L1285" s="3" t="str">
        <f ca="1">VLOOKUP(K1285,Freq_Investment!$A$1:$B$8,2,0)</f>
        <v>Yearly</v>
      </c>
      <c r="M1285" s="3" t="str">
        <f t="shared" ca="1" si="232"/>
        <v>Manual</v>
      </c>
      <c r="N1285" s="3">
        <f t="shared" ca="1" si="222"/>
        <v>5</v>
      </c>
      <c r="O1285" s="3">
        <f t="shared" ca="1" si="222"/>
        <v>1</v>
      </c>
      <c r="P1285" s="3">
        <f t="shared" ca="1" si="222"/>
        <v>4</v>
      </c>
    </row>
    <row r="1286" spans="1:16" x14ac:dyDescent="0.25">
      <c r="A1286" s="3">
        <f t="shared" ca="1" si="223"/>
        <v>375922895</v>
      </c>
      <c r="B1286" s="3">
        <f t="shared" ca="1" si="224"/>
        <v>5693</v>
      </c>
      <c r="C1286" s="1">
        <f t="shared" ca="1" si="225"/>
        <v>43548</v>
      </c>
      <c r="D1286" s="7">
        <f t="shared" ca="1" si="226"/>
        <v>1</v>
      </c>
      <c r="E1286" s="3" t="str">
        <f ca="1">VLOOKUP(D1286,State!$A$1:$B$9,2,0)</f>
        <v>NSW</v>
      </c>
      <c r="F1286" s="3">
        <f t="shared" ca="1" si="227"/>
        <v>897</v>
      </c>
      <c r="G1286" s="3" t="str">
        <f ca="1">VLOOKUP(F1286,Occupation!$A$1:$B$915,2,0)</f>
        <v>Dairy Cattle Farm Worker</v>
      </c>
      <c r="H1286" s="3">
        <f t="shared" ca="1" si="228"/>
        <v>2</v>
      </c>
      <c r="I1286" s="3">
        <f t="shared" ca="1" si="229"/>
        <v>80297.63</v>
      </c>
      <c r="J1286" s="3">
        <f t="shared" ca="1" si="230"/>
        <v>0.41366452324382147</v>
      </c>
      <c r="K1286" s="3">
        <f t="shared" ca="1" si="231"/>
        <v>1</v>
      </c>
      <c r="L1286" s="3" t="str">
        <f ca="1">VLOOKUP(K1286,Freq_Investment!$A$1:$B$8,2,0)</f>
        <v>Daily</v>
      </c>
      <c r="M1286" s="3" t="str">
        <f t="shared" ca="1" si="232"/>
        <v>Manual</v>
      </c>
      <c r="N1286" s="3">
        <f t="shared" ca="1" si="222"/>
        <v>3</v>
      </c>
      <c r="O1286" s="3">
        <f t="shared" ca="1" si="222"/>
        <v>5</v>
      </c>
      <c r="P1286" s="3">
        <f t="shared" ca="1" si="222"/>
        <v>5</v>
      </c>
    </row>
    <row r="1287" spans="1:16" x14ac:dyDescent="0.25">
      <c r="A1287" s="3">
        <f t="shared" ca="1" si="223"/>
        <v>601487066</v>
      </c>
      <c r="B1287" s="3">
        <f t="shared" ca="1" si="224"/>
        <v>1095</v>
      </c>
      <c r="C1287" s="1">
        <f t="shared" ca="1" si="225"/>
        <v>43152</v>
      </c>
      <c r="D1287" s="7">
        <f t="shared" ca="1" si="226"/>
        <v>5</v>
      </c>
      <c r="E1287" s="3" t="str">
        <f ca="1">VLOOKUP(D1287,State!$A$1:$B$9,2,0)</f>
        <v>NT</v>
      </c>
      <c r="F1287" s="3">
        <f t="shared" ca="1" si="227"/>
        <v>251</v>
      </c>
      <c r="G1287" s="3" t="str">
        <f ca="1">VLOOKUP(F1287,Occupation!$A$1:$B$915,2,0)</f>
        <v>Microbiologist</v>
      </c>
      <c r="H1287" s="3">
        <f t="shared" ca="1" si="228"/>
        <v>9</v>
      </c>
      <c r="I1287" s="3">
        <f t="shared" ca="1" si="229"/>
        <v>81028.55</v>
      </c>
      <c r="J1287" s="3">
        <f t="shared" ca="1" si="230"/>
        <v>0.21028393500231485</v>
      </c>
      <c r="K1287" s="3">
        <f t="shared" ca="1" si="231"/>
        <v>2</v>
      </c>
      <c r="L1287" s="3" t="str">
        <f ca="1">VLOOKUP(K1287,Freq_Investment!$A$1:$B$8,2,0)</f>
        <v>Weekly</v>
      </c>
      <c r="M1287" s="3" t="str">
        <f t="shared" ca="1" si="232"/>
        <v>Manual</v>
      </c>
      <c r="N1287" s="3">
        <f t="shared" ca="1" si="222"/>
        <v>3</v>
      </c>
      <c r="O1287" s="3">
        <f t="shared" ca="1" si="222"/>
        <v>4</v>
      </c>
      <c r="P1287" s="3">
        <f t="shared" ca="1" si="222"/>
        <v>3</v>
      </c>
    </row>
    <row r="1288" spans="1:16" x14ac:dyDescent="0.25">
      <c r="A1288" s="3">
        <f t="shared" ca="1" si="223"/>
        <v>436878924</v>
      </c>
      <c r="B1288" s="3">
        <f t="shared" ca="1" si="224"/>
        <v>6998</v>
      </c>
      <c r="C1288" s="1">
        <f t="shared" ca="1" si="225"/>
        <v>39364</v>
      </c>
      <c r="D1288" s="7">
        <f t="shared" ca="1" si="226"/>
        <v>1</v>
      </c>
      <c r="E1288" s="3" t="str">
        <f ca="1">VLOOKUP(D1288,State!$A$1:$B$9,2,0)</f>
        <v>NSW</v>
      </c>
      <c r="F1288" s="3">
        <f t="shared" ca="1" si="227"/>
        <v>323</v>
      </c>
      <c r="G1288" s="3" t="str">
        <f ca="1">VLOOKUP(F1288,Occupation!$A$1:$B$915,2,0)</f>
        <v>Neurologist</v>
      </c>
      <c r="H1288" s="3">
        <f t="shared" ca="1" si="228"/>
        <v>4</v>
      </c>
      <c r="I1288" s="3">
        <f t="shared" ca="1" si="229"/>
        <v>37670.050000000003</v>
      </c>
      <c r="J1288" s="3">
        <f t="shared" ca="1" si="230"/>
        <v>0.29934556554203234</v>
      </c>
      <c r="K1288" s="3">
        <f t="shared" ca="1" si="231"/>
        <v>6</v>
      </c>
      <c r="L1288" s="3" t="str">
        <f ca="1">VLOOKUP(K1288,Freq_Investment!$A$1:$B$8,2,0)</f>
        <v>Half-yearly</v>
      </c>
      <c r="M1288" s="3" t="str">
        <f t="shared" ca="1" si="232"/>
        <v>Auto</v>
      </c>
      <c r="N1288" s="3">
        <f t="shared" ca="1" si="222"/>
        <v>4</v>
      </c>
      <c r="O1288" s="3">
        <f t="shared" ca="1" si="222"/>
        <v>2</v>
      </c>
      <c r="P1288" s="3">
        <f t="shared" ca="1" si="222"/>
        <v>3</v>
      </c>
    </row>
    <row r="1289" spans="1:16" x14ac:dyDescent="0.25">
      <c r="A1289" s="3">
        <f t="shared" ca="1" si="223"/>
        <v>56672811</v>
      </c>
      <c r="B1289" s="3">
        <f t="shared" ca="1" si="224"/>
        <v>592</v>
      </c>
      <c r="C1289" s="1">
        <f t="shared" ca="1" si="225"/>
        <v>35842</v>
      </c>
      <c r="D1289" s="7">
        <f t="shared" ca="1" si="226"/>
        <v>1</v>
      </c>
      <c r="E1289" s="3" t="str">
        <f ca="1">VLOOKUP(D1289,State!$A$1:$B$9,2,0)</f>
        <v>NSW</v>
      </c>
      <c r="F1289" s="3">
        <f t="shared" ca="1" si="227"/>
        <v>263</v>
      </c>
      <c r="G1289" s="3" t="str">
        <f ca="1">VLOOKUP(F1289,Occupation!$A$1:$B$915,2,0)</f>
        <v>Natural and Physical Science Professionals nec</v>
      </c>
      <c r="H1289" s="3">
        <f t="shared" ca="1" si="228"/>
        <v>3</v>
      </c>
      <c r="I1289" s="3">
        <f t="shared" ca="1" si="229"/>
        <v>22222.98</v>
      </c>
      <c r="J1289" s="3">
        <f t="shared" ca="1" si="230"/>
        <v>0.10506390149375755</v>
      </c>
      <c r="K1289" s="3">
        <f t="shared" ca="1" si="231"/>
        <v>5</v>
      </c>
      <c r="L1289" s="3" t="str">
        <f ca="1">VLOOKUP(K1289,Freq_Investment!$A$1:$B$8,2,0)</f>
        <v>Quarterly</v>
      </c>
      <c r="M1289" s="3" t="str">
        <f t="shared" ca="1" si="232"/>
        <v>Auto</v>
      </c>
      <c r="N1289" s="3">
        <f t="shared" ca="1" si="222"/>
        <v>1</v>
      </c>
      <c r="O1289" s="3">
        <f t="shared" ca="1" si="222"/>
        <v>3</v>
      </c>
      <c r="P1289" s="3">
        <f t="shared" ca="1" si="222"/>
        <v>4</v>
      </c>
    </row>
    <row r="1290" spans="1:16" x14ac:dyDescent="0.25">
      <c r="A1290" s="3">
        <f t="shared" ca="1" si="223"/>
        <v>933688426</v>
      </c>
      <c r="B1290" s="3">
        <f t="shared" ca="1" si="224"/>
        <v>2348</v>
      </c>
      <c r="C1290" s="1">
        <f t="shared" ca="1" si="225"/>
        <v>30768</v>
      </c>
      <c r="D1290" s="7">
        <f t="shared" ca="1" si="226"/>
        <v>1</v>
      </c>
      <c r="E1290" s="3" t="str">
        <f ca="1">VLOOKUP(D1290,State!$A$1:$B$9,2,0)</f>
        <v>NSW</v>
      </c>
      <c r="F1290" s="3">
        <f t="shared" ca="1" si="227"/>
        <v>185</v>
      </c>
      <c r="G1290" s="3" t="str">
        <f ca="1">VLOOKUP(F1290,Occupation!$A$1:$B$915,2,0)</f>
        <v>Air Traffic Controller</v>
      </c>
      <c r="H1290" s="3">
        <f t="shared" ca="1" si="228"/>
        <v>7</v>
      </c>
      <c r="I1290" s="3">
        <f t="shared" ca="1" si="229"/>
        <v>20861.84</v>
      </c>
      <c r="J1290" s="3">
        <f t="shared" ca="1" si="230"/>
        <v>1.9449511898880167E-2</v>
      </c>
      <c r="K1290" s="3">
        <f t="shared" ca="1" si="231"/>
        <v>5</v>
      </c>
      <c r="L1290" s="3" t="str">
        <f ca="1">VLOOKUP(K1290,Freq_Investment!$A$1:$B$8,2,0)</f>
        <v>Quarterly</v>
      </c>
      <c r="M1290" s="3" t="str">
        <f t="shared" ca="1" si="232"/>
        <v>Auto</v>
      </c>
      <c r="N1290" s="3">
        <f t="shared" ca="1" si="222"/>
        <v>3</v>
      </c>
      <c r="O1290" s="3">
        <f t="shared" ca="1" si="222"/>
        <v>1</v>
      </c>
      <c r="P1290" s="3">
        <f t="shared" ca="1" si="222"/>
        <v>5</v>
      </c>
    </row>
    <row r="1291" spans="1:16" x14ac:dyDescent="0.25">
      <c r="A1291" s="3">
        <f t="shared" ca="1" si="223"/>
        <v>183593365</v>
      </c>
      <c r="B1291" s="3">
        <f t="shared" ca="1" si="224"/>
        <v>743</v>
      </c>
      <c r="C1291" s="1">
        <f t="shared" ca="1" si="225"/>
        <v>43133</v>
      </c>
      <c r="D1291" s="7">
        <f t="shared" ca="1" si="226"/>
        <v>6</v>
      </c>
      <c r="E1291" s="3" t="str">
        <f ca="1">VLOOKUP(D1291,State!$A$1:$B$9,2,0)</f>
        <v>TAS</v>
      </c>
      <c r="F1291" s="3">
        <f t="shared" ca="1" si="227"/>
        <v>476</v>
      </c>
      <c r="G1291" s="3" t="str">
        <f ca="1">VLOOKUP(F1291,Occupation!$A$1:$B$915,2,0)</f>
        <v>Blacksmith</v>
      </c>
      <c r="H1291" s="3">
        <f t="shared" ca="1" si="228"/>
        <v>7</v>
      </c>
      <c r="I1291" s="3">
        <f t="shared" ca="1" si="229"/>
        <v>80963.429999999993</v>
      </c>
      <c r="J1291" s="3">
        <f t="shared" ca="1" si="230"/>
        <v>0.28146620414491924</v>
      </c>
      <c r="K1291" s="3">
        <f t="shared" ca="1" si="231"/>
        <v>4</v>
      </c>
      <c r="L1291" s="3" t="str">
        <f ca="1">VLOOKUP(K1291,Freq_Investment!$A$1:$B$8,2,0)</f>
        <v>Monthly</v>
      </c>
      <c r="M1291" s="3" t="str">
        <f t="shared" ca="1" si="232"/>
        <v>Auto</v>
      </c>
      <c r="N1291" s="3">
        <f t="shared" ca="1" si="222"/>
        <v>4</v>
      </c>
      <c r="O1291" s="3">
        <f t="shared" ca="1" si="222"/>
        <v>1</v>
      </c>
      <c r="P1291" s="3">
        <f t="shared" ca="1" si="222"/>
        <v>5</v>
      </c>
    </row>
    <row r="1292" spans="1:16" x14ac:dyDescent="0.25">
      <c r="A1292" s="3">
        <f t="shared" ca="1" si="223"/>
        <v>529189182</v>
      </c>
      <c r="B1292" s="3">
        <f t="shared" ca="1" si="224"/>
        <v>7977</v>
      </c>
      <c r="C1292" s="1">
        <f t="shared" ca="1" si="225"/>
        <v>41140</v>
      </c>
      <c r="D1292" s="7">
        <f t="shared" ca="1" si="226"/>
        <v>6</v>
      </c>
      <c r="E1292" s="3" t="str">
        <f ca="1">VLOOKUP(D1292,State!$A$1:$B$9,2,0)</f>
        <v>TAS</v>
      </c>
      <c r="F1292" s="3">
        <f t="shared" ca="1" si="227"/>
        <v>536</v>
      </c>
      <c r="G1292" s="3" t="str">
        <f ca="1">VLOOKUP(F1292,Occupation!$A$1:$B$915,2,0)</f>
        <v>Telecommunications Linesworker / Telecommunications Line Mechanic</v>
      </c>
      <c r="H1292" s="3">
        <f t="shared" ca="1" si="228"/>
        <v>4</v>
      </c>
      <c r="I1292" s="3">
        <f t="shared" ca="1" si="229"/>
        <v>84828.66</v>
      </c>
      <c r="J1292" s="3">
        <f t="shared" ca="1" si="230"/>
        <v>0.29377741704840121</v>
      </c>
      <c r="K1292" s="3">
        <f t="shared" ca="1" si="231"/>
        <v>1</v>
      </c>
      <c r="L1292" s="3" t="str">
        <f ca="1">VLOOKUP(K1292,Freq_Investment!$A$1:$B$8,2,0)</f>
        <v>Daily</v>
      </c>
      <c r="M1292" s="3" t="str">
        <f t="shared" ca="1" si="232"/>
        <v>Auto</v>
      </c>
      <c r="N1292" s="3">
        <f t="shared" ca="1" si="222"/>
        <v>5</v>
      </c>
      <c r="O1292" s="3">
        <f t="shared" ca="1" si="222"/>
        <v>1</v>
      </c>
      <c r="P1292" s="3">
        <f t="shared" ca="1" si="222"/>
        <v>5</v>
      </c>
    </row>
    <row r="1293" spans="1:16" x14ac:dyDescent="0.25">
      <c r="A1293" s="3">
        <f t="shared" ca="1" si="223"/>
        <v>756860269</v>
      </c>
      <c r="B1293" s="3">
        <f t="shared" ca="1" si="224"/>
        <v>1556</v>
      </c>
      <c r="C1293" s="1">
        <f t="shared" ca="1" si="225"/>
        <v>26992</v>
      </c>
      <c r="D1293" s="7">
        <f t="shared" ca="1" si="226"/>
        <v>5</v>
      </c>
      <c r="E1293" s="3" t="str">
        <f ca="1">VLOOKUP(D1293,State!$A$1:$B$9,2,0)</f>
        <v>NT</v>
      </c>
      <c r="F1293" s="3">
        <f t="shared" ca="1" si="227"/>
        <v>429</v>
      </c>
      <c r="G1293" s="3" t="str">
        <f ca="1">VLOOKUP(F1293,Occupation!$A$1:$B$915,2,0)</f>
        <v>Respiratory Technician</v>
      </c>
      <c r="H1293" s="3">
        <f t="shared" ca="1" si="228"/>
        <v>1</v>
      </c>
      <c r="I1293" s="3">
        <f t="shared" ca="1" si="229"/>
        <v>53909.91</v>
      </c>
      <c r="J1293" s="3">
        <f t="shared" ca="1" si="230"/>
        <v>0.14792082311416116</v>
      </c>
      <c r="K1293" s="3">
        <f t="shared" ca="1" si="231"/>
        <v>7</v>
      </c>
      <c r="L1293" s="3" t="str">
        <f ca="1">VLOOKUP(K1293,Freq_Investment!$A$1:$B$8,2,0)</f>
        <v>Yearly</v>
      </c>
      <c r="M1293" s="3" t="str">
        <f t="shared" ca="1" si="232"/>
        <v>Auto</v>
      </c>
      <c r="N1293" s="3">
        <f t="shared" ca="1" si="222"/>
        <v>5</v>
      </c>
      <c r="O1293" s="3">
        <f t="shared" ca="1" si="222"/>
        <v>3</v>
      </c>
      <c r="P1293" s="3">
        <f t="shared" ca="1" si="222"/>
        <v>2</v>
      </c>
    </row>
    <row r="1294" spans="1:16" x14ac:dyDescent="0.25">
      <c r="A1294" s="3">
        <f t="shared" ca="1" si="223"/>
        <v>570325644</v>
      </c>
      <c r="B1294" s="3">
        <f t="shared" ca="1" si="224"/>
        <v>4430</v>
      </c>
      <c r="C1294" s="1">
        <f t="shared" ca="1" si="225"/>
        <v>35659</v>
      </c>
      <c r="D1294" s="7">
        <f t="shared" ca="1" si="226"/>
        <v>5</v>
      </c>
      <c r="E1294" s="3" t="str">
        <f ca="1">VLOOKUP(D1294,State!$A$1:$B$9,2,0)</f>
        <v>NT</v>
      </c>
      <c r="F1294" s="3">
        <f t="shared" ca="1" si="227"/>
        <v>610</v>
      </c>
      <c r="G1294" s="3" t="str">
        <f ca="1">VLOOKUP(F1294,Occupation!$A$1:$B$915,2,0)</f>
        <v>Sound Technician</v>
      </c>
      <c r="H1294" s="3">
        <f t="shared" ca="1" si="228"/>
        <v>2</v>
      </c>
      <c r="I1294" s="3">
        <f t="shared" ca="1" si="229"/>
        <v>46559.55</v>
      </c>
      <c r="J1294" s="3">
        <f t="shared" ca="1" si="230"/>
        <v>0.14159100991296969</v>
      </c>
      <c r="K1294" s="3">
        <f t="shared" ca="1" si="231"/>
        <v>5</v>
      </c>
      <c r="L1294" s="3" t="str">
        <f ca="1">VLOOKUP(K1294,Freq_Investment!$A$1:$B$8,2,0)</f>
        <v>Quarterly</v>
      </c>
      <c r="M1294" s="3" t="str">
        <f t="shared" ca="1" si="232"/>
        <v>Manual</v>
      </c>
      <c r="N1294" s="3">
        <f t="shared" ca="1" si="222"/>
        <v>5</v>
      </c>
      <c r="O1294" s="3">
        <f t="shared" ca="1" si="222"/>
        <v>5</v>
      </c>
      <c r="P1294" s="3">
        <f t="shared" ca="1" si="222"/>
        <v>1</v>
      </c>
    </row>
    <row r="1295" spans="1:16" x14ac:dyDescent="0.25">
      <c r="A1295" s="3">
        <f t="shared" ca="1" si="223"/>
        <v>147974219</v>
      </c>
      <c r="B1295" s="3">
        <f t="shared" ca="1" si="224"/>
        <v>849</v>
      </c>
      <c r="C1295" s="1">
        <f t="shared" ca="1" si="225"/>
        <v>40087</v>
      </c>
      <c r="D1295" s="7">
        <f t="shared" ca="1" si="226"/>
        <v>8</v>
      </c>
      <c r="E1295" s="3" t="str">
        <f ca="1">VLOOKUP(D1295,State!$A$1:$B$9,2,0)</f>
        <v>ACT</v>
      </c>
      <c r="F1295" s="3">
        <f t="shared" ca="1" si="227"/>
        <v>248</v>
      </c>
      <c r="G1295" s="3" t="str">
        <f ca="1">VLOOKUP(F1295,Occupation!$A$1:$B$915,2,0)</f>
        <v>Biotechnologist</v>
      </c>
      <c r="H1295" s="3">
        <f t="shared" ca="1" si="228"/>
        <v>10</v>
      </c>
      <c r="I1295" s="3">
        <f t="shared" ca="1" si="229"/>
        <v>28082</v>
      </c>
      <c r="J1295" s="3">
        <f t="shared" ca="1" si="230"/>
        <v>0.11315242398097269</v>
      </c>
      <c r="K1295" s="3">
        <f t="shared" ca="1" si="231"/>
        <v>5</v>
      </c>
      <c r="L1295" s="3" t="str">
        <f ca="1">VLOOKUP(K1295,Freq_Investment!$A$1:$B$8,2,0)</f>
        <v>Quarterly</v>
      </c>
      <c r="M1295" s="3" t="str">
        <f t="shared" ca="1" si="232"/>
        <v>Manual</v>
      </c>
      <c r="N1295" s="3">
        <f t="shared" ca="1" si="222"/>
        <v>1</v>
      </c>
      <c r="O1295" s="3">
        <f t="shared" ca="1" si="222"/>
        <v>4</v>
      </c>
      <c r="P1295" s="3">
        <f t="shared" ca="1" si="222"/>
        <v>3</v>
      </c>
    </row>
    <row r="1296" spans="1:16" x14ac:dyDescent="0.25">
      <c r="A1296" s="3">
        <f t="shared" ca="1" si="223"/>
        <v>175604842</v>
      </c>
      <c r="B1296" s="3">
        <f t="shared" ca="1" si="224"/>
        <v>5606</v>
      </c>
      <c r="C1296" s="1">
        <f t="shared" ca="1" si="225"/>
        <v>32553</v>
      </c>
      <c r="D1296" s="7">
        <f t="shared" ca="1" si="226"/>
        <v>4</v>
      </c>
      <c r="E1296" s="3" t="str">
        <f ca="1">VLOOKUP(D1296,State!$A$1:$B$9,2,0)</f>
        <v>WA</v>
      </c>
      <c r="F1296" s="3">
        <f t="shared" ca="1" si="227"/>
        <v>182</v>
      </c>
      <c r="G1296" s="3" t="str">
        <f ca="1">VLOOKUP(F1296,Occupation!$A$1:$B$915,2,0)</f>
        <v>Sales Representative (Medical and Pharmaceutical Products)</v>
      </c>
      <c r="H1296" s="3">
        <f t="shared" ca="1" si="228"/>
        <v>10</v>
      </c>
      <c r="I1296" s="3">
        <f t="shared" ca="1" si="229"/>
        <v>22.75</v>
      </c>
      <c r="J1296" s="3">
        <f t="shared" ca="1" si="230"/>
        <v>4.5555643478504715E-2</v>
      </c>
      <c r="K1296" s="3">
        <f t="shared" ca="1" si="231"/>
        <v>1</v>
      </c>
      <c r="L1296" s="3" t="str">
        <f ca="1">VLOOKUP(K1296,Freq_Investment!$A$1:$B$8,2,0)</f>
        <v>Daily</v>
      </c>
      <c r="M1296" s="3" t="str">
        <f t="shared" ca="1" si="232"/>
        <v>Manual</v>
      </c>
      <c r="N1296" s="3">
        <f t="shared" ca="1" si="222"/>
        <v>5</v>
      </c>
      <c r="O1296" s="3">
        <f t="shared" ca="1" si="222"/>
        <v>1</v>
      </c>
      <c r="P1296" s="3">
        <f t="shared" ca="1" si="222"/>
        <v>3</v>
      </c>
    </row>
    <row r="1297" spans="1:16" x14ac:dyDescent="0.25">
      <c r="A1297" s="3">
        <f t="shared" ca="1" si="223"/>
        <v>472093473</v>
      </c>
      <c r="B1297" s="3">
        <f t="shared" ca="1" si="224"/>
        <v>2725</v>
      </c>
      <c r="C1297" s="1">
        <f t="shared" ca="1" si="225"/>
        <v>41969</v>
      </c>
      <c r="D1297" s="7">
        <f t="shared" ca="1" si="226"/>
        <v>3</v>
      </c>
      <c r="E1297" s="3" t="str">
        <f ca="1">VLOOKUP(D1297,State!$A$1:$B$9,2,0)</f>
        <v>SA</v>
      </c>
      <c r="F1297" s="3">
        <f t="shared" ca="1" si="227"/>
        <v>738</v>
      </c>
      <c r="G1297" s="3" t="str">
        <f ca="1">VLOOKUP(F1297,Occupation!$A$1:$B$915,2,0)</f>
        <v>Bookmaker</v>
      </c>
      <c r="H1297" s="3">
        <f t="shared" ca="1" si="228"/>
        <v>2</v>
      </c>
      <c r="I1297" s="3">
        <f t="shared" ca="1" si="229"/>
        <v>33215.9</v>
      </c>
      <c r="J1297" s="3">
        <f t="shared" ca="1" si="230"/>
        <v>0.14059472186653182</v>
      </c>
      <c r="K1297" s="3">
        <f t="shared" ca="1" si="231"/>
        <v>6</v>
      </c>
      <c r="L1297" s="3" t="str">
        <f ca="1">VLOOKUP(K1297,Freq_Investment!$A$1:$B$8,2,0)</f>
        <v>Half-yearly</v>
      </c>
      <c r="M1297" s="3" t="str">
        <f t="shared" ca="1" si="232"/>
        <v>Auto</v>
      </c>
      <c r="N1297" s="3">
        <f t="shared" ca="1" si="222"/>
        <v>1</v>
      </c>
      <c r="O1297" s="3">
        <f t="shared" ca="1" si="222"/>
        <v>4</v>
      </c>
      <c r="P1297" s="3">
        <f t="shared" ca="1" si="222"/>
        <v>5</v>
      </c>
    </row>
    <row r="1298" spans="1:16" x14ac:dyDescent="0.25">
      <c r="A1298" s="3">
        <f t="shared" ca="1" si="223"/>
        <v>448080322</v>
      </c>
      <c r="B1298" s="3">
        <f t="shared" ca="1" si="224"/>
        <v>6711</v>
      </c>
      <c r="C1298" s="1">
        <f t="shared" ca="1" si="225"/>
        <v>44325</v>
      </c>
      <c r="D1298" s="7">
        <f t="shared" ca="1" si="226"/>
        <v>5</v>
      </c>
      <c r="E1298" s="3" t="str">
        <f ca="1">VLOOKUP(D1298,State!$A$1:$B$9,2,0)</f>
        <v>NT</v>
      </c>
      <c r="F1298" s="3">
        <f t="shared" ca="1" si="227"/>
        <v>246</v>
      </c>
      <c r="G1298" s="3" t="str">
        <f ca="1">VLOOKUP(F1298,Occupation!$A$1:$B$915,2,0)</f>
        <v>Life Scientist (General)</v>
      </c>
      <c r="H1298" s="3">
        <f t="shared" ca="1" si="228"/>
        <v>1</v>
      </c>
      <c r="I1298" s="3">
        <f t="shared" ca="1" si="229"/>
        <v>59819.78</v>
      </c>
      <c r="J1298" s="3">
        <f t="shared" ca="1" si="230"/>
        <v>7.2706060485174362E-2</v>
      </c>
      <c r="K1298" s="3">
        <f t="shared" ca="1" si="231"/>
        <v>6</v>
      </c>
      <c r="L1298" s="3" t="str">
        <f ca="1">VLOOKUP(K1298,Freq_Investment!$A$1:$B$8,2,0)</f>
        <v>Half-yearly</v>
      </c>
      <c r="M1298" s="3" t="str">
        <f t="shared" ca="1" si="232"/>
        <v>Auto</v>
      </c>
      <c r="N1298" s="3">
        <f t="shared" ca="1" si="222"/>
        <v>3</v>
      </c>
      <c r="O1298" s="3">
        <f t="shared" ca="1" si="222"/>
        <v>1</v>
      </c>
      <c r="P1298" s="3">
        <f t="shared" ca="1" si="222"/>
        <v>5</v>
      </c>
    </row>
    <row r="1299" spans="1:16" x14ac:dyDescent="0.25">
      <c r="A1299" s="3">
        <f t="shared" ca="1" si="223"/>
        <v>824692541</v>
      </c>
      <c r="B1299" s="3">
        <f t="shared" ca="1" si="224"/>
        <v>5640</v>
      </c>
      <c r="C1299" s="1">
        <f t="shared" ca="1" si="225"/>
        <v>25739</v>
      </c>
      <c r="D1299" s="7">
        <f t="shared" ca="1" si="226"/>
        <v>1</v>
      </c>
      <c r="E1299" s="3" t="str">
        <f ca="1">VLOOKUP(D1299,State!$A$1:$B$9,2,0)</f>
        <v>NSW</v>
      </c>
      <c r="F1299" s="3">
        <f t="shared" ca="1" si="227"/>
        <v>389</v>
      </c>
      <c r="G1299" s="3" t="str">
        <f ca="1">VLOOKUP(F1299,Occupation!$A$1:$B$915,2,0)</f>
        <v>ICT Support Engineer</v>
      </c>
      <c r="H1299" s="3">
        <f t="shared" ca="1" si="228"/>
        <v>6</v>
      </c>
      <c r="I1299" s="3">
        <f t="shared" ca="1" si="229"/>
        <v>55656.22</v>
      </c>
      <c r="J1299" s="3">
        <f t="shared" ca="1" si="230"/>
        <v>0.1194047942425186</v>
      </c>
      <c r="K1299" s="3">
        <f t="shared" ca="1" si="231"/>
        <v>5</v>
      </c>
      <c r="L1299" s="3" t="str">
        <f ca="1">VLOOKUP(K1299,Freq_Investment!$A$1:$B$8,2,0)</f>
        <v>Quarterly</v>
      </c>
      <c r="M1299" s="3" t="str">
        <f t="shared" ca="1" si="232"/>
        <v>Manual</v>
      </c>
      <c r="N1299" s="3">
        <f t="shared" ca="1" si="222"/>
        <v>2</v>
      </c>
      <c r="O1299" s="3">
        <f t="shared" ca="1" si="222"/>
        <v>2</v>
      </c>
      <c r="P1299" s="3">
        <f t="shared" ca="1" si="222"/>
        <v>2</v>
      </c>
    </row>
    <row r="1300" spans="1:16" x14ac:dyDescent="0.25">
      <c r="A1300" s="3">
        <f t="shared" ca="1" si="223"/>
        <v>411303072</v>
      </c>
      <c r="B1300" s="3">
        <f t="shared" ca="1" si="224"/>
        <v>4079</v>
      </c>
      <c r="C1300" s="1">
        <f t="shared" ca="1" si="225"/>
        <v>37244</v>
      </c>
      <c r="D1300" s="7">
        <f t="shared" ca="1" si="226"/>
        <v>5</v>
      </c>
      <c r="E1300" s="3" t="str">
        <f ca="1">VLOOKUP(D1300,State!$A$1:$B$9,2,0)</f>
        <v>NT</v>
      </c>
      <c r="F1300" s="3">
        <f t="shared" ca="1" si="227"/>
        <v>97</v>
      </c>
      <c r="G1300" s="3" t="str">
        <f ca="1">VLOOKUP(F1300,Occupation!$A$1:$B$915,2,0)</f>
        <v>Entertainer or Variety Artist</v>
      </c>
      <c r="H1300" s="3">
        <f t="shared" ca="1" si="228"/>
        <v>4</v>
      </c>
      <c r="I1300" s="3">
        <f t="shared" ca="1" si="229"/>
        <v>35527.129999999997</v>
      </c>
      <c r="J1300" s="3">
        <f t="shared" ca="1" si="230"/>
        <v>0.32837192556774264</v>
      </c>
      <c r="K1300" s="3">
        <f t="shared" ca="1" si="231"/>
        <v>1</v>
      </c>
      <c r="L1300" s="3" t="str">
        <f ca="1">VLOOKUP(K1300,Freq_Investment!$A$1:$B$8,2,0)</f>
        <v>Daily</v>
      </c>
      <c r="M1300" s="3" t="str">
        <f t="shared" ca="1" si="232"/>
        <v>Auto</v>
      </c>
      <c r="N1300" s="3">
        <f t="shared" ca="1" si="222"/>
        <v>3</v>
      </c>
      <c r="O1300" s="3">
        <f t="shared" ca="1" si="222"/>
        <v>4</v>
      </c>
      <c r="P1300" s="3">
        <f t="shared" ca="1" si="222"/>
        <v>1</v>
      </c>
    </row>
    <row r="1301" spans="1:16" x14ac:dyDescent="0.25">
      <c r="A1301" s="3">
        <f t="shared" ca="1" si="223"/>
        <v>295678208</v>
      </c>
      <c r="B1301" s="3">
        <f t="shared" ca="1" si="224"/>
        <v>8163</v>
      </c>
      <c r="C1301" s="1">
        <f t="shared" ca="1" si="225"/>
        <v>38910</v>
      </c>
      <c r="D1301" s="7">
        <f t="shared" ca="1" si="226"/>
        <v>7</v>
      </c>
      <c r="E1301" s="3" t="str">
        <f ca="1">VLOOKUP(D1301,State!$A$1:$B$9,2,0)</f>
        <v>VIC</v>
      </c>
      <c r="F1301" s="3">
        <f t="shared" ca="1" si="227"/>
        <v>195</v>
      </c>
      <c r="G1301" s="3" t="str">
        <f ca="1">VLOOKUP(F1301,Occupation!$A$1:$B$915,2,0)</f>
        <v>Architect</v>
      </c>
      <c r="H1301" s="3">
        <f t="shared" ca="1" si="228"/>
        <v>5</v>
      </c>
      <c r="I1301" s="3">
        <f t="shared" ca="1" si="229"/>
        <v>14864.89</v>
      </c>
      <c r="J1301" s="3">
        <f t="shared" ca="1" si="230"/>
        <v>0.33313174941906037</v>
      </c>
      <c r="K1301" s="3">
        <f t="shared" ca="1" si="231"/>
        <v>6</v>
      </c>
      <c r="L1301" s="3" t="str">
        <f ca="1">VLOOKUP(K1301,Freq_Investment!$A$1:$B$8,2,0)</f>
        <v>Half-yearly</v>
      </c>
      <c r="M1301" s="3" t="str">
        <f t="shared" ca="1" si="232"/>
        <v>Manual</v>
      </c>
      <c r="N1301" s="3">
        <f t="shared" ca="1" si="222"/>
        <v>3</v>
      </c>
      <c r="O1301" s="3">
        <f t="shared" ca="1" si="222"/>
        <v>3</v>
      </c>
      <c r="P1301" s="3">
        <f t="shared" ca="1" si="222"/>
        <v>4</v>
      </c>
    </row>
    <row r="1302" spans="1:16" x14ac:dyDescent="0.25">
      <c r="A1302" s="3">
        <f t="shared" ca="1" si="223"/>
        <v>741676415</v>
      </c>
      <c r="B1302" s="3">
        <f t="shared" ca="1" si="224"/>
        <v>4458</v>
      </c>
      <c r="C1302" s="1">
        <f t="shared" ca="1" si="225"/>
        <v>30834</v>
      </c>
      <c r="D1302" s="7">
        <f t="shared" ca="1" si="226"/>
        <v>5</v>
      </c>
      <c r="E1302" s="3" t="str">
        <f ca="1">VLOOKUP(D1302,State!$A$1:$B$9,2,0)</f>
        <v>NT</v>
      </c>
      <c r="F1302" s="3">
        <f t="shared" ca="1" si="227"/>
        <v>878</v>
      </c>
      <c r="G1302" s="3" t="str">
        <f ca="1">VLOOKUP(F1302,Occupation!$A$1:$B$915,2,0)</f>
        <v>Building Insulation Installer</v>
      </c>
      <c r="H1302" s="3">
        <f t="shared" ca="1" si="228"/>
        <v>7</v>
      </c>
      <c r="I1302" s="3">
        <f t="shared" ca="1" si="229"/>
        <v>20912.16</v>
      </c>
      <c r="J1302" s="3">
        <f t="shared" ca="1" si="230"/>
        <v>0.48915745767451502</v>
      </c>
      <c r="K1302" s="3">
        <f t="shared" ca="1" si="231"/>
        <v>4</v>
      </c>
      <c r="L1302" s="3" t="str">
        <f ca="1">VLOOKUP(K1302,Freq_Investment!$A$1:$B$8,2,0)</f>
        <v>Monthly</v>
      </c>
      <c r="M1302" s="3" t="str">
        <f t="shared" ca="1" si="232"/>
        <v>Auto</v>
      </c>
      <c r="N1302" s="3">
        <f t="shared" ca="1" si="222"/>
        <v>4</v>
      </c>
      <c r="O1302" s="3">
        <f t="shared" ca="1" si="222"/>
        <v>3</v>
      </c>
      <c r="P1302" s="3">
        <f t="shared" ca="1" si="222"/>
        <v>4</v>
      </c>
    </row>
    <row r="1303" spans="1:16" x14ac:dyDescent="0.25">
      <c r="A1303" s="3">
        <f t="shared" ca="1" si="223"/>
        <v>635507105</v>
      </c>
      <c r="B1303" s="3">
        <f t="shared" ca="1" si="224"/>
        <v>3630</v>
      </c>
      <c r="C1303" s="1">
        <f t="shared" ca="1" si="225"/>
        <v>38538</v>
      </c>
      <c r="D1303" s="7">
        <f t="shared" ca="1" si="226"/>
        <v>8</v>
      </c>
      <c r="E1303" s="3" t="str">
        <f ca="1">VLOOKUP(D1303,State!$A$1:$B$9,2,0)</f>
        <v>ACT</v>
      </c>
      <c r="F1303" s="3">
        <f t="shared" ca="1" si="227"/>
        <v>677</v>
      </c>
      <c r="G1303" s="3" t="str">
        <f ca="1">VLOOKUP(F1303,Occupation!$A$1:$B$915,2,0)</f>
        <v>Weight Loss Consultant</v>
      </c>
      <c r="H1303" s="3">
        <f t="shared" ca="1" si="228"/>
        <v>3</v>
      </c>
      <c r="I1303" s="3">
        <f t="shared" ca="1" si="229"/>
        <v>4032.32</v>
      </c>
      <c r="J1303" s="3">
        <f t="shared" ca="1" si="230"/>
        <v>0.26278553850434916</v>
      </c>
      <c r="K1303" s="3">
        <f t="shared" ca="1" si="231"/>
        <v>3</v>
      </c>
      <c r="L1303" s="3" t="str">
        <f ca="1">VLOOKUP(K1303,Freq_Investment!$A$1:$B$8,2,0)</f>
        <v>Fortnightly</v>
      </c>
      <c r="M1303" s="3" t="str">
        <f t="shared" ca="1" si="232"/>
        <v>Auto</v>
      </c>
      <c r="N1303" s="3">
        <f t="shared" ca="1" si="222"/>
        <v>4</v>
      </c>
      <c r="O1303" s="3">
        <f t="shared" ca="1" si="222"/>
        <v>4</v>
      </c>
      <c r="P1303" s="3">
        <f t="shared" ca="1" si="222"/>
        <v>5</v>
      </c>
    </row>
    <row r="1304" spans="1:16" x14ac:dyDescent="0.25">
      <c r="A1304" s="3">
        <f t="shared" ca="1" si="223"/>
        <v>218318265</v>
      </c>
      <c r="B1304" s="3">
        <f t="shared" ca="1" si="224"/>
        <v>1711</v>
      </c>
      <c r="C1304" s="1">
        <f t="shared" ca="1" si="225"/>
        <v>27373</v>
      </c>
      <c r="D1304" s="7">
        <f t="shared" ca="1" si="226"/>
        <v>5</v>
      </c>
      <c r="E1304" s="3" t="str">
        <f ca="1">VLOOKUP(D1304,State!$A$1:$B$9,2,0)</f>
        <v>NT</v>
      </c>
      <c r="F1304" s="3">
        <f t="shared" ca="1" si="227"/>
        <v>373</v>
      </c>
      <c r="G1304" s="3" t="str">
        <f ca="1">VLOOKUP(F1304,Occupation!$A$1:$B$915,2,0)</f>
        <v>Software Tester</v>
      </c>
      <c r="H1304" s="3">
        <f t="shared" ca="1" si="228"/>
        <v>5</v>
      </c>
      <c r="I1304" s="3">
        <f t="shared" ca="1" si="229"/>
        <v>78411.600000000006</v>
      </c>
      <c r="J1304" s="3">
        <f t="shared" ca="1" si="230"/>
        <v>0.33217888041766164</v>
      </c>
      <c r="K1304" s="3">
        <f t="shared" ca="1" si="231"/>
        <v>3</v>
      </c>
      <c r="L1304" s="3" t="str">
        <f ca="1">VLOOKUP(K1304,Freq_Investment!$A$1:$B$8,2,0)</f>
        <v>Fortnightly</v>
      </c>
      <c r="M1304" s="3" t="str">
        <f t="shared" ca="1" si="232"/>
        <v>Auto</v>
      </c>
      <c r="N1304" s="3">
        <f t="shared" ca="1" si="222"/>
        <v>3</v>
      </c>
      <c r="O1304" s="3">
        <f t="shared" ca="1" si="222"/>
        <v>1</v>
      </c>
      <c r="P1304" s="3">
        <f t="shared" ca="1" si="222"/>
        <v>1</v>
      </c>
    </row>
    <row r="1305" spans="1:16" x14ac:dyDescent="0.25">
      <c r="A1305" s="3">
        <f t="shared" ca="1" si="223"/>
        <v>619074706</v>
      </c>
      <c r="B1305" s="3">
        <f t="shared" ca="1" si="224"/>
        <v>7953</v>
      </c>
      <c r="C1305" s="1">
        <f t="shared" ca="1" si="225"/>
        <v>30089</v>
      </c>
      <c r="D1305" s="7">
        <f t="shared" ca="1" si="226"/>
        <v>1</v>
      </c>
      <c r="E1305" s="3" t="str">
        <f ca="1">VLOOKUP(D1305,State!$A$1:$B$9,2,0)</f>
        <v>NSW</v>
      </c>
      <c r="F1305" s="3">
        <f t="shared" ca="1" si="227"/>
        <v>694</v>
      </c>
      <c r="G1305" s="3" t="str">
        <f ca="1">VLOOKUP(F1305,Occupation!$A$1:$B$915,2,0)</f>
        <v>Trekking Guide</v>
      </c>
      <c r="H1305" s="3">
        <f t="shared" ca="1" si="228"/>
        <v>3</v>
      </c>
      <c r="I1305" s="3">
        <f t="shared" ca="1" si="229"/>
        <v>47065.24</v>
      </c>
      <c r="J1305" s="3">
        <f t="shared" ca="1" si="230"/>
        <v>4.5781880056032342E-2</v>
      </c>
      <c r="K1305" s="3">
        <f t="shared" ca="1" si="231"/>
        <v>4</v>
      </c>
      <c r="L1305" s="3" t="str">
        <f ca="1">VLOOKUP(K1305,Freq_Investment!$A$1:$B$8,2,0)</f>
        <v>Monthly</v>
      </c>
      <c r="M1305" s="3" t="str">
        <f t="shared" ca="1" si="232"/>
        <v>Manual</v>
      </c>
      <c r="N1305" s="3">
        <f t="shared" ca="1" si="222"/>
        <v>2</v>
      </c>
      <c r="O1305" s="3">
        <f t="shared" ca="1" si="222"/>
        <v>4</v>
      </c>
      <c r="P1305" s="3">
        <f t="shared" ca="1" si="222"/>
        <v>5</v>
      </c>
    </row>
    <row r="1306" spans="1:16" x14ac:dyDescent="0.25">
      <c r="A1306" s="3">
        <f t="shared" ca="1" si="223"/>
        <v>135454542</v>
      </c>
      <c r="B1306" s="3">
        <f t="shared" ca="1" si="224"/>
        <v>7195</v>
      </c>
      <c r="C1306" s="1">
        <f t="shared" ca="1" si="225"/>
        <v>41969</v>
      </c>
      <c r="D1306" s="7">
        <f t="shared" ca="1" si="226"/>
        <v>5</v>
      </c>
      <c r="E1306" s="3" t="str">
        <f ca="1">VLOOKUP(D1306,State!$A$1:$B$9,2,0)</f>
        <v>NT</v>
      </c>
      <c r="F1306" s="3">
        <f t="shared" ca="1" si="227"/>
        <v>335</v>
      </c>
      <c r="G1306" s="3" t="str">
        <f ca="1">VLOOKUP(F1306,Occupation!$A$1:$B$915,2,0)</f>
        <v>Paediatric Surgeon</v>
      </c>
      <c r="H1306" s="3">
        <f t="shared" ca="1" si="228"/>
        <v>4</v>
      </c>
      <c r="I1306" s="3">
        <f t="shared" ca="1" si="229"/>
        <v>78210.02</v>
      </c>
      <c r="J1306" s="3">
        <f t="shared" ca="1" si="230"/>
        <v>0.2223454039022752</v>
      </c>
      <c r="K1306" s="3">
        <f t="shared" ca="1" si="231"/>
        <v>1</v>
      </c>
      <c r="L1306" s="3" t="str">
        <f ca="1">VLOOKUP(K1306,Freq_Investment!$A$1:$B$8,2,0)</f>
        <v>Daily</v>
      </c>
      <c r="M1306" s="3" t="str">
        <f t="shared" ca="1" si="232"/>
        <v>Auto</v>
      </c>
      <c r="N1306" s="3">
        <f t="shared" ca="1" si="222"/>
        <v>3</v>
      </c>
      <c r="O1306" s="3">
        <f t="shared" ca="1" si="222"/>
        <v>3</v>
      </c>
      <c r="P1306" s="3">
        <f t="shared" ca="1" si="222"/>
        <v>4</v>
      </c>
    </row>
    <row r="1307" spans="1:16" x14ac:dyDescent="0.25">
      <c r="A1307" s="3">
        <f t="shared" ca="1" si="223"/>
        <v>752393035</v>
      </c>
      <c r="B1307" s="3">
        <f t="shared" ca="1" si="224"/>
        <v>8208</v>
      </c>
      <c r="C1307" s="1">
        <f t="shared" ca="1" si="225"/>
        <v>28728</v>
      </c>
      <c r="D1307" s="7">
        <f t="shared" ca="1" si="226"/>
        <v>1</v>
      </c>
      <c r="E1307" s="3" t="str">
        <f ca="1">VLOOKUP(D1307,State!$A$1:$B$9,2,0)</f>
        <v>NSW</v>
      </c>
      <c r="F1307" s="3">
        <f t="shared" ca="1" si="227"/>
        <v>785</v>
      </c>
      <c r="G1307" s="3" t="str">
        <f ca="1">VLOOKUP(F1307,Occupation!$A$1:$B$915,2,0)</f>
        <v>Sales Representatives nec</v>
      </c>
      <c r="H1307" s="3">
        <f t="shared" ca="1" si="228"/>
        <v>9</v>
      </c>
      <c r="I1307" s="3">
        <f t="shared" ca="1" si="229"/>
        <v>85119.3</v>
      </c>
      <c r="J1307" s="3">
        <f t="shared" ca="1" si="230"/>
        <v>0.32100789563261439</v>
      </c>
      <c r="K1307" s="3">
        <f t="shared" ca="1" si="231"/>
        <v>2</v>
      </c>
      <c r="L1307" s="3" t="str">
        <f ca="1">VLOOKUP(K1307,Freq_Investment!$A$1:$B$8,2,0)</f>
        <v>Weekly</v>
      </c>
      <c r="M1307" s="3" t="str">
        <f t="shared" ca="1" si="232"/>
        <v>Auto</v>
      </c>
      <c r="N1307" s="3">
        <f t="shared" ca="1" si="222"/>
        <v>5</v>
      </c>
      <c r="O1307" s="3">
        <f t="shared" ca="1" si="222"/>
        <v>2</v>
      </c>
      <c r="P1307" s="3">
        <f t="shared" ca="1" si="222"/>
        <v>2</v>
      </c>
    </row>
    <row r="1308" spans="1:16" x14ac:dyDescent="0.25">
      <c r="A1308" s="3">
        <f t="shared" ca="1" si="223"/>
        <v>906641294</v>
      </c>
      <c r="B1308" s="3">
        <f t="shared" ca="1" si="224"/>
        <v>6295</v>
      </c>
      <c r="C1308" s="1">
        <f t="shared" ca="1" si="225"/>
        <v>40229</v>
      </c>
      <c r="D1308" s="7">
        <f t="shared" ca="1" si="226"/>
        <v>1</v>
      </c>
      <c r="E1308" s="3" t="str">
        <f ca="1">VLOOKUP(D1308,State!$A$1:$B$9,2,0)</f>
        <v>NSW</v>
      </c>
      <c r="F1308" s="3">
        <f t="shared" ca="1" si="227"/>
        <v>850</v>
      </c>
      <c r="G1308" s="3" t="str">
        <f ca="1">VLOOKUP(F1308,Occupation!$A$1:$B$915,2,0)</f>
        <v>Excavator Operator</v>
      </c>
      <c r="H1308" s="3">
        <f t="shared" ca="1" si="228"/>
        <v>10</v>
      </c>
      <c r="I1308" s="3">
        <f t="shared" ca="1" si="229"/>
        <v>77839.97</v>
      </c>
      <c r="J1308" s="3">
        <f t="shared" ca="1" si="230"/>
        <v>0.19885423339315172</v>
      </c>
      <c r="K1308" s="3">
        <f t="shared" ca="1" si="231"/>
        <v>3</v>
      </c>
      <c r="L1308" s="3" t="str">
        <f ca="1">VLOOKUP(K1308,Freq_Investment!$A$1:$B$8,2,0)</f>
        <v>Fortnightly</v>
      </c>
      <c r="M1308" s="3" t="str">
        <f t="shared" ca="1" si="232"/>
        <v>Manual</v>
      </c>
      <c r="N1308" s="3">
        <f t="shared" ca="1" si="222"/>
        <v>2</v>
      </c>
      <c r="O1308" s="3">
        <f t="shared" ca="1" si="222"/>
        <v>1</v>
      </c>
      <c r="P1308" s="3">
        <f t="shared" ca="1" si="222"/>
        <v>2</v>
      </c>
    </row>
    <row r="1309" spans="1:16" x14ac:dyDescent="0.25">
      <c r="A1309" s="3">
        <f t="shared" ca="1" si="223"/>
        <v>679896379</v>
      </c>
      <c r="B1309" s="3">
        <f t="shared" ca="1" si="224"/>
        <v>2937</v>
      </c>
      <c r="C1309" s="1">
        <f t="shared" ca="1" si="225"/>
        <v>36471</v>
      </c>
      <c r="D1309" s="7">
        <f t="shared" ca="1" si="226"/>
        <v>7</v>
      </c>
      <c r="E1309" s="3" t="str">
        <f ca="1">VLOOKUP(D1309,State!$A$1:$B$9,2,0)</f>
        <v>VIC</v>
      </c>
      <c r="F1309" s="3">
        <f t="shared" ca="1" si="227"/>
        <v>763</v>
      </c>
      <c r="G1309" s="3" t="str">
        <f ca="1">VLOOKUP(F1309,Occupation!$A$1:$B$915,2,0)</f>
        <v>Taxation Inspector</v>
      </c>
      <c r="H1309" s="3">
        <f t="shared" ca="1" si="228"/>
        <v>7</v>
      </c>
      <c r="I1309" s="3">
        <f t="shared" ca="1" si="229"/>
        <v>53998.71</v>
      </c>
      <c r="J1309" s="3">
        <f t="shared" ca="1" si="230"/>
        <v>0.37892793676205816</v>
      </c>
      <c r="K1309" s="3">
        <f t="shared" ca="1" si="231"/>
        <v>2</v>
      </c>
      <c r="L1309" s="3" t="str">
        <f ca="1">VLOOKUP(K1309,Freq_Investment!$A$1:$B$8,2,0)</f>
        <v>Weekly</v>
      </c>
      <c r="M1309" s="3" t="str">
        <f t="shared" ca="1" si="232"/>
        <v>Manual</v>
      </c>
      <c r="N1309" s="3">
        <f t="shared" ca="1" si="222"/>
        <v>3</v>
      </c>
      <c r="O1309" s="3">
        <f t="shared" ca="1" si="222"/>
        <v>5</v>
      </c>
      <c r="P1309" s="3">
        <f t="shared" ca="1" si="222"/>
        <v>5</v>
      </c>
    </row>
    <row r="1310" spans="1:16" x14ac:dyDescent="0.25">
      <c r="A1310" s="3">
        <f t="shared" ca="1" si="223"/>
        <v>208009962</v>
      </c>
      <c r="B1310" s="3">
        <f t="shared" ca="1" si="224"/>
        <v>7759</v>
      </c>
      <c r="C1310" s="1">
        <f t="shared" ca="1" si="225"/>
        <v>25875</v>
      </c>
      <c r="D1310" s="7">
        <f t="shared" ca="1" si="226"/>
        <v>6</v>
      </c>
      <c r="E1310" s="3" t="str">
        <f ca="1">VLOOKUP(D1310,State!$A$1:$B$9,2,0)</f>
        <v>TAS</v>
      </c>
      <c r="F1310" s="3">
        <f t="shared" ca="1" si="227"/>
        <v>98</v>
      </c>
      <c r="G1310" s="3" t="str">
        <f ca="1">VLOOKUP(F1310,Occupation!$A$1:$B$915,2,0)</f>
        <v>Actors, Dancers and Other Entertainers nec</v>
      </c>
      <c r="H1310" s="3">
        <f t="shared" ca="1" si="228"/>
        <v>6</v>
      </c>
      <c r="I1310" s="3">
        <f t="shared" ca="1" si="229"/>
        <v>9981.43</v>
      </c>
      <c r="J1310" s="3">
        <f t="shared" ca="1" si="230"/>
        <v>3.9009191252275366E-2</v>
      </c>
      <c r="K1310" s="3">
        <f t="shared" ca="1" si="231"/>
        <v>7</v>
      </c>
      <c r="L1310" s="3" t="str">
        <f ca="1">VLOOKUP(K1310,Freq_Investment!$A$1:$B$8,2,0)</f>
        <v>Yearly</v>
      </c>
      <c r="M1310" s="3" t="str">
        <f t="shared" ca="1" si="232"/>
        <v>Auto</v>
      </c>
      <c r="N1310" s="3">
        <f t="shared" ca="1" si="222"/>
        <v>1</v>
      </c>
      <c r="O1310" s="3">
        <f t="shared" ca="1" si="222"/>
        <v>4</v>
      </c>
      <c r="P1310" s="3">
        <f t="shared" ca="1" si="222"/>
        <v>3</v>
      </c>
    </row>
    <row r="1311" spans="1:16" x14ac:dyDescent="0.25">
      <c r="A1311" s="3">
        <f t="shared" ca="1" si="223"/>
        <v>859677633</v>
      </c>
      <c r="B1311" s="3">
        <f t="shared" ca="1" si="224"/>
        <v>2408</v>
      </c>
      <c r="C1311" s="1">
        <f t="shared" ca="1" si="225"/>
        <v>37586</v>
      </c>
      <c r="D1311" s="7">
        <f t="shared" ca="1" si="226"/>
        <v>6</v>
      </c>
      <c r="E1311" s="3" t="str">
        <f ca="1">VLOOKUP(D1311,State!$A$1:$B$9,2,0)</f>
        <v>TAS</v>
      </c>
      <c r="F1311" s="3">
        <f t="shared" ca="1" si="227"/>
        <v>559</v>
      </c>
      <c r="G1311" s="3" t="str">
        <f ca="1">VLOOKUP(F1311,Occupation!$A$1:$B$915,2,0)</f>
        <v>Irrigation Technician</v>
      </c>
      <c r="H1311" s="3">
        <f t="shared" ca="1" si="228"/>
        <v>4</v>
      </c>
      <c r="I1311" s="3">
        <f t="shared" ca="1" si="229"/>
        <v>45155.18</v>
      </c>
      <c r="J1311" s="3">
        <f t="shared" ca="1" si="230"/>
        <v>0.32419507564704902</v>
      </c>
      <c r="K1311" s="3">
        <f t="shared" ca="1" si="231"/>
        <v>5</v>
      </c>
      <c r="L1311" s="3" t="str">
        <f ca="1">VLOOKUP(K1311,Freq_Investment!$A$1:$B$8,2,0)</f>
        <v>Quarterly</v>
      </c>
      <c r="M1311" s="3" t="str">
        <f t="shared" ca="1" si="232"/>
        <v>Auto</v>
      </c>
      <c r="N1311" s="3">
        <f t="shared" ca="1" si="222"/>
        <v>3</v>
      </c>
      <c r="O1311" s="3">
        <f t="shared" ca="1" si="222"/>
        <v>3</v>
      </c>
      <c r="P1311" s="3">
        <f t="shared" ca="1" si="222"/>
        <v>3</v>
      </c>
    </row>
    <row r="1312" spans="1:16" x14ac:dyDescent="0.25">
      <c r="A1312" s="3">
        <f t="shared" ca="1" si="223"/>
        <v>162000521</v>
      </c>
      <c r="B1312" s="3">
        <f t="shared" ca="1" si="224"/>
        <v>7228</v>
      </c>
      <c r="C1312" s="1">
        <f t="shared" ca="1" si="225"/>
        <v>37722</v>
      </c>
      <c r="D1312" s="7">
        <f t="shared" ca="1" si="226"/>
        <v>4</v>
      </c>
      <c r="E1312" s="3" t="str">
        <f ca="1">VLOOKUP(D1312,State!$A$1:$B$9,2,0)</f>
        <v>WA</v>
      </c>
      <c r="F1312" s="3">
        <f t="shared" ca="1" si="227"/>
        <v>291</v>
      </c>
      <c r="G1312" s="3" t="str">
        <f ca="1">VLOOKUP(F1312,Occupation!$A$1:$B$915,2,0)</f>
        <v>Optometrist</v>
      </c>
      <c r="H1312" s="3">
        <f t="shared" ca="1" si="228"/>
        <v>9</v>
      </c>
      <c r="I1312" s="3">
        <f t="shared" ca="1" si="229"/>
        <v>87714.16</v>
      </c>
      <c r="J1312" s="3">
        <f t="shared" ca="1" si="230"/>
        <v>0.4280734355564666</v>
      </c>
      <c r="K1312" s="3">
        <f t="shared" ca="1" si="231"/>
        <v>5</v>
      </c>
      <c r="L1312" s="3" t="str">
        <f ca="1">VLOOKUP(K1312,Freq_Investment!$A$1:$B$8,2,0)</f>
        <v>Quarterly</v>
      </c>
      <c r="M1312" s="3" t="str">
        <f t="shared" ca="1" si="232"/>
        <v>Manual</v>
      </c>
      <c r="N1312" s="3">
        <f t="shared" ca="1" si="222"/>
        <v>2</v>
      </c>
      <c r="O1312" s="3">
        <f t="shared" ca="1" si="222"/>
        <v>3</v>
      </c>
      <c r="P1312" s="3">
        <f t="shared" ca="1" si="222"/>
        <v>4</v>
      </c>
    </row>
    <row r="1313" spans="1:16" x14ac:dyDescent="0.25">
      <c r="A1313" s="3">
        <f t="shared" ca="1" si="223"/>
        <v>236400572</v>
      </c>
      <c r="B1313" s="3">
        <f t="shared" ca="1" si="224"/>
        <v>640</v>
      </c>
      <c r="C1313" s="1">
        <f t="shared" ca="1" si="225"/>
        <v>32632</v>
      </c>
      <c r="D1313" s="7">
        <f t="shared" ca="1" si="226"/>
        <v>2</v>
      </c>
      <c r="E1313" s="3" t="str">
        <f ca="1">VLOOKUP(D1313,State!$A$1:$B$9,2,0)</f>
        <v>QLD</v>
      </c>
      <c r="F1313" s="3">
        <f t="shared" ca="1" si="227"/>
        <v>324</v>
      </c>
      <c r="G1313" s="3" t="str">
        <f ca="1">VLOOKUP(F1313,Occupation!$A$1:$B$915,2,0)</f>
        <v>Paediatrician</v>
      </c>
      <c r="H1313" s="3">
        <f t="shared" ca="1" si="228"/>
        <v>10</v>
      </c>
      <c r="I1313" s="3">
        <f t="shared" ca="1" si="229"/>
        <v>48610.21</v>
      </c>
      <c r="J1313" s="3">
        <f t="shared" ca="1" si="230"/>
        <v>0.21696199307302688</v>
      </c>
      <c r="K1313" s="3">
        <f t="shared" ca="1" si="231"/>
        <v>5</v>
      </c>
      <c r="L1313" s="3" t="str">
        <f ca="1">VLOOKUP(K1313,Freq_Investment!$A$1:$B$8,2,0)</f>
        <v>Quarterly</v>
      </c>
      <c r="M1313" s="3" t="str">
        <f t="shared" ca="1" si="232"/>
        <v>Auto</v>
      </c>
      <c r="N1313" s="3">
        <f t="shared" ca="1" si="222"/>
        <v>1</v>
      </c>
      <c r="O1313" s="3">
        <f t="shared" ca="1" si="222"/>
        <v>2</v>
      </c>
      <c r="P1313" s="3">
        <f t="shared" ca="1" si="222"/>
        <v>3</v>
      </c>
    </row>
    <row r="1314" spans="1:16" x14ac:dyDescent="0.25">
      <c r="A1314" s="3">
        <f t="shared" ca="1" si="223"/>
        <v>49466028</v>
      </c>
      <c r="B1314" s="3">
        <f t="shared" ca="1" si="224"/>
        <v>8411</v>
      </c>
      <c r="C1314" s="1">
        <f t="shared" ca="1" si="225"/>
        <v>32572</v>
      </c>
      <c r="D1314" s="7">
        <f t="shared" ca="1" si="226"/>
        <v>2</v>
      </c>
      <c r="E1314" s="3" t="str">
        <f ca="1">VLOOKUP(D1314,State!$A$1:$B$9,2,0)</f>
        <v>QLD</v>
      </c>
      <c r="F1314" s="3">
        <f t="shared" ca="1" si="227"/>
        <v>674</v>
      </c>
      <c r="G1314" s="3" t="str">
        <f ca="1">VLOOKUP(F1314,Occupation!$A$1:$B$915,2,0)</f>
        <v>Gallery or Museum Guide</v>
      </c>
      <c r="H1314" s="3">
        <f t="shared" ca="1" si="228"/>
        <v>10</v>
      </c>
      <c r="I1314" s="3">
        <f t="shared" ca="1" si="229"/>
        <v>89296.87</v>
      </c>
      <c r="J1314" s="3">
        <f t="shared" ca="1" si="230"/>
        <v>8.6322639222100039E-3</v>
      </c>
      <c r="K1314" s="3">
        <f t="shared" ca="1" si="231"/>
        <v>7</v>
      </c>
      <c r="L1314" s="3" t="str">
        <f ca="1">VLOOKUP(K1314,Freq_Investment!$A$1:$B$8,2,0)</f>
        <v>Yearly</v>
      </c>
      <c r="M1314" s="3" t="str">
        <f t="shared" ca="1" si="232"/>
        <v>Manual</v>
      </c>
      <c r="N1314" s="3">
        <f t="shared" ca="1" si="222"/>
        <v>4</v>
      </c>
      <c r="O1314" s="3">
        <f t="shared" ca="1" si="222"/>
        <v>5</v>
      </c>
      <c r="P1314" s="3">
        <f t="shared" ca="1" si="222"/>
        <v>3</v>
      </c>
    </row>
    <row r="1315" spans="1:16" x14ac:dyDescent="0.25">
      <c r="A1315" s="3">
        <f t="shared" ca="1" si="223"/>
        <v>586348079</v>
      </c>
      <c r="B1315" s="3">
        <f t="shared" ca="1" si="224"/>
        <v>3768</v>
      </c>
      <c r="C1315" s="1">
        <f t="shared" ca="1" si="225"/>
        <v>33746</v>
      </c>
      <c r="D1315" s="7">
        <f t="shared" ca="1" si="226"/>
        <v>3</v>
      </c>
      <c r="E1315" s="3" t="str">
        <f ca="1">VLOOKUP(D1315,State!$A$1:$B$9,2,0)</f>
        <v>SA</v>
      </c>
      <c r="F1315" s="3">
        <f t="shared" ca="1" si="227"/>
        <v>111</v>
      </c>
      <c r="G1315" s="3" t="str">
        <f ca="1">VLOOKUP(F1315,Occupation!$A$1:$B$915,2,0)</f>
        <v>Radio Presenter</v>
      </c>
      <c r="H1315" s="3">
        <f t="shared" ca="1" si="228"/>
        <v>4</v>
      </c>
      <c r="I1315" s="3">
        <f t="shared" ca="1" si="229"/>
        <v>50515.68</v>
      </c>
      <c r="J1315" s="3">
        <f t="shared" ca="1" si="230"/>
        <v>0.17216580974132123</v>
      </c>
      <c r="K1315" s="3">
        <f t="shared" ca="1" si="231"/>
        <v>7</v>
      </c>
      <c r="L1315" s="3" t="str">
        <f ca="1">VLOOKUP(K1315,Freq_Investment!$A$1:$B$8,2,0)</f>
        <v>Yearly</v>
      </c>
      <c r="M1315" s="3" t="str">
        <f t="shared" ca="1" si="232"/>
        <v>Manual</v>
      </c>
      <c r="N1315" s="3">
        <f t="shared" ca="1" si="222"/>
        <v>4</v>
      </c>
      <c r="O1315" s="3">
        <f t="shared" ca="1" si="222"/>
        <v>2</v>
      </c>
      <c r="P1315" s="3">
        <f t="shared" ca="1" si="222"/>
        <v>4</v>
      </c>
    </row>
    <row r="1316" spans="1:16" x14ac:dyDescent="0.25">
      <c r="A1316" s="3">
        <f t="shared" ca="1" si="223"/>
        <v>691484240</v>
      </c>
      <c r="B1316" s="3">
        <f t="shared" ca="1" si="224"/>
        <v>6158</v>
      </c>
      <c r="C1316" s="1">
        <f t="shared" ca="1" si="225"/>
        <v>38427</v>
      </c>
      <c r="D1316" s="7">
        <f t="shared" ca="1" si="226"/>
        <v>1</v>
      </c>
      <c r="E1316" s="3" t="str">
        <f ca="1">VLOOKUP(D1316,State!$A$1:$B$9,2,0)</f>
        <v>NSW</v>
      </c>
      <c r="F1316" s="3">
        <f t="shared" ca="1" si="227"/>
        <v>51</v>
      </c>
      <c r="G1316" s="3" t="str">
        <f ca="1">VLOOKUP(F1316,Occupation!$A$1:$B$915,2,0)</f>
        <v>Primary Health Organisation Manager</v>
      </c>
      <c r="H1316" s="3">
        <f t="shared" ca="1" si="228"/>
        <v>3</v>
      </c>
      <c r="I1316" s="3">
        <f t="shared" ca="1" si="229"/>
        <v>2874.65</v>
      </c>
      <c r="J1316" s="3">
        <f t="shared" ca="1" si="230"/>
        <v>0.47863879652359248</v>
      </c>
      <c r="K1316" s="3">
        <f t="shared" ca="1" si="231"/>
        <v>2</v>
      </c>
      <c r="L1316" s="3" t="str">
        <f ca="1">VLOOKUP(K1316,Freq_Investment!$A$1:$B$8,2,0)</f>
        <v>Weekly</v>
      </c>
      <c r="M1316" s="3" t="str">
        <f t="shared" ca="1" si="232"/>
        <v>Manual</v>
      </c>
      <c r="N1316" s="3">
        <f t="shared" ca="1" si="222"/>
        <v>5</v>
      </c>
      <c r="O1316" s="3">
        <f t="shared" ca="1" si="222"/>
        <v>5</v>
      </c>
      <c r="P1316" s="3">
        <f t="shared" ca="1" si="222"/>
        <v>4</v>
      </c>
    </row>
    <row r="1317" spans="1:16" x14ac:dyDescent="0.25">
      <c r="A1317" s="3">
        <f t="shared" ca="1" si="223"/>
        <v>278631088</v>
      </c>
      <c r="B1317" s="3">
        <f t="shared" ca="1" si="224"/>
        <v>6373</v>
      </c>
      <c r="C1317" s="1">
        <f t="shared" ca="1" si="225"/>
        <v>32853</v>
      </c>
      <c r="D1317" s="7">
        <f t="shared" ca="1" si="226"/>
        <v>5</v>
      </c>
      <c r="E1317" s="3" t="str">
        <f ca="1">VLOOKUP(D1317,State!$A$1:$B$9,2,0)</f>
        <v>NT</v>
      </c>
      <c r="F1317" s="3">
        <f t="shared" ca="1" si="227"/>
        <v>34</v>
      </c>
      <c r="G1317" s="3" t="str">
        <f ca="1">VLOOKUP(F1317,Occupation!$A$1:$B$915,2,0)</f>
        <v>Human Resource Manager</v>
      </c>
      <c r="H1317" s="3">
        <f t="shared" ca="1" si="228"/>
        <v>10</v>
      </c>
      <c r="I1317" s="3">
        <f t="shared" ca="1" si="229"/>
        <v>66670.460000000006</v>
      </c>
      <c r="J1317" s="3">
        <f t="shared" ca="1" si="230"/>
        <v>4.3249878523978214E-2</v>
      </c>
      <c r="K1317" s="3">
        <f t="shared" ca="1" si="231"/>
        <v>4</v>
      </c>
      <c r="L1317" s="3" t="str">
        <f ca="1">VLOOKUP(K1317,Freq_Investment!$A$1:$B$8,2,0)</f>
        <v>Monthly</v>
      </c>
      <c r="M1317" s="3" t="str">
        <f t="shared" ca="1" si="232"/>
        <v>Manual</v>
      </c>
      <c r="N1317" s="3">
        <f t="shared" ca="1" si="222"/>
        <v>2</v>
      </c>
      <c r="O1317" s="3">
        <f t="shared" ca="1" si="222"/>
        <v>1</v>
      </c>
      <c r="P1317" s="3">
        <f t="shared" ca="1" si="222"/>
        <v>5</v>
      </c>
    </row>
    <row r="1318" spans="1:16" x14ac:dyDescent="0.25">
      <c r="A1318" s="3">
        <f t="shared" ca="1" si="223"/>
        <v>880482223</v>
      </c>
      <c r="B1318" s="3">
        <f t="shared" ca="1" si="224"/>
        <v>486</v>
      </c>
      <c r="C1318" s="1">
        <f t="shared" ca="1" si="225"/>
        <v>39001</v>
      </c>
      <c r="D1318" s="7">
        <f t="shared" ca="1" si="226"/>
        <v>8</v>
      </c>
      <c r="E1318" s="3" t="str">
        <f ca="1">VLOOKUP(D1318,State!$A$1:$B$9,2,0)</f>
        <v>ACT</v>
      </c>
      <c r="F1318" s="3">
        <f t="shared" ca="1" si="227"/>
        <v>617</v>
      </c>
      <c r="G1318" s="3" t="str">
        <f ca="1">VLOOKUP(F1318,Occupation!$A$1:$B$915,2,0)</f>
        <v>Optical Mechanic</v>
      </c>
      <c r="H1318" s="3">
        <f t="shared" ca="1" si="228"/>
        <v>9</v>
      </c>
      <c r="I1318" s="3">
        <f t="shared" ca="1" si="229"/>
        <v>1333.69</v>
      </c>
      <c r="J1318" s="3">
        <f t="shared" ca="1" si="230"/>
        <v>9.3945004761180118E-2</v>
      </c>
      <c r="K1318" s="3">
        <f t="shared" ca="1" si="231"/>
        <v>5</v>
      </c>
      <c r="L1318" s="3" t="str">
        <f ca="1">VLOOKUP(K1318,Freq_Investment!$A$1:$B$8,2,0)</f>
        <v>Quarterly</v>
      </c>
      <c r="M1318" s="3" t="str">
        <f t="shared" ca="1" si="232"/>
        <v>Manual</v>
      </c>
      <c r="N1318" s="3">
        <f t="shared" ca="1" si="222"/>
        <v>4</v>
      </c>
      <c r="O1318" s="3">
        <f t="shared" ca="1" si="222"/>
        <v>5</v>
      </c>
      <c r="P1318" s="3">
        <f t="shared" ca="1" si="222"/>
        <v>5</v>
      </c>
    </row>
    <row r="1319" spans="1:16" x14ac:dyDescent="0.25">
      <c r="A1319" s="3">
        <f t="shared" ca="1" si="223"/>
        <v>68392811</v>
      </c>
      <c r="B1319" s="3">
        <f t="shared" ca="1" si="224"/>
        <v>3430</v>
      </c>
      <c r="C1319" s="1">
        <f t="shared" ca="1" si="225"/>
        <v>34046</v>
      </c>
      <c r="D1319" s="7">
        <f t="shared" ca="1" si="226"/>
        <v>6</v>
      </c>
      <c r="E1319" s="3" t="str">
        <f ca="1">VLOOKUP(D1319,State!$A$1:$B$9,2,0)</f>
        <v>TAS</v>
      </c>
      <c r="F1319" s="3">
        <f t="shared" ca="1" si="227"/>
        <v>20</v>
      </c>
      <c r="G1319" s="3" t="str">
        <f ca="1">VLOOKUP(F1319,Occupation!$A$1:$B$915,2,0)</f>
        <v>Fruit Grower</v>
      </c>
      <c r="H1319" s="3">
        <f t="shared" ca="1" si="228"/>
        <v>2</v>
      </c>
      <c r="I1319" s="3">
        <f t="shared" ca="1" si="229"/>
        <v>26065.48</v>
      </c>
      <c r="J1319" s="3">
        <f t="shared" ca="1" si="230"/>
        <v>0.36568815969348489</v>
      </c>
      <c r="K1319" s="3">
        <f t="shared" ca="1" si="231"/>
        <v>2</v>
      </c>
      <c r="L1319" s="3" t="str">
        <f ca="1">VLOOKUP(K1319,Freq_Investment!$A$1:$B$8,2,0)</f>
        <v>Weekly</v>
      </c>
      <c r="M1319" s="3" t="str">
        <f t="shared" ca="1" si="232"/>
        <v>Manual</v>
      </c>
      <c r="N1319" s="3">
        <f t="shared" ca="1" si="222"/>
        <v>4</v>
      </c>
      <c r="O1319" s="3">
        <f t="shared" ca="1" si="222"/>
        <v>3</v>
      </c>
      <c r="P1319" s="3">
        <f t="shared" ca="1" si="222"/>
        <v>1</v>
      </c>
    </row>
    <row r="1320" spans="1:16" x14ac:dyDescent="0.25">
      <c r="A1320" s="3">
        <f t="shared" ca="1" si="223"/>
        <v>319435502</v>
      </c>
      <c r="B1320" s="3">
        <f t="shared" ca="1" si="224"/>
        <v>1384</v>
      </c>
      <c r="C1320" s="1">
        <f t="shared" ca="1" si="225"/>
        <v>33975</v>
      </c>
      <c r="D1320" s="7">
        <f t="shared" ca="1" si="226"/>
        <v>3</v>
      </c>
      <c r="E1320" s="3" t="str">
        <f ca="1">VLOOKUP(D1320,State!$A$1:$B$9,2,0)</f>
        <v>SA</v>
      </c>
      <c r="F1320" s="3">
        <f t="shared" ca="1" si="227"/>
        <v>508</v>
      </c>
      <c r="G1320" s="3" t="str">
        <f ca="1">VLOOKUP(F1320,Occupation!$A$1:$B$915,2,0)</f>
        <v>Carpenter and Joiner</v>
      </c>
      <c r="H1320" s="3">
        <f t="shared" ca="1" si="228"/>
        <v>4</v>
      </c>
      <c r="I1320" s="3">
        <f t="shared" ca="1" si="229"/>
        <v>33413.199999999997</v>
      </c>
      <c r="J1320" s="3">
        <f t="shared" ca="1" si="230"/>
        <v>0.48211968068891892</v>
      </c>
      <c r="K1320" s="3">
        <f t="shared" ca="1" si="231"/>
        <v>2</v>
      </c>
      <c r="L1320" s="3" t="str">
        <f ca="1">VLOOKUP(K1320,Freq_Investment!$A$1:$B$8,2,0)</f>
        <v>Weekly</v>
      </c>
      <c r="M1320" s="3" t="str">
        <f t="shared" ca="1" si="232"/>
        <v>Manual</v>
      </c>
      <c r="N1320" s="3">
        <f t="shared" ca="1" si="222"/>
        <v>4</v>
      </c>
      <c r="O1320" s="3">
        <f t="shared" ca="1" si="222"/>
        <v>2</v>
      </c>
      <c r="P1320" s="3">
        <f t="shared" ca="1" si="222"/>
        <v>1</v>
      </c>
    </row>
    <row r="1321" spans="1:16" x14ac:dyDescent="0.25">
      <c r="A1321" s="3">
        <f t="shared" ca="1" si="223"/>
        <v>162743407</v>
      </c>
      <c r="B1321" s="3">
        <f t="shared" ca="1" si="224"/>
        <v>7354</v>
      </c>
      <c r="C1321" s="1">
        <f t="shared" ca="1" si="225"/>
        <v>42117</v>
      </c>
      <c r="D1321" s="7">
        <f t="shared" ca="1" si="226"/>
        <v>5</v>
      </c>
      <c r="E1321" s="3" t="str">
        <f ca="1">VLOOKUP(D1321,State!$A$1:$B$9,2,0)</f>
        <v>NT</v>
      </c>
      <c r="F1321" s="3">
        <f t="shared" ca="1" si="227"/>
        <v>685</v>
      </c>
      <c r="G1321" s="3" t="str">
        <f ca="1">VLOOKUP(F1321,Occupation!$A$1:$B$915,2,0)</f>
        <v>First Aid Trainer</v>
      </c>
      <c r="H1321" s="3">
        <f t="shared" ca="1" si="228"/>
        <v>10</v>
      </c>
      <c r="I1321" s="3">
        <f t="shared" ca="1" si="229"/>
        <v>64965.46</v>
      </c>
      <c r="J1321" s="3">
        <f t="shared" ca="1" si="230"/>
        <v>7.4345414308503166E-2</v>
      </c>
      <c r="K1321" s="3">
        <f t="shared" ca="1" si="231"/>
        <v>3</v>
      </c>
      <c r="L1321" s="3" t="str">
        <f ca="1">VLOOKUP(K1321,Freq_Investment!$A$1:$B$8,2,0)</f>
        <v>Fortnightly</v>
      </c>
      <c r="M1321" s="3" t="str">
        <f t="shared" ca="1" si="232"/>
        <v>Manual</v>
      </c>
      <c r="N1321" s="3">
        <f t="shared" ca="1" si="222"/>
        <v>5</v>
      </c>
      <c r="O1321" s="3">
        <f t="shared" ca="1" si="222"/>
        <v>4</v>
      </c>
      <c r="P1321" s="3">
        <f t="shared" ca="1" si="222"/>
        <v>2</v>
      </c>
    </row>
    <row r="1322" spans="1:16" x14ac:dyDescent="0.25">
      <c r="A1322" s="3">
        <f t="shared" ca="1" si="223"/>
        <v>925001807</v>
      </c>
      <c r="B1322" s="3">
        <f t="shared" ca="1" si="224"/>
        <v>5974</v>
      </c>
      <c r="C1322" s="1">
        <f t="shared" ca="1" si="225"/>
        <v>41511</v>
      </c>
      <c r="D1322" s="7">
        <f t="shared" ca="1" si="226"/>
        <v>7</v>
      </c>
      <c r="E1322" s="3" t="str">
        <f ca="1">VLOOKUP(D1322,State!$A$1:$B$9,2,0)</f>
        <v>VIC</v>
      </c>
      <c r="F1322" s="3">
        <f t="shared" ca="1" si="227"/>
        <v>212</v>
      </c>
      <c r="G1322" s="3" t="str">
        <f ca="1">VLOOKUP(F1322,Occupation!$A$1:$B$915,2,0)</f>
        <v>Geotechnical Engineer</v>
      </c>
      <c r="H1322" s="3">
        <f t="shared" ca="1" si="228"/>
        <v>9</v>
      </c>
      <c r="I1322" s="3">
        <f t="shared" ca="1" si="229"/>
        <v>52517.88</v>
      </c>
      <c r="J1322" s="3">
        <f t="shared" ca="1" si="230"/>
        <v>3.7254453470574822E-2</v>
      </c>
      <c r="K1322" s="3">
        <f t="shared" ca="1" si="231"/>
        <v>5</v>
      </c>
      <c r="L1322" s="3" t="str">
        <f ca="1">VLOOKUP(K1322,Freq_Investment!$A$1:$B$8,2,0)</f>
        <v>Quarterly</v>
      </c>
      <c r="M1322" s="3" t="str">
        <f t="shared" ca="1" si="232"/>
        <v>Auto</v>
      </c>
      <c r="N1322" s="3">
        <f t="shared" ca="1" si="222"/>
        <v>5</v>
      </c>
      <c r="O1322" s="3">
        <f t="shared" ca="1" si="222"/>
        <v>1</v>
      </c>
      <c r="P1322" s="3">
        <f t="shared" ca="1" si="222"/>
        <v>1</v>
      </c>
    </row>
    <row r="1323" spans="1:16" x14ac:dyDescent="0.25">
      <c r="A1323" s="3">
        <f t="shared" ca="1" si="223"/>
        <v>228349664</v>
      </c>
      <c r="B1323" s="3">
        <f t="shared" ca="1" si="224"/>
        <v>2076</v>
      </c>
      <c r="C1323" s="1">
        <f t="shared" ca="1" si="225"/>
        <v>36761</v>
      </c>
      <c r="D1323" s="7">
        <f t="shared" ca="1" si="226"/>
        <v>5</v>
      </c>
      <c r="E1323" s="3" t="str">
        <f ca="1">VLOOKUP(D1323,State!$A$1:$B$9,2,0)</f>
        <v>NT</v>
      </c>
      <c r="F1323" s="3">
        <f t="shared" ca="1" si="227"/>
        <v>209</v>
      </c>
      <c r="G1323" s="3" t="str">
        <f ca="1">VLOOKUP(F1323,Occupation!$A$1:$B$915,2,0)</f>
        <v>Chemical Engineer</v>
      </c>
      <c r="H1323" s="3">
        <f t="shared" ca="1" si="228"/>
        <v>3</v>
      </c>
      <c r="I1323" s="3">
        <f t="shared" ca="1" si="229"/>
        <v>31244.39</v>
      </c>
      <c r="J1323" s="3">
        <f t="shared" ca="1" si="230"/>
        <v>0.10572708468498349</v>
      </c>
      <c r="K1323" s="3">
        <f t="shared" ca="1" si="231"/>
        <v>1</v>
      </c>
      <c r="L1323" s="3" t="str">
        <f ca="1">VLOOKUP(K1323,Freq_Investment!$A$1:$B$8,2,0)</f>
        <v>Daily</v>
      </c>
      <c r="M1323" s="3" t="str">
        <f t="shared" ca="1" si="232"/>
        <v>Auto</v>
      </c>
      <c r="N1323" s="3">
        <f t="shared" ca="1" si="222"/>
        <v>3</v>
      </c>
      <c r="O1323" s="3">
        <f t="shared" ca="1" si="222"/>
        <v>4</v>
      </c>
      <c r="P1323" s="3">
        <f t="shared" ca="1" si="222"/>
        <v>2</v>
      </c>
    </row>
    <row r="1324" spans="1:16" x14ac:dyDescent="0.25">
      <c r="A1324" s="3">
        <f t="shared" ca="1" si="223"/>
        <v>164822486</v>
      </c>
      <c r="B1324" s="3">
        <f t="shared" ca="1" si="224"/>
        <v>3123</v>
      </c>
      <c r="C1324" s="1">
        <f t="shared" ca="1" si="225"/>
        <v>43430</v>
      </c>
      <c r="D1324" s="7">
        <f t="shared" ca="1" si="226"/>
        <v>2</v>
      </c>
      <c r="E1324" s="3" t="str">
        <f ca="1">VLOOKUP(D1324,State!$A$1:$B$9,2,0)</f>
        <v>QLD</v>
      </c>
      <c r="F1324" s="3">
        <f t="shared" ca="1" si="227"/>
        <v>470</v>
      </c>
      <c r="G1324" s="3" t="str">
        <f ca="1">VLOOKUP(F1324,Occupation!$A$1:$B$915,2,0)</f>
        <v>Telecommunications Technical Officer or Technologist</v>
      </c>
      <c r="H1324" s="3">
        <f t="shared" ca="1" si="228"/>
        <v>7</v>
      </c>
      <c r="I1324" s="3">
        <f t="shared" ca="1" si="229"/>
        <v>82234.69</v>
      </c>
      <c r="J1324" s="3">
        <f t="shared" ca="1" si="230"/>
        <v>0.47389849611116569</v>
      </c>
      <c r="K1324" s="3">
        <f t="shared" ca="1" si="231"/>
        <v>5</v>
      </c>
      <c r="L1324" s="3" t="str">
        <f ca="1">VLOOKUP(K1324,Freq_Investment!$A$1:$B$8,2,0)</f>
        <v>Quarterly</v>
      </c>
      <c r="M1324" s="3" t="str">
        <f t="shared" ca="1" si="232"/>
        <v>Auto</v>
      </c>
      <c r="N1324" s="3">
        <f t="shared" ca="1" si="222"/>
        <v>4</v>
      </c>
      <c r="O1324" s="3">
        <f t="shared" ca="1" si="222"/>
        <v>2</v>
      </c>
      <c r="P1324" s="3">
        <f t="shared" ca="1" si="222"/>
        <v>4</v>
      </c>
    </row>
    <row r="1325" spans="1:16" x14ac:dyDescent="0.25">
      <c r="A1325" s="3">
        <f t="shared" ca="1" si="223"/>
        <v>317129220</v>
      </c>
      <c r="B1325" s="3">
        <f t="shared" ca="1" si="224"/>
        <v>7655</v>
      </c>
      <c r="C1325" s="1">
        <f t="shared" ca="1" si="225"/>
        <v>41495</v>
      </c>
      <c r="D1325" s="7">
        <f t="shared" ca="1" si="226"/>
        <v>2</v>
      </c>
      <c r="E1325" s="3" t="str">
        <f ca="1">VLOOKUP(D1325,State!$A$1:$B$9,2,0)</f>
        <v>QLD</v>
      </c>
      <c r="F1325" s="3">
        <f t="shared" ca="1" si="227"/>
        <v>855</v>
      </c>
      <c r="G1325" s="3" t="str">
        <f ca="1">VLOOKUP(F1325,Occupation!$A$1:$B$915,2,0)</f>
        <v>Linemarker</v>
      </c>
      <c r="H1325" s="3">
        <f t="shared" ca="1" si="228"/>
        <v>6</v>
      </c>
      <c r="I1325" s="3">
        <f t="shared" ca="1" si="229"/>
        <v>59105.21</v>
      </c>
      <c r="J1325" s="3">
        <f t="shared" ca="1" si="230"/>
        <v>0.4594345425180491</v>
      </c>
      <c r="K1325" s="3">
        <f t="shared" ca="1" si="231"/>
        <v>1</v>
      </c>
      <c r="L1325" s="3" t="str">
        <f ca="1">VLOOKUP(K1325,Freq_Investment!$A$1:$B$8,2,0)</f>
        <v>Daily</v>
      </c>
      <c r="M1325" s="3" t="str">
        <f t="shared" ca="1" si="232"/>
        <v>Auto</v>
      </c>
      <c r="N1325" s="3">
        <f t="shared" ca="1" si="222"/>
        <v>3</v>
      </c>
      <c r="O1325" s="3">
        <f t="shared" ca="1" si="222"/>
        <v>4</v>
      </c>
      <c r="P1325" s="3">
        <f t="shared" ca="1" si="222"/>
        <v>1</v>
      </c>
    </row>
    <row r="1326" spans="1:16" x14ac:dyDescent="0.25">
      <c r="A1326" s="3">
        <f t="shared" ca="1" si="223"/>
        <v>996551357</v>
      </c>
      <c r="B1326" s="3">
        <f t="shared" ca="1" si="224"/>
        <v>5326</v>
      </c>
      <c r="C1326" s="1">
        <f t="shared" ca="1" si="225"/>
        <v>39965</v>
      </c>
      <c r="D1326" s="7">
        <f t="shared" ca="1" si="226"/>
        <v>2</v>
      </c>
      <c r="E1326" s="3" t="str">
        <f ca="1">VLOOKUP(D1326,State!$A$1:$B$9,2,0)</f>
        <v>QLD</v>
      </c>
      <c r="F1326" s="3">
        <f t="shared" ca="1" si="227"/>
        <v>402</v>
      </c>
      <c r="G1326" s="3" t="str">
        <f ca="1">VLOOKUP(F1326,Occupation!$A$1:$B$915,2,0)</f>
        <v>Student Counsellor</v>
      </c>
      <c r="H1326" s="3">
        <f t="shared" ca="1" si="228"/>
        <v>7</v>
      </c>
      <c r="I1326" s="3">
        <f t="shared" ca="1" si="229"/>
        <v>49474.52</v>
      </c>
      <c r="J1326" s="3">
        <f t="shared" ca="1" si="230"/>
        <v>0.24709434006003389</v>
      </c>
      <c r="K1326" s="3">
        <f t="shared" ca="1" si="231"/>
        <v>5</v>
      </c>
      <c r="L1326" s="3" t="str">
        <f ca="1">VLOOKUP(K1326,Freq_Investment!$A$1:$B$8,2,0)</f>
        <v>Quarterly</v>
      </c>
      <c r="M1326" s="3" t="str">
        <f t="shared" ca="1" si="232"/>
        <v>Manual</v>
      </c>
      <c r="N1326" s="3">
        <f t="shared" ref="N1326:P1389" ca="1" si="233">RANDBETWEEN(1,5)</f>
        <v>4</v>
      </c>
      <c r="O1326" s="3">
        <f t="shared" ca="1" si="233"/>
        <v>4</v>
      </c>
      <c r="P1326" s="3">
        <f t="shared" ca="1" si="233"/>
        <v>1</v>
      </c>
    </row>
    <row r="1327" spans="1:16" x14ac:dyDescent="0.25">
      <c r="A1327" s="3">
        <f t="shared" ca="1" si="223"/>
        <v>155886784</v>
      </c>
      <c r="B1327" s="3">
        <f t="shared" ca="1" si="224"/>
        <v>3232</v>
      </c>
      <c r="C1327" s="1">
        <f t="shared" ca="1" si="225"/>
        <v>39808</v>
      </c>
      <c r="D1327" s="7">
        <f t="shared" ca="1" si="226"/>
        <v>4</v>
      </c>
      <c r="E1327" s="3" t="str">
        <f ca="1">VLOOKUP(D1327,State!$A$1:$B$9,2,0)</f>
        <v>WA</v>
      </c>
      <c r="F1327" s="3">
        <f t="shared" ca="1" si="227"/>
        <v>809</v>
      </c>
      <c r="G1327" s="3" t="str">
        <f ca="1">VLOOKUP(F1327,Occupation!$A$1:$B$915,2,0)</f>
        <v>Plastic Cablemaking Machine Operator</v>
      </c>
      <c r="H1327" s="3">
        <f t="shared" ca="1" si="228"/>
        <v>2</v>
      </c>
      <c r="I1327" s="3">
        <f t="shared" ca="1" si="229"/>
        <v>56432.43</v>
      </c>
      <c r="J1327" s="3">
        <f t="shared" ca="1" si="230"/>
        <v>0.36538703098484282</v>
      </c>
      <c r="K1327" s="3">
        <f t="shared" ca="1" si="231"/>
        <v>6</v>
      </c>
      <c r="L1327" s="3" t="str">
        <f ca="1">VLOOKUP(K1327,Freq_Investment!$A$1:$B$8,2,0)</f>
        <v>Half-yearly</v>
      </c>
      <c r="M1327" s="3" t="str">
        <f t="shared" ca="1" si="232"/>
        <v>Manual</v>
      </c>
      <c r="N1327" s="3">
        <f t="shared" ca="1" si="233"/>
        <v>1</v>
      </c>
      <c r="O1327" s="3">
        <f t="shared" ca="1" si="233"/>
        <v>3</v>
      </c>
      <c r="P1327" s="3">
        <f t="shared" ca="1" si="233"/>
        <v>1</v>
      </c>
    </row>
    <row r="1328" spans="1:16" x14ac:dyDescent="0.25">
      <c r="A1328" s="3">
        <f t="shared" ca="1" si="223"/>
        <v>585150012</v>
      </c>
      <c r="B1328" s="3">
        <f t="shared" ca="1" si="224"/>
        <v>8070</v>
      </c>
      <c r="C1328" s="1">
        <f t="shared" ca="1" si="225"/>
        <v>39518</v>
      </c>
      <c r="D1328" s="7">
        <f t="shared" ca="1" si="226"/>
        <v>5</v>
      </c>
      <c r="E1328" s="3" t="str">
        <f ca="1">VLOOKUP(D1328,State!$A$1:$B$9,2,0)</f>
        <v>NT</v>
      </c>
      <c r="F1328" s="3">
        <f t="shared" ca="1" si="227"/>
        <v>476</v>
      </c>
      <c r="G1328" s="3" t="str">
        <f ca="1">VLOOKUP(F1328,Occupation!$A$1:$B$915,2,0)</f>
        <v>Blacksmith</v>
      </c>
      <c r="H1328" s="3">
        <f t="shared" ca="1" si="228"/>
        <v>4</v>
      </c>
      <c r="I1328" s="3">
        <f t="shared" ca="1" si="229"/>
        <v>35301.68</v>
      </c>
      <c r="J1328" s="3">
        <f t="shared" ca="1" si="230"/>
        <v>0.35575937792328816</v>
      </c>
      <c r="K1328" s="3">
        <f t="shared" ca="1" si="231"/>
        <v>2</v>
      </c>
      <c r="L1328" s="3" t="str">
        <f ca="1">VLOOKUP(K1328,Freq_Investment!$A$1:$B$8,2,0)</f>
        <v>Weekly</v>
      </c>
      <c r="M1328" s="3" t="str">
        <f t="shared" ca="1" si="232"/>
        <v>Auto</v>
      </c>
      <c r="N1328" s="3">
        <f t="shared" ca="1" si="233"/>
        <v>5</v>
      </c>
      <c r="O1328" s="3">
        <f t="shared" ca="1" si="233"/>
        <v>3</v>
      </c>
      <c r="P1328" s="3">
        <f t="shared" ca="1" si="233"/>
        <v>3</v>
      </c>
    </row>
    <row r="1329" spans="1:16" x14ac:dyDescent="0.25">
      <c r="A1329" s="3">
        <f t="shared" ca="1" si="223"/>
        <v>394205219</v>
      </c>
      <c r="B1329" s="3">
        <f t="shared" ca="1" si="224"/>
        <v>871</v>
      </c>
      <c r="C1329" s="1">
        <f t="shared" ca="1" si="225"/>
        <v>28516</v>
      </c>
      <c r="D1329" s="7">
        <f t="shared" ca="1" si="226"/>
        <v>6</v>
      </c>
      <c r="E1329" s="3" t="str">
        <f ca="1">VLOOKUP(D1329,State!$A$1:$B$9,2,0)</f>
        <v>TAS</v>
      </c>
      <c r="F1329" s="3">
        <f t="shared" ca="1" si="227"/>
        <v>518</v>
      </c>
      <c r="G1329" s="3" t="str">
        <f ca="1">VLOOKUP(F1329,Occupation!$A$1:$B$915,2,0)</f>
        <v>Plumber (General)</v>
      </c>
      <c r="H1329" s="3">
        <f t="shared" ca="1" si="228"/>
        <v>8</v>
      </c>
      <c r="I1329" s="3">
        <f t="shared" ca="1" si="229"/>
        <v>76212.11</v>
      </c>
      <c r="J1329" s="3">
        <f t="shared" ca="1" si="230"/>
        <v>0.2653629512458332</v>
      </c>
      <c r="K1329" s="3">
        <f t="shared" ca="1" si="231"/>
        <v>7</v>
      </c>
      <c r="L1329" s="3" t="str">
        <f ca="1">VLOOKUP(K1329,Freq_Investment!$A$1:$B$8,2,0)</f>
        <v>Yearly</v>
      </c>
      <c r="M1329" s="3" t="str">
        <f t="shared" ca="1" si="232"/>
        <v>Auto</v>
      </c>
      <c r="N1329" s="3">
        <f t="shared" ca="1" si="233"/>
        <v>5</v>
      </c>
      <c r="O1329" s="3">
        <f t="shared" ca="1" si="233"/>
        <v>2</v>
      </c>
      <c r="P1329" s="3">
        <f t="shared" ca="1" si="233"/>
        <v>5</v>
      </c>
    </row>
    <row r="1330" spans="1:16" x14ac:dyDescent="0.25">
      <c r="A1330" s="3">
        <f t="shared" ca="1" si="223"/>
        <v>957244776</v>
      </c>
      <c r="B1330" s="3">
        <f t="shared" ca="1" si="224"/>
        <v>5216</v>
      </c>
      <c r="C1330" s="1">
        <f t="shared" ca="1" si="225"/>
        <v>32680</v>
      </c>
      <c r="D1330" s="7">
        <f t="shared" ca="1" si="226"/>
        <v>3</v>
      </c>
      <c r="E1330" s="3" t="str">
        <f ca="1">VLOOKUP(D1330,State!$A$1:$B$9,2,0)</f>
        <v>SA</v>
      </c>
      <c r="F1330" s="3">
        <f t="shared" ca="1" si="227"/>
        <v>370</v>
      </c>
      <c r="G1330" s="3" t="str">
        <f ca="1">VLOOKUP(F1330,Occupation!$A$1:$B$915,2,0)</f>
        <v>Analyst Programmer</v>
      </c>
      <c r="H1330" s="3">
        <f t="shared" ca="1" si="228"/>
        <v>10</v>
      </c>
      <c r="I1330" s="3">
        <f t="shared" ca="1" si="229"/>
        <v>32639.37</v>
      </c>
      <c r="J1330" s="3">
        <f t="shared" ca="1" si="230"/>
        <v>0.48690365780886424</v>
      </c>
      <c r="K1330" s="3">
        <f t="shared" ca="1" si="231"/>
        <v>5</v>
      </c>
      <c r="L1330" s="3" t="str">
        <f ca="1">VLOOKUP(K1330,Freq_Investment!$A$1:$B$8,2,0)</f>
        <v>Quarterly</v>
      </c>
      <c r="M1330" s="3" t="str">
        <f t="shared" ca="1" si="232"/>
        <v>Auto</v>
      </c>
      <c r="N1330" s="3">
        <f t="shared" ca="1" si="233"/>
        <v>5</v>
      </c>
      <c r="O1330" s="3">
        <f t="shared" ca="1" si="233"/>
        <v>3</v>
      </c>
      <c r="P1330" s="3">
        <f t="shared" ca="1" si="233"/>
        <v>5</v>
      </c>
    </row>
    <row r="1331" spans="1:16" x14ac:dyDescent="0.25">
      <c r="A1331" s="3">
        <f t="shared" ca="1" si="223"/>
        <v>379202054</v>
      </c>
      <c r="B1331" s="3">
        <f t="shared" ca="1" si="224"/>
        <v>1077</v>
      </c>
      <c r="C1331" s="1">
        <f t="shared" ca="1" si="225"/>
        <v>29076</v>
      </c>
      <c r="D1331" s="7">
        <f t="shared" ca="1" si="226"/>
        <v>1</v>
      </c>
      <c r="E1331" s="3" t="str">
        <f ca="1">VLOOKUP(D1331,State!$A$1:$B$9,2,0)</f>
        <v>NSW</v>
      </c>
      <c r="F1331" s="3">
        <f t="shared" ca="1" si="227"/>
        <v>73</v>
      </c>
      <c r="G1331" s="3" t="str">
        <f ca="1">VLOOKUP(F1331,Occupation!$A$1:$B$915,2,0)</f>
        <v>Accommodation and Hospitality Managers nec</v>
      </c>
      <c r="H1331" s="3">
        <f t="shared" ca="1" si="228"/>
        <v>9</v>
      </c>
      <c r="I1331" s="3">
        <f t="shared" ca="1" si="229"/>
        <v>32844.67</v>
      </c>
      <c r="J1331" s="3">
        <f t="shared" ca="1" si="230"/>
        <v>0.26169072322877335</v>
      </c>
      <c r="K1331" s="3">
        <f t="shared" ca="1" si="231"/>
        <v>3</v>
      </c>
      <c r="L1331" s="3" t="str">
        <f ca="1">VLOOKUP(K1331,Freq_Investment!$A$1:$B$8,2,0)</f>
        <v>Fortnightly</v>
      </c>
      <c r="M1331" s="3" t="str">
        <f t="shared" ca="1" si="232"/>
        <v>Manual</v>
      </c>
      <c r="N1331" s="3">
        <f t="shared" ca="1" si="233"/>
        <v>5</v>
      </c>
      <c r="O1331" s="3">
        <f t="shared" ca="1" si="233"/>
        <v>3</v>
      </c>
      <c r="P1331" s="3">
        <f t="shared" ca="1" si="233"/>
        <v>5</v>
      </c>
    </row>
    <row r="1332" spans="1:16" x14ac:dyDescent="0.25">
      <c r="A1332" s="3">
        <f t="shared" ca="1" si="223"/>
        <v>921604512</v>
      </c>
      <c r="B1332" s="3">
        <f t="shared" ca="1" si="224"/>
        <v>2563</v>
      </c>
      <c r="C1332" s="1">
        <f t="shared" ca="1" si="225"/>
        <v>43408</v>
      </c>
      <c r="D1332" s="7">
        <f t="shared" ca="1" si="226"/>
        <v>5</v>
      </c>
      <c r="E1332" s="3" t="str">
        <f ca="1">VLOOKUP(D1332,State!$A$1:$B$9,2,0)</f>
        <v>NT</v>
      </c>
      <c r="F1332" s="3">
        <f t="shared" ca="1" si="227"/>
        <v>425</v>
      </c>
      <c r="G1332" s="3" t="str">
        <f ca="1">VLOOKUP(F1332,Occupation!$A$1:$B$915,2,0)</f>
        <v>Medical Laboratory Technician</v>
      </c>
      <c r="H1332" s="3">
        <f t="shared" ca="1" si="228"/>
        <v>6</v>
      </c>
      <c r="I1332" s="3">
        <f t="shared" ca="1" si="229"/>
        <v>42049.88</v>
      </c>
      <c r="J1332" s="3">
        <f t="shared" ca="1" si="230"/>
        <v>0.2554715614565885</v>
      </c>
      <c r="K1332" s="3">
        <f t="shared" ca="1" si="231"/>
        <v>7</v>
      </c>
      <c r="L1332" s="3" t="str">
        <f ca="1">VLOOKUP(K1332,Freq_Investment!$A$1:$B$8,2,0)</f>
        <v>Yearly</v>
      </c>
      <c r="M1332" s="3" t="str">
        <f t="shared" ca="1" si="232"/>
        <v>Manual</v>
      </c>
      <c r="N1332" s="3">
        <f t="shared" ca="1" si="233"/>
        <v>1</v>
      </c>
      <c r="O1332" s="3">
        <f t="shared" ca="1" si="233"/>
        <v>3</v>
      </c>
      <c r="P1332" s="3">
        <f t="shared" ca="1" si="233"/>
        <v>5</v>
      </c>
    </row>
    <row r="1333" spans="1:16" x14ac:dyDescent="0.25">
      <c r="A1333" s="3">
        <f t="shared" ca="1" si="223"/>
        <v>533151043</v>
      </c>
      <c r="B1333" s="3">
        <f t="shared" ca="1" si="224"/>
        <v>207</v>
      </c>
      <c r="C1333" s="1">
        <f t="shared" ca="1" si="225"/>
        <v>40836</v>
      </c>
      <c r="D1333" s="7">
        <f t="shared" ca="1" si="226"/>
        <v>5</v>
      </c>
      <c r="E1333" s="3" t="str">
        <f ca="1">VLOOKUP(D1333,State!$A$1:$B$9,2,0)</f>
        <v>NT</v>
      </c>
      <c r="F1333" s="3">
        <f t="shared" ca="1" si="227"/>
        <v>153</v>
      </c>
      <c r="G1333" s="3" t="str">
        <f ca="1">VLOOKUP(F1333,Occupation!$A$1:$B$915,2,0)</f>
        <v>Mathematician</v>
      </c>
      <c r="H1333" s="3">
        <f t="shared" ca="1" si="228"/>
        <v>5</v>
      </c>
      <c r="I1333" s="3">
        <f t="shared" ca="1" si="229"/>
        <v>28596.21</v>
      </c>
      <c r="J1333" s="3">
        <f t="shared" ca="1" si="230"/>
        <v>8.9848467586736203E-2</v>
      </c>
      <c r="K1333" s="3">
        <f t="shared" ca="1" si="231"/>
        <v>4</v>
      </c>
      <c r="L1333" s="3" t="str">
        <f ca="1">VLOOKUP(K1333,Freq_Investment!$A$1:$B$8,2,0)</f>
        <v>Monthly</v>
      </c>
      <c r="M1333" s="3" t="str">
        <f t="shared" ca="1" si="232"/>
        <v>Auto</v>
      </c>
      <c r="N1333" s="3">
        <f t="shared" ca="1" si="233"/>
        <v>3</v>
      </c>
      <c r="O1333" s="3">
        <f t="shared" ca="1" si="233"/>
        <v>4</v>
      </c>
      <c r="P1333" s="3">
        <f t="shared" ca="1" si="233"/>
        <v>1</v>
      </c>
    </row>
    <row r="1334" spans="1:16" x14ac:dyDescent="0.25">
      <c r="A1334" s="3">
        <f t="shared" ca="1" si="223"/>
        <v>350318782</v>
      </c>
      <c r="B1334" s="3">
        <f t="shared" ca="1" si="224"/>
        <v>4440</v>
      </c>
      <c r="C1334" s="1">
        <f t="shared" ca="1" si="225"/>
        <v>28614</v>
      </c>
      <c r="D1334" s="7">
        <f t="shared" ca="1" si="226"/>
        <v>4</v>
      </c>
      <c r="E1334" s="3" t="str">
        <f ca="1">VLOOKUP(D1334,State!$A$1:$B$9,2,0)</f>
        <v>WA</v>
      </c>
      <c r="F1334" s="3">
        <f t="shared" ca="1" si="227"/>
        <v>50</v>
      </c>
      <c r="G1334" s="3" t="str">
        <f ca="1">VLOOKUP(F1334,Occupation!$A$1:$B$915,2,0)</f>
        <v>Nursing Clinical Director</v>
      </c>
      <c r="H1334" s="3">
        <f t="shared" ca="1" si="228"/>
        <v>6</v>
      </c>
      <c r="I1334" s="3">
        <f t="shared" ca="1" si="229"/>
        <v>25604.44</v>
      </c>
      <c r="J1334" s="3">
        <f t="shared" ca="1" si="230"/>
        <v>0.22178123013210627</v>
      </c>
      <c r="K1334" s="3">
        <f t="shared" ca="1" si="231"/>
        <v>3</v>
      </c>
      <c r="L1334" s="3" t="str">
        <f ca="1">VLOOKUP(K1334,Freq_Investment!$A$1:$B$8,2,0)</f>
        <v>Fortnightly</v>
      </c>
      <c r="M1334" s="3" t="str">
        <f t="shared" ca="1" si="232"/>
        <v>Auto</v>
      </c>
      <c r="N1334" s="3">
        <f t="shared" ca="1" si="233"/>
        <v>3</v>
      </c>
      <c r="O1334" s="3">
        <f t="shared" ca="1" si="233"/>
        <v>1</v>
      </c>
      <c r="P1334" s="3">
        <f t="shared" ca="1" si="233"/>
        <v>3</v>
      </c>
    </row>
    <row r="1335" spans="1:16" x14ac:dyDescent="0.25">
      <c r="A1335" s="3">
        <f t="shared" ca="1" si="223"/>
        <v>964572574</v>
      </c>
      <c r="B1335" s="3">
        <f t="shared" ca="1" si="224"/>
        <v>1617</v>
      </c>
      <c r="C1335" s="1">
        <f t="shared" ca="1" si="225"/>
        <v>43472</v>
      </c>
      <c r="D1335" s="7">
        <f t="shared" ca="1" si="226"/>
        <v>7</v>
      </c>
      <c r="E1335" s="3" t="str">
        <f ca="1">VLOOKUP(D1335,State!$A$1:$B$9,2,0)</f>
        <v>VIC</v>
      </c>
      <c r="F1335" s="3">
        <f t="shared" ca="1" si="227"/>
        <v>668</v>
      </c>
      <c r="G1335" s="3" t="str">
        <f ca="1">VLOOKUP(F1335,Occupation!$A$1:$B$915,2,0)</f>
        <v>Security Consultant</v>
      </c>
      <c r="H1335" s="3">
        <f t="shared" ca="1" si="228"/>
        <v>9</v>
      </c>
      <c r="I1335" s="3">
        <f t="shared" ca="1" si="229"/>
        <v>53384.18</v>
      </c>
      <c r="J1335" s="3">
        <f t="shared" ca="1" si="230"/>
        <v>0.13672388705878008</v>
      </c>
      <c r="K1335" s="3">
        <f t="shared" ca="1" si="231"/>
        <v>3</v>
      </c>
      <c r="L1335" s="3" t="str">
        <f ca="1">VLOOKUP(K1335,Freq_Investment!$A$1:$B$8,2,0)</f>
        <v>Fortnightly</v>
      </c>
      <c r="M1335" s="3" t="str">
        <f t="shared" ca="1" si="232"/>
        <v>Manual</v>
      </c>
      <c r="N1335" s="3">
        <f t="shared" ca="1" si="233"/>
        <v>2</v>
      </c>
      <c r="O1335" s="3">
        <f t="shared" ca="1" si="233"/>
        <v>3</v>
      </c>
      <c r="P1335" s="3">
        <f t="shared" ca="1" si="233"/>
        <v>5</v>
      </c>
    </row>
    <row r="1336" spans="1:16" x14ac:dyDescent="0.25">
      <c r="A1336" s="3">
        <f t="shared" ca="1" si="223"/>
        <v>807638534</v>
      </c>
      <c r="B1336" s="3">
        <f t="shared" ca="1" si="224"/>
        <v>6197</v>
      </c>
      <c r="C1336" s="1">
        <f t="shared" ca="1" si="225"/>
        <v>32001</v>
      </c>
      <c r="D1336" s="7">
        <f t="shared" ca="1" si="226"/>
        <v>3</v>
      </c>
      <c r="E1336" s="3" t="str">
        <f ca="1">VLOOKUP(D1336,State!$A$1:$B$9,2,0)</f>
        <v>SA</v>
      </c>
      <c r="F1336" s="3">
        <f t="shared" ca="1" si="227"/>
        <v>539</v>
      </c>
      <c r="G1336" s="3" t="str">
        <f ca="1">VLOOKUP(F1336,Occupation!$A$1:$B$915,2,0)</f>
        <v>Pastrycook</v>
      </c>
      <c r="H1336" s="3">
        <f t="shared" ca="1" si="228"/>
        <v>6</v>
      </c>
      <c r="I1336" s="3">
        <f t="shared" ca="1" si="229"/>
        <v>38269.370000000003</v>
      </c>
      <c r="J1336" s="3">
        <f t="shared" ca="1" si="230"/>
        <v>0.34193755617659022</v>
      </c>
      <c r="K1336" s="3">
        <f t="shared" ca="1" si="231"/>
        <v>4</v>
      </c>
      <c r="L1336" s="3" t="str">
        <f ca="1">VLOOKUP(K1336,Freq_Investment!$A$1:$B$8,2,0)</f>
        <v>Monthly</v>
      </c>
      <c r="M1336" s="3" t="str">
        <f t="shared" ca="1" si="232"/>
        <v>Auto</v>
      </c>
      <c r="N1336" s="3">
        <f t="shared" ca="1" si="233"/>
        <v>5</v>
      </c>
      <c r="O1336" s="3">
        <f t="shared" ca="1" si="233"/>
        <v>3</v>
      </c>
      <c r="P1336" s="3">
        <f t="shared" ca="1" si="233"/>
        <v>1</v>
      </c>
    </row>
    <row r="1337" spans="1:16" x14ac:dyDescent="0.25">
      <c r="A1337" s="3">
        <f t="shared" ca="1" si="223"/>
        <v>512129128</v>
      </c>
      <c r="B1337" s="3">
        <f t="shared" ca="1" si="224"/>
        <v>9299</v>
      </c>
      <c r="C1337" s="1">
        <f t="shared" ca="1" si="225"/>
        <v>42572</v>
      </c>
      <c r="D1337" s="7">
        <f t="shared" ca="1" si="226"/>
        <v>8</v>
      </c>
      <c r="E1337" s="3" t="str">
        <f ca="1">VLOOKUP(D1337,State!$A$1:$B$9,2,0)</f>
        <v>ACT</v>
      </c>
      <c r="F1337" s="3">
        <f t="shared" ca="1" si="227"/>
        <v>133</v>
      </c>
      <c r="G1337" s="3" t="str">
        <f ca="1">VLOOKUP(F1337,Occupation!$A$1:$B$915,2,0)</f>
        <v>Taxation Accountant</v>
      </c>
      <c r="H1337" s="3">
        <f t="shared" ca="1" si="228"/>
        <v>7</v>
      </c>
      <c r="I1337" s="3">
        <f t="shared" ca="1" si="229"/>
        <v>94765.26</v>
      </c>
      <c r="J1337" s="3">
        <f t="shared" ca="1" si="230"/>
        <v>0.30374929675697182</v>
      </c>
      <c r="K1337" s="3">
        <f t="shared" ca="1" si="231"/>
        <v>3</v>
      </c>
      <c r="L1337" s="3" t="str">
        <f ca="1">VLOOKUP(K1337,Freq_Investment!$A$1:$B$8,2,0)</f>
        <v>Fortnightly</v>
      </c>
      <c r="M1337" s="3" t="str">
        <f t="shared" ca="1" si="232"/>
        <v>Manual</v>
      </c>
      <c r="N1337" s="3">
        <f t="shared" ca="1" si="233"/>
        <v>2</v>
      </c>
      <c r="O1337" s="3">
        <f t="shared" ca="1" si="233"/>
        <v>3</v>
      </c>
      <c r="P1337" s="3">
        <f t="shared" ca="1" si="233"/>
        <v>5</v>
      </c>
    </row>
    <row r="1338" spans="1:16" x14ac:dyDescent="0.25">
      <c r="A1338" s="3">
        <f t="shared" ca="1" si="223"/>
        <v>76179366</v>
      </c>
      <c r="B1338" s="3">
        <f t="shared" ca="1" si="224"/>
        <v>1648</v>
      </c>
      <c r="C1338" s="1">
        <f t="shared" ca="1" si="225"/>
        <v>37858</v>
      </c>
      <c r="D1338" s="7">
        <f t="shared" ca="1" si="226"/>
        <v>2</v>
      </c>
      <c r="E1338" s="3" t="str">
        <f ca="1">VLOOKUP(D1338,State!$A$1:$B$9,2,0)</f>
        <v>QLD</v>
      </c>
      <c r="F1338" s="3">
        <f t="shared" ca="1" si="227"/>
        <v>671</v>
      </c>
      <c r="G1338" s="3" t="str">
        <f ca="1">VLOOKUP(F1338,Occupation!$A$1:$B$915,2,0)</f>
        <v>Driving Instructor</v>
      </c>
      <c r="H1338" s="3">
        <f t="shared" ca="1" si="228"/>
        <v>8</v>
      </c>
      <c r="I1338" s="3">
        <f t="shared" ca="1" si="229"/>
        <v>77219.05</v>
      </c>
      <c r="J1338" s="3">
        <f t="shared" ca="1" si="230"/>
        <v>0.36727869032689964</v>
      </c>
      <c r="K1338" s="3">
        <f t="shared" ca="1" si="231"/>
        <v>6</v>
      </c>
      <c r="L1338" s="3" t="str">
        <f ca="1">VLOOKUP(K1338,Freq_Investment!$A$1:$B$8,2,0)</f>
        <v>Half-yearly</v>
      </c>
      <c r="M1338" s="3" t="str">
        <f t="shared" ca="1" si="232"/>
        <v>Manual</v>
      </c>
      <c r="N1338" s="3">
        <f t="shared" ca="1" si="233"/>
        <v>4</v>
      </c>
      <c r="O1338" s="3">
        <f t="shared" ca="1" si="233"/>
        <v>2</v>
      </c>
      <c r="P1338" s="3">
        <f t="shared" ca="1" si="233"/>
        <v>1</v>
      </c>
    </row>
    <row r="1339" spans="1:16" x14ac:dyDescent="0.25">
      <c r="A1339" s="3">
        <f t="shared" ca="1" si="223"/>
        <v>701553551</v>
      </c>
      <c r="B1339" s="3">
        <f t="shared" ca="1" si="224"/>
        <v>5466</v>
      </c>
      <c r="C1339" s="1">
        <f t="shared" ca="1" si="225"/>
        <v>25637</v>
      </c>
      <c r="D1339" s="7">
        <f t="shared" ca="1" si="226"/>
        <v>4</v>
      </c>
      <c r="E1339" s="3" t="str">
        <f ca="1">VLOOKUP(D1339,State!$A$1:$B$9,2,0)</f>
        <v>WA</v>
      </c>
      <c r="F1339" s="3">
        <f t="shared" ca="1" si="227"/>
        <v>230</v>
      </c>
      <c r="G1339" s="3" t="str">
        <f ca="1">VLOOKUP(F1339,Occupation!$A$1:$B$915,2,0)</f>
        <v>Agricultural Consultant</v>
      </c>
      <c r="H1339" s="3">
        <f t="shared" ca="1" si="228"/>
        <v>5</v>
      </c>
      <c r="I1339" s="3">
        <f t="shared" ca="1" si="229"/>
        <v>69289.13</v>
      </c>
      <c r="J1339" s="3">
        <f t="shared" ca="1" si="230"/>
        <v>0.20102639048395132</v>
      </c>
      <c r="K1339" s="3">
        <f t="shared" ca="1" si="231"/>
        <v>1</v>
      </c>
      <c r="L1339" s="3" t="str">
        <f ca="1">VLOOKUP(K1339,Freq_Investment!$A$1:$B$8,2,0)</f>
        <v>Daily</v>
      </c>
      <c r="M1339" s="3" t="str">
        <f t="shared" ca="1" si="232"/>
        <v>Auto</v>
      </c>
      <c r="N1339" s="3">
        <f t="shared" ca="1" si="233"/>
        <v>5</v>
      </c>
      <c r="O1339" s="3">
        <f t="shared" ca="1" si="233"/>
        <v>5</v>
      </c>
      <c r="P1339" s="3">
        <f t="shared" ca="1" si="233"/>
        <v>3</v>
      </c>
    </row>
    <row r="1340" spans="1:16" x14ac:dyDescent="0.25">
      <c r="A1340" s="3">
        <f t="shared" ca="1" si="223"/>
        <v>295452158</v>
      </c>
      <c r="B1340" s="3">
        <f t="shared" ca="1" si="224"/>
        <v>5100</v>
      </c>
      <c r="C1340" s="1">
        <f t="shared" ca="1" si="225"/>
        <v>29447</v>
      </c>
      <c r="D1340" s="7">
        <f t="shared" ca="1" si="226"/>
        <v>5</v>
      </c>
      <c r="E1340" s="3" t="str">
        <f ca="1">VLOOKUP(D1340,State!$A$1:$B$9,2,0)</f>
        <v>NT</v>
      </c>
      <c r="F1340" s="3">
        <f t="shared" ca="1" si="227"/>
        <v>404</v>
      </c>
      <c r="G1340" s="3" t="str">
        <f ca="1">VLOOKUP(F1340,Occupation!$A$1:$B$915,2,0)</f>
        <v>Minister of Religion</v>
      </c>
      <c r="H1340" s="3">
        <f t="shared" ca="1" si="228"/>
        <v>8</v>
      </c>
      <c r="I1340" s="3">
        <f t="shared" ca="1" si="229"/>
        <v>25236.28</v>
      </c>
      <c r="J1340" s="3">
        <f t="shared" ca="1" si="230"/>
        <v>7.6793554584743851E-2</v>
      </c>
      <c r="K1340" s="3">
        <f t="shared" ca="1" si="231"/>
        <v>2</v>
      </c>
      <c r="L1340" s="3" t="str">
        <f ca="1">VLOOKUP(K1340,Freq_Investment!$A$1:$B$8,2,0)</f>
        <v>Weekly</v>
      </c>
      <c r="M1340" s="3" t="str">
        <f t="shared" ca="1" si="232"/>
        <v>Auto</v>
      </c>
      <c r="N1340" s="3">
        <f t="shared" ca="1" si="233"/>
        <v>5</v>
      </c>
      <c r="O1340" s="3">
        <f t="shared" ca="1" si="233"/>
        <v>4</v>
      </c>
      <c r="P1340" s="3">
        <f t="shared" ca="1" si="233"/>
        <v>3</v>
      </c>
    </row>
    <row r="1341" spans="1:16" x14ac:dyDescent="0.25">
      <c r="A1341" s="3">
        <f t="shared" ca="1" si="223"/>
        <v>975425287</v>
      </c>
      <c r="B1341" s="3">
        <f t="shared" ca="1" si="224"/>
        <v>2606</v>
      </c>
      <c r="C1341" s="1">
        <f t="shared" ca="1" si="225"/>
        <v>26971</v>
      </c>
      <c r="D1341" s="7">
        <f t="shared" ca="1" si="226"/>
        <v>6</v>
      </c>
      <c r="E1341" s="3" t="str">
        <f ca="1">VLOOKUP(D1341,State!$A$1:$B$9,2,0)</f>
        <v>TAS</v>
      </c>
      <c r="F1341" s="3">
        <f t="shared" ca="1" si="227"/>
        <v>528</v>
      </c>
      <c r="G1341" s="3" t="str">
        <f ca="1">VLOOKUP(F1341,Occupation!$A$1:$B$915,2,0)</f>
        <v>Technical Cable Jointer</v>
      </c>
      <c r="H1341" s="3">
        <f t="shared" ca="1" si="228"/>
        <v>2</v>
      </c>
      <c r="I1341" s="3">
        <f t="shared" ca="1" si="229"/>
        <v>1920.94</v>
      </c>
      <c r="J1341" s="3">
        <f t="shared" ca="1" si="230"/>
        <v>7.8338899667261597E-2</v>
      </c>
      <c r="K1341" s="3">
        <f t="shared" ca="1" si="231"/>
        <v>2</v>
      </c>
      <c r="L1341" s="3" t="str">
        <f ca="1">VLOOKUP(K1341,Freq_Investment!$A$1:$B$8,2,0)</f>
        <v>Weekly</v>
      </c>
      <c r="M1341" s="3" t="str">
        <f t="shared" ca="1" si="232"/>
        <v>Auto</v>
      </c>
      <c r="N1341" s="3">
        <f t="shared" ca="1" si="233"/>
        <v>3</v>
      </c>
      <c r="O1341" s="3">
        <f t="shared" ca="1" si="233"/>
        <v>2</v>
      </c>
      <c r="P1341" s="3">
        <f t="shared" ca="1" si="233"/>
        <v>4</v>
      </c>
    </row>
    <row r="1342" spans="1:16" x14ac:dyDescent="0.25">
      <c r="A1342" s="3">
        <f t="shared" ca="1" si="223"/>
        <v>798088400</v>
      </c>
      <c r="B1342" s="3">
        <f t="shared" ca="1" si="224"/>
        <v>9683</v>
      </c>
      <c r="C1342" s="1">
        <f t="shared" ca="1" si="225"/>
        <v>40568</v>
      </c>
      <c r="D1342" s="7">
        <f t="shared" ca="1" si="226"/>
        <v>2</v>
      </c>
      <c r="E1342" s="3" t="str">
        <f ca="1">VLOOKUP(D1342,State!$A$1:$B$9,2,0)</f>
        <v>QLD</v>
      </c>
      <c r="F1342" s="3">
        <f t="shared" ca="1" si="227"/>
        <v>833</v>
      </c>
      <c r="G1342" s="3" t="str">
        <f ca="1">VLOOKUP(F1342,Occupation!$A$1:$B$915,2,0)</f>
        <v>Engineering Production Worker</v>
      </c>
      <c r="H1342" s="3">
        <f t="shared" ca="1" si="228"/>
        <v>1</v>
      </c>
      <c r="I1342" s="3">
        <f t="shared" ca="1" si="229"/>
        <v>70737.56</v>
      </c>
      <c r="J1342" s="3">
        <f t="shared" ca="1" si="230"/>
        <v>0.36790539136797462</v>
      </c>
      <c r="K1342" s="3">
        <f t="shared" ca="1" si="231"/>
        <v>3</v>
      </c>
      <c r="L1342" s="3" t="str">
        <f ca="1">VLOOKUP(K1342,Freq_Investment!$A$1:$B$8,2,0)</f>
        <v>Fortnightly</v>
      </c>
      <c r="M1342" s="3" t="str">
        <f t="shared" ca="1" si="232"/>
        <v>Auto</v>
      </c>
      <c r="N1342" s="3">
        <f t="shared" ca="1" si="233"/>
        <v>3</v>
      </c>
      <c r="O1342" s="3">
        <f t="shared" ca="1" si="233"/>
        <v>4</v>
      </c>
      <c r="P1342" s="3">
        <f t="shared" ca="1" si="233"/>
        <v>4</v>
      </c>
    </row>
    <row r="1343" spans="1:16" x14ac:dyDescent="0.25">
      <c r="A1343" s="3">
        <f t="shared" ca="1" si="223"/>
        <v>45322812</v>
      </c>
      <c r="B1343" s="3">
        <f t="shared" ca="1" si="224"/>
        <v>2340</v>
      </c>
      <c r="C1343" s="1">
        <f t="shared" ca="1" si="225"/>
        <v>39480</v>
      </c>
      <c r="D1343" s="7">
        <f t="shared" ca="1" si="226"/>
        <v>7</v>
      </c>
      <c r="E1343" s="3" t="str">
        <f ca="1">VLOOKUP(D1343,State!$A$1:$B$9,2,0)</f>
        <v>VIC</v>
      </c>
      <c r="F1343" s="3">
        <f t="shared" ca="1" si="227"/>
        <v>113</v>
      </c>
      <c r="G1343" s="3" t="str">
        <f ca="1">VLOOKUP(F1343,Occupation!$A$1:$B$915,2,0)</f>
        <v>Author</v>
      </c>
      <c r="H1343" s="3">
        <f t="shared" ca="1" si="228"/>
        <v>9</v>
      </c>
      <c r="I1343" s="3">
        <f t="shared" ca="1" si="229"/>
        <v>46687.37</v>
      </c>
      <c r="J1343" s="3">
        <f t="shared" ca="1" si="230"/>
        <v>0.49104770776078238</v>
      </c>
      <c r="K1343" s="3">
        <f t="shared" ca="1" si="231"/>
        <v>4</v>
      </c>
      <c r="L1343" s="3" t="str">
        <f ca="1">VLOOKUP(K1343,Freq_Investment!$A$1:$B$8,2,0)</f>
        <v>Monthly</v>
      </c>
      <c r="M1343" s="3" t="str">
        <f t="shared" ca="1" si="232"/>
        <v>Manual</v>
      </c>
      <c r="N1343" s="3">
        <f t="shared" ca="1" si="233"/>
        <v>5</v>
      </c>
      <c r="O1343" s="3">
        <f t="shared" ca="1" si="233"/>
        <v>1</v>
      </c>
      <c r="P1343" s="3">
        <f t="shared" ca="1" si="233"/>
        <v>3</v>
      </c>
    </row>
    <row r="1344" spans="1:16" x14ac:dyDescent="0.25">
      <c r="A1344" s="3">
        <f t="shared" ca="1" si="223"/>
        <v>160512962</v>
      </c>
      <c r="B1344" s="3">
        <f t="shared" ca="1" si="224"/>
        <v>9751</v>
      </c>
      <c r="C1344" s="1">
        <f t="shared" ca="1" si="225"/>
        <v>36717</v>
      </c>
      <c r="D1344" s="7">
        <f t="shared" ca="1" si="226"/>
        <v>5</v>
      </c>
      <c r="E1344" s="3" t="str">
        <f ca="1">VLOOKUP(D1344,State!$A$1:$B$9,2,0)</f>
        <v>NT</v>
      </c>
      <c r="F1344" s="3">
        <f t="shared" ca="1" si="227"/>
        <v>509</v>
      </c>
      <c r="G1344" s="3" t="str">
        <f ca="1">VLOOKUP(F1344,Occupation!$A$1:$B$915,2,0)</f>
        <v>Carpenter</v>
      </c>
      <c r="H1344" s="3">
        <f t="shared" ca="1" si="228"/>
        <v>5</v>
      </c>
      <c r="I1344" s="3">
        <f t="shared" ca="1" si="229"/>
        <v>49130.29</v>
      </c>
      <c r="J1344" s="3">
        <f t="shared" ca="1" si="230"/>
        <v>0.43538041965647961</v>
      </c>
      <c r="K1344" s="3">
        <f t="shared" ca="1" si="231"/>
        <v>4</v>
      </c>
      <c r="L1344" s="3" t="str">
        <f ca="1">VLOOKUP(K1344,Freq_Investment!$A$1:$B$8,2,0)</f>
        <v>Monthly</v>
      </c>
      <c r="M1344" s="3" t="str">
        <f t="shared" ca="1" si="232"/>
        <v>Auto</v>
      </c>
      <c r="N1344" s="3">
        <f t="shared" ca="1" si="233"/>
        <v>2</v>
      </c>
      <c r="O1344" s="3">
        <f t="shared" ca="1" si="233"/>
        <v>5</v>
      </c>
      <c r="P1344" s="3">
        <f t="shared" ca="1" si="233"/>
        <v>3</v>
      </c>
    </row>
    <row r="1345" spans="1:16" x14ac:dyDescent="0.25">
      <c r="A1345" s="3">
        <f t="shared" ca="1" si="223"/>
        <v>762502439</v>
      </c>
      <c r="B1345" s="3">
        <f t="shared" ca="1" si="224"/>
        <v>3234</v>
      </c>
      <c r="C1345" s="1">
        <f t="shared" ca="1" si="225"/>
        <v>34382</v>
      </c>
      <c r="D1345" s="7">
        <f t="shared" ca="1" si="226"/>
        <v>2</v>
      </c>
      <c r="E1345" s="3" t="str">
        <f ca="1">VLOOKUP(D1345,State!$A$1:$B$9,2,0)</f>
        <v>QLD</v>
      </c>
      <c r="F1345" s="3">
        <f t="shared" ca="1" si="227"/>
        <v>89</v>
      </c>
      <c r="G1345" s="3" t="str">
        <f ca="1">VLOOKUP(F1345,Occupation!$A$1:$B$915,2,0)</f>
        <v>Boarding Kennel or Cattery Operator</v>
      </c>
      <c r="H1345" s="3">
        <f t="shared" ca="1" si="228"/>
        <v>7</v>
      </c>
      <c r="I1345" s="3">
        <f t="shared" ca="1" si="229"/>
        <v>6287.36</v>
      </c>
      <c r="J1345" s="3">
        <f t="shared" ca="1" si="230"/>
        <v>0.17742169328143131</v>
      </c>
      <c r="K1345" s="3">
        <f t="shared" ca="1" si="231"/>
        <v>7</v>
      </c>
      <c r="L1345" s="3" t="str">
        <f ca="1">VLOOKUP(K1345,Freq_Investment!$A$1:$B$8,2,0)</f>
        <v>Yearly</v>
      </c>
      <c r="M1345" s="3" t="str">
        <f t="shared" ca="1" si="232"/>
        <v>Manual</v>
      </c>
      <c r="N1345" s="3">
        <f t="shared" ca="1" si="233"/>
        <v>4</v>
      </c>
      <c r="O1345" s="3">
        <f t="shared" ca="1" si="233"/>
        <v>2</v>
      </c>
      <c r="P1345" s="3">
        <f t="shared" ca="1" si="233"/>
        <v>1</v>
      </c>
    </row>
    <row r="1346" spans="1:16" x14ac:dyDescent="0.25">
      <c r="A1346" s="3">
        <f t="shared" ca="1" si="223"/>
        <v>203063942</v>
      </c>
      <c r="B1346" s="3">
        <f t="shared" ca="1" si="224"/>
        <v>9557</v>
      </c>
      <c r="C1346" s="1">
        <f t="shared" ca="1" si="225"/>
        <v>29650</v>
      </c>
      <c r="D1346" s="7">
        <f t="shared" ca="1" si="226"/>
        <v>7</v>
      </c>
      <c r="E1346" s="3" t="str">
        <f ca="1">VLOOKUP(D1346,State!$A$1:$B$9,2,0)</f>
        <v>VIC</v>
      </c>
      <c r="F1346" s="3">
        <f t="shared" ca="1" si="227"/>
        <v>116</v>
      </c>
      <c r="G1346" s="3" t="str">
        <f ca="1">VLOOKUP(F1346,Occupation!$A$1:$B$915,2,0)</f>
        <v>Director (Film, Television, Radio or Stage)</v>
      </c>
      <c r="H1346" s="3">
        <f t="shared" ca="1" si="228"/>
        <v>4</v>
      </c>
      <c r="I1346" s="3">
        <f t="shared" ca="1" si="229"/>
        <v>94746.35</v>
      </c>
      <c r="J1346" s="3">
        <f t="shared" ca="1" si="230"/>
        <v>3.542369714193816E-2</v>
      </c>
      <c r="K1346" s="3">
        <f t="shared" ca="1" si="231"/>
        <v>7</v>
      </c>
      <c r="L1346" s="3" t="str">
        <f ca="1">VLOOKUP(K1346,Freq_Investment!$A$1:$B$8,2,0)</f>
        <v>Yearly</v>
      </c>
      <c r="M1346" s="3" t="str">
        <f t="shared" ca="1" si="232"/>
        <v>Manual</v>
      </c>
      <c r="N1346" s="3">
        <f t="shared" ca="1" si="233"/>
        <v>2</v>
      </c>
      <c r="O1346" s="3">
        <f t="shared" ca="1" si="233"/>
        <v>2</v>
      </c>
      <c r="P1346" s="3">
        <f t="shared" ca="1" si="233"/>
        <v>4</v>
      </c>
    </row>
    <row r="1347" spans="1:16" x14ac:dyDescent="0.25">
      <c r="A1347" s="3">
        <f t="shared" ref="A1347:A1410" ca="1" si="234">RANDBETWEEN(10000000,1000000000)</f>
        <v>796334727</v>
      </c>
      <c r="B1347" s="3">
        <f t="shared" ref="B1347:B1410" ca="1" si="235">RANDBETWEEN(1,10000)</f>
        <v>2657</v>
      </c>
      <c r="C1347" s="1">
        <f t="shared" ref="C1347:C1410" ca="1" si="236">DATE(RANDBETWEEN(1970,2021),RANDBETWEEN(1,12),RANDBETWEEN(1,28))</f>
        <v>41014</v>
      </c>
      <c r="D1347" s="7">
        <f t="shared" ref="D1347:D1410" ca="1" si="237">RANDBETWEEN(1,8)</f>
        <v>1</v>
      </c>
      <c r="E1347" s="3" t="str">
        <f ca="1">VLOOKUP(D1347,State!$A$1:$B$9,2,0)</f>
        <v>NSW</v>
      </c>
      <c r="F1347" s="3">
        <f t="shared" ref="F1347:F1410" ca="1" si="238">RANDBETWEEN(1,914)</f>
        <v>118</v>
      </c>
      <c r="G1347" s="3" t="str">
        <f ca="1">VLOOKUP(F1347,Occupation!$A$1:$B$915,2,0)</f>
        <v>Film and Video Editor</v>
      </c>
      <c r="H1347" s="3">
        <f t="shared" ref="H1347:H1410" ca="1" si="239">RANDBETWEEN(1,10)</f>
        <v>6</v>
      </c>
      <c r="I1347" s="3">
        <f t="shared" ref="I1347:I1410" ca="1" si="240">ROUND(RAND()*100000,2)</f>
        <v>42027.75</v>
      </c>
      <c r="J1347" s="3">
        <f t="shared" ref="J1347:J1410" ca="1" si="241">RAND()/2</f>
        <v>0.245722134084429</v>
      </c>
      <c r="K1347" s="3">
        <f t="shared" ref="K1347:K1410" ca="1" si="242">RANDBETWEEN(1,7)</f>
        <v>5</v>
      </c>
      <c r="L1347" s="3" t="str">
        <f ca="1">VLOOKUP(K1347,Freq_Investment!$A$1:$B$8,2,0)</f>
        <v>Quarterly</v>
      </c>
      <c r="M1347" s="3" t="str">
        <f t="shared" ref="M1347:M1410" ca="1" si="243">IF(RANDBETWEEN(1,2)&gt;1,"Auto","Manual")</f>
        <v>Manual</v>
      </c>
      <c r="N1347" s="3">
        <f t="shared" ca="1" si="233"/>
        <v>4</v>
      </c>
      <c r="O1347" s="3">
        <f t="shared" ca="1" si="233"/>
        <v>5</v>
      </c>
      <c r="P1347" s="3">
        <f t="shared" ca="1" si="233"/>
        <v>2</v>
      </c>
    </row>
    <row r="1348" spans="1:16" x14ac:dyDescent="0.25">
      <c r="A1348" s="3">
        <f t="shared" ca="1" si="234"/>
        <v>815830788</v>
      </c>
      <c r="B1348" s="3">
        <f t="shared" ca="1" si="235"/>
        <v>1979</v>
      </c>
      <c r="C1348" s="1">
        <f t="shared" ca="1" si="236"/>
        <v>31324</v>
      </c>
      <c r="D1348" s="7">
        <f t="shared" ca="1" si="237"/>
        <v>3</v>
      </c>
      <c r="E1348" s="3" t="str">
        <f ca="1">VLOOKUP(D1348,State!$A$1:$B$9,2,0)</f>
        <v>SA</v>
      </c>
      <c r="F1348" s="3">
        <f t="shared" ca="1" si="238"/>
        <v>644</v>
      </c>
      <c r="G1348" s="3" t="str">
        <f ca="1">VLOOKUP(F1348,Occupation!$A$1:$B$915,2,0)</f>
        <v>Integration Aide</v>
      </c>
      <c r="H1348" s="3">
        <f t="shared" ca="1" si="239"/>
        <v>4</v>
      </c>
      <c r="I1348" s="3">
        <f t="shared" ca="1" si="240"/>
        <v>56031.94</v>
      </c>
      <c r="J1348" s="3">
        <f t="shared" ca="1" si="241"/>
        <v>0.47745574114392958</v>
      </c>
      <c r="K1348" s="3">
        <f t="shared" ca="1" si="242"/>
        <v>1</v>
      </c>
      <c r="L1348" s="3" t="str">
        <f ca="1">VLOOKUP(K1348,Freq_Investment!$A$1:$B$8,2,0)</f>
        <v>Daily</v>
      </c>
      <c r="M1348" s="3" t="str">
        <f t="shared" ca="1" si="243"/>
        <v>Auto</v>
      </c>
      <c r="N1348" s="3">
        <f t="shared" ca="1" si="233"/>
        <v>2</v>
      </c>
      <c r="O1348" s="3">
        <f t="shared" ca="1" si="233"/>
        <v>3</v>
      </c>
      <c r="P1348" s="3">
        <f t="shared" ca="1" si="233"/>
        <v>3</v>
      </c>
    </row>
    <row r="1349" spans="1:16" x14ac:dyDescent="0.25">
      <c r="A1349" s="3">
        <f t="shared" ca="1" si="234"/>
        <v>672821193</v>
      </c>
      <c r="B1349" s="3">
        <f t="shared" ca="1" si="235"/>
        <v>2426</v>
      </c>
      <c r="C1349" s="1">
        <f t="shared" ca="1" si="236"/>
        <v>27446</v>
      </c>
      <c r="D1349" s="7">
        <f t="shared" ca="1" si="237"/>
        <v>7</v>
      </c>
      <c r="E1349" s="3" t="str">
        <f ca="1">VLOOKUP(D1349,State!$A$1:$B$9,2,0)</f>
        <v>VIC</v>
      </c>
      <c r="F1349" s="3">
        <f t="shared" ca="1" si="238"/>
        <v>560</v>
      </c>
      <c r="G1349" s="3" t="str">
        <f ca="1">VLOOKUP(F1349,Occupation!$A$1:$B$915,2,0)</f>
        <v>Aquaculture Supervisor</v>
      </c>
      <c r="H1349" s="3">
        <f t="shared" ca="1" si="239"/>
        <v>1</v>
      </c>
      <c r="I1349" s="3">
        <f t="shared" ca="1" si="240"/>
        <v>90970.76</v>
      </c>
      <c r="J1349" s="3">
        <f t="shared" ca="1" si="241"/>
        <v>1.9845350883168633E-4</v>
      </c>
      <c r="K1349" s="3">
        <f t="shared" ca="1" si="242"/>
        <v>2</v>
      </c>
      <c r="L1349" s="3" t="str">
        <f ca="1">VLOOKUP(K1349,Freq_Investment!$A$1:$B$8,2,0)</f>
        <v>Weekly</v>
      </c>
      <c r="M1349" s="3" t="str">
        <f t="shared" ca="1" si="243"/>
        <v>Auto</v>
      </c>
      <c r="N1349" s="3">
        <f t="shared" ca="1" si="233"/>
        <v>3</v>
      </c>
      <c r="O1349" s="3">
        <f t="shared" ca="1" si="233"/>
        <v>2</v>
      </c>
      <c r="P1349" s="3">
        <f t="shared" ca="1" si="233"/>
        <v>4</v>
      </c>
    </row>
    <row r="1350" spans="1:16" x14ac:dyDescent="0.25">
      <c r="A1350" s="3">
        <f t="shared" ca="1" si="234"/>
        <v>587265175</v>
      </c>
      <c r="B1350" s="3">
        <f t="shared" ca="1" si="235"/>
        <v>204</v>
      </c>
      <c r="C1350" s="1">
        <f t="shared" ca="1" si="236"/>
        <v>35418</v>
      </c>
      <c r="D1350" s="7">
        <f t="shared" ca="1" si="237"/>
        <v>8</v>
      </c>
      <c r="E1350" s="3" t="str">
        <f ca="1">VLOOKUP(D1350,State!$A$1:$B$9,2,0)</f>
        <v>ACT</v>
      </c>
      <c r="F1350" s="3">
        <f t="shared" ca="1" si="238"/>
        <v>829</v>
      </c>
      <c r="G1350" s="3" t="str">
        <f ca="1">VLOOKUP(F1350,Occupation!$A$1:$B$915,2,0)</f>
        <v>Crane, Hoist or Lift Operator</v>
      </c>
      <c r="H1350" s="3">
        <f t="shared" ca="1" si="239"/>
        <v>4</v>
      </c>
      <c r="I1350" s="3">
        <f t="shared" ca="1" si="240"/>
        <v>51402.79</v>
      </c>
      <c r="J1350" s="3">
        <f t="shared" ca="1" si="241"/>
        <v>0.42603517736032548</v>
      </c>
      <c r="K1350" s="3">
        <f t="shared" ca="1" si="242"/>
        <v>3</v>
      </c>
      <c r="L1350" s="3" t="str">
        <f ca="1">VLOOKUP(K1350,Freq_Investment!$A$1:$B$8,2,0)</f>
        <v>Fortnightly</v>
      </c>
      <c r="M1350" s="3" t="str">
        <f t="shared" ca="1" si="243"/>
        <v>Manual</v>
      </c>
      <c r="N1350" s="3">
        <f t="shared" ca="1" si="233"/>
        <v>3</v>
      </c>
      <c r="O1350" s="3">
        <f t="shared" ca="1" si="233"/>
        <v>5</v>
      </c>
      <c r="P1350" s="3">
        <f t="shared" ca="1" si="233"/>
        <v>4</v>
      </c>
    </row>
    <row r="1351" spans="1:16" x14ac:dyDescent="0.25">
      <c r="A1351" s="3">
        <f t="shared" ca="1" si="234"/>
        <v>999616804</v>
      </c>
      <c r="B1351" s="3">
        <f t="shared" ca="1" si="235"/>
        <v>978</v>
      </c>
      <c r="C1351" s="1">
        <f t="shared" ca="1" si="236"/>
        <v>42242</v>
      </c>
      <c r="D1351" s="7">
        <f t="shared" ca="1" si="237"/>
        <v>1</v>
      </c>
      <c r="E1351" s="3" t="str">
        <f ca="1">VLOOKUP(D1351,State!$A$1:$B$9,2,0)</f>
        <v>NSW</v>
      </c>
      <c r="F1351" s="3">
        <f t="shared" ca="1" si="238"/>
        <v>267</v>
      </c>
      <c r="G1351" s="3" t="str">
        <f ca="1">VLOOKUP(F1351,Occupation!$A$1:$B$915,2,0)</f>
        <v>Secondary School Teacher</v>
      </c>
      <c r="H1351" s="3">
        <f t="shared" ca="1" si="239"/>
        <v>4</v>
      </c>
      <c r="I1351" s="3">
        <f t="shared" ca="1" si="240"/>
        <v>52492.03</v>
      </c>
      <c r="J1351" s="3">
        <f t="shared" ca="1" si="241"/>
        <v>0.3155711174896243</v>
      </c>
      <c r="K1351" s="3">
        <f t="shared" ca="1" si="242"/>
        <v>2</v>
      </c>
      <c r="L1351" s="3" t="str">
        <f ca="1">VLOOKUP(K1351,Freq_Investment!$A$1:$B$8,2,0)</f>
        <v>Weekly</v>
      </c>
      <c r="M1351" s="3" t="str">
        <f t="shared" ca="1" si="243"/>
        <v>Manual</v>
      </c>
      <c r="N1351" s="3">
        <f t="shared" ca="1" si="233"/>
        <v>4</v>
      </c>
      <c r="O1351" s="3">
        <f t="shared" ca="1" si="233"/>
        <v>3</v>
      </c>
      <c r="P1351" s="3">
        <f t="shared" ca="1" si="233"/>
        <v>4</v>
      </c>
    </row>
    <row r="1352" spans="1:16" x14ac:dyDescent="0.25">
      <c r="A1352" s="3">
        <f t="shared" ca="1" si="234"/>
        <v>373320996</v>
      </c>
      <c r="B1352" s="3">
        <f t="shared" ca="1" si="235"/>
        <v>1602</v>
      </c>
      <c r="C1352" s="1">
        <f t="shared" ca="1" si="236"/>
        <v>33514</v>
      </c>
      <c r="D1352" s="7">
        <f t="shared" ca="1" si="237"/>
        <v>7</v>
      </c>
      <c r="E1352" s="3" t="str">
        <f ca="1">VLOOKUP(D1352,State!$A$1:$B$9,2,0)</f>
        <v>VIC</v>
      </c>
      <c r="F1352" s="3">
        <f t="shared" ca="1" si="238"/>
        <v>694</v>
      </c>
      <c r="G1352" s="3" t="str">
        <f ca="1">VLOOKUP(F1352,Occupation!$A$1:$B$915,2,0)</f>
        <v>Trekking Guide</v>
      </c>
      <c r="H1352" s="3">
        <f t="shared" ca="1" si="239"/>
        <v>4</v>
      </c>
      <c r="I1352" s="3">
        <f t="shared" ca="1" si="240"/>
        <v>66373.27</v>
      </c>
      <c r="J1352" s="3">
        <f t="shared" ca="1" si="241"/>
        <v>0.43346020821949932</v>
      </c>
      <c r="K1352" s="3">
        <f t="shared" ca="1" si="242"/>
        <v>5</v>
      </c>
      <c r="L1352" s="3" t="str">
        <f ca="1">VLOOKUP(K1352,Freq_Investment!$A$1:$B$8,2,0)</f>
        <v>Quarterly</v>
      </c>
      <c r="M1352" s="3" t="str">
        <f t="shared" ca="1" si="243"/>
        <v>Manual</v>
      </c>
      <c r="N1352" s="3">
        <f t="shared" ca="1" si="233"/>
        <v>1</v>
      </c>
      <c r="O1352" s="3">
        <f t="shared" ca="1" si="233"/>
        <v>4</v>
      </c>
      <c r="P1352" s="3">
        <f t="shared" ca="1" si="233"/>
        <v>1</v>
      </c>
    </row>
    <row r="1353" spans="1:16" x14ac:dyDescent="0.25">
      <c r="A1353" s="3">
        <f t="shared" ca="1" si="234"/>
        <v>984914551</v>
      </c>
      <c r="B1353" s="3">
        <f t="shared" ca="1" si="235"/>
        <v>7065</v>
      </c>
      <c r="C1353" s="1">
        <f t="shared" ca="1" si="236"/>
        <v>31751</v>
      </c>
      <c r="D1353" s="7">
        <f t="shared" ca="1" si="237"/>
        <v>3</v>
      </c>
      <c r="E1353" s="3" t="str">
        <f ca="1">VLOOKUP(D1353,State!$A$1:$B$9,2,0)</f>
        <v>SA</v>
      </c>
      <c r="F1353" s="3">
        <f t="shared" ca="1" si="238"/>
        <v>134</v>
      </c>
      <c r="G1353" s="3" t="str">
        <f ca="1">VLOOKUP(F1353,Occupation!$A$1:$B$915,2,0)</f>
        <v>Company Secretary</v>
      </c>
      <c r="H1353" s="3">
        <f t="shared" ca="1" si="239"/>
        <v>7</v>
      </c>
      <c r="I1353" s="3">
        <f t="shared" ca="1" si="240"/>
        <v>99974.62</v>
      </c>
      <c r="J1353" s="3">
        <f t="shared" ca="1" si="241"/>
        <v>0.48893953487953418</v>
      </c>
      <c r="K1353" s="3">
        <f t="shared" ca="1" si="242"/>
        <v>4</v>
      </c>
      <c r="L1353" s="3" t="str">
        <f ca="1">VLOOKUP(K1353,Freq_Investment!$A$1:$B$8,2,0)</f>
        <v>Monthly</v>
      </c>
      <c r="M1353" s="3" t="str">
        <f t="shared" ca="1" si="243"/>
        <v>Manual</v>
      </c>
      <c r="N1353" s="3">
        <f t="shared" ca="1" si="233"/>
        <v>4</v>
      </c>
      <c r="O1353" s="3">
        <f t="shared" ca="1" si="233"/>
        <v>1</v>
      </c>
      <c r="P1353" s="3">
        <f t="shared" ca="1" si="233"/>
        <v>5</v>
      </c>
    </row>
    <row r="1354" spans="1:16" x14ac:dyDescent="0.25">
      <c r="A1354" s="3">
        <f t="shared" ca="1" si="234"/>
        <v>48873117</v>
      </c>
      <c r="B1354" s="3">
        <f t="shared" ca="1" si="235"/>
        <v>2065</v>
      </c>
      <c r="C1354" s="1">
        <f t="shared" ca="1" si="236"/>
        <v>30606</v>
      </c>
      <c r="D1354" s="7">
        <f t="shared" ca="1" si="237"/>
        <v>8</v>
      </c>
      <c r="E1354" s="3" t="str">
        <f ca="1">VLOOKUP(D1354,State!$A$1:$B$9,2,0)</f>
        <v>ACT</v>
      </c>
      <c r="F1354" s="3">
        <f t="shared" ca="1" si="238"/>
        <v>813</v>
      </c>
      <c r="G1354" s="3" t="str">
        <f ca="1">VLOOKUP(F1354,Occupation!$A$1:$B$915,2,0)</f>
        <v>Reinforced Plastic and Composite Production Worker</v>
      </c>
      <c r="H1354" s="3">
        <f t="shared" ca="1" si="239"/>
        <v>7</v>
      </c>
      <c r="I1354" s="3">
        <f t="shared" ca="1" si="240"/>
        <v>74030.67</v>
      </c>
      <c r="J1354" s="3">
        <f t="shared" ca="1" si="241"/>
        <v>4.6510023138047585E-2</v>
      </c>
      <c r="K1354" s="3">
        <f t="shared" ca="1" si="242"/>
        <v>6</v>
      </c>
      <c r="L1354" s="3" t="str">
        <f ca="1">VLOOKUP(K1354,Freq_Investment!$A$1:$B$8,2,0)</f>
        <v>Half-yearly</v>
      </c>
      <c r="M1354" s="3" t="str">
        <f t="shared" ca="1" si="243"/>
        <v>Auto</v>
      </c>
      <c r="N1354" s="3">
        <f t="shared" ca="1" si="233"/>
        <v>1</v>
      </c>
      <c r="O1354" s="3">
        <f t="shared" ca="1" si="233"/>
        <v>1</v>
      </c>
      <c r="P1354" s="3">
        <f t="shared" ca="1" si="233"/>
        <v>1</v>
      </c>
    </row>
    <row r="1355" spans="1:16" x14ac:dyDescent="0.25">
      <c r="A1355" s="3">
        <f t="shared" ca="1" si="234"/>
        <v>934607249</v>
      </c>
      <c r="B1355" s="3">
        <f t="shared" ca="1" si="235"/>
        <v>2655</v>
      </c>
      <c r="C1355" s="1">
        <f t="shared" ca="1" si="236"/>
        <v>28615</v>
      </c>
      <c r="D1355" s="7">
        <f t="shared" ca="1" si="237"/>
        <v>7</v>
      </c>
      <c r="E1355" s="3" t="str">
        <f ca="1">VLOOKUP(D1355,State!$A$1:$B$9,2,0)</f>
        <v>VIC</v>
      </c>
      <c r="F1355" s="3">
        <f t="shared" ca="1" si="238"/>
        <v>810</v>
      </c>
      <c r="G1355" s="3" t="str">
        <f ca="1">VLOOKUP(F1355,Occupation!$A$1:$B$915,2,0)</f>
        <v>Plastic Compounding and Reclamation Machine Operator</v>
      </c>
      <c r="H1355" s="3">
        <f t="shared" ca="1" si="239"/>
        <v>7</v>
      </c>
      <c r="I1355" s="3">
        <f t="shared" ca="1" si="240"/>
        <v>31308.63</v>
      </c>
      <c r="J1355" s="3">
        <f t="shared" ca="1" si="241"/>
        <v>7.4611543955678705E-2</v>
      </c>
      <c r="K1355" s="3">
        <f t="shared" ca="1" si="242"/>
        <v>3</v>
      </c>
      <c r="L1355" s="3" t="str">
        <f ca="1">VLOOKUP(K1355,Freq_Investment!$A$1:$B$8,2,0)</f>
        <v>Fortnightly</v>
      </c>
      <c r="M1355" s="3" t="str">
        <f t="shared" ca="1" si="243"/>
        <v>Auto</v>
      </c>
      <c r="N1355" s="3">
        <f t="shared" ca="1" si="233"/>
        <v>4</v>
      </c>
      <c r="O1355" s="3">
        <f t="shared" ca="1" si="233"/>
        <v>3</v>
      </c>
      <c r="P1355" s="3">
        <f t="shared" ca="1" si="233"/>
        <v>1</v>
      </c>
    </row>
    <row r="1356" spans="1:16" x14ac:dyDescent="0.25">
      <c r="A1356" s="3">
        <f t="shared" ca="1" si="234"/>
        <v>255113049</v>
      </c>
      <c r="B1356" s="3">
        <f t="shared" ca="1" si="235"/>
        <v>4853</v>
      </c>
      <c r="C1356" s="1">
        <f t="shared" ca="1" si="236"/>
        <v>34758</v>
      </c>
      <c r="D1356" s="7">
        <f t="shared" ca="1" si="237"/>
        <v>6</v>
      </c>
      <c r="E1356" s="3" t="str">
        <f ca="1">VLOOKUP(D1356,State!$A$1:$B$9,2,0)</f>
        <v>TAS</v>
      </c>
      <c r="F1356" s="3">
        <f t="shared" ca="1" si="238"/>
        <v>417</v>
      </c>
      <c r="G1356" s="3" t="str">
        <f ca="1">VLOOKUP(F1356,Occupation!$A$1:$B$915,2,0)</f>
        <v>Recreation Officer / Recreation Coordinator</v>
      </c>
      <c r="H1356" s="3">
        <f t="shared" ca="1" si="239"/>
        <v>10</v>
      </c>
      <c r="I1356" s="3">
        <f t="shared" ca="1" si="240"/>
        <v>42782</v>
      </c>
      <c r="J1356" s="3">
        <f t="shared" ca="1" si="241"/>
        <v>0.36374474252275996</v>
      </c>
      <c r="K1356" s="3">
        <f t="shared" ca="1" si="242"/>
        <v>2</v>
      </c>
      <c r="L1356" s="3" t="str">
        <f ca="1">VLOOKUP(K1356,Freq_Investment!$A$1:$B$8,2,0)</f>
        <v>Weekly</v>
      </c>
      <c r="M1356" s="3" t="str">
        <f t="shared" ca="1" si="243"/>
        <v>Auto</v>
      </c>
      <c r="N1356" s="3">
        <f t="shared" ca="1" si="233"/>
        <v>4</v>
      </c>
      <c r="O1356" s="3">
        <f t="shared" ca="1" si="233"/>
        <v>2</v>
      </c>
      <c r="P1356" s="3">
        <f t="shared" ca="1" si="233"/>
        <v>2</v>
      </c>
    </row>
    <row r="1357" spans="1:16" x14ac:dyDescent="0.25">
      <c r="A1357" s="3">
        <f t="shared" ca="1" si="234"/>
        <v>199739266</v>
      </c>
      <c r="B1357" s="3">
        <f t="shared" ca="1" si="235"/>
        <v>5166</v>
      </c>
      <c r="C1357" s="1">
        <f t="shared" ca="1" si="236"/>
        <v>44031</v>
      </c>
      <c r="D1357" s="7">
        <f t="shared" ca="1" si="237"/>
        <v>1</v>
      </c>
      <c r="E1357" s="3" t="str">
        <f ca="1">VLOOKUP(D1357,State!$A$1:$B$9,2,0)</f>
        <v>NSW</v>
      </c>
      <c r="F1357" s="3">
        <f t="shared" ca="1" si="238"/>
        <v>503</v>
      </c>
      <c r="G1357" s="3" t="str">
        <f ca="1">VLOOKUP(F1357,Occupation!$A$1:$B$915,2,0)</f>
        <v>Vehicle Body Builder</v>
      </c>
      <c r="H1357" s="3">
        <f t="shared" ca="1" si="239"/>
        <v>3</v>
      </c>
      <c r="I1357" s="3">
        <f t="shared" ca="1" si="240"/>
        <v>80342.100000000006</v>
      </c>
      <c r="J1357" s="3">
        <f t="shared" ca="1" si="241"/>
        <v>7.6226375760585274E-2</v>
      </c>
      <c r="K1357" s="3">
        <f t="shared" ca="1" si="242"/>
        <v>6</v>
      </c>
      <c r="L1357" s="3" t="str">
        <f ca="1">VLOOKUP(K1357,Freq_Investment!$A$1:$B$8,2,0)</f>
        <v>Half-yearly</v>
      </c>
      <c r="M1357" s="3" t="str">
        <f t="shared" ca="1" si="243"/>
        <v>Auto</v>
      </c>
      <c r="N1357" s="3">
        <f t="shared" ca="1" si="233"/>
        <v>4</v>
      </c>
      <c r="O1357" s="3">
        <f t="shared" ca="1" si="233"/>
        <v>4</v>
      </c>
      <c r="P1357" s="3">
        <f t="shared" ca="1" si="233"/>
        <v>4</v>
      </c>
    </row>
    <row r="1358" spans="1:16" x14ac:dyDescent="0.25">
      <c r="A1358" s="3">
        <f t="shared" ca="1" si="234"/>
        <v>513203470</v>
      </c>
      <c r="B1358" s="3">
        <f t="shared" ca="1" si="235"/>
        <v>3126</v>
      </c>
      <c r="C1358" s="1">
        <f t="shared" ca="1" si="236"/>
        <v>44058</v>
      </c>
      <c r="D1358" s="7">
        <f t="shared" ca="1" si="237"/>
        <v>3</v>
      </c>
      <c r="E1358" s="3" t="str">
        <f ca="1">VLOOKUP(D1358,State!$A$1:$B$9,2,0)</f>
        <v>SA</v>
      </c>
      <c r="F1358" s="3">
        <f t="shared" ca="1" si="238"/>
        <v>689</v>
      </c>
      <c r="G1358" s="3" t="str">
        <f ca="1">VLOOKUP(F1358,Occupation!$A$1:$B$915,2,0)</f>
        <v>Bungy Jump Master</v>
      </c>
      <c r="H1358" s="3">
        <f t="shared" ca="1" si="239"/>
        <v>10</v>
      </c>
      <c r="I1358" s="3">
        <f t="shared" ca="1" si="240"/>
        <v>90722.73</v>
      </c>
      <c r="J1358" s="3">
        <f t="shared" ca="1" si="241"/>
        <v>0.46719666345061156</v>
      </c>
      <c r="K1358" s="3">
        <f t="shared" ca="1" si="242"/>
        <v>5</v>
      </c>
      <c r="L1358" s="3" t="str">
        <f ca="1">VLOOKUP(K1358,Freq_Investment!$A$1:$B$8,2,0)</f>
        <v>Quarterly</v>
      </c>
      <c r="M1358" s="3" t="str">
        <f t="shared" ca="1" si="243"/>
        <v>Manual</v>
      </c>
      <c r="N1358" s="3">
        <f t="shared" ca="1" si="233"/>
        <v>5</v>
      </c>
      <c r="O1358" s="3">
        <f t="shared" ca="1" si="233"/>
        <v>1</v>
      </c>
      <c r="P1358" s="3">
        <f t="shared" ca="1" si="233"/>
        <v>4</v>
      </c>
    </row>
    <row r="1359" spans="1:16" x14ac:dyDescent="0.25">
      <c r="A1359" s="3">
        <f t="shared" ca="1" si="234"/>
        <v>299692367</v>
      </c>
      <c r="B1359" s="3">
        <f t="shared" ca="1" si="235"/>
        <v>371</v>
      </c>
      <c r="C1359" s="1">
        <f t="shared" ca="1" si="236"/>
        <v>39040</v>
      </c>
      <c r="D1359" s="7">
        <f t="shared" ca="1" si="237"/>
        <v>3</v>
      </c>
      <c r="E1359" s="3" t="str">
        <f ca="1">VLOOKUP(D1359,State!$A$1:$B$9,2,0)</f>
        <v>SA</v>
      </c>
      <c r="F1359" s="3">
        <f t="shared" ca="1" si="238"/>
        <v>467</v>
      </c>
      <c r="G1359" s="3" t="str">
        <f ca="1">VLOOKUP(F1359,Occupation!$A$1:$B$915,2,0)</f>
        <v>Radiocommunications Technician</v>
      </c>
      <c r="H1359" s="3">
        <f t="shared" ca="1" si="239"/>
        <v>9</v>
      </c>
      <c r="I1359" s="3">
        <f t="shared" ca="1" si="240"/>
        <v>43956.89</v>
      </c>
      <c r="J1359" s="3">
        <f t="shared" ca="1" si="241"/>
        <v>0.46127753147459005</v>
      </c>
      <c r="K1359" s="3">
        <f t="shared" ca="1" si="242"/>
        <v>7</v>
      </c>
      <c r="L1359" s="3" t="str">
        <f ca="1">VLOOKUP(K1359,Freq_Investment!$A$1:$B$8,2,0)</f>
        <v>Yearly</v>
      </c>
      <c r="M1359" s="3" t="str">
        <f t="shared" ca="1" si="243"/>
        <v>Auto</v>
      </c>
      <c r="N1359" s="3">
        <f t="shared" ca="1" si="233"/>
        <v>1</v>
      </c>
      <c r="O1359" s="3">
        <f t="shared" ca="1" si="233"/>
        <v>2</v>
      </c>
      <c r="P1359" s="3">
        <f t="shared" ca="1" si="233"/>
        <v>1</v>
      </c>
    </row>
    <row r="1360" spans="1:16" x14ac:dyDescent="0.25">
      <c r="A1360" s="3">
        <f t="shared" ca="1" si="234"/>
        <v>561047983</v>
      </c>
      <c r="B1360" s="3">
        <f t="shared" ca="1" si="235"/>
        <v>577</v>
      </c>
      <c r="C1360" s="1">
        <f t="shared" ca="1" si="236"/>
        <v>43742</v>
      </c>
      <c r="D1360" s="7">
        <f t="shared" ca="1" si="237"/>
        <v>2</v>
      </c>
      <c r="E1360" s="3" t="str">
        <f ca="1">VLOOKUP(D1360,State!$A$1:$B$9,2,0)</f>
        <v>QLD</v>
      </c>
      <c r="F1360" s="3">
        <f t="shared" ca="1" si="238"/>
        <v>142</v>
      </c>
      <c r="G1360" s="3" t="str">
        <f ca="1">VLOOKUP(F1360,Occupation!$A$1:$B$915,2,0)</f>
        <v>Financial Market Dealer</v>
      </c>
      <c r="H1360" s="3">
        <f t="shared" ca="1" si="239"/>
        <v>4</v>
      </c>
      <c r="I1360" s="3">
        <f t="shared" ca="1" si="240"/>
        <v>32460.31</v>
      </c>
      <c r="J1360" s="3">
        <f t="shared" ca="1" si="241"/>
        <v>0.13500589058734919</v>
      </c>
      <c r="K1360" s="3">
        <f t="shared" ca="1" si="242"/>
        <v>1</v>
      </c>
      <c r="L1360" s="3" t="str">
        <f ca="1">VLOOKUP(K1360,Freq_Investment!$A$1:$B$8,2,0)</f>
        <v>Daily</v>
      </c>
      <c r="M1360" s="3" t="str">
        <f t="shared" ca="1" si="243"/>
        <v>Auto</v>
      </c>
      <c r="N1360" s="3">
        <f t="shared" ca="1" si="233"/>
        <v>2</v>
      </c>
      <c r="O1360" s="3">
        <f t="shared" ca="1" si="233"/>
        <v>4</v>
      </c>
      <c r="P1360" s="3">
        <f t="shared" ca="1" si="233"/>
        <v>3</v>
      </c>
    </row>
    <row r="1361" spans="1:16" x14ac:dyDescent="0.25">
      <c r="A1361" s="3">
        <f t="shared" ca="1" si="234"/>
        <v>948951919</v>
      </c>
      <c r="B1361" s="3">
        <f t="shared" ca="1" si="235"/>
        <v>6085</v>
      </c>
      <c r="C1361" s="1">
        <f t="shared" ca="1" si="236"/>
        <v>36061</v>
      </c>
      <c r="D1361" s="7">
        <f t="shared" ca="1" si="237"/>
        <v>3</v>
      </c>
      <c r="E1361" s="3" t="str">
        <f ca="1">VLOOKUP(D1361,State!$A$1:$B$9,2,0)</f>
        <v>SA</v>
      </c>
      <c r="F1361" s="3">
        <f t="shared" ca="1" si="238"/>
        <v>53</v>
      </c>
      <c r="G1361" s="3" t="str">
        <f ca="1">VLOOKUP(F1361,Occupation!$A$1:$B$915,2,0)</f>
        <v>Health and Welfare Services Managers nec</v>
      </c>
      <c r="H1361" s="3">
        <f t="shared" ca="1" si="239"/>
        <v>8</v>
      </c>
      <c r="I1361" s="3">
        <f t="shared" ca="1" si="240"/>
        <v>73328.58</v>
      </c>
      <c r="J1361" s="3">
        <f t="shared" ca="1" si="241"/>
        <v>1.5746463274012856E-3</v>
      </c>
      <c r="K1361" s="3">
        <f t="shared" ca="1" si="242"/>
        <v>5</v>
      </c>
      <c r="L1361" s="3" t="str">
        <f ca="1">VLOOKUP(K1361,Freq_Investment!$A$1:$B$8,2,0)</f>
        <v>Quarterly</v>
      </c>
      <c r="M1361" s="3" t="str">
        <f t="shared" ca="1" si="243"/>
        <v>Auto</v>
      </c>
      <c r="N1361" s="3">
        <f t="shared" ca="1" si="233"/>
        <v>3</v>
      </c>
      <c r="O1361" s="3">
        <f t="shared" ca="1" si="233"/>
        <v>5</v>
      </c>
      <c r="P1361" s="3">
        <f t="shared" ca="1" si="233"/>
        <v>5</v>
      </c>
    </row>
    <row r="1362" spans="1:16" x14ac:dyDescent="0.25">
      <c r="A1362" s="3">
        <f t="shared" ca="1" si="234"/>
        <v>962408357</v>
      </c>
      <c r="B1362" s="3">
        <f t="shared" ca="1" si="235"/>
        <v>7534</v>
      </c>
      <c r="C1362" s="1">
        <f t="shared" ca="1" si="236"/>
        <v>44384</v>
      </c>
      <c r="D1362" s="7">
        <f t="shared" ca="1" si="237"/>
        <v>7</v>
      </c>
      <c r="E1362" s="3" t="str">
        <f ca="1">VLOOKUP(D1362,State!$A$1:$B$9,2,0)</f>
        <v>VIC</v>
      </c>
      <c r="F1362" s="3">
        <f t="shared" ca="1" si="238"/>
        <v>375</v>
      </c>
      <c r="G1362" s="3" t="str">
        <f ca="1">VLOOKUP(F1362,Occupation!$A$1:$B$915,2,0)</f>
        <v>Devops Engineer</v>
      </c>
      <c r="H1362" s="3">
        <f t="shared" ca="1" si="239"/>
        <v>7</v>
      </c>
      <c r="I1362" s="3">
        <f t="shared" ca="1" si="240"/>
        <v>12085.18</v>
      </c>
      <c r="J1362" s="3">
        <f t="shared" ca="1" si="241"/>
        <v>0.43577650243186306</v>
      </c>
      <c r="K1362" s="3">
        <f t="shared" ca="1" si="242"/>
        <v>4</v>
      </c>
      <c r="L1362" s="3" t="str">
        <f ca="1">VLOOKUP(K1362,Freq_Investment!$A$1:$B$8,2,0)</f>
        <v>Monthly</v>
      </c>
      <c r="M1362" s="3" t="str">
        <f t="shared" ca="1" si="243"/>
        <v>Auto</v>
      </c>
      <c r="N1362" s="3">
        <f t="shared" ca="1" si="233"/>
        <v>2</v>
      </c>
      <c r="O1362" s="3">
        <f t="shared" ca="1" si="233"/>
        <v>1</v>
      </c>
      <c r="P1362" s="3">
        <f t="shared" ca="1" si="233"/>
        <v>5</v>
      </c>
    </row>
    <row r="1363" spans="1:16" x14ac:dyDescent="0.25">
      <c r="A1363" s="3">
        <f t="shared" ca="1" si="234"/>
        <v>759858057</v>
      </c>
      <c r="B1363" s="3">
        <f t="shared" ca="1" si="235"/>
        <v>6177</v>
      </c>
      <c r="C1363" s="1">
        <f t="shared" ca="1" si="236"/>
        <v>32417</v>
      </c>
      <c r="D1363" s="7">
        <f t="shared" ca="1" si="237"/>
        <v>6</v>
      </c>
      <c r="E1363" s="3" t="str">
        <f ca="1">VLOOKUP(D1363,State!$A$1:$B$9,2,0)</f>
        <v>TAS</v>
      </c>
      <c r="F1363" s="3">
        <f t="shared" ca="1" si="238"/>
        <v>662</v>
      </c>
      <c r="G1363" s="3" t="str">
        <f ca="1">VLOOKUP(F1363,Occupation!$A$1:$B$915,2,0)</f>
        <v>Fire Fighter</v>
      </c>
      <c r="H1363" s="3">
        <f t="shared" ca="1" si="239"/>
        <v>8</v>
      </c>
      <c r="I1363" s="3">
        <f t="shared" ca="1" si="240"/>
        <v>53494</v>
      </c>
      <c r="J1363" s="3">
        <f t="shared" ca="1" si="241"/>
        <v>9.2383354491551939E-2</v>
      </c>
      <c r="K1363" s="3">
        <f t="shared" ca="1" si="242"/>
        <v>5</v>
      </c>
      <c r="L1363" s="3" t="str">
        <f ca="1">VLOOKUP(K1363,Freq_Investment!$A$1:$B$8,2,0)</f>
        <v>Quarterly</v>
      </c>
      <c r="M1363" s="3" t="str">
        <f t="shared" ca="1" si="243"/>
        <v>Manual</v>
      </c>
      <c r="N1363" s="3">
        <f t="shared" ca="1" si="233"/>
        <v>3</v>
      </c>
      <c r="O1363" s="3">
        <f t="shared" ca="1" si="233"/>
        <v>3</v>
      </c>
      <c r="P1363" s="3">
        <f t="shared" ca="1" si="233"/>
        <v>3</v>
      </c>
    </row>
    <row r="1364" spans="1:16" x14ac:dyDescent="0.25">
      <c r="A1364" s="3">
        <f t="shared" ca="1" si="234"/>
        <v>33788529</v>
      </c>
      <c r="B1364" s="3">
        <f t="shared" ca="1" si="235"/>
        <v>4208</v>
      </c>
      <c r="C1364" s="1">
        <f t="shared" ca="1" si="236"/>
        <v>38390</v>
      </c>
      <c r="D1364" s="7">
        <f t="shared" ca="1" si="237"/>
        <v>1</v>
      </c>
      <c r="E1364" s="3" t="str">
        <f ca="1">VLOOKUP(D1364,State!$A$1:$B$9,2,0)</f>
        <v>NSW</v>
      </c>
      <c r="F1364" s="3">
        <f t="shared" ca="1" si="238"/>
        <v>523</v>
      </c>
      <c r="G1364" s="3" t="str">
        <f ca="1">VLOOKUP(F1364,Occupation!$A$1:$B$915,2,0)</f>
        <v>Electrician (General)</v>
      </c>
      <c r="H1364" s="3">
        <f t="shared" ca="1" si="239"/>
        <v>3</v>
      </c>
      <c r="I1364" s="3">
        <f t="shared" ca="1" si="240"/>
        <v>15443.32</v>
      </c>
      <c r="J1364" s="3">
        <f t="shared" ca="1" si="241"/>
        <v>0.45809465919889086</v>
      </c>
      <c r="K1364" s="3">
        <f t="shared" ca="1" si="242"/>
        <v>7</v>
      </c>
      <c r="L1364" s="3" t="str">
        <f ca="1">VLOOKUP(K1364,Freq_Investment!$A$1:$B$8,2,0)</f>
        <v>Yearly</v>
      </c>
      <c r="M1364" s="3" t="str">
        <f t="shared" ca="1" si="243"/>
        <v>Manual</v>
      </c>
      <c r="N1364" s="3">
        <f t="shared" ca="1" si="233"/>
        <v>1</v>
      </c>
      <c r="O1364" s="3">
        <f t="shared" ca="1" si="233"/>
        <v>1</v>
      </c>
      <c r="P1364" s="3">
        <f t="shared" ca="1" si="233"/>
        <v>4</v>
      </c>
    </row>
    <row r="1365" spans="1:16" x14ac:dyDescent="0.25">
      <c r="A1365" s="3">
        <f t="shared" ca="1" si="234"/>
        <v>609745006</v>
      </c>
      <c r="B1365" s="3">
        <f t="shared" ca="1" si="235"/>
        <v>1004</v>
      </c>
      <c r="C1365" s="1">
        <f t="shared" ca="1" si="236"/>
        <v>30379</v>
      </c>
      <c r="D1365" s="7">
        <f t="shared" ca="1" si="237"/>
        <v>7</v>
      </c>
      <c r="E1365" s="3" t="str">
        <f ca="1">VLOOKUP(D1365,State!$A$1:$B$9,2,0)</f>
        <v>VIC</v>
      </c>
      <c r="F1365" s="3">
        <f t="shared" ca="1" si="238"/>
        <v>21</v>
      </c>
      <c r="G1365" s="3" t="str">
        <f ca="1">VLOOKUP(F1365,Occupation!$A$1:$B$915,2,0)</f>
        <v>Nut Grower</v>
      </c>
      <c r="H1365" s="3">
        <f t="shared" ca="1" si="239"/>
        <v>5</v>
      </c>
      <c r="I1365" s="3">
        <f t="shared" ca="1" si="240"/>
        <v>56860.17</v>
      </c>
      <c r="J1365" s="3">
        <f t="shared" ca="1" si="241"/>
        <v>0.28658422620137952</v>
      </c>
      <c r="K1365" s="3">
        <f t="shared" ca="1" si="242"/>
        <v>1</v>
      </c>
      <c r="L1365" s="3" t="str">
        <f ca="1">VLOOKUP(K1365,Freq_Investment!$A$1:$B$8,2,0)</f>
        <v>Daily</v>
      </c>
      <c r="M1365" s="3" t="str">
        <f t="shared" ca="1" si="243"/>
        <v>Manual</v>
      </c>
      <c r="N1365" s="3">
        <f t="shared" ca="1" si="233"/>
        <v>5</v>
      </c>
      <c r="O1365" s="3">
        <f t="shared" ca="1" si="233"/>
        <v>2</v>
      </c>
      <c r="P1365" s="3">
        <f t="shared" ca="1" si="233"/>
        <v>1</v>
      </c>
    </row>
    <row r="1366" spans="1:16" x14ac:dyDescent="0.25">
      <c r="A1366" s="3">
        <f t="shared" ca="1" si="234"/>
        <v>620001662</v>
      </c>
      <c r="B1366" s="3">
        <f t="shared" ca="1" si="235"/>
        <v>1457</v>
      </c>
      <c r="C1366" s="1">
        <f t="shared" ca="1" si="236"/>
        <v>44558</v>
      </c>
      <c r="D1366" s="7">
        <f t="shared" ca="1" si="237"/>
        <v>1</v>
      </c>
      <c r="E1366" s="3" t="str">
        <f ca="1">VLOOKUP(D1366,State!$A$1:$B$9,2,0)</f>
        <v>NSW</v>
      </c>
      <c r="F1366" s="3">
        <f t="shared" ca="1" si="238"/>
        <v>349</v>
      </c>
      <c r="G1366" s="3" t="str">
        <f ca="1">VLOOKUP(F1366,Occupation!$A$1:$B$915,2,0)</f>
        <v>Nurse Researcher</v>
      </c>
      <c r="H1366" s="3">
        <f t="shared" ca="1" si="239"/>
        <v>4</v>
      </c>
      <c r="I1366" s="3">
        <f t="shared" ca="1" si="240"/>
        <v>15804.47</v>
      </c>
      <c r="J1366" s="3">
        <f t="shared" ca="1" si="241"/>
        <v>0.12234742924450709</v>
      </c>
      <c r="K1366" s="3">
        <f t="shared" ca="1" si="242"/>
        <v>3</v>
      </c>
      <c r="L1366" s="3" t="str">
        <f ca="1">VLOOKUP(K1366,Freq_Investment!$A$1:$B$8,2,0)</f>
        <v>Fortnightly</v>
      </c>
      <c r="M1366" s="3" t="str">
        <f t="shared" ca="1" si="243"/>
        <v>Manual</v>
      </c>
      <c r="N1366" s="3">
        <f t="shared" ca="1" si="233"/>
        <v>1</v>
      </c>
      <c r="O1366" s="3">
        <f t="shared" ca="1" si="233"/>
        <v>3</v>
      </c>
      <c r="P1366" s="3">
        <f t="shared" ca="1" si="233"/>
        <v>3</v>
      </c>
    </row>
    <row r="1367" spans="1:16" x14ac:dyDescent="0.25">
      <c r="A1367" s="3">
        <f t="shared" ca="1" si="234"/>
        <v>217989010</v>
      </c>
      <c r="B1367" s="3">
        <f t="shared" ca="1" si="235"/>
        <v>2484</v>
      </c>
      <c r="C1367" s="1">
        <f t="shared" ca="1" si="236"/>
        <v>36945</v>
      </c>
      <c r="D1367" s="7">
        <f t="shared" ca="1" si="237"/>
        <v>2</v>
      </c>
      <c r="E1367" s="3" t="str">
        <f ca="1">VLOOKUP(D1367,State!$A$1:$B$9,2,0)</f>
        <v>QLD</v>
      </c>
      <c r="F1367" s="3">
        <f t="shared" ca="1" si="238"/>
        <v>108</v>
      </c>
      <c r="G1367" s="3" t="str">
        <f ca="1">VLOOKUP(F1367,Occupation!$A$1:$B$915,2,0)</f>
        <v>Visual Arts and Crafts Professionals nec</v>
      </c>
      <c r="H1367" s="3">
        <f t="shared" ca="1" si="239"/>
        <v>6</v>
      </c>
      <c r="I1367" s="3">
        <f t="shared" ca="1" si="240"/>
        <v>73032.429999999993</v>
      </c>
      <c r="J1367" s="3">
        <f t="shared" ca="1" si="241"/>
        <v>0.37811017184702039</v>
      </c>
      <c r="K1367" s="3">
        <f t="shared" ca="1" si="242"/>
        <v>7</v>
      </c>
      <c r="L1367" s="3" t="str">
        <f ca="1">VLOOKUP(K1367,Freq_Investment!$A$1:$B$8,2,0)</f>
        <v>Yearly</v>
      </c>
      <c r="M1367" s="3" t="str">
        <f t="shared" ca="1" si="243"/>
        <v>Auto</v>
      </c>
      <c r="N1367" s="3">
        <f t="shared" ca="1" si="233"/>
        <v>5</v>
      </c>
      <c r="O1367" s="3">
        <f t="shared" ca="1" si="233"/>
        <v>5</v>
      </c>
      <c r="P1367" s="3">
        <f t="shared" ca="1" si="233"/>
        <v>2</v>
      </c>
    </row>
    <row r="1368" spans="1:16" x14ac:dyDescent="0.25">
      <c r="A1368" s="3">
        <f t="shared" ca="1" si="234"/>
        <v>989265914</v>
      </c>
      <c r="B1368" s="3">
        <f t="shared" ca="1" si="235"/>
        <v>8624</v>
      </c>
      <c r="C1368" s="1">
        <f t="shared" ca="1" si="236"/>
        <v>40518</v>
      </c>
      <c r="D1368" s="7">
        <f t="shared" ca="1" si="237"/>
        <v>6</v>
      </c>
      <c r="E1368" s="3" t="str">
        <f ca="1">VLOOKUP(D1368,State!$A$1:$B$9,2,0)</f>
        <v>TAS</v>
      </c>
      <c r="F1368" s="3">
        <f t="shared" ca="1" si="238"/>
        <v>573</v>
      </c>
      <c r="G1368" s="3" t="str">
        <f ca="1">VLOOKUP(F1368,Occupation!$A$1:$B$915,2,0)</f>
        <v>Senior Livestock Farm Workers nec</v>
      </c>
      <c r="H1368" s="3">
        <f t="shared" ca="1" si="239"/>
        <v>10</v>
      </c>
      <c r="I1368" s="3">
        <f t="shared" ca="1" si="240"/>
        <v>59531.11</v>
      </c>
      <c r="J1368" s="3">
        <f t="shared" ca="1" si="241"/>
        <v>9.1359788149941723E-4</v>
      </c>
      <c r="K1368" s="3">
        <f t="shared" ca="1" si="242"/>
        <v>1</v>
      </c>
      <c r="L1368" s="3" t="str">
        <f ca="1">VLOOKUP(K1368,Freq_Investment!$A$1:$B$8,2,0)</f>
        <v>Daily</v>
      </c>
      <c r="M1368" s="3" t="str">
        <f t="shared" ca="1" si="243"/>
        <v>Auto</v>
      </c>
      <c r="N1368" s="3">
        <f t="shared" ca="1" si="233"/>
        <v>3</v>
      </c>
      <c r="O1368" s="3">
        <f t="shared" ca="1" si="233"/>
        <v>2</v>
      </c>
      <c r="P1368" s="3">
        <f t="shared" ca="1" si="233"/>
        <v>3</v>
      </c>
    </row>
    <row r="1369" spans="1:16" x14ac:dyDescent="0.25">
      <c r="A1369" s="3">
        <f t="shared" ca="1" si="234"/>
        <v>837470756</v>
      </c>
      <c r="B1369" s="3">
        <f t="shared" ca="1" si="235"/>
        <v>6645</v>
      </c>
      <c r="C1369" s="1">
        <f t="shared" ca="1" si="236"/>
        <v>28017</v>
      </c>
      <c r="D1369" s="7">
        <f t="shared" ca="1" si="237"/>
        <v>2</v>
      </c>
      <c r="E1369" s="3" t="str">
        <f ca="1">VLOOKUP(D1369,State!$A$1:$B$9,2,0)</f>
        <v>QLD</v>
      </c>
      <c r="F1369" s="3">
        <f t="shared" ca="1" si="238"/>
        <v>411</v>
      </c>
      <c r="G1369" s="3" t="str">
        <f ca="1">VLOOKUP(F1369,Occupation!$A$1:$B$915,2,0)</f>
        <v>Interpreter</v>
      </c>
      <c r="H1369" s="3">
        <f t="shared" ca="1" si="239"/>
        <v>8</v>
      </c>
      <c r="I1369" s="3">
        <f t="shared" ca="1" si="240"/>
        <v>46385.17</v>
      </c>
      <c r="J1369" s="3">
        <f t="shared" ca="1" si="241"/>
        <v>0.10911076447230061</v>
      </c>
      <c r="K1369" s="3">
        <f t="shared" ca="1" si="242"/>
        <v>6</v>
      </c>
      <c r="L1369" s="3" t="str">
        <f ca="1">VLOOKUP(K1369,Freq_Investment!$A$1:$B$8,2,0)</f>
        <v>Half-yearly</v>
      </c>
      <c r="M1369" s="3" t="str">
        <f t="shared" ca="1" si="243"/>
        <v>Manual</v>
      </c>
      <c r="N1369" s="3">
        <f t="shared" ca="1" si="233"/>
        <v>2</v>
      </c>
      <c r="O1369" s="3">
        <f t="shared" ca="1" si="233"/>
        <v>1</v>
      </c>
      <c r="P1369" s="3">
        <f t="shared" ca="1" si="233"/>
        <v>1</v>
      </c>
    </row>
    <row r="1370" spans="1:16" x14ac:dyDescent="0.25">
      <c r="A1370" s="3">
        <f t="shared" ca="1" si="234"/>
        <v>525948870</v>
      </c>
      <c r="B1370" s="3">
        <f t="shared" ca="1" si="235"/>
        <v>4019</v>
      </c>
      <c r="C1370" s="1">
        <f t="shared" ca="1" si="236"/>
        <v>36398</v>
      </c>
      <c r="D1370" s="7">
        <f t="shared" ca="1" si="237"/>
        <v>8</v>
      </c>
      <c r="E1370" s="3" t="str">
        <f ca="1">VLOOKUP(D1370,State!$A$1:$B$9,2,0)</f>
        <v>ACT</v>
      </c>
      <c r="F1370" s="3">
        <f t="shared" ca="1" si="238"/>
        <v>409</v>
      </c>
      <c r="G1370" s="3" t="str">
        <f ca="1">VLOOKUP(F1370,Occupation!$A$1:$B$915,2,0)</f>
        <v>Psychologists nec</v>
      </c>
      <c r="H1370" s="3">
        <f t="shared" ca="1" si="239"/>
        <v>3</v>
      </c>
      <c r="I1370" s="3">
        <f t="shared" ca="1" si="240"/>
        <v>96555.81</v>
      </c>
      <c r="J1370" s="3">
        <f t="shared" ca="1" si="241"/>
        <v>0.42063379630805692</v>
      </c>
      <c r="K1370" s="3">
        <f t="shared" ca="1" si="242"/>
        <v>4</v>
      </c>
      <c r="L1370" s="3" t="str">
        <f ca="1">VLOOKUP(K1370,Freq_Investment!$A$1:$B$8,2,0)</f>
        <v>Monthly</v>
      </c>
      <c r="M1370" s="3" t="str">
        <f t="shared" ca="1" si="243"/>
        <v>Auto</v>
      </c>
      <c r="N1370" s="3">
        <f t="shared" ca="1" si="233"/>
        <v>2</v>
      </c>
      <c r="O1370" s="3">
        <f t="shared" ca="1" si="233"/>
        <v>4</v>
      </c>
      <c r="P1370" s="3">
        <f t="shared" ca="1" si="233"/>
        <v>4</v>
      </c>
    </row>
    <row r="1371" spans="1:16" x14ac:dyDescent="0.25">
      <c r="A1371" s="3">
        <f t="shared" ca="1" si="234"/>
        <v>681078739</v>
      </c>
      <c r="B1371" s="3">
        <f t="shared" ca="1" si="235"/>
        <v>8792</v>
      </c>
      <c r="C1371" s="1">
        <f t="shared" ca="1" si="236"/>
        <v>25689</v>
      </c>
      <c r="D1371" s="7">
        <f t="shared" ca="1" si="237"/>
        <v>3</v>
      </c>
      <c r="E1371" s="3" t="str">
        <f ca="1">VLOOKUP(D1371,State!$A$1:$B$9,2,0)</f>
        <v>SA</v>
      </c>
      <c r="F1371" s="3">
        <f t="shared" ca="1" si="238"/>
        <v>496</v>
      </c>
      <c r="G1371" s="3" t="str">
        <f ca="1">VLOOKUP(F1371,Occupation!$A$1:$B$915,2,0)</f>
        <v>Locksmith</v>
      </c>
      <c r="H1371" s="3">
        <f t="shared" ca="1" si="239"/>
        <v>3</v>
      </c>
      <c r="I1371" s="3">
        <f t="shared" ca="1" si="240"/>
        <v>49600.639999999999</v>
      </c>
      <c r="J1371" s="3">
        <f t="shared" ca="1" si="241"/>
        <v>0.30938803762409689</v>
      </c>
      <c r="K1371" s="3">
        <f t="shared" ca="1" si="242"/>
        <v>4</v>
      </c>
      <c r="L1371" s="3" t="str">
        <f ca="1">VLOOKUP(K1371,Freq_Investment!$A$1:$B$8,2,0)</f>
        <v>Monthly</v>
      </c>
      <c r="M1371" s="3" t="str">
        <f t="shared" ca="1" si="243"/>
        <v>Auto</v>
      </c>
      <c r="N1371" s="3">
        <f t="shared" ca="1" si="233"/>
        <v>2</v>
      </c>
      <c r="O1371" s="3">
        <f t="shared" ca="1" si="233"/>
        <v>1</v>
      </c>
      <c r="P1371" s="3">
        <f t="shared" ca="1" si="233"/>
        <v>1</v>
      </c>
    </row>
    <row r="1372" spans="1:16" x14ac:dyDescent="0.25">
      <c r="A1372" s="3">
        <f t="shared" ca="1" si="234"/>
        <v>421414376</v>
      </c>
      <c r="B1372" s="3">
        <f t="shared" ca="1" si="235"/>
        <v>1206</v>
      </c>
      <c r="C1372" s="1">
        <f t="shared" ca="1" si="236"/>
        <v>36013</v>
      </c>
      <c r="D1372" s="7">
        <f t="shared" ca="1" si="237"/>
        <v>2</v>
      </c>
      <c r="E1372" s="3" t="str">
        <f ca="1">VLOOKUP(D1372,State!$A$1:$B$9,2,0)</f>
        <v>QLD</v>
      </c>
      <c r="F1372" s="3">
        <f t="shared" ca="1" si="238"/>
        <v>119</v>
      </c>
      <c r="G1372" s="3" t="str">
        <f ca="1">VLOOKUP(F1372,Occupation!$A$1:$B$915,2,0)</f>
        <v>Program Director (Television or Radio)</v>
      </c>
      <c r="H1372" s="3">
        <f t="shared" ca="1" si="239"/>
        <v>8</v>
      </c>
      <c r="I1372" s="3">
        <f t="shared" ca="1" si="240"/>
        <v>64355.96</v>
      </c>
      <c r="J1372" s="3">
        <f t="shared" ca="1" si="241"/>
        <v>0.10880764382812946</v>
      </c>
      <c r="K1372" s="3">
        <f t="shared" ca="1" si="242"/>
        <v>4</v>
      </c>
      <c r="L1372" s="3" t="str">
        <f ca="1">VLOOKUP(K1372,Freq_Investment!$A$1:$B$8,2,0)</f>
        <v>Monthly</v>
      </c>
      <c r="M1372" s="3" t="str">
        <f t="shared" ca="1" si="243"/>
        <v>Manual</v>
      </c>
      <c r="N1372" s="3">
        <f t="shared" ca="1" si="233"/>
        <v>3</v>
      </c>
      <c r="O1372" s="3">
        <f t="shared" ca="1" si="233"/>
        <v>2</v>
      </c>
      <c r="P1372" s="3">
        <f t="shared" ca="1" si="233"/>
        <v>1</v>
      </c>
    </row>
    <row r="1373" spans="1:16" x14ac:dyDescent="0.25">
      <c r="A1373" s="3">
        <f t="shared" ca="1" si="234"/>
        <v>151625600</v>
      </c>
      <c r="B1373" s="3">
        <f t="shared" ca="1" si="235"/>
        <v>1550</v>
      </c>
      <c r="C1373" s="1">
        <f t="shared" ca="1" si="236"/>
        <v>42570</v>
      </c>
      <c r="D1373" s="7">
        <f t="shared" ca="1" si="237"/>
        <v>5</v>
      </c>
      <c r="E1373" s="3" t="str">
        <f ca="1">VLOOKUP(D1373,State!$A$1:$B$9,2,0)</f>
        <v>NT</v>
      </c>
      <c r="F1373" s="3">
        <f t="shared" ca="1" si="238"/>
        <v>722</v>
      </c>
      <c r="G1373" s="3" t="str">
        <f ca="1">VLOOKUP(F1373,Occupation!$A$1:$B$915,2,0)</f>
        <v>Data Entry Operator</v>
      </c>
      <c r="H1373" s="3">
        <f t="shared" ca="1" si="239"/>
        <v>7</v>
      </c>
      <c r="I1373" s="3">
        <f t="shared" ca="1" si="240"/>
        <v>3085.91</v>
      </c>
      <c r="J1373" s="3">
        <f t="shared" ca="1" si="241"/>
        <v>0.11408036062371402</v>
      </c>
      <c r="K1373" s="3">
        <f t="shared" ca="1" si="242"/>
        <v>4</v>
      </c>
      <c r="L1373" s="3" t="str">
        <f ca="1">VLOOKUP(K1373,Freq_Investment!$A$1:$B$8,2,0)</f>
        <v>Monthly</v>
      </c>
      <c r="M1373" s="3" t="str">
        <f t="shared" ca="1" si="243"/>
        <v>Manual</v>
      </c>
      <c r="N1373" s="3">
        <f t="shared" ca="1" si="233"/>
        <v>2</v>
      </c>
      <c r="O1373" s="3">
        <f t="shared" ca="1" si="233"/>
        <v>3</v>
      </c>
      <c r="P1373" s="3">
        <f t="shared" ca="1" si="233"/>
        <v>5</v>
      </c>
    </row>
    <row r="1374" spans="1:16" x14ac:dyDescent="0.25">
      <c r="A1374" s="3">
        <f t="shared" ca="1" si="234"/>
        <v>823505923</v>
      </c>
      <c r="B1374" s="3">
        <f t="shared" ca="1" si="235"/>
        <v>5505</v>
      </c>
      <c r="C1374" s="1">
        <f t="shared" ca="1" si="236"/>
        <v>35302</v>
      </c>
      <c r="D1374" s="7">
        <f t="shared" ca="1" si="237"/>
        <v>5</v>
      </c>
      <c r="E1374" s="3" t="str">
        <f ca="1">VLOOKUP(D1374,State!$A$1:$B$9,2,0)</f>
        <v>NT</v>
      </c>
      <c r="F1374" s="3">
        <f t="shared" ca="1" si="238"/>
        <v>659</v>
      </c>
      <c r="G1374" s="3" t="str">
        <f ca="1">VLOOKUP(F1374,Occupation!$A$1:$B$915,2,0)</f>
        <v>Hotel Service Manager</v>
      </c>
      <c r="H1374" s="3">
        <f t="shared" ca="1" si="239"/>
        <v>1</v>
      </c>
      <c r="I1374" s="3">
        <f t="shared" ca="1" si="240"/>
        <v>9134.01</v>
      </c>
      <c r="J1374" s="3">
        <f t="shared" ca="1" si="241"/>
        <v>1.8072629109027627E-2</v>
      </c>
      <c r="K1374" s="3">
        <f t="shared" ca="1" si="242"/>
        <v>5</v>
      </c>
      <c r="L1374" s="3" t="str">
        <f ca="1">VLOOKUP(K1374,Freq_Investment!$A$1:$B$8,2,0)</f>
        <v>Quarterly</v>
      </c>
      <c r="M1374" s="3" t="str">
        <f t="shared" ca="1" si="243"/>
        <v>Manual</v>
      </c>
      <c r="N1374" s="3">
        <f t="shared" ca="1" si="233"/>
        <v>1</v>
      </c>
      <c r="O1374" s="3">
        <f t="shared" ca="1" si="233"/>
        <v>4</v>
      </c>
      <c r="P1374" s="3">
        <f t="shared" ca="1" si="233"/>
        <v>2</v>
      </c>
    </row>
    <row r="1375" spans="1:16" x14ac:dyDescent="0.25">
      <c r="A1375" s="3">
        <f t="shared" ca="1" si="234"/>
        <v>755281521</v>
      </c>
      <c r="B1375" s="3">
        <f t="shared" ca="1" si="235"/>
        <v>3132</v>
      </c>
      <c r="C1375" s="1">
        <f t="shared" ca="1" si="236"/>
        <v>29020</v>
      </c>
      <c r="D1375" s="7">
        <f t="shared" ca="1" si="237"/>
        <v>2</v>
      </c>
      <c r="E1375" s="3" t="str">
        <f ca="1">VLOOKUP(D1375,State!$A$1:$B$9,2,0)</f>
        <v>QLD</v>
      </c>
      <c r="F1375" s="3">
        <f t="shared" ca="1" si="238"/>
        <v>305</v>
      </c>
      <c r="G1375" s="3" t="str">
        <f ca="1">VLOOKUP(F1375,Occupation!$A$1:$B$915,2,0)</f>
        <v>Complementary Health Therapists nec</v>
      </c>
      <c r="H1375" s="3">
        <f t="shared" ca="1" si="239"/>
        <v>5</v>
      </c>
      <c r="I1375" s="3">
        <f t="shared" ca="1" si="240"/>
        <v>76844.289999999994</v>
      </c>
      <c r="J1375" s="3">
        <f t="shared" ca="1" si="241"/>
        <v>0.4847081931297374</v>
      </c>
      <c r="K1375" s="3">
        <f t="shared" ca="1" si="242"/>
        <v>6</v>
      </c>
      <c r="L1375" s="3" t="str">
        <f ca="1">VLOOKUP(K1375,Freq_Investment!$A$1:$B$8,2,0)</f>
        <v>Half-yearly</v>
      </c>
      <c r="M1375" s="3" t="str">
        <f t="shared" ca="1" si="243"/>
        <v>Auto</v>
      </c>
      <c r="N1375" s="3">
        <f t="shared" ca="1" si="233"/>
        <v>1</v>
      </c>
      <c r="O1375" s="3">
        <f t="shared" ca="1" si="233"/>
        <v>5</v>
      </c>
      <c r="P1375" s="3">
        <f t="shared" ca="1" si="233"/>
        <v>1</v>
      </c>
    </row>
    <row r="1376" spans="1:16" x14ac:dyDescent="0.25">
      <c r="A1376" s="3">
        <f t="shared" ca="1" si="234"/>
        <v>984828500</v>
      </c>
      <c r="B1376" s="3">
        <f t="shared" ca="1" si="235"/>
        <v>6640</v>
      </c>
      <c r="C1376" s="1">
        <f t="shared" ca="1" si="236"/>
        <v>28097</v>
      </c>
      <c r="D1376" s="7">
        <f t="shared" ca="1" si="237"/>
        <v>8</v>
      </c>
      <c r="E1376" s="3" t="str">
        <f ca="1">VLOOKUP(D1376,State!$A$1:$B$9,2,0)</f>
        <v>ACT</v>
      </c>
      <c r="F1376" s="3">
        <f t="shared" ca="1" si="238"/>
        <v>410</v>
      </c>
      <c r="G1376" s="3" t="str">
        <f ca="1">VLOOKUP(F1376,Occupation!$A$1:$B$915,2,0)</f>
        <v>Historian</v>
      </c>
      <c r="H1376" s="3">
        <f t="shared" ca="1" si="239"/>
        <v>2</v>
      </c>
      <c r="I1376" s="3">
        <f t="shared" ca="1" si="240"/>
        <v>36371.93</v>
      </c>
      <c r="J1376" s="3">
        <f t="shared" ca="1" si="241"/>
        <v>0.34938879226792108</v>
      </c>
      <c r="K1376" s="3">
        <f t="shared" ca="1" si="242"/>
        <v>1</v>
      </c>
      <c r="L1376" s="3" t="str">
        <f ca="1">VLOOKUP(K1376,Freq_Investment!$A$1:$B$8,2,0)</f>
        <v>Daily</v>
      </c>
      <c r="M1376" s="3" t="str">
        <f t="shared" ca="1" si="243"/>
        <v>Manual</v>
      </c>
      <c r="N1376" s="3">
        <f t="shared" ca="1" si="233"/>
        <v>2</v>
      </c>
      <c r="O1376" s="3">
        <f t="shared" ca="1" si="233"/>
        <v>3</v>
      </c>
      <c r="P1376" s="3">
        <f t="shared" ca="1" si="233"/>
        <v>1</v>
      </c>
    </row>
    <row r="1377" spans="1:16" x14ac:dyDescent="0.25">
      <c r="A1377" s="3">
        <f t="shared" ca="1" si="234"/>
        <v>83705315</v>
      </c>
      <c r="B1377" s="3">
        <f t="shared" ca="1" si="235"/>
        <v>5831</v>
      </c>
      <c r="C1377" s="1">
        <f t="shared" ca="1" si="236"/>
        <v>28565</v>
      </c>
      <c r="D1377" s="7">
        <f t="shared" ca="1" si="237"/>
        <v>4</v>
      </c>
      <c r="E1377" s="3" t="str">
        <f ca="1">VLOOKUP(D1377,State!$A$1:$B$9,2,0)</f>
        <v>WA</v>
      </c>
      <c r="F1377" s="3">
        <f t="shared" ca="1" si="238"/>
        <v>610</v>
      </c>
      <c r="G1377" s="3" t="str">
        <f ca="1">VLOOKUP(F1377,Occupation!$A$1:$B$915,2,0)</f>
        <v>Sound Technician</v>
      </c>
      <c r="H1377" s="3">
        <f t="shared" ca="1" si="239"/>
        <v>10</v>
      </c>
      <c r="I1377" s="3">
        <f t="shared" ca="1" si="240"/>
        <v>36755.24</v>
      </c>
      <c r="J1377" s="3">
        <f t="shared" ca="1" si="241"/>
        <v>0.41776607063822324</v>
      </c>
      <c r="K1377" s="3">
        <f t="shared" ca="1" si="242"/>
        <v>2</v>
      </c>
      <c r="L1377" s="3" t="str">
        <f ca="1">VLOOKUP(K1377,Freq_Investment!$A$1:$B$8,2,0)</f>
        <v>Weekly</v>
      </c>
      <c r="M1377" s="3" t="str">
        <f t="shared" ca="1" si="243"/>
        <v>Manual</v>
      </c>
      <c r="N1377" s="3">
        <f t="shared" ca="1" si="233"/>
        <v>1</v>
      </c>
      <c r="O1377" s="3">
        <f t="shared" ca="1" si="233"/>
        <v>3</v>
      </c>
      <c r="P1377" s="3">
        <f t="shared" ca="1" si="233"/>
        <v>3</v>
      </c>
    </row>
    <row r="1378" spans="1:16" x14ac:dyDescent="0.25">
      <c r="A1378" s="3">
        <f t="shared" ca="1" si="234"/>
        <v>158269413</v>
      </c>
      <c r="B1378" s="3">
        <f t="shared" ca="1" si="235"/>
        <v>7993</v>
      </c>
      <c r="C1378" s="1">
        <f t="shared" ca="1" si="236"/>
        <v>42205</v>
      </c>
      <c r="D1378" s="7">
        <f t="shared" ca="1" si="237"/>
        <v>8</v>
      </c>
      <c r="E1378" s="3" t="str">
        <f ca="1">VLOOKUP(D1378,State!$A$1:$B$9,2,0)</f>
        <v>ACT</v>
      </c>
      <c r="F1378" s="3">
        <f t="shared" ca="1" si="238"/>
        <v>601</v>
      </c>
      <c r="G1378" s="3" t="str">
        <f ca="1">VLOOKUP(F1378,Occupation!$A$1:$B$915,2,0)</f>
        <v>Power Generation Plant Operator</v>
      </c>
      <c r="H1378" s="3">
        <f t="shared" ca="1" si="239"/>
        <v>5</v>
      </c>
      <c r="I1378" s="3">
        <f t="shared" ca="1" si="240"/>
        <v>62311.35</v>
      </c>
      <c r="J1378" s="3">
        <f t="shared" ca="1" si="241"/>
        <v>0.3266837605585679</v>
      </c>
      <c r="K1378" s="3">
        <f t="shared" ca="1" si="242"/>
        <v>1</v>
      </c>
      <c r="L1378" s="3" t="str">
        <f ca="1">VLOOKUP(K1378,Freq_Investment!$A$1:$B$8,2,0)</f>
        <v>Daily</v>
      </c>
      <c r="M1378" s="3" t="str">
        <f t="shared" ca="1" si="243"/>
        <v>Auto</v>
      </c>
      <c r="N1378" s="3">
        <f t="shared" ca="1" si="233"/>
        <v>5</v>
      </c>
      <c r="O1378" s="3">
        <f t="shared" ca="1" si="233"/>
        <v>1</v>
      </c>
      <c r="P1378" s="3">
        <f t="shared" ca="1" si="233"/>
        <v>5</v>
      </c>
    </row>
    <row r="1379" spans="1:16" x14ac:dyDescent="0.25">
      <c r="A1379" s="3">
        <f t="shared" ca="1" si="234"/>
        <v>975957567</v>
      </c>
      <c r="B1379" s="3">
        <f t="shared" ca="1" si="235"/>
        <v>7113</v>
      </c>
      <c r="C1379" s="1">
        <f t="shared" ca="1" si="236"/>
        <v>38762</v>
      </c>
      <c r="D1379" s="7">
        <f t="shared" ca="1" si="237"/>
        <v>8</v>
      </c>
      <c r="E1379" s="3" t="str">
        <f ca="1">VLOOKUP(D1379,State!$A$1:$B$9,2,0)</f>
        <v>ACT</v>
      </c>
      <c r="F1379" s="3">
        <f t="shared" ca="1" si="238"/>
        <v>28</v>
      </c>
      <c r="G1379" s="3" t="str">
        <f ca="1">VLOOKUP(F1379,Occupation!$A$1:$B$915,2,0)</f>
        <v>Mixed Production Farmers nec</v>
      </c>
      <c r="H1379" s="3">
        <f t="shared" ca="1" si="239"/>
        <v>2</v>
      </c>
      <c r="I1379" s="3">
        <f t="shared" ca="1" si="240"/>
        <v>67172.58</v>
      </c>
      <c r="J1379" s="3">
        <f t="shared" ca="1" si="241"/>
        <v>0.4583213541155331</v>
      </c>
      <c r="K1379" s="3">
        <f t="shared" ca="1" si="242"/>
        <v>2</v>
      </c>
      <c r="L1379" s="3" t="str">
        <f ca="1">VLOOKUP(K1379,Freq_Investment!$A$1:$B$8,2,0)</f>
        <v>Weekly</v>
      </c>
      <c r="M1379" s="3" t="str">
        <f t="shared" ca="1" si="243"/>
        <v>Auto</v>
      </c>
      <c r="N1379" s="3">
        <f t="shared" ca="1" si="233"/>
        <v>1</v>
      </c>
      <c r="O1379" s="3">
        <f t="shared" ca="1" si="233"/>
        <v>3</v>
      </c>
      <c r="P1379" s="3">
        <f t="shared" ca="1" si="233"/>
        <v>5</v>
      </c>
    </row>
    <row r="1380" spans="1:16" x14ac:dyDescent="0.25">
      <c r="A1380" s="3">
        <f t="shared" ca="1" si="234"/>
        <v>389755265</v>
      </c>
      <c r="B1380" s="3">
        <f t="shared" ca="1" si="235"/>
        <v>5220</v>
      </c>
      <c r="C1380" s="1">
        <f t="shared" ca="1" si="236"/>
        <v>42438</v>
      </c>
      <c r="D1380" s="7">
        <f t="shared" ca="1" si="237"/>
        <v>8</v>
      </c>
      <c r="E1380" s="3" t="str">
        <f ca="1">VLOOKUP(D1380,State!$A$1:$B$9,2,0)</f>
        <v>ACT</v>
      </c>
      <c r="F1380" s="3">
        <f t="shared" ca="1" si="238"/>
        <v>607</v>
      </c>
      <c r="G1380" s="3" t="str">
        <f ca="1">VLOOKUP(F1380,Occupation!$A$1:$B$915,2,0)</f>
        <v>Light Technician</v>
      </c>
      <c r="H1380" s="3">
        <f t="shared" ca="1" si="239"/>
        <v>5</v>
      </c>
      <c r="I1380" s="3">
        <f t="shared" ca="1" si="240"/>
        <v>50208.69</v>
      </c>
      <c r="J1380" s="3">
        <f t="shared" ca="1" si="241"/>
        <v>9.2143861429598517E-2</v>
      </c>
      <c r="K1380" s="3">
        <f t="shared" ca="1" si="242"/>
        <v>6</v>
      </c>
      <c r="L1380" s="3" t="str">
        <f ca="1">VLOOKUP(K1380,Freq_Investment!$A$1:$B$8,2,0)</f>
        <v>Half-yearly</v>
      </c>
      <c r="M1380" s="3" t="str">
        <f t="shared" ca="1" si="243"/>
        <v>Auto</v>
      </c>
      <c r="N1380" s="3">
        <f t="shared" ca="1" si="233"/>
        <v>1</v>
      </c>
      <c r="O1380" s="3">
        <f t="shared" ca="1" si="233"/>
        <v>2</v>
      </c>
      <c r="P1380" s="3">
        <f t="shared" ca="1" si="233"/>
        <v>3</v>
      </c>
    </row>
    <row r="1381" spans="1:16" x14ac:dyDescent="0.25">
      <c r="A1381" s="3">
        <f t="shared" ca="1" si="234"/>
        <v>699696503</v>
      </c>
      <c r="B1381" s="3">
        <f t="shared" ca="1" si="235"/>
        <v>5565</v>
      </c>
      <c r="C1381" s="1">
        <f t="shared" ca="1" si="236"/>
        <v>34551</v>
      </c>
      <c r="D1381" s="7">
        <f t="shared" ca="1" si="237"/>
        <v>3</v>
      </c>
      <c r="E1381" s="3" t="str">
        <f ca="1">VLOOKUP(D1381,State!$A$1:$B$9,2,0)</f>
        <v>SA</v>
      </c>
      <c r="F1381" s="3">
        <f t="shared" ca="1" si="238"/>
        <v>912</v>
      </c>
      <c r="G1381" s="3" t="str">
        <f ca="1">VLOOKUP(F1381,Occupation!$A$1:$B$915,2,0)</f>
        <v>Tyre Fitter</v>
      </c>
      <c r="H1381" s="3">
        <f t="shared" ca="1" si="239"/>
        <v>10</v>
      </c>
      <c r="I1381" s="3">
        <f t="shared" ca="1" si="240"/>
        <v>82071</v>
      </c>
      <c r="J1381" s="3">
        <f t="shared" ca="1" si="241"/>
        <v>5.7308166529097038E-2</v>
      </c>
      <c r="K1381" s="3">
        <f t="shared" ca="1" si="242"/>
        <v>5</v>
      </c>
      <c r="L1381" s="3" t="str">
        <f ca="1">VLOOKUP(K1381,Freq_Investment!$A$1:$B$8,2,0)</f>
        <v>Quarterly</v>
      </c>
      <c r="M1381" s="3" t="str">
        <f t="shared" ca="1" si="243"/>
        <v>Auto</v>
      </c>
      <c r="N1381" s="3">
        <f t="shared" ca="1" si="233"/>
        <v>4</v>
      </c>
      <c r="O1381" s="3">
        <f t="shared" ca="1" si="233"/>
        <v>2</v>
      </c>
      <c r="P1381" s="3">
        <f t="shared" ca="1" si="233"/>
        <v>5</v>
      </c>
    </row>
    <row r="1382" spans="1:16" x14ac:dyDescent="0.25">
      <c r="A1382" s="3">
        <f t="shared" ca="1" si="234"/>
        <v>193664052</v>
      </c>
      <c r="B1382" s="3">
        <f t="shared" ca="1" si="235"/>
        <v>9775</v>
      </c>
      <c r="C1382" s="1">
        <f t="shared" ca="1" si="236"/>
        <v>29645</v>
      </c>
      <c r="D1382" s="7">
        <f t="shared" ca="1" si="237"/>
        <v>1</v>
      </c>
      <c r="E1382" s="3" t="str">
        <f ca="1">VLOOKUP(D1382,State!$A$1:$B$9,2,0)</f>
        <v>NSW</v>
      </c>
      <c r="F1382" s="3">
        <f t="shared" ca="1" si="238"/>
        <v>325</v>
      </c>
      <c r="G1382" s="3" t="str">
        <f ca="1">VLOOKUP(F1382,Occupation!$A$1:$B$915,2,0)</f>
        <v>Renal Medicine Specialist</v>
      </c>
      <c r="H1382" s="3">
        <f t="shared" ca="1" si="239"/>
        <v>2</v>
      </c>
      <c r="I1382" s="3">
        <f t="shared" ca="1" si="240"/>
        <v>91777.39</v>
      </c>
      <c r="J1382" s="3">
        <f t="shared" ca="1" si="241"/>
        <v>0.25960599580023158</v>
      </c>
      <c r="K1382" s="3">
        <f t="shared" ca="1" si="242"/>
        <v>7</v>
      </c>
      <c r="L1382" s="3" t="str">
        <f ca="1">VLOOKUP(K1382,Freq_Investment!$A$1:$B$8,2,0)</f>
        <v>Yearly</v>
      </c>
      <c r="M1382" s="3" t="str">
        <f t="shared" ca="1" si="243"/>
        <v>Manual</v>
      </c>
      <c r="N1382" s="3">
        <f t="shared" ca="1" si="233"/>
        <v>5</v>
      </c>
      <c r="O1382" s="3">
        <f t="shared" ca="1" si="233"/>
        <v>5</v>
      </c>
      <c r="P1382" s="3">
        <f t="shared" ca="1" si="233"/>
        <v>2</v>
      </c>
    </row>
    <row r="1383" spans="1:16" x14ac:dyDescent="0.25">
      <c r="A1383" s="3">
        <f t="shared" ca="1" si="234"/>
        <v>265400684</v>
      </c>
      <c r="B1383" s="3">
        <f t="shared" ca="1" si="235"/>
        <v>2223</v>
      </c>
      <c r="C1383" s="1">
        <f t="shared" ca="1" si="236"/>
        <v>26330</v>
      </c>
      <c r="D1383" s="7">
        <f t="shared" ca="1" si="237"/>
        <v>6</v>
      </c>
      <c r="E1383" s="3" t="str">
        <f ca="1">VLOOKUP(D1383,State!$A$1:$B$9,2,0)</f>
        <v>TAS</v>
      </c>
      <c r="F1383" s="3">
        <f t="shared" ca="1" si="238"/>
        <v>190</v>
      </c>
      <c r="G1383" s="3" t="str">
        <f ca="1">VLOOKUP(F1383,Occupation!$A$1:$B$915,2,0)</f>
        <v>Ship's Engineer</v>
      </c>
      <c r="H1383" s="3">
        <f t="shared" ca="1" si="239"/>
        <v>8</v>
      </c>
      <c r="I1383" s="3">
        <f t="shared" ca="1" si="240"/>
        <v>38117.519999999997</v>
      </c>
      <c r="J1383" s="3">
        <f t="shared" ca="1" si="241"/>
        <v>0.31974535414546562</v>
      </c>
      <c r="K1383" s="3">
        <f t="shared" ca="1" si="242"/>
        <v>3</v>
      </c>
      <c r="L1383" s="3" t="str">
        <f ca="1">VLOOKUP(K1383,Freq_Investment!$A$1:$B$8,2,0)</f>
        <v>Fortnightly</v>
      </c>
      <c r="M1383" s="3" t="str">
        <f t="shared" ca="1" si="243"/>
        <v>Manual</v>
      </c>
      <c r="N1383" s="3">
        <f t="shared" ca="1" si="233"/>
        <v>5</v>
      </c>
      <c r="O1383" s="3">
        <f t="shared" ca="1" si="233"/>
        <v>4</v>
      </c>
      <c r="P1383" s="3">
        <f t="shared" ca="1" si="233"/>
        <v>5</v>
      </c>
    </row>
    <row r="1384" spans="1:16" x14ac:dyDescent="0.25">
      <c r="A1384" s="3">
        <f t="shared" ca="1" si="234"/>
        <v>16764778</v>
      </c>
      <c r="B1384" s="3">
        <f t="shared" ca="1" si="235"/>
        <v>3018</v>
      </c>
      <c r="C1384" s="1">
        <f t="shared" ca="1" si="236"/>
        <v>43640</v>
      </c>
      <c r="D1384" s="7">
        <f t="shared" ca="1" si="237"/>
        <v>7</v>
      </c>
      <c r="E1384" s="3" t="str">
        <f ca="1">VLOOKUP(D1384,State!$A$1:$B$9,2,0)</f>
        <v>VIC</v>
      </c>
      <c r="F1384" s="3">
        <f t="shared" ca="1" si="238"/>
        <v>246</v>
      </c>
      <c r="G1384" s="3" t="str">
        <f ca="1">VLOOKUP(F1384,Occupation!$A$1:$B$915,2,0)</f>
        <v>Life Scientist (General)</v>
      </c>
      <c r="H1384" s="3">
        <f t="shared" ca="1" si="239"/>
        <v>6</v>
      </c>
      <c r="I1384" s="3">
        <f t="shared" ca="1" si="240"/>
        <v>90801.09</v>
      </c>
      <c r="J1384" s="3">
        <f t="shared" ca="1" si="241"/>
        <v>0.11816567900956737</v>
      </c>
      <c r="K1384" s="3">
        <f t="shared" ca="1" si="242"/>
        <v>6</v>
      </c>
      <c r="L1384" s="3" t="str">
        <f ca="1">VLOOKUP(K1384,Freq_Investment!$A$1:$B$8,2,0)</f>
        <v>Half-yearly</v>
      </c>
      <c r="M1384" s="3" t="str">
        <f t="shared" ca="1" si="243"/>
        <v>Auto</v>
      </c>
      <c r="N1384" s="3">
        <f t="shared" ca="1" si="233"/>
        <v>1</v>
      </c>
      <c r="O1384" s="3">
        <f t="shared" ca="1" si="233"/>
        <v>4</v>
      </c>
      <c r="P1384" s="3">
        <f t="shared" ca="1" si="233"/>
        <v>2</v>
      </c>
    </row>
    <row r="1385" spans="1:16" x14ac:dyDescent="0.25">
      <c r="A1385" s="3">
        <f t="shared" ca="1" si="234"/>
        <v>246807489</v>
      </c>
      <c r="B1385" s="3">
        <f t="shared" ca="1" si="235"/>
        <v>5427</v>
      </c>
      <c r="C1385" s="1">
        <f t="shared" ca="1" si="236"/>
        <v>38674</v>
      </c>
      <c r="D1385" s="7">
        <f t="shared" ca="1" si="237"/>
        <v>1</v>
      </c>
      <c r="E1385" s="3" t="str">
        <f ca="1">VLOOKUP(D1385,State!$A$1:$B$9,2,0)</f>
        <v>NSW</v>
      </c>
      <c r="F1385" s="3">
        <f t="shared" ca="1" si="238"/>
        <v>258</v>
      </c>
      <c r="G1385" s="3" t="str">
        <f ca="1">VLOOKUP(F1385,Occupation!$A$1:$B$915,2,0)</f>
        <v>Conservator</v>
      </c>
      <c r="H1385" s="3">
        <f t="shared" ca="1" si="239"/>
        <v>8</v>
      </c>
      <c r="I1385" s="3">
        <f t="shared" ca="1" si="240"/>
        <v>46756.95</v>
      </c>
      <c r="J1385" s="3">
        <f t="shared" ca="1" si="241"/>
        <v>0.37879142730915527</v>
      </c>
      <c r="K1385" s="3">
        <f t="shared" ca="1" si="242"/>
        <v>2</v>
      </c>
      <c r="L1385" s="3" t="str">
        <f ca="1">VLOOKUP(K1385,Freq_Investment!$A$1:$B$8,2,0)</f>
        <v>Weekly</v>
      </c>
      <c r="M1385" s="3" t="str">
        <f t="shared" ca="1" si="243"/>
        <v>Manual</v>
      </c>
      <c r="N1385" s="3">
        <f t="shared" ca="1" si="233"/>
        <v>3</v>
      </c>
      <c r="O1385" s="3">
        <f t="shared" ca="1" si="233"/>
        <v>4</v>
      </c>
      <c r="P1385" s="3">
        <f t="shared" ca="1" si="233"/>
        <v>3</v>
      </c>
    </row>
    <row r="1386" spans="1:16" x14ac:dyDescent="0.25">
      <c r="A1386" s="3">
        <f t="shared" ca="1" si="234"/>
        <v>66985788</v>
      </c>
      <c r="B1386" s="3">
        <f t="shared" ca="1" si="235"/>
        <v>6498</v>
      </c>
      <c r="C1386" s="1">
        <f t="shared" ca="1" si="236"/>
        <v>43075</v>
      </c>
      <c r="D1386" s="7">
        <f t="shared" ca="1" si="237"/>
        <v>3</v>
      </c>
      <c r="E1386" s="3" t="str">
        <f ca="1">VLOOKUP(D1386,State!$A$1:$B$9,2,0)</f>
        <v>SA</v>
      </c>
      <c r="F1386" s="3">
        <f t="shared" ca="1" si="238"/>
        <v>644</v>
      </c>
      <c r="G1386" s="3" t="str">
        <f ca="1">VLOOKUP(F1386,Occupation!$A$1:$B$915,2,0)</f>
        <v>Integration Aide</v>
      </c>
      <c r="H1386" s="3">
        <f t="shared" ca="1" si="239"/>
        <v>10</v>
      </c>
      <c r="I1386" s="3">
        <f t="shared" ca="1" si="240"/>
        <v>26940.85</v>
      </c>
      <c r="J1386" s="3">
        <f t="shared" ca="1" si="241"/>
        <v>0.43040708308253278</v>
      </c>
      <c r="K1386" s="3">
        <f t="shared" ca="1" si="242"/>
        <v>1</v>
      </c>
      <c r="L1386" s="3" t="str">
        <f ca="1">VLOOKUP(K1386,Freq_Investment!$A$1:$B$8,2,0)</f>
        <v>Daily</v>
      </c>
      <c r="M1386" s="3" t="str">
        <f t="shared" ca="1" si="243"/>
        <v>Auto</v>
      </c>
      <c r="N1386" s="3">
        <f t="shared" ca="1" si="233"/>
        <v>3</v>
      </c>
      <c r="O1386" s="3">
        <f t="shared" ca="1" si="233"/>
        <v>5</v>
      </c>
      <c r="P1386" s="3">
        <f t="shared" ca="1" si="233"/>
        <v>1</v>
      </c>
    </row>
    <row r="1387" spans="1:16" x14ac:dyDescent="0.25">
      <c r="A1387" s="3">
        <f t="shared" ca="1" si="234"/>
        <v>207364472</v>
      </c>
      <c r="B1387" s="3">
        <f t="shared" ca="1" si="235"/>
        <v>3247</v>
      </c>
      <c r="C1387" s="1">
        <f t="shared" ca="1" si="236"/>
        <v>32690</v>
      </c>
      <c r="D1387" s="7">
        <f t="shared" ca="1" si="237"/>
        <v>1</v>
      </c>
      <c r="E1387" s="3" t="str">
        <f ca="1">VLOOKUP(D1387,State!$A$1:$B$9,2,0)</f>
        <v>NSW</v>
      </c>
      <c r="F1387" s="3">
        <f t="shared" ca="1" si="238"/>
        <v>33</v>
      </c>
      <c r="G1387" s="3" t="str">
        <f ca="1">VLOOKUP(F1387,Occupation!$A$1:$B$915,2,0)</f>
        <v>Finance Manager</v>
      </c>
      <c r="H1387" s="3">
        <f t="shared" ca="1" si="239"/>
        <v>4</v>
      </c>
      <c r="I1387" s="3">
        <f t="shared" ca="1" si="240"/>
        <v>90939.3</v>
      </c>
      <c r="J1387" s="3">
        <f t="shared" ca="1" si="241"/>
        <v>0.32485192095268567</v>
      </c>
      <c r="K1387" s="3">
        <f t="shared" ca="1" si="242"/>
        <v>3</v>
      </c>
      <c r="L1387" s="3" t="str">
        <f ca="1">VLOOKUP(K1387,Freq_Investment!$A$1:$B$8,2,0)</f>
        <v>Fortnightly</v>
      </c>
      <c r="M1387" s="3" t="str">
        <f t="shared" ca="1" si="243"/>
        <v>Auto</v>
      </c>
      <c r="N1387" s="3">
        <f t="shared" ca="1" si="233"/>
        <v>1</v>
      </c>
      <c r="O1387" s="3">
        <f t="shared" ca="1" si="233"/>
        <v>3</v>
      </c>
      <c r="P1387" s="3">
        <f t="shared" ca="1" si="233"/>
        <v>2</v>
      </c>
    </row>
    <row r="1388" spans="1:16" x14ac:dyDescent="0.25">
      <c r="A1388" s="3">
        <f t="shared" ca="1" si="234"/>
        <v>904565950</v>
      </c>
      <c r="B1388" s="3">
        <f t="shared" ca="1" si="235"/>
        <v>7874</v>
      </c>
      <c r="C1388" s="1">
        <f t="shared" ca="1" si="236"/>
        <v>35842</v>
      </c>
      <c r="D1388" s="7">
        <f t="shared" ca="1" si="237"/>
        <v>6</v>
      </c>
      <c r="E1388" s="3" t="str">
        <f ca="1">VLOOKUP(D1388,State!$A$1:$B$9,2,0)</f>
        <v>TAS</v>
      </c>
      <c r="F1388" s="3">
        <f t="shared" ca="1" si="238"/>
        <v>608</v>
      </c>
      <c r="G1388" s="3" t="str">
        <f ca="1">VLOOKUP(F1388,Occupation!$A$1:$B$915,2,0)</f>
        <v>Make Up Artist</v>
      </c>
      <c r="H1388" s="3">
        <f t="shared" ca="1" si="239"/>
        <v>10</v>
      </c>
      <c r="I1388" s="3">
        <f t="shared" ca="1" si="240"/>
        <v>78679.179999999993</v>
      </c>
      <c r="J1388" s="3">
        <f t="shared" ca="1" si="241"/>
        <v>4.2971652969125473E-2</v>
      </c>
      <c r="K1388" s="3">
        <f t="shared" ca="1" si="242"/>
        <v>5</v>
      </c>
      <c r="L1388" s="3" t="str">
        <f ca="1">VLOOKUP(K1388,Freq_Investment!$A$1:$B$8,2,0)</f>
        <v>Quarterly</v>
      </c>
      <c r="M1388" s="3" t="str">
        <f t="shared" ca="1" si="243"/>
        <v>Manual</v>
      </c>
      <c r="N1388" s="3">
        <f t="shared" ca="1" si="233"/>
        <v>1</v>
      </c>
      <c r="O1388" s="3">
        <f t="shared" ca="1" si="233"/>
        <v>2</v>
      </c>
      <c r="P1388" s="3">
        <f t="shared" ca="1" si="233"/>
        <v>4</v>
      </c>
    </row>
    <row r="1389" spans="1:16" x14ac:dyDescent="0.25">
      <c r="A1389" s="3">
        <f t="shared" ca="1" si="234"/>
        <v>786101261</v>
      </c>
      <c r="B1389" s="3">
        <f t="shared" ca="1" si="235"/>
        <v>1247</v>
      </c>
      <c r="C1389" s="1">
        <f t="shared" ca="1" si="236"/>
        <v>32163</v>
      </c>
      <c r="D1389" s="7">
        <f t="shared" ca="1" si="237"/>
        <v>3</v>
      </c>
      <c r="E1389" s="3" t="str">
        <f ca="1">VLOOKUP(D1389,State!$A$1:$B$9,2,0)</f>
        <v>SA</v>
      </c>
      <c r="F1389" s="3">
        <f t="shared" ca="1" si="238"/>
        <v>614</v>
      </c>
      <c r="G1389" s="3" t="str">
        <f ca="1">VLOOKUP(F1389,Occupation!$A$1:$B$915,2,0)</f>
        <v>Diver</v>
      </c>
      <c r="H1389" s="3">
        <f t="shared" ca="1" si="239"/>
        <v>3</v>
      </c>
      <c r="I1389" s="3">
        <f t="shared" ca="1" si="240"/>
        <v>35493.25</v>
      </c>
      <c r="J1389" s="3">
        <f t="shared" ca="1" si="241"/>
        <v>0.1985307690120095</v>
      </c>
      <c r="K1389" s="3">
        <f t="shared" ca="1" si="242"/>
        <v>1</v>
      </c>
      <c r="L1389" s="3" t="str">
        <f ca="1">VLOOKUP(K1389,Freq_Investment!$A$1:$B$8,2,0)</f>
        <v>Daily</v>
      </c>
      <c r="M1389" s="3" t="str">
        <f t="shared" ca="1" si="243"/>
        <v>Manual</v>
      </c>
      <c r="N1389" s="3">
        <f t="shared" ca="1" si="233"/>
        <v>3</v>
      </c>
      <c r="O1389" s="3">
        <f t="shared" ca="1" si="233"/>
        <v>5</v>
      </c>
      <c r="P1389" s="3">
        <f t="shared" ca="1" si="233"/>
        <v>5</v>
      </c>
    </row>
    <row r="1390" spans="1:16" x14ac:dyDescent="0.25">
      <c r="A1390" s="3">
        <f t="shared" ca="1" si="234"/>
        <v>247858681</v>
      </c>
      <c r="B1390" s="3">
        <f t="shared" ca="1" si="235"/>
        <v>2834</v>
      </c>
      <c r="C1390" s="1">
        <f t="shared" ca="1" si="236"/>
        <v>38662</v>
      </c>
      <c r="D1390" s="7">
        <f t="shared" ca="1" si="237"/>
        <v>8</v>
      </c>
      <c r="E1390" s="3" t="str">
        <f ca="1">VLOOKUP(D1390,State!$A$1:$B$9,2,0)</f>
        <v>ACT</v>
      </c>
      <c r="F1390" s="3">
        <f t="shared" ca="1" si="238"/>
        <v>877</v>
      </c>
      <c r="G1390" s="3" t="str">
        <f ca="1">VLOOKUP(F1390,Occupation!$A$1:$B$915,2,0)</f>
        <v>Fencer</v>
      </c>
      <c r="H1390" s="3">
        <f t="shared" ca="1" si="239"/>
        <v>8</v>
      </c>
      <c r="I1390" s="3">
        <f t="shared" ca="1" si="240"/>
        <v>23284.91</v>
      </c>
      <c r="J1390" s="3">
        <f t="shared" ca="1" si="241"/>
        <v>0.21989372988574774</v>
      </c>
      <c r="K1390" s="3">
        <f t="shared" ca="1" si="242"/>
        <v>1</v>
      </c>
      <c r="L1390" s="3" t="str">
        <f ca="1">VLOOKUP(K1390,Freq_Investment!$A$1:$B$8,2,0)</f>
        <v>Daily</v>
      </c>
      <c r="M1390" s="3" t="str">
        <f t="shared" ca="1" si="243"/>
        <v>Auto</v>
      </c>
      <c r="N1390" s="3">
        <f t="shared" ref="N1390:P1453" ca="1" si="244">RANDBETWEEN(1,5)</f>
        <v>2</v>
      </c>
      <c r="O1390" s="3">
        <f t="shared" ca="1" si="244"/>
        <v>5</v>
      </c>
      <c r="P1390" s="3">
        <f t="shared" ca="1" si="244"/>
        <v>1</v>
      </c>
    </row>
    <row r="1391" spans="1:16" x14ac:dyDescent="0.25">
      <c r="A1391" s="3">
        <f t="shared" ca="1" si="234"/>
        <v>711023330</v>
      </c>
      <c r="B1391" s="3">
        <f t="shared" ca="1" si="235"/>
        <v>5530</v>
      </c>
      <c r="C1391" s="1">
        <f t="shared" ca="1" si="236"/>
        <v>40787</v>
      </c>
      <c r="D1391" s="7">
        <f t="shared" ca="1" si="237"/>
        <v>3</v>
      </c>
      <c r="E1391" s="3" t="str">
        <f ca="1">VLOOKUP(D1391,State!$A$1:$B$9,2,0)</f>
        <v>SA</v>
      </c>
      <c r="F1391" s="3">
        <f t="shared" ca="1" si="238"/>
        <v>648</v>
      </c>
      <c r="G1391" s="3" t="str">
        <f ca="1">VLOOKUP(F1391,Occupation!$A$1:$B$915,2,0)</f>
        <v>Dental Assistant</v>
      </c>
      <c r="H1391" s="3">
        <f t="shared" ca="1" si="239"/>
        <v>4</v>
      </c>
      <c r="I1391" s="3">
        <f t="shared" ca="1" si="240"/>
        <v>14005.33</v>
      </c>
      <c r="J1391" s="3">
        <f t="shared" ca="1" si="241"/>
        <v>1.2627149934897219E-2</v>
      </c>
      <c r="K1391" s="3">
        <f t="shared" ca="1" si="242"/>
        <v>1</v>
      </c>
      <c r="L1391" s="3" t="str">
        <f ca="1">VLOOKUP(K1391,Freq_Investment!$A$1:$B$8,2,0)</f>
        <v>Daily</v>
      </c>
      <c r="M1391" s="3" t="str">
        <f t="shared" ca="1" si="243"/>
        <v>Manual</v>
      </c>
      <c r="N1391" s="3">
        <f t="shared" ca="1" si="244"/>
        <v>5</v>
      </c>
      <c r="O1391" s="3">
        <f t="shared" ca="1" si="244"/>
        <v>4</v>
      </c>
      <c r="P1391" s="3">
        <f t="shared" ca="1" si="244"/>
        <v>5</v>
      </c>
    </row>
    <row r="1392" spans="1:16" x14ac:dyDescent="0.25">
      <c r="A1392" s="3">
        <f t="shared" ca="1" si="234"/>
        <v>380413619</v>
      </c>
      <c r="B1392" s="3">
        <f t="shared" ca="1" si="235"/>
        <v>1124</v>
      </c>
      <c r="C1392" s="1">
        <f t="shared" ca="1" si="236"/>
        <v>40113</v>
      </c>
      <c r="D1392" s="7">
        <f t="shared" ca="1" si="237"/>
        <v>2</v>
      </c>
      <c r="E1392" s="3" t="str">
        <f ca="1">VLOOKUP(D1392,State!$A$1:$B$9,2,0)</f>
        <v>QLD</v>
      </c>
      <c r="F1392" s="3">
        <f t="shared" ca="1" si="238"/>
        <v>555</v>
      </c>
      <c r="G1392" s="3" t="str">
        <f ca="1">VLOOKUP(F1392,Occupation!$A$1:$B$915,2,0)</f>
        <v>Arborist</v>
      </c>
      <c r="H1392" s="3">
        <f t="shared" ca="1" si="239"/>
        <v>6</v>
      </c>
      <c r="I1392" s="3">
        <f t="shared" ca="1" si="240"/>
        <v>57954.46</v>
      </c>
      <c r="J1392" s="3">
        <f t="shared" ca="1" si="241"/>
        <v>0.43108130561070923</v>
      </c>
      <c r="K1392" s="3">
        <f t="shared" ca="1" si="242"/>
        <v>5</v>
      </c>
      <c r="L1392" s="3" t="str">
        <f ca="1">VLOOKUP(K1392,Freq_Investment!$A$1:$B$8,2,0)</f>
        <v>Quarterly</v>
      </c>
      <c r="M1392" s="3" t="str">
        <f t="shared" ca="1" si="243"/>
        <v>Manual</v>
      </c>
      <c r="N1392" s="3">
        <f t="shared" ca="1" si="244"/>
        <v>5</v>
      </c>
      <c r="O1392" s="3">
        <f t="shared" ca="1" si="244"/>
        <v>4</v>
      </c>
      <c r="P1392" s="3">
        <f t="shared" ca="1" si="244"/>
        <v>5</v>
      </c>
    </row>
    <row r="1393" spans="1:16" x14ac:dyDescent="0.25">
      <c r="A1393" s="3">
        <f t="shared" ca="1" si="234"/>
        <v>782501159</v>
      </c>
      <c r="B1393" s="3">
        <f t="shared" ca="1" si="235"/>
        <v>999</v>
      </c>
      <c r="C1393" s="1">
        <f t="shared" ca="1" si="236"/>
        <v>43983</v>
      </c>
      <c r="D1393" s="7">
        <f t="shared" ca="1" si="237"/>
        <v>6</v>
      </c>
      <c r="E1393" s="3" t="str">
        <f ca="1">VLOOKUP(D1393,State!$A$1:$B$9,2,0)</f>
        <v>TAS</v>
      </c>
      <c r="F1393" s="3">
        <f t="shared" ca="1" si="238"/>
        <v>172</v>
      </c>
      <c r="G1393" s="3" t="str">
        <f ca="1">VLOOKUP(F1393,Occupation!$A$1:$B$915,2,0)</f>
        <v>Advertising Specialist</v>
      </c>
      <c r="H1393" s="3">
        <f t="shared" ca="1" si="239"/>
        <v>5</v>
      </c>
      <c r="I1393" s="3">
        <f t="shared" ca="1" si="240"/>
        <v>27350.17</v>
      </c>
      <c r="J1393" s="3">
        <f t="shared" ca="1" si="241"/>
        <v>0.40913796902066746</v>
      </c>
      <c r="K1393" s="3">
        <f t="shared" ca="1" si="242"/>
        <v>4</v>
      </c>
      <c r="L1393" s="3" t="str">
        <f ca="1">VLOOKUP(K1393,Freq_Investment!$A$1:$B$8,2,0)</f>
        <v>Monthly</v>
      </c>
      <c r="M1393" s="3" t="str">
        <f t="shared" ca="1" si="243"/>
        <v>Manual</v>
      </c>
      <c r="N1393" s="3">
        <f t="shared" ca="1" si="244"/>
        <v>4</v>
      </c>
      <c r="O1393" s="3">
        <f t="shared" ca="1" si="244"/>
        <v>3</v>
      </c>
      <c r="P1393" s="3">
        <f t="shared" ca="1" si="244"/>
        <v>5</v>
      </c>
    </row>
    <row r="1394" spans="1:16" x14ac:dyDescent="0.25">
      <c r="A1394" s="3">
        <f t="shared" ca="1" si="234"/>
        <v>696105589</v>
      </c>
      <c r="B1394" s="3">
        <f t="shared" ca="1" si="235"/>
        <v>6124</v>
      </c>
      <c r="C1394" s="1">
        <f t="shared" ca="1" si="236"/>
        <v>30972</v>
      </c>
      <c r="D1394" s="7">
        <f t="shared" ca="1" si="237"/>
        <v>3</v>
      </c>
      <c r="E1394" s="3" t="str">
        <f ca="1">VLOOKUP(D1394,State!$A$1:$B$9,2,0)</f>
        <v>SA</v>
      </c>
      <c r="F1394" s="3">
        <f t="shared" ca="1" si="238"/>
        <v>893</v>
      </c>
      <c r="G1394" s="3" t="str">
        <f ca="1">VLOOKUP(F1394,Occupation!$A$1:$B$915,2,0)</f>
        <v>Sugar Cane Farm Worker</v>
      </c>
      <c r="H1394" s="3">
        <f t="shared" ca="1" si="239"/>
        <v>7</v>
      </c>
      <c r="I1394" s="3">
        <f t="shared" ca="1" si="240"/>
        <v>23615.02</v>
      </c>
      <c r="J1394" s="3">
        <f t="shared" ca="1" si="241"/>
        <v>0.46465478623802381</v>
      </c>
      <c r="K1394" s="3">
        <f t="shared" ca="1" si="242"/>
        <v>7</v>
      </c>
      <c r="L1394" s="3" t="str">
        <f ca="1">VLOOKUP(K1394,Freq_Investment!$A$1:$B$8,2,0)</f>
        <v>Yearly</v>
      </c>
      <c r="M1394" s="3" t="str">
        <f t="shared" ca="1" si="243"/>
        <v>Manual</v>
      </c>
      <c r="N1394" s="3">
        <f t="shared" ca="1" si="244"/>
        <v>1</v>
      </c>
      <c r="O1394" s="3">
        <f t="shared" ca="1" si="244"/>
        <v>2</v>
      </c>
      <c r="P1394" s="3">
        <f t="shared" ca="1" si="244"/>
        <v>3</v>
      </c>
    </row>
    <row r="1395" spans="1:16" x14ac:dyDescent="0.25">
      <c r="A1395" s="3">
        <f t="shared" ca="1" si="234"/>
        <v>713336232</v>
      </c>
      <c r="B1395" s="3">
        <f t="shared" ca="1" si="235"/>
        <v>7378</v>
      </c>
      <c r="C1395" s="1">
        <f t="shared" ca="1" si="236"/>
        <v>44221</v>
      </c>
      <c r="D1395" s="7">
        <f t="shared" ca="1" si="237"/>
        <v>8</v>
      </c>
      <c r="E1395" s="3" t="str">
        <f ca="1">VLOOKUP(D1395,State!$A$1:$B$9,2,0)</f>
        <v>ACT</v>
      </c>
      <c r="F1395" s="3">
        <f t="shared" ca="1" si="238"/>
        <v>597</v>
      </c>
      <c r="G1395" s="3" t="str">
        <f ca="1">VLOOKUP(F1395,Occupation!$A$1:$B$915,2,0)</f>
        <v>Boat Builder and Repairer</v>
      </c>
      <c r="H1395" s="3">
        <f t="shared" ca="1" si="239"/>
        <v>6</v>
      </c>
      <c r="I1395" s="3">
        <f t="shared" ca="1" si="240"/>
        <v>79459.87</v>
      </c>
      <c r="J1395" s="3">
        <f t="shared" ca="1" si="241"/>
        <v>0.33776936315249784</v>
      </c>
      <c r="K1395" s="3">
        <f t="shared" ca="1" si="242"/>
        <v>5</v>
      </c>
      <c r="L1395" s="3" t="str">
        <f ca="1">VLOOKUP(K1395,Freq_Investment!$A$1:$B$8,2,0)</f>
        <v>Quarterly</v>
      </c>
      <c r="M1395" s="3" t="str">
        <f t="shared" ca="1" si="243"/>
        <v>Manual</v>
      </c>
      <c r="N1395" s="3">
        <f t="shared" ca="1" si="244"/>
        <v>2</v>
      </c>
      <c r="O1395" s="3">
        <f t="shared" ca="1" si="244"/>
        <v>3</v>
      </c>
      <c r="P1395" s="3">
        <f t="shared" ca="1" si="244"/>
        <v>4</v>
      </c>
    </row>
    <row r="1396" spans="1:16" x14ac:dyDescent="0.25">
      <c r="A1396" s="3">
        <f t="shared" ca="1" si="234"/>
        <v>390742765</v>
      </c>
      <c r="B1396" s="3">
        <f t="shared" ca="1" si="235"/>
        <v>7885</v>
      </c>
      <c r="C1396" s="1">
        <f t="shared" ca="1" si="236"/>
        <v>26680</v>
      </c>
      <c r="D1396" s="7">
        <f t="shared" ca="1" si="237"/>
        <v>1</v>
      </c>
      <c r="E1396" s="3" t="str">
        <f ca="1">VLOOKUP(D1396,State!$A$1:$B$9,2,0)</f>
        <v>NSW</v>
      </c>
      <c r="F1396" s="3">
        <f t="shared" ca="1" si="238"/>
        <v>483</v>
      </c>
      <c r="G1396" s="3" t="str">
        <f ca="1">VLOOKUP(F1396,Occupation!$A$1:$B$915,2,0)</f>
        <v>Pressure Welder</v>
      </c>
      <c r="H1396" s="3">
        <f t="shared" ca="1" si="239"/>
        <v>4</v>
      </c>
      <c r="I1396" s="3">
        <f t="shared" ca="1" si="240"/>
        <v>80068.59</v>
      </c>
      <c r="J1396" s="3">
        <f t="shared" ca="1" si="241"/>
        <v>0.37701750837748249</v>
      </c>
      <c r="K1396" s="3">
        <f t="shared" ca="1" si="242"/>
        <v>6</v>
      </c>
      <c r="L1396" s="3" t="str">
        <f ca="1">VLOOKUP(K1396,Freq_Investment!$A$1:$B$8,2,0)</f>
        <v>Half-yearly</v>
      </c>
      <c r="M1396" s="3" t="str">
        <f t="shared" ca="1" si="243"/>
        <v>Manual</v>
      </c>
      <c r="N1396" s="3">
        <f t="shared" ca="1" si="244"/>
        <v>1</v>
      </c>
      <c r="O1396" s="3">
        <f t="shared" ca="1" si="244"/>
        <v>3</v>
      </c>
      <c r="P1396" s="3">
        <f t="shared" ca="1" si="244"/>
        <v>4</v>
      </c>
    </row>
    <row r="1397" spans="1:16" x14ac:dyDescent="0.25">
      <c r="A1397" s="3">
        <f t="shared" ca="1" si="234"/>
        <v>826466089</v>
      </c>
      <c r="B1397" s="3">
        <f t="shared" ca="1" si="235"/>
        <v>6444</v>
      </c>
      <c r="C1397" s="1">
        <f t="shared" ca="1" si="236"/>
        <v>26265</v>
      </c>
      <c r="D1397" s="7">
        <f t="shared" ca="1" si="237"/>
        <v>6</v>
      </c>
      <c r="E1397" s="3" t="str">
        <f ca="1">VLOOKUP(D1397,State!$A$1:$B$9,2,0)</f>
        <v>TAS</v>
      </c>
      <c r="F1397" s="3">
        <f t="shared" ca="1" si="238"/>
        <v>238</v>
      </c>
      <c r="G1397" s="3" t="str">
        <f ca="1">VLOOKUP(F1397,Occupation!$A$1:$B$915,2,0)</f>
        <v>Conservation Officer</v>
      </c>
      <c r="H1397" s="3">
        <f t="shared" ca="1" si="239"/>
        <v>9</v>
      </c>
      <c r="I1397" s="3">
        <f t="shared" ca="1" si="240"/>
        <v>99756.7</v>
      </c>
      <c r="J1397" s="3">
        <f t="shared" ca="1" si="241"/>
        <v>8.6514097479504892E-2</v>
      </c>
      <c r="K1397" s="3">
        <f t="shared" ca="1" si="242"/>
        <v>2</v>
      </c>
      <c r="L1397" s="3" t="str">
        <f ca="1">VLOOKUP(K1397,Freq_Investment!$A$1:$B$8,2,0)</f>
        <v>Weekly</v>
      </c>
      <c r="M1397" s="3" t="str">
        <f t="shared" ca="1" si="243"/>
        <v>Auto</v>
      </c>
      <c r="N1397" s="3">
        <f t="shared" ca="1" si="244"/>
        <v>3</v>
      </c>
      <c r="O1397" s="3">
        <f t="shared" ca="1" si="244"/>
        <v>1</v>
      </c>
      <c r="P1397" s="3">
        <f t="shared" ca="1" si="244"/>
        <v>1</v>
      </c>
    </row>
    <row r="1398" spans="1:16" x14ac:dyDescent="0.25">
      <c r="A1398" s="3">
        <f t="shared" ca="1" si="234"/>
        <v>855472106</v>
      </c>
      <c r="B1398" s="3">
        <f t="shared" ca="1" si="235"/>
        <v>9932</v>
      </c>
      <c r="C1398" s="1">
        <f t="shared" ca="1" si="236"/>
        <v>33530</v>
      </c>
      <c r="D1398" s="7">
        <f t="shared" ca="1" si="237"/>
        <v>7</v>
      </c>
      <c r="E1398" s="3" t="str">
        <f ca="1">VLOOKUP(D1398,State!$A$1:$B$9,2,0)</f>
        <v>VIC</v>
      </c>
      <c r="F1398" s="3">
        <f t="shared" ca="1" si="238"/>
        <v>250</v>
      </c>
      <c r="G1398" s="3" t="str">
        <f ca="1">VLOOKUP(F1398,Occupation!$A$1:$B$915,2,0)</f>
        <v>Marine Biologist</v>
      </c>
      <c r="H1398" s="3">
        <f t="shared" ca="1" si="239"/>
        <v>10</v>
      </c>
      <c r="I1398" s="3">
        <f t="shared" ca="1" si="240"/>
        <v>99958.15</v>
      </c>
      <c r="J1398" s="3">
        <f t="shared" ca="1" si="241"/>
        <v>0.35986128065259754</v>
      </c>
      <c r="K1398" s="3">
        <f t="shared" ca="1" si="242"/>
        <v>1</v>
      </c>
      <c r="L1398" s="3" t="str">
        <f ca="1">VLOOKUP(K1398,Freq_Investment!$A$1:$B$8,2,0)</f>
        <v>Daily</v>
      </c>
      <c r="M1398" s="3" t="str">
        <f t="shared" ca="1" si="243"/>
        <v>Auto</v>
      </c>
      <c r="N1398" s="3">
        <f t="shared" ca="1" si="244"/>
        <v>3</v>
      </c>
      <c r="O1398" s="3">
        <f t="shared" ca="1" si="244"/>
        <v>2</v>
      </c>
      <c r="P1398" s="3">
        <f t="shared" ca="1" si="244"/>
        <v>3</v>
      </c>
    </row>
    <row r="1399" spans="1:16" x14ac:dyDescent="0.25">
      <c r="A1399" s="3">
        <f t="shared" ca="1" si="234"/>
        <v>979279557</v>
      </c>
      <c r="B1399" s="3">
        <f t="shared" ca="1" si="235"/>
        <v>1441</v>
      </c>
      <c r="C1399" s="1">
        <f t="shared" ca="1" si="236"/>
        <v>28877</v>
      </c>
      <c r="D1399" s="7">
        <f t="shared" ca="1" si="237"/>
        <v>4</v>
      </c>
      <c r="E1399" s="3" t="str">
        <f ca="1">VLOOKUP(D1399,State!$A$1:$B$9,2,0)</f>
        <v>WA</v>
      </c>
      <c r="F1399" s="3">
        <f t="shared" ca="1" si="238"/>
        <v>855</v>
      </c>
      <c r="G1399" s="3" t="str">
        <f ca="1">VLOOKUP(F1399,Occupation!$A$1:$B$915,2,0)</f>
        <v>Linemarker</v>
      </c>
      <c r="H1399" s="3">
        <f t="shared" ca="1" si="239"/>
        <v>7</v>
      </c>
      <c r="I1399" s="3">
        <f t="shared" ca="1" si="240"/>
        <v>59656.06</v>
      </c>
      <c r="J1399" s="3">
        <f t="shared" ca="1" si="241"/>
        <v>0.33948935220164178</v>
      </c>
      <c r="K1399" s="3">
        <f t="shared" ca="1" si="242"/>
        <v>3</v>
      </c>
      <c r="L1399" s="3" t="str">
        <f ca="1">VLOOKUP(K1399,Freq_Investment!$A$1:$B$8,2,0)</f>
        <v>Fortnightly</v>
      </c>
      <c r="M1399" s="3" t="str">
        <f t="shared" ca="1" si="243"/>
        <v>Auto</v>
      </c>
      <c r="N1399" s="3">
        <f t="shared" ca="1" si="244"/>
        <v>2</v>
      </c>
      <c r="O1399" s="3">
        <f t="shared" ca="1" si="244"/>
        <v>4</v>
      </c>
      <c r="P1399" s="3">
        <f t="shared" ca="1" si="244"/>
        <v>5</v>
      </c>
    </row>
    <row r="1400" spans="1:16" x14ac:dyDescent="0.25">
      <c r="A1400" s="3">
        <f t="shared" ca="1" si="234"/>
        <v>742299379</v>
      </c>
      <c r="B1400" s="3">
        <f t="shared" ca="1" si="235"/>
        <v>8134</v>
      </c>
      <c r="C1400" s="1">
        <f t="shared" ca="1" si="236"/>
        <v>35331</v>
      </c>
      <c r="D1400" s="7">
        <f t="shared" ca="1" si="237"/>
        <v>8</v>
      </c>
      <c r="E1400" s="3" t="str">
        <f ca="1">VLOOKUP(D1400,State!$A$1:$B$9,2,0)</f>
        <v>ACT</v>
      </c>
      <c r="F1400" s="3">
        <f t="shared" ca="1" si="238"/>
        <v>99</v>
      </c>
      <c r="G1400" s="3" t="str">
        <f ca="1">VLOOKUP(F1400,Occupation!$A$1:$B$915,2,0)</f>
        <v>Composer</v>
      </c>
      <c r="H1400" s="3">
        <f t="shared" ca="1" si="239"/>
        <v>4</v>
      </c>
      <c r="I1400" s="3">
        <f t="shared" ca="1" si="240"/>
        <v>91267.29</v>
      </c>
      <c r="J1400" s="3">
        <f t="shared" ca="1" si="241"/>
        <v>0.25064357162839351</v>
      </c>
      <c r="K1400" s="3">
        <f t="shared" ca="1" si="242"/>
        <v>5</v>
      </c>
      <c r="L1400" s="3" t="str">
        <f ca="1">VLOOKUP(K1400,Freq_Investment!$A$1:$B$8,2,0)</f>
        <v>Quarterly</v>
      </c>
      <c r="M1400" s="3" t="str">
        <f t="shared" ca="1" si="243"/>
        <v>Manual</v>
      </c>
      <c r="N1400" s="3">
        <f t="shared" ca="1" si="244"/>
        <v>2</v>
      </c>
      <c r="O1400" s="3">
        <f t="shared" ca="1" si="244"/>
        <v>1</v>
      </c>
      <c r="P1400" s="3">
        <f t="shared" ca="1" si="244"/>
        <v>2</v>
      </c>
    </row>
    <row r="1401" spans="1:16" x14ac:dyDescent="0.25">
      <c r="A1401" s="3">
        <f t="shared" ca="1" si="234"/>
        <v>913306065</v>
      </c>
      <c r="B1401" s="3">
        <f t="shared" ca="1" si="235"/>
        <v>9128</v>
      </c>
      <c r="C1401" s="1">
        <f t="shared" ca="1" si="236"/>
        <v>28527</v>
      </c>
      <c r="D1401" s="7">
        <f t="shared" ca="1" si="237"/>
        <v>2</v>
      </c>
      <c r="E1401" s="3" t="str">
        <f ca="1">VLOOKUP(D1401,State!$A$1:$B$9,2,0)</f>
        <v>QLD</v>
      </c>
      <c r="F1401" s="3">
        <f t="shared" ca="1" si="238"/>
        <v>424</v>
      </c>
      <c r="G1401" s="3" t="str">
        <f ca="1">VLOOKUP(F1401,Occupation!$A$1:$B$915,2,0)</f>
        <v>Cardiac Technician</v>
      </c>
      <c r="H1401" s="3">
        <f t="shared" ca="1" si="239"/>
        <v>4</v>
      </c>
      <c r="I1401" s="3">
        <f t="shared" ca="1" si="240"/>
        <v>68770.509999999995</v>
      </c>
      <c r="J1401" s="3">
        <f t="shared" ca="1" si="241"/>
        <v>8.2195496197867313E-2</v>
      </c>
      <c r="K1401" s="3">
        <f t="shared" ca="1" si="242"/>
        <v>7</v>
      </c>
      <c r="L1401" s="3" t="str">
        <f ca="1">VLOOKUP(K1401,Freq_Investment!$A$1:$B$8,2,0)</f>
        <v>Yearly</v>
      </c>
      <c r="M1401" s="3" t="str">
        <f t="shared" ca="1" si="243"/>
        <v>Auto</v>
      </c>
      <c r="N1401" s="3">
        <f t="shared" ca="1" si="244"/>
        <v>2</v>
      </c>
      <c r="O1401" s="3">
        <f t="shared" ca="1" si="244"/>
        <v>5</v>
      </c>
      <c r="P1401" s="3">
        <f t="shared" ca="1" si="244"/>
        <v>1</v>
      </c>
    </row>
    <row r="1402" spans="1:16" x14ac:dyDescent="0.25">
      <c r="A1402" s="3">
        <f t="shared" ca="1" si="234"/>
        <v>973344038</v>
      </c>
      <c r="B1402" s="3">
        <f t="shared" ca="1" si="235"/>
        <v>2817</v>
      </c>
      <c r="C1402" s="1">
        <f t="shared" ca="1" si="236"/>
        <v>37968</v>
      </c>
      <c r="D1402" s="7">
        <f t="shared" ca="1" si="237"/>
        <v>5</v>
      </c>
      <c r="E1402" s="3" t="str">
        <f ca="1">VLOOKUP(D1402,State!$A$1:$B$9,2,0)</f>
        <v>NT</v>
      </c>
      <c r="F1402" s="3">
        <f t="shared" ca="1" si="238"/>
        <v>288</v>
      </c>
      <c r="G1402" s="3" t="str">
        <f ca="1">VLOOKUP(F1402,Occupation!$A$1:$B$915,2,0)</f>
        <v>Sonographer</v>
      </c>
      <c r="H1402" s="3">
        <f t="shared" ca="1" si="239"/>
        <v>1</v>
      </c>
      <c r="I1402" s="3">
        <f t="shared" ca="1" si="240"/>
        <v>78137.759999999995</v>
      </c>
      <c r="J1402" s="3">
        <f t="shared" ca="1" si="241"/>
        <v>5.8699258082963834E-2</v>
      </c>
      <c r="K1402" s="3">
        <f t="shared" ca="1" si="242"/>
        <v>3</v>
      </c>
      <c r="L1402" s="3" t="str">
        <f ca="1">VLOOKUP(K1402,Freq_Investment!$A$1:$B$8,2,0)</f>
        <v>Fortnightly</v>
      </c>
      <c r="M1402" s="3" t="str">
        <f t="shared" ca="1" si="243"/>
        <v>Manual</v>
      </c>
      <c r="N1402" s="3">
        <f t="shared" ca="1" si="244"/>
        <v>2</v>
      </c>
      <c r="O1402" s="3">
        <f t="shared" ca="1" si="244"/>
        <v>1</v>
      </c>
      <c r="P1402" s="3">
        <f t="shared" ca="1" si="244"/>
        <v>2</v>
      </c>
    </row>
    <row r="1403" spans="1:16" x14ac:dyDescent="0.25">
      <c r="A1403" s="3">
        <f t="shared" ca="1" si="234"/>
        <v>169830949</v>
      </c>
      <c r="B1403" s="3">
        <f t="shared" ca="1" si="235"/>
        <v>8855</v>
      </c>
      <c r="C1403" s="1">
        <f t="shared" ca="1" si="236"/>
        <v>42352</v>
      </c>
      <c r="D1403" s="7">
        <f t="shared" ca="1" si="237"/>
        <v>8</v>
      </c>
      <c r="E1403" s="3" t="str">
        <f ca="1">VLOOKUP(D1403,State!$A$1:$B$9,2,0)</f>
        <v>ACT</v>
      </c>
      <c r="F1403" s="3">
        <f t="shared" ca="1" si="238"/>
        <v>353</v>
      </c>
      <c r="G1403" s="3" t="str">
        <f ca="1">VLOOKUP(F1403,Occupation!$A$1:$B$915,2,0)</f>
        <v>Registered Nurse (Child and Family Health)</v>
      </c>
      <c r="H1403" s="3">
        <f t="shared" ca="1" si="239"/>
        <v>4</v>
      </c>
      <c r="I1403" s="3">
        <f t="shared" ca="1" si="240"/>
        <v>83458.080000000002</v>
      </c>
      <c r="J1403" s="3">
        <f t="shared" ca="1" si="241"/>
        <v>0.2718696740723397</v>
      </c>
      <c r="K1403" s="3">
        <f t="shared" ca="1" si="242"/>
        <v>3</v>
      </c>
      <c r="L1403" s="3" t="str">
        <f ca="1">VLOOKUP(K1403,Freq_Investment!$A$1:$B$8,2,0)</f>
        <v>Fortnightly</v>
      </c>
      <c r="M1403" s="3" t="str">
        <f t="shared" ca="1" si="243"/>
        <v>Manual</v>
      </c>
      <c r="N1403" s="3">
        <f t="shared" ca="1" si="244"/>
        <v>3</v>
      </c>
      <c r="O1403" s="3">
        <f t="shared" ca="1" si="244"/>
        <v>2</v>
      </c>
      <c r="P1403" s="3">
        <f t="shared" ca="1" si="244"/>
        <v>3</v>
      </c>
    </row>
    <row r="1404" spans="1:16" x14ac:dyDescent="0.25">
      <c r="A1404" s="3">
        <f t="shared" ca="1" si="234"/>
        <v>451630696</v>
      </c>
      <c r="B1404" s="3">
        <f t="shared" ca="1" si="235"/>
        <v>8919</v>
      </c>
      <c r="C1404" s="1">
        <f t="shared" ca="1" si="236"/>
        <v>41628</v>
      </c>
      <c r="D1404" s="7">
        <f t="shared" ca="1" si="237"/>
        <v>5</v>
      </c>
      <c r="E1404" s="3" t="str">
        <f ca="1">VLOOKUP(D1404,State!$A$1:$B$9,2,0)</f>
        <v>NT</v>
      </c>
      <c r="F1404" s="3">
        <f t="shared" ca="1" si="238"/>
        <v>243</v>
      </c>
      <c r="G1404" s="3" t="str">
        <f ca="1">VLOOKUP(F1404,Occupation!$A$1:$B$915,2,0)</f>
        <v>Geologist</v>
      </c>
      <c r="H1404" s="3">
        <f t="shared" ca="1" si="239"/>
        <v>7</v>
      </c>
      <c r="I1404" s="3">
        <f t="shared" ca="1" si="240"/>
        <v>72072.38</v>
      </c>
      <c r="J1404" s="3">
        <f t="shared" ca="1" si="241"/>
        <v>0.32574366956143763</v>
      </c>
      <c r="K1404" s="3">
        <f t="shared" ca="1" si="242"/>
        <v>3</v>
      </c>
      <c r="L1404" s="3" t="str">
        <f ca="1">VLOOKUP(K1404,Freq_Investment!$A$1:$B$8,2,0)</f>
        <v>Fortnightly</v>
      </c>
      <c r="M1404" s="3" t="str">
        <f t="shared" ca="1" si="243"/>
        <v>Auto</v>
      </c>
      <c r="N1404" s="3">
        <f t="shared" ca="1" si="244"/>
        <v>2</v>
      </c>
      <c r="O1404" s="3">
        <f t="shared" ca="1" si="244"/>
        <v>3</v>
      </c>
      <c r="P1404" s="3">
        <f t="shared" ca="1" si="244"/>
        <v>5</v>
      </c>
    </row>
    <row r="1405" spans="1:16" x14ac:dyDescent="0.25">
      <c r="A1405" s="3">
        <f t="shared" ca="1" si="234"/>
        <v>664572395</v>
      </c>
      <c r="B1405" s="3">
        <f t="shared" ca="1" si="235"/>
        <v>6960</v>
      </c>
      <c r="C1405" s="1">
        <f t="shared" ca="1" si="236"/>
        <v>35371</v>
      </c>
      <c r="D1405" s="7">
        <f t="shared" ca="1" si="237"/>
        <v>6</v>
      </c>
      <c r="E1405" s="3" t="str">
        <f ca="1">VLOOKUP(D1405,State!$A$1:$B$9,2,0)</f>
        <v>TAS</v>
      </c>
      <c r="F1405" s="3">
        <f t="shared" ca="1" si="238"/>
        <v>721</v>
      </c>
      <c r="G1405" s="3" t="str">
        <f ca="1">VLOOKUP(F1405,Occupation!$A$1:$B$915,2,0)</f>
        <v>General Clerk</v>
      </c>
      <c r="H1405" s="3">
        <f t="shared" ca="1" si="239"/>
        <v>1</v>
      </c>
      <c r="I1405" s="3">
        <f t="shared" ca="1" si="240"/>
        <v>86672.46</v>
      </c>
      <c r="J1405" s="3">
        <f t="shared" ca="1" si="241"/>
        <v>0.32992866607327714</v>
      </c>
      <c r="K1405" s="3">
        <f t="shared" ca="1" si="242"/>
        <v>4</v>
      </c>
      <c r="L1405" s="3" t="str">
        <f ca="1">VLOOKUP(K1405,Freq_Investment!$A$1:$B$8,2,0)</f>
        <v>Monthly</v>
      </c>
      <c r="M1405" s="3" t="str">
        <f t="shared" ca="1" si="243"/>
        <v>Manual</v>
      </c>
      <c r="N1405" s="3">
        <f t="shared" ca="1" si="244"/>
        <v>4</v>
      </c>
      <c r="O1405" s="3">
        <f t="shared" ca="1" si="244"/>
        <v>3</v>
      </c>
      <c r="P1405" s="3">
        <f t="shared" ca="1" si="244"/>
        <v>3</v>
      </c>
    </row>
    <row r="1406" spans="1:16" x14ac:dyDescent="0.25">
      <c r="A1406" s="3">
        <f t="shared" ca="1" si="234"/>
        <v>974217741</v>
      </c>
      <c r="B1406" s="3">
        <f t="shared" ca="1" si="235"/>
        <v>122</v>
      </c>
      <c r="C1406" s="1">
        <f t="shared" ca="1" si="236"/>
        <v>26430</v>
      </c>
      <c r="D1406" s="7">
        <f t="shared" ca="1" si="237"/>
        <v>7</v>
      </c>
      <c r="E1406" s="3" t="str">
        <f ca="1">VLOOKUP(D1406,State!$A$1:$B$9,2,0)</f>
        <v>VIC</v>
      </c>
      <c r="F1406" s="3">
        <f t="shared" ca="1" si="238"/>
        <v>41</v>
      </c>
      <c r="G1406" s="3" t="str">
        <f ca="1">VLOOKUP(F1406,Occupation!$A$1:$B$915,2,0)</f>
        <v>Wholesaler</v>
      </c>
      <c r="H1406" s="3">
        <f t="shared" ca="1" si="239"/>
        <v>9</v>
      </c>
      <c r="I1406" s="3">
        <f t="shared" ca="1" si="240"/>
        <v>2721.32</v>
      </c>
      <c r="J1406" s="3">
        <f t="shared" ca="1" si="241"/>
        <v>0.47814898413491103</v>
      </c>
      <c r="K1406" s="3">
        <f t="shared" ca="1" si="242"/>
        <v>3</v>
      </c>
      <c r="L1406" s="3" t="str">
        <f ca="1">VLOOKUP(K1406,Freq_Investment!$A$1:$B$8,2,0)</f>
        <v>Fortnightly</v>
      </c>
      <c r="M1406" s="3" t="str">
        <f t="shared" ca="1" si="243"/>
        <v>Auto</v>
      </c>
      <c r="N1406" s="3">
        <f t="shared" ca="1" si="244"/>
        <v>3</v>
      </c>
      <c r="O1406" s="3">
        <f t="shared" ca="1" si="244"/>
        <v>2</v>
      </c>
      <c r="P1406" s="3">
        <f t="shared" ca="1" si="244"/>
        <v>3</v>
      </c>
    </row>
    <row r="1407" spans="1:16" x14ac:dyDescent="0.25">
      <c r="A1407" s="3">
        <f t="shared" ca="1" si="234"/>
        <v>95392665</v>
      </c>
      <c r="B1407" s="3">
        <f t="shared" ca="1" si="235"/>
        <v>504</v>
      </c>
      <c r="C1407" s="1">
        <f t="shared" ca="1" si="236"/>
        <v>28545</v>
      </c>
      <c r="D1407" s="7">
        <f t="shared" ca="1" si="237"/>
        <v>3</v>
      </c>
      <c r="E1407" s="3" t="str">
        <f ca="1">VLOOKUP(D1407,State!$A$1:$B$9,2,0)</f>
        <v>SA</v>
      </c>
      <c r="F1407" s="3">
        <f t="shared" ca="1" si="238"/>
        <v>55</v>
      </c>
      <c r="G1407" s="3" t="str">
        <f ca="1">VLOOKUP(F1407,Occupation!$A$1:$B$915,2,0)</f>
        <v>Faculty Head</v>
      </c>
      <c r="H1407" s="3">
        <f t="shared" ca="1" si="239"/>
        <v>8</v>
      </c>
      <c r="I1407" s="3">
        <f t="shared" ca="1" si="240"/>
        <v>76231.679999999993</v>
      </c>
      <c r="J1407" s="3">
        <f t="shared" ca="1" si="241"/>
        <v>0.22872045951633568</v>
      </c>
      <c r="K1407" s="3">
        <f t="shared" ca="1" si="242"/>
        <v>4</v>
      </c>
      <c r="L1407" s="3" t="str">
        <f ca="1">VLOOKUP(K1407,Freq_Investment!$A$1:$B$8,2,0)</f>
        <v>Monthly</v>
      </c>
      <c r="M1407" s="3" t="str">
        <f t="shared" ca="1" si="243"/>
        <v>Auto</v>
      </c>
      <c r="N1407" s="3">
        <f t="shared" ca="1" si="244"/>
        <v>1</v>
      </c>
      <c r="O1407" s="3">
        <f t="shared" ca="1" si="244"/>
        <v>3</v>
      </c>
      <c r="P1407" s="3">
        <f t="shared" ca="1" si="244"/>
        <v>2</v>
      </c>
    </row>
    <row r="1408" spans="1:16" x14ac:dyDescent="0.25">
      <c r="A1408" s="3">
        <f t="shared" ca="1" si="234"/>
        <v>753509059</v>
      </c>
      <c r="B1408" s="3">
        <f t="shared" ca="1" si="235"/>
        <v>5655</v>
      </c>
      <c r="C1408" s="1">
        <f t="shared" ca="1" si="236"/>
        <v>32200</v>
      </c>
      <c r="D1408" s="7">
        <f t="shared" ca="1" si="237"/>
        <v>6</v>
      </c>
      <c r="E1408" s="3" t="str">
        <f ca="1">VLOOKUP(D1408,State!$A$1:$B$9,2,0)</f>
        <v>TAS</v>
      </c>
      <c r="F1408" s="3">
        <f t="shared" ca="1" si="238"/>
        <v>579</v>
      </c>
      <c r="G1408" s="3" t="str">
        <f ca="1">VLOOKUP(F1408,Occupation!$A$1:$B$915,2,0)</f>
        <v>Graphic Pre-press Trades Worker</v>
      </c>
      <c r="H1408" s="3">
        <f t="shared" ca="1" si="239"/>
        <v>4</v>
      </c>
      <c r="I1408" s="3">
        <f t="shared" ca="1" si="240"/>
        <v>36402.839999999997</v>
      </c>
      <c r="J1408" s="3">
        <f t="shared" ca="1" si="241"/>
        <v>0.17031862587328861</v>
      </c>
      <c r="K1408" s="3">
        <f t="shared" ca="1" si="242"/>
        <v>3</v>
      </c>
      <c r="L1408" s="3" t="str">
        <f ca="1">VLOOKUP(K1408,Freq_Investment!$A$1:$B$8,2,0)</f>
        <v>Fortnightly</v>
      </c>
      <c r="M1408" s="3" t="str">
        <f t="shared" ca="1" si="243"/>
        <v>Manual</v>
      </c>
      <c r="N1408" s="3">
        <f t="shared" ca="1" si="244"/>
        <v>3</v>
      </c>
      <c r="O1408" s="3">
        <f t="shared" ca="1" si="244"/>
        <v>5</v>
      </c>
      <c r="P1408" s="3">
        <f t="shared" ca="1" si="244"/>
        <v>4</v>
      </c>
    </row>
    <row r="1409" spans="1:16" x14ac:dyDescent="0.25">
      <c r="A1409" s="3">
        <f t="shared" ca="1" si="234"/>
        <v>362704267</v>
      </c>
      <c r="B1409" s="3">
        <f t="shared" ca="1" si="235"/>
        <v>3211</v>
      </c>
      <c r="C1409" s="1">
        <f t="shared" ca="1" si="236"/>
        <v>25928</v>
      </c>
      <c r="D1409" s="7">
        <f t="shared" ca="1" si="237"/>
        <v>7</v>
      </c>
      <c r="E1409" s="3" t="str">
        <f ca="1">VLOOKUP(D1409,State!$A$1:$B$9,2,0)</f>
        <v>VIC</v>
      </c>
      <c r="F1409" s="3">
        <f t="shared" ca="1" si="238"/>
        <v>280</v>
      </c>
      <c r="G1409" s="3" t="str">
        <f ca="1">VLOOKUP(F1409,Occupation!$A$1:$B$915,2,0)</f>
        <v>Music Teacher (Private Tuition)</v>
      </c>
      <c r="H1409" s="3">
        <f t="shared" ca="1" si="239"/>
        <v>6</v>
      </c>
      <c r="I1409" s="3">
        <f t="shared" ca="1" si="240"/>
        <v>89069.87</v>
      </c>
      <c r="J1409" s="3">
        <f t="shared" ca="1" si="241"/>
        <v>0.13986537161529061</v>
      </c>
      <c r="K1409" s="3">
        <f t="shared" ca="1" si="242"/>
        <v>3</v>
      </c>
      <c r="L1409" s="3" t="str">
        <f ca="1">VLOOKUP(K1409,Freq_Investment!$A$1:$B$8,2,0)</f>
        <v>Fortnightly</v>
      </c>
      <c r="M1409" s="3" t="str">
        <f t="shared" ca="1" si="243"/>
        <v>Manual</v>
      </c>
      <c r="N1409" s="3">
        <f t="shared" ca="1" si="244"/>
        <v>1</v>
      </c>
      <c r="O1409" s="3">
        <f t="shared" ca="1" si="244"/>
        <v>2</v>
      </c>
      <c r="P1409" s="3">
        <f t="shared" ca="1" si="244"/>
        <v>2</v>
      </c>
    </row>
    <row r="1410" spans="1:16" x14ac:dyDescent="0.25">
      <c r="A1410" s="3">
        <f t="shared" ca="1" si="234"/>
        <v>628667408</v>
      </c>
      <c r="B1410" s="3">
        <f t="shared" ca="1" si="235"/>
        <v>4421</v>
      </c>
      <c r="C1410" s="1">
        <f t="shared" ca="1" si="236"/>
        <v>32503</v>
      </c>
      <c r="D1410" s="7">
        <f t="shared" ca="1" si="237"/>
        <v>1</v>
      </c>
      <c r="E1410" s="3" t="str">
        <f ca="1">VLOOKUP(D1410,State!$A$1:$B$9,2,0)</f>
        <v>NSW</v>
      </c>
      <c r="F1410" s="3">
        <f t="shared" ca="1" si="238"/>
        <v>73</v>
      </c>
      <c r="G1410" s="3" t="str">
        <f ca="1">VLOOKUP(F1410,Occupation!$A$1:$B$915,2,0)</f>
        <v>Accommodation and Hospitality Managers nec</v>
      </c>
      <c r="H1410" s="3">
        <f t="shared" ca="1" si="239"/>
        <v>10</v>
      </c>
      <c r="I1410" s="3">
        <f t="shared" ca="1" si="240"/>
        <v>84924.4</v>
      </c>
      <c r="J1410" s="3">
        <f t="shared" ca="1" si="241"/>
        <v>7.155663604291379E-2</v>
      </c>
      <c r="K1410" s="3">
        <f t="shared" ca="1" si="242"/>
        <v>5</v>
      </c>
      <c r="L1410" s="3" t="str">
        <f ca="1">VLOOKUP(K1410,Freq_Investment!$A$1:$B$8,2,0)</f>
        <v>Quarterly</v>
      </c>
      <c r="M1410" s="3" t="str">
        <f t="shared" ca="1" si="243"/>
        <v>Auto</v>
      </c>
      <c r="N1410" s="3">
        <f t="shared" ca="1" si="244"/>
        <v>4</v>
      </c>
      <c r="O1410" s="3">
        <f t="shared" ca="1" si="244"/>
        <v>2</v>
      </c>
      <c r="P1410" s="3">
        <f t="shared" ca="1" si="244"/>
        <v>3</v>
      </c>
    </row>
    <row r="1411" spans="1:16" x14ac:dyDescent="0.25">
      <c r="A1411" s="3">
        <f t="shared" ref="A1411:A1474" ca="1" si="245">RANDBETWEEN(10000000,1000000000)</f>
        <v>801842491</v>
      </c>
      <c r="B1411" s="3">
        <f t="shared" ref="B1411:B1474" ca="1" si="246">RANDBETWEEN(1,10000)</f>
        <v>2508</v>
      </c>
      <c r="C1411" s="1">
        <f t="shared" ref="C1411:C1474" ca="1" si="247">DATE(RANDBETWEEN(1970,2021),RANDBETWEEN(1,12),RANDBETWEEN(1,28))</f>
        <v>36153</v>
      </c>
      <c r="D1411" s="7">
        <f t="shared" ref="D1411:D1474" ca="1" si="248">RANDBETWEEN(1,8)</f>
        <v>2</v>
      </c>
      <c r="E1411" s="3" t="str">
        <f ca="1">VLOOKUP(D1411,State!$A$1:$B$9,2,0)</f>
        <v>QLD</v>
      </c>
      <c r="F1411" s="3">
        <f t="shared" ref="F1411:F1474" ca="1" si="249">RANDBETWEEN(1,914)</f>
        <v>815</v>
      </c>
      <c r="G1411" s="3" t="str">
        <f ca="1">VLOOKUP(F1411,Occupation!$A$1:$B$915,2,0)</f>
        <v>Plastics and Rubber Production Machine Operators nec</v>
      </c>
      <c r="H1411" s="3">
        <f t="shared" ref="H1411:H1474" ca="1" si="250">RANDBETWEEN(1,10)</f>
        <v>9</v>
      </c>
      <c r="I1411" s="3">
        <f t="shared" ref="I1411:I1474" ca="1" si="251">ROUND(RAND()*100000,2)</f>
        <v>78328.350000000006</v>
      </c>
      <c r="J1411" s="3">
        <f t="shared" ref="J1411:J1474" ca="1" si="252">RAND()/2</f>
        <v>1.5092046213987242E-2</v>
      </c>
      <c r="K1411" s="3">
        <f t="shared" ref="K1411:K1474" ca="1" si="253">RANDBETWEEN(1,7)</f>
        <v>5</v>
      </c>
      <c r="L1411" s="3" t="str">
        <f ca="1">VLOOKUP(K1411,Freq_Investment!$A$1:$B$8,2,0)</f>
        <v>Quarterly</v>
      </c>
      <c r="M1411" s="3" t="str">
        <f t="shared" ref="M1411:M1474" ca="1" si="254">IF(RANDBETWEEN(1,2)&gt;1,"Auto","Manual")</f>
        <v>Manual</v>
      </c>
      <c r="N1411" s="3">
        <f t="shared" ca="1" si="244"/>
        <v>5</v>
      </c>
      <c r="O1411" s="3">
        <f t="shared" ca="1" si="244"/>
        <v>4</v>
      </c>
      <c r="P1411" s="3">
        <f t="shared" ca="1" si="244"/>
        <v>3</v>
      </c>
    </row>
    <row r="1412" spans="1:16" x14ac:dyDescent="0.25">
      <c r="A1412" s="3">
        <f t="shared" ca="1" si="245"/>
        <v>915904199</v>
      </c>
      <c r="B1412" s="3">
        <f t="shared" ca="1" si="246"/>
        <v>1766</v>
      </c>
      <c r="C1412" s="1">
        <f t="shared" ca="1" si="247"/>
        <v>39206</v>
      </c>
      <c r="D1412" s="7">
        <f t="shared" ca="1" si="248"/>
        <v>3</v>
      </c>
      <c r="E1412" s="3" t="str">
        <f ca="1">VLOOKUP(D1412,State!$A$1:$B$9,2,0)</f>
        <v>SA</v>
      </c>
      <c r="F1412" s="3">
        <f t="shared" ca="1" si="249"/>
        <v>600</v>
      </c>
      <c r="G1412" s="3" t="str">
        <f ca="1">VLOOKUP(F1412,Occupation!$A$1:$B$915,2,0)</f>
        <v>Gas or Petroleum Operator</v>
      </c>
      <c r="H1412" s="3">
        <f t="shared" ca="1" si="250"/>
        <v>7</v>
      </c>
      <c r="I1412" s="3">
        <f t="shared" ca="1" si="251"/>
        <v>72567.009999999995</v>
      </c>
      <c r="J1412" s="3">
        <f t="shared" ca="1" si="252"/>
        <v>3.5243176096817486E-2</v>
      </c>
      <c r="K1412" s="3">
        <f t="shared" ca="1" si="253"/>
        <v>3</v>
      </c>
      <c r="L1412" s="3" t="str">
        <f ca="1">VLOOKUP(K1412,Freq_Investment!$A$1:$B$8,2,0)</f>
        <v>Fortnightly</v>
      </c>
      <c r="M1412" s="3" t="str">
        <f t="shared" ca="1" si="254"/>
        <v>Auto</v>
      </c>
      <c r="N1412" s="3">
        <f t="shared" ca="1" si="244"/>
        <v>5</v>
      </c>
      <c r="O1412" s="3">
        <f t="shared" ca="1" si="244"/>
        <v>3</v>
      </c>
      <c r="P1412" s="3">
        <f t="shared" ca="1" si="244"/>
        <v>4</v>
      </c>
    </row>
    <row r="1413" spans="1:16" x14ac:dyDescent="0.25">
      <c r="A1413" s="3">
        <f t="shared" ca="1" si="245"/>
        <v>944090615</v>
      </c>
      <c r="B1413" s="3">
        <f t="shared" ca="1" si="246"/>
        <v>6855</v>
      </c>
      <c r="C1413" s="1">
        <f t="shared" ca="1" si="247"/>
        <v>34236</v>
      </c>
      <c r="D1413" s="7">
        <f t="shared" ca="1" si="248"/>
        <v>2</v>
      </c>
      <c r="E1413" s="3" t="str">
        <f ca="1">VLOOKUP(D1413,State!$A$1:$B$9,2,0)</f>
        <v>QLD</v>
      </c>
      <c r="F1413" s="3">
        <f t="shared" ca="1" si="249"/>
        <v>598</v>
      </c>
      <c r="G1413" s="3" t="str">
        <f ca="1">VLOOKUP(F1413,Occupation!$A$1:$B$915,2,0)</f>
        <v>Shipwright</v>
      </c>
      <c r="H1413" s="3">
        <f t="shared" ca="1" si="250"/>
        <v>10</v>
      </c>
      <c r="I1413" s="3">
        <f t="shared" ca="1" si="251"/>
        <v>54647.24</v>
      </c>
      <c r="J1413" s="3">
        <f t="shared" ca="1" si="252"/>
        <v>0.28759742396844384</v>
      </c>
      <c r="K1413" s="3">
        <f t="shared" ca="1" si="253"/>
        <v>7</v>
      </c>
      <c r="L1413" s="3" t="str">
        <f ca="1">VLOOKUP(K1413,Freq_Investment!$A$1:$B$8,2,0)</f>
        <v>Yearly</v>
      </c>
      <c r="M1413" s="3" t="str">
        <f t="shared" ca="1" si="254"/>
        <v>Auto</v>
      </c>
      <c r="N1413" s="3">
        <f t="shared" ca="1" si="244"/>
        <v>4</v>
      </c>
      <c r="O1413" s="3">
        <f t="shared" ca="1" si="244"/>
        <v>3</v>
      </c>
      <c r="P1413" s="3">
        <f t="shared" ca="1" si="244"/>
        <v>5</v>
      </c>
    </row>
    <row r="1414" spans="1:16" x14ac:dyDescent="0.25">
      <c r="A1414" s="3">
        <f t="shared" ca="1" si="245"/>
        <v>958954277</v>
      </c>
      <c r="B1414" s="3">
        <f t="shared" ca="1" si="246"/>
        <v>7550</v>
      </c>
      <c r="C1414" s="1">
        <f t="shared" ca="1" si="247"/>
        <v>43194</v>
      </c>
      <c r="D1414" s="7">
        <f t="shared" ca="1" si="248"/>
        <v>5</v>
      </c>
      <c r="E1414" s="3" t="str">
        <f ca="1">VLOOKUP(D1414,State!$A$1:$B$9,2,0)</f>
        <v>NT</v>
      </c>
      <c r="F1414" s="3">
        <f t="shared" ca="1" si="249"/>
        <v>900</v>
      </c>
      <c r="G1414" s="3" t="str">
        <f ca="1">VLOOKUP(F1414,Occupation!$A$1:$B$915,2,0)</f>
        <v>Poultry Farm Worker</v>
      </c>
      <c r="H1414" s="3">
        <f t="shared" ca="1" si="250"/>
        <v>8</v>
      </c>
      <c r="I1414" s="3">
        <f t="shared" ca="1" si="251"/>
        <v>32090.55</v>
      </c>
      <c r="J1414" s="3">
        <f t="shared" ca="1" si="252"/>
        <v>0.488759832927607</v>
      </c>
      <c r="K1414" s="3">
        <f t="shared" ca="1" si="253"/>
        <v>4</v>
      </c>
      <c r="L1414" s="3" t="str">
        <f ca="1">VLOOKUP(K1414,Freq_Investment!$A$1:$B$8,2,0)</f>
        <v>Monthly</v>
      </c>
      <c r="M1414" s="3" t="str">
        <f t="shared" ca="1" si="254"/>
        <v>Manual</v>
      </c>
      <c r="N1414" s="3">
        <f t="shared" ca="1" si="244"/>
        <v>2</v>
      </c>
      <c r="O1414" s="3">
        <f t="shared" ca="1" si="244"/>
        <v>3</v>
      </c>
      <c r="P1414" s="3">
        <f t="shared" ca="1" si="244"/>
        <v>5</v>
      </c>
    </row>
    <row r="1415" spans="1:16" x14ac:dyDescent="0.25">
      <c r="A1415" s="3">
        <f t="shared" ca="1" si="245"/>
        <v>85219925</v>
      </c>
      <c r="B1415" s="3">
        <f t="shared" ca="1" si="246"/>
        <v>1484</v>
      </c>
      <c r="C1415" s="1">
        <f t="shared" ca="1" si="247"/>
        <v>41989</v>
      </c>
      <c r="D1415" s="7">
        <f t="shared" ca="1" si="248"/>
        <v>7</v>
      </c>
      <c r="E1415" s="3" t="str">
        <f ca="1">VLOOKUP(D1415,State!$A$1:$B$9,2,0)</f>
        <v>VIC</v>
      </c>
      <c r="F1415" s="3">
        <f t="shared" ca="1" si="249"/>
        <v>707</v>
      </c>
      <c r="G1415" s="3" t="str">
        <f ca="1">VLOOKUP(F1415,Occupation!$A$1:$B$915,2,0)</f>
        <v>Other Sports Official</v>
      </c>
      <c r="H1415" s="3">
        <f t="shared" ca="1" si="250"/>
        <v>5</v>
      </c>
      <c r="I1415" s="3">
        <f t="shared" ca="1" si="251"/>
        <v>7723.98</v>
      </c>
      <c r="J1415" s="3">
        <f t="shared" ca="1" si="252"/>
        <v>0.21401475208026022</v>
      </c>
      <c r="K1415" s="3">
        <f t="shared" ca="1" si="253"/>
        <v>4</v>
      </c>
      <c r="L1415" s="3" t="str">
        <f ca="1">VLOOKUP(K1415,Freq_Investment!$A$1:$B$8,2,0)</f>
        <v>Monthly</v>
      </c>
      <c r="M1415" s="3" t="str">
        <f t="shared" ca="1" si="254"/>
        <v>Auto</v>
      </c>
      <c r="N1415" s="3">
        <f t="shared" ca="1" si="244"/>
        <v>5</v>
      </c>
      <c r="O1415" s="3">
        <f t="shared" ca="1" si="244"/>
        <v>3</v>
      </c>
      <c r="P1415" s="3">
        <f t="shared" ca="1" si="244"/>
        <v>3</v>
      </c>
    </row>
    <row r="1416" spans="1:16" x14ac:dyDescent="0.25">
      <c r="A1416" s="3">
        <f t="shared" ca="1" si="245"/>
        <v>691323110</v>
      </c>
      <c r="B1416" s="3">
        <f t="shared" ca="1" si="246"/>
        <v>1348</v>
      </c>
      <c r="C1416" s="1">
        <f t="shared" ca="1" si="247"/>
        <v>35880</v>
      </c>
      <c r="D1416" s="7">
        <f t="shared" ca="1" si="248"/>
        <v>2</v>
      </c>
      <c r="E1416" s="3" t="str">
        <f ca="1">VLOOKUP(D1416,State!$A$1:$B$9,2,0)</f>
        <v>QLD</v>
      </c>
      <c r="F1416" s="3">
        <f t="shared" ca="1" si="249"/>
        <v>912</v>
      </c>
      <c r="G1416" s="3" t="str">
        <f ca="1">VLOOKUP(F1416,Occupation!$A$1:$B$915,2,0)</f>
        <v>Tyre Fitter</v>
      </c>
      <c r="H1416" s="3">
        <f t="shared" ca="1" si="250"/>
        <v>7</v>
      </c>
      <c r="I1416" s="3">
        <f t="shared" ca="1" si="251"/>
        <v>49353.65</v>
      </c>
      <c r="J1416" s="3">
        <f t="shared" ca="1" si="252"/>
        <v>0.40493062071385827</v>
      </c>
      <c r="K1416" s="3">
        <f t="shared" ca="1" si="253"/>
        <v>7</v>
      </c>
      <c r="L1416" s="3" t="str">
        <f ca="1">VLOOKUP(K1416,Freq_Investment!$A$1:$B$8,2,0)</f>
        <v>Yearly</v>
      </c>
      <c r="M1416" s="3" t="str">
        <f t="shared" ca="1" si="254"/>
        <v>Manual</v>
      </c>
      <c r="N1416" s="3">
        <f t="shared" ca="1" si="244"/>
        <v>4</v>
      </c>
      <c r="O1416" s="3">
        <f t="shared" ca="1" si="244"/>
        <v>4</v>
      </c>
      <c r="P1416" s="3">
        <f t="shared" ca="1" si="244"/>
        <v>4</v>
      </c>
    </row>
    <row r="1417" spans="1:16" x14ac:dyDescent="0.25">
      <c r="A1417" s="3">
        <f t="shared" ca="1" si="245"/>
        <v>153805313</v>
      </c>
      <c r="B1417" s="3">
        <f t="shared" ca="1" si="246"/>
        <v>6954</v>
      </c>
      <c r="C1417" s="1">
        <f t="shared" ca="1" si="247"/>
        <v>40471</v>
      </c>
      <c r="D1417" s="7">
        <f t="shared" ca="1" si="248"/>
        <v>8</v>
      </c>
      <c r="E1417" s="3" t="str">
        <f ca="1">VLOOKUP(D1417,State!$A$1:$B$9,2,0)</f>
        <v>ACT</v>
      </c>
      <c r="F1417" s="3">
        <f t="shared" ca="1" si="249"/>
        <v>836</v>
      </c>
      <c r="G1417" s="3" t="str">
        <f ca="1">VLOOKUP(F1417,Occupation!$A$1:$B$915,2,0)</f>
        <v>Cement Production Plant Operator</v>
      </c>
      <c r="H1417" s="3">
        <f t="shared" ca="1" si="250"/>
        <v>7</v>
      </c>
      <c r="I1417" s="3">
        <f t="shared" ca="1" si="251"/>
        <v>16918.689999999999</v>
      </c>
      <c r="J1417" s="3">
        <f t="shared" ca="1" si="252"/>
        <v>0.25002414656848759</v>
      </c>
      <c r="K1417" s="3">
        <f t="shared" ca="1" si="253"/>
        <v>1</v>
      </c>
      <c r="L1417" s="3" t="str">
        <f ca="1">VLOOKUP(K1417,Freq_Investment!$A$1:$B$8,2,0)</f>
        <v>Daily</v>
      </c>
      <c r="M1417" s="3" t="str">
        <f t="shared" ca="1" si="254"/>
        <v>Manual</v>
      </c>
      <c r="N1417" s="3">
        <f t="shared" ca="1" si="244"/>
        <v>1</v>
      </c>
      <c r="O1417" s="3">
        <f t="shared" ca="1" si="244"/>
        <v>3</v>
      </c>
      <c r="P1417" s="3">
        <f t="shared" ca="1" si="244"/>
        <v>2</v>
      </c>
    </row>
    <row r="1418" spans="1:16" x14ac:dyDescent="0.25">
      <c r="A1418" s="3">
        <f t="shared" ca="1" si="245"/>
        <v>610561463</v>
      </c>
      <c r="B1418" s="3">
        <f t="shared" ca="1" si="246"/>
        <v>6727</v>
      </c>
      <c r="C1418" s="1">
        <f t="shared" ca="1" si="247"/>
        <v>35718</v>
      </c>
      <c r="D1418" s="7">
        <f t="shared" ca="1" si="248"/>
        <v>6</v>
      </c>
      <c r="E1418" s="3" t="str">
        <f ca="1">VLOOKUP(D1418,State!$A$1:$B$9,2,0)</f>
        <v>TAS</v>
      </c>
      <c r="F1418" s="3">
        <f t="shared" ca="1" si="249"/>
        <v>903</v>
      </c>
      <c r="G1418" s="3" t="str">
        <f ca="1">VLOOKUP(F1418,Occupation!$A$1:$B$915,2,0)</f>
        <v>Logging Assistant</v>
      </c>
      <c r="H1418" s="3">
        <f t="shared" ca="1" si="250"/>
        <v>6</v>
      </c>
      <c r="I1418" s="3">
        <f t="shared" ca="1" si="251"/>
        <v>40406.239999999998</v>
      </c>
      <c r="J1418" s="3">
        <f t="shared" ca="1" si="252"/>
        <v>0.13108781012003201</v>
      </c>
      <c r="K1418" s="3">
        <f t="shared" ca="1" si="253"/>
        <v>4</v>
      </c>
      <c r="L1418" s="3" t="str">
        <f ca="1">VLOOKUP(K1418,Freq_Investment!$A$1:$B$8,2,0)</f>
        <v>Monthly</v>
      </c>
      <c r="M1418" s="3" t="str">
        <f t="shared" ca="1" si="254"/>
        <v>Manual</v>
      </c>
      <c r="N1418" s="3">
        <f t="shared" ca="1" si="244"/>
        <v>5</v>
      </c>
      <c r="O1418" s="3">
        <f t="shared" ca="1" si="244"/>
        <v>4</v>
      </c>
      <c r="P1418" s="3">
        <f t="shared" ca="1" si="244"/>
        <v>1</v>
      </c>
    </row>
    <row r="1419" spans="1:16" x14ac:dyDescent="0.25">
      <c r="A1419" s="3">
        <f t="shared" ca="1" si="245"/>
        <v>977566229</v>
      </c>
      <c r="B1419" s="3">
        <f t="shared" ca="1" si="246"/>
        <v>7781</v>
      </c>
      <c r="C1419" s="1">
        <f t="shared" ca="1" si="247"/>
        <v>43831</v>
      </c>
      <c r="D1419" s="7">
        <f t="shared" ca="1" si="248"/>
        <v>2</v>
      </c>
      <c r="E1419" s="3" t="str">
        <f ca="1">VLOOKUP(D1419,State!$A$1:$B$9,2,0)</f>
        <v>QLD</v>
      </c>
      <c r="F1419" s="3">
        <f t="shared" ca="1" si="249"/>
        <v>893</v>
      </c>
      <c r="G1419" s="3" t="str">
        <f ca="1">VLOOKUP(F1419,Occupation!$A$1:$B$915,2,0)</f>
        <v>Sugar Cane Farm Worker</v>
      </c>
      <c r="H1419" s="3">
        <f t="shared" ca="1" si="250"/>
        <v>9</v>
      </c>
      <c r="I1419" s="3">
        <f t="shared" ca="1" si="251"/>
        <v>25308.18</v>
      </c>
      <c r="J1419" s="3">
        <f t="shared" ca="1" si="252"/>
        <v>0.33838930255860733</v>
      </c>
      <c r="K1419" s="3">
        <f t="shared" ca="1" si="253"/>
        <v>2</v>
      </c>
      <c r="L1419" s="3" t="str">
        <f ca="1">VLOOKUP(K1419,Freq_Investment!$A$1:$B$8,2,0)</f>
        <v>Weekly</v>
      </c>
      <c r="M1419" s="3" t="str">
        <f t="shared" ca="1" si="254"/>
        <v>Auto</v>
      </c>
      <c r="N1419" s="3">
        <f t="shared" ca="1" si="244"/>
        <v>1</v>
      </c>
      <c r="O1419" s="3">
        <f t="shared" ca="1" si="244"/>
        <v>1</v>
      </c>
      <c r="P1419" s="3">
        <f t="shared" ca="1" si="244"/>
        <v>2</v>
      </c>
    </row>
    <row r="1420" spans="1:16" x14ac:dyDescent="0.25">
      <c r="A1420" s="3">
        <f t="shared" ca="1" si="245"/>
        <v>829009586</v>
      </c>
      <c r="B1420" s="3">
        <f t="shared" ca="1" si="246"/>
        <v>3570</v>
      </c>
      <c r="C1420" s="1">
        <f t="shared" ca="1" si="247"/>
        <v>35344</v>
      </c>
      <c r="D1420" s="7">
        <f t="shared" ca="1" si="248"/>
        <v>2</v>
      </c>
      <c r="E1420" s="3" t="str">
        <f ca="1">VLOOKUP(D1420,State!$A$1:$B$9,2,0)</f>
        <v>QLD</v>
      </c>
      <c r="F1420" s="3">
        <f t="shared" ca="1" si="249"/>
        <v>512</v>
      </c>
      <c r="G1420" s="3" t="str">
        <f ca="1">VLOOKUP(F1420,Occupation!$A$1:$B$915,2,0)</f>
        <v>Painting Trades Worker</v>
      </c>
      <c r="H1420" s="3">
        <f t="shared" ca="1" si="250"/>
        <v>5</v>
      </c>
      <c r="I1420" s="3">
        <f t="shared" ca="1" si="251"/>
        <v>53464.52</v>
      </c>
      <c r="J1420" s="3">
        <f t="shared" ca="1" si="252"/>
        <v>0.20228047192692011</v>
      </c>
      <c r="K1420" s="3">
        <f t="shared" ca="1" si="253"/>
        <v>2</v>
      </c>
      <c r="L1420" s="3" t="str">
        <f ca="1">VLOOKUP(K1420,Freq_Investment!$A$1:$B$8,2,0)</f>
        <v>Weekly</v>
      </c>
      <c r="M1420" s="3" t="str">
        <f t="shared" ca="1" si="254"/>
        <v>Manual</v>
      </c>
      <c r="N1420" s="3">
        <f t="shared" ca="1" si="244"/>
        <v>2</v>
      </c>
      <c r="O1420" s="3">
        <f t="shared" ca="1" si="244"/>
        <v>2</v>
      </c>
      <c r="P1420" s="3">
        <f t="shared" ca="1" si="244"/>
        <v>5</v>
      </c>
    </row>
    <row r="1421" spans="1:16" x14ac:dyDescent="0.25">
      <c r="A1421" s="3">
        <f t="shared" ca="1" si="245"/>
        <v>916481996</v>
      </c>
      <c r="B1421" s="3">
        <f t="shared" ca="1" si="246"/>
        <v>4163</v>
      </c>
      <c r="C1421" s="1">
        <f t="shared" ca="1" si="247"/>
        <v>28315</v>
      </c>
      <c r="D1421" s="7">
        <f t="shared" ca="1" si="248"/>
        <v>2</v>
      </c>
      <c r="E1421" s="3" t="str">
        <f ca="1">VLOOKUP(D1421,State!$A$1:$B$9,2,0)</f>
        <v>QLD</v>
      </c>
      <c r="F1421" s="3">
        <f t="shared" ca="1" si="249"/>
        <v>226</v>
      </c>
      <c r="G1421" s="3" t="str">
        <f ca="1">VLOOKUP(F1421,Occupation!$A$1:$B$915,2,0)</f>
        <v>Engineering Technologist</v>
      </c>
      <c r="H1421" s="3">
        <f t="shared" ca="1" si="250"/>
        <v>6</v>
      </c>
      <c r="I1421" s="3">
        <f t="shared" ca="1" si="251"/>
        <v>64556.480000000003</v>
      </c>
      <c r="J1421" s="3">
        <f t="shared" ca="1" si="252"/>
        <v>3.1649918336394411E-3</v>
      </c>
      <c r="K1421" s="3">
        <f t="shared" ca="1" si="253"/>
        <v>3</v>
      </c>
      <c r="L1421" s="3" t="str">
        <f ca="1">VLOOKUP(K1421,Freq_Investment!$A$1:$B$8,2,0)</f>
        <v>Fortnightly</v>
      </c>
      <c r="M1421" s="3" t="str">
        <f t="shared" ca="1" si="254"/>
        <v>Auto</v>
      </c>
      <c r="N1421" s="3">
        <f t="shared" ca="1" si="244"/>
        <v>3</v>
      </c>
      <c r="O1421" s="3">
        <f t="shared" ca="1" si="244"/>
        <v>5</v>
      </c>
      <c r="P1421" s="3">
        <f t="shared" ca="1" si="244"/>
        <v>5</v>
      </c>
    </row>
    <row r="1422" spans="1:16" x14ac:dyDescent="0.25">
      <c r="A1422" s="3">
        <f t="shared" ca="1" si="245"/>
        <v>250807546</v>
      </c>
      <c r="B1422" s="3">
        <f t="shared" ca="1" si="246"/>
        <v>6492</v>
      </c>
      <c r="C1422" s="1">
        <f t="shared" ca="1" si="247"/>
        <v>36485</v>
      </c>
      <c r="D1422" s="7">
        <f t="shared" ca="1" si="248"/>
        <v>5</v>
      </c>
      <c r="E1422" s="3" t="str">
        <f ca="1">VLOOKUP(D1422,State!$A$1:$B$9,2,0)</f>
        <v>NT</v>
      </c>
      <c r="F1422" s="3">
        <f t="shared" ca="1" si="249"/>
        <v>814</v>
      </c>
      <c r="G1422" s="3" t="str">
        <f ca="1">VLOOKUP(F1422,Occupation!$A$1:$B$915,2,0)</f>
        <v>Rubber Production Machine Operator</v>
      </c>
      <c r="H1422" s="3">
        <f t="shared" ca="1" si="250"/>
        <v>4</v>
      </c>
      <c r="I1422" s="3">
        <f t="shared" ca="1" si="251"/>
        <v>79412.600000000006</v>
      </c>
      <c r="J1422" s="3">
        <f t="shared" ca="1" si="252"/>
        <v>2.8585964469667935E-2</v>
      </c>
      <c r="K1422" s="3">
        <f t="shared" ca="1" si="253"/>
        <v>1</v>
      </c>
      <c r="L1422" s="3" t="str">
        <f ca="1">VLOOKUP(K1422,Freq_Investment!$A$1:$B$8,2,0)</f>
        <v>Daily</v>
      </c>
      <c r="M1422" s="3" t="str">
        <f t="shared" ca="1" si="254"/>
        <v>Auto</v>
      </c>
      <c r="N1422" s="3">
        <f t="shared" ca="1" si="244"/>
        <v>4</v>
      </c>
      <c r="O1422" s="3">
        <f t="shared" ca="1" si="244"/>
        <v>1</v>
      </c>
      <c r="P1422" s="3">
        <f t="shared" ca="1" si="244"/>
        <v>3</v>
      </c>
    </row>
    <row r="1423" spans="1:16" x14ac:dyDescent="0.25">
      <c r="A1423" s="3">
        <f t="shared" ca="1" si="245"/>
        <v>614679391</v>
      </c>
      <c r="B1423" s="3">
        <f t="shared" ca="1" si="246"/>
        <v>6825</v>
      </c>
      <c r="C1423" s="1">
        <f t="shared" ca="1" si="247"/>
        <v>26055</v>
      </c>
      <c r="D1423" s="7">
        <f t="shared" ca="1" si="248"/>
        <v>7</v>
      </c>
      <c r="E1423" s="3" t="str">
        <f ca="1">VLOOKUP(D1423,State!$A$1:$B$9,2,0)</f>
        <v>VIC</v>
      </c>
      <c r="F1423" s="3">
        <f t="shared" ca="1" si="249"/>
        <v>123</v>
      </c>
      <c r="G1423" s="3" t="str">
        <f ca="1">VLOOKUP(F1423,Occupation!$A$1:$B$915,2,0)</f>
        <v>Film, Television, Radio and Stage Directors nec</v>
      </c>
      <c r="H1423" s="3">
        <f t="shared" ca="1" si="250"/>
        <v>9</v>
      </c>
      <c r="I1423" s="3">
        <f t="shared" ca="1" si="251"/>
        <v>64193.23</v>
      </c>
      <c r="J1423" s="3">
        <f t="shared" ca="1" si="252"/>
        <v>0.42615515660117675</v>
      </c>
      <c r="K1423" s="3">
        <f t="shared" ca="1" si="253"/>
        <v>7</v>
      </c>
      <c r="L1423" s="3" t="str">
        <f ca="1">VLOOKUP(K1423,Freq_Investment!$A$1:$B$8,2,0)</f>
        <v>Yearly</v>
      </c>
      <c r="M1423" s="3" t="str">
        <f t="shared" ca="1" si="254"/>
        <v>Auto</v>
      </c>
      <c r="N1423" s="3">
        <f t="shared" ca="1" si="244"/>
        <v>4</v>
      </c>
      <c r="O1423" s="3">
        <f t="shared" ca="1" si="244"/>
        <v>1</v>
      </c>
      <c r="P1423" s="3">
        <f t="shared" ca="1" si="244"/>
        <v>2</v>
      </c>
    </row>
    <row r="1424" spans="1:16" x14ac:dyDescent="0.25">
      <c r="A1424" s="3">
        <f t="shared" ca="1" si="245"/>
        <v>558629876</v>
      </c>
      <c r="B1424" s="3">
        <f t="shared" ca="1" si="246"/>
        <v>4812</v>
      </c>
      <c r="C1424" s="1">
        <f t="shared" ca="1" si="247"/>
        <v>42187</v>
      </c>
      <c r="D1424" s="7">
        <f t="shared" ca="1" si="248"/>
        <v>1</v>
      </c>
      <c r="E1424" s="3" t="str">
        <f ca="1">VLOOKUP(D1424,State!$A$1:$B$9,2,0)</f>
        <v>NSW</v>
      </c>
      <c r="F1424" s="3">
        <f t="shared" ca="1" si="249"/>
        <v>425</v>
      </c>
      <c r="G1424" s="3" t="str">
        <f ca="1">VLOOKUP(F1424,Occupation!$A$1:$B$915,2,0)</f>
        <v>Medical Laboratory Technician</v>
      </c>
      <c r="H1424" s="3">
        <f t="shared" ca="1" si="250"/>
        <v>2</v>
      </c>
      <c r="I1424" s="3">
        <f t="shared" ca="1" si="251"/>
        <v>83495.009999999995</v>
      </c>
      <c r="J1424" s="3">
        <f t="shared" ca="1" si="252"/>
        <v>5.8895766461701526E-2</v>
      </c>
      <c r="K1424" s="3">
        <f t="shared" ca="1" si="253"/>
        <v>3</v>
      </c>
      <c r="L1424" s="3" t="str">
        <f ca="1">VLOOKUP(K1424,Freq_Investment!$A$1:$B$8,2,0)</f>
        <v>Fortnightly</v>
      </c>
      <c r="M1424" s="3" t="str">
        <f t="shared" ca="1" si="254"/>
        <v>Auto</v>
      </c>
      <c r="N1424" s="3">
        <f t="shared" ca="1" si="244"/>
        <v>3</v>
      </c>
      <c r="O1424" s="3">
        <f t="shared" ca="1" si="244"/>
        <v>2</v>
      </c>
      <c r="P1424" s="3">
        <f t="shared" ca="1" si="244"/>
        <v>5</v>
      </c>
    </row>
    <row r="1425" spans="1:16" x14ac:dyDescent="0.25">
      <c r="A1425" s="3">
        <f t="shared" ca="1" si="245"/>
        <v>588764159</v>
      </c>
      <c r="B1425" s="3">
        <f t="shared" ca="1" si="246"/>
        <v>9507</v>
      </c>
      <c r="C1425" s="1">
        <f t="shared" ca="1" si="247"/>
        <v>39248</v>
      </c>
      <c r="D1425" s="7">
        <f t="shared" ca="1" si="248"/>
        <v>4</v>
      </c>
      <c r="E1425" s="3" t="str">
        <f ca="1">VLOOKUP(D1425,State!$A$1:$B$9,2,0)</f>
        <v>WA</v>
      </c>
      <c r="F1425" s="3">
        <f t="shared" ca="1" si="249"/>
        <v>479</v>
      </c>
      <c r="G1425" s="3" t="str">
        <f ca="1">VLOOKUP(F1425,Occupation!$A$1:$B$915,2,0)</f>
        <v>Metal Casting Trades Worker</v>
      </c>
      <c r="H1425" s="3">
        <f t="shared" ca="1" si="250"/>
        <v>3</v>
      </c>
      <c r="I1425" s="3">
        <f t="shared" ca="1" si="251"/>
        <v>30651.02</v>
      </c>
      <c r="J1425" s="3">
        <f t="shared" ca="1" si="252"/>
        <v>0.19965266026537959</v>
      </c>
      <c r="K1425" s="3">
        <f t="shared" ca="1" si="253"/>
        <v>6</v>
      </c>
      <c r="L1425" s="3" t="str">
        <f ca="1">VLOOKUP(K1425,Freq_Investment!$A$1:$B$8,2,0)</f>
        <v>Half-yearly</v>
      </c>
      <c r="M1425" s="3" t="str">
        <f t="shared" ca="1" si="254"/>
        <v>Auto</v>
      </c>
      <c r="N1425" s="3">
        <f t="shared" ca="1" si="244"/>
        <v>3</v>
      </c>
      <c r="O1425" s="3">
        <f t="shared" ca="1" si="244"/>
        <v>4</v>
      </c>
      <c r="P1425" s="3">
        <f t="shared" ca="1" si="244"/>
        <v>4</v>
      </c>
    </row>
    <row r="1426" spans="1:16" x14ac:dyDescent="0.25">
      <c r="A1426" s="3">
        <f t="shared" ca="1" si="245"/>
        <v>727025385</v>
      </c>
      <c r="B1426" s="3">
        <f t="shared" ca="1" si="246"/>
        <v>6406</v>
      </c>
      <c r="C1426" s="1">
        <f t="shared" ca="1" si="247"/>
        <v>30376</v>
      </c>
      <c r="D1426" s="7">
        <f t="shared" ca="1" si="248"/>
        <v>4</v>
      </c>
      <c r="E1426" s="3" t="str">
        <f ca="1">VLOOKUP(D1426,State!$A$1:$B$9,2,0)</f>
        <v>WA</v>
      </c>
      <c r="F1426" s="3">
        <f t="shared" ca="1" si="249"/>
        <v>388</v>
      </c>
      <c r="G1426" s="3" t="str">
        <f ca="1">VLOOKUP(F1426,Occupation!$A$1:$B$915,2,0)</f>
        <v>ICT Quality Assurance Engineer</v>
      </c>
      <c r="H1426" s="3">
        <f t="shared" ca="1" si="250"/>
        <v>10</v>
      </c>
      <c r="I1426" s="3">
        <f t="shared" ca="1" si="251"/>
        <v>52892.65</v>
      </c>
      <c r="J1426" s="3">
        <f t="shared" ca="1" si="252"/>
        <v>0.19114919363907357</v>
      </c>
      <c r="K1426" s="3">
        <f t="shared" ca="1" si="253"/>
        <v>6</v>
      </c>
      <c r="L1426" s="3" t="str">
        <f ca="1">VLOOKUP(K1426,Freq_Investment!$A$1:$B$8,2,0)</f>
        <v>Half-yearly</v>
      </c>
      <c r="M1426" s="3" t="str">
        <f t="shared" ca="1" si="254"/>
        <v>Auto</v>
      </c>
      <c r="N1426" s="3">
        <f t="shared" ca="1" si="244"/>
        <v>4</v>
      </c>
      <c r="O1426" s="3">
        <f t="shared" ca="1" si="244"/>
        <v>3</v>
      </c>
      <c r="P1426" s="3">
        <f t="shared" ca="1" si="244"/>
        <v>5</v>
      </c>
    </row>
    <row r="1427" spans="1:16" x14ac:dyDescent="0.25">
      <c r="A1427" s="3">
        <f t="shared" ca="1" si="245"/>
        <v>855585478</v>
      </c>
      <c r="B1427" s="3">
        <f t="shared" ca="1" si="246"/>
        <v>7590</v>
      </c>
      <c r="C1427" s="1">
        <f t="shared" ca="1" si="247"/>
        <v>27508</v>
      </c>
      <c r="D1427" s="7">
        <f t="shared" ca="1" si="248"/>
        <v>5</v>
      </c>
      <c r="E1427" s="3" t="str">
        <f ca="1">VLOOKUP(D1427,State!$A$1:$B$9,2,0)</f>
        <v>NT</v>
      </c>
      <c r="F1427" s="3">
        <f t="shared" ca="1" si="249"/>
        <v>72</v>
      </c>
      <c r="G1427" s="3" t="str">
        <f ca="1">VLOOKUP(F1427,Occupation!$A$1:$B$915,2,0)</f>
        <v>Retirement Village Manager</v>
      </c>
      <c r="H1427" s="3">
        <f t="shared" ca="1" si="250"/>
        <v>4</v>
      </c>
      <c r="I1427" s="3">
        <f t="shared" ca="1" si="251"/>
        <v>18894.77</v>
      </c>
      <c r="J1427" s="3">
        <f t="shared" ca="1" si="252"/>
        <v>0.34609020998331319</v>
      </c>
      <c r="K1427" s="3">
        <f t="shared" ca="1" si="253"/>
        <v>2</v>
      </c>
      <c r="L1427" s="3" t="str">
        <f ca="1">VLOOKUP(K1427,Freq_Investment!$A$1:$B$8,2,0)</f>
        <v>Weekly</v>
      </c>
      <c r="M1427" s="3" t="str">
        <f t="shared" ca="1" si="254"/>
        <v>Manual</v>
      </c>
      <c r="N1427" s="3">
        <f t="shared" ca="1" si="244"/>
        <v>2</v>
      </c>
      <c r="O1427" s="3">
        <f t="shared" ca="1" si="244"/>
        <v>5</v>
      </c>
      <c r="P1427" s="3">
        <f t="shared" ca="1" si="244"/>
        <v>5</v>
      </c>
    </row>
    <row r="1428" spans="1:16" x14ac:dyDescent="0.25">
      <c r="A1428" s="3">
        <f t="shared" ca="1" si="245"/>
        <v>884409142</v>
      </c>
      <c r="B1428" s="3">
        <f t="shared" ca="1" si="246"/>
        <v>4697</v>
      </c>
      <c r="C1428" s="1">
        <f t="shared" ca="1" si="247"/>
        <v>37113</v>
      </c>
      <c r="D1428" s="7">
        <f t="shared" ca="1" si="248"/>
        <v>1</v>
      </c>
      <c r="E1428" s="3" t="str">
        <f ca="1">VLOOKUP(D1428,State!$A$1:$B$9,2,0)</f>
        <v>NSW</v>
      </c>
      <c r="F1428" s="3">
        <f t="shared" ca="1" si="249"/>
        <v>401</v>
      </c>
      <c r="G1428" s="3" t="str">
        <f ca="1">VLOOKUP(F1428,Occupation!$A$1:$B$915,2,0)</f>
        <v>Rehabilitation Counsellor</v>
      </c>
      <c r="H1428" s="3">
        <f t="shared" ca="1" si="250"/>
        <v>1</v>
      </c>
      <c r="I1428" s="3">
        <f t="shared" ca="1" si="251"/>
        <v>34952.74</v>
      </c>
      <c r="J1428" s="3">
        <f t="shared" ca="1" si="252"/>
        <v>7.9495290208858704E-2</v>
      </c>
      <c r="K1428" s="3">
        <f t="shared" ca="1" si="253"/>
        <v>5</v>
      </c>
      <c r="L1428" s="3" t="str">
        <f ca="1">VLOOKUP(K1428,Freq_Investment!$A$1:$B$8,2,0)</f>
        <v>Quarterly</v>
      </c>
      <c r="M1428" s="3" t="str">
        <f t="shared" ca="1" si="254"/>
        <v>Manual</v>
      </c>
      <c r="N1428" s="3">
        <f t="shared" ca="1" si="244"/>
        <v>5</v>
      </c>
      <c r="O1428" s="3">
        <f t="shared" ca="1" si="244"/>
        <v>1</v>
      </c>
      <c r="P1428" s="3">
        <f t="shared" ca="1" si="244"/>
        <v>2</v>
      </c>
    </row>
    <row r="1429" spans="1:16" x14ac:dyDescent="0.25">
      <c r="A1429" s="3">
        <f t="shared" ca="1" si="245"/>
        <v>902515577</v>
      </c>
      <c r="B1429" s="3">
        <f t="shared" ca="1" si="246"/>
        <v>3923</v>
      </c>
      <c r="C1429" s="1">
        <f t="shared" ca="1" si="247"/>
        <v>41478</v>
      </c>
      <c r="D1429" s="7">
        <f t="shared" ca="1" si="248"/>
        <v>8</v>
      </c>
      <c r="E1429" s="3" t="str">
        <f ca="1">VLOOKUP(D1429,State!$A$1:$B$9,2,0)</f>
        <v>ACT</v>
      </c>
      <c r="F1429" s="3">
        <f t="shared" ca="1" si="249"/>
        <v>119</v>
      </c>
      <c r="G1429" s="3" t="str">
        <f ca="1">VLOOKUP(F1429,Occupation!$A$1:$B$915,2,0)</f>
        <v>Program Director (Television or Radio)</v>
      </c>
      <c r="H1429" s="3">
        <f t="shared" ca="1" si="250"/>
        <v>6</v>
      </c>
      <c r="I1429" s="3">
        <f t="shared" ca="1" si="251"/>
        <v>72736.759999999995</v>
      </c>
      <c r="J1429" s="3">
        <f t="shared" ca="1" si="252"/>
        <v>1.1423621638634029E-2</v>
      </c>
      <c r="K1429" s="3">
        <f t="shared" ca="1" si="253"/>
        <v>1</v>
      </c>
      <c r="L1429" s="3" t="str">
        <f ca="1">VLOOKUP(K1429,Freq_Investment!$A$1:$B$8,2,0)</f>
        <v>Daily</v>
      </c>
      <c r="M1429" s="3" t="str">
        <f t="shared" ca="1" si="254"/>
        <v>Manual</v>
      </c>
      <c r="N1429" s="3">
        <f t="shared" ca="1" si="244"/>
        <v>5</v>
      </c>
      <c r="O1429" s="3">
        <f t="shared" ca="1" si="244"/>
        <v>5</v>
      </c>
      <c r="P1429" s="3">
        <f t="shared" ca="1" si="244"/>
        <v>4</v>
      </c>
    </row>
    <row r="1430" spans="1:16" x14ac:dyDescent="0.25">
      <c r="A1430" s="3">
        <f t="shared" ca="1" si="245"/>
        <v>332382804</v>
      </c>
      <c r="B1430" s="3">
        <f t="shared" ca="1" si="246"/>
        <v>4578</v>
      </c>
      <c r="C1430" s="1">
        <f t="shared" ca="1" si="247"/>
        <v>44457</v>
      </c>
      <c r="D1430" s="7">
        <f t="shared" ca="1" si="248"/>
        <v>3</v>
      </c>
      <c r="E1430" s="3" t="str">
        <f ca="1">VLOOKUP(D1430,State!$A$1:$B$9,2,0)</f>
        <v>SA</v>
      </c>
      <c r="F1430" s="3">
        <f t="shared" ca="1" si="249"/>
        <v>904</v>
      </c>
      <c r="G1430" s="3" t="str">
        <f ca="1">VLOOKUP(F1430,Occupation!$A$1:$B$915,2,0)</f>
        <v>Tree Faller</v>
      </c>
      <c r="H1430" s="3">
        <f t="shared" ca="1" si="250"/>
        <v>8</v>
      </c>
      <c r="I1430" s="3">
        <f t="shared" ca="1" si="251"/>
        <v>63654.76</v>
      </c>
      <c r="J1430" s="3">
        <f t="shared" ca="1" si="252"/>
        <v>0.11377239295438729</v>
      </c>
      <c r="K1430" s="3">
        <f t="shared" ca="1" si="253"/>
        <v>2</v>
      </c>
      <c r="L1430" s="3" t="str">
        <f ca="1">VLOOKUP(K1430,Freq_Investment!$A$1:$B$8,2,0)</f>
        <v>Weekly</v>
      </c>
      <c r="M1430" s="3" t="str">
        <f t="shared" ca="1" si="254"/>
        <v>Auto</v>
      </c>
      <c r="N1430" s="3">
        <f t="shared" ca="1" si="244"/>
        <v>4</v>
      </c>
      <c r="O1430" s="3">
        <f t="shared" ca="1" si="244"/>
        <v>1</v>
      </c>
      <c r="P1430" s="3">
        <f t="shared" ca="1" si="244"/>
        <v>3</v>
      </c>
    </row>
    <row r="1431" spans="1:16" x14ac:dyDescent="0.25">
      <c r="A1431" s="3">
        <f t="shared" ca="1" si="245"/>
        <v>207895223</v>
      </c>
      <c r="B1431" s="3">
        <f t="shared" ca="1" si="246"/>
        <v>9418</v>
      </c>
      <c r="C1431" s="1">
        <f t="shared" ca="1" si="247"/>
        <v>33973</v>
      </c>
      <c r="D1431" s="7">
        <f t="shared" ca="1" si="248"/>
        <v>2</v>
      </c>
      <c r="E1431" s="3" t="str">
        <f ca="1">VLOOKUP(D1431,State!$A$1:$B$9,2,0)</f>
        <v>QLD</v>
      </c>
      <c r="F1431" s="3">
        <f t="shared" ca="1" si="249"/>
        <v>675</v>
      </c>
      <c r="G1431" s="3" t="str">
        <f ca="1">VLOOKUP(F1431,Occupation!$A$1:$B$915,2,0)</f>
        <v>Tour Guide</v>
      </c>
      <c r="H1431" s="3">
        <f t="shared" ca="1" si="250"/>
        <v>7</v>
      </c>
      <c r="I1431" s="3">
        <f t="shared" ca="1" si="251"/>
        <v>47208.73</v>
      </c>
      <c r="J1431" s="3">
        <f t="shared" ca="1" si="252"/>
        <v>1.2798897102331841E-3</v>
      </c>
      <c r="K1431" s="3">
        <f t="shared" ca="1" si="253"/>
        <v>6</v>
      </c>
      <c r="L1431" s="3" t="str">
        <f ca="1">VLOOKUP(K1431,Freq_Investment!$A$1:$B$8,2,0)</f>
        <v>Half-yearly</v>
      </c>
      <c r="M1431" s="3" t="str">
        <f t="shared" ca="1" si="254"/>
        <v>Auto</v>
      </c>
      <c r="N1431" s="3">
        <f t="shared" ca="1" si="244"/>
        <v>5</v>
      </c>
      <c r="O1431" s="3">
        <f t="shared" ca="1" si="244"/>
        <v>5</v>
      </c>
      <c r="P1431" s="3">
        <f t="shared" ca="1" si="244"/>
        <v>1</v>
      </c>
    </row>
    <row r="1432" spans="1:16" x14ac:dyDescent="0.25">
      <c r="A1432" s="3">
        <f t="shared" ca="1" si="245"/>
        <v>920209527</v>
      </c>
      <c r="B1432" s="3">
        <f t="shared" ca="1" si="246"/>
        <v>6934</v>
      </c>
      <c r="C1432" s="1">
        <f t="shared" ca="1" si="247"/>
        <v>34711</v>
      </c>
      <c r="D1432" s="7">
        <f t="shared" ca="1" si="248"/>
        <v>7</v>
      </c>
      <c r="E1432" s="3" t="str">
        <f ca="1">VLOOKUP(D1432,State!$A$1:$B$9,2,0)</f>
        <v>VIC</v>
      </c>
      <c r="F1432" s="3">
        <f t="shared" ca="1" si="249"/>
        <v>214</v>
      </c>
      <c r="G1432" s="3" t="str">
        <f ca="1">VLOOKUP(F1432,Occupation!$A$1:$B$915,2,0)</f>
        <v>Structural Engineer</v>
      </c>
      <c r="H1432" s="3">
        <f t="shared" ca="1" si="250"/>
        <v>7</v>
      </c>
      <c r="I1432" s="3">
        <f t="shared" ca="1" si="251"/>
        <v>49129.279999999999</v>
      </c>
      <c r="J1432" s="3">
        <f t="shared" ca="1" si="252"/>
        <v>0.11651474206505719</v>
      </c>
      <c r="K1432" s="3">
        <f t="shared" ca="1" si="253"/>
        <v>7</v>
      </c>
      <c r="L1432" s="3" t="str">
        <f ca="1">VLOOKUP(K1432,Freq_Investment!$A$1:$B$8,2,0)</f>
        <v>Yearly</v>
      </c>
      <c r="M1432" s="3" t="str">
        <f t="shared" ca="1" si="254"/>
        <v>Manual</v>
      </c>
      <c r="N1432" s="3">
        <f t="shared" ca="1" si="244"/>
        <v>2</v>
      </c>
      <c r="O1432" s="3">
        <f t="shared" ca="1" si="244"/>
        <v>5</v>
      </c>
      <c r="P1432" s="3">
        <f t="shared" ca="1" si="244"/>
        <v>4</v>
      </c>
    </row>
    <row r="1433" spans="1:16" x14ac:dyDescent="0.25">
      <c r="A1433" s="3">
        <f t="shared" ca="1" si="245"/>
        <v>254935985</v>
      </c>
      <c r="B1433" s="3">
        <f t="shared" ca="1" si="246"/>
        <v>2536</v>
      </c>
      <c r="C1433" s="1">
        <f t="shared" ca="1" si="247"/>
        <v>33412</v>
      </c>
      <c r="D1433" s="7">
        <f t="shared" ca="1" si="248"/>
        <v>5</v>
      </c>
      <c r="E1433" s="3" t="str">
        <f ca="1">VLOOKUP(D1433,State!$A$1:$B$9,2,0)</f>
        <v>NT</v>
      </c>
      <c r="F1433" s="3">
        <f t="shared" ca="1" si="249"/>
        <v>615</v>
      </c>
      <c r="G1433" s="3" t="str">
        <f ca="1">VLOOKUP(F1433,Occupation!$A$1:$B$915,2,0)</f>
        <v>Interior Decorator</v>
      </c>
      <c r="H1433" s="3">
        <f t="shared" ca="1" si="250"/>
        <v>10</v>
      </c>
      <c r="I1433" s="3">
        <f t="shared" ca="1" si="251"/>
        <v>98588.25</v>
      </c>
      <c r="J1433" s="3">
        <f t="shared" ca="1" si="252"/>
        <v>2.3861224440655471E-2</v>
      </c>
      <c r="K1433" s="3">
        <f t="shared" ca="1" si="253"/>
        <v>2</v>
      </c>
      <c r="L1433" s="3" t="str">
        <f ca="1">VLOOKUP(K1433,Freq_Investment!$A$1:$B$8,2,0)</f>
        <v>Weekly</v>
      </c>
      <c r="M1433" s="3" t="str">
        <f t="shared" ca="1" si="254"/>
        <v>Auto</v>
      </c>
      <c r="N1433" s="3">
        <f t="shared" ca="1" si="244"/>
        <v>3</v>
      </c>
      <c r="O1433" s="3">
        <f t="shared" ca="1" si="244"/>
        <v>4</v>
      </c>
      <c r="P1433" s="3">
        <f t="shared" ca="1" si="244"/>
        <v>3</v>
      </c>
    </row>
    <row r="1434" spans="1:16" x14ac:dyDescent="0.25">
      <c r="A1434" s="3">
        <f t="shared" ca="1" si="245"/>
        <v>915212304</v>
      </c>
      <c r="B1434" s="3">
        <f t="shared" ca="1" si="246"/>
        <v>2392</v>
      </c>
      <c r="C1434" s="1">
        <f t="shared" ca="1" si="247"/>
        <v>33557</v>
      </c>
      <c r="D1434" s="7">
        <f t="shared" ca="1" si="248"/>
        <v>2</v>
      </c>
      <c r="E1434" s="3" t="str">
        <f ca="1">VLOOKUP(D1434,State!$A$1:$B$9,2,0)</f>
        <v>QLD</v>
      </c>
      <c r="F1434" s="3">
        <f t="shared" ca="1" si="249"/>
        <v>477</v>
      </c>
      <c r="G1434" s="3" t="str">
        <f ca="1">VLOOKUP(F1434,Occupation!$A$1:$B$915,2,0)</f>
        <v>Electroplater</v>
      </c>
      <c r="H1434" s="3">
        <f t="shared" ca="1" si="250"/>
        <v>3</v>
      </c>
      <c r="I1434" s="3">
        <f t="shared" ca="1" si="251"/>
        <v>61820.08</v>
      </c>
      <c r="J1434" s="3">
        <f t="shared" ca="1" si="252"/>
        <v>0.44381044792595037</v>
      </c>
      <c r="K1434" s="3">
        <f t="shared" ca="1" si="253"/>
        <v>3</v>
      </c>
      <c r="L1434" s="3" t="str">
        <f ca="1">VLOOKUP(K1434,Freq_Investment!$A$1:$B$8,2,0)</f>
        <v>Fortnightly</v>
      </c>
      <c r="M1434" s="3" t="str">
        <f t="shared" ca="1" si="254"/>
        <v>Manual</v>
      </c>
      <c r="N1434" s="3">
        <f t="shared" ca="1" si="244"/>
        <v>2</v>
      </c>
      <c r="O1434" s="3">
        <f t="shared" ca="1" si="244"/>
        <v>2</v>
      </c>
      <c r="P1434" s="3">
        <f t="shared" ca="1" si="244"/>
        <v>5</v>
      </c>
    </row>
    <row r="1435" spans="1:16" x14ac:dyDescent="0.25">
      <c r="A1435" s="3">
        <f t="shared" ca="1" si="245"/>
        <v>152504754</v>
      </c>
      <c r="B1435" s="3">
        <f t="shared" ca="1" si="246"/>
        <v>2836</v>
      </c>
      <c r="C1435" s="1">
        <f t="shared" ca="1" si="247"/>
        <v>33833</v>
      </c>
      <c r="D1435" s="7">
        <f t="shared" ca="1" si="248"/>
        <v>1</v>
      </c>
      <c r="E1435" s="3" t="str">
        <f ca="1">VLOOKUP(D1435,State!$A$1:$B$9,2,0)</f>
        <v>NSW</v>
      </c>
      <c r="F1435" s="3">
        <f t="shared" ca="1" si="249"/>
        <v>195</v>
      </c>
      <c r="G1435" s="3" t="str">
        <f ca="1">VLOOKUP(F1435,Occupation!$A$1:$B$915,2,0)</f>
        <v>Architect</v>
      </c>
      <c r="H1435" s="3">
        <f t="shared" ca="1" si="250"/>
        <v>3</v>
      </c>
      <c r="I1435" s="3">
        <f t="shared" ca="1" si="251"/>
        <v>75626.64</v>
      </c>
      <c r="J1435" s="3">
        <f t="shared" ca="1" si="252"/>
        <v>3.4822387955816048E-2</v>
      </c>
      <c r="K1435" s="3">
        <f t="shared" ca="1" si="253"/>
        <v>1</v>
      </c>
      <c r="L1435" s="3" t="str">
        <f ca="1">VLOOKUP(K1435,Freq_Investment!$A$1:$B$8,2,0)</f>
        <v>Daily</v>
      </c>
      <c r="M1435" s="3" t="str">
        <f t="shared" ca="1" si="254"/>
        <v>Auto</v>
      </c>
      <c r="N1435" s="3">
        <f t="shared" ca="1" si="244"/>
        <v>1</v>
      </c>
      <c r="O1435" s="3">
        <f t="shared" ca="1" si="244"/>
        <v>4</v>
      </c>
      <c r="P1435" s="3">
        <f t="shared" ca="1" si="244"/>
        <v>1</v>
      </c>
    </row>
    <row r="1436" spans="1:16" x14ac:dyDescent="0.25">
      <c r="A1436" s="3">
        <f t="shared" ca="1" si="245"/>
        <v>18254954</v>
      </c>
      <c r="B1436" s="3">
        <f t="shared" ca="1" si="246"/>
        <v>9926</v>
      </c>
      <c r="C1436" s="1">
        <f t="shared" ca="1" si="247"/>
        <v>42669</v>
      </c>
      <c r="D1436" s="7">
        <f t="shared" ca="1" si="248"/>
        <v>8</v>
      </c>
      <c r="E1436" s="3" t="str">
        <f ca="1">VLOOKUP(D1436,State!$A$1:$B$9,2,0)</f>
        <v>ACT</v>
      </c>
      <c r="F1436" s="3">
        <f t="shared" ca="1" si="249"/>
        <v>536</v>
      </c>
      <c r="G1436" s="3" t="str">
        <f ca="1">VLOOKUP(F1436,Occupation!$A$1:$B$915,2,0)</f>
        <v>Telecommunications Linesworker / Telecommunications Line Mechanic</v>
      </c>
      <c r="H1436" s="3">
        <f t="shared" ca="1" si="250"/>
        <v>10</v>
      </c>
      <c r="I1436" s="3">
        <f t="shared" ca="1" si="251"/>
        <v>36282.129999999997</v>
      </c>
      <c r="J1436" s="3">
        <f t="shared" ca="1" si="252"/>
        <v>3.5825911591176762E-2</v>
      </c>
      <c r="K1436" s="3">
        <f t="shared" ca="1" si="253"/>
        <v>7</v>
      </c>
      <c r="L1436" s="3" t="str">
        <f ca="1">VLOOKUP(K1436,Freq_Investment!$A$1:$B$8,2,0)</f>
        <v>Yearly</v>
      </c>
      <c r="M1436" s="3" t="str">
        <f t="shared" ca="1" si="254"/>
        <v>Manual</v>
      </c>
      <c r="N1436" s="3">
        <f t="shared" ca="1" si="244"/>
        <v>3</v>
      </c>
      <c r="O1436" s="3">
        <f t="shared" ca="1" si="244"/>
        <v>2</v>
      </c>
      <c r="P1436" s="3">
        <f t="shared" ca="1" si="244"/>
        <v>1</v>
      </c>
    </row>
    <row r="1437" spans="1:16" x14ac:dyDescent="0.25">
      <c r="A1437" s="3">
        <f t="shared" ca="1" si="245"/>
        <v>461946319</v>
      </c>
      <c r="B1437" s="3">
        <f t="shared" ca="1" si="246"/>
        <v>7322</v>
      </c>
      <c r="C1437" s="1">
        <f t="shared" ca="1" si="247"/>
        <v>34186</v>
      </c>
      <c r="D1437" s="7">
        <f t="shared" ca="1" si="248"/>
        <v>6</v>
      </c>
      <c r="E1437" s="3" t="str">
        <f ca="1">VLOOKUP(D1437,State!$A$1:$B$9,2,0)</f>
        <v>TAS</v>
      </c>
      <c r="F1437" s="3">
        <f t="shared" ca="1" si="249"/>
        <v>155</v>
      </c>
      <c r="G1437" s="3" t="str">
        <f ca="1">VLOOKUP(F1437,Occupation!$A$1:$B$915,2,0)</f>
        <v>Archivist</v>
      </c>
      <c r="H1437" s="3">
        <f t="shared" ca="1" si="250"/>
        <v>10</v>
      </c>
      <c r="I1437" s="3">
        <f t="shared" ca="1" si="251"/>
        <v>11473.6</v>
      </c>
      <c r="J1437" s="3">
        <f t="shared" ca="1" si="252"/>
        <v>3.7719201295899396E-2</v>
      </c>
      <c r="K1437" s="3">
        <f t="shared" ca="1" si="253"/>
        <v>7</v>
      </c>
      <c r="L1437" s="3" t="str">
        <f ca="1">VLOOKUP(K1437,Freq_Investment!$A$1:$B$8,2,0)</f>
        <v>Yearly</v>
      </c>
      <c r="M1437" s="3" t="str">
        <f t="shared" ca="1" si="254"/>
        <v>Manual</v>
      </c>
      <c r="N1437" s="3">
        <f t="shared" ca="1" si="244"/>
        <v>2</v>
      </c>
      <c r="O1437" s="3">
        <f t="shared" ca="1" si="244"/>
        <v>5</v>
      </c>
      <c r="P1437" s="3">
        <f t="shared" ca="1" si="244"/>
        <v>3</v>
      </c>
    </row>
    <row r="1438" spans="1:16" x14ac:dyDescent="0.25">
      <c r="A1438" s="3">
        <f t="shared" ca="1" si="245"/>
        <v>437587659</v>
      </c>
      <c r="B1438" s="3">
        <f t="shared" ca="1" si="246"/>
        <v>5319</v>
      </c>
      <c r="C1438" s="1">
        <f t="shared" ca="1" si="247"/>
        <v>41963</v>
      </c>
      <c r="D1438" s="7">
        <f t="shared" ca="1" si="248"/>
        <v>6</v>
      </c>
      <c r="E1438" s="3" t="str">
        <f ca="1">VLOOKUP(D1438,State!$A$1:$B$9,2,0)</f>
        <v>TAS</v>
      </c>
      <c r="F1438" s="3">
        <f t="shared" ca="1" si="249"/>
        <v>334</v>
      </c>
      <c r="G1438" s="3" t="str">
        <f ca="1">VLOOKUP(F1438,Occupation!$A$1:$B$915,2,0)</f>
        <v>Otorhinolaryngologist</v>
      </c>
      <c r="H1438" s="3">
        <f t="shared" ca="1" si="250"/>
        <v>4</v>
      </c>
      <c r="I1438" s="3">
        <f t="shared" ca="1" si="251"/>
        <v>37207.5</v>
      </c>
      <c r="J1438" s="3">
        <f t="shared" ca="1" si="252"/>
        <v>0.46584163727105804</v>
      </c>
      <c r="K1438" s="3">
        <f t="shared" ca="1" si="253"/>
        <v>2</v>
      </c>
      <c r="L1438" s="3" t="str">
        <f ca="1">VLOOKUP(K1438,Freq_Investment!$A$1:$B$8,2,0)</f>
        <v>Weekly</v>
      </c>
      <c r="M1438" s="3" t="str">
        <f t="shared" ca="1" si="254"/>
        <v>Auto</v>
      </c>
      <c r="N1438" s="3">
        <f t="shared" ca="1" si="244"/>
        <v>4</v>
      </c>
      <c r="O1438" s="3">
        <f t="shared" ca="1" si="244"/>
        <v>5</v>
      </c>
      <c r="P1438" s="3">
        <f t="shared" ca="1" si="244"/>
        <v>2</v>
      </c>
    </row>
    <row r="1439" spans="1:16" x14ac:dyDescent="0.25">
      <c r="A1439" s="3">
        <f t="shared" ca="1" si="245"/>
        <v>521311957</v>
      </c>
      <c r="B1439" s="3">
        <f t="shared" ca="1" si="246"/>
        <v>2312</v>
      </c>
      <c r="C1439" s="1">
        <f t="shared" ca="1" si="247"/>
        <v>31506</v>
      </c>
      <c r="D1439" s="7">
        <f t="shared" ca="1" si="248"/>
        <v>2</v>
      </c>
      <c r="E1439" s="3" t="str">
        <f ca="1">VLOOKUP(D1439,State!$A$1:$B$9,2,0)</f>
        <v>QLD</v>
      </c>
      <c r="F1439" s="3">
        <f t="shared" ca="1" si="249"/>
        <v>26</v>
      </c>
      <c r="G1439" s="3" t="str">
        <f ca="1">VLOOKUP(F1439,Occupation!$A$1:$B$915,2,0)</f>
        <v>Horticultural Crop Growers nec</v>
      </c>
      <c r="H1439" s="3">
        <f t="shared" ca="1" si="250"/>
        <v>5</v>
      </c>
      <c r="I1439" s="3">
        <f t="shared" ca="1" si="251"/>
        <v>99539.29</v>
      </c>
      <c r="J1439" s="3">
        <f t="shared" ca="1" si="252"/>
        <v>0.21868283931070281</v>
      </c>
      <c r="K1439" s="3">
        <f t="shared" ca="1" si="253"/>
        <v>5</v>
      </c>
      <c r="L1439" s="3" t="str">
        <f ca="1">VLOOKUP(K1439,Freq_Investment!$A$1:$B$8,2,0)</f>
        <v>Quarterly</v>
      </c>
      <c r="M1439" s="3" t="str">
        <f t="shared" ca="1" si="254"/>
        <v>Manual</v>
      </c>
      <c r="N1439" s="3">
        <f t="shared" ca="1" si="244"/>
        <v>5</v>
      </c>
      <c r="O1439" s="3">
        <f t="shared" ca="1" si="244"/>
        <v>1</v>
      </c>
      <c r="P1439" s="3">
        <f t="shared" ca="1" si="244"/>
        <v>2</v>
      </c>
    </row>
    <row r="1440" spans="1:16" x14ac:dyDescent="0.25">
      <c r="A1440" s="3">
        <f t="shared" ca="1" si="245"/>
        <v>924155345</v>
      </c>
      <c r="B1440" s="3">
        <f t="shared" ca="1" si="246"/>
        <v>4870</v>
      </c>
      <c r="C1440" s="1">
        <f t="shared" ca="1" si="247"/>
        <v>42959</v>
      </c>
      <c r="D1440" s="7">
        <f t="shared" ca="1" si="248"/>
        <v>5</v>
      </c>
      <c r="E1440" s="3" t="str">
        <f ca="1">VLOOKUP(D1440,State!$A$1:$B$9,2,0)</f>
        <v>NT</v>
      </c>
      <c r="F1440" s="3">
        <f t="shared" ca="1" si="249"/>
        <v>470</v>
      </c>
      <c r="G1440" s="3" t="str">
        <f ca="1">VLOOKUP(F1440,Occupation!$A$1:$B$915,2,0)</f>
        <v>Telecommunications Technical Officer or Technologist</v>
      </c>
      <c r="H1440" s="3">
        <f t="shared" ca="1" si="250"/>
        <v>2</v>
      </c>
      <c r="I1440" s="3">
        <f t="shared" ca="1" si="251"/>
        <v>51255.03</v>
      </c>
      <c r="J1440" s="3">
        <f t="shared" ca="1" si="252"/>
        <v>0.35018455476254429</v>
      </c>
      <c r="K1440" s="3">
        <f t="shared" ca="1" si="253"/>
        <v>6</v>
      </c>
      <c r="L1440" s="3" t="str">
        <f ca="1">VLOOKUP(K1440,Freq_Investment!$A$1:$B$8,2,0)</f>
        <v>Half-yearly</v>
      </c>
      <c r="M1440" s="3" t="str">
        <f t="shared" ca="1" si="254"/>
        <v>Auto</v>
      </c>
      <c r="N1440" s="3">
        <f t="shared" ca="1" si="244"/>
        <v>1</v>
      </c>
      <c r="O1440" s="3">
        <f t="shared" ca="1" si="244"/>
        <v>5</v>
      </c>
      <c r="P1440" s="3">
        <f t="shared" ca="1" si="244"/>
        <v>3</v>
      </c>
    </row>
    <row r="1441" spans="1:16" x14ac:dyDescent="0.25">
      <c r="A1441" s="3">
        <f t="shared" ca="1" si="245"/>
        <v>493245413</v>
      </c>
      <c r="B1441" s="3">
        <f t="shared" ca="1" si="246"/>
        <v>4954</v>
      </c>
      <c r="C1441" s="1">
        <f t="shared" ca="1" si="247"/>
        <v>29019</v>
      </c>
      <c r="D1441" s="7">
        <f t="shared" ca="1" si="248"/>
        <v>5</v>
      </c>
      <c r="E1441" s="3" t="str">
        <f ca="1">VLOOKUP(D1441,State!$A$1:$B$9,2,0)</f>
        <v>NT</v>
      </c>
      <c r="F1441" s="3">
        <f t="shared" ca="1" si="249"/>
        <v>497</v>
      </c>
      <c r="G1441" s="3" t="str">
        <f ca="1">VLOOKUP(F1441,Occupation!$A$1:$B$915,2,0)</f>
        <v>Precision Instrument Maker and Repairer</v>
      </c>
      <c r="H1441" s="3">
        <f t="shared" ca="1" si="250"/>
        <v>2</v>
      </c>
      <c r="I1441" s="3">
        <f t="shared" ca="1" si="251"/>
        <v>36968.870000000003</v>
      </c>
      <c r="J1441" s="3">
        <f t="shared" ca="1" si="252"/>
        <v>0.3589036572354059</v>
      </c>
      <c r="K1441" s="3">
        <f t="shared" ca="1" si="253"/>
        <v>5</v>
      </c>
      <c r="L1441" s="3" t="str">
        <f ca="1">VLOOKUP(K1441,Freq_Investment!$A$1:$B$8,2,0)</f>
        <v>Quarterly</v>
      </c>
      <c r="M1441" s="3" t="str">
        <f t="shared" ca="1" si="254"/>
        <v>Auto</v>
      </c>
      <c r="N1441" s="3">
        <f t="shared" ca="1" si="244"/>
        <v>2</v>
      </c>
      <c r="O1441" s="3">
        <f t="shared" ca="1" si="244"/>
        <v>1</v>
      </c>
      <c r="P1441" s="3">
        <f t="shared" ca="1" si="244"/>
        <v>3</v>
      </c>
    </row>
    <row r="1442" spans="1:16" x14ac:dyDescent="0.25">
      <c r="A1442" s="3">
        <f t="shared" ca="1" si="245"/>
        <v>595889067</v>
      </c>
      <c r="B1442" s="3">
        <f t="shared" ca="1" si="246"/>
        <v>3816</v>
      </c>
      <c r="C1442" s="1">
        <f t="shared" ca="1" si="247"/>
        <v>27542</v>
      </c>
      <c r="D1442" s="7">
        <f t="shared" ca="1" si="248"/>
        <v>1</v>
      </c>
      <c r="E1442" s="3" t="str">
        <f ca="1">VLOOKUP(D1442,State!$A$1:$B$9,2,0)</f>
        <v>NSW</v>
      </c>
      <c r="F1442" s="3">
        <f t="shared" ca="1" si="249"/>
        <v>613</v>
      </c>
      <c r="G1442" s="3" t="str">
        <f ca="1">VLOOKUP(F1442,Occupation!$A$1:$B$915,2,0)</f>
        <v>Signwriter</v>
      </c>
      <c r="H1442" s="3">
        <f t="shared" ca="1" si="250"/>
        <v>1</v>
      </c>
      <c r="I1442" s="3">
        <f t="shared" ca="1" si="251"/>
        <v>46325.58</v>
      </c>
      <c r="J1442" s="3">
        <f t="shared" ca="1" si="252"/>
        <v>2.3145226288217025E-2</v>
      </c>
      <c r="K1442" s="3">
        <f t="shared" ca="1" si="253"/>
        <v>5</v>
      </c>
      <c r="L1442" s="3" t="str">
        <f ca="1">VLOOKUP(K1442,Freq_Investment!$A$1:$B$8,2,0)</f>
        <v>Quarterly</v>
      </c>
      <c r="M1442" s="3" t="str">
        <f t="shared" ca="1" si="254"/>
        <v>Auto</v>
      </c>
      <c r="N1442" s="3">
        <f t="shared" ca="1" si="244"/>
        <v>1</v>
      </c>
      <c r="O1442" s="3">
        <f t="shared" ca="1" si="244"/>
        <v>5</v>
      </c>
      <c r="P1442" s="3">
        <f t="shared" ca="1" si="244"/>
        <v>4</v>
      </c>
    </row>
    <row r="1443" spans="1:16" x14ac:dyDescent="0.25">
      <c r="A1443" s="3">
        <f t="shared" ca="1" si="245"/>
        <v>692218248</v>
      </c>
      <c r="B1443" s="3">
        <f t="shared" ca="1" si="246"/>
        <v>6150</v>
      </c>
      <c r="C1443" s="1">
        <f t="shared" ca="1" si="247"/>
        <v>39764</v>
      </c>
      <c r="D1443" s="7">
        <f t="shared" ca="1" si="248"/>
        <v>6</v>
      </c>
      <c r="E1443" s="3" t="str">
        <f ca="1">VLOOKUP(D1443,State!$A$1:$B$9,2,0)</f>
        <v>TAS</v>
      </c>
      <c r="F1443" s="3">
        <f t="shared" ca="1" si="249"/>
        <v>505</v>
      </c>
      <c r="G1443" s="3" t="str">
        <f ca="1">VLOOKUP(F1443,Occupation!$A$1:$B$915,2,0)</f>
        <v>Vehicle Painter</v>
      </c>
      <c r="H1443" s="3">
        <f t="shared" ca="1" si="250"/>
        <v>3</v>
      </c>
      <c r="I1443" s="3">
        <f t="shared" ca="1" si="251"/>
        <v>62475.35</v>
      </c>
      <c r="J1443" s="3">
        <f t="shared" ca="1" si="252"/>
        <v>0.35059217762208972</v>
      </c>
      <c r="K1443" s="3">
        <f t="shared" ca="1" si="253"/>
        <v>5</v>
      </c>
      <c r="L1443" s="3" t="str">
        <f ca="1">VLOOKUP(K1443,Freq_Investment!$A$1:$B$8,2,0)</f>
        <v>Quarterly</v>
      </c>
      <c r="M1443" s="3" t="str">
        <f t="shared" ca="1" si="254"/>
        <v>Manual</v>
      </c>
      <c r="N1443" s="3">
        <f t="shared" ca="1" si="244"/>
        <v>5</v>
      </c>
      <c r="O1443" s="3">
        <f t="shared" ca="1" si="244"/>
        <v>5</v>
      </c>
      <c r="P1443" s="3">
        <f t="shared" ca="1" si="244"/>
        <v>2</v>
      </c>
    </row>
    <row r="1444" spans="1:16" x14ac:dyDescent="0.25">
      <c r="A1444" s="3">
        <f t="shared" ca="1" si="245"/>
        <v>723329707</v>
      </c>
      <c r="B1444" s="3">
        <f t="shared" ca="1" si="246"/>
        <v>3366</v>
      </c>
      <c r="C1444" s="1">
        <f t="shared" ca="1" si="247"/>
        <v>27170</v>
      </c>
      <c r="D1444" s="7">
        <f t="shared" ca="1" si="248"/>
        <v>4</v>
      </c>
      <c r="E1444" s="3" t="str">
        <f ca="1">VLOOKUP(D1444,State!$A$1:$B$9,2,0)</f>
        <v>WA</v>
      </c>
      <c r="F1444" s="3">
        <f t="shared" ca="1" si="249"/>
        <v>235</v>
      </c>
      <c r="G1444" s="3" t="str">
        <f ca="1">VLOOKUP(F1444,Occupation!$A$1:$B$915,2,0)</f>
        <v>Chemist</v>
      </c>
      <c r="H1444" s="3">
        <f t="shared" ca="1" si="250"/>
        <v>6</v>
      </c>
      <c r="I1444" s="3">
        <f t="shared" ca="1" si="251"/>
        <v>3050.37</v>
      </c>
      <c r="J1444" s="3">
        <f t="shared" ca="1" si="252"/>
        <v>0.24135811329476392</v>
      </c>
      <c r="K1444" s="3">
        <f t="shared" ca="1" si="253"/>
        <v>2</v>
      </c>
      <c r="L1444" s="3" t="str">
        <f ca="1">VLOOKUP(K1444,Freq_Investment!$A$1:$B$8,2,0)</f>
        <v>Weekly</v>
      </c>
      <c r="M1444" s="3" t="str">
        <f t="shared" ca="1" si="254"/>
        <v>Auto</v>
      </c>
      <c r="N1444" s="3">
        <f t="shared" ca="1" si="244"/>
        <v>2</v>
      </c>
      <c r="O1444" s="3">
        <f t="shared" ca="1" si="244"/>
        <v>3</v>
      </c>
      <c r="P1444" s="3">
        <f t="shared" ca="1" si="244"/>
        <v>3</v>
      </c>
    </row>
    <row r="1445" spans="1:16" x14ac:dyDescent="0.25">
      <c r="A1445" s="3">
        <f t="shared" ca="1" si="245"/>
        <v>837840881</v>
      </c>
      <c r="B1445" s="3">
        <f t="shared" ca="1" si="246"/>
        <v>570</v>
      </c>
      <c r="C1445" s="1">
        <f t="shared" ca="1" si="247"/>
        <v>37291</v>
      </c>
      <c r="D1445" s="7">
        <f t="shared" ca="1" si="248"/>
        <v>2</v>
      </c>
      <c r="E1445" s="3" t="str">
        <f ca="1">VLOOKUP(D1445,State!$A$1:$B$9,2,0)</f>
        <v>QLD</v>
      </c>
      <c r="F1445" s="3">
        <f t="shared" ca="1" si="249"/>
        <v>863</v>
      </c>
      <c r="G1445" s="3" t="str">
        <f ca="1">VLOOKUP(F1445,Occupation!$A$1:$B$915,2,0)</f>
        <v>Automobile Drivers nec</v>
      </c>
      <c r="H1445" s="3">
        <f t="shared" ca="1" si="250"/>
        <v>7</v>
      </c>
      <c r="I1445" s="3">
        <f t="shared" ca="1" si="251"/>
        <v>59088.61</v>
      </c>
      <c r="J1445" s="3">
        <f t="shared" ca="1" si="252"/>
        <v>0.42560453733991072</v>
      </c>
      <c r="K1445" s="3">
        <f t="shared" ca="1" si="253"/>
        <v>1</v>
      </c>
      <c r="L1445" s="3" t="str">
        <f ca="1">VLOOKUP(K1445,Freq_Investment!$A$1:$B$8,2,0)</f>
        <v>Daily</v>
      </c>
      <c r="M1445" s="3" t="str">
        <f t="shared" ca="1" si="254"/>
        <v>Manual</v>
      </c>
      <c r="N1445" s="3">
        <f t="shared" ca="1" si="244"/>
        <v>2</v>
      </c>
      <c r="O1445" s="3">
        <f t="shared" ca="1" si="244"/>
        <v>1</v>
      </c>
      <c r="P1445" s="3">
        <f t="shared" ca="1" si="244"/>
        <v>2</v>
      </c>
    </row>
    <row r="1446" spans="1:16" x14ac:dyDescent="0.25">
      <c r="A1446" s="3">
        <f t="shared" ca="1" si="245"/>
        <v>344787295</v>
      </c>
      <c r="B1446" s="3">
        <f t="shared" ca="1" si="246"/>
        <v>3899</v>
      </c>
      <c r="C1446" s="1">
        <f t="shared" ca="1" si="247"/>
        <v>42397</v>
      </c>
      <c r="D1446" s="7">
        <f t="shared" ca="1" si="248"/>
        <v>8</v>
      </c>
      <c r="E1446" s="3" t="str">
        <f ca="1">VLOOKUP(D1446,State!$A$1:$B$9,2,0)</f>
        <v>ACT</v>
      </c>
      <c r="F1446" s="3">
        <f t="shared" ca="1" si="249"/>
        <v>690</v>
      </c>
      <c r="G1446" s="3" t="str">
        <f ca="1">VLOOKUP(F1446,Occupation!$A$1:$B$915,2,0)</f>
        <v>Fishing Guide</v>
      </c>
      <c r="H1446" s="3">
        <f t="shared" ca="1" si="250"/>
        <v>10</v>
      </c>
      <c r="I1446" s="3">
        <f t="shared" ca="1" si="251"/>
        <v>4895.16</v>
      </c>
      <c r="J1446" s="3">
        <f t="shared" ca="1" si="252"/>
        <v>1.3850237620595174E-2</v>
      </c>
      <c r="K1446" s="3">
        <f t="shared" ca="1" si="253"/>
        <v>6</v>
      </c>
      <c r="L1446" s="3" t="str">
        <f ca="1">VLOOKUP(K1446,Freq_Investment!$A$1:$B$8,2,0)</f>
        <v>Half-yearly</v>
      </c>
      <c r="M1446" s="3" t="str">
        <f t="shared" ca="1" si="254"/>
        <v>Manual</v>
      </c>
      <c r="N1446" s="3">
        <f t="shared" ca="1" si="244"/>
        <v>5</v>
      </c>
      <c r="O1446" s="3">
        <f t="shared" ca="1" si="244"/>
        <v>4</v>
      </c>
      <c r="P1446" s="3">
        <f t="shared" ca="1" si="244"/>
        <v>4</v>
      </c>
    </row>
    <row r="1447" spans="1:16" x14ac:dyDescent="0.25">
      <c r="A1447" s="3">
        <f t="shared" ca="1" si="245"/>
        <v>885604076</v>
      </c>
      <c r="B1447" s="3">
        <f t="shared" ca="1" si="246"/>
        <v>888</v>
      </c>
      <c r="C1447" s="1">
        <f t="shared" ca="1" si="247"/>
        <v>30940</v>
      </c>
      <c r="D1447" s="7">
        <f t="shared" ca="1" si="248"/>
        <v>1</v>
      </c>
      <c r="E1447" s="3" t="str">
        <f ca="1">VLOOKUP(D1447,State!$A$1:$B$9,2,0)</f>
        <v>NSW</v>
      </c>
      <c r="F1447" s="3">
        <f t="shared" ca="1" si="249"/>
        <v>768</v>
      </c>
      <c r="G1447" s="3" t="str">
        <f ca="1">VLOOKUP(F1447,Occupation!$A$1:$B$915,2,0)</f>
        <v>Insurance Investigator</v>
      </c>
      <c r="H1447" s="3">
        <f t="shared" ca="1" si="250"/>
        <v>7</v>
      </c>
      <c r="I1447" s="3">
        <f t="shared" ca="1" si="251"/>
        <v>58466.18</v>
      </c>
      <c r="J1447" s="3">
        <f t="shared" ca="1" si="252"/>
        <v>0.44548041685649403</v>
      </c>
      <c r="K1447" s="3">
        <f t="shared" ca="1" si="253"/>
        <v>4</v>
      </c>
      <c r="L1447" s="3" t="str">
        <f ca="1">VLOOKUP(K1447,Freq_Investment!$A$1:$B$8,2,0)</f>
        <v>Monthly</v>
      </c>
      <c r="M1447" s="3" t="str">
        <f t="shared" ca="1" si="254"/>
        <v>Auto</v>
      </c>
      <c r="N1447" s="3">
        <f t="shared" ca="1" si="244"/>
        <v>1</v>
      </c>
      <c r="O1447" s="3">
        <f t="shared" ca="1" si="244"/>
        <v>5</v>
      </c>
      <c r="P1447" s="3">
        <f t="shared" ca="1" si="244"/>
        <v>5</v>
      </c>
    </row>
    <row r="1448" spans="1:16" x14ac:dyDescent="0.25">
      <c r="A1448" s="3">
        <f t="shared" ca="1" si="245"/>
        <v>816919984</v>
      </c>
      <c r="B1448" s="3">
        <f t="shared" ca="1" si="246"/>
        <v>6198</v>
      </c>
      <c r="C1448" s="1">
        <f t="shared" ca="1" si="247"/>
        <v>31239</v>
      </c>
      <c r="D1448" s="7">
        <f t="shared" ca="1" si="248"/>
        <v>1</v>
      </c>
      <c r="E1448" s="3" t="str">
        <f ca="1">VLOOKUP(D1448,State!$A$1:$B$9,2,0)</f>
        <v>NSW</v>
      </c>
      <c r="F1448" s="3">
        <f t="shared" ca="1" si="249"/>
        <v>333</v>
      </c>
      <c r="G1448" s="3" t="str">
        <f ca="1">VLOOKUP(F1448,Occupation!$A$1:$B$915,2,0)</f>
        <v>Orthopaedic Surgeon</v>
      </c>
      <c r="H1448" s="3">
        <f t="shared" ca="1" si="250"/>
        <v>3</v>
      </c>
      <c r="I1448" s="3">
        <f t="shared" ca="1" si="251"/>
        <v>8937.4699999999993</v>
      </c>
      <c r="J1448" s="3">
        <f t="shared" ca="1" si="252"/>
        <v>0.40680542610534198</v>
      </c>
      <c r="K1448" s="3">
        <f t="shared" ca="1" si="253"/>
        <v>4</v>
      </c>
      <c r="L1448" s="3" t="str">
        <f ca="1">VLOOKUP(K1448,Freq_Investment!$A$1:$B$8,2,0)</f>
        <v>Monthly</v>
      </c>
      <c r="M1448" s="3" t="str">
        <f t="shared" ca="1" si="254"/>
        <v>Auto</v>
      </c>
      <c r="N1448" s="3">
        <f t="shared" ca="1" si="244"/>
        <v>4</v>
      </c>
      <c r="O1448" s="3">
        <f t="shared" ca="1" si="244"/>
        <v>4</v>
      </c>
      <c r="P1448" s="3">
        <f t="shared" ca="1" si="244"/>
        <v>4</v>
      </c>
    </row>
    <row r="1449" spans="1:16" x14ac:dyDescent="0.25">
      <c r="A1449" s="3">
        <f t="shared" ca="1" si="245"/>
        <v>62876487</v>
      </c>
      <c r="B1449" s="3">
        <f t="shared" ca="1" si="246"/>
        <v>8251</v>
      </c>
      <c r="C1449" s="1">
        <f t="shared" ca="1" si="247"/>
        <v>42389</v>
      </c>
      <c r="D1449" s="7">
        <f t="shared" ca="1" si="248"/>
        <v>4</v>
      </c>
      <c r="E1449" s="3" t="str">
        <f ca="1">VLOOKUP(D1449,State!$A$1:$B$9,2,0)</f>
        <v>WA</v>
      </c>
      <c r="F1449" s="3">
        <f t="shared" ca="1" si="249"/>
        <v>745</v>
      </c>
      <c r="G1449" s="3" t="str">
        <f ca="1">VLOOKUP(F1449,Occupation!$A$1:$B$915,2,0)</f>
        <v>Warehouse Administrator</v>
      </c>
      <c r="H1449" s="3">
        <f t="shared" ca="1" si="250"/>
        <v>3</v>
      </c>
      <c r="I1449" s="3">
        <f t="shared" ca="1" si="251"/>
        <v>78751.61</v>
      </c>
      <c r="J1449" s="3">
        <f t="shared" ca="1" si="252"/>
        <v>2.5818292741473403E-2</v>
      </c>
      <c r="K1449" s="3">
        <f t="shared" ca="1" si="253"/>
        <v>7</v>
      </c>
      <c r="L1449" s="3" t="str">
        <f ca="1">VLOOKUP(K1449,Freq_Investment!$A$1:$B$8,2,0)</f>
        <v>Yearly</v>
      </c>
      <c r="M1449" s="3" t="str">
        <f t="shared" ca="1" si="254"/>
        <v>Manual</v>
      </c>
      <c r="N1449" s="3">
        <f t="shared" ca="1" si="244"/>
        <v>1</v>
      </c>
      <c r="O1449" s="3">
        <f t="shared" ca="1" si="244"/>
        <v>5</v>
      </c>
      <c r="P1449" s="3">
        <f t="shared" ca="1" si="244"/>
        <v>5</v>
      </c>
    </row>
    <row r="1450" spans="1:16" x14ac:dyDescent="0.25">
      <c r="A1450" s="3">
        <f t="shared" ca="1" si="245"/>
        <v>101155400</v>
      </c>
      <c r="B1450" s="3">
        <f t="shared" ca="1" si="246"/>
        <v>7244</v>
      </c>
      <c r="C1450" s="1">
        <f t="shared" ca="1" si="247"/>
        <v>29547</v>
      </c>
      <c r="D1450" s="7">
        <f t="shared" ca="1" si="248"/>
        <v>2</v>
      </c>
      <c r="E1450" s="3" t="str">
        <f ca="1">VLOOKUP(D1450,State!$A$1:$B$9,2,0)</f>
        <v>QLD</v>
      </c>
      <c r="F1450" s="3">
        <f t="shared" ca="1" si="249"/>
        <v>174</v>
      </c>
      <c r="G1450" s="3" t="str">
        <f ca="1">VLOOKUP(F1450,Occupation!$A$1:$B$915,2,0)</f>
        <v>Marketing Specialist</v>
      </c>
      <c r="H1450" s="3">
        <f t="shared" ca="1" si="250"/>
        <v>5</v>
      </c>
      <c r="I1450" s="3">
        <f t="shared" ca="1" si="251"/>
        <v>83490.47</v>
      </c>
      <c r="J1450" s="3">
        <f t="shared" ca="1" si="252"/>
        <v>9.0495985968765957E-2</v>
      </c>
      <c r="K1450" s="3">
        <f t="shared" ca="1" si="253"/>
        <v>5</v>
      </c>
      <c r="L1450" s="3" t="str">
        <f ca="1">VLOOKUP(K1450,Freq_Investment!$A$1:$B$8,2,0)</f>
        <v>Quarterly</v>
      </c>
      <c r="M1450" s="3" t="str">
        <f t="shared" ca="1" si="254"/>
        <v>Manual</v>
      </c>
      <c r="N1450" s="3">
        <f t="shared" ca="1" si="244"/>
        <v>3</v>
      </c>
      <c r="O1450" s="3">
        <f t="shared" ca="1" si="244"/>
        <v>4</v>
      </c>
      <c r="P1450" s="3">
        <f t="shared" ca="1" si="244"/>
        <v>4</v>
      </c>
    </row>
    <row r="1451" spans="1:16" x14ac:dyDescent="0.25">
      <c r="A1451" s="3">
        <f t="shared" ca="1" si="245"/>
        <v>238859695</v>
      </c>
      <c r="B1451" s="3">
        <f t="shared" ca="1" si="246"/>
        <v>7162</v>
      </c>
      <c r="C1451" s="1">
        <f t="shared" ca="1" si="247"/>
        <v>39561</v>
      </c>
      <c r="D1451" s="7">
        <f t="shared" ca="1" si="248"/>
        <v>5</v>
      </c>
      <c r="E1451" s="3" t="str">
        <f ca="1">VLOOKUP(D1451,State!$A$1:$B$9,2,0)</f>
        <v>NT</v>
      </c>
      <c r="F1451" s="3">
        <f t="shared" ca="1" si="249"/>
        <v>901</v>
      </c>
      <c r="G1451" s="3" t="str">
        <f ca="1">VLOOKUP(F1451,Occupation!$A$1:$B$915,2,0)</f>
        <v>Sheep Farm Worker</v>
      </c>
      <c r="H1451" s="3">
        <f t="shared" ca="1" si="250"/>
        <v>3</v>
      </c>
      <c r="I1451" s="3">
        <f t="shared" ca="1" si="251"/>
        <v>89502.62</v>
      </c>
      <c r="J1451" s="3">
        <f t="shared" ca="1" si="252"/>
        <v>0.12912115079245085</v>
      </c>
      <c r="K1451" s="3">
        <f t="shared" ca="1" si="253"/>
        <v>4</v>
      </c>
      <c r="L1451" s="3" t="str">
        <f ca="1">VLOOKUP(K1451,Freq_Investment!$A$1:$B$8,2,0)</f>
        <v>Monthly</v>
      </c>
      <c r="M1451" s="3" t="str">
        <f t="shared" ca="1" si="254"/>
        <v>Manual</v>
      </c>
      <c r="N1451" s="3">
        <f t="shared" ca="1" si="244"/>
        <v>3</v>
      </c>
      <c r="O1451" s="3">
        <f t="shared" ca="1" si="244"/>
        <v>4</v>
      </c>
      <c r="P1451" s="3">
        <f t="shared" ca="1" si="244"/>
        <v>1</v>
      </c>
    </row>
    <row r="1452" spans="1:16" x14ac:dyDescent="0.25">
      <c r="A1452" s="3">
        <f t="shared" ca="1" si="245"/>
        <v>593010628</v>
      </c>
      <c r="B1452" s="3">
        <f t="shared" ca="1" si="246"/>
        <v>8449</v>
      </c>
      <c r="C1452" s="1">
        <f t="shared" ca="1" si="247"/>
        <v>26706</v>
      </c>
      <c r="D1452" s="7">
        <f t="shared" ca="1" si="248"/>
        <v>4</v>
      </c>
      <c r="E1452" s="3" t="str">
        <f ca="1">VLOOKUP(D1452,State!$A$1:$B$9,2,0)</f>
        <v>WA</v>
      </c>
      <c r="F1452" s="3">
        <f t="shared" ca="1" si="249"/>
        <v>786</v>
      </c>
      <c r="G1452" s="3" t="str">
        <f ca="1">VLOOKUP(F1452,Occupation!$A$1:$B$915,2,0)</f>
        <v>Business Broker</v>
      </c>
      <c r="H1452" s="3">
        <f t="shared" ca="1" si="250"/>
        <v>8</v>
      </c>
      <c r="I1452" s="3">
        <f t="shared" ca="1" si="251"/>
        <v>75227.259999999995</v>
      </c>
      <c r="J1452" s="3">
        <f t="shared" ca="1" si="252"/>
        <v>0.42771772680266923</v>
      </c>
      <c r="K1452" s="3">
        <f t="shared" ca="1" si="253"/>
        <v>4</v>
      </c>
      <c r="L1452" s="3" t="str">
        <f ca="1">VLOOKUP(K1452,Freq_Investment!$A$1:$B$8,2,0)</f>
        <v>Monthly</v>
      </c>
      <c r="M1452" s="3" t="str">
        <f t="shared" ca="1" si="254"/>
        <v>Auto</v>
      </c>
      <c r="N1452" s="3">
        <f t="shared" ca="1" si="244"/>
        <v>5</v>
      </c>
      <c r="O1452" s="3">
        <f t="shared" ca="1" si="244"/>
        <v>4</v>
      </c>
      <c r="P1452" s="3">
        <f t="shared" ca="1" si="244"/>
        <v>2</v>
      </c>
    </row>
    <row r="1453" spans="1:16" x14ac:dyDescent="0.25">
      <c r="A1453" s="3">
        <f t="shared" ca="1" si="245"/>
        <v>579384996</v>
      </c>
      <c r="B1453" s="3">
        <f t="shared" ca="1" si="246"/>
        <v>9802</v>
      </c>
      <c r="C1453" s="1">
        <f t="shared" ca="1" si="247"/>
        <v>32271</v>
      </c>
      <c r="D1453" s="7">
        <f t="shared" ca="1" si="248"/>
        <v>4</v>
      </c>
      <c r="E1453" s="3" t="str">
        <f ca="1">VLOOKUP(D1453,State!$A$1:$B$9,2,0)</f>
        <v>WA</v>
      </c>
      <c r="F1453" s="3">
        <f t="shared" ca="1" si="249"/>
        <v>581</v>
      </c>
      <c r="G1453" s="3" t="str">
        <f ca="1">VLOOKUP(F1453,Occupation!$A$1:$B$915,2,0)</f>
        <v>Small Offset Printer</v>
      </c>
      <c r="H1453" s="3">
        <f t="shared" ca="1" si="250"/>
        <v>1</v>
      </c>
      <c r="I1453" s="3">
        <f t="shared" ca="1" si="251"/>
        <v>20082.66</v>
      </c>
      <c r="J1453" s="3">
        <f t="shared" ca="1" si="252"/>
        <v>5.6661027992929325E-2</v>
      </c>
      <c r="K1453" s="3">
        <f t="shared" ca="1" si="253"/>
        <v>6</v>
      </c>
      <c r="L1453" s="3" t="str">
        <f ca="1">VLOOKUP(K1453,Freq_Investment!$A$1:$B$8,2,0)</f>
        <v>Half-yearly</v>
      </c>
      <c r="M1453" s="3" t="str">
        <f t="shared" ca="1" si="254"/>
        <v>Manual</v>
      </c>
      <c r="N1453" s="3">
        <f t="shared" ca="1" si="244"/>
        <v>1</v>
      </c>
      <c r="O1453" s="3">
        <f t="shared" ca="1" si="244"/>
        <v>3</v>
      </c>
      <c r="P1453" s="3">
        <f t="shared" ca="1" si="244"/>
        <v>4</v>
      </c>
    </row>
    <row r="1454" spans="1:16" x14ac:dyDescent="0.25">
      <c r="A1454" s="3">
        <f t="shared" ca="1" si="245"/>
        <v>199446259</v>
      </c>
      <c r="B1454" s="3">
        <f t="shared" ca="1" si="246"/>
        <v>3875</v>
      </c>
      <c r="C1454" s="1">
        <f t="shared" ca="1" si="247"/>
        <v>27740</v>
      </c>
      <c r="D1454" s="7">
        <f t="shared" ca="1" si="248"/>
        <v>2</v>
      </c>
      <c r="E1454" s="3" t="str">
        <f ca="1">VLOOKUP(D1454,State!$A$1:$B$9,2,0)</f>
        <v>QLD</v>
      </c>
      <c r="F1454" s="3">
        <f t="shared" ca="1" si="249"/>
        <v>58</v>
      </c>
      <c r="G1454" s="3" t="str">
        <f ca="1">VLOOKUP(F1454,Occupation!$A$1:$B$915,2,0)</f>
        <v>Chief Information Officer</v>
      </c>
      <c r="H1454" s="3">
        <f t="shared" ca="1" si="250"/>
        <v>5</v>
      </c>
      <c r="I1454" s="3">
        <f t="shared" ca="1" si="251"/>
        <v>14343.82</v>
      </c>
      <c r="J1454" s="3">
        <f t="shared" ca="1" si="252"/>
        <v>0.42396283292122844</v>
      </c>
      <c r="K1454" s="3">
        <f t="shared" ca="1" si="253"/>
        <v>3</v>
      </c>
      <c r="L1454" s="3" t="str">
        <f ca="1">VLOOKUP(K1454,Freq_Investment!$A$1:$B$8,2,0)</f>
        <v>Fortnightly</v>
      </c>
      <c r="M1454" s="3" t="str">
        <f t="shared" ca="1" si="254"/>
        <v>Auto</v>
      </c>
      <c r="N1454" s="3">
        <f t="shared" ref="N1454:P1517" ca="1" si="255">RANDBETWEEN(1,5)</f>
        <v>3</v>
      </c>
      <c r="O1454" s="3">
        <f t="shared" ca="1" si="255"/>
        <v>3</v>
      </c>
      <c r="P1454" s="3">
        <f t="shared" ca="1" si="255"/>
        <v>5</v>
      </c>
    </row>
    <row r="1455" spans="1:16" x14ac:dyDescent="0.25">
      <c r="A1455" s="3">
        <f t="shared" ca="1" si="245"/>
        <v>750016598</v>
      </c>
      <c r="B1455" s="3">
        <f t="shared" ca="1" si="246"/>
        <v>5588</v>
      </c>
      <c r="C1455" s="1">
        <f t="shared" ca="1" si="247"/>
        <v>30956</v>
      </c>
      <c r="D1455" s="7">
        <f t="shared" ca="1" si="248"/>
        <v>1</v>
      </c>
      <c r="E1455" s="3" t="str">
        <f ca="1">VLOOKUP(D1455,State!$A$1:$B$9,2,0)</f>
        <v>NSW</v>
      </c>
      <c r="F1455" s="3">
        <f t="shared" ca="1" si="249"/>
        <v>509</v>
      </c>
      <c r="G1455" s="3" t="str">
        <f ca="1">VLOOKUP(F1455,Occupation!$A$1:$B$915,2,0)</f>
        <v>Carpenter</v>
      </c>
      <c r="H1455" s="3">
        <f t="shared" ca="1" si="250"/>
        <v>10</v>
      </c>
      <c r="I1455" s="3">
        <f t="shared" ca="1" si="251"/>
        <v>80791.13</v>
      </c>
      <c r="J1455" s="3">
        <f t="shared" ca="1" si="252"/>
        <v>5.9277168679401027E-2</v>
      </c>
      <c r="K1455" s="3">
        <f t="shared" ca="1" si="253"/>
        <v>1</v>
      </c>
      <c r="L1455" s="3" t="str">
        <f ca="1">VLOOKUP(K1455,Freq_Investment!$A$1:$B$8,2,0)</f>
        <v>Daily</v>
      </c>
      <c r="M1455" s="3" t="str">
        <f t="shared" ca="1" si="254"/>
        <v>Auto</v>
      </c>
      <c r="N1455" s="3">
        <f t="shared" ca="1" si="255"/>
        <v>1</v>
      </c>
      <c r="O1455" s="3">
        <f t="shared" ca="1" si="255"/>
        <v>5</v>
      </c>
      <c r="P1455" s="3">
        <f t="shared" ca="1" si="255"/>
        <v>1</v>
      </c>
    </row>
    <row r="1456" spans="1:16" x14ac:dyDescent="0.25">
      <c r="A1456" s="3">
        <f t="shared" ca="1" si="245"/>
        <v>517138534</v>
      </c>
      <c r="B1456" s="3">
        <f t="shared" ca="1" si="246"/>
        <v>9183</v>
      </c>
      <c r="C1456" s="1">
        <f t="shared" ca="1" si="247"/>
        <v>30209</v>
      </c>
      <c r="D1456" s="7">
        <f t="shared" ca="1" si="248"/>
        <v>2</v>
      </c>
      <c r="E1456" s="3" t="str">
        <f ca="1">VLOOKUP(D1456,State!$A$1:$B$9,2,0)</f>
        <v>QLD</v>
      </c>
      <c r="F1456" s="3">
        <f t="shared" ca="1" si="249"/>
        <v>340</v>
      </c>
      <c r="G1456" s="3" t="str">
        <f ca="1">VLOOKUP(F1456,Occupation!$A$1:$B$915,2,0)</f>
        <v>Emergency Medicine Specialist</v>
      </c>
      <c r="H1456" s="3">
        <f t="shared" ca="1" si="250"/>
        <v>4</v>
      </c>
      <c r="I1456" s="3">
        <f t="shared" ca="1" si="251"/>
        <v>80584.350000000006</v>
      </c>
      <c r="J1456" s="3">
        <f t="shared" ca="1" si="252"/>
        <v>0.42261122448866906</v>
      </c>
      <c r="K1456" s="3">
        <f t="shared" ca="1" si="253"/>
        <v>6</v>
      </c>
      <c r="L1456" s="3" t="str">
        <f ca="1">VLOOKUP(K1456,Freq_Investment!$A$1:$B$8,2,0)</f>
        <v>Half-yearly</v>
      </c>
      <c r="M1456" s="3" t="str">
        <f t="shared" ca="1" si="254"/>
        <v>Manual</v>
      </c>
      <c r="N1456" s="3">
        <f t="shared" ca="1" si="255"/>
        <v>1</v>
      </c>
      <c r="O1456" s="3">
        <f t="shared" ca="1" si="255"/>
        <v>2</v>
      </c>
      <c r="P1456" s="3">
        <f t="shared" ca="1" si="255"/>
        <v>4</v>
      </c>
    </row>
    <row r="1457" spans="1:16" x14ac:dyDescent="0.25">
      <c r="A1457" s="3">
        <f t="shared" ca="1" si="245"/>
        <v>884332418</v>
      </c>
      <c r="B1457" s="3">
        <f t="shared" ca="1" si="246"/>
        <v>465</v>
      </c>
      <c r="C1457" s="1">
        <f t="shared" ca="1" si="247"/>
        <v>31616</v>
      </c>
      <c r="D1457" s="7">
        <f t="shared" ca="1" si="248"/>
        <v>3</v>
      </c>
      <c r="E1457" s="3" t="str">
        <f ca="1">VLOOKUP(D1457,State!$A$1:$B$9,2,0)</f>
        <v>SA</v>
      </c>
      <c r="F1457" s="3">
        <f t="shared" ca="1" si="249"/>
        <v>382</v>
      </c>
      <c r="G1457" s="3" t="str">
        <f ca="1">VLOOKUP(F1457,Occupation!$A$1:$B$915,2,0)</f>
        <v>Cyber Security Analyst</v>
      </c>
      <c r="H1457" s="3">
        <f t="shared" ca="1" si="250"/>
        <v>6</v>
      </c>
      <c r="I1457" s="3">
        <f t="shared" ca="1" si="251"/>
        <v>51908.12</v>
      </c>
      <c r="J1457" s="3">
        <f t="shared" ca="1" si="252"/>
        <v>7.860535495623272E-2</v>
      </c>
      <c r="K1457" s="3">
        <f t="shared" ca="1" si="253"/>
        <v>7</v>
      </c>
      <c r="L1457" s="3" t="str">
        <f ca="1">VLOOKUP(K1457,Freq_Investment!$A$1:$B$8,2,0)</f>
        <v>Yearly</v>
      </c>
      <c r="M1457" s="3" t="str">
        <f t="shared" ca="1" si="254"/>
        <v>Auto</v>
      </c>
      <c r="N1457" s="3">
        <f t="shared" ca="1" si="255"/>
        <v>2</v>
      </c>
      <c r="O1457" s="3">
        <f t="shared" ca="1" si="255"/>
        <v>1</v>
      </c>
      <c r="P1457" s="3">
        <f t="shared" ca="1" si="255"/>
        <v>5</v>
      </c>
    </row>
    <row r="1458" spans="1:16" x14ac:dyDescent="0.25">
      <c r="A1458" s="3">
        <f t="shared" ca="1" si="245"/>
        <v>890538244</v>
      </c>
      <c r="B1458" s="3">
        <f t="shared" ca="1" si="246"/>
        <v>7478</v>
      </c>
      <c r="C1458" s="1">
        <f t="shared" ca="1" si="247"/>
        <v>31285</v>
      </c>
      <c r="D1458" s="7">
        <f t="shared" ca="1" si="248"/>
        <v>7</v>
      </c>
      <c r="E1458" s="3" t="str">
        <f ca="1">VLOOKUP(D1458,State!$A$1:$B$9,2,0)</f>
        <v>VIC</v>
      </c>
      <c r="F1458" s="3">
        <f t="shared" ca="1" si="249"/>
        <v>659</v>
      </c>
      <c r="G1458" s="3" t="str">
        <f ca="1">VLOOKUP(F1458,Occupation!$A$1:$B$915,2,0)</f>
        <v>Hotel Service Manager</v>
      </c>
      <c r="H1458" s="3">
        <f t="shared" ca="1" si="250"/>
        <v>5</v>
      </c>
      <c r="I1458" s="3">
        <f t="shared" ca="1" si="251"/>
        <v>16462.080000000002</v>
      </c>
      <c r="J1458" s="3">
        <f t="shared" ca="1" si="252"/>
        <v>0.35096361465193421</v>
      </c>
      <c r="K1458" s="3">
        <f t="shared" ca="1" si="253"/>
        <v>1</v>
      </c>
      <c r="L1458" s="3" t="str">
        <f ca="1">VLOOKUP(K1458,Freq_Investment!$A$1:$B$8,2,0)</f>
        <v>Daily</v>
      </c>
      <c r="M1458" s="3" t="str">
        <f t="shared" ca="1" si="254"/>
        <v>Auto</v>
      </c>
      <c r="N1458" s="3">
        <f t="shared" ca="1" si="255"/>
        <v>4</v>
      </c>
      <c r="O1458" s="3">
        <f t="shared" ca="1" si="255"/>
        <v>3</v>
      </c>
      <c r="P1458" s="3">
        <f t="shared" ca="1" si="255"/>
        <v>4</v>
      </c>
    </row>
    <row r="1459" spans="1:16" x14ac:dyDescent="0.25">
      <c r="A1459" s="3">
        <f t="shared" ca="1" si="245"/>
        <v>459558384</v>
      </c>
      <c r="B1459" s="3">
        <f t="shared" ca="1" si="246"/>
        <v>321</v>
      </c>
      <c r="C1459" s="1">
        <f t="shared" ca="1" si="247"/>
        <v>29258</v>
      </c>
      <c r="D1459" s="7">
        <f t="shared" ca="1" si="248"/>
        <v>4</v>
      </c>
      <c r="E1459" s="3" t="str">
        <f ca="1">VLOOKUP(D1459,State!$A$1:$B$9,2,0)</f>
        <v>WA</v>
      </c>
      <c r="F1459" s="3">
        <f t="shared" ca="1" si="249"/>
        <v>324</v>
      </c>
      <c r="G1459" s="3" t="str">
        <f ca="1">VLOOKUP(F1459,Occupation!$A$1:$B$915,2,0)</f>
        <v>Paediatrician</v>
      </c>
      <c r="H1459" s="3">
        <f t="shared" ca="1" si="250"/>
        <v>2</v>
      </c>
      <c r="I1459" s="3">
        <f t="shared" ca="1" si="251"/>
        <v>63604.01</v>
      </c>
      <c r="J1459" s="3">
        <f t="shared" ca="1" si="252"/>
        <v>7.7088585754618189E-2</v>
      </c>
      <c r="K1459" s="3">
        <f t="shared" ca="1" si="253"/>
        <v>2</v>
      </c>
      <c r="L1459" s="3" t="str">
        <f ca="1">VLOOKUP(K1459,Freq_Investment!$A$1:$B$8,2,0)</f>
        <v>Weekly</v>
      </c>
      <c r="M1459" s="3" t="str">
        <f t="shared" ca="1" si="254"/>
        <v>Auto</v>
      </c>
      <c r="N1459" s="3">
        <f t="shared" ca="1" si="255"/>
        <v>1</v>
      </c>
      <c r="O1459" s="3">
        <f t="shared" ca="1" si="255"/>
        <v>3</v>
      </c>
      <c r="P1459" s="3">
        <f t="shared" ca="1" si="255"/>
        <v>1</v>
      </c>
    </row>
    <row r="1460" spans="1:16" x14ac:dyDescent="0.25">
      <c r="A1460" s="3">
        <f t="shared" ca="1" si="245"/>
        <v>791944117</v>
      </c>
      <c r="B1460" s="3">
        <f t="shared" ca="1" si="246"/>
        <v>1581</v>
      </c>
      <c r="C1460" s="1">
        <f t="shared" ca="1" si="247"/>
        <v>26152</v>
      </c>
      <c r="D1460" s="7">
        <f t="shared" ca="1" si="248"/>
        <v>8</v>
      </c>
      <c r="E1460" s="3" t="str">
        <f ca="1">VLOOKUP(D1460,State!$A$1:$B$9,2,0)</f>
        <v>ACT</v>
      </c>
      <c r="F1460" s="3">
        <f t="shared" ca="1" si="249"/>
        <v>462</v>
      </c>
      <c r="G1460" s="3" t="str">
        <f ca="1">VLOOKUP(F1460,Occupation!$A$1:$B$915,2,0)</f>
        <v>Building and Engineering Technicians nec</v>
      </c>
      <c r="H1460" s="3">
        <f t="shared" ca="1" si="250"/>
        <v>6</v>
      </c>
      <c r="I1460" s="3">
        <f t="shared" ca="1" si="251"/>
        <v>1176.17</v>
      </c>
      <c r="J1460" s="3">
        <f t="shared" ca="1" si="252"/>
        <v>0.3188018260372294</v>
      </c>
      <c r="K1460" s="3">
        <f t="shared" ca="1" si="253"/>
        <v>1</v>
      </c>
      <c r="L1460" s="3" t="str">
        <f ca="1">VLOOKUP(K1460,Freq_Investment!$A$1:$B$8,2,0)</f>
        <v>Daily</v>
      </c>
      <c r="M1460" s="3" t="str">
        <f t="shared" ca="1" si="254"/>
        <v>Manual</v>
      </c>
      <c r="N1460" s="3">
        <f t="shared" ca="1" si="255"/>
        <v>3</v>
      </c>
      <c r="O1460" s="3">
        <f t="shared" ca="1" si="255"/>
        <v>2</v>
      </c>
      <c r="P1460" s="3">
        <f t="shared" ca="1" si="255"/>
        <v>4</v>
      </c>
    </row>
    <row r="1461" spans="1:16" x14ac:dyDescent="0.25">
      <c r="A1461" s="3">
        <f t="shared" ca="1" si="245"/>
        <v>88751219</v>
      </c>
      <c r="B1461" s="3">
        <f t="shared" ca="1" si="246"/>
        <v>6603</v>
      </c>
      <c r="C1461" s="1">
        <f t="shared" ca="1" si="247"/>
        <v>34308</v>
      </c>
      <c r="D1461" s="7">
        <f t="shared" ca="1" si="248"/>
        <v>2</v>
      </c>
      <c r="E1461" s="3" t="str">
        <f ca="1">VLOOKUP(D1461,State!$A$1:$B$9,2,0)</f>
        <v>QLD</v>
      </c>
      <c r="F1461" s="3">
        <f t="shared" ca="1" si="249"/>
        <v>726</v>
      </c>
      <c r="G1461" s="3" t="str">
        <f ca="1">VLOOKUP(F1461,Occupation!$A$1:$B$915,2,0)</f>
        <v>Call or Contact Centre Operator</v>
      </c>
      <c r="H1461" s="3">
        <f t="shared" ca="1" si="250"/>
        <v>5</v>
      </c>
      <c r="I1461" s="3">
        <f t="shared" ca="1" si="251"/>
        <v>81094.259999999995</v>
      </c>
      <c r="J1461" s="3">
        <f t="shared" ca="1" si="252"/>
        <v>0.14364326765771285</v>
      </c>
      <c r="K1461" s="3">
        <f t="shared" ca="1" si="253"/>
        <v>3</v>
      </c>
      <c r="L1461" s="3" t="str">
        <f ca="1">VLOOKUP(K1461,Freq_Investment!$A$1:$B$8,2,0)</f>
        <v>Fortnightly</v>
      </c>
      <c r="M1461" s="3" t="str">
        <f t="shared" ca="1" si="254"/>
        <v>Manual</v>
      </c>
      <c r="N1461" s="3">
        <f t="shared" ca="1" si="255"/>
        <v>1</v>
      </c>
      <c r="O1461" s="3">
        <f t="shared" ca="1" si="255"/>
        <v>3</v>
      </c>
      <c r="P1461" s="3">
        <f t="shared" ca="1" si="255"/>
        <v>5</v>
      </c>
    </row>
    <row r="1462" spans="1:16" x14ac:dyDescent="0.25">
      <c r="A1462" s="3">
        <f t="shared" ca="1" si="245"/>
        <v>565960207</v>
      </c>
      <c r="B1462" s="3">
        <f t="shared" ca="1" si="246"/>
        <v>2821</v>
      </c>
      <c r="C1462" s="1">
        <f t="shared" ca="1" si="247"/>
        <v>30764</v>
      </c>
      <c r="D1462" s="7">
        <f t="shared" ca="1" si="248"/>
        <v>1</v>
      </c>
      <c r="E1462" s="3" t="str">
        <f ca="1">VLOOKUP(D1462,State!$A$1:$B$9,2,0)</f>
        <v>NSW</v>
      </c>
      <c r="F1462" s="3">
        <f t="shared" ca="1" si="249"/>
        <v>571</v>
      </c>
      <c r="G1462" s="3" t="str">
        <f ca="1">VLOOKUP(F1462,Occupation!$A$1:$B$915,2,0)</f>
        <v>Senior Piggery Stockperson</v>
      </c>
      <c r="H1462" s="3">
        <f t="shared" ca="1" si="250"/>
        <v>5</v>
      </c>
      <c r="I1462" s="3">
        <f t="shared" ca="1" si="251"/>
        <v>4352.6499999999996</v>
      </c>
      <c r="J1462" s="3">
        <f t="shared" ca="1" si="252"/>
        <v>0.37620604690776743</v>
      </c>
      <c r="K1462" s="3">
        <f t="shared" ca="1" si="253"/>
        <v>3</v>
      </c>
      <c r="L1462" s="3" t="str">
        <f ca="1">VLOOKUP(K1462,Freq_Investment!$A$1:$B$8,2,0)</f>
        <v>Fortnightly</v>
      </c>
      <c r="M1462" s="3" t="str">
        <f t="shared" ca="1" si="254"/>
        <v>Auto</v>
      </c>
      <c r="N1462" s="3">
        <f t="shared" ca="1" si="255"/>
        <v>4</v>
      </c>
      <c r="O1462" s="3">
        <f t="shared" ca="1" si="255"/>
        <v>2</v>
      </c>
      <c r="P1462" s="3">
        <f t="shared" ca="1" si="255"/>
        <v>5</v>
      </c>
    </row>
    <row r="1463" spans="1:16" x14ac:dyDescent="0.25">
      <c r="A1463" s="3">
        <f t="shared" ca="1" si="245"/>
        <v>374524012</v>
      </c>
      <c r="B1463" s="3">
        <f t="shared" ca="1" si="246"/>
        <v>5705</v>
      </c>
      <c r="C1463" s="1">
        <f t="shared" ca="1" si="247"/>
        <v>34712</v>
      </c>
      <c r="D1463" s="7">
        <f t="shared" ca="1" si="248"/>
        <v>6</v>
      </c>
      <c r="E1463" s="3" t="str">
        <f ca="1">VLOOKUP(D1463,State!$A$1:$B$9,2,0)</f>
        <v>TAS</v>
      </c>
      <c r="F1463" s="3">
        <f t="shared" ca="1" si="249"/>
        <v>911</v>
      </c>
      <c r="G1463" s="3" t="str">
        <f ca="1">VLOOKUP(F1463,Occupation!$A$1:$B$915,2,0)</f>
        <v>Radiator Repairer</v>
      </c>
      <c r="H1463" s="3">
        <f t="shared" ca="1" si="250"/>
        <v>10</v>
      </c>
      <c r="I1463" s="3">
        <f t="shared" ca="1" si="251"/>
        <v>81381.27</v>
      </c>
      <c r="J1463" s="3">
        <f t="shared" ca="1" si="252"/>
        <v>0.4740292532093498</v>
      </c>
      <c r="K1463" s="3">
        <f t="shared" ca="1" si="253"/>
        <v>4</v>
      </c>
      <c r="L1463" s="3" t="str">
        <f ca="1">VLOOKUP(K1463,Freq_Investment!$A$1:$B$8,2,0)</f>
        <v>Monthly</v>
      </c>
      <c r="M1463" s="3" t="str">
        <f t="shared" ca="1" si="254"/>
        <v>Auto</v>
      </c>
      <c r="N1463" s="3">
        <f t="shared" ca="1" si="255"/>
        <v>4</v>
      </c>
      <c r="O1463" s="3">
        <f t="shared" ca="1" si="255"/>
        <v>5</v>
      </c>
      <c r="P1463" s="3">
        <f t="shared" ca="1" si="255"/>
        <v>5</v>
      </c>
    </row>
    <row r="1464" spans="1:16" x14ac:dyDescent="0.25">
      <c r="A1464" s="3">
        <f t="shared" ca="1" si="245"/>
        <v>733621785</v>
      </c>
      <c r="B1464" s="3">
        <f t="shared" ca="1" si="246"/>
        <v>9089</v>
      </c>
      <c r="C1464" s="1">
        <f t="shared" ca="1" si="247"/>
        <v>39606</v>
      </c>
      <c r="D1464" s="7">
        <f t="shared" ca="1" si="248"/>
        <v>2</v>
      </c>
      <c r="E1464" s="3" t="str">
        <f ca="1">VLOOKUP(D1464,State!$A$1:$B$9,2,0)</f>
        <v>QLD</v>
      </c>
      <c r="F1464" s="3">
        <f t="shared" ca="1" si="249"/>
        <v>842</v>
      </c>
      <c r="G1464" s="3" t="str">
        <f ca="1">VLOOKUP(F1464,Occupation!$A$1:$B$915,2,0)</f>
        <v>Waste Water or Water Plant Operator</v>
      </c>
      <c r="H1464" s="3">
        <f t="shared" ca="1" si="250"/>
        <v>3</v>
      </c>
      <c r="I1464" s="3">
        <f t="shared" ca="1" si="251"/>
        <v>27879.67</v>
      </c>
      <c r="J1464" s="3">
        <f t="shared" ca="1" si="252"/>
        <v>0.27733158361196802</v>
      </c>
      <c r="K1464" s="3">
        <f t="shared" ca="1" si="253"/>
        <v>4</v>
      </c>
      <c r="L1464" s="3" t="str">
        <f ca="1">VLOOKUP(K1464,Freq_Investment!$A$1:$B$8,2,0)</f>
        <v>Monthly</v>
      </c>
      <c r="M1464" s="3" t="str">
        <f t="shared" ca="1" si="254"/>
        <v>Manual</v>
      </c>
      <c r="N1464" s="3">
        <f t="shared" ca="1" si="255"/>
        <v>5</v>
      </c>
      <c r="O1464" s="3">
        <f t="shared" ca="1" si="255"/>
        <v>5</v>
      </c>
      <c r="P1464" s="3">
        <f t="shared" ca="1" si="255"/>
        <v>2</v>
      </c>
    </row>
    <row r="1465" spans="1:16" x14ac:dyDescent="0.25">
      <c r="A1465" s="3">
        <f t="shared" ca="1" si="245"/>
        <v>801591598</v>
      </c>
      <c r="B1465" s="3">
        <f t="shared" ca="1" si="246"/>
        <v>1558</v>
      </c>
      <c r="C1465" s="1">
        <f t="shared" ca="1" si="247"/>
        <v>40441</v>
      </c>
      <c r="D1465" s="7">
        <f t="shared" ca="1" si="248"/>
        <v>4</v>
      </c>
      <c r="E1465" s="3" t="str">
        <f ca="1">VLOOKUP(D1465,State!$A$1:$B$9,2,0)</f>
        <v>WA</v>
      </c>
      <c r="F1465" s="3">
        <f t="shared" ca="1" si="249"/>
        <v>763</v>
      </c>
      <c r="G1465" s="3" t="str">
        <f ca="1">VLOOKUP(F1465,Occupation!$A$1:$B$915,2,0)</f>
        <v>Taxation Inspector</v>
      </c>
      <c r="H1465" s="3">
        <f t="shared" ca="1" si="250"/>
        <v>3</v>
      </c>
      <c r="I1465" s="3">
        <f t="shared" ca="1" si="251"/>
        <v>81079.490000000005</v>
      </c>
      <c r="J1465" s="3">
        <f t="shared" ca="1" si="252"/>
        <v>0.39232230060382545</v>
      </c>
      <c r="K1465" s="3">
        <f t="shared" ca="1" si="253"/>
        <v>1</v>
      </c>
      <c r="L1465" s="3" t="str">
        <f ca="1">VLOOKUP(K1465,Freq_Investment!$A$1:$B$8,2,0)</f>
        <v>Daily</v>
      </c>
      <c r="M1465" s="3" t="str">
        <f t="shared" ca="1" si="254"/>
        <v>Manual</v>
      </c>
      <c r="N1465" s="3">
        <f t="shared" ca="1" si="255"/>
        <v>2</v>
      </c>
      <c r="O1465" s="3">
        <f t="shared" ca="1" si="255"/>
        <v>4</v>
      </c>
      <c r="P1465" s="3">
        <f t="shared" ca="1" si="255"/>
        <v>4</v>
      </c>
    </row>
    <row r="1466" spans="1:16" x14ac:dyDescent="0.25">
      <c r="A1466" s="3">
        <f t="shared" ca="1" si="245"/>
        <v>496466285</v>
      </c>
      <c r="B1466" s="3">
        <f t="shared" ca="1" si="246"/>
        <v>2832</v>
      </c>
      <c r="C1466" s="1">
        <f t="shared" ca="1" si="247"/>
        <v>38957</v>
      </c>
      <c r="D1466" s="7">
        <f t="shared" ca="1" si="248"/>
        <v>7</v>
      </c>
      <c r="E1466" s="3" t="str">
        <f ca="1">VLOOKUP(D1466,State!$A$1:$B$9,2,0)</f>
        <v>VIC</v>
      </c>
      <c r="F1466" s="3">
        <f t="shared" ca="1" si="249"/>
        <v>335</v>
      </c>
      <c r="G1466" s="3" t="str">
        <f ca="1">VLOOKUP(F1466,Occupation!$A$1:$B$915,2,0)</f>
        <v>Paediatric Surgeon</v>
      </c>
      <c r="H1466" s="3">
        <f t="shared" ca="1" si="250"/>
        <v>9</v>
      </c>
      <c r="I1466" s="3">
        <f t="shared" ca="1" si="251"/>
        <v>82322.27</v>
      </c>
      <c r="J1466" s="3">
        <f t="shared" ca="1" si="252"/>
        <v>9.6035808259574806E-2</v>
      </c>
      <c r="K1466" s="3">
        <f t="shared" ca="1" si="253"/>
        <v>1</v>
      </c>
      <c r="L1466" s="3" t="str">
        <f ca="1">VLOOKUP(K1466,Freq_Investment!$A$1:$B$8,2,0)</f>
        <v>Daily</v>
      </c>
      <c r="M1466" s="3" t="str">
        <f t="shared" ca="1" si="254"/>
        <v>Auto</v>
      </c>
      <c r="N1466" s="3">
        <f t="shared" ca="1" si="255"/>
        <v>3</v>
      </c>
      <c r="O1466" s="3">
        <f t="shared" ca="1" si="255"/>
        <v>1</v>
      </c>
      <c r="P1466" s="3">
        <f t="shared" ca="1" si="255"/>
        <v>4</v>
      </c>
    </row>
    <row r="1467" spans="1:16" x14ac:dyDescent="0.25">
      <c r="A1467" s="3">
        <f t="shared" ca="1" si="245"/>
        <v>982154705</v>
      </c>
      <c r="B1467" s="3">
        <f t="shared" ca="1" si="246"/>
        <v>9511</v>
      </c>
      <c r="C1467" s="1">
        <f t="shared" ca="1" si="247"/>
        <v>37470</v>
      </c>
      <c r="D1467" s="7">
        <f t="shared" ca="1" si="248"/>
        <v>8</v>
      </c>
      <c r="E1467" s="3" t="str">
        <f ca="1">VLOOKUP(D1467,State!$A$1:$B$9,2,0)</f>
        <v>ACT</v>
      </c>
      <c r="F1467" s="3">
        <f t="shared" ca="1" si="249"/>
        <v>372</v>
      </c>
      <c r="G1467" s="3" t="str">
        <f ca="1">VLOOKUP(F1467,Occupation!$A$1:$B$915,2,0)</f>
        <v>Software Engineer</v>
      </c>
      <c r="H1467" s="3">
        <f t="shared" ca="1" si="250"/>
        <v>10</v>
      </c>
      <c r="I1467" s="3">
        <f t="shared" ca="1" si="251"/>
        <v>83099.899999999994</v>
      </c>
      <c r="J1467" s="3">
        <f t="shared" ca="1" si="252"/>
        <v>0.40302145246938426</v>
      </c>
      <c r="K1467" s="3">
        <f t="shared" ca="1" si="253"/>
        <v>1</v>
      </c>
      <c r="L1467" s="3" t="str">
        <f ca="1">VLOOKUP(K1467,Freq_Investment!$A$1:$B$8,2,0)</f>
        <v>Daily</v>
      </c>
      <c r="M1467" s="3" t="str">
        <f t="shared" ca="1" si="254"/>
        <v>Auto</v>
      </c>
      <c r="N1467" s="3">
        <f t="shared" ca="1" si="255"/>
        <v>1</v>
      </c>
      <c r="O1467" s="3">
        <f t="shared" ca="1" si="255"/>
        <v>3</v>
      </c>
      <c r="P1467" s="3">
        <f t="shared" ca="1" si="255"/>
        <v>4</v>
      </c>
    </row>
    <row r="1468" spans="1:16" x14ac:dyDescent="0.25">
      <c r="A1468" s="3">
        <f t="shared" ca="1" si="245"/>
        <v>253509479</v>
      </c>
      <c r="B1468" s="3">
        <f t="shared" ca="1" si="246"/>
        <v>3983</v>
      </c>
      <c r="C1468" s="1">
        <f t="shared" ca="1" si="247"/>
        <v>29603</v>
      </c>
      <c r="D1468" s="7">
        <f t="shared" ca="1" si="248"/>
        <v>4</v>
      </c>
      <c r="E1468" s="3" t="str">
        <f ca="1">VLOOKUP(D1468,State!$A$1:$B$9,2,0)</f>
        <v>WA</v>
      </c>
      <c r="F1468" s="3">
        <f t="shared" ca="1" si="249"/>
        <v>461</v>
      </c>
      <c r="G1468" s="3" t="str">
        <f ca="1">VLOOKUP(F1468,Occupation!$A$1:$B$915,2,0)</f>
        <v>Other Draftsperson</v>
      </c>
      <c r="H1468" s="3">
        <f t="shared" ca="1" si="250"/>
        <v>9</v>
      </c>
      <c r="I1468" s="3">
        <f t="shared" ca="1" si="251"/>
        <v>35820.1</v>
      </c>
      <c r="J1468" s="3">
        <f t="shared" ca="1" si="252"/>
        <v>0.15165568498044651</v>
      </c>
      <c r="K1468" s="3">
        <f t="shared" ca="1" si="253"/>
        <v>1</v>
      </c>
      <c r="L1468" s="3" t="str">
        <f ca="1">VLOOKUP(K1468,Freq_Investment!$A$1:$B$8,2,0)</f>
        <v>Daily</v>
      </c>
      <c r="M1468" s="3" t="str">
        <f t="shared" ca="1" si="254"/>
        <v>Manual</v>
      </c>
      <c r="N1468" s="3">
        <f t="shared" ca="1" si="255"/>
        <v>4</v>
      </c>
      <c r="O1468" s="3">
        <f t="shared" ca="1" si="255"/>
        <v>4</v>
      </c>
      <c r="P1468" s="3">
        <f t="shared" ca="1" si="255"/>
        <v>2</v>
      </c>
    </row>
    <row r="1469" spans="1:16" x14ac:dyDescent="0.25">
      <c r="A1469" s="3">
        <f t="shared" ca="1" si="245"/>
        <v>41156060</v>
      </c>
      <c r="B1469" s="3">
        <f t="shared" ca="1" si="246"/>
        <v>2207</v>
      </c>
      <c r="C1469" s="1">
        <f t="shared" ca="1" si="247"/>
        <v>38576</v>
      </c>
      <c r="D1469" s="7">
        <f t="shared" ca="1" si="248"/>
        <v>4</v>
      </c>
      <c r="E1469" s="3" t="str">
        <f ca="1">VLOOKUP(D1469,State!$A$1:$B$9,2,0)</f>
        <v>WA</v>
      </c>
      <c r="F1469" s="3">
        <f t="shared" ca="1" si="249"/>
        <v>472</v>
      </c>
      <c r="G1469" s="3" t="str">
        <f ca="1">VLOOKUP(F1469,Occupation!$A$1:$B$915,2,0)</f>
        <v>Motor Mechanic (General)</v>
      </c>
      <c r="H1469" s="3">
        <f t="shared" ca="1" si="250"/>
        <v>2</v>
      </c>
      <c r="I1469" s="3">
        <f t="shared" ca="1" si="251"/>
        <v>41972.62</v>
      </c>
      <c r="J1469" s="3">
        <f t="shared" ca="1" si="252"/>
        <v>0.16317420363325597</v>
      </c>
      <c r="K1469" s="3">
        <f t="shared" ca="1" si="253"/>
        <v>4</v>
      </c>
      <c r="L1469" s="3" t="str">
        <f ca="1">VLOOKUP(K1469,Freq_Investment!$A$1:$B$8,2,0)</f>
        <v>Monthly</v>
      </c>
      <c r="M1469" s="3" t="str">
        <f t="shared" ca="1" si="254"/>
        <v>Manual</v>
      </c>
      <c r="N1469" s="3">
        <f t="shared" ca="1" si="255"/>
        <v>4</v>
      </c>
      <c r="O1469" s="3">
        <f t="shared" ca="1" si="255"/>
        <v>5</v>
      </c>
      <c r="P1469" s="3">
        <f t="shared" ca="1" si="255"/>
        <v>3</v>
      </c>
    </row>
    <row r="1470" spans="1:16" x14ac:dyDescent="0.25">
      <c r="A1470" s="3">
        <f t="shared" ca="1" si="245"/>
        <v>520810134</v>
      </c>
      <c r="B1470" s="3">
        <f t="shared" ca="1" si="246"/>
        <v>7730</v>
      </c>
      <c r="C1470" s="1">
        <f t="shared" ca="1" si="247"/>
        <v>36796</v>
      </c>
      <c r="D1470" s="7">
        <f t="shared" ca="1" si="248"/>
        <v>7</v>
      </c>
      <c r="E1470" s="3" t="str">
        <f ca="1">VLOOKUP(D1470,State!$A$1:$B$9,2,0)</f>
        <v>VIC</v>
      </c>
      <c r="F1470" s="3">
        <f t="shared" ca="1" si="249"/>
        <v>696</v>
      </c>
      <c r="G1470" s="3" t="str">
        <f ca="1">VLOOKUP(F1470,Occupation!$A$1:$B$915,2,0)</f>
        <v>Outdoor Adventure Guides nec</v>
      </c>
      <c r="H1470" s="3">
        <f t="shared" ca="1" si="250"/>
        <v>8</v>
      </c>
      <c r="I1470" s="3">
        <f t="shared" ca="1" si="251"/>
        <v>27732.99</v>
      </c>
      <c r="J1470" s="3">
        <f t="shared" ca="1" si="252"/>
        <v>0.22488156623329936</v>
      </c>
      <c r="K1470" s="3">
        <f t="shared" ca="1" si="253"/>
        <v>3</v>
      </c>
      <c r="L1470" s="3" t="str">
        <f ca="1">VLOOKUP(K1470,Freq_Investment!$A$1:$B$8,2,0)</f>
        <v>Fortnightly</v>
      </c>
      <c r="M1470" s="3" t="str">
        <f t="shared" ca="1" si="254"/>
        <v>Auto</v>
      </c>
      <c r="N1470" s="3">
        <f t="shared" ca="1" si="255"/>
        <v>5</v>
      </c>
      <c r="O1470" s="3">
        <f t="shared" ca="1" si="255"/>
        <v>3</v>
      </c>
      <c r="P1470" s="3">
        <f t="shared" ca="1" si="255"/>
        <v>2</v>
      </c>
    </row>
    <row r="1471" spans="1:16" x14ac:dyDescent="0.25">
      <c r="A1471" s="3">
        <f t="shared" ca="1" si="245"/>
        <v>642738475</v>
      </c>
      <c r="B1471" s="3">
        <f t="shared" ca="1" si="246"/>
        <v>6786</v>
      </c>
      <c r="C1471" s="1">
        <f t="shared" ca="1" si="247"/>
        <v>43441</v>
      </c>
      <c r="D1471" s="7">
        <f t="shared" ca="1" si="248"/>
        <v>4</v>
      </c>
      <c r="E1471" s="3" t="str">
        <f ca="1">VLOOKUP(D1471,State!$A$1:$B$9,2,0)</f>
        <v>WA</v>
      </c>
      <c r="F1471" s="3">
        <f t="shared" ca="1" si="249"/>
        <v>376</v>
      </c>
      <c r="G1471" s="3" t="str">
        <f ca="1">VLOOKUP(F1471,Occupation!$A$1:$B$915,2,0)</f>
        <v>Penetration Tester</v>
      </c>
      <c r="H1471" s="3">
        <f t="shared" ca="1" si="250"/>
        <v>1</v>
      </c>
      <c r="I1471" s="3">
        <f t="shared" ca="1" si="251"/>
        <v>19303.86</v>
      </c>
      <c r="J1471" s="3">
        <f t="shared" ca="1" si="252"/>
        <v>0.20370487247397828</v>
      </c>
      <c r="K1471" s="3">
        <f t="shared" ca="1" si="253"/>
        <v>2</v>
      </c>
      <c r="L1471" s="3" t="str">
        <f ca="1">VLOOKUP(K1471,Freq_Investment!$A$1:$B$8,2,0)</f>
        <v>Weekly</v>
      </c>
      <c r="M1471" s="3" t="str">
        <f t="shared" ca="1" si="254"/>
        <v>Manual</v>
      </c>
      <c r="N1471" s="3">
        <f t="shared" ca="1" si="255"/>
        <v>5</v>
      </c>
      <c r="O1471" s="3">
        <f t="shared" ca="1" si="255"/>
        <v>1</v>
      </c>
      <c r="P1471" s="3">
        <f t="shared" ca="1" si="255"/>
        <v>5</v>
      </c>
    </row>
    <row r="1472" spans="1:16" x14ac:dyDescent="0.25">
      <c r="A1472" s="3">
        <f t="shared" ca="1" si="245"/>
        <v>376682128</v>
      </c>
      <c r="B1472" s="3">
        <f t="shared" ca="1" si="246"/>
        <v>2134</v>
      </c>
      <c r="C1472" s="1">
        <f t="shared" ca="1" si="247"/>
        <v>31450</v>
      </c>
      <c r="D1472" s="7">
        <f t="shared" ca="1" si="248"/>
        <v>2</v>
      </c>
      <c r="E1472" s="3" t="str">
        <f ca="1">VLOOKUP(D1472,State!$A$1:$B$9,2,0)</f>
        <v>QLD</v>
      </c>
      <c r="F1472" s="3">
        <f t="shared" ca="1" si="249"/>
        <v>308</v>
      </c>
      <c r="G1472" s="3" t="str">
        <f ca="1">VLOOKUP(F1472,Occupation!$A$1:$B$915,2,0)</f>
        <v>Occupational Therapist</v>
      </c>
      <c r="H1472" s="3">
        <f t="shared" ca="1" si="250"/>
        <v>5</v>
      </c>
      <c r="I1472" s="3">
        <f t="shared" ca="1" si="251"/>
        <v>22968.02</v>
      </c>
      <c r="J1472" s="3">
        <f t="shared" ca="1" si="252"/>
        <v>0.48559660977019392</v>
      </c>
      <c r="K1472" s="3">
        <f t="shared" ca="1" si="253"/>
        <v>6</v>
      </c>
      <c r="L1472" s="3" t="str">
        <f ca="1">VLOOKUP(K1472,Freq_Investment!$A$1:$B$8,2,0)</f>
        <v>Half-yearly</v>
      </c>
      <c r="M1472" s="3" t="str">
        <f t="shared" ca="1" si="254"/>
        <v>Auto</v>
      </c>
      <c r="N1472" s="3">
        <f t="shared" ca="1" si="255"/>
        <v>5</v>
      </c>
      <c r="O1472" s="3">
        <f t="shared" ca="1" si="255"/>
        <v>4</v>
      </c>
      <c r="P1472" s="3">
        <f t="shared" ca="1" si="255"/>
        <v>3</v>
      </c>
    </row>
    <row r="1473" spans="1:16" x14ac:dyDescent="0.25">
      <c r="A1473" s="3">
        <f t="shared" ca="1" si="245"/>
        <v>537956767</v>
      </c>
      <c r="B1473" s="3">
        <f t="shared" ca="1" si="246"/>
        <v>6175</v>
      </c>
      <c r="C1473" s="1">
        <f t="shared" ca="1" si="247"/>
        <v>28807</v>
      </c>
      <c r="D1473" s="7">
        <f t="shared" ca="1" si="248"/>
        <v>7</v>
      </c>
      <c r="E1473" s="3" t="str">
        <f ca="1">VLOOKUP(D1473,State!$A$1:$B$9,2,0)</f>
        <v>VIC</v>
      </c>
      <c r="F1473" s="3">
        <f t="shared" ca="1" si="249"/>
        <v>240</v>
      </c>
      <c r="G1473" s="3" t="str">
        <f ca="1">VLOOKUP(F1473,Occupation!$A$1:$B$915,2,0)</f>
        <v>Environmental Research Scientist</v>
      </c>
      <c r="H1473" s="3">
        <f t="shared" ca="1" si="250"/>
        <v>2</v>
      </c>
      <c r="I1473" s="3">
        <f t="shared" ca="1" si="251"/>
        <v>18241.36</v>
      </c>
      <c r="J1473" s="3">
        <f t="shared" ca="1" si="252"/>
        <v>0.34967521222033243</v>
      </c>
      <c r="K1473" s="3">
        <f t="shared" ca="1" si="253"/>
        <v>7</v>
      </c>
      <c r="L1473" s="3" t="str">
        <f ca="1">VLOOKUP(K1473,Freq_Investment!$A$1:$B$8,2,0)</f>
        <v>Yearly</v>
      </c>
      <c r="M1473" s="3" t="str">
        <f t="shared" ca="1" si="254"/>
        <v>Auto</v>
      </c>
      <c r="N1473" s="3">
        <f t="shared" ca="1" si="255"/>
        <v>2</v>
      </c>
      <c r="O1473" s="3">
        <f t="shared" ca="1" si="255"/>
        <v>4</v>
      </c>
      <c r="P1473" s="3">
        <f t="shared" ca="1" si="255"/>
        <v>5</v>
      </c>
    </row>
    <row r="1474" spans="1:16" x14ac:dyDescent="0.25">
      <c r="A1474" s="3">
        <f t="shared" ca="1" si="245"/>
        <v>248545337</v>
      </c>
      <c r="B1474" s="3">
        <f t="shared" ca="1" si="246"/>
        <v>3902</v>
      </c>
      <c r="C1474" s="1">
        <f t="shared" ca="1" si="247"/>
        <v>31837</v>
      </c>
      <c r="D1474" s="7">
        <f t="shared" ca="1" si="248"/>
        <v>6</v>
      </c>
      <c r="E1474" s="3" t="str">
        <f ca="1">VLOOKUP(D1474,State!$A$1:$B$9,2,0)</f>
        <v>TAS</v>
      </c>
      <c r="F1474" s="3">
        <f t="shared" ca="1" si="249"/>
        <v>210</v>
      </c>
      <c r="G1474" s="3" t="str">
        <f ca="1">VLOOKUP(F1474,Occupation!$A$1:$B$915,2,0)</f>
        <v>Materials Engineer</v>
      </c>
      <c r="H1474" s="3">
        <f t="shared" ca="1" si="250"/>
        <v>5</v>
      </c>
      <c r="I1474" s="3">
        <f t="shared" ca="1" si="251"/>
        <v>78848.17</v>
      </c>
      <c r="J1474" s="3">
        <f t="shared" ca="1" si="252"/>
        <v>0.161383223849281</v>
      </c>
      <c r="K1474" s="3">
        <f t="shared" ca="1" si="253"/>
        <v>7</v>
      </c>
      <c r="L1474" s="3" t="str">
        <f ca="1">VLOOKUP(K1474,Freq_Investment!$A$1:$B$8,2,0)</f>
        <v>Yearly</v>
      </c>
      <c r="M1474" s="3" t="str">
        <f t="shared" ca="1" si="254"/>
        <v>Manual</v>
      </c>
      <c r="N1474" s="3">
        <f t="shared" ca="1" si="255"/>
        <v>4</v>
      </c>
      <c r="O1474" s="3">
        <f t="shared" ca="1" si="255"/>
        <v>1</v>
      </c>
      <c r="P1474" s="3">
        <f t="shared" ca="1" si="255"/>
        <v>4</v>
      </c>
    </row>
    <row r="1475" spans="1:16" x14ac:dyDescent="0.25">
      <c r="A1475" s="3">
        <f t="shared" ref="A1475:A1538" ca="1" si="256">RANDBETWEEN(10000000,1000000000)</f>
        <v>338095012</v>
      </c>
      <c r="B1475" s="3">
        <f t="shared" ref="B1475:B1538" ca="1" si="257">RANDBETWEEN(1,10000)</f>
        <v>7371</v>
      </c>
      <c r="C1475" s="1">
        <f t="shared" ref="C1475:C1538" ca="1" si="258">DATE(RANDBETWEEN(1970,2021),RANDBETWEEN(1,12),RANDBETWEEN(1,28))</f>
        <v>30411</v>
      </c>
      <c r="D1475" s="7">
        <f t="shared" ref="D1475:D1538" ca="1" si="259">RANDBETWEEN(1,8)</f>
        <v>8</v>
      </c>
      <c r="E1475" s="3" t="str">
        <f ca="1">VLOOKUP(D1475,State!$A$1:$B$9,2,0)</f>
        <v>ACT</v>
      </c>
      <c r="F1475" s="3">
        <f t="shared" ref="F1475:F1538" ca="1" si="260">RANDBETWEEN(1,914)</f>
        <v>627</v>
      </c>
      <c r="G1475" s="3" t="str">
        <f ca="1">VLOOKUP(F1475,Occupation!$A$1:$B$915,2,0)</f>
        <v>Dental Therapist</v>
      </c>
      <c r="H1475" s="3">
        <f t="shared" ref="H1475:H1538" ca="1" si="261">RANDBETWEEN(1,10)</f>
        <v>6</v>
      </c>
      <c r="I1475" s="3">
        <f t="shared" ref="I1475:I1538" ca="1" si="262">ROUND(RAND()*100000,2)</f>
        <v>79991.59</v>
      </c>
      <c r="J1475" s="3">
        <f t="shared" ref="J1475:J1538" ca="1" si="263">RAND()/2</f>
        <v>0.20995028931513809</v>
      </c>
      <c r="K1475" s="3">
        <f t="shared" ref="K1475:K1538" ca="1" si="264">RANDBETWEEN(1,7)</f>
        <v>6</v>
      </c>
      <c r="L1475" s="3" t="str">
        <f ca="1">VLOOKUP(K1475,Freq_Investment!$A$1:$B$8,2,0)</f>
        <v>Half-yearly</v>
      </c>
      <c r="M1475" s="3" t="str">
        <f t="shared" ref="M1475:M1538" ca="1" si="265">IF(RANDBETWEEN(1,2)&gt;1,"Auto","Manual")</f>
        <v>Manual</v>
      </c>
      <c r="N1475" s="3">
        <f t="shared" ca="1" si="255"/>
        <v>5</v>
      </c>
      <c r="O1475" s="3">
        <f t="shared" ca="1" si="255"/>
        <v>4</v>
      </c>
      <c r="P1475" s="3">
        <f t="shared" ca="1" si="255"/>
        <v>3</v>
      </c>
    </row>
    <row r="1476" spans="1:16" x14ac:dyDescent="0.25">
      <c r="A1476" s="3">
        <f t="shared" ca="1" si="256"/>
        <v>286564907</v>
      </c>
      <c r="B1476" s="3">
        <f t="shared" ca="1" si="257"/>
        <v>4206</v>
      </c>
      <c r="C1476" s="1">
        <f t="shared" ca="1" si="258"/>
        <v>41091</v>
      </c>
      <c r="D1476" s="7">
        <f t="shared" ca="1" si="259"/>
        <v>7</v>
      </c>
      <c r="E1476" s="3" t="str">
        <f ca="1">VLOOKUP(D1476,State!$A$1:$B$9,2,0)</f>
        <v>VIC</v>
      </c>
      <c r="F1476" s="3">
        <f t="shared" ca="1" si="260"/>
        <v>671</v>
      </c>
      <c r="G1476" s="3" t="str">
        <f ca="1">VLOOKUP(F1476,Occupation!$A$1:$B$915,2,0)</f>
        <v>Driving Instructor</v>
      </c>
      <c r="H1476" s="3">
        <f t="shared" ca="1" si="261"/>
        <v>9</v>
      </c>
      <c r="I1476" s="3">
        <f t="shared" ca="1" si="262"/>
        <v>90080.13</v>
      </c>
      <c r="J1476" s="3">
        <f t="shared" ca="1" si="263"/>
        <v>0.25745256396131971</v>
      </c>
      <c r="K1476" s="3">
        <f t="shared" ca="1" si="264"/>
        <v>5</v>
      </c>
      <c r="L1476" s="3" t="str">
        <f ca="1">VLOOKUP(K1476,Freq_Investment!$A$1:$B$8,2,0)</f>
        <v>Quarterly</v>
      </c>
      <c r="M1476" s="3" t="str">
        <f t="shared" ca="1" si="265"/>
        <v>Auto</v>
      </c>
      <c r="N1476" s="3">
        <f t="shared" ca="1" si="255"/>
        <v>4</v>
      </c>
      <c r="O1476" s="3">
        <f t="shared" ca="1" si="255"/>
        <v>1</v>
      </c>
      <c r="P1476" s="3">
        <f t="shared" ca="1" si="255"/>
        <v>4</v>
      </c>
    </row>
    <row r="1477" spans="1:16" x14ac:dyDescent="0.25">
      <c r="A1477" s="3">
        <f t="shared" ca="1" si="256"/>
        <v>510309733</v>
      </c>
      <c r="B1477" s="3">
        <f t="shared" ca="1" si="257"/>
        <v>6473</v>
      </c>
      <c r="C1477" s="1">
        <f t="shared" ca="1" si="258"/>
        <v>28447</v>
      </c>
      <c r="D1477" s="7">
        <f t="shared" ca="1" si="259"/>
        <v>2</v>
      </c>
      <c r="E1477" s="3" t="str">
        <f ca="1">VLOOKUP(D1477,State!$A$1:$B$9,2,0)</f>
        <v>QLD</v>
      </c>
      <c r="F1477" s="3">
        <f t="shared" ca="1" si="260"/>
        <v>821</v>
      </c>
      <c r="G1477" s="3" t="str">
        <f ca="1">VLOOKUP(F1477,Occupation!$A$1:$B$915,2,0)</f>
        <v>Weaving Machine Operator</v>
      </c>
      <c r="H1477" s="3">
        <f t="shared" ca="1" si="261"/>
        <v>4</v>
      </c>
      <c r="I1477" s="3">
        <f t="shared" ca="1" si="262"/>
        <v>62961.760000000002</v>
      </c>
      <c r="J1477" s="3">
        <f t="shared" ca="1" si="263"/>
        <v>0.12899617043159017</v>
      </c>
      <c r="K1477" s="3">
        <f t="shared" ca="1" si="264"/>
        <v>7</v>
      </c>
      <c r="L1477" s="3" t="str">
        <f ca="1">VLOOKUP(K1477,Freq_Investment!$A$1:$B$8,2,0)</f>
        <v>Yearly</v>
      </c>
      <c r="M1477" s="3" t="str">
        <f t="shared" ca="1" si="265"/>
        <v>Manual</v>
      </c>
      <c r="N1477" s="3">
        <f t="shared" ca="1" si="255"/>
        <v>1</v>
      </c>
      <c r="O1477" s="3">
        <f t="shared" ca="1" si="255"/>
        <v>2</v>
      </c>
      <c r="P1477" s="3">
        <f t="shared" ca="1" si="255"/>
        <v>1</v>
      </c>
    </row>
    <row r="1478" spans="1:16" x14ac:dyDescent="0.25">
      <c r="A1478" s="3">
        <f t="shared" ca="1" si="256"/>
        <v>739346494</v>
      </c>
      <c r="B1478" s="3">
        <f t="shared" ca="1" si="257"/>
        <v>3944</v>
      </c>
      <c r="C1478" s="1">
        <f t="shared" ca="1" si="258"/>
        <v>26623</v>
      </c>
      <c r="D1478" s="7">
        <f t="shared" ca="1" si="259"/>
        <v>8</v>
      </c>
      <c r="E1478" s="3" t="str">
        <f ca="1">VLOOKUP(D1478,State!$A$1:$B$9,2,0)</f>
        <v>ACT</v>
      </c>
      <c r="F1478" s="3">
        <f t="shared" ca="1" si="260"/>
        <v>891</v>
      </c>
      <c r="G1478" s="3" t="str">
        <f ca="1">VLOOKUP(F1478,Occupation!$A$1:$B$915,2,0)</f>
        <v>Cotton Farm Worker</v>
      </c>
      <c r="H1478" s="3">
        <f t="shared" ca="1" si="261"/>
        <v>8</v>
      </c>
      <c r="I1478" s="3">
        <f t="shared" ca="1" si="262"/>
        <v>86132.29</v>
      </c>
      <c r="J1478" s="3">
        <f t="shared" ca="1" si="263"/>
        <v>0.26824619845859055</v>
      </c>
      <c r="K1478" s="3">
        <f t="shared" ca="1" si="264"/>
        <v>6</v>
      </c>
      <c r="L1478" s="3" t="str">
        <f ca="1">VLOOKUP(K1478,Freq_Investment!$A$1:$B$8,2,0)</f>
        <v>Half-yearly</v>
      </c>
      <c r="M1478" s="3" t="str">
        <f t="shared" ca="1" si="265"/>
        <v>Manual</v>
      </c>
      <c r="N1478" s="3">
        <f t="shared" ca="1" si="255"/>
        <v>3</v>
      </c>
      <c r="O1478" s="3">
        <f t="shared" ca="1" si="255"/>
        <v>4</v>
      </c>
      <c r="P1478" s="3">
        <f t="shared" ca="1" si="255"/>
        <v>5</v>
      </c>
    </row>
    <row r="1479" spans="1:16" x14ac:dyDescent="0.25">
      <c r="A1479" s="3">
        <f t="shared" ca="1" si="256"/>
        <v>50542304</v>
      </c>
      <c r="B1479" s="3">
        <f t="shared" ca="1" si="257"/>
        <v>6104</v>
      </c>
      <c r="C1479" s="1">
        <f t="shared" ca="1" si="258"/>
        <v>35106</v>
      </c>
      <c r="D1479" s="7">
        <f t="shared" ca="1" si="259"/>
        <v>4</v>
      </c>
      <c r="E1479" s="3" t="str">
        <f ca="1">VLOOKUP(D1479,State!$A$1:$B$9,2,0)</f>
        <v>WA</v>
      </c>
      <c r="F1479" s="3">
        <f t="shared" ca="1" si="260"/>
        <v>465</v>
      </c>
      <c r="G1479" s="3" t="str">
        <f ca="1">VLOOKUP(F1479,Occupation!$A$1:$B$915,2,0)</f>
        <v>Web Administrator</v>
      </c>
      <c r="H1479" s="3">
        <f t="shared" ca="1" si="261"/>
        <v>3</v>
      </c>
      <c r="I1479" s="3">
        <f t="shared" ca="1" si="262"/>
        <v>36646.160000000003</v>
      </c>
      <c r="J1479" s="3">
        <f t="shared" ca="1" si="263"/>
        <v>0.1445767450621675</v>
      </c>
      <c r="K1479" s="3">
        <f t="shared" ca="1" si="264"/>
        <v>6</v>
      </c>
      <c r="L1479" s="3" t="str">
        <f ca="1">VLOOKUP(K1479,Freq_Investment!$A$1:$B$8,2,0)</f>
        <v>Half-yearly</v>
      </c>
      <c r="M1479" s="3" t="str">
        <f t="shared" ca="1" si="265"/>
        <v>Auto</v>
      </c>
      <c r="N1479" s="3">
        <f t="shared" ca="1" si="255"/>
        <v>2</v>
      </c>
      <c r="O1479" s="3">
        <f t="shared" ca="1" si="255"/>
        <v>5</v>
      </c>
      <c r="P1479" s="3">
        <f t="shared" ca="1" si="255"/>
        <v>2</v>
      </c>
    </row>
    <row r="1480" spans="1:16" x14ac:dyDescent="0.25">
      <c r="A1480" s="3">
        <f t="shared" ca="1" si="256"/>
        <v>352287424</v>
      </c>
      <c r="B1480" s="3">
        <f t="shared" ca="1" si="257"/>
        <v>5636</v>
      </c>
      <c r="C1480" s="1">
        <f t="shared" ca="1" si="258"/>
        <v>40128</v>
      </c>
      <c r="D1480" s="7">
        <f t="shared" ca="1" si="259"/>
        <v>2</v>
      </c>
      <c r="E1480" s="3" t="str">
        <f ca="1">VLOOKUP(D1480,State!$A$1:$B$9,2,0)</f>
        <v>QLD</v>
      </c>
      <c r="F1480" s="3">
        <f t="shared" ca="1" si="260"/>
        <v>74</v>
      </c>
      <c r="G1480" s="3" t="str">
        <f ca="1">VLOOKUP(F1480,Occupation!$A$1:$B$915,2,0)</f>
        <v>Retail Manager (General)</v>
      </c>
      <c r="H1480" s="3">
        <f t="shared" ca="1" si="261"/>
        <v>2</v>
      </c>
      <c r="I1480" s="3">
        <f t="shared" ca="1" si="262"/>
        <v>27930.66</v>
      </c>
      <c r="J1480" s="3">
        <f t="shared" ca="1" si="263"/>
        <v>0.12691271184260267</v>
      </c>
      <c r="K1480" s="3">
        <f t="shared" ca="1" si="264"/>
        <v>2</v>
      </c>
      <c r="L1480" s="3" t="str">
        <f ca="1">VLOOKUP(K1480,Freq_Investment!$A$1:$B$8,2,0)</f>
        <v>Weekly</v>
      </c>
      <c r="M1480" s="3" t="str">
        <f t="shared" ca="1" si="265"/>
        <v>Manual</v>
      </c>
      <c r="N1480" s="3">
        <f t="shared" ca="1" si="255"/>
        <v>3</v>
      </c>
      <c r="O1480" s="3">
        <f t="shared" ca="1" si="255"/>
        <v>2</v>
      </c>
      <c r="P1480" s="3">
        <f t="shared" ca="1" si="255"/>
        <v>1</v>
      </c>
    </row>
    <row r="1481" spans="1:16" x14ac:dyDescent="0.25">
      <c r="A1481" s="3">
        <f t="shared" ca="1" si="256"/>
        <v>315946411</v>
      </c>
      <c r="B1481" s="3">
        <f t="shared" ca="1" si="257"/>
        <v>5161</v>
      </c>
      <c r="C1481" s="1">
        <f t="shared" ca="1" si="258"/>
        <v>37733</v>
      </c>
      <c r="D1481" s="7">
        <f t="shared" ca="1" si="259"/>
        <v>1</v>
      </c>
      <c r="E1481" s="3" t="str">
        <f ca="1">VLOOKUP(D1481,State!$A$1:$B$9,2,0)</f>
        <v>NSW</v>
      </c>
      <c r="F1481" s="3">
        <f t="shared" ca="1" si="260"/>
        <v>914</v>
      </c>
      <c r="G1481" s="3" t="str">
        <f ca="1">VLOOKUP(F1481,Occupation!$A$1:$B$915,2,0)</f>
        <v>Printing Table Worker</v>
      </c>
      <c r="H1481" s="3">
        <f t="shared" ca="1" si="261"/>
        <v>3</v>
      </c>
      <c r="I1481" s="3">
        <f t="shared" ca="1" si="262"/>
        <v>44745.38</v>
      </c>
      <c r="J1481" s="3">
        <f t="shared" ca="1" si="263"/>
        <v>0.45095940424160713</v>
      </c>
      <c r="K1481" s="3">
        <f t="shared" ca="1" si="264"/>
        <v>3</v>
      </c>
      <c r="L1481" s="3" t="str">
        <f ca="1">VLOOKUP(K1481,Freq_Investment!$A$1:$B$8,2,0)</f>
        <v>Fortnightly</v>
      </c>
      <c r="M1481" s="3" t="str">
        <f t="shared" ca="1" si="265"/>
        <v>Auto</v>
      </c>
      <c r="N1481" s="3">
        <f t="shared" ca="1" si="255"/>
        <v>3</v>
      </c>
      <c r="O1481" s="3">
        <f t="shared" ca="1" si="255"/>
        <v>2</v>
      </c>
      <c r="P1481" s="3">
        <f t="shared" ca="1" si="255"/>
        <v>4</v>
      </c>
    </row>
    <row r="1482" spans="1:16" x14ac:dyDescent="0.25">
      <c r="A1482" s="3">
        <f t="shared" ca="1" si="256"/>
        <v>868589285</v>
      </c>
      <c r="B1482" s="3">
        <f t="shared" ca="1" si="257"/>
        <v>4781</v>
      </c>
      <c r="C1482" s="1">
        <f t="shared" ca="1" si="258"/>
        <v>29245</v>
      </c>
      <c r="D1482" s="7">
        <f t="shared" ca="1" si="259"/>
        <v>3</v>
      </c>
      <c r="E1482" s="3" t="str">
        <f ca="1">VLOOKUP(D1482,State!$A$1:$B$9,2,0)</f>
        <v>SA</v>
      </c>
      <c r="F1482" s="3">
        <f t="shared" ca="1" si="260"/>
        <v>453</v>
      </c>
      <c r="G1482" s="3" t="str">
        <f ca="1">VLOOKUP(F1482,Occupation!$A$1:$B$915,2,0)</f>
        <v>Electronic Engineering Draftsperson</v>
      </c>
      <c r="H1482" s="3">
        <f t="shared" ca="1" si="261"/>
        <v>9</v>
      </c>
      <c r="I1482" s="3">
        <f t="shared" ca="1" si="262"/>
        <v>20747.68</v>
      </c>
      <c r="J1482" s="3">
        <f t="shared" ca="1" si="263"/>
        <v>0.43782787829915226</v>
      </c>
      <c r="K1482" s="3">
        <f t="shared" ca="1" si="264"/>
        <v>4</v>
      </c>
      <c r="L1482" s="3" t="str">
        <f ca="1">VLOOKUP(K1482,Freq_Investment!$A$1:$B$8,2,0)</f>
        <v>Monthly</v>
      </c>
      <c r="M1482" s="3" t="str">
        <f t="shared" ca="1" si="265"/>
        <v>Auto</v>
      </c>
      <c r="N1482" s="3">
        <f t="shared" ca="1" si="255"/>
        <v>2</v>
      </c>
      <c r="O1482" s="3">
        <f t="shared" ca="1" si="255"/>
        <v>1</v>
      </c>
      <c r="P1482" s="3">
        <f t="shared" ca="1" si="255"/>
        <v>5</v>
      </c>
    </row>
    <row r="1483" spans="1:16" x14ac:dyDescent="0.25">
      <c r="A1483" s="3">
        <f t="shared" ca="1" si="256"/>
        <v>692364627</v>
      </c>
      <c r="B1483" s="3">
        <f t="shared" ca="1" si="257"/>
        <v>5315</v>
      </c>
      <c r="C1483" s="1">
        <f t="shared" ca="1" si="258"/>
        <v>31669</v>
      </c>
      <c r="D1483" s="7">
        <f t="shared" ca="1" si="259"/>
        <v>4</v>
      </c>
      <c r="E1483" s="3" t="str">
        <f ca="1">VLOOKUP(D1483,State!$A$1:$B$9,2,0)</f>
        <v>WA</v>
      </c>
      <c r="F1483" s="3">
        <f t="shared" ca="1" si="260"/>
        <v>226</v>
      </c>
      <c r="G1483" s="3" t="str">
        <f ca="1">VLOOKUP(F1483,Occupation!$A$1:$B$915,2,0)</f>
        <v>Engineering Technologist</v>
      </c>
      <c r="H1483" s="3">
        <f t="shared" ca="1" si="261"/>
        <v>3</v>
      </c>
      <c r="I1483" s="3">
        <f t="shared" ca="1" si="262"/>
        <v>83229.69</v>
      </c>
      <c r="J1483" s="3">
        <f t="shared" ca="1" si="263"/>
        <v>0.15737738244957433</v>
      </c>
      <c r="K1483" s="3">
        <f t="shared" ca="1" si="264"/>
        <v>2</v>
      </c>
      <c r="L1483" s="3" t="str">
        <f ca="1">VLOOKUP(K1483,Freq_Investment!$A$1:$B$8,2,0)</f>
        <v>Weekly</v>
      </c>
      <c r="M1483" s="3" t="str">
        <f t="shared" ca="1" si="265"/>
        <v>Manual</v>
      </c>
      <c r="N1483" s="3">
        <f t="shared" ca="1" si="255"/>
        <v>5</v>
      </c>
      <c r="O1483" s="3">
        <f t="shared" ca="1" si="255"/>
        <v>4</v>
      </c>
      <c r="P1483" s="3">
        <f t="shared" ca="1" si="255"/>
        <v>1</v>
      </c>
    </row>
    <row r="1484" spans="1:16" x14ac:dyDescent="0.25">
      <c r="A1484" s="3">
        <f t="shared" ca="1" si="256"/>
        <v>554452547</v>
      </c>
      <c r="B1484" s="3">
        <f t="shared" ca="1" si="257"/>
        <v>1593</v>
      </c>
      <c r="C1484" s="1">
        <f t="shared" ca="1" si="258"/>
        <v>26674</v>
      </c>
      <c r="D1484" s="7">
        <f t="shared" ca="1" si="259"/>
        <v>7</v>
      </c>
      <c r="E1484" s="3" t="str">
        <f ca="1">VLOOKUP(D1484,State!$A$1:$B$9,2,0)</f>
        <v>VIC</v>
      </c>
      <c r="F1484" s="3">
        <f t="shared" ca="1" si="260"/>
        <v>737</v>
      </c>
      <c r="G1484" s="3" t="str">
        <f ca="1">VLOOKUP(F1484,Occupation!$A$1:$B$915,2,0)</f>
        <v>Credit or Loans Officer (Aus) / Finance Clerk (NZ)</v>
      </c>
      <c r="H1484" s="3">
        <f t="shared" ca="1" si="261"/>
        <v>8</v>
      </c>
      <c r="I1484" s="3">
        <f t="shared" ca="1" si="262"/>
        <v>21261.41</v>
      </c>
      <c r="J1484" s="3">
        <f t="shared" ca="1" si="263"/>
        <v>0.27672577538027227</v>
      </c>
      <c r="K1484" s="3">
        <f t="shared" ca="1" si="264"/>
        <v>2</v>
      </c>
      <c r="L1484" s="3" t="str">
        <f ca="1">VLOOKUP(K1484,Freq_Investment!$A$1:$B$8,2,0)</f>
        <v>Weekly</v>
      </c>
      <c r="M1484" s="3" t="str">
        <f t="shared" ca="1" si="265"/>
        <v>Manual</v>
      </c>
      <c r="N1484" s="3">
        <f t="shared" ca="1" si="255"/>
        <v>1</v>
      </c>
      <c r="O1484" s="3">
        <f t="shared" ca="1" si="255"/>
        <v>1</v>
      </c>
      <c r="P1484" s="3">
        <f t="shared" ca="1" si="255"/>
        <v>4</v>
      </c>
    </row>
    <row r="1485" spans="1:16" x14ac:dyDescent="0.25">
      <c r="A1485" s="3">
        <f t="shared" ca="1" si="256"/>
        <v>713987486</v>
      </c>
      <c r="B1485" s="3">
        <f t="shared" ca="1" si="257"/>
        <v>9586</v>
      </c>
      <c r="C1485" s="1">
        <f t="shared" ca="1" si="258"/>
        <v>41244</v>
      </c>
      <c r="D1485" s="7">
        <f t="shared" ca="1" si="259"/>
        <v>5</v>
      </c>
      <c r="E1485" s="3" t="str">
        <f ca="1">VLOOKUP(D1485,State!$A$1:$B$9,2,0)</f>
        <v>NT</v>
      </c>
      <c r="F1485" s="3">
        <f t="shared" ca="1" si="260"/>
        <v>808</v>
      </c>
      <c r="G1485" s="3" t="str">
        <f ca="1">VLOOKUP(F1485,Occupation!$A$1:$B$915,2,0)</f>
        <v>Photographic Developer and Printer</v>
      </c>
      <c r="H1485" s="3">
        <f t="shared" ca="1" si="261"/>
        <v>1</v>
      </c>
      <c r="I1485" s="3">
        <f t="shared" ca="1" si="262"/>
        <v>70608.02</v>
      </c>
      <c r="J1485" s="3">
        <f t="shared" ca="1" si="263"/>
        <v>0.42285936859748152</v>
      </c>
      <c r="K1485" s="3">
        <f t="shared" ca="1" si="264"/>
        <v>4</v>
      </c>
      <c r="L1485" s="3" t="str">
        <f ca="1">VLOOKUP(K1485,Freq_Investment!$A$1:$B$8,2,0)</f>
        <v>Monthly</v>
      </c>
      <c r="M1485" s="3" t="str">
        <f t="shared" ca="1" si="265"/>
        <v>Manual</v>
      </c>
      <c r="N1485" s="3">
        <f t="shared" ca="1" si="255"/>
        <v>4</v>
      </c>
      <c r="O1485" s="3">
        <f t="shared" ca="1" si="255"/>
        <v>4</v>
      </c>
      <c r="P1485" s="3">
        <f t="shared" ca="1" si="255"/>
        <v>2</v>
      </c>
    </row>
    <row r="1486" spans="1:16" x14ac:dyDescent="0.25">
      <c r="A1486" s="3">
        <f t="shared" ca="1" si="256"/>
        <v>147550172</v>
      </c>
      <c r="B1486" s="3">
        <f t="shared" ca="1" si="257"/>
        <v>8645</v>
      </c>
      <c r="C1486" s="1">
        <f t="shared" ca="1" si="258"/>
        <v>28961</v>
      </c>
      <c r="D1486" s="7">
        <f t="shared" ca="1" si="259"/>
        <v>8</v>
      </c>
      <c r="E1486" s="3" t="str">
        <f ca="1">VLOOKUP(D1486,State!$A$1:$B$9,2,0)</f>
        <v>ACT</v>
      </c>
      <c r="F1486" s="3">
        <f t="shared" ca="1" si="260"/>
        <v>282</v>
      </c>
      <c r="G1486" s="3" t="str">
        <f ca="1">VLOOKUP(F1486,Occupation!$A$1:$B$915,2,0)</f>
        <v>Teacher of English to Speakers of Other Languages</v>
      </c>
      <c r="H1486" s="3">
        <f t="shared" ca="1" si="261"/>
        <v>8</v>
      </c>
      <c r="I1486" s="3">
        <f t="shared" ca="1" si="262"/>
        <v>55634.28</v>
      </c>
      <c r="J1486" s="3">
        <f t="shared" ca="1" si="263"/>
        <v>0.29189649907904869</v>
      </c>
      <c r="K1486" s="3">
        <f t="shared" ca="1" si="264"/>
        <v>6</v>
      </c>
      <c r="L1486" s="3" t="str">
        <f ca="1">VLOOKUP(K1486,Freq_Investment!$A$1:$B$8,2,0)</f>
        <v>Half-yearly</v>
      </c>
      <c r="M1486" s="3" t="str">
        <f t="shared" ca="1" si="265"/>
        <v>Auto</v>
      </c>
      <c r="N1486" s="3">
        <f t="shared" ca="1" si="255"/>
        <v>1</v>
      </c>
      <c r="O1486" s="3">
        <f t="shared" ca="1" si="255"/>
        <v>2</v>
      </c>
      <c r="P1486" s="3">
        <f t="shared" ca="1" si="255"/>
        <v>4</v>
      </c>
    </row>
    <row r="1487" spans="1:16" x14ac:dyDescent="0.25">
      <c r="A1487" s="3">
        <f t="shared" ca="1" si="256"/>
        <v>298314819</v>
      </c>
      <c r="B1487" s="3">
        <f t="shared" ca="1" si="257"/>
        <v>8861</v>
      </c>
      <c r="C1487" s="1">
        <f t="shared" ca="1" si="258"/>
        <v>38808</v>
      </c>
      <c r="D1487" s="7">
        <f t="shared" ca="1" si="259"/>
        <v>6</v>
      </c>
      <c r="E1487" s="3" t="str">
        <f ca="1">VLOOKUP(D1487,State!$A$1:$B$9,2,0)</f>
        <v>TAS</v>
      </c>
      <c r="F1487" s="3">
        <f t="shared" ca="1" si="260"/>
        <v>327</v>
      </c>
      <c r="G1487" s="3" t="str">
        <f ca="1">VLOOKUP(F1487,Occupation!$A$1:$B$915,2,0)</f>
        <v>Thoracic Medicine Specialist</v>
      </c>
      <c r="H1487" s="3">
        <f t="shared" ca="1" si="261"/>
        <v>9</v>
      </c>
      <c r="I1487" s="3">
        <f t="shared" ca="1" si="262"/>
        <v>42529.14</v>
      </c>
      <c r="J1487" s="3">
        <f t="shared" ca="1" si="263"/>
        <v>0.20155061439724226</v>
      </c>
      <c r="K1487" s="3">
        <f t="shared" ca="1" si="264"/>
        <v>1</v>
      </c>
      <c r="L1487" s="3" t="str">
        <f ca="1">VLOOKUP(K1487,Freq_Investment!$A$1:$B$8,2,0)</f>
        <v>Daily</v>
      </c>
      <c r="M1487" s="3" t="str">
        <f t="shared" ca="1" si="265"/>
        <v>Manual</v>
      </c>
      <c r="N1487" s="3">
        <f t="shared" ca="1" si="255"/>
        <v>3</v>
      </c>
      <c r="O1487" s="3">
        <f t="shared" ca="1" si="255"/>
        <v>4</v>
      </c>
      <c r="P1487" s="3">
        <f t="shared" ca="1" si="255"/>
        <v>5</v>
      </c>
    </row>
    <row r="1488" spans="1:16" x14ac:dyDescent="0.25">
      <c r="A1488" s="3">
        <f t="shared" ca="1" si="256"/>
        <v>409078790</v>
      </c>
      <c r="B1488" s="3">
        <f t="shared" ca="1" si="257"/>
        <v>7847</v>
      </c>
      <c r="C1488" s="1">
        <f t="shared" ca="1" si="258"/>
        <v>41924</v>
      </c>
      <c r="D1488" s="7">
        <f t="shared" ca="1" si="259"/>
        <v>2</v>
      </c>
      <c r="E1488" s="3" t="str">
        <f ca="1">VLOOKUP(D1488,State!$A$1:$B$9,2,0)</f>
        <v>QLD</v>
      </c>
      <c r="F1488" s="3">
        <f t="shared" ca="1" si="260"/>
        <v>891</v>
      </c>
      <c r="G1488" s="3" t="str">
        <f ca="1">VLOOKUP(F1488,Occupation!$A$1:$B$915,2,0)</f>
        <v>Cotton Farm Worker</v>
      </c>
      <c r="H1488" s="3">
        <f t="shared" ca="1" si="261"/>
        <v>1</v>
      </c>
      <c r="I1488" s="3">
        <f t="shared" ca="1" si="262"/>
        <v>61878.38</v>
      </c>
      <c r="J1488" s="3">
        <f t="shared" ca="1" si="263"/>
        <v>3.0192498064652296E-3</v>
      </c>
      <c r="K1488" s="3">
        <f t="shared" ca="1" si="264"/>
        <v>2</v>
      </c>
      <c r="L1488" s="3" t="str">
        <f ca="1">VLOOKUP(K1488,Freq_Investment!$A$1:$B$8,2,0)</f>
        <v>Weekly</v>
      </c>
      <c r="M1488" s="3" t="str">
        <f t="shared" ca="1" si="265"/>
        <v>Manual</v>
      </c>
      <c r="N1488" s="3">
        <f t="shared" ca="1" si="255"/>
        <v>4</v>
      </c>
      <c r="O1488" s="3">
        <f t="shared" ca="1" si="255"/>
        <v>4</v>
      </c>
      <c r="P1488" s="3">
        <f t="shared" ca="1" si="255"/>
        <v>5</v>
      </c>
    </row>
    <row r="1489" spans="1:16" x14ac:dyDescent="0.25">
      <c r="A1489" s="3">
        <f t="shared" ca="1" si="256"/>
        <v>137055120</v>
      </c>
      <c r="B1489" s="3">
        <f t="shared" ca="1" si="257"/>
        <v>3361</v>
      </c>
      <c r="C1489" s="1">
        <f t="shared" ca="1" si="258"/>
        <v>27250</v>
      </c>
      <c r="D1489" s="7">
        <f t="shared" ca="1" si="259"/>
        <v>1</v>
      </c>
      <c r="E1489" s="3" t="str">
        <f ca="1">VLOOKUP(D1489,State!$A$1:$B$9,2,0)</f>
        <v>NSW</v>
      </c>
      <c r="F1489" s="3">
        <f t="shared" ca="1" si="260"/>
        <v>481</v>
      </c>
      <c r="G1489" s="3" t="str">
        <f ca="1">VLOOKUP(F1489,Occupation!$A$1:$B$915,2,0)</f>
        <v>Sheetmetal Trades Worker</v>
      </c>
      <c r="H1489" s="3">
        <f t="shared" ca="1" si="261"/>
        <v>7</v>
      </c>
      <c r="I1489" s="3">
        <f t="shared" ca="1" si="262"/>
        <v>41269.599999999999</v>
      </c>
      <c r="J1489" s="3">
        <f t="shared" ca="1" si="263"/>
        <v>0.30924784623172769</v>
      </c>
      <c r="K1489" s="3">
        <f t="shared" ca="1" si="264"/>
        <v>4</v>
      </c>
      <c r="L1489" s="3" t="str">
        <f ca="1">VLOOKUP(K1489,Freq_Investment!$A$1:$B$8,2,0)</f>
        <v>Monthly</v>
      </c>
      <c r="M1489" s="3" t="str">
        <f t="shared" ca="1" si="265"/>
        <v>Auto</v>
      </c>
      <c r="N1489" s="3">
        <f t="shared" ca="1" si="255"/>
        <v>4</v>
      </c>
      <c r="O1489" s="3">
        <f t="shared" ca="1" si="255"/>
        <v>5</v>
      </c>
      <c r="P1489" s="3">
        <f t="shared" ca="1" si="255"/>
        <v>1</v>
      </c>
    </row>
    <row r="1490" spans="1:16" x14ac:dyDescent="0.25">
      <c r="A1490" s="3">
        <f t="shared" ca="1" si="256"/>
        <v>829643748</v>
      </c>
      <c r="B1490" s="3">
        <f t="shared" ca="1" si="257"/>
        <v>2451</v>
      </c>
      <c r="C1490" s="1">
        <f t="shared" ca="1" si="258"/>
        <v>40317</v>
      </c>
      <c r="D1490" s="7">
        <f t="shared" ca="1" si="259"/>
        <v>2</v>
      </c>
      <c r="E1490" s="3" t="str">
        <f ca="1">VLOOKUP(D1490,State!$A$1:$B$9,2,0)</f>
        <v>QLD</v>
      </c>
      <c r="F1490" s="3">
        <f t="shared" ca="1" si="260"/>
        <v>539</v>
      </c>
      <c r="G1490" s="3" t="str">
        <f ca="1">VLOOKUP(F1490,Occupation!$A$1:$B$915,2,0)</f>
        <v>Pastrycook</v>
      </c>
      <c r="H1490" s="3">
        <f t="shared" ca="1" si="261"/>
        <v>7</v>
      </c>
      <c r="I1490" s="3">
        <f t="shared" ca="1" si="262"/>
        <v>10347.49</v>
      </c>
      <c r="J1490" s="3">
        <f t="shared" ca="1" si="263"/>
        <v>0.1268897239208579</v>
      </c>
      <c r="K1490" s="3">
        <f t="shared" ca="1" si="264"/>
        <v>7</v>
      </c>
      <c r="L1490" s="3" t="str">
        <f ca="1">VLOOKUP(K1490,Freq_Investment!$A$1:$B$8,2,0)</f>
        <v>Yearly</v>
      </c>
      <c r="M1490" s="3" t="str">
        <f t="shared" ca="1" si="265"/>
        <v>Manual</v>
      </c>
      <c r="N1490" s="3">
        <f t="shared" ca="1" si="255"/>
        <v>4</v>
      </c>
      <c r="O1490" s="3">
        <f t="shared" ca="1" si="255"/>
        <v>2</v>
      </c>
      <c r="P1490" s="3">
        <f t="shared" ca="1" si="255"/>
        <v>3</v>
      </c>
    </row>
    <row r="1491" spans="1:16" x14ac:dyDescent="0.25">
      <c r="A1491" s="3">
        <f t="shared" ca="1" si="256"/>
        <v>645984468</v>
      </c>
      <c r="B1491" s="3">
        <f t="shared" ca="1" si="257"/>
        <v>4975</v>
      </c>
      <c r="C1491" s="1">
        <f t="shared" ca="1" si="258"/>
        <v>26690</v>
      </c>
      <c r="D1491" s="7">
        <f t="shared" ca="1" si="259"/>
        <v>4</v>
      </c>
      <c r="E1491" s="3" t="str">
        <f ca="1">VLOOKUP(D1491,State!$A$1:$B$9,2,0)</f>
        <v>WA</v>
      </c>
      <c r="F1491" s="3">
        <f t="shared" ca="1" si="260"/>
        <v>506</v>
      </c>
      <c r="G1491" s="3" t="str">
        <f ca="1">VLOOKUP(F1491,Occupation!$A$1:$B$915,2,0)</f>
        <v>Bricklayer</v>
      </c>
      <c r="H1491" s="3">
        <f t="shared" ca="1" si="261"/>
        <v>3</v>
      </c>
      <c r="I1491" s="3">
        <f t="shared" ca="1" si="262"/>
        <v>8195.01</v>
      </c>
      <c r="J1491" s="3">
        <f t="shared" ca="1" si="263"/>
        <v>0.34126544511489842</v>
      </c>
      <c r="K1491" s="3">
        <f t="shared" ca="1" si="264"/>
        <v>5</v>
      </c>
      <c r="L1491" s="3" t="str">
        <f ca="1">VLOOKUP(K1491,Freq_Investment!$A$1:$B$8,2,0)</f>
        <v>Quarterly</v>
      </c>
      <c r="M1491" s="3" t="str">
        <f t="shared" ca="1" si="265"/>
        <v>Auto</v>
      </c>
      <c r="N1491" s="3">
        <f t="shared" ca="1" si="255"/>
        <v>2</v>
      </c>
      <c r="O1491" s="3">
        <f t="shared" ca="1" si="255"/>
        <v>1</v>
      </c>
      <c r="P1491" s="3">
        <f t="shared" ca="1" si="255"/>
        <v>5</v>
      </c>
    </row>
    <row r="1492" spans="1:16" x14ac:dyDescent="0.25">
      <c r="A1492" s="3">
        <f t="shared" ca="1" si="256"/>
        <v>622288063</v>
      </c>
      <c r="B1492" s="3">
        <f t="shared" ca="1" si="257"/>
        <v>7340</v>
      </c>
      <c r="C1492" s="1">
        <f t="shared" ca="1" si="258"/>
        <v>36515</v>
      </c>
      <c r="D1492" s="7">
        <f t="shared" ca="1" si="259"/>
        <v>7</v>
      </c>
      <c r="E1492" s="3" t="str">
        <f ca="1">VLOOKUP(D1492,State!$A$1:$B$9,2,0)</f>
        <v>VIC</v>
      </c>
      <c r="F1492" s="3">
        <f t="shared" ca="1" si="260"/>
        <v>157</v>
      </c>
      <c r="G1492" s="3" t="str">
        <f ca="1">VLOOKUP(F1492,Occupation!$A$1:$B$915,2,0)</f>
        <v>Health Information Manager</v>
      </c>
      <c r="H1492" s="3">
        <f t="shared" ca="1" si="261"/>
        <v>6</v>
      </c>
      <c r="I1492" s="3">
        <f t="shared" ca="1" si="262"/>
        <v>39401.97</v>
      </c>
      <c r="J1492" s="3">
        <f t="shared" ca="1" si="263"/>
        <v>0.49474765026569384</v>
      </c>
      <c r="K1492" s="3">
        <f t="shared" ca="1" si="264"/>
        <v>3</v>
      </c>
      <c r="L1492" s="3" t="str">
        <f ca="1">VLOOKUP(K1492,Freq_Investment!$A$1:$B$8,2,0)</f>
        <v>Fortnightly</v>
      </c>
      <c r="M1492" s="3" t="str">
        <f t="shared" ca="1" si="265"/>
        <v>Manual</v>
      </c>
      <c r="N1492" s="3">
        <f t="shared" ca="1" si="255"/>
        <v>5</v>
      </c>
      <c r="O1492" s="3">
        <f t="shared" ca="1" si="255"/>
        <v>2</v>
      </c>
      <c r="P1492" s="3">
        <f t="shared" ca="1" si="255"/>
        <v>3</v>
      </c>
    </row>
    <row r="1493" spans="1:16" x14ac:dyDescent="0.25">
      <c r="A1493" s="3">
        <f t="shared" ca="1" si="256"/>
        <v>650848463</v>
      </c>
      <c r="B1493" s="3">
        <f t="shared" ca="1" si="257"/>
        <v>5325</v>
      </c>
      <c r="C1493" s="1">
        <f t="shared" ca="1" si="258"/>
        <v>28239</v>
      </c>
      <c r="D1493" s="7">
        <f t="shared" ca="1" si="259"/>
        <v>2</v>
      </c>
      <c r="E1493" s="3" t="str">
        <f ca="1">VLOOKUP(D1493,State!$A$1:$B$9,2,0)</f>
        <v>QLD</v>
      </c>
      <c r="F1493" s="3">
        <f t="shared" ca="1" si="260"/>
        <v>784</v>
      </c>
      <c r="G1493" s="3" t="str">
        <f ca="1">VLOOKUP(F1493,Occupation!$A$1:$B$915,2,0)</f>
        <v>Sales Representative (Personal and Household Goods)</v>
      </c>
      <c r="H1493" s="3">
        <f t="shared" ca="1" si="261"/>
        <v>4</v>
      </c>
      <c r="I1493" s="3">
        <f t="shared" ca="1" si="262"/>
        <v>1607.96</v>
      </c>
      <c r="J1493" s="3">
        <f t="shared" ca="1" si="263"/>
        <v>0.19126799076078715</v>
      </c>
      <c r="K1493" s="3">
        <f t="shared" ca="1" si="264"/>
        <v>4</v>
      </c>
      <c r="L1493" s="3" t="str">
        <f ca="1">VLOOKUP(K1493,Freq_Investment!$A$1:$B$8,2,0)</f>
        <v>Monthly</v>
      </c>
      <c r="M1493" s="3" t="str">
        <f t="shared" ca="1" si="265"/>
        <v>Manual</v>
      </c>
      <c r="N1493" s="3">
        <f t="shared" ca="1" si="255"/>
        <v>4</v>
      </c>
      <c r="O1493" s="3">
        <f t="shared" ca="1" si="255"/>
        <v>5</v>
      </c>
      <c r="P1493" s="3">
        <f t="shared" ca="1" si="255"/>
        <v>4</v>
      </c>
    </row>
    <row r="1494" spans="1:16" x14ac:dyDescent="0.25">
      <c r="A1494" s="3">
        <f t="shared" ca="1" si="256"/>
        <v>387936461</v>
      </c>
      <c r="B1494" s="3">
        <f t="shared" ca="1" si="257"/>
        <v>2837</v>
      </c>
      <c r="C1494" s="1">
        <f t="shared" ca="1" si="258"/>
        <v>31551</v>
      </c>
      <c r="D1494" s="7">
        <f t="shared" ca="1" si="259"/>
        <v>1</v>
      </c>
      <c r="E1494" s="3" t="str">
        <f ca="1">VLOOKUP(D1494,State!$A$1:$B$9,2,0)</f>
        <v>NSW</v>
      </c>
      <c r="F1494" s="3">
        <f t="shared" ca="1" si="260"/>
        <v>891</v>
      </c>
      <c r="G1494" s="3" t="str">
        <f ca="1">VLOOKUP(F1494,Occupation!$A$1:$B$915,2,0)</f>
        <v>Cotton Farm Worker</v>
      </c>
      <c r="H1494" s="3">
        <f t="shared" ca="1" si="261"/>
        <v>4</v>
      </c>
      <c r="I1494" s="3">
        <f t="shared" ca="1" si="262"/>
        <v>34176.6</v>
      </c>
      <c r="J1494" s="3">
        <f t="shared" ca="1" si="263"/>
        <v>0.30799704949049889</v>
      </c>
      <c r="K1494" s="3">
        <f t="shared" ca="1" si="264"/>
        <v>5</v>
      </c>
      <c r="L1494" s="3" t="str">
        <f ca="1">VLOOKUP(K1494,Freq_Investment!$A$1:$B$8,2,0)</f>
        <v>Quarterly</v>
      </c>
      <c r="M1494" s="3" t="str">
        <f t="shared" ca="1" si="265"/>
        <v>Manual</v>
      </c>
      <c r="N1494" s="3">
        <f t="shared" ca="1" si="255"/>
        <v>1</v>
      </c>
      <c r="O1494" s="3">
        <f t="shared" ca="1" si="255"/>
        <v>2</v>
      </c>
      <c r="P1494" s="3">
        <f t="shared" ca="1" si="255"/>
        <v>2</v>
      </c>
    </row>
    <row r="1495" spans="1:16" x14ac:dyDescent="0.25">
      <c r="A1495" s="3">
        <f t="shared" ca="1" si="256"/>
        <v>514988038</v>
      </c>
      <c r="B1495" s="3">
        <f t="shared" ca="1" si="257"/>
        <v>3382</v>
      </c>
      <c r="C1495" s="1">
        <f t="shared" ca="1" si="258"/>
        <v>39922</v>
      </c>
      <c r="D1495" s="7">
        <f t="shared" ca="1" si="259"/>
        <v>1</v>
      </c>
      <c r="E1495" s="3" t="str">
        <f ca="1">VLOOKUP(D1495,State!$A$1:$B$9,2,0)</f>
        <v>NSW</v>
      </c>
      <c r="F1495" s="3">
        <f t="shared" ca="1" si="260"/>
        <v>511</v>
      </c>
      <c r="G1495" s="3" t="str">
        <f ca="1">VLOOKUP(F1495,Occupation!$A$1:$B$915,2,0)</f>
        <v>Floor Finisher</v>
      </c>
      <c r="H1495" s="3">
        <f t="shared" ca="1" si="261"/>
        <v>8</v>
      </c>
      <c r="I1495" s="3">
        <f t="shared" ca="1" si="262"/>
        <v>1285.1300000000001</v>
      </c>
      <c r="J1495" s="3">
        <f t="shared" ca="1" si="263"/>
        <v>0.33122205271830979</v>
      </c>
      <c r="K1495" s="3">
        <f t="shared" ca="1" si="264"/>
        <v>7</v>
      </c>
      <c r="L1495" s="3" t="str">
        <f ca="1">VLOOKUP(K1495,Freq_Investment!$A$1:$B$8,2,0)</f>
        <v>Yearly</v>
      </c>
      <c r="M1495" s="3" t="str">
        <f t="shared" ca="1" si="265"/>
        <v>Auto</v>
      </c>
      <c r="N1495" s="3">
        <f t="shared" ca="1" si="255"/>
        <v>5</v>
      </c>
      <c r="O1495" s="3">
        <f t="shared" ca="1" si="255"/>
        <v>4</v>
      </c>
      <c r="P1495" s="3">
        <f t="shared" ca="1" si="255"/>
        <v>5</v>
      </c>
    </row>
    <row r="1496" spans="1:16" x14ac:dyDescent="0.25">
      <c r="A1496" s="3">
        <f t="shared" ca="1" si="256"/>
        <v>83503243</v>
      </c>
      <c r="B1496" s="3">
        <f t="shared" ca="1" si="257"/>
        <v>3906</v>
      </c>
      <c r="C1496" s="1">
        <f t="shared" ca="1" si="258"/>
        <v>40872</v>
      </c>
      <c r="D1496" s="7">
        <f t="shared" ca="1" si="259"/>
        <v>1</v>
      </c>
      <c r="E1496" s="3" t="str">
        <f ca="1">VLOOKUP(D1496,State!$A$1:$B$9,2,0)</f>
        <v>NSW</v>
      </c>
      <c r="F1496" s="3">
        <f t="shared" ca="1" si="260"/>
        <v>30</v>
      </c>
      <c r="G1496" s="3" t="str">
        <f ca="1">VLOOKUP(F1496,Occupation!$A$1:$B$915,2,0)</f>
        <v>Advertising Manager</v>
      </c>
      <c r="H1496" s="3">
        <f t="shared" ca="1" si="261"/>
        <v>6</v>
      </c>
      <c r="I1496" s="3">
        <f t="shared" ca="1" si="262"/>
        <v>57951.48</v>
      </c>
      <c r="J1496" s="3">
        <f t="shared" ca="1" si="263"/>
        <v>0.23185459064569253</v>
      </c>
      <c r="K1496" s="3">
        <f t="shared" ca="1" si="264"/>
        <v>7</v>
      </c>
      <c r="L1496" s="3" t="str">
        <f ca="1">VLOOKUP(K1496,Freq_Investment!$A$1:$B$8,2,0)</f>
        <v>Yearly</v>
      </c>
      <c r="M1496" s="3" t="str">
        <f t="shared" ca="1" si="265"/>
        <v>Auto</v>
      </c>
      <c r="N1496" s="3">
        <f t="shared" ca="1" si="255"/>
        <v>5</v>
      </c>
      <c r="O1496" s="3">
        <f t="shared" ca="1" si="255"/>
        <v>2</v>
      </c>
      <c r="P1496" s="3">
        <f t="shared" ca="1" si="255"/>
        <v>2</v>
      </c>
    </row>
    <row r="1497" spans="1:16" x14ac:dyDescent="0.25">
      <c r="A1497" s="3">
        <f t="shared" ca="1" si="256"/>
        <v>616416559</v>
      </c>
      <c r="B1497" s="3">
        <f t="shared" ca="1" si="257"/>
        <v>3166</v>
      </c>
      <c r="C1497" s="1">
        <f t="shared" ca="1" si="258"/>
        <v>43295</v>
      </c>
      <c r="D1497" s="7">
        <f t="shared" ca="1" si="259"/>
        <v>7</v>
      </c>
      <c r="E1497" s="3" t="str">
        <f ca="1">VLOOKUP(D1497,State!$A$1:$B$9,2,0)</f>
        <v>VIC</v>
      </c>
      <c r="F1497" s="3">
        <f t="shared" ca="1" si="260"/>
        <v>143</v>
      </c>
      <c r="G1497" s="3" t="str">
        <f ca="1">VLOOKUP(F1497,Occupation!$A$1:$B$915,2,0)</f>
        <v>Futures Trader</v>
      </c>
      <c r="H1497" s="3">
        <f t="shared" ca="1" si="261"/>
        <v>10</v>
      </c>
      <c r="I1497" s="3">
        <f t="shared" ca="1" si="262"/>
        <v>40507.54</v>
      </c>
      <c r="J1497" s="3">
        <f t="shared" ca="1" si="263"/>
        <v>0.39396485747957499</v>
      </c>
      <c r="K1497" s="3">
        <f t="shared" ca="1" si="264"/>
        <v>2</v>
      </c>
      <c r="L1497" s="3" t="str">
        <f ca="1">VLOOKUP(K1497,Freq_Investment!$A$1:$B$8,2,0)</f>
        <v>Weekly</v>
      </c>
      <c r="M1497" s="3" t="str">
        <f t="shared" ca="1" si="265"/>
        <v>Manual</v>
      </c>
      <c r="N1497" s="3">
        <f t="shared" ca="1" si="255"/>
        <v>4</v>
      </c>
      <c r="O1497" s="3">
        <f t="shared" ca="1" si="255"/>
        <v>1</v>
      </c>
      <c r="P1497" s="3">
        <f t="shared" ca="1" si="255"/>
        <v>2</v>
      </c>
    </row>
    <row r="1498" spans="1:16" x14ac:dyDescent="0.25">
      <c r="A1498" s="3">
        <f t="shared" ca="1" si="256"/>
        <v>918754699</v>
      </c>
      <c r="B1498" s="3">
        <f t="shared" ca="1" si="257"/>
        <v>2471</v>
      </c>
      <c r="C1498" s="1">
        <f t="shared" ca="1" si="258"/>
        <v>42065</v>
      </c>
      <c r="D1498" s="7">
        <f t="shared" ca="1" si="259"/>
        <v>5</v>
      </c>
      <c r="E1498" s="3" t="str">
        <f ca="1">VLOOKUP(D1498,State!$A$1:$B$9,2,0)</f>
        <v>NT</v>
      </c>
      <c r="F1498" s="3">
        <f t="shared" ca="1" si="260"/>
        <v>485</v>
      </c>
      <c r="G1498" s="3" t="str">
        <f ca="1">VLOOKUP(F1498,Occupation!$A$1:$B$915,2,0)</f>
        <v>Aircraft Maintenance Engineer (Avionics)</v>
      </c>
      <c r="H1498" s="3">
        <f t="shared" ca="1" si="261"/>
        <v>9</v>
      </c>
      <c r="I1498" s="3">
        <f t="shared" ca="1" si="262"/>
        <v>44649.19</v>
      </c>
      <c r="J1498" s="3">
        <f t="shared" ca="1" si="263"/>
        <v>0.35872118698834737</v>
      </c>
      <c r="K1498" s="3">
        <f t="shared" ca="1" si="264"/>
        <v>3</v>
      </c>
      <c r="L1498" s="3" t="str">
        <f ca="1">VLOOKUP(K1498,Freq_Investment!$A$1:$B$8,2,0)</f>
        <v>Fortnightly</v>
      </c>
      <c r="M1498" s="3" t="str">
        <f t="shared" ca="1" si="265"/>
        <v>Manual</v>
      </c>
      <c r="N1498" s="3">
        <f t="shared" ca="1" si="255"/>
        <v>1</v>
      </c>
      <c r="O1498" s="3">
        <f t="shared" ca="1" si="255"/>
        <v>1</v>
      </c>
      <c r="P1498" s="3">
        <f t="shared" ca="1" si="255"/>
        <v>3</v>
      </c>
    </row>
    <row r="1499" spans="1:16" x14ac:dyDescent="0.25">
      <c r="A1499" s="3">
        <f t="shared" ca="1" si="256"/>
        <v>178110281</v>
      </c>
      <c r="B1499" s="3">
        <f t="shared" ca="1" si="257"/>
        <v>6964</v>
      </c>
      <c r="C1499" s="1">
        <f t="shared" ca="1" si="258"/>
        <v>32502</v>
      </c>
      <c r="D1499" s="7">
        <f t="shared" ca="1" si="259"/>
        <v>7</v>
      </c>
      <c r="E1499" s="3" t="str">
        <f ca="1">VLOOKUP(D1499,State!$A$1:$B$9,2,0)</f>
        <v>VIC</v>
      </c>
      <c r="F1499" s="3">
        <f t="shared" ca="1" si="260"/>
        <v>28</v>
      </c>
      <c r="G1499" s="3" t="str">
        <f ca="1">VLOOKUP(F1499,Occupation!$A$1:$B$915,2,0)</f>
        <v>Mixed Production Farmers nec</v>
      </c>
      <c r="H1499" s="3">
        <f t="shared" ca="1" si="261"/>
        <v>4</v>
      </c>
      <c r="I1499" s="3">
        <f t="shared" ca="1" si="262"/>
        <v>13021.02</v>
      </c>
      <c r="J1499" s="3">
        <f t="shared" ca="1" si="263"/>
        <v>0.16906587756215974</v>
      </c>
      <c r="K1499" s="3">
        <f t="shared" ca="1" si="264"/>
        <v>1</v>
      </c>
      <c r="L1499" s="3" t="str">
        <f ca="1">VLOOKUP(K1499,Freq_Investment!$A$1:$B$8,2,0)</f>
        <v>Daily</v>
      </c>
      <c r="M1499" s="3" t="str">
        <f t="shared" ca="1" si="265"/>
        <v>Manual</v>
      </c>
      <c r="N1499" s="3">
        <f t="shared" ca="1" si="255"/>
        <v>3</v>
      </c>
      <c r="O1499" s="3">
        <f t="shared" ca="1" si="255"/>
        <v>3</v>
      </c>
      <c r="P1499" s="3">
        <f t="shared" ca="1" si="255"/>
        <v>1</v>
      </c>
    </row>
    <row r="1500" spans="1:16" x14ac:dyDescent="0.25">
      <c r="A1500" s="3">
        <f t="shared" ca="1" si="256"/>
        <v>555782778</v>
      </c>
      <c r="B1500" s="3">
        <f t="shared" ca="1" si="257"/>
        <v>163</v>
      </c>
      <c r="C1500" s="1">
        <f t="shared" ca="1" si="258"/>
        <v>30052</v>
      </c>
      <c r="D1500" s="7">
        <f t="shared" ca="1" si="259"/>
        <v>4</v>
      </c>
      <c r="E1500" s="3" t="str">
        <f ca="1">VLOOKUP(D1500,State!$A$1:$B$9,2,0)</f>
        <v>WA</v>
      </c>
      <c r="F1500" s="3">
        <f t="shared" ca="1" si="260"/>
        <v>877</v>
      </c>
      <c r="G1500" s="3" t="str">
        <f ca="1">VLOOKUP(F1500,Occupation!$A$1:$B$915,2,0)</f>
        <v>Fencer</v>
      </c>
      <c r="H1500" s="3">
        <f t="shared" ca="1" si="261"/>
        <v>9</v>
      </c>
      <c r="I1500" s="3">
        <f t="shared" ca="1" si="262"/>
        <v>57464.74</v>
      </c>
      <c r="J1500" s="3">
        <f t="shared" ca="1" si="263"/>
        <v>0.22430885593019112</v>
      </c>
      <c r="K1500" s="3">
        <f t="shared" ca="1" si="264"/>
        <v>7</v>
      </c>
      <c r="L1500" s="3" t="str">
        <f ca="1">VLOOKUP(K1500,Freq_Investment!$A$1:$B$8,2,0)</f>
        <v>Yearly</v>
      </c>
      <c r="M1500" s="3" t="str">
        <f t="shared" ca="1" si="265"/>
        <v>Auto</v>
      </c>
      <c r="N1500" s="3">
        <f t="shared" ca="1" si="255"/>
        <v>5</v>
      </c>
      <c r="O1500" s="3">
        <f t="shared" ca="1" si="255"/>
        <v>5</v>
      </c>
      <c r="P1500" s="3">
        <f t="shared" ca="1" si="255"/>
        <v>4</v>
      </c>
    </row>
    <row r="1501" spans="1:16" x14ac:dyDescent="0.25">
      <c r="A1501" s="3">
        <f t="shared" ca="1" si="256"/>
        <v>117134111</v>
      </c>
      <c r="B1501" s="3">
        <f t="shared" ca="1" si="257"/>
        <v>1199</v>
      </c>
      <c r="C1501" s="1">
        <f t="shared" ca="1" si="258"/>
        <v>26156</v>
      </c>
      <c r="D1501" s="7">
        <f t="shared" ca="1" si="259"/>
        <v>4</v>
      </c>
      <c r="E1501" s="3" t="str">
        <f ca="1">VLOOKUP(D1501,State!$A$1:$B$9,2,0)</f>
        <v>WA</v>
      </c>
      <c r="F1501" s="3">
        <f t="shared" ca="1" si="260"/>
        <v>108</v>
      </c>
      <c r="G1501" s="3" t="str">
        <f ca="1">VLOOKUP(F1501,Occupation!$A$1:$B$915,2,0)</f>
        <v>Visual Arts and Crafts Professionals nec</v>
      </c>
      <c r="H1501" s="3">
        <f t="shared" ca="1" si="261"/>
        <v>9</v>
      </c>
      <c r="I1501" s="3">
        <f t="shared" ca="1" si="262"/>
        <v>58040.52</v>
      </c>
      <c r="J1501" s="3">
        <f t="shared" ca="1" si="263"/>
        <v>8.8645215397787247E-2</v>
      </c>
      <c r="K1501" s="3">
        <f t="shared" ca="1" si="264"/>
        <v>7</v>
      </c>
      <c r="L1501" s="3" t="str">
        <f ca="1">VLOOKUP(K1501,Freq_Investment!$A$1:$B$8,2,0)</f>
        <v>Yearly</v>
      </c>
      <c r="M1501" s="3" t="str">
        <f t="shared" ca="1" si="265"/>
        <v>Manual</v>
      </c>
      <c r="N1501" s="3">
        <f t="shared" ca="1" si="255"/>
        <v>1</v>
      </c>
      <c r="O1501" s="3">
        <f t="shared" ca="1" si="255"/>
        <v>2</v>
      </c>
      <c r="P1501" s="3">
        <f t="shared" ca="1" si="255"/>
        <v>4</v>
      </c>
    </row>
    <row r="1502" spans="1:16" x14ac:dyDescent="0.25">
      <c r="A1502" s="3">
        <f t="shared" ca="1" si="256"/>
        <v>48955032</v>
      </c>
      <c r="B1502" s="3">
        <f t="shared" ca="1" si="257"/>
        <v>7322</v>
      </c>
      <c r="C1502" s="1">
        <f t="shared" ca="1" si="258"/>
        <v>43719</v>
      </c>
      <c r="D1502" s="7">
        <f t="shared" ca="1" si="259"/>
        <v>8</v>
      </c>
      <c r="E1502" s="3" t="str">
        <f ca="1">VLOOKUP(D1502,State!$A$1:$B$9,2,0)</f>
        <v>ACT</v>
      </c>
      <c r="F1502" s="3">
        <f t="shared" ca="1" si="260"/>
        <v>445</v>
      </c>
      <c r="G1502" s="3" t="str">
        <f ca="1">VLOOKUP(F1502,Occupation!$A$1:$B$915,2,0)</f>
        <v>Construction Estimator</v>
      </c>
      <c r="H1502" s="3">
        <f t="shared" ca="1" si="261"/>
        <v>8</v>
      </c>
      <c r="I1502" s="3">
        <f t="shared" ca="1" si="262"/>
        <v>36778.370000000003</v>
      </c>
      <c r="J1502" s="3">
        <f t="shared" ca="1" si="263"/>
        <v>0.10654243442830608</v>
      </c>
      <c r="K1502" s="3">
        <f t="shared" ca="1" si="264"/>
        <v>5</v>
      </c>
      <c r="L1502" s="3" t="str">
        <f ca="1">VLOOKUP(K1502,Freq_Investment!$A$1:$B$8,2,0)</f>
        <v>Quarterly</v>
      </c>
      <c r="M1502" s="3" t="str">
        <f t="shared" ca="1" si="265"/>
        <v>Manual</v>
      </c>
      <c r="N1502" s="3">
        <f t="shared" ca="1" si="255"/>
        <v>2</v>
      </c>
      <c r="O1502" s="3">
        <f t="shared" ca="1" si="255"/>
        <v>4</v>
      </c>
      <c r="P1502" s="3">
        <f t="shared" ca="1" si="255"/>
        <v>5</v>
      </c>
    </row>
    <row r="1503" spans="1:16" x14ac:dyDescent="0.25">
      <c r="A1503" s="3">
        <f t="shared" ca="1" si="256"/>
        <v>539406610</v>
      </c>
      <c r="B1503" s="3">
        <f t="shared" ca="1" si="257"/>
        <v>7438</v>
      </c>
      <c r="C1503" s="1">
        <f t="shared" ca="1" si="258"/>
        <v>40646</v>
      </c>
      <c r="D1503" s="7">
        <f t="shared" ca="1" si="259"/>
        <v>5</v>
      </c>
      <c r="E1503" s="3" t="str">
        <f ca="1">VLOOKUP(D1503,State!$A$1:$B$9,2,0)</f>
        <v>NT</v>
      </c>
      <c r="F1503" s="3">
        <f t="shared" ca="1" si="260"/>
        <v>539</v>
      </c>
      <c r="G1503" s="3" t="str">
        <f ca="1">VLOOKUP(F1503,Occupation!$A$1:$B$915,2,0)</f>
        <v>Pastrycook</v>
      </c>
      <c r="H1503" s="3">
        <f t="shared" ca="1" si="261"/>
        <v>10</v>
      </c>
      <c r="I1503" s="3">
        <f t="shared" ca="1" si="262"/>
        <v>41773.949999999997</v>
      </c>
      <c r="J1503" s="3">
        <f t="shared" ca="1" si="263"/>
        <v>0.37248067093965848</v>
      </c>
      <c r="K1503" s="3">
        <f t="shared" ca="1" si="264"/>
        <v>7</v>
      </c>
      <c r="L1503" s="3" t="str">
        <f ca="1">VLOOKUP(K1503,Freq_Investment!$A$1:$B$8,2,0)</f>
        <v>Yearly</v>
      </c>
      <c r="M1503" s="3" t="str">
        <f t="shared" ca="1" si="265"/>
        <v>Manual</v>
      </c>
      <c r="N1503" s="3">
        <f t="shared" ca="1" si="255"/>
        <v>2</v>
      </c>
      <c r="O1503" s="3">
        <f t="shared" ca="1" si="255"/>
        <v>5</v>
      </c>
      <c r="P1503" s="3">
        <f t="shared" ca="1" si="255"/>
        <v>5</v>
      </c>
    </row>
    <row r="1504" spans="1:16" x14ac:dyDescent="0.25">
      <c r="A1504" s="3">
        <f t="shared" ca="1" si="256"/>
        <v>67478720</v>
      </c>
      <c r="B1504" s="3">
        <f t="shared" ca="1" si="257"/>
        <v>7162</v>
      </c>
      <c r="C1504" s="1">
        <f t="shared" ca="1" si="258"/>
        <v>41625</v>
      </c>
      <c r="D1504" s="7">
        <f t="shared" ca="1" si="259"/>
        <v>3</v>
      </c>
      <c r="E1504" s="3" t="str">
        <f ca="1">VLOOKUP(D1504,State!$A$1:$B$9,2,0)</f>
        <v>SA</v>
      </c>
      <c r="F1504" s="3">
        <f t="shared" ca="1" si="260"/>
        <v>854</v>
      </c>
      <c r="G1504" s="3" t="str">
        <f ca="1">VLOOKUP(F1504,Occupation!$A$1:$B$915,2,0)</f>
        <v>Aircraft Baggage Handler and Airline Ground Crew</v>
      </c>
      <c r="H1504" s="3">
        <f t="shared" ca="1" si="261"/>
        <v>10</v>
      </c>
      <c r="I1504" s="3">
        <f t="shared" ca="1" si="262"/>
        <v>30183.85</v>
      </c>
      <c r="J1504" s="3">
        <f t="shared" ca="1" si="263"/>
        <v>0.24208783981035936</v>
      </c>
      <c r="K1504" s="3">
        <f t="shared" ca="1" si="264"/>
        <v>4</v>
      </c>
      <c r="L1504" s="3" t="str">
        <f ca="1">VLOOKUP(K1504,Freq_Investment!$A$1:$B$8,2,0)</f>
        <v>Monthly</v>
      </c>
      <c r="M1504" s="3" t="str">
        <f t="shared" ca="1" si="265"/>
        <v>Auto</v>
      </c>
      <c r="N1504" s="3">
        <f t="shared" ca="1" si="255"/>
        <v>1</v>
      </c>
      <c r="O1504" s="3">
        <f t="shared" ca="1" si="255"/>
        <v>3</v>
      </c>
      <c r="P1504" s="3">
        <f t="shared" ca="1" si="255"/>
        <v>1</v>
      </c>
    </row>
    <row r="1505" spans="1:16" x14ac:dyDescent="0.25">
      <c r="A1505" s="3">
        <f t="shared" ca="1" si="256"/>
        <v>175872256</v>
      </c>
      <c r="B1505" s="3">
        <f t="shared" ca="1" si="257"/>
        <v>7403</v>
      </c>
      <c r="C1505" s="1">
        <f t="shared" ca="1" si="258"/>
        <v>34856</v>
      </c>
      <c r="D1505" s="7">
        <f t="shared" ca="1" si="259"/>
        <v>2</v>
      </c>
      <c r="E1505" s="3" t="str">
        <f ca="1">VLOOKUP(D1505,State!$A$1:$B$9,2,0)</f>
        <v>QLD</v>
      </c>
      <c r="F1505" s="3">
        <f t="shared" ca="1" si="260"/>
        <v>599</v>
      </c>
      <c r="G1505" s="3" t="str">
        <f ca="1">VLOOKUP(F1505,Occupation!$A$1:$B$915,2,0)</f>
        <v>Chemical Plant Operator</v>
      </c>
      <c r="H1505" s="3">
        <f t="shared" ca="1" si="261"/>
        <v>4</v>
      </c>
      <c r="I1505" s="3">
        <f t="shared" ca="1" si="262"/>
        <v>63100.68</v>
      </c>
      <c r="J1505" s="3">
        <f t="shared" ca="1" si="263"/>
        <v>0.3214857013102046</v>
      </c>
      <c r="K1505" s="3">
        <f t="shared" ca="1" si="264"/>
        <v>2</v>
      </c>
      <c r="L1505" s="3" t="str">
        <f ca="1">VLOOKUP(K1505,Freq_Investment!$A$1:$B$8,2,0)</f>
        <v>Weekly</v>
      </c>
      <c r="M1505" s="3" t="str">
        <f t="shared" ca="1" si="265"/>
        <v>Manual</v>
      </c>
      <c r="N1505" s="3">
        <f t="shared" ca="1" si="255"/>
        <v>3</v>
      </c>
      <c r="O1505" s="3">
        <f t="shared" ca="1" si="255"/>
        <v>2</v>
      </c>
      <c r="P1505" s="3">
        <f t="shared" ca="1" si="255"/>
        <v>2</v>
      </c>
    </row>
    <row r="1506" spans="1:16" x14ac:dyDescent="0.25">
      <c r="A1506" s="3">
        <f t="shared" ca="1" si="256"/>
        <v>485651555</v>
      </c>
      <c r="B1506" s="3">
        <f t="shared" ca="1" si="257"/>
        <v>2935</v>
      </c>
      <c r="C1506" s="1">
        <f t="shared" ca="1" si="258"/>
        <v>35484</v>
      </c>
      <c r="D1506" s="7">
        <f t="shared" ca="1" si="259"/>
        <v>4</v>
      </c>
      <c r="E1506" s="3" t="str">
        <f ca="1">VLOOKUP(D1506,State!$A$1:$B$9,2,0)</f>
        <v>WA</v>
      </c>
      <c r="F1506" s="3">
        <f t="shared" ca="1" si="260"/>
        <v>5</v>
      </c>
      <c r="G1506" s="3" t="str">
        <f ca="1">VLOOKUP(F1506,Occupation!$A$1:$B$915,2,0)</f>
        <v>Beef Cattle Farmer</v>
      </c>
      <c r="H1506" s="3">
        <f t="shared" ca="1" si="261"/>
        <v>1</v>
      </c>
      <c r="I1506" s="3">
        <f t="shared" ca="1" si="262"/>
        <v>14804.67</v>
      </c>
      <c r="J1506" s="3">
        <f t="shared" ca="1" si="263"/>
        <v>2.0954554764564592E-2</v>
      </c>
      <c r="K1506" s="3">
        <f t="shared" ca="1" si="264"/>
        <v>6</v>
      </c>
      <c r="L1506" s="3" t="str">
        <f ca="1">VLOOKUP(K1506,Freq_Investment!$A$1:$B$8,2,0)</f>
        <v>Half-yearly</v>
      </c>
      <c r="M1506" s="3" t="str">
        <f t="shared" ca="1" si="265"/>
        <v>Auto</v>
      </c>
      <c r="N1506" s="3">
        <f t="shared" ca="1" si="255"/>
        <v>5</v>
      </c>
      <c r="O1506" s="3">
        <f t="shared" ca="1" si="255"/>
        <v>2</v>
      </c>
      <c r="P1506" s="3">
        <f t="shared" ca="1" si="255"/>
        <v>1</v>
      </c>
    </row>
    <row r="1507" spans="1:16" x14ac:dyDescent="0.25">
      <c r="A1507" s="3">
        <f t="shared" ca="1" si="256"/>
        <v>24973766</v>
      </c>
      <c r="B1507" s="3">
        <f t="shared" ca="1" si="257"/>
        <v>688</v>
      </c>
      <c r="C1507" s="1">
        <f t="shared" ca="1" si="258"/>
        <v>30004</v>
      </c>
      <c r="D1507" s="7">
        <f t="shared" ca="1" si="259"/>
        <v>1</v>
      </c>
      <c r="E1507" s="3" t="str">
        <f ca="1">VLOOKUP(D1507,State!$A$1:$B$9,2,0)</f>
        <v>NSW</v>
      </c>
      <c r="F1507" s="3">
        <f t="shared" ca="1" si="260"/>
        <v>652</v>
      </c>
      <c r="G1507" s="3" t="str">
        <f ca="1">VLOOKUP(F1507,Occupation!$A$1:$B$915,2,0)</f>
        <v>Therapy Aide</v>
      </c>
      <c r="H1507" s="3">
        <f t="shared" ca="1" si="261"/>
        <v>9</v>
      </c>
      <c r="I1507" s="3">
        <f t="shared" ca="1" si="262"/>
        <v>3995.61</v>
      </c>
      <c r="J1507" s="3">
        <f t="shared" ca="1" si="263"/>
        <v>0.46135416623687397</v>
      </c>
      <c r="K1507" s="3">
        <f t="shared" ca="1" si="264"/>
        <v>5</v>
      </c>
      <c r="L1507" s="3" t="str">
        <f ca="1">VLOOKUP(K1507,Freq_Investment!$A$1:$B$8,2,0)</f>
        <v>Quarterly</v>
      </c>
      <c r="M1507" s="3" t="str">
        <f t="shared" ca="1" si="265"/>
        <v>Manual</v>
      </c>
      <c r="N1507" s="3">
        <f t="shared" ca="1" si="255"/>
        <v>4</v>
      </c>
      <c r="O1507" s="3">
        <f t="shared" ca="1" si="255"/>
        <v>5</v>
      </c>
      <c r="P1507" s="3">
        <f t="shared" ca="1" si="255"/>
        <v>3</v>
      </c>
    </row>
    <row r="1508" spans="1:16" x14ac:dyDescent="0.25">
      <c r="A1508" s="3">
        <f t="shared" ca="1" si="256"/>
        <v>222198756</v>
      </c>
      <c r="B1508" s="3">
        <f t="shared" ca="1" si="257"/>
        <v>756</v>
      </c>
      <c r="C1508" s="1">
        <f t="shared" ca="1" si="258"/>
        <v>35957</v>
      </c>
      <c r="D1508" s="7">
        <f t="shared" ca="1" si="259"/>
        <v>8</v>
      </c>
      <c r="E1508" s="3" t="str">
        <f ca="1">VLOOKUP(D1508,State!$A$1:$B$9,2,0)</f>
        <v>ACT</v>
      </c>
      <c r="F1508" s="3">
        <f t="shared" ca="1" si="260"/>
        <v>495</v>
      </c>
      <c r="G1508" s="3" t="str">
        <f ca="1">VLOOKUP(F1508,Occupation!$A$1:$B$915,2,0)</f>
        <v>Gunsmith</v>
      </c>
      <c r="H1508" s="3">
        <f t="shared" ca="1" si="261"/>
        <v>9</v>
      </c>
      <c r="I1508" s="3">
        <f t="shared" ca="1" si="262"/>
        <v>55515.01</v>
      </c>
      <c r="J1508" s="3">
        <f t="shared" ca="1" si="263"/>
        <v>0.49323126108443044</v>
      </c>
      <c r="K1508" s="3">
        <f t="shared" ca="1" si="264"/>
        <v>5</v>
      </c>
      <c r="L1508" s="3" t="str">
        <f ca="1">VLOOKUP(K1508,Freq_Investment!$A$1:$B$8,2,0)</f>
        <v>Quarterly</v>
      </c>
      <c r="M1508" s="3" t="str">
        <f t="shared" ca="1" si="265"/>
        <v>Auto</v>
      </c>
      <c r="N1508" s="3">
        <f t="shared" ca="1" si="255"/>
        <v>1</v>
      </c>
      <c r="O1508" s="3">
        <f t="shared" ca="1" si="255"/>
        <v>4</v>
      </c>
      <c r="P1508" s="3">
        <f t="shared" ca="1" si="255"/>
        <v>5</v>
      </c>
    </row>
    <row r="1509" spans="1:16" x14ac:dyDescent="0.25">
      <c r="A1509" s="3">
        <f t="shared" ca="1" si="256"/>
        <v>325358959</v>
      </c>
      <c r="B1509" s="3">
        <f t="shared" ca="1" si="257"/>
        <v>1026</v>
      </c>
      <c r="C1509" s="1">
        <f t="shared" ca="1" si="258"/>
        <v>39956</v>
      </c>
      <c r="D1509" s="7">
        <f t="shared" ca="1" si="259"/>
        <v>8</v>
      </c>
      <c r="E1509" s="3" t="str">
        <f ca="1">VLOOKUP(D1509,State!$A$1:$B$9,2,0)</f>
        <v>ACT</v>
      </c>
      <c r="F1509" s="3">
        <f t="shared" ca="1" si="260"/>
        <v>64</v>
      </c>
      <c r="G1509" s="3" t="str">
        <f ca="1">VLOOKUP(F1509,Occupation!$A$1:$B$915,2,0)</f>
        <v>Quality Assurance Manager</v>
      </c>
      <c r="H1509" s="3">
        <f t="shared" ca="1" si="261"/>
        <v>8</v>
      </c>
      <c r="I1509" s="3">
        <f t="shared" ca="1" si="262"/>
        <v>13782.6</v>
      </c>
      <c r="J1509" s="3">
        <f t="shared" ca="1" si="263"/>
        <v>0.13045568315563177</v>
      </c>
      <c r="K1509" s="3">
        <f t="shared" ca="1" si="264"/>
        <v>3</v>
      </c>
      <c r="L1509" s="3" t="str">
        <f ca="1">VLOOKUP(K1509,Freq_Investment!$A$1:$B$8,2,0)</f>
        <v>Fortnightly</v>
      </c>
      <c r="M1509" s="3" t="str">
        <f t="shared" ca="1" si="265"/>
        <v>Manual</v>
      </c>
      <c r="N1509" s="3">
        <f t="shared" ca="1" si="255"/>
        <v>2</v>
      </c>
      <c r="O1509" s="3">
        <f t="shared" ca="1" si="255"/>
        <v>3</v>
      </c>
      <c r="P1509" s="3">
        <f t="shared" ca="1" si="255"/>
        <v>2</v>
      </c>
    </row>
    <row r="1510" spans="1:16" x14ac:dyDescent="0.25">
      <c r="A1510" s="3">
        <f t="shared" ca="1" si="256"/>
        <v>304581542</v>
      </c>
      <c r="B1510" s="3">
        <f t="shared" ca="1" si="257"/>
        <v>1797</v>
      </c>
      <c r="C1510" s="1">
        <f t="shared" ca="1" si="258"/>
        <v>27068</v>
      </c>
      <c r="D1510" s="7">
        <f t="shared" ca="1" si="259"/>
        <v>5</v>
      </c>
      <c r="E1510" s="3" t="str">
        <f ca="1">VLOOKUP(D1510,State!$A$1:$B$9,2,0)</f>
        <v>NT</v>
      </c>
      <c r="F1510" s="3">
        <f t="shared" ca="1" si="260"/>
        <v>881</v>
      </c>
      <c r="G1510" s="3" t="str">
        <f ca="1">VLOOKUP(F1510,Occupation!$A$1:$B$915,2,0)</f>
        <v>Construction Rigger</v>
      </c>
      <c r="H1510" s="3">
        <f t="shared" ca="1" si="261"/>
        <v>8</v>
      </c>
      <c r="I1510" s="3">
        <f t="shared" ca="1" si="262"/>
        <v>791.74</v>
      </c>
      <c r="J1510" s="3">
        <f t="shared" ca="1" si="263"/>
        <v>0.48989749956311057</v>
      </c>
      <c r="K1510" s="3">
        <f t="shared" ca="1" si="264"/>
        <v>2</v>
      </c>
      <c r="L1510" s="3" t="str">
        <f ca="1">VLOOKUP(K1510,Freq_Investment!$A$1:$B$8,2,0)</f>
        <v>Weekly</v>
      </c>
      <c r="M1510" s="3" t="str">
        <f t="shared" ca="1" si="265"/>
        <v>Auto</v>
      </c>
      <c r="N1510" s="3">
        <f t="shared" ca="1" si="255"/>
        <v>2</v>
      </c>
      <c r="O1510" s="3">
        <f t="shared" ca="1" si="255"/>
        <v>3</v>
      </c>
      <c r="P1510" s="3">
        <f t="shared" ca="1" si="255"/>
        <v>2</v>
      </c>
    </row>
    <row r="1511" spans="1:16" x14ac:dyDescent="0.25">
      <c r="A1511" s="3">
        <f t="shared" ca="1" si="256"/>
        <v>134493682</v>
      </c>
      <c r="B1511" s="3">
        <f t="shared" ca="1" si="257"/>
        <v>5359</v>
      </c>
      <c r="C1511" s="1">
        <f t="shared" ca="1" si="258"/>
        <v>32768</v>
      </c>
      <c r="D1511" s="7">
        <f t="shared" ca="1" si="259"/>
        <v>7</v>
      </c>
      <c r="E1511" s="3" t="str">
        <f ca="1">VLOOKUP(D1511,State!$A$1:$B$9,2,0)</f>
        <v>VIC</v>
      </c>
      <c r="F1511" s="3">
        <f t="shared" ca="1" si="260"/>
        <v>675</v>
      </c>
      <c r="G1511" s="3" t="str">
        <f ca="1">VLOOKUP(F1511,Occupation!$A$1:$B$915,2,0)</f>
        <v>Tour Guide</v>
      </c>
      <c r="H1511" s="3">
        <f t="shared" ca="1" si="261"/>
        <v>1</v>
      </c>
      <c r="I1511" s="3">
        <f t="shared" ca="1" si="262"/>
        <v>51074.45</v>
      </c>
      <c r="J1511" s="3">
        <f t="shared" ca="1" si="263"/>
        <v>2.0534559467901836E-2</v>
      </c>
      <c r="K1511" s="3">
        <f t="shared" ca="1" si="264"/>
        <v>2</v>
      </c>
      <c r="L1511" s="3" t="str">
        <f ca="1">VLOOKUP(K1511,Freq_Investment!$A$1:$B$8,2,0)</f>
        <v>Weekly</v>
      </c>
      <c r="M1511" s="3" t="str">
        <f t="shared" ca="1" si="265"/>
        <v>Auto</v>
      </c>
      <c r="N1511" s="3">
        <f t="shared" ca="1" si="255"/>
        <v>5</v>
      </c>
      <c r="O1511" s="3">
        <f t="shared" ca="1" si="255"/>
        <v>3</v>
      </c>
      <c r="P1511" s="3">
        <f t="shared" ca="1" si="255"/>
        <v>3</v>
      </c>
    </row>
    <row r="1512" spans="1:16" x14ac:dyDescent="0.25">
      <c r="A1512" s="3">
        <f t="shared" ca="1" si="256"/>
        <v>856928517</v>
      </c>
      <c r="B1512" s="3">
        <f t="shared" ca="1" si="257"/>
        <v>20</v>
      </c>
      <c r="C1512" s="1">
        <f t="shared" ca="1" si="258"/>
        <v>40990</v>
      </c>
      <c r="D1512" s="7">
        <f t="shared" ca="1" si="259"/>
        <v>4</v>
      </c>
      <c r="E1512" s="3" t="str">
        <f ca="1">VLOOKUP(D1512,State!$A$1:$B$9,2,0)</f>
        <v>WA</v>
      </c>
      <c r="F1512" s="3">
        <f t="shared" ca="1" si="260"/>
        <v>94</v>
      </c>
      <c r="G1512" s="3" t="str">
        <f ca="1">VLOOKUP(F1512,Occupation!$A$1:$B$915,2,0)</f>
        <v>Hospitality, Retail and Service Managers nec</v>
      </c>
      <c r="H1512" s="3">
        <f t="shared" ca="1" si="261"/>
        <v>2</v>
      </c>
      <c r="I1512" s="3">
        <f t="shared" ca="1" si="262"/>
        <v>28839.74</v>
      </c>
      <c r="J1512" s="3">
        <f t="shared" ca="1" si="263"/>
        <v>0.13192337976059809</v>
      </c>
      <c r="K1512" s="3">
        <f t="shared" ca="1" si="264"/>
        <v>5</v>
      </c>
      <c r="L1512" s="3" t="str">
        <f ca="1">VLOOKUP(K1512,Freq_Investment!$A$1:$B$8,2,0)</f>
        <v>Quarterly</v>
      </c>
      <c r="M1512" s="3" t="str">
        <f t="shared" ca="1" si="265"/>
        <v>Manual</v>
      </c>
      <c r="N1512" s="3">
        <f t="shared" ca="1" si="255"/>
        <v>3</v>
      </c>
      <c r="O1512" s="3">
        <f t="shared" ca="1" si="255"/>
        <v>1</v>
      </c>
      <c r="P1512" s="3">
        <f t="shared" ca="1" si="255"/>
        <v>1</v>
      </c>
    </row>
    <row r="1513" spans="1:16" x14ac:dyDescent="0.25">
      <c r="A1513" s="3">
        <f t="shared" ca="1" si="256"/>
        <v>900250429</v>
      </c>
      <c r="B1513" s="3">
        <f t="shared" ca="1" si="257"/>
        <v>996</v>
      </c>
      <c r="C1513" s="1">
        <f t="shared" ca="1" si="258"/>
        <v>26002</v>
      </c>
      <c r="D1513" s="7">
        <f t="shared" ca="1" si="259"/>
        <v>4</v>
      </c>
      <c r="E1513" s="3" t="str">
        <f ca="1">VLOOKUP(D1513,State!$A$1:$B$9,2,0)</f>
        <v>WA</v>
      </c>
      <c r="F1513" s="3">
        <f t="shared" ca="1" si="260"/>
        <v>392</v>
      </c>
      <c r="G1513" s="3" t="str">
        <f ca="1">VLOOKUP(F1513,Occupation!$A$1:$B$915,2,0)</f>
        <v>Telecommunications Engineer</v>
      </c>
      <c r="H1513" s="3">
        <f t="shared" ca="1" si="261"/>
        <v>7</v>
      </c>
      <c r="I1513" s="3">
        <f t="shared" ca="1" si="262"/>
        <v>6785.08</v>
      </c>
      <c r="J1513" s="3">
        <f t="shared" ca="1" si="263"/>
        <v>0.29133321580333549</v>
      </c>
      <c r="K1513" s="3">
        <f t="shared" ca="1" si="264"/>
        <v>5</v>
      </c>
      <c r="L1513" s="3" t="str">
        <f ca="1">VLOOKUP(K1513,Freq_Investment!$A$1:$B$8,2,0)</f>
        <v>Quarterly</v>
      </c>
      <c r="M1513" s="3" t="str">
        <f t="shared" ca="1" si="265"/>
        <v>Auto</v>
      </c>
      <c r="N1513" s="3">
        <f t="shared" ca="1" si="255"/>
        <v>1</v>
      </c>
      <c r="O1513" s="3">
        <f t="shared" ca="1" si="255"/>
        <v>1</v>
      </c>
      <c r="P1513" s="3">
        <f t="shared" ca="1" si="255"/>
        <v>3</v>
      </c>
    </row>
    <row r="1514" spans="1:16" x14ac:dyDescent="0.25">
      <c r="A1514" s="3">
        <f t="shared" ca="1" si="256"/>
        <v>374119061</v>
      </c>
      <c r="B1514" s="3">
        <f t="shared" ca="1" si="257"/>
        <v>5767</v>
      </c>
      <c r="C1514" s="1">
        <f t="shared" ca="1" si="258"/>
        <v>33512</v>
      </c>
      <c r="D1514" s="7">
        <f t="shared" ca="1" si="259"/>
        <v>4</v>
      </c>
      <c r="E1514" s="3" t="str">
        <f ca="1">VLOOKUP(D1514,State!$A$1:$B$9,2,0)</f>
        <v>WA</v>
      </c>
      <c r="F1514" s="3">
        <f t="shared" ca="1" si="260"/>
        <v>17</v>
      </c>
      <c r="G1514" s="3" t="str">
        <f ca="1">VLOOKUP(F1514,Occupation!$A$1:$B$915,2,0)</f>
        <v>Sugar Cane Grower</v>
      </c>
      <c r="H1514" s="3">
        <f t="shared" ca="1" si="261"/>
        <v>7</v>
      </c>
      <c r="I1514" s="3">
        <f t="shared" ca="1" si="262"/>
        <v>95642.91</v>
      </c>
      <c r="J1514" s="3">
        <f t="shared" ca="1" si="263"/>
        <v>0.32755639660812402</v>
      </c>
      <c r="K1514" s="3">
        <f t="shared" ca="1" si="264"/>
        <v>3</v>
      </c>
      <c r="L1514" s="3" t="str">
        <f ca="1">VLOOKUP(K1514,Freq_Investment!$A$1:$B$8,2,0)</f>
        <v>Fortnightly</v>
      </c>
      <c r="M1514" s="3" t="str">
        <f t="shared" ca="1" si="265"/>
        <v>Manual</v>
      </c>
      <c r="N1514" s="3">
        <f t="shared" ca="1" si="255"/>
        <v>3</v>
      </c>
      <c r="O1514" s="3">
        <f t="shared" ca="1" si="255"/>
        <v>4</v>
      </c>
      <c r="P1514" s="3">
        <f t="shared" ca="1" si="255"/>
        <v>5</v>
      </c>
    </row>
    <row r="1515" spans="1:16" x14ac:dyDescent="0.25">
      <c r="A1515" s="3">
        <f t="shared" ca="1" si="256"/>
        <v>407046489</v>
      </c>
      <c r="B1515" s="3">
        <f t="shared" ca="1" si="257"/>
        <v>9438</v>
      </c>
      <c r="C1515" s="1">
        <f t="shared" ca="1" si="258"/>
        <v>27019</v>
      </c>
      <c r="D1515" s="7">
        <f t="shared" ca="1" si="259"/>
        <v>4</v>
      </c>
      <c r="E1515" s="3" t="str">
        <f ca="1">VLOOKUP(D1515,State!$A$1:$B$9,2,0)</f>
        <v>WA</v>
      </c>
      <c r="F1515" s="3">
        <f t="shared" ca="1" si="260"/>
        <v>848</v>
      </c>
      <c r="G1515" s="3" t="str">
        <f ca="1">VLOOKUP(F1515,Occupation!$A$1:$B$915,2,0)</f>
        <v>Backhoe Operator</v>
      </c>
      <c r="H1515" s="3">
        <f t="shared" ca="1" si="261"/>
        <v>8</v>
      </c>
      <c r="I1515" s="3">
        <f t="shared" ca="1" si="262"/>
        <v>34508.94</v>
      </c>
      <c r="J1515" s="3">
        <f t="shared" ca="1" si="263"/>
        <v>0.16346524879570795</v>
      </c>
      <c r="K1515" s="3">
        <f t="shared" ca="1" si="264"/>
        <v>1</v>
      </c>
      <c r="L1515" s="3" t="str">
        <f ca="1">VLOOKUP(K1515,Freq_Investment!$A$1:$B$8,2,0)</f>
        <v>Daily</v>
      </c>
      <c r="M1515" s="3" t="str">
        <f t="shared" ca="1" si="265"/>
        <v>Manual</v>
      </c>
      <c r="N1515" s="3">
        <f t="shared" ca="1" si="255"/>
        <v>3</v>
      </c>
      <c r="O1515" s="3">
        <f t="shared" ca="1" si="255"/>
        <v>1</v>
      </c>
      <c r="P1515" s="3">
        <f t="shared" ca="1" si="255"/>
        <v>4</v>
      </c>
    </row>
    <row r="1516" spans="1:16" x14ac:dyDescent="0.25">
      <c r="A1516" s="3">
        <f t="shared" ca="1" si="256"/>
        <v>979412167</v>
      </c>
      <c r="B1516" s="3">
        <f t="shared" ca="1" si="257"/>
        <v>6870</v>
      </c>
      <c r="C1516" s="1">
        <f t="shared" ca="1" si="258"/>
        <v>43092</v>
      </c>
      <c r="D1516" s="7">
        <f t="shared" ca="1" si="259"/>
        <v>1</v>
      </c>
      <c r="E1516" s="3" t="str">
        <f ca="1">VLOOKUP(D1516,State!$A$1:$B$9,2,0)</f>
        <v>NSW</v>
      </c>
      <c r="F1516" s="3">
        <f t="shared" ca="1" si="260"/>
        <v>588</v>
      </c>
      <c r="G1516" s="3" t="str">
        <f ca="1">VLOOKUP(F1516,Occupation!$A$1:$B$915,2,0)</f>
        <v>Dressmaker or Tailor</v>
      </c>
      <c r="H1516" s="3">
        <f t="shared" ca="1" si="261"/>
        <v>7</v>
      </c>
      <c r="I1516" s="3">
        <f t="shared" ca="1" si="262"/>
        <v>37591.94</v>
      </c>
      <c r="J1516" s="3">
        <f t="shared" ca="1" si="263"/>
        <v>0.41626055122613281</v>
      </c>
      <c r="K1516" s="3">
        <f t="shared" ca="1" si="264"/>
        <v>3</v>
      </c>
      <c r="L1516" s="3" t="str">
        <f ca="1">VLOOKUP(K1516,Freq_Investment!$A$1:$B$8,2,0)</f>
        <v>Fortnightly</v>
      </c>
      <c r="M1516" s="3" t="str">
        <f t="shared" ca="1" si="265"/>
        <v>Manual</v>
      </c>
      <c r="N1516" s="3">
        <f t="shared" ca="1" si="255"/>
        <v>2</v>
      </c>
      <c r="O1516" s="3">
        <f t="shared" ca="1" si="255"/>
        <v>1</v>
      </c>
      <c r="P1516" s="3">
        <f t="shared" ca="1" si="255"/>
        <v>3</v>
      </c>
    </row>
    <row r="1517" spans="1:16" x14ac:dyDescent="0.25">
      <c r="A1517" s="3">
        <f t="shared" ca="1" si="256"/>
        <v>375100570</v>
      </c>
      <c r="B1517" s="3">
        <f t="shared" ca="1" si="257"/>
        <v>9673</v>
      </c>
      <c r="C1517" s="1">
        <f t="shared" ca="1" si="258"/>
        <v>33905</v>
      </c>
      <c r="D1517" s="7">
        <f t="shared" ca="1" si="259"/>
        <v>8</v>
      </c>
      <c r="E1517" s="3" t="str">
        <f ca="1">VLOOKUP(D1517,State!$A$1:$B$9,2,0)</f>
        <v>ACT</v>
      </c>
      <c r="F1517" s="3">
        <f t="shared" ca="1" si="260"/>
        <v>741</v>
      </c>
      <c r="G1517" s="3" t="str">
        <f ca="1">VLOOKUP(F1517,Occupation!$A$1:$B$915,2,0)</f>
        <v>Statistical Clerk</v>
      </c>
      <c r="H1517" s="3">
        <f t="shared" ca="1" si="261"/>
        <v>3</v>
      </c>
      <c r="I1517" s="3">
        <f t="shared" ca="1" si="262"/>
        <v>24435.01</v>
      </c>
      <c r="J1517" s="3">
        <f t="shared" ca="1" si="263"/>
        <v>0.16204136380148959</v>
      </c>
      <c r="K1517" s="3">
        <f t="shared" ca="1" si="264"/>
        <v>3</v>
      </c>
      <c r="L1517" s="3" t="str">
        <f ca="1">VLOOKUP(K1517,Freq_Investment!$A$1:$B$8,2,0)</f>
        <v>Fortnightly</v>
      </c>
      <c r="M1517" s="3" t="str">
        <f t="shared" ca="1" si="265"/>
        <v>Manual</v>
      </c>
      <c r="N1517" s="3">
        <f t="shared" ca="1" si="255"/>
        <v>1</v>
      </c>
      <c r="O1517" s="3">
        <f t="shared" ca="1" si="255"/>
        <v>3</v>
      </c>
      <c r="P1517" s="3">
        <f t="shared" ca="1" si="255"/>
        <v>3</v>
      </c>
    </row>
    <row r="1518" spans="1:16" x14ac:dyDescent="0.25">
      <c r="A1518" s="3">
        <f t="shared" ca="1" si="256"/>
        <v>149438657</v>
      </c>
      <c r="B1518" s="3">
        <f t="shared" ca="1" si="257"/>
        <v>2682</v>
      </c>
      <c r="C1518" s="1">
        <f t="shared" ca="1" si="258"/>
        <v>42556</v>
      </c>
      <c r="D1518" s="7">
        <f t="shared" ca="1" si="259"/>
        <v>2</v>
      </c>
      <c r="E1518" s="3" t="str">
        <f ca="1">VLOOKUP(D1518,State!$A$1:$B$9,2,0)</f>
        <v>QLD</v>
      </c>
      <c r="F1518" s="3">
        <f t="shared" ca="1" si="260"/>
        <v>454</v>
      </c>
      <c r="G1518" s="3" t="str">
        <f ca="1">VLOOKUP(F1518,Occupation!$A$1:$B$915,2,0)</f>
        <v>Electronic Engineering Technician</v>
      </c>
      <c r="H1518" s="3">
        <f t="shared" ca="1" si="261"/>
        <v>2</v>
      </c>
      <c r="I1518" s="3">
        <f t="shared" ca="1" si="262"/>
        <v>74213.850000000006</v>
      </c>
      <c r="J1518" s="3">
        <f t="shared" ca="1" si="263"/>
        <v>0.33163076014260712</v>
      </c>
      <c r="K1518" s="3">
        <f t="shared" ca="1" si="264"/>
        <v>4</v>
      </c>
      <c r="L1518" s="3" t="str">
        <f ca="1">VLOOKUP(K1518,Freq_Investment!$A$1:$B$8,2,0)</f>
        <v>Monthly</v>
      </c>
      <c r="M1518" s="3" t="str">
        <f t="shared" ca="1" si="265"/>
        <v>Auto</v>
      </c>
      <c r="N1518" s="3">
        <f t="shared" ref="N1518:P1581" ca="1" si="266">RANDBETWEEN(1,5)</f>
        <v>1</v>
      </c>
      <c r="O1518" s="3">
        <f t="shared" ca="1" si="266"/>
        <v>5</v>
      </c>
      <c r="P1518" s="3">
        <f t="shared" ca="1" si="266"/>
        <v>1</v>
      </c>
    </row>
    <row r="1519" spans="1:16" x14ac:dyDescent="0.25">
      <c r="A1519" s="3">
        <f t="shared" ca="1" si="256"/>
        <v>681916182</v>
      </c>
      <c r="B1519" s="3">
        <f t="shared" ca="1" si="257"/>
        <v>5345</v>
      </c>
      <c r="C1519" s="1">
        <f t="shared" ca="1" si="258"/>
        <v>36982</v>
      </c>
      <c r="D1519" s="7">
        <f t="shared" ca="1" si="259"/>
        <v>2</v>
      </c>
      <c r="E1519" s="3" t="str">
        <f ca="1">VLOOKUP(D1519,State!$A$1:$B$9,2,0)</f>
        <v>QLD</v>
      </c>
      <c r="F1519" s="3">
        <f t="shared" ca="1" si="260"/>
        <v>700</v>
      </c>
      <c r="G1519" s="3" t="str">
        <f ca="1">VLOOKUP(F1519,Occupation!$A$1:$B$915,2,0)</f>
        <v>Snowsport Instructor</v>
      </c>
      <c r="H1519" s="3">
        <f t="shared" ca="1" si="261"/>
        <v>2</v>
      </c>
      <c r="I1519" s="3">
        <f t="shared" ca="1" si="262"/>
        <v>99592.35</v>
      </c>
      <c r="J1519" s="3">
        <f t="shared" ca="1" si="263"/>
        <v>0.2031200533487772</v>
      </c>
      <c r="K1519" s="3">
        <f t="shared" ca="1" si="264"/>
        <v>5</v>
      </c>
      <c r="L1519" s="3" t="str">
        <f ca="1">VLOOKUP(K1519,Freq_Investment!$A$1:$B$8,2,0)</f>
        <v>Quarterly</v>
      </c>
      <c r="M1519" s="3" t="str">
        <f t="shared" ca="1" si="265"/>
        <v>Auto</v>
      </c>
      <c r="N1519" s="3">
        <f t="shared" ca="1" si="266"/>
        <v>5</v>
      </c>
      <c r="O1519" s="3">
        <f t="shared" ca="1" si="266"/>
        <v>5</v>
      </c>
      <c r="P1519" s="3">
        <f t="shared" ca="1" si="266"/>
        <v>3</v>
      </c>
    </row>
    <row r="1520" spans="1:16" x14ac:dyDescent="0.25">
      <c r="A1520" s="3">
        <f t="shared" ca="1" si="256"/>
        <v>612634826</v>
      </c>
      <c r="B1520" s="3">
        <f t="shared" ca="1" si="257"/>
        <v>9142</v>
      </c>
      <c r="C1520" s="1">
        <f t="shared" ca="1" si="258"/>
        <v>25925</v>
      </c>
      <c r="D1520" s="7">
        <f t="shared" ca="1" si="259"/>
        <v>1</v>
      </c>
      <c r="E1520" s="3" t="str">
        <f ca="1">VLOOKUP(D1520,State!$A$1:$B$9,2,0)</f>
        <v>NSW</v>
      </c>
      <c r="F1520" s="3">
        <f t="shared" ca="1" si="260"/>
        <v>19</v>
      </c>
      <c r="G1520" s="3" t="str">
        <f ca="1">VLOOKUP(F1520,Occupation!$A$1:$B$915,2,0)</f>
        <v>Flower Grower</v>
      </c>
      <c r="H1520" s="3">
        <f t="shared" ca="1" si="261"/>
        <v>1</v>
      </c>
      <c r="I1520" s="3">
        <f t="shared" ca="1" si="262"/>
        <v>63756.79</v>
      </c>
      <c r="J1520" s="3">
        <f t="shared" ca="1" si="263"/>
        <v>0.31727661511318078</v>
      </c>
      <c r="K1520" s="3">
        <f t="shared" ca="1" si="264"/>
        <v>2</v>
      </c>
      <c r="L1520" s="3" t="str">
        <f ca="1">VLOOKUP(K1520,Freq_Investment!$A$1:$B$8,2,0)</f>
        <v>Weekly</v>
      </c>
      <c r="M1520" s="3" t="str">
        <f t="shared" ca="1" si="265"/>
        <v>Auto</v>
      </c>
      <c r="N1520" s="3">
        <f t="shared" ca="1" si="266"/>
        <v>4</v>
      </c>
      <c r="O1520" s="3">
        <f t="shared" ca="1" si="266"/>
        <v>3</v>
      </c>
      <c r="P1520" s="3">
        <f t="shared" ca="1" si="266"/>
        <v>4</v>
      </c>
    </row>
    <row r="1521" spans="1:16" x14ac:dyDescent="0.25">
      <c r="A1521" s="3">
        <f t="shared" ca="1" si="256"/>
        <v>838290726</v>
      </c>
      <c r="B1521" s="3">
        <f t="shared" ca="1" si="257"/>
        <v>9550</v>
      </c>
      <c r="C1521" s="1">
        <f t="shared" ca="1" si="258"/>
        <v>43348</v>
      </c>
      <c r="D1521" s="7">
        <f t="shared" ca="1" si="259"/>
        <v>8</v>
      </c>
      <c r="E1521" s="3" t="str">
        <f ca="1">VLOOKUP(D1521,State!$A$1:$B$9,2,0)</f>
        <v>ACT</v>
      </c>
      <c r="F1521" s="3">
        <f t="shared" ca="1" si="260"/>
        <v>553</v>
      </c>
      <c r="G1521" s="3" t="str">
        <f ca="1">VLOOKUP(F1521,Occupation!$A$1:$B$915,2,0)</f>
        <v>Sports Turf Trades Worker</v>
      </c>
      <c r="H1521" s="3">
        <f t="shared" ca="1" si="261"/>
        <v>6</v>
      </c>
      <c r="I1521" s="3">
        <f t="shared" ca="1" si="262"/>
        <v>29330.5</v>
      </c>
      <c r="J1521" s="3">
        <f t="shared" ca="1" si="263"/>
        <v>9.9773186910729894E-3</v>
      </c>
      <c r="K1521" s="3">
        <f t="shared" ca="1" si="264"/>
        <v>5</v>
      </c>
      <c r="L1521" s="3" t="str">
        <f ca="1">VLOOKUP(K1521,Freq_Investment!$A$1:$B$8,2,0)</f>
        <v>Quarterly</v>
      </c>
      <c r="M1521" s="3" t="str">
        <f t="shared" ca="1" si="265"/>
        <v>Auto</v>
      </c>
      <c r="N1521" s="3">
        <f t="shared" ca="1" si="266"/>
        <v>4</v>
      </c>
      <c r="O1521" s="3">
        <f t="shared" ca="1" si="266"/>
        <v>1</v>
      </c>
      <c r="P1521" s="3">
        <f t="shared" ca="1" si="266"/>
        <v>1</v>
      </c>
    </row>
    <row r="1522" spans="1:16" x14ac:dyDescent="0.25">
      <c r="A1522" s="3">
        <f t="shared" ca="1" si="256"/>
        <v>431621172</v>
      </c>
      <c r="B1522" s="3">
        <f t="shared" ca="1" si="257"/>
        <v>1639</v>
      </c>
      <c r="C1522" s="1">
        <f t="shared" ca="1" si="258"/>
        <v>25761</v>
      </c>
      <c r="D1522" s="7">
        <f t="shared" ca="1" si="259"/>
        <v>7</v>
      </c>
      <c r="E1522" s="3" t="str">
        <f ca="1">VLOOKUP(D1522,State!$A$1:$B$9,2,0)</f>
        <v>VIC</v>
      </c>
      <c r="F1522" s="3">
        <f t="shared" ca="1" si="260"/>
        <v>223</v>
      </c>
      <c r="G1522" s="3" t="str">
        <f ca="1">VLOOKUP(F1522,Occupation!$A$1:$B$915,2,0)</f>
        <v>Aeronautical Engineer</v>
      </c>
      <c r="H1522" s="3">
        <f t="shared" ca="1" si="261"/>
        <v>2</v>
      </c>
      <c r="I1522" s="3">
        <f t="shared" ca="1" si="262"/>
        <v>67365.22</v>
      </c>
      <c r="J1522" s="3">
        <f t="shared" ca="1" si="263"/>
        <v>0.2333290220341841</v>
      </c>
      <c r="K1522" s="3">
        <f t="shared" ca="1" si="264"/>
        <v>2</v>
      </c>
      <c r="L1522" s="3" t="str">
        <f ca="1">VLOOKUP(K1522,Freq_Investment!$A$1:$B$8,2,0)</f>
        <v>Weekly</v>
      </c>
      <c r="M1522" s="3" t="str">
        <f t="shared" ca="1" si="265"/>
        <v>Manual</v>
      </c>
      <c r="N1522" s="3">
        <f t="shared" ca="1" si="266"/>
        <v>5</v>
      </c>
      <c r="O1522" s="3">
        <f t="shared" ca="1" si="266"/>
        <v>4</v>
      </c>
      <c r="P1522" s="3">
        <f t="shared" ca="1" si="266"/>
        <v>1</v>
      </c>
    </row>
    <row r="1523" spans="1:16" x14ac:dyDescent="0.25">
      <c r="A1523" s="3">
        <f t="shared" ca="1" si="256"/>
        <v>720842209</v>
      </c>
      <c r="B1523" s="3">
        <f t="shared" ca="1" si="257"/>
        <v>4701</v>
      </c>
      <c r="C1523" s="1">
        <f t="shared" ca="1" si="258"/>
        <v>42349</v>
      </c>
      <c r="D1523" s="7">
        <f t="shared" ca="1" si="259"/>
        <v>8</v>
      </c>
      <c r="E1523" s="3" t="str">
        <f ca="1">VLOOKUP(D1523,State!$A$1:$B$9,2,0)</f>
        <v>ACT</v>
      </c>
      <c r="F1523" s="3">
        <f t="shared" ca="1" si="260"/>
        <v>395</v>
      </c>
      <c r="G1523" s="3" t="str">
        <f ca="1">VLOOKUP(F1523,Occupation!$A$1:$B$915,2,0)</f>
        <v>Intellectual Property Lawyer</v>
      </c>
      <c r="H1523" s="3">
        <f t="shared" ca="1" si="261"/>
        <v>8</v>
      </c>
      <c r="I1523" s="3">
        <f t="shared" ca="1" si="262"/>
        <v>95971.54</v>
      </c>
      <c r="J1523" s="3">
        <f t="shared" ca="1" si="263"/>
        <v>0.25304724480854091</v>
      </c>
      <c r="K1523" s="3">
        <f t="shared" ca="1" si="264"/>
        <v>1</v>
      </c>
      <c r="L1523" s="3" t="str">
        <f ca="1">VLOOKUP(K1523,Freq_Investment!$A$1:$B$8,2,0)</f>
        <v>Daily</v>
      </c>
      <c r="M1523" s="3" t="str">
        <f t="shared" ca="1" si="265"/>
        <v>Manual</v>
      </c>
      <c r="N1523" s="3">
        <f t="shared" ca="1" si="266"/>
        <v>5</v>
      </c>
      <c r="O1523" s="3">
        <f t="shared" ca="1" si="266"/>
        <v>4</v>
      </c>
      <c r="P1523" s="3">
        <f t="shared" ca="1" si="266"/>
        <v>1</v>
      </c>
    </row>
    <row r="1524" spans="1:16" x14ac:dyDescent="0.25">
      <c r="A1524" s="3">
        <f t="shared" ca="1" si="256"/>
        <v>280625561</v>
      </c>
      <c r="B1524" s="3">
        <f t="shared" ca="1" si="257"/>
        <v>9624</v>
      </c>
      <c r="C1524" s="1">
        <f t="shared" ca="1" si="258"/>
        <v>37263</v>
      </c>
      <c r="D1524" s="7">
        <f t="shared" ca="1" si="259"/>
        <v>7</v>
      </c>
      <c r="E1524" s="3" t="str">
        <f ca="1">VLOOKUP(D1524,State!$A$1:$B$9,2,0)</f>
        <v>VIC</v>
      </c>
      <c r="F1524" s="3">
        <f t="shared" ca="1" si="260"/>
        <v>381</v>
      </c>
      <c r="G1524" s="3" t="str">
        <f ca="1">VLOOKUP(F1524,Occupation!$A$1:$B$915,2,0)</f>
        <v>Cyber Security Advice and Assessment Specialist</v>
      </c>
      <c r="H1524" s="3">
        <f t="shared" ca="1" si="261"/>
        <v>2</v>
      </c>
      <c r="I1524" s="3">
        <f t="shared" ca="1" si="262"/>
        <v>25659.01</v>
      </c>
      <c r="J1524" s="3">
        <f t="shared" ca="1" si="263"/>
        <v>0.3898134735788335</v>
      </c>
      <c r="K1524" s="3">
        <f t="shared" ca="1" si="264"/>
        <v>6</v>
      </c>
      <c r="L1524" s="3" t="str">
        <f ca="1">VLOOKUP(K1524,Freq_Investment!$A$1:$B$8,2,0)</f>
        <v>Half-yearly</v>
      </c>
      <c r="M1524" s="3" t="str">
        <f t="shared" ca="1" si="265"/>
        <v>Auto</v>
      </c>
      <c r="N1524" s="3">
        <f t="shared" ca="1" si="266"/>
        <v>2</v>
      </c>
      <c r="O1524" s="3">
        <f t="shared" ca="1" si="266"/>
        <v>4</v>
      </c>
      <c r="P1524" s="3">
        <f t="shared" ca="1" si="266"/>
        <v>3</v>
      </c>
    </row>
    <row r="1525" spans="1:16" x14ac:dyDescent="0.25">
      <c r="A1525" s="3">
        <f t="shared" ca="1" si="256"/>
        <v>697493230</v>
      </c>
      <c r="B1525" s="3">
        <f t="shared" ca="1" si="257"/>
        <v>7116</v>
      </c>
      <c r="C1525" s="1">
        <f t="shared" ca="1" si="258"/>
        <v>29923</v>
      </c>
      <c r="D1525" s="7">
        <f t="shared" ca="1" si="259"/>
        <v>3</v>
      </c>
      <c r="E1525" s="3" t="str">
        <f ca="1">VLOOKUP(D1525,State!$A$1:$B$9,2,0)</f>
        <v>SA</v>
      </c>
      <c r="F1525" s="3">
        <f t="shared" ca="1" si="260"/>
        <v>288</v>
      </c>
      <c r="G1525" s="3" t="str">
        <f ca="1">VLOOKUP(F1525,Occupation!$A$1:$B$915,2,0)</f>
        <v>Sonographer</v>
      </c>
      <c r="H1525" s="3">
        <f t="shared" ca="1" si="261"/>
        <v>1</v>
      </c>
      <c r="I1525" s="3">
        <f t="shared" ca="1" si="262"/>
        <v>24867.57</v>
      </c>
      <c r="J1525" s="3">
        <f t="shared" ca="1" si="263"/>
        <v>0.21700158977690576</v>
      </c>
      <c r="K1525" s="3">
        <f t="shared" ca="1" si="264"/>
        <v>3</v>
      </c>
      <c r="L1525" s="3" t="str">
        <f ca="1">VLOOKUP(K1525,Freq_Investment!$A$1:$B$8,2,0)</f>
        <v>Fortnightly</v>
      </c>
      <c r="M1525" s="3" t="str">
        <f t="shared" ca="1" si="265"/>
        <v>Manual</v>
      </c>
      <c r="N1525" s="3">
        <f t="shared" ca="1" si="266"/>
        <v>3</v>
      </c>
      <c r="O1525" s="3">
        <f t="shared" ca="1" si="266"/>
        <v>4</v>
      </c>
      <c r="P1525" s="3">
        <f t="shared" ca="1" si="266"/>
        <v>2</v>
      </c>
    </row>
    <row r="1526" spans="1:16" x14ac:dyDescent="0.25">
      <c r="A1526" s="3">
        <f t="shared" ca="1" si="256"/>
        <v>365693192</v>
      </c>
      <c r="B1526" s="3">
        <f t="shared" ca="1" si="257"/>
        <v>7884</v>
      </c>
      <c r="C1526" s="1">
        <f t="shared" ca="1" si="258"/>
        <v>42788</v>
      </c>
      <c r="D1526" s="7">
        <f t="shared" ca="1" si="259"/>
        <v>4</v>
      </c>
      <c r="E1526" s="3" t="str">
        <f ca="1">VLOOKUP(D1526,State!$A$1:$B$9,2,0)</f>
        <v>WA</v>
      </c>
      <c r="F1526" s="3">
        <f t="shared" ca="1" si="260"/>
        <v>483</v>
      </c>
      <c r="G1526" s="3" t="str">
        <f ca="1">VLOOKUP(F1526,Occupation!$A$1:$B$915,2,0)</f>
        <v>Pressure Welder</v>
      </c>
      <c r="H1526" s="3">
        <f t="shared" ca="1" si="261"/>
        <v>3</v>
      </c>
      <c r="I1526" s="3">
        <f t="shared" ca="1" si="262"/>
        <v>43656.97</v>
      </c>
      <c r="J1526" s="3">
        <f t="shared" ca="1" si="263"/>
        <v>0.33883231033455502</v>
      </c>
      <c r="K1526" s="3">
        <f t="shared" ca="1" si="264"/>
        <v>6</v>
      </c>
      <c r="L1526" s="3" t="str">
        <f ca="1">VLOOKUP(K1526,Freq_Investment!$A$1:$B$8,2,0)</f>
        <v>Half-yearly</v>
      </c>
      <c r="M1526" s="3" t="str">
        <f t="shared" ca="1" si="265"/>
        <v>Auto</v>
      </c>
      <c r="N1526" s="3">
        <f t="shared" ca="1" si="266"/>
        <v>1</v>
      </c>
      <c r="O1526" s="3">
        <f t="shared" ca="1" si="266"/>
        <v>4</v>
      </c>
      <c r="P1526" s="3">
        <f t="shared" ca="1" si="266"/>
        <v>4</v>
      </c>
    </row>
    <row r="1527" spans="1:16" x14ac:dyDescent="0.25">
      <c r="A1527" s="3">
        <f t="shared" ca="1" si="256"/>
        <v>787024815</v>
      </c>
      <c r="B1527" s="3">
        <f t="shared" ca="1" si="257"/>
        <v>5844</v>
      </c>
      <c r="C1527" s="1">
        <f t="shared" ca="1" si="258"/>
        <v>30854</v>
      </c>
      <c r="D1527" s="7">
        <f t="shared" ca="1" si="259"/>
        <v>2</v>
      </c>
      <c r="E1527" s="3" t="str">
        <f ca="1">VLOOKUP(D1527,State!$A$1:$B$9,2,0)</f>
        <v>QLD</v>
      </c>
      <c r="F1527" s="3">
        <f t="shared" ca="1" si="260"/>
        <v>476</v>
      </c>
      <c r="G1527" s="3" t="str">
        <f ca="1">VLOOKUP(F1527,Occupation!$A$1:$B$915,2,0)</f>
        <v>Blacksmith</v>
      </c>
      <c r="H1527" s="3">
        <f t="shared" ca="1" si="261"/>
        <v>5</v>
      </c>
      <c r="I1527" s="3">
        <f t="shared" ca="1" si="262"/>
        <v>9730.18</v>
      </c>
      <c r="J1527" s="3">
        <f t="shared" ca="1" si="263"/>
        <v>0.4520740250191953</v>
      </c>
      <c r="K1527" s="3">
        <f t="shared" ca="1" si="264"/>
        <v>4</v>
      </c>
      <c r="L1527" s="3" t="str">
        <f ca="1">VLOOKUP(K1527,Freq_Investment!$A$1:$B$8,2,0)</f>
        <v>Monthly</v>
      </c>
      <c r="M1527" s="3" t="str">
        <f t="shared" ca="1" si="265"/>
        <v>Manual</v>
      </c>
      <c r="N1527" s="3">
        <f t="shared" ca="1" si="266"/>
        <v>2</v>
      </c>
      <c r="O1527" s="3">
        <f t="shared" ca="1" si="266"/>
        <v>3</v>
      </c>
      <c r="P1527" s="3">
        <f t="shared" ca="1" si="266"/>
        <v>4</v>
      </c>
    </row>
    <row r="1528" spans="1:16" x14ac:dyDescent="0.25">
      <c r="A1528" s="3">
        <f t="shared" ca="1" si="256"/>
        <v>11732415</v>
      </c>
      <c r="B1528" s="3">
        <f t="shared" ca="1" si="257"/>
        <v>7495</v>
      </c>
      <c r="C1528" s="1">
        <f t="shared" ca="1" si="258"/>
        <v>37046</v>
      </c>
      <c r="D1528" s="7">
        <f t="shared" ca="1" si="259"/>
        <v>8</v>
      </c>
      <c r="E1528" s="3" t="str">
        <f ca="1">VLOOKUP(D1528,State!$A$1:$B$9,2,0)</f>
        <v>ACT</v>
      </c>
      <c r="F1528" s="3">
        <f t="shared" ca="1" si="260"/>
        <v>458</v>
      </c>
      <c r="G1528" s="3" t="str">
        <f ca="1">VLOOKUP(F1528,Occupation!$A$1:$B$915,2,0)</f>
        <v>Maintenance Planner</v>
      </c>
      <c r="H1528" s="3">
        <f t="shared" ca="1" si="261"/>
        <v>6</v>
      </c>
      <c r="I1528" s="3">
        <f t="shared" ca="1" si="262"/>
        <v>39.56</v>
      </c>
      <c r="J1528" s="3">
        <f t="shared" ca="1" si="263"/>
        <v>4.816649808292095E-2</v>
      </c>
      <c r="K1528" s="3">
        <f t="shared" ca="1" si="264"/>
        <v>3</v>
      </c>
      <c r="L1528" s="3" t="str">
        <f ca="1">VLOOKUP(K1528,Freq_Investment!$A$1:$B$8,2,0)</f>
        <v>Fortnightly</v>
      </c>
      <c r="M1528" s="3" t="str">
        <f t="shared" ca="1" si="265"/>
        <v>Manual</v>
      </c>
      <c r="N1528" s="3">
        <f t="shared" ca="1" si="266"/>
        <v>2</v>
      </c>
      <c r="O1528" s="3">
        <f t="shared" ca="1" si="266"/>
        <v>5</v>
      </c>
      <c r="P1528" s="3">
        <f t="shared" ca="1" si="266"/>
        <v>5</v>
      </c>
    </row>
    <row r="1529" spans="1:16" x14ac:dyDescent="0.25">
      <c r="A1529" s="3">
        <f t="shared" ca="1" si="256"/>
        <v>292229313</v>
      </c>
      <c r="B1529" s="3">
        <f t="shared" ca="1" si="257"/>
        <v>7507</v>
      </c>
      <c r="C1529" s="1">
        <f t="shared" ca="1" si="258"/>
        <v>37045</v>
      </c>
      <c r="D1529" s="7">
        <f t="shared" ca="1" si="259"/>
        <v>3</v>
      </c>
      <c r="E1529" s="3" t="str">
        <f ca="1">VLOOKUP(D1529,State!$A$1:$B$9,2,0)</f>
        <v>SA</v>
      </c>
      <c r="F1529" s="3">
        <f t="shared" ca="1" si="260"/>
        <v>680</v>
      </c>
      <c r="G1529" s="3" t="str">
        <f ca="1">VLOOKUP(F1529,Occupation!$A$1:$B$915,2,0)</f>
        <v>Travel Consultant</v>
      </c>
      <c r="H1529" s="3">
        <f t="shared" ca="1" si="261"/>
        <v>1</v>
      </c>
      <c r="I1529" s="3">
        <f t="shared" ca="1" si="262"/>
        <v>33859.57</v>
      </c>
      <c r="J1529" s="3">
        <f t="shared" ca="1" si="263"/>
        <v>0.40660140092687774</v>
      </c>
      <c r="K1529" s="3">
        <f t="shared" ca="1" si="264"/>
        <v>3</v>
      </c>
      <c r="L1529" s="3" t="str">
        <f ca="1">VLOOKUP(K1529,Freq_Investment!$A$1:$B$8,2,0)</f>
        <v>Fortnightly</v>
      </c>
      <c r="M1529" s="3" t="str">
        <f t="shared" ca="1" si="265"/>
        <v>Manual</v>
      </c>
      <c r="N1529" s="3">
        <f t="shared" ca="1" si="266"/>
        <v>1</v>
      </c>
      <c r="O1529" s="3">
        <f t="shared" ca="1" si="266"/>
        <v>5</v>
      </c>
      <c r="P1529" s="3">
        <f t="shared" ca="1" si="266"/>
        <v>1</v>
      </c>
    </row>
    <row r="1530" spans="1:16" x14ac:dyDescent="0.25">
      <c r="A1530" s="3">
        <f t="shared" ca="1" si="256"/>
        <v>821402527</v>
      </c>
      <c r="B1530" s="3">
        <f t="shared" ca="1" si="257"/>
        <v>4996</v>
      </c>
      <c r="C1530" s="1">
        <f t="shared" ca="1" si="258"/>
        <v>36228</v>
      </c>
      <c r="D1530" s="7">
        <f t="shared" ca="1" si="259"/>
        <v>7</v>
      </c>
      <c r="E1530" s="3" t="str">
        <f ca="1">VLOOKUP(D1530,State!$A$1:$B$9,2,0)</f>
        <v>VIC</v>
      </c>
      <c r="F1530" s="3">
        <f t="shared" ca="1" si="260"/>
        <v>360</v>
      </c>
      <c r="G1530" s="3" t="str">
        <f ca="1">VLOOKUP(F1530,Occupation!$A$1:$B$915,2,0)</f>
        <v>Registered Nurse (Mental Health)</v>
      </c>
      <c r="H1530" s="3">
        <f t="shared" ca="1" si="261"/>
        <v>2</v>
      </c>
      <c r="I1530" s="3">
        <f t="shared" ca="1" si="262"/>
        <v>99383.38</v>
      </c>
      <c r="J1530" s="3">
        <f t="shared" ca="1" si="263"/>
        <v>0.45114121453237643</v>
      </c>
      <c r="K1530" s="3">
        <f t="shared" ca="1" si="264"/>
        <v>1</v>
      </c>
      <c r="L1530" s="3" t="str">
        <f ca="1">VLOOKUP(K1530,Freq_Investment!$A$1:$B$8,2,0)</f>
        <v>Daily</v>
      </c>
      <c r="M1530" s="3" t="str">
        <f t="shared" ca="1" si="265"/>
        <v>Auto</v>
      </c>
      <c r="N1530" s="3">
        <f t="shared" ca="1" si="266"/>
        <v>4</v>
      </c>
      <c r="O1530" s="3">
        <f t="shared" ca="1" si="266"/>
        <v>5</v>
      </c>
      <c r="P1530" s="3">
        <f t="shared" ca="1" si="266"/>
        <v>4</v>
      </c>
    </row>
    <row r="1531" spans="1:16" x14ac:dyDescent="0.25">
      <c r="A1531" s="3">
        <f t="shared" ca="1" si="256"/>
        <v>611308300</v>
      </c>
      <c r="B1531" s="3">
        <f t="shared" ca="1" si="257"/>
        <v>8003</v>
      </c>
      <c r="C1531" s="1">
        <f t="shared" ca="1" si="258"/>
        <v>29936</v>
      </c>
      <c r="D1531" s="7">
        <f t="shared" ca="1" si="259"/>
        <v>5</v>
      </c>
      <c r="E1531" s="3" t="str">
        <f ca="1">VLOOKUP(D1531,State!$A$1:$B$9,2,0)</f>
        <v>NT</v>
      </c>
      <c r="F1531" s="3">
        <f t="shared" ca="1" si="260"/>
        <v>738</v>
      </c>
      <c r="G1531" s="3" t="str">
        <f ca="1">VLOOKUP(F1531,Occupation!$A$1:$B$915,2,0)</f>
        <v>Bookmaker</v>
      </c>
      <c r="H1531" s="3">
        <f t="shared" ca="1" si="261"/>
        <v>5</v>
      </c>
      <c r="I1531" s="3">
        <f t="shared" ca="1" si="262"/>
        <v>39177.42</v>
      </c>
      <c r="J1531" s="3">
        <f t="shared" ca="1" si="263"/>
        <v>7.4431791284379767E-2</v>
      </c>
      <c r="K1531" s="3">
        <f t="shared" ca="1" si="264"/>
        <v>4</v>
      </c>
      <c r="L1531" s="3" t="str">
        <f ca="1">VLOOKUP(K1531,Freq_Investment!$A$1:$B$8,2,0)</f>
        <v>Monthly</v>
      </c>
      <c r="M1531" s="3" t="str">
        <f t="shared" ca="1" si="265"/>
        <v>Auto</v>
      </c>
      <c r="N1531" s="3">
        <f t="shared" ca="1" si="266"/>
        <v>5</v>
      </c>
      <c r="O1531" s="3">
        <f t="shared" ca="1" si="266"/>
        <v>4</v>
      </c>
      <c r="P1531" s="3">
        <f t="shared" ca="1" si="266"/>
        <v>5</v>
      </c>
    </row>
    <row r="1532" spans="1:16" x14ac:dyDescent="0.25">
      <c r="A1532" s="3">
        <f t="shared" ca="1" si="256"/>
        <v>867657785</v>
      </c>
      <c r="B1532" s="3">
        <f t="shared" ca="1" si="257"/>
        <v>2605</v>
      </c>
      <c r="C1532" s="1">
        <f t="shared" ca="1" si="258"/>
        <v>37128</v>
      </c>
      <c r="D1532" s="7">
        <f t="shared" ca="1" si="259"/>
        <v>8</v>
      </c>
      <c r="E1532" s="3" t="str">
        <f ca="1">VLOOKUP(D1532,State!$A$1:$B$9,2,0)</f>
        <v>ACT</v>
      </c>
      <c r="F1532" s="3">
        <f t="shared" ca="1" si="260"/>
        <v>64</v>
      </c>
      <c r="G1532" s="3" t="str">
        <f ca="1">VLOOKUP(F1532,Occupation!$A$1:$B$915,2,0)</f>
        <v>Quality Assurance Manager</v>
      </c>
      <c r="H1532" s="3">
        <f t="shared" ca="1" si="261"/>
        <v>10</v>
      </c>
      <c r="I1532" s="3">
        <f t="shared" ca="1" si="262"/>
        <v>92910.32</v>
      </c>
      <c r="J1532" s="3">
        <f t="shared" ca="1" si="263"/>
        <v>0.2807530339301117</v>
      </c>
      <c r="K1532" s="3">
        <f t="shared" ca="1" si="264"/>
        <v>7</v>
      </c>
      <c r="L1532" s="3" t="str">
        <f ca="1">VLOOKUP(K1532,Freq_Investment!$A$1:$B$8,2,0)</f>
        <v>Yearly</v>
      </c>
      <c r="M1532" s="3" t="str">
        <f t="shared" ca="1" si="265"/>
        <v>Manual</v>
      </c>
      <c r="N1532" s="3">
        <f t="shared" ca="1" si="266"/>
        <v>4</v>
      </c>
      <c r="O1532" s="3">
        <f t="shared" ca="1" si="266"/>
        <v>5</v>
      </c>
      <c r="P1532" s="3">
        <f t="shared" ca="1" si="266"/>
        <v>1</v>
      </c>
    </row>
    <row r="1533" spans="1:16" x14ac:dyDescent="0.25">
      <c r="A1533" s="3">
        <f t="shared" ca="1" si="256"/>
        <v>835385531</v>
      </c>
      <c r="B1533" s="3">
        <f t="shared" ca="1" si="257"/>
        <v>199</v>
      </c>
      <c r="C1533" s="1">
        <f t="shared" ca="1" si="258"/>
        <v>28369</v>
      </c>
      <c r="D1533" s="7">
        <f t="shared" ca="1" si="259"/>
        <v>2</v>
      </c>
      <c r="E1533" s="3" t="str">
        <f ca="1">VLOOKUP(D1533,State!$A$1:$B$9,2,0)</f>
        <v>QLD</v>
      </c>
      <c r="F1533" s="3">
        <f t="shared" ca="1" si="260"/>
        <v>794</v>
      </c>
      <c r="G1533" s="3" t="str">
        <f ca="1">VLOOKUP(F1533,Occupation!$A$1:$B$915,2,0)</f>
        <v>Retail Supervisor</v>
      </c>
      <c r="H1533" s="3">
        <f t="shared" ca="1" si="261"/>
        <v>1</v>
      </c>
      <c r="I1533" s="3">
        <f t="shared" ca="1" si="262"/>
        <v>53993.4</v>
      </c>
      <c r="J1533" s="3">
        <f t="shared" ca="1" si="263"/>
        <v>6.0487336183365714E-2</v>
      </c>
      <c r="K1533" s="3">
        <f t="shared" ca="1" si="264"/>
        <v>2</v>
      </c>
      <c r="L1533" s="3" t="str">
        <f ca="1">VLOOKUP(K1533,Freq_Investment!$A$1:$B$8,2,0)</f>
        <v>Weekly</v>
      </c>
      <c r="M1533" s="3" t="str">
        <f t="shared" ca="1" si="265"/>
        <v>Auto</v>
      </c>
      <c r="N1533" s="3">
        <f t="shared" ca="1" si="266"/>
        <v>1</v>
      </c>
      <c r="O1533" s="3">
        <f t="shared" ca="1" si="266"/>
        <v>5</v>
      </c>
      <c r="P1533" s="3">
        <f t="shared" ca="1" si="266"/>
        <v>4</v>
      </c>
    </row>
    <row r="1534" spans="1:16" x14ac:dyDescent="0.25">
      <c r="A1534" s="3">
        <f t="shared" ca="1" si="256"/>
        <v>433388333</v>
      </c>
      <c r="B1534" s="3">
        <f t="shared" ca="1" si="257"/>
        <v>9133</v>
      </c>
      <c r="C1534" s="1">
        <f t="shared" ca="1" si="258"/>
        <v>28666</v>
      </c>
      <c r="D1534" s="7">
        <f t="shared" ca="1" si="259"/>
        <v>1</v>
      </c>
      <c r="E1534" s="3" t="str">
        <f ca="1">VLOOKUP(D1534,State!$A$1:$B$9,2,0)</f>
        <v>NSW</v>
      </c>
      <c r="F1534" s="3">
        <f t="shared" ca="1" si="260"/>
        <v>773</v>
      </c>
      <c r="G1534" s="3" t="str">
        <f ca="1">VLOOKUP(F1534,Occupation!$A$1:$B$915,2,0)</f>
        <v>Proof Reader</v>
      </c>
      <c r="H1534" s="3">
        <f t="shared" ca="1" si="261"/>
        <v>7</v>
      </c>
      <c r="I1534" s="3">
        <f t="shared" ca="1" si="262"/>
        <v>47059.1</v>
      </c>
      <c r="J1534" s="3">
        <f t="shared" ca="1" si="263"/>
        <v>0.49990399328524021</v>
      </c>
      <c r="K1534" s="3">
        <f t="shared" ca="1" si="264"/>
        <v>7</v>
      </c>
      <c r="L1534" s="3" t="str">
        <f ca="1">VLOOKUP(K1534,Freq_Investment!$A$1:$B$8,2,0)</f>
        <v>Yearly</v>
      </c>
      <c r="M1534" s="3" t="str">
        <f t="shared" ca="1" si="265"/>
        <v>Auto</v>
      </c>
      <c r="N1534" s="3">
        <f t="shared" ca="1" si="266"/>
        <v>3</v>
      </c>
      <c r="O1534" s="3">
        <f t="shared" ca="1" si="266"/>
        <v>3</v>
      </c>
      <c r="P1534" s="3">
        <f t="shared" ca="1" si="266"/>
        <v>5</v>
      </c>
    </row>
    <row r="1535" spans="1:16" x14ac:dyDescent="0.25">
      <c r="A1535" s="3">
        <f t="shared" ca="1" si="256"/>
        <v>115837619</v>
      </c>
      <c r="B1535" s="3">
        <f t="shared" ca="1" si="257"/>
        <v>3917</v>
      </c>
      <c r="C1535" s="1">
        <f t="shared" ca="1" si="258"/>
        <v>42058</v>
      </c>
      <c r="D1535" s="7">
        <f t="shared" ca="1" si="259"/>
        <v>5</v>
      </c>
      <c r="E1535" s="3" t="str">
        <f ca="1">VLOOKUP(D1535,State!$A$1:$B$9,2,0)</f>
        <v>NT</v>
      </c>
      <c r="F1535" s="3">
        <f t="shared" ca="1" si="260"/>
        <v>656</v>
      </c>
      <c r="G1535" s="3" t="str">
        <f ca="1">VLOOKUP(F1535,Occupation!$A$1:$B$915,2,0)</f>
        <v>Bar Attendant</v>
      </c>
      <c r="H1535" s="3">
        <f t="shared" ca="1" si="261"/>
        <v>4</v>
      </c>
      <c r="I1535" s="3">
        <f t="shared" ca="1" si="262"/>
        <v>90938.34</v>
      </c>
      <c r="J1535" s="3">
        <f t="shared" ca="1" si="263"/>
        <v>0.35339875610877775</v>
      </c>
      <c r="K1535" s="3">
        <f t="shared" ca="1" si="264"/>
        <v>7</v>
      </c>
      <c r="L1535" s="3" t="str">
        <f ca="1">VLOOKUP(K1535,Freq_Investment!$A$1:$B$8,2,0)</f>
        <v>Yearly</v>
      </c>
      <c r="M1535" s="3" t="str">
        <f t="shared" ca="1" si="265"/>
        <v>Auto</v>
      </c>
      <c r="N1535" s="3">
        <f t="shared" ca="1" si="266"/>
        <v>1</v>
      </c>
      <c r="O1535" s="3">
        <f t="shared" ca="1" si="266"/>
        <v>1</v>
      </c>
      <c r="P1535" s="3">
        <f t="shared" ca="1" si="266"/>
        <v>1</v>
      </c>
    </row>
    <row r="1536" spans="1:16" x14ac:dyDescent="0.25">
      <c r="A1536" s="3">
        <f t="shared" ca="1" si="256"/>
        <v>803528314</v>
      </c>
      <c r="B1536" s="3">
        <f t="shared" ca="1" si="257"/>
        <v>1955</v>
      </c>
      <c r="C1536" s="1">
        <f t="shared" ca="1" si="258"/>
        <v>42420</v>
      </c>
      <c r="D1536" s="7">
        <f t="shared" ca="1" si="259"/>
        <v>7</v>
      </c>
      <c r="E1536" s="3" t="str">
        <f ca="1">VLOOKUP(D1536,State!$A$1:$B$9,2,0)</f>
        <v>VIC</v>
      </c>
      <c r="F1536" s="3">
        <f t="shared" ca="1" si="260"/>
        <v>853</v>
      </c>
      <c r="G1536" s="3" t="str">
        <f ca="1">VLOOKUP(F1536,Occupation!$A$1:$B$915,2,0)</f>
        <v>Forklift Driver</v>
      </c>
      <c r="H1536" s="3">
        <f t="shared" ca="1" si="261"/>
        <v>8</v>
      </c>
      <c r="I1536" s="3">
        <f t="shared" ca="1" si="262"/>
        <v>62171.9</v>
      </c>
      <c r="J1536" s="3">
        <f t="shared" ca="1" si="263"/>
        <v>9.6375475737008498E-2</v>
      </c>
      <c r="K1536" s="3">
        <f t="shared" ca="1" si="264"/>
        <v>1</v>
      </c>
      <c r="L1536" s="3" t="str">
        <f ca="1">VLOOKUP(K1536,Freq_Investment!$A$1:$B$8,2,0)</f>
        <v>Daily</v>
      </c>
      <c r="M1536" s="3" t="str">
        <f t="shared" ca="1" si="265"/>
        <v>Auto</v>
      </c>
      <c r="N1536" s="3">
        <f t="shared" ca="1" si="266"/>
        <v>5</v>
      </c>
      <c r="O1536" s="3">
        <f t="shared" ca="1" si="266"/>
        <v>1</v>
      </c>
      <c r="P1536" s="3">
        <f t="shared" ca="1" si="266"/>
        <v>2</v>
      </c>
    </row>
    <row r="1537" spans="1:16" x14ac:dyDescent="0.25">
      <c r="A1537" s="3">
        <f t="shared" ca="1" si="256"/>
        <v>273776379</v>
      </c>
      <c r="B1537" s="3">
        <f t="shared" ca="1" si="257"/>
        <v>52</v>
      </c>
      <c r="C1537" s="1">
        <f t="shared" ca="1" si="258"/>
        <v>39167</v>
      </c>
      <c r="D1537" s="7">
        <f t="shared" ca="1" si="259"/>
        <v>8</v>
      </c>
      <c r="E1537" s="3" t="str">
        <f ca="1">VLOOKUP(D1537,State!$A$1:$B$9,2,0)</f>
        <v>ACT</v>
      </c>
      <c r="F1537" s="3">
        <f t="shared" ca="1" si="260"/>
        <v>885</v>
      </c>
      <c r="G1537" s="3" t="str">
        <f ca="1">VLOOKUP(F1537,Occupation!$A$1:$B$915,2,0)</f>
        <v>Crane Chaser</v>
      </c>
      <c r="H1537" s="3">
        <f t="shared" ca="1" si="261"/>
        <v>10</v>
      </c>
      <c r="I1537" s="3">
        <f t="shared" ca="1" si="262"/>
        <v>7252.99</v>
      </c>
      <c r="J1537" s="3">
        <f t="shared" ca="1" si="263"/>
        <v>0.24380367648317913</v>
      </c>
      <c r="K1537" s="3">
        <f t="shared" ca="1" si="264"/>
        <v>1</v>
      </c>
      <c r="L1537" s="3" t="str">
        <f ca="1">VLOOKUP(K1537,Freq_Investment!$A$1:$B$8,2,0)</f>
        <v>Daily</v>
      </c>
      <c r="M1537" s="3" t="str">
        <f t="shared" ca="1" si="265"/>
        <v>Auto</v>
      </c>
      <c r="N1537" s="3">
        <f t="shared" ca="1" si="266"/>
        <v>4</v>
      </c>
      <c r="O1537" s="3">
        <f t="shared" ca="1" si="266"/>
        <v>3</v>
      </c>
      <c r="P1537" s="3">
        <f t="shared" ca="1" si="266"/>
        <v>5</v>
      </c>
    </row>
    <row r="1538" spans="1:16" x14ac:dyDescent="0.25">
      <c r="A1538" s="3">
        <f t="shared" ca="1" si="256"/>
        <v>159594349</v>
      </c>
      <c r="B1538" s="3">
        <f t="shared" ca="1" si="257"/>
        <v>2573</v>
      </c>
      <c r="C1538" s="1">
        <f t="shared" ca="1" si="258"/>
        <v>33776</v>
      </c>
      <c r="D1538" s="7">
        <f t="shared" ca="1" si="259"/>
        <v>8</v>
      </c>
      <c r="E1538" s="3" t="str">
        <f ca="1">VLOOKUP(D1538,State!$A$1:$B$9,2,0)</f>
        <v>ACT</v>
      </c>
      <c r="F1538" s="3">
        <f t="shared" ca="1" si="260"/>
        <v>551</v>
      </c>
      <c r="G1538" s="3" t="str">
        <f ca="1">VLOOKUP(F1538,Occupation!$A$1:$B$915,2,0)</f>
        <v>Florist</v>
      </c>
      <c r="H1538" s="3">
        <f t="shared" ca="1" si="261"/>
        <v>9</v>
      </c>
      <c r="I1538" s="3">
        <f t="shared" ca="1" si="262"/>
        <v>42697.06</v>
      </c>
      <c r="J1538" s="3">
        <f t="shared" ca="1" si="263"/>
        <v>0.26740107798227958</v>
      </c>
      <c r="K1538" s="3">
        <f t="shared" ca="1" si="264"/>
        <v>5</v>
      </c>
      <c r="L1538" s="3" t="str">
        <f ca="1">VLOOKUP(K1538,Freq_Investment!$A$1:$B$8,2,0)</f>
        <v>Quarterly</v>
      </c>
      <c r="M1538" s="3" t="str">
        <f t="shared" ca="1" si="265"/>
        <v>Manual</v>
      </c>
      <c r="N1538" s="3">
        <f t="shared" ca="1" si="266"/>
        <v>2</v>
      </c>
      <c r="O1538" s="3">
        <f t="shared" ca="1" si="266"/>
        <v>1</v>
      </c>
      <c r="P1538" s="3">
        <f t="shared" ca="1" si="266"/>
        <v>1</v>
      </c>
    </row>
    <row r="1539" spans="1:16" x14ac:dyDescent="0.25">
      <c r="A1539" s="3">
        <f t="shared" ref="A1539:A1602" ca="1" si="267">RANDBETWEEN(10000000,1000000000)</f>
        <v>17091834</v>
      </c>
      <c r="B1539" s="3">
        <f t="shared" ref="B1539:B1602" ca="1" si="268">RANDBETWEEN(1,10000)</f>
        <v>4741</v>
      </c>
      <c r="C1539" s="1">
        <f t="shared" ref="C1539:C1602" ca="1" si="269">DATE(RANDBETWEEN(1970,2021),RANDBETWEEN(1,12),RANDBETWEEN(1,28))</f>
        <v>29846</v>
      </c>
      <c r="D1539" s="7">
        <f t="shared" ref="D1539:D1602" ca="1" si="270">RANDBETWEEN(1,8)</f>
        <v>8</v>
      </c>
      <c r="E1539" s="3" t="str">
        <f ca="1">VLOOKUP(D1539,State!$A$1:$B$9,2,0)</f>
        <v>ACT</v>
      </c>
      <c r="F1539" s="3">
        <f t="shared" ref="F1539:F1602" ca="1" si="271">RANDBETWEEN(1,914)</f>
        <v>754</v>
      </c>
      <c r="G1539" s="3" t="str">
        <f ca="1">VLOOKUP(F1539,Occupation!$A$1:$B$915,2,0)</f>
        <v>Law Clerk</v>
      </c>
      <c r="H1539" s="3">
        <f t="shared" ref="H1539:H1602" ca="1" si="272">RANDBETWEEN(1,10)</f>
        <v>5</v>
      </c>
      <c r="I1539" s="3">
        <f t="shared" ref="I1539:I1602" ca="1" si="273">ROUND(RAND()*100000,2)</f>
        <v>25918.01</v>
      </c>
      <c r="J1539" s="3">
        <f t="shared" ref="J1539:J1602" ca="1" si="274">RAND()/2</f>
        <v>0.48848090793393661</v>
      </c>
      <c r="K1539" s="3">
        <f t="shared" ref="K1539:K1602" ca="1" si="275">RANDBETWEEN(1,7)</f>
        <v>2</v>
      </c>
      <c r="L1539" s="3" t="str">
        <f ca="1">VLOOKUP(K1539,Freq_Investment!$A$1:$B$8,2,0)</f>
        <v>Weekly</v>
      </c>
      <c r="M1539" s="3" t="str">
        <f t="shared" ref="M1539:M1602" ca="1" si="276">IF(RANDBETWEEN(1,2)&gt;1,"Auto","Manual")</f>
        <v>Manual</v>
      </c>
      <c r="N1539" s="3">
        <f t="shared" ca="1" si="266"/>
        <v>4</v>
      </c>
      <c r="O1539" s="3">
        <f t="shared" ca="1" si="266"/>
        <v>1</v>
      </c>
      <c r="P1539" s="3">
        <f t="shared" ca="1" si="266"/>
        <v>4</v>
      </c>
    </row>
    <row r="1540" spans="1:16" x14ac:dyDescent="0.25">
      <c r="A1540" s="3">
        <f t="shared" ca="1" si="267"/>
        <v>333601704</v>
      </c>
      <c r="B1540" s="3">
        <f t="shared" ca="1" si="268"/>
        <v>6572</v>
      </c>
      <c r="C1540" s="1">
        <f t="shared" ca="1" si="269"/>
        <v>41184</v>
      </c>
      <c r="D1540" s="7">
        <f t="shared" ca="1" si="270"/>
        <v>2</v>
      </c>
      <c r="E1540" s="3" t="str">
        <f ca="1">VLOOKUP(D1540,State!$A$1:$B$9,2,0)</f>
        <v>QLD</v>
      </c>
      <c r="F1540" s="3">
        <f t="shared" ca="1" si="271"/>
        <v>253</v>
      </c>
      <c r="G1540" s="3" t="str">
        <f ca="1">VLOOKUP(F1540,Occupation!$A$1:$B$915,2,0)</f>
        <v>Zoologist</v>
      </c>
      <c r="H1540" s="3">
        <f t="shared" ca="1" si="272"/>
        <v>2</v>
      </c>
      <c r="I1540" s="3">
        <f t="shared" ca="1" si="273"/>
        <v>4844.5600000000004</v>
      </c>
      <c r="J1540" s="3">
        <f t="shared" ca="1" si="274"/>
        <v>3.3379630919085801E-2</v>
      </c>
      <c r="K1540" s="3">
        <f t="shared" ca="1" si="275"/>
        <v>3</v>
      </c>
      <c r="L1540" s="3" t="str">
        <f ca="1">VLOOKUP(K1540,Freq_Investment!$A$1:$B$8,2,0)</f>
        <v>Fortnightly</v>
      </c>
      <c r="M1540" s="3" t="str">
        <f t="shared" ca="1" si="276"/>
        <v>Manual</v>
      </c>
      <c r="N1540" s="3">
        <f t="shared" ca="1" si="266"/>
        <v>2</v>
      </c>
      <c r="O1540" s="3">
        <f t="shared" ca="1" si="266"/>
        <v>4</v>
      </c>
      <c r="P1540" s="3">
        <f t="shared" ca="1" si="266"/>
        <v>4</v>
      </c>
    </row>
    <row r="1541" spans="1:16" x14ac:dyDescent="0.25">
      <c r="A1541" s="3">
        <f t="shared" ca="1" si="267"/>
        <v>915053793</v>
      </c>
      <c r="B1541" s="3">
        <f t="shared" ca="1" si="268"/>
        <v>5577</v>
      </c>
      <c r="C1541" s="1">
        <f t="shared" ca="1" si="269"/>
        <v>39785</v>
      </c>
      <c r="D1541" s="7">
        <f t="shared" ca="1" si="270"/>
        <v>8</v>
      </c>
      <c r="E1541" s="3" t="str">
        <f ca="1">VLOOKUP(D1541,State!$A$1:$B$9,2,0)</f>
        <v>ACT</v>
      </c>
      <c r="F1541" s="3">
        <f t="shared" ca="1" si="271"/>
        <v>728</v>
      </c>
      <c r="G1541" s="3" t="str">
        <f ca="1">VLOOKUP(F1541,Occupation!$A$1:$B$915,2,0)</f>
        <v>Receptionist (General)</v>
      </c>
      <c r="H1541" s="3">
        <f t="shared" ca="1" si="272"/>
        <v>7</v>
      </c>
      <c r="I1541" s="3">
        <f t="shared" ca="1" si="273"/>
        <v>93493.9</v>
      </c>
      <c r="J1541" s="3">
        <f t="shared" ca="1" si="274"/>
        <v>1.696442333420356E-2</v>
      </c>
      <c r="K1541" s="3">
        <f t="shared" ca="1" si="275"/>
        <v>1</v>
      </c>
      <c r="L1541" s="3" t="str">
        <f ca="1">VLOOKUP(K1541,Freq_Investment!$A$1:$B$8,2,0)</f>
        <v>Daily</v>
      </c>
      <c r="M1541" s="3" t="str">
        <f t="shared" ca="1" si="276"/>
        <v>Auto</v>
      </c>
      <c r="N1541" s="3">
        <f t="shared" ca="1" si="266"/>
        <v>4</v>
      </c>
      <c r="O1541" s="3">
        <f t="shared" ca="1" si="266"/>
        <v>3</v>
      </c>
      <c r="P1541" s="3">
        <f t="shared" ca="1" si="266"/>
        <v>1</v>
      </c>
    </row>
    <row r="1542" spans="1:16" x14ac:dyDescent="0.25">
      <c r="A1542" s="3">
        <f t="shared" ca="1" si="267"/>
        <v>936455531</v>
      </c>
      <c r="B1542" s="3">
        <f t="shared" ca="1" si="268"/>
        <v>4870</v>
      </c>
      <c r="C1542" s="1">
        <f t="shared" ca="1" si="269"/>
        <v>41282</v>
      </c>
      <c r="D1542" s="7">
        <f t="shared" ca="1" si="270"/>
        <v>2</v>
      </c>
      <c r="E1542" s="3" t="str">
        <f ca="1">VLOOKUP(D1542,State!$A$1:$B$9,2,0)</f>
        <v>QLD</v>
      </c>
      <c r="F1542" s="3">
        <f t="shared" ca="1" si="271"/>
        <v>204</v>
      </c>
      <c r="G1542" s="3" t="str">
        <f ca="1">VLOOKUP(F1542,Occupation!$A$1:$B$915,2,0)</f>
        <v>Illustrator</v>
      </c>
      <c r="H1542" s="3">
        <f t="shared" ca="1" si="272"/>
        <v>9</v>
      </c>
      <c r="I1542" s="3">
        <f t="shared" ca="1" si="273"/>
        <v>16168.6</v>
      </c>
      <c r="J1542" s="3">
        <f t="shared" ca="1" si="274"/>
        <v>4.9742668652504818E-2</v>
      </c>
      <c r="K1542" s="3">
        <f t="shared" ca="1" si="275"/>
        <v>7</v>
      </c>
      <c r="L1542" s="3" t="str">
        <f ca="1">VLOOKUP(K1542,Freq_Investment!$A$1:$B$8,2,0)</f>
        <v>Yearly</v>
      </c>
      <c r="M1542" s="3" t="str">
        <f t="shared" ca="1" si="276"/>
        <v>Auto</v>
      </c>
      <c r="N1542" s="3">
        <f t="shared" ca="1" si="266"/>
        <v>3</v>
      </c>
      <c r="O1542" s="3">
        <f t="shared" ca="1" si="266"/>
        <v>2</v>
      </c>
      <c r="P1542" s="3">
        <f t="shared" ca="1" si="266"/>
        <v>1</v>
      </c>
    </row>
    <row r="1543" spans="1:16" x14ac:dyDescent="0.25">
      <c r="A1543" s="3">
        <f t="shared" ca="1" si="267"/>
        <v>323796373</v>
      </c>
      <c r="B1543" s="3">
        <f t="shared" ca="1" si="268"/>
        <v>7785</v>
      </c>
      <c r="C1543" s="1">
        <f t="shared" ca="1" si="269"/>
        <v>29672</v>
      </c>
      <c r="D1543" s="7">
        <f t="shared" ca="1" si="270"/>
        <v>7</v>
      </c>
      <c r="E1543" s="3" t="str">
        <f ca="1">VLOOKUP(D1543,State!$A$1:$B$9,2,0)</f>
        <v>VIC</v>
      </c>
      <c r="F1543" s="3">
        <f t="shared" ca="1" si="271"/>
        <v>859</v>
      </c>
      <c r="G1543" s="3" t="str">
        <f ca="1">VLOOKUP(F1543,Occupation!$A$1:$B$915,2,0)</f>
        <v>Streetsweeper Operator</v>
      </c>
      <c r="H1543" s="3">
        <f t="shared" ca="1" si="272"/>
        <v>3</v>
      </c>
      <c r="I1543" s="3">
        <f t="shared" ca="1" si="273"/>
        <v>12940.4</v>
      </c>
      <c r="J1543" s="3">
        <f t="shared" ca="1" si="274"/>
        <v>0.23131440855677132</v>
      </c>
      <c r="K1543" s="3">
        <f t="shared" ca="1" si="275"/>
        <v>4</v>
      </c>
      <c r="L1543" s="3" t="str">
        <f ca="1">VLOOKUP(K1543,Freq_Investment!$A$1:$B$8,2,0)</f>
        <v>Monthly</v>
      </c>
      <c r="M1543" s="3" t="str">
        <f t="shared" ca="1" si="276"/>
        <v>Manual</v>
      </c>
      <c r="N1543" s="3">
        <f t="shared" ca="1" si="266"/>
        <v>3</v>
      </c>
      <c r="O1543" s="3">
        <f t="shared" ca="1" si="266"/>
        <v>4</v>
      </c>
      <c r="P1543" s="3">
        <f t="shared" ca="1" si="266"/>
        <v>3</v>
      </c>
    </row>
    <row r="1544" spans="1:16" x14ac:dyDescent="0.25">
      <c r="A1544" s="3">
        <f t="shared" ca="1" si="267"/>
        <v>528468355</v>
      </c>
      <c r="B1544" s="3">
        <f t="shared" ca="1" si="268"/>
        <v>7859</v>
      </c>
      <c r="C1544" s="1">
        <f t="shared" ca="1" si="269"/>
        <v>40515</v>
      </c>
      <c r="D1544" s="7">
        <f t="shared" ca="1" si="270"/>
        <v>2</v>
      </c>
      <c r="E1544" s="3" t="str">
        <f ca="1">VLOOKUP(D1544,State!$A$1:$B$9,2,0)</f>
        <v>QLD</v>
      </c>
      <c r="F1544" s="3">
        <f t="shared" ca="1" si="271"/>
        <v>594</v>
      </c>
      <c r="G1544" s="3" t="str">
        <f ca="1">VLOOKUP(F1544,Occupation!$A$1:$B$915,2,0)</f>
        <v>Wood Machinist</v>
      </c>
      <c r="H1544" s="3">
        <f t="shared" ca="1" si="272"/>
        <v>3</v>
      </c>
      <c r="I1544" s="3">
        <f t="shared" ca="1" si="273"/>
        <v>50905.95</v>
      </c>
      <c r="J1544" s="3">
        <f t="shared" ca="1" si="274"/>
        <v>0.3387012473965032</v>
      </c>
      <c r="K1544" s="3">
        <f t="shared" ca="1" si="275"/>
        <v>4</v>
      </c>
      <c r="L1544" s="3" t="str">
        <f ca="1">VLOOKUP(K1544,Freq_Investment!$A$1:$B$8,2,0)</f>
        <v>Monthly</v>
      </c>
      <c r="M1544" s="3" t="str">
        <f t="shared" ca="1" si="276"/>
        <v>Auto</v>
      </c>
      <c r="N1544" s="3">
        <f t="shared" ca="1" si="266"/>
        <v>5</v>
      </c>
      <c r="O1544" s="3">
        <f t="shared" ca="1" si="266"/>
        <v>3</v>
      </c>
      <c r="P1544" s="3">
        <f t="shared" ca="1" si="266"/>
        <v>2</v>
      </c>
    </row>
    <row r="1545" spans="1:16" x14ac:dyDescent="0.25">
      <c r="A1545" s="3">
        <f t="shared" ca="1" si="267"/>
        <v>434074039</v>
      </c>
      <c r="B1545" s="3">
        <f t="shared" ca="1" si="268"/>
        <v>4722</v>
      </c>
      <c r="C1545" s="1">
        <f t="shared" ca="1" si="269"/>
        <v>44258</v>
      </c>
      <c r="D1545" s="7">
        <f t="shared" ca="1" si="270"/>
        <v>2</v>
      </c>
      <c r="E1545" s="3" t="str">
        <f ca="1">VLOOKUP(D1545,State!$A$1:$B$9,2,0)</f>
        <v>QLD</v>
      </c>
      <c r="F1545" s="3">
        <f t="shared" ca="1" si="271"/>
        <v>463</v>
      </c>
      <c r="G1545" s="3" t="str">
        <f ca="1">VLOOKUP(F1545,Occupation!$A$1:$B$915,2,0)</f>
        <v>Hardware Technician</v>
      </c>
      <c r="H1545" s="3">
        <f t="shared" ca="1" si="272"/>
        <v>2</v>
      </c>
      <c r="I1545" s="3">
        <f t="shared" ca="1" si="273"/>
        <v>24358.62</v>
      </c>
      <c r="J1545" s="3">
        <f t="shared" ca="1" si="274"/>
        <v>5.1168081432383938E-3</v>
      </c>
      <c r="K1545" s="3">
        <f t="shared" ca="1" si="275"/>
        <v>1</v>
      </c>
      <c r="L1545" s="3" t="str">
        <f ca="1">VLOOKUP(K1545,Freq_Investment!$A$1:$B$8,2,0)</f>
        <v>Daily</v>
      </c>
      <c r="M1545" s="3" t="str">
        <f t="shared" ca="1" si="276"/>
        <v>Auto</v>
      </c>
      <c r="N1545" s="3">
        <f t="shared" ca="1" si="266"/>
        <v>1</v>
      </c>
      <c r="O1545" s="3">
        <f t="shared" ca="1" si="266"/>
        <v>4</v>
      </c>
      <c r="P1545" s="3">
        <f t="shared" ca="1" si="266"/>
        <v>5</v>
      </c>
    </row>
    <row r="1546" spans="1:16" x14ac:dyDescent="0.25">
      <c r="A1546" s="3">
        <f t="shared" ca="1" si="267"/>
        <v>733895563</v>
      </c>
      <c r="B1546" s="3">
        <f t="shared" ca="1" si="268"/>
        <v>5070</v>
      </c>
      <c r="C1546" s="1">
        <f t="shared" ca="1" si="269"/>
        <v>26768</v>
      </c>
      <c r="D1546" s="7">
        <f t="shared" ca="1" si="270"/>
        <v>2</v>
      </c>
      <c r="E1546" s="3" t="str">
        <f ca="1">VLOOKUP(D1546,State!$A$1:$B$9,2,0)</f>
        <v>QLD</v>
      </c>
      <c r="F1546" s="3">
        <f t="shared" ca="1" si="271"/>
        <v>640</v>
      </c>
      <c r="G1546" s="3" t="str">
        <f ca="1">VLOOKUP(F1546,Occupation!$A$1:$B$915,2,0)</f>
        <v>Family Day Care Worker</v>
      </c>
      <c r="H1546" s="3">
        <f t="shared" ca="1" si="272"/>
        <v>5</v>
      </c>
      <c r="I1546" s="3">
        <f t="shared" ca="1" si="273"/>
        <v>37279.18</v>
      </c>
      <c r="J1546" s="3">
        <f t="shared" ca="1" si="274"/>
        <v>0.4395358464842814</v>
      </c>
      <c r="K1546" s="3">
        <f t="shared" ca="1" si="275"/>
        <v>3</v>
      </c>
      <c r="L1546" s="3" t="str">
        <f ca="1">VLOOKUP(K1546,Freq_Investment!$A$1:$B$8,2,0)</f>
        <v>Fortnightly</v>
      </c>
      <c r="M1546" s="3" t="str">
        <f t="shared" ca="1" si="276"/>
        <v>Manual</v>
      </c>
      <c r="N1546" s="3">
        <f t="shared" ca="1" si="266"/>
        <v>2</v>
      </c>
      <c r="O1546" s="3">
        <f t="shared" ca="1" si="266"/>
        <v>1</v>
      </c>
      <c r="P1546" s="3">
        <f t="shared" ca="1" si="266"/>
        <v>4</v>
      </c>
    </row>
    <row r="1547" spans="1:16" x14ac:dyDescent="0.25">
      <c r="A1547" s="3">
        <f t="shared" ca="1" si="267"/>
        <v>244279658</v>
      </c>
      <c r="B1547" s="3">
        <f t="shared" ca="1" si="268"/>
        <v>4139</v>
      </c>
      <c r="C1547" s="1">
        <f t="shared" ca="1" si="269"/>
        <v>30936</v>
      </c>
      <c r="D1547" s="7">
        <f t="shared" ca="1" si="270"/>
        <v>7</v>
      </c>
      <c r="E1547" s="3" t="str">
        <f ca="1">VLOOKUP(D1547,State!$A$1:$B$9,2,0)</f>
        <v>VIC</v>
      </c>
      <c r="F1547" s="3">
        <f t="shared" ca="1" si="271"/>
        <v>472</v>
      </c>
      <c r="G1547" s="3" t="str">
        <f ca="1">VLOOKUP(F1547,Occupation!$A$1:$B$915,2,0)</f>
        <v>Motor Mechanic (General)</v>
      </c>
      <c r="H1547" s="3">
        <f t="shared" ca="1" si="272"/>
        <v>7</v>
      </c>
      <c r="I1547" s="3">
        <f t="shared" ca="1" si="273"/>
        <v>63737.01</v>
      </c>
      <c r="J1547" s="3">
        <f t="shared" ca="1" si="274"/>
        <v>0.25324238736053412</v>
      </c>
      <c r="K1547" s="3">
        <f t="shared" ca="1" si="275"/>
        <v>1</v>
      </c>
      <c r="L1547" s="3" t="str">
        <f ca="1">VLOOKUP(K1547,Freq_Investment!$A$1:$B$8,2,0)</f>
        <v>Daily</v>
      </c>
      <c r="M1547" s="3" t="str">
        <f t="shared" ca="1" si="276"/>
        <v>Manual</v>
      </c>
      <c r="N1547" s="3">
        <f t="shared" ca="1" si="266"/>
        <v>5</v>
      </c>
      <c r="O1547" s="3">
        <f t="shared" ca="1" si="266"/>
        <v>3</v>
      </c>
      <c r="P1547" s="3">
        <f t="shared" ca="1" si="266"/>
        <v>3</v>
      </c>
    </row>
    <row r="1548" spans="1:16" x14ac:dyDescent="0.25">
      <c r="A1548" s="3">
        <f t="shared" ca="1" si="267"/>
        <v>669491813</v>
      </c>
      <c r="B1548" s="3">
        <f t="shared" ca="1" si="268"/>
        <v>7382</v>
      </c>
      <c r="C1548" s="1">
        <f t="shared" ca="1" si="269"/>
        <v>27952</v>
      </c>
      <c r="D1548" s="7">
        <f t="shared" ca="1" si="270"/>
        <v>2</v>
      </c>
      <c r="E1548" s="3" t="str">
        <f ca="1">VLOOKUP(D1548,State!$A$1:$B$9,2,0)</f>
        <v>QLD</v>
      </c>
      <c r="F1548" s="3">
        <f t="shared" ca="1" si="271"/>
        <v>865</v>
      </c>
      <c r="G1548" s="3" t="str">
        <f ca="1">VLOOKUP(F1548,Occupation!$A$1:$B$915,2,0)</f>
        <v>Charter and Tour Bus Driver</v>
      </c>
      <c r="H1548" s="3">
        <f t="shared" ca="1" si="272"/>
        <v>6</v>
      </c>
      <c r="I1548" s="3">
        <f t="shared" ca="1" si="273"/>
        <v>69910.67</v>
      </c>
      <c r="J1548" s="3">
        <f t="shared" ca="1" si="274"/>
        <v>0.20319344107926673</v>
      </c>
      <c r="K1548" s="3">
        <f t="shared" ca="1" si="275"/>
        <v>1</v>
      </c>
      <c r="L1548" s="3" t="str">
        <f ca="1">VLOOKUP(K1548,Freq_Investment!$A$1:$B$8,2,0)</f>
        <v>Daily</v>
      </c>
      <c r="M1548" s="3" t="str">
        <f t="shared" ca="1" si="276"/>
        <v>Auto</v>
      </c>
      <c r="N1548" s="3">
        <f t="shared" ca="1" si="266"/>
        <v>4</v>
      </c>
      <c r="O1548" s="3">
        <f t="shared" ca="1" si="266"/>
        <v>3</v>
      </c>
      <c r="P1548" s="3">
        <f t="shared" ca="1" si="266"/>
        <v>5</v>
      </c>
    </row>
    <row r="1549" spans="1:16" x14ac:dyDescent="0.25">
      <c r="A1549" s="3">
        <f t="shared" ca="1" si="267"/>
        <v>428897544</v>
      </c>
      <c r="B1549" s="3">
        <f t="shared" ca="1" si="268"/>
        <v>2874</v>
      </c>
      <c r="C1549" s="1">
        <f t="shared" ca="1" si="269"/>
        <v>34635</v>
      </c>
      <c r="D1549" s="7">
        <f t="shared" ca="1" si="270"/>
        <v>4</v>
      </c>
      <c r="E1549" s="3" t="str">
        <f ca="1">VLOOKUP(D1549,State!$A$1:$B$9,2,0)</f>
        <v>WA</v>
      </c>
      <c r="F1549" s="3">
        <f t="shared" ca="1" si="271"/>
        <v>748</v>
      </c>
      <c r="G1549" s="3" t="str">
        <f ca="1">VLOOKUP(F1549,Occupation!$A$1:$B$915,2,0)</f>
        <v>Import-Export Clerk</v>
      </c>
      <c r="H1549" s="3">
        <f t="shared" ca="1" si="272"/>
        <v>3</v>
      </c>
      <c r="I1549" s="3">
        <f t="shared" ca="1" si="273"/>
        <v>70513.48</v>
      </c>
      <c r="J1549" s="3">
        <f t="shared" ca="1" si="274"/>
        <v>0.23636138470205204</v>
      </c>
      <c r="K1549" s="3">
        <f t="shared" ca="1" si="275"/>
        <v>1</v>
      </c>
      <c r="L1549" s="3" t="str">
        <f ca="1">VLOOKUP(K1549,Freq_Investment!$A$1:$B$8,2,0)</f>
        <v>Daily</v>
      </c>
      <c r="M1549" s="3" t="str">
        <f t="shared" ca="1" si="276"/>
        <v>Manual</v>
      </c>
      <c r="N1549" s="3">
        <f t="shared" ca="1" si="266"/>
        <v>3</v>
      </c>
      <c r="O1549" s="3">
        <f t="shared" ca="1" si="266"/>
        <v>3</v>
      </c>
      <c r="P1549" s="3">
        <f t="shared" ca="1" si="266"/>
        <v>4</v>
      </c>
    </row>
    <row r="1550" spans="1:16" x14ac:dyDescent="0.25">
      <c r="A1550" s="3">
        <f t="shared" ca="1" si="267"/>
        <v>180133784</v>
      </c>
      <c r="B1550" s="3">
        <f t="shared" ca="1" si="268"/>
        <v>103</v>
      </c>
      <c r="C1550" s="1">
        <f t="shared" ca="1" si="269"/>
        <v>26529</v>
      </c>
      <c r="D1550" s="7">
        <f t="shared" ca="1" si="270"/>
        <v>7</v>
      </c>
      <c r="E1550" s="3" t="str">
        <f ca="1">VLOOKUP(D1550,State!$A$1:$B$9,2,0)</f>
        <v>VIC</v>
      </c>
      <c r="F1550" s="3">
        <f t="shared" ca="1" si="271"/>
        <v>168</v>
      </c>
      <c r="G1550" s="3" t="str">
        <f ca="1">VLOOKUP(F1550,Occupation!$A$1:$B$915,2,0)</f>
        <v>Liaison Officer</v>
      </c>
      <c r="H1550" s="3">
        <f t="shared" ca="1" si="272"/>
        <v>1</v>
      </c>
      <c r="I1550" s="3">
        <f t="shared" ca="1" si="273"/>
        <v>44808.14</v>
      </c>
      <c r="J1550" s="3">
        <f t="shared" ca="1" si="274"/>
        <v>0.44292496761972189</v>
      </c>
      <c r="K1550" s="3">
        <f t="shared" ca="1" si="275"/>
        <v>1</v>
      </c>
      <c r="L1550" s="3" t="str">
        <f ca="1">VLOOKUP(K1550,Freq_Investment!$A$1:$B$8,2,0)</f>
        <v>Daily</v>
      </c>
      <c r="M1550" s="3" t="str">
        <f t="shared" ca="1" si="276"/>
        <v>Auto</v>
      </c>
      <c r="N1550" s="3">
        <f t="shared" ca="1" si="266"/>
        <v>5</v>
      </c>
      <c r="O1550" s="3">
        <f t="shared" ca="1" si="266"/>
        <v>2</v>
      </c>
      <c r="P1550" s="3">
        <f t="shared" ca="1" si="266"/>
        <v>5</v>
      </c>
    </row>
    <row r="1551" spans="1:16" x14ac:dyDescent="0.25">
      <c r="A1551" s="3">
        <f t="shared" ca="1" si="267"/>
        <v>334669565</v>
      </c>
      <c r="B1551" s="3">
        <f t="shared" ca="1" si="268"/>
        <v>1425</v>
      </c>
      <c r="C1551" s="1">
        <f t="shared" ca="1" si="269"/>
        <v>41799</v>
      </c>
      <c r="D1551" s="7">
        <f t="shared" ca="1" si="270"/>
        <v>4</v>
      </c>
      <c r="E1551" s="3" t="str">
        <f ca="1">VLOOKUP(D1551,State!$A$1:$B$9,2,0)</f>
        <v>WA</v>
      </c>
      <c r="F1551" s="3">
        <f t="shared" ca="1" si="271"/>
        <v>616</v>
      </c>
      <c r="G1551" s="3" t="str">
        <f ca="1">VLOOKUP(F1551,Occupation!$A$1:$B$915,2,0)</f>
        <v>Optical Dispenser / Dispensing Optician</v>
      </c>
      <c r="H1551" s="3">
        <f t="shared" ca="1" si="272"/>
        <v>5</v>
      </c>
      <c r="I1551" s="3">
        <f t="shared" ca="1" si="273"/>
        <v>54783.19</v>
      </c>
      <c r="J1551" s="3">
        <f t="shared" ca="1" si="274"/>
        <v>8.0252919916104837E-2</v>
      </c>
      <c r="K1551" s="3">
        <f t="shared" ca="1" si="275"/>
        <v>7</v>
      </c>
      <c r="L1551" s="3" t="str">
        <f ca="1">VLOOKUP(K1551,Freq_Investment!$A$1:$B$8,2,0)</f>
        <v>Yearly</v>
      </c>
      <c r="M1551" s="3" t="str">
        <f t="shared" ca="1" si="276"/>
        <v>Manual</v>
      </c>
      <c r="N1551" s="3">
        <f t="shared" ca="1" si="266"/>
        <v>3</v>
      </c>
      <c r="O1551" s="3">
        <f t="shared" ca="1" si="266"/>
        <v>1</v>
      </c>
      <c r="P1551" s="3">
        <f t="shared" ca="1" si="266"/>
        <v>3</v>
      </c>
    </row>
    <row r="1552" spans="1:16" x14ac:dyDescent="0.25">
      <c r="A1552" s="3">
        <f t="shared" ca="1" si="267"/>
        <v>843703836</v>
      </c>
      <c r="B1552" s="3">
        <f t="shared" ca="1" si="268"/>
        <v>6158</v>
      </c>
      <c r="C1552" s="1">
        <f t="shared" ca="1" si="269"/>
        <v>43096</v>
      </c>
      <c r="D1552" s="7">
        <f t="shared" ca="1" si="270"/>
        <v>6</v>
      </c>
      <c r="E1552" s="3" t="str">
        <f ca="1">VLOOKUP(D1552,State!$A$1:$B$9,2,0)</f>
        <v>TAS</v>
      </c>
      <c r="F1552" s="3">
        <f t="shared" ca="1" si="271"/>
        <v>847</v>
      </c>
      <c r="G1552" s="3" t="str">
        <f ca="1">VLOOKUP(F1552,Occupation!$A$1:$B$915,2,0)</f>
        <v>Earthmoving Plant Operator (General)</v>
      </c>
      <c r="H1552" s="3">
        <f t="shared" ca="1" si="272"/>
        <v>4</v>
      </c>
      <c r="I1552" s="3">
        <f t="shared" ca="1" si="273"/>
        <v>29424.1</v>
      </c>
      <c r="J1552" s="3">
        <f t="shared" ca="1" si="274"/>
        <v>0.24004527204800447</v>
      </c>
      <c r="K1552" s="3">
        <f t="shared" ca="1" si="275"/>
        <v>4</v>
      </c>
      <c r="L1552" s="3" t="str">
        <f ca="1">VLOOKUP(K1552,Freq_Investment!$A$1:$B$8,2,0)</f>
        <v>Monthly</v>
      </c>
      <c r="M1552" s="3" t="str">
        <f t="shared" ca="1" si="276"/>
        <v>Auto</v>
      </c>
      <c r="N1552" s="3">
        <f t="shared" ca="1" si="266"/>
        <v>2</v>
      </c>
      <c r="O1552" s="3">
        <f t="shared" ca="1" si="266"/>
        <v>3</v>
      </c>
      <c r="P1552" s="3">
        <f t="shared" ca="1" si="266"/>
        <v>3</v>
      </c>
    </row>
    <row r="1553" spans="1:16" x14ac:dyDescent="0.25">
      <c r="A1553" s="3">
        <f t="shared" ca="1" si="267"/>
        <v>885182352</v>
      </c>
      <c r="B1553" s="3">
        <f t="shared" ca="1" si="268"/>
        <v>9910</v>
      </c>
      <c r="C1553" s="1">
        <f t="shared" ca="1" si="269"/>
        <v>37279</v>
      </c>
      <c r="D1553" s="7">
        <f t="shared" ca="1" si="270"/>
        <v>3</v>
      </c>
      <c r="E1553" s="3" t="str">
        <f ca="1">VLOOKUP(D1553,State!$A$1:$B$9,2,0)</f>
        <v>SA</v>
      </c>
      <c r="F1553" s="3">
        <f t="shared" ca="1" si="271"/>
        <v>581</v>
      </c>
      <c r="G1553" s="3" t="str">
        <f ca="1">VLOOKUP(F1553,Occupation!$A$1:$B$915,2,0)</f>
        <v>Small Offset Printer</v>
      </c>
      <c r="H1553" s="3">
        <f t="shared" ca="1" si="272"/>
        <v>3</v>
      </c>
      <c r="I1553" s="3">
        <f t="shared" ca="1" si="273"/>
        <v>72832.36</v>
      </c>
      <c r="J1553" s="3">
        <f t="shared" ca="1" si="274"/>
        <v>0.41745757508911807</v>
      </c>
      <c r="K1553" s="3">
        <f t="shared" ca="1" si="275"/>
        <v>3</v>
      </c>
      <c r="L1553" s="3" t="str">
        <f ca="1">VLOOKUP(K1553,Freq_Investment!$A$1:$B$8,2,0)</f>
        <v>Fortnightly</v>
      </c>
      <c r="M1553" s="3" t="str">
        <f t="shared" ca="1" si="276"/>
        <v>Auto</v>
      </c>
      <c r="N1553" s="3">
        <f t="shared" ca="1" si="266"/>
        <v>4</v>
      </c>
      <c r="O1553" s="3">
        <f t="shared" ca="1" si="266"/>
        <v>4</v>
      </c>
      <c r="P1553" s="3">
        <f t="shared" ca="1" si="266"/>
        <v>2</v>
      </c>
    </row>
    <row r="1554" spans="1:16" x14ac:dyDescent="0.25">
      <c r="A1554" s="3">
        <f t="shared" ca="1" si="267"/>
        <v>53935932</v>
      </c>
      <c r="B1554" s="3">
        <f t="shared" ca="1" si="268"/>
        <v>6254</v>
      </c>
      <c r="C1554" s="1">
        <f t="shared" ca="1" si="269"/>
        <v>38653</v>
      </c>
      <c r="D1554" s="7">
        <f t="shared" ca="1" si="270"/>
        <v>7</v>
      </c>
      <c r="E1554" s="3" t="str">
        <f ca="1">VLOOKUP(D1554,State!$A$1:$B$9,2,0)</f>
        <v>VIC</v>
      </c>
      <c r="F1554" s="3">
        <f t="shared" ca="1" si="271"/>
        <v>86</v>
      </c>
      <c r="G1554" s="3" t="str">
        <f ca="1">VLOOKUP(F1554,Occupation!$A$1:$B$915,2,0)</f>
        <v>Fleet Manager</v>
      </c>
      <c r="H1554" s="3">
        <f t="shared" ca="1" si="272"/>
        <v>3</v>
      </c>
      <c r="I1554" s="3">
        <f t="shared" ca="1" si="273"/>
        <v>5685.34</v>
      </c>
      <c r="J1554" s="3">
        <f t="shared" ca="1" si="274"/>
        <v>0.44436255962923588</v>
      </c>
      <c r="K1554" s="3">
        <f t="shared" ca="1" si="275"/>
        <v>6</v>
      </c>
      <c r="L1554" s="3" t="str">
        <f ca="1">VLOOKUP(K1554,Freq_Investment!$A$1:$B$8,2,0)</f>
        <v>Half-yearly</v>
      </c>
      <c r="M1554" s="3" t="str">
        <f t="shared" ca="1" si="276"/>
        <v>Manual</v>
      </c>
      <c r="N1554" s="3">
        <f t="shared" ca="1" si="266"/>
        <v>5</v>
      </c>
      <c r="O1554" s="3">
        <f t="shared" ca="1" si="266"/>
        <v>1</v>
      </c>
      <c r="P1554" s="3">
        <f t="shared" ca="1" si="266"/>
        <v>5</v>
      </c>
    </row>
    <row r="1555" spans="1:16" x14ac:dyDescent="0.25">
      <c r="A1555" s="3">
        <f t="shared" ca="1" si="267"/>
        <v>89517576</v>
      </c>
      <c r="B1555" s="3">
        <f t="shared" ca="1" si="268"/>
        <v>9654</v>
      </c>
      <c r="C1555" s="1">
        <f t="shared" ca="1" si="269"/>
        <v>40425</v>
      </c>
      <c r="D1555" s="7">
        <f t="shared" ca="1" si="270"/>
        <v>5</v>
      </c>
      <c r="E1555" s="3" t="str">
        <f ca="1">VLOOKUP(D1555,State!$A$1:$B$9,2,0)</f>
        <v>NT</v>
      </c>
      <c r="F1555" s="3">
        <f t="shared" ca="1" si="271"/>
        <v>778</v>
      </c>
      <c r="G1555" s="3" t="str">
        <f ca="1">VLOOKUP(F1555,Occupation!$A$1:$B$915,2,0)</f>
        <v>Auctioneer</v>
      </c>
      <c r="H1555" s="3">
        <f t="shared" ca="1" si="272"/>
        <v>1</v>
      </c>
      <c r="I1555" s="3">
        <f t="shared" ca="1" si="273"/>
        <v>20521.919999999998</v>
      </c>
      <c r="J1555" s="3">
        <f t="shared" ca="1" si="274"/>
        <v>0.29682493990138525</v>
      </c>
      <c r="K1555" s="3">
        <f t="shared" ca="1" si="275"/>
        <v>7</v>
      </c>
      <c r="L1555" s="3" t="str">
        <f ca="1">VLOOKUP(K1555,Freq_Investment!$A$1:$B$8,2,0)</f>
        <v>Yearly</v>
      </c>
      <c r="M1555" s="3" t="str">
        <f t="shared" ca="1" si="276"/>
        <v>Manual</v>
      </c>
      <c r="N1555" s="3">
        <f t="shared" ca="1" si="266"/>
        <v>1</v>
      </c>
      <c r="O1555" s="3">
        <f t="shared" ca="1" si="266"/>
        <v>1</v>
      </c>
      <c r="P1555" s="3">
        <f t="shared" ca="1" si="266"/>
        <v>5</v>
      </c>
    </row>
    <row r="1556" spans="1:16" x14ac:dyDescent="0.25">
      <c r="A1556" s="3">
        <f t="shared" ca="1" si="267"/>
        <v>213183389</v>
      </c>
      <c r="B1556" s="3">
        <f t="shared" ca="1" si="268"/>
        <v>5500</v>
      </c>
      <c r="C1556" s="1">
        <f t="shared" ca="1" si="269"/>
        <v>25614</v>
      </c>
      <c r="D1556" s="7">
        <f t="shared" ca="1" si="270"/>
        <v>6</v>
      </c>
      <c r="E1556" s="3" t="str">
        <f ca="1">VLOOKUP(D1556,State!$A$1:$B$9,2,0)</f>
        <v>TAS</v>
      </c>
      <c r="F1556" s="3">
        <f t="shared" ca="1" si="271"/>
        <v>571</v>
      </c>
      <c r="G1556" s="3" t="str">
        <f ca="1">VLOOKUP(F1556,Occupation!$A$1:$B$915,2,0)</f>
        <v>Senior Piggery Stockperson</v>
      </c>
      <c r="H1556" s="3">
        <f t="shared" ca="1" si="272"/>
        <v>10</v>
      </c>
      <c r="I1556" s="3">
        <f t="shared" ca="1" si="273"/>
        <v>29391.19</v>
      </c>
      <c r="J1556" s="3">
        <f t="shared" ca="1" si="274"/>
        <v>7.1865985538816624E-2</v>
      </c>
      <c r="K1556" s="3">
        <f t="shared" ca="1" si="275"/>
        <v>3</v>
      </c>
      <c r="L1556" s="3" t="str">
        <f ca="1">VLOOKUP(K1556,Freq_Investment!$A$1:$B$8,2,0)</f>
        <v>Fortnightly</v>
      </c>
      <c r="M1556" s="3" t="str">
        <f t="shared" ca="1" si="276"/>
        <v>Auto</v>
      </c>
      <c r="N1556" s="3">
        <f t="shared" ca="1" si="266"/>
        <v>4</v>
      </c>
      <c r="O1556" s="3">
        <f t="shared" ca="1" si="266"/>
        <v>5</v>
      </c>
      <c r="P1556" s="3">
        <f t="shared" ca="1" si="266"/>
        <v>4</v>
      </c>
    </row>
    <row r="1557" spans="1:16" x14ac:dyDescent="0.25">
      <c r="A1557" s="3">
        <f t="shared" ca="1" si="267"/>
        <v>240410089</v>
      </c>
      <c r="B1557" s="3">
        <f t="shared" ca="1" si="268"/>
        <v>9862</v>
      </c>
      <c r="C1557" s="1">
        <f t="shared" ca="1" si="269"/>
        <v>29718</v>
      </c>
      <c r="D1557" s="7">
        <f t="shared" ca="1" si="270"/>
        <v>2</v>
      </c>
      <c r="E1557" s="3" t="str">
        <f ca="1">VLOOKUP(D1557,State!$A$1:$B$9,2,0)</f>
        <v>QLD</v>
      </c>
      <c r="F1557" s="3">
        <f t="shared" ca="1" si="271"/>
        <v>532</v>
      </c>
      <c r="G1557" s="3" t="str">
        <f ca="1">VLOOKUP(F1557,Occupation!$A$1:$B$915,2,0)</f>
        <v>Electronic Instrument Trades Worker (General)</v>
      </c>
      <c r="H1557" s="3">
        <f t="shared" ca="1" si="272"/>
        <v>1</v>
      </c>
      <c r="I1557" s="3">
        <f t="shared" ca="1" si="273"/>
        <v>49542.39</v>
      </c>
      <c r="J1557" s="3">
        <f t="shared" ca="1" si="274"/>
        <v>0.32173651232575406</v>
      </c>
      <c r="K1557" s="3">
        <f t="shared" ca="1" si="275"/>
        <v>3</v>
      </c>
      <c r="L1557" s="3" t="str">
        <f ca="1">VLOOKUP(K1557,Freq_Investment!$A$1:$B$8,2,0)</f>
        <v>Fortnightly</v>
      </c>
      <c r="M1557" s="3" t="str">
        <f t="shared" ca="1" si="276"/>
        <v>Auto</v>
      </c>
      <c r="N1557" s="3">
        <f t="shared" ca="1" si="266"/>
        <v>4</v>
      </c>
      <c r="O1557" s="3">
        <f t="shared" ca="1" si="266"/>
        <v>2</v>
      </c>
      <c r="P1557" s="3">
        <f t="shared" ca="1" si="266"/>
        <v>5</v>
      </c>
    </row>
    <row r="1558" spans="1:16" x14ac:dyDescent="0.25">
      <c r="A1558" s="3">
        <f t="shared" ca="1" si="267"/>
        <v>57162626</v>
      </c>
      <c r="B1558" s="3">
        <f t="shared" ca="1" si="268"/>
        <v>4846</v>
      </c>
      <c r="C1558" s="1">
        <f t="shared" ca="1" si="269"/>
        <v>37859</v>
      </c>
      <c r="D1558" s="7">
        <f t="shared" ca="1" si="270"/>
        <v>7</v>
      </c>
      <c r="E1558" s="3" t="str">
        <f ca="1">VLOOKUP(D1558,State!$A$1:$B$9,2,0)</f>
        <v>VIC</v>
      </c>
      <c r="F1558" s="3">
        <f t="shared" ca="1" si="271"/>
        <v>698</v>
      </c>
      <c r="G1558" s="3" t="str">
        <f ca="1">VLOOKUP(F1558,Occupation!$A$1:$B$915,2,0)</f>
        <v>Gymnastics Coach or Instructor</v>
      </c>
      <c r="H1558" s="3">
        <f t="shared" ca="1" si="272"/>
        <v>3</v>
      </c>
      <c r="I1558" s="3">
        <f t="shared" ca="1" si="273"/>
        <v>50680.31</v>
      </c>
      <c r="J1558" s="3">
        <f t="shared" ca="1" si="274"/>
        <v>0.34358785294268351</v>
      </c>
      <c r="K1558" s="3">
        <f t="shared" ca="1" si="275"/>
        <v>1</v>
      </c>
      <c r="L1558" s="3" t="str">
        <f ca="1">VLOOKUP(K1558,Freq_Investment!$A$1:$B$8,2,0)</f>
        <v>Daily</v>
      </c>
      <c r="M1558" s="3" t="str">
        <f t="shared" ca="1" si="276"/>
        <v>Manual</v>
      </c>
      <c r="N1558" s="3">
        <f t="shared" ca="1" si="266"/>
        <v>5</v>
      </c>
      <c r="O1558" s="3">
        <f t="shared" ca="1" si="266"/>
        <v>1</v>
      </c>
      <c r="P1558" s="3">
        <f t="shared" ca="1" si="266"/>
        <v>5</v>
      </c>
    </row>
    <row r="1559" spans="1:16" x14ac:dyDescent="0.25">
      <c r="A1559" s="3">
        <f t="shared" ca="1" si="267"/>
        <v>377394123</v>
      </c>
      <c r="B1559" s="3">
        <f t="shared" ca="1" si="268"/>
        <v>4545</v>
      </c>
      <c r="C1559" s="1">
        <f t="shared" ca="1" si="269"/>
        <v>34877</v>
      </c>
      <c r="D1559" s="7">
        <f t="shared" ca="1" si="270"/>
        <v>7</v>
      </c>
      <c r="E1559" s="3" t="str">
        <f ca="1">VLOOKUP(D1559,State!$A$1:$B$9,2,0)</f>
        <v>VIC</v>
      </c>
      <c r="F1559" s="3">
        <f t="shared" ca="1" si="271"/>
        <v>70</v>
      </c>
      <c r="G1559" s="3" t="str">
        <f ca="1">VLOOKUP(F1559,Occupation!$A$1:$B$915,2,0)</f>
        <v>Licensed Club Manager</v>
      </c>
      <c r="H1559" s="3">
        <f t="shared" ca="1" si="272"/>
        <v>6</v>
      </c>
      <c r="I1559" s="3">
        <f t="shared" ca="1" si="273"/>
        <v>60420.59</v>
      </c>
      <c r="J1559" s="3">
        <f t="shared" ca="1" si="274"/>
        <v>8.7434825547561157E-2</v>
      </c>
      <c r="K1559" s="3">
        <f t="shared" ca="1" si="275"/>
        <v>6</v>
      </c>
      <c r="L1559" s="3" t="str">
        <f ca="1">VLOOKUP(K1559,Freq_Investment!$A$1:$B$8,2,0)</f>
        <v>Half-yearly</v>
      </c>
      <c r="M1559" s="3" t="str">
        <f t="shared" ca="1" si="276"/>
        <v>Auto</v>
      </c>
      <c r="N1559" s="3">
        <f t="shared" ca="1" si="266"/>
        <v>4</v>
      </c>
      <c r="O1559" s="3">
        <f t="shared" ca="1" si="266"/>
        <v>3</v>
      </c>
      <c r="P1559" s="3">
        <f t="shared" ca="1" si="266"/>
        <v>1</v>
      </c>
    </row>
    <row r="1560" spans="1:16" x14ac:dyDescent="0.25">
      <c r="A1560" s="3">
        <f t="shared" ca="1" si="267"/>
        <v>474840279</v>
      </c>
      <c r="B1560" s="3">
        <f t="shared" ca="1" si="268"/>
        <v>3988</v>
      </c>
      <c r="C1560" s="1">
        <f t="shared" ca="1" si="269"/>
        <v>40074</v>
      </c>
      <c r="D1560" s="7">
        <f t="shared" ca="1" si="270"/>
        <v>1</v>
      </c>
      <c r="E1560" s="3" t="str">
        <f ca="1">VLOOKUP(D1560,State!$A$1:$B$9,2,0)</f>
        <v>NSW</v>
      </c>
      <c r="F1560" s="3">
        <f t="shared" ca="1" si="271"/>
        <v>515</v>
      </c>
      <c r="G1560" s="3" t="str">
        <f ca="1">VLOOKUP(F1560,Occupation!$A$1:$B$915,2,0)</f>
        <v>Solid Plasterer</v>
      </c>
      <c r="H1560" s="3">
        <f t="shared" ca="1" si="272"/>
        <v>3</v>
      </c>
      <c r="I1560" s="3">
        <f t="shared" ca="1" si="273"/>
        <v>42032.39</v>
      </c>
      <c r="J1560" s="3">
        <f t="shared" ca="1" si="274"/>
        <v>0.44417694149424986</v>
      </c>
      <c r="K1560" s="3">
        <f t="shared" ca="1" si="275"/>
        <v>5</v>
      </c>
      <c r="L1560" s="3" t="str">
        <f ca="1">VLOOKUP(K1560,Freq_Investment!$A$1:$B$8,2,0)</f>
        <v>Quarterly</v>
      </c>
      <c r="M1560" s="3" t="str">
        <f t="shared" ca="1" si="276"/>
        <v>Manual</v>
      </c>
      <c r="N1560" s="3">
        <f t="shared" ca="1" si="266"/>
        <v>2</v>
      </c>
      <c r="O1560" s="3">
        <f t="shared" ca="1" si="266"/>
        <v>3</v>
      </c>
      <c r="P1560" s="3">
        <f t="shared" ca="1" si="266"/>
        <v>5</v>
      </c>
    </row>
    <row r="1561" spans="1:16" x14ac:dyDescent="0.25">
      <c r="A1561" s="3">
        <f t="shared" ca="1" si="267"/>
        <v>938051874</v>
      </c>
      <c r="B1561" s="3">
        <f t="shared" ca="1" si="268"/>
        <v>2840</v>
      </c>
      <c r="C1561" s="1">
        <f t="shared" ca="1" si="269"/>
        <v>32633</v>
      </c>
      <c r="D1561" s="7">
        <f t="shared" ca="1" si="270"/>
        <v>1</v>
      </c>
      <c r="E1561" s="3" t="str">
        <f ca="1">VLOOKUP(D1561,State!$A$1:$B$9,2,0)</f>
        <v>NSW</v>
      </c>
      <c r="F1561" s="3">
        <f t="shared" ca="1" si="271"/>
        <v>813</v>
      </c>
      <c r="G1561" s="3" t="str">
        <f ca="1">VLOOKUP(F1561,Occupation!$A$1:$B$915,2,0)</f>
        <v>Reinforced Plastic and Composite Production Worker</v>
      </c>
      <c r="H1561" s="3">
        <f t="shared" ca="1" si="272"/>
        <v>10</v>
      </c>
      <c r="I1561" s="3">
        <f t="shared" ca="1" si="273"/>
        <v>21443.35</v>
      </c>
      <c r="J1561" s="3">
        <f t="shared" ca="1" si="274"/>
        <v>0.31564955350082236</v>
      </c>
      <c r="K1561" s="3">
        <f t="shared" ca="1" si="275"/>
        <v>5</v>
      </c>
      <c r="L1561" s="3" t="str">
        <f ca="1">VLOOKUP(K1561,Freq_Investment!$A$1:$B$8,2,0)</f>
        <v>Quarterly</v>
      </c>
      <c r="M1561" s="3" t="str">
        <f t="shared" ca="1" si="276"/>
        <v>Manual</v>
      </c>
      <c r="N1561" s="3">
        <f t="shared" ca="1" si="266"/>
        <v>5</v>
      </c>
      <c r="O1561" s="3">
        <f t="shared" ca="1" si="266"/>
        <v>5</v>
      </c>
      <c r="P1561" s="3">
        <f t="shared" ca="1" si="266"/>
        <v>4</v>
      </c>
    </row>
    <row r="1562" spans="1:16" x14ac:dyDescent="0.25">
      <c r="A1562" s="3">
        <f t="shared" ca="1" si="267"/>
        <v>262645196</v>
      </c>
      <c r="B1562" s="3">
        <f t="shared" ca="1" si="268"/>
        <v>284</v>
      </c>
      <c r="C1562" s="1">
        <f t="shared" ca="1" si="269"/>
        <v>32975</v>
      </c>
      <c r="D1562" s="7">
        <f t="shared" ca="1" si="270"/>
        <v>6</v>
      </c>
      <c r="E1562" s="3" t="str">
        <f ca="1">VLOOKUP(D1562,State!$A$1:$B$9,2,0)</f>
        <v>TAS</v>
      </c>
      <c r="F1562" s="3">
        <f t="shared" ca="1" si="271"/>
        <v>85</v>
      </c>
      <c r="G1562" s="3" t="str">
        <f ca="1">VLOOKUP(F1562,Occupation!$A$1:$B$915,2,0)</f>
        <v>Conference and Event Organiser</v>
      </c>
      <c r="H1562" s="3">
        <f t="shared" ca="1" si="272"/>
        <v>2</v>
      </c>
      <c r="I1562" s="3">
        <f t="shared" ca="1" si="273"/>
        <v>66066.12</v>
      </c>
      <c r="J1562" s="3">
        <f t="shared" ca="1" si="274"/>
        <v>0.46888295247377249</v>
      </c>
      <c r="K1562" s="3">
        <f t="shared" ca="1" si="275"/>
        <v>7</v>
      </c>
      <c r="L1562" s="3" t="str">
        <f ca="1">VLOOKUP(K1562,Freq_Investment!$A$1:$B$8,2,0)</f>
        <v>Yearly</v>
      </c>
      <c r="M1562" s="3" t="str">
        <f t="shared" ca="1" si="276"/>
        <v>Auto</v>
      </c>
      <c r="N1562" s="3">
        <f t="shared" ca="1" si="266"/>
        <v>2</v>
      </c>
      <c r="O1562" s="3">
        <f t="shared" ca="1" si="266"/>
        <v>5</v>
      </c>
      <c r="P1562" s="3">
        <f t="shared" ca="1" si="266"/>
        <v>1</v>
      </c>
    </row>
    <row r="1563" spans="1:16" x14ac:dyDescent="0.25">
      <c r="A1563" s="3">
        <f t="shared" ca="1" si="267"/>
        <v>610483570</v>
      </c>
      <c r="B1563" s="3">
        <f t="shared" ca="1" si="268"/>
        <v>3006</v>
      </c>
      <c r="C1563" s="1">
        <f t="shared" ca="1" si="269"/>
        <v>41240</v>
      </c>
      <c r="D1563" s="7">
        <f t="shared" ca="1" si="270"/>
        <v>1</v>
      </c>
      <c r="E1563" s="3" t="str">
        <f ca="1">VLOOKUP(D1563,State!$A$1:$B$9,2,0)</f>
        <v>NSW</v>
      </c>
      <c r="F1563" s="3">
        <f t="shared" ca="1" si="271"/>
        <v>497</v>
      </c>
      <c r="G1563" s="3" t="str">
        <f ca="1">VLOOKUP(F1563,Occupation!$A$1:$B$915,2,0)</f>
        <v>Precision Instrument Maker and Repairer</v>
      </c>
      <c r="H1563" s="3">
        <f t="shared" ca="1" si="272"/>
        <v>1</v>
      </c>
      <c r="I1563" s="3">
        <f t="shared" ca="1" si="273"/>
        <v>81898.53</v>
      </c>
      <c r="J1563" s="3">
        <f t="shared" ca="1" si="274"/>
        <v>0.37100016246199358</v>
      </c>
      <c r="K1563" s="3">
        <f t="shared" ca="1" si="275"/>
        <v>7</v>
      </c>
      <c r="L1563" s="3" t="str">
        <f ca="1">VLOOKUP(K1563,Freq_Investment!$A$1:$B$8,2,0)</f>
        <v>Yearly</v>
      </c>
      <c r="M1563" s="3" t="str">
        <f t="shared" ca="1" si="276"/>
        <v>Manual</v>
      </c>
      <c r="N1563" s="3">
        <f t="shared" ca="1" si="266"/>
        <v>4</v>
      </c>
      <c r="O1563" s="3">
        <f t="shared" ca="1" si="266"/>
        <v>5</v>
      </c>
      <c r="P1563" s="3">
        <f t="shared" ca="1" si="266"/>
        <v>1</v>
      </c>
    </row>
    <row r="1564" spans="1:16" x14ac:dyDescent="0.25">
      <c r="A1564" s="3">
        <f t="shared" ca="1" si="267"/>
        <v>869727425</v>
      </c>
      <c r="B1564" s="3">
        <f t="shared" ca="1" si="268"/>
        <v>2887</v>
      </c>
      <c r="C1564" s="1">
        <f t="shared" ca="1" si="269"/>
        <v>42975</v>
      </c>
      <c r="D1564" s="7">
        <f t="shared" ca="1" si="270"/>
        <v>7</v>
      </c>
      <c r="E1564" s="3" t="str">
        <f ca="1">VLOOKUP(D1564,State!$A$1:$B$9,2,0)</f>
        <v>VIC</v>
      </c>
      <c r="F1564" s="3">
        <f t="shared" ca="1" si="271"/>
        <v>559</v>
      </c>
      <c r="G1564" s="3" t="str">
        <f ca="1">VLOOKUP(F1564,Occupation!$A$1:$B$915,2,0)</f>
        <v>Irrigation Technician</v>
      </c>
      <c r="H1564" s="3">
        <f t="shared" ca="1" si="272"/>
        <v>8</v>
      </c>
      <c r="I1564" s="3">
        <f t="shared" ca="1" si="273"/>
        <v>29868.14</v>
      </c>
      <c r="J1564" s="3">
        <f t="shared" ca="1" si="274"/>
        <v>0.21425176563354476</v>
      </c>
      <c r="K1564" s="3">
        <f t="shared" ca="1" si="275"/>
        <v>5</v>
      </c>
      <c r="L1564" s="3" t="str">
        <f ca="1">VLOOKUP(K1564,Freq_Investment!$A$1:$B$8,2,0)</f>
        <v>Quarterly</v>
      </c>
      <c r="M1564" s="3" t="str">
        <f t="shared" ca="1" si="276"/>
        <v>Auto</v>
      </c>
      <c r="N1564" s="3">
        <f t="shared" ca="1" si="266"/>
        <v>5</v>
      </c>
      <c r="O1564" s="3">
        <f t="shared" ca="1" si="266"/>
        <v>3</v>
      </c>
      <c r="P1564" s="3">
        <f t="shared" ca="1" si="266"/>
        <v>5</v>
      </c>
    </row>
    <row r="1565" spans="1:16" x14ac:dyDescent="0.25">
      <c r="A1565" s="3">
        <f t="shared" ca="1" si="267"/>
        <v>636559458</v>
      </c>
      <c r="B1565" s="3">
        <f t="shared" ca="1" si="268"/>
        <v>1512</v>
      </c>
      <c r="C1565" s="1">
        <f t="shared" ca="1" si="269"/>
        <v>42254</v>
      </c>
      <c r="D1565" s="7">
        <f t="shared" ca="1" si="270"/>
        <v>7</v>
      </c>
      <c r="E1565" s="3" t="str">
        <f ca="1">VLOOKUP(D1565,State!$A$1:$B$9,2,0)</f>
        <v>VIC</v>
      </c>
      <c r="F1565" s="3">
        <f t="shared" ca="1" si="271"/>
        <v>571</v>
      </c>
      <c r="G1565" s="3" t="str">
        <f ca="1">VLOOKUP(F1565,Occupation!$A$1:$B$915,2,0)</f>
        <v>Senior Piggery Stockperson</v>
      </c>
      <c r="H1565" s="3">
        <f t="shared" ca="1" si="272"/>
        <v>9</v>
      </c>
      <c r="I1565" s="3">
        <f t="shared" ca="1" si="273"/>
        <v>62804.9</v>
      </c>
      <c r="J1565" s="3">
        <f t="shared" ca="1" si="274"/>
        <v>2.1099783470422295E-2</v>
      </c>
      <c r="K1565" s="3">
        <f t="shared" ca="1" si="275"/>
        <v>6</v>
      </c>
      <c r="L1565" s="3" t="str">
        <f ca="1">VLOOKUP(K1565,Freq_Investment!$A$1:$B$8,2,0)</f>
        <v>Half-yearly</v>
      </c>
      <c r="M1565" s="3" t="str">
        <f t="shared" ca="1" si="276"/>
        <v>Auto</v>
      </c>
      <c r="N1565" s="3">
        <f t="shared" ca="1" si="266"/>
        <v>2</v>
      </c>
      <c r="O1565" s="3">
        <f t="shared" ca="1" si="266"/>
        <v>2</v>
      </c>
      <c r="P1565" s="3">
        <f t="shared" ca="1" si="266"/>
        <v>2</v>
      </c>
    </row>
    <row r="1566" spans="1:16" x14ac:dyDescent="0.25">
      <c r="A1566" s="3">
        <f t="shared" ca="1" si="267"/>
        <v>455711144</v>
      </c>
      <c r="B1566" s="3">
        <f t="shared" ca="1" si="268"/>
        <v>8398</v>
      </c>
      <c r="C1566" s="1">
        <f t="shared" ca="1" si="269"/>
        <v>36451</v>
      </c>
      <c r="D1566" s="7">
        <f t="shared" ca="1" si="270"/>
        <v>1</v>
      </c>
      <c r="E1566" s="3" t="str">
        <f ca="1">VLOOKUP(D1566,State!$A$1:$B$9,2,0)</f>
        <v>NSW</v>
      </c>
      <c r="F1566" s="3">
        <f t="shared" ca="1" si="271"/>
        <v>643</v>
      </c>
      <c r="G1566" s="3" t="str">
        <f ca="1">VLOOKUP(F1566,Occupation!$A$1:$B$915,2,0)</f>
        <v>Aboriginal and Torres Strait Islander Education Worker</v>
      </c>
      <c r="H1566" s="3">
        <f t="shared" ca="1" si="272"/>
        <v>3</v>
      </c>
      <c r="I1566" s="3">
        <f t="shared" ca="1" si="273"/>
        <v>84198.77</v>
      </c>
      <c r="J1566" s="3">
        <f t="shared" ca="1" si="274"/>
        <v>0.17684905763380349</v>
      </c>
      <c r="K1566" s="3">
        <f t="shared" ca="1" si="275"/>
        <v>6</v>
      </c>
      <c r="L1566" s="3" t="str">
        <f ca="1">VLOOKUP(K1566,Freq_Investment!$A$1:$B$8,2,0)</f>
        <v>Half-yearly</v>
      </c>
      <c r="M1566" s="3" t="str">
        <f t="shared" ca="1" si="276"/>
        <v>Auto</v>
      </c>
      <c r="N1566" s="3">
        <f t="shared" ca="1" si="266"/>
        <v>4</v>
      </c>
      <c r="O1566" s="3">
        <f t="shared" ca="1" si="266"/>
        <v>1</v>
      </c>
      <c r="P1566" s="3">
        <f t="shared" ca="1" si="266"/>
        <v>3</v>
      </c>
    </row>
    <row r="1567" spans="1:16" x14ac:dyDescent="0.25">
      <c r="A1567" s="3">
        <f t="shared" ca="1" si="267"/>
        <v>120869621</v>
      </c>
      <c r="B1567" s="3">
        <f t="shared" ca="1" si="268"/>
        <v>7001</v>
      </c>
      <c r="C1567" s="1">
        <f t="shared" ca="1" si="269"/>
        <v>29415</v>
      </c>
      <c r="D1567" s="7">
        <f t="shared" ca="1" si="270"/>
        <v>8</v>
      </c>
      <c r="E1567" s="3" t="str">
        <f ca="1">VLOOKUP(D1567,State!$A$1:$B$9,2,0)</f>
        <v>ACT</v>
      </c>
      <c r="F1567" s="3">
        <f t="shared" ca="1" si="271"/>
        <v>814</v>
      </c>
      <c r="G1567" s="3" t="str">
        <f ca="1">VLOOKUP(F1567,Occupation!$A$1:$B$915,2,0)</f>
        <v>Rubber Production Machine Operator</v>
      </c>
      <c r="H1567" s="3">
        <f t="shared" ca="1" si="272"/>
        <v>5</v>
      </c>
      <c r="I1567" s="3">
        <f t="shared" ca="1" si="273"/>
        <v>38756.61</v>
      </c>
      <c r="J1567" s="3">
        <f t="shared" ca="1" si="274"/>
        <v>7.1293347284091313E-2</v>
      </c>
      <c r="K1567" s="3">
        <f t="shared" ca="1" si="275"/>
        <v>3</v>
      </c>
      <c r="L1567" s="3" t="str">
        <f ca="1">VLOOKUP(K1567,Freq_Investment!$A$1:$B$8,2,0)</f>
        <v>Fortnightly</v>
      </c>
      <c r="M1567" s="3" t="str">
        <f t="shared" ca="1" si="276"/>
        <v>Manual</v>
      </c>
      <c r="N1567" s="3">
        <f t="shared" ca="1" si="266"/>
        <v>2</v>
      </c>
      <c r="O1567" s="3">
        <f t="shared" ca="1" si="266"/>
        <v>2</v>
      </c>
      <c r="P1567" s="3">
        <f t="shared" ca="1" si="266"/>
        <v>3</v>
      </c>
    </row>
    <row r="1568" spans="1:16" x14ac:dyDescent="0.25">
      <c r="A1568" s="3">
        <f t="shared" ca="1" si="267"/>
        <v>300323235</v>
      </c>
      <c r="B1568" s="3">
        <f t="shared" ca="1" si="268"/>
        <v>9634</v>
      </c>
      <c r="C1568" s="1">
        <f t="shared" ca="1" si="269"/>
        <v>31476</v>
      </c>
      <c r="D1568" s="7">
        <f t="shared" ca="1" si="270"/>
        <v>3</v>
      </c>
      <c r="E1568" s="3" t="str">
        <f ca="1">VLOOKUP(D1568,State!$A$1:$B$9,2,0)</f>
        <v>SA</v>
      </c>
      <c r="F1568" s="3">
        <f t="shared" ca="1" si="271"/>
        <v>127</v>
      </c>
      <c r="G1568" s="3" t="str">
        <f ca="1">VLOOKUP(F1568,Occupation!$A$1:$B$915,2,0)</f>
        <v>Radio Journalist</v>
      </c>
      <c r="H1568" s="3">
        <f t="shared" ca="1" si="272"/>
        <v>10</v>
      </c>
      <c r="I1568" s="3">
        <f t="shared" ca="1" si="273"/>
        <v>14524.94</v>
      </c>
      <c r="J1568" s="3">
        <f t="shared" ca="1" si="274"/>
        <v>0.30414087918064342</v>
      </c>
      <c r="K1568" s="3">
        <f t="shared" ca="1" si="275"/>
        <v>6</v>
      </c>
      <c r="L1568" s="3" t="str">
        <f ca="1">VLOOKUP(K1568,Freq_Investment!$A$1:$B$8,2,0)</f>
        <v>Half-yearly</v>
      </c>
      <c r="M1568" s="3" t="str">
        <f t="shared" ca="1" si="276"/>
        <v>Auto</v>
      </c>
      <c r="N1568" s="3">
        <f t="shared" ca="1" si="266"/>
        <v>4</v>
      </c>
      <c r="O1568" s="3">
        <f t="shared" ca="1" si="266"/>
        <v>3</v>
      </c>
      <c r="P1568" s="3">
        <f t="shared" ca="1" si="266"/>
        <v>4</v>
      </c>
    </row>
    <row r="1569" spans="1:16" x14ac:dyDescent="0.25">
      <c r="A1569" s="3">
        <f t="shared" ca="1" si="267"/>
        <v>201287931</v>
      </c>
      <c r="B1569" s="3">
        <f t="shared" ca="1" si="268"/>
        <v>7838</v>
      </c>
      <c r="C1569" s="1">
        <f t="shared" ca="1" si="269"/>
        <v>25581</v>
      </c>
      <c r="D1569" s="7">
        <f t="shared" ca="1" si="270"/>
        <v>4</v>
      </c>
      <c r="E1569" s="3" t="str">
        <f ca="1">VLOOKUP(D1569,State!$A$1:$B$9,2,0)</f>
        <v>WA</v>
      </c>
      <c r="F1569" s="3">
        <f t="shared" ca="1" si="271"/>
        <v>738</v>
      </c>
      <c r="G1569" s="3" t="str">
        <f ca="1">VLOOKUP(F1569,Occupation!$A$1:$B$915,2,0)</f>
        <v>Bookmaker</v>
      </c>
      <c r="H1569" s="3">
        <f t="shared" ca="1" si="272"/>
        <v>9</v>
      </c>
      <c r="I1569" s="3">
        <f t="shared" ca="1" si="273"/>
        <v>63562.3</v>
      </c>
      <c r="J1569" s="3">
        <f t="shared" ca="1" si="274"/>
        <v>0.41880388817443043</v>
      </c>
      <c r="K1569" s="3">
        <f t="shared" ca="1" si="275"/>
        <v>6</v>
      </c>
      <c r="L1569" s="3" t="str">
        <f ca="1">VLOOKUP(K1569,Freq_Investment!$A$1:$B$8,2,0)</f>
        <v>Half-yearly</v>
      </c>
      <c r="M1569" s="3" t="str">
        <f t="shared" ca="1" si="276"/>
        <v>Manual</v>
      </c>
      <c r="N1569" s="3">
        <f t="shared" ca="1" si="266"/>
        <v>5</v>
      </c>
      <c r="O1569" s="3">
        <f t="shared" ca="1" si="266"/>
        <v>4</v>
      </c>
      <c r="P1569" s="3">
        <f t="shared" ca="1" si="266"/>
        <v>3</v>
      </c>
    </row>
    <row r="1570" spans="1:16" x14ac:dyDescent="0.25">
      <c r="A1570" s="3">
        <f t="shared" ca="1" si="267"/>
        <v>378621347</v>
      </c>
      <c r="B1570" s="3">
        <f t="shared" ca="1" si="268"/>
        <v>2119</v>
      </c>
      <c r="C1570" s="1">
        <f t="shared" ca="1" si="269"/>
        <v>26832</v>
      </c>
      <c r="D1570" s="7">
        <f t="shared" ca="1" si="270"/>
        <v>1</v>
      </c>
      <c r="E1570" s="3" t="str">
        <f ca="1">VLOOKUP(D1570,State!$A$1:$B$9,2,0)</f>
        <v>NSW</v>
      </c>
      <c r="F1570" s="3">
        <f t="shared" ca="1" si="271"/>
        <v>523</v>
      </c>
      <c r="G1570" s="3" t="str">
        <f ca="1">VLOOKUP(F1570,Occupation!$A$1:$B$915,2,0)</f>
        <v>Electrician (General)</v>
      </c>
      <c r="H1570" s="3">
        <f t="shared" ca="1" si="272"/>
        <v>1</v>
      </c>
      <c r="I1570" s="3">
        <f t="shared" ca="1" si="273"/>
        <v>87565.24</v>
      </c>
      <c r="J1570" s="3">
        <f t="shared" ca="1" si="274"/>
        <v>0.46184881451755444</v>
      </c>
      <c r="K1570" s="3">
        <f t="shared" ca="1" si="275"/>
        <v>7</v>
      </c>
      <c r="L1570" s="3" t="str">
        <f ca="1">VLOOKUP(K1570,Freq_Investment!$A$1:$B$8,2,0)</f>
        <v>Yearly</v>
      </c>
      <c r="M1570" s="3" t="str">
        <f t="shared" ca="1" si="276"/>
        <v>Manual</v>
      </c>
      <c r="N1570" s="3">
        <f t="shared" ca="1" si="266"/>
        <v>5</v>
      </c>
      <c r="O1570" s="3">
        <f t="shared" ca="1" si="266"/>
        <v>5</v>
      </c>
      <c r="P1570" s="3">
        <f t="shared" ca="1" si="266"/>
        <v>4</v>
      </c>
    </row>
    <row r="1571" spans="1:16" x14ac:dyDescent="0.25">
      <c r="A1571" s="3">
        <f t="shared" ca="1" si="267"/>
        <v>143549202</v>
      </c>
      <c r="B1571" s="3">
        <f t="shared" ca="1" si="268"/>
        <v>4320</v>
      </c>
      <c r="C1571" s="1">
        <f t="shared" ca="1" si="269"/>
        <v>42373</v>
      </c>
      <c r="D1571" s="7">
        <f t="shared" ca="1" si="270"/>
        <v>3</v>
      </c>
      <c r="E1571" s="3" t="str">
        <f ca="1">VLOOKUP(D1571,State!$A$1:$B$9,2,0)</f>
        <v>SA</v>
      </c>
      <c r="F1571" s="3">
        <f t="shared" ca="1" si="271"/>
        <v>224</v>
      </c>
      <c r="G1571" s="3" t="str">
        <f ca="1">VLOOKUP(F1571,Occupation!$A$1:$B$915,2,0)</f>
        <v>Agricultural Engineer</v>
      </c>
      <c r="H1571" s="3">
        <f t="shared" ca="1" si="272"/>
        <v>1</v>
      </c>
      <c r="I1571" s="3">
        <f t="shared" ca="1" si="273"/>
        <v>21796.16</v>
      </c>
      <c r="J1571" s="3">
        <f t="shared" ca="1" si="274"/>
        <v>0.20192630093768249</v>
      </c>
      <c r="K1571" s="3">
        <f t="shared" ca="1" si="275"/>
        <v>3</v>
      </c>
      <c r="L1571" s="3" t="str">
        <f ca="1">VLOOKUP(K1571,Freq_Investment!$A$1:$B$8,2,0)</f>
        <v>Fortnightly</v>
      </c>
      <c r="M1571" s="3" t="str">
        <f t="shared" ca="1" si="276"/>
        <v>Auto</v>
      </c>
      <c r="N1571" s="3">
        <f t="shared" ca="1" si="266"/>
        <v>2</v>
      </c>
      <c r="O1571" s="3">
        <f t="shared" ca="1" si="266"/>
        <v>4</v>
      </c>
      <c r="P1571" s="3">
        <f t="shared" ca="1" si="266"/>
        <v>5</v>
      </c>
    </row>
    <row r="1572" spans="1:16" x14ac:dyDescent="0.25">
      <c r="A1572" s="3">
        <f t="shared" ca="1" si="267"/>
        <v>363299677</v>
      </c>
      <c r="B1572" s="3">
        <f t="shared" ca="1" si="268"/>
        <v>539</v>
      </c>
      <c r="C1572" s="1">
        <f t="shared" ca="1" si="269"/>
        <v>31152</v>
      </c>
      <c r="D1572" s="7">
        <f t="shared" ca="1" si="270"/>
        <v>4</v>
      </c>
      <c r="E1572" s="3" t="str">
        <f ca="1">VLOOKUP(D1572,State!$A$1:$B$9,2,0)</f>
        <v>WA</v>
      </c>
      <c r="F1572" s="3">
        <f t="shared" ca="1" si="271"/>
        <v>268</v>
      </c>
      <c r="G1572" s="3" t="str">
        <f ca="1">VLOOKUP(F1572,Occupation!$A$1:$B$915,2,0)</f>
        <v>Special Needs Teacher</v>
      </c>
      <c r="H1572" s="3">
        <f t="shared" ca="1" si="272"/>
        <v>2</v>
      </c>
      <c r="I1572" s="3">
        <f t="shared" ca="1" si="273"/>
        <v>53040.01</v>
      </c>
      <c r="J1572" s="3">
        <f t="shared" ca="1" si="274"/>
        <v>9.6889247467554673E-2</v>
      </c>
      <c r="K1572" s="3">
        <f t="shared" ca="1" si="275"/>
        <v>1</v>
      </c>
      <c r="L1572" s="3" t="str">
        <f ca="1">VLOOKUP(K1572,Freq_Investment!$A$1:$B$8,2,0)</f>
        <v>Daily</v>
      </c>
      <c r="M1572" s="3" t="str">
        <f t="shared" ca="1" si="276"/>
        <v>Manual</v>
      </c>
      <c r="N1572" s="3">
        <f t="shared" ca="1" si="266"/>
        <v>1</v>
      </c>
      <c r="O1572" s="3">
        <f t="shared" ca="1" si="266"/>
        <v>2</v>
      </c>
      <c r="P1572" s="3">
        <f t="shared" ca="1" si="266"/>
        <v>2</v>
      </c>
    </row>
    <row r="1573" spans="1:16" x14ac:dyDescent="0.25">
      <c r="A1573" s="3">
        <f t="shared" ca="1" si="267"/>
        <v>48447682</v>
      </c>
      <c r="B1573" s="3">
        <f t="shared" ca="1" si="268"/>
        <v>238</v>
      </c>
      <c r="C1573" s="1">
        <f t="shared" ca="1" si="269"/>
        <v>44475</v>
      </c>
      <c r="D1573" s="7">
        <f t="shared" ca="1" si="270"/>
        <v>6</v>
      </c>
      <c r="E1573" s="3" t="str">
        <f ca="1">VLOOKUP(D1573,State!$A$1:$B$9,2,0)</f>
        <v>TAS</v>
      </c>
      <c r="F1573" s="3">
        <f t="shared" ca="1" si="271"/>
        <v>494</v>
      </c>
      <c r="G1573" s="3" t="str">
        <f ca="1">VLOOKUP(F1573,Occupation!$A$1:$B$915,2,0)</f>
        <v>Engraver</v>
      </c>
      <c r="H1573" s="3">
        <f t="shared" ca="1" si="272"/>
        <v>5</v>
      </c>
      <c r="I1573" s="3">
        <f t="shared" ca="1" si="273"/>
        <v>69034.509999999995</v>
      </c>
      <c r="J1573" s="3">
        <f t="shared" ca="1" si="274"/>
        <v>0.45639631069227049</v>
      </c>
      <c r="K1573" s="3">
        <f t="shared" ca="1" si="275"/>
        <v>1</v>
      </c>
      <c r="L1573" s="3" t="str">
        <f ca="1">VLOOKUP(K1573,Freq_Investment!$A$1:$B$8,2,0)</f>
        <v>Daily</v>
      </c>
      <c r="M1573" s="3" t="str">
        <f t="shared" ca="1" si="276"/>
        <v>Auto</v>
      </c>
      <c r="N1573" s="3">
        <f t="shared" ca="1" si="266"/>
        <v>1</v>
      </c>
      <c r="O1573" s="3">
        <f t="shared" ca="1" si="266"/>
        <v>4</v>
      </c>
      <c r="P1573" s="3">
        <f t="shared" ca="1" si="266"/>
        <v>3</v>
      </c>
    </row>
    <row r="1574" spans="1:16" x14ac:dyDescent="0.25">
      <c r="A1574" s="3">
        <f t="shared" ca="1" si="267"/>
        <v>721808401</v>
      </c>
      <c r="B1574" s="3">
        <f t="shared" ca="1" si="268"/>
        <v>6649</v>
      </c>
      <c r="C1574" s="1">
        <f t="shared" ca="1" si="269"/>
        <v>26219</v>
      </c>
      <c r="D1574" s="7">
        <f t="shared" ca="1" si="270"/>
        <v>3</v>
      </c>
      <c r="E1574" s="3" t="str">
        <f ca="1">VLOOKUP(D1574,State!$A$1:$B$9,2,0)</f>
        <v>SA</v>
      </c>
      <c r="F1574" s="3">
        <f t="shared" ca="1" si="271"/>
        <v>10</v>
      </c>
      <c r="G1574" s="3" t="str">
        <f ca="1">VLOOKUP(F1574,Occupation!$A$1:$B$915,2,0)</f>
        <v>Pig Farmer</v>
      </c>
      <c r="H1574" s="3">
        <f t="shared" ca="1" si="272"/>
        <v>6</v>
      </c>
      <c r="I1574" s="3">
        <f t="shared" ca="1" si="273"/>
        <v>68116.19</v>
      </c>
      <c r="J1574" s="3">
        <f t="shared" ca="1" si="274"/>
        <v>0.38953416642971533</v>
      </c>
      <c r="K1574" s="3">
        <f t="shared" ca="1" si="275"/>
        <v>7</v>
      </c>
      <c r="L1574" s="3" t="str">
        <f ca="1">VLOOKUP(K1574,Freq_Investment!$A$1:$B$8,2,0)</f>
        <v>Yearly</v>
      </c>
      <c r="M1574" s="3" t="str">
        <f t="shared" ca="1" si="276"/>
        <v>Auto</v>
      </c>
      <c r="N1574" s="3">
        <f t="shared" ca="1" si="266"/>
        <v>5</v>
      </c>
      <c r="O1574" s="3">
        <f t="shared" ca="1" si="266"/>
        <v>4</v>
      </c>
      <c r="P1574" s="3">
        <f t="shared" ca="1" si="266"/>
        <v>4</v>
      </c>
    </row>
    <row r="1575" spans="1:16" x14ac:dyDescent="0.25">
      <c r="A1575" s="3">
        <f t="shared" ca="1" si="267"/>
        <v>158762149</v>
      </c>
      <c r="B1575" s="3">
        <f t="shared" ca="1" si="268"/>
        <v>2236</v>
      </c>
      <c r="C1575" s="1">
        <f t="shared" ca="1" si="269"/>
        <v>32442</v>
      </c>
      <c r="D1575" s="7">
        <f t="shared" ca="1" si="270"/>
        <v>3</v>
      </c>
      <c r="E1575" s="3" t="str">
        <f ca="1">VLOOKUP(D1575,State!$A$1:$B$9,2,0)</f>
        <v>SA</v>
      </c>
      <c r="F1575" s="3">
        <f t="shared" ca="1" si="271"/>
        <v>94</v>
      </c>
      <c r="G1575" s="3" t="str">
        <f ca="1">VLOOKUP(F1575,Occupation!$A$1:$B$915,2,0)</f>
        <v>Hospitality, Retail and Service Managers nec</v>
      </c>
      <c r="H1575" s="3">
        <f t="shared" ca="1" si="272"/>
        <v>1</v>
      </c>
      <c r="I1575" s="3">
        <f t="shared" ca="1" si="273"/>
        <v>66437.61</v>
      </c>
      <c r="J1575" s="3">
        <f t="shared" ca="1" si="274"/>
        <v>0.37434061600265889</v>
      </c>
      <c r="K1575" s="3">
        <f t="shared" ca="1" si="275"/>
        <v>6</v>
      </c>
      <c r="L1575" s="3" t="str">
        <f ca="1">VLOOKUP(K1575,Freq_Investment!$A$1:$B$8,2,0)</f>
        <v>Half-yearly</v>
      </c>
      <c r="M1575" s="3" t="str">
        <f t="shared" ca="1" si="276"/>
        <v>Auto</v>
      </c>
      <c r="N1575" s="3">
        <f t="shared" ca="1" si="266"/>
        <v>2</v>
      </c>
      <c r="O1575" s="3">
        <f t="shared" ca="1" si="266"/>
        <v>5</v>
      </c>
      <c r="P1575" s="3">
        <f t="shared" ca="1" si="266"/>
        <v>5</v>
      </c>
    </row>
    <row r="1576" spans="1:16" x14ac:dyDescent="0.25">
      <c r="A1576" s="3">
        <f t="shared" ca="1" si="267"/>
        <v>210960452</v>
      </c>
      <c r="B1576" s="3">
        <f t="shared" ca="1" si="268"/>
        <v>3476</v>
      </c>
      <c r="C1576" s="1">
        <f t="shared" ca="1" si="269"/>
        <v>38776</v>
      </c>
      <c r="D1576" s="7">
        <f t="shared" ca="1" si="270"/>
        <v>7</v>
      </c>
      <c r="E1576" s="3" t="str">
        <f ca="1">VLOOKUP(D1576,State!$A$1:$B$9,2,0)</f>
        <v>VIC</v>
      </c>
      <c r="F1576" s="3">
        <f t="shared" ca="1" si="271"/>
        <v>203</v>
      </c>
      <c r="G1576" s="3" t="str">
        <f ca="1">VLOOKUP(F1576,Occupation!$A$1:$B$915,2,0)</f>
        <v>Graphic Designer</v>
      </c>
      <c r="H1576" s="3">
        <f t="shared" ca="1" si="272"/>
        <v>7</v>
      </c>
      <c r="I1576" s="3">
        <f t="shared" ca="1" si="273"/>
        <v>9105.8799999999992</v>
      </c>
      <c r="J1576" s="3">
        <f t="shared" ca="1" si="274"/>
        <v>9.4140966582149932E-2</v>
      </c>
      <c r="K1576" s="3">
        <f t="shared" ca="1" si="275"/>
        <v>7</v>
      </c>
      <c r="L1576" s="3" t="str">
        <f ca="1">VLOOKUP(K1576,Freq_Investment!$A$1:$B$8,2,0)</f>
        <v>Yearly</v>
      </c>
      <c r="M1576" s="3" t="str">
        <f t="shared" ca="1" si="276"/>
        <v>Auto</v>
      </c>
      <c r="N1576" s="3">
        <f t="shared" ca="1" si="266"/>
        <v>1</v>
      </c>
      <c r="O1576" s="3">
        <f t="shared" ca="1" si="266"/>
        <v>2</v>
      </c>
      <c r="P1576" s="3">
        <f t="shared" ca="1" si="266"/>
        <v>4</v>
      </c>
    </row>
    <row r="1577" spans="1:16" x14ac:dyDescent="0.25">
      <c r="A1577" s="3">
        <f t="shared" ca="1" si="267"/>
        <v>372039631</v>
      </c>
      <c r="B1577" s="3">
        <f t="shared" ca="1" si="268"/>
        <v>2785</v>
      </c>
      <c r="C1577" s="1">
        <f t="shared" ca="1" si="269"/>
        <v>27292</v>
      </c>
      <c r="D1577" s="7">
        <f t="shared" ca="1" si="270"/>
        <v>3</v>
      </c>
      <c r="E1577" s="3" t="str">
        <f ca="1">VLOOKUP(D1577,State!$A$1:$B$9,2,0)</f>
        <v>SA</v>
      </c>
      <c r="F1577" s="3">
        <f t="shared" ca="1" si="271"/>
        <v>44</v>
      </c>
      <c r="G1577" s="3" t="str">
        <f ca="1">VLOOKUP(F1577,Occupation!$A$1:$B$915,2,0)</f>
        <v>Production Manager (Manufacturing)</v>
      </c>
      <c r="H1577" s="3">
        <f t="shared" ca="1" si="272"/>
        <v>4</v>
      </c>
      <c r="I1577" s="3">
        <f t="shared" ca="1" si="273"/>
        <v>21724.5</v>
      </c>
      <c r="J1577" s="3">
        <f t="shared" ca="1" si="274"/>
        <v>0.4767905087466317</v>
      </c>
      <c r="K1577" s="3">
        <f t="shared" ca="1" si="275"/>
        <v>4</v>
      </c>
      <c r="L1577" s="3" t="str">
        <f ca="1">VLOOKUP(K1577,Freq_Investment!$A$1:$B$8,2,0)</f>
        <v>Monthly</v>
      </c>
      <c r="M1577" s="3" t="str">
        <f t="shared" ca="1" si="276"/>
        <v>Manual</v>
      </c>
      <c r="N1577" s="3">
        <f t="shared" ca="1" si="266"/>
        <v>5</v>
      </c>
      <c r="O1577" s="3">
        <f t="shared" ca="1" si="266"/>
        <v>4</v>
      </c>
      <c r="P1577" s="3">
        <f t="shared" ca="1" si="266"/>
        <v>1</v>
      </c>
    </row>
    <row r="1578" spans="1:16" x14ac:dyDescent="0.25">
      <c r="A1578" s="3">
        <f t="shared" ca="1" si="267"/>
        <v>429540510</v>
      </c>
      <c r="B1578" s="3">
        <f t="shared" ca="1" si="268"/>
        <v>6283</v>
      </c>
      <c r="C1578" s="1">
        <f t="shared" ca="1" si="269"/>
        <v>35426</v>
      </c>
      <c r="D1578" s="7">
        <f t="shared" ca="1" si="270"/>
        <v>6</v>
      </c>
      <c r="E1578" s="3" t="str">
        <f ca="1">VLOOKUP(D1578,State!$A$1:$B$9,2,0)</f>
        <v>TAS</v>
      </c>
      <c r="F1578" s="3">
        <f t="shared" ca="1" si="271"/>
        <v>272</v>
      </c>
      <c r="G1578" s="3" t="str">
        <f ca="1">VLOOKUP(F1578,Occupation!$A$1:$B$915,2,0)</f>
        <v>University Lecturer</v>
      </c>
      <c r="H1578" s="3">
        <f t="shared" ca="1" si="272"/>
        <v>3</v>
      </c>
      <c r="I1578" s="3">
        <f t="shared" ca="1" si="273"/>
        <v>42489.21</v>
      </c>
      <c r="J1578" s="3">
        <f t="shared" ca="1" si="274"/>
        <v>4.7062499407961533E-2</v>
      </c>
      <c r="K1578" s="3">
        <f t="shared" ca="1" si="275"/>
        <v>1</v>
      </c>
      <c r="L1578" s="3" t="str">
        <f ca="1">VLOOKUP(K1578,Freq_Investment!$A$1:$B$8,2,0)</f>
        <v>Daily</v>
      </c>
      <c r="M1578" s="3" t="str">
        <f t="shared" ca="1" si="276"/>
        <v>Manual</v>
      </c>
      <c r="N1578" s="3">
        <f t="shared" ca="1" si="266"/>
        <v>3</v>
      </c>
      <c r="O1578" s="3">
        <f t="shared" ca="1" si="266"/>
        <v>3</v>
      </c>
      <c r="P1578" s="3">
        <f t="shared" ca="1" si="266"/>
        <v>3</v>
      </c>
    </row>
    <row r="1579" spans="1:16" x14ac:dyDescent="0.25">
      <c r="A1579" s="3">
        <f t="shared" ca="1" si="267"/>
        <v>565532432</v>
      </c>
      <c r="B1579" s="3">
        <f t="shared" ca="1" si="268"/>
        <v>4027</v>
      </c>
      <c r="C1579" s="1">
        <f t="shared" ca="1" si="269"/>
        <v>38530</v>
      </c>
      <c r="D1579" s="7">
        <f t="shared" ca="1" si="270"/>
        <v>4</v>
      </c>
      <c r="E1579" s="3" t="str">
        <f ca="1">VLOOKUP(D1579,State!$A$1:$B$9,2,0)</f>
        <v>WA</v>
      </c>
      <c r="F1579" s="3">
        <f t="shared" ca="1" si="271"/>
        <v>725</v>
      </c>
      <c r="G1579" s="3" t="str">
        <f ca="1">VLOOKUP(F1579,Occupation!$A$1:$B$915,2,0)</f>
        <v>Call or Contact Centre Team Leader</v>
      </c>
      <c r="H1579" s="3">
        <f t="shared" ca="1" si="272"/>
        <v>6</v>
      </c>
      <c r="I1579" s="3">
        <f t="shared" ca="1" si="273"/>
        <v>3608.78</v>
      </c>
      <c r="J1579" s="3">
        <f t="shared" ca="1" si="274"/>
        <v>6.2313779293543703E-2</v>
      </c>
      <c r="K1579" s="3">
        <f t="shared" ca="1" si="275"/>
        <v>1</v>
      </c>
      <c r="L1579" s="3" t="str">
        <f ca="1">VLOOKUP(K1579,Freq_Investment!$A$1:$B$8,2,0)</f>
        <v>Daily</v>
      </c>
      <c r="M1579" s="3" t="str">
        <f t="shared" ca="1" si="276"/>
        <v>Manual</v>
      </c>
      <c r="N1579" s="3">
        <f t="shared" ca="1" si="266"/>
        <v>1</v>
      </c>
      <c r="O1579" s="3">
        <f t="shared" ca="1" si="266"/>
        <v>5</v>
      </c>
      <c r="P1579" s="3">
        <f t="shared" ca="1" si="266"/>
        <v>3</v>
      </c>
    </row>
    <row r="1580" spans="1:16" x14ac:dyDescent="0.25">
      <c r="A1580" s="3">
        <f t="shared" ca="1" si="267"/>
        <v>81693140</v>
      </c>
      <c r="B1580" s="3">
        <f t="shared" ca="1" si="268"/>
        <v>53</v>
      </c>
      <c r="C1580" s="1">
        <f t="shared" ca="1" si="269"/>
        <v>27007</v>
      </c>
      <c r="D1580" s="7">
        <f t="shared" ca="1" si="270"/>
        <v>6</v>
      </c>
      <c r="E1580" s="3" t="str">
        <f ca="1">VLOOKUP(D1580,State!$A$1:$B$9,2,0)</f>
        <v>TAS</v>
      </c>
      <c r="F1580" s="3">
        <f t="shared" ca="1" si="271"/>
        <v>681</v>
      </c>
      <c r="G1580" s="3" t="str">
        <f ca="1">VLOOKUP(F1580,Occupation!$A$1:$B$915,2,0)</f>
        <v>Flight Attendant</v>
      </c>
      <c r="H1580" s="3">
        <f t="shared" ca="1" si="272"/>
        <v>8</v>
      </c>
      <c r="I1580" s="3">
        <f t="shared" ca="1" si="273"/>
        <v>71134.23</v>
      </c>
      <c r="J1580" s="3">
        <f t="shared" ca="1" si="274"/>
        <v>0.33294316535961682</v>
      </c>
      <c r="K1580" s="3">
        <f t="shared" ca="1" si="275"/>
        <v>4</v>
      </c>
      <c r="L1580" s="3" t="str">
        <f ca="1">VLOOKUP(K1580,Freq_Investment!$A$1:$B$8,2,0)</f>
        <v>Monthly</v>
      </c>
      <c r="M1580" s="3" t="str">
        <f t="shared" ca="1" si="276"/>
        <v>Manual</v>
      </c>
      <c r="N1580" s="3">
        <f t="shared" ca="1" si="266"/>
        <v>4</v>
      </c>
      <c r="O1580" s="3">
        <f t="shared" ca="1" si="266"/>
        <v>1</v>
      </c>
      <c r="P1580" s="3">
        <f t="shared" ca="1" si="266"/>
        <v>5</v>
      </c>
    </row>
    <row r="1581" spans="1:16" x14ac:dyDescent="0.25">
      <c r="A1581" s="3">
        <f t="shared" ca="1" si="267"/>
        <v>695451224</v>
      </c>
      <c r="B1581" s="3">
        <f t="shared" ca="1" si="268"/>
        <v>8181</v>
      </c>
      <c r="C1581" s="1">
        <f t="shared" ca="1" si="269"/>
        <v>33129</v>
      </c>
      <c r="D1581" s="7">
        <f t="shared" ca="1" si="270"/>
        <v>8</v>
      </c>
      <c r="E1581" s="3" t="str">
        <f ca="1">VLOOKUP(D1581,State!$A$1:$B$9,2,0)</f>
        <v>ACT</v>
      </c>
      <c r="F1581" s="3">
        <f t="shared" ca="1" si="271"/>
        <v>509</v>
      </c>
      <c r="G1581" s="3" t="str">
        <f ca="1">VLOOKUP(F1581,Occupation!$A$1:$B$915,2,0)</f>
        <v>Carpenter</v>
      </c>
      <c r="H1581" s="3">
        <f t="shared" ca="1" si="272"/>
        <v>3</v>
      </c>
      <c r="I1581" s="3">
        <f t="shared" ca="1" si="273"/>
        <v>49628.6</v>
      </c>
      <c r="J1581" s="3">
        <f t="shared" ca="1" si="274"/>
        <v>4.9135474150570679E-2</v>
      </c>
      <c r="K1581" s="3">
        <f t="shared" ca="1" si="275"/>
        <v>2</v>
      </c>
      <c r="L1581" s="3" t="str">
        <f ca="1">VLOOKUP(K1581,Freq_Investment!$A$1:$B$8,2,0)</f>
        <v>Weekly</v>
      </c>
      <c r="M1581" s="3" t="str">
        <f t="shared" ca="1" si="276"/>
        <v>Manual</v>
      </c>
      <c r="N1581" s="3">
        <f t="shared" ca="1" si="266"/>
        <v>2</v>
      </c>
      <c r="O1581" s="3">
        <f t="shared" ca="1" si="266"/>
        <v>3</v>
      </c>
      <c r="P1581" s="3">
        <f t="shared" ca="1" si="266"/>
        <v>4</v>
      </c>
    </row>
    <row r="1582" spans="1:16" x14ac:dyDescent="0.25">
      <c r="A1582" s="3">
        <f t="shared" ca="1" si="267"/>
        <v>368457400</v>
      </c>
      <c r="B1582" s="3">
        <f t="shared" ca="1" si="268"/>
        <v>744</v>
      </c>
      <c r="C1582" s="1">
        <f t="shared" ca="1" si="269"/>
        <v>31165</v>
      </c>
      <c r="D1582" s="7">
        <f t="shared" ca="1" si="270"/>
        <v>6</v>
      </c>
      <c r="E1582" s="3" t="str">
        <f ca="1">VLOOKUP(D1582,State!$A$1:$B$9,2,0)</f>
        <v>TAS</v>
      </c>
      <c r="F1582" s="3">
        <f t="shared" ca="1" si="271"/>
        <v>752</v>
      </c>
      <c r="G1582" s="3" t="str">
        <f ca="1">VLOOKUP(F1582,Occupation!$A$1:$B$915,2,0)</f>
        <v>Court Bailiff or Sheriff (Aus) / Court Collections Officer (NZ)</v>
      </c>
      <c r="H1582" s="3">
        <f t="shared" ca="1" si="272"/>
        <v>9</v>
      </c>
      <c r="I1582" s="3">
        <f t="shared" ca="1" si="273"/>
        <v>65918.78</v>
      </c>
      <c r="J1582" s="3">
        <f t="shared" ca="1" si="274"/>
        <v>0.28761626184969508</v>
      </c>
      <c r="K1582" s="3">
        <f t="shared" ca="1" si="275"/>
        <v>5</v>
      </c>
      <c r="L1582" s="3" t="str">
        <f ca="1">VLOOKUP(K1582,Freq_Investment!$A$1:$B$8,2,0)</f>
        <v>Quarterly</v>
      </c>
      <c r="M1582" s="3" t="str">
        <f t="shared" ca="1" si="276"/>
        <v>Auto</v>
      </c>
      <c r="N1582" s="3">
        <f t="shared" ref="N1582:P1645" ca="1" si="277">RANDBETWEEN(1,5)</f>
        <v>5</v>
      </c>
      <c r="O1582" s="3">
        <f t="shared" ca="1" si="277"/>
        <v>3</v>
      </c>
      <c r="P1582" s="3">
        <f t="shared" ca="1" si="277"/>
        <v>3</v>
      </c>
    </row>
    <row r="1583" spans="1:16" x14ac:dyDescent="0.25">
      <c r="A1583" s="3">
        <f t="shared" ca="1" si="267"/>
        <v>799039388</v>
      </c>
      <c r="B1583" s="3">
        <f t="shared" ca="1" si="268"/>
        <v>8758</v>
      </c>
      <c r="C1583" s="1">
        <f t="shared" ca="1" si="269"/>
        <v>36923</v>
      </c>
      <c r="D1583" s="7">
        <f t="shared" ca="1" si="270"/>
        <v>1</v>
      </c>
      <c r="E1583" s="3" t="str">
        <f ca="1">VLOOKUP(D1583,State!$A$1:$B$9,2,0)</f>
        <v>NSW</v>
      </c>
      <c r="F1583" s="3">
        <f t="shared" ca="1" si="271"/>
        <v>784</v>
      </c>
      <c r="G1583" s="3" t="str">
        <f ca="1">VLOOKUP(F1583,Occupation!$A$1:$B$915,2,0)</f>
        <v>Sales Representative (Personal and Household Goods)</v>
      </c>
      <c r="H1583" s="3">
        <f t="shared" ca="1" si="272"/>
        <v>8</v>
      </c>
      <c r="I1583" s="3">
        <f t="shared" ca="1" si="273"/>
        <v>25688.39</v>
      </c>
      <c r="J1583" s="3">
        <f t="shared" ca="1" si="274"/>
        <v>5.8736118486035549E-2</v>
      </c>
      <c r="K1583" s="3">
        <f t="shared" ca="1" si="275"/>
        <v>7</v>
      </c>
      <c r="L1583" s="3" t="str">
        <f ca="1">VLOOKUP(K1583,Freq_Investment!$A$1:$B$8,2,0)</f>
        <v>Yearly</v>
      </c>
      <c r="M1583" s="3" t="str">
        <f t="shared" ca="1" si="276"/>
        <v>Auto</v>
      </c>
      <c r="N1583" s="3">
        <f t="shared" ca="1" si="277"/>
        <v>2</v>
      </c>
      <c r="O1583" s="3">
        <f t="shared" ca="1" si="277"/>
        <v>2</v>
      </c>
      <c r="P1583" s="3">
        <f t="shared" ca="1" si="277"/>
        <v>4</v>
      </c>
    </row>
    <row r="1584" spans="1:16" x14ac:dyDescent="0.25">
      <c r="A1584" s="3">
        <f t="shared" ca="1" si="267"/>
        <v>231118310</v>
      </c>
      <c r="B1584" s="3">
        <f t="shared" ca="1" si="268"/>
        <v>1467</v>
      </c>
      <c r="C1584" s="1">
        <f t="shared" ca="1" si="269"/>
        <v>32800</v>
      </c>
      <c r="D1584" s="7">
        <f t="shared" ca="1" si="270"/>
        <v>3</v>
      </c>
      <c r="E1584" s="3" t="str">
        <f ca="1">VLOOKUP(D1584,State!$A$1:$B$9,2,0)</f>
        <v>SA</v>
      </c>
      <c r="F1584" s="3">
        <f t="shared" ca="1" si="271"/>
        <v>366</v>
      </c>
      <c r="G1584" s="3" t="str">
        <f ca="1">VLOOKUP(F1584,Occupation!$A$1:$B$915,2,0)</f>
        <v>Systems Analyst</v>
      </c>
      <c r="H1584" s="3">
        <f t="shared" ca="1" si="272"/>
        <v>3</v>
      </c>
      <c r="I1584" s="3">
        <f t="shared" ca="1" si="273"/>
        <v>71131.3</v>
      </c>
      <c r="J1584" s="3">
        <f t="shared" ca="1" si="274"/>
        <v>0.49474240904566763</v>
      </c>
      <c r="K1584" s="3">
        <f t="shared" ca="1" si="275"/>
        <v>7</v>
      </c>
      <c r="L1584" s="3" t="str">
        <f ca="1">VLOOKUP(K1584,Freq_Investment!$A$1:$B$8,2,0)</f>
        <v>Yearly</v>
      </c>
      <c r="M1584" s="3" t="str">
        <f t="shared" ca="1" si="276"/>
        <v>Auto</v>
      </c>
      <c r="N1584" s="3">
        <f t="shared" ca="1" si="277"/>
        <v>4</v>
      </c>
      <c r="O1584" s="3">
        <f t="shared" ca="1" si="277"/>
        <v>1</v>
      </c>
      <c r="P1584" s="3">
        <f t="shared" ca="1" si="277"/>
        <v>3</v>
      </c>
    </row>
    <row r="1585" spans="1:16" x14ac:dyDescent="0.25">
      <c r="A1585" s="3">
        <f t="shared" ca="1" si="267"/>
        <v>830730886</v>
      </c>
      <c r="B1585" s="3">
        <f t="shared" ca="1" si="268"/>
        <v>1838</v>
      </c>
      <c r="C1585" s="1">
        <f t="shared" ca="1" si="269"/>
        <v>42010</v>
      </c>
      <c r="D1585" s="7">
        <f t="shared" ca="1" si="270"/>
        <v>5</v>
      </c>
      <c r="E1585" s="3" t="str">
        <f ca="1">VLOOKUP(D1585,State!$A$1:$B$9,2,0)</f>
        <v>NT</v>
      </c>
      <c r="F1585" s="3">
        <f t="shared" ca="1" si="271"/>
        <v>758</v>
      </c>
      <c r="G1585" s="3" t="str">
        <f ca="1">VLOOKUP(F1585,Occupation!$A$1:$B$915,2,0)</f>
        <v>Customs Officer</v>
      </c>
      <c r="H1585" s="3">
        <f t="shared" ca="1" si="272"/>
        <v>1</v>
      </c>
      <c r="I1585" s="3">
        <f t="shared" ca="1" si="273"/>
        <v>96476.3</v>
      </c>
      <c r="J1585" s="3">
        <f t="shared" ca="1" si="274"/>
        <v>0.41621564609253608</v>
      </c>
      <c r="K1585" s="3">
        <f t="shared" ca="1" si="275"/>
        <v>3</v>
      </c>
      <c r="L1585" s="3" t="str">
        <f ca="1">VLOOKUP(K1585,Freq_Investment!$A$1:$B$8,2,0)</f>
        <v>Fortnightly</v>
      </c>
      <c r="M1585" s="3" t="str">
        <f t="shared" ca="1" si="276"/>
        <v>Manual</v>
      </c>
      <c r="N1585" s="3">
        <f t="shared" ca="1" si="277"/>
        <v>1</v>
      </c>
      <c r="O1585" s="3">
        <f t="shared" ca="1" si="277"/>
        <v>5</v>
      </c>
      <c r="P1585" s="3">
        <f t="shared" ca="1" si="277"/>
        <v>1</v>
      </c>
    </row>
    <row r="1586" spans="1:16" x14ac:dyDescent="0.25">
      <c r="A1586" s="3">
        <f t="shared" ca="1" si="267"/>
        <v>277468925</v>
      </c>
      <c r="B1586" s="3">
        <f t="shared" ca="1" si="268"/>
        <v>5982</v>
      </c>
      <c r="C1586" s="1">
        <f t="shared" ca="1" si="269"/>
        <v>34006</v>
      </c>
      <c r="D1586" s="7">
        <f t="shared" ca="1" si="270"/>
        <v>7</v>
      </c>
      <c r="E1586" s="3" t="str">
        <f ca="1">VLOOKUP(D1586,State!$A$1:$B$9,2,0)</f>
        <v>VIC</v>
      </c>
      <c r="F1586" s="3">
        <f t="shared" ca="1" si="271"/>
        <v>560</v>
      </c>
      <c r="G1586" s="3" t="str">
        <f ca="1">VLOOKUP(F1586,Occupation!$A$1:$B$915,2,0)</f>
        <v>Aquaculture Supervisor</v>
      </c>
      <c r="H1586" s="3">
        <f t="shared" ca="1" si="272"/>
        <v>4</v>
      </c>
      <c r="I1586" s="3">
        <f t="shared" ca="1" si="273"/>
        <v>91127.89</v>
      </c>
      <c r="J1586" s="3">
        <f t="shared" ca="1" si="274"/>
        <v>4.4036636502342408E-2</v>
      </c>
      <c r="K1586" s="3">
        <f t="shared" ca="1" si="275"/>
        <v>7</v>
      </c>
      <c r="L1586" s="3" t="str">
        <f ca="1">VLOOKUP(K1586,Freq_Investment!$A$1:$B$8,2,0)</f>
        <v>Yearly</v>
      </c>
      <c r="M1586" s="3" t="str">
        <f t="shared" ca="1" si="276"/>
        <v>Auto</v>
      </c>
      <c r="N1586" s="3">
        <f t="shared" ca="1" si="277"/>
        <v>5</v>
      </c>
      <c r="O1586" s="3">
        <f t="shared" ca="1" si="277"/>
        <v>1</v>
      </c>
      <c r="P1586" s="3">
        <f t="shared" ca="1" si="277"/>
        <v>5</v>
      </c>
    </row>
    <row r="1587" spans="1:16" x14ac:dyDescent="0.25">
      <c r="A1587" s="3">
        <f t="shared" ca="1" si="267"/>
        <v>82053018</v>
      </c>
      <c r="B1587" s="3">
        <f t="shared" ca="1" si="268"/>
        <v>8912</v>
      </c>
      <c r="C1587" s="1">
        <f t="shared" ca="1" si="269"/>
        <v>36455</v>
      </c>
      <c r="D1587" s="7">
        <f t="shared" ca="1" si="270"/>
        <v>5</v>
      </c>
      <c r="E1587" s="3" t="str">
        <f ca="1">VLOOKUP(D1587,State!$A$1:$B$9,2,0)</f>
        <v>NT</v>
      </c>
      <c r="F1587" s="3">
        <f t="shared" ca="1" si="271"/>
        <v>190</v>
      </c>
      <c r="G1587" s="3" t="str">
        <f ca="1">VLOOKUP(F1587,Occupation!$A$1:$B$915,2,0)</f>
        <v>Ship's Engineer</v>
      </c>
      <c r="H1587" s="3">
        <f t="shared" ca="1" si="272"/>
        <v>3</v>
      </c>
      <c r="I1587" s="3">
        <f t="shared" ca="1" si="273"/>
        <v>21108.720000000001</v>
      </c>
      <c r="J1587" s="3">
        <f t="shared" ca="1" si="274"/>
        <v>0.17890272442590249</v>
      </c>
      <c r="K1587" s="3">
        <f t="shared" ca="1" si="275"/>
        <v>2</v>
      </c>
      <c r="L1587" s="3" t="str">
        <f ca="1">VLOOKUP(K1587,Freq_Investment!$A$1:$B$8,2,0)</f>
        <v>Weekly</v>
      </c>
      <c r="M1587" s="3" t="str">
        <f t="shared" ca="1" si="276"/>
        <v>Manual</v>
      </c>
      <c r="N1587" s="3">
        <f t="shared" ca="1" si="277"/>
        <v>1</v>
      </c>
      <c r="O1587" s="3">
        <f t="shared" ca="1" si="277"/>
        <v>4</v>
      </c>
      <c r="P1587" s="3">
        <f t="shared" ca="1" si="277"/>
        <v>1</v>
      </c>
    </row>
    <row r="1588" spans="1:16" x14ac:dyDescent="0.25">
      <c r="A1588" s="3">
        <f t="shared" ca="1" si="267"/>
        <v>79658866</v>
      </c>
      <c r="B1588" s="3">
        <f t="shared" ca="1" si="268"/>
        <v>5944</v>
      </c>
      <c r="C1588" s="1">
        <f t="shared" ca="1" si="269"/>
        <v>37381</v>
      </c>
      <c r="D1588" s="7">
        <f t="shared" ca="1" si="270"/>
        <v>2</v>
      </c>
      <c r="E1588" s="3" t="str">
        <f ca="1">VLOOKUP(D1588,State!$A$1:$B$9,2,0)</f>
        <v>QLD</v>
      </c>
      <c r="F1588" s="3">
        <f t="shared" ca="1" si="271"/>
        <v>514</v>
      </c>
      <c r="G1588" s="3" t="str">
        <f ca="1">VLOOKUP(F1588,Occupation!$A$1:$B$915,2,0)</f>
        <v>Fibrous Plasterer</v>
      </c>
      <c r="H1588" s="3">
        <f t="shared" ca="1" si="272"/>
        <v>5</v>
      </c>
      <c r="I1588" s="3">
        <f t="shared" ca="1" si="273"/>
        <v>90232.93</v>
      </c>
      <c r="J1588" s="3">
        <f t="shared" ca="1" si="274"/>
        <v>2.524521189381751E-2</v>
      </c>
      <c r="K1588" s="3">
        <f t="shared" ca="1" si="275"/>
        <v>4</v>
      </c>
      <c r="L1588" s="3" t="str">
        <f ca="1">VLOOKUP(K1588,Freq_Investment!$A$1:$B$8,2,0)</f>
        <v>Monthly</v>
      </c>
      <c r="M1588" s="3" t="str">
        <f t="shared" ca="1" si="276"/>
        <v>Manual</v>
      </c>
      <c r="N1588" s="3">
        <f t="shared" ca="1" si="277"/>
        <v>2</v>
      </c>
      <c r="O1588" s="3">
        <f t="shared" ca="1" si="277"/>
        <v>1</v>
      </c>
      <c r="P1588" s="3">
        <f t="shared" ca="1" si="277"/>
        <v>2</v>
      </c>
    </row>
    <row r="1589" spans="1:16" x14ac:dyDescent="0.25">
      <c r="A1589" s="3">
        <f t="shared" ca="1" si="267"/>
        <v>746085600</v>
      </c>
      <c r="B1589" s="3">
        <f t="shared" ca="1" si="268"/>
        <v>6668</v>
      </c>
      <c r="C1589" s="1">
        <f t="shared" ca="1" si="269"/>
        <v>34832</v>
      </c>
      <c r="D1589" s="7">
        <f t="shared" ca="1" si="270"/>
        <v>3</v>
      </c>
      <c r="E1589" s="3" t="str">
        <f ca="1">VLOOKUP(D1589,State!$A$1:$B$9,2,0)</f>
        <v>SA</v>
      </c>
      <c r="F1589" s="3">
        <f t="shared" ca="1" si="271"/>
        <v>494</v>
      </c>
      <c r="G1589" s="3" t="str">
        <f ca="1">VLOOKUP(F1589,Occupation!$A$1:$B$915,2,0)</f>
        <v>Engraver</v>
      </c>
      <c r="H1589" s="3">
        <f t="shared" ca="1" si="272"/>
        <v>1</v>
      </c>
      <c r="I1589" s="3">
        <f t="shared" ca="1" si="273"/>
        <v>29353.56</v>
      </c>
      <c r="J1589" s="3">
        <f t="shared" ca="1" si="274"/>
        <v>0.26762269096174368</v>
      </c>
      <c r="K1589" s="3">
        <f t="shared" ca="1" si="275"/>
        <v>5</v>
      </c>
      <c r="L1589" s="3" t="str">
        <f ca="1">VLOOKUP(K1589,Freq_Investment!$A$1:$B$8,2,0)</f>
        <v>Quarterly</v>
      </c>
      <c r="M1589" s="3" t="str">
        <f t="shared" ca="1" si="276"/>
        <v>Manual</v>
      </c>
      <c r="N1589" s="3">
        <f t="shared" ca="1" si="277"/>
        <v>1</v>
      </c>
      <c r="O1589" s="3">
        <f t="shared" ca="1" si="277"/>
        <v>3</v>
      </c>
      <c r="P1589" s="3">
        <f t="shared" ca="1" si="277"/>
        <v>4</v>
      </c>
    </row>
    <row r="1590" spans="1:16" x14ac:dyDescent="0.25">
      <c r="A1590" s="3">
        <f t="shared" ca="1" si="267"/>
        <v>61096420</v>
      </c>
      <c r="B1590" s="3">
        <f t="shared" ca="1" si="268"/>
        <v>7695</v>
      </c>
      <c r="C1590" s="1">
        <f t="shared" ca="1" si="269"/>
        <v>30007</v>
      </c>
      <c r="D1590" s="7">
        <f t="shared" ca="1" si="270"/>
        <v>8</v>
      </c>
      <c r="E1590" s="3" t="str">
        <f ca="1">VLOOKUP(D1590,State!$A$1:$B$9,2,0)</f>
        <v>ACT</v>
      </c>
      <c r="F1590" s="3">
        <f t="shared" ca="1" si="271"/>
        <v>141</v>
      </c>
      <c r="G1590" s="3" t="str">
        <f ca="1">VLOOKUP(F1590,Occupation!$A$1:$B$915,2,0)</f>
        <v>Financial Brokers nec</v>
      </c>
      <c r="H1590" s="3">
        <f t="shared" ca="1" si="272"/>
        <v>1</v>
      </c>
      <c r="I1590" s="3">
        <f t="shared" ca="1" si="273"/>
        <v>69939.06</v>
      </c>
      <c r="J1590" s="3">
        <f t="shared" ca="1" si="274"/>
        <v>0.13483698127318133</v>
      </c>
      <c r="K1590" s="3">
        <f t="shared" ca="1" si="275"/>
        <v>5</v>
      </c>
      <c r="L1590" s="3" t="str">
        <f ca="1">VLOOKUP(K1590,Freq_Investment!$A$1:$B$8,2,0)</f>
        <v>Quarterly</v>
      </c>
      <c r="M1590" s="3" t="str">
        <f t="shared" ca="1" si="276"/>
        <v>Auto</v>
      </c>
      <c r="N1590" s="3">
        <f t="shared" ca="1" si="277"/>
        <v>4</v>
      </c>
      <c r="O1590" s="3">
        <f t="shared" ca="1" si="277"/>
        <v>1</v>
      </c>
      <c r="P1590" s="3">
        <f t="shared" ca="1" si="277"/>
        <v>2</v>
      </c>
    </row>
    <row r="1591" spans="1:16" x14ac:dyDescent="0.25">
      <c r="A1591" s="3">
        <f t="shared" ca="1" si="267"/>
        <v>894824492</v>
      </c>
      <c r="B1591" s="3">
        <f t="shared" ca="1" si="268"/>
        <v>9082</v>
      </c>
      <c r="C1591" s="1">
        <f t="shared" ca="1" si="269"/>
        <v>37486</v>
      </c>
      <c r="D1591" s="7">
        <f t="shared" ca="1" si="270"/>
        <v>3</v>
      </c>
      <c r="E1591" s="3" t="str">
        <f ca="1">VLOOKUP(D1591,State!$A$1:$B$9,2,0)</f>
        <v>SA</v>
      </c>
      <c r="F1591" s="3">
        <f t="shared" ca="1" si="271"/>
        <v>348</v>
      </c>
      <c r="G1591" s="3" t="str">
        <f ca="1">VLOOKUP(F1591,Occupation!$A$1:$B$915,2,0)</f>
        <v>Nurse Educator</v>
      </c>
      <c r="H1591" s="3">
        <f t="shared" ca="1" si="272"/>
        <v>9</v>
      </c>
      <c r="I1591" s="3">
        <f t="shared" ca="1" si="273"/>
        <v>64451.34</v>
      </c>
      <c r="J1591" s="3">
        <f t="shared" ca="1" si="274"/>
        <v>0.46867958804442245</v>
      </c>
      <c r="K1591" s="3">
        <f t="shared" ca="1" si="275"/>
        <v>7</v>
      </c>
      <c r="L1591" s="3" t="str">
        <f ca="1">VLOOKUP(K1591,Freq_Investment!$A$1:$B$8,2,0)</f>
        <v>Yearly</v>
      </c>
      <c r="M1591" s="3" t="str">
        <f t="shared" ca="1" si="276"/>
        <v>Auto</v>
      </c>
      <c r="N1591" s="3">
        <f t="shared" ca="1" si="277"/>
        <v>3</v>
      </c>
      <c r="O1591" s="3">
        <f t="shared" ca="1" si="277"/>
        <v>4</v>
      </c>
      <c r="P1591" s="3">
        <f t="shared" ca="1" si="277"/>
        <v>2</v>
      </c>
    </row>
    <row r="1592" spans="1:16" x14ac:dyDescent="0.25">
      <c r="A1592" s="3">
        <f t="shared" ca="1" si="267"/>
        <v>646666508</v>
      </c>
      <c r="B1592" s="3">
        <f t="shared" ca="1" si="268"/>
        <v>7601</v>
      </c>
      <c r="C1592" s="1">
        <f t="shared" ca="1" si="269"/>
        <v>29693</v>
      </c>
      <c r="D1592" s="7">
        <f t="shared" ca="1" si="270"/>
        <v>8</v>
      </c>
      <c r="E1592" s="3" t="str">
        <f ca="1">VLOOKUP(D1592,State!$A$1:$B$9,2,0)</f>
        <v>ACT</v>
      </c>
      <c r="F1592" s="3">
        <f t="shared" ca="1" si="271"/>
        <v>715</v>
      </c>
      <c r="G1592" s="3" t="str">
        <f ca="1">VLOOKUP(F1592,Occupation!$A$1:$B$915,2,0)</f>
        <v>Office Manager</v>
      </c>
      <c r="H1592" s="3">
        <f t="shared" ca="1" si="272"/>
        <v>1</v>
      </c>
      <c r="I1592" s="3">
        <f t="shared" ca="1" si="273"/>
        <v>21848.05</v>
      </c>
      <c r="J1592" s="3">
        <f t="shared" ca="1" si="274"/>
        <v>0.27482857109843245</v>
      </c>
      <c r="K1592" s="3">
        <f t="shared" ca="1" si="275"/>
        <v>1</v>
      </c>
      <c r="L1592" s="3" t="str">
        <f ca="1">VLOOKUP(K1592,Freq_Investment!$A$1:$B$8,2,0)</f>
        <v>Daily</v>
      </c>
      <c r="M1592" s="3" t="str">
        <f t="shared" ca="1" si="276"/>
        <v>Manual</v>
      </c>
      <c r="N1592" s="3">
        <f t="shared" ca="1" si="277"/>
        <v>3</v>
      </c>
      <c r="O1592" s="3">
        <f t="shared" ca="1" si="277"/>
        <v>5</v>
      </c>
      <c r="P1592" s="3">
        <f t="shared" ca="1" si="277"/>
        <v>4</v>
      </c>
    </row>
    <row r="1593" spans="1:16" x14ac:dyDescent="0.25">
      <c r="A1593" s="3">
        <f t="shared" ca="1" si="267"/>
        <v>56285493</v>
      </c>
      <c r="B1593" s="3">
        <f t="shared" ca="1" si="268"/>
        <v>494</v>
      </c>
      <c r="C1593" s="1">
        <f t="shared" ca="1" si="269"/>
        <v>38012</v>
      </c>
      <c r="D1593" s="7">
        <f t="shared" ca="1" si="270"/>
        <v>6</v>
      </c>
      <c r="E1593" s="3" t="str">
        <f ca="1">VLOOKUP(D1593,State!$A$1:$B$9,2,0)</f>
        <v>TAS</v>
      </c>
      <c r="F1593" s="3">
        <f t="shared" ca="1" si="271"/>
        <v>70</v>
      </c>
      <c r="G1593" s="3" t="str">
        <f ca="1">VLOOKUP(F1593,Occupation!$A$1:$B$915,2,0)</f>
        <v>Licensed Club Manager</v>
      </c>
      <c r="H1593" s="3">
        <f t="shared" ca="1" si="272"/>
        <v>5</v>
      </c>
      <c r="I1593" s="3">
        <f t="shared" ca="1" si="273"/>
        <v>63819.64</v>
      </c>
      <c r="J1593" s="3">
        <f t="shared" ca="1" si="274"/>
        <v>5.3833938854177255E-2</v>
      </c>
      <c r="K1593" s="3">
        <f t="shared" ca="1" si="275"/>
        <v>4</v>
      </c>
      <c r="L1593" s="3" t="str">
        <f ca="1">VLOOKUP(K1593,Freq_Investment!$A$1:$B$8,2,0)</f>
        <v>Monthly</v>
      </c>
      <c r="M1593" s="3" t="str">
        <f t="shared" ca="1" si="276"/>
        <v>Auto</v>
      </c>
      <c r="N1593" s="3">
        <f t="shared" ca="1" si="277"/>
        <v>5</v>
      </c>
      <c r="O1593" s="3">
        <f t="shared" ca="1" si="277"/>
        <v>2</v>
      </c>
      <c r="P1593" s="3">
        <f t="shared" ca="1" si="277"/>
        <v>1</v>
      </c>
    </row>
    <row r="1594" spans="1:16" x14ac:dyDescent="0.25">
      <c r="A1594" s="3">
        <f t="shared" ca="1" si="267"/>
        <v>259903932</v>
      </c>
      <c r="B1594" s="3">
        <f t="shared" ca="1" si="268"/>
        <v>5775</v>
      </c>
      <c r="C1594" s="1">
        <f t="shared" ca="1" si="269"/>
        <v>37275</v>
      </c>
      <c r="D1594" s="7">
        <f t="shared" ca="1" si="270"/>
        <v>8</v>
      </c>
      <c r="E1594" s="3" t="str">
        <f ca="1">VLOOKUP(D1594,State!$A$1:$B$9,2,0)</f>
        <v>ACT</v>
      </c>
      <c r="F1594" s="3">
        <f t="shared" ca="1" si="271"/>
        <v>777</v>
      </c>
      <c r="G1594" s="3" t="str">
        <f ca="1">VLOOKUP(F1594,Occupation!$A$1:$B$915,2,0)</f>
        <v>Clerical and Administrative Workers nec</v>
      </c>
      <c r="H1594" s="3">
        <f t="shared" ca="1" si="272"/>
        <v>4</v>
      </c>
      <c r="I1594" s="3">
        <f t="shared" ca="1" si="273"/>
        <v>36568.69</v>
      </c>
      <c r="J1594" s="3">
        <f t="shared" ca="1" si="274"/>
        <v>0.41176098167889585</v>
      </c>
      <c r="K1594" s="3">
        <f t="shared" ca="1" si="275"/>
        <v>6</v>
      </c>
      <c r="L1594" s="3" t="str">
        <f ca="1">VLOOKUP(K1594,Freq_Investment!$A$1:$B$8,2,0)</f>
        <v>Half-yearly</v>
      </c>
      <c r="M1594" s="3" t="str">
        <f t="shared" ca="1" si="276"/>
        <v>Auto</v>
      </c>
      <c r="N1594" s="3">
        <f t="shared" ca="1" si="277"/>
        <v>2</v>
      </c>
      <c r="O1594" s="3">
        <f t="shared" ca="1" si="277"/>
        <v>2</v>
      </c>
      <c r="P1594" s="3">
        <f t="shared" ca="1" si="277"/>
        <v>4</v>
      </c>
    </row>
    <row r="1595" spans="1:16" x14ac:dyDescent="0.25">
      <c r="A1595" s="3">
        <f t="shared" ca="1" si="267"/>
        <v>462861351</v>
      </c>
      <c r="B1595" s="3">
        <f t="shared" ca="1" si="268"/>
        <v>6518</v>
      </c>
      <c r="C1595" s="1">
        <f t="shared" ca="1" si="269"/>
        <v>29687</v>
      </c>
      <c r="D1595" s="7">
        <f t="shared" ca="1" si="270"/>
        <v>1</v>
      </c>
      <c r="E1595" s="3" t="str">
        <f ca="1">VLOOKUP(D1595,State!$A$1:$B$9,2,0)</f>
        <v>NSW</v>
      </c>
      <c r="F1595" s="3">
        <f t="shared" ca="1" si="271"/>
        <v>155</v>
      </c>
      <c r="G1595" s="3" t="str">
        <f ca="1">VLOOKUP(F1595,Occupation!$A$1:$B$915,2,0)</f>
        <v>Archivist</v>
      </c>
      <c r="H1595" s="3">
        <f t="shared" ca="1" si="272"/>
        <v>6</v>
      </c>
      <c r="I1595" s="3">
        <f t="shared" ca="1" si="273"/>
        <v>99100.24</v>
      </c>
      <c r="J1595" s="3">
        <f t="shared" ca="1" si="274"/>
        <v>0.30250726369949915</v>
      </c>
      <c r="K1595" s="3">
        <f t="shared" ca="1" si="275"/>
        <v>7</v>
      </c>
      <c r="L1595" s="3" t="str">
        <f ca="1">VLOOKUP(K1595,Freq_Investment!$A$1:$B$8,2,0)</f>
        <v>Yearly</v>
      </c>
      <c r="M1595" s="3" t="str">
        <f t="shared" ca="1" si="276"/>
        <v>Manual</v>
      </c>
      <c r="N1595" s="3">
        <f t="shared" ca="1" si="277"/>
        <v>1</v>
      </c>
      <c r="O1595" s="3">
        <f t="shared" ca="1" si="277"/>
        <v>1</v>
      </c>
      <c r="P1595" s="3">
        <f t="shared" ca="1" si="277"/>
        <v>3</v>
      </c>
    </row>
    <row r="1596" spans="1:16" x14ac:dyDescent="0.25">
      <c r="A1596" s="3">
        <f t="shared" ca="1" si="267"/>
        <v>242809683</v>
      </c>
      <c r="B1596" s="3">
        <f t="shared" ca="1" si="268"/>
        <v>1726</v>
      </c>
      <c r="C1596" s="1">
        <f t="shared" ca="1" si="269"/>
        <v>27851</v>
      </c>
      <c r="D1596" s="7">
        <f t="shared" ca="1" si="270"/>
        <v>2</v>
      </c>
      <c r="E1596" s="3" t="str">
        <f ca="1">VLOOKUP(D1596,State!$A$1:$B$9,2,0)</f>
        <v>QLD</v>
      </c>
      <c r="F1596" s="3">
        <f t="shared" ca="1" si="271"/>
        <v>557</v>
      </c>
      <c r="G1596" s="3" t="str">
        <f ca="1">VLOOKUP(F1596,Occupation!$A$1:$B$915,2,0)</f>
        <v>Gardener (General)</v>
      </c>
      <c r="H1596" s="3">
        <f t="shared" ca="1" si="272"/>
        <v>3</v>
      </c>
      <c r="I1596" s="3">
        <f t="shared" ca="1" si="273"/>
        <v>89402.25</v>
      </c>
      <c r="J1596" s="3">
        <f t="shared" ca="1" si="274"/>
        <v>0.44549192492892392</v>
      </c>
      <c r="K1596" s="3">
        <f t="shared" ca="1" si="275"/>
        <v>4</v>
      </c>
      <c r="L1596" s="3" t="str">
        <f ca="1">VLOOKUP(K1596,Freq_Investment!$A$1:$B$8,2,0)</f>
        <v>Monthly</v>
      </c>
      <c r="M1596" s="3" t="str">
        <f t="shared" ca="1" si="276"/>
        <v>Auto</v>
      </c>
      <c r="N1596" s="3">
        <f t="shared" ca="1" si="277"/>
        <v>5</v>
      </c>
      <c r="O1596" s="3">
        <f t="shared" ca="1" si="277"/>
        <v>4</v>
      </c>
      <c r="P1596" s="3">
        <f t="shared" ca="1" si="277"/>
        <v>2</v>
      </c>
    </row>
    <row r="1597" spans="1:16" x14ac:dyDescent="0.25">
      <c r="A1597" s="3">
        <f t="shared" ca="1" si="267"/>
        <v>670971477</v>
      </c>
      <c r="B1597" s="3">
        <f t="shared" ca="1" si="268"/>
        <v>8494</v>
      </c>
      <c r="C1597" s="1">
        <f t="shared" ca="1" si="269"/>
        <v>29082</v>
      </c>
      <c r="D1597" s="7">
        <f t="shared" ca="1" si="270"/>
        <v>4</v>
      </c>
      <c r="E1597" s="3" t="str">
        <f ca="1">VLOOKUP(D1597,State!$A$1:$B$9,2,0)</f>
        <v>WA</v>
      </c>
      <c r="F1597" s="3">
        <f t="shared" ca="1" si="271"/>
        <v>845</v>
      </c>
      <c r="G1597" s="3" t="str">
        <f ca="1">VLOOKUP(F1597,Occupation!$A$1:$B$915,2,0)</f>
        <v>Agricultural and Horticultural Mobile Plant Operator</v>
      </c>
      <c r="H1597" s="3">
        <f t="shared" ca="1" si="272"/>
        <v>5</v>
      </c>
      <c r="I1597" s="3">
        <f t="shared" ca="1" si="273"/>
        <v>3631.32</v>
      </c>
      <c r="J1597" s="3">
        <f t="shared" ca="1" si="274"/>
        <v>9.847692852239609E-2</v>
      </c>
      <c r="K1597" s="3">
        <f t="shared" ca="1" si="275"/>
        <v>7</v>
      </c>
      <c r="L1597" s="3" t="str">
        <f ca="1">VLOOKUP(K1597,Freq_Investment!$A$1:$B$8,2,0)</f>
        <v>Yearly</v>
      </c>
      <c r="M1597" s="3" t="str">
        <f t="shared" ca="1" si="276"/>
        <v>Auto</v>
      </c>
      <c r="N1597" s="3">
        <f t="shared" ca="1" si="277"/>
        <v>4</v>
      </c>
      <c r="O1597" s="3">
        <f t="shared" ca="1" si="277"/>
        <v>2</v>
      </c>
      <c r="P1597" s="3">
        <f t="shared" ca="1" si="277"/>
        <v>2</v>
      </c>
    </row>
    <row r="1598" spans="1:16" x14ac:dyDescent="0.25">
      <c r="A1598" s="3">
        <f t="shared" ca="1" si="267"/>
        <v>453058504</v>
      </c>
      <c r="B1598" s="3">
        <f t="shared" ca="1" si="268"/>
        <v>5987</v>
      </c>
      <c r="C1598" s="1">
        <f t="shared" ca="1" si="269"/>
        <v>29255</v>
      </c>
      <c r="D1598" s="7">
        <f t="shared" ca="1" si="270"/>
        <v>3</v>
      </c>
      <c r="E1598" s="3" t="str">
        <f ca="1">VLOOKUP(D1598,State!$A$1:$B$9,2,0)</f>
        <v>SA</v>
      </c>
      <c r="F1598" s="3">
        <f t="shared" ca="1" si="271"/>
        <v>622</v>
      </c>
      <c r="G1598" s="3" t="str">
        <f ca="1">VLOOKUP(F1598,Occupation!$A$1:$B$915,2,0)</f>
        <v>Ambulance Officer</v>
      </c>
      <c r="H1598" s="3">
        <f t="shared" ca="1" si="272"/>
        <v>1</v>
      </c>
      <c r="I1598" s="3">
        <f t="shared" ca="1" si="273"/>
        <v>43630.61</v>
      </c>
      <c r="J1598" s="3">
        <f t="shared" ca="1" si="274"/>
        <v>0.32119146546861654</v>
      </c>
      <c r="K1598" s="3">
        <f t="shared" ca="1" si="275"/>
        <v>1</v>
      </c>
      <c r="L1598" s="3" t="str">
        <f ca="1">VLOOKUP(K1598,Freq_Investment!$A$1:$B$8,2,0)</f>
        <v>Daily</v>
      </c>
      <c r="M1598" s="3" t="str">
        <f t="shared" ca="1" si="276"/>
        <v>Auto</v>
      </c>
      <c r="N1598" s="3">
        <f t="shared" ca="1" si="277"/>
        <v>1</v>
      </c>
      <c r="O1598" s="3">
        <f t="shared" ca="1" si="277"/>
        <v>2</v>
      </c>
      <c r="P1598" s="3">
        <f t="shared" ca="1" si="277"/>
        <v>4</v>
      </c>
    </row>
    <row r="1599" spans="1:16" x14ac:dyDescent="0.25">
      <c r="A1599" s="3">
        <f t="shared" ca="1" si="267"/>
        <v>939108828</v>
      </c>
      <c r="B1599" s="3">
        <f t="shared" ca="1" si="268"/>
        <v>5123</v>
      </c>
      <c r="C1599" s="1">
        <f t="shared" ca="1" si="269"/>
        <v>38294</v>
      </c>
      <c r="D1599" s="7">
        <f t="shared" ca="1" si="270"/>
        <v>2</v>
      </c>
      <c r="E1599" s="3" t="str">
        <f ca="1">VLOOKUP(D1599,State!$A$1:$B$9,2,0)</f>
        <v>QLD</v>
      </c>
      <c r="F1599" s="3">
        <f t="shared" ca="1" si="271"/>
        <v>455</v>
      </c>
      <c r="G1599" s="3" t="str">
        <f ca="1">VLOOKUP(F1599,Occupation!$A$1:$B$915,2,0)</f>
        <v>Mechanical Engineering Draftsperson</v>
      </c>
      <c r="H1599" s="3">
        <f t="shared" ca="1" si="272"/>
        <v>5</v>
      </c>
      <c r="I1599" s="3">
        <f t="shared" ca="1" si="273"/>
        <v>11018.53</v>
      </c>
      <c r="J1599" s="3">
        <f t="shared" ca="1" si="274"/>
        <v>8.5806495969231955E-2</v>
      </c>
      <c r="K1599" s="3">
        <f t="shared" ca="1" si="275"/>
        <v>7</v>
      </c>
      <c r="L1599" s="3" t="str">
        <f ca="1">VLOOKUP(K1599,Freq_Investment!$A$1:$B$8,2,0)</f>
        <v>Yearly</v>
      </c>
      <c r="M1599" s="3" t="str">
        <f t="shared" ca="1" si="276"/>
        <v>Auto</v>
      </c>
      <c r="N1599" s="3">
        <f t="shared" ca="1" si="277"/>
        <v>4</v>
      </c>
      <c r="O1599" s="3">
        <f t="shared" ca="1" si="277"/>
        <v>5</v>
      </c>
      <c r="P1599" s="3">
        <f t="shared" ca="1" si="277"/>
        <v>4</v>
      </c>
    </row>
    <row r="1600" spans="1:16" x14ac:dyDescent="0.25">
      <c r="A1600" s="3">
        <f t="shared" ca="1" si="267"/>
        <v>649042620</v>
      </c>
      <c r="B1600" s="3">
        <f t="shared" ca="1" si="268"/>
        <v>9641</v>
      </c>
      <c r="C1600" s="1">
        <f t="shared" ca="1" si="269"/>
        <v>25730</v>
      </c>
      <c r="D1600" s="7">
        <f t="shared" ca="1" si="270"/>
        <v>6</v>
      </c>
      <c r="E1600" s="3" t="str">
        <f ca="1">VLOOKUP(D1600,State!$A$1:$B$9,2,0)</f>
        <v>TAS</v>
      </c>
      <c r="F1600" s="3">
        <f t="shared" ca="1" si="271"/>
        <v>580</v>
      </c>
      <c r="G1600" s="3" t="str">
        <f ca="1">VLOOKUP(F1600,Occupation!$A$1:$B$915,2,0)</f>
        <v>Printing Machinist</v>
      </c>
      <c r="H1600" s="3">
        <f t="shared" ca="1" si="272"/>
        <v>2</v>
      </c>
      <c r="I1600" s="3">
        <f t="shared" ca="1" si="273"/>
        <v>31418.080000000002</v>
      </c>
      <c r="J1600" s="3">
        <f t="shared" ca="1" si="274"/>
        <v>0.36767375068406133</v>
      </c>
      <c r="K1600" s="3">
        <f t="shared" ca="1" si="275"/>
        <v>1</v>
      </c>
      <c r="L1600" s="3" t="str">
        <f ca="1">VLOOKUP(K1600,Freq_Investment!$A$1:$B$8,2,0)</f>
        <v>Daily</v>
      </c>
      <c r="M1600" s="3" t="str">
        <f t="shared" ca="1" si="276"/>
        <v>Auto</v>
      </c>
      <c r="N1600" s="3">
        <f t="shared" ca="1" si="277"/>
        <v>2</v>
      </c>
      <c r="O1600" s="3">
        <f t="shared" ca="1" si="277"/>
        <v>2</v>
      </c>
      <c r="P1600" s="3">
        <f t="shared" ca="1" si="277"/>
        <v>5</v>
      </c>
    </row>
    <row r="1601" spans="1:16" x14ac:dyDescent="0.25">
      <c r="A1601" s="3">
        <f t="shared" ca="1" si="267"/>
        <v>547351688</v>
      </c>
      <c r="B1601" s="3">
        <f t="shared" ca="1" si="268"/>
        <v>5442</v>
      </c>
      <c r="C1601" s="1">
        <f t="shared" ca="1" si="269"/>
        <v>30474</v>
      </c>
      <c r="D1601" s="7">
        <f t="shared" ca="1" si="270"/>
        <v>5</v>
      </c>
      <c r="E1601" s="3" t="str">
        <f ca="1">VLOOKUP(D1601,State!$A$1:$B$9,2,0)</f>
        <v>NT</v>
      </c>
      <c r="F1601" s="3">
        <f t="shared" ca="1" si="271"/>
        <v>826</v>
      </c>
      <c r="G1601" s="3" t="str">
        <f ca="1">VLOOKUP(F1601,Occupation!$A$1:$B$915,2,0)</f>
        <v>Sand Blaster</v>
      </c>
      <c r="H1601" s="3">
        <f t="shared" ca="1" si="272"/>
        <v>8</v>
      </c>
      <c r="I1601" s="3">
        <f t="shared" ca="1" si="273"/>
        <v>17245.11</v>
      </c>
      <c r="J1601" s="3">
        <f t="shared" ca="1" si="274"/>
        <v>0.43176865325527131</v>
      </c>
      <c r="K1601" s="3">
        <f t="shared" ca="1" si="275"/>
        <v>5</v>
      </c>
      <c r="L1601" s="3" t="str">
        <f ca="1">VLOOKUP(K1601,Freq_Investment!$A$1:$B$8,2,0)</f>
        <v>Quarterly</v>
      </c>
      <c r="M1601" s="3" t="str">
        <f t="shared" ca="1" si="276"/>
        <v>Auto</v>
      </c>
      <c r="N1601" s="3">
        <f t="shared" ca="1" si="277"/>
        <v>4</v>
      </c>
      <c r="O1601" s="3">
        <f t="shared" ca="1" si="277"/>
        <v>2</v>
      </c>
      <c r="P1601" s="3">
        <f t="shared" ca="1" si="277"/>
        <v>4</v>
      </c>
    </row>
    <row r="1602" spans="1:16" x14ac:dyDescent="0.25">
      <c r="A1602" s="3">
        <f t="shared" ca="1" si="267"/>
        <v>807118348</v>
      </c>
      <c r="B1602" s="3">
        <f t="shared" ca="1" si="268"/>
        <v>7672</v>
      </c>
      <c r="C1602" s="1">
        <f t="shared" ca="1" si="269"/>
        <v>29281</v>
      </c>
      <c r="D1602" s="7">
        <f t="shared" ca="1" si="270"/>
        <v>7</v>
      </c>
      <c r="E1602" s="3" t="str">
        <f ca="1">VLOOKUP(D1602,State!$A$1:$B$9,2,0)</f>
        <v>VIC</v>
      </c>
      <c r="F1602" s="3">
        <f t="shared" ca="1" si="271"/>
        <v>840</v>
      </c>
      <c r="G1602" s="3" t="str">
        <f ca="1">VLOOKUP(F1602,Occupation!$A$1:$B$915,2,0)</f>
        <v>Railway Signal Operator</v>
      </c>
      <c r="H1602" s="3">
        <f t="shared" ca="1" si="272"/>
        <v>3</v>
      </c>
      <c r="I1602" s="3">
        <f t="shared" ca="1" si="273"/>
        <v>96601.19</v>
      </c>
      <c r="J1602" s="3">
        <f t="shared" ca="1" si="274"/>
        <v>0.18749472735854078</v>
      </c>
      <c r="K1602" s="3">
        <f t="shared" ca="1" si="275"/>
        <v>4</v>
      </c>
      <c r="L1602" s="3" t="str">
        <f ca="1">VLOOKUP(K1602,Freq_Investment!$A$1:$B$8,2,0)</f>
        <v>Monthly</v>
      </c>
      <c r="M1602" s="3" t="str">
        <f t="shared" ca="1" si="276"/>
        <v>Manual</v>
      </c>
      <c r="N1602" s="3">
        <f t="shared" ca="1" si="277"/>
        <v>3</v>
      </c>
      <c r="O1602" s="3">
        <f t="shared" ca="1" si="277"/>
        <v>5</v>
      </c>
      <c r="P1602" s="3">
        <f t="shared" ca="1" si="277"/>
        <v>5</v>
      </c>
    </row>
    <row r="1603" spans="1:16" x14ac:dyDescent="0.25">
      <c r="A1603" s="3">
        <f t="shared" ref="A1603:A1666" ca="1" si="278">RANDBETWEEN(10000000,1000000000)</f>
        <v>864861865</v>
      </c>
      <c r="B1603" s="3">
        <f t="shared" ref="B1603:B1666" ca="1" si="279">RANDBETWEEN(1,10000)</f>
        <v>9998</v>
      </c>
      <c r="C1603" s="1">
        <f t="shared" ref="C1603:C1666" ca="1" si="280">DATE(RANDBETWEEN(1970,2021),RANDBETWEEN(1,12),RANDBETWEEN(1,28))</f>
        <v>42379</v>
      </c>
      <c r="D1603" s="7">
        <f t="shared" ref="D1603:D1666" ca="1" si="281">RANDBETWEEN(1,8)</f>
        <v>5</v>
      </c>
      <c r="E1603" s="3" t="str">
        <f ca="1">VLOOKUP(D1603,State!$A$1:$B$9,2,0)</f>
        <v>NT</v>
      </c>
      <c r="F1603" s="3">
        <f t="shared" ref="F1603:F1666" ca="1" si="282">RANDBETWEEN(1,914)</f>
        <v>355</v>
      </c>
      <c r="G1603" s="3" t="str">
        <f ca="1">VLOOKUP(F1603,Occupation!$A$1:$B$915,2,0)</f>
        <v>Registered Nurse (Critical Care and Emergency)</v>
      </c>
      <c r="H1603" s="3">
        <f t="shared" ref="H1603:H1666" ca="1" si="283">RANDBETWEEN(1,10)</f>
        <v>7</v>
      </c>
      <c r="I1603" s="3">
        <f t="shared" ref="I1603:I1666" ca="1" si="284">ROUND(RAND()*100000,2)</f>
        <v>39404.160000000003</v>
      </c>
      <c r="J1603" s="3">
        <f t="shared" ref="J1603:J1666" ca="1" si="285">RAND()/2</f>
        <v>0.45947917379664893</v>
      </c>
      <c r="K1603" s="3">
        <f t="shared" ref="K1603:K1666" ca="1" si="286">RANDBETWEEN(1,7)</f>
        <v>5</v>
      </c>
      <c r="L1603" s="3" t="str">
        <f ca="1">VLOOKUP(K1603,Freq_Investment!$A$1:$B$8,2,0)</f>
        <v>Quarterly</v>
      </c>
      <c r="M1603" s="3" t="str">
        <f t="shared" ref="M1603:M1666" ca="1" si="287">IF(RANDBETWEEN(1,2)&gt;1,"Auto","Manual")</f>
        <v>Manual</v>
      </c>
      <c r="N1603" s="3">
        <f t="shared" ca="1" si="277"/>
        <v>1</v>
      </c>
      <c r="O1603" s="3">
        <f t="shared" ca="1" si="277"/>
        <v>3</v>
      </c>
      <c r="P1603" s="3">
        <f t="shared" ca="1" si="277"/>
        <v>4</v>
      </c>
    </row>
    <row r="1604" spans="1:16" x14ac:dyDescent="0.25">
      <c r="A1604" s="3">
        <f t="shared" ca="1" si="278"/>
        <v>961212514</v>
      </c>
      <c r="B1604" s="3">
        <f t="shared" ca="1" si="279"/>
        <v>4037</v>
      </c>
      <c r="C1604" s="1">
        <f t="shared" ca="1" si="280"/>
        <v>30025</v>
      </c>
      <c r="D1604" s="7">
        <f t="shared" ca="1" si="281"/>
        <v>1</v>
      </c>
      <c r="E1604" s="3" t="str">
        <f ca="1">VLOOKUP(D1604,State!$A$1:$B$9,2,0)</f>
        <v>NSW</v>
      </c>
      <c r="F1604" s="3">
        <f t="shared" ca="1" si="282"/>
        <v>290</v>
      </c>
      <c r="G1604" s="3" t="str">
        <f ca="1">VLOOKUP(F1604,Occupation!$A$1:$B$915,2,0)</f>
        <v>Occupational Health and Safety Adviser</v>
      </c>
      <c r="H1604" s="3">
        <f t="shared" ca="1" si="283"/>
        <v>8</v>
      </c>
      <c r="I1604" s="3">
        <f t="shared" ca="1" si="284"/>
        <v>58948.82</v>
      </c>
      <c r="J1604" s="3">
        <f t="shared" ca="1" si="285"/>
        <v>0.15238408841326379</v>
      </c>
      <c r="K1604" s="3">
        <f t="shared" ca="1" si="286"/>
        <v>6</v>
      </c>
      <c r="L1604" s="3" t="str">
        <f ca="1">VLOOKUP(K1604,Freq_Investment!$A$1:$B$8,2,0)</f>
        <v>Half-yearly</v>
      </c>
      <c r="M1604" s="3" t="str">
        <f t="shared" ca="1" si="287"/>
        <v>Auto</v>
      </c>
      <c r="N1604" s="3">
        <f t="shared" ca="1" si="277"/>
        <v>2</v>
      </c>
      <c r="O1604" s="3">
        <f t="shared" ca="1" si="277"/>
        <v>4</v>
      </c>
      <c r="P1604" s="3">
        <f t="shared" ca="1" si="277"/>
        <v>4</v>
      </c>
    </row>
    <row r="1605" spans="1:16" x14ac:dyDescent="0.25">
      <c r="A1605" s="3">
        <f t="shared" ca="1" si="278"/>
        <v>990438485</v>
      </c>
      <c r="B1605" s="3">
        <f t="shared" ca="1" si="279"/>
        <v>8647</v>
      </c>
      <c r="C1605" s="1">
        <f t="shared" ca="1" si="280"/>
        <v>42561</v>
      </c>
      <c r="D1605" s="7">
        <f t="shared" ca="1" si="281"/>
        <v>5</v>
      </c>
      <c r="E1605" s="3" t="str">
        <f ca="1">VLOOKUP(D1605,State!$A$1:$B$9,2,0)</f>
        <v>NT</v>
      </c>
      <c r="F1605" s="3">
        <f t="shared" ca="1" si="282"/>
        <v>701</v>
      </c>
      <c r="G1605" s="3" t="str">
        <f ca="1">VLOOKUP(F1605,Occupation!$A$1:$B$915,2,0)</f>
        <v>Swimming Coach or Instructor</v>
      </c>
      <c r="H1605" s="3">
        <f t="shared" ca="1" si="283"/>
        <v>1</v>
      </c>
      <c r="I1605" s="3">
        <f t="shared" ca="1" si="284"/>
        <v>20248.3</v>
      </c>
      <c r="J1605" s="3">
        <f t="shared" ca="1" si="285"/>
        <v>0.46311069197298532</v>
      </c>
      <c r="K1605" s="3">
        <f t="shared" ca="1" si="286"/>
        <v>6</v>
      </c>
      <c r="L1605" s="3" t="str">
        <f ca="1">VLOOKUP(K1605,Freq_Investment!$A$1:$B$8,2,0)</f>
        <v>Half-yearly</v>
      </c>
      <c r="M1605" s="3" t="str">
        <f t="shared" ca="1" si="287"/>
        <v>Auto</v>
      </c>
      <c r="N1605" s="3">
        <f t="shared" ca="1" si="277"/>
        <v>3</v>
      </c>
      <c r="O1605" s="3">
        <f t="shared" ca="1" si="277"/>
        <v>2</v>
      </c>
      <c r="P1605" s="3">
        <f t="shared" ca="1" si="277"/>
        <v>1</v>
      </c>
    </row>
    <row r="1606" spans="1:16" x14ac:dyDescent="0.25">
      <c r="A1606" s="3">
        <f t="shared" ca="1" si="278"/>
        <v>447083189</v>
      </c>
      <c r="B1606" s="3">
        <f t="shared" ca="1" si="279"/>
        <v>4197</v>
      </c>
      <c r="C1606" s="1">
        <f t="shared" ca="1" si="280"/>
        <v>41271</v>
      </c>
      <c r="D1606" s="7">
        <f t="shared" ca="1" si="281"/>
        <v>6</v>
      </c>
      <c r="E1606" s="3" t="str">
        <f ca="1">VLOOKUP(D1606,State!$A$1:$B$9,2,0)</f>
        <v>TAS</v>
      </c>
      <c r="F1606" s="3">
        <f t="shared" ca="1" si="282"/>
        <v>563</v>
      </c>
      <c r="G1606" s="3" t="str">
        <f ca="1">VLOOKUP(F1606,Occupation!$A$1:$B$915,2,0)</f>
        <v>Horticultural Supervisor or Specialist</v>
      </c>
      <c r="H1606" s="3">
        <f t="shared" ca="1" si="283"/>
        <v>6</v>
      </c>
      <c r="I1606" s="3">
        <f t="shared" ca="1" si="284"/>
        <v>67965.67</v>
      </c>
      <c r="J1606" s="3">
        <f t="shared" ca="1" si="285"/>
        <v>0.26694831029701754</v>
      </c>
      <c r="K1606" s="3">
        <f t="shared" ca="1" si="286"/>
        <v>2</v>
      </c>
      <c r="L1606" s="3" t="str">
        <f ca="1">VLOOKUP(K1606,Freq_Investment!$A$1:$B$8,2,0)</f>
        <v>Weekly</v>
      </c>
      <c r="M1606" s="3" t="str">
        <f t="shared" ca="1" si="287"/>
        <v>Auto</v>
      </c>
      <c r="N1606" s="3">
        <f t="shared" ca="1" si="277"/>
        <v>3</v>
      </c>
      <c r="O1606" s="3">
        <f t="shared" ca="1" si="277"/>
        <v>5</v>
      </c>
      <c r="P1606" s="3">
        <f t="shared" ca="1" si="277"/>
        <v>4</v>
      </c>
    </row>
    <row r="1607" spans="1:16" x14ac:dyDescent="0.25">
      <c r="A1607" s="3">
        <f t="shared" ca="1" si="278"/>
        <v>807199208</v>
      </c>
      <c r="B1607" s="3">
        <f t="shared" ca="1" si="279"/>
        <v>7954</v>
      </c>
      <c r="C1607" s="1">
        <f t="shared" ca="1" si="280"/>
        <v>37768</v>
      </c>
      <c r="D1607" s="7">
        <f t="shared" ca="1" si="281"/>
        <v>8</v>
      </c>
      <c r="E1607" s="3" t="str">
        <f ca="1">VLOOKUP(D1607,State!$A$1:$B$9,2,0)</f>
        <v>ACT</v>
      </c>
      <c r="F1607" s="3">
        <f t="shared" ca="1" si="282"/>
        <v>824</v>
      </c>
      <c r="G1607" s="3" t="str">
        <f ca="1">VLOOKUP(F1607,Occupation!$A$1:$B$915,2,0)</f>
        <v>Chemical Production Machine Operator</v>
      </c>
      <c r="H1607" s="3">
        <f t="shared" ca="1" si="283"/>
        <v>9</v>
      </c>
      <c r="I1607" s="3">
        <f t="shared" ca="1" si="284"/>
        <v>18847.900000000001</v>
      </c>
      <c r="J1607" s="3">
        <f t="shared" ca="1" si="285"/>
        <v>0.2588807697824328</v>
      </c>
      <c r="K1607" s="3">
        <f t="shared" ca="1" si="286"/>
        <v>2</v>
      </c>
      <c r="L1607" s="3" t="str">
        <f ca="1">VLOOKUP(K1607,Freq_Investment!$A$1:$B$8,2,0)</f>
        <v>Weekly</v>
      </c>
      <c r="M1607" s="3" t="str">
        <f t="shared" ca="1" si="287"/>
        <v>Auto</v>
      </c>
      <c r="N1607" s="3">
        <f t="shared" ca="1" si="277"/>
        <v>3</v>
      </c>
      <c r="O1607" s="3">
        <f t="shared" ca="1" si="277"/>
        <v>5</v>
      </c>
      <c r="P1607" s="3">
        <f t="shared" ca="1" si="277"/>
        <v>3</v>
      </c>
    </row>
    <row r="1608" spans="1:16" x14ac:dyDescent="0.25">
      <c r="A1608" s="3">
        <f t="shared" ca="1" si="278"/>
        <v>438349624</v>
      </c>
      <c r="B1608" s="3">
        <f t="shared" ca="1" si="279"/>
        <v>8897</v>
      </c>
      <c r="C1608" s="1">
        <f t="shared" ca="1" si="280"/>
        <v>29763</v>
      </c>
      <c r="D1608" s="7">
        <f t="shared" ca="1" si="281"/>
        <v>7</v>
      </c>
      <c r="E1608" s="3" t="str">
        <f ca="1">VLOOKUP(D1608,State!$A$1:$B$9,2,0)</f>
        <v>VIC</v>
      </c>
      <c r="F1608" s="3">
        <f t="shared" ca="1" si="282"/>
        <v>58</v>
      </c>
      <c r="G1608" s="3" t="str">
        <f ca="1">VLOOKUP(F1608,Occupation!$A$1:$B$915,2,0)</f>
        <v>Chief Information Officer</v>
      </c>
      <c r="H1608" s="3">
        <f t="shared" ca="1" si="283"/>
        <v>2</v>
      </c>
      <c r="I1608" s="3">
        <f t="shared" ca="1" si="284"/>
        <v>6330.95</v>
      </c>
      <c r="J1608" s="3">
        <f t="shared" ca="1" si="285"/>
        <v>0.25708226731179595</v>
      </c>
      <c r="K1608" s="3">
        <f t="shared" ca="1" si="286"/>
        <v>2</v>
      </c>
      <c r="L1608" s="3" t="str">
        <f ca="1">VLOOKUP(K1608,Freq_Investment!$A$1:$B$8,2,0)</f>
        <v>Weekly</v>
      </c>
      <c r="M1608" s="3" t="str">
        <f t="shared" ca="1" si="287"/>
        <v>Manual</v>
      </c>
      <c r="N1608" s="3">
        <f t="shared" ca="1" si="277"/>
        <v>3</v>
      </c>
      <c r="O1608" s="3">
        <f t="shared" ca="1" si="277"/>
        <v>4</v>
      </c>
      <c r="P1608" s="3">
        <f t="shared" ca="1" si="277"/>
        <v>4</v>
      </c>
    </row>
    <row r="1609" spans="1:16" x14ac:dyDescent="0.25">
      <c r="A1609" s="3">
        <f t="shared" ca="1" si="278"/>
        <v>935149138</v>
      </c>
      <c r="B1609" s="3">
        <f t="shared" ca="1" si="279"/>
        <v>9189</v>
      </c>
      <c r="C1609" s="1">
        <f t="shared" ca="1" si="280"/>
        <v>37106</v>
      </c>
      <c r="D1609" s="7">
        <f t="shared" ca="1" si="281"/>
        <v>8</v>
      </c>
      <c r="E1609" s="3" t="str">
        <f ca="1">VLOOKUP(D1609,State!$A$1:$B$9,2,0)</f>
        <v>ACT</v>
      </c>
      <c r="F1609" s="3">
        <f t="shared" ca="1" si="282"/>
        <v>855</v>
      </c>
      <c r="G1609" s="3" t="str">
        <f ca="1">VLOOKUP(F1609,Occupation!$A$1:$B$915,2,0)</f>
        <v>Linemarker</v>
      </c>
      <c r="H1609" s="3">
        <f t="shared" ca="1" si="283"/>
        <v>3</v>
      </c>
      <c r="I1609" s="3">
        <f t="shared" ca="1" si="284"/>
        <v>39759.269999999997</v>
      </c>
      <c r="J1609" s="3">
        <f t="shared" ca="1" si="285"/>
        <v>0.41247315729844686</v>
      </c>
      <c r="K1609" s="3">
        <f t="shared" ca="1" si="286"/>
        <v>3</v>
      </c>
      <c r="L1609" s="3" t="str">
        <f ca="1">VLOOKUP(K1609,Freq_Investment!$A$1:$B$8,2,0)</f>
        <v>Fortnightly</v>
      </c>
      <c r="M1609" s="3" t="str">
        <f t="shared" ca="1" si="287"/>
        <v>Manual</v>
      </c>
      <c r="N1609" s="3">
        <f t="shared" ca="1" si="277"/>
        <v>3</v>
      </c>
      <c r="O1609" s="3">
        <f t="shared" ca="1" si="277"/>
        <v>1</v>
      </c>
      <c r="P1609" s="3">
        <f t="shared" ca="1" si="277"/>
        <v>4</v>
      </c>
    </row>
    <row r="1610" spans="1:16" x14ac:dyDescent="0.25">
      <c r="A1610" s="3">
        <f t="shared" ca="1" si="278"/>
        <v>370461575</v>
      </c>
      <c r="B1610" s="3">
        <f t="shared" ca="1" si="279"/>
        <v>9854</v>
      </c>
      <c r="C1610" s="1">
        <f t="shared" ca="1" si="280"/>
        <v>34083</v>
      </c>
      <c r="D1610" s="7">
        <f t="shared" ca="1" si="281"/>
        <v>2</v>
      </c>
      <c r="E1610" s="3" t="str">
        <f ca="1">VLOOKUP(D1610,State!$A$1:$B$9,2,0)</f>
        <v>QLD</v>
      </c>
      <c r="F1610" s="3">
        <f t="shared" ca="1" si="282"/>
        <v>774</v>
      </c>
      <c r="G1610" s="3" t="str">
        <f ca="1">VLOOKUP(F1610,Occupation!$A$1:$B$915,2,0)</f>
        <v>Radio Despatcher</v>
      </c>
      <c r="H1610" s="3">
        <f t="shared" ca="1" si="283"/>
        <v>1</v>
      </c>
      <c r="I1610" s="3">
        <f t="shared" ca="1" si="284"/>
        <v>88612.79</v>
      </c>
      <c r="J1610" s="3">
        <f t="shared" ca="1" si="285"/>
        <v>0.27283999444024482</v>
      </c>
      <c r="K1610" s="3">
        <f t="shared" ca="1" si="286"/>
        <v>2</v>
      </c>
      <c r="L1610" s="3" t="str">
        <f ca="1">VLOOKUP(K1610,Freq_Investment!$A$1:$B$8,2,0)</f>
        <v>Weekly</v>
      </c>
      <c r="M1610" s="3" t="str">
        <f t="shared" ca="1" si="287"/>
        <v>Auto</v>
      </c>
      <c r="N1610" s="3">
        <f t="shared" ca="1" si="277"/>
        <v>2</v>
      </c>
      <c r="O1610" s="3">
        <f t="shared" ca="1" si="277"/>
        <v>4</v>
      </c>
      <c r="P1610" s="3">
        <f t="shared" ca="1" si="277"/>
        <v>5</v>
      </c>
    </row>
    <row r="1611" spans="1:16" x14ac:dyDescent="0.25">
      <c r="A1611" s="3">
        <f t="shared" ca="1" si="278"/>
        <v>155454251</v>
      </c>
      <c r="B1611" s="3">
        <f t="shared" ca="1" si="279"/>
        <v>4505</v>
      </c>
      <c r="C1611" s="1">
        <f t="shared" ca="1" si="280"/>
        <v>30341</v>
      </c>
      <c r="D1611" s="7">
        <f t="shared" ca="1" si="281"/>
        <v>6</v>
      </c>
      <c r="E1611" s="3" t="str">
        <f ca="1">VLOOKUP(D1611,State!$A$1:$B$9,2,0)</f>
        <v>TAS</v>
      </c>
      <c r="F1611" s="3">
        <f t="shared" ca="1" si="282"/>
        <v>724</v>
      </c>
      <c r="G1611" s="3" t="str">
        <f ca="1">VLOOKUP(F1611,Occupation!$A$1:$B$915,2,0)</f>
        <v>Word Processing Operator</v>
      </c>
      <c r="H1611" s="3">
        <f t="shared" ca="1" si="283"/>
        <v>1</v>
      </c>
      <c r="I1611" s="3">
        <f t="shared" ca="1" si="284"/>
        <v>9641.99</v>
      </c>
      <c r="J1611" s="3">
        <f t="shared" ca="1" si="285"/>
        <v>5.8311024949925572E-2</v>
      </c>
      <c r="K1611" s="3">
        <f t="shared" ca="1" si="286"/>
        <v>6</v>
      </c>
      <c r="L1611" s="3" t="str">
        <f ca="1">VLOOKUP(K1611,Freq_Investment!$A$1:$B$8,2,0)</f>
        <v>Half-yearly</v>
      </c>
      <c r="M1611" s="3" t="str">
        <f t="shared" ca="1" si="287"/>
        <v>Manual</v>
      </c>
      <c r="N1611" s="3">
        <f t="shared" ca="1" si="277"/>
        <v>3</v>
      </c>
      <c r="O1611" s="3">
        <f t="shared" ca="1" si="277"/>
        <v>2</v>
      </c>
      <c r="P1611" s="3">
        <f t="shared" ca="1" si="277"/>
        <v>3</v>
      </c>
    </row>
    <row r="1612" spans="1:16" x14ac:dyDescent="0.25">
      <c r="A1612" s="3">
        <f t="shared" ca="1" si="278"/>
        <v>88114555</v>
      </c>
      <c r="B1612" s="3">
        <f t="shared" ca="1" si="279"/>
        <v>7302</v>
      </c>
      <c r="C1612" s="1">
        <f t="shared" ca="1" si="280"/>
        <v>28087</v>
      </c>
      <c r="D1612" s="7">
        <f t="shared" ca="1" si="281"/>
        <v>5</v>
      </c>
      <c r="E1612" s="3" t="str">
        <f ca="1">VLOOKUP(D1612,State!$A$1:$B$9,2,0)</f>
        <v>NT</v>
      </c>
      <c r="F1612" s="3">
        <f t="shared" ca="1" si="282"/>
        <v>705</v>
      </c>
      <c r="G1612" s="3" t="str">
        <f ca="1">VLOOKUP(F1612,Occupation!$A$1:$B$915,2,0)</f>
        <v>Sports Development Officer</v>
      </c>
      <c r="H1612" s="3">
        <f t="shared" ca="1" si="283"/>
        <v>2</v>
      </c>
      <c r="I1612" s="3">
        <f t="shared" ca="1" si="284"/>
        <v>67743.259999999995</v>
      </c>
      <c r="J1612" s="3">
        <f t="shared" ca="1" si="285"/>
        <v>0.45844097677427792</v>
      </c>
      <c r="K1612" s="3">
        <f t="shared" ca="1" si="286"/>
        <v>1</v>
      </c>
      <c r="L1612" s="3" t="str">
        <f ca="1">VLOOKUP(K1612,Freq_Investment!$A$1:$B$8,2,0)</f>
        <v>Daily</v>
      </c>
      <c r="M1612" s="3" t="str">
        <f t="shared" ca="1" si="287"/>
        <v>Auto</v>
      </c>
      <c r="N1612" s="3">
        <f t="shared" ca="1" si="277"/>
        <v>2</v>
      </c>
      <c r="O1612" s="3">
        <f t="shared" ca="1" si="277"/>
        <v>5</v>
      </c>
      <c r="P1612" s="3">
        <f t="shared" ca="1" si="277"/>
        <v>5</v>
      </c>
    </row>
    <row r="1613" spans="1:16" x14ac:dyDescent="0.25">
      <c r="A1613" s="3">
        <f t="shared" ca="1" si="278"/>
        <v>842824572</v>
      </c>
      <c r="B1613" s="3">
        <f t="shared" ca="1" si="279"/>
        <v>2005</v>
      </c>
      <c r="C1613" s="1">
        <f t="shared" ca="1" si="280"/>
        <v>34208</v>
      </c>
      <c r="D1613" s="7">
        <f t="shared" ca="1" si="281"/>
        <v>1</v>
      </c>
      <c r="E1613" s="3" t="str">
        <f ca="1">VLOOKUP(D1613,State!$A$1:$B$9,2,0)</f>
        <v>NSW</v>
      </c>
      <c r="F1613" s="3">
        <f t="shared" ca="1" si="282"/>
        <v>84</v>
      </c>
      <c r="G1613" s="3" t="str">
        <f ca="1">VLOOKUP(F1613,Occupation!$A$1:$B$915,2,0)</f>
        <v>Customer Service Manager</v>
      </c>
      <c r="H1613" s="3">
        <f t="shared" ca="1" si="283"/>
        <v>4</v>
      </c>
      <c r="I1613" s="3">
        <f t="shared" ca="1" si="284"/>
        <v>96284.72</v>
      </c>
      <c r="J1613" s="3">
        <f t="shared" ca="1" si="285"/>
        <v>0.38627929167850783</v>
      </c>
      <c r="K1613" s="3">
        <f t="shared" ca="1" si="286"/>
        <v>4</v>
      </c>
      <c r="L1613" s="3" t="str">
        <f ca="1">VLOOKUP(K1613,Freq_Investment!$A$1:$B$8,2,0)</f>
        <v>Monthly</v>
      </c>
      <c r="M1613" s="3" t="str">
        <f t="shared" ca="1" si="287"/>
        <v>Manual</v>
      </c>
      <c r="N1613" s="3">
        <f t="shared" ca="1" si="277"/>
        <v>4</v>
      </c>
      <c r="O1613" s="3">
        <f t="shared" ca="1" si="277"/>
        <v>3</v>
      </c>
      <c r="P1613" s="3">
        <f t="shared" ca="1" si="277"/>
        <v>3</v>
      </c>
    </row>
    <row r="1614" spans="1:16" x14ac:dyDescent="0.25">
      <c r="A1614" s="3">
        <f t="shared" ca="1" si="278"/>
        <v>402038696</v>
      </c>
      <c r="B1614" s="3">
        <f t="shared" ca="1" si="279"/>
        <v>9816</v>
      </c>
      <c r="C1614" s="1">
        <f t="shared" ca="1" si="280"/>
        <v>33892</v>
      </c>
      <c r="D1614" s="7">
        <f t="shared" ca="1" si="281"/>
        <v>7</v>
      </c>
      <c r="E1614" s="3" t="str">
        <f ca="1">VLOOKUP(D1614,State!$A$1:$B$9,2,0)</f>
        <v>VIC</v>
      </c>
      <c r="F1614" s="3">
        <f t="shared" ca="1" si="282"/>
        <v>455</v>
      </c>
      <c r="G1614" s="3" t="str">
        <f ca="1">VLOOKUP(F1614,Occupation!$A$1:$B$915,2,0)</f>
        <v>Mechanical Engineering Draftsperson</v>
      </c>
      <c r="H1614" s="3">
        <f t="shared" ca="1" si="283"/>
        <v>10</v>
      </c>
      <c r="I1614" s="3">
        <f t="shared" ca="1" si="284"/>
        <v>29174.51</v>
      </c>
      <c r="J1614" s="3">
        <f t="shared" ca="1" si="285"/>
        <v>0.20328392161659831</v>
      </c>
      <c r="K1614" s="3">
        <f t="shared" ca="1" si="286"/>
        <v>7</v>
      </c>
      <c r="L1614" s="3" t="str">
        <f ca="1">VLOOKUP(K1614,Freq_Investment!$A$1:$B$8,2,0)</f>
        <v>Yearly</v>
      </c>
      <c r="M1614" s="3" t="str">
        <f t="shared" ca="1" si="287"/>
        <v>Manual</v>
      </c>
      <c r="N1614" s="3">
        <f t="shared" ca="1" si="277"/>
        <v>5</v>
      </c>
      <c r="O1614" s="3">
        <f t="shared" ca="1" si="277"/>
        <v>3</v>
      </c>
      <c r="P1614" s="3">
        <f t="shared" ca="1" si="277"/>
        <v>3</v>
      </c>
    </row>
    <row r="1615" spans="1:16" x14ac:dyDescent="0.25">
      <c r="A1615" s="3">
        <f t="shared" ca="1" si="278"/>
        <v>362087731</v>
      </c>
      <c r="B1615" s="3">
        <f t="shared" ca="1" si="279"/>
        <v>3015</v>
      </c>
      <c r="C1615" s="1">
        <f t="shared" ca="1" si="280"/>
        <v>36239</v>
      </c>
      <c r="D1615" s="7">
        <f t="shared" ca="1" si="281"/>
        <v>3</v>
      </c>
      <c r="E1615" s="3" t="str">
        <f ca="1">VLOOKUP(D1615,State!$A$1:$B$9,2,0)</f>
        <v>SA</v>
      </c>
      <c r="F1615" s="3">
        <f t="shared" ca="1" si="282"/>
        <v>382</v>
      </c>
      <c r="G1615" s="3" t="str">
        <f ca="1">VLOOKUP(F1615,Occupation!$A$1:$B$915,2,0)</f>
        <v>Cyber Security Analyst</v>
      </c>
      <c r="H1615" s="3">
        <f t="shared" ca="1" si="283"/>
        <v>4</v>
      </c>
      <c r="I1615" s="3">
        <f t="shared" ca="1" si="284"/>
        <v>38045.519999999997</v>
      </c>
      <c r="J1615" s="3">
        <f t="shared" ca="1" si="285"/>
        <v>0.43013609022025107</v>
      </c>
      <c r="K1615" s="3">
        <f t="shared" ca="1" si="286"/>
        <v>7</v>
      </c>
      <c r="L1615" s="3" t="str">
        <f ca="1">VLOOKUP(K1615,Freq_Investment!$A$1:$B$8,2,0)</f>
        <v>Yearly</v>
      </c>
      <c r="M1615" s="3" t="str">
        <f t="shared" ca="1" si="287"/>
        <v>Auto</v>
      </c>
      <c r="N1615" s="3">
        <f t="shared" ca="1" si="277"/>
        <v>1</v>
      </c>
      <c r="O1615" s="3">
        <f t="shared" ca="1" si="277"/>
        <v>3</v>
      </c>
      <c r="P1615" s="3">
        <f t="shared" ca="1" si="277"/>
        <v>4</v>
      </c>
    </row>
    <row r="1616" spans="1:16" x14ac:dyDescent="0.25">
      <c r="A1616" s="3">
        <f t="shared" ca="1" si="278"/>
        <v>776948592</v>
      </c>
      <c r="B1616" s="3">
        <f t="shared" ca="1" si="279"/>
        <v>5686</v>
      </c>
      <c r="C1616" s="1">
        <f t="shared" ca="1" si="280"/>
        <v>27257</v>
      </c>
      <c r="D1616" s="7">
        <f t="shared" ca="1" si="281"/>
        <v>4</v>
      </c>
      <c r="E1616" s="3" t="str">
        <f ca="1">VLOOKUP(D1616,State!$A$1:$B$9,2,0)</f>
        <v>WA</v>
      </c>
      <c r="F1616" s="3">
        <f t="shared" ca="1" si="282"/>
        <v>203</v>
      </c>
      <c r="G1616" s="3" t="str">
        <f ca="1">VLOOKUP(F1616,Occupation!$A$1:$B$915,2,0)</f>
        <v>Graphic Designer</v>
      </c>
      <c r="H1616" s="3">
        <f t="shared" ca="1" si="283"/>
        <v>8</v>
      </c>
      <c r="I1616" s="3">
        <f t="shared" ca="1" si="284"/>
        <v>65215.77</v>
      </c>
      <c r="J1616" s="3">
        <f t="shared" ca="1" si="285"/>
        <v>0.40593984411918316</v>
      </c>
      <c r="K1616" s="3">
        <f t="shared" ca="1" si="286"/>
        <v>6</v>
      </c>
      <c r="L1616" s="3" t="str">
        <f ca="1">VLOOKUP(K1616,Freq_Investment!$A$1:$B$8,2,0)</f>
        <v>Half-yearly</v>
      </c>
      <c r="M1616" s="3" t="str">
        <f t="shared" ca="1" si="287"/>
        <v>Manual</v>
      </c>
      <c r="N1616" s="3">
        <f t="shared" ca="1" si="277"/>
        <v>1</v>
      </c>
      <c r="O1616" s="3">
        <f t="shared" ca="1" si="277"/>
        <v>2</v>
      </c>
      <c r="P1616" s="3">
        <f t="shared" ca="1" si="277"/>
        <v>5</v>
      </c>
    </row>
    <row r="1617" spans="1:16" x14ac:dyDescent="0.25">
      <c r="A1617" s="3">
        <f t="shared" ca="1" si="278"/>
        <v>501764516</v>
      </c>
      <c r="B1617" s="3">
        <f t="shared" ca="1" si="279"/>
        <v>6624</v>
      </c>
      <c r="C1617" s="1">
        <f t="shared" ca="1" si="280"/>
        <v>36291</v>
      </c>
      <c r="D1617" s="7">
        <f t="shared" ca="1" si="281"/>
        <v>7</v>
      </c>
      <c r="E1617" s="3" t="str">
        <f ca="1">VLOOKUP(D1617,State!$A$1:$B$9,2,0)</f>
        <v>VIC</v>
      </c>
      <c r="F1617" s="3">
        <f t="shared" ca="1" si="282"/>
        <v>838</v>
      </c>
      <c r="G1617" s="3" t="str">
        <f ca="1">VLOOKUP(F1617,Occupation!$A$1:$B$915,2,0)</f>
        <v>Concrete Pump Operator</v>
      </c>
      <c r="H1617" s="3">
        <f t="shared" ca="1" si="283"/>
        <v>6</v>
      </c>
      <c r="I1617" s="3">
        <f t="shared" ca="1" si="284"/>
        <v>43130.61</v>
      </c>
      <c r="J1617" s="3">
        <f t="shared" ca="1" si="285"/>
        <v>3.9103093155745838E-2</v>
      </c>
      <c r="K1617" s="3">
        <f t="shared" ca="1" si="286"/>
        <v>4</v>
      </c>
      <c r="L1617" s="3" t="str">
        <f ca="1">VLOOKUP(K1617,Freq_Investment!$A$1:$B$8,2,0)</f>
        <v>Monthly</v>
      </c>
      <c r="M1617" s="3" t="str">
        <f t="shared" ca="1" si="287"/>
        <v>Manual</v>
      </c>
      <c r="N1617" s="3">
        <f t="shared" ca="1" si="277"/>
        <v>5</v>
      </c>
      <c r="O1617" s="3">
        <f t="shared" ca="1" si="277"/>
        <v>3</v>
      </c>
      <c r="P1617" s="3">
        <f t="shared" ca="1" si="277"/>
        <v>4</v>
      </c>
    </row>
    <row r="1618" spans="1:16" x14ac:dyDescent="0.25">
      <c r="A1618" s="3">
        <f t="shared" ca="1" si="278"/>
        <v>426948367</v>
      </c>
      <c r="B1618" s="3">
        <f t="shared" ca="1" si="279"/>
        <v>5973</v>
      </c>
      <c r="C1618" s="1">
        <f t="shared" ca="1" si="280"/>
        <v>39840</v>
      </c>
      <c r="D1618" s="7">
        <f t="shared" ca="1" si="281"/>
        <v>1</v>
      </c>
      <c r="E1618" s="3" t="str">
        <f ca="1">VLOOKUP(D1618,State!$A$1:$B$9,2,0)</f>
        <v>NSW</v>
      </c>
      <c r="F1618" s="3">
        <f t="shared" ca="1" si="282"/>
        <v>437</v>
      </c>
      <c r="G1618" s="3" t="str">
        <f ca="1">VLOOKUP(F1618,Occupation!$A$1:$B$915,2,0)</f>
        <v>Earth Science Technician</v>
      </c>
      <c r="H1618" s="3">
        <f t="shared" ca="1" si="283"/>
        <v>8</v>
      </c>
      <c r="I1618" s="3">
        <f t="shared" ca="1" si="284"/>
        <v>52750.2</v>
      </c>
      <c r="J1618" s="3">
        <f t="shared" ca="1" si="285"/>
        <v>0.26202202108780437</v>
      </c>
      <c r="K1618" s="3">
        <f t="shared" ca="1" si="286"/>
        <v>1</v>
      </c>
      <c r="L1618" s="3" t="str">
        <f ca="1">VLOOKUP(K1618,Freq_Investment!$A$1:$B$8,2,0)</f>
        <v>Daily</v>
      </c>
      <c r="M1618" s="3" t="str">
        <f t="shared" ca="1" si="287"/>
        <v>Manual</v>
      </c>
      <c r="N1618" s="3">
        <f t="shared" ca="1" si="277"/>
        <v>2</v>
      </c>
      <c r="O1618" s="3">
        <f t="shared" ca="1" si="277"/>
        <v>3</v>
      </c>
      <c r="P1618" s="3">
        <f t="shared" ca="1" si="277"/>
        <v>4</v>
      </c>
    </row>
    <row r="1619" spans="1:16" x14ac:dyDescent="0.25">
      <c r="A1619" s="3">
        <f t="shared" ca="1" si="278"/>
        <v>704565089</v>
      </c>
      <c r="B1619" s="3">
        <f t="shared" ca="1" si="279"/>
        <v>332</v>
      </c>
      <c r="C1619" s="1">
        <f t="shared" ca="1" si="280"/>
        <v>30783</v>
      </c>
      <c r="D1619" s="7">
        <f t="shared" ca="1" si="281"/>
        <v>3</v>
      </c>
      <c r="E1619" s="3" t="str">
        <f ca="1">VLOOKUP(D1619,State!$A$1:$B$9,2,0)</f>
        <v>SA</v>
      </c>
      <c r="F1619" s="3">
        <f t="shared" ca="1" si="282"/>
        <v>587</v>
      </c>
      <c r="G1619" s="3" t="str">
        <f ca="1">VLOOKUP(F1619,Occupation!$A$1:$B$915,2,0)</f>
        <v>Clothing Patternmaker</v>
      </c>
      <c r="H1619" s="3">
        <f t="shared" ca="1" si="283"/>
        <v>7</v>
      </c>
      <c r="I1619" s="3">
        <f t="shared" ca="1" si="284"/>
        <v>43422.09</v>
      </c>
      <c r="J1619" s="3">
        <f t="shared" ca="1" si="285"/>
        <v>0.19667565897875205</v>
      </c>
      <c r="K1619" s="3">
        <f t="shared" ca="1" si="286"/>
        <v>7</v>
      </c>
      <c r="L1619" s="3" t="str">
        <f ca="1">VLOOKUP(K1619,Freq_Investment!$A$1:$B$8,2,0)</f>
        <v>Yearly</v>
      </c>
      <c r="M1619" s="3" t="str">
        <f t="shared" ca="1" si="287"/>
        <v>Manual</v>
      </c>
      <c r="N1619" s="3">
        <f t="shared" ca="1" si="277"/>
        <v>1</v>
      </c>
      <c r="O1619" s="3">
        <f t="shared" ca="1" si="277"/>
        <v>4</v>
      </c>
      <c r="P1619" s="3">
        <f t="shared" ca="1" si="277"/>
        <v>5</v>
      </c>
    </row>
    <row r="1620" spans="1:16" x14ac:dyDescent="0.25">
      <c r="A1620" s="3">
        <f t="shared" ca="1" si="278"/>
        <v>747017230</v>
      </c>
      <c r="B1620" s="3">
        <f t="shared" ca="1" si="279"/>
        <v>4330</v>
      </c>
      <c r="C1620" s="1">
        <f t="shared" ca="1" si="280"/>
        <v>28816</v>
      </c>
      <c r="D1620" s="7">
        <f t="shared" ca="1" si="281"/>
        <v>4</v>
      </c>
      <c r="E1620" s="3" t="str">
        <f ca="1">VLOOKUP(D1620,State!$A$1:$B$9,2,0)</f>
        <v>WA</v>
      </c>
      <c r="F1620" s="3">
        <f t="shared" ca="1" si="282"/>
        <v>426</v>
      </c>
      <c r="G1620" s="3" t="str">
        <f ca="1">VLOOKUP(F1620,Occupation!$A$1:$B$915,2,0)</f>
        <v>Operating Theatre Technician</v>
      </c>
      <c r="H1620" s="3">
        <f t="shared" ca="1" si="283"/>
        <v>6</v>
      </c>
      <c r="I1620" s="3">
        <f t="shared" ca="1" si="284"/>
        <v>28543.65</v>
      </c>
      <c r="J1620" s="3">
        <f t="shared" ca="1" si="285"/>
        <v>0.40311310620747215</v>
      </c>
      <c r="K1620" s="3">
        <f t="shared" ca="1" si="286"/>
        <v>3</v>
      </c>
      <c r="L1620" s="3" t="str">
        <f ca="1">VLOOKUP(K1620,Freq_Investment!$A$1:$B$8,2,0)</f>
        <v>Fortnightly</v>
      </c>
      <c r="M1620" s="3" t="str">
        <f t="shared" ca="1" si="287"/>
        <v>Auto</v>
      </c>
      <c r="N1620" s="3">
        <f t="shared" ca="1" si="277"/>
        <v>4</v>
      </c>
      <c r="O1620" s="3">
        <f t="shared" ca="1" si="277"/>
        <v>5</v>
      </c>
      <c r="P1620" s="3">
        <f t="shared" ca="1" si="277"/>
        <v>1</v>
      </c>
    </row>
    <row r="1621" spans="1:16" x14ac:dyDescent="0.25">
      <c r="A1621" s="3">
        <f t="shared" ca="1" si="278"/>
        <v>506581429</v>
      </c>
      <c r="B1621" s="3">
        <f t="shared" ca="1" si="279"/>
        <v>6200</v>
      </c>
      <c r="C1621" s="1">
        <f t="shared" ca="1" si="280"/>
        <v>28835</v>
      </c>
      <c r="D1621" s="7">
        <f t="shared" ca="1" si="281"/>
        <v>7</v>
      </c>
      <c r="E1621" s="3" t="str">
        <f ca="1">VLOOKUP(D1621,State!$A$1:$B$9,2,0)</f>
        <v>VIC</v>
      </c>
      <c r="F1621" s="3">
        <f t="shared" ca="1" si="282"/>
        <v>708</v>
      </c>
      <c r="G1621" s="3" t="str">
        <f ca="1">VLOOKUP(F1621,Occupation!$A$1:$B$915,2,0)</f>
        <v>Footballer</v>
      </c>
      <c r="H1621" s="3">
        <f t="shared" ca="1" si="283"/>
        <v>8</v>
      </c>
      <c r="I1621" s="3">
        <f t="shared" ca="1" si="284"/>
        <v>58241.66</v>
      </c>
      <c r="J1621" s="3">
        <f t="shared" ca="1" si="285"/>
        <v>0.11388075990902952</v>
      </c>
      <c r="K1621" s="3">
        <f t="shared" ca="1" si="286"/>
        <v>4</v>
      </c>
      <c r="L1621" s="3" t="str">
        <f ca="1">VLOOKUP(K1621,Freq_Investment!$A$1:$B$8,2,0)</f>
        <v>Monthly</v>
      </c>
      <c r="M1621" s="3" t="str">
        <f t="shared" ca="1" si="287"/>
        <v>Auto</v>
      </c>
      <c r="N1621" s="3">
        <f t="shared" ca="1" si="277"/>
        <v>5</v>
      </c>
      <c r="O1621" s="3">
        <f t="shared" ca="1" si="277"/>
        <v>4</v>
      </c>
      <c r="P1621" s="3">
        <f t="shared" ca="1" si="277"/>
        <v>5</v>
      </c>
    </row>
    <row r="1622" spans="1:16" x14ac:dyDescent="0.25">
      <c r="A1622" s="3">
        <f t="shared" ca="1" si="278"/>
        <v>815164821</v>
      </c>
      <c r="B1622" s="3">
        <f t="shared" ca="1" si="279"/>
        <v>6118</v>
      </c>
      <c r="C1622" s="1">
        <f t="shared" ca="1" si="280"/>
        <v>40379</v>
      </c>
      <c r="D1622" s="7">
        <f t="shared" ca="1" si="281"/>
        <v>6</v>
      </c>
      <c r="E1622" s="3" t="str">
        <f ca="1">VLOOKUP(D1622,State!$A$1:$B$9,2,0)</f>
        <v>TAS</v>
      </c>
      <c r="F1622" s="3">
        <f t="shared" ca="1" si="282"/>
        <v>5</v>
      </c>
      <c r="G1622" s="3" t="str">
        <f ca="1">VLOOKUP(F1622,Occupation!$A$1:$B$915,2,0)</f>
        <v>Beef Cattle Farmer</v>
      </c>
      <c r="H1622" s="3">
        <f t="shared" ca="1" si="283"/>
        <v>8</v>
      </c>
      <c r="I1622" s="3">
        <f t="shared" ca="1" si="284"/>
        <v>36980.379999999997</v>
      </c>
      <c r="J1622" s="3">
        <f t="shared" ca="1" si="285"/>
        <v>4.9004775642780996E-2</v>
      </c>
      <c r="K1622" s="3">
        <f t="shared" ca="1" si="286"/>
        <v>7</v>
      </c>
      <c r="L1622" s="3" t="str">
        <f ca="1">VLOOKUP(K1622,Freq_Investment!$A$1:$B$8,2,0)</f>
        <v>Yearly</v>
      </c>
      <c r="M1622" s="3" t="str">
        <f t="shared" ca="1" si="287"/>
        <v>Auto</v>
      </c>
      <c r="N1622" s="3">
        <f t="shared" ca="1" si="277"/>
        <v>2</v>
      </c>
      <c r="O1622" s="3">
        <f t="shared" ca="1" si="277"/>
        <v>3</v>
      </c>
      <c r="P1622" s="3">
        <f t="shared" ca="1" si="277"/>
        <v>4</v>
      </c>
    </row>
    <row r="1623" spans="1:16" x14ac:dyDescent="0.25">
      <c r="A1623" s="3">
        <f t="shared" ca="1" si="278"/>
        <v>319981251</v>
      </c>
      <c r="B1623" s="3">
        <f t="shared" ca="1" si="279"/>
        <v>6544</v>
      </c>
      <c r="C1623" s="1">
        <f t="shared" ca="1" si="280"/>
        <v>36123</v>
      </c>
      <c r="D1623" s="7">
        <f t="shared" ca="1" si="281"/>
        <v>2</v>
      </c>
      <c r="E1623" s="3" t="str">
        <f ca="1">VLOOKUP(D1623,State!$A$1:$B$9,2,0)</f>
        <v>QLD</v>
      </c>
      <c r="F1623" s="3">
        <f t="shared" ca="1" si="282"/>
        <v>253</v>
      </c>
      <c r="G1623" s="3" t="str">
        <f ca="1">VLOOKUP(F1623,Occupation!$A$1:$B$915,2,0)</f>
        <v>Zoologist</v>
      </c>
      <c r="H1623" s="3">
        <f t="shared" ca="1" si="283"/>
        <v>1</v>
      </c>
      <c r="I1623" s="3">
        <f t="shared" ca="1" si="284"/>
        <v>53430.31</v>
      </c>
      <c r="J1623" s="3">
        <f t="shared" ca="1" si="285"/>
        <v>0.19170173208842389</v>
      </c>
      <c r="K1623" s="3">
        <f t="shared" ca="1" si="286"/>
        <v>5</v>
      </c>
      <c r="L1623" s="3" t="str">
        <f ca="1">VLOOKUP(K1623,Freq_Investment!$A$1:$B$8,2,0)</f>
        <v>Quarterly</v>
      </c>
      <c r="M1623" s="3" t="str">
        <f t="shared" ca="1" si="287"/>
        <v>Manual</v>
      </c>
      <c r="N1623" s="3">
        <f t="shared" ca="1" si="277"/>
        <v>5</v>
      </c>
      <c r="O1623" s="3">
        <f t="shared" ca="1" si="277"/>
        <v>2</v>
      </c>
      <c r="P1623" s="3">
        <f t="shared" ca="1" si="277"/>
        <v>2</v>
      </c>
    </row>
    <row r="1624" spans="1:16" x14ac:dyDescent="0.25">
      <c r="A1624" s="3">
        <f t="shared" ca="1" si="278"/>
        <v>932528496</v>
      </c>
      <c r="B1624" s="3">
        <f t="shared" ca="1" si="279"/>
        <v>7784</v>
      </c>
      <c r="C1624" s="1">
        <f t="shared" ca="1" si="280"/>
        <v>41097</v>
      </c>
      <c r="D1624" s="7">
        <f t="shared" ca="1" si="281"/>
        <v>3</v>
      </c>
      <c r="E1624" s="3" t="str">
        <f ca="1">VLOOKUP(D1624,State!$A$1:$B$9,2,0)</f>
        <v>SA</v>
      </c>
      <c r="F1624" s="3">
        <f t="shared" ca="1" si="282"/>
        <v>619</v>
      </c>
      <c r="G1624" s="3" t="str">
        <f ca="1">VLOOKUP(F1624,Occupation!$A$1:$B$915,2,0)</f>
        <v>Plastics Technician</v>
      </c>
      <c r="H1624" s="3">
        <f t="shared" ca="1" si="283"/>
        <v>5</v>
      </c>
      <c r="I1624" s="3">
        <f t="shared" ca="1" si="284"/>
        <v>28757.919999999998</v>
      </c>
      <c r="J1624" s="3">
        <f t="shared" ca="1" si="285"/>
        <v>0.24433018238278348</v>
      </c>
      <c r="K1624" s="3">
        <f t="shared" ca="1" si="286"/>
        <v>2</v>
      </c>
      <c r="L1624" s="3" t="str">
        <f ca="1">VLOOKUP(K1624,Freq_Investment!$A$1:$B$8,2,0)</f>
        <v>Weekly</v>
      </c>
      <c r="M1624" s="3" t="str">
        <f t="shared" ca="1" si="287"/>
        <v>Auto</v>
      </c>
      <c r="N1624" s="3">
        <f t="shared" ca="1" si="277"/>
        <v>4</v>
      </c>
      <c r="O1624" s="3">
        <f t="shared" ca="1" si="277"/>
        <v>1</v>
      </c>
      <c r="P1624" s="3">
        <f t="shared" ca="1" si="277"/>
        <v>1</v>
      </c>
    </row>
    <row r="1625" spans="1:16" x14ac:dyDescent="0.25">
      <c r="A1625" s="3">
        <f t="shared" ca="1" si="278"/>
        <v>855091937</v>
      </c>
      <c r="B1625" s="3">
        <f t="shared" ca="1" si="279"/>
        <v>4450</v>
      </c>
      <c r="C1625" s="1">
        <f t="shared" ca="1" si="280"/>
        <v>33621</v>
      </c>
      <c r="D1625" s="7">
        <f t="shared" ca="1" si="281"/>
        <v>1</v>
      </c>
      <c r="E1625" s="3" t="str">
        <f ca="1">VLOOKUP(D1625,State!$A$1:$B$9,2,0)</f>
        <v>NSW</v>
      </c>
      <c r="F1625" s="3">
        <f t="shared" ca="1" si="282"/>
        <v>108</v>
      </c>
      <c r="G1625" s="3" t="str">
        <f ca="1">VLOOKUP(F1625,Occupation!$A$1:$B$915,2,0)</f>
        <v>Visual Arts and Crafts Professionals nec</v>
      </c>
      <c r="H1625" s="3">
        <f t="shared" ca="1" si="283"/>
        <v>2</v>
      </c>
      <c r="I1625" s="3">
        <f t="shared" ca="1" si="284"/>
        <v>693.68</v>
      </c>
      <c r="J1625" s="3">
        <f t="shared" ca="1" si="285"/>
        <v>0.47270149120288091</v>
      </c>
      <c r="K1625" s="3">
        <f t="shared" ca="1" si="286"/>
        <v>4</v>
      </c>
      <c r="L1625" s="3" t="str">
        <f ca="1">VLOOKUP(K1625,Freq_Investment!$A$1:$B$8,2,0)</f>
        <v>Monthly</v>
      </c>
      <c r="M1625" s="3" t="str">
        <f t="shared" ca="1" si="287"/>
        <v>Manual</v>
      </c>
      <c r="N1625" s="3">
        <f t="shared" ca="1" si="277"/>
        <v>3</v>
      </c>
      <c r="O1625" s="3">
        <f t="shared" ca="1" si="277"/>
        <v>2</v>
      </c>
      <c r="P1625" s="3">
        <f t="shared" ca="1" si="277"/>
        <v>5</v>
      </c>
    </row>
    <row r="1626" spans="1:16" x14ac:dyDescent="0.25">
      <c r="A1626" s="3">
        <f t="shared" ca="1" si="278"/>
        <v>130682042</v>
      </c>
      <c r="B1626" s="3">
        <f t="shared" ca="1" si="279"/>
        <v>1714</v>
      </c>
      <c r="C1626" s="1">
        <f t="shared" ca="1" si="280"/>
        <v>41350</v>
      </c>
      <c r="D1626" s="7">
        <f t="shared" ca="1" si="281"/>
        <v>2</v>
      </c>
      <c r="E1626" s="3" t="str">
        <f ca="1">VLOOKUP(D1626,State!$A$1:$B$9,2,0)</f>
        <v>QLD</v>
      </c>
      <c r="F1626" s="3">
        <f t="shared" ca="1" si="282"/>
        <v>866</v>
      </c>
      <c r="G1626" s="3" t="str">
        <f ca="1">VLOOKUP(F1626,Occupation!$A$1:$B$915,2,0)</f>
        <v>Passenger Coach Driver</v>
      </c>
      <c r="H1626" s="3">
        <f t="shared" ca="1" si="283"/>
        <v>3</v>
      </c>
      <c r="I1626" s="3">
        <f t="shared" ca="1" si="284"/>
        <v>2197.4499999999998</v>
      </c>
      <c r="J1626" s="3">
        <f t="shared" ca="1" si="285"/>
        <v>0.39198509150206479</v>
      </c>
      <c r="K1626" s="3">
        <f t="shared" ca="1" si="286"/>
        <v>3</v>
      </c>
      <c r="L1626" s="3" t="str">
        <f ca="1">VLOOKUP(K1626,Freq_Investment!$A$1:$B$8,2,0)</f>
        <v>Fortnightly</v>
      </c>
      <c r="M1626" s="3" t="str">
        <f t="shared" ca="1" si="287"/>
        <v>Auto</v>
      </c>
      <c r="N1626" s="3">
        <f t="shared" ca="1" si="277"/>
        <v>5</v>
      </c>
      <c r="O1626" s="3">
        <f t="shared" ca="1" si="277"/>
        <v>4</v>
      </c>
      <c r="P1626" s="3">
        <f t="shared" ca="1" si="277"/>
        <v>2</v>
      </c>
    </row>
    <row r="1627" spans="1:16" x14ac:dyDescent="0.25">
      <c r="A1627" s="3">
        <f t="shared" ca="1" si="278"/>
        <v>297941928</v>
      </c>
      <c r="B1627" s="3">
        <f t="shared" ca="1" si="279"/>
        <v>9167</v>
      </c>
      <c r="C1627" s="1">
        <f t="shared" ca="1" si="280"/>
        <v>30371</v>
      </c>
      <c r="D1627" s="7">
        <f t="shared" ca="1" si="281"/>
        <v>3</v>
      </c>
      <c r="E1627" s="3" t="str">
        <f ca="1">VLOOKUP(D1627,State!$A$1:$B$9,2,0)</f>
        <v>SA</v>
      </c>
      <c r="F1627" s="3">
        <f t="shared" ca="1" si="282"/>
        <v>24</v>
      </c>
      <c r="G1627" s="3" t="str">
        <f ca="1">VLOOKUP(F1627,Occupation!$A$1:$B$915,2,0)</f>
        <v>Vegetable Grower (Aus) / Market Gardener (NZ)</v>
      </c>
      <c r="H1627" s="3">
        <f t="shared" ca="1" si="283"/>
        <v>8</v>
      </c>
      <c r="I1627" s="3">
        <f t="shared" ca="1" si="284"/>
        <v>86540.78</v>
      </c>
      <c r="J1627" s="3">
        <f t="shared" ca="1" si="285"/>
        <v>0.31737273589335668</v>
      </c>
      <c r="K1627" s="3">
        <f t="shared" ca="1" si="286"/>
        <v>7</v>
      </c>
      <c r="L1627" s="3" t="str">
        <f ca="1">VLOOKUP(K1627,Freq_Investment!$A$1:$B$8,2,0)</f>
        <v>Yearly</v>
      </c>
      <c r="M1627" s="3" t="str">
        <f t="shared" ca="1" si="287"/>
        <v>Manual</v>
      </c>
      <c r="N1627" s="3">
        <f t="shared" ca="1" si="277"/>
        <v>1</v>
      </c>
      <c r="O1627" s="3">
        <f t="shared" ca="1" si="277"/>
        <v>1</v>
      </c>
      <c r="P1627" s="3">
        <f t="shared" ca="1" si="277"/>
        <v>5</v>
      </c>
    </row>
    <row r="1628" spans="1:16" x14ac:dyDescent="0.25">
      <c r="A1628" s="3">
        <f t="shared" ca="1" si="278"/>
        <v>311325594</v>
      </c>
      <c r="B1628" s="3">
        <f t="shared" ca="1" si="279"/>
        <v>4143</v>
      </c>
      <c r="C1628" s="1">
        <f t="shared" ca="1" si="280"/>
        <v>38133</v>
      </c>
      <c r="D1628" s="7">
        <f t="shared" ca="1" si="281"/>
        <v>1</v>
      </c>
      <c r="E1628" s="3" t="str">
        <f ca="1">VLOOKUP(D1628,State!$A$1:$B$9,2,0)</f>
        <v>NSW</v>
      </c>
      <c r="F1628" s="3">
        <f t="shared" ca="1" si="282"/>
        <v>333</v>
      </c>
      <c r="G1628" s="3" t="str">
        <f ca="1">VLOOKUP(F1628,Occupation!$A$1:$B$915,2,0)</f>
        <v>Orthopaedic Surgeon</v>
      </c>
      <c r="H1628" s="3">
        <f t="shared" ca="1" si="283"/>
        <v>4</v>
      </c>
      <c r="I1628" s="3">
        <f t="shared" ca="1" si="284"/>
        <v>20231.47</v>
      </c>
      <c r="J1628" s="3">
        <f t="shared" ca="1" si="285"/>
        <v>0.13775927043679648</v>
      </c>
      <c r="K1628" s="3">
        <f t="shared" ca="1" si="286"/>
        <v>6</v>
      </c>
      <c r="L1628" s="3" t="str">
        <f ca="1">VLOOKUP(K1628,Freq_Investment!$A$1:$B$8,2,0)</f>
        <v>Half-yearly</v>
      </c>
      <c r="M1628" s="3" t="str">
        <f t="shared" ca="1" si="287"/>
        <v>Manual</v>
      </c>
      <c r="N1628" s="3">
        <f t="shared" ca="1" si="277"/>
        <v>5</v>
      </c>
      <c r="O1628" s="3">
        <f t="shared" ca="1" si="277"/>
        <v>4</v>
      </c>
      <c r="P1628" s="3">
        <f t="shared" ca="1" si="277"/>
        <v>2</v>
      </c>
    </row>
    <row r="1629" spans="1:16" x14ac:dyDescent="0.25">
      <c r="A1629" s="3">
        <f t="shared" ca="1" si="278"/>
        <v>643898615</v>
      </c>
      <c r="B1629" s="3">
        <f t="shared" ca="1" si="279"/>
        <v>6782</v>
      </c>
      <c r="C1629" s="1">
        <f t="shared" ca="1" si="280"/>
        <v>33700</v>
      </c>
      <c r="D1629" s="7">
        <f t="shared" ca="1" si="281"/>
        <v>4</v>
      </c>
      <c r="E1629" s="3" t="str">
        <f ca="1">VLOOKUP(D1629,State!$A$1:$B$9,2,0)</f>
        <v>WA</v>
      </c>
      <c r="F1629" s="3">
        <f t="shared" ca="1" si="282"/>
        <v>437</v>
      </c>
      <c r="G1629" s="3" t="str">
        <f ca="1">VLOOKUP(F1629,Occupation!$A$1:$B$915,2,0)</f>
        <v>Earth Science Technician</v>
      </c>
      <c r="H1629" s="3">
        <f t="shared" ca="1" si="283"/>
        <v>3</v>
      </c>
      <c r="I1629" s="3">
        <f t="shared" ca="1" si="284"/>
        <v>99602.36</v>
      </c>
      <c r="J1629" s="3">
        <f t="shared" ca="1" si="285"/>
        <v>0.34459473221326226</v>
      </c>
      <c r="K1629" s="3">
        <f t="shared" ca="1" si="286"/>
        <v>4</v>
      </c>
      <c r="L1629" s="3" t="str">
        <f ca="1">VLOOKUP(K1629,Freq_Investment!$A$1:$B$8,2,0)</f>
        <v>Monthly</v>
      </c>
      <c r="M1629" s="3" t="str">
        <f t="shared" ca="1" si="287"/>
        <v>Manual</v>
      </c>
      <c r="N1629" s="3">
        <f t="shared" ca="1" si="277"/>
        <v>3</v>
      </c>
      <c r="O1629" s="3">
        <f t="shared" ca="1" si="277"/>
        <v>3</v>
      </c>
      <c r="P1629" s="3">
        <f t="shared" ca="1" si="277"/>
        <v>4</v>
      </c>
    </row>
    <row r="1630" spans="1:16" x14ac:dyDescent="0.25">
      <c r="A1630" s="3">
        <f t="shared" ca="1" si="278"/>
        <v>674058521</v>
      </c>
      <c r="B1630" s="3">
        <f t="shared" ca="1" si="279"/>
        <v>7845</v>
      </c>
      <c r="C1630" s="1">
        <f t="shared" ca="1" si="280"/>
        <v>28791</v>
      </c>
      <c r="D1630" s="7">
        <f t="shared" ca="1" si="281"/>
        <v>3</v>
      </c>
      <c r="E1630" s="3" t="str">
        <f ca="1">VLOOKUP(D1630,State!$A$1:$B$9,2,0)</f>
        <v>SA</v>
      </c>
      <c r="F1630" s="3">
        <f t="shared" ca="1" si="282"/>
        <v>660</v>
      </c>
      <c r="G1630" s="3" t="str">
        <f ca="1">VLOOKUP(F1630,Occupation!$A$1:$B$915,2,0)</f>
        <v>Waiter</v>
      </c>
      <c r="H1630" s="3">
        <f t="shared" ca="1" si="283"/>
        <v>5</v>
      </c>
      <c r="I1630" s="3">
        <f t="shared" ca="1" si="284"/>
        <v>61479.24</v>
      </c>
      <c r="J1630" s="3">
        <f t="shared" ca="1" si="285"/>
        <v>0.32053034578814055</v>
      </c>
      <c r="K1630" s="3">
        <f t="shared" ca="1" si="286"/>
        <v>1</v>
      </c>
      <c r="L1630" s="3" t="str">
        <f ca="1">VLOOKUP(K1630,Freq_Investment!$A$1:$B$8,2,0)</f>
        <v>Daily</v>
      </c>
      <c r="M1630" s="3" t="str">
        <f t="shared" ca="1" si="287"/>
        <v>Auto</v>
      </c>
      <c r="N1630" s="3">
        <f t="shared" ca="1" si="277"/>
        <v>5</v>
      </c>
      <c r="O1630" s="3">
        <f t="shared" ca="1" si="277"/>
        <v>5</v>
      </c>
      <c r="P1630" s="3">
        <f t="shared" ca="1" si="277"/>
        <v>5</v>
      </c>
    </row>
    <row r="1631" spans="1:16" x14ac:dyDescent="0.25">
      <c r="A1631" s="3">
        <f t="shared" ca="1" si="278"/>
        <v>100904091</v>
      </c>
      <c r="B1631" s="3">
        <f t="shared" ca="1" si="279"/>
        <v>6119</v>
      </c>
      <c r="C1631" s="1">
        <f t="shared" ca="1" si="280"/>
        <v>33546</v>
      </c>
      <c r="D1631" s="7">
        <f t="shared" ca="1" si="281"/>
        <v>2</v>
      </c>
      <c r="E1631" s="3" t="str">
        <f ca="1">VLOOKUP(D1631,State!$A$1:$B$9,2,0)</f>
        <v>QLD</v>
      </c>
      <c r="F1631" s="3">
        <f t="shared" ca="1" si="282"/>
        <v>185</v>
      </c>
      <c r="G1631" s="3" t="str">
        <f ca="1">VLOOKUP(F1631,Occupation!$A$1:$B$915,2,0)</f>
        <v>Air Traffic Controller</v>
      </c>
      <c r="H1631" s="3">
        <f t="shared" ca="1" si="283"/>
        <v>5</v>
      </c>
      <c r="I1631" s="3">
        <f t="shared" ca="1" si="284"/>
        <v>33373.29</v>
      </c>
      <c r="J1631" s="3">
        <f t="shared" ca="1" si="285"/>
        <v>0.1289249425668143</v>
      </c>
      <c r="K1631" s="3">
        <f t="shared" ca="1" si="286"/>
        <v>7</v>
      </c>
      <c r="L1631" s="3" t="str">
        <f ca="1">VLOOKUP(K1631,Freq_Investment!$A$1:$B$8,2,0)</f>
        <v>Yearly</v>
      </c>
      <c r="M1631" s="3" t="str">
        <f t="shared" ca="1" si="287"/>
        <v>Auto</v>
      </c>
      <c r="N1631" s="3">
        <f t="shared" ca="1" si="277"/>
        <v>2</v>
      </c>
      <c r="O1631" s="3">
        <f t="shared" ca="1" si="277"/>
        <v>5</v>
      </c>
      <c r="P1631" s="3">
        <f t="shared" ca="1" si="277"/>
        <v>2</v>
      </c>
    </row>
    <row r="1632" spans="1:16" x14ac:dyDescent="0.25">
      <c r="A1632" s="3">
        <f t="shared" ca="1" si="278"/>
        <v>41428331</v>
      </c>
      <c r="B1632" s="3">
        <f t="shared" ca="1" si="279"/>
        <v>8348</v>
      </c>
      <c r="C1632" s="1">
        <f t="shared" ca="1" si="280"/>
        <v>27949</v>
      </c>
      <c r="D1632" s="7">
        <f t="shared" ca="1" si="281"/>
        <v>5</v>
      </c>
      <c r="E1632" s="3" t="str">
        <f ca="1">VLOOKUP(D1632,State!$A$1:$B$9,2,0)</f>
        <v>NT</v>
      </c>
      <c r="F1632" s="3">
        <f t="shared" ca="1" si="282"/>
        <v>784</v>
      </c>
      <c r="G1632" s="3" t="str">
        <f ca="1">VLOOKUP(F1632,Occupation!$A$1:$B$915,2,0)</f>
        <v>Sales Representative (Personal and Household Goods)</v>
      </c>
      <c r="H1632" s="3">
        <f t="shared" ca="1" si="283"/>
        <v>6</v>
      </c>
      <c r="I1632" s="3">
        <f t="shared" ca="1" si="284"/>
        <v>13489.46</v>
      </c>
      <c r="J1632" s="3">
        <f t="shared" ca="1" si="285"/>
        <v>5.0427483722116528E-2</v>
      </c>
      <c r="K1632" s="3">
        <f t="shared" ca="1" si="286"/>
        <v>2</v>
      </c>
      <c r="L1632" s="3" t="str">
        <f ca="1">VLOOKUP(K1632,Freq_Investment!$A$1:$B$8,2,0)</f>
        <v>Weekly</v>
      </c>
      <c r="M1632" s="3" t="str">
        <f t="shared" ca="1" si="287"/>
        <v>Auto</v>
      </c>
      <c r="N1632" s="3">
        <f t="shared" ca="1" si="277"/>
        <v>4</v>
      </c>
      <c r="O1632" s="3">
        <f t="shared" ca="1" si="277"/>
        <v>4</v>
      </c>
      <c r="P1632" s="3">
        <f t="shared" ca="1" si="277"/>
        <v>2</v>
      </c>
    </row>
    <row r="1633" spans="1:16" x14ac:dyDescent="0.25">
      <c r="A1633" s="3">
        <f t="shared" ca="1" si="278"/>
        <v>659275108</v>
      </c>
      <c r="B1633" s="3">
        <f t="shared" ca="1" si="279"/>
        <v>7503</v>
      </c>
      <c r="C1633" s="1">
        <f t="shared" ca="1" si="280"/>
        <v>44080</v>
      </c>
      <c r="D1633" s="7">
        <f t="shared" ca="1" si="281"/>
        <v>5</v>
      </c>
      <c r="E1633" s="3" t="str">
        <f ca="1">VLOOKUP(D1633,State!$A$1:$B$9,2,0)</f>
        <v>NT</v>
      </c>
      <c r="F1633" s="3">
        <f t="shared" ca="1" si="282"/>
        <v>662</v>
      </c>
      <c r="G1633" s="3" t="str">
        <f ca="1">VLOOKUP(F1633,Occupation!$A$1:$B$915,2,0)</f>
        <v>Fire Fighter</v>
      </c>
      <c r="H1633" s="3">
        <f t="shared" ca="1" si="283"/>
        <v>2</v>
      </c>
      <c r="I1633" s="3">
        <f t="shared" ca="1" si="284"/>
        <v>24137.39</v>
      </c>
      <c r="J1633" s="3">
        <f t="shared" ca="1" si="285"/>
        <v>4.8941929668719741E-2</v>
      </c>
      <c r="K1633" s="3">
        <f t="shared" ca="1" si="286"/>
        <v>3</v>
      </c>
      <c r="L1633" s="3" t="str">
        <f ca="1">VLOOKUP(K1633,Freq_Investment!$A$1:$B$8,2,0)</f>
        <v>Fortnightly</v>
      </c>
      <c r="M1633" s="3" t="str">
        <f t="shared" ca="1" si="287"/>
        <v>Auto</v>
      </c>
      <c r="N1633" s="3">
        <f t="shared" ca="1" si="277"/>
        <v>1</v>
      </c>
      <c r="O1633" s="3">
        <f t="shared" ca="1" si="277"/>
        <v>4</v>
      </c>
      <c r="P1633" s="3">
        <f t="shared" ca="1" si="277"/>
        <v>5</v>
      </c>
    </row>
    <row r="1634" spans="1:16" x14ac:dyDescent="0.25">
      <c r="A1634" s="3">
        <f t="shared" ca="1" si="278"/>
        <v>253935901</v>
      </c>
      <c r="B1634" s="3">
        <f t="shared" ca="1" si="279"/>
        <v>1354</v>
      </c>
      <c r="C1634" s="1">
        <f t="shared" ca="1" si="280"/>
        <v>34193</v>
      </c>
      <c r="D1634" s="7">
        <f t="shared" ca="1" si="281"/>
        <v>2</v>
      </c>
      <c r="E1634" s="3" t="str">
        <f ca="1">VLOOKUP(D1634,State!$A$1:$B$9,2,0)</f>
        <v>QLD</v>
      </c>
      <c r="F1634" s="3">
        <f t="shared" ca="1" si="282"/>
        <v>249</v>
      </c>
      <c r="G1634" s="3" t="str">
        <f ca="1">VLOOKUP(F1634,Occupation!$A$1:$B$915,2,0)</f>
        <v>Botanist</v>
      </c>
      <c r="H1634" s="3">
        <f t="shared" ca="1" si="283"/>
        <v>5</v>
      </c>
      <c r="I1634" s="3">
        <f t="shared" ca="1" si="284"/>
        <v>85360.3</v>
      </c>
      <c r="J1634" s="3">
        <f t="shared" ca="1" si="285"/>
        <v>0.18298186569647373</v>
      </c>
      <c r="K1634" s="3">
        <f t="shared" ca="1" si="286"/>
        <v>6</v>
      </c>
      <c r="L1634" s="3" t="str">
        <f ca="1">VLOOKUP(K1634,Freq_Investment!$A$1:$B$8,2,0)</f>
        <v>Half-yearly</v>
      </c>
      <c r="M1634" s="3" t="str">
        <f t="shared" ca="1" si="287"/>
        <v>Manual</v>
      </c>
      <c r="N1634" s="3">
        <f t="shared" ca="1" si="277"/>
        <v>4</v>
      </c>
      <c r="O1634" s="3">
        <f t="shared" ca="1" si="277"/>
        <v>5</v>
      </c>
      <c r="P1634" s="3">
        <f t="shared" ca="1" si="277"/>
        <v>1</v>
      </c>
    </row>
    <row r="1635" spans="1:16" x14ac:dyDescent="0.25">
      <c r="A1635" s="3">
        <f t="shared" ca="1" si="278"/>
        <v>191500892</v>
      </c>
      <c r="B1635" s="3">
        <f t="shared" ca="1" si="279"/>
        <v>2646</v>
      </c>
      <c r="C1635" s="1">
        <f t="shared" ca="1" si="280"/>
        <v>42963</v>
      </c>
      <c r="D1635" s="7">
        <f t="shared" ca="1" si="281"/>
        <v>4</v>
      </c>
      <c r="E1635" s="3" t="str">
        <f ca="1">VLOOKUP(D1635,State!$A$1:$B$9,2,0)</f>
        <v>WA</v>
      </c>
      <c r="F1635" s="3">
        <f t="shared" ca="1" si="282"/>
        <v>230</v>
      </c>
      <c r="G1635" s="3" t="str">
        <f ca="1">VLOOKUP(F1635,Occupation!$A$1:$B$915,2,0)</f>
        <v>Agricultural Consultant</v>
      </c>
      <c r="H1635" s="3">
        <f t="shared" ca="1" si="283"/>
        <v>4</v>
      </c>
      <c r="I1635" s="3">
        <f t="shared" ca="1" si="284"/>
        <v>94378.25</v>
      </c>
      <c r="J1635" s="3">
        <f t="shared" ca="1" si="285"/>
        <v>0.10030174999081209</v>
      </c>
      <c r="K1635" s="3">
        <f t="shared" ca="1" si="286"/>
        <v>5</v>
      </c>
      <c r="L1635" s="3" t="str">
        <f ca="1">VLOOKUP(K1635,Freq_Investment!$A$1:$B$8,2,0)</f>
        <v>Quarterly</v>
      </c>
      <c r="M1635" s="3" t="str">
        <f t="shared" ca="1" si="287"/>
        <v>Auto</v>
      </c>
      <c r="N1635" s="3">
        <f t="shared" ca="1" si="277"/>
        <v>5</v>
      </c>
      <c r="O1635" s="3">
        <f t="shared" ca="1" si="277"/>
        <v>5</v>
      </c>
      <c r="P1635" s="3">
        <f t="shared" ca="1" si="277"/>
        <v>4</v>
      </c>
    </row>
    <row r="1636" spans="1:16" x14ac:dyDescent="0.25">
      <c r="A1636" s="3">
        <f t="shared" ca="1" si="278"/>
        <v>135177322</v>
      </c>
      <c r="B1636" s="3">
        <f t="shared" ca="1" si="279"/>
        <v>198</v>
      </c>
      <c r="C1636" s="1">
        <f t="shared" ca="1" si="280"/>
        <v>43532</v>
      </c>
      <c r="D1636" s="7">
        <f t="shared" ca="1" si="281"/>
        <v>2</v>
      </c>
      <c r="E1636" s="3" t="str">
        <f ca="1">VLOOKUP(D1636,State!$A$1:$B$9,2,0)</f>
        <v>QLD</v>
      </c>
      <c r="F1636" s="3">
        <f t="shared" ca="1" si="282"/>
        <v>218</v>
      </c>
      <c r="G1636" s="3" t="str">
        <f ca="1">VLOOKUP(F1636,Occupation!$A$1:$B$915,2,0)</f>
        <v>Industrial Engineer</v>
      </c>
      <c r="H1636" s="3">
        <f t="shared" ca="1" si="283"/>
        <v>10</v>
      </c>
      <c r="I1636" s="3">
        <f t="shared" ca="1" si="284"/>
        <v>33273.79</v>
      </c>
      <c r="J1636" s="3">
        <f t="shared" ca="1" si="285"/>
        <v>0.45797442563871282</v>
      </c>
      <c r="K1636" s="3">
        <f t="shared" ca="1" si="286"/>
        <v>3</v>
      </c>
      <c r="L1636" s="3" t="str">
        <f ca="1">VLOOKUP(K1636,Freq_Investment!$A$1:$B$8,2,0)</f>
        <v>Fortnightly</v>
      </c>
      <c r="M1636" s="3" t="str">
        <f t="shared" ca="1" si="287"/>
        <v>Manual</v>
      </c>
      <c r="N1636" s="3">
        <f t="shared" ca="1" si="277"/>
        <v>1</v>
      </c>
      <c r="O1636" s="3">
        <f t="shared" ca="1" si="277"/>
        <v>4</v>
      </c>
      <c r="P1636" s="3">
        <f t="shared" ca="1" si="277"/>
        <v>2</v>
      </c>
    </row>
    <row r="1637" spans="1:16" x14ac:dyDescent="0.25">
      <c r="A1637" s="3">
        <f t="shared" ca="1" si="278"/>
        <v>207235020</v>
      </c>
      <c r="B1637" s="3">
        <f t="shared" ca="1" si="279"/>
        <v>5010</v>
      </c>
      <c r="C1637" s="1">
        <f t="shared" ca="1" si="280"/>
        <v>39987</v>
      </c>
      <c r="D1637" s="7">
        <f t="shared" ca="1" si="281"/>
        <v>2</v>
      </c>
      <c r="E1637" s="3" t="str">
        <f ca="1">VLOOKUP(D1637,State!$A$1:$B$9,2,0)</f>
        <v>QLD</v>
      </c>
      <c r="F1637" s="3">
        <f t="shared" ca="1" si="282"/>
        <v>640</v>
      </c>
      <c r="G1637" s="3" t="str">
        <f ca="1">VLOOKUP(F1637,Occupation!$A$1:$B$915,2,0)</f>
        <v>Family Day Care Worker</v>
      </c>
      <c r="H1637" s="3">
        <f t="shared" ca="1" si="283"/>
        <v>6</v>
      </c>
      <c r="I1637" s="3">
        <f t="shared" ca="1" si="284"/>
        <v>52176.1</v>
      </c>
      <c r="J1637" s="3">
        <f t="shared" ca="1" si="285"/>
        <v>8.6669896351272924E-2</v>
      </c>
      <c r="K1637" s="3">
        <f t="shared" ca="1" si="286"/>
        <v>4</v>
      </c>
      <c r="L1637" s="3" t="str">
        <f ca="1">VLOOKUP(K1637,Freq_Investment!$A$1:$B$8,2,0)</f>
        <v>Monthly</v>
      </c>
      <c r="M1637" s="3" t="str">
        <f t="shared" ca="1" si="287"/>
        <v>Manual</v>
      </c>
      <c r="N1637" s="3">
        <f t="shared" ca="1" si="277"/>
        <v>3</v>
      </c>
      <c r="O1637" s="3">
        <f t="shared" ca="1" si="277"/>
        <v>2</v>
      </c>
      <c r="P1637" s="3">
        <f t="shared" ca="1" si="277"/>
        <v>5</v>
      </c>
    </row>
    <row r="1638" spans="1:16" x14ac:dyDescent="0.25">
      <c r="A1638" s="3">
        <f t="shared" ca="1" si="278"/>
        <v>554111224</v>
      </c>
      <c r="B1638" s="3">
        <f t="shared" ca="1" si="279"/>
        <v>3653</v>
      </c>
      <c r="C1638" s="1">
        <f t="shared" ca="1" si="280"/>
        <v>43261</v>
      </c>
      <c r="D1638" s="7">
        <f t="shared" ca="1" si="281"/>
        <v>6</v>
      </c>
      <c r="E1638" s="3" t="str">
        <f ca="1">VLOOKUP(D1638,State!$A$1:$B$9,2,0)</f>
        <v>TAS</v>
      </c>
      <c r="F1638" s="3">
        <f t="shared" ca="1" si="282"/>
        <v>141</v>
      </c>
      <c r="G1638" s="3" t="str">
        <f ca="1">VLOOKUP(F1638,Occupation!$A$1:$B$915,2,0)</f>
        <v>Financial Brokers nec</v>
      </c>
      <c r="H1638" s="3">
        <f t="shared" ca="1" si="283"/>
        <v>5</v>
      </c>
      <c r="I1638" s="3">
        <f t="shared" ca="1" si="284"/>
        <v>92214.73</v>
      </c>
      <c r="J1638" s="3">
        <f t="shared" ca="1" si="285"/>
        <v>0.11628985560852445</v>
      </c>
      <c r="K1638" s="3">
        <f t="shared" ca="1" si="286"/>
        <v>1</v>
      </c>
      <c r="L1638" s="3" t="str">
        <f ca="1">VLOOKUP(K1638,Freq_Investment!$A$1:$B$8,2,0)</f>
        <v>Daily</v>
      </c>
      <c r="M1638" s="3" t="str">
        <f t="shared" ca="1" si="287"/>
        <v>Auto</v>
      </c>
      <c r="N1638" s="3">
        <f t="shared" ca="1" si="277"/>
        <v>1</v>
      </c>
      <c r="O1638" s="3">
        <f t="shared" ca="1" si="277"/>
        <v>3</v>
      </c>
      <c r="P1638" s="3">
        <f t="shared" ca="1" si="277"/>
        <v>2</v>
      </c>
    </row>
    <row r="1639" spans="1:16" x14ac:dyDescent="0.25">
      <c r="A1639" s="3">
        <f t="shared" ca="1" si="278"/>
        <v>738602487</v>
      </c>
      <c r="B1639" s="3">
        <f t="shared" ca="1" si="279"/>
        <v>854</v>
      </c>
      <c r="C1639" s="1">
        <f t="shared" ca="1" si="280"/>
        <v>27129</v>
      </c>
      <c r="D1639" s="7">
        <f t="shared" ca="1" si="281"/>
        <v>4</v>
      </c>
      <c r="E1639" s="3" t="str">
        <f ca="1">VLOOKUP(D1639,State!$A$1:$B$9,2,0)</f>
        <v>WA</v>
      </c>
      <c r="F1639" s="3">
        <f t="shared" ca="1" si="282"/>
        <v>2</v>
      </c>
      <c r="G1639" s="3" t="str">
        <f ca="1">VLOOKUP(F1639,Occupation!$A$1:$B$915,2,0)</f>
        <v>Corporate General Manager</v>
      </c>
      <c r="H1639" s="3">
        <f t="shared" ca="1" si="283"/>
        <v>3</v>
      </c>
      <c r="I1639" s="3">
        <f t="shared" ca="1" si="284"/>
        <v>51568.04</v>
      </c>
      <c r="J1639" s="3">
        <f t="shared" ca="1" si="285"/>
        <v>0.36653059198812138</v>
      </c>
      <c r="K1639" s="3">
        <f t="shared" ca="1" si="286"/>
        <v>7</v>
      </c>
      <c r="L1639" s="3" t="str">
        <f ca="1">VLOOKUP(K1639,Freq_Investment!$A$1:$B$8,2,0)</f>
        <v>Yearly</v>
      </c>
      <c r="M1639" s="3" t="str">
        <f t="shared" ca="1" si="287"/>
        <v>Manual</v>
      </c>
      <c r="N1639" s="3">
        <f t="shared" ca="1" si="277"/>
        <v>2</v>
      </c>
      <c r="O1639" s="3">
        <f t="shared" ca="1" si="277"/>
        <v>1</v>
      </c>
      <c r="P1639" s="3">
        <f t="shared" ca="1" si="277"/>
        <v>2</v>
      </c>
    </row>
    <row r="1640" spans="1:16" x14ac:dyDescent="0.25">
      <c r="A1640" s="3">
        <f t="shared" ca="1" si="278"/>
        <v>962426099</v>
      </c>
      <c r="B1640" s="3">
        <f t="shared" ca="1" si="279"/>
        <v>3939</v>
      </c>
      <c r="C1640" s="1">
        <f t="shared" ca="1" si="280"/>
        <v>40283</v>
      </c>
      <c r="D1640" s="7">
        <f t="shared" ca="1" si="281"/>
        <v>2</v>
      </c>
      <c r="E1640" s="3" t="str">
        <f ca="1">VLOOKUP(D1640,State!$A$1:$B$9,2,0)</f>
        <v>QLD</v>
      </c>
      <c r="F1640" s="3">
        <f t="shared" ca="1" si="282"/>
        <v>685</v>
      </c>
      <c r="G1640" s="3" t="str">
        <f ca="1">VLOOKUP(F1640,Occupation!$A$1:$B$915,2,0)</f>
        <v>First Aid Trainer</v>
      </c>
      <c r="H1640" s="3">
        <f t="shared" ca="1" si="283"/>
        <v>5</v>
      </c>
      <c r="I1640" s="3">
        <f t="shared" ca="1" si="284"/>
        <v>93765.45</v>
      </c>
      <c r="J1640" s="3">
        <f t="shared" ca="1" si="285"/>
        <v>0.48108487197912242</v>
      </c>
      <c r="K1640" s="3">
        <f t="shared" ca="1" si="286"/>
        <v>3</v>
      </c>
      <c r="L1640" s="3" t="str">
        <f ca="1">VLOOKUP(K1640,Freq_Investment!$A$1:$B$8,2,0)</f>
        <v>Fortnightly</v>
      </c>
      <c r="M1640" s="3" t="str">
        <f t="shared" ca="1" si="287"/>
        <v>Auto</v>
      </c>
      <c r="N1640" s="3">
        <f t="shared" ca="1" si="277"/>
        <v>1</v>
      </c>
      <c r="O1640" s="3">
        <f t="shared" ca="1" si="277"/>
        <v>5</v>
      </c>
      <c r="P1640" s="3">
        <f t="shared" ca="1" si="277"/>
        <v>2</v>
      </c>
    </row>
    <row r="1641" spans="1:16" x14ac:dyDescent="0.25">
      <c r="A1641" s="3">
        <f t="shared" ca="1" si="278"/>
        <v>972494291</v>
      </c>
      <c r="B1641" s="3">
        <f t="shared" ca="1" si="279"/>
        <v>9610</v>
      </c>
      <c r="C1641" s="1">
        <f t="shared" ca="1" si="280"/>
        <v>28420</v>
      </c>
      <c r="D1641" s="7">
        <f t="shared" ca="1" si="281"/>
        <v>6</v>
      </c>
      <c r="E1641" s="3" t="str">
        <f ca="1">VLOOKUP(D1641,State!$A$1:$B$9,2,0)</f>
        <v>TAS</v>
      </c>
      <c r="F1641" s="3">
        <f t="shared" ca="1" si="282"/>
        <v>448</v>
      </c>
      <c r="G1641" s="3" t="str">
        <f ca="1">VLOOKUP(F1641,Occupation!$A$1:$B$915,2,0)</f>
        <v>Architectural, Building and Surveying Technicians nec</v>
      </c>
      <c r="H1641" s="3">
        <f t="shared" ca="1" si="283"/>
        <v>3</v>
      </c>
      <c r="I1641" s="3">
        <f t="shared" ca="1" si="284"/>
        <v>85804.52</v>
      </c>
      <c r="J1641" s="3">
        <f t="shared" ca="1" si="285"/>
        <v>0.29227124875132832</v>
      </c>
      <c r="K1641" s="3">
        <f t="shared" ca="1" si="286"/>
        <v>1</v>
      </c>
      <c r="L1641" s="3" t="str">
        <f ca="1">VLOOKUP(K1641,Freq_Investment!$A$1:$B$8,2,0)</f>
        <v>Daily</v>
      </c>
      <c r="M1641" s="3" t="str">
        <f t="shared" ca="1" si="287"/>
        <v>Manual</v>
      </c>
      <c r="N1641" s="3">
        <f t="shared" ca="1" si="277"/>
        <v>4</v>
      </c>
      <c r="O1641" s="3">
        <f t="shared" ca="1" si="277"/>
        <v>3</v>
      </c>
      <c r="P1641" s="3">
        <f t="shared" ca="1" si="277"/>
        <v>4</v>
      </c>
    </row>
    <row r="1642" spans="1:16" x14ac:dyDescent="0.25">
      <c r="A1642" s="3">
        <f t="shared" ca="1" si="278"/>
        <v>706374176</v>
      </c>
      <c r="B1642" s="3">
        <f t="shared" ca="1" si="279"/>
        <v>6135</v>
      </c>
      <c r="C1642" s="1">
        <f t="shared" ca="1" si="280"/>
        <v>27368</v>
      </c>
      <c r="D1642" s="7">
        <f t="shared" ca="1" si="281"/>
        <v>6</v>
      </c>
      <c r="E1642" s="3" t="str">
        <f ca="1">VLOOKUP(D1642,State!$A$1:$B$9,2,0)</f>
        <v>TAS</v>
      </c>
      <c r="F1642" s="3">
        <f t="shared" ca="1" si="282"/>
        <v>71</v>
      </c>
      <c r="G1642" s="3" t="str">
        <f ca="1">VLOOKUP(F1642,Occupation!$A$1:$B$915,2,0)</f>
        <v>Bed and Breakfast Operator</v>
      </c>
      <c r="H1642" s="3">
        <f t="shared" ca="1" si="283"/>
        <v>6</v>
      </c>
      <c r="I1642" s="3">
        <f t="shared" ca="1" si="284"/>
        <v>85327.4</v>
      </c>
      <c r="J1642" s="3">
        <f t="shared" ca="1" si="285"/>
        <v>0.14428253483760584</v>
      </c>
      <c r="K1642" s="3">
        <f t="shared" ca="1" si="286"/>
        <v>7</v>
      </c>
      <c r="L1642" s="3" t="str">
        <f ca="1">VLOOKUP(K1642,Freq_Investment!$A$1:$B$8,2,0)</f>
        <v>Yearly</v>
      </c>
      <c r="M1642" s="3" t="str">
        <f t="shared" ca="1" si="287"/>
        <v>Auto</v>
      </c>
      <c r="N1642" s="3">
        <f t="shared" ca="1" si="277"/>
        <v>2</v>
      </c>
      <c r="O1642" s="3">
        <f t="shared" ca="1" si="277"/>
        <v>5</v>
      </c>
      <c r="P1642" s="3">
        <f t="shared" ca="1" si="277"/>
        <v>3</v>
      </c>
    </row>
    <row r="1643" spans="1:16" x14ac:dyDescent="0.25">
      <c r="A1643" s="3">
        <f t="shared" ca="1" si="278"/>
        <v>437397765</v>
      </c>
      <c r="B1643" s="3">
        <f t="shared" ca="1" si="279"/>
        <v>7289</v>
      </c>
      <c r="C1643" s="1">
        <f t="shared" ca="1" si="280"/>
        <v>30205</v>
      </c>
      <c r="D1643" s="7">
        <f t="shared" ca="1" si="281"/>
        <v>8</v>
      </c>
      <c r="E1643" s="3" t="str">
        <f ca="1">VLOOKUP(D1643,State!$A$1:$B$9,2,0)</f>
        <v>ACT</v>
      </c>
      <c r="F1643" s="3">
        <f t="shared" ca="1" si="282"/>
        <v>627</v>
      </c>
      <c r="G1643" s="3" t="str">
        <f ca="1">VLOOKUP(F1643,Occupation!$A$1:$B$915,2,0)</f>
        <v>Dental Therapist</v>
      </c>
      <c r="H1643" s="3">
        <f t="shared" ca="1" si="283"/>
        <v>4</v>
      </c>
      <c r="I1643" s="3">
        <f t="shared" ca="1" si="284"/>
        <v>11808.14</v>
      </c>
      <c r="J1643" s="3">
        <f t="shared" ca="1" si="285"/>
        <v>0.4274053674420395</v>
      </c>
      <c r="K1643" s="3">
        <f t="shared" ca="1" si="286"/>
        <v>3</v>
      </c>
      <c r="L1643" s="3" t="str">
        <f ca="1">VLOOKUP(K1643,Freq_Investment!$A$1:$B$8,2,0)</f>
        <v>Fortnightly</v>
      </c>
      <c r="M1643" s="3" t="str">
        <f t="shared" ca="1" si="287"/>
        <v>Manual</v>
      </c>
      <c r="N1643" s="3">
        <f t="shared" ca="1" si="277"/>
        <v>1</v>
      </c>
      <c r="O1643" s="3">
        <f t="shared" ca="1" si="277"/>
        <v>5</v>
      </c>
      <c r="P1643" s="3">
        <f t="shared" ca="1" si="277"/>
        <v>4</v>
      </c>
    </row>
    <row r="1644" spans="1:16" x14ac:dyDescent="0.25">
      <c r="A1644" s="3">
        <f t="shared" ca="1" si="278"/>
        <v>691224793</v>
      </c>
      <c r="B1644" s="3">
        <f t="shared" ca="1" si="279"/>
        <v>8482</v>
      </c>
      <c r="C1644" s="1">
        <f t="shared" ca="1" si="280"/>
        <v>30788</v>
      </c>
      <c r="D1644" s="7">
        <f t="shared" ca="1" si="281"/>
        <v>3</v>
      </c>
      <c r="E1644" s="3" t="str">
        <f ca="1">VLOOKUP(D1644,State!$A$1:$B$9,2,0)</f>
        <v>SA</v>
      </c>
      <c r="F1644" s="3">
        <f t="shared" ca="1" si="282"/>
        <v>123</v>
      </c>
      <c r="G1644" s="3" t="str">
        <f ca="1">VLOOKUP(F1644,Occupation!$A$1:$B$915,2,0)</f>
        <v>Film, Television, Radio and Stage Directors nec</v>
      </c>
      <c r="H1644" s="3">
        <f t="shared" ca="1" si="283"/>
        <v>1</v>
      </c>
      <c r="I1644" s="3">
        <f t="shared" ca="1" si="284"/>
        <v>96901.63</v>
      </c>
      <c r="J1644" s="3">
        <f t="shared" ca="1" si="285"/>
        <v>0.4305510622912046</v>
      </c>
      <c r="K1644" s="3">
        <f t="shared" ca="1" si="286"/>
        <v>1</v>
      </c>
      <c r="L1644" s="3" t="str">
        <f ca="1">VLOOKUP(K1644,Freq_Investment!$A$1:$B$8,2,0)</f>
        <v>Daily</v>
      </c>
      <c r="M1644" s="3" t="str">
        <f t="shared" ca="1" si="287"/>
        <v>Manual</v>
      </c>
      <c r="N1644" s="3">
        <f t="shared" ca="1" si="277"/>
        <v>5</v>
      </c>
      <c r="O1644" s="3">
        <f t="shared" ca="1" si="277"/>
        <v>2</v>
      </c>
      <c r="P1644" s="3">
        <f t="shared" ca="1" si="277"/>
        <v>4</v>
      </c>
    </row>
    <row r="1645" spans="1:16" x14ac:dyDescent="0.25">
      <c r="A1645" s="3">
        <f t="shared" ca="1" si="278"/>
        <v>95620486</v>
      </c>
      <c r="B1645" s="3">
        <f t="shared" ca="1" si="279"/>
        <v>3036</v>
      </c>
      <c r="C1645" s="1">
        <f t="shared" ca="1" si="280"/>
        <v>26339</v>
      </c>
      <c r="D1645" s="7">
        <f t="shared" ca="1" si="281"/>
        <v>4</v>
      </c>
      <c r="E1645" s="3" t="str">
        <f ca="1">VLOOKUP(D1645,State!$A$1:$B$9,2,0)</f>
        <v>WA</v>
      </c>
      <c r="F1645" s="3">
        <f t="shared" ca="1" si="282"/>
        <v>756</v>
      </c>
      <c r="G1645" s="3" t="str">
        <f ca="1">VLOOKUP(F1645,Occupation!$A$1:$B$915,2,0)</f>
        <v>Debt Collector</v>
      </c>
      <c r="H1645" s="3">
        <f t="shared" ca="1" si="283"/>
        <v>10</v>
      </c>
      <c r="I1645" s="3">
        <f t="shared" ca="1" si="284"/>
        <v>75440.47</v>
      </c>
      <c r="J1645" s="3">
        <f t="shared" ca="1" si="285"/>
        <v>0.42152556184067308</v>
      </c>
      <c r="K1645" s="3">
        <f t="shared" ca="1" si="286"/>
        <v>5</v>
      </c>
      <c r="L1645" s="3" t="str">
        <f ca="1">VLOOKUP(K1645,Freq_Investment!$A$1:$B$8,2,0)</f>
        <v>Quarterly</v>
      </c>
      <c r="M1645" s="3" t="str">
        <f t="shared" ca="1" si="287"/>
        <v>Auto</v>
      </c>
      <c r="N1645" s="3">
        <f t="shared" ca="1" si="277"/>
        <v>4</v>
      </c>
      <c r="O1645" s="3">
        <f t="shared" ca="1" si="277"/>
        <v>3</v>
      </c>
      <c r="P1645" s="3">
        <f t="shared" ca="1" si="277"/>
        <v>2</v>
      </c>
    </row>
    <row r="1646" spans="1:16" x14ac:dyDescent="0.25">
      <c r="A1646" s="3">
        <f t="shared" ca="1" si="278"/>
        <v>214591917</v>
      </c>
      <c r="B1646" s="3">
        <f t="shared" ca="1" si="279"/>
        <v>172</v>
      </c>
      <c r="C1646" s="1">
        <f t="shared" ca="1" si="280"/>
        <v>25671</v>
      </c>
      <c r="D1646" s="7">
        <f t="shared" ca="1" si="281"/>
        <v>7</v>
      </c>
      <c r="E1646" s="3" t="str">
        <f ca="1">VLOOKUP(D1646,State!$A$1:$B$9,2,0)</f>
        <v>VIC</v>
      </c>
      <c r="F1646" s="3">
        <f t="shared" ca="1" si="282"/>
        <v>839</v>
      </c>
      <c r="G1646" s="3" t="str">
        <f ca="1">VLOOKUP(F1646,Occupation!$A$1:$B$915,2,0)</f>
        <v>Paper and Pulp Mill Operator</v>
      </c>
      <c r="H1646" s="3">
        <f t="shared" ca="1" si="283"/>
        <v>10</v>
      </c>
      <c r="I1646" s="3">
        <f t="shared" ca="1" si="284"/>
        <v>67587.759999999995</v>
      </c>
      <c r="J1646" s="3">
        <f t="shared" ca="1" si="285"/>
        <v>1.7559087213677604E-2</v>
      </c>
      <c r="K1646" s="3">
        <f t="shared" ca="1" si="286"/>
        <v>2</v>
      </c>
      <c r="L1646" s="3" t="str">
        <f ca="1">VLOOKUP(K1646,Freq_Investment!$A$1:$B$8,2,0)</f>
        <v>Weekly</v>
      </c>
      <c r="M1646" s="3" t="str">
        <f t="shared" ca="1" si="287"/>
        <v>Auto</v>
      </c>
      <c r="N1646" s="3">
        <f t="shared" ref="N1646:P1709" ca="1" si="288">RANDBETWEEN(1,5)</f>
        <v>2</v>
      </c>
      <c r="O1646" s="3">
        <f t="shared" ca="1" si="288"/>
        <v>1</v>
      </c>
      <c r="P1646" s="3">
        <f t="shared" ca="1" si="288"/>
        <v>3</v>
      </c>
    </row>
    <row r="1647" spans="1:16" x14ac:dyDescent="0.25">
      <c r="A1647" s="3">
        <f t="shared" ca="1" si="278"/>
        <v>127047974</v>
      </c>
      <c r="B1647" s="3">
        <f t="shared" ca="1" si="279"/>
        <v>8945</v>
      </c>
      <c r="C1647" s="1">
        <f t="shared" ca="1" si="280"/>
        <v>30037</v>
      </c>
      <c r="D1647" s="7">
        <f t="shared" ca="1" si="281"/>
        <v>3</v>
      </c>
      <c r="E1647" s="3" t="str">
        <f ca="1">VLOOKUP(D1647,State!$A$1:$B$9,2,0)</f>
        <v>SA</v>
      </c>
      <c r="F1647" s="3">
        <f t="shared" ca="1" si="282"/>
        <v>429</v>
      </c>
      <c r="G1647" s="3" t="str">
        <f ca="1">VLOOKUP(F1647,Occupation!$A$1:$B$915,2,0)</f>
        <v>Respiratory Technician</v>
      </c>
      <c r="H1647" s="3">
        <f t="shared" ca="1" si="283"/>
        <v>6</v>
      </c>
      <c r="I1647" s="3">
        <f t="shared" ca="1" si="284"/>
        <v>35770.68</v>
      </c>
      <c r="J1647" s="3">
        <f t="shared" ca="1" si="285"/>
        <v>0.15237775410440269</v>
      </c>
      <c r="K1647" s="3">
        <f t="shared" ca="1" si="286"/>
        <v>5</v>
      </c>
      <c r="L1647" s="3" t="str">
        <f ca="1">VLOOKUP(K1647,Freq_Investment!$A$1:$B$8,2,0)</f>
        <v>Quarterly</v>
      </c>
      <c r="M1647" s="3" t="str">
        <f t="shared" ca="1" si="287"/>
        <v>Auto</v>
      </c>
      <c r="N1647" s="3">
        <f t="shared" ca="1" si="288"/>
        <v>3</v>
      </c>
      <c r="O1647" s="3">
        <f t="shared" ca="1" si="288"/>
        <v>5</v>
      </c>
      <c r="P1647" s="3">
        <f t="shared" ca="1" si="288"/>
        <v>1</v>
      </c>
    </row>
    <row r="1648" spans="1:16" x14ac:dyDescent="0.25">
      <c r="A1648" s="3">
        <f t="shared" ca="1" si="278"/>
        <v>873171410</v>
      </c>
      <c r="B1648" s="3">
        <f t="shared" ca="1" si="279"/>
        <v>5321</v>
      </c>
      <c r="C1648" s="1">
        <f t="shared" ca="1" si="280"/>
        <v>34464</v>
      </c>
      <c r="D1648" s="7">
        <f t="shared" ca="1" si="281"/>
        <v>7</v>
      </c>
      <c r="E1648" s="3" t="str">
        <f ca="1">VLOOKUP(D1648,State!$A$1:$B$9,2,0)</f>
        <v>VIC</v>
      </c>
      <c r="F1648" s="3">
        <f t="shared" ca="1" si="282"/>
        <v>705</v>
      </c>
      <c r="G1648" s="3" t="str">
        <f ca="1">VLOOKUP(F1648,Occupation!$A$1:$B$915,2,0)</f>
        <v>Sports Development Officer</v>
      </c>
      <c r="H1648" s="3">
        <f t="shared" ca="1" si="283"/>
        <v>6</v>
      </c>
      <c r="I1648" s="3">
        <f t="shared" ca="1" si="284"/>
        <v>43225.49</v>
      </c>
      <c r="J1648" s="3">
        <f t="shared" ca="1" si="285"/>
        <v>0.38818693518764491</v>
      </c>
      <c r="K1648" s="3">
        <f t="shared" ca="1" si="286"/>
        <v>5</v>
      </c>
      <c r="L1648" s="3" t="str">
        <f ca="1">VLOOKUP(K1648,Freq_Investment!$A$1:$B$8,2,0)</f>
        <v>Quarterly</v>
      </c>
      <c r="M1648" s="3" t="str">
        <f t="shared" ca="1" si="287"/>
        <v>Auto</v>
      </c>
      <c r="N1648" s="3">
        <f t="shared" ca="1" si="288"/>
        <v>4</v>
      </c>
      <c r="O1648" s="3">
        <f t="shared" ca="1" si="288"/>
        <v>4</v>
      </c>
      <c r="P1648" s="3">
        <f t="shared" ca="1" si="288"/>
        <v>3</v>
      </c>
    </row>
    <row r="1649" spans="1:16" x14ac:dyDescent="0.25">
      <c r="A1649" s="3">
        <f t="shared" ca="1" si="278"/>
        <v>503649632</v>
      </c>
      <c r="B1649" s="3">
        <f t="shared" ca="1" si="279"/>
        <v>9590</v>
      </c>
      <c r="C1649" s="1">
        <f t="shared" ca="1" si="280"/>
        <v>42860</v>
      </c>
      <c r="D1649" s="7">
        <f t="shared" ca="1" si="281"/>
        <v>1</v>
      </c>
      <c r="E1649" s="3" t="str">
        <f ca="1">VLOOKUP(D1649,State!$A$1:$B$9,2,0)</f>
        <v>NSW</v>
      </c>
      <c r="F1649" s="3">
        <f t="shared" ca="1" si="282"/>
        <v>481</v>
      </c>
      <c r="G1649" s="3" t="str">
        <f ca="1">VLOOKUP(F1649,Occupation!$A$1:$B$915,2,0)</f>
        <v>Sheetmetal Trades Worker</v>
      </c>
      <c r="H1649" s="3">
        <f t="shared" ca="1" si="283"/>
        <v>4</v>
      </c>
      <c r="I1649" s="3">
        <f t="shared" ca="1" si="284"/>
        <v>41522</v>
      </c>
      <c r="J1649" s="3">
        <f t="shared" ca="1" si="285"/>
        <v>0.34718457262444086</v>
      </c>
      <c r="K1649" s="3">
        <f t="shared" ca="1" si="286"/>
        <v>4</v>
      </c>
      <c r="L1649" s="3" t="str">
        <f ca="1">VLOOKUP(K1649,Freq_Investment!$A$1:$B$8,2,0)</f>
        <v>Monthly</v>
      </c>
      <c r="M1649" s="3" t="str">
        <f t="shared" ca="1" si="287"/>
        <v>Auto</v>
      </c>
      <c r="N1649" s="3">
        <f t="shared" ca="1" si="288"/>
        <v>2</v>
      </c>
      <c r="O1649" s="3">
        <f t="shared" ca="1" si="288"/>
        <v>4</v>
      </c>
      <c r="P1649" s="3">
        <f t="shared" ca="1" si="288"/>
        <v>1</v>
      </c>
    </row>
    <row r="1650" spans="1:16" x14ac:dyDescent="0.25">
      <c r="A1650" s="3">
        <f t="shared" ca="1" si="278"/>
        <v>819276358</v>
      </c>
      <c r="B1650" s="3">
        <f t="shared" ca="1" si="279"/>
        <v>8622</v>
      </c>
      <c r="C1650" s="1">
        <f t="shared" ca="1" si="280"/>
        <v>30685</v>
      </c>
      <c r="D1650" s="7">
        <f t="shared" ca="1" si="281"/>
        <v>1</v>
      </c>
      <c r="E1650" s="3" t="str">
        <f ca="1">VLOOKUP(D1650,State!$A$1:$B$9,2,0)</f>
        <v>NSW</v>
      </c>
      <c r="F1650" s="3">
        <f t="shared" ca="1" si="282"/>
        <v>538</v>
      </c>
      <c r="G1650" s="3" t="str">
        <f ca="1">VLOOKUP(F1650,Occupation!$A$1:$B$915,2,0)</f>
        <v>Baker</v>
      </c>
      <c r="H1650" s="3">
        <f t="shared" ca="1" si="283"/>
        <v>7</v>
      </c>
      <c r="I1650" s="3">
        <f t="shared" ca="1" si="284"/>
        <v>87655.039999999994</v>
      </c>
      <c r="J1650" s="3">
        <f t="shared" ca="1" si="285"/>
        <v>0.22834103440320996</v>
      </c>
      <c r="K1650" s="3">
        <f t="shared" ca="1" si="286"/>
        <v>2</v>
      </c>
      <c r="L1650" s="3" t="str">
        <f ca="1">VLOOKUP(K1650,Freq_Investment!$A$1:$B$8,2,0)</f>
        <v>Weekly</v>
      </c>
      <c r="M1650" s="3" t="str">
        <f t="shared" ca="1" si="287"/>
        <v>Manual</v>
      </c>
      <c r="N1650" s="3">
        <f t="shared" ca="1" si="288"/>
        <v>4</v>
      </c>
      <c r="O1650" s="3">
        <f t="shared" ca="1" si="288"/>
        <v>2</v>
      </c>
      <c r="P1650" s="3">
        <f t="shared" ca="1" si="288"/>
        <v>4</v>
      </c>
    </row>
    <row r="1651" spans="1:16" x14ac:dyDescent="0.25">
      <c r="A1651" s="3">
        <f t="shared" ca="1" si="278"/>
        <v>909827397</v>
      </c>
      <c r="B1651" s="3">
        <f t="shared" ca="1" si="279"/>
        <v>987</v>
      </c>
      <c r="C1651" s="1">
        <f t="shared" ca="1" si="280"/>
        <v>29328</v>
      </c>
      <c r="D1651" s="7">
        <f t="shared" ca="1" si="281"/>
        <v>5</v>
      </c>
      <c r="E1651" s="3" t="str">
        <f ca="1">VLOOKUP(D1651,State!$A$1:$B$9,2,0)</f>
        <v>NT</v>
      </c>
      <c r="F1651" s="3">
        <f t="shared" ca="1" si="282"/>
        <v>575</v>
      </c>
      <c r="G1651" s="3" t="str">
        <f ca="1">VLOOKUP(F1651,Occupation!$A$1:$B$915,2,0)</f>
        <v>Wool Classer</v>
      </c>
      <c r="H1651" s="3">
        <f t="shared" ca="1" si="283"/>
        <v>3</v>
      </c>
      <c r="I1651" s="3">
        <f t="shared" ca="1" si="284"/>
        <v>27446.84</v>
      </c>
      <c r="J1651" s="3">
        <f t="shared" ca="1" si="285"/>
        <v>0.4592223109409842</v>
      </c>
      <c r="K1651" s="3">
        <f t="shared" ca="1" si="286"/>
        <v>1</v>
      </c>
      <c r="L1651" s="3" t="str">
        <f ca="1">VLOOKUP(K1651,Freq_Investment!$A$1:$B$8,2,0)</f>
        <v>Daily</v>
      </c>
      <c r="M1651" s="3" t="str">
        <f t="shared" ca="1" si="287"/>
        <v>Manual</v>
      </c>
      <c r="N1651" s="3">
        <f t="shared" ca="1" si="288"/>
        <v>5</v>
      </c>
      <c r="O1651" s="3">
        <f t="shared" ca="1" si="288"/>
        <v>5</v>
      </c>
      <c r="P1651" s="3">
        <f t="shared" ca="1" si="288"/>
        <v>3</v>
      </c>
    </row>
    <row r="1652" spans="1:16" x14ac:dyDescent="0.25">
      <c r="A1652" s="3">
        <f t="shared" ca="1" si="278"/>
        <v>630785194</v>
      </c>
      <c r="B1652" s="3">
        <f t="shared" ca="1" si="279"/>
        <v>837</v>
      </c>
      <c r="C1652" s="1">
        <f t="shared" ca="1" si="280"/>
        <v>43080</v>
      </c>
      <c r="D1652" s="7">
        <f t="shared" ca="1" si="281"/>
        <v>1</v>
      </c>
      <c r="E1652" s="3" t="str">
        <f ca="1">VLOOKUP(D1652,State!$A$1:$B$9,2,0)</f>
        <v>NSW</v>
      </c>
      <c r="F1652" s="3">
        <f t="shared" ca="1" si="282"/>
        <v>203</v>
      </c>
      <c r="G1652" s="3" t="str">
        <f ca="1">VLOOKUP(F1652,Occupation!$A$1:$B$915,2,0)</f>
        <v>Graphic Designer</v>
      </c>
      <c r="H1652" s="3">
        <f t="shared" ca="1" si="283"/>
        <v>2</v>
      </c>
      <c r="I1652" s="3">
        <f t="shared" ca="1" si="284"/>
        <v>66317.52</v>
      </c>
      <c r="J1652" s="3">
        <f t="shared" ca="1" si="285"/>
        <v>0.35578531705513311</v>
      </c>
      <c r="K1652" s="3">
        <f t="shared" ca="1" si="286"/>
        <v>4</v>
      </c>
      <c r="L1652" s="3" t="str">
        <f ca="1">VLOOKUP(K1652,Freq_Investment!$A$1:$B$8,2,0)</f>
        <v>Monthly</v>
      </c>
      <c r="M1652" s="3" t="str">
        <f t="shared" ca="1" si="287"/>
        <v>Manual</v>
      </c>
      <c r="N1652" s="3">
        <f t="shared" ca="1" si="288"/>
        <v>1</v>
      </c>
      <c r="O1652" s="3">
        <f t="shared" ca="1" si="288"/>
        <v>1</v>
      </c>
      <c r="P1652" s="3">
        <f t="shared" ca="1" si="288"/>
        <v>1</v>
      </c>
    </row>
    <row r="1653" spans="1:16" x14ac:dyDescent="0.25">
      <c r="A1653" s="3">
        <f t="shared" ca="1" si="278"/>
        <v>662325613</v>
      </c>
      <c r="B1653" s="3">
        <f t="shared" ca="1" si="279"/>
        <v>6353</v>
      </c>
      <c r="C1653" s="1">
        <f t="shared" ca="1" si="280"/>
        <v>38852</v>
      </c>
      <c r="D1653" s="7">
        <f t="shared" ca="1" si="281"/>
        <v>3</v>
      </c>
      <c r="E1653" s="3" t="str">
        <f ca="1">VLOOKUP(D1653,State!$A$1:$B$9,2,0)</f>
        <v>SA</v>
      </c>
      <c r="F1653" s="3">
        <f t="shared" ca="1" si="282"/>
        <v>834</v>
      </c>
      <c r="G1653" s="3" t="str">
        <f ca="1">VLOOKUP(F1653,Occupation!$A$1:$B$915,2,0)</f>
        <v>Boiler or Engine Operator</v>
      </c>
      <c r="H1653" s="3">
        <f t="shared" ca="1" si="283"/>
        <v>8</v>
      </c>
      <c r="I1653" s="3">
        <f t="shared" ca="1" si="284"/>
        <v>6350.23</v>
      </c>
      <c r="J1653" s="3">
        <f t="shared" ca="1" si="285"/>
        <v>0.2429386669089556</v>
      </c>
      <c r="K1653" s="3">
        <f t="shared" ca="1" si="286"/>
        <v>3</v>
      </c>
      <c r="L1653" s="3" t="str">
        <f ca="1">VLOOKUP(K1653,Freq_Investment!$A$1:$B$8,2,0)</f>
        <v>Fortnightly</v>
      </c>
      <c r="M1653" s="3" t="str">
        <f t="shared" ca="1" si="287"/>
        <v>Manual</v>
      </c>
      <c r="N1653" s="3">
        <f t="shared" ca="1" si="288"/>
        <v>2</v>
      </c>
      <c r="O1653" s="3">
        <f t="shared" ca="1" si="288"/>
        <v>3</v>
      </c>
      <c r="P1653" s="3">
        <f t="shared" ca="1" si="288"/>
        <v>1</v>
      </c>
    </row>
    <row r="1654" spans="1:16" x14ac:dyDescent="0.25">
      <c r="A1654" s="3">
        <f t="shared" ca="1" si="278"/>
        <v>54895136</v>
      </c>
      <c r="B1654" s="3">
        <f t="shared" ca="1" si="279"/>
        <v>6168</v>
      </c>
      <c r="C1654" s="1">
        <f t="shared" ca="1" si="280"/>
        <v>29429</v>
      </c>
      <c r="D1654" s="7">
        <f t="shared" ca="1" si="281"/>
        <v>7</v>
      </c>
      <c r="E1654" s="3" t="str">
        <f ca="1">VLOOKUP(D1654,State!$A$1:$B$9,2,0)</f>
        <v>VIC</v>
      </c>
      <c r="F1654" s="3">
        <f t="shared" ca="1" si="282"/>
        <v>207</v>
      </c>
      <c r="G1654" s="3" t="str">
        <f ca="1">VLOOKUP(F1654,Occupation!$A$1:$B$915,2,0)</f>
        <v>Interior Designer</v>
      </c>
      <c r="H1654" s="3">
        <f t="shared" ca="1" si="283"/>
        <v>2</v>
      </c>
      <c r="I1654" s="3">
        <f t="shared" ca="1" si="284"/>
        <v>5148.07</v>
      </c>
      <c r="J1654" s="3">
        <f t="shared" ca="1" si="285"/>
        <v>0.27295360714609795</v>
      </c>
      <c r="K1654" s="3">
        <f t="shared" ca="1" si="286"/>
        <v>6</v>
      </c>
      <c r="L1654" s="3" t="str">
        <f ca="1">VLOOKUP(K1654,Freq_Investment!$A$1:$B$8,2,0)</f>
        <v>Half-yearly</v>
      </c>
      <c r="M1654" s="3" t="str">
        <f t="shared" ca="1" si="287"/>
        <v>Manual</v>
      </c>
      <c r="N1654" s="3">
        <f t="shared" ca="1" si="288"/>
        <v>4</v>
      </c>
      <c r="O1654" s="3">
        <f t="shared" ca="1" si="288"/>
        <v>4</v>
      </c>
      <c r="P1654" s="3">
        <f t="shared" ca="1" si="288"/>
        <v>2</v>
      </c>
    </row>
    <row r="1655" spans="1:16" x14ac:dyDescent="0.25">
      <c r="A1655" s="3">
        <f t="shared" ca="1" si="278"/>
        <v>913509923</v>
      </c>
      <c r="B1655" s="3">
        <f t="shared" ca="1" si="279"/>
        <v>5745</v>
      </c>
      <c r="C1655" s="1">
        <f t="shared" ca="1" si="280"/>
        <v>35417</v>
      </c>
      <c r="D1655" s="7">
        <f t="shared" ca="1" si="281"/>
        <v>6</v>
      </c>
      <c r="E1655" s="3" t="str">
        <f ca="1">VLOOKUP(D1655,State!$A$1:$B$9,2,0)</f>
        <v>TAS</v>
      </c>
      <c r="F1655" s="3">
        <f t="shared" ca="1" si="282"/>
        <v>33</v>
      </c>
      <c r="G1655" s="3" t="str">
        <f ca="1">VLOOKUP(F1655,Occupation!$A$1:$B$915,2,0)</f>
        <v>Finance Manager</v>
      </c>
      <c r="H1655" s="3">
        <f t="shared" ca="1" si="283"/>
        <v>5</v>
      </c>
      <c r="I1655" s="3">
        <f t="shared" ca="1" si="284"/>
        <v>43465.88</v>
      </c>
      <c r="J1655" s="3">
        <f t="shared" ca="1" si="285"/>
        <v>0.24303709623993969</v>
      </c>
      <c r="K1655" s="3">
        <f t="shared" ca="1" si="286"/>
        <v>7</v>
      </c>
      <c r="L1655" s="3" t="str">
        <f ca="1">VLOOKUP(K1655,Freq_Investment!$A$1:$B$8,2,0)</f>
        <v>Yearly</v>
      </c>
      <c r="M1655" s="3" t="str">
        <f t="shared" ca="1" si="287"/>
        <v>Manual</v>
      </c>
      <c r="N1655" s="3">
        <f t="shared" ca="1" si="288"/>
        <v>2</v>
      </c>
      <c r="O1655" s="3">
        <f t="shared" ca="1" si="288"/>
        <v>2</v>
      </c>
      <c r="P1655" s="3">
        <f t="shared" ca="1" si="288"/>
        <v>2</v>
      </c>
    </row>
    <row r="1656" spans="1:16" x14ac:dyDescent="0.25">
      <c r="A1656" s="3">
        <f t="shared" ca="1" si="278"/>
        <v>658552636</v>
      </c>
      <c r="B1656" s="3">
        <f t="shared" ca="1" si="279"/>
        <v>9214</v>
      </c>
      <c r="C1656" s="1">
        <f t="shared" ca="1" si="280"/>
        <v>29387</v>
      </c>
      <c r="D1656" s="7">
        <f t="shared" ca="1" si="281"/>
        <v>7</v>
      </c>
      <c r="E1656" s="3" t="str">
        <f ca="1">VLOOKUP(D1656,State!$A$1:$B$9,2,0)</f>
        <v>VIC</v>
      </c>
      <c r="F1656" s="3">
        <f t="shared" ca="1" si="282"/>
        <v>763</v>
      </c>
      <c r="G1656" s="3" t="str">
        <f ca="1">VLOOKUP(F1656,Occupation!$A$1:$B$915,2,0)</f>
        <v>Taxation Inspector</v>
      </c>
      <c r="H1656" s="3">
        <f t="shared" ca="1" si="283"/>
        <v>2</v>
      </c>
      <c r="I1656" s="3">
        <f t="shared" ca="1" si="284"/>
        <v>70358.899999999994</v>
      </c>
      <c r="J1656" s="3">
        <f t="shared" ca="1" si="285"/>
        <v>6.0483245661641927E-2</v>
      </c>
      <c r="K1656" s="3">
        <f t="shared" ca="1" si="286"/>
        <v>1</v>
      </c>
      <c r="L1656" s="3" t="str">
        <f ca="1">VLOOKUP(K1656,Freq_Investment!$A$1:$B$8,2,0)</f>
        <v>Daily</v>
      </c>
      <c r="M1656" s="3" t="str">
        <f t="shared" ca="1" si="287"/>
        <v>Manual</v>
      </c>
      <c r="N1656" s="3">
        <f t="shared" ca="1" si="288"/>
        <v>5</v>
      </c>
      <c r="O1656" s="3">
        <f t="shared" ca="1" si="288"/>
        <v>4</v>
      </c>
      <c r="P1656" s="3">
        <f t="shared" ca="1" si="288"/>
        <v>2</v>
      </c>
    </row>
    <row r="1657" spans="1:16" x14ac:dyDescent="0.25">
      <c r="A1657" s="3">
        <f t="shared" ca="1" si="278"/>
        <v>505510136</v>
      </c>
      <c r="B1657" s="3">
        <f t="shared" ca="1" si="279"/>
        <v>9341</v>
      </c>
      <c r="C1657" s="1">
        <f t="shared" ca="1" si="280"/>
        <v>37779</v>
      </c>
      <c r="D1657" s="7">
        <f t="shared" ca="1" si="281"/>
        <v>4</v>
      </c>
      <c r="E1657" s="3" t="str">
        <f ca="1">VLOOKUP(D1657,State!$A$1:$B$9,2,0)</f>
        <v>WA</v>
      </c>
      <c r="F1657" s="3">
        <f t="shared" ca="1" si="282"/>
        <v>608</v>
      </c>
      <c r="G1657" s="3" t="str">
        <f ca="1">VLOOKUP(F1657,Occupation!$A$1:$B$915,2,0)</f>
        <v>Make Up Artist</v>
      </c>
      <c r="H1657" s="3">
        <f t="shared" ca="1" si="283"/>
        <v>8</v>
      </c>
      <c r="I1657" s="3">
        <f t="shared" ca="1" si="284"/>
        <v>57417.440000000002</v>
      </c>
      <c r="J1657" s="3">
        <f t="shared" ca="1" si="285"/>
        <v>4.6191143261026413E-2</v>
      </c>
      <c r="K1657" s="3">
        <f t="shared" ca="1" si="286"/>
        <v>4</v>
      </c>
      <c r="L1657" s="3" t="str">
        <f ca="1">VLOOKUP(K1657,Freq_Investment!$A$1:$B$8,2,0)</f>
        <v>Monthly</v>
      </c>
      <c r="M1657" s="3" t="str">
        <f t="shared" ca="1" si="287"/>
        <v>Manual</v>
      </c>
      <c r="N1657" s="3">
        <f t="shared" ca="1" si="288"/>
        <v>2</v>
      </c>
      <c r="O1657" s="3">
        <f t="shared" ca="1" si="288"/>
        <v>5</v>
      </c>
      <c r="P1657" s="3">
        <f t="shared" ca="1" si="288"/>
        <v>1</v>
      </c>
    </row>
    <row r="1658" spans="1:16" x14ac:dyDescent="0.25">
      <c r="A1658" s="3">
        <f t="shared" ca="1" si="278"/>
        <v>416915268</v>
      </c>
      <c r="B1658" s="3">
        <f t="shared" ca="1" si="279"/>
        <v>5944</v>
      </c>
      <c r="C1658" s="1">
        <f t="shared" ca="1" si="280"/>
        <v>34014</v>
      </c>
      <c r="D1658" s="7">
        <f t="shared" ca="1" si="281"/>
        <v>6</v>
      </c>
      <c r="E1658" s="3" t="str">
        <f ca="1">VLOOKUP(D1658,State!$A$1:$B$9,2,0)</f>
        <v>TAS</v>
      </c>
      <c r="F1658" s="3">
        <f t="shared" ca="1" si="282"/>
        <v>832</v>
      </c>
      <c r="G1658" s="3" t="str">
        <f ca="1">VLOOKUP(F1658,Occupation!$A$1:$B$915,2,0)</f>
        <v>Shot Firer</v>
      </c>
      <c r="H1658" s="3">
        <f t="shared" ca="1" si="283"/>
        <v>9</v>
      </c>
      <c r="I1658" s="3">
        <f t="shared" ca="1" si="284"/>
        <v>50722.55</v>
      </c>
      <c r="J1658" s="3">
        <f t="shared" ca="1" si="285"/>
        <v>0.40143637478096522</v>
      </c>
      <c r="K1658" s="3">
        <f t="shared" ca="1" si="286"/>
        <v>2</v>
      </c>
      <c r="L1658" s="3" t="str">
        <f ca="1">VLOOKUP(K1658,Freq_Investment!$A$1:$B$8,2,0)</f>
        <v>Weekly</v>
      </c>
      <c r="M1658" s="3" t="str">
        <f t="shared" ca="1" si="287"/>
        <v>Manual</v>
      </c>
      <c r="N1658" s="3">
        <f t="shared" ca="1" si="288"/>
        <v>1</v>
      </c>
      <c r="O1658" s="3">
        <f t="shared" ca="1" si="288"/>
        <v>3</v>
      </c>
      <c r="P1658" s="3">
        <f t="shared" ca="1" si="288"/>
        <v>5</v>
      </c>
    </row>
    <row r="1659" spans="1:16" x14ac:dyDescent="0.25">
      <c r="A1659" s="3">
        <f t="shared" ca="1" si="278"/>
        <v>117776567</v>
      </c>
      <c r="B1659" s="3">
        <f t="shared" ca="1" si="279"/>
        <v>6599</v>
      </c>
      <c r="C1659" s="1">
        <f t="shared" ca="1" si="280"/>
        <v>44428</v>
      </c>
      <c r="D1659" s="7">
        <f t="shared" ca="1" si="281"/>
        <v>4</v>
      </c>
      <c r="E1659" s="3" t="str">
        <f ca="1">VLOOKUP(D1659,State!$A$1:$B$9,2,0)</f>
        <v>WA</v>
      </c>
      <c r="F1659" s="3">
        <f t="shared" ca="1" si="282"/>
        <v>38</v>
      </c>
      <c r="G1659" s="3" t="str">
        <f ca="1">VLOOKUP(F1659,Occupation!$A$1:$B$915,2,0)</f>
        <v>Project Builder</v>
      </c>
      <c r="H1659" s="3">
        <f t="shared" ca="1" si="283"/>
        <v>6</v>
      </c>
      <c r="I1659" s="3">
        <f t="shared" ca="1" si="284"/>
        <v>91368.48</v>
      </c>
      <c r="J1659" s="3">
        <f t="shared" ca="1" si="285"/>
        <v>0.29927021174679563</v>
      </c>
      <c r="K1659" s="3">
        <f t="shared" ca="1" si="286"/>
        <v>5</v>
      </c>
      <c r="L1659" s="3" t="str">
        <f ca="1">VLOOKUP(K1659,Freq_Investment!$A$1:$B$8,2,0)</f>
        <v>Quarterly</v>
      </c>
      <c r="M1659" s="3" t="str">
        <f t="shared" ca="1" si="287"/>
        <v>Auto</v>
      </c>
      <c r="N1659" s="3">
        <f t="shared" ca="1" si="288"/>
        <v>4</v>
      </c>
      <c r="O1659" s="3">
        <f t="shared" ca="1" si="288"/>
        <v>2</v>
      </c>
      <c r="P1659" s="3">
        <f t="shared" ca="1" si="288"/>
        <v>2</v>
      </c>
    </row>
    <row r="1660" spans="1:16" x14ac:dyDescent="0.25">
      <c r="A1660" s="3">
        <f t="shared" ca="1" si="278"/>
        <v>242447546</v>
      </c>
      <c r="B1660" s="3">
        <f t="shared" ca="1" si="279"/>
        <v>8645</v>
      </c>
      <c r="C1660" s="1">
        <f t="shared" ca="1" si="280"/>
        <v>26086</v>
      </c>
      <c r="D1660" s="7">
        <f t="shared" ca="1" si="281"/>
        <v>4</v>
      </c>
      <c r="E1660" s="3" t="str">
        <f ca="1">VLOOKUP(D1660,State!$A$1:$B$9,2,0)</f>
        <v>WA</v>
      </c>
      <c r="F1660" s="3">
        <f t="shared" ca="1" si="282"/>
        <v>49</v>
      </c>
      <c r="G1660" s="3" t="str">
        <f ca="1">VLOOKUP(F1660,Occupation!$A$1:$B$915,2,0)</f>
        <v>Medical Administrator / Medical Superintendent</v>
      </c>
      <c r="H1660" s="3">
        <f t="shared" ca="1" si="283"/>
        <v>10</v>
      </c>
      <c r="I1660" s="3">
        <f t="shared" ca="1" si="284"/>
        <v>95960.34</v>
      </c>
      <c r="J1660" s="3">
        <f t="shared" ca="1" si="285"/>
        <v>0.45157611597241004</v>
      </c>
      <c r="K1660" s="3">
        <f t="shared" ca="1" si="286"/>
        <v>6</v>
      </c>
      <c r="L1660" s="3" t="str">
        <f ca="1">VLOOKUP(K1660,Freq_Investment!$A$1:$B$8,2,0)</f>
        <v>Half-yearly</v>
      </c>
      <c r="M1660" s="3" t="str">
        <f t="shared" ca="1" si="287"/>
        <v>Auto</v>
      </c>
      <c r="N1660" s="3">
        <f t="shared" ca="1" si="288"/>
        <v>2</v>
      </c>
      <c r="O1660" s="3">
        <f t="shared" ca="1" si="288"/>
        <v>4</v>
      </c>
      <c r="P1660" s="3">
        <f t="shared" ca="1" si="288"/>
        <v>1</v>
      </c>
    </row>
    <row r="1661" spans="1:16" x14ac:dyDescent="0.25">
      <c r="A1661" s="3">
        <f t="shared" ca="1" si="278"/>
        <v>937707932</v>
      </c>
      <c r="B1661" s="3">
        <f t="shared" ca="1" si="279"/>
        <v>2025</v>
      </c>
      <c r="C1661" s="1">
        <f t="shared" ca="1" si="280"/>
        <v>39734</v>
      </c>
      <c r="D1661" s="7">
        <f t="shared" ca="1" si="281"/>
        <v>7</v>
      </c>
      <c r="E1661" s="3" t="str">
        <f ca="1">VLOOKUP(D1661,State!$A$1:$B$9,2,0)</f>
        <v>VIC</v>
      </c>
      <c r="F1661" s="3">
        <f t="shared" ca="1" si="282"/>
        <v>697</v>
      </c>
      <c r="G1661" s="3" t="str">
        <f ca="1">VLOOKUP(F1661,Occupation!$A$1:$B$915,2,0)</f>
        <v>Diving Instructor (Open Water)</v>
      </c>
      <c r="H1661" s="3">
        <f t="shared" ca="1" si="283"/>
        <v>7</v>
      </c>
      <c r="I1661" s="3">
        <f t="shared" ca="1" si="284"/>
        <v>15687.82</v>
      </c>
      <c r="J1661" s="3">
        <f t="shared" ca="1" si="285"/>
        <v>0.30299438894103575</v>
      </c>
      <c r="K1661" s="3">
        <f t="shared" ca="1" si="286"/>
        <v>4</v>
      </c>
      <c r="L1661" s="3" t="str">
        <f ca="1">VLOOKUP(K1661,Freq_Investment!$A$1:$B$8,2,0)</f>
        <v>Monthly</v>
      </c>
      <c r="M1661" s="3" t="str">
        <f t="shared" ca="1" si="287"/>
        <v>Auto</v>
      </c>
      <c r="N1661" s="3">
        <f t="shared" ca="1" si="288"/>
        <v>1</v>
      </c>
      <c r="O1661" s="3">
        <f t="shared" ca="1" si="288"/>
        <v>2</v>
      </c>
      <c r="P1661" s="3">
        <f t="shared" ca="1" si="288"/>
        <v>3</v>
      </c>
    </row>
    <row r="1662" spans="1:16" x14ac:dyDescent="0.25">
      <c r="A1662" s="3">
        <f t="shared" ca="1" si="278"/>
        <v>872411957</v>
      </c>
      <c r="B1662" s="3">
        <f t="shared" ca="1" si="279"/>
        <v>5596</v>
      </c>
      <c r="C1662" s="1">
        <f t="shared" ca="1" si="280"/>
        <v>32175</v>
      </c>
      <c r="D1662" s="7">
        <f t="shared" ca="1" si="281"/>
        <v>2</v>
      </c>
      <c r="E1662" s="3" t="str">
        <f ca="1">VLOOKUP(D1662,State!$A$1:$B$9,2,0)</f>
        <v>QLD</v>
      </c>
      <c r="F1662" s="3">
        <f t="shared" ca="1" si="282"/>
        <v>464</v>
      </c>
      <c r="G1662" s="3" t="str">
        <f ca="1">VLOOKUP(F1662,Occupation!$A$1:$B$915,2,0)</f>
        <v>ICT Customer Support Officer</v>
      </c>
      <c r="H1662" s="3">
        <f t="shared" ca="1" si="283"/>
        <v>10</v>
      </c>
      <c r="I1662" s="3">
        <f t="shared" ca="1" si="284"/>
        <v>53498.09</v>
      </c>
      <c r="J1662" s="3">
        <f t="shared" ca="1" si="285"/>
        <v>0.49532630950251422</v>
      </c>
      <c r="K1662" s="3">
        <f t="shared" ca="1" si="286"/>
        <v>5</v>
      </c>
      <c r="L1662" s="3" t="str">
        <f ca="1">VLOOKUP(K1662,Freq_Investment!$A$1:$B$8,2,0)</f>
        <v>Quarterly</v>
      </c>
      <c r="M1662" s="3" t="str">
        <f t="shared" ca="1" si="287"/>
        <v>Auto</v>
      </c>
      <c r="N1662" s="3">
        <f t="shared" ca="1" si="288"/>
        <v>2</v>
      </c>
      <c r="O1662" s="3">
        <f t="shared" ca="1" si="288"/>
        <v>5</v>
      </c>
      <c r="P1662" s="3">
        <f t="shared" ca="1" si="288"/>
        <v>1</v>
      </c>
    </row>
    <row r="1663" spans="1:16" x14ac:dyDescent="0.25">
      <c r="A1663" s="3">
        <f t="shared" ca="1" si="278"/>
        <v>10099329</v>
      </c>
      <c r="B1663" s="3">
        <f t="shared" ca="1" si="279"/>
        <v>8404</v>
      </c>
      <c r="C1663" s="1">
        <f t="shared" ca="1" si="280"/>
        <v>27518</v>
      </c>
      <c r="D1663" s="7">
        <f t="shared" ca="1" si="281"/>
        <v>1</v>
      </c>
      <c r="E1663" s="3" t="str">
        <f ca="1">VLOOKUP(D1663,State!$A$1:$B$9,2,0)</f>
        <v>NSW</v>
      </c>
      <c r="F1663" s="3">
        <f t="shared" ca="1" si="282"/>
        <v>820</v>
      </c>
      <c r="G1663" s="3" t="str">
        <f ca="1">VLOOKUP(F1663,Occupation!$A$1:$B$915,2,0)</f>
        <v>Textile Dyeing and Finishing Machine Operator</v>
      </c>
      <c r="H1663" s="3">
        <f t="shared" ca="1" si="283"/>
        <v>10</v>
      </c>
      <c r="I1663" s="3">
        <f t="shared" ca="1" si="284"/>
        <v>79875.009999999995</v>
      </c>
      <c r="J1663" s="3">
        <f t="shared" ca="1" si="285"/>
        <v>0.23402776528974573</v>
      </c>
      <c r="K1663" s="3">
        <f t="shared" ca="1" si="286"/>
        <v>3</v>
      </c>
      <c r="L1663" s="3" t="str">
        <f ca="1">VLOOKUP(K1663,Freq_Investment!$A$1:$B$8,2,0)</f>
        <v>Fortnightly</v>
      </c>
      <c r="M1663" s="3" t="str">
        <f t="shared" ca="1" si="287"/>
        <v>Auto</v>
      </c>
      <c r="N1663" s="3">
        <f t="shared" ca="1" si="288"/>
        <v>4</v>
      </c>
      <c r="O1663" s="3">
        <f t="shared" ca="1" si="288"/>
        <v>2</v>
      </c>
      <c r="P1663" s="3">
        <f t="shared" ca="1" si="288"/>
        <v>3</v>
      </c>
    </row>
    <row r="1664" spans="1:16" x14ac:dyDescent="0.25">
      <c r="A1664" s="3">
        <f t="shared" ca="1" si="278"/>
        <v>663666063</v>
      </c>
      <c r="B1664" s="3">
        <f t="shared" ca="1" si="279"/>
        <v>5865</v>
      </c>
      <c r="C1664" s="1">
        <f t="shared" ca="1" si="280"/>
        <v>38225</v>
      </c>
      <c r="D1664" s="7">
        <f t="shared" ca="1" si="281"/>
        <v>1</v>
      </c>
      <c r="E1664" s="3" t="str">
        <f ca="1">VLOOKUP(D1664,State!$A$1:$B$9,2,0)</f>
        <v>NSW</v>
      </c>
      <c r="F1664" s="3">
        <f t="shared" ca="1" si="282"/>
        <v>5</v>
      </c>
      <c r="G1664" s="3" t="str">
        <f ca="1">VLOOKUP(F1664,Occupation!$A$1:$B$915,2,0)</f>
        <v>Beef Cattle Farmer</v>
      </c>
      <c r="H1664" s="3">
        <f t="shared" ca="1" si="283"/>
        <v>4</v>
      </c>
      <c r="I1664" s="3">
        <f t="shared" ca="1" si="284"/>
        <v>37796.300000000003</v>
      </c>
      <c r="J1664" s="3">
        <f t="shared" ca="1" si="285"/>
        <v>0.44579762056669253</v>
      </c>
      <c r="K1664" s="3">
        <f t="shared" ca="1" si="286"/>
        <v>1</v>
      </c>
      <c r="L1664" s="3" t="str">
        <f ca="1">VLOOKUP(K1664,Freq_Investment!$A$1:$B$8,2,0)</f>
        <v>Daily</v>
      </c>
      <c r="M1664" s="3" t="str">
        <f t="shared" ca="1" si="287"/>
        <v>Manual</v>
      </c>
      <c r="N1664" s="3">
        <f t="shared" ca="1" si="288"/>
        <v>1</v>
      </c>
      <c r="O1664" s="3">
        <f t="shared" ca="1" si="288"/>
        <v>4</v>
      </c>
      <c r="P1664" s="3">
        <f t="shared" ca="1" si="288"/>
        <v>1</v>
      </c>
    </row>
    <row r="1665" spans="1:16" x14ac:dyDescent="0.25">
      <c r="A1665" s="3">
        <f t="shared" ca="1" si="278"/>
        <v>84156023</v>
      </c>
      <c r="B1665" s="3">
        <f t="shared" ca="1" si="279"/>
        <v>4655</v>
      </c>
      <c r="C1665" s="1">
        <f t="shared" ca="1" si="280"/>
        <v>29978</v>
      </c>
      <c r="D1665" s="7">
        <f t="shared" ca="1" si="281"/>
        <v>2</v>
      </c>
      <c r="E1665" s="3" t="str">
        <f ca="1">VLOOKUP(D1665,State!$A$1:$B$9,2,0)</f>
        <v>QLD</v>
      </c>
      <c r="F1665" s="3">
        <f t="shared" ca="1" si="282"/>
        <v>77</v>
      </c>
      <c r="G1665" s="3" t="str">
        <f ca="1">VLOOKUP(F1665,Occupation!$A$1:$B$915,2,0)</f>
        <v>Hair or Beauty Salon Manager</v>
      </c>
      <c r="H1665" s="3">
        <f t="shared" ca="1" si="283"/>
        <v>5</v>
      </c>
      <c r="I1665" s="3">
        <f t="shared" ca="1" si="284"/>
        <v>30545.919999999998</v>
      </c>
      <c r="J1665" s="3">
        <f t="shared" ca="1" si="285"/>
        <v>0.20139544163211209</v>
      </c>
      <c r="K1665" s="3">
        <f t="shared" ca="1" si="286"/>
        <v>6</v>
      </c>
      <c r="L1665" s="3" t="str">
        <f ca="1">VLOOKUP(K1665,Freq_Investment!$A$1:$B$8,2,0)</f>
        <v>Half-yearly</v>
      </c>
      <c r="M1665" s="3" t="str">
        <f t="shared" ca="1" si="287"/>
        <v>Manual</v>
      </c>
      <c r="N1665" s="3">
        <f t="shared" ca="1" si="288"/>
        <v>4</v>
      </c>
      <c r="O1665" s="3">
        <f t="shared" ca="1" si="288"/>
        <v>5</v>
      </c>
      <c r="P1665" s="3">
        <f t="shared" ca="1" si="288"/>
        <v>2</v>
      </c>
    </row>
    <row r="1666" spans="1:16" x14ac:dyDescent="0.25">
      <c r="A1666" s="3">
        <f t="shared" ca="1" si="278"/>
        <v>577465300</v>
      </c>
      <c r="B1666" s="3">
        <f t="shared" ca="1" si="279"/>
        <v>1178</v>
      </c>
      <c r="C1666" s="1">
        <f t="shared" ca="1" si="280"/>
        <v>38416</v>
      </c>
      <c r="D1666" s="7">
        <f t="shared" ca="1" si="281"/>
        <v>6</v>
      </c>
      <c r="E1666" s="3" t="str">
        <f ca="1">VLOOKUP(D1666,State!$A$1:$B$9,2,0)</f>
        <v>TAS</v>
      </c>
      <c r="F1666" s="3">
        <f t="shared" ca="1" si="282"/>
        <v>762</v>
      </c>
      <c r="G1666" s="3" t="str">
        <f ca="1">VLOOKUP(F1666,Occupation!$A$1:$B$915,2,0)</f>
        <v>Social Security Assessor</v>
      </c>
      <c r="H1666" s="3">
        <f t="shared" ca="1" si="283"/>
        <v>10</v>
      </c>
      <c r="I1666" s="3">
        <f t="shared" ca="1" si="284"/>
        <v>78243.48</v>
      </c>
      <c r="J1666" s="3">
        <f t="shared" ca="1" si="285"/>
        <v>0.21450631571829504</v>
      </c>
      <c r="K1666" s="3">
        <f t="shared" ca="1" si="286"/>
        <v>1</v>
      </c>
      <c r="L1666" s="3" t="str">
        <f ca="1">VLOOKUP(K1666,Freq_Investment!$A$1:$B$8,2,0)</f>
        <v>Daily</v>
      </c>
      <c r="M1666" s="3" t="str">
        <f t="shared" ca="1" si="287"/>
        <v>Manual</v>
      </c>
      <c r="N1666" s="3">
        <f t="shared" ca="1" si="288"/>
        <v>3</v>
      </c>
      <c r="O1666" s="3">
        <f t="shared" ca="1" si="288"/>
        <v>2</v>
      </c>
      <c r="P1666" s="3">
        <f t="shared" ca="1" si="288"/>
        <v>5</v>
      </c>
    </row>
    <row r="1667" spans="1:16" x14ac:dyDescent="0.25">
      <c r="A1667" s="3">
        <f t="shared" ref="A1667:A1730" ca="1" si="289">RANDBETWEEN(10000000,1000000000)</f>
        <v>33027607</v>
      </c>
      <c r="B1667" s="3">
        <f t="shared" ref="B1667:B1730" ca="1" si="290">RANDBETWEEN(1,10000)</f>
        <v>5296</v>
      </c>
      <c r="C1667" s="1">
        <f t="shared" ref="C1667:C1730" ca="1" si="291">DATE(RANDBETWEEN(1970,2021),RANDBETWEEN(1,12),RANDBETWEEN(1,28))</f>
        <v>34808</v>
      </c>
      <c r="D1667" s="7">
        <f t="shared" ref="D1667:D1730" ca="1" si="292">RANDBETWEEN(1,8)</f>
        <v>5</v>
      </c>
      <c r="E1667" s="3" t="str">
        <f ca="1">VLOOKUP(D1667,State!$A$1:$B$9,2,0)</f>
        <v>NT</v>
      </c>
      <c r="F1667" s="3">
        <f t="shared" ref="F1667:F1730" ca="1" si="293">RANDBETWEEN(1,914)</f>
        <v>689</v>
      </c>
      <c r="G1667" s="3" t="str">
        <f ca="1">VLOOKUP(F1667,Occupation!$A$1:$B$915,2,0)</f>
        <v>Bungy Jump Master</v>
      </c>
      <c r="H1667" s="3">
        <f t="shared" ref="H1667:H1730" ca="1" si="294">RANDBETWEEN(1,10)</f>
        <v>6</v>
      </c>
      <c r="I1667" s="3">
        <f t="shared" ref="I1667:I1730" ca="1" si="295">ROUND(RAND()*100000,2)</f>
        <v>44274.47</v>
      </c>
      <c r="J1667" s="3">
        <f t="shared" ref="J1667:J1730" ca="1" si="296">RAND()/2</f>
        <v>0.15616207494113549</v>
      </c>
      <c r="K1667" s="3">
        <f t="shared" ref="K1667:K1730" ca="1" si="297">RANDBETWEEN(1,7)</f>
        <v>6</v>
      </c>
      <c r="L1667" s="3" t="str">
        <f ca="1">VLOOKUP(K1667,Freq_Investment!$A$1:$B$8,2,0)</f>
        <v>Half-yearly</v>
      </c>
      <c r="M1667" s="3" t="str">
        <f t="shared" ref="M1667:M1730" ca="1" si="298">IF(RANDBETWEEN(1,2)&gt;1,"Auto","Manual")</f>
        <v>Manual</v>
      </c>
      <c r="N1667" s="3">
        <f t="shared" ca="1" si="288"/>
        <v>3</v>
      </c>
      <c r="O1667" s="3">
        <f t="shared" ca="1" si="288"/>
        <v>2</v>
      </c>
      <c r="P1667" s="3">
        <f t="shared" ca="1" si="288"/>
        <v>2</v>
      </c>
    </row>
    <row r="1668" spans="1:16" x14ac:dyDescent="0.25">
      <c r="A1668" s="3">
        <f t="shared" ca="1" si="289"/>
        <v>216761900</v>
      </c>
      <c r="B1668" s="3">
        <f t="shared" ca="1" si="290"/>
        <v>6592</v>
      </c>
      <c r="C1668" s="1">
        <f t="shared" ca="1" si="291"/>
        <v>29600</v>
      </c>
      <c r="D1668" s="7">
        <f t="shared" ca="1" si="292"/>
        <v>5</v>
      </c>
      <c r="E1668" s="3" t="str">
        <f ca="1">VLOOKUP(D1668,State!$A$1:$B$9,2,0)</f>
        <v>NT</v>
      </c>
      <c r="F1668" s="3">
        <f t="shared" ca="1" si="293"/>
        <v>47</v>
      </c>
      <c r="G1668" s="3" t="str">
        <f ca="1">VLOOKUP(F1668,Occupation!$A$1:$B$915,2,0)</f>
        <v>Procurement Manager</v>
      </c>
      <c r="H1668" s="3">
        <f t="shared" ca="1" si="294"/>
        <v>5</v>
      </c>
      <c r="I1668" s="3">
        <f t="shared" ca="1" si="295"/>
        <v>28516.52</v>
      </c>
      <c r="J1668" s="3">
        <f t="shared" ca="1" si="296"/>
        <v>0.27527986502906193</v>
      </c>
      <c r="K1668" s="3">
        <f t="shared" ca="1" si="297"/>
        <v>4</v>
      </c>
      <c r="L1668" s="3" t="str">
        <f ca="1">VLOOKUP(K1668,Freq_Investment!$A$1:$B$8,2,0)</f>
        <v>Monthly</v>
      </c>
      <c r="M1668" s="3" t="str">
        <f t="shared" ca="1" si="298"/>
        <v>Auto</v>
      </c>
      <c r="N1668" s="3">
        <f t="shared" ca="1" si="288"/>
        <v>1</v>
      </c>
      <c r="O1668" s="3">
        <f t="shared" ca="1" si="288"/>
        <v>5</v>
      </c>
      <c r="P1668" s="3">
        <f t="shared" ca="1" si="288"/>
        <v>2</v>
      </c>
    </row>
    <row r="1669" spans="1:16" x14ac:dyDescent="0.25">
      <c r="A1669" s="3">
        <f t="shared" ca="1" si="289"/>
        <v>869513987</v>
      </c>
      <c r="B1669" s="3">
        <f t="shared" ca="1" si="290"/>
        <v>8992</v>
      </c>
      <c r="C1669" s="1">
        <f t="shared" ca="1" si="291"/>
        <v>35026</v>
      </c>
      <c r="D1669" s="7">
        <f t="shared" ca="1" si="292"/>
        <v>8</v>
      </c>
      <c r="E1669" s="3" t="str">
        <f ca="1">VLOOKUP(D1669,State!$A$1:$B$9,2,0)</f>
        <v>ACT</v>
      </c>
      <c r="F1669" s="3">
        <f t="shared" ca="1" si="293"/>
        <v>157</v>
      </c>
      <c r="G1669" s="3" t="str">
        <f ca="1">VLOOKUP(F1669,Occupation!$A$1:$B$915,2,0)</f>
        <v>Health Information Manager</v>
      </c>
      <c r="H1669" s="3">
        <f t="shared" ca="1" si="294"/>
        <v>9</v>
      </c>
      <c r="I1669" s="3">
        <f t="shared" ca="1" si="295"/>
        <v>60428.75</v>
      </c>
      <c r="J1669" s="3">
        <f t="shared" ca="1" si="296"/>
        <v>0.11528598306840848</v>
      </c>
      <c r="K1669" s="3">
        <f t="shared" ca="1" si="297"/>
        <v>6</v>
      </c>
      <c r="L1669" s="3" t="str">
        <f ca="1">VLOOKUP(K1669,Freq_Investment!$A$1:$B$8,2,0)</f>
        <v>Half-yearly</v>
      </c>
      <c r="M1669" s="3" t="str">
        <f t="shared" ca="1" si="298"/>
        <v>Auto</v>
      </c>
      <c r="N1669" s="3">
        <f t="shared" ca="1" si="288"/>
        <v>2</v>
      </c>
      <c r="O1669" s="3">
        <f t="shared" ca="1" si="288"/>
        <v>2</v>
      </c>
      <c r="P1669" s="3">
        <f t="shared" ca="1" si="288"/>
        <v>1</v>
      </c>
    </row>
    <row r="1670" spans="1:16" x14ac:dyDescent="0.25">
      <c r="A1670" s="3">
        <f t="shared" ca="1" si="289"/>
        <v>860207168</v>
      </c>
      <c r="B1670" s="3">
        <f t="shared" ca="1" si="290"/>
        <v>6741</v>
      </c>
      <c r="C1670" s="1">
        <f t="shared" ca="1" si="291"/>
        <v>38943</v>
      </c>
      <c r="D1670" s="7">
        <f t="shared" ca="1" si="292"/>
        <v>4</v>
      </c>
      <c r="E1670" s="3" t="str">
        <f ca="1">VLOOKUP(D1670,State!$A$1:$B$9,2,0)</f>
        <v>WA</v>
      </c>
      <c r="F1670" s="3">
        <f t="shared" ca="1" si="293"/>
        <v>545</v>
      </c>
      <c r="G1670" s="3" t="str">
        <f ca="1">VLOOKUP(F1670,Occupation!$A$1:$B$915,2,0)</f>
        <v>Pet Groomer</v>
      </c>
      <c r="H1670" s="3">
        <f t="shared" ca="1" si="294"/>
        <v>4</v>
      </c>
      <c r="I1670" s="3">
        <f t="shared" ca="1" si="295"/>
        <v>36840.44</v>
      </c>
      <c r="J1670" s="3">
        <f t="shared" ca="1" si="296"/>
        <v>0.1226320590739452</v>
      </c>
      <c r="K1670" s="3">
        <f t="shared" ca="1" si="297"/>
        <v>7</v>
      </c>
      <c r="L1670" s="3" t="str">
        <f ca="1">VLOOKUP(K1670,Freq_Investment!$A$1:$B$8,2,0)</f>
        <v>Yearly</v>
      </c>
      <c r="M1670" s="3" t="str">
        <f t="shared" ca="1" si="298"/>
        <v>Auto</v>
      </c>
      <c r="N1670" s="3">
        <f t="shared" ca="1" si="288"/>
        <v>5</v>
      </c>
      <c r="O1670" s="3">
        <f t="shared" ca="1" si="288"/>
        <v>4</v>
      </c>
      <c r="P1670" s="3">
        <f t="shared" ca="1" si="288"/>
        <v>3</v>
      </c>
    </row>
    <row r="1671" spans="1:16" x14ac:dyDescent="0.25">
      <c r="A1671" s="3">
        <f t="shared" ca="1" si="289"/>
        <v>195011680</v>
      </c>
      <c r="B1671" s="3">
        <f t="shared" ca="1" si="290"/>
        <v>4572</v>
      </c>
      <c r="C1671" s="1">
        <f t="shared" ca="1" si="291"/>
        <v>28570</v>
      </c>
      <c r="D1671" s="7">
        <f t="shared" ca="1" si="292"/>
        <v>4</v>
      </c>
      <c r="E1671" s="3" t="str">
        <f ca="1">VLOOKUP(D1671,State!$A$1:$B$9,2,0)</f>
        <v>WA</v>
      </c>
      <c r="F1671" s="3">
        <f t="shared" ca="1" si="293"/>
        <v>670</v>
      </c>
      <c r="G1671" s="3" t="str">
        <f ca="1">VLOOKUP(F1671,Occupation!$A$1:$B$915,2,0)</f>
        <v>Beauty Therapist</v>
      </c>
      <c r="H1671" s="3">
        <f t="shared" ca="1" si="294"/>
        <v>2</v>
      </c>
      <c r="I1671" s="3">
        <f t="shared" ca="1" si="295"/>
        <v>59636.3</v>
      </c>
      <c r="J1671" s="3">
        <f t="shared" ca="1" si="296"/>
        <v>0.35962469674000019</v>
      </c>
      <c r="K1671" s="3">
        <f t="shared" ca="1" si="297"/>
        <v>5</v>
      </c>
      <c r="L1671" s="3" t="str">
        <f ca="1">VLOOKUP(K1671,Freq_Investment!$A$1:$B$8,2,0)</f>
        <v>Quarterly</v>
      </c>
      <c r="M1671" s="3" t="str">
        <f t="shared" ca="1" si="298"/>
        <v>Auto</v>
      </c>
      <c r="N1671" s="3">
        <f t="shared" ca="1" si="288"/>
        <v>2</v>
      </c>
      <c r="O1671" s="3">
        <f t="shared" ca="1" si="288"/>
        <v>2</v>
      </c>
      <c r="P1671" s="3">
        <f t="shared" ca="1" si="288"/>
        <v>3</v>
      </c>
    </row>
    <row r="1672" spans="1:16" x14ac:dyDescent="0.25">
      <c r="A1672" s="3">
        <f t="shared" ca="1" si="289"/>
        <v>276467912</v>
      </c>
      <c r="B1672" s="3">
        <f t="shared" ca="1" si="290"/>
        <v>1838</v>
      </c>
      <c r="C1672" s="1">
        <f t="shared" ca="1" si="291"/>
        <v>40628</v>
      </c>
      <c r="D1672" s="7">
        <f t="shared" ca="1" si="292"/>
        <v>8</v>
      </c>
      <c r="E1672" s="3" t="str">
        <f ca="1">VLOOKUP(D1672,State!$A$1:$B$9,2,0)</f>
        <v>ACT</v>
      </c>
      <c r="F1672" s="3">
        <f t="shared" ca="1" si="293"/>
        <v>501</v>
      </c>
      <c r="G1672" s="3" t="str">
        <f ca="1">VLOOKUP(F1672,Occupation!$A$1:$B$915,2,0)</f>
        <v>Toolmaker</v>
      </c>
      <c r="H1672" s="3">
        <f t="shared" ca="1" si="294"/>
        <v>7</v>
      </c>
      <c r="I1672" s="3">
        <f t="shared" ca="1" si="295"/>
        <v>57127.19</v>
      </c>
      <c r="J1672" s="3">
        <f t="shared" ca="1" si="296"/>
        <v>0.45831755915159544</v>
      </c>
      <c r="K1672" s="3">
        <f t="shared" ca="1" si="297"/>
        <v>4</v>
      </c>
      <c r="L1672" s="3" t="str">
        <f ca="1">VLOOKUP(K1672,Freq_Investment!$A$1:$B$8,2,0)</f>
        <v>Monthly</v>
      </c>
      <c r="M1672" s="3" t="str">
        <f t="shared" ca="1" si="298"/>
        <v>Manual</v>
      </c>
      <c r="N1672" s="3">
        <f t="shared" ca="1" si="288"/>
        <v>1</v>
      </c>
      <c r="O1672" s="3">
        <f t="shared" ca="1" si="288"/>
        <v>1</v>
      </c>
      <c r="P1672" s="3">
        <f t="shared" ca="1" si="288"/>
        <v>1</v>
      </c>
    </row>
    <row r="1673" spans="1:16" x14ac:dyDescent="0.25">
      <c r="A1673" s="3">
        <f t="shared" ca="1" si="289"/>
        <v>271392059</v>
      </c>
      <c r="B1673" s="3">
        <f t="shared" ca="1" si="290"/>
        <v>6401</v>
      </c>
      <c r="C1673" s="1">
        <f t="shared" ca="1" si="291"/>
        <v>26262</v>
      </c>
      <c r="D1673" s="7">
        <f t="shared" ca="1" si="292"/>
        <v>7</v>
      </c>
      <c r="E1673" s="3" t="str">
        <f ca="1">VLOOKUP(D1673,State!$A$1:$B$9,2,0)</f>
        <v>VIC</v>
      </c>
      <c r="F1673" s="3">
        <f t="shared" ca="1" si="293"/>
        <v>171</v>
      </c>
      <c r="G1673" s="3" t="str">
        <f ca="1">VLOOKUP(F1673,Occupation!$A$1:$B$915,2,0)</f>
        <v>Information and Organisation Professionals nec</v>
      </c>
      <c r="H1673" s="3">
        <f t="shared" ca="1" si="294"/>
        <v>5</v>
      </c>
      <c r="I1673" s="3">
        <f t="shared" ca="1" si="295"/>
        <v>70058.31</v>
      </c>
      <c r="J1673" s="3">
        <f t="shared" ca="1" si="296"/>
        <v>0.21162345680653238</v>
      </c>
      <c r="K1673" s="3">
        <f t="shared" ca="1" si="297"/>
        <v>1</v>
      </c>
      <c r="L1673" s="3" t="str">
        <f ca="1">VLOOKUP(K1673,Freq_Investment!$A$1:$B$8,2,0)</f>
        <v>Daily</v>
      </c>
      <c r="M1673" s="3" t="str">
        <f t="shared" ca="1" si="298"/>
        <v>Auto</v>
      </c>
      <c r="N1673" s="3">
        <f t="shared" ca="1" si="288"/>
        <v>5</v>
      </c>
      <c r="O1673" s="3">
        <f t="shared" ca="1" si="288"/>
        <v>4</v>
      </c>
      <c r="P1673" s="3">
        <f t="shared" ca="1" si="288"/>
        <v>4</v>
      </c>
    </row>
    <row r="1674" spans="1:16" x14ac:dyDescent="0.25">
      <c r="A1674" s="3">
        <f t="shared" ca="1" si="289"/>
        <v>556193041</v>
      </c>
      <c r="B1674" s="3">
        <f t="shared" ca="1" si="290"/>
        <v>4072</v>
      </c>
      <c r="C1674" s="1">
        <f t="shared" ca="1" si="291"/>
        <v>27808</v>
      </c>
      <c r="D1674" s="7">
        <f t="shared" ca="1" si="292"/>
        <v>5</v>
      </c>
      <c r="E1674" s="3" t="str">
        <f ca="1">VLOOKUP(D1674,State!$A$1:$B$9,2,0)</f>
        <v>NT</v>
      </c>
      <c r="F1674" s="3">
        <f t="shared" ca="1" si="293"/>
        <v>12</v>
      </c>
      <c r="G1674" s="3" t="str">
        <f ca="1">VLOOKUP(F1674,Occupation!$A$1:$B$915,2,0)</f>
        <v>Sheep Farmer</v>
      </c>
      <c r="H1674" s="3">
        <f t="shared" ca="1" si="294"/>
        <v>1</v>
      </c>
      <c r="I1674" s="3">
        <f t="shared" ca="1" si="295"/>
        <v>31398.720000000001</v>
      </c>
      <c r="J1674" s="3">
        <f t="shared" ca="1" si="296"/>
        <v>0.17060284989911423</v>
      </c>
      <c r="K1674" s="3">
        <f t="shared" ca="1" si="297"/>
        <v>2</v>
      </c>
      <c r="L1674" s="3" t="str">
        <f ca="1">VLOOKUP(K1674,Freq_Investment!$A$1:$B$8,2,0)</f>
        <v>Weekly</v>
      </c>
      <c r="M1674" s="3" t="str">
        <f t="shared" ca="1" si="298"/>
        <v>Auto</v>
      </c>
      <c r="N1674" s="3">
        <f t="shared" ca="1" si="288"/>
        <v>4</v>
      </c>
      <c r="O1674" s="3">
        <f t="shared" ca="1" si="288"/>
        <v>5</v>
      </c>
      <c r="P1674" s="3">
        <f t="shared" ca="1" si="288"/>
        <v>3</v>
      </c>
    </row>
    <row r="1675" spans="1:16" x14ac:dyDescent="0.25">
      <c r="A1675" s="3">
        <f t="shared" ca="1" si="289"/>
        <v>670216216</v>
      </c>
      <c r="B1675" s="3">
        <f t="shared" ca="1" si="290"/>
        <v>8745</v>
      </c>
      <c r="C1675" s="1">
        <f t="shared" ca="1" si="291"/>
        <v>31490</v>
      </c>
      <c r="D1675" s="7">
        <f t="shared" ca="1" si="292"/>
        <v>7</v>
      </c>
      <c r="E1675" s="3" t="str">
        <f ca="1">VLOOKUP(D1675,State!$A$1:$B$9,2,0)</f>
        <v>VIC</v>
      </c>
      <c r="F1675" s="3">
        <f t="shared" ca="1" si="293"/>
        <v>614</v>
      </c>
      <c r="G1675" s="3" t="str">
        <f ca="1">VLOOKUP(F1675,Occupation!$A$1:$B$915,2,0)</f>
        <v>Diver</v>
      </c>
      <c r="H1675" s="3">
        <f t="shared" ca="1" si="294"/>
        <v>7</v>
      </c>
      <c r="I1675" s="3">
        <f t="shared" ca="1" si="295"/>
        <v>12651.51</v>
      </c>
      <c r="J1675" s="3">
        <f t="shared" ca="1" si="296"/>
        <v>0.43864701772919212</v>
      </c>
      <c r="K1675" s="3">
        <f t="shared" ca="1" si="297"/>
        <v>2</v>
      </c>
      <c r="L1675" s="3" t="str">
        <f ca="1">VLOOKUP(K1675,Freq_Investment!$A$1:$B$8,2,0)</f>
        <v>Weekly</v>
      </c>
      <c r="M1675" s="3" t="str">
        <f t="shared" ca="1" si="298"/>
        <v>Auto</v>
      </c>
      <c r="N1675" s="3">
        <f t="shared" ca="1" si="288"/>
        <v>5</v>
      </c>
      <c r="O1675" s="3">
        <f t="shared" ca="1" si="288"/>
        <v>1</v>
      </c>
      <c r="P1675" s="3">
        <f t="shared" ca="1" si="288"/>
        <v>3</v>
      </c>
    </row>
    <row r="1676" spans="1:16" x14ac:dyDescent="0.25">
      <c r="A1676" s="3">
        <f t="shared" ca="1" si="289"/>
        <v>301580730</v>
      </c>
      <c r="B1676" s="3">
        <f t="shared" ca="1" si="290"/>
        <v>5124</v>
      </c>
      <c r="C1676" s="1">
        <f t="shared" ca="1" si="291"/>
        <v>42745</v>
      </c>
      <c r="D1676" s="7">
        <f t="shared" ca="1" si="292"/>
        <v>3</v>
      </c>
      <c r="E1676" s="3" t="str">
        <f ca="1">VLOOKUP(D1676,State!$A$1:$B$9,2,0)</f>
        <v>SA</v>
      </c>
      <c r="F1676" s="3">
        <f t="shared" ca="1" si="293"/>
        <v>702</v>
      </c>
      <c r="G1676" s="3" t="str">
        <f ca="1">VLOOKUP(F1676,Occupation!$A$1:$B$915,2,0)</f>
        <v>Tennis Coach</v>
      </c>
      <c r="H1676" s="3">
        <f t="shared" ca="1" si="294"/>
        <v>9</v>
      </c>
      <c r="I1676" s="3">
        <f t="shared" ca="1" si="295"/>
        <v>73154.31</v>
      </c>
      <c r="J1676" s="3">
        <f t="shared" ca="1" si="296"/>
        <v>0.18286159581959743</v>
      </c>
      <c r="K1676" s="3">
        <f t="shared" ca="1" si="297"/>
        <v>5</v>
      </c>
      <c r="L1676" s="3" t="str">
        <f ca="1">VLOOKUP(K1676,Freq_Investment!$A$1:$B$8,2,0)</f>
        <v>Quarterly</v>
      </c>
      <c r="M1676" s="3" t="str">
        <f t="shared" ca="1" si="298"/>
        <v>Auto</v>
      </c>
      <c r="N1676" s="3">
        <f t="shared" ca="1" si="288"/>
        <v>3</v>
      </c>
      <c r="O1676" s="3">
        <f t="shared" ca="1" si="288"/>
        <v>3</v>
      </c>
      <c r="P1676" s="3">
        <f t="shared" ca="1" si="288"/>
        <v>4</v>
      </c>
    </row>
    <row r="1677" spans="1:16" x14ac:dyDescent="0.25">
      <c r="A1677" s="3">
        <f t="shared" ca="1" si="289"/>
        <v>605859335</v>
      </c>
      <c r="B1677" s="3">
        <f t="shared" ca="1" si="290"/>
        <v>4243</v>
      </c>
      <c r="C1677" s="1">
        <f t="shared" ca="1" si="291"/>
        <v>32997</v>
      </c>
      <c r="D1677" s="7">
        <f t="shared" ca="1" si="292"/>
        <v>5</v>
      </c>
      <c r="E1677" s="3" t="str">
        <f ca="1">VLOOKUP(D1677,State!$A$1:$B$9,2,0)</f>
        <v>NT</v>
      </c>
      <c r="F1677" s="3">
        <f t="shared" ca="1" si="293"/>
        <v>195</v>
      </c>
      <c r="G1677" s="3" t="str">
        <f ca="1">VLOOKUP(F1677,Occupation!$A$1:$B$915,2,0)</f>
        <v>Architect</v>
      </c>
      <c r="H1677" s="3">
        <f t="shared" ca="1" si="294"/>
        <v>2</v>
      </c>
      <c r="I1677" s="3">
        <f t="shared" ca="1" si="295"/>
        <v>35422.79</v>
      </c>
      <c r="J1677" s="3">
        <f t="shared" ca="1" si="296"/>
        <v>0.34054244742071876</v>
      </c>
      <c r="K1677" s="3">
        <f t="shared" ca="1" si="297"/>
        <v>1</v>
      </c>
      <c r="L1677" s="3" t="str">
        <f ca="1">VLOOKUP(K1677,Freq_Investment!$A$1:$B$8,2,0)</f>
        <v>Daily</v>
      </c>
      <c r="M1677" s="3" t="str">
        <f t="shared" ca="1" si="298"/>
        <v>Auto</v>
      </c>
      <c r="N1677" s="3">
        <f t="shared" ca="1" si="288"/>
        <v>2</v>
      </c>
      <c r="O1677" s="3">
        <f t="shared" ca="1" si="288"/>
        <v>2</v>
      </c>
      <c r="P1677" s="3">
        <f t="shared" ca="1" si="288"/>
        <v>1</v>
      </c>
    </row>
    <row r="1678" spans="1:16" x14ac:dyDescent="0.25">
      <c r="A1678" s="3">
        <f t="shared" ca="1" si="289"/>
        <v>528334731</v>
      </c>
      <c r="B1678" s="3">
        <f t="shared" ca="1" si="290"/>
        <v>7127</v>
      </c>
      <c r="C1678" s="1">
        <f t="shared" ca="1" si="291"/>
        <v>30063</v>
      </c>
      <c r="D1678" s="7">
        <f t="shared" ca="1" si="292"/>
        <v>7</v>
      </c>
      <c r="E1678" s="3" t="str">
        <f ca="1">VLOOKUP(D1678,State!$A$1:$B$9,2,0)</f>
        <v>VIC</v>
      </c>
      <c r="F1678" s="3">
        <f t="shared" ca="1" si="293"/>
        <v>642</v>
      </c>
      <c r="G1678" s="3" t="str">
        <f ca="1">VLOOKUP(F1678,Occupation!$A$1:$B$915,2,0)</f>
        <v>Out of School Hours Care Worker</v>
      </c>
      <c r="H1678" s="3">
        <f t="shared" ca="1" si="294"/>
        <v>10</v>
      </c>
      <c r="I1678" s="3">
        <f t="shared" ca="1" si="295"/>
        <v>75451.649999999994</v>
      </c>
      <c r="J1678" s="3">
        <f t="shared" ca="1" si="296"/>
        <v>7.52186898107709E-2</v>
      </c>
      <c r="K1678" s="3">
        <f t="shared" ca="1" si="297"/>
        <v>5</v>
      </c>
      <c r="L1678" s="3" t="str">
        <f ca="1">VLOOKUP(K1678,Freq_Investment!$A$1:$B$8,2,0)</f>
        <v>Quarterly</v>
      </c>
      <c r="M1678" s="3" t="str">
        <f t="shared" ca="1" si="298"/>
        <v>Auto</v>
      </c>
      <c r="N1678" s="3">
        <f t="shared" ca="1" si="288"/>
        <v>5</v>
      </c>
      <c r="O1678" s="3">
        <f t="shared" ca="1" si="288"/>
        <v>4</v>
      </c>
      <c r="P1678" s="3">
        <f t="shared" ca="1" si="288"/>
        <v>3</v>
      </c>
    </row>
    <row r="1679" spans="1:16" x14ac:dyDescent="0.25">
      <c r="A1679" s="3">
        <f t="shared" ca="1" si="289"/>
        <v>400922471</v>
      </c>
      <c r="B1679" s="3">
        <f t="shared" ca="1" si="290"/>
        <v>981</v>
      </c>
      <c r="C1679" s="1">
        <f t="shared" ca="1" si="291"/>
        <v>40600</v>
      </c>
      <c r="D1679" s="7">
        <f t="shared" ca="1" si="292"/>
        <v>7</v>
      </c>
      <c r="E1679" s="3" t="str">
        <f ca="1">VLOOKUP(D1679,State!$A$1:$B$9,2,0)</f>
        <v>VIC</v>
      </c>
      <c r="F1679" s="3">
        <f t="shared" ca="1" si="293"/>
        <v>343</v>
      </c>
      <c r="G1679" s="3" t="str">
        <f ca="1">VLOOKUP(F1679,Occupation!$A$1:$B$915,2,0)</f>
        <v>Pathologist</v>
      </c>
      <c r="H1679" s="3">
        <f t="shared" ca="1" si="294"/>
        <v>5</v>
      </c>
      <c r="I1679" s="3">
        <f t="shared" ca="1" si="295"/>
        <v>32845.06</v>
      </c>
      <c r="J1679" s="3">
        <f t="shared" ca="1" si="296"/>
        <v>0.17364588172243411</v>
      </c>
      <c r="K1679" s="3">
        <f t="shared" ca="1" si="297"/>
        <v>2</v>
      </c>
      <c r="L1679" s="3" t="str">
        <f ca="1">VLOOKUP(K1679,Freq_Investment!$A$1:$B$8,2,0)</f>
        <v>Weekly</v>
      </c>
      <c r="M1679" s="3" t="str">
        <f t="shared" ca="1" si="298"/>
        <v>Manual</v>
      </c>
      <c r="N1679" s="3">
        <f t="shared" ca="1" si="288"/>
        <v>4</v>
      </c>
      <c r="O1679" s="3">
        <f t="shared" ca="1" si="288"/>
        <v>5</v>
      </c>
      <c r="P1679" s="3">
        <f t="shared" ca="1" si="288"/>
        <v>5</v>
      </c>
    </row>
    <row r="1680" spans="1:16" x14ac:dyDescent="0.25">
      <c r="A1680" s="3">
        <f t="shared" ca="1" si="289"/>
        <v>166427636</v>
      </c>
      <c r="B1680" s="3">
        <f t="shared" ca="1" si="290"/>
        <v>2510</v>
      </c>
      <c r="C1680" s="1">
        <f t="shared" ca="1" si="291"/>
        <v>31584</v>
      </c>
      <c r="D1680" s="7">
        <f t="shared" ca="1" si="292"/>
        <v>5</v>
      </c>
      <c r="E1680" s="3" t="str">
        <f ca="1">VLOOKUP(D1680,State!$A$1:$B$9,2,0)</f>
        <v>NT</v>
      </c>
      <c r="F1680" s="3">
        <f t="shared" ca="1" si="293"/>
        <v>114</v>
      </c>
      <c r="G1680" s="3" t="str">
        <f ca="1">VLOOKUP(F1680,Occupation!$A$1:$B$915,2,0)</f>
        <v>Book or Script Editor</v>
      </c>
      <c r="H1680" s="3">
        <f t="shared" ca="1" si="294"/>
        <v>3</v>
      </c>
      <c r="I1680" s="3">
        <f t="shared" ca="1" si="295"/>
        <v>72309.320000000007</v>
      </c>
      <c r="J1680" s="3">
        <f t="shared" ca="1" si="296"/>
        <v>0.2276843278158508</v>
      </c>
      <c r="K1680" s="3">
        <f t="shared" ca="1" si="297"/>
        <v>6</v>
      </c>
      <c r="L1680" s="3" t="str">
        <f ca="1">VLOOKUP(K1680,Freq_Investment!$A$1:$B$8,2,0)</f>
        <v>Half-yearly</v>
      </c>
      <c r="M1680" s="3" t="str">
        <f t="shared" ca="1" si="298"/>
        <v>Auto</v>
      </c>
      <c r="N1680" s="3">
        <f t="shared" ca="1" si="288"/>
        <v>2</v>
      </c>
      <c r="O1680" s="3">
        <f t="shared" ca="1" si="288"/>
        <v>2</v>
      </c>
      <c r="P1680" s="3">
        <f t="shared" ca="1" si="288"/>
        <v>4</v>
      </c>
    </row>
    <row r="1681" spans="1:16" x14ac:dyDescent="0.25">
      <c r="A1681" s="3">
        <f t="shared" ca="1" si="289"/>
        <v>854500926</v>
      </c>
      <c r="B1681" s="3">
        <f t="shared" ca="1" si="290"/>
        <v>502</v>
      </c>
      <c r="C1681" s="1">
        <f t="shared" ca="1" si="291"/>
        <v>32525</v>
      </c>
      <c r="D1681" s="7">
        <f t="shared" ca="1" si="292"/>
        <v>8</v>
      </c>
      <c r="E1681" s="3" t="str">
        <f ca="1">VLOOKUP(D1681,State!$A$1:$B$9,2,0)</f>
        <v>ACT</v>
      </c>
      <c r="F1681" s="3">
        <f t="shared" ca="1" si="293"/>
        <v>398</v>
      </c>
      <c r="G1681" s="3" t="str">
        <f ca="1">VLOOKUP(F1681,Occupation!$A$1:$B$915,2,0)</f>
        <v>Careers Counsellor</v>
      </c>
      <c r="H1681" s="3">
        <f t="shared" ca="1" si="294"/>
        <v>10</v>
      </c>
      <c r="I1681" s="3">
        <f t="shared" ca="1" si="295"/>
        <v>38192.26</v>
      </c>
      <c r="J1681" s="3">
        <f t="shared" ca="1" si="296"/>
        <v>0.20799059541466342</v>
      </c>
      <c r="K1681" s="3">
        <f t="shared" ca="1" si="297"/>
        <v>5</v>
      </c>
      <c r="L1681" s="3" t="str">
        <f ca="1">VLOOKUP(K1681,Freq_Investment!$A$1:$B$8,2,0)</f>
        <v>Quarterly</v>
      </c>
      <c r="M1681" s="3" t="str">
        <f t="shared" ca="1" si="298"/>
        <v>Auto</v>
      </c>
      <c r="N1681" s="3">
        <f t="shared" ca="1" si="288"/>
        <v>5</v>
      </c>
      <c r="O1681" s="3">
        <f t="shared" ca="1" si="288"/>
        <v>4</v>
      </c>
      <c r="P1681" s="3">
        <f t="shared" ca="1" si="288"/>
        <v>2</v>
      </c>
    </row>
    <row r="1682" spans="1:16" x14ac:dyDescent="0.25">
      <c r="A1682" s="3">
        <f t="shared" ca="1" si="289"/>
        <v>386167031</v>
      </c>
      <c r="B1682" s="3">
        <f t="shared" ca="1" si="290"/>
        <v>5437</v>
      </c>
      <c r="C1682" s="1">
        <f t="shared" ca="1" si="291"/>
        <v>39014</v>
      </c>
      <c r="D1682" s="7">
        <f t="shared" ca="1" si="292"/>
        <v>1</v>
      </c>
      <c r="E1682" s="3" t="str">
        <f ca="1">VLOOKUP(D1682,State!$A$1:$B$9,2,0)</f>
        <v>NSW</v>
      </c>
      <c r="F1682" s="3">
        <f t="shared" ca="1" si="293"/>
        <v>844</v>
      </c>
      <c r="G1682" s="3" t="str">
        <f ca="1">VLOOKUP(F1682,Occupation!$A$1:$B$915,2,0)</f>
        <v>Stationary Plant Operators nec</v>
      </c>
      <c r="H1682" s="3">
        <f t="shared" ca="1" si="294"/>
        <v>4</v>
      </c>
      <c r="I1682" s="3">
        <f t="shared" ca="1" si="295"/>
        <v>93981.31</v>
      </c>
      <c r="J1682" s="3">
        <f t="shared" ca="1" si="296"/>
        <v>0.39080415672923308</v>
      </c>
      <c r="K1682" s="3">
        <f t="shared" ca="1" si="297"/>
        <v>1</v>
      </c>
      <c r="L1682" s="3" t="str">
        <f ca="1">VLOOKUP(K1682,Freq_Investment!$A$1:$B$8,2,0)</f>
        <v>Daily</v>
      </c>
      <c r="M1682" s="3" t="str">
        <f t="shared" ca="1" si="298"/>
        <v>Manual</v>
      </c>
      <c r="N1682" s="3">
        <f t="shared" ca="1" si="288"/>
        <v>2</v>
      </c>
      <c r="O1682" s="3">
        <f t="shared" ca="1" si="288"/>
        <v>1</v>
      </c>
      <c r="P1682" s="3">
        <f t="shared" ca="1" si="288"/>
        <v>5</v>
      </c>
    </row>
    <row r="1683" spans="1:16" x14ac:dyDescent="0.25">
      <c r="A1683" s="3">
        <f t="shared" ca="1" si="289"/>
        <v>307874496</v>
      </c>
      <c r="B1683" s="3">
        <f t="shared" ca="1" si="290"/>
        <v>9387</v>
      </c>
      <c r="C1683" s="1">
        <f t="shared" ca="1" si="291"/>
        <v>28047</v>
      </c>
      <c r="D1683" s="7">
        <f t="shared" ca="1" si="292"/>
        <v>8</v>
      </c>
      <c r="E1683" s="3" t="str">
        <f ca="1">VLOOKUP(D1683,State!$A$1:$B$9,2,0)</f>
        <v>ACT</v>
      </c>
      <c r="F1683" s="3">
        <f t="shared" ca="1" si="293"/>
        <v>265</v>
      </c>
      <c r="G1683" s="3" t="str">
        <f ca="1">VLOOKUP(F1683,Occupation!$A$1:$B$915,2,0)</f>
        <v>Primary School Teacher</v>
      </c>
      <c r="H1683" s="3">
        <f t="shared" ca="1" si="294"/>
        <v>4</v>
      </c>
      <c r="I1683" s="3">
        <f t="shared" ca="1" si="295"/>
        <v>76109.710000000006</v>
      </c>
      <c r="J1683" s="3">
        <f t="shared" ca="1" si="296"/>
        <v>0.19125760948403092</v>
      </c>
      <c r="K1683" s="3">
        <f t="shared" ca="1" si="297"/>
        <v>6</v>
      </c>
      <c r="L1683" s="3" t="str">
        <f ca="1">VLOOKUP(K1683,Freq_Investment!$A$1:$B$8,2,0)</f>
        <v>Half-yearly</v>
      </c>
      <c r="M1683" s="3" t="str">
        <f t="shared" ca="1" si="298"/>
        <v>Manual</v>
      </c>
      <c r="N1683" s="3">
        <f t="shared" ca="1" si="288"/>
        <v>1</v>
      </c>
      <c r="O1683" s="3">
        <f t="shared" ca="1" si="288"/>
        <v>4</v>
      </c>
      <c r="P1683" s="3">
        <f t="shared" ca="1" si="288"/>
        <v>4</v>
      </c>
    </row>
    <row r="1684" spans="1:16" x14ac:dyDescent="0.25">
      <c r="A1684" s="3">
        <f t="shared" ca="1" si="289"/>
        <v>293453667</v>
      </c>
      <c r="B1684" s="3">
        <f t="shared" ca="1" si="290"/>
        <v>2674</v>
      </c>
      <c r="C1684" s="1">
        <f t="shared" ca="1" si="291"/>
        <v>42327</v>
      </c>
      <c r="D1684" s="7">
        <f t="shared" ca="1" si="292"/>
        <v>5</v>
      </c>
      <c r="E1684" s="3" t="str">
        <f ca="1">VLOOKUP(D1684,State!$A$1:$B$9,2,0)</f>
        <v>NT</v>
      </c>
      <c r="F1684" s="3">
        <f t="shared" ca="1" si="293"/>
        <v>762</v>
      </c>
      <c r="G1684" s="3" t="str">
        <f ca="1">VLOOKUP(F1684,Occupation!$A$1:$B$915,2,0)</f>
        <v>Social Security Assessor</v>
      </c>
      <c r="H1684" s="3">
        <f t="shared" ca="1" si="294"/>
        <v>6</v>
      </c>
      <c r="I1684" s="3">
        <f t="shared" ca="1" si="295"/>
        <v>41918.980000000003</v>
      </c>
      <c r="J1684" s="3">
        <f t="shared" ca="1" si="296"/>
        <v>0.18049364019837733</v>
      </c>
      <c r="K1684" s="3">
        <f t="shared" ca="1" si="297"/>
        <v>7</v>
      </c>
      <c r="L1684" s="3" t="str">
        <f ca="1">VLOOKUP(K1684,Freq_Investment!$A$1:$B$8,2,0)</f>
        <v>Yearly</v>
      </c>
      <c r="M1684" s="3" t="str">
        <f t="shared" ca="1" si="298"/>
        <v>Manual</v>
      </c>
      <c r="N1684" s="3">
        <f t="shared" ca="1" si="288"/>
        <v>4</v>
      </c>
      <c r="O1684" s="3">
        <f t="shared" ca="1" si="288"/>
        <v>3</v>
      </c>
      <c r="P1684" s="3">
        <f t="shared" ca="1" si="288"/>
        <v>2</v>
      </c>
    </row>
    <row r="1685" spans="1:16" x14ac:dyDescent="0.25">
      <c r="A1685" s="3">
        <f t="shared" ca="1" si="289"/>
        <v>397840201</v>
      </c>
      <c r="B1685" s="3">
        <f t="shared" ca="1" si="290"/>
        <v>4647</v>
      </c>
      <c r="C1685" s="1">
        <f t="shared" ca="1" si="291"/>
        <v>38797</v>
      </c>
      <c r="D1685" s="7">
        <f t="shared" ca="1" si="292"/>
        <v>2</v>
      </c>
      <c r="E1685" s="3" t="str">
        <f ca="1">VLOOKUP(D1685,State!$A$1:$B$9,2,0)</f>
        <v>QLD</v>
      </c>
      <c r="F1685" s="3">
        <f t="shared" ca="1" si="293"/>
        <v>585</v>
      </c>
      <c r="G1685" s="3" t="str">
        <f ca="1">VLOOKUP(F1685,Occupation!$A$1:$B$915,2,0)</f>
        <v>Shoemaker</v>
      </c>
      <c r="H1685" s="3">
        <f t="shared" ca="1" si="294"/>
        <v>1</v>
      </c>
      <c r="I1685" s="3">
        <f t="shared" ca="1" si="295"/>
        <v>77407.61</v>
      </c>
      <c r="J1685" s="3">
        <f t="shared" ca="1" si="296"/>
        <v>0.2411498330335729</v>
      </c>
      <c r="K1685" s="3">
        <f t="shared" ca="1" si="297"/>
        <v>3</v>
      </c>
      <c r="L1685" s="3" t="str">
        <f ca="1">VLOOKUP(K1685,Freq_Investment!$A$1:$B$8,2,0)</f>
        <v>Fortnightly</v>
      </c>
      <c r="M1685" s="3" t="str">
        <f t="shared" ca="1" si="298"/>
        <v>Manual</v>
      </c>
      <c r="N1685" s="3">
        <f t="shared" ca="1" si="288"/>
        <v>5</v>
      </c>
      <c r="O1685" s="3">
        <f t="shared" ca="1" si="288"/>
        <v>4</v>
      </c>
      <c r="P1685" s="3">
        <f t="shared" ca="1" si="288"/>
        <v>1</v>
      </c>
    </row>
    <row r="1686" spans="1:16" x14ac:dyDescent="0.25">
      <c r="A1686" s="3">
        <f t="shared" ca="1" si="289"/>
        <v>517865300</v>
      </c>
      <c r="B1686" s="3">
        <f t="shared" ca="1" si="290"/>
        <v>3425</v>
      </c>
      <c r="C1686" s="1">
        <f t="shared" ca="1" si="291"/>
        <v>41366</v>
      </c>
      <c r="D1686" s="7">
        <f t="shared" ca="1" si="292"/>
        <v>4</v>
      </c>
      <c r="E1686" s="3" t="str">
        <f ca="1">VLOOKUP(D1686,State!$A$1:$B$9,2,0)</f>
        <v>WA</v>
      </c>
      <c r="F1686" s="3">
        <f t="shared" ca="1" si="293"/>
        <v>309</v>
      </c>
      <c r="G1686" s="3" t="str">
        <f ca="1">VLOOKUP(F1686,Occupation!$A$1:$B$915,2,0)</f>
        <v>Physiotherapist</v>
      </c>
      <c r="H1686" s="3">
        <f t="shared" ca="1" si="294"/>
        <v>1</v>
      </c>
      <c r="I1686" s="3">
        <f t="shared" ca="1" si="295"/>
        <v>85357.27</v>
      </c>
      <c r="J1686" s="3">
        <f t="shared" ca="1" si="296"/>
        <v>0.18476991371681978</v>
      </c>
      <c r="K1686" s="3">
        <f t="shared" ca="1" si="297"/>
        <v>7</v>
      </c>
      <c r="L1686" s="3" t="str">
        <f ca="1">VLOOKUP(K1686,Freq_Investment!$A$1:$B$8,2,0)</f>
        <v>Yearly</v>
      </c>
      <c r="M1686" s="3" t="str">
        <f t="shared" ca="1" si="298"/>
        <v>Auto</v>
      </c>
      <c r="N1686" s="3">
        <f t="shared" ca="1" si="288"/>
        <v>1</v>
      </c>
      <c r="O1686" s="3">
        <f t="shared" ca="1" si="288"/>
        <v>1</v>
      </c>
      <c r="P1686" s="3">
        <f t="shared" ca="1" si="288"/>
        <v>3</v>
      </c>
    </row>
    <row r="1687" spans="1:16" x14ac:dyDescent="0.25">
      <c r="A1687" s="3">
        <f t="shared" ca="1" si="289"/>
        <v>717906824</v>
      </c>
      <c r="B1687" s="3">
        <f t="shared" ca="1" si="290"/>
        <v>4213</v>
      </c>
      <c r="C1687" s="1">
        <f t="shared" ca="1" si="291"/>
        <v>31910</v>
      </c>
      <c r="D1687" s="7">
        <f t="shared" ca="1" si="292"/>
        <v>2</v>
      </c>
      <c r="E1687" s="3" t="str">
        <f ca="1">VLOOKUP(D1687,State!$A$1:$B$9,2,0)</f>
        <v>QLD</v>
      </c>
      <c r="F1687" s="3">
        <f t="shared" ca="1" si="293"/>
        <v>245</v>
      </c>
      <c r="G1687" s="3" t="str">
        <f ca="1">VLOOKUP(F1687,Occupation!$A$1:$B$915,2,0)</f>
        <v>Hydrogeologist</v>
      </c>
      <c r="H1687" s="3">
        <f t="shared" ca="1" si="294"/>
        <v>5</v>
      </c>
      <c r="I1687" s="3">
        <f t="shared" ca="1" si="295"/>
        <v>89413.19</v>
      </c>
      <c r="J1687" s="3">
        <f t="shared" ca="1" si="296"/>
        <v>0.45558426748379488</v>
      </c>
      <c r="K1687" s="3">
        <f t="shared" ca="1" si="297"/>
        <v>3</v>
      </c>
      <c r="L1687" s="3" t="str">
        <f ca="1">VLOOKUP(K1687,Freq_Investment!$A$1:$B$8,2,0)</f>
        <v>Fortnightly</v>
      </c>
      <c r="M1687" s="3" t="str">
        <f t="shared" ca="1" si="298"/>
        <v>Manual</v>
      </c>
      <c r="N1687" s="3">
        <f t="shared" ca="1" si="288"/>
        <v>4</v>
      </c>
      <c r="O1687" s="3">
        <f t="shared" ca="1" si="288"/>
        <v>1</v>
      </c>
      <c r="P1687" s="3">
        <f t="shared" ca="1" si="288"/>
        <v>5</v>
      </c>
    </row>
    <row r="1688" spans="1:16" x14ac:dyDescent="0.25">
      <c r="A1688" s="3">
        <f t="shared" ca="1" si="289"/>
        <v>645044377</v>
      </c>
      <c r="B1688" s="3">
        <f t="shared" ca="1" si="290"/>
        <v>2131</v>
      </c>
      <c r="C1688" s="1">
        <f t="shared" ca="1" si="291"/>
        <v>26242</v>
      </c>
      <c r="D1688" s="7">
        <f t="shared" ca="1" si="292"/>
        <v>2</v>
      </c>
      <c r="E1688" s="3" t="str">
        <f ca="1">VLOOKUP(D1688,State!$A$1:$B$9,2,0)</f>
        <v>QLD</v>
      </c>
      <c r="F1688" s="3">
        <f t="shared" ca="1" si="293"/>
        <v>240</v>
      </c>
      <c r="G1688" s="3" t="str">
        <f ca="1">VLOOKUP(F1688,Occupation!$A$1:$B$915,2,0)</f>
        <v>Environmental Research Scientist</v>
      </c>
      <c r="H1688" s="3">
        <f t="shared" ca="1" si="294"/>
        <v>2</v>
      </c>
      <c r="I1688" s="3">
        <f t="shared" ca="1" si="295"/>
        <v>67427.05</v>
      </c>
      <c r="J1688" s="3">
        <f t="shared" ca="1" si="296"/>
        <v>0.14813976220966374</v>
      </c>
      <c r="K1688" s="3">
        <f t="shared" ca="1" si="297"/>
        <v>2</v>
      </c>
      <c r="L1688" s="3" t="str">
        <f ca="1">VLOOKUP(K1688,Freq_Investment!$A$1:$B$8,2,0)</f>
        <v>Weekly</v>
      </c>
      <c r="M1688" s="3" t="str">
        <f t="shared" ca="1" si="298"/>
        <v>Manual</v>
      </c>
      <c r="N1688" s="3">
        <f t="shared" ca="1" si="288"/>
        <v>2</v>
      </c>
      <c r="O1688" s="3">
        <f t="shared" ca="1" si="288"/>
        <v>5</v>
      </c>
      <c r="P1688" s="3">
        <f t="shared" ca="1" si="288"/>
        <v>2</v>
      </c>
    </row>
    <row r="1689" spans="1:16" x14ac:dyDescent="0.25">
      <c r="A1689" s="3">
        <f t="shared" ca="1" si="289"/>
        <v>938273927</v>
      </c>
      <c r="B1689" s="3">
        <f t="shared" ca="1" si="290"/>
        <v>9903</v>
      </c>
      <c r="C1689" s="1">
        <f t="shared" ca="1" si="291"/>
        <v>32270</v>
      </c>
      <c r="D1689" s="7">
        <f t="shared" ca="1" si="292"/>
        <v>1</v>
      </c>
      <c r="E1689" s="3" t="str">
        <f ca="1">VLOOKUP(D1689,State!$A$1:$B$9,2,0)</f>
        <v>NSW</v>
      </c>
      <c r="F1689" s="3">
        <f t="shared" ca="1" si="293"/>
        <v>626</v>
      </c>
      <c r="G1689" s="3" t="str">
        <f ca="1">VLOOKUP(F1689,Occupation!$A$1:$B$915,2,0)</f>
        <v>Dental Technician</v>
      </c>
      <c r="H1689" s="3">
        <f t="shared" ca="1" si="294"/>
        <v>2</v>
      </c>
      <c r="I1689" s="3">
        <f t="shared" ca="1" si="295"/>
        <v>46646.71</v>
      </c>
      <c r="J1689" s="3">
        <f t="shared" ca="1" si="296"/>
        <v>0.23321204718754918</v>
      </c>
      <c r="K1689" s="3">
        <f t="shared" ca="1" si="297"/>
        <v>2</v>
      </c>
      <c r="L1689" s="3" t="str">
        <f ca="1">VLOOKUP(K1689,Freq_Investment!$A$1:$B$8,2,0)</f>
        <v>Weekly</v>
      </c>
      <c r="M1689" s="3" t="str">
        <f t="shared" ca="1" si="298"/>
        <v>Manual</v>
      </c>
      <c r="N1689" s="3">
        <f t="shared" ca="1" si="288"/>
        <v>1</v>
      </c>
      <c r="O1689" s="3">
        <f t="shared" ca="1" si="288"/>
        <v>1</v>
      </c>
      <c r="P1689" s="3">
        <f t="shared" ca="1" si="288"/>
        <v>3</v>
      </c>
    </row>
    <row r="1690" spans="1:16" x14ac:dyDescent="0.25">
      <c r="A1690" s="3">
        <f t="shared" ca="1" si="289"/>
        <v>933271593</v>
      </c>
      <c r="B1690" s="3">
        <f t="shared" ca="1" si="290"/>
        <v>1644</v>
      </c>
      <c r="C1690" s="1">
        <f t="shared" ca="1" si="291"/>
        <v>42506</v>
      </c>
      <c r="D1690" s="7">
        <f t="shared" ca="1" si="292"/>
        <v>6</v>
      </c>
      <c r="E1690" s="3" t="str">
        <f ca="1">VLOOKUP(D1690,State!$A$1:$B$9,2,0)</f>
        <v>TAS</v>
      </c>
      <c r="F1690" s="3">
        <f t="shared" ca="1" si="293"/>
        <v>746</v>
      </c>
      <c r="G1690" s="3" t="str">
        <f ca="1">VLOOKUP(F1690,Occupation!$A$1:$B$915,2,0)</f>
        <v>Order Clerk</v>
      </c>
      <c r="H1690" s="3">
        <f t="shared" ca="1" si="294"/>
        <v>5</v>
      </c>
      <c r="I1690" s="3">
        <f t="shared" ca="1" si="295"/>
        <v>42883.53</v>
      </c>
      <c r="J1690" s="3">
        <f t="shared" ca="1" si="296"/>
        <v>0.47080415764001626</v>
      </c>
      <c r="K1690" s="3">
        <f t="shared" ca="1" si="297"/>
        <v>3</v>
      </c>
      <c r="L1690" s="3" t="str">
        <f ca="1">VLOOKUP(K1690,Freq_Investment!$A$1:$B$8,2,0)</f>
        <v>Fortnightly</v>
      </c>
      <c r="M1690" s="3" t="str">
        <f t="shared" ca="1" si="298"/>
        <v>Manual</v>
      </c>
      <c r="N1690" s="3">
        <f t="shared" ca="1" si="288"/>
        <v>5</v>
      </c>
      <c r="O1690" s="3">
        <f t="shared" ca="1" si="288"/>
        <v>4</v>
      </c>
      <c r="P1690" s="3">
        <f t="shared" ca="1" si="288"/>
        <v>1</v>
      </c>
    </row>
    <row r="1691" spans="1:16" x14ac:dyDescent="0.25">
      <c r="A1691" s="3">
        <f t="shared" ca="1" si="289"/>
        <v>916871679</v>
      </c>
      <c r="B1691" s="3">
        <f t="shared" ca="1" si="290"/>
        <v>2938</v>
      </c>
      <c r="C1691" s="1">
        <f t="shared" ca="1" si="291"/>
        <v>39827</v>
      </c>
      <c r="D1691" s="7">
        <f t="shared" ca="1" si="292"/>
        <v>2</v>
      </c>
      <c r="E1691" s="3" t="str">
        <f ca="1">VLOOKUP(D1691,State!$A$1:$B$9,2,0)</f>
        <v>QLD</v>
      </c>
      <c r="F1691" s="3">
        <f t="shared" ca="1" si="293"/>
        <v>700</v>
      </c>
      <c r="G1691" s="3" t="str">
        <f ca="1">VLOOKUP(F1691,Occupation!$A$1:$B$915,2,0)</f>
        <v>Snowsport Instructor</v>
      </c>
      <c r="H1691" s="3">
        <f t="shared" ca="1" si="294"/>
        <v>5</v>
      </c>
      <c r="I1691" s="3">
        <f t="shared" ca="1" si="295"/>
        <v>11916.49</v>
      </c>
      <c r="J1691" s="3">
        <f t="shared" ca="1" si="296"/>
        <v>9.1130624447910313E-2</v>
      </c>
      <c r="K1691" s="3">
        <f t="shared" ca="1" si="297"/>
        <v>2</v>
      </c>
      <c r="L1691" s="3" t="str">
        <f ca="1">VLOOKUP(K1691,Freq_Investment!$A$1:$B$8,2,0)</f>
        <v>Weekly</v>
      </c>
      <c r="M1691" s="3" t="str">
        <f t="shared" ca="1" si="298"/>
        <v>Auto</v>
      </c>
      <c r="N1691" s="3">
        <f t="shared" ca="1" si="288"/>
        <v>1</v>
      </c>
      <c r="O1691" s="3">
        <f t="shared" ca="1" si="288"/>
        <v>3</v>
      </c>
      <c r="P1691" s="3">
        <f t="shared" ca="1" si="288"/>
        <v>3</v>
      </c>
    </row>
    <row r="1692" spans="1:16" x14ac:dyDescent="0.25">
      <c r="A1692" s="3">
        <f t="shared" ca="1" si="289"/>
        <v>631868043</v>
      </c>
      <c r="B1692" s="3">
        <f t="shared" ca="1" si="290"/>
        <v>8905</v>
      </c>
      <c r="C1692" s="1">
        <f t="shared" ca="1" si="291"/>
        <v>26688</v>
      </c>
      <c r="D1692" s="7">
        <f t="shared" ca="1" si="292"/>
        <v>7</v>
      </c>
      <c r="E1692" s="3" t="str">
        <f ca="1">VLOOKUP(D1692,State!$A$1:$B$9,2,0)</f>
        <v>VIC</v>
      </c>
      <c r="F1692" s="3">
        <f t="shared" ca="1" si="293"/>
        <v>310</v>
      </c>
      <c r="G1692" s="3" t="str">
        <f ca="1">VLOOKUP(F1692,Occupation!$A$1:$B$915,2,0)</f>
        <v>Podiatrist</v>
      </c>
      <c r="H1692" s="3">
        <f t="shared" ca="1" si="294"/>
        <v>5</v>
      </c>
      <c r="I1692" s="3">
        <f t="shared" ca="1" si="295"/>
        <v>12412.55</v>
      </c>
      <c r="J1692" s="3">
        <f t="shared" ca="1" si="296"/>
        <v>2.6399140075097416E-2</v>
      </c>
      <c r="K1692" s="3">
        <f t="shared" ca="1" si="297"/>
        <v>2</v>
      </c>
      <c r="L1692" s="3" t="str">
        <f ca="1">VLOOKUP(K1692,Freq_Investment!$A$1:$B$8,2,0)</f>
        <v>Weekly</v>
      </c>
      <c r="M1692" s="3" t="str">
        <f t="shared" ca="1" si="298"/>
        <v>Auto</v>
      </c>
      <c r="N1692" s="3">
        <f t="shared" ca="1" si="288"/>
        <v>5</v>
      </c>
      <c r="O1692" s="3">
        <f t="shared" ca="1" si="288"/>
        <v>5</v>
      </c>
      <c r="P1692" s="3">
        <f t="shared" ca="1" si="288"/>
        <v>5</v>
      </c>
    </row>
    <row r="1693" spans="1:16" x14ac:dyDescent="0.25">
      <c r="A1693" s="3">
        <f t="shared" ca="1" si="289"/>
        <v>824745475</v>
      </c>
      <c r="B1693" s="3">
        <f t="shared" ca="1" si="290"/>
        <v>6364</v>
      </c>
      <c r="C1693" s="1">
        <f t="shared" ca="1" si="291"/>
        <v>29608</v>
      </c>
      <c r="D1693" s="7">
        <f t="shared" ca="1" si="292"/>
        <v>3</v>
      </c>
      <c r="E1693" s="3" t="str">
        <f ca="1">VLOOKUP(D1693,State!$A$1:$B$9,2,0)</f>
        <v>SA</v>
      </c>
      <c r="F1693" s="3">
        <f t="shared" ca="1" si="293"/>
        <v>833</v>
      </c>
      <c r="G1693" s="3" t="str">
        <f ca="1">VLOOKUP(F1693,Occupation!$A$1:$B$915,2,0)</f>
        <v>Engineering Production Worker</v>
      </c>
      <c r="H1693" s="3">
        <f t="shared" ca="1" si="294"/>
        <v>2</v>
      </c>
      <c r="I1693" s="3">
        <f t="shared" ca="1" si="295"/>
        <v>78544.69</v>
      </c>
      <c r="J1693" s="3">
        <f t="shared" ca="1" si="296"/>
        <v>1.5342924712672623E-2</v>
      </c>
      <c r="K1693" s="3">
        <f t="shared" ca="1" si="297"/>
        <v>2</v>
      </c>
      <c r="L1693" s="3" t="str">
        <f ca="1">VLOOKUP(K1693,Freq_Investment!$A$1:$B$8,2,0)</f>
        <v>Weekly</v>
      </c>
      <c r="M1693" s="3" t="str">
        <f t="shared" ca="1" si="298"/>
        <v>Manual</v>
      </c>
      <c r="N1693" s="3">
        <f t="shared" ca="1" si="288"/>
        <v>4</v>
      </c>
      <c r="O1693" s="3">
        <f t="shared" ca="1" si="288"/>
        <v>2</v>
      </c>
      <c r="P1693" s="3">
        <f t="shared" ca="1" si="288"/>
        <v>3</v>
      </c>
    </row>
    <row r="1694" spans="1:16" x14ac:dyDescent="0.25">
      <c r="A1694" s="3">
        <f t="shared" ca="1" si="289"/>
        <v>460328779</v>
      </c>
      <c r="B1694" s="3">
        <f t="shared" ca="1" si="290"/>
        <v>901</v>
      </c>
      <c r="C1694" s="1">
        <f t="shared" ca="1" si="291"/>
        <v>33710</v>
      </c>
      <c r="D1694" s="7">
        <f t="shared" ca="1" si="292"/>
        <v>6</v>
      </c>
      <c r="E1694" s="3" t="str">
        <f ca="1">VLOOKUP(D1694,State!$A$1:$B$9,2,0)</f>
        <v>TAS</v>
      </c>
      <c r="F1694" s="3">
        <f t="shared" ca="1" si="293"/>
        <v>851</v>
      </c>
      <c r="G1694" s="3" t="str">
        <f ca="1">VLOOKUP(F1694,Occupation!$A$1:$B$915,2,0)</f>
        <v>Grader Operator</v>
      </c>
      <c r="H1694" s="3">
        <f t="shared" ca="1" si="294"/>
        <v>5</v>
      </c>
      <c r="I1694" s="3">
        <f t="shared" ca="1" si="295"/>
        <v>14489.03</v>
      </c>
      <c r="J1694" s="3">
        <f t="shared" ca="1" si="296"/>
        <v>0.15776002586145804</v>
      </c>
      <c r="K1694" s="3">
        <f t="shared" ca="1" si="297"/>
        <v>2</v>
      </c>
      <c r="L1694" s="3" t="str">
        <f ca="1">VLOOKUP(K1694,Freq_Investment!$A$1:$B$8,2,0)</f>
        <v>Weekly</v>
      </c>
      <c r="M1694" s="3" t="str">
        <f t="shared" ca="1" si="298"/>
        <v>Auto</v>
      </c>
      <c r="N1694" s="3">
        <f t="shared" ca="1" si="288"/>
        <v>1</v>
      </c>
      <c r="O1694" s="3">
        <f t="shared" ca="1" si="288"/>
        <v>3</v>
      </c>
      <c r="P1694" s="3">
        <f t="shared" ca="1" si="288"/>
        <v>2</v>
      </c>
    </row>
    <row r="1695" spans="1:16" x14ac:dyDescent="0.25">
      <c r="A1695" s="3">
        <f t="shared" ca="1" si="289"/>
        <v>218697622</v>
      </c>
      <c r="B1695" s="3">
        <f t="shared" ca="1" si="290"/>
        <v>936</v>
      </c>
      <c r="C1695" s="1">
        <f t="shared" ca="1" si="291"/>
        <v>43826</v>
      </c>
      <c r="D1695" s="7">
        <f t="shared" ca="1" si="292"/>
        <v>4</v>
      </c>
      <c r="E1695" s="3" t="str">
        <f ca="1">VLOOKUP(D1695,State!$A$1:$B$9,2,0)</f>
        <v>WA</v>
      </c>
      <c r="F1695" s="3">
        <f t="shared" ca="1" si="293"/>
        <v>17</v>
      </c>
      <c r="G1695" s="3" t="str">
        <f ca="1">VLOOKUP(F1695,Occupation!$A$1:$B$915,2,0)</f>
        <v>Sugar Cane Grower</v>
      </c>
      <c r="H1695" s="3">
        <f t="shared" ca="1" si="294"/>
        <v>9</v>
      </c>
      <c r="I1695" s="3">
        <f t="shared" ca="1" si="295"/>
        <v>28968.01</v>
      </c>
      <c r="J1695" s="3">
        <f t="shared" ca="1" si="296"/>
        <v>0.32085433400394986</v>
      </c>
      <c r="K1695" s="3">
        <f t="shared" ca="1" si="297"/>
        <v>1</v>
      </c>
      <c r="L1695" s="3" t="str">
        <f ca="1">VLOOKUP(K1695,Freq_Investment!$A$1:$B$8,2,0)</f>
        <v>Daily</v>
      </c>
      <c r="M1695" s="3" t="str">
        <f t="shared" ca="1" si="298"/>
        <v>Manual</v>
      </c>
      <c r="N1695" s="3">
        <f t="shared" ca="1" si="288"/>
        <v>1</v>
      </c>
      <c r="O1695" s="3">
        <f t="shared" ca="1" si="288"/>
        <v>1</v>
      </c>
      <c r="P1695" s="3">
        <f t="shared" ca="1" si="288"/>
        <v>1</v>
      </c>
    </row>
    <row r="1696" spans="1:16" x14ac:dyDescent="0.25">
      <c r="A1696" s="3">
        <f t="shared" ca="1" si="289"/>
        <v>189423219</v>
      </c>
      <c r="B1696" s="3">
        <f t="shared" ca="1" si="290"/>
        <v>4480</v>
      </c>
      <c r="C1696" s="1">
        <f t="shared" ca="1" si="291"/>
        <v>33139</v>
      </c>
      <c r="D1696" s="7">
        <f t="shared" ca="1" si="292"/>
        <v>6</v>
      </c>
      <c r="E1696" s="3" t="str">
        <f ca="1">VLOOKUP(D1696,State!$A$1:$B$9,2,0)</f>
        <v>TAS</v>
      </c>
      <c r="F1696" s="3">
        <f t="shared" ca="1" si="293"/>
        <v>767</v>
      </c>
      <c r="G1696" s="3" t="str">
        <f ca="1">VLOOKUP(F1696,Occupation!$A$1:$B$915,2,0)</f>
        <v>Inspectors and Regulatory Officers nec</v>
      </c>
      <c r="H1696" s="3">
        <f t="shared" ca="1" si="294"/>
        <v>6</v>
      </c>
      <c r="I1696" s="3">
        <f t="shared" ca="1" si="295"/>
        <v>18459.580000000002</v>
      </c>
      <c r="J1696" s="3">
        <f t="shared" ca="1" si="296"/>
        <v>0.21438366346761478</v>
      </c>
      <c r="K1696" s="3">
        <f t="shared" ca="1" si="297"/>
        <v>3</v>
      </c>
      <c r="L1696" s="3" t="str">
        <f ca="1">VLOOKUP(K1696,Freq_Investment!$A$1:$B$8,2,0)</f>
        <v>Fortnightly</v>
      </c>
      <c r="M1696" s="3" t="str">
        <f t="shared" ca="1" si="298"/>
        <v>Auto</v>
      </c>
      <c r="N1696" s="3">
        <f t="shared" ca="1" si="288"/>
        <v>2</v>
      </c>
      <c r="O1696" s="3">
        <f t="shared" ca="1" si="288"/>
        <v>5</v>
      </c>
      <c r="P1696" s="3">
        <f t="shared" ca="1" si="288"/>
        <v>1</v>
      </c>
    </row>
    <row r="1697" spans="1:16" x14ac:dyDescent="0.25">
      <c r="A1697" s="3">
        <f t="shared" ca="1" si="289"/>
        <v>43908602</v>
      </c>
      <c r="B1697" s="3">
        <f t="shared" ca="1" si="290"/>
        <v>8825</v>
      </c>
      <c r="C1697" s="1">
        <f t="shared" ca="1" si="291"/>
        <v>39973</v>
      </c>
      <c r="D1697" s="7">
        <f t="shared" ca="1" si="292"/>
        <v>3</v>
      </c>
      <c r="E1697" s="3" t="str">
        <f ca="1">VLOOKUP(D1697,State!$A$1:$B$9,2,0)</f>
        <v>SA</v>
      </c>
      <c r="F1697" s="3">
        <f t="shared" ca="1" si="293"/>
        <v>35</v>
      </c>
      <c r="G1697" s="3" t="str">
        <f ca="1">VLOOKUP(F1697,Occupation!$A$1:$B$915,2,0)</f>
        <v>Policy and Planning Manager</v>
      </c>
      <c r="H1697" s="3">
        <f t="shared" ca="1" si="294"/>
        <v>7</v>
      </c>
      <c r="I1697" s="3">
        <f t="shared" ca="1" si="295"/>
        <v>10250.530000000001</v>
      </c>
      <c r="J1697" s="3">
        <f t="shared" ca="1" si="296"/>
        <v>0.34202547407715539</v>
      </c>
      <c r="K1697" s="3">
        <f t="shared" ca="1" si="297"/>
        <v>2</v>
      </c>
      <c r="L1697" s="3" t="str">
        <f ca="1">VLOOKUP(K1697,Freq_Investment!$A$1:$B$8,2,0)</f>
        <v>Weekly</v>
      </c>
      <c r="M1697" s="3" t="str">
        <f t="shared" ca="1" si="298"/>
        <v>Manual</v>
      </c>
      <c r="N1697" s="3">
        <f t="shared" ca="1" si="288"/>
        <v>4</v>
      </c>
      <c r="O1697" s="3">
        <f t="shared" ca="1" si="288"/>
        <v>3</v>
      </c>
      <c r="P1697" s="3">
        <f t="shared" ca="1" si="288"/>
        <v>5</v>
      </c>
    </row>
    <row r="1698" spans="1:16" x14ac:dyDescent="0.25">
      <c r="A1698" s="3">
        <f t="shared" ca="1" si="289"/>
        <v>941436396</v>
      </c>
      <c r="B1698" s="3">
        <f t="shared" ca="1" si="290"/>
        <v>5775</v>
      </c>
      <c r="C1698" s="1">
        <f t="shared" ca="1" si="291"/>
        <v>42913</v>
      </c>
      <c r="D1698" s="7">
        <f t="shared" ca="1" si="292"/>
        <v>2</v>
      </c>
      <c r="E1698" s="3" t="str">
        <f ca="1">VLOOKUP(D1698,State!$A$1:$B$9,2,0)</f>
        <v>QLD</v>
      </c>
      <c r="F1698" s="3">
        <f t="shared" ca="1" si="293"/>
        <v>307</v>
      </c>
      <c r="G1698" s="3" t="str">
        <f ca="1">VLOOKUP(F1698,Occupation!$A$1:$B$915,2,0)</f>
        <v>Dentist</v>
      </c>
      <c r="H1698" s="3">
        <f t="shared" ca="1" si="294"/>
        <v>6</v>
      </c>
      <c r="I1698" s="3">
        <f t="shared" ca="1" si="295"/>
        <v>89691.29</v>
      </c>
      <c r="J1698" s="3">
        <f t="shared" ca="1" si="296"/>
        <v>0.14106831940924436</v>
      </c>
      <c r="K1698" s="3">
        <f t="shared" ca="1" si="297"/>
        <v>4</v>
      </c>
      <c r="L1698" s="3" t="str">
        <f ca="1">VLOOKUP(K1698,Freq_Investment!$A$1:$B$8,2,0)</f>
        <v>Monthly</v>
      </c>
      <c r="M1698" s="3" t="str">
        <f t="shared" ca="1" si="298"/>
        <v>Auto</v>
      </c>
      <c r="N1698" s="3">
        <f t="shared" ca="1" si="288"/>
        <v>3</v>
      </c>
      <c r="O1698" s="3">
        <f t="shared" ca="1" si="288"/>
        <v>1</v>
      </c>
      <c r="P1698" s="3">
        <f t="shared" ca="1" si="288"/>
        <v>2</v>
      </c>
    </row>
    <row r="1699" spans="1:16" x14ac:dyDescent="0.25">
      <c r="A1699" s="3">
        <f t="shared" ca="1" si="289"/>
        <v>200506028</v>
      </c>
      <c r="B1699" s="3">
        <f t="shared" ca="1" si="290"/>
        <v>7515</v>
      </c>
      <c r="C1699" s="1">
        <f t="shared" ca="1" si="291"/>
        <v>26806</v>
      </c>
      <c r="D1699" s="7">
        <f t="shared" ca="1" si="292"/>
        <v>1</v>
      </c>
      <c r="E1699" s="3" t="str">
        <f ca="1">VLOOKUP(D1699,State!$A$1:$B$9,2,0)</f>
        <v>NSW</v>
      </c>
      <c r="F1699" s="3">
        <f t="shared" ca="1" si="293"/>
        <v>185</v>
      </c>
      <c r="G1699" s="3" t="str">
        <f ca="1">VLOOKUP(F1699,Occupation!$A$1:$B$915,2,0)</f>
        <v>Air Traffic Controller</v>
      </c>
      <c r="H1699" s="3">
        <f t="shared" ca="1" si="294"/>
        <v>9</v>
      </c>
      <c r="I1699" s="3">
        <f t="shared" ca="1" si="295"/>
        <v>32007.38</v>
      </c>
      <c r="J1699" s="3">
        <f t="shared" ca="1" si="296"/>
        <v>0.42811705016020096</v>
      </c>
      <c r="K1699" s="3">
        <f t="shared" ca="1" si="297"/>
        <v>2</v>
      </c>
      <c r="L1699" s="3" t="str">
        <f ca="1">VLOOKUP(K1699,Freq_Investment!$A$1:$B$8,2,0)</f>
        <v>Weekly</v>
      </c>
      <c r="M1699" s="3" t="str">
        <f t="shared" ca="1" si="298"/>
        <v>Manual</v>
      </c>
      <c r="N1699" s="3">
        <f t="shared" ca="1" si="288"/>
        <v>2</v>
      </c>
      <c r="O1699" s="3">
        <f t="shared" ca="1" si="288"/>
        <v>5</v>
      </c>
      <c r="P1699" s="3">
        <f t="shared" ca="1" si="288"/>
        <v>5</v>
      </c>
    </row>
    <row r="1700" spans="1:16" x14ac:dyDescent="0.25">
      <c r="A1700" s="3">
        <f t="shared" ca="1" si="289"/>
        <v>365688253</v>
      </c>
      <c r="B1700" s="3">
        <f t="shared" ca="1" si="290"/>
        <v>8032</v>
      </c>
      <c r="C1700" s="1">
        <f t="shared" ca="1" si="291"/>
        <v>40595</v>
      </c>
      <c r="D1700" s="7">
        <f t="shared" ca="1" si="292"/>
        <v>8</v>
      </c>
      <c r="E1700" s="3" t="str">
        <f ca="1">VLOOKUP(D1700,State!$A$1:$B$9,2,0)</f>
        <v>ACT</v>
      </c>
      <c r="F1700" s="3">
        <f t="shared" ca="1" si="293"/>
        <v>69</v>
      </c>
      <c r="G1700" s="3" t="str">
        <f ca="1">VLOOKUP(F1700,Occupation!$A$1:$B$915,2,0)</f>
        <v>Hotel or Motel Manager</v>
      </c>
      <c r="H1700" s="3">
        <f t="shared" ca="1" si="294"/>
        <v>2</v>
      </c>
      <c r="I1700" s="3">
        <f t="shared" ca="1" si="295"/>
        <v>34216.69</v>
      </c>
      <c r="J1700" s="3">
        <f t="shared" ca="1" si="296"/>
        <v>0.31158651302781176</v>
      </c>
      <c r="K1700" s="3">
        <f t="shared" ca="1" si="297"/>
        <v>1</v>
      </c>
      <c r="L1700" s="3" t="str">
        <f ca="1">VLOOKUP(K1700,Freq_Investment!$A$1:$B$8,2,0)</f>
        <v>Daily</v>
      </c>
      <c r="M1700" s="3" t="str">
        <f t="shared" ca="1" si="298"/>
        <v>Manual</v>
      </c>
      <c r="N1700" s="3">
        <f t="shared" ca="1" si="288"/>
        <v>2</v>
      </c>
      <c r="O1700" s="3">
        <f t="shared" ca="1" si="288"/>
        <v>2</v>
      </c>
      <c r="P1700" s="3">
        <f t="shared" ca="1" si="288"/>
        <v>1</v>
      </c>
    </row>
    <row r="1701" spans="1:16" x14ac:dyDescent="0.25">
      <c r="A1701" s="3">
        <f t="shared" ca="1" si="289"/>
        <v>238699519</v>
      </c>
      <c r="B1701" s="3">
        <f t="shared" ca="1" si="290"/>
        <v>4396</v>
      </c>
      <c r="C1701" s="1">
        <f t="shared" ca="1" si="291"/>
        <v>38018</v>
      </c>
      <c r="D1701" s="7">
        <f t="shared" ca="1" si="292"/>
        <v>1</v>
      </c>
      <c r="E1701" s="3" t="str">
        <f ca="1">VLOOKUP(D1701,State!$A$1:$B$9,2,0)</f>
        <v>NSW</v>
      </c>
      <c r="F1701" s="3">
        <f t="shared" ca="1" si="293"/>
        <v>194</v>
      </c>
      <c r="G1701" s="3" t="str">
        <f ca="1">VLOOKUP(F1701,Occupation!$A$1:$B$915,2,0)</f>
        <v>Marine Transport Professionals nec</v>
      </c>
      <c r="H1701" s="3">
        <f t="shared" ca="1" si="294"/>
        <v>8</v>
      </c>
      <c r="I1701" s="3">
        <f t="shared" ca="1" si="295"/>
        <v>68909.45</v>
      </c>
      <c r="J1701" s="3">
        <f t="shared" ca="1" si="296"/>
        <v>0.4636253763209619</v>
      </c>
      <c r="K1701" s="3">
        <f t="shared" ca="1" si="297"/>
        <v>6</v>
      </c>
      <c r="L1701" s="3" t="str">
        <f ca="1">VLOOKUP(K1701,Freq_Investment!$A$1:$B$8,2,0)</f>
        <v>Half-yearly</v>
      </c>
      <c r="M1701" s="3" t="str">
        <f t="shared" ca="1" si="298"/>
        <v>Manual</v>
      </c>
      <c r="N1701" s="3">
        <f t="shared" ca="1" si="288"/>
        <v>3</v>
      </c>
      <c r="O1701" s="3">
        <f t="shared" ca="1" si="288"/>
        <v>5</v>
      </c>
      <c r="P1701" s="3">
        <f t="shared" ca="1" si="288"/>
        <v>3</v>
      </c>
    </row>
    <row r="1702" spans="1:16" x14ac:dyDescent="0.25">
      <c r="A1702" s="3">
        <f t="shared" ca="1" si="289"/>
        <v>74525191</v>
      </c>
      <c r="B1702" s="3">
        <f t="shared" ca="1" si="290"/>
        <v>3138</v>
      </c>
      <c r="C1702" s="1">
        <f t="shared" ca="1" si="291"/>
        <v>29323</v>
      </c>
      <c r="D1702" s="7">
        <f t="shared" ca="1" si="292"/>
        <v>1</v>
      </c>
      <c r="E1702" s="3" t="str">
        <f ca="1">VLOOKUP(D1702,State!$A$1:$B$9,2,0)</f>
        <v>NSW</v>
      </c>
      <c r="F1702" s="3">
        <f t="shared" ca="1" si="293"/>
        <v>443</v>
      </c>
      <c r="G1702" s="3" t="str">
        <f ca="1">VLOOKUP(F1702,Occupation!$A$1:$B$915,2,0)</f>
        <v>Building Associate</v>
      </c>
      <c r="H1702" s="3">
        <f t="shared" ca="1" si="294"/>
        <v>3</v>
      </c>
      <c r="I1702" s="3">
        <f t="shared" ca="1" si="295"/>
        <v>57841.36</v>
      </c>
      <c r="J1702" s="3">
        <f t="shared" ca="1" si="296"/>
        <v>9.8068433514543973E-2</v>
      </c>
      <c r="K1702" s="3">
        <f t="shared" ca="1" si="297"/>
        <v>6</v>
      </c>
      <c r="L1702" s="3" t="str">
        <f ca="1">VLOOKUP(K1702,Freq_Investment!$A$1:$B$8,2,0)</f>
        <v>Half-yearly</v>
      </c>
      <c r="M1702" s="3" t="str">
        <f t="shared" ca="1" si="298"/>
        <v>Manual</v>
      </c>
      <c r="N1702" s="3">
        <f t="shared" ca="1" si="288"/>
        <v>2</v>
      </c>
      <c r="O1702" s="3">
        <f t="shared" ca="1" si="288"/>
        <v>2</v>
      </c>
      <c r="P1702" s="3">
        <f t="shared" ca="1" si="288"/>
        <v>2</v>
      </c>
    </row>
    <row r="1703" spans="1:16" x14ac:dyDescent="0.25">
      <c r="A1703" s="3">
        <f t="shared" ca="1" si="289"/>
        <v>756999179</v>
      </c>
      <c r="B1703" s="3">
        <f t="shared" ca="1" si="290"/>
        <v>2230</v>
      </c>
      <c r="C1703" s="1">
        <f t="shared" ca="1" si="291"/>
        <v>42365</v>
      </c>
      <c r="D1703" s="7">
        <f t="shared" ca="1" si="292"/>
        <v>1</v>
      </c>
      <c r="E1703" s="3" t="str">
        <f ca="1">VLOOKUP(D1703,State!$A$1:$B$9,2,0)</f>
        <v>NSW</v>
      </c>
      <c r="F1703" s="3">
        <f t="shared" ca="1" si="293"/>
        <v>619</v>
      </c>
      <c r="G1703" s="3" t="str">
        <f ca="1">VLOOKUP(F1703,Occupation!$A$1:$B$915,2,0)</f>
        <v>Plastics Technician</v>
      </c>
      <c r="H1703" s="3">
        <f t="shared" ca="1" si="294"/>
        <v>3</v>
      </c>
      <c r="I1703" s="3">
        <f t="shared" ca="1" si="295"/>
        <v>17837.09</v>
      </c>
      <c r="J1703" s="3">
        <f t="shared" ca="1" si="296"/>
        <v>3.5006506261921921E-2</v>
      </c>
      <c r="K1703" s="3">
        <f t="shared" ca="1" si="297"/>
        <v>5</v>
      </c>
      <c r="L1703" s="3" t="str">
        <f ca="1">VLOOKUP(K1703,Freq_Investment!$A$1:$B$8,2,0)</f>
        <v>Quarterly</v>
      </c>
      <c r="M1703" s="3" t="str">
        <f t="shared" ca="1" si="298"/>
        <v>Auto</v>
      </c>
      <c r="N1703" s="3">
        <f t="shared" ca="1" si="288"/>
        <v>1</v>
      </c>
      <c r="O1703" s="3">
        <f t="shared" ca="1" si="288"/>
        <v>2</v>
      </c>
      <c r="P1703" s="3">
        <f t="shared" ca="1" si="288"/>
        <v>4</v>
      </c>
    </row>
    <row r="1704" spans="1:16" x14ac:dyDescent="0.25">
      <c r="A1704" s="3">
        <f t="shared" ca="1" si="289"/>
        <v>330382880</v>
      </c>
      <c r="B1704" s="3">
        <f t="shared" ca="1" si="290"/>
        <v>9402</v>
      </c>
      <c r="C1704" s="1">
        <f t="shared" ca="1" si="291"/>
        <v>28941</v>
      </c>
      <c r="D1704" s="7">
        <f t="shared" ca="1" si="292"/>
        <v>8</v>
      </c>
      <c r="E1704" s="3" t="str">
        <f ca="1">VLOOKUP(D1704,State!$A$1:$B$9,2,0)</f>
        <v>ACT</v>
      </c>
      <c r="F1704" s="3">
        <f t="shared" ca="1" si="293"/>
        <v>604</v>
      </c>
      <c r="G1704" s="3" t="str">
        <f ca="1">VLOOKUP(F1704,Occupation!$A$1:$B$915,2,0)</f>
        <v>Jeweller</v>
      </c>
      <c r="H1704" s="3">
        <f t="shared" ca="1" si="294"/>
        <v>9</v>
      </c>
      <c r="I1704" s="3">
        <f t="shared" ca="1" si="295"/>
        <v>86311.19</v>
      </c>
      <c r="J1704" s="3">
        <f t="shared" ca="1" si="296"/>
        <v>0.19655865778882425</v>
      </c>
      <c r="K1704" s="3">
        <f t="shared" ca="1" si="297"/>
        <v>7</v>
      </c>
      <c r="L1704" s="3" t="str">
        <f ca="1">VLOOKUP(K1704,Freq_Investment!$A$1:$B$8,2,0)</f>
        <v>Yearly</v>
      </c>
      <c r="M1704" s="3" t="str">
        <f t="shared" ca="1" si="298"/>
        <v>Manual</v>
      </c>
      <c r="N1704" s="3">
        <f t="shared" ca="1" si="288"/>
        <v>5</v>
      </c>
      <c r="O1704" s="3">
        <f t="shared" ca="1" si="288"/>
        <v>3</v>
      </c>
      <c r="P1704" s="3">
        <f t="shared" ca="1" si="288"/>
        <v>1</v>
      </c>
    </row>
    <row r="1705" spans="1:16" x14ac:dyDescent="0.25">
      <c r="A1705" s="3">
        <f t="shared" ca="1" si="289"/>
        <v>966590415</v>
      </c>
      <c r="B1705" s="3">
        <f t="shared" ca="1" si="290"/>
        <v>7827</v>
      </c>
      <c r="C1705" s="1">
        <f t="shared" ca="1" si="291"/>
        <v>30667</v>
      </c>
      <c r="D1705" s="7">
        <f t="shared" ca="1" si="292"/>
        <v>8</v>
      </c>
      <c r="E1705" s="3" t="str">
        <f ca="1">VLOOKUP(D1705,State!$A$1:$B$9,2,0)</f>
        <v>ACT</v>
      </c>
      <c r="F1705" s="3">
        <f t="shared" ca="1" si="293"/>
        <v>174</v>
      </c>
      <c r="G1705" s="3" t="str">
        <f ca="1">VLOOKUP(F1705,Occupation!$A$1:$B$915,2,0)</f>
        <v>Marketing Specialist</v>
      </c>
      <c r="H1705" s="3">
        <f t="shared" ca="1" si="294"/>
        <v>5</v>
      </c>
      <c r="I1705" s="3">
        <f t="shared" ca="1" si="295"/>
        <v>25077.83</v>
      </c>
      <c r="J1705" s="3">
        <f t="shared" ca="1" si="296"/>
        <v>0.2160060198801726</v>
      </c>
      <c r="K1705" s="3">
        <f t="shared" ca="1" si="297"/>
        <v>4</v>
      </c>
      <c r="L1705" s="3" t="str">
        <f ca="1">VLOOKUP(K1705,Freq_Investment!$A$1:$B$8,2,0)</f>
        <v>Monthly</v>
      </c>
      <c r="M1705" s="3" t="str">
        <f t="shared" ca="1" si="298"/>
        <v>Auto</v>
      </c>
      <c r="N1705" s="3">
        <f t="shared" ca="1" si="288"/>
        <v>5</v>
      </c>
      <c r="O1705" s="3">
        <f t="shared" ca="1" si="288"/>
        <v>1</v>
      </c>
      <c r="P1705" s="3">
        <f t="shared" ca="1" si="288"/>
        <v>2</v>
      </c>
    </row>
    <row r="1706" spans="1:16" x14ac:dyDescent="0.25">
      <c r="A1706" s="3">
        <f t="shared" ca="1" si="289"/>
        <v>341353889</v>
      </c>
      <c r="B1706" s="3">
        <f t="shared" ca="1" si="290"/>
        <v>1236</v>
      </c>
      <c r="C1706" s="1">
        <f t="shared" ca="1" si="291"/>
        <v>28901</v>
      </c>
      <c r="D1706" s="7">
        <f t="shared" ca="1" si="292"/>
        <v>2</v>
      </c>
      <c r="E1706" s="3" t="str">
        <f ca="1">VLOOKUP(D1706,State!$A$1:$B$9,2,0)</f>
        <v>QLD</v>
      </c>
      <c r="F1706" s="3">
        <f t="shared" ca="1" si="293"/>
        <v>418</v>
      </c>
      <c r="G1706" s="3" t="str">
        <f ca="1">VLOOKUP(F1706,Occupation!$A$1:$B$915,2,0)</f>
        <v>Welfare Worker</v>
      </c>
      <c r="H1706" s="3">
        <f t="shared" ca="1" si="294"/>
        <v>10</v>
      </c>
      <c r="I1706" s="3">
        <f t="shared" ca="1" si="295"/>
        <v>51361.82</v>
      </c>
      <c r="J1706" s="3">
        <f t="shared" ca="1" si="296"/>
        <v>0.31290400261274448</v>
      </c>
      <c r="K1706" s="3">
        <f t="shared" ca="1" si="297"/>
        <v>2</v>
      </c>
      <c r="L1706" s="3" t="str">
        <f ca="1">VLOOKUP(K1706,Freq_Investment!$A$1:$B$8,2,0)</f>
        <v>Weekly</v>
      </c>
      <c r="M1706" s="3" t="str">
        <f t="shared" ca="1" si="298"/>
        <v>Auto</v>
      </c>
      <c r="N1706" s="3">
        <f t="shared" ca="1" si="288"/>
        <v>5</v>
      </c>
      <c r="O1706" s="3">
        <f t="shared" ca="1" si="288"/>
        <v>2</v>
      </c>
      <c r="P1706" s="3">
        <f t="shared" ca="1" si="288"/>
        <v>2</v>
      </c>
    </row>
    <row r="1707" spans="1:16" x14ac:dyDescent="0.25">
      <c r="A1707" s="3">
        <f t="shared" ca="1" si="289"/>
        <v>564354147</v>
      </c>
      <c r="B1707" s="3">
        <f t="shared" ca="1" si="290"/>
        <v>5952</v>
      </c>
      <c r="C1707" s="1">
        <f t="shared" ca="1" si="291"/>
        <v>42832</v>
      </c>
      <c r="D1707" s="7">
        <f t="shared" ca="1" si="292"/>
        <v>6</v>
      </c>
      <c r="E1707" s="3" t="str">
        <f ca="1">VLOOKUP(D1707,State!$A$1:$B$9,2,0)</f>
        <v>TAS</v>
      </c>
      <c r="F1707" s="3">
        <f t="shared" ca="1" si="293"/>
        <v>132</v>
      </c>
      <c r="G1707" s="3" t="str">
        <f ca="1">VLOOKUP(F1707,Occupation!$A$1:$B$915,2,0)</f>
        <v>Management Accountant</v>
      </c>
      <c r="H1707" s="3">
        <f t="shared" ca="1" si="294"/>
        <v>3</v>
      </c>
      <c r="I1707" s="3">
        <f t="shared" ca="1" si="295"/>
        <v>92120.78</v>
      </c>
      <c r="J1707" s="3">
        <f t="shared" ca="1" si="296"/>
        <v>0.16256081684434009</v>
      </c>
      <c r="K1707" s="3">
        <f t="shared" ca="1" si="297"/>
        <v>3</v>
      </c>
      <c r="L1707" s="3" t="str">
        <f ca="1">VLOOKUP(K1707,Freq_Investment!$A$1:$B$8,2,0)</f>
        <v>Fortnightly</v>
      </c>
      <c r="M1707" s="3" t="str">
        <f t="shared" ca="1" si="298"/>
        <v>Manual</v>
      </c>
      <c r="N1707" s="3">
        <f t="shared" ca="1" si="288"/>
        <v>5</v>
      </c>
      <c r="O1707" s="3">
        <f t="shared" ca="1" si="288"/>
        <v>4</v>
      </c>
      <c r="P1707" s="3">
        <f t="shared" ca="1" si="288"/>
        <v>3</v>
      </c>
    </row>
    <row r="1708" spans="1:16" x14ac:dyDescent="0.25">
      <c r="A1708" s="3">
        <f t="shared" ca="1" si="289"/>
        <v>720147360</v>
      </c>
      <c r="B1708" s="3">
        <f t="shared" ca="1" si="290"/>
        <v>8033</v>
      </c>
      <c r="C1708" s="1">
        <f t="shared" ca="1" si="291"/>
        <v>31156</v>
      </c>
      <c r="D1708" s="7">
        <f t="shared" ca="1" si="292"/>
        <v>7</v>
      </c>
      <c r="E1708" s="3" t="str">
        <f ca="1">VLOOKUP(D1708,State!$A$1:$B$9,2,0)</f>
        <v>VIC</v>
      </c>
      <c r="F1708" s="3">
        <f t="shared" ca="1" si="293"/>
        <v>868</v>
      </c>
      <c r="G1708" s="3" t="str">
        <f ca="1">VLOOKUP(F1708,Occupation!$A$1:$B$915,2,0)</f>
        <v>Tram Driver</v>
      </c>
      <c r="H1708" s="3">
        <f t="shared" ca="1" si="294"/>
        <v>8</v>
      </c>
      <c r="I1708" s="3">
        <f t="shared" ca="1" si="295"/>
        <v>85296</v>
      </c>
      <c r="J1708" s="3">
        <f t="shared" ca="1" si="296"/>
        <v>0.20954101526961177</v>
      </c>
      <c r="K1708" s="3">
        <f t="shared" ca="1" si="297"/>
        <v>6</v>
      </c>
      <c r="L1708" s="3" t="str">
        <f ca="1">VLOOKUP(K1708,Freq_Investment!$A$1:$B$8,2,0)</f>
        <v>Half-yearly</v>
      </c>
      <c r="M1708" s="3" t="str">
        <f t="shared" ca="1" si="298"/>
        <v>Manual</v>
      </c>
      <c r="N1708" s="3">
        <f t="shared" ca="1" si="288"/>
        <v>3</v>
      </c>
      <c r="O1708" s="3">
        <f t="shared" ca="1" si="288"/>
        <v>1</v>
      </c>
      <c r="P1708" s="3">
        <f t="shared" ca="1" si="288"/>
        <v>5</v>
      </c>
    </row>
    <row r="1709" spans="1:16" x14ac:dyDescent="0.25">
      <c r="A1709" s="3">
        <f t="shared" ca="1" si="289"/>
        <v>453989984</v>
      </c>
      <c r="B1709" s="3">
        <f t="shared" ca="1" si="290"/>
        <v>9118</v>
      </c>
      <c r="C1709" s="1">
        <f t="shared" ca="1" si="291"/>
        <v>39407</v>
      </c>
      <c r="D1709" s="7">
        <f t="shared" ca="1" si="292"/>
        <v>1</v>
      </c>
      <c r="E1709" s="3" t="str">
        <f ca="1">VLOOKUP(D1709,State!$A$1:$B$9,2,0)</f>
        <v>NSW</v>
      </c>
      <c r="F1709" s="3">
        <f t="shared" ca="1" si="293"/>
        <v>24</v>
      </c>
      <c r="G1709" s="3" t="str">
        <f ca="1">VLOOKUP(F1709,Occupation!$A$1:$B$915,2,0)</f>
        <v>Vegetable Grower (Aus) / Market Gardener (NZ)</v>
      </c>
      <c r="H1709" s="3">
        <f t="shared" ca="1" si="294"/>
        <v>1</v>
      </c>
      <c r="I1709" s="3">
        <f t="shared" ca="1" si="295"/>
        <v>83476.19</v>
      </c>
      <c r="J1709" s="3">
        <f t="shared" ca="1" si="296"/>
        <v>0.41644753328767692</v>
      </c>
      <c r="K1709" s="3">
        <f t="shared" ca="1" si="297"/>
        <v>6</v>
      </c>
      <c r="L1709" s="3" t="str">
        <f ca="1">VLOOKUP(K1709,Freq_Investment!$A$1:$B$8,2,0)</f>
        <v>Half-yearly</v>
      </c>
      <c r="M1709" s="3" t="str">
        <f t="shared" ca="1" si="298"/>
        <v>Auto</v>
      </c>
      <c r="N1709" s="3">
        <f t="shared" ca="1" si="288"/>
        <v>5</v>
      </c>
      <c r="O1709" s="3">
        <f t="shared" ca="1" si="288"/>
        <v>4</v>
      </c>
      <c r="P1709" s="3">
        <f t="shared" ca="1" si="288"/>
        <v>4</v>
      </c>
    </row>
    <row r="1710" spans="1:16" x14ac:dyDescent="0.25">
      <c r="A1710" s="3">
        <f t="shared" ca="1" si="289"/>
        <v>616611514</v>
      </c>
      <c r="B1710" s="3">
        <f t="shared" ca="1" si="290"/>
        <v>1170</v>
      </c>
      <c r="C1710" s="1">
        <f t="shared" ca="1" si="291"/>
        <v>36636</v>
      </c>
      <c r="D1710" s="7">
        <f t="shared" ca="1" si="292"/>
        <v>2</v>
      </c>
      <c r="E1710" s="3" t="str">
        <f ca="1">VLOOKUP(D1710,State!$A$1:$B$9,2,0)</f>
        <v>QLD</v>
      </c>
      <c r="F1710" s="3">
        <f t="shared" ca="1" si="293"/>
        <v>686</v>
      </c>
      <c r="G1710" s="3" t="str">
        <f ca="1">VLOOKUP(F1710,Occupation!$A$1:$B$915,2,0)</f>
        <v>Religious Assistant</v>
      </c>
      <c r="H1710" s="3">
        <f t="shared" ca="1" si="294"/>
        <v>8</v>
      </c>
      <c r="I1710" s="3">
        <f t="shared" ca="1" si="295"/>
        <v>78940.63</v>
      </c>
      <c r="J1710" s="3">
        <f t="shared" ca="1" si="296"/>
        <v>0.4601599534611524</v>
      </c>
      <c r="K1710" s="3">
        <f t="shared" ca="1" si="297"/>
        <v>3</v>
      </c>
      <c r="L1710" s="3" t="str">
        <f ca="1">VLOOKUP(K1710,Freq_Investment!$A$1:$B$8,2,0)</f>
        <v>Fortnightly</v>
      </c>
      <c r="M1710" s="3" t="str">
        <f t="shared" ca="1" si="298"/>
        <v>Manual</v>
      </c>
      <c r="N1710" s="3">
        <f t="shared" ref="N1710:P1773" ca="1" si="299">RANDBETWEEN(1,5)</f>
        <v>5</v>
      </c>
      <c r="O1710" s="3">
        <f t="shared" ca="1" si="299"/>
        <v>4</v>
      </c>
      <c r="P1710" s="3">
        <f t="shared" ca="1" si="299"/>
        <v>4</v>
      </c>
    </row>
    <row r="1711" spans="1:16" x14ac:dyDescent="0.25">
      <c r="A1711" s="3">
        <f t="shared" ca="1" si="289"/>
        <v>625513063</v>
      </c>
      <c r="B1711" s="3">
        <f t="shared" ca="1" si="290"/>
        <v>2856</v>
      </c>
      <c r="C1711" s="1">
        <f t="shared" ca="1" si="291"/>
        <v>41329</v>
      </c>
      <c r="D1711" s="7">
        <f t="shared" ca="1" si="292"/>
        <v>7</v>
      </c>
      <c r="E1711" s="3" t="str">
        <f ca="1">VLOOKUP(D1711,State!$A$1:$B$9,2,0)</f>
        <v>VIC</v>
      </c>
      <c r="F1711" s="3">
        <f t="shared" ca="1" si="293"/>
        <v>622</v>
      </c>
      <c r="G1711" s="3" t="str">
        <f ca="1">VLOOKUP(F1711,Occupation!$A$1:$B$915,2,0)</f>
        <v>Ambulance Officer</v>
      </c>
      <c r="H1711" s="3">
        <f t="shared" ca="1" si="294"/>
        <v>6</v>
      </c>
      <c r="I1711" s="3">
        <f t="shared" ca="1" si="295"/>
        <v>11888.11</v>
      </c>
      <c r="J1711" s="3">
        <f t="shared" ca="1" si="296"/>
        <v>0.25135827912828196</v>
      </c>
      <c r="K1711" s="3">
        <f t="shared" ca="1" si="297"/>
        <v>5</v>
      </c>
      <c r="L1711" s="3" t="str">
        <f ca="1">VLOOKUP(K1711,Freq_Investment!$A$1:$B$8,2,0)</f>
        <v>Quarterly</v>
      </c>
      <c r="M1711" s="3" t="str">
        <f t="shared" ca="1" si="298"/>
        <v>Manual</v>
      </c>
      <c r="N1711" s="3">
        <f t="shared" ca="1" si="299"/>
        <v>4</v>
      </c>
      <c r="O1711" s="3">
        <f t="shared" ca="1" si="299"/>
        <v>2</v>
      </c>
      <c r="P1711" s="3">
        <f t="shared" ca="1" si="299"/>
        <v>1</v>
      </c>
    </row>
    <row r="1712" spans="1:16" x14ac:dyDescent="0.25">
      <c r="A1712" s="3">
        <f t="shared" ca="1" si="289"/>
        <v>722650584</v>
      </c>
      <c r="B1712" s="3">
        <f t="shared" ca="1" si="290"/>
        <v>3944</v>
      </c>
      <c r="C1712" s="1">
        <f t="shared" ca="1" si="291"/>
        <v>38380</v>
      </c>
      <c r="D1712" s="7">
        <f t="shared" ca="1" si="292"/>
        <v>1</v>
      </c>
      <c r="E1712" s="3" t="str">
        <f ca="1">VLOOKUP(D1712,State!$A$1:$B$9,2,0)</f>
        <v>NSW</v>
      </c>
      <c r="F1712" s="3">
        <f t="shared" ca="1" si="293"/>
        <v>629</v>
      </c>
      <c r="G1712" s="3" t="str">
        <f ca="1">VLOOKUP(F1712,Occupation!$A$1:$B$915,2,0)</f>
        <v>Enrolled Nurse</v>
      </c>
      <c r="H1712" s="3">
        <f t="shared" ca="1" si="294"/>
        <v>9</v>
      </c>
      <c r="I1712" s="3">
        <f t="shared" ca="1" si="295"/>
        <v>37030.57</v>
      </c>
      <c r="J1712" s="3">
        <f t="shared" ca="1" si="296"/>
        <v>0.21459583404641297</v>
      </c>
      <c r="K1712" s="3">
        <f t="shared" ca="1" si="297"/>
        <v>1</v>
      </c>
      <c r="L1712" s="3" t="str">
        <f ca="1">VLOOKUP(K1712,Freq_Investment!$A$1:$B$8,2,0)</f>
        <v>Daily</v>
      </c>
      <c r="M1712" s="3" t="str">
        <f t="shared" ca="1" si="298"/>
        <v>Auto</v>
      </c>
      <c r="N1712" s="3">
        <f t="shared" ca="1" si="299"/>
        <v>2</v>
      </c>
      <c r="O1712" s="3">
        <f t="shared" ca="1" si="299"/>
        <v>3</v>
      </c>
      <c r="P1712" s="3">
        <f t="shared" ca="1" si="299"/>
        <v>2</v>
      </c>
    </row>
    <row r="1713" spans="1:16" x14ac:dyDescent="0.25">
      <c r="A1713" s="3">
        <f t="shared" ca="1" si="289"/>
        <v>874822648</v>
      </c>
      <c r="B1713" s="3">
        <f t="shared" ca="1" si="290"/>
        <v>3837</v>
      </c>
      <c r="C1713" s="1">
        <f t="shared" ca="1" si="291"/>
        <v>33183</v>
      </c>
      <c r="D1713" s="7">
        <f t="shared" ca="1" si="292"/>
        <v>8</v>
      </c>
      <c r="E1713" s="3" t="str">
        <f ca="1">VLOOKUP(D1713,State!$A$1:$B$9,2,0)</f>
        <v>ACT</v>
      </c>
      <c r="F1713" s="3">
        <f t="shared" ca="1" si="293"/>
        <v>822</v>
      </c>
      <c r="G1713" s="3" t="str">
        <f ca="1">VLOOKUP(F1713,Occupation!$A$1:$B$915,2,0)</f>
        <v>Yarn Carding and Spinning Machine Operator</v>
      </c>
      <c r="H1713" s="3">
        <f t="shared" ca="1" si="294"/>
        <v>10</v>
      </c>
      <c r="I1713" s="3">
        <f t="shared" ca="1" si="295"/>
        <v>89139.17</v>
      </c>
      <c r="J1713" s="3">
        <f t="shared" ca="1" si="296"/>
        <v>0.37187650647559134</v>
      </c>
      <c r="K1713" s="3">
        <f t="shared" ca="1" si="297"/>
        <v>6</v>
      </c>
      <c r="L1713" s="3" t="str">
        <f ca="1">VLOOKUP(K1713,Freq_Investment!$A$1:$B$8,2,0)</f>
        <v>Half-yearly</v>
      </c>
      <c r="M1713" s="3" t="str">
        <f t="shared" ca="1" si="298"/>
        <v>Manual</v>
      </c>
      <c r="N1713" s="3">
        <f t="shared" ca="1" si="299"/>
        <v>1</v>
      </c>
      <c r="O1713" s="3">
        <f t="shared" ca="1" si="299"/>
        <v>1</v>
      </c>
      <c r="P1713" s="3">
        <f t="shared" ca="1" si="299"/>
        <v>5</v>
      </c>
    </row>
    <row r="1714" spans="1:16" x14ac:dyDescent="0.25">
      <c r="A1714" s="3">
        <f t="shared" ca="1" si="289"/>
        <v>63575611</v>
      </c>
      <c r="B1714" s="3">
        <f t="shared" ca="1" si="290"/>
        <v>6011</v>
      </c>
      <c r="C1714" s="1">
        <f t="shared" ca="1" si="291"/>
        <v>40924</v>
      </c>
      <c r="D1714" s="7">
        <f t="shared" ca="1" si="292"/>
        <v>8</v>
      </c>
      <c r="E1714" s="3" t="str">
        <f ca="1">VLOOKUP(D1714,State!$A$1:$B$9,2,0)</f>
        <v>ACT</v>
      </c>
      <c r="F1714" s="3">
        <f t="shared" ca="1" si="293"/>
        <v>673</v>
      </c>
      <c r="G1714" s="3" t="str">
        <f ca="1">VLOOKUP(F1714,Occupation!$A$1:$B$915,2,0)</f>
        <v>Funeral Workers nec</v>
      </c>
      <c r="H1714" s="3">
        <f t="shared" ca="1" si="294"/>
        <v>6</v>
      </c>
      <c r="I1714" s="3">
        <f t="shared" ca="1" si="295"/>
        <v>22047.83</v>
      </c>
      <c r="J1714" s="3">
        <f t="shared" ca="1" si="296"/>
        <v>9.7885248016801152E-2</v>
      </c>
      <c r="K1714" s="3">
        <f t="shared" ca="1" si="297"/>
        <v>1</v>
      </c>
      <c r="L1714" s="3" t="str">
        <f ca="1">VLOOKUP(K1714,Freq_Investment!$A$1:$B$8,2,0)</f>
        <v>Daily</v>
      </c>
      <c r="M1714" s="3" t="str">
        <f t="shared" ca="1" si="298"/>
        <v>Manual</v>
      </c>
      <c r="N1714" s="3">
        <f t="shared" ca="1" si="299"/>
        <v>3</v>
      </c>
      <c r="O1714" s="3">
        <f t="shared" ca="1" si="299"/>
        <v>3</v>
      </c>
      <c r="P1714" s="3">
        <f t="shared" ca="1" si="299"/>
        <v>2</v>
      </c>
    </row>
    <row r="1715" spans="1:16" x14ac:dyDescent="0.25">
      <c r="A1715" s="3">
        <f t="shared" ca="1" si="289"/>
        <v>581949345</v>
      </c>
      <c r="B1715" s="3">
        <f t="shared" ca="1" si="290"/>
        <v>6901</v>
      </c>
      <c r="C1715" s="1">
        <f t="shared" ca="1" si="291"/>
        <v>34670</v>
      </c>
      <c r="D1715" s="7">
        <f t="shared" ca="1" si="292"/>
        <v>4</v>
      </c>
      <c r="E1715" s="3" t="str">
        <f ca="1">VLOOKUP(D1715,State!$A$1:$B$9,2,0)</f>
        <v>WA</v>
      </c>
      <c r="F1715" s="3">
        <f t="shared" ca="1" si="293"/>
        <v>705</v>
      </c>
      <c r="G1715" s="3" t="str">
        <f ca="1">VLOOKUP(F1715,Occupation!$A$1:$B$915,2,0)</f>
        <v>Sports Development Officer</v>
      </c>
      <c r="H1715" s="3">
        <f t="shared" ca="1" si="294"/>
        <v>1</v>
      </c>
      <c r="I1715" s="3">
        <f t="shared" ca="1" si="295"/>
        <v>35127.769999999997</v>
      </c>
      <c r="J1715" s="3">
        <f t="shared" ca="1" si="296"/>
        <v>0.37677127200744503</v>
      </c>
      <c r="K1715" s="3">
        <f t="shared" ca="1" si="297"/>
        <v>4</v>
      </c>
      <c r="L1715" s="3" t="str">
        <f ca="1">VLOOKUP(K1715,Freq_Investment!$A$1:$B$8,2,0)</f>
        <v>Monthly</v>
      </c>
      <c r="M1715" s="3" t="str">
        <f t="shared" ca="1" si="298"/>
        <v>Auto</v>
      </c>
      <c r="N1715" s="3">
        <f t="shared" ca="1" si="299"/>
        <v>3</v>
      </c>
      <c r="O1715" s="3">
        <f t="shared" ca="1" si="299"/>
        <v>5</v>
      </c>
      <c r="P1715" s="3">
        <f t="shared" ca="1" si="299"/>
        <v>3</v>
      </c>
    </row>
    <row r="1716" spans="1:16" x14ac:dyDescent="0.25">
      <c r="A1716" s="3">
        <f t="shared" ca="1" si="289"/>
        <v>878751167</v>
      </c>
      <c r="B1716" s="3">
        <f t="shared" ca="1" si="290"/>
        <v>9547</v>
      </c>
      <c r="C1716" s="1">
        <f t="shared" ca="1" si="291"/>
        <v>27642</v>
      </c>
      <c r="D1716" s="7">
        <f t="shared" ca="1" si="292"/>
        <v>8</v>
      </c>
      <c r="E1716" s="3" t="str">
        <f ca="1">VLOOKUP(D1716,State!$A$1:$B$9,2,0)</f>
        <v>ACT</v>
      </c>
      <c r="F1716" s="3">
        <f t="shared" ca="1" si="293"/>
        <v>800</v>
      </c>
      <c r="G1716" s="3" t="str">
        <f ca="1">VLOOKUP(F1716,Occupation!$A$1:$B$915,2,0)</f>
        <v>Concrete Products Machine Operator</v>
      </c>
      <c r="H1716" s="3">
        <f t="shared" ca="1" si="294"/>
        <v>1</v>
      </c>
      <c r="I1716" s="3">
        <f t="shared" ca="1" si="295"/>
        <v>73908.649999999994</v>
      </c>
      <c r="J1716" s="3">
        <f t="shared" ca="1" si="296"/>
        <v>0.15189898146026393</v>
      </c>
      <c r="K1716" s="3">
        <f t="shared" ca="1" si="297"/>
        <v>3</v>
      </c>
      <c r="L1716" s="3" t="str">
        <f ca="1">VLOOKUP(K1716,Freq_Investment!$A$1:$B$8,2,0)</f>
        <v>Fortnightly</v>
      </c>
      <c r="M1716" s="3" t="str">
        <f t="shared" ca="1" si="298"/>
        <v>Manual</v>
      </c>
      <c r="N1716" s="3">
        <f t="shared" ca="1" si="299"/>
        <v>5</v>
      </c>
      <c r="O1716" s="3">
        <f t="shared" ca="1" si="299"/>
        <v>3</v>
      </c>
      <c r="P1716" s="3">
        <f t="shared" ca="1" si="299"/>
        <v>2</v>
      </c>
    </row>
    <row r="1717" spans="1:16" x14ac:dyDescent="0.25">
      <c r="A1717" s="3">
        <f t="shared" ca="1" si="289"/>
        <v>812442496</v>
      </c>
      <c r="B1717" s="3">
        <f t="shared" ca="1" si="290"/>
        <v>118</v>
      </c>
      <c r="C1717" s="1">
        <f t="shared" ca="1" si="291"/>
        <v>30930</v>
      </c>
      <c r="D1717" s="7">
        <f t="shared" ca="1" si="292"/>
        <v>7</v>
      </c>
      <c r="E1717" s="3" t="str">
        <f ca="1">VLOOKUP(D1717,State!$A$1:$B$9,2,0)</f>
        <v>VIC</v>
      </c>
      <c r="F1717" s="3">
        <f t="shared" ca="1" si="293"/>
        <v>206</v>
      </c>
      <c r="G1717" s="3" t="str">
        <f ca="1">VLOOKUP(F1717,Occupation!$A$1:$B$915,2,0)</f>
        <v>Web Designer</v>
      </c>
      <c r="H1717" s="3">
        <f t="shared" ca="1" si="294"/>
        <v>5</v>
      </c>
      <c r="I1717" s="3">
        <f t="shared" ca="1" si="295"/>
        <v>72365.27</v>
      </c>
      <c r="J1717" s="3">
        <f t="shared" ca="1" si="296"/>
        <v>0.35729580100571123</v>
      </c>
      <c r="K1717" s="3">
        <f t="shared" ca="1" si="297"/>
        <v>2</v>
      </c>
      <c r="L1717" s="3" t="str">
        <f ca="1">VLOOKUP(K1717,Freq_Investment!$A$1:$B$8,2,0)</f>
        <v>Weekly</v>
      </c>
      <c r="M1717" s="3" t="str">
        <f t="shared" ca="1" si="298"/>
        <v>Manual</v>
      </c>
      <c r="N1717" s="3">
        <f t="shared" ca="1" si="299"/>
        <v>4</v>
      </c>
      <c r="O1717" s="3">
        <f t="shared" ca="1" si="299"/>
        <v>2</v>
      </c>
      <c r="P1717" s="3">
        <f t="shared" ca="1" si="299"/>
        <v>2</v>
      </c>
    </row>
    <row r="1718" spans="1:16" x14ac:dyDescent="0.25">
      <c r="A1718" s="3">
        <f t="shared" ca="1" si="289"/>
        <v>78692240</v>
      </c>
      <c r="B1718" s="3">
        <f t="shared" ca="1" si="290"/>
        <v>8049</v>
      </c>
      <c r="C1718" s="1">
        <f t="shared" ca="1" si="291"/>
        <v>28625</v>
      </c>
      <c r="D1718" s="7">
        <f t="shared" ca="1" si="292"/>
        <v>5</v>
      </c>
      <c r="E1718" s="3" t="str">
        <f ca="1">VLOOKUP(D1718,State!$A$1:$B$9,2,0)</f>
        <v>NT</v>
      </c>
      <c r="F1718" s="3">
        <f t="shared" ca="1" si="293"/>
        <v>495</v>
      </c>
      <c r="G1718" s="3" t="str">
        <f ca="1">VLOOKUP(F1718,Occupation!$A$1:$B$915,2,0)</f>
        <v>Gunsmith</v>
      </c>
      <c r="H1718" s="3">
        <f t="shared" ca="1" si="294"/>
        <v>4</v>
      </c>
      <c r="I1718" s="3">
        <f t="shared" ca="1" si="295"/>
        <v>74895.02</v>
      </c>
      <c r="J1718" s="3">
        <f t="shared" ca="1" si="296"/>
        <v>0.48036877592247118</v>
      </c>
      <c r="K1718" s="3">
        <f t="shared" ca="1" si="297"/>
        <v>4</v>
      </c>
      <c r="L1718" s="3" t="str">
        <f ca="1">VLOOKUP(K1718,Freq_Investment!$A$1:$B$8,2,0)</f>
        <v>Monthly</v>
      </c>
      <c r="M1718" s="3" t="str">
        <f t="shared" ca="1" si="298"/>
        <v>Auto</v>
      </c>
      <c r="N1718" s="3">
        <f t="shared" ca="1" si="299"/>
        <v>4</v>
      </c>
      <c r="O1718" s="3">
        <f t="shared" ca="1" si="299"/>
        <v>2</v>
      </c>
      <c r="P1718" s="3">
        <f t="shared" ca="1" si="299"/>
        <v>1</v>
      </c>
    </row>
    <row r="1719" spans="1:16" x14ac:dyDescent="0.25">
      <c r="A1719" s="3">
        <f t="shared" ca="1" si="289"/>
        <v>811899715</v>
      </c>
      <c r="B1719" s="3">
        <f t="shared" ca="1" si="290"/>
        <v>2880</v>
      </c>
      <c r="C1719" s="1">
        <f t="shared" ca="1" si="291"/>
        <v>28070</v>
      </c>
      <c r="D1719" s="7">
        <f t="shared" ca="1" si="292"/>
        <v>4</v>
      </c>
      <c r="E1719" s="3" t="str">
        <f ca="1">VLOOKUP(D1719,State!$A$1:$B$9,2,0)</f>
        <v>WA</v>
      </c>
      <c r="F1719" s="3">
        <f t="shared" ca="1" si="293"/>
        <v>665</v>
      </c>
      <c r="G1719" s="3" t="str">
        <f ca="1">VLOOKUP(F1719,Occupation!$A$1:$B$915,2,0)</f>
        <v>Prison Officer</v>
      </c>
      <c r="H1719" s="3">
        <f t="shared" ca="1" si="294"/>
        <v>9</v>
      </c>
      <c r="I1719" s="3">
        <f t="shared" ca="1" si="295"/>
        <v>96508.13</v>
      </c>
      <c r="J1719" s="3">
        <f t="shared" ca="1" si="296"/>
        <v>0.35536939831666087</v>
      </c>
      <c r="K1719" s="3">
        <f t="shared" ca="1" si="297"/>
        <v>2</v>
      </c>
      <c r="L1719" s="3" t="str">
        <f ca="1">VLOOKUP(K1719,Freq_Investment!$A$1:$B$8,2,0)</f>
        <v>Weekly</v>
      </c>
      <c r="M1719" s="3" t="str">
        <f t="shared" ca="1" si="298"/>
        <v>Manual</v>
      </c>
      <c r="N1719" s="3">
        <f t="shared" ca="1" si="299"/>
        <v>5</v>
      </c>
      <c r="O1719" s="3">
        <f t="shared" ca="1" si="299"/>
        <v>3</v>
      </c>
      <c r="P1719" s="3">
        <f t="shared" ca="1" si="299"/>
        <v>1</v>
      </c>
    </row>
    <row r="1720" spans="1:16" x14ac:dyDescent="0.25">
      <c r="A1720" s="3">
        <f t="shared" ca="1" si="289"/>
        <v>707564782</v>
      </c>
      <c r="B1720" s="3">
        <f t="shared" ca="1" si="290"/>
        <v>9462</v>
      </c>
      <c r="C1720" s="1">
        <f t="shared" ca="1" si="291"/>
        <v>37069</v>
      </c>
      <c r="D1720" s="7">
        <f t="shared" ca="1" si="292"/>
        <v>1</v>
      </c>
      <c r="E1720" s="3" t="str">
        <f ca="1">VLOOKUP(D1720,State!$A$1:$B$9,2,0)</f>
        <v>NSW</v>
      </c>
      <c r="F1720" s="3">
        <f t="shared" ca="1" si="293"/>
        <v>738</v>
      </c>
      <c r="G1720" s="3" t="str">
        <f ca="1">VLOOKUP(F1720,Occupation!$A$1:$B$915,2,0)</f>
        <v>Bookmaker</v>
      </c>
      <c r="H1720" s="3">
        <f t="shared" ca="1" si="294"/>
        <v>5</v>
      </c>
      <c r="I1720" s="3">
        <f t="shared" ca="1" si="295"/>
        <v>59113.68</v>
      </c>
      <c r="J1720" s="3">
        <f t="shared" ca="1" si="296"/>
        <v>7.9649376058165022E-2</v>
      </c>
      <c r="K1720" s="3">
        <f t="shared" ca="1" si="297"/>
        <v>2</v>
      </c>
      <c r="L1720" s="3" t="str">
        <f ca="1">VLOOKUP(K1720,Freq_Investment!$A$1:$B$8,2,0)</f>
        <v>Weekly</v>
      </c>
      <c r="M1720" s="3" t="str">
        <f t="shared" ca="1" si="298"/>
        <v>Auto</v>
      </c>
      <c r="N1720" s="3">
        <f t="shared" ca="1" si="299"/>
        <v>1</v>
      </c>
      <c r="O1720" s="3">
        <f t="shared" ca="1" si="299"/>
        <v>1</v>
      </c>
      <c r="P1720" s="3">
        <f t="shared" ca="1" si="299"/>
        <v>4</v>
      </c>
    </row>
    <row r="1721" spans="1:16" x14ac:dyDescent="0.25">
      <c r="A1721" s="3">
        <f t="shared" ca="1" si="289"/>
        <v>304513169</v>
      </c>
      <c r="B1721" s="3">
        <f t="shared" ca="1" si="290"/>
        <v>1233</v>
      </c>
      <c r="C1721" s="1">
        <f t="shared" ca="1" si="291"/>
        <v>30069</v>
      </c>
      <c r="D1721" s="7">
        <f t="shared" ca="1" si="292"/>
        <v>2</v>
      </c>
      <c r="E1721" s="3" t="str">
        <f ca="1">VLOOKUP(D1721,State!$A$1:$B$9,2,0)</f>
        <v>QLD</v>
      </c>
      <c r="F1721" s="3">
        <f t="shared" ca="1" si="293"/>
        <v>584</v>
      </c>
      <c r="G1721" s="3" t="str">
        <f ca="1">VLOOKUP(F1721,Occupation!$A$1:$B$915,2,0)</f>
        <v>Sail Maker</v>
      </c>
      <c r="H1721" s="3">
        <f t="shared" ca="1" si="294"/>
        <v>5</v>
      </c>
      <c r="I1721" s="3">
        <f t="shared" ca="1" si="295"/>
        <v>12209.15</v>
      </c>
      <c r="J1721" s="3">
        <f t="shared" ca="1" si="296"/>
        <v>0.41680482877503328</v>
      </c>
      <c r="K1721" s="3">
        <f t="shared" ca="1" si="297"/>
        <v>7</v>
      </c>
      <c r="L1721" s="3" t="str">
        <f ca="1">VLOOKUP(K1721,Freq_Investment!$A$1:$B$8,2,0)</f>
        <v>Yearly</v>
      </c>
      <c r="M1721" s="3" t="str">
        <f t="shared" ca="1" si="298"/>
        <v>Manual</v>
      </c>
      <c r="N1721" s="3">
        <f t="shared" ca="1" si="299"/>
        <v>3</v>
      </c>
      <c r="O1721" s="3">
        <f t="shared" ca="1" si="299"/>
        <v>3</v>
      </c>
      <c r="P1721" s="3">
        <f t="shared" ca="1" si="299"/>
        <v>5</v>
      </c>
    </row>
    <row r="1722" spans="1:16" x14ac:dyDescent="0.25">
      <c r="A1722" s="3">
        <f t="shared" ca="1" si="289"/>
        <v>757968340</v>
      </c>
      <c r="B1722" s="3">
        <f t="shared" ca="1" si="290"/>
        <v>941</v>
      </c>
      <c r="C1722" s="1">
        <f t="shared" ca="1" si="291"/>
        <v>27657</v>
      </c>
      <c r="D1722" s="7">
        <f t="shared" ca="1" si="292"/>
        <v>6</v>
      </c>
      <c r="E1722" s="3" t="str">
        <f ca="1">VLOOKUP(D1722,State!$A$1:$B$9,2,0)</f>
        <v>TAS</v>
      </c>
      <c r="F1722" s="3">
        <f t="shared" ca="1" si="293"/>
        <v>908</v>
      </c>
      <c r="G1722" s="3" t="str">
        <f ca="1">VLOOKUP(F1722,Occupation!$A$1:$B$915,2,0)</f>
        <v>Motor Vehicle Parts and Accessories Fitter (General)</v>
      </c>
      <c r="H1722" s="3">
        <f t="shared" ca="1" si="294"/>
        <v>7</v>
      </c>
      <c r="I1722" s="3">
        <f t="shared" ca="1" si="295"/>
        <v>5904.12</v>
      </c>
      <c r="J1722" s="3">
        <f t="shared" ca="1" si="296"/>
        <v>0.15481374072277487</v>
      </c>
      <c r="K1722" s="3">
        <f t="shared" ca="1" si="297"/>
        <v>6</v>
      </c>
      <c r="L1722" s="3" t="str">
        <f ca="1">VLOOKUP(K1722,Freq_Investment!$A$1:$B$8,2,0)</f>
        <v>Half-yearly</v>
      </c>
      <c r="M1722" s="3" t="str">
        <f t="shared" ca="1" si="298"/>
        <v>Auto</v>
      </c>
      <c r="N1722" s="3">
        <f t="shared" ca="1" si="299"/>
        <v>2</v>
      </c>
      <c r="O1722" s="3">
        <f t="shared" ca="1" si="299"/>
        <v>5</v>
      </c>
      <c r="P1722" s="3">
        <f t="shared" ca="1" si="299"/>
        <v>3</v>
      </c>
    </row>
    <row r="1723" spans="1:16" x14ac:dyDescent="0.25">
      <c r="A1723" s="3">
        <f t="shared" ca="1" si="289"/>
        <v>343721603</v>
      </c>
      <c r="B1723" s="3">
        <f t="shared" ca="1" si="290"/>
        <v>6975</v>
      </c>
      <c r="C1723" s="1">
        <f t="shared" ca="1" si="291"/>
        <v>35787</v>
      </c>
      <c r="D1723" s="7">
        <f t="shared" ca="1" si="292"/>
        <v>8</v>
      </c>
      <c r="E1723" s="3" t="str">
        <f ca="1">VLOOKUP(D1723,State!$A$1:$B$9,2,0)</f>
        <v>ACT</v>
      </c>
      <c r="F1723" s="3">
        <f t="shared" ca="1" si="293"/>
        <v>709</v>
      </c>
      <c r="G1723" s="3" t="str">
        <f ca="1">VLOOKUP(F1723,Occupation!$A$1:$B$915,2,0)</f>
        <v>Golfer</v>
      </c>
      <c r="H1723" s="3">
        <f t="shared" ca="1" si="294"/>
        <v>3</v>
      </c>
      <c r="I1723" s="3">
        <f t="shared" ca="1" si="295"/>
        <v>9351.07</v>
      </c>
      <c r="J1723" s="3">
        <f t="shared" ca="1" si="296"/>
        <v>5.8764571677405286E-2</v>
      </c>
      <c r="K1723" s="3">
        <f t="shared" ca="1" si="297"/>
        <v>6</v>
      </c>
      <c r="L1723" s="3" t="str">
        <f ca="1">VLOOKUP(K1723,Freq_Investment!$A$1:$B$8,2,0)</f>
        <v>Half-yearly</v>
      </c>
      <c r="M1723" s="3" t="str">
        <f t="shared" ca="1" si="298"/>
        <v>Manual</v>
      </c>
      <c r="N1723" s="3">
        <f t="shared" ca="1" si="299"/>
        <v>5</v>
      </c>
      <c r="O1723" s="3">
        <f t="shared" ca="1" si="299"/>
        <v>1</v>
      </c>
      <c r="P1723" s="3">
        <f t="shared" ca="1" si="299"/>
        <v>1</v>
      </c>
    </row>
    <row r="1724" spans="1:16" x14ac:dyDescent="0.25">
      <c r="A1724" s="3">
        <f t="shared" ca="1" si="289"/>
        <v>290703729</v>
      </c>
      <c r="B1724" s="3">
        <f t="shared" ca="1" si="290"/>
        <v>5721</v>
      </c>
      <c r="C1724" s="1">
        <f t="shared" ca="1" si="291"/>
        <v>29931</v>
      </c>
      <c r="D1724" s="7">
        <f t="shared" ca="1" si="292"/>
        <v>2</v>
      </c>
      <c r="E1724" s="3" t="str">
        <f ca="1">VLOOKUP(D1724,State!$A$1:$B$9,2,0)</f>
        <v>QLD</v>
      </c>
      <c r="F1724" s="3">
        <f t="shared" ca="1" si="293"/>
        <v>865</v>
      </c>
      <c r="G1724" s="3" t="str">
        <f ca="1">VLOOKUP(F1724,Occupation!$A$1:$B$915,2,0)</f>
        <v>Charter and Tour Bus Driver</v>
      </c>
      <c r="H1724" s="3">
        <f t="shared" ca="1" si="294"/>
        <v>6</v>
      </c>
      <c r="I1724" s="3">
        <f t="shared" ca="1" si="295"/>
        <v>54873.31</v>
      </c>
      <c r="J1724" s="3">
        <f t="shared" ca="1" si="296"/>
        <v>3.3233566665073599E-2</v>
      </c>
      <c r="K1724" s="3">
        <f t="shared" ca="1" si="297"/>
        <v>4</v>
      </c>
      <c r="L1724" s="3" t="str">
        <f ca="1">VLOOKUP(K1724,Freq_Investment!$A$1:$B$8,2,0)</f>
        <v>Monthly</v>
      </c>
      <c r="M1724" s="3" t="str">
        <f t="shared" ca="1" si="298"/>
        <v>Manual</v>
      </c>
      <c r="N1724" s="3">
        <f t="shared" ca="1" si="299"/>
        <v>2</v>
      </c>
      <c r="O1724" s="3">
        <f t="shared" ca="1" si="299"/>
        <v>4</v>
      </c>
      <c r="P1724" s="3">
        <f t="shared" ca="1" si="299"/>
        <v>5</v>
      </c>
    </row>
    <row r="1725" spans="1:16" x14ac:dyDescent="0.25">
      <c r="A1725" s="3">
        <f t="shared" ca="1" si="289"/>
        <v>395458360</v>
      </c>
      <c r="B1725" s="3">
        <f t="shared" ca="1" si="290"/>
        <v>4672</v>
      </c>
      <c r="C1725" s="1">
        <f t="shared" ca="1" si="291"/>
        <v>36308</v>
      </c>
      <c r="D1725" s="7">
        <f t="shared" ca="1" si="292"/>
        <v>4</v>
      </c>
      <c r="E1725" s="3" t="str">
        <f ca="1">VLOOKUP(D1725,State!$A$1:$B$9,2,0)</f>
        <v>WA</v>
      </c>
      <c r="F1725" s="3">
        <f t="shared" ca="1" si="293"/>
        <v>429</v>
      </c>
      <c r="G1725" s="3" t="str">
        <f ca="1">VLOOKUP(F1725,Occupation!$A$1:$B$915,2,0)</f>
        <v>Respiratory Technician</v>
      </c>
      <c r="H1725" s="3">
        <f t="shared" ca="1" si="294"/>
        <v>7</v>
      </c>
      <c r="I1725" s="3">
        <f t="shared" ca="1" si="295"/>
        <v>89209.74</v>
      </c>
      <c r="J1725" s="3">
        <f t="shared" ca="1" si="296"/>
        <v>3.7774882173644275E-2</v>
      </c>
      <c r="K1725" s="3">
        <f t="shared" ca="1" si="297"/>
        <v>5</v>
      </c>
      <c r="L1725" s="3" t="str">
        <f ca="1">VLOOKUP(K1725,Freq_Investment!$A$1:$B$8,2,0)</f>
        <v>Quarterly</v>
      </c>
      <c r="M1725" s="3" t="str">
        <f t="shared" ca="1" si="298"/>
        <v>Auto</v>
      </c>
      <c r="N1725" s="3">
        <f t="shared" ca="1" si="299"/>
        <v>1</v>
      </c>
      <c r="O1725" s="3">
        <f t="shared" ca="1" si="299"/>
        <v>3</v>
      </c>
      <c r="P1725" s="3">
        <f t="shared" ca="1" si="299"/>
        <v>2</v>
      </c>
    </row>
    <row r="1726" spans="1:16" x14ac:dyDescent="0.25">
      <c r="A1726" s="3">
        <f t="shared" ca="1" si="289"/>
        <v>206185432</v>
      </c>
      <c r="B1726" s="3">
        <f t="shared" ca="1" si="290"/>
        <v>5885</v>
      </c>
      <c r="C1726" s="1">
        <f t="shared" ca="1" si="291"/>
        <v>42647</v>
      </c>
      <c r="D1726" s="7">
        <f t="shared" ca="1" si="292"/>
        <v>3</v>
      </c>
      <c r="E1726" s="3" t="str">
        <f ca="1">VLOOKUP(D1726,State!$A$1:$B$9,2,0)</f>
        <v>SA</v>
      </c>
      <c r="F1726" s="3">
        <f t="shared" ca="1" si="293"/>
        <v>906</v>
      </c>
      <c r="G1726" s="3" t="str">
        <f ca="1">VLOOKUP(F1726,Occupation!$A$1:$B$915,2,0)</f>
        <v>Deck Hand</v>
      </c>
      <c r="H1726" s="3">
        <f t="shared" ca="1" si="294"/>
        <v>4</v>
      </c>
      <c r="I1726" s="3">
        <f t="shared" ca="1" si="295"/>
        <v>16847.55</v>
      </c>
      <c r="J1726" s="3">
        <f t="shared" ca="1" si="296"/>
        <v>2.4361103552649532E-2</v>
      </c>
      <c r="K1726" s="3">
        <f t="shared" ca="1" si="297"/>
        <v>3</v>
      </c>
      <c r="L1726" s="3" t="str">
        <f ca="1">VLOOKUP(K1726,Freq_Investment!$A$1:$B$8,2,0)</f>
        <v>Fortnightly</v>
      </c>
      <c r="M1726" s="3" t="str">
        <f t="shared" ca="1" si="298"/>
        <v>Auto</v>
      </c>
      <c r="N1726" s="3">
        <f t="shared" ca="1" si="299"/>
        <v>1</v>
      </c>
      <c r="O1726" s="3">
        <f t="shared" ca="1" si="299"/>
        <v>1</v>
      </c>
      <c r="P1726" s="3">
        <f t="shared" ca="1" si="299"/>
        <v>3</v>
      </c>
    </row>
    <row r="1727" spans="1:16" x14ac:dyDescent="0.25">
      <c r="A1727" s="3">
        <f t="shared" ca="1" si="289"/>
        <v>501345449</v>
      </c>
      <c r="B1727" s="3">
        <f t="shared" ca="1" si="290"/>
        <v>7843</v>
      </c>
      <c r="C1727" s="1">
        <f t="shared" ca="1" si="291"/>
        <v>42395</v>
      </c>
      <c r="D1727" s="7">
        <f t="shared" ca="1" si="292"/>
        <v>3</v>
      </c>
      <c r="E1727" s="3" t="str">
        <f ca="1">VLOOKUP(D1727,State!$A$1:$B$9,2,0)</f>
        <v>SA</v>
      </c>
      <c r="F1727" s="3">
        <f t="shared" ca="1" si="293"/>
        <v>442</v>
      </c>
      <c r="G1727" s="3" t="str">
        <f ca="1">VLOOKUP(F1727,Occupation!$A$1:$B$915,2,0)</f>
        <v>Architectural Draftsperson</v>
      </c>
      <c r="H1727" s="3">
        <f t="shared" ca="1" si="294"/>
        <v>4</v>
      </c>
      <c r="I1727" s="3">
        <f t="shared" ca="1" si="295"/>
        <v>60978.76</v>
      </c>
      <c r="J1727" s="3">
        <f t="shared" ca="1" si="296"/>
        <v>0.28620660950329335</v>
      </c>
      <c r="K1727" s="3">
        <f t="shared" ca="1" si="297"/>
        <v>1</v>
      </c>
      <c r="L1727" s="3" t="str">
        <f ca="1">VLOOKUP(K1727,Freq_Investment!$A$1:$B$8,2,0)</f>
        <v>Daily</v>
      </c>
      <c r="M1727" s="3" t="str">
        <f t="shared" ca="1" si="298"/>
        <v>Auto</v>
      </c>
      <c r="N1727" s="3">
        <f t="shared" ca="1" si="299"/>
        <v>3</v>
      </c>
      <c r="O1727" s="3">
        <f t="shared" ca="1" si="299"/>
        <v>1</v>
      </c>
      <c r="P1727" s="3">
        <f t="shared" ca="1" si="299"/>
        <v>5</v>
      </c>
    </row>
    <row r="1728" spans="1:16" x14ac:dyDescent="0.25">
      <c r="A1728" s="3">
        <f t="shared" ca="1" si="289"/>
        <v>678624062</v>
      </c>
      <c r="B1728" s="3">
        <f t="shared" ca="1" si="290"/>
        <v>6604</v>
      </c>
      <c r="C1728" s="1">
        <f t="shared" ca="1" si="291"/>
        <v>40019</v>
      </c>
      <c r="D1728" s="7">
        <f t="shared" ca="1" si="292"/>
        <v>6</v>
      </c>
      <c r="E1728" s="3" t="str">
        <f ca="1">VLOOKUP(D1728,State!$A$1:$B$9,2,0)</f>
        <v>TAS</v>
      </c>
      <c r="F1728" s="3">
        <f t="shared" ca="1" si="293"/>
        <v>581</v>
      </c>
      <c r="G1728" s="3" t="str">
        <f ca="1">VLOOKUP(F1728,Occupation!$A$1:$B$915,2,0)</f>
        <v>Small Offset Printer</v>
      </c>
      <c r="H1728" s="3">
        <f t="shared" ca="1" si="294"/>
        <v>5</v>
      </c>
      <c r="I1728" s="3">
        <f t="shared" ca="1" si="295"/>
        <v>48098.57</v>
      </c>
      <c r="J1728" s="3">
        <f t="shared" ca="1" si="296"/>
        <v>8.3037630322091105E-2</v>
      </c>
      <c r="K1728" s="3">
        <f t="shared" ca="1" si="297"/>
        <v>6</v>
      </c>
      <c r="L1728" s="3" t="str">
        <f ca="1">VLOOKUP(K1728,Freq_Investment!$A$1:$B$8,2,0)</f>
        <v>Half-yearly</v>
      </c>
      <c r="M1728" s="3" t="str">
        <f t="shared" ca="1" si="298"/>
        <v>Manual</v>
      </c>
      <c r="N1728" s="3">
        <f t="shared" ca="1" si="299"/>
        <v>1</v>
      </c>
      <c r="O1728" s="3">
        <f t="shared" ca="1" si="299"/>
        <v>2</v>
      </c>
      <c r="P1728" s="3">
        <f t="shared" ca="1" si="299"/>
        <v>3</v>
      </c>
    </row>
    <row r="1729" spans="1:16" x14ac:dyDescent="0.25">
      <c r="A1729" s="3">
        <f t="shared" ca="1" si="289"/>
        <v>136112672</v>
      </c>
      <c r="B1729" s="3">
        <f t="shared" ca="1" si="290"/>
        <v>8115</v>
      </c>
      <c r="C1729" s="1">
        <f t="shared" ca="1" si="291"/>
        <v>33686</v>
      </c>
      <c r="D1729" s="7">
        <f t="shared" ca="1" si="292"/>
        <v>7</v>
      </c>
      <c r="E1729" s="3" t="str">
        <f ca="1">VLOOKUP(D1729,State!$A$1:$B$9,2,0)</f>
        <v>VIC</v>
      </c>
      <c r="F1729" s="3">
        <f t="shared" ca="1" si="293"/>
        <v>544</v>
      </c>
      <c r="G1729" s="3" t="str">
        <f ca="1">VLOOKUP(F1729,Occupation!$A$1:$B$915,2,0)</f>
        <v>Horse Trainer</v>
      </c>
      <c r="H1729" s="3">
        <f t="shared" ca="1" si="294"/>
        <v>7</v>
      </c>
      <c r="I1729" s="3">
        <f t="shared" ca="1" si="295"/>
        <v>52920.51</v>
      </c>
      <c r="J1729" s="3">
        <f t="shared" ca="1" si="296"/>
        <v>0.46108099375947809</v>
      </c>
      <c r="K1729" s="3">
        <f t="shared" ca="1" si="297"/>
        <v>1</v>
      </c>
      <c r="L1729" s="3" t="str">
        <f ca="1">VLOOKUP(K1729,Freq_Investment!$A$1:$B$8,2,0)</f>
        <v>Daily</v>
      </c>
      <c r="M1729" s="3" t="str">
        <f t="shared" ca="1" si="298"/>
        <v>Manual</v>
      </c>
      <c r="N1729" s="3">
        <f t="shared" ca="1" si="299"/>
        <v>4</v>
      </c>
      <c r="O1729" s="3">
        <f t="shared" ca="1" si="299"/>
        <v>1</v>
      </c>
      <c r="P1729" s="3">
        <f t="shared" ca="1" si="299"/>
        <v>1</v>
      </c>
    </row>
    <row r="1730" spans="1:16" x14ac:dyDescent="0.25">
      <c r="A1730" s="3">
        <f t="shared" ca="1" si="289"/>
        <v>912188218</v>
      </c>
      <c r="B1730" s="3">
        <f t="shared" ca="1" si="290"/>
        <v>226</v>
      </c>
      <c r="C1730" s="1">
        <f t="shared" ca="1" si="291"/>
        <v>42546</v>
      </c>
      <c r="D1730" s="7">
        <f t="shared" ca="1" si="292"/>
        <v>5</v>
      </c>
      <c r="E1730" s="3" t="str">
        <f ca="1">VLOOKUP(D1730,State!$A$1:$B$9,2,0)</f>
        <v>NT</v>
      </c>
      <c r="F1730" s="3">
        <f t="shared" ca="1" si="293"/>
        <v>870</v>
      </c>
      <c r="G1730" s="3" t="str">
        <f ca="1">VLOOKUP(F1730,Occupation!$A$1:$B$915,2,0)</f>
        <v>Truck Driver (General)</v>
      </c>
      <c r="H1730" s="3">
        <f t="shared" ca="1" si="294"/>
        <v>9</v>
      </c>
      <c r="I1730" s="3">
        <f t="shared" ca="1" si="295"/>
        <v>3383.57</v>
      </c>
      <c r="J1730" s="3">
        <f t="shared" ca="1" si="296"/>
        <v>0.11511348860495035</v>
      </c>
      <c r="K1730" s="3">
        <f t="shared" ca="1" si="297"/>
        <v>4</v>
      </c>
      <c r="L1730" s="3" t="str">
        <f ca="1">VLOOKUP(K1730,Freq_Investment!$A$1:$B$8,2,0)</f>
        <v>Monthly</v>
      </c>
      <c r="M1730" s="3" t="str">
        <f t="shared" ca="1" si="298"/>
        <v>Manual</v>
      </c>
      <c r="N1730" s="3">
        <f t="shared" ca="1" si="299"/>
        <v>2</v>
      </c>
      <c r="O1730" s="3">
        <f t="shared" ca="1" si="299"/>
        <v>1</v>
      </c>
      <c r="P1730" s="3">
        <f t="shared" ca="1" si="299"/>
        <v>2</v>
      </c>
    </row>
    <row r="1731" spans="1:16" x14ac:dyDescent="0.25">
      <c r="A1731" s="3">
        <f t="shared" ref="A1731:A1794" ca="1" si="300">RANDBETWEEN(10000000,1000000000)</f>
        <v>21316449</v>
      </c>
      <c r="B1731" s="3">
        <f t="shared" ref="B1731:B1794" ca="1" si="301">RANDBETWEEN(1,10000)</f>
        <v>1178</v>
      </c>
      <c r="C1731" s="1">
        <f t="shared" ref="C1731:C1794" ca="1" si="302">DATE(RANDBETWEEN(1970,2021),RANDBETWEEN(1,12),RANDBETWEEN(1,28))</f>
        <v>41165</v>
      </c>
      <c r="D1731" s="7">
        <f t="shared" ref="D1731:D1794" ca="1" si="303">RANDBETWEEN(1,8)</f>
        <v>4</v>
      </c>
      <c r="E1731" s="3" t="str">
        <f ca="1">VLOOKUP(D1731,State!$A$1:$B$9,2,0)</f>
        <v>WA</v>
      </c>
      <c r="F1731" s="3">
        <f t="shared" ref="F1731:F1794" ca="1" si="304">RANDBETWEEN(1,914)</f>
        <v>433</v>
      </c>
      <c r="G1731" s="3" t="str">
        <f ca="1">VLOOKUP(F1731,Occupation!$A$1:$B$915,2,0)</f>
        <v>Biosecurity Officer</v>
      </c>
      <c r="H1731" s="3">
        <f t="shared" ref="H1731:H1794" ca="1" si="305">RANDBETWEEN(1,10)</f>
        <v>6</v>
      </c>
      <c r="I1731" s="3">
        <f t="shared" ref="I1731:I1794" ca="1" si="306">ROUND(RAND()*100000,2)</f>
        <v>70909.95</v>
      </c>
      <c r="J1731" s="3">
        <f t="shared" ref="J1731:J1794" ca="1" si="307">RAND()/2</f>
        <v>0.43016221526609444</v>
      </c>
      <c r="K1731" s="3">
        <f t="shared" ref="K1731:K1794" ca="1" si="308">RANDBETWEEN(1,7)</f>
        <v>4</v>
      </c>
      <c r="L1731" s="3" t="str">
        <f ca="1">VLOOKUP(K1731,Freq_Investment!$A$1:$B$8,2,0)</f>
        <v>Monthly</v>
      </c>
      <c r="M1731" s="3" t="str">
        <f t="shared" ref="M1731:M1794" ca="1" si="309">IF(RANDBETWEEN(1,2)&gt;1,"Auto","Manual")</f>
        <v>Manual</v>
      </c>
      <c r="N1731" s="3">
        <f t="shared" ca="1" si="299"/>
        <v>3</v>
      </c>
      <c r="O1731" s="3">
        <f t="shared" ca="1" si="299"/>
        <v>5</v>
      </c>
      <c r="P1731" s="3">
        <f t="shared" ca="1" si="299"/>
        <v>5</v>
      </c>
    </row>
    <row r="1732" spans="1:16" x14ac:dyDescent="0.25">
      <c r="A1732" s="3">
        <f t="shared" ca="1" si="300"/>
        <v>129113078</v>
      </c>
      <c r="B1732" s="3">
        <f t="shared" ca="1" si="301"/>
        <v>8016</v>
      </c>
      <c r="C1732" s="1">
        <f t="shared" ca="1" si="302"/>
        <v>29191</v>
      </c>
      <c r="D1732" s="7">
        <f t="shared" ca="1" si="303"/>
        <v>8</v>
      </c>
      <c r="E1732" s="3" t="str">
        <f ca="1">VLOOKUP(D1732,State!$A$1:$B$9,2,0)</f>
        <v>ACT</v>
      </c>
      <c r="F1732" s="3">
        <f t="shared" ca="1" si="304"/>
        <v>748</v>
      </c>
      <c r="G1732" s="3" t="str">
        <f ca="1">VLOOKUP(F1732,Occupation!$A$1:$B$915,2,0)</f>
        <v>Import-Export Clerk</v>
      </c>
      <c r="H1732" s="3">
        <f t="shared" ca="1" si="305"/>
        <v>9</v>
      </c>
      <c r="I1732" s="3">
        <f t="shared" ca="1" si="306"/>
        <v>20371.740000000002</v>
      </c>
      <c r="J1732" s="3">
        <f t="shared" ca="1" si="307"/>
        <v>0.18620935066894778</v>
      </c>
      <c r="K1732" s="3">
        <f t="shared" ca="1" si="308"/>
        <v>6</v>
      </c>
      <c r="L1732" s="3" t="str">
        <f ca="1">VLOOKUP(K1732,Freq_Investment!$A$1:$B$8,2,0)</f>
        <v>Half-yearly</v>
      </c>
      <c r="M1732" s="3" t="str">
        <f t="shared" ca="1" si="309"/>
        <v>Manual</v>
      </c>
      <c r="N1732" s="3">
        <f t="shared" ca="1" si="299"/>
        <v>4</v>
      </c>
      <c r="O1732" s="3">
        <f t="shared" ca="1" si="299"/>
        <v>4</v>
      </c>
      <c r="P1732" s="3">
        <f t="shared" ca="1" si="299"/>
        <v>1</v>
      </c>
    </row>
    <row r="1733" spans="1:16" x14ac:dyDescent="0.25">
      <c r="A1733" s="3">
        <f t="shared" ca="1" si="300"/>
        <v>339442164</v>
      </c>
      <c r="B1733" s="3">
        <f t="shared" ca="1" si="301"/>
        <v>6623</v>
      </c>
      <c r="C1733" s="1">
        <f t="shared" ca="1" si="302"/>
        <v>44524</v>
      </c>
      <c r="D1733" s="7">
        <f t="shared" ca="1" si="303"/>
        <v>6</v>
      </c>
      <c r="E1733" s="3" t="str">
        <f ca="1">VLOOKUP(D1733,State!$A$1:$B$9,2,0)</f>
        <v>TAS</v>
      </c>
      <c r="F1733" s="3">
        <f t="shared" ca="1" si="304"/>
        <v>757</v>
      </c>
      <c r="G1733" s="3" t="str">
        <f ca="1">VLOOKUP(F1733,Occupation!$A$1:$B$915,2,0)</f>
        <v>Human Resource Clerk</v>
      </c>
      <c r="H1733" s="3">
        <f t="shared" ca="1" si="305"/>
        <v>2</v>
      </c>
      <c r="I1733" s="3">
        <f t="shared" ca="1" si="306"/>
        <v>99874.94</v>
      </c>
      <c r="J1733" s="3">
        <f t="shared" ca="1" si="307"/>
        <v>1.657281301822372E-2</v>
      </c>
      <c r="K1733" s="3">
        <f t="shared" ca="1" si="308"/>
        <v>5</v>
      </c>
      <c r="L1733" s="3" t="str">
        <f ca="1">VLOOKUP(K1733,Freq_Investment!$A$1:$B$8,2,0)</f>
        <v>Quarterly</v>
      </c>
      <c r="M1733" s="3" t="str">
        <f t="shared" ca="1" si="309"/>
        <v>Manual</v>
      </c>
      <c r="N1733" s="3">
        <f t="shared" ca="1" si="299"/>
        <v>4</v>
      </c>
      <c r="O1733" s="3">
        <f t="shared" ca="1" si="299"/>
        <v>4</v>
      </c>
      <c r="P1733" s="3">
        <f t="shared" ca="1" si="299"/>
        <v>4</v>
      </c>
    </row>
    <row r="1734" spans="1:16" x14ac:dyDescent="0.25">
      <c r="A1734" s="3">
        <f t="shared" ca="1" si="300"/>
        <v>599691289</v>
      </c>
      <c r="B1734" s="3">
        <f t="shared" ca="1" si="301"/>
        <v>450</v>
      </c>
      <c r="C1734" s="1">
        <f t="shared" ca="1" si="302"/>
        <v>43374</v>
      </c>
      <c r="D1734" s="7">
        <f t="shared" ca="1" si="303"/>
        <v>3</v>
      </c>
      <c r="E1734" s="3" t="str">
        <f ca="1">VLOOKUP(D1734,State!$A$1:$B$9,2,0)</f>
        <v>SA</v>
      </c>
      <c r="F1734" s="3">
        <f t="shared" ca="1" si="304"/>
        <v>251</v>
      </c>
      <c r="G1734" s="3" t="str">
        <f ca="1">VLOOKUP(F1734,Occupation!$A$1:$B$915,2,0)</f>
        <v>Microbiologist</v>
      </c>
      <c r="H1734" s="3">
        <f t="shared" ca="1" si="305"/>
        <v>2</v>
      </c>
      <c r="I1734" s="3">
        <f t="shared" ca="1" si="306"/>
        <v>8781.11</v>
      </c>
      <c r="J1734" s="3">
        <f t="shared" ca="1" si="307"/>
        <v>0.19475357894072198</v>
      </c>
      <c r="K1734" s="3">
        <f t="shared" ca="1" si="308"/>
        <v>7</v>
      </c>
      <c r="L1734" s="3" t="str">
        <f ca="1">VLOOKUP(K1734,Freq_Investment!$A$1:$B$8,2,0)</f>
        <v>Yearly</v>
      </c>
      <c r="M1734" s="3" t="str">
        <f t="shared" ca="1" si="309"/>
        <v>Auto</v>
      </c>
      <c r="N1734" s="3">
        <f t="shared" ca="1" si="299"/>
        <v>4</v>
      </c>
      <c r="O1734" s="3">
        <f t="shared" ca="1" si="299"/>
        <v>5</v>
      </c>
      <c r="P1734" s="3">
        <f t="shared" ca="1" si="299"/>
        <v>4</v>
      </c>
    </row>
    <row r="1735" spans="1:16" x14ac:dyDescent="0.25">
      <c r="A1735" s="3">
        <f t="shared" ca="1" si="300"/>
        <v>991011391</v>
      </c>
      <c r="B1735" s="3">
        <f t="shared" ca="1" si="301"/>
        <v>9076</v>
      </c>
      <c r="C1735" s="1">
        <f t="shared" ca="1" si="302"/>
        <v>29731</v>
      </c>
      <c r="D1735" s="7">
        <f t="shared" ca="1" si="303"/>
        <v>3</v>
      </c>
      <c r="E1735" s="3" t="str">
        <f ca="1">VLOOKUP(D1735,State!$A$1:$B$9,2,0)</f>
        <v>SA</v>
      </c>
      <c r="F1735" s="3">
        <f t="shared" ca="1" si="304"/>
        <v>256</v>
      </c>
      <c r="G1735" s="3" t="str">
        <f ca="1">VLOOKUP(F1735,Occupation!$A$1:$B$915,2,0)</f>
        <v>Respiratory Scientist</v>
      </c>
      <c r="H1735" s="3">
        <f t="shared" ca="1" si="305"/>
        <v>7</v>
      </c>
      <c r="I1735" s="3">
        <f t="shared" ca="1" si="306"/>
        <v>96243.8</v>
      </c>
      <c r="J1735" s="3">
        <f t="shared" ca="1" si="307"/>
        <v>0.2178056148176668</v>
      </c>
      <c r="K1735" s="3">
        <f t="shared" ca="1" si="308"/>
        <v>2</v>
      </c>
      <c r="L1735" s="3" t="str">
        <f ca="1">VLOOKUP(K1735,Freq_Investment!$A$1:$B$8,2,0)</f>
        <v>Weekly</v>
      </c>
      <c r="M1735" s="3" t="str">
        <f t="shared" ca="1" si="309"/>
        <v>Auto</v>
      </c>
      <c r="N1735" s="3">
        <f t="shared" ca="1" si="299"/>
        <v>3</v>
      </c>
      <c r="O1735" s="3">
        <f t="shared" ca="1" si="299"/>
        <v>3</v>
      </c>
      <c r="P1735" s="3">
        <f t="shared" ca="1" si="299"/>
        <v>3</v>
      </c>
    </row>
    <row r="1736" spans="1:16" x14ac:dyDescent="0.25">
      <c r="A1736" s="3">
        <f t="shared" ca="1" si="300"/>
        <v>742659575</v>
      </c>
      <c r="B1736" s="3">
        <f t="shared" ca="1" si="301"/>
        <v>5603</v>
      </c>
      <c r="C1736" s="1">
        <f t="shared" ca="1" si="302"/>
        <v>35285</v>
      </c>
      <c r="D1736" s="7">
        <f t="shared" ca="1" si="303"/>
        <v>7</v>
      </c>
      <c r="E1736" s="3" t="str">
        <f ca="1">VLOOKUP(D1736,State!$A$1:$B$9,2,0)</f>
        <v>VIC</v>
      </c>
      <c r="F1736" s="3">
        <f t="shared" ca="1" si="304"/>
        <v>746</v>
      </c>
      <c r="G1736" s="3" t="str">
        <f ca="1">VLOOKUP(F1736,Occupation!$A$1:$B$915,2,0)</f>
        <v>Order Clerk</v>
      </c>
      <c r="H1736" s="3">
        <f t="shared" ca="1" si="305"/>
        <v>2</v>
      </c>
      <c r="I1736" s="3">
        <f t="shared" ca="1" si="306"/>
        <v>76316.179999999993</v>
      </c>
      <c r="J1736" s="3">
        <f t="shared" ca="1" si="307"/>
        <v>0.3928392962604832</v>
      </c>
      <c r="K1736" s="3">
        <f t="shared" ca="1" si="308"/>
        <v>1</v>
      </c>
      <c r="L1736" s="3" t="str">
        <f ca="1">VLOOKUP(K1736,Freq_Investment!$A$1:$B$8,2,0)</f>
        <v>Daily</v>
      </c>
      <c r="M1736" s="3" t="str">
        <f t="shared" ca="1" si="309"/>
        <v>Auto</v>
      </c>
      <c r="N1736" s="3">
        <f t="shared" ca="1" si="299"/>
        <v>4</v>
      </c>
      <c r="O1736" s="3">
        <f t="shared" ca="1" si="299"/>
        <v>5</v>
      </c>
      <c r="P1736" s="3">
        <f t="shared" ca="1" si="299"/>
        <v>4</v>
      </c>
    </row>
    <row r="1737" spans="1:16" x14ac:dyDescent="0.25">
      <c r="A1737" s="3">
        <f t="shared" ca="1" si="300"/>
        <v>239002677</v>
      </c>
      <c r="B1737" s="3">
        <f t="shared" ca="1" si="301"/>
        <v>8401</v>
      </c>
      <c r="C1737" s="1">
        <f t="shared" ca="1" si="302"/>
        <v>40865</v>
      </c>
      <c r="D1737" s="7">
        <f t="shared" ca="1" si="303"/>
        <v>5</v>
      </c>
      <c r="E1737" s="3" t="str">
        <f ca="1">VLOOKUP(D1737,State!$A$1:$B$9,2,0)</f>
        <v>NT</v>
      </c>
      <c r="F1737" s="3">
        <f t="shared" ca="1" si="304"/>
        <v>341</v>
      </c>
      <c r="G1737" s="3" t="str">
        <f ca="1">VLOOKUP(F1737,Occupation!$A$1:$B$915,2,0)</f>
        <v>Obstetrician and Gynaecologist</v>
      </c>
      <c r="H1737" s="3">
        <f t="shared" ca="1" si="305"/>
        <v>6</v>
      </c>
      <c r="I1737" s="3">
        <f t="shared" ca="1" si="306"/>
        <v>21399.22</v>
      </c>
      <c r="J1737" s="3">
        <f t="shared" ca="1" si="307"/>
        <v>0.35221748199625691</v>
      </c>
      <c r="K1737" s="3">
        <f t="shared" ca="1" si="308"/>
        <v>5</v>
      </c>
      <c r="L1737" s="3" t="str">
        <f ca="1">VLOOKUP(K1737,Freq_Investment!$A$1:$B$8,2,0)</f>
        <v>Quarterly</v>
      </c>
      <c r="M1737" s="3" t="str">
        <f t="shared" ca="1" si="309"/>
        <v>Auto</v>
      </c>
      <c r="N1737" s="3">
        <f t="shared" ca="1" si="299"/>
        <v>2</v>
      </c>
      <c r="O1737" s="3">
        <f t="shared" ca="1" si="299"/>
        <v>4</v>
      </c>
      <c r="P1737" s="3">
        <f t="shared" ca="1" si="299"/>
        <v>4</v>
      </c>
    </row>
    <row r="1738" spans="1:16" x14ac:dyDescent="0.25">
      <c r="A1738" s="3">
        <f t="shared" ca="1" si="300"/>
        <v>829629475</v>
      </c>
      <c r="B1738" s="3">
        <f t="shared" ca="1" si="301"/>
        <v>619</v>
      </c>
      <c r="C1738" s="1">
        <f t="shared" ca="1" si="302"/>
        <v>38957</v>
      </c>
      <c r="D1738" s="7">
        <f t="shared" ca="1" si="303"/>
        <v>6</v>
      </c>
      <c r="E1738" s="3" t="str">
        <f ca="1">VLOOKUP(D1738,State!$A$1:$B$9,2,0)</f>
        <v>TAS</v>
      </c>
      <c r="F1738" s="3">
        <f t="shared" ca="1" si="304"/>
        <v>770</v>
      </c>
      <c r="G1738" s="3" t="str">
        <f ca="1">VLOOKUP(F1738,Occupation!$A$1:$B$915,2,0)</f>
        <v>Insurance Risk Surveyor</v>
      </c>
      <c r="H1738" s="3">
        <f t="shared" ca="1" si="305"/>
        <v>7</v>
      </c>
      <c r="I1738" s="3">
        <f t="shared" ca="1" si="306"/>
        <v>68291.77</v>
      </c>
      <c r="J1738" s="3">
        <f t="shared" ca="1" si="307"/>
        <v>0.23292207925270259</v>
      </c>
      <c r="K1738" s="3">
        <f t="shared" ca="1" si="308"/>
        <v>4</v>
      </c>
      <c r="L1738" s="3" t="str">
        <f ca="1">VLOOKUP(K1738,Freq_Investment!$A$1:$B$8,2,0)</f>
        <v>Monthly</v>
      </c>
      <c r="M1738" s="3" t="str">
        <f t="shared" ca="1" si="309"/>
        <v>Manual</v>
      </c>
      <c r="N1738" s="3">
        <f t="shared" ca="1" si="299"/>
        <v>1</v>
      </c>
      <c r="O1738" s="3">
        <f t="shared" ca="1" si="299"/>
        <v>2</v>
      </c>
      <c r="P1738" s="3">
        <f t="shared" ca="1" si="299"/>
        <v>3</v>
      </c>
    </row>
    <row r="1739" spans="1:16" x14ac:dyDescent="0.25">
      <c r="A1739" s="3">
        <f t="shared" ca="1" si="300"/>
        <v>838681651</v>
      </c>
      <c r="B1739" s="3">
        <f t="shared" ca="1" si="301"/>
        <v>309</v>
      </c>
      <c r="C1739" s="1">
        <f t="shared" ca="1" si="302"/>
        <v>31785</v>
      </c>
      <c r="D1739" s="7">
        <f t="shared" ca="1" si="303"/>
        <v>8</v>
      </c>
      <c r="E1739" s="3" t="str">
        <f ca="1">VLOOKUP(D1739,State!$A$1:$B$9,2,0)</f>
        <v>ACT</v>
      </c>
      <c r="F1739" s="3">
        <f t="shared" ca="1" si="304"/>
        <v>200</v>
      </c>
      <c r="G1739" s="3" t="str">
        <f ca="1">VLOOKUP(F1739,Occupation!$A$1:$B$915,2,0)</f>
        <v>Fashion Designer</v>
      </c>
      <c r="H1739" s="3">
        <f t="shared" ca="1" si="305"/>
        <v>7</v>
      </c>
      <c r="I1739" s="3">
        <f t="shared" ca="1" si="306"/>
        <v>20541.810000000001</v>
      </c>
      <c r="J1739" s="3">
        <f t="shared" ca="1" si="307"/>
        <v>0.34433746931368803</v>
      </c>
      <c r="K1739" s="3">
        <f t="shared" ca="1" si="308"/>
        <v>5</v>
      </c>
      <c r="L1739" s="3" t="str">
        <f ca="1">VLOOKUP(K1739,Freq_Investment!$A$1:$B$8,2,0)</f>
        <v>Quarterly</v>
      </c>
      <c r="M1739" s="3" t="str">
        <f t="shared" ca="1" si="309"/>
        <v>Auto</v>
      </c>
      <c r="N1739" s="3">
        <f t="shared" ca="1" si="299"/>
        <v>1</v>
      </c>
      <c r="O1739" s="3">
        <f t="shared" ca="1" si="299"/>
        <v>3</v>
      </c>
      <c r="P1739" s="3">
        <f t="shared" ca="1" si="299"/>
        <v>1</v>
      </c>
    </row>
    <row r="1740" spans="1:16" x14ac:dyDescent="0.25">
      <c r="A1740" s="3">
        <f t="shared" ca="1" si="300"/>
        <v>68174501</v>
      </c>
      <c r="B1740" s="3">
        <f t="shared" ca="1" si="301"/>
        <v>2114</v>
      </c>
      <c r="C1740" s="1">
        <f t="shared" ca="1" si="302"/>
        <v>32240</v>
      </c>
      <c r="D1740" s="7">
        <f t="shared" ca="1" si="303"/>
        <v>1</v>
      </c>
      <c r="E1740" s="3" t="str">
        <f ca="1">VLOOKUP(D1740,State!$A$1:$B$9,2,0)</f>
        <v>NSW</v>
      </c>
      <c r="F1740" s="3">
        <f t="shared" ca="1" si="304"/>
        <v>885</v>
      </c>
      <c r="G1740" s="3" t="str">
        <f ca="1">VLOOKUP(F1740,Occupation!$A$1:$B$915,2,0)</f>
        <v>Crane Chaser</v>
      </c>
      <c r="H1740" s="3">
        <f t="shared" ca="1" si="305"/>
        <v>6</v>
      </c>
      <c r="I1740" s="3">
        <f t="shared" ca="1" si="306"/>
        <v>95798.16</v>
      </c>
      <c r="J1740" s="3">
        <f t="shared" ca="1" si="307"/>
        <v>0.10037172563068902</v>
      </c>
      <c r="K1740" s="3">
        <f t="shared" ca="1" si="308"/>
        <v>5</v>
      </c>
      <c r="L1740" s="3" t="str">
        <f ca="1">VLOOKUP(K1740,Freq_Investment!$A$1:$B$8,2,0)</f>
        <v>Quarterly</v>
      </c>
      <c r="M1740" s="3" t="str">
        <f t="shared" ca="1" si="309"/>
        <v>Auto</v>
      </c>
      <c r="N1740" s="3">
        <f t="shared" ca="1" si="299"/>
        <v>3</v>
      </c>
      <c r="O1740" s="3">
        <f t="shared" ca="1" si="299"/>
        <v>5</v>
      </c>
      <c r="P1740" s="3">
        <f t="shared" ca="1" si="299"/>
        <v>4</v>
      </c>
    </row>
    <row r="1741" spans="1:16" x14ac:dyDescent="0.25">
      <c r="A1741" s="3">
        <f t="shared" ca="1" si="300"/>
        <v>25056464</v>
      </c>
      <c r="B1741" s="3">
        <f t="shared" ca="1" si="301"/>
        <v>9592</v>
      </c>
      <c r="C1741" s="1">
        <f t="shared" ca="1" si="302"/>
        <v>40603</v>
      </c>
      <c r="D1741" s="7">
        <f t="shared" ca="1" si="303"/>
        <v>3</v>
      </c>
      <c r="E1741" s="3" t="str">
        <f ca="1">VLOOKUP(D1741,State!$A$1:$B$9,2,0)</f>
        <v>SA</v>
      </c>
      <c r="F1741" s="3">
        <f t="shared" ca="1" si="304"/>
        <v>159</v>
      </c>
      <c r="G1741" s="3" t="str">
        <f ca="1">VLOOKUP(F1741,Occupation!$A$1:$B$915,2,0)</f>
        <v>Economist</v>
      </c>
      <c r="H1741" s="3">
        <f t="shared" ca="1" si="305"/>
        <v>2</v>
      </c>
      <c r="I1741" s="3">
        <f t="shared" ca="1" si="306"/>
        <v>27924.77</v>
      </c>
      <c r="J1741" s="3">
        <f t="shared" ca="1" si="307"/>
        <v>0.2958053677584343</v>
      </c>
      <c r="K1741" s="3">
        <f t="shared" ca="1" si="308"/>
        <v>1</v>
      </c>
      <c r="L1741" s="3" t="str">
        <f ca="1">VLOOKUP(K1741,Freq_Investment!$A$1:$B$8,2,0)</f>
        <v>Daily</v>
      </c>
      <c r="M1741" s="3" t="str">
        <f t="shared" ca="1" si="309"/>
        <v>Auto</v>
      </c>
      <c r="N1741" s="3">
        <f t="shared" ca="1" si="299"/>
        <v>4</v>
      </c>
      <c r="O1741" s="3">
        <f t="shared" ca="1" si="299"/>
        <v>5</v>
      </c>
      <c r="P1741" s="3">
        <f t="shared" ca="1" si="299"/>
        <v>4</v>
      </c>
    </row>
    <row r="1742" spans="1:16" x14ac:dyDescent="0.25">
      <c r="A1742" s="3">
        <f t="shared" ca="1" si="300"/>
        <v>359017920</v>
      </c>
      <c r="B1742" s="3">
        <f t="shared" ca="1" si="301"/>
        <v>5125</v>
      </c>
      <c r="C1742" s="1">
        <f t="shared" ca="1" si="302"/>
        <v>32603</v>
      </c>
      <c r="D1742" s="7">
        <f t="shared" ca="1" si="303"/>
        <v>7</v>
      </c>
      <c r="E1742" s="3" t="str">
        <f ca="1">VLOOKUP(D1742,State!$A$1:$B$9,2,0)</f>
        <v>VIC</v>
      </c>
      <c r="F1742" s="3">
        <f t="shared" ca="1" si="304"/>
        <v>499</v>
      </c>
      <c r="G1742" s="3" t="str">
        <f ca="1">VLOOKUP(F1742,Occupation!$A$1:$B$915,2,0)</f>
        <v>Watch and Clock Maker and Repairer</v>
      </c>
      <c r="H1742" s="3">
        <f t="shared" ca="1" si="305"/>
        <v>9</v>
      </c>
      <c r="I1742" s="3">
        <f t="shared" ca="1" si="306"/>
        <v>12202.24</v>
      </c>
      <c r="J1742" s="3">
        <f t="shared" ca="1" si="307"/>
        <v>0.13895765758220563</v>
      </c>
      <c r="K1742" s="3">
        <f t="shared" ca="1" si="308"/>
        <v>1</v>
      </c>
      <c r="L1742" s="3" t="str">
        <f ca="1">VLOOKUP(K1742,Freq_Investment!$A$1:$B$8,2,0)</f>
        <v>Daily</v>
      </c>
      <c r="M1742" s="3" t="str">
        <f t="shared" ca="1" si="309"/>
        <v>Auto</v>
      </c>
      <c r="N1742" s="3">
        <f t="shared" ca="1" si="299"/>
        <v>5</v>
      </c>
      <c r="O1742" s="3">
        <f t="shared" ca="1" si="299"/>
        <v>4</v>
      </c>
      <c r="P1742" s="3">
        <f t="shared" ca="1" si="299"/>
        <v>1</v>
      </c>
    </row>
    <row r="1743" spans="1:16" x14ac:dyDescent="0.25">
      <c r="A1743" s="3">
        <f t="shared" ca="1" si="300"/>
        <v>711559820</v>
      </c>
      <c r="B1743" s="3">
        <f t="shared" ca="1" si="301"/>
        <v>9925</v>
      </c>
      <c r="C1743" s="1">
        <f t="shared" ca="1" si="302"/>
        <v>26855</v>
      </c>
      <c r="D1743" s="7">
        <f t="shared" ca="1" si="303"/>
        <v>4</v>
      </c>
      <c r="E1743" s="3" t="str">
        <f ca="1">VLOOKUP(D1743,State!$A$1:$B$9,2,0)</f>
        <v>WA</v>
      </c>
      <c r="F1743" s="3">
        <f t="shared" ca="1" si="304"/>
        <v>721</v>
      </c>
      <c r="G1743" s="3" t="str">
        <f ca="1">VLOOKUP(F1743,Occupation!$A$1:$B$915,2,0)</f>
        <v>General Clerk</v>
      </c>
      <c r="H1743" s="3">
        <f t="shared" ca="1" si="305"/>
        <v>5</v>
      </c>
      <c r="I1743" s="3">
        <f t="shared" ca="1" si="306"/>
        <v>35908.18</v>
      </c>
      <c r="J1743" s="3">
        <f t="shared" ca="1" si="307"/>
        <v>0.30684139203537558</v>
      </c>
      <c r="K1743" s="3">
        <f t="shared" ca="1" si="308"/>
        <v>6</v>
      </c>
      <c r="L1743" s="3" t="str">
        <f ca="1">VLOOKUP(K1743,Freq_Investment!$A$1:$B$8,2,0)</f>
        <v>Half-yearly</v>
      </c>
      <c r="M1743" s="3" t="str">
        <f t="shared" ca="1" si="309"/>
        <v>Manual</v>
      </c>
      <c r="N1743" s="3">
        <f t="shared" ca="1" si="299"/>
        <v>5</v>
      </c>
      <c r="O1743" s="3">
        <f t="shared" ca="1" si="299"/>
        <v>2</v>
      </c>
      <c r="P1743" s="3">
        <f t="shared" ca="1" si="299"/>
        <v>3</v>
      </c>
    </row>
    <row r="1744" spans="1:16" x14ac:dyDescent="0.25">
      <c r="A1744" s="3">
        <f t="shared" ca="1" si="300"/>
        <v>662145549</v>
      </c>
      <c r="B1744" s="3">
        <f t="shared" ca="1" si="301"/>
        <v>7901</v>
      </c>
      <c r="C1744" s="1">
        <f t="shared" ca="1" si="302"/>
        <v>27389</v>
      </c>
      <c r="D1744" s="7">
        <f t="shared" ca="1" si="303"/>
        <v>6</v>
      </c>
      <c r="E1744" s="3" t="str">
        <f ca="1">VLOOKUP(D1744,State!$A$1:$B$9,2,0)</f>
        <v>TAS</v>
      </c>
      <c r="F1744" s="3">
        <f t="shared" ca="1" si="304"/>
        <v>671</v>
      </c>
      <c r="G1744" s="3" t="str">
        <f ca="1">VLOOKUP(F1744,Occupation!$A$1:$B$915,2,0)</f>
        <v>Driving Instructor</v>
      </c>
      <c r="H1744" s="3">
        <f t="shared" ca="1" si="305"/>
        <v>10</v>
      </c>
      <c r="I1744" s="3">
        <f t="shared" ca="1" si="306"/>
        <v>57793.18</v>
      </c>
      <c r="J1744" s="3">
        <f t="shared" ca="1" si="307"/>
        <v>0.3903269477557208</v>
      </c>
      <c r="K1744" s="3">
        <f t="shared" ca="1" si="308"/>
        <v>1</v>
      </c>
      <c r="L1744" s="3" t="str">
        <f ca="1">VLOOKUP(K1744,Freq_Investment!$A$1:$B$8,2,0)</f>
        <v>Daily</v>
      </c>
      <c r="M1744" s="3" t="str">
        <f t="shared" ca="1" si="309"/>
        <v>Manual</v>
      </c>
      <c r="N1744" s="3">
        <f t="shared" ca="1" si="299"/>
        <v>5</v>
      </c>
      <c r="O1744" s="3">
        <f t="shared" ca="1" si="299"/>
        <v>1</v>
      </c>
      <c r="P1744" s="3">
        <f t="shared" ca="1" si="299"/>
        <v>2</v>
      </c>
    </row>
    <row r="1745" spans="1:16" x14ac:dyDescent="0.25">
      <c r="A1745" s="3">
        <f t="shared" ca="1" si="300"/>
        <v>171619811</v>
      </c>
      <c r="B1745" s="3">
        <f t="shared" ca="1" si="301"/>
        <v>577</v>
      </c>
      <c r="C1745" s="1">
        <f t="shared" ca="1" si="302"/>
        <v>32129</v>
      </c>
      <c r="D1745" s="7">
        <f t="shared" ca="1" si="303"/>
        <v>4</v>
      </c>
      <c r="E1745" s="3" t="str">
        <f ca="1">VLOOKUP(D1745,State!$A$1:$B$9,2,0)</f>
        <v>WA</v>
      </c>
      <c r="F1745" s="3">
        <f t="shared" ca="1" si="304"/>
        <v>542</v>
      </c>
      <c r="G1745" s="3" t="str">
        <f ca="1">VLOOKUP(F1745,Occupation!$A$1:$B$915,2,0)</f>
        <v>Cook</v>
      </c>
      <c r="H1745" s="3">
        <f t="shared" ca="1" si="305"/>
        <v>1</v>
      </c>
      <c r="I1745" s="3">
        <f t="shared" ca="1" si="306"/>
        <v>9070.08</v>
      </c>
      <c r="J1745" s="3">
        <f t="shared" ca="1" si="307"/>
        <v>0.10759272557098631</v>
      </c>
      <c r="K1745" s="3">
        <f t="shared" ca="1" si="308"/>
        <v>3</v>
      </c>
      <c r="L1745" s="3" t="str">
        <f ca="1">VLOOKUP(K1745,Freq_Investment!$A$1:$B$8,2,0)</f>
        <v>Fortnightly</v>
      </c>
      <c r="M1745" s="3" t="str">
        <f t="shared" ca="1" si="309"/>
        <v>Manual</v>
      </c>
      <c r="N1745" s="3">
        <f t="shared" ca="1" si="299"/>
        <v>4</v>
      </c>
      <c r="O1745" s="3">
        <f t="shared" ca="1" si="299"/>
        <v>5</v>
      </c>
      <c r="P1745" s="3">
        <f t="shared" ca="1" si="299"/>
        <v>3</v>
      </c>
    </row>
    <row r="1746" spans="1:16" x14ac:dyDescent="0.25">
      <c r="A1746" s="3">
        <f t="shared" ca="1" si="300"/>
        <v>573521067</v>
      </c>
      <c r="B1746" s="3">
        <f t="shared" ca="1" si="301"/>
        <v>4782</v>
      </c>
      <c r="C1746" s="1">
        <f t="shared" ca="1" si="302"/>
        <v>42149</v>
      </c>
      <c r="D1746" s="7">
        <f t="shared" ca="1" si="303"/>
        <v>2</v>
      </c>
      <c r="E1746" s="3" t="str">
        <f ca="1">VLOOKUP(D1746,State!$A$1:$B$9,2,0)</f>
        <v>QLD</v>
      </c>
      <c r="F1746" s="3">
        <f t="shared" ca="1" si="304"/>
        <v>470</v>
      </c>
      <c r="G1746" s="3" t="str">
        <f ca="1">VLOOKUP(F1746,Occupation!$A$1:$B$915,2,0)</f>
        <v>Telecommunications Technical Officer or Technologist</v>
      </c>
      <c r="H1746" s="3">
        <f t="shared" ca="1" si="305"/>
        <v>7</v>
      </c>
      <c r="I1746" s="3">
        <f t="shared" ca="1" si="306"/>
        <v>5303.21</v>
      </c>
      <c r="J1746" s="3">
        <f t="shared" ca="1" si="307"/>
        <v>0.25550071227907101</v>
      </c>
      <c r="K1746" s="3">
        <f t="shared" ca="1" si="308"/>
        <v>3</v>
      </c>
      <c r="L1746" s="3" t="str">
        <f ca="1">VLOOKUP(K1746,Freq_Investment!$A$1:$B$8,2,0)</f>
        <v>Fortnightly</v>
      </c>
      <c r="M1746" s="3" t="str">
        <f t="shared" ca="1" si="309"/>
        <v>Auto</v>
      </c>
      <c r="N1746" s="3">
        <f t="shared" ca="1" si="299"/>
        <v>3</v>
      </c>
      <c r="O1746" s="3">
        <f t="shared" ca="1" si="299"/>
        <v>3</v>
      </c>
      <c r="P1746" s="3">
        <f t="shared" ca="1" si="299"/>
        <v>2</v>
      </c>
    </row>
    <row r="1747" spans="1:16" x14ac:dyDescent="0.25">
      <c r="A1747" s="3">
        <f t="shared" ca="1" si="300"/>
        <v>585636228</v>
      </c>
      <c r="B1747" s="3">
        <f t="shared" ca="1" si="301"/>
        <v>4929</v>
      </c>
      <c r="C1747" s="1">
        <f t="shared" ca="1" si="302"/>
        <v>27895</v>
      </c>
      <c r="D1747" s="7">
        <f t="shared" ca="1" si="303"/>
        <v>4</v>
      </c>
      <c r="E1747" s="3" t="str">
        <f ca="1">VLOOKUP(D1747,State!$A$1:$B$9,2,0)</f>
        <v>WA</v>
      </c>
      <c r="F1747" s="3">
        <f t="shared" ca="1" si="304"/>
        <v>611</v>
      </c>
      <c r="G1747" s="3" t="str">
        <f ca="1">VLOOKUP(F1747,Occupation!$A$1:$B$915,2,0)</f>
        <v>Television Equipment Operator</v>
      </c>
      <c r="H1747" s="3">
        <f t="shared" ca="1" si="305"/>
        <v>1</v>
      </c>
      <c r="I1747" s="3">
        <f t="shared" ca="1" si="306"/>
        <v>51452.99</v>
      </c>
      <c r="J1747" s="3">
        <f t="shared" ca="1" si="307"/>
        <v>0.33226489148136429</v>
      </c>
      <c r="K1747" s="3">
        <f t="shared" ca="1" si="308"/>
        <v>7</v>
      </c>
      <c r="L1747" s="3" t="str">
        <f ca="1">VLOOKUP(K1747,Freq_Investment!$A$1:$B$8,2,0)</f>
        <v>Yearly</v>
      </c>
      <c r="M1747" s="3" t="str">
        <f t="shared" ca="1" si="309"/>
        <v>Auto</v>
      </c>
      <c r="N1747" s="3">
        <f t="shared" ca="1" si="299"/>
        <v>2</v>
      </c>
      <c r="O1747" s="3">
        <f t="shared" ca="1" si="299"/>
        <v>1</v>
      </c>
      <c r="P1747" s="3">
        <f t="shared" ca="1" si="299"/>
        <v>4</v>
      </c>
    </row>
    <row r="1748" spans="1:16" x14ac:dyDescent="0.25">
      <c r="A1748" s="3">
        <f t="shared" ca="1" si="300"/>
        <v>704718201</v>
      </c>
      <c r="B1748" s="3">
        <f t="shared" ca="1" si="301"/>
        <v>754</v>
      </c>
      <c r="C1748" s="1">
        <f t="shared" ca="1" si="302"/>
        <v>30754</v>
      </c>
      <c r="D1748" s="7">
        <f t="shared" ca="1" si="303"/>
        <v>8</v>
      </c>
      <c r="E1748" s="3" t="str">
        <f ca="1">VLOOKUP(D1748,State!$A$1:$B$9,2,0)</f>
        <v>ACT</v>
      </c>
      <c r="F1748" s="3">
        <f t="shared" ca="1" si="304"/>
        <v>9</v>
      </c>
      <c r="G1748" s="3" t="str">
        <f ca="1">VLOOKUP(F1748,Occupation!$A$1:$B$915,2,0)</f>
        <v>Horse Breeder</v>
      </c>
      <c r="H1748" s="3">
        <f t="shared" ca="1" si="305"/>
        <v>3</v>
      </c>
      <c r="I1748" s="3">
        <f t="shared" ca="1" si="306"/>
        <v>31445.97</v>
      </c>
      <c r="J1748" s="3">
        <f t="shared" ca="1" si="307"/>
        <v>0.19310401140414585</v>
      </c>
      <c r="K1748" s="3">
        <f t="shared" ca="1" si="308"/>
        <v>3</v>
      </c>
      <c r="L1748" s="3" t="str">
        <f ca="1">VLOOKUP(K1748,Freq_Investment!$A$1:$B$8,2,0)</f>
        <v>Fortnightly</v>
      </c>
      <c r="M1748" s="3" t="str">
        <f t="shared" ca="1" si="309"/>
        <v>Manual</v>
      </c>
      <c r="N1748" s="3">
        <f t="shared" ca="1" si="299"/>
        <v>4</v>
      </c>
      <c r="O1748" s="3">
        <f t="shared" ca="1" si="299"/>
        <v>5</v>
      </c>
      <c r="P1748" s="3">
        <f t="shared" ca="1" si="299"/>
        <v>5</v>
      </c>
    </row>
    <row r="1749" spans="1:16" x14ac:dyDescent="0.25">
      <c r="A1749" s="3">
        <f t="shared" ca="1" si="300"/>
        <v>230933193</v>
      </c>
      <c r="B1749" s="3">
        <f t="shared" ca="1" si="301"/>
        <v>9987</v>
      </c>
      <c r="C1749" s="1">
        <f t="shared" ca="1" si="302"/>
        <v>43035</v>
      </c>
      <c r="D1749" s="7">
        <f t="shared" ca="1" si="303"/>
        <v>5</v>
      </c>
      <c r="E1749" s="3" t="str">
        <f ca="1">VLOOKUP(D1749,State!$A$1:$B$9,2,0)</f>
        <v>NT</v>
      </c>
      <c r="F1749" s="3">
        <f t="shared" ca="1" si="304"/>
        <v>579</v>
      </c>
      <c r="G1749" s="3" t="str">
        <f ca="1">VLOOKUP(F1749,Occupation!$A$1:$B$915,2,0)</f>
        <v>Graphic Pre-press Trades Worker</v>
      </c>
      <c r="H1749" s="3">
        <f t="shared" ca="1" si="305"/>
        <v>9</v>
      </c>
      <c r="I1749" s="3">
        <f t="shared" ca="1" si="306"/>
        <v>79750.820000000007</v>
      </c>
      <c r="J1749" s="3">
        <f t="shared" ca="1" si="307"/>
        <v>1.4573426794594946E-2</v>
      </c>
      <c r="K1749" s="3">
        <f t="shared" ca="1" si="308"/>
        <v>1</v>
      </c>
      <c r="L1749" s="3" t="str">
        <f ca="1">VLOOKUP(K1749,Freq_Investment!$A$1:$B$8,2,0)</f>
        <v>Daily</v>
      </c>
      <c r="M1749" s="3" t="str">
        <f t="shared" ca="1" si="309"/>
        <v>Manual</v>
      </c>
      <c r="N1749" s="3">
        <f t="shared" ca="1" si="299"/>
        <v>3</v>
      </c>
      <c r="O1749" s="3">
        <f t="shared" ca="1" si="299"/>
        <v>1</v>
      </c>
      <c r="P1749" s="3">
        <f t="shared" ca="1" si="299"/>
        <v>2</v>
      </c>
    </row>
    <row r="1750" spans="1:16" x14ac:dyDescent="0.25">
      <c r="A1750" s="3">
        <f t="shared" ca="1" si="300"/>
        <v>453112733</v>
      </c>
      <c r="B1750" s="3">
        <f t="shared" ca="1" si="301"/>
        <v>1941</v>
      </c>
      <c r="C1750" s="1">
        <f t="shared" ca="1" si="302"/>
        <v>38804</v>
      </c>
      <c r="D1750" s="7">
        <f t="shared" ca="1" si="303"/>
        <v>8</v>
      </c>
      <c r="E1750" s="3" t="str">
        <f ca="1">VLOOKUP(D1750,State!$A$1:$B$9,2,0)</f>
        <v>ACT</v>
      </c>
      <c r="F1750" s="3">
        <f t="shared" ca="1" si="304"/>
        <v>65</v>
      </c>
      <c r="G1750" s="3" t="str">
        <f ca="1">VLOOKUP(F1750,Occupation!$A$1:$B$915,2,0)</f>
        <v>Sports Administrator</v>
      </c>
      <c r="H1750" s="3">
        <f t="shared" ca="1" si="305"/>
        <v>10</v>
      </c>
      <c r="I1750" s="3">
        <f t="shared" ca="1" si="306"/>
        <v>32646.59</v>
      </c>
      <c r="J1750" s="3">
        <f t="shared" ca="1" si="307"/>
        <v>0.22470345463453861</v>
      </c>
      <c r="K1750" s="3">
        <f t="shared" ca="1" si="308"/>
        <v>4</v>
      </c>
      <c r="L1750" s="3" t="str">
        <f ca="1">VLOOKUP(K1750,Freq_Investment!$A$1:$B$8,2,0)</f>
        <v>Monthly</v>
      </c>
      <c r="M1750" s="3" t="str">
        <f t="shared" ca="1" si="309"/>
        <v>Manual</v>
      </c>
      <c r="N1750" s="3">
        <f t="shared" ca="1" si="299"/>
        <v>4</v>
      </c>
      <c r="O1750" s="3">
        <f t="shared" ca="1" si="299"/>
        <v>2</v>
      </c>
      <c r="P1750" s="3">
        <f t="shared" ca="1" si="299"/>
        <v>5</v>
      </c>
    </row>
    <row r="1751" spans="1:16" x14ac:dyDescent="0.25">
      <c r="A1751" s="3">
        <f t="shared" ca="1" si="300"/>
        <v>438890085</v>
      </c>
      <c r="B1751" s="3">
        <f t="shared" ca="1" si="301"/>
        <v>9631</v>
      </c>
      <c r="C1751" s="1">
        <f t="shared" ca="1" si="302"/>
        <v>44441</v>
      </c>
      <c r="D1751" s="7">
        <f t="shared" ca="1" si="303"/>
        <v>1</v>
      </c>
      <c r="E1751" s="3" t="str">
        <f ca="1">VLOOKUP(D1751,State!$A$1:$B$9,2,0)</f>
        <v>NSW</v>
      </c>
      <c r="F1751" s="3">
        <f t="shared" ca="1" si="304"/>
        <v>527</v>
      </c>
      <c r="G1751" s="3" t="str">
        <f ca="1">VLOOKUP(F1751,Occupation!$A$1:$B$915,2,0)</f>
        <v>Electrical Linesworker / Electrical Line Mechanic</v>
      </c>
      <c r="H1751" s="3">
        <f t="shared" ca="1" si="305"/>
        <v>8</v>
      </c>
      <c r="I1751" s="3">
        <f t="shared" ca="1" si="306"/>
        <v>90568.02</v>
      </c>
      <c r="J1751" s="3">
        <f t="shared" ca="1" si="307"/>
        <v>0.19924917860162267</v>
      </c>
      <c r="K1751" s="3">
        <f t="shared" ca="1" si="308"/>
        <v>7</v>
      </c>
      <c r="L1751" s="3" t="str">
        <f ca="1">VLOOKUP(K1751,Freq_Investment!$A$1:$B$8,2,0)</f>
        <v>Yearly</v>
      </c>
      <c r="M1751" s="3" t="str">
        <f t="shared" ca="1" si="309"/>
        <v>Manual</v>
      </c>
      <c r="N1751" s="3">
        <f t="shared" ca="1" si="299"/>
        <v>4</v>
      </c>
      <c r="O1751" s="3">
        <f t="shared" ca="1" si="299"/>
        <v>1</v>
      </c>
      <c r="P1751" s="3">
        <f t="shared" ca="1" si="299"/>
        <v>1</v>
      </c>
    </row>
    <row r="1752" spans="1:16" x14ac:dyDescent="0.25">
      <c r="A1752" s="3">
        <f t="shared" ca="1" si="300"/>
        <v>921968644</v>
      </c>
      <c r="B1752" s="3">
        <f t="shared" ca="1" si="301"/>
        <v>7465</v>
      </c>
      <c r="C1752" s="1">
        <f t="shared" ca="1" si="302"/>
        <v>28009</v>
      </c>
      <c r="D1752" s="7">
        <f t="shared" ca="1" si="303"/>
        <v>6</v>
      </c>
      <c r="E1752" s="3" t="str">
        <f ca="1">VLOOKUP(D1752,State!$A$1:$B$9,2,0)</f>
        <v>TAS</v>
      </c>
      <c r="F1752" s="3">
        <f t="shared" ca="1" si="304"/>
        <v>665</v>
      </c>
      <c r="G1752" s="3" t="str">
        <f ca="1">VLOOKUP(F1752,Occupation!$A$1:$B$915,2,0)</f>
        <v>Prison Officer</v>
      </c>
      <c r="H1752" s="3">
        <f t="shared" ca="1" si="305"/>
        <v>9</v>
      </c>
      <c r="I1752" s="3">
        <f t="shared" ca="1" si="306"/>
        <v>45228.05</v>
      </c>
      <c r="J1752" s="3">
        <f t="shared" ca="1" si="307"/>
        <v>0.14434939398180008</v>
      </c>
      <c r="K1752" s="3">
        <f t="shared" ca="1" si="308"/>
        <v>7</v>
      </c>
      <c r="L1752" s="3" t="str">
        <f ca="1">VLOOKUP(K1752,Freq_Investment!$A$1:$B$8,2,0)</f>
        <v>Yearly</v>
      </c>
      <c r="M1752" s="3" t="str">
        <f t="shared" ca="1" si="309"/>
        <v>Auto</v>
      </c>
      <c r="N1752" s="3">
        <f t="shared" ca="1" si="299"/>
        <v>4</v>
      </c>
      <c r="O1752" s="3">
        <f t="shared" ca="1" si="299"/>
        <v>4</v>
      </c>
      <c r="P1752" s="3">
        <f t="shared" ca="1" si="299"/>
        <v>5</v>
      </c>
    </row>
    <row r="1753" spans="1:16" x14ac:dyDescent="0.25">
      <c r="A1753" s="3">
        <f t="shared" ca="1" si="300"/>
        <v>436983699</v>
      </c>
      <c r="B1753" s="3">
        <f t="shared" ca="1" si="301"/>
        <v>3416</v>
      </c>
      <c r="C1753" s="1">
        <f t="shared" ca="1" si="302"/>
        <v>33897</v>
      </c>
      <c r="D1753" s="7">
        <f t="shared" ca="1" si="303"/>
        <v>7</v>
      </c>
      <c r="E1753" s="3" t="str">
        <f ca="1">VLOOKUP(D1753,State!$A$1:$B$9,2,0)</f>
        <v>VIC</v>
      </c>
      <c r="F1753" s="3">
        <f t="shared" ca="1" si="304"/>
        <v>903</v>
      </c>
      <c r="G1753" s="3" t="str">
        <f ca="1">VLOOKUP(F1753,Occupation!$A$1:$B$915,2,0)</f>
        <v>Logging Assistant</v>
      </c>
      <c r="H1753" s="3">
        <f t="shared" ca="1" si="305"/>
        <v>10</v>
      </c>
      <c r="I1753" s="3">
        <f t="shared" ca="1" si="306"/>
        <v>38646.449999999997</v>
      </c>
      <c r="J1753" s="3">
        <f t="shared" ca="1" si="307"/>
        <v>0.34331241775956656</v>
      </c>
      <c r="K1753" s="3">
        <f t="shared" ca="1" si="308"/>
        <v>6</v>
      </c>
      <c r="L1753" s="3" t="str">
        <f ca="1">VLOOKUP(K1753,Freq_Investment!$A$1:$B$8,2,0)</f>
        <v>Half-yearly</v>
      </c>
      <c r="M1753" s="3" t="str">
        <f t="shared" ca="1" si="309"/>
        <v>Auto</v>
      </c>
      <c r="N1753" s="3">
        <f t="shared" ca="1" si="299"/>
        <v>4</v>
      </c>
      <c r="O1753" s="3">
        <f t="shared" ca="1" si="299"/>
        <v>2</v>
      </c>
      <c r="P1753" s="3">
        <f t="shared" ca="1" si="299"/>
        <v>4</v>
      </c>
    </row>
    <row r="1754" spans="1:16" x14ac:dyDescent="0.25">
      <c r="A1754" s="3">
        <f t="shared" ca="1" si="300"/>
        <v>665161528</v>
      </c>
      <c r="B1754" s="3">
        <f t="shared" ca="1" si="301"/>
        <v>3008</v>
      </c>
      <c r="C1754" s="1">
        <f t="shared" ca="1" si="302"/>
        <v>26038</v>
      </c>
      <c r="D1754" s="7">
        <f t="shared" ca="1" si="303"/>
        <v>3</v>
      </c>
      <c r="E1754" s="3" t="str">
        <f ca="1">VLOOKUP(D1754,State!$A$1:$B$9,2,0)</f>
        <v>SA</v>
      </c>
      <c r="F1754" s="3">
        <f t="shared" ca="1" si="304"/>
        <v>71</v>
      </c>
      <c r="G1754" s="3" t="str">
        <f ca="1">VLOOKUP(F1754,Occupation!$A$1:$B$915,2,0)</f>
        <v>Bed and Breakfast Operator</v>
      </c>
      <c r="H1754" s="3">
        <f t="shared" ca="1" si="305"/>
        <v>10</v>
      </c>
      <c r="I1754" s="3">
        <f t="shared" ca="1" si="306"/>
        <v>37743.51</v>
      </c>
      <c r="J1754" s="3">
        <f t="shared" ca="1" si="307"/>
        <v>0.45347669928212703</v>
      </c>
      <c r="K1754" s="3">
        <f t="shared" ca="1" si="308"/>
        <v>5</v>
      </c>
      <c r="L1754" s="3" t="str">
        <f ca="1">VLOOKUP(K1754,Freq_Investment!$A$1:$B$8,2,0)</f>
        <v>Quarterly</v>
      </c>
      <c r="M1754" s="3" t="str">
        <f t="shared" ca="1" si="309"/>
        <v>Manual</v>
      </c>
      <c r="N1754" s="3">
        <f t="shared" ca="1" si="299"/>
        <v>4</v>
      </c>
      <c r="O1754" s="3">
        <f t="shared" ca="1" si="299"/>
        <v>5</v>
      </c>
      <c r="P1754" s="3">
        <f t="shared" ca="1" si="299"/>
        <v>2</v>
      </c>
    </row>
    <row r="1755" spans="1:16" x14ac:dyDescent="0.25">
      <c r="A1755" s="3">
        <f t="shared" ca="1" si="300"/>
        <v>375192757</v>
      </c>
      <c r="B1755" s="3">
        <f t="shared" ca="1" si="301"/>
        <v>2157</v>
      </c>
      <c r="C1755" s="1">
        <f t="shared" ca="1" si="302"/>
        <v>38027</v>
      </c>
      <c r="D1755" s="7">
        <f t="shared" ca="1" si="303"/>
        <v>3</v>
      </c>
      <c r="E1755" s="3" t="str">
        <f ca="1">VLOOKUP(D1755,State!$A$1:$B$9,2,0)</f>
        <v>SA</v>
      </c>
      <c r="F1755" s="3">
        <f t="shared" ca="1" si="304"/>
        <v>627</v>
      </c>
      <c r="G1755" s="3" t="str">
        <f ca="1">VLOOKUP(F1755,Occupation!$A$1:$B$915,2,0)</f>
        <v>Dental Therapist</v>
      </c>
      <c r="H1755" s="3">
        <f t="shared" ca="1" si="305"/>
        <v>6</v>
      </c>
      <c r="I1755" s="3">
        <f t="shared" ca="1" si="306"/>
        <v>94431.33</v>
      </c>
      <c r="J1755" s="3">
        <f t="shared" ca="1" si="307"/>
        <v>0.34731043447660687</v>
      </c>
      <c r="K1755" s="3">
        <f t="shared" ca="1" si="308"/>
        <v>6</v>
      </c>
      <c r="L1755" s="3" t="str">
        <f ca="1">VLOOKUP(K1755,Freq_Investment!$A$1:$B$8,2,0)</f>
        <v>Half-yearly</v>
      </c>
      <c r="M1755" s="3" t="str">
        <f t="shared" ca="1" si="309"/>
        <v>Auto</v>
      </c>
      <c r="N1755" s="3">
        <f t="shared" ca="1" si="299"/>
        <v>5</v>
      </c>
      <c r="O1755" s="3">
        <f t="shared" ca="1" si="299"/>
        <v>4</v>
      </c>
      <c r="P1755" s="3">
        <f t="shared" ca="1" si="299"/>
        <v>1</v>
      </c>
    </row>
    <row r="1756" spans="1:16" x14ac:dyDescent="0.25">
      <c r="A1756" s="3">
        <f t="shared" ca="1" si="300"/>
        <v>37638828</v>
      </c>
      <c r="B1756" s="3">
        <f t="shared" ca="1" si="301"/>
        <v>5700</v>
      </c>
      <c r="C1756" s="1">
        <f t="shared" ca="1" si="302"/>
        <v>29415</v>
      </c>
      <c r="D1756" s="7">
        <f t="shared" ca="1" si="303"/>
        <v>5</v>
      </c>
      <c r="E1756" s="3" t="str">
        <f ca="1">VLOOKUP(D1756,State!$A$1:$B$9,2,0)</f>
        <v>NT</v>
      </c>
      <c r="F1756" s="3">
        <f t="shared" ca="1" si="304"/>
        <v>231</v>
      </c>
      <c r="G1756" s="3" t="str">
        <f ca="1">VLOOKUP(F1756,Occupation!$A$1:$B$915,2,0)</f>
        <v>Forester / Forest Scientist</v>
      </c>
      <c r="H1756" s="3">
        <f t="shared" ca="1" si="305"/>
        <v>1</v>
      </c>
      <c r="I1756" s="3">
        <f t="shared" ca="1" si="306"/>
        <v>31121.360000000001</v>
      </c>
      <c r="J1756" s="3">
        <f t="shared" ca="1" si="307"/>
        <v>0.13603806976817451</v>
      </c>
      <c r="K1756" s="3">
        <f t="shared" ca="1" si="308"/>
        <v>2</v>
      </c>
      <c r="L1756" s="3" t="str">
        <f ca="1">VLOOKUP(K1756,Freq_Investment!$A$1:$B$8,2,0)</f>
        <v>Weekly</v>
      </c>
      <c r="M1756" s="3" t="str">
        <f t="shared" ca="1" si="309"/>
        <v>Auto</v>
      </c>
      <c r="N1756" s="3">
        <f t="shared" ca="1" si="299"/>
        <v>4</v>
      </c>
      <c r="O1756" s="3">
        <f t="shared" ca="1" si="299"/>
        <v>2</v>
      </c>
      <c r="P1756" s="3">
        <f t="shared" ca="1" si="299"/>
        <v>4</v>
      </c>
    </row>
    <row r="1757" spans="1:16" x14ac:dyDescent="0.25">
      <c r="A1757" s="3">
        <f t="shared" ca="1" si="300"/>
        <v>785694295</v>
      </c>
      <c r="B1757" s="3">
        <f t="shared" ca="1" si="301"/>
        <v>3459</v>
      </c>
      <c r="C1757" s="1">
        <f t="shared" ca="1" si="302"/>
        <v>32366</v>
      </c>
      <c r="D1757" s="7">
        <f t="shared" ca="1" si="303"/>
        <v>7</v>
      </c>
      <c r="E1757" s="3" t="str">
        <f ca="1">VLOOKUP(D1757,State!$A$1:$B$9,2,0)</f>
        <v>VIC</v>
      </c>
      <c r="F1757" s="3">
        <f t="shared" ca="1" si="304"/>
        <v>347</v>
      </c>
      <c r="G1757" s="3" t="str">
        <f ca="1">VLOOKUP(F1757,Occupation!$A$1:$B$915,2,0)</f>
        <v>Midwife</v>
      </c>
      <c r="H1757" s="3">
        <f t="shared" ca="1" si="305"/>
        <v>1</v>
      </c>
      <c r="I1757" s="3">
        <f t="shared" ca="1" si="306"/>
        <v>58136.83</v>
      </c>
      <c r="J1757" s="3">
        <f t="shared" ca="1" si="307"/>
        <v>0.16029372223569088</v>
      </c>
      <c r="K1757" s="3">
        <f t="shared" ca="1" si="308"/>
        <v>5</v>
      </c>
      <c r="L1757" s="3" t="str">
        <f ca="1">VLOOKUP(K1757,Freq_Investment!$A$1:$B$8,2,0)</f>
        <v>Quarterly</v>
      </c>
      <c r="M1757" s="3" t="str">
        <f t="shared" ca="1" si="309"/>
        <v>Auto</v>
      </c>
      <c r="N1757" s="3">
        <f t="shared" ca="1" si="299"/>
        <v>4</v>
      </c>
      <c r="O1757" s="3">
        <f t="shared" ca="1" si="299"/>
        <v>3</v>
      </c>
      <c r="P1757" s="3">
        <f t="shared" ca="1" si="299"/>
        <v>1</v>
      </c>
    </row>
    <row r="1758" spans="1:16" x14ac:dyDescent="0.25">
      <c r="A1758" s="3">
        <f t="shared" ca="1" si="300"/>
        <v>169878244</v>
      </c>
      <c r="B1758" s="3">
        <f t="shared" ca="1" si="301"/>
        <v>9232</v>
      </c>
      <c r="C1758" s="1">
        <f t="shared" ca="1" si="302"/>
        <v>36451</v>
      </c>
      <c r="D1758" s="7">
        <f t="shared" ca="1" si="303"/>
        <v>7</v>
      </c>
      <c r="E1758" s="3" t="str">
        <f ca="1">VLOOKUP(D1758,State!$A$1:$B$9,2,0)</f>
        <v>VIC</v>
      </c>
      <c r="F1758" s="3">
        <f t="shared" ca="1" si="304"/>
        <v>740</v>
      </c>
      <c r="G1758" s="3" t="str">
        <f ca="1">VLOOKUP(F1758,Occupation!$A$1:$B$915,2,0)</f>
        <v>Money Market Clerk</v>
      </c>
      <c r="H1758" s="3">
        <f t="shared" ca="1" si="305"/>
        <v>3</v>
      </c>
      <c r="I1758" s="3">
        <f t="shared" ca="1" si="306"/>
        <v>23714.97</v>
      </c>
      <c r="J1758" s="3">
        <f t="shared" ca="1" si="307"/>
        <v>0.16429102735340806</v>
      </c>
      <c r="K1758" s="3">
        <f t="shared" ca="1" si="308"/>
        <v>5</v>
      </c>
      <c r="L1758" s="3" t="str">
        <f ca="1">VLOOKUP(K1758,Freq_Investment!$A$1:$B$8,2,0)</f>
        <v>Quarterly</v>
      </c>
      <c r="M1758" s="3" t="str">
        <f t="shared" ca="1" si="309"/>
        <v>Auto</v>
      </c>
      <c r="N1758" s="3">
        <f t="shared" ca="1" si="299"/>
        <v>4</v>
      </c>
      <c r="O1758" s="3">
        <f t="shared" ca="1" si="299"/>
        <v>3</v>
      </c>
      <c r="P1758" s="3">
        <f t="shared" ca="1" si="299"/>
        <v>1</v>
      </c>
    </row>
    <row r="1759" spans="1:16" x14ac:dyDescent="0.25">
      <c r="A1759" s="3">
        <f t="shared" ca="1" si="300"/>
        <v>429212482</v>
      </c>
      <c r="B1759" s="3">
        <f t="shared" ca="1" si="301"/>
        <v>624</v>
      </c>
      <c r="C1759" s="1">
        <f t="shared" ca="1" si="302"/>
        <v>29007</v>
      </c>
      <c r="D1759" s="7">
        <f t="shared" ca="1" si="303"/>
        <v>2</v>
      </c>
      <c r="E1759" s="3" t="str">
        <f ca="1">VLOOKUP(D1759,State!$A$1:$B$9,2,0)</f>
        <v>QLD</v>
      </c>
      <c r="F1759" s="3">
        <f t="shared" ca="1" si="304"/>
        <v>532</v>
      </c>
      <c r="G1759" s="3" t="str">
        <f ca="1">VLOOKUP(F1759,Occupation!$A$1:$B$915,2,0)</f>
        <v>Electronic Instrument Trades Worker (General)</v>
      </c>
      <c r="H1759" s="3">
        <f t="shared" ca="1" si="305"/>
        <v>7</v>
      </c>
      <c r="I1759" s="3">
        <f t="shared" ca="1" si="306"/>
        <v>81022.720000000001</v>
      </c>
      <c r="J1759" s="3">
        <f t="shared" ca="1" si="307"/>
        <v>0.45836503821880087</v>
      </c>
      <c r="K1759" s="3">
        <f t="shared" ca="1" si="308"/>
        <v>4</v>
      </c>
      <c r="L1759" s="3" t="str">
        <f ca="1">VLOOKUP(K1759,Freq_Investment!$A$1:$B$8,2,0)</f>
        <v>Monthly</v>
      </c>
      <c r="M1759" s="3" t="str">
        <f t="shared" ca="1" si="309"/>
        <v>Auto</v>
      </c>
      <c r="N1759" s="3">
        <f t="shared" ca="1" si="299"/>
        <v>5</v>
      </c>
      <c r="O1759" s="3">
        <f t="shared" ca="1" si="299"/>
        <v>5</v>
      </c>
      <c r="P1759" s="3">
        <f t="shared" ca="1" si="299"/>
        <v>2</v>
      </c>
    </row>
    <row r="1760" spans="1:16" x14ac:dyDescent="0.25">
      <c r="A1760" s="3">
        <f t="shared" ca="1" si="300"/>
        <v>818824487</v>
      </c>
      <c r="B1760" s="3">
        <f t="shared" ca="1" si="301"/>
        <v>5802</v>
      </c>
      <c r="C1760" s="1">
        <f t="shared" ca="1" si="302"/>
        <v>32179</v>
      </c>
      <c r="D1760" s="7">
        <f t="shared" ca="1" si="303"/>
        <v>5</v>
      </c>
      <c r="E1760" s="3" t="str">
        <f ca="1">VLOOKUP(D1760,State!$A$1:$B$9,2,0)</f>
        <v>NT</v>
      </c>
      <c r="F1760" s="3">
        <f t="shared" ca="1" si="304"/>
        <v>804</v>
      </c>
      <c r="G1760" s="3" t="str">
        <f ca="1">VLOOKUP(F1760,Occupation!$A$1:$B$915,2,0)</f>
        <v>Industrial Spraypainter</v>
      </c>
      <c r="H1760" s="3">
        <f t="shared" ca="1" si="305"/>
        <v>10</v>
      </c>
      <c r="I1760" s="3">
        <f t="shared" ca="1" si="306"/>
        <v>79748.25</v>
      </c>
      <c r="J1760" s="3">
        <f t="shared" ca="1" si="307"/>
        <v>0.35246344358635562</v>
      </c>
      <c r="K1760" s="3">
        <f t="shared" ca="1" si="308"/>
        <v>2</v>
      </c>
      <c r="L1760" s="3" t="str">
        <f ca="1">VLOOKUP(K1760,Freq_Investment!$A$1:$B$8,2,0)</f>
        <v>Weekly</v>
      </c>
      <c r="M1760" s="3" t="str">
        <f t="shared" ca="1" si="309"/>
        <v>Manual</v>
      </c>
      <c r="N1760" s="3">
        <f t="shared" ca="1" si="299"/>
        <v>5</v>
      </c>
      <c r="O1760" s="3">
        <f t="shared" ca="1" si="299"/>
        <v>3</v>
      </c>
      <c r="P1760" s="3">
        <f t="shared" ca="1" si="299"/>
        <v>1</v>
      </c>
    </row>
    <row r="1761" spans="1:16" x14ac:dyDescent="0.25">
      <c r="A1761" s="3">
        <f t="shared" ca="1" si="300"/>
        <v>270214870</v>
      </c>
      <c r="B1761" s="3">
        <f t="shared" ca="1" si="301"/>
        <v>9063</v>
      </c>
      <c r="C1761" s="1">
        <f t="shared" ca="1" si="302"/>
        <v>34111</v>
      </c>
      <c r="D1761" s="7">
        <f t="shared" ca="1" si="303"/>
        <v>8</v>
      </c>
      <c r="E1761" s="3" t="str">
        <f ca="1">VLOOKUP(D1761,State!$A$1:$B$9,2,0)</f>
        <v>ACT</v>
      </c>
      <c r="F1761" s="3">
        <f t="shared" ca="1" si="304"/>
        <v>680</v>
      </c>
      <c r="G1761" s="3" t="str">
        <f ca="1">VLOOKUP(F1761,Occupation!$A$1:$B$915,2,0)</f>
        <v>Travel Consultant</v>
      </c>
      <c r="H1761" s="3">
        <f t="shared" ca="1" si="305"/>
        <v>3</v>
      </c>
      <c r="I1761" s="3">
        <f t="shared" ca="1" si="306"/>
        <v>70129.83</v>
      </c>
      <c r="J1761" s="3">
        <f t="shared" ca="1" si="307"/>
        <v>6.3723843217598497E-3</v>
      </c>
      <c r="K1761" s="3">
        <f t="shared" ca="1" si="308"/>
        <v>4</v>
      </c>
      <c r="L1761" s="3" t="str">
        <f ca="1">VLOOKUP(K1761,Freq_Investment!$A$1:$B$8,2,0)</f>
        <v>Monthly</v>
      </c>
      <c r="M1761" s="3" t="str">
        <f t="shared" ca="1" si="309"/>
        <v>Manual</v>
      </c>
      <c r="N1761" s="3">
        <f t="shared" ca="1" si="299"/>
        <v>5</v>
      </c>
      <c r="O1761" s="3">
        <f t="shared" ca="1" si="299"/>
        <v>4</v>
      </c>
      <c r="P1761" s="3">
        <f t="shared" ca="1" si="299"/>
        <v>5</v>
      </c>
    </row>
    <row r="1762" spans="1:16" x14ac:dyDescent="0.25">
      <c r="A1762" s="3">
        <f t="shared" ca="1" si="300"/>
        <v>598423904</v>
      </c>
      <c r="B1762" s="3">
        <f t="shared" ca="1" si="301"/>
        <v>2283</v>
      </c>
      <c r="C1762" s="1">
        <f t="shared" ca="1" si="302"/>
        <v>37680</v>
      </c>
      <c r="D1762" s="7">
        <f t="shared" ca="1" si="303"/>
        <v>2</v>
      </c>
      <c r="E1762" s="3" t="str">
        <f ca="1">VLOOKUP(D1762,State!$A$1:$B$9,2,0)</f>
        <v>QLD</v>
      </c>
      <c r="F1762" s="3">
        <f t="shared" ca="1" si="304"/>
        <v>425</v>
      </c>
      <c r="G1762" s="3" t="str">
        <f ca="1">VLOOKUP(F1762,Occupation!$A$1:$B$915,2,0)</f>
        <v>Medical Laboratory Technician</v>
      </c>
      <c r="H1762" s="3">
        <f t="shared" ca="1" si="305"/>
        <v>1</v>
      </c>
      <c r="I1762" s="3">
        <f t="shared" ca="1" si="306"/>
        <v>30782.79</v>
      </c>
      <c r="J1762" s="3">
        <f t="shared" ca="1" si="307"/>
        <v>9.4845307957945379E-2</v>
      </c>
      <c r="K1762" s="3">
        <f t="shared" ca="1" si="308"/>
        <v>1</v>
      </c>
      <c r="L1762" s="3" t="str">
        <f ca="1">VLOOKUP(K1762,Freq_Investment!$A$1:$B$8,2,0)</f>
        <v>Daily</v>
      </c>
      <c r="M1762" s="3" t="str">
        <f t="shared" ca="1" si="309"/>
        <v>Auto</v>
      </c>
      <c r="N1762" s="3">
        <f t="shared" ca="1" si="299"/>
        <v>5</v>
      </c>
      <c r="O1762" s="3">
        <f t="shared" ca="1" si="299"/>
        <v>1</v>
      </c>
      <c r="P1762" s="3">
        <f t="shared" ca="1" si="299"/>
        <v>4</v>
      </c>
    </row>
    <row r="1763" spans="1:16" x14ac:dyDescent="0.25">
      <c r="A1763" s="3">
        <f t="shared" ca="1" si="300"/>
        <v>394110217</v>
      </c>
      <c r="B1763" s="3">
        <f t="shared" ca="1" si="301"/>
        <v>5913</v>
      </c>
      <c r="C1763" s="1">
        <f t="shared" ca="1" si="302"/>
        <v>27238</v>
      </c>
      <c r="D1763" s="7">
        <f t="shared" ca="1" si="303"/>
        <v>1</v>
      </c>
      <c r="E1763" s="3" t="str">
        <f ca="1">VLOOKUP(D1763,State!$A$1:$B$9,2,0)</f>
        <v>NSW</v>
      </c>
      <c r="F1763" s="3">
        <f t="shared" ca="1" si="304"/>
        <v>594</v>
      </c>
      <c r="G1763" s="3" t="str">
        <f ca="1">VLOOKUP(F1763,Occupation!$A$1:$B$915,2,0)</f>
        <v>Wood Machinist</v>
      </c>
      <c r="H1763" s="3">
        <f t="shared" ca="1" si="305"/>
        <v>9</v>
      </c>
      <c r="I1763" s="3">
        <f t="shared" ca="1" si="306"/>
        <v>91366.04</v>
      </c>
      <c r="J1763" s="3">
        <f t="shared" ca="1" si="307"/>
        <v>0.13866975131904036</v>
      </c>
      <c r="K1763" s="3">
        <f t="shared" ca="1" si="308"/>
        <v>4</v>
      </c>
      <c r="L1763" s="3" t="str">
        <f ca="1">VLOOKUP(K1763,Freq_Investment!$A$1:$B$8,2,0)</f>
        <v>Monthly</v>
      </c>
      <c r="M1763" s="3" t="str">
        <f t="shared" ca="1" si="309"/>
        <v>Manual</v>
      </c>
      <c r="N1763" s="3">
        <f t="shared" ca="1" si="299"/>
        <v>2</v>
      </c>
      <c r="O1763" s="3">
        <f t="shared" ca="1" si="299"/>
        <v>5</v>
      </c>
      <c r="P1763" s="3">
        <f t="shared" ca="1" si="299"/>
        <v>3</v>
      </c>
    </row>
    <row r="1764" spans="1:16" x14ac:dyDescent="0.25">
      <c r="A1764" s="3">
        <f t="shared" ca="1" si="300"/>
        <v>96362763</v>
      </c>
      <c r="B1764" s="3">
        <f t="shared" ca="1" si="301"/>
        <v>4540</v>
      </c>
      <c r="C1764" s="1">
        <f t="shared" ca="1" si="302"/>
        <v>39767</v>
      </c>
      <c r="D1764" s="7">
        <f t="shared" ca="1" si="303"/>
        <v>2</v>
      </c>
      <c r="E1764" s="3" t="str">
        <f ca="1">VLOOKUP(D1764,State!$A$1:$B$9,2,0)</f>
        <v>QLD</v>
      </c>
      <c r="F1764" s="3">
        <f t="shared" ca="1" si="304"/>
        <v>6</v>
      </c>
      <c r="G1764" s="3" t="str">
        <f ca="1">VLOOKUP(F1764,Occupation!$A$1:$B$915,2,0)</f>
        <v>Dairy Cattle Farmer</v>
      </c>
      <c r="H1764" s="3">
        <f t="shared" ca="1" si="305"/>
        <v>5</v>
      </c>
      <c r="I1764" s="3">
        <f t="shared" ca="1" si="306"/>
        <v>40085.96</v>
      </c>
      <c r="J1764" s="3">
        <f t="shared" ca="1" si="307"/>
        <v>5.9696595875382785E-2</v>
      </c>
      <c r="K1764" s="3">
        <f t="shared" ca="1" si="308"/>
        <v>5</v>
      </c>
      <c r="L1764" s="3" t="str">
        <f ca="1">VLOOKUP(K1764,Freq_Investment!$A$1:$B$8,2,0)</f>
        <v>Quarterly</v>
      </c>
      <c r="M1764" s="3" t="str">
        <f t="shared" ca="1" si="309"/>
        <v>Manual</v>
      </c>
      <c r="N1764" s="3">
        <f t="shared" ca="1" si="299"/>
        <v>5</v>
      </c>
      <c r="O1764" s="3">
        <f t="shared" ca="1" si="299"/>
        <v>3</v>
      </c>
      <c r="P1764" s="3">
        <f t="shared" ca="1" si="299"/>
        <v>5</v>
      </c>
    </row>
    <row r="1765" spans="1:16" x14ac:dyDescent="0.25">
      <c r="A1765" s="3">
        <f t="shared" ca="1" si="300"/>
        <v>351239933</v>
      </c>
      <c r="B1765" s="3">
        <f t="shared" ca="1" si="301"/>
        <v>7384</v>
      </c>
      <c r="C1765" s="1">
        <f t="shared" ca="1" si="302"/>
        <v>40048</v>
      </c>
      <c r="D1765" s="7">
        <f t="shared" ca="1" si="303"/>
        <v>7</v>
      </c>
      <c r="E1765" s="3" t="str">
        <f ca="1">VLOOKUP(D1765,State!$A$1:$B$9,2,0)</f>
        <v>VIC</v>
      </c>
      <c r="F1765" s="3">
        <f t="shared" ca="1" si="304"/>
        <v>752</v>
      </c>
      <c r="G1765" s="3" t="str">
        <f ca="1">VLOOKUP(F1765,Occupation!$A$1:$B$915,2,0)</f>
        <v>Court Bailiff or Sheriff (Aus) / Court Collections Officer (NZ)</v>
      </c>
      <c r="H1765" s="3">
        <f t="shared" ca="1" si="305"/>
        <v>5</v>
      </c>
      <c r="I1765" s="3">
        <f t="shared" ca="1" si="306"/>
        <v>88743.27</v>
      </c>
      <c r="J1765" s="3">
        <f t="shared" ca="1" si="307"/>
        <v>0.12959424726980973</v>
      </c>
      <c r="K1765" s="3">
        <f t="shared" ca="1" si="308"/>
        <v>6</v>
      </c>
      <c r="L1765" s="3" t="str">
        <f ca="1">VLOOKUP(K1765,Freq_Investment!$A$1:$B$8,2,0)</f>
        <v>Half-yearly</v>
      </c>
      <c r="M1765" s="3" t="str">
        <f t="shared" ca="1" si="309"/>
        <v>Auto</v>
      </c>
      <c r="N1765" s="3">
        <f t="shared" ca="1" si="299"/>
        <v>4</v>
      </c>
      <c r="O1765" s="3">
        <f t="shared" ca="1" si="299"/>
        <v>2</v>
      </c>
      <c r="P1765" s="3">
        <f t="shared" ca="1" si="299"/>
        <v>3</v>
      </c>
    </row>
    <row r="1766" spans="1:16" x14ac:dyDescent="0.25">
      <c r="A1766" s="3">
        <f t="shared" ca="1" si="300"/>
        <v>22812691</v>
      </c>
      <c r="B1766" s="3">
        <f t="shared" ca="1" si="301"/>
        <v>1551</v>
      </c>
      <c r="C1766" s="1">
        <f t="shared" ca="1" si="302"/>
        <v>28051</v>
      </c>
      <c r="D1766" s="7">
        <f t="shared" ca="1" si="303"/>
        <v>8</v>
      </c>
      <c r="E1766" s="3" t="str">
        <f ca="1">VLOOKUP(D1766,State!$A$1:$B$9,2,0)</f>
        <v>ACT</v>
      </c>
      <c r="F1766" s="3">
        <f t="shared" ca="1" si="304"/>
        <v>92</v>
      </c>
      <c r="G1766" s="3" t="str">
        <f ca="1">VLOOKUP(F1766,Occupation!$A$1:$B$915,2,0)</f>
        <v>Financial Institution Branch Manager</v>
      </c>
      <c r="H1766" s="3">
        <f t="shared" ca="1" si="305"/>
        <v>8</v>
      </c>
      <c r="I1766" s="3">
        <f t="shared" ca="1" si="306"/>
        <v>65843.820000000007</v>
      </c>
      <c r="J1766" s="3">
        <f t="shared" ca="1" si="307"/>
        <v>2.1005021308683591E-2</v>
      </c>
      <c r="K1766" s="3">
        <f t="shared" ca="1" si="308"/>
        <v>6</v>
      </c>
      <c r="L1766" s="3" t="str">
        <f ca="1">VLOOKUP(K1766,Freq_Investment!$A$1:$B$8,2,0)</f>
        <v>Half-yearly</v>
      </c>
      <c r="M1766" s="3" t="str">
        <f t="shared" ca="1" si="309"/>
        <v>Auto</v>
      </c>
      <c r="N1766" s="3">
        <f t="shared" ca="1" si="299"/>
        <v>1</v>
      </c>
      <c r="O1766" s="3">
        <f t="shared" ca="1" si="299"/>
        <v>3</v>
      </c>
      <c r="P1766" s="3">
        <f t="shared" ca="1" si="299"/>
        <v>2</v>
      </c>
    </row>
    <row r="1767" spans="1:16" x14ac:dyDescent="0.25">
      <c r="A1767" s="3">
        <f t="shared" ca="1" si="300"/>
        <v>83910546</v>
      </c>
      <c r="B1767" s="3">
        <f t="shared" ca="1" si="301"/>
        <v>168</v>
      </c>
      <c r="C1767" s="1">
        <f t="shared" ca="1" si="302"/>
        <v>39987</v>
      </c>
      <c r="D1767" s="7">
        <f t="shared" ca="1" si="303"/>
        <v>4</v>
      </c>
      <c r="E1767" s="3" t="str">
        <f ca="1">VLOOKUP(D1767,State!$A$1:$B$9,2,0)</f>
        <v>WA</v>
      </c>
      <c r="F1767" s="3">
        <f t="shared" ca="1" si="304"/>
        <v>897</v>
      </c>
      <c r="G1767" s="3" t="str">
        <f ca="1">VLOOKUP(F1767,Occupation!$A$1:$B$915,2,0)</f>
        <v>Dairy Cattle Farm Worker</v>
      </c>
      <c r="H1767" s="3">
        <f t="shared" ca="1" si="305"/>
        <v>5</v>
      </c>
      <c r="I1767" s="3">
        <f t="shared" ca="1" si="306"/>
        <v>90522.8</v>
      </c>
      <c r="J1767" s="3">
        <f t="shared" ca="1" si="307"/>
        <v>0.48736945485211669</v>
      </c>
      <c r="K1767" s="3">
        <f t="shared" ca="1" si="308"/>
        <v>5</v>
      </c>
      <c r="L1767" s="3" t="str">
        <f ca="1">VLOOKUP(K1767,Freq_Investment!$A$1:$B$8,2,0)</f>
        <v>Quarterly</v>
      </c>
      <c r="M1767" s="3" t="str">
        <f t="shared" ca="1" si="309"/>
        <v>Auto</v>
      </c>
      <c r="N1767" s="3">
        <f t="shared" ca="1" si="299"/>
        <v>2</v>
      </c>
      <c r="O1767" s="3">
        <f t="shared" ca="1" si="299"/>
        <v>1</v>
      </c>
      <c r="P1767" s="3">
        <f t="shared" ca="1" si="299"/>
        <v>4</v>
      </c>
    </row>
    <row r="1768" spans="1:16" x14ac:dyDescent="0.25">
      <c r="A1768" s="3">
        <f t="shared" ca="1" si="300"/>
        <v>475338665</v>
      </c>
      <c r="B1768" s="3">
        <f t="shared" ca="1" si="301"/>
        <v>7892</v>
      </c>
      <c r="C1768" s="1">
        <f t="shared" ca="1" si="302"/>
        <v>26453</v>
      </c>
      <c r="D1768" s="7">
        <f t="shared" ca="1" si="303"/>
        <v>4</v>
      </c>
      <c r="E1768" s="3" t="str">
        <f ca="1">VLOOKUP(D1768,State!$A$1:$B$9,2,0)</f>
        <v>WA</v>
      </c>
      <c r="F1768" s="3">
        <f t="shared" ca="1" si="304"/>
        <v>413</v>
      </c>
      <c r="G1768" s="3" t="str">
        <f ca="1">VLOOKUP(F1768,Occupation!$A$1:$B$915,2,0)</f>
        <v>Archaeologist</v>
      </c>
      <c r="H1768" s="3">
        <f t="shared" ca="1" si="305"/>
        <v>10</v>
      </c>
      <c r="I1768" s="3">
        <f t="shared" ca="1" si="306"/>
        <v>19550.560000000001</v>
      </c>
      <c r="J1768" s="3">
        <f t="shared" ca="1" si="307"/>
        <v>0.217803165378185</v>
      </c>
      <c r="K1768" s="3">
        <f t="shared" ca="1" si="308"/>
        <v>2</v>
      </c>
      <c r="L1768" s="3" t="str">
        <f ca="1">VLOOKUP(K1768,Freq_Investment!$A$1:$B$8,2,0)</f>
        <v>Weekly</v>
      </c>
      <c r="M1768" s="3" t="str">
        <f t="shared" ca="1" si="309"/>
        <v>Manual</v>
      </c>
      <c r="N1768" s="3">
        <f t="shared" ca="1" si="299"/>
        <v>2</v>
      </c>
      <c r="O1768" s="3">
        <f t="shared" ca="1" si="299"/>
        <v>2</v>
      </c>
      <c r="P1768" s="3">
        <f t="shared" ca="1" si="299"/>
        <v>3</v>
      </c>
    </row>
    <row r="1769" spans="1:16" x14ac:dyDescent="0.25">
      <c r="A1769" s="3">
        <f t="shared" ca="1" si="300"/>
        <v>97109218</v>
      </c>
      <c r="B1769" s="3">
        <f t="shared" ca="1" si="301"/>
        <v>2040</v>
      </c>
      <c r="C1769" s="1">
        <f t="shared" ca="1" si="302"/>
        <v>26823</v>
      </c>
      <c r="D1769" s="7">
        <f t="shared" ca="1" si="303"/>
        <v>3</v>
      </c>
      <c r="E1769" s="3" t="str">
        <f ca="1">VLOOKUP(D1769,State!$A$1:$B$9,2,0)</f>
        <v>SA</v>
      </c>
      <c r="F1769" s="3">
        <f t="shared" ca="1" si="304"/>
        <v>772</v>
      </c>
      <c r="G1769" s="3" t="str">
        <f ca="1">VLOOKUP(F1769,Occupation!$A$1:$B$915,2,0)</f>
        <v>Production Assistant (Film, Television, Radio or Stage)</v>
      </c>
      <c r="H1769" s="3">
        <f t="shared" ca="1" si="305"/>
        <v>7</v>
      </c>
      <c r="I1769" s="3">
        <f t="shared" ca="1" si="306"/>
        <v>51127.199999999997</v>
      </c>
      <c r="J1769" s="3">
        <f t="shared" ca="1" si="307"/>
        <v>0.41536689540852118</v>
      </c>
      <c r="K1769" s="3">
        <f t="shared" ca="1" si="308"/>
        <v>3</v>
      </c>
      <c r="L1769" s="3" t="str">
        <f ca="1">VLOOKUP(K1769,Freq_Investment!$A$1:$B$8,2,0)</f>
        <v>Fortnightly</v>
      </c>
      <c r="M1769" s="3" t="str">
        <f t="shared" ca="1" si="309"/>
        <v>Manual</v>
      </c>
      <c r="N1769" s="3">
        <f t="shared" ca="1" si="299"/>
        <v>5</v>
      </c>
      <c r="O1769" s="3">
        <f t="shared" ca="1" si="299"/>
        <v>5</v>
      </c>
      <c r="P1769" s="3">
        <f t="shared" ca="1" si="299"/>
        <v>1</v>
      </c>
    </row>
    <row r="1770" spans="1:16" x14ac:dyDescent="0.25">
      <c r="A1770" s="3">
        <f t="shared" ca="1" si="300"/>
        <v>955795555</v>
      </c>
      <c r="B1770" s="3">
        <f t="shared" ca="1" si="301"/>
        <v>3980</v>
      </c>
      <c r="C1770" s="1">
        <f t="shared" ca="1" si="302"/>
        <v>39449</v>
      </c>
      <c r="D1770" s="7">
        <f t="shared" ca="1" si="303"/>
        <v>7</v>
      </c>
      <c r="E1770" s="3" t="str">
        <f ca="1">VLOOKUP(D1770,State!$A$1:$B$9,2,0)</f>
        <v>VIC</v>
      </c>
      <c r="F1770" s="3">
        <f t="shared" ca="1" si="304"/>
        <v>476</v>
      </c>
      <c r="G1770" s="3" t="str">
        <f ca="1">VLOOKUP(F1770,Occupation!$A$1:$B$915,2,0)</f>
        <v>Blacksmith</v>
      </c>
      <c r="H1770" s="3">
        <f t="shared" ca="1" si="305"/>
        <v>1</v>
      </c>
      <c r="I1770" s="3">
        <f t="shared" ca="1" si="306"/>
        <v>83523.03</v>
      </c>
      <c r="J1770" s="3">
        <f t="shared" ca="1" si="307"/>
        <v>0.2418329986771699</v>
      </c>
      <c r="K1770" s="3">
        <f t="shared" ca="1" si="308"/>
        <v>6</v>
      </c>
      <c r="L1770" s="3" t="str">
        <f ca="1">VLOOKUP(K1770,Freq_Investment!$A$1:$B$8,2,0)</f>
        <v>Half-yearly</v>
      </c>
      <c r="M1770" s="3" t="str">
        <f t="shared" ca="1" si="309"/>
        <v>Manual</v>
      </c>
      <c r="N1770" s="3">
        <f t="shared" ca="1" si="299"/>
        <v>4</v>
      </c>
      <c r="O1770" s="3">
        <f t="shared" ca="1" si="299"/>
        <v>3</v>
      </c>
      <c r="P1770" s="3">
        <f t="shared" ca="1" si="299"/>
        <v>1</v>
      </c>
    </row>
    <row r="1771" spans="1:16" x14ac:dyDescent="0.25">
      <c r="A1771" s="3">
        <f t="shared" ca="1" si="300"/>
        <v>181078287</v>
      </c>
      <c r="B1771" s="3">
        <f t="shared" ca="1" si="301"/>
        <v>4295</v>
      </c>
      <c r="C1771" s="1">
        <f t="shared" ca="1" si="302"/>
        <v>42504</v>
      </c>
      <c r="D1771" s="7">
        <f t="shared" ca="1" si="303"/>
        <v>8</v>
      </c>
      <c r="E1771" s="3" t="str">
        <f ca="1">VLOOKUP(D1771,State!$A$1:$B$9,2,0)</f>
        <v>ACT</v>
      </c>
      <c r="F1771" s="3">
        <f t="shared" ca="1" si="304"/>
        <v>102</v>
      </c>
      <c r="G1771" s="3" t="str">
        <f ca="1">VLOOKUP(F1771,Occupation!$A$1:$B$915,2,0)</f>
        <v>Singer</v>
      </c>
      <c r="H1771" s="3">
        <f t="shared" ca="1" si="305"/>
        <v>4</v>
      </c>
      <c r="I1771" s="3">
        <f t="shared" ca="1" si="306"/>
        <v>7929.97</v>
      </c>
      <c r="J1771" s="3">
        <f t="shared" ca="1" si="307"/>
        <v>0.23949248758411207</v>
      </c>
      <c r="K1771" s="3">
        <f t="shared" ca="1" si="308"/>
        <v>2</v>
      </c>
      <c r="L1771" s="3" t="str">
        <f ca="1">VLOOKUP(K1771,Freq_Investment!$A$1:$B$8,2,0)</f>
        <v>Weekly</v>
      </c>
      <c r="M1771" s="3" t="str">
        <f t="shared" ca="1" si="309"/>
        <v>Manual</v>
      </c>
      <c r="N1771" s="3">
        <f t="shared" ca="1" si="299"/>
        <v>3</v>
      </c>
      <c r="O1771" s="3">
        <f t="shared" ca="1" si="299"/>
        <v>5</v>
      </c>
      <c r="P1771" s="3">
        <f t="shared" ca="1" si="299"/>
        <v>4</v>
      </c>
    </row>
    <row r="1772" spans="1:16" x14ac:dyDescent="0.25">
      <c r="A1772" s="3">
        <f t="shared" ca="1" si="300"/>
        <v>859794909</v>
      </c>
      <c r="B1772" s="3">
        <f t="shared" ca="1" si="301"/>
        <v>7340</v>
      </c>
      <c r="C1772" s="1">
        <f t="shared" ca="1" si="302"/>
        <v>31131</v>
      </c>
      <c r="D1772" s="7">
        <f t="shared" ca="1" si="303"/>
        <v>5</v>
      </c>
      <c r="E1772" s="3" t="str">
        <f ca="1">VLOOKUP(D1772,State!$A$1:$B$9,2,0)</f>
        <v>NT</v>
      </c>
      <c r="F1772" s="3">
        <f t="shared" ca="1" si="304"/>
        <v>711</v>
      </c>
      <c r="G1772" s="3" t="str">
        <f ca="1">VLOOKUP(F1772,Occupation!$A$1:$B$915,2,0)</f>
        <v>Lifeguard</v>
      </c>
      <c r="H1772" s="3">
        <f t="shared" ca="1" si="305"/>
        <v>9</v>
      </c>
      <c r="I1772" s="3">
        <f t="shared" ca="1" si="306"/>
        <v>28258.14</v>
      </c>
      <c r="J1772" s="3">
        <f t="shared" ca="1" si="307"/>
        <v>0.42259430757854105</v>
      </c>
      <c r="K1772" s="3">
        <f t="shared" ca="1" si="308"/>
        <v>4</v>
      </c>
      <c r="L1772" s="3" t="str">
        <f ca="1">VLOOKUP(K1772,Freq_Investment!$A$1:$B$8,2,0)</f>
        <v>Monthly</v>
      </c>
      <c r="M1772" s="3" t="str">
        <f t="shared" ca="1" si="309"/>
        <v>Manual</v>
      </c>
      <c r="N1772" s="3">
        <f t="shared" ca="1" si="299"/>
        <v>5</v>
      </c>
      <c r="O1772" s="3">
        <f t="shared" ca="1" si="299"/>
        <v>3</v>
      </c>
      <c r="P1772" s="3">
        <f t="shared" ca="1" si="299"/>
        <v>2</v>
      </c>
    </row>
    <row r="1773" spans="1:16" x14ac:dyDescent="0.25">
      <c r="A1773" s="3">
        <f t="shared" ca="1" si="300"/>
        <v>150945110</v>
      </c>
      <c r="B1773" s="3">
        <f t="shared" ca="1" si="301"/>
        <v>2900</v>
      </c>
      <c r="C1773" s="1">
        <f t="shared" ca="1" si="302"/>
        <v>38794</v>
      </c>
      <c r="D1773" s="7">
        <f t="shared" ca="1" si="303"/>
        <v>5</v>
      </c>
      <c r="E1773" s="3" t="str">
        <f ca="1">VLOOKUP(D1773,State!$A$1:$B$9,2,0)</f>
        <v>NT</v>
      </c>
      <c r="F1773" s="3">
        <f t="shared" ca="1" si="304"/>
        <v>571</v>
      </c>
      <c r="G1773" s="3" t="str">
        <f ca="1">VLOOKUP(F1773,Occupation!$A$1:$B$915,2,0)</f>
        <v>Senior Piggery Stockperson</v>
      </c>
      <c r="H1773" s="3">
        <f t="shared" ca="1" si="305"/>
        <v>4</v>
      </c>
      <c r="I1773" s="3">
        <f t="shared" ca="1" si="306"/>
        <v>19837.21</v>
      </c>
      <c r="J1773" s="3">
        <f t="shared" ca="1" si="307"/>
        <v>0.10688871410673428</v>
      </c>
      <c r="K1773" s="3">
        <f t="shared" ca="1" si="308"/>
        <v>2</v>
      </c>
      <c r="L1773" s="3" t="str">
        <f ca="1">VLOOKUP(K1773,Freq_Investment!$A$1:$B$8,2,0)</f>
        <v>Weekly</v>
      </c>
      <c r="M1773" s="3" t="str">
        <f t="shared" ca="1" si="309"/>
        <v>Manual</v>
      </c>
      <c r="N1773" s="3">
        <f t="shared" ca="1" si="299"/>
        <v>5</v>
      </c>
      <c r="O1773" s="3">
        <f t="shared" ca="1" si="299"/>
        <v>2</v>
      </c>
      <c r="P1773" s="3">
        <f t="shared" ca="1" si="299"/>
        <v>1</v>
      </c>
    </row>
    <row r="1774" spans="1:16" x14ac:dyDescent="0.25">
      <c r="A1774" s="3">
        <f t="shared" ca="1" si="300"/>
        <v>310907720</v>
      </c>
      <c r="B1774" s="3">
        <f t="shared" ca="1" si="301"/>
        <v>4779</v>
      </c>
      <c r="C1774" s="1">
        <f t="shared" ca="1" si="302"/>
        <v>33203</v>
      </c>
      <c r="D1774" s="7">
        <f t="shared" ca="1" si="303"/>
        <v>7</v>
      </c>
      <c r="E1774" s="3" t="str">
        <f ca="1">VLOOKUP(D1774,State!$A$1:$B$9,2,0)</f>
        <v>VIC</v>
      </c>
      <c r="F1774" s="3">
        <f t="shared" ca="1" si="304"/>
        <v>665</v>
      </c>
      <c r="G1774" s="3" t="str">
        <f ca="1">VLOOKUP(F1774,Occupation!$A$1:$B$915,2,0)</f>
        <v>Prison Officer</v>
      </c>
      <c r="H1774" s="3">
        <f t="shared" ca="1" si="305"/>
        <v>7</v>
      </c>
      <c r="I1774" s="3">
        <f t="shared" ca="1" si="306"/>
        <v>14626.56</v>
      </c>
      <c r="J1774" s="3">
        <f t="shared" ca="1" si="307"/>
        <v>0.4892156438566132</v>
      </c>
      <c r="K1774" s="3">
        <f t="shared" ca="1" si="308"/>
        <v>4</v>
      </c>
      <c r="L1774" s="3" t="str">
        <f ca="1">VLOOKUP(K1774,Freq_Investment!$A$1:$B$8,2,0)</f>
        <v>Monthly</v>
      </c>
      <c r="M1774" s="3" t="str">
        <f t="shared" ca="1" si="309"/>
        <v>Auto</v>
      </c>
      <c r="N1774" s="3">
        <f t="shared" ref="N1774:P1837" ca="1" si="310">RANDBETWEEN(1,5)</f>
        <v>4</v>
      </c>
      <c r="O1774" s="3">
        <f t="shared" ca="1" si="310"/>
        <v>5</v>
      </c>
      <c r="P1774" s="3">
        <f t="shared" ca="1" si="310"/>
        <v>5</v>
      </c>
    </row>
    <row r="1775" spans="1:16" x14ac:dyDescent="0.25">
      <c r="A1775" s="3">
        <f t="shared" ca="1" si="300"/>
        <v>904436833</v>
      </c>
      <c r="B1775" s="3">
        <f t="shared" ca="1" si="301"/>
        <v>6171</v>
      </c>
      <c r="C1775" s="1">
        <f t="shared" ca="1" si="302"/>
        <v>35345</v>
      </c>
      <c r="D1775" s="7">
        <f t="shared" ca="1" si="303"/>
        <v>7</v>
      </c>
      <c r="E1775" s="3" t="str">
        <f ca="1">VLOOKUP(D1775,State!$A$1:$B$9,2,0)</f>
        <v>VIC</v>
      </c>
      <c r="F1775" s="3">
        <f t="shared" ca="1" si="304"/>
        <v>760</v>
      </c>
      <c r="G1775" s="3" t="str">
        <f ca="1">VLOOKUP(F1775,Occupation!$A$1:$B$915,2,0)</f>
        <v>Motor Vehicle Licence Examiner</v>
      </c>
      <c r="H1775" s="3">
        <f t="shared" ca="1" si="305"/>
        <v>7</v>
      </c>
      <c r="I1775" s="3">
        <f t="shared" ca="1" si="306"/>
        <v>87545.89</v>
      </c>
      <c r="J1775" s="3">
        <f t="shared" ca="1" si="307"/>
        <v>0.24196006684309451</v>
      </c>
      <c r="K1775" s="3">
        <f t="shared" ca="1" si="308"/>
        <v>2</v>
      </c>
      <c r="L1775" s="3" t="str">
        <f ca="1">VLOOKUP(K1775,Freq_Investment!$A$1:$B$8,2,0)</f>
        <v>Weekly</v>
      </c>
      <c r="M1775" s="3" t="str">
        <f t="shared" ca="1" si="309"/>
        <v>Auto</v>
      </c>
      <c r="N1775" s="3">
        <f t="shared" ca="1" si="310"/>
        <v>4</v>
      </c>
      <c r="O1775" s="3">
        <f t="shared" ca="1" si="310"/>
        <v>2</v>
      </c>
      <c r="P1775" s="3">
        <f t="shared" ca="1" si="310"/>
        <v>1</v>
      </c>
    </row>
    <row r="1776" spans="1:16" x14ac:dyDescent="0.25">
      <c r="A1776" s="3">
        <f t="shared" ca="1" si="300"/>
        <v>73865464</v>
      </c>
      <c r="B1776" s="3">
        <f t="shared" ca="1" si="301"/>
        <v>4561</v>
      </c>
      <c r="C1776" s="1">
        <f t="shared" ca="1" si="302"/>
        <v>38182</v>
      </c>
      <c r="D1776" s="7">
        <f t="shared" ca="1" si="303"/>
        <v>6</v>
      </c>
      <c r="E1776" s="3" t="str">
        <f ca="1">VLOOKUP(D1776,State!$A$1:$B$9,2,0)</f>
        <v>TAS</v>
      </c>
      <c r="F1776" s="3">
        <f t="shared" ca="1" si="304"/>
        <v>744</v>
      </c>
      <c r="G1776" s="3" t="str">
        <f ca="1">VLOOKUP(F1776,Occupation!$A$1:$B$915,2,0)</f>
        <v>Stock Clerk</v>
      </c>
      <c r="H1776" s="3">
        <f t="shared" ca="1" si="305"/>
        <v>8</v>
      </c>
      <c r="I1776" s="3">
        <f t="shared" ca="1" si="306"/>
        <v>9720.4500000000007</v>
      </c>
      <c r="J1776" s="3">
        <f t="shared" ca="1" si="307"/>
        <v>0.48647036417597367</v>
      </c>
      <c r="K1776" s="3">
        <f t="shared" ca="1" si="308"/>
        <v>1</v>
      </c>
      <c r="L1776" s="3" t="str">
        <f ca="1">VLOOKUP(K1776,Freq_Investment!$A$1:$B$8,2,0)</f>
        <v>Daily</v>
      </c>
      <c r="M1776" s="3" t="str">
        <f t="shared" ca="1" si="309"/>
        <v>Manual</v>
      </c>
      <c r="N1776" s="3">
        <f t="shared" ca="1" si="310"/>
        <v>2</v>
      </c>
      <c r="O1776" s="3">
        <f t="shared" ca="1" si="310"/>
        <v>4</v>
      </c>
      <c r="P1776" s="3">
        <f t="shared" ca="1" si="310"/>
        <v>2</v>
      </c>
    </row>
    <row r="1777" spans="1:16" x14ac:dyDescent="0.25">
      <c r="A1777" s="3">
        <f t="shared" ca="1" si="300"/>
        <v>109071503</v>
      </c>
      <c r="B1777" s="3">
        <f t="shared" ca="1" si="301"/>
        <v>4764</v>
      </c>
      <c r="C1777" s="1">
        <f t="shared" ca="1" si="302"/>
        <v>42564</v>
      </c>
      <c r="D1777" s="7">
        <f t="shared" ca="1" si="303"/>
        <v>3</v>
      </c>
      <c r="E1777" s="3" t="str">
        <f ca="1">VLOOKUP(D1777,State!$A$1:$B$9,2,0)</f>
        <v>SA</v>
      </c>
      <c r="F1777" s="3">
        <f t="shared" ca="1" si="304"/>
        <v>850</v>
      </c>
      <c r="G1777" s="3" t="str">
        <f ca="1">VLOOKUP(F1777,Occupation!$A$1:$B$915,2,0)</f>
        <v>Excavator Operator</v>
      </c>
      <c r="H1777" s="3">
        <f t="shared" ca="1" si="305"/>
        <v>1</v>
      </c>
      <c r="I1777" s="3">
        <f t="shared" ca="1" si="306"/>
        <v>38179.199999999997</v>
      </c>
      <c r="J1777" s="3">
        <f t="shared" ca="1" si="307"/>
        <v>0.43832168639190588</v>
      </c>
      <c r="K1777" s="3">
        <f t="shared" ca="1" si="308"/>
        <v>2</v>
      </c>
      <c r="L1777" s="3" t="str">
        <f ca="1">VLOOKUP(K1777,Freq_Investment!$A$1:$B$8,2,0)</f>
        <v>Weekly</v>
      </c>
      <c r="M1777" s="3" t="str">
        <f t="shared" ca="1" si="309"/>
        <v>Auto</v>
      </c>
      <c r="N1777" s="3">
        <f t="shared" ca="1" si="310"/>
        <v>3</v>
      </c>
      <c r="O1777" s="3">
        <f t="shared" ca="1" si="310"/>
        <v>3</v>
      </c>
      <c r="P1777" s="3">
        <f t="shared" ca="1" si="310"/>
        <v>5</v>
      </c>
    </row>
    <row r="1778" spans="1:16" x14ac:dyDescent="0.25">
      <c r="A1778" s="3">
        <f t="shared" ca="1" si="300"/>
        <v>719639466</v>
      </c>
      <c r="B1778" s="3">
        <f t="shared" ca="1" si="301"/>
        <v>6531</v>
      </c>
      <c r="C1778" s="1">
        <f t="shared" ca="1" si="302"/>
        <v>41614</v>
      </c>
      <c r="D1778" s="7">
        <f t="shared" ca="1" si="303"/>
        <v>6</v>
      </c>
      <c r="E1778" s="3" t="str">
        <f ca="1">VLOOKUP(D1778,State!$A$1:$B$9,2,0)</f>
        <v>TAS</v>
      </c>
      <c r="F1778" s="3">
        <f t="shared" ca="1" si="304"/>
        <v>655</v>
      </c>
      <c r="G1778" s="3" t="str">
        <f ca="1">VLOOKUP(F1778,Occupation!$A$1:$B$915,2,0)</f>
        <v>Refuge Worker</v>
      </c>
      <c r="H1778" s="3">
        <f t="shared" ca="1" si="305"/>
        <v>2</v>
      </c>
      <c r="I1778" s="3">
        <f t="shared" ca="1" si="306"/>
        <v>78598.55</v>
      </c>
      <c r="J1778" s="3">
        <f t="shared" ca="1" si="307"/>
        <v>0.37010465910222268</v>
      </c>
      <c r="K1778" s="3">
        <f t="shared" ca="1" si="308"/>
        <v>2</v>
      </c>
      <c r="L1778" s="3" t="str">
        <f ca="1">VLOOKUP(K1778,Freq_Investment!$A$1:$B$8,2,0)</f>
        <v>Weekly</v>
      </c>
      <c r="M1778" s="3" t="str">
        <f t="shared" ca="1" si="309"/>
        <v>Auto</v>
      </c>
      <c r="N1778" s="3">
        <f t="shared" ca="1" si="310"/>
        <v>4</v>
      </c>
      <c r="O1778" s="3">
        <f t="shared" ca="1" si="310"/>
        <v>5</v>
      </c>
      <c r="P1778" s="3">
        <f t="shared" ca="1" si="310"/>
        <v>4</v>
      </c>
    </row>
    <row r="1779" spans="1:16" x14ac:dyDescent="0.25">
      <c r="A1779" s="3">
        <f t="shared" ca="1" si="300"/>
        <v>157391784</v>
      </c>
      <c r="B1779" s="3">
        <f t="shared" ca="1" si="301"/>
        <v>7024</v>
      </c>
      <c r="C1779" s="1">
        <f t="shared" ca="1" si="302"/>
        <v>30959</v>
      </c>
      <c r="D1779" s="7">
        <f t="shared" ca="1" si="303"/>
        <v>3</v>
      </c>
      <c r="E1779" s="3" t="str">
        <f ca="1">VLOOKUP(D1779,State!$A$1:$B$9,2,0)</f>
        <v>SA</v>
      </c>
      <c r="F1779" s="3">
        <f t="shared" ca="1" si="304"/>
        <v>600</v>
      </c>
      <c r="G1779" s="3" t="str">
        <f ca="1">VLOOKUP(F1779,Occupation!$A$1:$B$915,2,0)</f>
        <v>Gas or Petroleum Operator</v>
      </c>
      <c r="H1779" s="3">
        <f t="shared" ca="1" si="305"/>
        <v>8</v>
      </c>
      <c r="I1779" s="3">
        <f t="shared" ca="1" si="306"/>
        <v>78624.22</v>
      </c>
      <c r="J1779" s="3">
        <f t="shared" ca="1" si="307"/>
        <v>8.5670949654375383E-2</v>
      </c>
      <c r="K1779" s="3">
        <f t="shared" ca="1" si="308"/>
        <v>2</v>
      </c>
      <c r="L1779" s="3" t="str">
        <f ca="1">VLOOKUP(K1779,Freq_Investment!$A$1:$B$8,2,0)</f>
        <v>Weekly</v>
      </c>
      <c r="M1779" s="3" t="str">
        <f t="shared" ca="1" si="309"/>
        <v>Manual</v>
      </c>
      <c r="N1779" s="3">
        <f t="shared" ca="1" si="310"/>
        <v>5</v>
      </c>
      <c r="O1779" s="3">
        <f t="shared" ca="1" si="310"/>
        <v>2</v>
      </c>
      <c r="P1779" s="3">
        <f t="shared" ca="1" si="310"/>
        <v>3</v>
      </c>
    </row>
    <row r="1780" spans="1:16" x14ac:dyDescent="0.25">
      <c r="A1780" s="3">
        <f t="shared" ca="1" si="300"/>
        <v>114533512</v>
      </c>
      <c r="B1780" s="3">
        <f t="shared" ca="1" si="301"/>
        <v>6540</v>
      </c>
      <c r="C1780" s="1">
        <f t="shared" ca="1" si="302"/>
        <v>26094</v>
      </c>
      <c r="D1780" s="7">
        <f t="shared" ca="1" si="303"/>
        <v>4</v>
      </c>
      <c r="E1780" s="3" t="str">
        <f ca="1">VLOOKUP(D1780,State!$A$1:$B$9,2,0)</f>
        <v>WA</v>
      </c>
      <c r="F1780" s="3">
        <f t="shared" ca="1" si="304"/>
        <v>847</v>
      </c>
      <c r="G1780" s="3" t="str">
        <f ca="1">VLOOKUP(F1780,Occupation!$A$1:$B$915,2,0)</f>
        <v>Earthmoving Plant Operator (General)</v>
      </c>
      <c r="H1780" s="3">
        <f t="shared" ca="1" si="305"/>
        <v>3</v>
      </c>
      <c r="I1780" s="3">
        <f t="shared" ca="1" si="306"/>
        <v>83297.59</v>
      </c>
      <c r="J1780" s="3">
        <f t="shared" ca="1" si="307"/>
        <v>0.24396311235170037</v>
      </c>
      <c r="K1780" s="3">
        <f t="shared" ca="1" si="308"/>
        <v>2</v>
      </c>
      <c r="L1780" s="3" t="str">
        <f ca="1">VLOOKUP(K1780,Freq_Investment!$A$1:$B$8,2,0)</f>
        <v>Weekly</v>
      </c>
      <c r="M1780" s="3" t="str">
        <f t="shared" ca="1" si="309"/>
        <v>Manual</v>
      </c>
      <c r="N1780" s="3">
        <f t="shared" ca="1" si="310"/>
        <v>1</v>
      </c>
      <c r="O1780" s="3">
        <f t="shared" ca="1" si="310"/>
        <v>5</v>
      </c>
      <c r="P1780" s="3">
        <f t="shared" ca="1" si="310"/>
        <v>3</v>
      </c>
    </row>
    <row r="1781" spans="1:16" x14ac:dyDescent="0.25">
      <c r="A1781" s="3">
        <f t="shared" ca="1" si="300"/>
        <v>704374129</v>
      </c>
      <c r="B1781" s="3">
        <f t="shared" ca="1" si="301"/>
        <v>2395</v>
      </c>
      <c r="C1781" s="1">
        <f t="shared" ca="1" si="302"/>
        <v>32936</v>
      </c>
      <c r="D1781" s="7">
        <f t="shared" ca="1" si="303"/>
        <v>5</v>
      </c>
      <c r="E1781" s="3" t="str">
        <f ca="1">VLOOKUP(D1781,State!$A$1:$B$9,2,0)</f>
        <v>NT</v>
      </c>
      <c r="F1781" s="3">
        <f t="shared" ca="1" si="304"/>
        <v>837</v>
      </c>
      <c r="G1781" s="3" t="str">
        <f ca="1">VLOOKUP(F1781,Occupation!$A$1:$B$915,2,0)</f>
        <v>Concrete Batching Plant Operator</v>
      </c>
      <c r="H1781" s="3">
        <f t="shared" ca="1" si="305"/>
        <v>8</v>
      </c>
      <c r="I1781" s="3">
        <f t="shared" ca="1" si="306"/>
        <v>29612.47</v>
      </c>
      <c r="J1781" s="3">
        <f t="shared" ca="1" si="307"/>
        <v>0.37502175877843341</v>
      </c>
      <c r="K1781" s="3">
        <f t="shared" ca="1" si="308"/>
        <v>3</v>
      </c>
      <c r="L1781" s="3" t="str">
        <f ca="1">VLOOKUP(K1781,Freq_Investment!$A$1:$B$8,2,0)</f>
        <v>Fortnightly</v>
      </c>
      <c r="M1781" s="3" t="str">
        <f t="shared" ca="1" si="309"/>
        <v>Manual</v>
      </c>
      <c r="N1781" s="3">
        <f t="shared" ca="1" si="310"/>
        <v>3</v>
      </c>
      <c r="O1781" s="3">
        <f t="shared" ca="1" si="310"/>
        <v>4</v>
      </c>
      <c r="P1781" s="3">
        <f t="shared" ca="1" si="310"/>
        <v>5</v>
      </c>
    </row>
    <row r="1782" spans="1:16" x14ac:dyDescent="0.25">
      <c r="A1782" s="3">
        <f t="shared" ca="1" si="300"/>
        <v>516075301</v>
      </c>
      <c r="B1782" s="3">
        <f t="shared" ca="1" si="301"/>
        <v>1607</v>
      </c>
      <c r="C1782" s="1">
        <f t="shared" ca="1" si="302"/>
        <v>27411</v>
      </c>
      <c r="D1782" s="7">
        <f t="shared" ca="1" si="303"/>
        <v>3</v>
      </c>
      <c r="E1782" s="3" t="str">
        <f ca="1">VLOOKUP(D1782,State!$A$1:$B$9,2,0)</f>
        <v>SA</v>
      </c>
      <c r="F1782" s="3">
        <f t="shared" ca="1" si="304"/>
        <v>348</v>
      </c>
      <c r="G1782" s="3" t="str">
        <f ca="1">VLOOKUP(F1782,Occupation!$A$1:$B$915,2,0)</f>
        <v>Nurse Educator</v>
      </c>
      <c r="H1782" s="3">
        <f t="shared" ca="1" si="305"/>
        <v>1</v>
      </c>
      <c r="I1782" s="3">
        <f t="shared" ca="1" si="306"/>
        <v>41941.089999999997</v>
      </c>
      <c r="J1782" s="3">
        <f t="shared" ca="1" si="307"/>
        <v>3.6559242922600599E-2</v>
      </c>
      <c r="K1782" s="3">
        <f t="shared" ca="1" si="308"/>
        <v>7</v>
      </c>
      <c r="L1782" s="3" t="str">
        <f ca="1">VLOOKUP(K1782,Freq_Investment!$A$1:$B$8,2,0)</f>
        <v>Yearly</v>
      </c>
      <c r="M1782" s="3" t="str">
        <f t="shared" ca="1" si="309"/>
        <v>Manual</v>
      </c>
      <c r="N1782" s="3">
        <f t="shared" ca="1" si="310"/>
        <v>1</v>
      </c>
      <c r="O1782" s="3">
        <f t="shared" ca="1" si="310"/>
        <v>2</v>
      </c>
      <c r="P1782" s="3">
        <f t="shared" ca="1" si="310"/>
        <v>2</v>
      </c>
    </row>
    <row r="1783" spans="1:16" x14ac:dyDescent="0.25">
      <c r="A1783" s="3">
        <f t="shared" ca="1" si="300"/>
        <v>679674999</v>
      </c>
      <c r="B1783" s="3">
        <f t="shared" ca="1" si="301"/>
        <v>7993</v>
      </c>
      <c r="C1783" s="1">
        <f t="shared" ca="1" si="302"/>
        <v>28881</v>
      </c>
      <c r="D1783" s="7">
        <f t="shared" ca="1" si="303"/>
        <v>8</v>
      </c>
      <c r="E1783" s="3" t="str">
        <f ca="1">VLOOKUP(D1783,State!$A$1:$B$9,2,0)</f>
        <v>ACT</v>
      </c>
      <c r="F1783" s="3">
        <f t="shared" ca="1" si="304"/>
        <v>162</v>
      </c>
      <c r="G1783" s="3" t="str">
        <f ca="1">VLOOKUP(F1783,Occupation!$A$1:$B$915,2,0)</f>
        <v>Land Economist</v>
      </c>
      <c r="H1783" s="3">
        <f t="shared" ca="1" si="305"/>
        <v>7</v>
      </c>
      <c r="I1783" s="3">
        <f t="shared" ca="1" si="306"/>
        <v>68144.149999999994</v>
      </c>
      <c r="J1783" s="3">
        <f t="shared" ca="1" si="307"/>
        <v>0.45631009877216466</v>
      </c>
      <c r="K1783" s="3">
        <f t="shared" ca="1" si="308"/>
        <v>1</v>
      </c>
      <c r="L1783" s="3" t="str">
        <f ca="1">VLOOKUP(K1783,Freq_Investment!$A$1:$B$8,2,0)</f>
        <v>Daily</v>
      </c>
      <c r="M1783" s="3" t="str">
        <f t="shared" ca="1" si="309"/>
        <v>Auto</v>
      </c>
      <c r="N1783" s="3">
        <f t="shared" ca="1" si="310"/>
        <v>1</v>
      </c>
      <c r="O1783" s="3">
        <f t="shared" ca="1" si="310"/>
        <v>5</v>
      </c>
      <c r="P1783" s="3">
        <f t="shared" ca="1" si="310"/>
        <v>5</v>
      </c>
    </row>
    <row r="1784" spans="1:16" x14ac:dyDescent="0.25">
      <c r="A1784" s="3">
        <f t="shared" ca="1" si="300"/>
        <v>366155967</v>
      </c>
      <c r="B1784" s="3">
        <f t="shared" ca="1" si="301"/>
        <v>7123</v>
      </c>
      <c r="C1784" s="1">
        <f t="shared" ca="1" si="302"/>
        <v>42760</v>
      </c>
      <c r="D1784" s="7">
        <f t="shared" ca="1" si="303"/>
        <v>3</v>
      </c>
      <c r="E1784" s="3" t="str">
        <f ca="1">VLOOKUP(D1784,State!$A$1:$B$9,2,0)</f>
        <v>SA</v>
      </c>
      <c r="F1784" s="3">
        <f t="shared" ca="1" si="304"/>
        <v>717</v>
      </c>
      <c r="G1784" s="3" t="str">
        <f ca="1">VLOOKUP(F1784,Occupation!$A$1:$B$915,2,0)</f>
        <v>Practice Managers nec</v>
      </c>
      <c r="H1784" s="3">
        <f t="shared" ca="1" si="305"/>
        <v>1</v>
      </c>
      <c r="I1784" s="3">
        <f t="shared" ca="1" si="306"/>
        <v>61970.39</v>
      </c>
      <c r="J1784" s="3">
        <f t="shared" ca="1" si="307"/>
        <v>8.6773699845534624E-2</v>
      </c>
      <c r="K1784" s="3">
        <f t="shared" ca="1" si="308"/>
        <v>6</v>
      </c>
      <c r="L1784" s="3" t="str">
        <f ca="1">VLOOKUP(K1784,Freq_Investment!$A$1:$B$8,2,0)</f>
        <v>Half-yearly</v>
      </c>
      <c r="M1784" s="3" t="str">
        <f t="shared" ca="1" si="309"/>
        <v>Auto</v>
      </c>
      <c r="N1784" s="3">
        <f t="shared" ca="1" si="310"/>
        <v>1</v>
      </c>
      <c r="O1784" s="3">
        <f t="shared" ca="1" si="310"/>
        <v>5</v>
      </c>
      <c r="P1784" s="3">
        <f t="shared" ca="1" si="310"/>
        <v>2</v>
      </c>
    </row>
    <row r="1785" spans="1:16" x14ac:dyDescent="0.25">
      <c r="A1785" s="3">
        <f t="shared" ca="1" si="300"/>
        <v>264406864</v>
      </c>
      <c r="B1785" s="3">
        <f t="shared" ca="1" si="301"/>
        <v>7000</v>
      </c>
      <c r="C1785" s="1">
        <f t="shared" ca="1" si="302"/>
        <v>37816</v>
      </c>
      <c r="D1785" s="7">
        <f t="shared" ca="1" si="303"/>
        <v>3</v>
      </c>
      <c r="E1785" s="3" t="str">
        <f ca="1">VLOOKUP(D1785,State!$A$1:$B$9,2,0)</f>
        <v>SA</v>
      </c>
      <c r="F1785" s="3">
        <f t="shared" ca="1" si="304"/>
        <v>472</v>
      </c>
      <c r="G1785" s="3" t="str">
        <f ca="1">VLOOKUP(F1785,Occupation!$A$1:$B$915,2,0)</f>
        <v>Motor Mechanic (General)</v>
      </c>
      <c r="H1785" s="3">
        <f t="shared" ca="1" si="305"/>
        <v>9</v>
      </c>
      <c r="I1785" s="3">
        <f t="shared" ca="1" si="306"/>
        <v>36594.25</v>
      </c>
      <c r="J1785" s="3">
        <f t="shared" ca="1" si="307"/>
        <v>0.30940245376508019</v>
      </c>
      <c r="K1785" s="3">
        <f t="shared" ca="1" si="308"/>
        <v>2</v>
      </c>
      <c r="L1785" s="3" t="str">
        <f ca="1">VLOOKUP(K1785,Freq_Investment!$A$1:$B$8,2,0)</f>
        <v>Weekly</v>
      </c>
      <c r="M1785" s="3" t="str">
        <f t="shared" ca="1" si="309"/>
        <v>Manual</v>
      </c>
      <c r="N1785" s="3">
        <f t="shared" ca="1" si="310"/>
        <v>5</v>
      </c>
      <c r="O1785" s="3">
        <f t="shared" ca="1" si="310"/>
        <v>2</v>
      </c>
      <c r="P1785" s="3">
        <f t="shared" ca="1" si="310"/>
        <v>1</v>
      </c>
    </row>
    <row r="1786" spans="1:16" x14ac:dyDescent="0.25">
      <c r="A1786" s="3">
        <f t="shared" ca="1" si="300"/>
        <v>446821682</v>
      </c>
      <c r="B1786" s="3">
        <f t="shared" ca="1" si="301"/>
        <v>7396</v>
      </c>
      <c r="C1786" s="1">
        <f t="shared" ca="1" si="302"/>
        <v>41374</v>
      </c>
      <c r="D1786" s="7">
        <f t="shared" ca="1" si="303"/>
        <v>1</v>
      </c>
      <c r="E1786" s="3" t="str">
        <f ca="1">VLOOKUP(D1786,State!$A$1:$B$9,2,0)</f>
        <v>NSW</v>
      </c>
      <c r="F1786" s="3">
        <f t="shared" ca="1" si="304"/>
        <v>367</v>
      </c>
      <c r="G1786" s="3" t="str">
        <f ca="1">VLOOKUP(F1786,Occupation!$A$1:$B$915,2,0)</f>
        <v>User Experience Designer (ICT)</v>
      </c>
      <c r="H1786" s="3">
        <f t="shared" ca="1" si="305"/>
        <v>7</v>
      </c>
      <c r="I1786" s="3">
        <f t="shared" ca="1" si="306"/>
        <v>54009.83</v>
      </c>
      <c r="J1786" s="3">
        <f t="shared" ca="1" si="307"/>
        <v>0.34843984452180204</v>
      </c>
      <c r="K1786" s="3">
        <f t="shared" ca="1" si="308"/>
        <v>6</v>
      </c>
      <c r="L1786" s="3" t="str">
        <f ca="1">VLOOKUP(K1786,Freq_Investment!$A$1:$B$8,2,0)</f>
        <v>Half-yearly</v>
      </c>
      <c r="M1786" s="3" t="str">
        <f t="shared" ca="1" si="309"/>
        <v>Auto</v>
      </c>
      <c r="N1786" s="3">
        <f t="shared" ca="1" si="310"/>
        <v>3</v>
      </c>
      <c r="O1786" s="3">
        <f t="shared" ca="1" si="310"/>
        <v>4</v>
      </c>
      <c r="P1786" s="3">
        <f t="shared" ca="1" si="310"/>
        <v>4</v>
      </c>
    </row>
    <row r="1787" spans="1:16" x14ac:dyDescent="0.25">
      <c r="A1787" s="3">
        <f t="shared" ca="1" si="300"/>
        <v>90565488</v>
      </c>
      <c r="B1787" s="3">
        <f t="shared" ca="1" si="301"/>
        <v>1732</v>
      </c>
      <c r="C1787" s="1">
        <f t="shared" ca="1" si="302"/>
        <v>40402</v>
      </c>
      <c r="D1787" s="7">
        <f t="shared" ca="1" si="303"/>
        <v>3</v>
      </c>
      <c r="E1787" s="3" t="str">
        <f ca="1">VLOOKUP(D1787,State!$A$1:$B$9,2,0)</f>
        <v>SA</v>
      </c>
      <c r="F1787" s="3">
        <f t="shared" ca="1" si="304"/>
        <v>895</v>
      </c>
      <c r="G1787" s="3" t="str">
        <f ca="1">VLOOKUP(F1787,Occupation!$A$1:$B$915,2,0)</f>
        <v>Beef Cattle Farm Worker</v>
      </c>
      <c r="H1787" s="3">
        <f t="shared" ca="1" si="305"/>
        <v>9</v>
      </c>
      <c r="I1787" s="3">
        <f t="shared" ca="1" si="306"/>
        <v>38933.29</v>
      </c>
      <c r="J1787" s="3">
        <f t="shared" ca="1" si="307"/>
        <v>0.21976952342489142</v>
      </c>
      <c r="K1787" s="3">
        <f t="shared" ca="1" si="308"/>
        <v>2</v>
      </c>
      <c r="L1787" s="3" t="str">
        <f ca="1">VLOOKUP(K1787,Freq_Investment!$A$1:$B$8,2,0)</f>
        <v>Weekly</v>
      </c>
      <c r="M1787" s="3" t="str">
        <f t="shared" ca="1" si="309"/>
        <v>Auto</v>
      </c>
      <c r="N1787" s="3">
        <f t="shared" ca="1" si="310"/>
        <v>5</v>
      </c>
      <c r="O1787" s="3">
        <f t="shared" ca="1" si="310"/>
        <v>3</v>
      </c>
      <c r="P1787" s="3">
        <f t="shared" ca="1" si="310"/>
        <v>4</v>
      </c>
    </row>
    <row r="1788" spans="1:16" x14ac:dyDescent="0.25">
      <c r="A1788" s="3">
        <f t="shared" ca="1" si="300"/>
        <v>924380451</v>
      </c>
      <c r="B1788" s="3">
        <f t="shared" ca="1" si="301"/>
        <v>5506</v>
      </c>
      <c r="C1788" s="1">
        <f t="shared" ca="1" si="302"/>
        <v>28871</v>
      </c>
      <c r="D1788" s="7">
        <f t="shared" ca="1" si="303"/>
        <v>3</v>
      </c>
      <c r="E1788" s="3" t="str">
        <f ca="1">VLOOKUP(D1788,State!$A$1:$B$9,2,0)</f>
        <v>SA</v>
      </c>
      <c r="F1788" s="3">
        <f t="shared" ca="1" si="304"/>
        <v>139</v>
      </c>
      <c r="G1788" s="3" t="str">
        <f ca="1">VLOOKUP(F1788,Occupation!$A$1:$B$915,2,0)</f>
        <v>Finance Broker</v>
      </c>
      <c r="H1788" s="3">
        <f t="shared" ca="1" si="305"/>
        <v>7</v>
      </c>
      <c r="I1788" s="3">
        <f t="shared" ca="1" si="306"/>
        <v>96516.71</v>
      </c>
      <c r="J1788" s="3">
        <f t="shared" ca="1" si="307"/>
        <v>0.1567864618471082</v>
      </c>
      <c r="K1788" s="3">
        <f t="shared" ca="1" si="308"/>
        <v>3</v>
      </c>
      <c r="L1788" s="3" t="str">
        <f ca="1">VLOOKUP(K1788,Freq_Investment!$A$1:$B$8,2,0)</f>
        <v>Fortnightly</v>
      </c>
      <c r="M1788" s="3" t="str">
        <f t="shared" ca="1" si="309"/>
        <v>Auto</v>
      </c>
      <c r="N1788" s="3">
        <f t="shared" ca="1" si="310"/>
        <v>5</v>
      </c>
      <c r="O1788" s="3">
        <f t="shared" ca="1" si="310"/>
        <v>3</v>
      </c>
      <c r="P1788" s="3">
        <f t="shared" ca="1" si="310"/>
        <v>3</v>
      </c>
    </row>
    <row r="1789" spans="1:16" x14ac:dyDescent="0.25">
      <c r="A1789" s="3">
        <f t="shared" ca="1" si="300"/>
        <v>970238224</v>
      </c>
      <c r="B1789" s="3">
        <f t="shared" ca="1" si="301"/>
        <v>8988</v>
      </c>
      <c r="C1789" s="1">
        <f t="shared" ca="1" si="302"/>
        <v>44523</v>
      </c>
      <c r="D1789" s="7">
        <f t="shared" ca="1" si="303"/>
        <v>8</v>
      </c>
      <c r="E1789" s="3" t="str">
        <f ca="1">VLOOKUP(D1789,State!$A$1:$B$9,2,0)</f>
        <v>ACT</v>
      </c>
      <c r="F1789" s="3">
        <f t="shared" ca="1" si="304"/>
        <v>255</v>
      </c>
      <c r="G1789" s="3" t="str">
        <f ca="1">VLOOKUP(F1789,Occupation!$A$1:$B$915,2,0)</f>
        <v>Medical Laboratory Scientist</v>
      </c>
      <c r="H1789" s="3">
        <f t="shared" ca="1" si="305"/>
        <v>4</v>
      </c>
      <c r="I1789" s="3">
        <f t="shared" ca="1" si="306"/>
        <v>28009.1</v>
      </c>
      <c r="J1789" s="3">
        <f t="shared" ca="1" si="307"/>
        <v>0.22115718160127629</v>
      </c>
      <c r="K1789" s="3">
        <f t="shared" ca="1" si="308"/>
        <v>2</v>
      </c>
      <c r="L1789" s="3" t="str">
        <f ca="1">VLOOKUP(K1789,Freq_Investment!$A$1:$B$8,2,0)</f>
        <v>Weekly</v>
      </c>
      <c r="M1789" s="3" t="str">
        <f t="shared" ca="1" si="309"/>
        <v>Auto</v>
      </c>
      <c r="N1789" s="3">
        <f t="shared" ca="1" si="310"/>
        <v>1</v>
      </c>
      <c r="O1789" s="3">
        <f t="shared" ca="1" si="310"/>
        <v>2</v>
      </c>
      <c r="P1789" s="3">
        <f t="shared" ca="1" si="310"/>
        <v>4</v>
      </c>
    </row>
    <row r="1790" spans="1:16" x14ac:dyDescent="0.25">
      <c r="A1790" s="3">
        <f t="shared" ca="1" si="300"/>
        <v>142324127</v>
      </c>
      <c r="B1790" s="3">
        <f t="shared" ca="1" si="301"/>
        <v>3105</v>
      </c>
      <c r="C1790" s="1">
        <f t="shared" ca="1" si="302"/>
        <v>32458</v>
      </c>
      <c r="D1790" s="7">
        <f t="shared" ca="1" si="303"/>
        <v>4</v>
      </c>
      <c r="E1790" s="3" t="str">
        <f ca="1">VLOOKUP(D1790,State!$A$1:$B$9,2,0)</f>
        <v>WA</v>
      </c>
      <c r="F1790" s="3">
        <f t="shared" ca="1" si="304"/>
        <v>110</v>
      </c>
      <c r="G1790" s="3" t="str">
        <f ca="1">VLOOKUP(F1790,Occupation!$A$1:$B$915,2,0)</f>
        <v>Media Producer (excluding Video)</v>
      </c>
      <c r="H1790" s="3">
        <f t="shared" ca="1" si="305"/>
        <v>8</v>
      </c>
      <c r="I1790" s="3">
        <f t="shared" ca="1" si="306"/>
        <v>66824.160000000003</v>
      </c>
      <c r="J1790" s="3">
        <f t="shared" ca="1" si="307"/>
        <v>0.38019366571793672</v>
      </c>
      <c r="K1790" s="3">
        <f t="shared" ca="1" si="308"/>
        <v>6</v>
      </c>
      <c r="L1790" s="3" t="str">
        <f ca="1">VLOOKUP(K1790,Freq_Investment!$A$1:$B$8,2,0)</f>
        <v>Half-yearly</v>
      </c>
      <c r="M1790" s="3" t="str">
        <f t="shared" ca="1" si="309"/>
        <v>Manual</v>
      </c>
      <c r="N1790" s="3">
        <f t="shared" ca="1" si="310"/>
        <v>2</v>
      </c>
      <c r="O1790" s="3">
        <f t="shared" ca="1" si="310"/>
        <v>4</v>
      </c>
      <c r="P1790" s="3">
        <f t="shared" ca="1" si="310"/>
        <v>1</v>
      </c>
    </row>
    <row r="1791" spans="1:16" x14ac:dyDescent="0.25">
      <c r="A1791" s="3">
        <f t="shared" ca="1" si="300"/>
        <v>312480526</v>
      </c>
      <c r="B1791" s="3">
        <f t="shared" ca="1" si="301"/>
        <v>7985</v>
      </c>
      <c r="C1791" s="1">
        <f t="shared" ca="1" si="302"/>
        <v>38209</v>
      </c>
      <c r="D1791" s="7">
        <f t="shared" ca="1" si="303"/>
        <v>4</v>
      </c>
      <c r="E1791" s="3" t="str">
        <f ca="1">VLOOKUP(D1791,State!$A$1:$B$9,2,0)</f>
        <v>WA</v>
      </c>
      <c r="F1791" s="3">
        <f t="shared" ca="1" si="304"/>
        <v>827</v>
      </c>
      <c r="G1791" s="3" t="str">
        <f ca="1">VLOOKUP(F1791,Occupation!$A$1:$B$915,2,0)</f>
        <v>Sterilisation Technician</v>
      </c>
      <c r="H1791" s="3">
        <f t="shared" ca="1" si="305"/>
        <v>4</v>
      </c>
      <c r="I1791" s="3">
        <f t="shared" ca="1" si="306"/>
        <v>75983.56</v>
      </c>
      <c r="J1791" s="3">
        <f t="shared" ca="1" si="307"/>
        <v>0.17735176389408958</v>
      </c>
      <c r="K1791" s="3">
        <f t="shared" ca="1" si="308"/>
        <v>6</v>
      </c>
      <c r="L1791" s="3" t="str">
        <f ca="1">VLOOKUP(K1791,Freq_Investment!$A$1:$B$8,2,0)</f>
        <v>Half-yearly</v>
      </c>
      <c r="M1791" s="3" t="str">
        <f t="shared" ca="1" si="309"/>
        <v>Auto</v>
      </c>
      <c r="N1791" s="3">
        <f t="shared" ca="1" si="310"/>
        <v>5</v>
      </c>
      <c r="O1791" s="3">
        <f t="shared" ca="1" si="310"/>
        <v>3</v>
      </c>
      <c r="P1791" s="3">
        <f t="shared" ca="1" si="310"/>
        <v>1</v>
      </c>
    </row>
    <row r="1792" spans="1:16" x14ac:dyDescent="0.25">
      <c r="A1792" s="3">
        <f t="shared" ca="1" si="300"/>
        <v>199322374</v>
      </c>
      <c r="B1792" s="3">
        <f t="shared" ca="1" si="301"/>
        <v>5219</v>
      </c>
      <c r="C1792" s="1">
        <f t="shared" ca="1" si="302"/>
        <v>29297</v>
      </c>
      <c r="D1792" s="7">
        <f t="shared" ca="1" si="303"/>
        <v>5</v>
      </c>
      <c r="E1792" s="3" t="str">
        <f ca="1">VLOOKUP(D1792,State!$A$1:$B$9,2,0)</f>
        <v>NT</v>
      </c>
      <c r="F1792" s="3">
        <f t="shared" ca="1" si="304"/>
        <v>559</v>
      </c>
      <c r="G1792" s="3" t="str">
        <f ca="1">VLOOKUP(F1792,Occupation!$A$1:$B$915,2,0)</f>
        <v>Irrigation Technician</v>
      </c>
      <c r="H1792" s="3">
        <f t="shared" ca="1" si="305"/>
        <v>10</v>
      </c>
      <c r="I1792" s="3">
        <f t="shared" ca="1" si="306"/>
        <v>45890.74</v>
      </c>
      <c r="J1792" s="3">
        <f t="shared" ca="1" si="307"/>
        <v>0.25130242353113846</v>
      </c>
      <c r="K1792" s="3">
        <f t="shared" ca="1" si="308"/>
        <v>2</v>
      </c>
      <c r="L1792" s="3" t="str">
        <f ca="1">VLOOKUP(K1792,Freq_Investment!$A$1:$B$8,2,0)</f>
        <v>Weekly</v>
      </c>
      <c r="M1792" s="3" t="str">
        <f t="shared" ca="1" si="309"/>
        <v>Manual</v>
      </c>
      <c r="N1792" s="3">
        <f t="shared" ca="1" si="310"/>
        <v>3</v>
      </c>
      <c r="O1792" s="3">
        <f t="shared" ca="1" si="310"/>
        <v>2</v>
      </c>
      <c r="P1792" s="3">
        <f t="shared" ca="1" si="310"/>
        <v>3</v>
      </c>
    </row>
    <row r="1793" spans="1:16" x14ac:dyDescent="0.25">
      <c r="A1793" s="3">
        <f t="shared" ca="1" si="300"/>
        <v>403027288</v>
      </c>
      <c r="B1793" s="3">
        <f t="shared" ca="1" si="301"/>
        <v>2464</v>
      </c>
      <c r="C1793" s="1">
        <f t="shared" ca="1" si="302"/>
        <v>34623</v>
      </c>
      <c r="D1793" s="7">
        <f t="shared" ca="1" si="303"/>
        <v>3</v>
      </c>
      <c r="E1793" s="3" t="str">
        <f ca="1">VLOOKUP(D1793,State!$A$1:$B$9,2,0)</f>
        <v>SA</v>
      </c>
      <c r="F1793" s="3">
        <f t="shared" ca="1" si="304"/>
        <v>596</v>
      </c>
      <c r="G1793" s="3" t="str">
        <f ca="1">VLOOKUP(F1793,Occupation!$A$1:$B$915,2,0)</f>
        <v>Wood Machinists and Other Wood Trades Workers nec</v>
      </c>
      <c r="H1793" s="3">
        <f t="shared" ca="1" si="305"/>
        <v>4</v>
      </c>
      <c r="I1793" s="3">
        <f t="shared" ca="1" si="306"/>
        <v>46974.42</v>
      </c>
      <c r="J1793" s="3">
        <f t="shared" ca="1" si="307"/>
        <v>0.14705843931330465</v>
      </c>
      <c r="K1793" s="3">
        <f t="shared" ca="1" si="308"/>
        <v>4</v>
      </c>
      <c r="L1793" s="3" t="str">
        <f ca="1">VLOOKUP(K1793,Freq_Investment!$A$1:$B$8,2,0)</f>
        <v>Monthly</v>
      </c>
      <c r="M1793" s="3" t="str">
        <f t="shared" ca="1" si="309"/>
        <v>Auto</v>
      </c>
      <c r="N1793" s="3">
        <f t="shared" ca="1" si="310"/>
        <v>1</v>
      </c>
      <c r="O1793" s="3">
        <f t="shared" ca="1" si="310"/>
        <v>4</v>
      </c>
      <c r="P1793" s="3">
        <f t="shared" ca="1" si="310"/>
        <v>5</v>
      </c>
    </row>
    <row r="1794" spans="1:16" x14ac:dyDescent="0.25">
      <c r="A1794" s="3">
        <f t="shared" ca="1" si="300"/>
        <v>760659149</v>
      </c>
      <c r="B1794" s="3">
        <f t="shared" ca="1" si="301"/>
        <v>6990</v>
      </c>
      <c r="C1794" s="1">
        <f t="shared" ca="1" si="302"/>
        <v>32327</v>
      </c>
      <c r="D1794" s="7">
        <f t="shared" ca="1" si="303"/>
        <v>7</v>
      </c>
      <c r="E1794" s="3" t="str">
        <f ca="1">VLOOKUP(D1794,State!$A$1:$B$9,2,0)</f>
        <v>VIC</v>
      </c>
      <c r="F1794" s="3">
        <f t="shared" ca="1" si="304"/>
        <v>732</v>
      </c>
      <c r="G1794" s="3" t="str">
        <f ca="1">VLOOKUP(F1794,Occupation!$A$1:$B$915,2,0)</f>
        <v>Accounts Clerk</v>
      </c>
      <c r="H1794" s="3">
        <f t="shared" ca="1" si="305"/>
        <v>8</v>
      </c>
      <c r="I1794" s="3">
        <f t="shared" ca="1" si="306"/>
        <v>63129.19</v>
      </c>
      <c r="J1794" s="3">
        <f t="shared" ca="1" si="307"/>
        <v>0.49855288495985312</v>
      </c>
      <c r="K1794" s="3">
        <f t="shared" ca="1" si="308"/>
        <v>1</v>
      </c>
      <c r="L1794" s="3" t="str">
        <f ca="1">VLOOKUP(K1794,Freq_Investment!$A$1:$B$8,2,0)</f>
        <v>Daily</v>
      </c>
      <c r="M1794" s="3" t="str">
        <f t="shared" ca="1" si="309"/>
        <v>Manual</v>
      </c>
      <c r="N1794" s="3">
        <f t="shared" ca="1" si="310"/>
        <v>4</v>
      </c>
      <c r="O1794" s="3">
        <f t="shared" ca="1" si="310"/>
        <v>4</v>
      </c>
      <c r="P1794" s="3">
        <f t="shared" ca="1" si="310"/>
        <v>3</v>
      </c>
    </row>
    <row r="1795" spans="1:16" x14ac:dyDescent="0.25">
      <c r="A1795" s="3">
        <f t="shared" ref="A1795:A1858" ca="1" si="311">RANDBETWEEN(10000000,1000000000)</f>
        <v>791453823</v>
      </c>
      <c r="B1795" s="3">
        <f t="shared" ref="B1795:B1858" ca="1" si="312">RANDBETWEEN(1,10000)</f>
        <v>7222</v>
      </c>
      <c r="C1795" s="1">
        <f t="shared" ref="C1795:C1858" ca="1" si="313">DATE(RANDBETWEEN(1970,2021),RANDBETWEEN(1,12),RANDBETWEEN(1,28))</f>
        <v>36498</v>
      </c>
      <c r="D1795" s="7">
        <f t="shared" ref="D1795:D1858" ca="1" si="314">RANDBETWEEN(1,8)</f>
        <v>3</v>
      </c>
      <c r="E1795" s="3" t="str">
        <f ca="1">VLOOKUP(D1795,State!$A$1:$B$9,2,0)</f>
        <v>SA</v>
      </c>
      <c r="F1795" s="3">
        <f t="shared" ref="F1795:F1858" ca="1" si="315">RANDBETWEEN(1,914)</f>
        <v>617</v>
      </c>
      <c r="G1795" s="3" t="str">
        <f ca="1">VLOOKUP(F1795,Occupation!$A$1:$B$915,2,0)</f>
        <v>Optical Mechanic</v>
      </c>
      <c r="H1795" s="3">
        <f t="shared" ref="H1795:H1858" ca="1" si="316">RANDBETWEEN(1,10)</f>
        <v>8</v>
      </c>
      <c r="I1795" s="3">
        <f t="shared" ref="I1795:I1858" ca="1" si="317">ROUND(RAND()*100000,2)</f>
        <v>49220.959999999999</v>
      </c>
      <c r="J1795" s="3">
        <f t="shared" ref="J1795:J1858" ca="1" si="318">RAND()/2</f>
        <v>1.443371575398561E-2</v>
      </c>
      <c r="K1795" s="3">
        <f t="shared" ref="K1795:K1858" ca="1" si="319">RANDBETWEEN(1,7)</f>
        <v>6</v>
      </c>
      <c r="L1795" s="3" t="str">
        <f ca="1">VLOOKUP(K1795,Freq_Investment!$A$1:$B$8,2,0)</f>
        <v>Half-yearly</v>
      </c>
      <c r="M1795" s="3" t="str">
        <f t="shared" ref="M1795:M1858" ca="1" si="320">IF(RANDBETWEEN(1,2)&gt;1,"Auto","Manual")</f>
        <v>Manual</v>
      </c>
      <c r="N1795" s="3">
        <f t="shared" ca="1" si="310"/>
        <v>3</v>
      </c>
      <c r="O1795" s="3">
        <f t="shared" ca="1" si="310"/>
        <v>4</v>
      </c>
      <c r="P1795" s="3">
        <f t="shared" ca="1" si="310"/>
        <v>1</v>
      </c>
    </row>
    <row r="1796" spans="1:16" x14ac:dyDescent="0.25">
      <c r="A1796" s="3">
        <f t="shared" ca="1" si="311"/>
        <v>369496623</v>
      </c>
      <c r="B1796" s="3">
        <f t="shared" ca="1" si="312"/>
        <v>3983</v>
      </c>
      <c r="C1796" s="1">
        <f t="shared" ca="1" si="313"/>
        <v>36314</v>
      </c>
      <c r="D1796" s="7">
        <f t="shared" ca="1" si="314"/>
        <v>5</v>
      </c>
      <c r="E1796" s="3" t="str">
        <f ca="1">VLOOKUP(D1796,State!$A$1:$B$9,2,0)</f>
        <v>NT</v>
      </c>
      <c r="F1796" s="3">
        <f t="shared" ca="1" si="315"/>
        <v>69</v>
      </c>
      <c r="G1796" s="3" t="str">
        <f ca="1">VLOOKUP(F1796,Occupation!$A$1:$B$915,2,0)</f>
        <v>Hotel or Motel Manager</v>
      </c>
      <c r="H1796" s="3">
        <f t="shared" ca="1" si="316"/>
        <v>1</v>
      </c>
      <c r="I1796" s="3">
        <f t="shared" ca="1" si="317"/>
        <v>85935.49</v>
      </c>
      <c r="J1796" s="3">
        <f t="shared" ca="1" si="318"/>
        <v>7.4824174178201863E-3</v>
      </c>
      <c r="K1796" s="3">
        <f t="shared" ca="1" si="319"/>
        <v>3</v>
      </c>
      <c r="L1796" s="3" t="str">
        <f ca="1">VLOOKUP(K1796,Freq_Investment!$A$1:$B$8,2,0)</f>
        <v>Fortnightly</v>
      </c>
      <c r="M1796" s="3" t="str">
        <f t="shared" ca="1" si="320"/>
        <v>Auto</v>
      </c>
      <c r="N1796" s="3">
        <f t="shared" ca="1" si="310"/>
        <v>3</v>
      </c>
      <c r="O1796" s="3">
        <f t="shared" ca="1" si="310"/>
        <v>5</v>
      </c>
      <c r="P1796" s="3">
        <f t="shared" ca="1" si="310"/>
        <v>4</v>
      </c>
    </row>
    <row r="1797" spans="1:16" x14ac:dyDescent="0.25">
      <c r="A1797" s="3">
        <f t="shared" ca="1" si="311"/>
        <v>187981392</v>
      </c>
      <c r="B1797" s="3">
        <f t="shared" ca="1" si="312"/>
        <v>2008</v>
      </c>
      <c r="C1797" s="1">
        <f t="shared" ca="1" si="313"/>
        <v>33996</v>
      </c>
      <c r="D1797" s="7">
        <f t="shared" ca="1" si="314"/>
        <v>4</v>
      </c>
      <c r="E1797" s="3" t="str">
        <f ca="1">VLOOKUP(D1797,State!$A$1:$B$9,2,0)</f>
        <v>WA</v>
      </c>
      <c r="F1797" s="3">
        <f t="shared" ca="1" si="315"/>
        <v>709</v>
      </c>
      <c r="G1797" s="3" t="str">
        <f ca="1">VLOOKUP(F1797,Occupation!$A$1:$B$915,2,0)</f>
        <v>Golfer</v>
      </c>
      <c r="H1797" s="3">
        <f t="shared" ca="1" si="316"/>
        <v>9</v>
      </c>
      <c r="I1797" s="3">
        <f t="shared" ca="1" si="317"/>
        <v>21128.12</v>
      </c>
      <c r="J1797" s="3">
        <f t="shared" ca="1" si="318"/>
        <v>0.2948112974578832</v>
      </c>
      <c r="K1797" s="3">
        <f t="shared" ca="1" si="319"/>
        <v>1</v>
      </c>
      <c r="L1797" s="3" t="str">
        <f ca="1">VLOOKUP(K1797,Freq_Investment!$A$1:$B$8,2,0)</f>
        <v>Daily</v>
      </c>
      <c r="M1797" s="3" t="str">
        <f t="shared" ca="1" si="320"/>
        <v>Manual</v>
      </c>
      <c r="N1797" s="3">
        <f t="shared" ca="1" si="310"/>
        <v>4</v>
      </c>
      <c r="O1797" s="3">
        <f t="shared" ca="1" si="310"/>
        <v>1</v>
      </c>
      <c r="P1797" s="3">
        <f t="shared" ca="1" si="310"/>
        <v>2</v>
      </c>
    </row>
    <row r="1798" spans="1:16" x14ac:dyDescent="0.25">
      <c r="A1798" s="3">
        <f t="shared" ca="1" si="311"/>
        <v>444029821</v>
      </c>
      <c r="B1798" s="3">
        <f t="shared" ca="1" si="312"/>
        <v>8041</v>
      </c>
      <c r="C1798" s="1">
        <f t="shared" ca="1" si="313"/>
        <v>33305</v>
      </c>
      <c r="D1798" s="7">
        <f t="shared" ca="1" si="314"/>
        <v>1</v>
      </c>
      <c r="E1798" s="3" t="str">
        <f ca="1">VLOOKUP(D1798,State!$A$1:$B$9,2,0)</f>
        <v>NSW</v>
      </c>
      <c r="F1798" s="3">
        <f t="shared" ca="1" si="315"/>
        <v>247</v>
      </c>
      <c r="G1798" s="3" t="str">
        <f ca="1">VLOOKUP(F1798,Occupation!$A$1:$B$915,2,0)</f>
        <v>Biochemist</v>
      </c>
      <c r="H1798" s="3">
        <f t="shared" ca="1" si="316"/>
        <v>10</v>
      </c>
      <c r="I1798" s="3">
        <f t="shared" ca="1" si="317"/>
        <v>63657.3</v>
      </c>
      <c r="J1798" s="3">
        <f t="shared" ca="1" si="318"/>
        <v>0.23316029544174671</v>
      </c>
      <c r="K1798" s="3">
        <f t="shared" ca="1" si="319"/>
        <v>1</v>
      </c>
      <c r="L1798" s="3" t="str">
        <f ca="1">VLOOKUP(K1798,Freq_Investment!$A$1:$B$8,2,0)</f>
        <v>Daily</v>
      </c>
      <c r="M1798" s="3" t="str">
        <f t="shared" ca="1" si="320"/>
        <v>Auto</v>
      </c>
      <c r="N1798" s="3">
        <f t="shared" ca="1" si="310"/>
        <v>2</v>
      </c>
      <c r="O1798" s="3">
        <f t="shared" ca="1" si="310"/>
        <v>1</v>
      </c>
      <c r="P1798" s="3">
        <f t="shared" ca="1" si="310"/>
        <v>5</v>
      </c>
    </row>
    <row r="1799" spans="1:16" x14ac:dyDescent="0.25">
      <c r="A1799" s="3">
        <f t="shared" ca="1" si="311"/>
        <v>587744702</v>
      </c>
      <c r="B1799" s="3">
        <f t="shared" ca="1" si="312"/>
        <v>2674</v>
      </c>
      <c r="C1799" s="1">
        <f t="shared" ca="1" si="313"/>
        <v>32437</v>
      </c>
      <c r="D1799" s="7">
        <f t="shared" ca="1" si="314"/>
        <v>2</v>
      </c>
      <c r="E1799" s="3" t="str">
        <f ca="1">VLOOKUP(D1799,State!$A$1:$B$9,2,0)</f>
        <v>QLD</v>
      </c>
      <c r="F1799" s="3">
        <f t="shared" ca="1" si="315"/>
        <v>465</v>
      </c>
      <c r="G1799" s="3" t="str">
        <f ca="1">VLOOKUP(F1799,Occupation!$A$1:$B$915,2,0)</f>
        <v>Web Administrator</v>
      </c>
      <c r="H1799" s="3">
        <f t="shared" ca="1" si="316"/>
        <v>4</v>
      </c>
      <c r="I1799" s="3">
        <f t="shared" ca="1" si="317"/>
        <v>40063.300000000003</v>
      </c>
      <c r="J1799" s="3">
        <f t="shared" ca="1" si="318"/>
        <v>0.34037058518216751</v>
      </c>
      <c r="K1799" s="3">
        <f t="shared" ca="1" si="319"/>
        <v>7</v>
      </c>
      <c r="L1799" s="3" t="str">
        <f ca="1">VLOOKUP(K1799,Freq_Investment!$A$1:$B$8,2,0)</f>
        <v>Yearly</v>
      </c>
      <c r="M1799" s="3" t="str">
        <f t="shared" ca="1" si="320"/>
        <v>Manual</v>
      </c>
      <c r="N1799" s="3">
        <f t="shared" ca="1" si="310"/>
        <v>1</v>
      </c>
      <c r="O1799" s="3">
        <f t="shared" ca="1" si="310"/>
        <v>3</v>
      </c>
      <c r="P1799" s="3">
        <f t="shared" ca="1" si="310"/>
        <v>5</v>
      </c>
    </row>
    <row r="1800" spans="1:16" x14ac:dyDescent="0.25">
      <c r="A1800" s="3">
        <f t="shared" ca="1" si="311"/>
        <v>481542514</v>
      </c>
      <c r="B1800" s="3">
        <f t="shared" ca="1" si="312"/>
        <v>888</v>
      </c>
      <c r="C1800" s="1">
        <f t="shared" ca="1" si="313"/>
        <v>37869</v>
      </c>
      <c r="D1800" s="7">
        <f t="shared" ca="1" si="314"/>
        <v>8</v>
      </c>
      <c r="E1800" s="3" t="str">
        <f ca="1">VLOOKUP(D1800,State!$A$1:$B$9,2,0)</f>
        <v>ACT</v>
      </c>
      <c r="F1800" s="3">
        <f t="shared" ca="1" si="315"/>
        <v>846</v>
      </c>
      <c r="G1800" s="3" t="str">
        <f ca="1">VLOOKUP(F1800,Occupation!$A$1:$B$915,2,0)</f>
        <v>Logging Plant Operator</v>
      </c>
      <c r="H1800" s="3">
        <f t="shared" ca="1" si="316"/>
        <v>3</v>
      </c>
      <c r="I1800" s="3">
        <f t="shared" ca="1" si="317"/>
        <v>77158.429999999993</v>
      </c>
      <c r="J1800" s="3">
        <f t="shared" ca="1" si="318"/>
        <v>0.32805137702421877</v>
      </c>
      <c r="K1800" s="3">
        <f t="shared" ca="1" si="319"/>
        <v>7</v>
      </c>
      <c r="L1800" s="3" t="str">
        <f ca="1">VLOOKUP(K1800,Freq_Investment!$A$1:$B$8,2,0)</f>
        <v>Yearly</v>
      </c>
      <c r="M1800" s="3" t="str">
        <f t="shared" ca="1" si="320"/>
        <v>Auto</v>
      </c>
      <c r="N1800" s="3">
        <f t="shared" ca="1" si="310"/>
        <v>5</v>
      </c>
      <c r="O1800" s="3">
        <f t="shared" ca="1" si="310"/>
        <v>2</v>
      </c>
      <c r="P1800" s="3">
        <f t="shared" ca="1" si="310"/>
        <v>5</v>
      </c>
    </row>
    <row r="1801" spans="1:16" x14ac:dyDescent="0.25">
      <c r="A1801" s="3">
        <f t="shared" ca="1" si="311"/>
        <v>565847483</v>
      </c>
      <c r="B1801" s="3">
        <f t="shared" ca="1" si="312"/>
        <v>2830</v>
      </c>
      <c r="C1801" s="1">
        <f t="shared" ca="1" si="313"/>
        <v>26872</v>
      </c>
      <c r="D1801" s="7">
        <f t="shared" ca="1" si="314"/>
        <v>7</v>
      </c>
      <c r="E1801" s="3" t="str">
        <f ca="1">VLOOKUP(D1801,State!$A$1:$B$9,2,0)</f>
        <v>VIC</v>
      </c>
      <c r="F1801" s="3">
        <f t="shared" ca="1" si="315"/>
        <v>163</v>
      </c>
      <c r="G1801" s="3" t="str">
        <f ca="1">VLOOKUP(F1801,Occupation!$A$1:$B$915,2,0)</f>
        <v>Valuer</v>
      </c>
      <c r="H1801" s="3">
        <f t="shared" ca="1" si="316"/>
        <v>7</v>
      </c>
      <c r="I1801" s="3">
        <f t="shared" ca="1" si="317"/>
        <v>2051.9299999999998</v>
      </c>
      <c r="J1801" s="3">
        <f t="shared" ca="1" si="318"/>
        <v>0.31209163133665524</v>
      </c>
      <c r="K1801" s="3">
        <f t="shared" ca="1" si="319"/>
        <v>4</v>
      </c>
      <c r="L1801" s="3" t="str">
        <f ca="1">VLOOKUP(K1801,Freq_Investment!$A$1:$B$8,2,0)</f>
        <v>Monthly</v>
      </c>
      <c r="M1801" s="3" t="str">
        <f t="shared" ca="1" si="320"/>
        <v>Manual</v>
      </c>
      <c r="N1801" s="3">
        <f t="shared" ca="1" si="310"/>
        <v>3</v>
      </c>
      <c r="O1801" s="3">
        <f t="shared" ca="1" si="310"/>
        <v>2</v>
      </c>
      <c r="P1801" s="3">
        <f t="shared" ca="1" si="310"/>
        <v>3</v>
      </c>
    </row>
    <row r="1802" spans="1:16" x14ac:dyDescent="0.25">
      <c r="A1802" s="3">
        <f t="shared" ca="1" si="311"/>
        <v>64798631</v>
      </c>
      <c r="B1802" s="3">
        <f t="shared" ca="1" si="312"/>
        <v>1311</v>
      </c>
      <c r="C1802" s="1">
        <f t="shared" ca="1" si="313"/>
        <v>29236</v>
      </c>
      <c r="D1802" s="7">
        <f t="shared" ca="1" si="314"/>
        <v>5</v>
      </c>
      <c r="E1802" s="3" t="str">
        <f ca="1">VLOOKUP(D1802,State!$A$1:$B$9,2,0)</f>
        <v>NT</v>
      </c>
      <c r="F1802" s="3">
        <f t="shared" ca="1" si="315"/>
        <v>702</v>
      </c>
      <c r="G1802" s="3" t="str">
        <f ca="1">VLOOKUP(F1802,Occupation!$A$1:$B$915,2,0)</f>
        <v>Tennis Coach</v>
      </c>
      <c r="H1802" s="3">
        <f t="shared" ca="1" si="316"/>
        <v>7</v>
      </c>
      <c r="I1802" s="3">
        <f t="shared" ca="1" si="317"/>
        <v>52800.26</v>
      </c>
      <c r="J1802" s="3">
        <f t="shared" ca="1" si="318"/>
        <v>0.23218031944256301</v>
      </c>
      <c r="K1802" s="3">
        <f t="shared" ca="1" si="319"/>
        <v>4</v>
      </c>
      <c r="L1802" s="3" t="str">
        <f ca="1">VLOOKUP(K1802,Freq_Investment!$A$1:$B$8,2,0)</f>
        <v>Monthly</v>
      </c>
      <c r="M1802" s="3" t="str">
        <f t="shared" ca="1" si="320"/>
        <v>Manual</v>
      </c>
      <c r="N1802" s="3">
        <f t="shared" ca="1" si="310"/>
        <v>3</v>
      </c>
      <c r="O1802" s="3">
        <f t="shared" ca="1" si="310"/>
        <v>4</v>
      </c>
      <c r="P1802" s="3">
        <f t="shared" ca="1" si="310"/>
        <v>4</v>
      </c>
    </row>
    <row r="1803" spans="1:16" x14ac:dyDescent="0.25">
      <c r="A1803" s="3">
        <f t="shared" ca="1" si="311"/>
        <v>259537351</v>
      </c>
      <c r="B1803" s="3">
        <f t="shared" ca="1" si="312"/>
        <v>1965</v>
      </c>
      <c r="C1803" s="1">
        <f t="shared" ca="1" si="313"/>
        <v>31599</v>
      </c>
      <c r="D1803" s="7">
        <f t="shared" ca="1" si="314"/>
        <v>5</v>
      </c>
      <c r="E1803" s="3" t="str">
        <f ca="1">VLOOKUP(D1803,State!$A$1:$B$9,2,0)</f>
        <v>NT</v>
      </c>
      <c r="F1803" s="3">
        <f t="shared" ca="1" si="315"/>
        <v>375</v>
      </c>
      <c r="G1803" s="3" t="str">
        <f ca="1">VLOOKUP(F1803,Occupation!$A$1:$B$915,2,0)</f>
        <v>Devops Engineer</v>
      </c>
      <c r="H1803" s="3">
        <f t="shared" ca="1" si="316"/>
        <v>5</v>
      </c>
      <c r="I1803" s="3">
        <f t="shared" ca="1" si="317"/>
        <v>28360.78</v>
      </c>
      <c r="J1803" s="3">
        <f t="shared" ca="1" si="318"/>
        <v>0.48075211367817361</v>
      </c>
      <c r="K1803" s="3">
        <f t="shared" ca="1" si="319"/>
        <v>4</v>
      </c>
      <c r="L1803" s="3" t="str">
        <f ca="1">VLOOKUP(K1803,Freq_Investment!$A$1:$B$8,2,0)</f>
        <v>Monthly</v>
      </c>
      <c r="M1803" s="3" t="str">
        <f t="shared" ca="1" si="320"/>
        <v>Manual</v>
      </c>
      <c r="N1803" s="3">
        <f t="shared" ca="1" si="310"/>
        <v>1</v>
      </c>
      <c r="O1803" s="3">
        <f t="shared" ca="1" si="310"/>
        <v>2</v>
      </c>
      <c r="P1803" s="3">
        <f t="shared" ca="1" si="310"/>
        <v>3</v>
      </c>
    </row>
    <row r="1804" spans="1:16" x14ac:dyDescent="0.25">
      <c r="A1804" s="3">
        <f t="shared" ca="1" si="311"/>
        <v>192904832</v>
      </c>
      <c r="B1804" s="3">
        <f t="shared" ca="1" si="312"/>
        <v>5618</v>
      </c>
      <c r="C1804" s="1">
        <f t="shared" ca="1" si="313"/>
        <v>44342</v>
      </c>
      <c r="D1804" s="7">
        <f t="shared" ca="1" si="314"/>
        <v>7</v>
      </c>
      <c r="E1804" s="3" t="str">
        <f ca="1">VLOOKUP(D1804,State!$A$1:$B$9,2,0)</f>
        <v>VIC</v>
      </c>
      <c r="F1804" s="3">
        <f t="shared" ca="1" si="315"/>
        <v>515</v>
      </c>
      <c r="G1804" s="3" t="str">
        <f ca="1">VLOOKUP(F1804,Occupation!$A$1:$B$915,2,0)</f>
        <v>Solid Plasterer</v>
      </c>
      <c r="H1804" s="3">
        <f t="shared" ca="1" si="316"/>
        <v>6</v>
      </c>
      <c r="I1804" s="3">
        <f t="shared" ca="1" si="317"/>
        <v>66362.539999999994</v>
      </c>
      <c r="J1804" s="3">
        <f t="shared" ca="1" si="318"/>
        <v>0.4341988875876242</v>
      </c>
      <c r="K1804" s="3">
        <f t="shared" ca="1" si="319"/>
        <v>1</v>
      </c>
      <c r="L1804" s="3" t="str">
        <f ca="1">VLOOKUP(K1804,Freq_Investment!$A$1:$B$8,2,0)</f>
        <v>Daily</v>
      </c>
      <c r="M1804" s="3" t="str">
        <f t="shared" ca="1" si="320"/>
        <v>Auto</v>
      </c>
      <c r="N1804" s="3">
        <f t="shared" ca="1" si="310"/>
        <v>2</v>
      </c>
      <c r="O1804" s="3">
        <f t="shared" ca="1" si="310"/>
        <v>1</v>
      </c>
      <c r="P1804" s="3">
        <f t="shared" ca="1" si="310"/>
        <v>2</v>
      </c>
    </row>
    <row r="1805" spans="1:16" x14ac:dyDescent="0.25">
      <c r="A1805" s="3">
        <f t="shared" ca="1" si="311"/>
        <v>428030786</v>
      </c>
      <c r="B1805" s="3">
        <f t="shared" ca="1" si="312"/>
        <v>6977</v>
      </c>
      <c r="C1805" s="1">
        <f t="shared" ca="1" si="313"/>
        <v>34349</v>
      </c>
      <c r="D1805" s="7">
        <f t="shared" ca="1" si="314"/>
        <v>7</v>
      </c>
      <c r="E1805" s="3" t="str">
        <f ca="1">VLOOKUP(D1805,State!$A$1:$B$9,2,0)</f>
        <v>VIC</v>
      </c>
      <c r="F1805" s="3">
        <f t="shared" ca="1" si="315"/>
        <v>602</v>
      </c>
      <c r="G1805" s="3" t="str">
        <f ca="1">VLOOKUP(F1805,Occupation!$A$1:$B$915,2,0)</f>
        <v>Gallery or Museum Technician</v>
      </c>
      <c r="H1805" s="3">
        <f t="shared" ca="1" si="316"/>
        <v>7</v>
      </c>
      <c r="I1805" s="3">
        <f t="shared" ca="1" si="317"/>
        <v>51100.98</v>
      </c>
      <c r="J1805" s="3">
        <f t="shared" ca="1" si="318"/>
        <v>0.2702714787180201</v>
      </c>
      <c r="K1805" s="3">
        <f t="shared" ca="1" si="319"/>
        <v>7</v>
      </c>
      <c r="L1805" s="3" t="str">
        <f ca="1">VLOOKUP(K1805,Freq_Investment!$A$1:$B$8,2,0)</f>
        <v>Yearly</v>
      </c>
      <c r="M1805" s="3" t="str">
        <f t="shared" ca="1" si="320"/>
        <v>Manual</v>
      </c>
      <c r="N1805" s="3">
        <f t="shared" ca="1" si="310"/>
        <v>5</v>
      </c>
      <c r="O1805" s="3">
        <f t="shared" ca="1" si="310"/>
        <v>4</v>
      </c>
      <c r="P1805" s="3">
        <f t="shared" ca="1" si="310"/>
        <v>4</v>
      </c>
    </row>
    <row r="1806" spans="1:16" x14ac:dyDescent="0.25">
      <c r="A1806" s="3">
        <f t="shared" ca="1" si="311"/>
        <v>404981675</v>
      </c>
      <c r="B1806" s="3">
        <f t="shared" ca="1" si="312"/>
        <v>6901</v>
      </c>
      <c r="C1806" s="1">
        <f t="shared" ca="1" si="313"/>
        <v>40661</v>
      </c>
      <c r="D1806" s="7">
        <f t="shared" ca="1" si="314"/>
        <v>4</v>
      </c>
      <c r="E1806" s="3" t="str">
        <f ca="1">VLOOKUP(D1806,State!$A$1:$B$9,2,0)</f>
        <v>WA</v>
      </c>
      <c r="F1806" s="3">
        <f t="shared" ca="1" si="315"/>
        <v>206</v>
      </c>
      <c r="G1806" s="3" t="str">
        <f ca="1">VLOOKUP(F1806,Occupation!$A$1:$B$915,2,0)</f>
        <v>Web Designer</v>
      </c>
      <c r="H1806" s="3">
        <f t="shared" ca="1" si="316"/>
        <v>3</v>
      </c>
      <c r="I1806" s="3">
        <f t="shared" ca="1" si="317"/>
        <v>25975.97</v>
      </c>
      <c r="J1806" s="3">
        <f t="shared" ca="1" si="318"/>
        <v>0.41541631964653303</v>
      </c>
      <c r="K1806" s="3">
        <f t="shared" ca="1" si="319"/>
        <v>4</v>
      </c>
      <c r="L1806" s="3" t="str">
        <f ca="1">VLOOKUP(K1806,Freq_Investment!$A$1:$B$8,2,0)</f>
        <v>Monthly</v>
      </c>
      <c r="M1806" s="3" t="str">
        <f t="shared" ca="1" si="320"/>
        <v>Auto</v>
      </c>
      <c r="N1806" s="3">
        <f t="shared" ca="1" si="310"/>
        <v>5</v>
      </c>
      <c r="O1806" s="3">
        <f t="shared" ca="1" si="310"/>
        <v>3</v>
      </c>
      <c r="P1806" s="3">
        <f t="shared" ca="1" si="310"/>
        <v>3</v>
      </c>
    </row>
    <row r="1807" spans="1:16" x14ac:dyDescent="0.25">
      <c r="A1807" s="3">
        <f t="shared" ca="1" si="311"/>
        <v>963222475</v>
      </c>
      <c r="B1807" s="3">
        <f t="shared" ca="1" si="312"/>
        <v>4155</v>
      </c>
      <c r="C1807" s="1">
        <f t="shared" ca="1" si="313"/>
        <v>27122</v>
      </c>
      <c r="D1807" s="7">
        <f t="shared" ca="1" si="314"/>
        <v>8</v>
      </c>
      <c r="E1807" s="3" t="str">
        <f ca="1">VLOOKUP(D1807,State!$A$1:$B$9,2,0)</f>
        <v>ACT</v>
      </c>
      <c r="F1807" s="3">
        <f t="shared" ca="1" si="315"/>
        <v>441</v>
      </c>
      <c r="G1807" s="3" t="str">
        <f ca="1">VLOOKUP(F1807,Occupation!$A$1:$B$915,2,0)</f>
        <v>Science Technicians nec</v>
      </c>
      <c r="H1807" s="3">
        <f t="shared" ca="1" si="316"/>
        <v>8</v>
      </c>
      <c r="I1807" s="3">
        <f t="shared" ca="1" si="317"/>
        <v>83214.02</v>
      </c>
      <c r="J1807" s="3">
        <f t="shared" ca="1" si="318"/>
        <v>0.11824024082312257</v>
      </c>
      <c r="K1807" s="3">
        <f t="shared" ca="1" si="319"/>
        <v>5</v>
      </c>
      <c r="L1807" s="3" t="str">
        <f ca="1">VLOOKUP(K1807,Freq_Investment!$A$1:$B$8,2,0)</f>
        <v>Quarterly</v>
      </c>
      <c r="M1807" s="3" t="str">
        <f t="shared" ca="1" si="320"/>
        <v>Auto</v>
      </c>
      <c r="N1807" s="3">
        <f t="shared" ca="1" si="310"/>
        <v>1</v>
      </c>
      <c r="O1807" s="3">
        <f t="shared" ca="1" si="310"/>
        <v>1</v>
      </c>
      <c r="P1807" s="3">
        <f t="shared" ca="1" si="310"/>
        <v>2</v>
      </c>
    </row>
    <row r="1808" spans="1:16" x14ac:dyDescent="0.25">
      <c r="A1808" s="3">
        <f t="shared" ca="1" si="311"/>
        <v>785636803</v>
      </c>
      <c r="B1808" s="3">
        <f t="shared" ca="1" si="312"/>
        <v>7916</v>
      </c>
      <c r="C1808" s="1">
        <f t="shared" ca="1" si="313"/>
        <v>27472</v>
      </c>
      <c r="D1808" s="7">
        <f t="shared" ca="1" si="314"/>
        <v>7</v>
      </c>
      <c r="E1808" s="3" t="str">
        <f ca="1">VLOOKUP(D1808,State!$A$1:$B$9,2,0)</f>
        <v>VIC</v>
      </c>
      <c r="F1808" s="3">
        <f t="shared" ca="1" si="315"/>
        <v>84</v>
      </c>
      <c r="G1808" s="3" t="str">
        <f ca="1">VLOOKUP(F1808,Occupation!$A$1:$B$915,2,0)</f>
        <v>Customer Service Manager</v>
      </c>
      <c r="H1808" s="3">
        <f t="shared" ca="1" si="316"/>
        <v>5</v>
      </c>
      <c r="I1808" s="3">
        <f t="shared" ca="1" si="317"/>
        <v>97198.67</v>
      </c>
      <c r="J1808" s="3">
        <f t="shared" ca="1" si="318"/>
        <v>0.44216805344923599</v>
      </c>
      <c r="K1808" s="3">
        <f t="shared" ca="1" si="319"/>
        <v>7</v>
      </c>
      <c r="L1808" s="3" t="str">
        <f ca="1">VLOOKUP(K1808,Freq_Investment!$A$1:$B$8,2,0)</f>
        <v>Yearly</v>
      </c>
      <c r="M1808" s="3" t="str">
        <f t="shared" ca="1" si="320"/>
        <v>Manual</v>
      </c>
      <c r="N1808" s="3">
        <f t="shared" ca="1" si="310"/>
        <v>5</v>
      </c>
      <c r="O1808" s="3">
        <f t="shared" ca="1" si="310"/>
        <v>2</v>
      </c>
      <c r="P1808" s="3">
        <f t="shared" ca="1" si="310"/>
        <v>1</v>
      </c>
    </row>
    <row r="1809" spans="1:16" x14ac:dyDescent="0.25">
      <c r="A1809" s="3">
        <f t="shared" ca="1" si="311"/>
        <v>36780454</v>
      </c>
      <c r="B1809" s="3">
        <f t="shared" ca="1" si="312"/>
        <v>1787</v>
      </c>
      <c r="C1809" s="1">
        <f t="shared" ca="1" si="313"/>
        <v>40660</v>
      </c>
      <c r="D1809" s="7">
        <f t="shared" ca="1" si="314"/>
        <v>3</v>
      </c>
      <c r="E1809" s="3" t="str">
        <f ca="1">VLOOKUP(D1809,State!$A$1:$B$9,2,0)</f>
        <v>SA</v>
      </c>
      <c r="F1809" s="3">
        <f t="shared" ca="1" si="315"/>
        <v>400</v>
      </c>
      <c r="G1809" s="3" t="str">
        <f ca="1">VLOOKUP(F1809,Occupation!$A$1:$B$915,2,0)</f>
        <v>Family and Marriage Counsellor</v>
      </c>
      <c r="H1809" s="3">
        <f t="shared" ca="1" si="316"/>
        <v>10</v>
      </c>
      <c r="I1809" s="3">
        <f t="shared" ca="1" si="317"/>
        <v>34734.160000000003</v>
      </c>
      <c r="J1809" s="3">
        <f t="shared" ca="1" si="318"/>
        <v>0.39660315895635528</v>
      </c>
      <c r="K1809" s="3">
        <f t="shared" ca="1" si="319"/>
        <v>2</v>
      </c>
      <c r="L1809" s="3" t="str">
        <f ca="1">VLOOKUP(K1809,Freq_Investment!$A$1:$B$8,2,0)</f>
        <v>Weekly</v>
      </c>
      <c r="M1809" s="3" t="str">
        <f t="shared" ca="1" si="320"/>
        <v>Auto</v>
      </c>
      <c r="N1809" s="3">
        <f t="shared" ca="1" si="310"/>
        <v>3</v>
      </c>
      <c r="O1809" s="3">
        <f t="shared" ca="1" si="310"/>
        <v>2</v>
      </c>
      <c r="P1809" s="3">
        <f t="shared" ca="1" si="310"/>
        <v>2</v>
      </c>
    </row>
    <row r="1810" spans="1:16" x14ac:dyDescent="0.25">
      <c r="A1810" s="3">
        <f t="shared" ca="1" si="311"/>
        <v>471780943</v>
      </c>
      <c r="B1810" s="3">
        <f t="shared" ca="1" si="312"/>
        <v>6859</v>
      </c>
      <c r="C1810" s="1">
        <f t="shared" ca="1" si="313"/>
        <v>34614</v>
      </c>
      <c r="D1810" s="7">
        <f t="shared" ca="1" si="314"/>
        <v>2</v>
      </c>
      <c r="E1810" s="3" t="str">
        <f ca="1">VLOOKUP(D1810,State!$A$1:$B$9,2,0)</f>
        <v>QLD</v>
      </c>
      <c r="F1810" s="3">
        <f t="shared" ca="1" si="315"/>
        <v>77</v>
      </c>
      <c r="G1810" s="3" t="str">
        <f ca="1">VLOOKUP(F1810,Occupation!$A$1:$B$915,2,0)</f>
        <v>Hair or Beauty Salon Manager</v>
      </c>
      <c r="H1810" s="3">
        <f t="shared" ca="1" si="316"/>
        <v>8</v>
      </c>
      <c r="I1810" s="3">
        <f t="shared" ca="1" si="317"/>
        <v>3400.32</v>
      </c>
      <c r="J1810" s="3">
        <f t="shared" ca="1" si="318"/>
        <v>4.5070195725199547E-2</v>
      </c>
      <c r="K1810" s="3">
        <f t="shared" ca="1" si="319"/>
        <v>6</v>
      </c>
      <c r="L1810" s="3" t="str">
        <f ca="1">VLOOKUP(K1810,Freq_Investment!$A$1:$B$8,2,0)</f>
        <v>Half-yearly</v>
      </c>
      <c r="M1810" s="3" t="str">
        <f t="shared" ca="1" si="320"/>
        <v>Auto</v>
      </c>
      <c r="N1810" s="3">
        <f t="shared" ca="1" si="310"/>
        <v>3</v>
      </c>
      <c r="O1810" s="3">
        <f t="shared" ca="1" si="310"/>
        <v>3</v>
      </c>
      <c r="P1810" s="3">
        <f t="shared" ca="1" si="310"/>
        <v>2</v>
      </c>
    </row>
    <row r="1811" spans="1:16" x14ac:dyDescent="0.25">
      <c r="A1811" s="3">
        <f t="shared" ca="1" si="311"/>
        <v>430887450</v>
      </c>
      <c r="B1811" s="3">
        <f t="shared" ca="1" si="312"/>
        <v>189</v>
      </c>
      <c r="C1811" s="1">
        <f t="shared" ca="1" si="313"/>
        <v>41321</v>
      </c>
      <c r="D1811" s="7">
        <f t="shared" ca="1" si="314"/>
        <v>7</v>
      </c>
      <c r="E1811" s="3" t="str">
        <f ca="1">VLOOKUP(D1811,State!$A$1:$B$9,2,0)</f>
        <v>VIC</v>
      </c>
      <c r="F1811" s="3">
        <f t="shared" ca="1" si="315"/>
        <v>369</v>
      </c>
      <c r="G1811" s="3" t="str">
        <f ca="1">VLOOKUP(F1811,Occupation!$A$1:$B$915,2,0)</f>
        <v>Web Developer</v>
      </c>
      <c r="H1811" s="3">
        <f t="shared" ca="1" si="316"/>
        <v>8</v>
      </c>
      <c r="I1811" s="3">
        <f t="shared" ca="1" si="317"/>
        <v>87615.07</v>
      </c>
      <c r="J1811" s="3">
        <f t="shared" ca="1" si="318"/>
        <v>0.17210747486105521</v>
      </c>
      <c r="K1811" s="3">
        <f t="shared" ca="1" si="319"/>
        <v>4</v>
      </c>
      <c r="L1811" s="3" t="str">
        <f ca="1">VLOOKUP(K1811,Freq_Investment!$A$1:$B$8,2,0)</f>
        <v>Monthly</v>
      </c>
      <c r="M1811" s="3" t="str">
        <f t="shared" ca="1" si="320"/>
        <v>Auto</v>
      </c>
      <c r="N1811" s="3">
        <f t="shared" ca="1" si="310"/>
        <v>4</v>
      </c>
      <c r="O1811" s="3">
        <f t="shared" ca="1" si="310"/>
        <v>3</v>
      </c>
      <c r="P1811" s="3">
        <f t="shared" ca="1" si="310"/>
        <v>3</v>
      </c>
    </row>
    <row r="1812" spans="1:16" x14ac:dyDescent="0.25">
      <c r="A1812" s="3">
        <f t="shared" ca="1" si="311"/>
        <v>118311539</v>
      </c>
      <c r="B1812" s="3">
        <f t="shared" ca="1" si="312"/>
        <v>4327</v>
      </c>
      <c r="C1812" s="1">
        <f t="shared" ca="1" si="313"/>
        <v>39719</v>
      </c>
      <c r="D1812" s="7">
        <f t="shared" ca="1" si="314"/>
        <v>8</v>
      </c>
      <c r="E1812" s="3" t="str">
        <f ca="1">VLOOKUP(D1812,State!$A$1:$B$9,2,0)</f>
        <v>ACT</v>
      </c>
      <c r="F1812" s="3">
        <f t="shared" ca="1" si="315"/>
        <v>406</v>
      </c>
      <c r="G1812" s="3" t="str">
        <f ca="1">VLOOKUP(F1812,Occupation!$A$1:$B$915,2,0)</f>
        <v>Educational Psychologist</v>
      </c>
      <c r="H1812" s="3">
        <f t="shared" ca="1" si="316"/>
        <v>3</v>
      </c>
      <c r="I1812" s="3">
        <f t="shared" ca="1" si="317"/>
        <v>89264.85</v>
      </c>
      <c r="J1812" s="3">
        <f t="shared" ca="1" si="318"/>
        <v>0.44519569533611297</v>
      </c>
      <c r="K1812" s="3">
        <f t="shared" ca="1" si="319"/>
        <v>5</v>
      </c>
      <c r="L1812" s="3" t="str">
        <f ca="1">VLOOKUP(K1812,Freq_Investment!$A$1:$B$8,2,0)</f>
        <v>Quarterly</v>
      </c>
      <c r="M1812" s="3" t="str">
        <f t="shared" ca="1" si="320"/>
        <v>Manual</v>
      </c>
      <c r="N1812" s="3">
        <f t="shared" ca="1" si="310"/>
        <v>4</v>
      </c>
      <c r="O1812" s="3">
        <f t="shared" ca="1" si="310"/>
        <v>2</v>
      </c>
      <c r="P1812" s="3">
        <f t="shared" ca="1" si="310"/>
        <v>4</v>
      </c>
    </row>
    <row r="1813" spans="1:16" x14ac:dyDescent="0.25">
      <c r="A1813" s="3">
        <f t="shared" ca="1" si="311"/>
        <v>831420027</v>
      </c>
      <c r="B1813" s="3">
        <f t="shared" ca="1" si="312"/>
        <v>3031</v>
      </c>
      <c r="C1813" s="1">
        <f t="shared" ca="1" si="313"/>
        <v>42600</v>
      </c>
      <c r="D1813" s="7">
        <f t="shared" ca="1" si="314"/>
        <v>1</v>
      </c>
      <c r="E1813" s="3" t="str">
        <f ca="1">VLOOKUP(D1813,State!$A$1:$B$9,2,0)</f>
        <v>NSW</v>
      </c>
      <c r="F1813" s="3">
        <f t="shared" ca="1" si="315"/>
        <v>188</v>
      </c>
      <c r="G1813" s="3" t="str">
        <f ca="1">VLOOKUP(F1813,Occupation!$A$1:$B$915,2,0)</f>
        <v>Air Transport Professionals nec</v>
      </c>
      <c r="H1813" s="3">
        <f t="shared" ca="1" si="316"/>
        <v>10</v>
      </c>
      <c r="I1813" s="3">
        <f t="shared" ca="1" si="317"/>
        <v>7657.04</v>
      </c>
      <c r="J1813" s="3">
        <f t="shared" ca="1" si="318"/>
        <v>0.42658518430581482</v>
      </c>
      <c r="K1813" s="3">
        <f t="shared" ca="1" si="319"/>
        <v>6</v>
      </c>
      <c r="L1813" s="3" t="str">
        <f ca="1">VLOOKUP(K1813,Freq_Investment!$A$1:$B$8,2,0)</f>
        <v>Half-yearly</v>
      </c>
      <c r="M1813" s="3" t="str">
        <f t="shared" ca="1" si="320"/>
        <v>Auto</v>
      </c>
      <c r="N1813" s="3">
        <f t="shared" ca="1" si="310"/>
        <v>2</v>
      </c>
      <c r="O1813" s="3">
        <f t="shared" ca="1" si="310"/>
        <v>1</v>
      </c>
      <c r="P1813" s="3">
        <f t="shared" ca="1" si="310"/>
        <v>1</v>
      </c>
    </row>
    <row r="1814" spans="1:16" x14ac:dyDescent="0.25">
      <c r="A1814" s="3">
        <f t="shared" ca="1" si="311"/>
        <v>234009406</v>
      </c>
      <c r="B1814" s="3">
        <f t="shared" ca="1" si="312"/>
        <v>4218</v>
      </c>
      <c r="C1814" s="1">
        <f t="shared" ca="1" si="313"/>
        <v>34732</v>
      </c>
      <c r="D1814" s="7">
        <f t="shared" ca="1" si="314"/>
        <v>2</v>
      </c>
      <c r="E1814" s="3" t="str">
        <f ca="1">VLOOKUP(D1814,State!$A$1:$B$9,2,0)</f>
        <v>QLD</v>
      </c>
      <c r="F1814" s="3">
        <f t="shared" ca="1" si="315"/>
        <v>735</v>
      </c>
      <c r="G1814" s="3" t="str">
        <f ca="1">VLOOKUP(F1814,Occupation!$A$1:$B$915,2,0)</f>
        <v>Payroll Clerk</v>
      </c>
      <c r="H1814" s="3">
        <f t="shared" ca="1" si="316"/>
        <v>6</v>
      </c>
      <c r="I1814" s="3">
        <f t="shared" ca="1" si="317"/>
        <v>86649.31</v>
      </c>
      <c r="J1814" s="3">
        <f t="shared" ca="1" si="318"/>
        <v>0.13819342527972472</v>
      </c>
      <c r="K1814" s="3">
        <f t="shared" ca="1" si="319"/>
        <v>1</v>
      </c>
      <c r="L1814" s="3" t="str">
        <f ca="1">VLOOKUP(K1814,Freq_Investment!$A$1:$B$8,2,0)</f>
        <v>Daily</v>
      </c>
      <c r="M1814" s="3" t="str">
        <f t="shared" ca="1" si="320"/>
        <v>Auto</v>
      </c>
      <c r="N1814" s="3">
        <f t="shared" ca="1" si="310"/>
        <v>1</v>
      </c>
      <c r="O1814" s="3">
        <f t="shared" ca="1" si="310"/>
        <v>4</v>
      </c>
      <c r="P1814" s="3">
        <f t="shared" ca="1" si="310"/>
        <v>4</v>
      </c>
    </row>
    <row r="1815" spans="1:16" x14ac:dyDescent="0.25">
      <c r="A1815" s="3">
        <f t="shared" ca="1" si="311"/>
        <v>650790561</v>
      </c>
      <c r="B1815" s="3">
        <f t="shared" ca="1" si="312"/>
        <v>1799</v>
      </c>
      <c r="C1815" s="1">
        <f t="shared" ca="1" si="313"/>
        <v>42021</v>
      </c>
      <c r="D1815" s="7">
        <f t="shared" ca="1" si="314"/>
        <v>5</v>
      </c>
      <c r="E1815" s="3" t="str">
        <f ca="1">VLOOKUP(D1815,State!$A$1:$B$9,2,0)</f>
        <v>NT</v>
      </c>
      <c r="F1815" s="3">
        <f t="shared" ca="1" si="315"/>
        <v>726</v>
      </c>
      <c r="G1815" s="3" t="str">
        <f ca="1">VLOOKUP(F1815,Occupation!$A$1:$B$915,2,0)</f>
        <v>Call or Contact Centre Operator</v>
      </c>
      <c r="H1815" s="3">
        <f t="shared" ca="1" si="316"/>
        <v>8</v>
      </c>
      <c r="I1815" s="3">
        <f t="shared" ca="1" si="317"/>
        <v>79510.009999999995</v>
      </c>
      <c r="J1815" s="3">
        <f t="shared" ca="1" si="318"/>
        <v>0.27569685072194233</v>
      </c>
      <c r="K1815" s="3">
        <f t="shared" ca="1" si="319"/>
        <v>5</v>
      </c>
      <c r="L1815" s="3" t="str">
        <f ca="1">VLOOKUP(K1815,Freq_Investment!$A$1:$B$8,2,0)</f>
        <v>Quarterly</v>
      </c>
      <c r="M1815" s="3" t="str">
        <f t="shared" ca="1" si="320"/>
        <v>Auto</v>
      </c>
      <c r="N1815" s="3">
        <f t="shared" ca="1" si="310"/>
        <v>1</v>
      </c>
      <c r="O1815" s="3">
        <f t="shared" ca="1" si="310"/>
        <v>3</v>
      </c>
      <c r="P1815" s="3">
        <f t="shared" ca="1" si="310"/>
        <v>3</v>
      </c>
    </row>
    <row r="1816" spans="1:16" x14ac:dyDescent="0.25">
      <c r="A1816" s="3">
        <f t="shared" ca="1" si="311"/>
        <v>584679249</v>
      </c>
      <c r="B1816" s="3">
        <f t="shared" ca="1" si="312"/>
        <v>9299</v>
      </c>
      <c r="C1816" s="1">
        <f t="shared" ca="1" si="313"/>
        <v>27090</v>
      </c>
      <c r="D1816" s="7">
        <f t="shared" ca="1" si="314"/>
        <v>8</v>
      </c>
      <c r="E1816" s="3" t="str">
        <f ca="1">VLOOKUP(D1816,State!$A$1:$B$9,2,0)</f>
        <v>ACT</v>
      </c>
      <c r="F1816" s="3">
        <f t="shared" ca="1" si="315"/>
        <v>554</v>
      </c>
      <c r="G1816" s="3" t="str">
        <f ca="1">VLOOKUP(F1816,Occupation!$A$1:$B$915,2,0)</f>
        <v>Nurseryperson</v>
      </c>
      <c r="H1816" s="3">
        <f t="shared" ca="1" si="316"/>
        <v>10</v>
      </c>
      <c r="I1816" s="3">
        <f t="shared" ca="1" si="317"/>
        <v>39962.69</v>
      </c>
      <c r="J1816" s="3">
        <f t="shared" ca="1" si="318"/>
        <v>0.31431683673449612</v>
      </c>
      <c r="K1816" s="3">
        <f t="shared" ca="1" si="319"/>
        <v>3</v>
      </c>
      <c r="L1816" s="3" t="str">
        <f ca="1">VLOOKUP(K1816,Freq_Investment!$A$1:$B$8,2,0)</f>
        <v>Fortnightly</v>
      </c>
      <c r="M1816" s="3" t="str">
        <f t="shared" ca="1" si="320"/>
        <v>Manual</v>
      </c>
      <c r="N1816" s="3">
        <f t="shared" ca="1" si="310"/>
        <v>1</v>
      </c>
      <c r="O1816" s="3">
        <f t="shared" ca="1" si="310"/>
        <v>4</v>
      </c>
      <c r="P1816" s="3">
        <f t="shared" ca="1" si="310"/>
        <v>5</v>
      </c>
    </row>
    <row r="1817" spans="1:16" x14ac:dyDescent="0.25">
      <c r="A1817" s="3">
        <f t="shared" ca="1" si="311"/>
        <v>897164646</v>
      </c>
      <c r="B1817" s="3">
        <f t="shared" ca="1" si="312"/>
        <v>7311</v>
      </c>
      <c r="C1817" s="1">
        <f t="shared" ca="1" si="313"/>
        <v>35411</v>
      </c>
      <c r="D1817" s="7">
        <f t="shared" ca="1" si="314"/>
        <v>4</v>
      </c>
      <c r="E1817" s="3" t="str">
        <f ca="1">VLOOKUP(D1817,State!$A$1:$B$9,2,0)</f>
        <v>WA</v>
      </c>
      <c r="F1817" s="3">
        <f t="shared" ca="1" si="315"/>
        <v>643</v>
      </c>
      <c r="G1817" s="3" t="str">
        <f ca="1">VLOOKUP(F1817,Occupation!$A$1:$B$915,2,0)</f>
        <v>Aboriginal and Torres Strait Islander Education Worker</v>
      </c>
      <c r="H1817" s="3">
        <f t="shared" ca="1" si="316"/>
        <v>8</v>
      </c>
      <c r="I1817" s="3">
        <f t="shared" ca="1" si="317"/>
        <v>80602.14</v>
      </c>
      <c r="J1817" s="3">
        <f t="shared" ca="1" si="318"/>
        <v>0.15208966503695159</v>
      </c>
      <c r="K1817" s="3">
        <f t="shared" ca="1" si="319"/>
        <v>1</v>
      </c>
      <c r="L1817" s="3" t="str">
        <f ca="1">VLOOKUP(K1817,Freq_Investment!$A$1:$B$8,2,0)</f>
        <v>Daily</v>
      </c>
      <c r="M1817" s="3" t="str">
        <f t="shared" ca="1" si="320"/>
        <v>Auto</v>
      </c>
      <c r="N1817" s="3">
        <f t="shared" ca="1" si="310"/>
        <v>1</v>
      </c>
      <c r="O1817" s="3">
        <f t="shared" ca="1" si="310"/>
        <v>2</v>
      </c>
      <c r="P1817" s="3">
        <f t="shared" ca="1" si="310"/>
        <v>1</v>
      </c>
    </row>
    <row r="1818" spans="1:16" x14ac:dyDescent="0.25">
      <c r="A1818" s="3">
        <f t="shared" ca="1" si="311"/>
        <v>371711129</v>
      </c>
      <c r="B1818" s="3">
        <f t="shared" ca="1" si="312"/>
        <v>2624</v>
      </c>
      <c r="C1818" s="1">
        <f t="shared" ca="1" si="313"/>
        <v>31799</v>
      </c>
      <c r="D1818" s="7">
        <f t="shared" ca="1" si="314"/>
        <v>5</v>
      </c>
      <c r="E1818" s="3" t="str">
        <f ca="1">VLOOKUP(D1818,State!$A$1:$B$9,2,0)</f>
        <v>NT</v>
      </c>
      <c r="F1818" s="3">
        <f t="shared" ca="1" si="315"/>
        <v>326</v>
      </c>
      <c r="G1818" s="3" t="str">
        <f ca="1">VLOOKUP(F1818,Occupation!$A$1:$B$915,2,0)</f>
        <v>Rheumatologist</v>
      </c>
      <c r="H1818" s="3">
        <f t="shared" ca="1" si="316"/>
        <v>9</v>
      </c>
      <c r="I1818" s="3">
        <f t="shared" ca="1" si="317"/>
        <v>91977.86</v>
      </c>
      <c r="J1818" s="3">
        <f t="shared" ca="1" si="318"/>
        <v>0.12131242160864292</v>
      </c>
      <c r="K1818" s="3">
        <f t="shared" ca="1" si="319"/>
        <v>4</v>
      </c>
      <c r="L1818" s="3" t="str">
        <f ca="1">VLOOKUP(K1818,Freq_Investment!$A$1:$B$8,2,0)</f>
        <v>Monthly</v>
      </c>
      <c r="M1818" s="3" t="str">
        <f t="shared" ca="1" si="320"/>
        <v>Manual</v>
      </c>
      <c r="N1818" s="3">
        <f t="shared" ca="1" si="310"/>
        <v>2</v>
      </c>
      <c r="O1818" s="3">
        <f t="shared" ca="1" si="310"/>
        <v>5</v>
      </c>
      <c r="P1818" s="3">
        <f t="shared" ca="1" si="310"/>
        <v>5</v>
      </c>
    </row>
    <row r="1819" spans="1:16" x14ac:dyDescent="0.25">
      <c r="A1819" s="3">
        <f t="shared" ca="1" si="311"/>
        <v>528984111</v>
      </c>
      <c r="B1819" s="3">
        <f t="shared" ca="1" si="312"/>
        <v>9769</v>
      </c>
      <c r="C1819" s="1">
        <f t="shared" ca="1" si="313"/>
        <v>41388</v>
      </c>
      <c r="D1819" s="7">
        <f t="shared" ca="1" si="314"/>
        <v>2</v>
      </c>
      <c r="E1819" s="3" t="str">
        <f ca="1">VLOOKUP(D1819,State!$A$1:$B$9,2,0)</f>
        <v>QLD</v>
      </c>
      <c r="F1819" s="3">
        <f t="shared" ca="1" si="315"/>
        <v>740</v>
      </c>
      <c r="G1819" s="3" t="str">
        <f ca="1">VLOOKUP(F1819,Occupation!$A$1:$B$915,2,0)</f>
        <v>Money Market Clerk</v>
      </c>
      <c r="H1819" s="3">
        <f t="shared" ca="1" si="316"/>
        <v>6</v>
      </c>
      <c r="I1819" s="3">
        <f t="shared" ca="1" si="317"/>
        <v>18460.310000000001</v>
      </c>
      <c r="J1819" s="3">
        <f t="shared" ca="1" si="318"/>
        <v>0.35105228376742686</v>
      </c>
      <c r="K1819" s="3">
        <f t="shared" ca="1" si="319"/>
        <v>3</v>
      </c>
      <c r="L1819" s="3" t="str">
        <f ca="1">VLOOKUP(K1819,Freq_Investment!$A$1:$B$8,2,0)</f>
        <v>Fortnightly</v>
      </c>
      <c r="M1819" s="3" t="str">
        <f t="shared" ca="1" si="320"/>
        <v>Manual</v>
      </c>
      <c r="N1819" s="3">
        <f t="shared" ca="1" si="310"/>
        <v>1</v>
      </c>
      <c r="O1819" s="3">
        <f t="shared" ca="1" si="310"/>
        <v>2</v>
      </c>
      <c r="P1819" s="3">
        <f t="shared" ca="1" si="310"/>
        <v>1</v>
      </c>
    </row>
    <row r="1820" spans="1:16" x14ac:dyDescent="0.25">
      <c r="A1820" s="3">
        <f t="shared" ca="1" si="311"/>
        <v>732215305</v>
      </c>
      <c r="B1820" s="3">
        <f t="shared" ca="1" si="312"/>
        <v>9469</v>
      </c>
      <c r="C1820" s="1">
        <f t="shared" ca="1" si="313"/>
        <v>44084</v>
      </c>
      <c r="D1820" s="7">
        <f t="shared" ca="1" si="314"/>
        <v>5</v>
      </c>
      <c r="E1820" s="3" t="str">
        <f ca="1">VLOOKUP(D1820,State!$A$1:$B$9,2,0)</f>
        <v>NT</v>
      </c>
      <c r="F1820" s="3">
        <f t="shared" ca="1" si="315"/>
        <v>255</v>
      </c>
      <c r="G1820" s="3" t="str">
        <f ca="1">VLOOKUP(F1820,Occupation!$A$1:$B$915,2,0)</f>
        <v>Medical Laboratory Scientist</v>
      </c>
      <c r="H1820" s="3">
        <f t="shared" ca="1" si="316"/>
        <v>5</v>
      </c>
      <c r="I1820" s="3">
        <f t="shared" ca="1" si="317"/>
        <v>97809.89</v>
      </c>
      <c r="J1820" s="3">
        <f t="shared" ca="1" si="318"/>
        <v>0.33639476960744696</v>
      </c>
      <c r="K1820" s="3">
        <f t="shared" ca="1" si="319"/>
        <v>6</v>
      </c>
      <c r="L1820" s="3" t="str">
        <f ca="1">VLOOKUP(K1820,Freq_Investment!$A$1:$B$8,2,0)</f>
        <v>Half-yearly</v>
      </c>
      <c r="M1820" s="3" t="str">
        <f t="shared" ca="1" si="320"/>
        <v>Manual</v>
      </c>
      <c r="N1820" s="3">
        <f t="shared" ca="1" si="310"/>
        <v>2</v>
      </c>
      <c r="O1820" s="3">
        <f t="shared" ca="1" si="310"/>
        <v>1</v>
      </c>
      <c r="P1820" s="3">
        <f t="shared" ca="1" si="310"/>
        <v>1</v>
      </c>
    </row>
    <row r="1821" spans="1:16" x14ac:dyDescent="0.25">
      <c r="A1821" s="3">
        <f t="shared" ca="1" si="311"/>
        <v>62221639</v>
      </c>
      <c r="B1821" s="3">
        <f t="shared" ca="1" si="312"/>
        <v>396</v>
      </c>
      <c r="C1821" s="1">
        <f t="shared" ca="1" si="313"/>
        <v>38088</v>
      </c>
      <c r="D1821" s="7">
        <f t="shared" ca="1" si="314"/>
        <v>1</v>
      </c>
      <c r="E1821" s="3" t="str">
        <f ca="1">VLOOKUP(D1821,State!$A$1:$B$9,2,0)</f>
        <v>NSW</v>
      </c>
      <c r="F1821" s="3">
        <f t="shared" ca="1" si="315"/>
        <v>321</v>
      </c>
      <c r="G1821" s="3" t="str">
        <f ca="1">VLOOKUP(F1821,Occupation!$A$1:$B$915,2,0)</f>
        <v>Gastroenterologist</v>
      </c>
      <c r="H1821" s="3">
        <f t="shared" ca="1" si="316"/>
        <v>4</v>
      </c>
      <c r="I1821" s="3">
        <f t="shared" ca="1" si="317"/>
        <v>78759.92</v>
      </c>
      <c r="J1821" s="3">
        <f t="shared" ca="1" si="318"/>
        <v>0.17404703324348519</v>
      </c>
      <c r="K1821" s="3">
        <f t="shared" ca="1" si="319"/>
        <v>5</v>
      </c>
      <c r="L1821" s="3" t="str">
        <f ca="1">VLOOKUP(K1821,Freq_Investment!$A$1:$B$8,2,0)</f>
        <v>Quarterly</v>
      </c>
      <c r="M1821" s="3" t="str">
        <f t="shared" ca="1" si="320"/>
        <v>Manual</v>
      </c>
      <c r="N1821" s="3">
        <f t="shared" ca="1" si="310"/>
        <v>3</v>
      </c>
      <c r="O1821" s="3">
        <f t="shared" ca="1" si="310"/>
        <v>2</v>
      </c>
      <c r="P1821" s="3">
        <f t="shared" ca="1" si="310"/>
        <v>4</v>
      </c>
    </row>
    <row r="1822" spans="1:16" x14ac:dyDescent="0.25">
      <c r="A1822" s="3">
        <f t="shared" ca="1" si="311"/>
        <v>522283660</v>
      </c>
      <c r="B1822" s="3">
        <f t="shared" ca="1" si="312"/>
        <v>9656</v>
      </c>
      <c r="C1822" s="1">
        <f t="shared" ca="1" si="313"/>
        <v>38602</v>
      </c>
      <c r="D1822" s="7">
        <f t="shared" ca="1" si="314"/>
        <v>2</v>
      </c>
      <c r="E1822" s="3" t="str">
        <f ca="1">VLOOKUP(D1822,State!$A$1:$B$9,2,0)</f>
        <v>QLD</v>
      </c>
      <c r="F1822" s="3">
        <f t="shared" ca="1" si="315"/>
        <v>54</v>
      </c>
      <c r="G1822" s="3" t="str">
        <f ca="1">VLOOKUP(F1822,Occupation!$A$1:$B$915,2,0)</f>
        <v>School Principal</v>
      </c>
      <c r="H1822" s="3">
        <f t="shared" ca="1" si="316"/>
        <v>4</v>
      </c>
      <c r="I1822" s="3">
        <f t="shared" ca="1" si="317"/>
        <v>87628.69</v>
      </c>
      <c r="J1822" s="3">
        <f t="shared" ca="1" si="318"/>
        <v>6.9825296639216328E-2</v>
      </c>
      <c r="K1822" s="3">
        <f t="shared" ca="1" si="319"/>
        <v>7</v>
      </c>
      <c r="L1822" s="3" t="str">
        <f ca="1">VLOOKUP(K1822,Freq_Investment!$A$1:$B$8,2,0)</f>
        <v>Yearly</v>
      </c>
      <c r="M1822" s="3" t="str">
        <f t="shared" ca="1" si="320"/>
        <v>Manual</v>
      </c>
      <c r="N1822" s="3">
        <f t="shared" ca="1" si="310"/>
        <v>1</v>
      </c>
      <c r="O1822" s="3">
        <f t="shared" ca="1" si="310"/>
        <v>3</v>
      </c>
      <c r="P1822" s="3">
        <f t="shared" ca="1" si="310"/>
        <v>5</v>
      </c>
    </row>
    <row r="1823" spans="1:16" x14ac:dyDescent="0.25">
      <c r="A1823" s="3">
        <f t="shared" ca="1" si="311"/>
        <v>744487390</v>
      </c>
      <c r="B1823" s="3">
        <f t="shared" ca="1" si="312"/>
        <v>1914</v>
      </c>
      <c r="C1823" s="1">
        <f t="shared" ca="1" si="313"/>
        <v>29286</v>
      </c>
      <c r="D1823" s="7">
        <f t="shared" ca="1" si="314"/>
        <v>6</v>
      </c>
      <c r="E1823" s="3" t="str">
        <f ca="1">VLOOKUP(D1823,State!$A$1:$B$9,2,0)</f>
        <v>TAS</v>
      </c>
      <c r="F1823" s="3">
        <f t="shared" ca="1" si="315"/>
        <v>522</v>
      </c>
      <c r="G1823" s="3" t="str">
        <f ca="1">VLOOKUP(F1823,Occupation!$A$1:$B$915,2,0)</f>
        <v>Roof Plumber</v>
      </c>
      <c r="H1823" s="3">
        <f t="shared" ca="1" si="316"/>
        <v>10</v>
      </c>
      <c r="I1823" s="3">
        <f t="shared" ca="1" si="317"/>
        <v>48824.79</v>
      </c>
      <c r="J1823" s="3">
        <f t="shared" ca="1" si="318"/>
        <v>0.21976509707645503</v>
      </c>
      <c r="K1823" s="3">
        <f t="shared" ca="1" si="319"/>
        <v>5</v>
      </c>
      <c r="L1823" s="3" t="str">
        <f ca="1">VLOOKUP(K1823,Freq_Investment!$A$1:$B$8,2,0)</f>
        <v>Quarterly</v>
      </c>
      <c r="M1823" s="3" t="str">
        <f t="shared" ca="1" si="320"/>
        <v>Manual</v>
      </c>
      <c r="N1823" s="3">
        <f t="shared" ca="1" si="310"/>
        <v>4</v>
      </c>
      <c r="O1823" s="3">
        <f t="shared" ca="1" si="310"/>
        <v>2</v>
      </c>
      <c r="P1823" s="3">
        <f t="shared" ca="1" si="310"/>
        <v>4</v>
      </c>
    </row>
    <row r="1824" spans="1:16" x14ac:dyDescent="0.25">
      <c r="A1824" s="3">
        <f t="shared" ca="1" si="311"/>
        <v>906688040</v>
      </c>
      <c r="B1824" s="3">
        <f t="shared" ca="1" si="312"/>
        <v>8232</v>
      </c>
      <c r="C1824" s="1">
        <f t="shared" ca="1" si="313"/>
        <v>32338</v>
      </c>
      <c r="D1824" s="7">
        <f t="shared" ca="1" si="314"/>
        <v>3</v>
      </c>
      <c r="E1824" s="3" t="str">
        <f ca="1">VLOOKUP(D1824,State!$A$1:$B$9,2,0)</f>
        <v>SA</v>
      </c>
      <c r="F1824" s="3">
        <f t="shared" ca="1" si="315"/>
        <v>564</v>
      </c>
      <c r="G1824" s="3" t="str">
        <f ca="1">VLOOKUP(F1824,Occupation!$A$1:$B$915,2,0)</f>
        <v>Senior Broadacre Crop and Livestock Farm Worker</v>
      </c>
      <c r="H1824" s="3">
        <f t="shared" ca="1" si="316"/>
        <v>3</v>
      </c>
      <c r="I1824" s="3">
        <f t="shared" ca="1" si="317"/>
        <v>6675</v>
      </c>
      <c r="J1824" s="3">
        <f t="shared" ca="1" si="318"/>
        <v>0.40482378125909779</v>
      </c>
      <c r="K1824" s="3">
        <f t="shared" ca="1" si="319"/>
        <v>7</v>
      </c>
      <c r="L1824" s="3" t="str">
        <f ca="1">VLOOKUP(K1824,Freq_Investment!$A$1:$B$8,2,0)</f>
        <v>Yearly</v>
      </c>
      <c r="M1824" s="3" t="str">
        <f t="shared" ca="1" si="320"/>
        <v>Manual</v>
      </c>
      <c r="N1824" s="3">
        <f t="shared" ca="1" si="310"/>
        <v>4</v>
      </c>
      <c r="O1824" s="3">
        <f t="shared" ca="1" si="310"/>
        <v>2</v>
      </c>
      <c r="P1824" s="3">
        <f t="shared" ca="1" si="310"/>
        <v>4</v>
      </c>
    </row>
    <row r="1825" spans="1:16" x14ac:dyDescent="0.25">
      <c r="A1825" s="3">
        <f t="shared" ca="1" si="311"/>
        <v>940903593</v>
      </c>
      <c r="B1825" s="3">
        <f t="shared" ca="1" si="312"/>
        <v>9128</v>
      </c>
      <c r="C1825" s="1">
        <f t="shared" ca="1" si="313"/>
        <v>36487</v>
      </c>
      <c r="D1825" s="7">
        <f t="shared" ca="1" si="314"/>
        <v>8</v>
      </c>
      <c r="E1825" s="3" t="str">
        <f ca="1">VLOOKUP(D1825,State!$A$1:$B$9,2,0)</f>
        <v>ACT</v>
      </c>
      <c r="F1825" s="3">
        <f t="shared" ca="1" si="315"/>
        <v>37</v>
      </c>
      <c r="G1825" s="3" t="str">
        <f ca="1">VLOOKUP(F1825,Occupation!$A$1:$B$915,2,0)</f>
        <v>Construction Project Manager</v>
      </c>
      <c r="H1825" s="3">
        <f t="shared" ca="1" si="316"/>
        <v>7</v>
      </c>
      <c r="I1825" s="3">
        <f t="shared" ca="1" si="317"/>
        <v>56799.4</v>
      </c>
      <c r="J1825" s="3">
        <f t="shared" ca="1" si="318"/>
        <v>0.1323780374851139</v>
      </c>
      <c r="K1825" s="3">
        <f t="shared" ca="1" si="319"/>
        <v>4</v>
      </c>
      <c r="L1825" s="3" t="str">
        <f ca="1">VLOOKUP(K1825,Freq_Investment!$A$1:$B$8,2,0)</f>
        <v>Monthly</v>
      </c>
      <c r="M1825" s="3" t="str">
        <f t="shared" ca="1" si="320"/>
        <v>Auto</v>
      </c>
      <c r="N1825" s="3">
        <f t="shared" ca="1" si="310"/>
        <v>1</v>
      </c>
      <c r="O1825" s="3">
        <f t="shared" ca="1" si="310"/>
        <v>5</v>
      </c>
      <c r="P1825" s="3">
        <f t="shared" ca="1" si="310"/>
        <v>4</v>
      </c>
    </row>
    <row r="1826" spans="1:16" x14ac:dyDescent="0.25">
      <c r="A1826" s="3">
        <f t="shared" ca="1" si="311"/>
        <v>680516431</v>
      </c>
      <c r="B1826" s="3">
        <f t="shared" ca="1" si="312"/>
        <v>2245</v>
      </c>
      <c r="C1826" s="1">
        <f t="shared" ca="1" si="313"/>
        <v>33456</v>
      </c>
      <c r="D1826" s="7">
        <f t="shared" ca="1" si="314"/>
        <v>6</v>
      </c>
      <c r="E1826" s="3" t="str">
        <f ca="1">VLOOKUP(D1826,State!$A$1:$B$9,2,0)</f>
        <v>TAS</v>
      </c>
      <c r="F1826" s="3">
        <f t="shared" ca="1" si="315"/>
        <v>873</v>
      </c>
      <c r="G1826" s="3" t="str">
        <f ca="1">VLOOKUP(F1826,Occupation!$A$1:$B$915,2,0)</f>
        <v>Tanker Driver</v>
      </c>
      <c r="H1826" s="3">
        <f t="shared" ca="1" si="316"/>
        <v>2</v>
      </c>
      <c r="I1826" s="3">
        <f t="shared" ca="1" si="317"/>
        <v>26419.55</v>
      </c>
      <c r="J1826" s="3">
        <f t="shared" ca="1" si="318"/>
        <v>0.48960102943221134</v>
      </c>
      <c r="K1826" s="3">
        <f t="shared" ca="1" si="319"/>
        <v>3</v>
      </c>
      <c r="L1826" s="3" t="str">
        <f ca="1">VLOOKUP(K1826,Freq_Investment!$A$1:$B$8,2,0)</f>
        <v>Fortnightly</v>
      </c>
      <c r="M1826" s="3" t="str">
        <f t="shared" ca="1" si="320"/>
        <v>Auto</v>
      </c>
      <c r="N1826" s="3">
        <f t="shared" ca="1" si="310"/>
        <v>2</v>
      </c>
      <c r="O1826" s="3">
        <f t="shared" ca="1" si="310"/>
        <v>4</v>
      </c>
      <c r="P1826" s="3">
        <f t="shared" ca="1" si="310"/>
        <v>2</v>
      </c>
    </row>
    <row r="1827" spans="1:16" x14ac:dyDescent="0.25">
      <c r="A1827" s="3">
        <f t="shared" ca="1" si="311"/>
        <v>272899397</v>
      </c>
      <c r="B1827" s="3">
        <f t="shared" ca="1" si="312"/>
        <v>6204</v>
      </c>
      <c r="C1827" s="1">
        <f t="shared" ca="1" si="313"/>
        <v>32814</v>
      </c>
      <c r="D1827" s="7">
        <f t="shared" ca="1" si="314"/>
        <v>8</v>
      </c>
      <c r="E1827" s="3" t="str">
        <f ca="1">VLOOKUP(D1827,State!$A$1:$B$9,2,0)</f>
        <v>ACT</v>
      </c>
      <c r="F1827" s="3">
        <f t="shared" ca="1" si="315"/>
        <v>719</v>
      </c>
      <c r="G1827" s="3" t="str">
        <f ca="1">VLOOKUP(F1827,Occupation!$A$1:$B$915,2,0)</f>
        <v>Secretary (General)</v>
      </c>
      <c r="H1827" s="3">
        <f t="shared" ca="1" si="316"/>
        <v>2</v>
      </c>
      <c r="I1827" s="3">
        <f t="shared" ca="1" si="317"/>
        <v>64905.9</v>
      </c>
      <c r="J1827" s="3">
        <f t="shared" ca="1" si="318"/>
        <v>7.9871453686474136E-2</v>
      </c>
      <c r="K1827" s="3">
        <f t="shared" ca="1" si="319"/>
        <v>5</v>
      </c>
      <c r="L1827" s="3" t="str">
        <f ca="1">VLOOKUP(K1827,Freq_Investment!$A$1:$B$8,2,0)</f>
        <v>Quarterly</v>
      </c>
      <c r="M1827" s="3" t="str">
        <f t="shared" ca="1" si="320"/>
        <v>Manual</v>
      </c>
      <c r="N1827" s="3">
        <f t="shared" ca="1" si="310"/>
        <v>4</v>
      </c>
      <c r="O1827" s="3">
        <f t="shared" ca="1" si="310"/>
        <v>4</v>
      </c>
      <c r="P1827" s="3">
        <f t="shared" ca="1" si="310"/>
        <v>2</v>
      </c>
    </row>
    <row r="1828" spans="1:16" x14ac:dyDescent="0.25">
      <c r="A1828" s="3">
        <f t="shared" ca="1" si="311"/>
        <v>478647975</v>
      </c>
      <c r="B1828" s="3">
        <f t="shared" ca="1" si="312"/>
        <v>3736</v>
      </c>
      <c r="C1828" s="1">
        <f t="shared" ca="1" si="313"/>
        <v>37994</v>
      </c>
      <c r="D1828" s="7">
        <f t="shared" ca="1" si="314"/>
        <v>4</v>
      </c>
      <c r="E1828" s="3" t="str">
        <f ca="1">VLOOKUP(D1828,State!$A$1:$B$9,2,0)</f>
        <v>WA</v>
      </c>
      <c r="F1828" s="3">
        <f t="shared" ca="1" si="315"/>
        <v>727</v>
      </c>
      <c r="G1828" s="3" t="str">
        <f ca="1">VLOOKUP(F1828,Occupation!$A$1:$B$915,2,0)</f>
        <v>Information Officer</v>
      </c>
      <c r="H1828" s="3">
        <f t="shared" ca="1" si="316"/>
        <v>7</v>
      </c>
      <c r="I1828" s="3">
        <f t="shared" ca="1" si="317"/>
        <v>92279.01</v>
      </c>
      <c r="J1828" s="3">
        <f t="shared" ca="1" si="318"/>
        <v>0.32181990606630867</v>
      </c>
      <c r="K1828" s="3">
        <f t="shared" ca="1" si="319"/>
        <v>4</v>
      </c>
      <c r="L1828" s="3" t="str">
        <f ca="1">VLOOKUP(K1828,Freq_Investment!$A$1:$B$8,2,0)</f>
        <v>Monthly</v>
      </c>
      <c r="M1828" s="3" t="str">
        <f t="shared" ca="1" si="320"/>
        <v>Auto</v>
      </c>
      <c r="N1828" s="3">
        <f t="shared" ca="1" si="310"/>
        <v>2</v>
      </c>
      <c r="O1828" s="3">
        <f t="shared" ca="1" si="310"/>
        <v>1</v>
      </c>
      <c r="P1828" s="3">
        <f t="shared" ca="1" si="310"/>
        <v>5</v>
      </c>
    </row>
    <row r="1829" spans="1:16" x14ac:dyDescent="0.25">
      <c r="A1829" s="3">
        <f t="shared" ca="1" si="311"/>
        <v>970205964</v>
      </c>
      <c r="B1829" s="3">
        <f t="shared" ca="1" si="312"/>
        <v>6886</v>
      </c>
      <c r="C1829" s="1">
        <f t="shared" ca="1" si="313"/>
        <v>33310</v>
      </c>
      <c r="D1829" s="7">
        <f t="shared" ca="1" si="314"/>
        <v>3</v>
      </c>
      <c r="E1829" s="3" t="str">
        <f ca="1">VLOOKUP(D1829,State!$A$1:$B$9,2,0)</f>
        <v>SA</v>
      </c>
      <c r="F1829" s="3">
        <f t="shared" ca="1" si="315"/>
        <v>895</v>
      </c>
      <c r="G1829" s="3" t="str">
        <f ca="1">VLOOKUP(F1829,Occupation!$A$1:$B$915,2,0)</f>
        <v>Beef Cattle Farm Worker</v>
      </c>
      <c r="H1829" s="3">
        <f t="shared" ca="1" si="316"/>
        <v>1</v>
      </c>
      <c r="I1829" s="3">
        <f t="shared" ca="1" si="317"/>
        <v>533.33000000000004</v>
      </c>
      <c r="J1829" s="3">
        <f t="shared" ca="1" si="318"/>
        <v>0.35702593597227689</v>
      </c>
      <c r="K1829" s="3">
        <f t="shared" ca="1" si="319"/>
        <v>4</v>
      </c>
      <c r="L1829" s="3" t="str">
        <f ca="1">VLOOKUP(K1829,Freq_Investment!$A$1:$B$8,2,0)</f>
        <v>Monthly</v>
      </c>
      <c r="M1829" s="3" t="str">
        <f t="shared" ca="1" si="320"/>
        <v>Auto</v>
      </c>
      <c r="N1829" s="3">
        <f t="shared" ca="1" si="310"/>
        <v>4</v>
      </c>
      <c r="O1829" s="3">
        <f t="shared" ca="1" si="310"/>
        <v>1</v>
      </c>
      <c r="P1829" s="3">
        <f t="shared" ca="1" si="310"/>
        <v>4</v>
      </c>
    </row>
    <row r="1830" spans="1:16" x14ac:dyDescent="0.25">
      <c r="A1830" s="3">
        <f t="shared" ca="1" si="311"/>
        <v>850538471</v>
      </c>
      <c r="B1830" s="3">
        <f t="shared" ca="1" si="312"/>
        <v>2768</v>
      </c>
      <c r="C1830" s="1">
        <f t="shared" ca="1" si="313"/>
        <v>31481</v>
      </c>
      <c r="D1830" s="7">
        <f t="shared" ca="1" si="314"/>
        <v>2</v>
      </c>
      <c r="E1830" s="3" t="str">
        <f ca="1">VLOOKUP(D1830,State!$A$1:$B$9,2,0)</f>
        <v>QLD</v>
      </c>
      <c r="F1830" s="3">
        <f t="shared" ca="1" si="315"/>
        <v>780</v>
      </c>
      <c r="G1830" s="3" t="str">
        <f ca="1">VLOOKUP(F1830,Occupation!$A$1:$B$915,2,0)</f>
        <v>Insurance Agent</v>
      </c>
      <c r="H1830" s="3">
        <f t="shared" ca="1" si="316"/>
        <v>9</v>
      </c>
      <c r="I1830" s="3">
        <f t="shared" ca="1" si="317"/>
        <v>63052.54</v>
      </c>
      <c r="J1830" s="3">
        <f t="shared" ca="1" si="318"/>
        <v>0.46413831987026244</v>
      </c>
      <c r="K1830" s="3">
        <f t="shared" ca="1" si="319"/>
        <v>3</v>
      </c>
      <c r="L1830" s="3" t="str">
        <f ca="1">VLOOKUP(K1830,Freq_Investment!$A$1:$B$8,2,0)</f>
        <v>Fortnightly</v>
      </c>
      <c r="M1830" s="3" t="str">
        <f t="shared" ca="1" si="320"/>
        <v>Auto</v>
      </c>
      <c r="N1830" s="3">
        <f t="shared" ca="1" si="310"/>
        <v>5</v>
      </c>
      <c r="O1830" s="3">
        <f t="shared" ca="1" si="310"/>
        <v>5</v>
      </c>
      <c r="P1830" s="3">
        <f t="shared" ca="1" si="310"/>
        <v>2</v>
      </c>
    </row>
    <row r="1831" spans="1:16" x14ac:dyDescent="0.25">
      <c r="A1831" s="3">
        <f t="shared" ca="1" si="311"/>
        <v>641057254</v>
      </c>
      <c r="B1831" s="3">
        <f t="shared" ca="1" si="312"/>
        <v>7226</v>
      </c>
      <c r="C1831" s="1">
        <f t="shared" ca="1" si="313"/>
        <v>30962</v>
      </c>
      <c r="D1831" s="7">
        <f t="shared" ca="1" si="314"/>
        <v>3</v>
      </c>
      <c r="E1831" s="3" t="str">
        <f ca="1">VLOOKUP(D1831,State!$A$1:$B$9,2,0)</f>
        <v>SA</v>
      </c>
      <c r="F1831" s="3">
        <f t="shared" ca="1" si="315"/>
        <v>564</v>
      </c>
      <c r="G1831" s="3" t="str">
        <f ca="1">VLOOKUP(F1831,Occupation!$A$1:$B$915,2,0)</f>
        <v>Senior Broadacre Crop and Livestock Farm Worker</v>
      </c>
      <c r="H1831" s="3">
        <f t="shared" ca="1" si="316"/>
        <v>8</v>
      </c>
      <c r="I1831" s="3">
        <f t="shared" ca="1" si="317"/>
        <v>9857.74</v>
      </c>
      <c r="J1831" s="3">
        <f t="shared" ca="1" si="318"/>
        <v>9.9900353770251804E-2</v>
      </c>
      <c r="K1831" s="3">
        <f t="shared" ca="1" si="319"/>
        <v>4</v>
      </c>
      <c r="L1831" s="3" t="str">
        <f ca="1">VLOOKUP(K1831,Freq_Investment!$A$1:$B$8,2,0)</f>
        <v>Monthly</v>
      </c>
      <c r="M1831" s="3" t="str">
        <f t="shared" ca="1" si="320"/>
        <v>Manual</v>
      </c>
      <c r="N1831" s="3">
        <f t="shared" ca="1" si="310"/>
        <v>1</v>
      </c>
      <c r="O1831" s="3">
        <f t="shared" ca="1" si="310"/>
        <v>3</v>
      </c>
      <c r="P1831" s="3">
        <f t="shared" ca="1" si="310"/>
        <v>5</v>
      </c>
    </row>
    <row r="1832" spans="1:16" x14ac:dyDescent="0.25">
      <c r="A1832" s="3">
        <f t="shared" ca="1" si="311"/>
        <v>166102948</v>
      </c>
      <c r="B1832" s="3">
        <f t="shared" ca="1" si="312"/>
        <v>7189</v>
      </c>
      <c r="C1832" s="1">
        <f t="shared" ca="1" si="313"/>
        <v>31748</v>
      </c>
      <c r="D1832" s="7">
        <f t="shared" ca="1" si="314"/>
        <v>5</v>
      </c>
      <c r="E1832" s="3" t="str">
        <f ca="1">VLOOKUP(D1832,State!$A$1:$B$9,2,0)</f>
        <v>NT</v>
      </c>
      <c r="F1832" s="3">
        <f t="shared" ca="1" si="315"/>
        <v>26</v>
      </c>
      <c r="G1832" s="3" t="str">
        <f ca="1">VLOOKUP(F1832,Occupation!$A$1:$B$915,2,0)</f>
        <v>Horticultural Crop Growers nec</v>
      </c>
      <c r="H1832" s="3">
        <f t="shared" ca="1" si="316"/>
        <v>7</v>
      </c>
      <c r="I1832" s="3">
        <f t="shared" ca="1" si="317"/>
        <v>90779.12</v>
      </c>
      <c r="J1832" s="3">
        <f t="shared" ca="1" si="318"/>
        <v>0.49972505519707866</v>
      </c>
      <c r="K1832" s="3">
        <f t="shared" ca="1" si="319"/>
        <v>4</v>
      </c>
      <c r="L1832" s="3" t="str">
        <f ca="1">VLOOKUP(K1832,Freq_Investment!$A$1:$B$8,2,0)</f>
        <v>Monthly</v>
      </c>
      <c r="M1832" s="3" t="str">
        <f t="shared" ca="1" si="320"/>
        <v>Manual</v>
      </c>
      <c r="N1832" s="3">
        <f t="shared" ca="1" si="310"/>
        <v>1</v>
      </c>
      <c r="O1832" s="3">
        <f t="shared" ca="1" si="310"/>
        <v>3</v>
      </c>
      <c r="P1832" s="3">
        <f t="shared" ca="1" si="310"/>
        <v>2</v>
      </c>
    </row>
    <row r="1833" spans="1:16" x14ac:dyDescent="0.25">
      <c r="A1833" s="3">
        <f t="shared" ca="1" si="311"/>
        <v>735729875</v>
      </c>
      <c r="B1833" s="3">
        <f t="shared" ca="1" si="312"/>
        <v>8027</v>
      </c>
      <c r="C1833" s="1">
        <f t="shared" ca="1" si="313"/>
        <v>37932</v>
      </c>
      <c r="D1833" s="7">
        <f t="shared" ca="1" si="314"/>
        <v>2</v>
      </c>
      <c r="E1833" s="3" t="str">
        <f ca="1">VLOOKUP(D1833,State!$A$1:$B$9,2,0)</f>
        <v>QLD</v>
      </c>
      <c r="F1833" s="3">
        <f t="shared" ca="1" si="315"/>
        <v>865</v>
      </c>
      <c r="G1833" s="3" t="str">
        <f ca="1">VLOOKUP(F1833,Occupation!$A$1:$B$915,2,0)</f>
        <v>Charter and Tour Bus Driver</v>
      </c>
      <c r="H1833" s="3">
        <f t="shared" ca="1" si="316"/>
        <v>7</v>
      </c>
      <c r="I1833" s="3">
        <f t="shared" ca="1" si="317"/>
        <v>463.32</v>
      </c>
      <c r="J1833" s="3">
        <f t="shared" ca="1" si="318"/>
        <v>0.28946298814294175</v>
      </c>
      <c r="K1833" s="3">
        <f t="shared" ca="1" si="319"/>
        <v>2</v>
      </c>
      <c r="L1833" s="3" t="str">
        <f ca="1">VLOOKUP(K1833,Freq_Investment!$A$1:$B$8,2,0)</f>
        <v>Weekly</v>
      </c>
      <c r="M1833" s="3" t="str">
        <f t="shared" ca="1" si="320"/>
        <v>Auto</v>
      </c>
      <c r="N1833" s="3">
        <f t="shared" ca="1" si="310"/>
        <v>3</v>
      </c>
      <c r="O1833" s="3">
        <f t="shared" ca="1" si="310"/>
        <v>2</v>
      </c>
      <c r="P1833" s="3">
        <f t="shared" ca="1" si="310"/>
        <v>3</v>
      </c>
    </row>
    <row r="1834" spans="1:16" x14ac:dyDescent="0.25">
      <c r="A1834" s="3">
        <f t="shared" ca="1" si="311"/>
        <v>21516255</v>
      </c>
      <c r="B1834" s="3">
        <f t="shared" ca="1" si="312"/>
        <v>1413</v>
      </c>
      <c r="C1834" s="1">
        <f t="shared" ca="1" si="313"/>
        <v>35267</v>
      </c>
      <c r="D1834" s="7">
        <f t="shared" ca="1" si="314"/>
        <v>7</v>
      </c>
      <c r="E1834" s="3" t="str">
        <f ca="1">VLOOKUP(D1834,State!$A$1:$B$9,2,0)</f>
        <v>VIC</v>
      </c>
      <c r="F1834" s="3">
        <f t="shared" ca="1" si="315"/>
        <v>874</v>
      </c>
      <c r="G1834" s="3" t="str">
        <f ca="1">VLOOKUP(F1834,Occupation!$A$1:$B$915,2,0)</f>
        <v>Tow Truck Driver</v>
      </c>
      <c r="H1834" s="3">
        <f t="shared" ca="1" si="316"/>
        <v>6</v>
      </c>
      <c r="I1834" s="3">
        <f t="shared" ca="1" si="317"/>
        <v>7740.36</v>
      </c>
      <c r="J1834" s="3">
        <f t="shared" ca="1" si="318"/>
        <v>8.4395044270027308E-2</v>
      </c>
      <c r="K1834" s="3">
        <f t="shared" ca="1" si="319"/>
        <v>2</v>
      </c>
      <c r="L1834" s="3" t="str">
        <f ca="1">VLOOKUP(K1834,Freq_Investment!$A$1:$B$8,2,0)</f>
        <v>Weekly</v>
      </c>
      <c r="M1834" s="3" t="str">
        <f t="shared" ca="1" si="320"/>
        <v>Auto</v>
      </c>
      <c r="N1834" s="3">
        <f t="shared" ca="1" si="310"/>
        <v>4</v>
      </c>
      <c r="O1834" s="3">
        <f t="shared" ca="1" si="310"/>
        <v>3</v>
      </c>
      <c r="P1834" s="3">
        <f t="shared" ca="1" si="310"/>
        <v>1</v>
      </c>
    </row>
    <row r="1835" spans="1:16" x14ac:dyDescent="0.25">
      <c r="A1835" s="3">
        <f t="shared" ca="1" si="311"/>
        <v>536804187</v>
      </c>
      <c r="B1835" s="3">
        <f t="shared" ca="1" si="312"/>
        <v>4419</v>
      </c>
      <c r="C1835" s="1">
        <f t="shared" ca="1" si="313"/>
        <v>31675</v>
      </c>
      <c r="D1835" s="7">
        <f t="shared" ca="1" si="314"/>
        <v>3</v>
      </c>
      <c r="E1835" s="3" t="str">
        <f ca="1">VLOOKUP(D1835,State!$A$1:$B$9,2,0)</f>
        <v>SA</v>
      </c>
      <c r="F1835" s="3">
        <f t="shared" ca="1" si="315"/>
        <v>714</v>
      </c>
      <c r="G1835" s="3" t="str">
        <f ca="1">VLOOKUP(F1835,Occupation!$A$1:$B$915,2,0)</f>
        <v>Program or Project Administrator</v>
      </c>
      <c r="H1835" s="3">
        <f t="shared" ca="1" si="316"/>
        <v>2</v>
      </c>
      <c r="I1835" s="3">
        <f t="shared" ca="1" si="317"/>
        <v>359.18</v>
      </c>
      <c r="J1835" s="3">
        <f t="shared" ca="1" si="318"/>
        <v>0.36158048523451847</v>
      </c>
      <c r="K1835" s="3">
        <f t="shared" ca="1" si="319"/>
        <v>6</v>
      </c>
      <c r="L1835" s="3" t="str">
        <f ca="1">VLOOKUP(K1835,Freq_Investment!$A$1:$B$8,2,0)</f>
        <v>Half-yearly</v>
      </c>
      <c r="M1835" s="3" t="str">
        <f t="shared" ca="1" si="320"/>
        <v>Auto</v>
      </c>
      <c r="N1835" s="3">
        <f t="shared" ca="1" si="310"/>
        <v>3</v>
      </c>
      <c r="O1835" s="3">
        <f t="shared" ca="1" si="310"/>
        <v>4</v>
      </c>
      <c r="P1835" s="3">
        <f t="shared" ca="1" si="310"/>
        <v>3</v>
      </c>
    </row>
    <row r="1836" spans="1:16" x14ac:dyDescent="0.25">
      <c r="A1836" s="3">
        <f t="shared" ca="1" si="311"/>
        <v>652904363</v>
      </c>
      <c r="B1836" s="3">
        <f t="shared" ca="1" si="312"/>
        <v>7191</v>
      </c>
      <c r="C1836" s="1">
        <f t="shared" ca="1" si="313"/>
        <v>40083</v>
      </c>
      <c r="D1836" s="7">
        <f t="shared" ca="1" si="314"/>
        <v>7</v>
      </c>
      <c r="E1836" s="3" t="str">
        <f ca="1">VLOOKUP(D1836,State!$A$1:$B$9,2,0)</f>
        <v>VIC</v>
      </c>
      <c r="F1836" s="3">
        <f t="shared" ca="1" si="315"/>
        <v>78</v>
      </c>
      <c r="G1836" s="3" t="str">
        <f ca="1">VLOOKUP(F1836,Occupation!$A$1:$B$915,2,0)</f>
        <v>Post Office Manager</v>
      </c>
      <c r="H1836" s="3">
        <f t="shared" ca="1" si="316"/>
        <v>8</v>
      </c>
      <c r="I1836" s="3">
        <f t="shared" ca="1" si="317"/>
        <v>95250.95</v>
      </c>
      <c r="J1836" s="3">
        <f t="shared" ca="1" si="318"/>
        <v>0.330264858640896</v>
      </c>
      <c r="K1836" s="3">
        <f t="shared" ca="1" si="319"/>
        <v>7</v>
      </c>
      <c r="L1836" s="3" t="str">
        <f ca="1">VLOOKUP(K1836,Freq_Investment!$A$1:$B$8,2,0)</f>
        <v>Yearly</v>
      </c>
      <c r="M1836" s="3" t="str">
        <f t="shared" ca="1" si="320"/>
        <v>Auto</v>
      </c>
      <c r="N1836" s="3">
        <f t="shared" ca="1" si="310"/>
        <v>3</v>
      </c>
      <c r="O1836" s="3">
        <f t="shared" ca="1" si="310"/>
        <v>1</v>
      </c>
      <c r="P1836" s="3">
        <f t="shared" ca="1" si="310"/>
        <v>5</v>
      </c>
    </row>
    <row r="1837" spans="1:16" x14ac:dyDescent="0.25">
      <c r="A1837" s="3">
        <f t="shared" ca="1" si="311"/>
        <v>432816908</v>
      </c>
      <c r="B1837" s="3">
        <f t="shared" ca="1" si="312"/>
        <v>4443</v>
      </c>
      <c r="C1837" s="1">
        <f t="shared" ca="1" si="313"/>
        <v>29502</v>
      </c>
      <c r="D1837" s="7">
        <f t="shared" ca="1" si="314"/>
        <v>8</v>
      </c>
      <c r="E1837" s="3" t="str">
        <f ca="1">VLOOKUP(D1837,State!$A$1:$B$9,2,0)</f>
        <v>ACT</v>
      </c>
      <c r="F1837" s="3">
        <f t="shared" ca="1" si="315"/>
        <v>913</v>
      </c>
      <c r="G1837" s="3" t="str">
        <f ca="1">VLOOKUP(F1837,Occupation!$A$1:$B$915,2,0)</f>
        <v>Printer's Assistant</v>
      </c>
      <c r="H1837" s="3">
        <f t="shared" ca="1" si="316"/>
        <v>2</v>
      </c>
      <c r="I1837" s="3">
        <f t="shared" ca="1" si="317"/>
        <v>63903.23</v>
      </c>
      <c r="J1837" s="3">
        <f t="shared" ca="1" si="318"/>
        <v>0.40655547708801287</v>
      </c>
      <c r="K1837" s="3">
        <f t="shared" ca="1" si="319"/>
        <v>7</v>
      </c>
      <c r="L1837" s="3" t="str">
        <f ca="1">VLOOKUP(K1837,Freq_Investment!$A$1:$B$8,2,0)</f>
        <v>Yearly</v>
      </c>
      <c r="M1837" s="3" t="str">
        <f t="shared" ca="1" si="320"/>
        <v>Manual</v>
      </c>
      <c r="N1837" s="3">
        <f t="shared" ca="1" si="310"/>
        <v>2</v>
      </c>
      <c r="O1837" s="3">
        <f t="shared" ca="1" si="310"/>
        <v>3</v>
      </c>
      <c r="P1837" s="3">
        <f t="shared" ca="1" si="310"/>
        <v>5</v>
      </c>
    </row>
    <row r="1838" spans="1:16" x14ac:dyDescent="0.25">
      <c r="A1838" s="3">
        <f t="shared" ca="1" si="311"/>
        <v>638215101</v>
      </c>
      <c r="B1838" s="3">
        <f t="shared" ca="1" si="312"/>
        <v>4787</v>
      </c>
      <c r="C1838" s="1">
        <f t="shared" ca="1" si="313"/>
        <v>38221</v>
      </c>
      <c r="D1838" s="7">
        <f t="shared" ca="1" si="314"/>
        <v>7</v>
      </c>
      <c r="E1838" s="3" t="str">
        <f ca="1">VLOOKUP(D1838,State!$A$1:$B$9,2,0)</f>
        <v>VIC</v>
      </c>
      <c r="F1838" s="3">
        <f t="shared" ca="1" si="315"/>
        <v>238</v>
      </c>
      <c r="G1838" s="3" t="str">
        <f ca="1">VLOOKUP(F1838,Occupation!$A$1:$B$915,2,0)</f>
        <v>Conservation Officer</v>
      </c>
      <c r="H1838" s="3">
        <f t="shared" ca="1" si="316"/>
        <v>10</v>
      </c>
      <c r="I1838" s="3">
        <f t="shared" ca="1" si="317"/>
        <v>93998.67</v>
      </c>
      <c r="J1838" s="3">
        <f t="shared" ca="1" si="318"/>
        <v>4.831247306398978E-2</v>
      </c>
      <c r="K1838" s="3">
        <f t="shared" ca="1" si="319"/>
        <v>2</v>
      </c>
      <c r="L1838" s="3" t="str">
        <f ca="1">VLOOKUP(K1838,Freq_Investment!$A$1:$B$8,2,0)</f>
        <v>Weekly</v>
      </c>
      <c r="M1838" s="3" t="str">
        <f t="shared" ca="1" si="320"/>
        <v>Manual</v>
      </c>
      <c r="N1838" s="3">
        <f t="shared" ref="N1838:P1901" ca="1" si="321">RANDBETWEEN(1,5)</f>
        <v>5</v>
      </c>
      <c r="O1838" s="3">
        <f t="shared" ca="1" si="321"/>
        <v>5</v>
      </c>
      <c r="P1838" s="3">
        <f t="shared" ca="1" si="321"/>
        <v>5</v>
      </c>
    </row>
    <row r="1839" spans="1:16" x14ac:dyDescent="0.25">
      <c r="A1839" s="3">
        <f t="shared" ca="1" si="311"/>
        <v>800117535</v>
      </c>
      <c r="B1839" s="3">
        <f t="shared" ca="1" si="312"/>
        <v>609</v>
      </c>
      <c r="C1839" s="1">
        <f t="shared" ca="1" si="313"/>
        <v>31586</v>
      </c>
      <c r="D1839" s="7">
        <f t="shared" ca="1" si="314"/>
        <v>4</v>
      </c>
      <c r="E1839" s="3" t="str">
        <f ca="1">VLOOKUP(D1839,State!$A$1:$B$9,2,0)</f>
        <v>WA</v>
      </c>
      <c r="F1839" s="3">
        <f t="shared" ca="1" si="315"/>
        <v>104</v>
      </c>
      <c r="G1839" s="3" t="str">
        <f ca="1">VLOOKUP(F1839,Occupation!$A$1:$B$915,2,0)</f>
        <v>Photographer</v>
      </c>
      <c r="H1839" s="3">
        <f t="shared" ca="1" si="316"/>
        <v>7</v>
      </c>
      <c r="I1839" s="3">
        <f t="shared" ca="1" si="317"/>
        <v>81410.45</v>
      </c>
      <c r="J1839" s="3">
        <f t="shared" ca="1" si="318"/>
        <v>0.4440625779456211</v>
      </c>
      <c r="K1839" s="3">
        <f t="shared" ca="1" si="319"/>
        <v>5</v>
      </c>
      <c r="L1839" s="3" t="str">
        <f ca="1">VLOOKUP(K1839,Freq_Investment!$A$1:$B$8,2,0)</f>
        <v>Quarterly</v>
      </c>
      <c r="M1839" s="3" t="str">
        <f t="shared" ca="1" si="320"/>
        <v>Auto</v>
      </c>
      <c r="N1839" s="3">
        <f t="shared" ca="1" si="321"/>
        <v>5</v>
      </c>
      <c r="O1839" s="3">
        <f t="shared" ca="1" si="321"/>
        <v>1</v>
      </c>
      <c r="P1839" s="3">
        <f t="shared" ca="1" si="321"/>
        <v>2</v>
      </c>
    </row>
    <row r="1840" spans="1:16" x14ac:dyDescent="0.25">
      <c r="A1840" s="3">
        <f t="shared" ca="1" si="311"/>
        <v>813735946</v>
      </c>
      <c r="B1840" s="3">
        <f t="shared" ca="1" si="312"/>
        <v>9349</v>
      </c>
      <c r="C1840" s="1">
        <f t="shared" ca="1" si="313"/>
        <v>42715</v>
      </c>
      <c r="D1840" s="7">
        <f t="shared" ca="1" si="314"/>
        <v>7</v>
      </c>
      <c r="E1840" s="3" t="str">
        <f ca="1">VLOOKUP(D1840,State!$A$1:$B$9,2,0)</f>
        <v>VIC</v>
      </c>
      <c r="F1840" s="3">
        <f t="shared" ca="1" si="315"/>
        <v>260</v>
      </c>
      <c r="G1840" s="3" t="str">
        <f ca="1">VLOOKUP(F1840,Occupation!$A$1:$B$915,2,0)</f>
        <v>Meteorologist</v>
      </c>
      <c r="H1840" s="3">
        <f t="shared" ca="1" si="316"/>
        <v>4</v>
      </c>
      <c r="I1840" s="3">
        <f t="shared" ca="1" si="317"/>
        <v>54413.45</v>
      </c>
      <c r="J1840" s="3">
        <f t="shared" ca="1" si="318"/>
        <v>0.32969698063132158</v>
      </c>
      <c r="K1840" s="3">
        <f t="shared" ca="1" si="319"/>
        <v>2</v>
      </c>
      <c r="L1840" s="3" t="str">
        <f ca="1">VLOOKUP(K1840,Freq_Investment!$A$1:$B$8,2,0)</f>
        <v>Weekly</v>
      </c>
      <c r="M1840" s="3" t="str">
        <f t="shared" ca="1" si="320"/>
        <v>Manual</v>
      </c>
      <c r="N1840" s="3">
        <f t="shared" ca="1" si="321"/>
        <v>4</v>
      </c>
      <c r="O1840" s="3">
        <f t="shared" ca="1" si="321"/>
        <v>5</v>
      </c>
      <c r="P1840" s="3">
        <f t="shared" ca="1" si="321"/>
        <v>4</v>
      </c>
    </row>
    <row r="1841" spans="1:16" x14ac:dyDescent="0.25">
      <c r="A1841" s="3">
        <f t="shared" ca="1" si="311"/>
        <v>655743904</v>
      </c>
      <c r="B1841" s="3">
        <f t="shared" ca="1" si="312"/>
        <v>7894</v>
      </c>
      <c r="C1841" s="1">
        <f t="shared" ca="1" si="313"/>
        <v>31176</v>
      </c>
      <c r="D1841" s="7">
        <f t="shared" ca="1" si="314"/>
        <v>6</v>
      </c>
      <c r="E1841" s="3" t="str">
        <f ca="1">VLOOKUP(D1841,State!$A$1:$B$9,2,0)</f>
        <v>TAS</v>
      </c>
      <c r="F1841" s="3">
        <f t="shared" ca="1" si="315"/>
        <v>220</v>
      </c>
      <c r="G1841" s="3" t="str">
        <f ca="1">VLOOKUP(F1841,Occupation!$A$1:$B$915,2,0)</f>
        <v>Production or Plant Engineer</v>
      </c>
      <c r="H1841" s="3">
        <f t="shared" ca="1" si="316"/>
        <v>4</v>
      </c>
      <c r="I1841" s="3">
        <f t="shared" ca="1" si="317"/>
        <v>78908.429999999993</v>
      </c>
      <c r="J1841" s="3">
        <f t="shared" ca="1" si="318"/>
        <v>0.24894270401873098</v>
      </c>
      <c r="K1841" s="3">
        <f t="shared" ca="1" si="319"/>
        <v>4</v>
      </c>
      <c r="L1841" s="3" t="str">
        <f ca="1">VLOOKUP(K1841,Freq_Investment!$A$1:$B$8,2,0)</f>
        <v>Monthly</v>
      </c>
      <c r="M1841" s="3" t="str">
        <f t="shared" ca="1" si="320"/>
        <v>Manual</v>
      </c>
      <c r="N1841" s="3">
        <f t="shared" ca="1" si="321"/>
        <v>2</v>
      </c>
      <c r="O1841" s="3">
        <f t="shared" ca="1" si="321"/>
        <v>3</v>
      </c>
      <c r="P1841" s="3">
        <f t="shared" ca="1" si="321"/>
        <v>4</v>
      </c>
    </row>
    <row r="1842" spans="1:16" x14ac:dyDescent="0.25">
      <c r="A1842" s="3">
        <f t="shared" ca="1" si="311"/>
        <v>182859955</v>
      </c>
      <c r="B1842" s="3">
        <f t="shared" ca="1" si="312"/>
        <v>202</v>
      </c>
      <c r="C1842" s="1">
        <f t="shared" ca="1" si="313"/>
        <v>38670</v>
      </c>
      <c r="D1842" s="7">
        <f t="shared" ca="1" si="314"/>
        <v>7</v>
      </c>
      <c r="E1842" s="3" t="str">
        <f ca="1">VLOOKUP(D1842,State!$A$1:$B$9,2,0)</f>
        <v>VIC</v>
      </c>
      <c r="F1842" s="3">
        <f t="shared" ca="1" si="315"/>
        <v>426</v>
      </c>
      <c r="G1842" s="3" t="str">
        <f ca="1">VLOOKUP(F1842,Occupation!$A$1:$B$915,2,0)</f>
        <v>Operating Theatre Technician</v>
      </c>
      <c r="H1842" s="3">
        <f t="shared" ca="1" si="316"/>
        <v>4</v>
      </c>
      <c r="I1842" s="3">
        <f t="shared" ca="1" si="317"/>
        <v>29235.06</v>
      </c>
      <c r="J1842" s="3">
        <f t="shared" ca="1" si="318"/>
        <v>0.13610118216172756</v>
      </c>
      <c r="K1842" s="3">
        <f t="shared" ca="1" si="319"/>
        <v>1</v>
      </c>
      <c r="L1842" s="3" t="str">
        <f ca="1">VLOOKUP(K1842,Freq_Investment!$A$1:$B$8,2,0)</f>
        <v>Daily</v>
      </c>
      <c r="M1842" s="3" t="str">
        <f t="shared" ca="1" si="320"/>
        <v>Auto</v>
      </c>
      <c r="N1842" s="3">
        <f t="shared" ca="1" si="321"/>
        <v>3</v>
      </c>
      <c r="O1842" s="3">
        <f t="shared" ca="1" si="321"/>
        <v>2</v>
      </c>
      <c r="P1842" s="3">
        <f t="shared" ca="1" si="321"/>
        <v>2</v>
      </c>
    </row>
    <row r="1843" spans="1:16" x14ac:dyDescent="0.25">
      <c r="A1843" s="3">
        <f t="shared" ca="1" si="311"/>
        <v>228816208</v>
      </c>
      <c r="B1843" s="3">
        <f t="shared" ca="1" si="312"/>
        <v>2647</v>
      </c>
      <c r="C1843" s="1">
        <f t="shared" ca="1" si="313"/>
        <v>36096</v>
      </c>
      <c r="D1843" s="7">
        <f t="shared" ca="1" si="314"/>
        <v>8</v>
      </c>
      <c r="E1843" s="3" t="str">
        <f ca="1">VLOOKUP(D1843,State!$A$1:$B$9,2,0)</f>
        <v>ACT</v>
      </c>
      <c r="F1843" s="3">
        <f t="shared" ca="1" si="315"/>
        <v>882</v>
      </c>
      <c r="G1843" s="3" t="str">
        <f ca="1">VLOOKUP(F1843,Occupation!$A$1:$B$915,2,0)</f>
        <v>Scaffolder</v>
      </c>
      <c r="H1843" s="3">
        <f t="shared" ca="1" si="316"/>
        <v>1</v>
      </c>
      <c r="I1843" s="3">
        <f t="shared" ca="1" si="317"/>
        <v>74683.87</v>
      </c>
      <c r="J1843" s="3">
        <f t="shared" ca="1" si="318"/>
        <v>0.2516279018923292</v>
      </c>
      <c r="K1843" s="3">
        <f t="shared" ca="1" si="319"/>
        <v>4</v>
      </c>
      <c r="L1843" s="3" t="str">
        <f ca="1">VLOOKUP(K1843,Freq_Investment!$A$1:$B$8,2,0)</f>
        <v>Monthly</v>
      </c>
      <c r="M1843" s="3" t="str">
        <f t="shared" ca="1" si="320"/>
        <v>Manual</v>
      </c>
      <c r="N1843" s="3">
        <f t="shared" ca="1" si="321"/>
        <v>1</v>
      </c>
      <c r="O1843" s="3">
        <f t="shared" ca="1" si="321"/>
        <v>4</v>
      </c>
      <c r="P1843" s="3">
        <f t="shared" ca="1" si="321"/>
        <v>2</v>
      </c>
    </row>
    <row r="1844" spans="1:16" x14ac:dyDescent="0.25">
      <c r="A1844" s="3">
        <f t="shared" ca="1" si="311"/>
        <v>704140347</v>
      </c>
      <c r="B1844" s="3">
        <f t="shared" ca="1" si="312"/>
        <v>8792</v>
      </c>
      <c r="C1844" s="1">
        <f t="shared" ca="1" si="313"/>
        <v>37392</v>
      </c>
      <c r="D1844" s="7">
        <f t="shared" ca="1" si="314"/>
        <v>3</v>
      </c>
      <c r="E1844" s="3" t="str">
        <f ca="1">VLOOKUP(D1844,State!$A$1:$B$9,2,0)</f>
        <v>SA</v>
      </c>
      <c r="F1844" s="3">
        <f t="shared" ca="1" si="315"/>
        <v>325</v>
      </c>
      <c r="G1844" s="3" t="str">
        <f ca="1">VLOOKUP(F1844,Occupation!$A$1:$B$915,2,0)</f>
        <v>Renal Medicine Specialist</v>
      </c>
      <c r="H1844" s="3">
        <f t="shared" ca="1" si="316"/>
        <v>5</v>
      </c>
      <c r="I1844" s="3">
        <f t="shared" ca="1" si="317"/>
        <v>62482</v>
      </c>
      <c r="J1844" s="3">
        <f t="shared" ca="1" si="318"/>
        <v>0.38831620192405331</v>
      </c>
      <c r="K1844" s="3">
        <f t="shared" ca="1" si="319"/>
        <v>3</v>
      </c>
      <c r="L1844" s="3" t="str">
        <f ca="1">VLOOKUP(K1844,Freq_Investment!$A$1:$B$8,2,0)</f>
        <v>Fortnightly</v>
      </c>
      <c r="M1844" s="3" t="str">
        <f t="shared" ca="1" si="320"/>
        <v>Manual</v>
      </c>
      <c r="N1844" s="3">
        <f t="shared" ca="1" si="321"/>
        <v>3</v>
      </c>
      <c r="O1844" s="3">
        <f t="shared" ca="1" si="321"/>
        <v>2</v>
      </c>
      <c r="P1844" s="3">
        <f t="shared" ca="1" si="321"/>
        <v>5</v>
      </c>
    </row>
    <row r="1845" spans="1:16" x14ac:dyDescent="0.25">
      <c r="A1845" s="3">
        <f t="shared" ca="1" si="311"/>
        <v>592242652</v>
      </c>
      <c r="B1845" s="3">
        <f t="shared" ca="1" si="312"/>
        <v>5529</v>
      </c>
      <c r="C1845" s="1">
        <f t="shared" ca="1" si="313"/>
        <v>30215</v>
      </c>
      <c r="D1845" s="7">
        <f t="shared" ca="1" si="314"/>
        <v>4</v>
      </c>
      <c r="E1845" s="3" t="str">
        <f ca="1">VLOOKUP(D1845,State!$A$1:$B$9,2,0)</f>
        <v>WA</v>
      </c>
      <c r="F1845" s="3">
        <f t="shared" ca="1" si="315"/>
        <v>225</v>
      </c>
      <c r="G1845" s="3" t="str">
        <f ca="1">VLOOKUP(F1845,Occupation!$A$1:$B$915,2,0)</f>
        <v>Biomedical Engineer</v>
      </c>
      <c r="H1845" s="3">
        <f t="shared" ca="1" si="316"/>
        <v>3</v>
      </c>
      <c r="I1845" s="3">
        <f t="shared" ca="1" si="317"/>
        <v>97642.46</v>
      </c>
      <c r="J1845" s="3">
        <f t="shared" ca="1" si="318"/>
        <v>0.40093849278180788</v>
      </c>
      <c r="K1845" s="3">
        <f t="shared" ca="1" si="319"/>
        <v>7</v>
      </c>
      <c r="L1845" s="3" t="str">
        <f ca="1">VLOOKUP(K1845,Freq_Investment!$A$1:$B$8,2,0)</f>
        <v>Yearly</v>
      </c>
      <c r="M1845" s="3" t="str">
        <f t="shared" ca="1" si="320"/>
        <v>Manual</v>
      </c>
      <c r="N1845" s="3">
        <f t="shared" ca="1" si="321"/>
        <v>1</v>
      </c>
      <c r="O1845" s="3">
        <f t="shared" ca="1" si="321"/>
        <v>3</v>
      </c>
      <c r="P1845" s="3">
        <f t="shared" ca="1" si="321"/>
        <v>5</v>
      </c>
    </row>
    <row r="1846" spans="1:16" x14ac:dyDescent="0.25">
      <c r="A1846" s="3">
        <f t="shared" ca="1" si="311"/>
        <v>961403037</v>
      </c>
      <c r="B1846" s="3">
        <f t="shared" ca="1" si="312"/>
        <v>3046</v>
      </c>
      <c r="C1846" s="1">
        <f t="shared" ca="1" si="313"/>
        <v>39508</v>
      </c>
      <c r="D1846" s="7">
        <f t="shared" ca="1" si="314"/>
        <v>1</v>
      </c>
      <c r="E1846" s="3" t="str">
        <f ca="1">VLOOKUP(D1846,State!$A$1:$B$9,2,0)</f>
        <v>NSW</v>
      </c>
      <c r="F1846" s="3">
        <f t="shared" ca="1" si="315"/>
        <v>785</v>
      </c>
      <c r="G1846" s="3" t="str">
        <f ca="1">VLOOKUP(F1846,Occupation!$A$1:$B$915,2,0)</f>
        <v>Sales Representatives nec</v>
      </c>
      <c r="H1846" s="3">
        <f t="shared" ca="1" si="316"/>
        <v>6</v>
      </c>
      <c r="I1846" s="3">
        <f t="shared" ca="1" si="317"/>
        <v>84308.15</v>
      </c>
      <c r="J1846" s="3">
        <f t="shared" ca="1" si="318"/>
        <v>0.49731889519922223</v>
      </c>
      <c r="K1846" s="3">
        <f t="shared" ca="1" si="319"/>
        <v>3</v>
      </c>
      <c r="L1846" s="3" t="str">
        <f ca="1">VLOOKUP(K1846,Freq_Investment!$A$1:$B$8,2,0)</f>
        <v>Fortnightly</v>
      </c>
      <c r="M1846" s="3" t="str">
        <f t="shared" ca="1" si="320"/>
        <v>Auto</v>
      </c>
      <c r="N1846" s="3">
        <f t="shared" ca="1" si="321"/>
        <v>1</v>
      </c>
      <c r="O1846" s="3">
        <f t="shared" ca="1" si="321"/>
        <v>1</v>
      </c>
      <c r="P1846" s="3">
        <f t="shared" ca="1" si="321"/>
        <v>2</v>
      </c>
    </row>
    <row r="1847" spans="1:16" x14ac:dyDescent="0.25">
      <c r="A1847" s="3">
        <f t="shared" ca="1" si="311"/>
        <v>549841021</v>
      </c>
      <c r="B1847" s="3">
        <f t="shared" ca="1" si="312"/>
        <v>1068</v>
      </c>
      <c r="C1847" s="1">
        <f t="shared" ca="1" si="313"/>
        <v>29174</v>
      </c>
      <c r="D1847" s="7">
        <f t="shared" ca="1" si="314"/>
        <v>5</v>
      </c>
      <c r="E1847" s="3" t="str">
        <f ca="1">VLOOKUP(D1847,State!$A$1:$B$9,2,0)</f>
        <v>NT</v>
      </c>
      <c r="F1847" s="3">
        <f t="shared" ca="1" si="315"/>
        <v>701</v>
      </c>
      <c r="G1847" s="3" t="str">
        <f ca="1">VLOOKUP(F1847,Occupation!$A$1:$B$915,2,0)</f>
        <v>Swimming Coach or Instructor</v>
      </c>
      <c r="H1847" s="3">
        <f t="shared" ca="1" si="316"/>
        <v>10</v>
      </c>
      <c r="I1847" s="3">
        <f t="shared" ca="1" si="317"/>
        <v>56691.85</v>
      </c>
      <c r="J1847" s="3">
        <f t="shared" ca="1" si="318"/>
        <v>7.3447310444010483E-2</v>
      </c>
      <c r="K1847" s="3">
        <f t="shared" ca="1" si="319"/>
        <v>1</v>
      </c>
      <c r="L1847" s="3" t="str">
        <f ca="1">VLOOKUP(K1847,Freq_Investment!$A$1:$B$8,2,0)</f>
        <v>Daily</v>
      </c>
      <c r="M1847" s="3" t="str">
        <f t="shared" ca="1" si="320"/>
        <v>Auto</v>
      </c>
      <c r="N1847" s="3">
        <f t="shared" ca="1" si="321"/>
        <v>5</v>
      </c>
      <c r="O1847" s="3">
        <f t="shared" ca="1" si="321"/>
        <v>5</v>
      </c>
      <c r="P1847" s="3">
        <f t="shared" ca="1" si="321"/>
        <v>2</v>
      </c>
    </row>
    <row r="1848" spans="1:16" x14ac:dyDescent="0.25">
      <c r="A1848" s="3">
        <f t="shared" ca="1" si="311"/>
        <v>934535795</v>
      </c>
      <c r="B1848" s="3">
        <f t="shared" ca="1" si="312"/>
        <v>8336</v>
      </c>
      <c r="C1848" s="1">
        <f t="shared" ca="1" si="313"/>
        <v>34926</v>
      </c>
      <c r="D1848" s="7">
        <f t="shared" ca="1" si="314"/>
        <v>8</v>
      </c>
      <c r="E1848" s="3" t="str">
        <f ca="1">VLOOKUP(D1848,State!$A$1:$B$9,2,0)</f>
        <v>ACT</v>
      </c>
      <c r="F1848" s="3">
        <f t="shared" ca="1" si="315"/>
        <v>429</v>
      </c>
      <c r="G1848" s="3" t="str">
        <f ca="1">VLOOKUP(F1848,Occupation!$A$1:$B$915,2,0)</f>
        <v>Respiratory Technician</v>
      </c>
      <c r="H1848" s="3">
        <f t="shared" ca="1" si="316"/>
        <v>2</v>
      </c>
      <c r="I1848" s="3">
        <f t="shared" ca="1" si="317"/>
        <v>82082.289999999994</v>
      </c>
      <c r="J1848" s="3">
        <f t="shared" ca="1" si="318"/>
        <v>0.44355457257096825</v>
      </c>
      <c r="K1848" s="3">
        <f t="shared" ca="1" si="319"/>
        <v>7</v>
      </c>
      <c r="L1848" s="3" t="str">
        <f ca="1">VLOOKUP(K1848,Freq_Investment!$A$1:$B$8,2,0)</f>
        <v>Yearly</v>
      </c>
      <c r="M1848" s="3" t="str">
        <f t="shared" ca="1" si="320"/>
        <v>Manual</v>
      </c>
      <c r="N1848" s="3">
        <f t="shared" ca="1" si="321"/>
        <v>5</v>
      </c>
      <c r="O1848" s="3">
        <f t="shared" ca="1" si="321"/>
        <v>1</v>
      </c>
      <c r="P1848" s="3">
        <f t="shared" ca="1" si="321"/>
        <v>3</v>
      </c>
    </row>
    <row r="1849" spans="1:16" x14ac:dyDescent="0.25">
      <c r="A1849" s="3">
        <f t="shared" ca="1" si="311"/>
        <v>872644310</v>
      </c>
      <c r="B1849" s="3">
        <f t="shared" ca="1" si="312"/>
        <v>6031</v>
      </c>
      <c r="C1849" s="1">
        <f t="shared" ca="1" si="313"/>
        <v>38316</v>
      </c>
      <c r="D1849" s="7">
        <f t="shared" ca="1" si="314"/>
        <v>6</v>
      </c>
      <c r="E1849" s="3" t="str">
        <f ca="1">VLOOKUP(D1849,State!$A$1:$B$9,2,0)</f>
        <v>TAS</v>
      </c>
      <c r="F1849" s="3">
        <f t="shared" ca="1" si="315"/>
        <v>664</v>
      </c>
      <c r="G1849" s="3" t="str">
        <f ca="1">VLOOKUP(F1849,Occupation!$A$1:$B$915,2,0)</f>
        <v>Police Officer</v>
      </c>
      <c r="H1849" s="3">
        <f t="shared" ca="1" si="316"/>
        <v>2</v>
      </c>
      <c r="I1849" s="3">
        <f t="shared" ca="1" si="317"/>
        <v>82246.73</v>
      </c>
      <c r="J1849" s="3">
        <f t="shared" ca="1" si="318"/>
        <v>0.31856671312590523</v>
      </c>
      <c r="K1849" s="3">
        <f t="shared" ca="1" si="319"/>
        <v>6</v>
      </c>
      <c r="L1849" s="3" t="str">
        <f ca="1">VLOOKUP(K1849,Freq_Investment!$A$1:$B$8,2,0)</f>
        <v>Half-yearly</v>
      </c>
      <c r="M1849" s="3" t="str">
        <f t="shared" ca="1" si="320"/>
        <v>Manual</v>
      </c>
      <c r="N1849" s="3">
        <f t="shared" ca="1" si="321"/>
        <v>4</v>
      </c>
      <c r="O1849" s="3">
        <f t="shared" ca="1" si="321"/>
        <v>3</v>
      </c>
      <c r="P1849" s="3">
        <f t="shared" ca="1" si="321"/>
        <v>4</v>
      </c>
    </row>
    <row r="1850" spans="1:16" x14ac:dyDescent="0.25">
      <c r="A1850" s="3">
        <f t="shared" ca="1" si="311"/>
        <v>336625315</v>
      </c>
      <c r="B1850" s="3">
        <f t="shared" ca="1" si="312"/>
        <v>1992</v>
      </c>
      <c r="C1850" s="1">
        <f t="shared" ca="1" si="313"/>
        <v>43367</v>
      </c>
      <c r="D1850" s="7">
        <f t="shared" ca="1" si="314"/>
        <v>2</v>
      </c>
      <c r="E1850" s="3" t="str">
        <f ca="1">VLOOKUP(D1850,State!$A$1:$B$9,2,0)</f>
        <v>QLD</v>
      </c>
      <c r="F1850" s="3">
        <f t="shared" ca="1" si="315"/>
        <v>758</v>
      </c>
      <c r="G1850" s="3" t="str">
        <f ca="1">VLOOKUP(F1850,Occupation!$A$1:$B$915,2,0)</f>
        <v>Customs Officer</v>
      </c>
      <c r="H1850" s="3">
        <f t="shared" ca="1" si="316"/>
        <v>1</v>
      </c>
      <c r="I1850" s="3">
        <f t="shared" ca="1" si="317"/>
        <v>61178.03</v>
      </c>
      <c r="J1850" s="3">
        <f t="shared" ca="1" si="318"/>
        <v>0.18996909056729089</v>
      </c>
      <c r="K1850" s="3">
        <f t="shared" ca="1" si="319"/>
        <v>4</v>
      </c>
      <c r="L1850" s="3" t="str">
        <f ca="1">VLOOKUP(K1850,Freq_Investment!$A$1:$B$8,2,0)</f>
        <v>Monthly</v>
      </c>
      <c r="M1850" s="3" t="str">
        <f t="shared" ca="1" si="320"/>
        <v>Manual</v>
      </c>
      <c r="N1850" s="3">
        <f t="shared" ca="1" si="321"/>
        <v>1</v>
      </c>
      <c r="O1850" s="3">
        <f t="shared" ca="1" si="321"/>
        <v>2</v>
      </c>
      <c r="P1850" s="3">
        <f t="shared" ca="1" si="321"/>
        <v>5</v>
      </c>
    </row>
    <row r="1851" spans="1:16" x14ac:dyDescent="0.25">
      <c r="A1851" s="3">
        <f t="shared" ca="1" si="311"/>
        <v>505218777</v>
      </c>
      <c r="B1851" s="3">
        <f t="shared" ca="1" si="312"/>
        <v>6432</v>
      </c>
      <c r="C1851" s="1">
        <f t="shared" ca="1" si="313"/>
        <v>38663</v>
      </c>
      <c r="D1851" s="7">
        <f t="shared" ca="1" si="314"/>
        <v>5</v>
      </c>
      <c r="E1851" s="3" t="str">
        <f ca="1">VLOOKUP(D1851,State!$A$1:$B$9,2,0)</f>
        <v>NT</v>
      </c>
      <c r="F1851" s="3">
        <f t="shared" ca="1" si="315"/>
        <v>830</v>
      </c>
      <c r="G1851" s="3" t="str">
        <f ca="1">VLOOKUP(F1851,Occupation!$A$1:$B$915,2,0)</f>
        <v>Driller</v>
      </c>
      <c r="H1851" s="3">
        <f t="shared" ca="1" si="316"/>
        <v>9</v>
      </c>
      <c r="I1851" s="3">
        <f t="shared" ca="1" si="317"/>
        <v>13236.92</v>
      </c>
      <c r="J1851" s="3">
        <f t="shared" ca="1" si="318"/>
        <v>0.28671815360366076</v>
      </c>
      <c r="K1851" s="3">
        <f t="shared" ca="1" si="319"/>
        <v>6</v>
      </c>
      <c r="L1851" s="3" t="str">
        <f ca="1">VLOOKUP(K1851,Freq_Investment!$A$1:$B$8,2,0)</f>
        <v>Half-yearly</v>
      </c>
      <c r="M1851" s="3" t="str">
        <f t="shared" ca="1" si="320"/>
        <v>Auto</v>
      </c>
      <c r="N1851" s="3">
        <f t="shared" ca="1" si="321"/>
        <v>2</v>
      </c>
      <c r="O1851" s="3">
        <f t="shared" ca="1" si="321"/>
        <v>2</v>
      </c>
      <c r="P1851" s="3">
        <f t="shared" ca="1" si="321"/>
        <v>4</v>
      </c>
    </row>
    <row r="1852" spans="1:16" x14ac:dyDescent="0.25">
      <c r="A1852" s="3">
        <f t="shared" ca="1" si="311"/>
        <v>600627984</v>
      </c>
      <c r="B1852" s="3">
        <f t="shared" ca="1" si="312"/>
        <v>4173</v>
      </c>
      <c r="C1852" s="1">
        <f t="shared" ca="1" si="313"/>
        <v>30606</v>
      </c>
      <c r="D1852" s="7">
        <f t="shared" ca="1" si="314"/>
        <v>6</v>
      </c>
      <c r="E1852" s="3" t="str">
        <f ca="1">VLOOKUP(D1852,State!$A$1:$B$9,2,0)</f>
        <v>TAS</v>
      </c>
      <c r="F1852" s="3">
        <f t="shared" ca="1" si="315"/>
        <v>561</v>
      </c>
      <c r="G1852" s="3" t="str">
        <f ca="1">VLOOKUP(F1852,Occupation!$A$1:$B$915,2,0)</f>
        <v>Fishing Leading Hand</v>
      </c>
      <c r="H1852" s="3">
        <f t="shared" ca="1" si="316"/>
        <v>1</v>
      </c>
      <c r="I1852" s="3">
        <f t="shared" ca="1" si="317"/>
        <v>12740.69</v>
      </c>
      <c r="J1852" s="3">
        <f t="shared" ca="1" si="318"/>
        <v>0.11122631744748546</v>
      </c>
      <c r="K1852" s="3">
        <f t="shared" ca="1" si="319"/>
        <v>6</v>
      </c>
      <c r="L1852" s="3" t="str">
        <f ca="1">VLOOKUP(K1852,Freq_Investment!$A$1:$B$8,2,0)</f>
        <v>Half-yearly</v>
      </c>
      <c r="M1852" s="3" t="str">
        <f t="shared" ca="1" si="320"/>
        <v>Auto</v>
      </c>
      <c r="N1852" s="3">
        <f t="shared" ca="1" si="321"/>
        <v>1</v>
      </c>
      <c r="O1852" s="3">
        <f t="shared" ca="1" si="321"/>
        <v>4</v>
      </c>
      <c r="P1852" s="3">
        <f t="shared" ca="1" si="321"/>
        <v>1</v>
      </c>
    </row>
    <row r="1853" spans="1:16" x14ac:dyDescent="0.25">
      <c r="A1853" s="3">
        <f t="shared" ca="1" si="311"/>
        <v>663323325</v>
      </c>
      <c r="B1853" s="3">
        <f t="shared" ca="1" si="312"/>
        <v>8320</v>
      </c>
      <c r="C1853" s="1">
        <f t="shared" ca="1" si="313"/>
        <v>33106</v>
      </c>
      <c r="D1853" s="7">
        <f t="shared" ca="1" si="314"/>
        <v>4</v>
      </c>
      <c r="E1853" s="3" t="str">
        <f ca="1">VLOOKUP(D1853,State!$A$1:$B$9,2,0)</f>
        <v>WA</v>
      </c>
      <c r="F1853" s="3">
        <f t="shared" ca="1" si="315"/>
        <v>850</v>
      </c>
      <c r="G1853" s="3" t="str">
        <f ca="1">VLOOKUP(F1853,Occupation!$A$1:$B$915,2,0)</f>
        <v>Excavator Operator</v>
      </c>
      <c r="H1853" s="3">
        <f t="shared" ca="1" si="316"/>
        <v>7</v>
      </c>
      <c r="I1853" s="3">
        <f t="shared" ca="1" si="317"/>
        <v>25723.61</v>
      </c>
      <c r="J1853" s="3">
        <f t="shared" ca="1" si="318"/>
        <v>0.36462672285132303</v>
      </c>
      <c r="K1853" s="3">
        <f t="shared" ca="1" si="319"/>
        <v>3</v>
      </c>
      <c r="L1853" s="3" t="str">
        <f ca="1">VLOOKUP(K1853,Freq_Investment!$A$1:$B$8,2,0)</f>
        <v>Fortnightly</v>
      </c>
      <c r="M1853" s="3" t="str">
        <f t="shared" ca="1" si="320"/>
        <v>Manual</v>
      </c>
      <c r="N1853" s="3">
        <f t="shared" ca="1" si="321"/>
        <v>5</v>
      </c>
      <c r="O1853" s="3">
        <f t="shared" ca="1" si="321"/>
        <v>5</v>
      </c>
      <c r="P1853" s="3">
        <f t="shared" ca="1" si="321"/>
        <v>3</v>
      </c>
    </row>
    <row r="1854" spans="1:16" x14ac:dyDescent="0.25">
      <c r="A1854" s="3">
        <f t="shared" ca="1" si="311"/>
        <v>324969051</v>
      </c>
      <c r="B1854" s="3">
        <f t="shared" ca="1" si="312"/>
        <v>2115</v>
      </c>
      <c r="C1854" s="1">
        <f t="shared" ca="1" si="313"/>
        <v>38613</v>
      </c>
      <c r="D1854" s="7">
        <f t="shared" ca="1" si="314"/>
        <v>6</v>
      </c>
      <c r="E1854" s="3" t="str">
        <f ca="1">VLOOKUP(D1854,State!$A$1:$B$9,2,0)</f>
        <v>TAS</v>
      </c>
      <c r="F1854" s="3">
        <f t="shared" ca="1" si="315"/>
        <v>722</v>
      </c>
      <c r="G1854" s="3" t="str">
        <f ca="1">VLOOKUP(F1854,Occupation!$A$1:$B$915,2,0)</f>
        <v>Data Entry Operator</v>
      </c>
      <c r="H1854" s="3">
        <f t="shared" ca="1" si="316"/>
        <v>8</v>
      </c>
      <c r="I1854" s="3">
        <f t="shared" ca="1" si="317"/>
        <v>33053.660000000003</v>
      </c>
      <c r="J1854" s="3">
        <f t="shared" ca="1" si="318"/>
        <v>0.2562530485518722</v>
      </c>
      <c r="K1854" s="3">
        <f t="shared" ca="1" si="319"/>
        <v>3</v>
      </c>
      <c r="L1854" s="3" t="str">
        <f ca="1">VLOOKUP(K1854,Freq_Investment!$A$1:$B$8,2,0)</f>
        <v>Fortnightly</v>
      </c>
      <c r="M1854" s="3" t="str">
        <f t="shared" ca="1" si="320"/>
        <v>Manual</v>
      </c>
      <c r="N1854" s="3">
        <f t="shared" ca="1" si="321"/>
        <v>5</v>
      </c>
      <c r="O1854" s="3">
        <f t="shared" ca="1" si="321"/>
        <v>4</v>
      </c>
      <c r="P1854" s="3">
        <f t="shared" ca="1" si="321"/>
        <v>4</v>
      </c>
    </row>
    <row r="1855" spans="1:16" x14ac:dyDescent="0.25">
      <c r="A1855" s="3">
        <f t="shared" ca="1" si="311"/>
        <v>155239113</v>
      </c>
      <c r="B1855" s="3">
        <f t="shared" ca="1" si="312"/>
        <v>6747</v>
      </c>
      <c r="C1855" s="1">
        <f t="shared" ca="1" si="313"/>
        <v>25873</v>
      </c>
      <c r="D1855" s="7">
        <f t="shared" ca="1" si="314"/>
        <v>2</v>
      </c>
      <c r="E1855" s="3" t="str">
        <f ca="1">VLOOKUP(D1855,State!$A$1:$B$9,2,0)</f>
        <v>QLD</v>
      </c>
      <c r="F1855" s="3">
        <f t="shared" ca="1" si="315"/>
        <v>460</v>
      </c>
      <c r="G1855" s="3" t="str">
        <f ca="1">VLOOKUP(F1855,Occupation!$A$1:$B$915,2,0)</f>
        <v>Mine Deputy</v>
      </c>
      <c r="H1855" s="3">
        <f t="shared" ca="1" si="316"/>
        <v>7</v>
      </c>
      <c r="I1855" s="3">
        <f t="shared" ca="1" si="317"/>
        <v>34709.57</v>
      </c>
      <c r="J1855" s="3">
        <f t="shared" ca="1" si="318"/>
        <v>0.12939037144065058</v>
      </c>
      <c r="K1855" s="3">
        <f t="shared" ca="1" si="319"/>
        <v>3</v>
      </c>
      <c r="L1855" s="3" t="str">
        <f ca="1">VLOOKUP(K1855,Freq_Investment!$A$1:$B$8,2,0)</f>
        <v>Fortnightly</v>
      </c>
      <c r="M1855" s="3" t="str">
        <f t="shared" ca="1" si="320"/>
        <v>Auto</v>
      </c>
      <c r="N1855" s="3">
        <f t="shared" ca="1" si="321"/>
        <v>1</v>
      </c>
      <c r="O1855" s="3">
        <f t="shared" ca="1" si="321"/>
        <v>2</v>
      </c>
      <c r="P1855" s="3">
        <f t="shared" ca="1" si="321"/>
        <v>3</v>
      </c>
    </row>
    <row r="1856" spans="1:16" x14ac:dyDescent="0.25">
      <c r="A1856" s="3">
        <f t="shared" ca="1" si="311"/>
        <v>40500001</v>
      </c>
      <c r="B1856" s="3">
        <f t="shared" ca="1" si="312"/>
        <v>6469</v>
      </c>
      <c r="C1856" s="1">
        <f t="shared" ca="1" si="313"/>
        <v>27342</v>
      </c>
      <c r="D1856" s="7">
        <f t="shared" ca="1" si="314"/>
        <v>6</v>
      </c>
      <c r="E1856" s="3" t="str">
        <f ca="1">VLOOKUP(D1856,State!$A$1:$B$9,2,0)</f>
        <v>TAS</v>
      </c>
      <c r="F1856" s="3">
        <f t="shared" ca="1" si="315"/>
        <v>901</v>
      </c>
      <c r="G1856" s="3" t="str">
        <f ca="1">VLOOKUP(F1856,Occupation!$A$1:$B$915,2,0)</f>
        <v>Sheep Farm Worker</v>
      </c>
      <c r="H1856" s="3">
        <f t="shared" ca="1" si="316"/>
        <v>4</v>
      </c>
      <c r="I1856" s="3">
        <f t="shared" ca="1" si="317"/>
        <v>55454.32</v>
      </c>
      <c r="J1856" s="3">
        <f t="shared" ca="1" si="318"/>
        <v>0.24228484185177845</v>
      </c>
      <c r="K1856" s="3">
        <f t="shared" ca="1" si="319"/>
        <v>1</v>
      </c>
      <c r="L1856" s="3" t="str">
        <f ca="1">VLOOKUP(K1856,Freq_Investment!$A$1:$B$8,2,0)</f>
        <v>Daily</v>
      </c>
      <c r="M1856" s="3" t="str">
        <f t="shared" ca="1" si="320"/>
        <v>Manual</v>
      </c>
      <c r="N1856" s="3">
        <f t="shared" ca="1" si="321"/>
        <v>5</v>
      </c>
      <c r="O1856" s="3">
        <f t="shared" ca="1" si="321"/>
        <v>5</v>
      </c>
      <c r="P1856" s="3">
        <f t="shared" ca="1" si="321"/>
        <v>5</v>
      </c>
    </row>
    <row r="1857" spans="1:16" x14ac:dyDescent="0.25">
      <c r="A1857" s="3">
        <f t="shared" ca="1" si="311"/>
        <v>182530770</v>
      </c>
      <c r="B1857" s="3">
        <f t="shared" ca="1" si="312"/>
        <v>2847</v>
      </c>
      <c r="C1857" s="1">
        <f t="shared" ca="1" si="313"/>
        <v>41494</v>
      </c>
      <c r="D1857" s="7">
        <f t="shared" ca="1" si="314"/>
        <v>2</v>
      </c>
      <c r="E1857" s="3" t="str">
        <f ca="1">VLOOKUP(D1857,State!$A$1:$B$9,2,0)</f>
        <v>QLD</v>
      </c>
      <c r="F1857" s="3">
        <f t="shared" ca="1" si="315"/>
        <v>566</v>
      </c>
      <c r="G1857" s="3" t="str">
        <f ca="1">VLOOKUP(F1857,Occupation!$A$1:$B$915,2,0)</f>
        <v>Vineyard Supervisor</v>
      </c>
      <c r="H1857" s="3">
        <f t="shared" ca="1" si="316"/>
        <v>3</v>
      </c>
      <c r="I1857" s="3">
        <f t="shared" ca="1" si="317"/>
        <v>57792.59</v>
      </c>
      <c r="J1857" s="3">
        <f t="shared" ca="1" si="318"/>
        <v>0.37566510965208633</v>
      </c>
      <c r="K1857" s="3">
        <f t="shared" ca="1" si="319"/>
        <v>5</v>
      </c>
      <c r="L1857" s="3" t="str">
        <f ca="1">VLOOKUP(K1857,Freq_Investment!$A$1:$B$8,2,0)</f>
        <v>Quarterly</v>
      </c>
      <c r="M1857" s="3" t="str">
        <f t="shared" ca="1" si="320"/>
        <v>Manual</v>
      </c>
      <c r="N1857" s="3">
        <f t="shared" ca="1" si="321"/>
        <v>1</v>
      </c>
      <c r="O1857" s="3">
        <f t="shared" ca="1" si="321"/>
        <v>5</v>
      </c>
      <c r="P1857" s="3">
        <f t="shared" ca="1" si="321"/>
        <v>3</v>
      </c>
    </row>
    <row r="1858" spans="1:16" x14ac:dyDescent="0.25">
      <c r="A1858" s="3">
        <f t="shared" ca="1" si="311"/>
        <v>740058785</v>
      </c>
      <c r="B1858" s="3">
        <f t="shared" ca="1" si="312"/>
        <v>3310</v>
      </c>
      <c r="C1858" s="1">
        <f t="shared" ca="1" si="313"/>
        <v>41388</v>
      </c>
      <c r="D1858" s="7">
        <f t="shared" ca="1" si="314"/>
        <v>1</v>
      </c>
      <c r="E1858" s="3" t="str">
        <f ca="1">VLOOKUP(D1858,State!$A$1:$B$9,2,0)</f>
        <v>NSW</v>
      </c>
      <c r="F1858" s="3">
        <f t="shared" ca="1" si="315"/>
        <v>352</v>
      </c>
      <c r="G1858" s="3" t="str">
        <f ca="1">VLOOKUP(F1858,Occupation!$A$1:$B$915,2,0)</f>
        <v>Registered Nurse (Aged Care)</v>
      </c>
      <c r="H1858" s="3">
        <f t="shared" ca="1" si="316"/>
        <v>9</v>
      </c>
      <c r="I1858" s="3">
        <f t="shared" ca="1" si="317"/>
        <v>88431.96</v>
      </c>
      <c r="J1858" s="3">
        <f t="shared" ca="1" si="318"/>
        <v>0.25857736762561395</v>
      </c>
      <c r="K1858" s="3">
        <f t="shared" ca="1" si="319"/>
        <v>2</v>
      </c>
      <c r="L1858" s="3" t="str">
        <f ca="1">VLOOKUP(K1858,Freq_Investment!$A$1:$B$8,2,0)</f>
        <v>Weekly</v>
      </c>
      <c r="M1858" s="3" t="str">
        <f t="shared" ca="1" si="320"/>
        <v>Auto</v>
      </c>
      <c r="N1858" s="3">
        <f t="shared" ca="1" si="321"/>
        <v>4</v>
      </c>
      <c r="O1858" s="3">
        <f t="shared" ca="1" si="321"/>
        <v>4</v>
      </c>
      <c r="P1858" s="3">
        <f t="shared" ca="1" si="321"/>
        <v>3</v>
      </c>
    </row>
    <row r="1859" spans="1:16" x14ac:dyDescent="0.25">
      <c r="A1859" s="3">
        <f t="shared" ref="A1859:A1922" ca="1" si="322">RANDBETWEEN(10000000,1000000000)</f>
        <v>125126653</v>
      </c>
      <c r="B1859" s="3">
        <f t="shared" ref="B1859:B1922" ca="1" si="323">RANDBETWEEN(1,10000)</f>
        <v>3517</v>
      </c>
      <c r="C1859" s="1">
        <f t="shared" ref="C1859:C1922" ca="1" si="324">DATE(RANDBETWEEN(1970,2021),RANDBETWEEN(1,12),RANDBETWEEN(1,28))</f>
        <v>31206</v>
      </c>
      <c r="D1859" s="7">
        <f t="shared" ref="D1859:D1922" ca="1" si="325">RANDBETWEEN(1,8)</f>
        <v>7</v>
      </c>
      <c r="E1859" s="3" t="str">
        <f ca="1">VLOOKUP(D1859,State!$A$1:$B$9,2,0)</f>
        <v>VIC</v>
      </c>
      <c r="F1859" s="3">
        <f t="shared" ref="F1859:F1922" ca="1" si="326">RANDBETWEEN(1,914)</f>
        <v>511</v>
      </c>
      <c r="G1859" s="3" t="str">
        <f ca="1">VLOOKUP(F1859,Occupation!$A$1:$B$915,2,0)</f>
        <v>Floor Finisher</v>
      </c>
      <c r="H1859" s="3">
        <f t="shared" ref="H1859:H1922" ca="1" si="327">RANDBETWEEN(1,10)</f>
        <v>2</v>
      </c>
      <c r="I1859" s="3">
        <f t="shared" ref="I1859:I1922" ca="1" si="328">ROUND(RAND()*100000,2)</f>
        <v>19539.009999999998</v>
      </c>
      <c r="J1859" s="3">
        <f t="shared" ref="J1859:J1922" ca="1" si="329">RAND()/2</f>
        <v>0.15035865966186324</v>
      </c>
      <c r="K1859" s="3">
        <f t="shared" ref="K1859:K1922" ca="1" si="330">RANDBETWEEN(1,7)</f>
        <v>2</v>
      </c>
      <c r="L1859" s="3" t="str">
        <f ca="1">VLOOKUP(K1859,Freq_Investment!$A$1:$B$8,2,0)</f>
        <v>Weekly</v>
      </c>
      <c r="M1859" s="3" t="str">
        <f t="shared" ref="M1859:M1922" ca="1" si="331">IF(RANDBETWEEN(1,2)&gt;1,"Auto","Manual")</f>
        <v>Auto</v>
      </c>
      <c r="N1859" s="3">
        <f t="shared" ca="1" si="321"/>
        <v>4</v>
      </c>
      <c r="O1859" s="3">
        <f t="shared" ca="1" si="321"/>
        <v>4</v>
      </c>
      <c r="P1859" s="3">
        <f t="shared" ca="1" si="321"/>
        <v>5</v>
      </c>
    </row>
    <row r="1860" spans="1:16" x14ac:dyDescent="0.25">
      <c r="A1860" s="3">
        <f t="shared" ca="1" si="322"/>
        <v>930367434</v>
      </c>
      <c r="B1860" s="3">
        <f t="shared" ca="1" si="323"/>
        <v>2959</v>
      </c>
      <c r="C1860" s="1">
        <f t="shared" ca="1" si="324"/>
        <v>39390</v>
      </c>
      <c r="D1860" s="7">
        <f t="shared" ca="1" si="325"/>
        <v>7</v>
      </c>
      <c r="E1860" s="3" t="str">
        <f ca="1">VLOOKUP(D1860,State!$A$1:$B$9,2,0)</f>
        <v>VIC</v>
      </c>
      <c r="F1860" s="3">
        <f t="shared" ca="1" si="326"/>
        <v>4</v>
      </c>
      <c r="G1860" s="3" t="str">
        <f ca="1">VLOOKUP(F1860,Occupation!$A$1:$B$915,2,0)</f>
        <v>Apiarist</v>
      </c>
      <c r="H1860" s="3">
        <f t="shared" ca="1" si="327"/>
        <v>9</v>
      </c>
      <c r="I1860" s="3">
        <f t="shared" ca="1" si="328"/>
        <v>1173.73</v>
      </c>
      <c r="J1860" s="3">
        <f t="shared" ca="1" si="329"/>
        <v>0.42714489526488736</v>
      </c>
      <c r="K1860" s="3">
        <f t="shared" ca="1" si="330"/>
        <v>3</v>
      </c>
      <c r="L1860" s="3" t="str">
        <f ca="1">VLOOKUP(K1860,Freq_Investment!$A$1:$B$8,2,0)</f>
        <v>Fortnightly</v>
      </c>
      <c r="M1860" s="3" t="str">
        <f t="shared" ca="1" si="331"/>
        <v>Auto</v>
      </c>
      <c r="N1860" s="3">
        <f t="shared" ca="1" si="321"/>
        <v>4</v>
      </c>
      <c r="O1860" s="3">
        <f t="shared" ca="1" si="321"/>
        <v>4</v>
      </c>
      <c r="P1860" s="3">
        <f t="shared" ca="1" si="321"/>
        <v>1</v>
      </c>
    </row>
    <row r="1861" spans="1:16" x14ac:dyDescent="0.25">
      <c r="A1861" s="3">
        <f t="shared" ca="1" si="322"/>
        <v>133572682</v>
      </c>
      <c r="B1861" s="3">
        <f t="shared" ca="1" si="323"/>
        <v>3120</v>
      </c>
      <c r="C1861" s="1">
        <f t="shared" ca="1" si="324"/>
        <v>31224</v>
      </c>
      <c r="D1861" s="7">
        <f t="shared" ca="1" si="325"/>
        <v>3</v>
      </c>
      <c r="E1861" s="3" t="str">
        <f ca="1">VLOOKUP(D1861,State!$A$1:$B$9,2,0)</f>
        <v>SA</v>
      </c>
      <c r="F1861" s="3">
        <f t="shared" ca="1" si="326"/>
        <v>891</v>
      </c>
      <c r="G1861" s="3" t="str">
        <f ca="1">VLOOKUP(F1861,Occupation!$A$1:$B$915,2,0)</f>
        <v>Cotton Farm Worker</v>
      </c>
      <c r="H1861" s="3">
        <f t="shared" ca="1" si="327"/>
        <v>2</v>
      </c>
      <c r="I1861" s="3">
        <f t="shared" ca="1" si="328"/>
        <v>2206.83</v>
      </c>
      <c r="J1861" s="3">
        <f t="shared" ca="1" si="329"/>
        <v>0.35538470789942639</v>
      </c>
      <c r="K1861" s="3">
        <f t="shared" ca="1" si="330"/>
        <v>4</v>
      </c>
      <c r="L1861" s="3" t="str">
        <f ca="1">VLOOKUP(K1861,Freq_Investment!$A$1:$B$8,2,0)</f>
        <v>Monthly</v>
      </c>
      <c r="M1861" s="3" t="str">
        <f t="shared" ca="1" si="331"/>
        <v>Manual</v>
      </c>
      <c r="N1861" s="3">
        <f t="shared" ca="1" si="321"/>
        <v>1</v>
      </c>
      <c r="O1861" s="3">
        <f t="shared" ca="1" si="321"/>
        <v>4</v>
      </c>
      <c r="P1861" s="3">
        <f t="shared" ca="1" si="321"/>
        <v>5</v>
      </c>
    </row>
    <row r="1862" spans="1:16" x14ac:dyDescent="0.25">
      <c r="A1862" s="3">
        <f t="shared" ca="1" si="322"/>
        <v>953198255</v>
      </c>
      <c r="B1862" s="3">
        <f t="shared" ca="1" si="323"/>
        <v>8771</v>
      </c>
      <c r="C1862" s="1">
        <f t="shared" ca="1" si="324"/>
        <v>31625</v>
      </c>
      <c r="D1862" s="7">
        <f t="shared" ca="1" si="325"/>
        <v>1</v>
      </c>
      <c r="E1862" s="3" t="str">
        <f ca="1">VLOOKUP(D1862,State!$A$1:$B$9,2,0)</f>
        <v>NSW</v>
      </c>
      <c r="F1862" s="3">
        <f t="shared" ca="1" si="326"/>
        <v>230</v>
      </c>
      <c r="G1862" s="3" t="str">
        <f ca="1">VLOOKUP(F1862,Occupation!$A$1:$B$915,2,0)</f>
        <v>Agricultural Consultant</v>
      </c>
      <c r="H1862" s="3">
        <f t="shared" ca="1" si="327"/>
        <v>7</v>
      </c>
      <c r="I1862" s="3">
        <f t="shared" ca="1" si="328"/>
        <v>50839.32</v>
      </c>
      <c r="J1862" s="3">
        <f t="shared" ca="1" si="329"/>
        <v>0.45716469322127962</v>
      </c>
      <c r="K1862" s="3">
        <f t="shared" ca="1" si="330"/>
        <v>1</v>
      </c>
      <c r="L1862" s="3" t="str">
        <f ca="1">VLOOKUP(K1862,Freq_Investment!$A$1:$B$8,2,0)</f>
        <v>Daily</v>
      </c>
      <c r="M1862" s="3" t="str">
        <f t="shared" ca="1" si="331"/>
        <v>Manual</v>
      </c>
      <c r="N1862" s="3">
        <f t="shared" ca="1" si="321"/>
        <v>3</v>
      </c>
      <c r="O1862" s="3">
        <f t="shared" ca="1" si="321"/>
        <v>4</v>
      </c>
      <c r="P1862" s="3">
        <f t="shared" ca="1" si="321"/>
        <v>1</v>
      </c>
    </row>
    <row r="1863" spans="1:16" x14ac:dyDescent="0.25">
      <c r="A1863" s="3">
        <f t="shared" ca="1" si="322"/>
        <v>228444392</v>
      </c>
      <c r="B1863" s="3">
        <f t="shared" ca="1" si="323"/>
        <v>365</v>
      </c>
      <c r="C1863" s="1">
        <f t="shared" ca="1" si="324"/>
        <v>42754</v>
      </c>
      <c r="D1863" s="7">
        <f t="shared" ca="1" si="325"/>
        <v>4</v>
      </c>
      <c r="E1863" s="3" t="str">
        <f ca="1">VLOOKUP(D1863,State!$A$1:$B$9,2,0)</f>
        <v>WA</v>
      </c>
      <c r="F1863" s="3">
        <f t="shared" ca="1" si="326"/>
        <v>4</v>
      </c>
      <c r="G1863" s="3" t="str">
        <f ca="1">VLOOKUP(F1863,Occupation!$A$1:$B$915,2,0)</f>
        <v>Apiarist</v>
      </c>
      <c r="H1863" s="3">
        <f t="shared" ca="1" si="327"/>
        <v>3</v>
      </c>
      <c r="I1863" s="3">
        <f t="shared" ca="1" si="328"/>
        <v>30859.02</v>
      </c>
      <c r="J1863" s="3">
        <f t="shared" ca="1" si="329"/>
        <v>0.17596536485995745</v>
      </c>
      <c r="K1863" s="3">
        <f t="shared" ca="1" si="330"/>
        <v>1</v>
      </c>
      <c r="L1863" s="3" t="str">
        <f ca="1">VLOOKUP(K1863,Freq_Investment!$A$1:$B$8,2,0)</f>
        <v>Daily</v>
      </c>
      <c r="M1863" s="3" t="str">
        <f t="shared" ca="1" si="331"/>
        <v>Auto</v>
      </c>
      <c r="N1863" s="3">
        <f t="shared" ca="1" si="321"/>
        <v>1</v>
      </c>
      <c r="O1863" s="3">
        <f t="shared" ca="1" si="321"/>
        <v>4</v>
      </c>
      <c r="P1863" s="3">
        <f t="shared" ca="1" si="321"/>
        <v>3</v>
      </c>
    </row>
    <row r="1864" spans="1:16" x14ac:dyDescent="0.25">
      <c r="A1864" s="3">
        <f t="shared" ca="1" si="322"/>
        <v>664215047</v>
      </c>
      <c r="B1864" s="3">
        <f t="shared" ca="1" si="323"/>
        <v>5203</v>
      </c>
      <c r="C1864" s="1">
        <f t="shared" ca="1" si="324"/>
        <v>38528</v>
      </c>
      <c r="D1864" s="7">
        <f t="shared" ca="1" si="325"/>
        <v>7</v>
      </c>
      <c r="E1864" s="3" t="str">
        <f ca="1">VLOOKUP(D1864,State!$A$1:$B$9,2,0)</f>
        <v>VIC</v>
      </c>
      <c r="F1864" s="3">
        <f t="shared" ca="1" si="326"/>
        <v>603</v>
      </c>
      <c r="G1864" s="3" t="str">
        <f ca="1">VLOOKUP(F1864,Occupation!$A$1:$B$915,2,0)</f>
        <v>Library Technician</v>
      </c>
      <c r="H1864" s="3">
        <f t="shared" ca="1" si="327"/>
        <v>6</v>
      </c>
      <c r="I1864" s="3">
        <f t="shared" ca="1" si="328"/>
        <v>98677.99</v>
      </c>
      <c r="J1864" s="3">
        <f t="shared" ca="1" si="329"/>
        <v>8.2226881127807239E-2</v>
      </c>
      <c r="K1864" s="3">
        <f t="shared" ca="1" si="330"/>
        <v>1</v>
      </c>
      <c r="L1864" s="3" t="str">
        <f ca="1">VLOOKUP(K1864,Freq_Investment!$A$1:$B$8,2,0)</f>
        <v>Daily</v>
      </c>
      <c r="M1864" s="3" t="str">
        <f t="shared" ca="1" si="331"/>
        <v>Auto</v>
      </c>
      <c r="N1864" s="3">
        <f t="shared" ca="1" si="321"/>
        <v>4</v>
      </c>
      <c r="O1864" s="3">
        <f t="shared" ca="1" si="321"/>
        <v>1</v>
      </c>
      <c r="P1864" s="3">
        <f t="shared" ca="1" si="321"/>
        <v>5</v>
      </c>
    </row>
    <row r="1865" spans="1:16" x14ac:dyDescent="0.25">
      <c r="A1865" s="3">
        <f t="shared" ca="1" si="322"/>
        <v>662334995</v>
      </c>
      <c r="B1865" s="3">
        <f t="shared" ca="1" si="323"/>
        <v>9331</v>
      </c>
      <c r="C1865" s="1">
        <f t="shared" ca="1" si="324"/>
        <v>33656</v>
      </c>
      <c r="D1865" s="7">
        <f t="shared" ca="1" si="325"/>
        <v>8</v>
      </c>
      <c r="E1865" s="3" t="str">
        <f ca="1">VLOOKUP(D1865,State!$A$1:$B$9,2,0)</f>
        <v>ACT</v>
      </c>
      <c r="F1865" s="3">
        <f t="shared" ca="1" si="326"/>
        <v>129</v>
      </c>
      <c r="G1865" s="3" t="str">
        <f ca="1">VLOOKUP(F1865,Occupation!$A$1:$B$915,2,0)</f>
        <v>Television Journalist</v>
      </c>
      <c r="H1865" s="3">
        <f t="shared" ca="1" si="327"/>
        <v>5</v>
      </c>
      <c r="I1865" s="3">
        <f t="shared" ca="1" si="328"/>
        <v>77943.960000000006</v>
      </c>
      <c r="J1865" s="3">
        <f t="shared" ca="1" si="329"/>
        <v>0.24366122536030221</v>
      </c>
      <c r="K1865" s="3">
        <f t="shared" ca="1" si="330"/>
        <v>4</v>
      </c>
      <c r="L1865" s="3" t="str">
        <f ca="1">VLOOKUP(K1865,Freq_Investment!$A$1:$B$8,2,0)</f>
        <v>Monthly</v>
      </c>
      <c r="M1865" s="3" t="str">
        <f t="shared" ca="1" si="331"/>
        <v>Manual</v>
      </c>
      <c r="N1865" s="3">
        <f t="shared" ca="1" si="321"/>
        <v>1</v>
      </c>
      <c r="O1865" s="3">
        <f t="shared" ca="1" si="321"/>
        <v>3</v>
      </c>
      <c r="P1865" s="3">
        <f t="shared" ca="1" si="321"/>
        <v>3</v>
      </c>
    </row>
    <row r="1866" spans="1:16" x14ac:dyDescent="0.25">
      <c r="A1866" s="3">
        <f t="shared" ca="1" si="322"/>
        <v>290387961</v>
      </c>
      <c r="B1866" s="3">
        <f t="shared" ca="1" si="323"/>
        <v>5785</v>
      </c>
      <c r="C1866" s="1">
        <f t="shared" ca="1" si="324"/>
        <v>30873</v>
      </c>
      <c r="D1866" s="7">
        <f t="shared" ca="1" si="325"/>
        <v>1</v>
      </c>
      <c r="E1866" s="3" t="str">
        <f ca="1">VLOOKUP(D1866,State!$A$1:$B$9,2,0)</f>
        <v>NSW</v>
      </c>
      <c r="F1866" s="3">
        <f t="shared" ca="1" si="326"/>
        <v>162</v>
      </c>
      <c r="G1866" s="3" t="str">
        <f ca="1">VLOOKUP(F1866,Occupation!$A$1:$B$915,2,0)</f>
        <v>Land Economist</v>
      </c>
      <c r="H1866" s="3">
        <f t="shared" ca="1" si="327"/>
        <v>9</v>
      </c>
      <c r="I1866" s="3">
        <f t="shared" ca="1" si="328"/>
        <v>1061.8900000000001</v>
      </c>
      <c r="J1866" s="3">
        <f t="shared" ca="1" si="329"/>
        <v>0.24541260087013705</v>
      </c>
      <c r="K1866" s="3">
        <f t="shared" ca="1" si="330"/>
        <v>4</v>
      </c>
      <c r="L1866" s="3" t="str">
        <f ca="1">VLOOKUP(K1866,Freq_Investment!$A$1:$B$8,2,0)</f>
        <v>Monthly</v>
      </c>
      <c r="M1866" s="3" t="str">
        <f t="shared" ca="1" si="331"/>
        <v>Auto</v>
      </c>
      <c r="N1866" s="3">
        <f t="shared" ca="1" si="321"/>
        <v>1</v>
      </c>
      <c r="O1866" s="3">
        <f t="shared" ca="1" si="321"/>
        <v>5</v>
      </c>
      <c r="P1866" s="3">
        <f t="shared" ca="1" si="321"/>
        <v>2</v>
      </c>
    </row>
    <row r="1867" spans="1:16" x14ac:dyDescent="0.25">
      <c r="A1867" s="3">
        <f t="shared" ca="1" si="322"/>
        <v>628418735</v>
      </c>
      <c r="B1867" s="3">
        <f t="shared" ca="1" si="323"/>
        <v>6785</v>
      </c>
      <c r="C1867" s="1">
        <f t="shared" ca="1" si="324"/>
        <v>36161</v>
      </c>
      <c r="D1867" s="7">
        <f t="shared" ca="1" si="325"/>
        <v>8</v>
      </c>
      <c r="E1867" s="3" t="str">
        <f ca="1">VLOOKUP(D1867,State!$A$1:$B$9,2,0)</f>
        <v>ACT</v>
      </c>
      <c r="F1867" s="3">
        <f t="shared" ca="1" si="326"/>
        <v>339</v>
      </c>
      <c r="G1867" s="3" t="str">
        <f ca="1">VLOOKUP(F1867,Occupation!$A$1:$B$915,2,0)</f>
        <v>Dermatologist</v>
      </c>
      <c r="H1867" s="3">
        <f t="shared" ca="1" si="327"/>
        <v>5</v>
      </c>
      <c r="I1867" s="3">
        <f t="shared" ca="1" si="328"/>
        <v>21524.06</v>
      </c>
      <c r="J1867" s="3">
        <f t="shared" ca="1" si="329"/>
        <v>0.12710169272358396</v>
      </c>
      <c r="K1867" s="3">
        <f t="shared" ca="1" si="330"/>
        <v>6</v>
      </c>
      <c r="L1867" s="3" t="str">
        <f ca="1">VLOOKUP(K1867,Freq_Investment!$A$1:$B$8,2,0)</f>
        <v>Half-yearly</v>
      </c>
      <c r="M1867" s="3" t="str">
        <f t="shared" ca="1" si="331"/>
        <v>Manual</v>
      </c>
      <c r="N1867" s="3">
        <f t="shared" ca="1" si="321"/>
        <v>2</v>
      </c>
      <c r="O1867" s="3">
        <f t="shared" ca="1" si="321"/>
        <v>2</v>
      </c>
      <c r="P1867" s="3">
        <f t="shared" ca="1" si="321"/>
        <v>2</v>
      </c>
    </row>
    <row r="1868" spans="1:16" x14ac:dyDescent="0.25">
      <c r="A1868" s="3">
        <f t="shared" ca="1" si="322"/>
        <v>792381041</v>
      </c>
      <c r="B1868" s="3">
        <f t="shared" ca="1" si="323"/>
        <v>525</v>
      </c>
      <c r="C1868" s="1">
        <f t="shared" ca="1" si="324"/>
        <v>38568</v>
      </c>
      <c r="D1868" s="7">
        <f t="shared" ca="1" si="325"/>
        <v>6</v>
      </c>
      <c r="E1868" s="3" t="str">
        <f ca="1">VLOOKUP(D1868,State!$A$1:$B$9,2,0)</f>
        <v>TAS</v>
      </c>
      <c r="F1868" s="3">
        <f t="shared" ca="1" si="326"/>
        <v>155</v>
      </c>
      <c r="G1868" s="3" t="str">
        <f ca="1">VLOOKUP(F1868,Occupation!$A$1:$B$915,2,0)</f>
        <v>Archivist</v>
      </c>
      <c r="H1868" s="3">
        <f t="shared" ca="1" si="327"/>
        <v>1</v>
      </c>
      <c r="I1868" s="3">
        <f t="shared" ca="1" si="328"/>
        <v>92626.39</v>
      </c>
      <c r="J1868" s="3">
        <f t="shared" ca="1" si="329"/>
        <v>0.29478649935141626</v>
      </c>
      <c r="K1868" s="3">
        <f t="shared" ca="1" si="330"/>
        <v>7</v>
      </c>
      <c r="L1868" s="3" t="str">
        <f ca="1">VLOOKUP(K1868,Freq_Investment!$A$1:$B$8,2,0)</f>
        <v>Yearly</v>
      </c>
      <c r="M1868" s="3" t="str">
        <f t="shared" ca="1" si="331"/>
        <v>Manual</v>
      </c>
      <c r="N1868" s="3">
        <f t="shared" ca="1" si="321"/>
        <v>4</v>
      </c>
      <c r="O1868" s="3">
        <f t="shared" ca="1" si="321"/>
        <v>4</v>
      </c>
      <c r="P1868" s="3">
        <f t="shared" ca="1" si="321"/>
        <v>2</v>
      </c>
    </row>
    <row r="1869" spans="1:16" x14ac:dyDescent="0.25">
      <c r="A1869" s="3">
        <f t="shared" ca="1" si="322"/>
        <v>955769440</v>
      </c>
      <c r="B1869" s="3">
        <f t="shared" ca="1" si="323"/>
        <v>9912</v>
      </c>
      <c r="C1869" s="1">
        <f t="shared" ca="1" si="324"/>
        <v>42596</v>
      </c>
      <c r="D1869" s="7">
        <f t="shared" ca="1" si="325"/>
        <v>1</v>
      </c>
      <c r="E1869" s="3" t="str">
        <f ca="1">VLOOKUP(D1869,State!$A$1:$B$9,2,0)</f>
        <v>NSW</v>
      </c>
      <c r="F1869" s="3">
        <f t="shared" ca="1" si="326"/>
        <v>60</v>
      </c>
      <c r="G1869" s="3" t="str">
        <f ca="1">VLOOKUP(F1869,Occupation!$A$1:$B$915,2,0)</f>
        <v>ICT Managers nec</v>
      </c>
      <c r="H1869" s="3">
        <f t="shared" ca="1" si="327"/>
        <v>7</v>
      </c>
      <c r="I1869" s="3">
        <f t="shared" ca="1" si="328"/>
        <v>17247.84</v>
      </c>
      <c r="J1869" s="3">
        <f t="shared" ca="1" si="329"/>
        <v>0.17023852782490839</v>
      </c>
      <c r="K1869" s="3">
        <f t="shared" ca="1" si="330"/>
        <v>4</v>
      </c>
      <c r="L1869" s="3" t="str">
        <f ca="1">VLOOKUP(K1869,Freq_Investment!$A$1:$B$8,2,0)</f>
        <v>Monthly</v>
      </c>
      <c r="M1869" s="3" t="str">
        <f t="shared" ca="1" si="331"/>
        <v>Auto</v>
      </c>
      <c r="N1869" s="3">
        <f t="shared" ca="1" si="321"/>
        <v>5</v>
      </c>
      <c r="O1869" s="3">
        <f t="shared" ca="1" si="321"/>
        <v>4</v>
      </c>
      <c r="P1869" s="3">
        <f t="shared" ca="1" si="321"/>
        <v>4</v>
      </c>
    </row>
    <row r="1870" spans="1:16" x14ac:dyDescent="0.25">
      <c r="A1870" s="3">
        <f t="shared" ca="1" si="322"/>
        <v>444808465</v>
      </c>
      <c r="B1870" s="3">
        <f t="shared" ca="1" si="323"/>
        <v>2962</v>
      </c>
      <c r="C1870" s="1">
        <f t="shared" ca="1" si="324"/>
        <v>38765</v>
      </c>
      <c r="D1870" s="7">
        <f t="shared" ca="1" si="325"/>
        <v>6</v>
      </c>
      <c r="E1870" s="3" t="str">
        <f ca="1">VLOOKUP(D1870,State!$A$1:$B$9,2,0)</f>
        <v>TAS</v>
      </c>
      <c r="F1870" s="3">
        <f t="shared" ca="1" si="326"/>
        <v>912</v>
      </c>
      <c r="G1870" s="3" t="str">
        <f ca="1">VLOOKUP(F1870,Occupation!$A$1:$B$915,2,0)</f>
        <v>Tyre Fitter</v>
      </c>
      <c r="H1870" s="3">
        <f t="shared" ca="1" si="327"/>
        <v>1</v>
      </c>
      <c r="I1870" s="3">
        <f t="shared" ca="1" si="328"/>
        <v>57702.33</v>
      </c>
      <c r="J1870" s="3">
        <f t="shared" ca="1" si="329"/>
        <v>0.17533895115010695</v>
      </c>
      <c r="K1870" s="3">
        <f t="shared" ca="1" si="330"/>
        <v>4</v>
      </c>
      <c r="L1870" s="3" t="str">
        <f ca="1">VLOOKUP(K1870,Freq_Investment!$A$1:$B$8,2,0)</f>
        <v>Monthly</v>
      </c>
      <c r="M1870" s="3" t="str">
        <f t="shared" ca="1" si="331"/>
        <v>Auto</v>
      </c>
      <c r="N1870" s="3">
        <f t="shared" ca="1" si="321"/>
        <v>2</v>
      </c>
      <c r="O1870" s="3">
        <f t="shared" ca="1" si="321"/>
        <v>5</v>
      </c>
      <c r="P1870" s="3">
        <f t="shared" ca="1" si="321"/>
        <v>3</v>
      </c>
    </row>
    <row r="1871" spans="1:16" x14ac:dyDescent="0.25">
      <c r="A1871" s="3">
        <f t="shared" ca="1" si="322"/>
        <v>109436035</v>
      </c>
      <c r="B1871" s="3">
        <f t="shared" ca="1" si="323"/>
        <v>4177</v>
      </c>
      <c r="C1871" s="1">
        <f t="shared" ca="1" si="324"/>
        <v>41777</v>
      </c>
      <c r="D1871" s="7">
        <f t="shared" ca="1" si="325"/>
        <v>7</v>
      </c>
      <c r="E1871" s="3" t="str">
        <f ca="1">VLOOKUP(D1871,State!$A$1:$B$9,2,0)</f>
        <v>VIC</v>
      </c>
      <c r="F1871" s="3">
        <f t="shared" ca="1" si="326"/>
        <v>401</v>
      </c>
      <c r="G1871" s="3" t="str">
        <f ca="1">VLOOKUP(F1871,Occupation!$A$1:$B$915,2,0)</f>
        <v>Rehabilitation Counsellor</v>
      </c>
      <c r="H1871" s="3">
        <f t="shared" ca="1" si="327"/>
        <v>6</v>
      </c>
      <c r="I1871" s="3">
        <f t="shared" ca="1" si="328"/>
        <v>4673.2</v>
      </c>
      <c r="J1871" s="3">
        <f t="shared" ca="1" si="329"/>
        <v>0.23990415267027948</v>
      </c>
      <c r="K1871" s="3">
        <f t="shared" ca="1" si="330"/>
        <v>1</v>
      </c>
      <c r="L1871" s="3" t="str">
        <f ca="1">VLOOKUP(K1871,Freq_Investment!$A$1:$B$8,2,0)</f>
        <v>Daily</v>
      </c>
      <c r="M1871" s="3" t="str">
        <f t="shared" ca="1" si="331"/>
        <v>Auto</v>
      </c>
      <c r="N1871" s="3">
        <f t="shared" ca="1" si="321"/>
        <v>1</v>
      </c>
      <c r="O1871" s="3">
        <f t="shared" ca="1" si="321"/>
        <v>2</v>
      </c>
      <c r="P1871" s="3">
        <f t="shared" ca="1" si="321"/>
        <v>3</v>
      </c>
    </row>
    <row r="1872" spans="1:16" x14ac:dyDescent="0.25">
      <c r="A1872" s="3">
        <f t="shared" ca="1" si="322"/>
        <v>696366550</v>
      </c>
      <c r="B1872" s="3">
        <f t="shared" ca="1" si="323"/>
        <v>6437</v>
      </c>
      <c r="C1872" s="1">
        <f t="shared" ca="1" si="324"/>
        <v>32920</v>
      </c>
      <c r="D1872" s="7">
        <f t="shared" ca="1" si="325"/>
        <v>1</v>
      </c>
      <c r="E1872" s="3" t="str">
        <f ca="1">VLOOKUP(D1872,State!$A$1:$B$9,2,0)</f>
        <v>NSW</v>
      </c>
      <c r="F1872" s="3">
        <f t="shared" ca="1" si="326"/>
        <v>606</v>
      </c>
      <c r="G1872" s="3" t="str">
        <f ca="1">VLOOKUP(F1872,Occupation!$A$1:$B$915,2,0)</f>
        <v>Camera Operator (Film, Television or Video)</v>
      </c>
      <c r="H1872" s="3">
        <f t="shared" ca="1" si="327"/>
        <v>10</v>
      </c>
      <c r="I1872" s="3">
        <f t="shared" ca="1" si="328"/>
        <v>91455.21</v>
      </c>
      <c r="J1872" s="3">
        <f t="shared" ca="1" si="329"/>
        <v>0.13904042941158623</v>
      </c>
      <c r="K1872" s="3">
        <f t="shared" ca="1" si="330"/>
        <v>4</v>
      </c>
      <c r="L1872" s="3" t="str">
        <f ca="1">VLOOKUP(K1872,Freq_Investment!$A$1:$B$8,2,0)</f>
        <v>Monthly</v>
      </c>
      <c r="M1872" s="3" t="str">
        <f t="shared" ca="1" si="331"/>
        <v>Manual</v>
      </c>
      <c r="N1872" s="3">
        <f t="shared" ca="1" si="321"/>
        <v>4</v>
      </c>
      <c r="O1872" s="3">
        <f t="shared" ca="1" si="321"/>
        <v>1</v>
      </c>
      <c r="P1872" s="3">
        <f t="shared" ca="1" si="321"/>
        <v>5</v>
      </c>
    </row>
    <row r="1873" spans="1:16" x14ac:dyDescent="0.25">
      <c r="A1873" s="3">
        <f t="shared" ca="1" si="322"/>
        <v>265915009</v>
      </c>
      <c r="B1873" s="3">
        <f t="shared" ca="1" si="323"/>
        <v>4225</v>
      </c>
      <c r="C1873" s="1">
        <f t="shared" ca="1" si="324"/>
        <v>42304</v>
      </c>
      <c r="D1873" s="7">
        <f t="shared" ca="1" si="325"/>
        <v>4</v>
      </c>
      <c r="E1873" s="3" t="str">
        <f ca="1">VLOOKUP(D1873,State!$A$1:$B$9,2,0)</f>
        <v>WA</v>
      </c>
      <c r="F1873" s="3">
        <f t="shared" ca="1" si="326"/>
        <v>414</v>
      </c>
      <c r="G1873" s="3" t="str">
        <f ca="1">VLOOKUP(F1873,Occupation!$A$1:$B$915,2,0)</f>
        <v>Social Professionals nec</v>
      </c>
      <c r="H1873" s="3">
        <f t="shared" ca="1" si="327"/>
        <v>4</v>
      </c>
      <c r="I1873" s="3">
        <f t="shared" ca="1" si="328"/>
        <v>59537.19</v>
      </c>
      <c r="J1873" s="3">
        <f t="shared" ca="1" si="329"/>
        <v>0.17519737230645488</v>
      </c>
      <c r="K1873" s="3">
        <f t="shared" ca="1" si="330"/>
        <v>1</v>
      </c>
      <c r="L1873" s="3" t="str">
        <f ca="1">VLOOKUP(K1873,Freq_Investment!$A$1:$B$8,2,0)</f>
        <v>Daily</v>
      </c>
      <c r="M1873" s="3" t="str">
        <f t="shared" ca="1" si="331"/>
        <v>Manual</v>
      </c>
      <c r="N1873" s="3">
        <f t="shared" ca="1" si="321"/>
        <v>4</v>
      </c>
      <c r="O1873" s="3">
        <f t="shared" ca="1" si="321"/>
        <v>3</v>
      </c>
      <c r="P1873" s="3">
        <f t="shared" ca="1" si="321"/>
        <v>2</v>
      </c>
    </row>
    <row r="1874" spans="1:16" x14ac:dyDescent="0.25">
      <c r="A1874" s="3">
        <f t="shared" ca="1" si="322"/>
        <v>360516631</v>
      </c>
      <c r="B1874" s="3">
        <f t="shared" ca="1" si="323"/>
        <v>7784</v>
      </c>
      <c r="C1874" s="1">
        <f t="shared" ca="1" si="324"/>
        <v>28845</v>
      </c>
      <c r="D1874" s="7">
        <f t="shared" ca="1" si="325"/>
        <v>8</v>
      </c>
      <c r="E1874" s="3" t="str">
        <f ca="1">VLOOKUP(D1874,State!$A$1:$B$9,2,0)</f>
        <v>ACT</v>
      </c>
      <c r="F1874" s="3">
        <f t="shared" ca="1" si="326"/>
        <v>465</v>
      </c>
      <c r="G1874" s="3" t="str">
        <f ca="1">VLOOKUP(F1874,Occupation!$A$1:$B$915,2,0)</f>
        <v>Web Administrator</v>
      </c>
      <c r="H1874" s="3">
        <f t="shared" ca="1" si="327"/>
        <v>7</v>
      </c>
      <c r="I1874" s="3">
        <f t="shared" ca="1" si="328"/>
        <v>54282.49</v>
      </c>
      <c r="J1874" s="3">
        <f t="shared" ca="1" si="329"/>
        <v>0.42548291120493104</v>
      </c>
      <c r="K1874" s="3">
        <f t="shared" ca="1" si="330"/>
        <v>6</v>
      </c>
      <c r="L1874" s="3" t="str">
        <f ca="1">VLOOKUP(K1874,Freq_Investment!$A$1:$B$8,2,0)</f>
        <v>Half-yearly</v>
      </c>
      <c r="M1874" s="3" t="str">
        <f t="shared" ca="1" si="331"/>
        <v>Auto</v>
      </c>
      <c r="N1874" s="3">
        <f t="shared" ca="1" si="321"/>
        <v>5</v>
      </c>
      <c r="O1874" s="3">
        <f t="shared" ca="1" si="321"/>
        <v>5</v>
      </c>
      <c r="P1874" s="3">
        <f t="shared" ca="1" si="321"/>
        <v>5</v>
      </c>
    </row>
    <row r="1875" spans="1:16" x14ac:dyDescent="0.25">
      <c r="A1875" s="3">
        <f t="shared" ca="1" si="322"/>
        <v>925533979</v>
      </c>
      <c r="B1875" s="3">
        <f t="shared" ca="1" si="323"/>
        <v>9025</v>
      </c>
      <c r="C1875" s="1">
        <f t="shared" ca="1" si="324"/>
        <v>41257</v>
      </c>
      <c r="D1875" s="7">
        <f t="shared" ca="1" si="325"/>
        <v>6</v>
      </c>
      <c r="E1875" s="3" t="str">
        <f ca="1">VLOOKUP(D1875,State!$A$1:$B$9,2,0)</f>
        <v>TAS</v>
      </c>
      <c r="F1875" s="3">
        <f t="shared" ca="1" si="326"/>
        <v>503</v>
      </c>
      <c r="G1875" s="3" t="str">
        <f ca="1">VLOOKUP(F1875,Occupation!$A$1:$B$915,2,0)</f>
        <v>Vehicle Body Builder</v>
      </c>
      <c r="H1875" s="3">
        <f t="shared" ca="1" si="327"/>
        <v>9</v>
      </c>
      <c r="I1875" s="3">
        <f t="shared" ca="1" si="328"/>
        <v>67895.08</v>
      </c>
      <c r="J1875" s="3">
        <f t="shared" ca="1" si="329"/>
        <v>0.31676109461095897</v>
      </c>
      <c r="K1875" s="3">
        <f t="shared" ca="1" si="330"/>
        <v>6</v>
      </c>
      <c r="L1875" s="3" t="str">
        <f ca="1">VLOOKUP(K1875,Freq_Investment!$A$1:$B$8,2,0)</f>
        <v>Half-yearly</v>
      </c>
      <c r="M1875" s="3" t="str">
        <f t="shared" ca="1" si="331"/>
        <v>Auto</v>
      </c>
      <c r="N1875" s="3">
        <f t="shared" ca="1" si="321"/>
        <v>5</v>
      </c>
      <c r="O1875" s="3">
        <f t="shared" ca="1" si="321"/>
        <v>1</v>
      </c>
      <c r="P1875" s="3">
        <f t="shared" ca="1" si="321"/>
        <v>3</v>
      </c>
    </row>
    <row r="1876" spans="1:16" x14ac:dyDescent="0.25">
      <c r="A1876" s="3">
        <f t="shared" ca="1" si="322"/>
        <v>259919871</v>
      </c>
      <c r="B1876" s="3">
        <f t="shared" ca="1" si="323"/>
        <v>1652</v>
      </c>
      <c r="C1876" s="1">
        <f t="shared" ca="1" si="324"/>
        <v>29069</v>
      </c>
      <c r="D1876" s="7">
        <f t="shared" ca="1" si="325"/>
        <v>8</v>
      </c>
      <c r="E1876" s="3" t="str">
        <f ca="1">VLOOKUP(D1876,State!$A$1:$B$9,2,0)</f>
        <v>ACT</v>
      </c>
      <c r="F1876" s="3">
        <f t="shared" ca="1" si="326"/>
        <v>512</v>
      </c>
      <c r="G1876" s="3" t="str">
        <f ca="1">VLOOKUP(F1876,Occupation!$A$1:$B$915,2,0)</f>
        <v>Painting Trades Worker</v>
      </c>
      <c r="H1876" s="3">
        <f t="shared" ca="1" si="327"/>
        <v>1</v>
      </c>
      <c r="I1876" s="3">
        <f t="shared" ca="1" si="328"/>
        <v>99810.77</v>
      </c>
      <c r="J1876" s="3">
        <f t="shared" ca="1" si="329"/>
        <v>0.48339348445786956</v>
      </c>
      <c r="K1876" s="3">
        <f t="shared" ca="1" si="330"/>
        <v>3</v>
      </c>
      <c r="L1876" s="3" t="str">
        <f ca="1">VLOOKUP(K1876,Freq_Investment!$A$1:$B$8,2,0)</f>
        <v>Fortnightly</v>
      </c>
      <c r="M1876" s="3" t="str">
        <f t="shared" ca="1" si="331"/>
        <v>Auto</v>
      </c>
      <c r="N1876" s="3">
        <f t="shared" ca="1" si="321"/>
        <v>1</v>
      </c>
      <c r="O1876" s="3">
        <f t="shared" ca="1" si="321"/>
        <v>5</v>
      </c>
      <c r="P1876" s="3">
        <f t="shared" ca="1" si="321"/>
        <v>3</v>
      </c>
    </row>
    <row r="1877" spans="1:16" x14ac:dyDescent="0.25">
      <c r="A1877" s="3">
        <f t="shared" ca="1" si="322"/>
        <v>825334042</v>
      </c>
      <c r="B1877" s="3">
        <f t="shared" ca="1" si="323"/>
        <v>2075</v>
      </c>
      <c r="C1877" s="1">
        <f t="shared" ca="1" si="324"/>
        <v>32339</v>
      </c>
      <c r="D1877" s="7">
        <f t="shared" ca="1" si="325"/>
        <v>7</v>
      </c>
      <c r="E1877" s="3" t="str">
        <f ca="1">VLOOKUP(D1877,State!$A$1:$B$9,2,0)</f>
        <v>VIC</v>
      </c>
      <c r="F1877" s="3">
        <f t="shared" ca="1" si="326"/>
        <v>870</v>
      </c>
      <c r="G1877" s="3" t="str">
        <f ca="1">VLOOKUP(F1877,Occupation!$A$1:$B$915,2,0)</f>
        <v>Truck Driver (General)</v>
      </c>
      <c r="H1877" s="3">
        <f t="shared" ca="1" si="327"/>
        <v>10</v>
      </c>
      <c r="I1877" s="3">
        <f t="shared" ca="1" si="328"/>
        <v>43074.76</v>
      </c>
      <c r="J1877" s="3">
        <f t="shared" ca="1" si="329"/>
        <v>0.10761363298619148</v>
      </c>
      <c r="K1877" s="3">
        <f t="shared" ca="1" si="330"/>
        <v>3</v>
      </c>
      <c r="L1877" s="3" t="str">
        <f ca="1">VLOOKUP(K1877,Freq_Investment!$A$1:$B$8,2,0)</f>
        <v>Fortnightly</v>
      </c>
      <c r="M1877" s="3" t="str">
        <f t="shared" ca="1" si="331"/>
        <v>Manual</v>
      </c>
      <c r="N1877" s="3">
        <f t="shared" ca="1" si="321"/>
        <v>4</v>
      </c>
      <c r="O1877" s="3">
        <f t="shared" ca="1" si="321"/>
        <v>2</v>
      </c>
      <c r="P1877" s="3">
        <f t="shared" ca="1" si="321"/>
        <v>1</v>
      </c>
    </row>
    <row r="1878" spans="1:16" x14ac:dyDescent="0.25">
      <c r="A1878" s="3">
        <f t="shared" ca="1" si="322"/>
        <v>464130644</v>
      </c>
      <c r="B1878" s="3">
        <f t="shared" ca="1" si="323"/>
        <v>1632</v>
      </c>
      <c r="C1878" s="1">
        <f t="shared" ca="1" si="324"/>
        <v>33831</v>
      </c>
      <c r="D1878" s="7">
        <f t="shared" ca="1" si="325"/>
        <v>7</v>
      </c>
      <c r="E1878" s="3" t="str">
        <f ca="1">VLOOKUP(D1878,State!$A$1:$B$9,2,0)</f>
        <v>VIC</v>
      </c>
      <c r="F1878" s="3">
        <f t="shared" ca="1" si="326"/>
        <v>707</v>
      </c>
      <c r="G1878" s="3" t="str">
        <f ca="1">VLOOKUP(F1878,Occupation!$A$1:$B$915,2,0)</f>
        <v>Other Sports Official</v>
      </c>
      <c r="H1878" s="3">
        <f t="shared" ca="1" si="327"/>
        <v>8</v>
      </c>
      <c r="I1878" s="3">
        <f t="shared" ca="1" si="328"/>
        <v>12680.64</v>
      </c>
      <c r="J1878" s="3">
        <f t="shared" ca="1" si="329"/>
        <v>0.26241649856614341</v>
      </c>
      <c r="K1878" s="3">
        <f t="shared" ca="1" si="330"/>
        <v>4</v>
      </c>
      <c r="L1878" s="3" t="str">
        <f ca="1">VLOOKUP(K1878,Freq_Investment!$A$1:$B$8,2,0)</f>
        <v>Monthly</v>
      </c>
      <c r="M1878" s="3" t="str">
        <f t="shared" ca="1" si="331"/>
        <v>Manual</v>
      </c>
      <c r="N1878" s="3">
        <f t="shared" ca="1" si="321"/>
        <v>4</v>
      </c>
      <c r="O1878" s="3">
        <f t="shared" ca="1" si="321"/>
        <v>3</v>
      </c>
      <c r="P1878" s="3">
        <f t="shared" ca="1" si="321"/>
        <v>2</v>
      </c>
    </row>
    <row r="1879" spans="1:16" x14ac:dyDescent="0.25">
      <c r="A1879" s="3">
        <f t="shared" ca="1" si="322"/>
        <v>102754112</v>
      </c>
      <c r="B1879" s="3">
        <f t="shared" ca="1" si="323"/>
        <v>5815</v>
      </c>
      <c r="C1879" s="1">
        <f t="shared" ca="1" si="324"/>
        <v>32032</v>
      </c>
      <c r="D1879" s="7">
        <f t="shared" ca="1" si="325"/>
        <v>8</v>
      </c>
      <c r="E1879" s="3" t="str">
        <f ca="1">VLOOKUP(D1879,State!$A$1:$B$9,2,0)</f>
        <v>ACT</v>
      </c>
      <c r="F1879" s="3">
        <f t="shared" ca="1" si="326"/>
        <v>141</v>
      </c>
      <c r="G1879" s="3" t="str">
        <f ca="1">VLOOKUP(F1879,Occupation!$A$1:$B$915,2,0)</f>
        <v>Financial Brokers nec</v>
      </c>
      <c r="H1879" s="3">
        <f t="shared" ca="1" si="327"/>
        <v>3</v>
      </c>
      <c r="I1879" s="3">
        <f t="shared" ca="1" si="328"/>
        <v>49155.65</v>
      </c>
      <c r="J1879" s="3">
        <f t="shared" ca="1" si="329"/>
        <v>0.45781896064749739</v>
      </c>
      <c r="K1879" s="3">
        <f t="shared" ca="1" si="330"/>
        <v>2</v>
      </c>
      <c r="L1879" s="3" t="str">
        <f ca="1">VLOOKUP(K1879,Freq_Investment!$A$1:$B$8,2,0)</f>
        <v>Weekly</v>
      </c>
      <c r="M1879" s="3" t="str">
        <f t="shared" ca="1" si="331"/>
        <v>Auto</v>
      </c>
      <c r="N1879" s="3">
        <f t="shared" ca="1" si="321"/>
        <v>3</v>
      </c>
      <c r="O1879" s="3">
        <f t="shared" ca="1" si="321"/>
        <v>5</v>
      </c>
      <c r="P1879" s="3">
        <f t="shared" ca="1" si="321"/>
        <v>2</v>
      </c>
    </row>
    <row r="1880" spans="1:16" x14ac:dyDescent="0.25">
      <c r="A1880" s="3">
        <f t="shared" ca="1" si="322"/>
        <v>903917690</v>
      </c>
      <c r="B1880" s="3">
        <f t="shared" ca="1" si="323"/>
        <v>1284</v>
      </c>
      <c r="C1880" s="1">
        <f t="shared" ca="1" si="324"/>
        <v>36955</v>
      </c>
      <c r="D1880" s="7">
        <f t="shared" ca="1" si="325"/>
        <v>7</v>
      </c>
      <c r="E1880" s="3" t="str">
        <f ca="1">VLOOKUP(D1880,State!$A$1:$B$9,2,0)</f>
        <v>VIC</v>
      </c>
      <c r="F1880" s="3">
        <f t="shared" ca="1" si="326"/>
        <v>295</v>
      </c>
      <c r="G1880" s="3" t="str">
        <f ca="1">VLOOKUP(F1880,Occupation!$A$1:$B$915,2,0)</f>
        <v>Retail Pharmacist</v>
      </c>
      <c r="H1880" s="3">
        <f t="shared" ca="1" si="327"/>
        <v>9</v>
      </c>
      <c r="I1880" s="3">
        <f t="shared" ca="1" si="328"/>
        <v>2130.9299999999998</v>
      </c>
      <c r="J1880" s="3">
        <f t="shared" ca="1" si="329"/>
        <v>0.12740842240025696</v>
      </c>
      <c r="K1880" s="3">
        <f t="shared" ca="1" si="330"/>
        <v>6</v>
      </c>
      <c r="L1880" s="3" t="str">
        <f ca="1">VLOOKUP(K1880,Freq_Investment!$A$1:$B$8,2,0)</f>
        <v>Half-yearly</v>
      </c>
      <c r="M1880" s="3" t="str">
        <f t="shared" ca="1" si="331"/>
        <v>Auto</v>
      </c>
      <c r="N1880" s="3">
        <f t="shared" ca="1" si="321"/>
        <v>2</v>
      </c>
      <c r="O1880" s="3">
        <f t="shared" ca="1" si="321"/>
        <v>4</v>
      </c>
      <c r="P1880" s="3">
        <f t="shared" ca="1" si="321"/>
        <v>5</v>
      </c>
    </row>
    <row r="1881" spans="1:16" x14ac:dyDescent="0.25">
      <c r="A1881" s="3">
        <f t="shared" ca="1" si="322"/>
        <v>958373251</v>
      </c>
      <c r="B1881" s="3">
        <f t="shared" ca="1" si="323"/>
        <v>5541</v>
      </c>
      <c r="C1881" s="1">
        <f t="shared" ca="1" si="324"/>
        <v>31173</v>
      </c>
      <c r="D1881" s="7">
        <f t="shared" ca="1" si="325"/>
        <v>1</v>
      </c>
      <c r="E1881" s="3" t="str">
        <f ca="1">VLOOKUP(D1881,State!$A$1:$B$9,2,0)</f>
        <v>NSW</v>
      </c>
      <c r="F1881" s="3">
        <f t="shared" ca="1" si="326"/>
        <v>886</v>
      </c>
      <c r="G1881" s="3" t="str">
        <f ca="1">VLOOKUP(F1881,Occupation!$A$1:$B$915,2,0)</f>
        <v>Meat Boner and Slicer</v>
      </c>
      <c r="H1881" s="3">
        <f t="shared" ca="1" si="327"/>
        <v>3</v>
      </c>
      <c r="I1881" s="3">
        <f t="shared" ca="1" si="328"/>
        <v>39226.61</v>
      </c>
      <c r="J1881" s="3">
        <f t="shared" ca="1" si="329"/>
        <v>0.25775652952760603</v>
      </c>
      <c r="K1881" s="3">
        <f t="shared" ca="1" si="330"/>
        <v>1</v>
      </c>
      <c r="L1881" s="3" t="str">
        <f ca="1">VLOOKUP(K1881,Freq_Investment!$A$1:$B$8,2,0)</f>
        <v>Daily</v>
      </c>
      <c r="M1881" s="3" t="str">
        <f t="shared" ca="1" si="331"/>
        <v>Auto</v>
      </c>
      <c r="N1881" s="3">
        <f t="shared" ca="1" si="321"/>
        <v>2</v>
      </c>
      <c r="O1881" s="3">
        <f t="shared" ca="1" si="321"/>
        <v>4</v>
      </c>
      <c r="P1881" s="3">
        <f t="shared" ca="1" si="321"/>
        <v>5</v>
      </c>
    </row>
    <row r="1882" spans="1:16" x14ac:dyDescent="0.25">
      <c r="A1882" s="3">
        <f t="shared" ca="1" si="322"/>
        <v>705014912</v>
      </c>
      <c r="B1882" s="3">
        <f t="shared" ca="1" si="323"/>
        <v>5959</v>
      </c>
      <c r="C1882" s="1">
        <f t="shared" ca="1" si="324"/>
        <v>26677</v>
      </c>
      <c r="D1882" s="7">
        <f t="shared" ca="1" si="325"/>
        <v>4</v>
      </c>
      <c r="E1882" s="3" t="str">
        <f ca="1">VLOOKUP(D1882,State!$A$1:$B$9,2,0)</f>
        <v>WA</v>
      </c>
      <c r="F1882" s="3">
        <f t="shared" ca="1" si="326"/>
        <v>494</v>
      </c>
      <c r="G1882" s="3" t="str">
        <f ca="1">VLOOKUP(F1882,Occupation!$A$1:$B$915,2,0)</f>
        <v>Engraver</v>
      </c>
      <c r="H1882" s="3">
        <f t="shared" ca="1" si="327"/>
        <v>9</v>
      </c>
      <c r="I1882" s="3">
        <f t="shared" ca="1" si="328"/>
        <v>61656.83</v>
      </c>
      <c r="J1882" s="3">
        <f t="shared" ca="1" si="329"/>
        <v>0.34935675024886281</v>
      </c>
      <c r="K1882" s="3">
        <f t="shared" ca="1" si="330"/>
        <v>7</v>
      </c>
      <c r="L1882" s="3" t="str">
        <f ca="1">VLOOKUP(K1882,Freq_Investment!$A$1:$B$8,2,0)</f>
        <v>Yearly</v>
      </c>
      <c r="M1882" s="3" t="str">
        <f t="shared" ca="1" si="331"/>
        <v>Auto</v>
      </c>
      <c r="N1882" s="3">
        <f t="shared" ca="1" si="321"/>
        <v>4</v>
      </c>
      <c r="O1882" s="3">
        <f t="shared" ca="1" si="321"/>
        <v>1</v>
      </c>
      <c r="P1882" s="3">
        <f t="shared" ca="1" si="321"/>
        <v>2</v>
      </c>
    </row>
    <row r="1883" spans="1:16" x14ac:dyDescent="0.25">
      <c r="A1883" s="3">
        <f t="shared" ca="1" si="322"/>
        <v>756889389</v>
      </c>
      <c r="B1883" s="3">
        <f t="shared" ca="1" si="323"/>
        <v>6077</v>
      </c>
      <c r="C1883" s="1">
        <f t="shared" ca="1" si="324"/>
        <v>42451</v>
      </c>
      <c r="D1883" s="7">
        <f t="shared" ca="1" si="325"/>
        <v>5</v>
      </c>
      <c r="E1883" s="3" t="str">
        <f ca="1">VLOOKUP(D1883,State!$A$1:$B$9,2,0)</f>
        <v>NT</v>
      </c>
      <c r="F1883" s="3">
        <f t="shared" ca="1" si="326"/>
        <v>911</v>
      </c>
      <c r="G1883" s="3" t="str">
        <f ca="1">VLOOKUP(F1883,Occupation!$A$1:$B$915,2,0)</f>
        <v>Radiator Repairer</v>
      </c>
      <c r="H1883" s="3">
        <f t="shared" ca="1" si="327"/>
        <v>4</v>
      </c>
      <c r="I1883" s="3">
        <f t="shared" ca="1" si="328"/>
        <v>52389.16</v>
      </c>
      <c r="J1883" s="3">
        <f t="shared" ca="1" si="329"/>
        <v>0.12075050991585512</v>
      </c>
      <c r="K1883" s="3">
        <f t="shared" ca="1" si="330"/>
        <v>4</v>
      </c>
      <c r="L1883" s="3" t="str">
        <f ca="1">VLOOKUP(K1883,Freq_Investment!$A$1:$B$8,2,0)</f>
        <v>Monthly</v>
      </c>
      <c r="M1883" s="3" t="str">
        <f t="shared" ca="1" si="331"/>
        <v>Auto</v>
      </c>
      <c r="N1883" s="3">
        <f t="shared" ca="1" si="321"/>
        <v>5</v>
      </c>
      <c r="O1883" s="3">
        <f t="shared" ca="1" si="321"/>
        <v>4</v>
      </c>
      <c r="P1883" s="3">
        <f t="shared" ca="1" si="321"/>
        <v>4</v>
      </c>
    </row>
    <row r="1884" spans="1:16" x14ac:dyDescent="0.25">
      <c r="A1884" s="3">
        <f t="shared" ca="1" si="322"/>
        <v>969683561</v>
      </c>
      <c r="B1884" s="3">
        <f t="shared" ca="1" si="323"/>
        <v>8863</v>
      </c>
      <c r="C1884" s="1">
        <f t="shared" ca="1" si="324"/>
        <v>25725</v>
      </c>
      <c r="D1884" s="7">
        <f t="shared" ca="1" si="325"/>
        <v>4</v>
      </c>
      <c r="E1884" s="3" t="str">
        <f ca="1">VLOOKUP(D1884,State!$A$1:$B$9,2,0)</f>
        <v>WA</v>
      </c>
      <c r="F1884" s="3">
        <f t="shared" ca="1" si="326"/>
        <v>361</v>
      </c>
      <c r="G1884" s="3" t="str">
        <f ca="1">VLOOKUP(F1884,Occupation!$A$1:$B$915,2,0)</f>
        <v>Registered Nurse (Perioperative)</v>
      </c>
      <c r="H1884" s="3">
        <f t="shared" ca="1" si="327"/>
        <v>9</v>
      </c>
      <c r="I1884" s="3">
        <f t="shared" ca="1" si="328"/>
        <v>97186.57</v>
      </c>
      <c r="J1884" s="3">
        <f t="shared" ca="1" si="329"/>
        <v>2.1370613382385717E-2</v>
      </c>
      <c r="K1884" s="3">
        <f t="shared" ca="1" si="330"/>
        <v>4</v>
      </c>
      <c r="L1884" s="3" t="str">
        <f ca="1">VLOOKUP(K1884,Freq_Investment!$A$1:$B$8,2,0)</f>
        <v>Monthly</v>
      </c>
      <c r="M1884" s="3" t="str">
        <f t="shared" ca="1" si="331"/>
        <v>Auto</v>
      </c>
      <c r="N1884" s="3">
        <f t="shared" ca="1" si="321"/>
        <v>1</v>
      </c>
      <c r="O1884" s="3">
        <f t="shared" ca="1" si="321"/>
        <v>3</v>
      </c>
      <c r="P1884" s="3">
        <f t="shared" ca="1" si="321"/>
        <v>5</v>
      </c>
    </row>
    <row r="1885" spans="1:16" x14ac:dyDescent="0.25">
      <c r="A1885" s="3">
        <f t="shared" ca="1" si="322"/>
        <v>668185239</v>
      </c>
      <c r="B1885" s="3">
        <f t="shared" ca="1" si="323"/>
        <v>7854</v>
      </c>
      <c r="C1885" s="1">
        <f t="shared" ca="1" si="324"/>
        <v>34222</v>
      </c>
      <c r="D1885" s="7">
        <f t="shared" ca="1" si="325"/>
        <v>1</v>
      </c>
      <c r="E1885" s="3" t="str">
        <f ca="1">VLOOKUP(D1885,State!$A$1:$B$9,2,0)</f>
        <v>NSW</v>
      </c>
      <c r="F1885" s="3">
        <f t="shared" ca="1" si="326"/>
        <v>603</v>
      </c>
      <c r="G1885" s="3" t="str">
        <f ca="1">VLOOKUP(F1885,Occupation!$A$1:$B$915,2,0)</f>
        <v>Library Technician</v>
      </c>
      <c r="H1885" s="3">
        <f t="shared" ca="1" si="327"/>
        <v>2</v>
      </c>
      <c r="I1885" s="3">
        <f t="shared" ca="1" si="328"/>
        <v>39563.599999999999</v>
      </c>
      <c r="J1885" s="3">
        <f t="shared" ca="1" si="329"/>
        <v>0.41588992529946561</v>
      </c>
      <c r="K1885" s="3">
        <f t="shared" ca="1" si="330"/>
        <v>4</v>
      </c>
      <c r="L1885" s="3" t="str">
        <f ca="1">VLOOKUP(K1885,Freq_Investment!$A$1:$B$8,2,0)</f>
        <v>Monthly</v>
      </c>
      <c r="M1885" s="3" t="str">
        <f t="shared" ca="1" si="331"/>
        <v>Manual</v>
      </c>
      <c r="N1885" s="3">
        <f t="shared" ca="1" si="321"/>
        <v>4</v>
      </c>
      <c r="O1885" s="3">
        <f t="shared" ca="1" si="321"/>
        <v>3</v>
      </c>
      <c r="P1885" s="3">
        <f t="shared" ca="1" si="321"/>
        <v>3</v>
      </c>
    </row>
    <row r="1886" spans="1:16" x14ac:dyDescent="0.25">
      <c r="A1886" s="3">
        <f t="shared" ca="1" si="322"/>
        <v>47923112</v>
      </c>
      <c r="B1886" s="3">
        <f t="shared" ca="1" si="323"/>
        <v>4781</v>
      </c>
      <c r="C1886" s="1">
        <f t="shared" ca="1" si="324"/>
        <v>29544</v>
      </c>
      <c r="D1886" s="7">
        <f t="shared" ca="1" si="325"/>
        <v>2</v>
      </c>
      <c r="E1886" s="3" t="str">
        <f ca="1">VLOOKUP(D1886,State!$A$1:$B$9,2,0)</f>
        <v>QLD</v>
      </c>
      <c r="F1886" s="3">
        <f t="shared" ca="1" si="326"/>
        <v>704</v>
      </c>
      <c r="G1886" s="3" t="str">
        <f ca="1">VLOOKUP(F1886,Occupation!$A$1:$B$915,2,0)</f>
        <v>Dog and Horse Racing Official</v>
      </c>
      <c r="H1886" s="3">
        <f t="shared" ca="1" si="327"/>
        <v>4</v>
      </c>
      <c r="I1886" s="3">
        <f t="shared" ca="1" si="328"/>
        <v>40226.35</v>
      </c>
      <c r="J1886" s="3">
        <f t="shared" ca="1" si="329"/>
        <v>0.33617030959606731</v>
      </c>
      <c r="K1886" s="3">
        <f t="shared" ca="1" si="330"/>
        <v>2</v>
      </c>
      <c r="L1886" s="3" t="str">
        <f ca="1">VLOOKUP(K1886,Freq_Investment!$A$1:$B$8,2,0)</f>
        <v>Weekly</v>
      </c>
      <c r="M1886" s="3" t="str">
        <f t="shared" ca="1" si="331"/>
        <v>Manual</v>
      </c>
      <c r="N1886" s="3">
        <f t="shared" ca="1" si="321"/>
        <v>4</v>
      </c>
      <c r="O1886" s="3">
        <f t="shared" ca="1" si="321"/>
        <v>4</v>
      </c>
      <c r="P1886" s="3">
        <f t="shared" ca="1" si="321"/>
        <v>4</v>
      </c>
    </row>
    <row r="1887" spans="1:16" x14ac:dyDescent="0.25">
      <c r="A1887" s="3">
        <f t="shared" ca="1" si="322"/>
        <v>911595783</v>
      </c>
      <c r="B1887" s="3">
        <f t="shared" ca="1" si="323"/>
        <v>4202</v>
      </c>
      <c r="C1887" s="1">
        <f t="shared" ca="1" si="324"/>
        <v>29139</v>
      </c>
      <c r="D1887" s="7">
        <f t="shared" ca="1" si="325"/>
        <v>3</v>
      </c>
      <c r="E1887" s="3" t="str">
        <f ca="1">VLOOKUP(D1887,State!$A$1:$B$9,2,0)</f>
        <v>SA</v>
      </c>
      <c r="F1887" s="3">
        <f t="shared" ca="1" si="326"/>
        <v>466</v>
      </c>
      <c r="G1887" s="3" t="str">
        <f ca="1">VLOOKUP(F1887,Occupation!$A$1:$B$915,2,0)</f>
        <v>ICT Support Technicians nec</v>
      </c>
      <c r="H1887" s="3">
        <f t="shared" ca="1" si="327"/>
        <v>7</v>
      </c>
      <c r="I1887" s="3">
        <f t="shared" ca="1" si="328"/>
        <v>14804.31</v>
      </c>
      <c r="J1887" s="3">
        <f t="shared" ca="1" si="329"/>
        <v>0.38033691437060224</v>
      </c>
      <c r="K1887" s="3">
        <f t="shared" ca="1" si="330"/>
        <v>5</v>
      </c>
      <c r="L1887" s="3" t="str">
        <f ca="1">VLOOKUP(K1887,Freq_Investment!$A$1:$B$8,2,0)</f>
        <v>Quarterly</v>
      </c>
      <c r="M1887" s="3" t="str">
        <f t="shared" ca="1" si="331"/>
        <v>Manual</v>
      </c>
      <c r="N1887" s="3">
        <f t="shared" ca="1" si="321"/>
        <v>5</v>
      </c>
      <c r="O1887" s="3">
        <f t="shared" ca="1" si="321"/>
        <v>2</v>
      </c>
      <c r="P1887" s="3">
        <f t="shared" ca="1" si="321"/>
        <v>1</v>
      </c>
    </row>
    <row r="1888" spans="1:16" x14ac:dyDescent="0.25">
      <c r="A1888" s="3">
        <f t="shared" ca="1" si="322"/>
        <v>946708388</v>
      </c>
      <c r="B1888" s="3">
        <f t="shared" ca="1" si="323"/>
        <v>1978</v>
      </c>
      <c r="C1888" s="1">
        <f t="shared" ca="1" si="324"/>
        <v>33438</v>
      </c>
      <c r="D1888" s="7">
        <f t="shared" ca="1" si="325"/>
        <v>5</v>
      </c>
      <c r="E1888" s="3" t="str">
        <f ca="1">VLOOKUP(D1888,State!$A$1:$B$9,2,0)</f>
        <v>NT</v>
      </c>
      <c r="F1888" s="3">
        <f t="shared" ca="1" si="326"/>
        <v>891</v>
      </c>
      <c r="G1888" s="3" t="str">
        <f ca="1">VLOOKUP(F1888,Occupation!$A$1:$B$915,2,0)</f>
        <v>Cotton Farm Worker</v>
      </c>
      <c r="H1888" s="3">
        <f t="shared" ca="1" si="327"/>
        <v>7</v>
      </c>
      <c r="I1888" s="3">
        <f t="shared" ca="1" si="328"/>
        <v>81912.320000000007</v>
      </c>
      <c r="J1888" s="3">
        <f t="shared" ca="1" si="329"/>
        <v>0.29137063713687911</v>
      </c>
      <c r="K1888" s="3">
        <f t="shared" ca="1" si="330"/>
        <v>3</v>
      </c>
      <c r="L1888" s="3" t="str">
        <f ca="1">VLOOKUP(K1888,Freq_Investment!$A$1:$B$8,2,0)</f>
        <v>Fortnightly</v>
      </c>
      <c r="M1888" s="3" t="str">
        <f t="shared" ca="1" si="331"/>
        <v>Auto</v>
      </c>
      <c r="N1888" s="3">
        <f t="shared" ca="1" si="321"/>
        <v>3</v>
      </c>
      <c r="O1888" s="3">
        <f t="shared" ca="1" si="321"/>
        <v>4</v>
      </c>
      <c r="P1888" s="3">
        <f t="shared" ca="1" si="321"/>
        <v>1</v>
      </c>
    </row>
    <row r="1889" spans="1:16" x14ac:dyDescent="0.25">
      <c r="A1889" s="3">
        <f t="shared" ca="1" si="322"/>
        <v>206566836</v>
      </c>
      <c r="B1889" s="3">
        <f t="shared" ca="1" si="323"/>
        <v>5747</v>
      </c>
      <c r="C1889" s="1">
        <f t="shared" ca="1" si="324"/>
        <v>36329</v>
      </c>
      <c r="D1889" s="7">
        <f t="shared" ca="1" si="325"/>
        <v>3</v>
      </c>
      <c r="E1889" s="3" t="str">
        <f ca="1">VLOOKUP(D1889,State!$A$1:$B$9,2,0)</f>
        <v>SA</v>
      </c>
      <c r="F1889" s="3">
        <f t="shared" ca="1" si="326"/>
        <v>330</v>
      </c>
      <c r="G1889" s="3" t="str">
        <f ca="1">VLOOKUP(F1889,Occupation!$A$1:$B$915,2,0)</f>
        <v>Surgeon (General)</v>
      </c>
      <c r="H1889" s="3">
        <f t="shared" ca="1" si="327"/>
        <v>4</v>
      </c>
      <c r="I1889" s="3">
        <f t="shared" ca="1" si="328"/>
        <v>2289.6999999999998</v>
      </c>
      <c r="J1889" s="3">
        <f t="shared" ca="1" si="329"/>
        <v>4.3371807179330479E-2</v>
      </c>
      <c r="K1889" s="3">
        <f t="shared" ca="1" si="330"/>
        <v>1</v>
      </c>
      <c r="L1889" s="3" t="str">
        <f ca="1">VLOOKUP(K1889,Freq_Investment!$A$1:$B$8,2,0)</f>
        <v>Daily</v>
      </c>
      <c r="M1889" s="3" t="str">
        <f t="shared" ca="1" si="331"/>
        <v>Manual</v>
      </c>
      <c r="N1889" s="3">
        <f t="shared" ca="1" si="321"/>
        <v>4</v>
      </c>
      <c r="O1889" s="3">
        <f t="shared" ca="1" si="321"/>
        <v>1</v>
      </c>
      <c r="P1889" s="3">
        <f t="shared" ca="1" si="321"/>
        <v>2</v>
      </c>
    </row>
    <row r="1890" spans="1:16" x14ac:dyDescent="0.25">
      <c r="A1890" s="3">
        <f t="shared" ca="1" si="322"/>
        <v>585589871</v>
      </c>
      <c r="B1890" s="3">
        <f t="shared" ca="1" si="323"/>
        <v>4895</v>
      </c>
      <c r="C1890" s="1">
        <f t="shared" ca="1" si="324"/>
        <v>41335</v>
      </c>
      <c r="D1890" s="7">
        <f t="shared" ca="1" si="325"/>
        <v>3</v>
      </c>
      <c r="E1890" s="3" t="str">
        <f ca="1">VLOOKUP(D1890,State!$A$1:$B$9,2,0)</f>
        <v>SA</v>
      </c>
      <c r="F1890" s="3">
        <f t="shared" ca="1" si="326"/>
        <v>674</v>
      </c>
      <c r="G1890" s="3" t="str">
        <f ca="1">VLOOKUP(F1890,Occupation!$A$1:$B$915,2,0)</f>
        <v>Gallery or Museum Guide</v>
      </c>
      <c r="H1890" s="3">
        <f t="shared" ca="1" si="327"/>
        <v>3</v>
      </c>
      <c r="I1890" s="3">
        <f t="shared" ca="1" si="328"/>
        <v>42737.83</v>
      </c>
      <c r="J1890" s="3">
        <f t="shared" ca="1" si="329"/>
        <v>0.26222426868090204</v>
      </c>
      <c r="K1890" s="3">
        <f t="shared" ca="1" si="330"/>
        <v>1</v>
      </c>
      <c r="L1890" s="3" t="str">
        <f ca="1">VLOOKUP(K1890,Freq_Investment!$A$1:$B$8,2,0)</f>
        <v>Daily</v>
      </c>
      <c r="M1890" s="3" t="str">
        <f t="shared" ca="1" si="331"/>
        <v>Auto</v>
      </c>
      <c r="N1890" s="3">
        <f t="shared" ca="1" si="321"/>
        <v>4</v>
      </c>
      <c r="O1890" s="3">
        <f t="shared" ca="1" si="321"/>
        <v>3</v>
      </c>
      <c r="P1890" s="3">
        <f t="shared" ca="1" si="321"/>
        <v>2</v>
      </c>
    </row>
    <row r="1891" spans="1:16" x14ac:dyDescent="0.25">
      <c r="A1891" s="3">
        <f t="shared" ca="1" si="322"/>
        <v>902464083</v>
      </c>
      <c r="B1891" s="3">
        <f t="shared" ca="1" si="323"/>
        <v>6930</v>
      </c>
      <c r="C1891" s="1">
        <f t="shared" ca="1" si="324"/>
        <v>39769</v>
      </c>
      <c r="D1891" s="7">
        <f t="shared" ca="1" si="325"/>
        <v>8</v>
      </c>
      <c r="E1891" s="3" t="str">
        <f ca="1">VLOOKUP(D1891,State!$A$1:$B$9,2,0)</f>
        <v>ACT</v>
      </c>
      <c r="F1891" s="3">
        <f t="shared" ca="1" si="326"/>
        <v>830</v>
      </c>
      <c r="G1891" s="3" t="str">
        <f ca="1">VLOOKUP(F1891,Occupation!$A$1:$B$915,2,0)</f>
        <v>Driller</v>
      </c>
      <c r="H1891" s="3">
        <f t="shared" ca="1" si="327"/>
        <v>9</v>
      </c>
      <c r="I1891" s="3">
        <f t="shared" ca="1" si="328"/>
        <v>82848.83</v>
      </c>
      <c r="J1891" s="3">
        <f t="shared" ca="1" si="329"/>
        <v>0.19143615259812552</v>
      </c>
      <c r="K1891" s="3">
        <f t="shared" ca="1" si="330"/>
        <v>4</v>
      </c>
      <c r="L1891" s="3" t="str">
        <f ca="1">VLOOKUP(K1891,Freq_Investment!$A$1:$B$8,2,0)</f>
        <v>Monthly</v>
      </c>
      <c r="M1891" s="3" t="str">
        <f t="shared" ca="1" si="331"/>
        <v>Auto</v>
      </c>
      <c r="N1891" s="3">
        <f t="shared" ca="1" si="321"/>
        <v>3</v>
      </c>
      <c r="O1891" s="3">
        <f t="shared" ca="1" si="321"/>
        <v>1</v>
      </c>
      <c r="P1891" s="3">
        <f t="shared" ca="1" si="321"/>
        <v>3</v>
      </c>
    </row>
    <row r="1892" spans="1:16" x14ac:dyDescent="0.25">
      <c r="A1892" s="3">
        <f t="shared" ca="1" si="322"/>
        <v>693833322</v>
      </c>
      <c r="B1892" s="3">
        <f t="shared" ca="1" si="323"/>
        <v>2059</v>
      </c>
      <c r="C1892" s="1">
        <f t="shared" ca="1" si="324"/>
        <v>31976</v>
      </c>
      <c r="D1892" s="7">
        <f t="shared" ca="1" si="325"/>
        <v>1</v>
      </c>
      <c r="E1892" s="3" t="str">
        <f ca="1">VLOOKUP(D1892,State!$A$1:$B$9,2,0)</f>
        <v>NSW</v>
      </c>
      <c r="F1892" s="3">
        <f t="shared" ca="1" si="326"/>
        <v>38</v>
      </c>
      <c r="G1892" s="3" t="str">
        <f ca="1">VLOOKUP(F1892,Occupation!$A$1:$B$915,2,0)</f>
        <v>Project Builder</v>
      </c>
      <c r="H1892" s="3">
        <f t="shared" ca="1" si="327"/>
        <v>2</v>
      </c>
      <c r="I1892" s="3">
        <f t="shared" ca="1" si="328"/>
        <v>64936.42</v>
      </c>
      <c r="J1892" s="3">
        <f t="shared" ca="1" si="329"/>
        <v>0.1765981645811997</v>
      </c>
      <c r="K1892" s="3">
        <f t="shared" ca="1" si="330"/>
        <v>1</v>
      </c>
      <c r="L1892" s="3" t="str">
        <f ca="1">VLOOKUP(K1892,Freq_Investment!$A$1:$B$8,2,0)</f>
        <v>Daily</v>
      </c>
      <c r="M1892" s="3" t="str">
        <f t="shared" ca="1" si="331"/>
        <v>Manual</v>
      </c>
      <c r="N1892" s="3">
        <f t="shared" ca="1" si="321"/>
        <v>5</v>
      </c>
      <c r="O1892" s="3">
        <f t="shared" ca="1" si="321"/>
        <v>5</v>
      </c>
      <c r="P1892" s="3">
        <f t="shared" ca="1" si="321"/>
        <v>1</v>
      </c>
    </row>
    <row r="1893" spans="1:16" x14ac:dyDescent="0.25">
      <c r="A1893" s="3">
        <f t="shared" ca="1" si="322"/>
        <v>346785241</v>
      </c>
      <c r="B1893" s="3">
        <f t="shared" ca="1" si="323"/>
        <v>3803</v>
      </c>
      <c r="C1893" s="1">
        <f t="shared" ca="1" si="324"/>
        <v>34013</v>
      </c>
      <c r="D1893" s="7">
        <f t="shared" ca="1" si="325"/>
        <v>4</v>
      </c>
      <c r="E1893" s="3" t="str">
        <f ca="1">VLOOKUP(D1893,State!$A$1:$B$9,2,0)</f>
        <v>WA</v>
      </c>
      <c r="F1893" s="3">
        <f t="shared" ca="1" si="326"/>
        <v>170</v>
      </c>
      <c r="G1893" s="3" t="str">
        <f ca="1">VLOOKUP(F1893,Occupation!$A$1:$B$915,2,0)</f>
        <v>Patents Examiner</v>
      </c>
      <c r="H1893" s="3">
        <f t="shared" ca="1" si="327"/>
        <v>3</v>
      </c>
      <c r="I1893" s="3">
        <f t="shared" ca="1" si="328"/>
        <v>90966.85</v>
      </c>
      <c r="J1893" s="3">
        <f t="shared" ca="1" si="329"/>
        <v>0.39654196220668753</v>
      </c>
      <c r="K1893" s="3">
        <f t="shared" ca="1" si="330"/>
        <v>2</v>
      </c>
      <c r="L1893" s="3" t="str">
        <f ca="1">VLOOKUP(K1893,Freq_Investment!$A$1:$B$8,2,0)</f>
        <v>Weekly</v>
      </c>
      <c r="M1893" s="3" t="str">
        <f t="shared" ca="1" si="331"/>
        <v>Auto</v>
      </c>
      <c r="N1893" s="3">
        <f t="shared" ca="1" si="321"/>
        <v>5</v>
      </c>
      <c r="O1893" s="3">
        <f t="shared" ca="1" si="321"/>
        <v>4</v>
      </c>
      <c r="P1893" s="3">
        <f t="shared" ca="1" si="321"/>
        <v>5</v>
      </c>
    </row>
    <row r="1894" spans="1:16" x14ac:dyDescent="0.25">
      <c r="A1894" s="3">
        <f t="shared" ca="1" si="322"/>
        <v>644666731</v>
      </c>
      <c r="B1894" s="3">
        <f t="shared" ca="1" si="323"/>
        <v>2614</v>
      </c>
      <c r="C1894" s="1">
        <f t="shared" ca="1" si="324"/>
        <v>44237</v>
      </c>
      <c r="D1894" s="7">
        <f t="shared" ca="1" si="325"/>
        <v>6</v>
      </c>
      <c r="E1894" s="3" t="str">
        <f ca="1">VLOOKUP(D1894,State!$A$1:$B$9,2,0)</f>
        <v>TAS</v>
      </c>
      <c r="F1894" s="3">
        <f t="shared" ca="1" si="326"/>
        <v>910</v>
      </c>
      <c r="G1894" s="3" t="str">
        <f ca="1">VLOOKUP(F1894,Occupation!$A$1:$B$915,2,0)</f>
        <v>Exhaust and Muffler Repairer</v>
      </c>
      <c r="H1894" s="3">
        <f t="shared" ca="1" si="327"/>
        <v>7</v>
      </c>
      <c r="I1894" s="3">
        <f t="shared" ca="1" si="328"/>
        <v>60134.2</v>
      </c>
      <c r="J1894" s="3">
        <f t="shared" ca="1" si="329"/>
        <v>0.14283996917464198</v>
      </c>
      <c r="K1894" s="3">
        <f t="shared" ca="1" si="330"/>
        <v>5</v>
      </c>
      <c r="L1894" s="3" t="str">
        <f ca="1">VLOOKUP(K1894,Freq_Investment!$A$1:$B$8,2,0)</f>
        <v>Quarterly</v>
      </c>
      <c r="M1894" s="3" t="str">
        <f t="shared" ca="1" si="331"/>
        <v>Manual</v>
      </c>
      <c r="N1894" s="3">
        <f t="shared" ca="1" si="321"/>
        <v>5</v>
      </c>
      <c r="O1894" s="3">
        <f t="shared" ca="1" si="321"/>
        <v>4</v>
      </c>
      <c r="P1894" s="3">
        <f t="shared" ca="1" si="321"/>
        <v>4</v>
      </c>
    </row>
    <row r="1895" spans="1:16" x14ac:dyDescent="0.25">
      <c r="A1895" s="3">
        <f t="shared" ca="1" si="322"/>
        <v>653501790</v>
      </c>
      <c r="B1895" s="3">
        <f t="shared" ca="1" si="323"/>
        <v>3252</v>
      </c>
      <c r="C1895" s="1">
        <f t="shared" ca="1" si="324"/>
        <v>28707</v>
      </c>
      <c r="D1895" s="7">
        <f t="shared" ca="1" si="325"/>
        <v>4</v>
      </c>
      <c r="E1895" s="3" t="str">
        <f ca="1">VLOOKUP(D1895,State!$A$1:$B$9,2,0)</f>
        <v>WA</v>
      </c>
      <c r="F1895" s="3">
        <f t="shared" ca="1" si="326"/>
        <v>682</v>
      </c>
      <c r="G1895" s="3" t="str">
        <f ca="1">VLOOKUP(F1895,Occupation!$A$1:$B$915,2,0)</f>
        <v>Travel Attendants nec</v>
      </c>
      <c r="H1895" s="3">
        <f t="shared" ca="1" si="327"/>
        <v>2</v>
      </c>
      <c r="I1895" s="3">
        <f t="shared" ca="1" si="328"/>
        <v>85429.09</v>
      </c>
      <c r="J1895" s="3">
        <f t="shared" ca="1" si="329"/>
        <v>9.6164405722052926E-2</v>
      </c>
      <c r="K1895" s="3">
        <f t="shared" ca="1" si="330"/>
        <v>1</v>
      </c>
      <c r="L1895" s="3" t="str">
        <f ca="1">VLOOKUP(K1895,Freq_Investment!$A$1:$B$8,2,0)</f>
        <v>Daily</v>
      </c>
      <c r="M1895" s="3" t="str">
        <f t="shared" ca="1" si="331"/>
        <v>Manual</v>
      </c>
      <c r="N1895" s="3">
        <f t="shared" ca="1" si="321"/>
        <v>3</v>
      </c>
      <c r="O1895" s="3">
        <f t="shared" ca="1" si="321"/>
        <v>4</v>
      </c>
      <c r="P1895" s="3">
        <f t="shared" ca="1" si="321"/>
        <v>1</v>
      </c>
    </row>
    <row r="1896" spans="1:16" x14ac:dyDescent="0.25">
      <c r="A1896" s="3">
        <f t="shared" ca="1" si="322"/>
        <v>263467982</v>
      </c>
      <c r="B1896" s="3">
        <f t="shared" ca="1" si="323"/>
        <v>959</v>
      </c>
      <c r="C1896" s="1">
        <f t="shared" ca="1" si="324"/>
        <v>29691</v>
      </c>
      <c r="D1896" s="7">
        <f t="shared" ca="1" si="325"/>
        <v>6</v>
      </c>
      <c r="E1896" s="3" t="str">
        <f ca="1">VLOOKUP(D1896,State!$A$1:$B$9,2,0)</f>
        <v>TAS</v>
      </c>
      <c r="F1896" s="3">
        <f t="shared" ca="1" si="326"/>
        <v>849</v>
      </c>
      <c r="G1896" s="3" t="str">
        <f ca="1">VLOOKUP(F1896,Occupation!$A$1:$B$915,2,0)</f>
        <v>Bulldozer Operator</v>
      </c>
      <c r="H1896" s="3">
        <f t="shared" ca="1" si="327"/>
        <v>4</v>
      </c>
      <c r="I1896" s="3">
        <f t="shared" ca="1" si="328"/>
        <v>94415.94</v>
      </c>
      <c r="J1896" s="3">
        <f t="shared" ca="1" si="329"/>
        <v>0.14655155816529775</v>
      </c>
      <c r="K1896" s="3">
        <f t="shared" ca="1" si="330"/>
        <v>3</v>
      </c>
      <c r="L1896" s="3" t="str">
        <f ca="1">VLOOKUP(K1896,Freq_Investment!$A$1:$B$8,2,0)</f>
        <v>Fortnightly</v>
      </c>
      <c r="M1896" s="3" t="str">
        <f t="shared" ca="1" si="331"/>
        <v>Manual</v>
      </c>
      <c r="N1896" s="3">
        <f t="shared" ca="1" si="321"/>
        <v>1</v>
      </c>
      <c r="O1896" s="3">
        <f t="shared" ca="1" si="321"/>
        <v>1</v>
      </c>
      <c r="P1896" s="3">
        <f t="shared" ca="1" si="321"/>
        <v>2</v>
      </c>
    </row>
    <row r="1897" spans="1:16" x14ac:dyDescent="0.25">
      <c r="A1897" s="3">
        <f t="shared" ca="1" si="322"/>
        <v>578438663</v>
      </c>
      <c r="B1897" s="3">
        <f t="shared" ca="1" si="323"/>
        <v>4042</v>
      </c>
      <c r="C1897" s="1">
        <f t="shared" ca="1" si="324"/>
        <v>27360</v>
      </c>
      <c r="D1897" s="7">
        <f t="shared" ca="1" si="325"/>
        <v>3</v>
      </c>
      <c r="E1897" s="3" t="str">
        <f ca="1">VLOOKUP(D1897,State!$A$1:$B$9,2,0)</f>
        <v>SA</v>
      </c>
      <c r="F1897" s="3">
        <f t="shared" ca="1" si="326"/>
        <v>740</v>
      </c>
      <c r="G1897" s="3" t="str">
        <f ca="1">VLOOKUP(F1897,Occupation!$A$1:$B$915,2,0)</f>
        <v>Money Market Clerk</v>
      </c>
      <c r="H1897" s="3">
        <f t="shared" ca="1" si="327"/>
        <v>9</v>
      </c>
      <c r="I1897" s="3">
        <f t="shared" ca="1" si="328"/>
        <v>24670.92</v>
      </c>
      <c r="J1897" s="3">
        <f t="shared" ca="1" si="329"/>
        <v>1.2119373881544993E-2</v>
      </c>
      <c r="K1897" s="3">
        <f t="shared" ca="1" si="330"/>
        <v>6</v>
      </c>
      <c r="L1897" s="3" t="str">
        <f ca="1">VLOOKUP(K1897,Freq_Investment!$A$1:$B$8,2,0)</f>
        <v>Half-yearly</v>
      </c>
      <c r="M1897" s="3" t="str">
        <f t="shared" ca="1" si="331"/>
        <v>Manual</v>
      </c>
      <c r="N1897" s="3">
        <f t="shared" ca="1" si="321"/>
        <v>5</v>
      </c>
      <c r="O1897" s="3">
        <f t="shared" ca="1" si="321"/>
        <v>1</v>
      </c>
      <c r="P1897" s="3">
        <f t="shared" ca="1" si="321"/>
        <v>5</v>
      </c>
    </row>
    <row r="1898" spans="1:16" x14ac:dyDescent="0.25">
      <c r="A1898" s="3">
        <f t="shared" ca="1" si="322"/>
        <v>841908101</v>
      </c>
      <c r="B1898" s="3">
        <f t="shared" ca="1" si="323"/>
        <v>6386</v>
      </c>
      <c r="C1898" s="1">
        <f t="shared" ca="1" si="324"/>
        <v>41401</v>
      </c>
      <c r="D1898" s="7">
        <f t="shared" ca="1" si="325"/>
        <v>7</v>
      </c>
      <c r="E1898" s="3" t="str">
        <f ca="1">VLOOKUP(D1898,State!$A$1:$B$9,2,0)</f>
        <v>VIC</v>
      </c>
      <c r="F1898" s="3">
        <f t="shared" ca="1" si="326"/>
        <v>614</v>
      </c>
      <c r="G1898" s="3" t="str">
        <f ca="1">VLOOKUP(F1898,Occupation!$A$1:$B$915,2,0)</f>
        <v>Diver</v>
      </c>
      <c r="H1898" s="3">
        <f t="shared" ca="1" si="327"/>
        <v>6</v>
      </c>
      <c r="I1898" s="3">
        <f t="shared" ca="1" si="328"/>
        <v>65413.9</v>
      </c>
      <c r="J1898" s="3">
        <f t="shared" ca="1" si="329"/>
        <v>0.300949205616449</v>
      </c>
      <c r="K1898" s="3">
        <f t="shared" ca="1" si="330"/>
        <v>3</v>
      </c>
      <c r="L1898" s="3" t="str">
        <f ca="1">VLOOKUP(K1898,Freq_Investment!$A$1:$B$8,2,0)</f>
        <v>Fortnightly</v>
      </c>
      <c r="M1898" s="3" t="str">
        <f t="shared" ca="1" si="331"/>
        <v>Manual</v>
      </c>
      <c r="N1898" s="3">
        <f t="shared" ca="1" si="321"/>
        <v>4</v>
      </c>
      <c r="O1898" s="3">
        <f t="shared" ca="1" si="321"/>
        <v>2</v>
      </c>
      <c r="P1898" s="3">
        <f t="shared" ca="1" si="321"/>
        <v>4</v>
      </c>
    </row>
    <row r="1899" spans="1:16" x14ac:dyDescent="0.25">
      <c r="A1899" s="3">
        <f t="shared" ca="1" si="322"/>
        <v>204884577</v>
      </c>
      <c r="B1899" s="3">
        <f t="shared" ca="1" si="323"/>
        <v>6869</v>
      </c>
      <c r="C1899" s="1">
        <f t="shared" ca="1" si="324"/>
        <v>40201</v>
      </c>
      <c r="D1899" s="7">
        <f t="shared" ca="1" si="325"/>
        <v>2</v>
      </c>
      <c r="E1899" s="3" t="str">
        <f ca="1">VLOOKUP(D1899,State!$A$1:$B$9,2,0)</f>
        <v>QLD</v>
      </c>
      <c r="F1899" s="3">
        <f t="shared" ca="1" si="326"/>
        <v>730</v>
      </c>
      <c r="G1899" s="3" t="str">
        <f ca="1">VLOOKUP(F1899,Occupation!$A$1:$B$915,2,0)</f>
        <v>Hotel or Motel Receptionist</v>
      </c>
      <c r="H1899" s="3">
        <f t="shared" ca="1" si="327"/>
        <v>3</v>
      </c>
      <c r="I1899" s="3">
        <f t="shared" ca="1" si="328"/>
        <v>12716.72</v>
      </c>
      <c r="J1899" s="3">
        <f t="shared" ca="1" si="329"/>
        <v>0.29057414190544262</v>
      </c>
      <c r="K1899" s="3">
        <f t="shared" ca="1" si="330"/>
        <v>6</v>
      </c>
      <c r="L1899" s="3" t="str">
        <f ca="1">VLOOKUP(K1899,Freq_Investment!$A$1:$B$8,2,0)</f>
        <v>Half-yearly</v>
      </c>
      <c r="M1899" s="3" t="str">
        <f t="shared" ca="1" si="331"/>
        <v>Manual</v>
      </c>
      <c r="N1899" s="3">
        <f t="shared" ca="1" si="321"/>
        <v>5</v>
      </c>
      <c r="O1899" s="3">
        <f t="shared" ca="1" si="321"/>
        <v>2</v>
      </c>
      <c r="P1899" s="3">
        <f t="shared" ca="1" si="321"/>
        <v>3</v>
      </c>
    </row>
    <row r="1900" spans="1:16" x14ac:dyDescent="0.25">
      <c r="A1900" s="3">
        <f t="shared" ca="1" si="322"/>
        <v>668120661</v>
      </c>
      <c r="B1900" s="3">
        <f t="shared" ca="1" si="323"/>
        <v>4721</v>
      </c>
      <c r="C1900" s="1">
        <f t="shared" ca="1" si="324"/>
        <v>29974</v>
      </c>
      <c r="D1900" s="7">
        <f t="shared" ca="1" si="325"/>
        <v>3</v>
      </c>
      <c r="E1900" s="3" t="str">
        <f ca="1">VLOOKUP(D1900,State!$A$1:$B$9,2,0)</f>
        <v>SA</v>
      </c>
      <c r="F1900" s="3">
        <f t="shared" ca="1" si="326"/>
        <v>18</v>
      </c>
      <c r="G1900" s="3" t="str">
        <f ca="1">VLOOKUP(F1900,Occupation!$A$1:$B$915,2,0)</f>
        <v>Broadacre Crop Growers nec</v>
      </c>
      <c r="H1900" s="3">
        <f t="shared" ca="1" si="327"/>
        <v>9</v>
      </c>
      <c r="I1900" s="3">
        <f t="shared" ca="1" si="328"/>
        <v>75925.75</v>
      </c>
      <c r="J1900" s="3">
        <f t="shared" ca="1" si="329"/>
        <v>0.30255243887397226</v>
      </c>
      <c r="K1900" s="3">
        <f t="shared" ca="1" si="330"/>
        <v>7</v>
      </c>
      <c r="L1900" s="3" t="str">
        <f ca="1">VLOOKUP(K1900,Freq_Investment!$A$1:$B$8,2,0)</f>
        <v>Yearly</v>
      </c>
      <c r="M1900" s="3" t="str">
        <f t="shared" ca="1" si="331"/>
        <v>Auto</v>
      </c>
      <c r="N1900" s="3">
        <f t="shared" ca="1" si="321"/>
        <v>3</v>
      </c>
      <c r="O1900" s="3">
        <f t="shared" ca="1" si="321"/>
        <v>4</v>
      </c>
      <c r="P1900" s="3">
        <f t="shared" ca="1" si="321"/>
        <v>5</v>
      </c>
    </row>
    <row r="1901" spans="1:16" x14ac:dyDescent="0.25">
      <c r="A1901" s="3">
        <f t="shared" ca="1" si="322"/>
        <v>193477997</v>
      </c>
      <c r="B1901" s="3">
        <f t="shared" ca="1" si="323"/>
        <v>8874</v>
      </c>
      <c r="C1901" s="1">
        <f t="shared" ca="1" si="324"/>
        <v>30294</v>
      </c>
      <c r="D1901" s="7">
        <f t="shared" ca="1" si="325"/>
        <v>3</v>
      </c>
      <c r="E1901" s="3" t="str">
        <f ca="1">VLOOKUP(D1901,State!$A$1:$B$9,2,0)</f>
        <v>SA</v>
      </c>
      <c r="F1901" s="3">
        <f t="shared" ca="1" si="326"/>
        <v>562</v>
      </c>
      <c r="G1901" s="3" t="str">
        <f ca="1">VLOOKUP(F1901,Occupation!$A$1:$B$915,2,0)</f>
        <v>Forestry Operations Supervisor</v>
      </c>
      <c r="H1901" s="3">
        <f t="shared" ca="1" si="327"/>
        <v>2</v>
      </c>
      <c r="I1901" s="3">
        <f t="shared" ca="1" si="328"/>
        <v>36937.72</v>
      </c>
      <c r="J1901" s="3">
        <f t="shared" ca="1" si="329"/>
        <v>0.4525168965175862</v>
      </c>
      <c r="K1901" s="3">
        <f t="shared" ca="1" si="330"/>
        <v>7</v>
      </c>
      <c r="L1901" s="3" t="str">
        <f ca="1">VLOOKUP(K1901,Freq_Investment!$A$1:$B$8,2,0)</f>
        <v>Yearly</v>
      </c>
      <c r="M1901" s="3" t="str">
        <f t="shared" ca="1" si="331"/>
        <v>Auto</v>
      </c>
      <c r="N1901" s="3">
        <f t="shared" ca="1" si="321"/>
        <v>3</v>
      </c>
      <c r="O1901" s="3">
        <f t="shared" ca="1" si="321"/>
        <v>5</v>
      </c>
      <c r="P1901" s="3">
        <f t="shared" ca="1" si="321"/>
        <v>2</v>
      </c>
    </row>
    <row r="1902" spans="1:16" x14ac:dyDescent="0.25">
      <c r="A1902" s="3">
        <f t="shared" ca="1" si="322"/>
        <v>234839566</v>
      </c>
      <c r="B1902" s="3">
        <f t="shared" ca="1" si="323"/>
        <v>8201</v>
      </c>
      <c r="C1902" s="1">
        <f t="shared" ca="1" si="324"/>
        <v>37627</v>
      </c>
      <c r="D1902" s="7">
        <f t="shared" ca="1" si="325"/>
        <v>3</v>
      </c>
      <c r="E1902" s="3" t="str">
        <f ca="1">VLOOKUP(D1902,State!$A$1:$B$9,2,0)</f>
        <v>SA</v>
      </c>
      <c r="F1902" s="3">
        <f t="shared" ca="1" si="326"/>
        <v>791</v>
      </c>
      <c r="G1902" s="3" t="str">
        <f ca="1">VLOOKUP(F1902,Occupation!$A$1:$B$915,2,0)</f>
        <v>Motor Vehicle or Caravan Salesperson</v>
      </c>
      <c r="H1902" s="3">
        <f t="shared" ca="1" si="327"/>
        <v>7</v>
      </c>
      <c r="I1902" s="3">
        <f t="shared" ca="1" si="328"/>
        <v>87065.14</v>
      </c>
      <c r="J1902" s="3">
        <f t="shared" ca="1" si="329"/>
        <v>0.33897956988075956</v>
      </c>
      <c r="K1902" s="3">
        <f t="shared" ca="1" si="330"/>
        <v>5</v>
      </c>
      <c r="L1902" s="3" t="str">
        <f ca="1">VLOOKUP(K1902,Freq_Investment!$A$1:$B$8,2,0)</f>
        <v>Quarterly</v>
      </c>
      <c r="M1902" s="3" t="str">
        <f t="shared" ca="1" si="331"/>
        <v>Manual</v>
      </c>
      <c r="N1902" s="3">
        <f t="shared" ref="N1902:P1965" ca="1" si="332">RANDBETWEEN(1,5)</f>
        <v>3</v>
      </c>
      <c r="O1902" s="3">
        <f t="shared" ca="1" si="332"/>
        <v>4</v>
      </c>
      <c r="P1902" s="3">
        <f t="shared" ca="1" si="332"/>
        <v>5</v>
      </c>
    </row>
    <row r="1903" spans="1:16" x14ac:dyDescent="0.25">
      <c r="A1903" s="3">
        <f t="shared" ca="1" si="322"/>
        <v>385530937</v>
      </c>
      <c r="B1903" s="3">
        <f t="shared" ca="1" si="323"/>
        <v>7051</v>
      </c>
      <c r="C1903" s="1">
        <f t="shared" ca="1" si="324"/>
        <v>38704</v>
      </c>
      <c r="D1903" s="7">
        <f t="shared" ca="1" si="325"/>
        <v>7</v>
      </c>
      <c r="E1903" s="3" t="str">
        <f ca="1">VLOOKUP(D1903,State!$A$1:$B$9,2,0)</f>
        <v>VIC</v>
      </c>
      <c r="F1903" s="3">
        <f t="shared" ca="1" si="326"/>
        <v>502</v>
      </c>
      <c r="G1903" s="3" t="str">
        <f ca="1">VLOOKUP(F1903,Occupation!$A$1:$B$915,2,0)</f>
        <v>Panelbeater</v>
      </c>
      <c r="H1903" s="3">
        <f t="shared" ca="1" si="327"/>
        <v>4</v>
      </c>
      <c r="I1903" s="3">
        <f t="shared" ca="1" si="328"/>
        <v>95882.31</v>
      </c>
      <c r="J1903" s="3">
        <f t="shared" ca="1" si="329"/>
        <v>0.42324093370629812</v>
      </c>
      <c r="K1903" s="3">
        <f t="shared" ca="1" si="330"/>
        <v>5</v>
      </c>
      <c r="L1903" s="3" t="str">
        <f ca="1">VLOOKUP(K1903,Freq_Investment!$A$1:$B$8,2,0)</f>
        <v>Quarterly</v>
      </c>
      <c r="M1903" s="3" t="str">
        <f t="shared" ca="1" si="331"/>
        <v>Manual</v>
      </c>
      <c r="N1903" s="3">
        <f t="shared" ca="1" si="332"/>
        <v>4</v>
      </c>
      <c r="O1903" s="3">
        <f t="shared" ca="1" si="332"/>
        <v>5</v>
      </c>
      <c r="P1903" s="3">
        <f t="shared" ca="1" si="332"/>
        <v>2</v>
      </c>
    </row>
    <row r="1904" spans="1:16" x14ac:dyDescent="0.25">
      <c r="A1904" s="3">
        <f t="shared" ca="1" si="322"/>
        <v>963737196</v>
      </c>
      <c r="B1904" s="3">
        <f t="shared" ca="1" si="323"/>
        <v>7823</v>
      </c>
      <c r="C1904" s="1">
        <f t="shared" ca="1" si="324"/>
        <v>35797</v>
      </c>
      <c r="D1904" s="7">
        <f t="shared" ca="1" si="325"/>
        <v>5</v>
      </c>
      <c r="E1904" s="3" t="str">
        <f ca="1">VLOOKUP(D1904,State!$A$1:$B$9,2,0)</f>
        <v>NT</v>
      </c>
      <c r="F1904" s="3">
        <f t="shared" ca="1" si="326"/>
        <v>311</v>
      </c>
      <c r="G1904" s="3" t="str">
        <f ca="1">VLOOKUP(F1904,Occupation!$A$1:$B$915,2,0)</f>
        <v>Audiologist</v>
      </c>
      <c r="H1904" s="3">
        <f t="shared" ca="1" si="327"/>
        <v>4</v>
      </c>
      <c r="I1904" s="3">
        <f t="shared" ca="1" si="328"/>
        <v>95330.06</v>
      </c>
      <c r="J1904" s="3">
        <f t="shared" ca="1" si="329"/>
        <v>0.49413702378005603</v>
      </c>
      <c r="K1904" s="3">
        <f t="shared" ca="1" si="330"/>
        <v>1</v>
      </c>
      <c r="L1904" s="3" t="str">
        <f ca="1">VLOOKUP(K1904,Freq_Investment!$A$1:$B$8,2,0)</f>
        <v>Daily</v>
      </c>
      <c r="M1904" s="3" t="str">
        <f t="shared" ca="1" si="331"/>
        <v>Auto</v>
      </c>
      <c r="N1904" s="3">
        <f t="shared" ca="1" si="332"/>
        <v>1</v>
      </c>
      <c r="O1904" s="3">
        <f t="shared" ca="1" si="332"/>
        <v>1</v>
      </c>
      <c r="P1904" s="3">
        <f t="shared" ca="1" si="332"/>
        <v>2</v>
      </c>
    </row>
    <row r="1905" spans="1:16" x14ac:dyDescent="0.25">
      <c r="A1905" s="3">
        <f t="shared" ca="1" si="322"/>
        <v>272866284</v>
      </c>
      <c r="B1905" s="3">
        <f t="shared" ca="1" si="323"/>
        <v>816</v>
      </c>
      <c r="C1905" s="1">
        <f t="shared" ca="1" si="324"/>
        <v>28380</v>
      </c>
      <c r="D1905" s="7">
        <f t="shared" ca="1" si="325"/>
        <v>5</v>
      </c>
      <c r="E1905" s="3" t="str">
        <f ca="1">VLOOKUP(D1905,State!$A$1:$B$9,2,0)</f>
        <v>NT</v>
      </c>
      <c r="F1905" s="3">
        <f t="shared" ca="1" si="326"/>
        <v>358</v>
      </c>
      <c r="G1905" s="3" t="str">
        <f ca="1">VLOOKUP(F1905,Occupation!$A$1:$B$915,2,0)</f>
        <v>Registered Nurse (Medical)</v>
      </c>
      <c r="H1905" s="3">
        <f t="shared" ca="1" si="327"/>
        <v>7</v>
      </c>
      <c r="I1905" s="3">
        <f t="shared" ca="1" si="328"/>
        <v>39460.35</v>
      </c>
      <c r="J1905" s="3">
        <f t="shared" ca="1" si="329"/>
        <v>0.46201639902208358</v>
      </c>
      <c r="K1905" s="3">
        <f t="shared" ca="1" si="330"/>
        <v>1</v>
      </c>
      <c r="L1905" s="3" t="str">
        <f ca="1">VLOOKUP(K1905,Freq_Investment!$A$1:$B$8,2,0)</f>
        <v>Daily</v>
      </c>
      <c r="M1905" s="3" t="str">
        <f t="shared" ca="1" si="331"/>
        <v>Auto</v>
      </c>
      <c r="N1905" s="3">
        <f t="shared" ca="1" si="332"/>
        <v>4</v>
      </c>
      <c r="O1905" s="3">
        <f t="shared" ca="1" si="332"/>
        <v>5</v>
      </c>
      <c r="P1905" s="3">
        <f t="shared" ca="1" si="332"/>
        <v>2</v>
      </c>
    </row>
    <row r="1906" spans="1:16" x14ac:dyDescent="0.25">
      <c r="A1906" s="3">
        <f t="shared" ca="1" si="322"/>
        <v>66856989</v>
      </c>
      <c r="B1906" s="3">
        <f t="shared" ca="1" si="323"/>
        <v>8213</v>
      </c>
      <c r="C1906" s="1">
        <f t="shared" ca="1" si="324"/>
        <v>43004</v>
      </c>
      <c r="D1906" s="7">
        <f t="shared" ca="1" si="325"/>
        <v>1</v>
      </c>
      <c r="E1906" s="3" t="str">
        <f ca="1">VLOOKUP(D1906,State!$A$1:$B$9,2,0)</f>
        <v>NSW</v>
      </c>
      <c r="F1906" s="3">
        <f t="shared" ca="1" si="326"/>
        <v>439</v>
      </c>
      <c r="G1906" s="3" t="str">
        <f ca="1">VLOOKUP(F1906,Occupation!$A$1:$B$915,2,0)</f>
        <v>School Laboratory Technician</v>
      </c>
      <c r="H1906" s="3">
        <f t="shared" ca="1" si="327"/>
        <v>1</v>
      </c>
      <c r="I1906" s="3">
        <f t="shared" ca="1" si="328"/>
        <v>15134.21</v>
      </c>
      <c r="J1906" s="3">
        <f t="shared" ca="1" si="329"/>
        <v>0.11641934730038234</v>
      </c>
      <c r="K1906" s="3">
        <f t="shared" ca="1" si="330"/>
        <v>6</v>
      </c>
      <c r="L1906" s="3" t="str">
        <f ca="1">VLOOKUP(K1906,Freq_Investment!$A$1:$B$8,2,0)</f>
        <v>Half-yearly</v>
      </c>
      <c r="M1906" s="3" t="str">
        <f t="shared" ca="1" si="331"/>
        <v>Manual</v>
      </c>
      <c r="N1906" s="3">
        <f t="shared" ca="1" si="332"/>
        <v>4</v>
      </c>
      <c r="O1906" s="3">
        <f t="shared" ca="1" si="332"/>
        <v>4</v>
      </c>
      <c r="P1906" s="3">
        <f t="shared" ca="1" si="332"/>
        <v>1</v>
      </c>
    </row>
    <row r="1907" spans="1:16" x14ac:dyDescent="0.25">
      <c r="A1907" s="3">
        <f t="shared" ca="1" si="322"/>
        <v>980635001</v>
      </c>
      <c r="B1907" s="3">
        <f t="shared" ca="1" si="323"/>
        <v>7231</v>
      </c>
      <c r="C1907" s="1">
        <f t="shared" ca="1" si="324"/>
        <v>33629</v>
      </c>
      <c r="D1907" s="7">
        <f t="shared" ca="1" si="325"/>
        <v>8</v>
      </c>
      <c r="E1907" s="3" t="str">
        <f ca="1">VLOOKUP(D1907,State!$A$1:$B$9,2,0)</f>
        <v>ACT</v>
      </c>
      <c r="F1907" s="3">
        <f t="shared" ca="1" si="326"/>
        <v>215</v>
      </c>
      <c r="G1907" s="3" t="str">
        <f ca="1">VLOOKUP(F1907,Occupation!$A$1:$B$915,2,0)</f>
        <v>Transport Engineer</v>
      </c>
      <c r="H1907" s="3">
        <f t="shared" ca="1" si="327"/>
        <v>1</v>
      </c>
      <c r="I1907" s="3">
        <f t="shared" ca="1" si="328"/>
        <v>90675.1</v>
      </c>
      <c r="J1907" s="3">
        <f t="shared" ca="1" si="329"/>
        <v>4.4724986999980565E-2</v>
      </c>
      <c r="K1907" s="3">
        <f t="shared" ca="1" si="330"/>
        <v>7</v>
      </c>
      <c r="L1907" s="3" t="str">
        <f ca="1">VLOOKUP(K1907,Freq_Investment!$A$1:$B$8,2,0)</f>
        <v>Yearly</v>
      </c>
      <c r="M1907" s="3" t="str">
        <f t="shared" ca="1" si="331"/>
        <v>Manual</v>
      </c>
      <c r="N1907" s="3">
        <f t="shared" ca="1" si="332"/>
        <v>3</v>
      </c>
      <c r="O1907" s="3">
        <f t="shared" ca="1" si="332"/>
        <v>5</v>
      </c>
      <c r="P1907" s="3">
        <f t="shared" ca="1" si="332"/>
        <v>1</v>
      </c>
    </row>
    <row r="1908" spans="1:16" x14ac:dyDescent="0.25">
      <c r="A1908" s="3">
        <f t="shared" ca="1" si="322"/>
        <v>42762078</v>
      </c>
      <c r="B1908" s="3">
        <f t="shared" ca="1" si="323"/>
        <v>3971</v>
      </c>
      <c r="C1908" s="1">
        <f t="shared" ca="1" si="324"/>
        <v>27309</v>
      </c>
      <c r="D1908" s="7">
        <f t="shared" ca="1" si="325"/>
        <v>6</v>
      </c>
      <c r="E1908" s="3" t="str">
        <f ca="1">VLOOKUP(D1908,State!$A$1:$B$9,2,0)</f>
        <v>TAS</v>
      </c>
      <c r="F1908" s="3">
        <f t="shared" ca="1" si="326"/>
        <v>519</v>
      </c>
      <c r="G1908" s="3" t="str">
        <f ca="1">VLOOKUP(F1908,Occupation!$A$1:$B$915,2,0)</f>
        <v>Airconditioning and Mechanical Services Plumber</v>
      </c>
      <c r="H1908" s="3">
        <f t="shared" ca="1" si="327"/>
        <v>10</v>
      </c>
      <c r="I1908" s="3">
        <f t="shared" ca="1" si="328"/>
        <v>94913.3</v>
      </c>
      <c r="J1908" s="3">
        <f t="shared" ca="1" si="329"/>
        <v>9.7367161633711063E-2</v>
      </c>
      <c r="K1908" s="3">
        <f t="shared" ca="1" si="330"/>
        <v>6</v>
      </c>
      <c r="L1908" s="3" t="str">
        <f ca="1">VLOOKUP(K1908,Freq_Investment!$A$1:$B$8,2,0)</f>
        <v>Half-yearly</v>
      </c>
      <c r="M1908" s="3" t="str">
        <f t="shared" ca="1" si="331"/>
        <v>Manual</v>
      </c>
      <c r="N1908" s="3">
        <f t="shared" ca="1" si="332"/>
        <v>3</v>
      </c>
      <c r="O1908" s="3">
        <f t="shared" ca="1" si="332"/>
        <v>4</v>
      </c>
      <c r="P1908" s="3">
        <f t="shared" ca="1" si="332"/>
        <v>5</v>
      </c>
    </row>
    <row r="1909" spans="1:16" x14ac:dyDescent="0.25">
      <c r="A1909" s="3">
        <f t="shared" ca="1" si="322"/>
        <v>554573761</v>
      </c>
      <c r="B1909" s="3">
        <f t="shared" ca="1" si="323"/>
        <v>4512</v>
      </c>
      <c r="C1909" s="1">
        <f t="shared" ca="1" si="324"/>
        <v>28682</v>
      </c>
      <c r="D1909" s="7">
        <f t="shared" ca="1" si="325"/>
        <v>4</v>
      </c>
      <c r="E1909" s="3" t="str">
        <f ca="1">VLOOKUP(D1909,State!$A$1:$B$9,2,0)</f>
        <v>WA</v>
      </c>
      <c r="F1909" s="3">
        <f t="shared" ca="1" si="326"/>
        <v>245</v>
      </c>
      <c r="G1909" s="3" t="str">
        <f ca="1">VLOOKUP(F1909,Occupation!$A$1:$B$915,2,0)</f>
        <v>Hydrogeologist</v>
      </c>
      <c r="H1909" s="3">
        <f t="shared" ca="1" si="327"/>
        <v>7</v>
      </c>
      <c r="I1909" s="3">
        <f t="shared" ca="1" si="328"/>
        <v>9073.2900000000009</v>
      </c>
      <c r="J1909" s="3">
        <f t="shared" ca="1" si="329"/>
        <v>0.26402623084198668</v>
      </c>
      <c r="K1909" s="3">
        <f t="shared" ca="1" si="330"/>
        <v>4</v>
      </c>
      <c r="L1909" s="3" t="str">
        <f ca="1">VLOOKUP(K1909,Freq_Investment!$A$1:$B$8,2,0)</f>
        <v>Monthly</v>
      </c>
      <c r="M1909" s="3" t="str">
        <f t="shared" ca="1" si="331"/>
        <v>Manual</v>
      </c>
      <c r="N1909" s="3">
        <f t="shared" ca="1" si="332"/>
        <v>1</v>
      </c>
      <c r="O1909" s="3">
        <f t="shared" ca="1" si="332"/>
        <v>5</v>
      </c>
      <c r="P1909" s="3">
        <f t="shared" ca="1" si="332"/>
        <v>2</v>
      </c>
    </row>
    <row r="1910" spans="1:16" x14ac:dyDescent="0.25">
      <c r="A1910" s="3">
        <f t="shared" ca="1" si="322"/>
        <v>226803504</v>
      </c>
      <c r="B1910" s="3">
        <f t="shared" ca="1" si="323"/>
        <v>9377</v>
      </c>
      <c r="C1910" s="1">
        <f t="shared" ca="1" si="324"/>
        <v>28446</v>
      </c>
      <c r="D1910" s="7">
        <f t="shared" ca="1" si="325"/>
        <v>4</v>
      </c>
      <c r="E1910" s="3" t="str">
        <f ca="1">VLOOKUP(D1910,State!$A$1:$B$9,2,0)</f>
        <v>WA</v>
      </c>
      <c r="F1910" s="3">
        <f t="shared" ca="1" si="326"/>
        <v>14</v>
      </c>
      <c r="G1910" s="3" t="str">
        <f ca="1">VLOOKUP(F1910,Occupation!$A$1:$B$915,2,0)</f>
        <v>Livestock Farmers nec</v>
      </c>
      <c r="H1910" s="3">
        <f t="shared" ca="1" si="327"/>
        <v>10</v>
      </c>
      <c r="I1910" s="3">
        <f t="shared" ca="1" si="328"/>
        <v>55323.17</v>
      </c>
      <c r="J1910" s="3">
        <f t="shared" ca="1" si="329"/>
        <v>0.2850924394087852</v>
      </c>
      <c r="K1910" s="3">
        <f t="shared" ca="1" si="330"/>
        <v>4</v>
      </c>
      <c r="L1910" s="3" t="str">
        <f ca="1">VLOOKUP(K1910,Freq_Investment!$A$1:$B$8,2,0)</f>
        <v>Monthly</v>
      </c>
      <c r="M1910" s="3" t="str">
        <f t="shared" ca="1" si="331"/>
        <v>Manual</v>
      </c>
      <c r="N1910" s="3">
        <f t="shared" ca="1" si="332"/>
        <v>4</v>
      </c>
      <c r="O1910" s="3">
        <f t="shared" ca="1" si="332"/>
        <v>4</v>
      </c>
      <c r="P1910" s="3">
        <f t="shared" ca="1" si="332"/>
        <v>1</v>
      </c>
    </row>
    <row r="1911" spans="1:16" x14ac:dyDescent="0.25">
      <c r="A1911" s="3">
        <f t="shared" ca="1" si="322"/>
        <v>889398234</v>
      </c>
      <c r="B1911" s="3">
        <f t="shared" ca="1" si="323"/>
        <v>8698</v>
      </c>
      <c r="C1911" s="1">
        <f t="shared" ca="1" si="324"/>
        <v>36502</v>
      </c>
      <c r="D1911" s="7">
        <f t="shared" ca="1" si="325"/>
        <v>6</v>
      </c>
      <c r="E1911" s="3" t="str">
        <f ca="1">VLOOKUP(D1911,State!$A$1:$B$9,2,0)</f>
        <v>TAS</v>
      </c>
      <c r="F1911" s="3">
        <f t="shared" ca="1" si="326"/>
        <v>843</v>
      </c>
      <c r="G1911" s="3" t="str">
        <f ca="1">VLOOKUP(F1911,Occupation!$A$1:$B$915,2,0)</f>
        <v>Weighbridge Operator</v>
      </c>
      <c r="H1911" s="3">
        <f t="shared" ca="1" si="327"/>
        <v>7</v>
      </c>
      <c r="I1911" s="3">
        <f t="shared" ca="1" si="328"/>
        <v>53951.839999999997</v>
      </c>
      <c r="J1911" s="3">
        <f t="shared" ca="1" si="329"/>
        <v>0.24534164377898632</v>
      </c>
      <c r="K1911" s="3">
        <f t="shared" ca="1" si="330"/>
        <v>5</v>
      </c>
      <c r="L1911" s="3" t="str">
        <f ca="1">VLOOKUP(K1911,Freq_Investment!$A$1:$B$8,2,0)</f>
        <v>Quarterly</v>
      </c>
      <c r="M1911" s="3" t="str">
        <f t="shared" ca="1" si="331"/>
        <v>Manual</v>
      </c>
      <c r="N1911" s="3">
        <f t="shared" ca="1" si="332"/>
        <v>5</v>
      </c>
      <c r="O1911" s="3">
        <f t="shared" ca="1" si="332"/>
        <v>1</v>
      </c>
      <c r="P1911" s="3">
        <f t="shared" ca="1" si="332"/>
        <v>4</v>
      </c>
    </row>
    <row r="1912" spans="1:16" x14ac:dyDescent="0.25">
      <c r="A1912" s="3">
        <f t="shared" ca="1" si="322"/>
        <v>226683286</v>
      </c>
      <c r="B1912" s="3">
        <f t="shared" ca="1" si="323"/>
        <v>7258</v>
      </c>
      <c r="C1912" s="1">
        <f t="shared" ca="1" si="324"/>
        <v>33169</v>
      </c>
      <c r="D1912" s="7">
        <f t="shared" ca="1" si="325"/>
        <v>5</v>
      </c>
      <c r="E1912" s="3" t="str">
        <f ca="1">VLOOKUP(D1912,State!$A$1:$B$9,2,0)</f>
        <v>NT</v>
      </c>
      <c r="F1912" s="3">
        <f t="shared" ca="1" si="326"/>
        <v>292</v>
      </c>
      <c r="G1912" s="3" t="str">
        <f ca="1">VLOOKUP(F1912,Occupation!$A$1:$B$915,2,0)</f>
        <v>Orthoptist</v>
      </c>
      <c r="H1912" s="3">
        <f t="shared" ca="1" si="327"/>
        <v>5</v>
      </c>
      <c r="I1912" s="3">
        <f t="shared" ca="1" si="328"/>
        <v>7522.03</v>
      </c>
      <c r="J1912" s="3">
        <f t="shared" ca="1" si="329"/>
        <v>0.11253422147666942</v>
      </c>
      <c r="K1912" s="3">
        <f t="shared" ca="1" si="330"/>
        <v>1</v>
      </c>
      <c r="L1912" s="3" t="str">
        <f ca="1">VLOOKUP(K1912,Freq_Investment!$A$1:$B$8,2,0)</f>
        <v>Daily</v>
      </c>
      <c r="M1912" s="3" t="str">
        <f t="shared" ca="1" si="331"/>
        <v>Auto</v>
      </c>
      <c r="N1912" s="3">
        <f t="shared" ca="1" si="332"/>
        <v>3</v>
      </c>
      <c r="O1912" s="3">
        <f t="shared" ca="1" si="332"/>
        <v>4</v>
      </c>
      <c r="P1912" s="3">
        <f t="shared" ca="1" si="332"/>
        <v>1</v>
      </c>
    </row>
    <row r="1913" spans="1:16" x14ac:dyDescent="0.25">
      <c r="A1913" s="3">
        <f t="shared" ca="1" si="322"/>
        <v>452089962</v>
      </c>
      <c r="B1913" s="3">
        <f t="shared" ca="1" si="323"/>
        <v>6184</v>
      </c>
      <c r="C1913" s="1">
        <f t="shared" ca="1" si="324"/>
        <v>42108</v>
      </c>
      <c r="D1913" s="7">
        <f t="shared" ca="1" si="325"/>
        <v>4</v>
      </c>
      <c r="E1913" s="3" t="str">
        <f ca="1">VLOOKUP(D1913,State!$A$1:$B$9,2,0)</f>
        <v>WA</v>
      </c>
      <c r="F1913" s="3">
        <f t="shared" ca="1" si="326"/>
        <v>759</v>
      </c>
      <c r="G1913" s="3" t="str">
        <f ca="1">VLOOKUP(F1913,Occupation!$A$1:$B$915,2,0)</f>
        <v>Immigration Officer</v>
      </c>
      <c r="H1913" s="3">
        <f t="shared" ca="1" si="327"/>
        <v>4</v>
      </c>
      <c r="I1913" s="3">
        <f t="shared" ca="1" si="328"/>
        <v>87848.35</v>
      </c>
      <c r="J1913" s="3">
        <f t="shared" ca="1" si="329"/>
        <v>0.34173294532014753</v>
      </c>
      <c r="K1913" s="3">
        <f t="shared" ca="1" si="330"/>
        <v>6</v>
      </c>
      <c r="L1913" s="3" t="str">
        <f ca="1">VLOOKUP(K1913,Freq_Investment!$A$1:$B$8,2,0)</f>
        <v>Half-yearly</v>
      </c>
      <c r="M1913" s="3" t="str">
        <f t="shared" ca="1" si="331"/>
        <v>Auto</v>
      </c>
      <c r="N1913" s="3">
        <f t="shared" ca="1" si="332"/>
        <v>5</v>
      </c>
      <c r="O1913" s="3">
        <f t="shared" ca="1" si="332"/>
        <v>1</v>
      </c>
      <c r="P1913" s="3">
        <f t="shared" ca="1" si="332"/>
        <v>2</v>
      </c>
    </row>
    <row r="1914" spans="1:16" x14ac:dyDescent="0.25">
      <c r="A1914" s="3">
        <f t="shared" ca="1" si="322"/>
        <v>339076649</v>
      </c>
      <c r="B1914" s="3">
        <f t="shared" ca="1" si="323"/>
        <v>4541</v>
      </c>
      <c r="C1914" s="1">
        <f t="shared" ca="1" si="324"/>
        <v>40705</v>
      </c>
      <c r="D1914" s="7">
        <f t="shared" ca="1" si="325"/>
        <v>3</v>
      </c>
      <c r="E1914" s="3" t="str">
        <f ca="1">VLOOKUP(D1914,State!$A$1:$B$9,2,0)</f>
        <v>SA</v>
      </c>
      <c r="F1914" s="3">
        <f t="shared" ca="1" si="326"/>
        <v>789</v>
      </c>
      <c r="G1914" s="3" t="str">
        <f ca="1">VLOOKUP(F1914,Occupation!$A$1:$B$915,2,0)</f>
        <v>Real Estate Agent</v>
      </c>
      <c r="H1914" s="3">
        <f t="shared" ca="1" si="327"/>
        <v>5</v>
      </c>
      <c r="I1914" s="3">
        <f t="shared" ca="1" si="328"/>
        <v>40539.82</v>
      </c>
      <c r="J1914" s="3">
        <f t="shared" ca="1" si="329"/>
        <v>1.7457655678241146E-2</v>
      </c>
      <c r="K1914" s="3">
        <f t="shared" ca="1" si="330"/>
        <v>1</v>
      </c>
      <c r="L1914" s="3" t="str">
        <f ca="1">VLOOKUP(K1914,Freq_Investment!$A$1:$B$8,2,0)</f>
        <v>Daily</v>
      </c>
      <c r="M1914" s="3" t="str">
        <f t="shared" ca="1" si="331"/>
        <v>Auto</v>
      </c>
      <c r="N1914" s="3">
        <f t="shared" ca="1" si="332"/>
        <v>1</v>
      </c>
      <c r="O1914" s="3">
        <f t="shared" ca="1" si="332"/>
        <v>3</v>
      </c>
      <c r="P1914" s="3">
        <f t="shared" ca="1" si="332"/>
        <v>2</v>
      </c>
    </row>
    <row r="1915" spans="1:16" x14ac:dyDescent="0.25">
      <c r="A1915" s="3">
        <f t="shared" ca="1" si="322"/>
        <v>25866012</v>
      </c>
      <c r="B1915" s="3">
        <f t="shared" ca="1" si="323"/>
        <v>2078</v>
      </c>
      <c r="C1915" s="1">
        <f t="shared" ca="1" si="324"/>
        <v>33985</v>
      </c>
      <c r="D1915" s="7">
        <f t="shared" ca="1" si="325"/>
        <v>3</v>
      </c>
      <c r="E1915" s="3" t="str">
        <f ca="1">VLOOKUP(D1915,State!$A$1:$B$9,2,0)</f>
        <v>SA</v>
      </c>
      <c r="F1915" s="3">
        <f t="shared" ca="1" si="326"/>
        <v>388</v>
      </c>
      <c r="G1915" s="3" t="str">
        <f ca="1">VLOOKUP(F1915,Occupation!$A$1:$B$915,2,0)</f>
        <v>ICT Quality Assurance Engineer</v>
      </c>
      <c r="H1915" s="3">
        <f t="shared" ca="1" si="327"/>
        <v>10</v>
      </c>
      <c r="I1915" s="3">
        <f t="shared" ca="1" si="328"/>
        <v>40965.85</v>
      </c>
      <c r="J1915" s="3">
        <f t="shared" ca="1" si="329"/>
        <v>0.40324853404241018</v>
      </c>
      <c r="K1915" s="3">
        <f t="shared" ca="1" si="330"/>
        <v>5</v>
      </c>
      <c r="L1915" s="3" t="str">
        <f ca="1">VLOOKUP(K1915,Freq_Investment!$A$1:$B$8,2,0)</f>
        <v>Quarterly</v>
      </c>
      <c r="M1915" s="3" t="str">
        <f t="shared" ca="1" si="331"/>
        <v>Manual</v>
      </c>
      <c r="N1915" s="3">
        <f t="shared" ca="1" si="332"/>
        <v>5</v>
      </c>
      <c r="O1915" s="3">
        <f t="shared" ca="1" si="332"/>
        <v>1</v>
      </c>
      <c r="P1915" s="3">
        <f t="shared" ca="1" si="332"/>
        <v>5</v>
      </c>
    </row>
    <row r="1916" spans="1:16" x14ac:dyDescent="0.25">
      <c r="A1916" s="3">
        <f t="shared" ca="1" si="322"/>
        <v>616054624</v>
      </c>
      <c r="B1916" s="3">
        <f t="shared" ca="1" si="323"/>
        <v>2714</v>
      </c>
      <c r="C1916" s="1">
        <f t="shared" ca="1" si="324"/>
        <v>33994</v>
      </c>
      <c r="D1916" s="7">
        <f t="shared" ca="1" si="325"/>
        <v>6</v>
      </c>
      <c r="E1916" s="3" t="str">
        <f ca="1">VLOOKUP(D1916,State!$A$1:$B$9,2,0)</f>
        <v>TAS</v>
      </c>
      <c r="F1916" s="3">
        <f t="shared" ca="1" si="326"/>
        <v>613</v>
      </c>
      <c r="G1916" s="3" t="str">
        <f ca="1">VLOOKUP(F1916,Occupation!$A$1:$B$915,2,0)</f>
        <v>Signwriter</v>
      </c>
      <c r="H1916" s="3">
        <f t="shared" ca="1" si="327"/>
        <v>4</v>
      </c>
      <c r="I1916" s="3">
        <f t="shared" ca="1" si="328"/>
        <v>91409.9</v>
      </c>
      <c r="J1916" s="3">
        <f t="shared" ca="1" si="329"/>
        <v>0.14786841561671576</v>
      </c>
      <c r="K1916" s="3">
        <f t="shared" ca="1" si="330"/>
        <v>1</v>
      </c>
      <c r="L1916" s="3" t="str">
        <f ca="1">VLOOKUP(K1916,Freq_Investment!$A$1:$B$8,2,0)</f>
        <v>Daily</v>
      </c>
      <c r="M1916" s="3" t="str">
        <f t="shared" ca="1" si="331"/>
        <v>Auto</v>
      </c>
      <c r="N1916" s="3">
        <f t="shared" ca="1" si="332"/>
        <v>4</v>
      </c>
      <c r="O1916" s="3">
        <f t="shared" ca="1" si="332"/>
        <v>5</v>
      </c>
      <c r="P1916" s="3">
        <f t="shared" ca="1" si="332"/>
        <v>4</v>
      </c>
    </row>
    <row r="1917" spans="1:16" x14ac:dyDescent="0.25">
      <c r="A1917" s="3">
        <f t="shared" ca="1" si="322"/>
        <v>967753654</v>
      </c>
      <c r="B1917" s="3">
        <f t="shared" ca="1" si="323"/>
        <v>4751</v>
      </c>
      <c r="C1917" s="1">
        <f t="shared" ca="1" si="324"/>
        <v>39467</v>
      </c>
      <c r="D1917" s="7">
        <f t="shared" ca="1" si="325"/>
        <v>1</v>
      </c>
      <c r="E1917" s="3" t="str">
        <f ca="1">VLOOKUP(D1917,State!$A$1:$B$9,2,0)</f>
        <v>NSW</v>
      </c>
      <c r="F1917" s="3">
        <f t="shared" ca="1" si="326"/>
        <v>279</v>
      </c>
      <c r="G1917" s="3" t="str">
        <f ca="1">VLOOKUP(F1917,Occupation!$A$1:$B$915,2,0)</f>
        <v>Drama Teacher (Private Tuition)</v>
      </c>
      <c r="H1917" s="3">
        <f t="shared" ca="1" si="327"/>
        <v>1</v>
      </c>
      <c r="I1917" s="3">
        <f t="shared" ca="1" si="328"/>
        <v>10848.6</v>
      </c>
      <c r="J1917" s="3">
        <f t="shared" ca="1" si="329"/>
        <v>0.47831958345606734</v>
      </c>
      <c r="K1917" s="3">
        <f t="shared" ca="1" si="330"/>
        <v>1</v>
      </c>
      <c r="L1917" s="3" t="str">
        <f ca="1">VLOOKUP(K1917,Freq_Investment!$A$1:$B$8,2,0)</f>
        <v>Daily</v>
      </c>
      <c r="M1917" s="3" t="str">
        <f t="shared" ca="1" si="331"/>
        <v>Manual</v>
      </c>
      <c r="N1917" s="3">
        <f t="shared" ca="1" si="332"/>
        <v>5</v>
      </c>
      <c r="O1917" s="3">
        <f t="shared" ca="1" si="332"/>
        <v>2</v>
      </c>
      <c r="P1917" s="3">
        <f t="shared" ca="1" si="332"/>
        <v>4</v>
      </c>
    </row>
    <row r="1918" spans="1:16" x14ac:dyDescent="0.25">
      <c r="A1918" s="3">
        <f t="shared" ca="1" si="322"/>
        <v>144102598</v>
      </c>
      <c r="B1918" s="3">
        <f t="shared" ca="1" si="323"/>
        <v>92</v>
      </c>
      <c r="C1918" s="1">
        <f t="shared" ca="1" si="324"/>
        <v>35034</v>
      </c>
      <c r="D1918" s="7">
        <f t="shared" ca="1" si="325"/>
        <v>1</v>
      </c>
      <c r="E1918" s="3" t="str">
        <f ca="1">VLOOKUP(D1918,State!$A$1:$B$9,2,0)</f>
        <v>NSW</v>
      </c>
      <c r="F1918" s="3">
        <f t="shared" ca="1" si="326"/>
        <v>791</v>
      </c>
      <c r="G1918" s="3" t="str">
        <f ca="1">VLOOKUP(F1918,Occupation!$A$1:$B$915,2,0)</f>
        <v>Motor Vehicle or Caravan Salesperson</v>
      </c>
      <c r="H1918" s="3">
        <f t="shared" ca="1" si="327"/>
        <v>7</v>
      </c>
      <c r="I1918" s="3">
        <f t="shared" ca="1" si="328"/>
        <v>13426.61</v>
      </c>
      <c r="J1918" s="3">
        <f t="shared" ca="1" si="329"/>
        <v>0.37763133360213003</v>
      </c>
      <c r="K1918" s="3">
        <f t="shared" ca="1" si="330"/>
        <v>4</v>
      </c>
      <c r="L1918" s="3" t="str">
        <f ca="1">VLOOKUP(K1918,Freq_Investment!$A$1:$B$8,2,0)</f>
        <v>Monthly</v>
      </c>
      <c r="M1918" s="3" t="str">
        <f t="shared" ca="1" si="331"/>
        <v>Auto</v>
      </c>
      <c r="N1918" s="3">
        <f t="shared" ca="1" si="332"/>
        <v>1</v>
      </c>
      <c r="O1918" s="3">
        <f t="shared" ca="1" si="332"/>
        <v>1</v>
      </c>
      <c r="P1918" s="3">
        <f t="shared" ca="1" si="332"/>
        <v>1</v>
      </c>
    </row>
    <row r="1919" spans="1:16" x14ac:dyDescent="0.25">
      <c r="A1919" s="3">
        <f t="shared" ca="1" si="322"/>
        <v>570748847</v>
      </c>
      <c r="B1919" s="3">
        <f t="shared" ca="1" si="323"/>
        <v>3353</v>
      </c>
      <c r="C1919" s="1">
        <f t="shared" ca="1" si="324"/>
        <v>32055</v>
      </c>
      <c r="D1919" s="7">
        <f t="shared" ca="1" si="325"/>
        <v>3</v>
      </c>
      <c r="E1919" s="3" t="str">
        <f ca="1">VLOOKUP(D1919,State!$A$1:$B$9,2,0)</f>
        <v>SA</v>
      </c>
      <c r="F1919" s="3">
        <f t="shared" ca="1" si="326"/>
        <v>229</v>
      </c>
      <c r="G1919" s="3" t="str">
        <f ca="1">VLOOKUP(F1919,Occupation!$A$1:$B$915,2,0)</f>
        <v>Engineering Professionals nec</v>
      </c>
      <c r="H1919" s="3">
        <f t="shared" ca="1" si="327"/>
        <v>1</v>
      </c>
      <c r="I1919" s="3">
        <f t="shared" ca="1" si="328"/>
        <v>25801.47</v>
      </c>
      <c r="J1919" s="3">
        <f t="shared" ca="1" si="329"/>
        <v>0.35098231932945412</v>
      </c>
      <c r="K1919" s="3">
        <f t="shared" ca="1" si="330"/>
        <v>7</v>
      </c>
      <c r="L1919" s="3" t="str">
        <f ca="1">VLOOKUP(K1919,Freq_Investment!$A$1:$B$8,2,0)</f>
        <v>Yearly</v>
      </c>
      <c r="M1919" s="3" t="str">
        <f t="shared" ca="1" si="331"/>
        <v>Auto</v>
      </c>
      <c r="N1919" s="3">
        <f t="shared" ca="1" si="332"/>
        <v>4</v>
      </c>
      <c r="O1919" s="3">
        <f t="shared" ca="1" si="332"/>
        <v>2</v>
      </c>
      <c r="P1919" s="3">
        <f t="shared" ca="1" si="332"/>
        <v>2</v>
      </c>
    </row>
    <row r="1920" spans="1:16" x14ac:dyDescent="0.25">
      <c r="A1920" s="3">
        <f t="shared" ca="1" si="322"/>
        <v>892822927</v>
      </c>
      <c r="B1920" s="3">
        <f t="shared" ca="1" si="323"/>
        <v>8598</v>
      </c>
      <c r="C1920" s="1">
        <f t="shared" ca="1" si="324"/>
        <v>26743</v>
      </c>
      <c r="D1920" s="7">
        <f t="shared" ca="1" si="325"/>
        <v>4</v>
      </c>
      <c r="E1920" s="3" t="str">
        <f ca="1">VLOOKUP(D1920,State!$A$1:$B$9,2,0)</f>
        <v>WA</v>
      </c>
      <c r="F1920" s="3">
        <f t="shared" ca="1" si="326"/>
        <v>521</v>
      </c>
      <c r="G1920" s="3" t="str">
        <f ca="1">VLOOKUP(F1920,Occupation!$A$1:$B$915,2,0)</f>
        <v>Gasfitter</v>
      </c>
      <c r="H1920" s="3">
        <f t="shared" ca="1" si="327"/>
        <v>10</v>
      </c>
      <c r="I1920" s="3">
        <f t="shared" ca="1" si="328"/>
        <v>93856.31</v>
      </c>
      <c r="J1920" s="3">
        <f t="shared" ca="1" si="329"/>
        <v>0.33160871476114756</v>
      </c>
      <c r="K1920" s="3">
        <f t="shared" ca="1" si="330"/>
        <v>2</v>
      </c>
      <c r="L1920" s="3" t="str">
        <f ca="1">VLOOKUP(K1920,Freq_Investment!$A$1:$B$8,2,0)</f>
        <v>Weekly</v>
      </c>
      <c r="M1920" s="3" t="str">
        <f t="shared" ca="1" si="331"/>
        <v>Auto</v>
      </c>
      <c r="N1920" s="3">
        <f t="shared" ca="1" si="332"/>
        <v>3</v>
      </c>
      <c r="O1920" s="3">
        <f t="shared" ca="1" si="332"/>
        <v>1</v>
      </c>
      <c r="P1920" s="3">
        <f t="shared" ca="1" si="332"/>
        <v>2</v>
      </c>
    </row>
    <row r="1921" spans="1:16" x14ac:dyDescent="0.25">
      <c r="A1921" s="3">
        <f t="shared" ca="1" si="322"/>
        <v>398585059</v>
      </c>
      <c r="B1921" s="3">
        <f t="shared" ca="1" si="323"/>
        <v>74</v>
      </c>
      <c r="C1921" s="1">
        <f t="shared" ca="1" si="324"/>
        <v>28257</v>
      </c>
      <c r="D1921" s="7">
        <f t="shared" ca="1" si="325"/>
        <v>7</v>
      </c>
      <c r="E1921" s="3" t="str">
        <f ca="1">VLOOKUP(D1921,State!$A$1:$B$9,2,0)</f>
        <v>VIC</v>
      </c>
      <c r="F1921" s="3">
        <f t="shared" ca="1" si="326"/>
        <v>823</v>
      </c>
      <c r="G1921" s="3" t="str">
        <f ca="1">VLOOKUP(F1921,Occupation!$A$1:$B$915,2,0)</f>
        <v>Textile and Footwear Production Machine Operators nec</v>
      </c>
      <c r="H1921" s="3">
        <f t="shared" ca="1" si="327"/>
        <v>5</v>
      </c>
      <c r="I1921" s="3">
        <f t="shared" ca="1" si="328"/>
        <v>79743.8</v>
      </c>
      <c r="J1921" s="3">
        <f t="shared" ca="1" si="329"/>
        <v>0.30083380017945183</v>
      </c>
      <c r="K1921" s="3">
        <f t="shared" ca="1" si="330"/>
        <v>3</v>
      </c>
      <c r="L1921" s="3" t="str">
        <f ca="1">VLOOKUP(K1921,Freq_Investment!$A$1:$B$8,2,0)</f>
        <v>Fortnightly</v>
      </c>
      <c r="M1921" s="3" t="str">
        <f t="shared" ca="1" si="331"/>
        <v>Manual</v>
      </c>
      <c r="N1921" s="3">
        <f t="shared" ca="1" si="332"/>
        <v>4</v>
      </c>
      <c r="O1921" s="3">
        <f t="shared" ca="1" si="332"/>
        <v>1</v>
      </c>
      <c r="P1921" s="3">
        <f t="shared" ca="1" si="332"/>
        <v>3</v>
      </c>
    </row>
    <row r="1922" spans="1:16" x14ac:dyDescent="0.25">
      <c r="A1922" s="3">
        <f t="shared" ca="1" si="322"/>
        <v>290478988</v>
      </c>
      <c r="B1922" s="3">
        <f t="shared" ca="1" si="323"/>
        <v>70</v>
      </c>
      <c r="C1922" s="1">
        <f t="shared" ca="1" si="324"/>
        <v>32339</v>
      </c>
      <c r="D1922" s="7">
        <f t="shared" ca="1" si="325"/>
        <v>6</v>
      </c>
      <c r="E1922" s="3" t="str">
        <f ca="1">VLOOKUP(D1922,State!$A$1:$B$9,2,0)</f>
        <v>TAS</v>
      </c>
      <c r="F1922" s="3">
        <f t="shared" ca="1" si="326"/>
        <v>697</v>
      </c>
      <c r="G1922" s="3" t="str">
        <f ca="1">VLOOKUP(F1922,Occupation!$A$1:$B$915,2,0)</f>
        <v>Diving Instructor (Open Water)</v>
      </c>
      <c r="H1922" s="3">
        <f t="shared" ca="1" si="327"/>
        <v>1</v>
      </c>
      <c r="I1922" s="3">
        <f t="shared" ca="1" si="328"/>
        <v>25619.42</v>
      </c>
      <c r="J1922" s="3">
        <f t="shared" ca="1" si="329"/>
        <v>0.22278325369338259</v>
      </c>
      <c r="K1922" s="3">
        <f t="shared" ca="1" si="330"/>
        <v>5</v>
      </c>
      <c r="L1922" s="3" t="str">
        <f ca="1">VLOOKUP(K1922,Freq_Investment!$A$1:$B$8,2,0)</f>
        <v>Quarterly</v>
      </c>
      <c r="M1922" s="3" t="str">
        <f t="shared" ca="1" si="331"/>
        <v>Manual</v>
      </c>
      <c r="N1922" s="3">
        <f t="shared" ca="1" si="332"/>
        <v>1</v>
      </c>
      <c r="O1922" s="3">
        <f t="shared" ca="1" si="332"/>
        <v>5</v>
      </c>
      <c r="P1922" s="3">
        <f t="shared" ca="1" si="332"/>
        <v>4</v>
      </c>
    </row>
    <row r="1923" spans="1:16" x14ac:dyDescent="0.25">
      <c r="A1923" s="3">
        <f t="shared" ref="A1923:A1986" ca="1" si="333">RANDBETWEEN(10000000,1000000000)</f>
        <v>733008463</v>
      </c>
      <c r="B1923" s="3">
        <f t="shared" ref="B1923:B1986" ca="1" si="334">RANDBETWEEN(1,10000)</f>
        <v>7116</v>
      </c>
      <c r="C1923" s="1">
        <f t="shared" ref="C1923:C1986" ca="1" si="335">DATE(RANDBETWEEN(1970,2021),RANDBETWEEN(1,12),RANDBETWEEN(1,28))</f>
        <v>26486</v>
      </c>
      <c r="D1923" s="7">
        <f t="shared" ref="D1923:D1986" ca="1" si="336">RANDBETWEEN(1,8)</f>
        <v>2</v>
      </c>
      <c r="E1923" s="3" t="str">
        <f ca="1">VLOOKUP(D1923,State!$A$1:$B$9,2,0)</f>
        <v>QLD</v>
      </c>
      <c r="F1923" s="3">
        <f t="shared" ref="F1923:F1986" ca="1" si="337">RANDBETWEEN(1,914)</f>
        <v>109</v>
      </c>
      <c r="G1923" s="3" t="str">
        <f ca="1">VLOOKUP(F1923,Occupation!$A$1:$B$915,2,0)</f>
        <v>Artistic Director</v>
      </c>
      <c r="H1923" s="3">
        <f t="shared" ref="H1923:H1986" ca="1" si="338">RANDBETWEEN(1,10)</f>
        <v>10</v>
      </c>
      <c r="I1923" s="3">
        <f t="shared" ref="I1923:I1986" ca="1" si="339">ROUND(RAND()*100000,2)</f>
        <v>22247.63</v>
      </c>
      <c r="J1923" s="3">
        <f t="shared" ref="J1923:J1986" ca="1" si="340">RAND()/2</f>
        <v>0.193032244553278</v>
      </c>
      <c r="K1923" s="3">
        <f t="shared" ref="K1923:K1986" ca="1" si="341">RANDBETWEEN(1,7)</f>
        <v>2</v>
      </c>
      <c r="L1923" s="3" t="str">
        <f ca="1">VLOOKUP(K1923,Freq_Investment!$A$1:$B$8,2,0)</f>
        <v>Weekly</v>
      </c>
      <c r="M1923" s="3" t="str">
        <f t="shared" ref="M1923:M1986" ca="1" si="342">IF(RANDBETWEEN(1,2)&gt;1,"Auto","Manual")</f>
        <v>Manual</v>
      </c>
      <c r="N1923" s="3">
        <f t="shared" ca="1" si="332"/>
        <v>4</v>
      </c>
      <c r="O1923" s="3">
        <f t="shared" ca="1" si="332"/>
        <v>1</v>
      </c>
      <c r="P1923" s="3">
        <f t="shared" ca="1" si="332"/>
        <v>2</v>
      </c>
    </row>
    <row r="1924" spans="1:16" x14ac:dyDescent="0.25">
      <c r="A1924" s="3">
        <f t="shared" ca="1" si="333"/>
        <v>678357663</v>
      </c>
      <c r="B1924" s="3">
        <f t="shared" ca="1" si="334"/>
        <v>2408</v>
      </c>
      <c r="C1924" s="1">
        <f t="shared" ca="1" si="335"/>
        <v>31243</v>
      </c>
      <c r="D1924" s="7">
        <f t="shared" ca="1" si="336"/>
        <v>6</v>
      </c>
      <c r="E1924" s="3" t="str">
        <f ca="1">VLOOKUP(D1924,State!$A$1:$B$9,2,0)</f>
        <v>TAS</v>
      </c>
      <c r="F1924" s="3">
        <f t="shared" ca="1" si="337"/>
        <v>725</v>
      </c>
      <c r="G1924" s="3" t="str">
        <f ca="1">VLOOKUP(F1924,Occupation!$A$1:$B$915,2,0)</f>
        <v>Call or Contact Centre Team Leader</v>
      </c>
      <c r="H1924" s="3">
        <f t="shared" ca="1" si="338"/>
        <v>1</v>
      </c>
      <c r="I1924" s="3">
        <f t="shared" ca="1" si="339"/>
        <v>18705.349999999999</v>
      </c>
      <c r="J1924" s="3">
        <f t="shared" ca="1" si="340"/>
        <v>0.38297785384640526</v>
      </c>
      <c r="K1924" s="3">
        <f t="shared" ca="1" si="341"/>
        <v>4</v>
      </c>
      <c r="L1924" s="3" t="str">
        <f ca="1">VLOOKUP(K1924,Freq_Investment!$A$1:$B$8,2,0)</f>
        <v>Monthly</v>
      </c>
      <c r="M1924" s="3" t="str">
        <f t="shared" ca="1" si="342"/>
        <v>Manual</v>
      </c>
      <c r="N1924" s="3">
        <f t="shared" ca="1" si="332"/>
        <v>5</v>
      </c>
      <c r="O1924" s="3">
        <f t="shared" ca="1" si="332"/>
        <v>5</v>
      </c>
      <c r="P1924" s="3">
        <f t="shared" ca="1" si="332"/>
        <v>2</v>
      </c>
    </row>
    <row r="1925" spans="1:16" x14ac:dyDescent="0.25">
      <c r="A1925" s="3">
        <f t="shared" ca="1" si="333"/>
        <v>611296641</v>
      </c>
      <c r="B1925" s="3">
        <f t="shared" ca="1" si="334"/>
        <v>5428</v>
      </c>
      <c r="C1925" s="1">
        <f t="shared" ca="1" si="335"/>
        <v>27620</v>
      </c>
      <c r="D1925" s="7">
        <f t="shared" ca="1" si="336"/>
        <v>3</v>
      </c>
      <c r="E1925" s="3" t="str">
        <f ca="1">VLOOKUP(D1925,State!$A$1:$B$9,2,0)</f>
        <v>SA</v>
      </c>
      <c r="F1925" s="3">
        <f t="shared" ca="1" si="337"/>
        <v>202</v>
      </c>
      <c r="G1925" s="3" t="str">
        <f ca="1">VLOOKUP(F1925,Occupation!$A$1:$B$915,2,0)</f>
        <v>Jewellery Designer</v>
      </c>
      <c r="H1925" s="3">
        <f t="shared" ca="1" si="338"/>
        <v>7</v>
      </c>
      <c r="I1925" s="3">
        <f t="shared" ca="1" si="339"/>
        <v>68637.52</v>
      </c>
      <c r="J1925" s="3">
        <f t="shared" ca="1" si="340"/>
        <v>0.3768476950464501</v>
      </c>
      <c r="K1925" s="3">
        <f t="shared" ca="1" si="341"/>
        <v>5</v>
      </c>
      <c r="L1925" s="3" t="str">
        <f ca="1">VLOOKUP(K1925,Freq_Investment!$A$1:$B$8,2,0)</f>
        <v>Quarterly</v>
      </c>
      <c r="M1925" s="3" t="str">
        <f t="shared" ca="1" si="342"/>
        <v>Auto</v>
      </c>
      <c r="N1925" s="3">
        <f t="shared" ca="1" si="332"/>
        <v>5</v>
      </c>
      <c r="O1925" s="3">
        <f t="shared" ca="1" si="332"/>
        <v>4</v>
      </c>
      <c r="P1925" s="3">
        <f t="shared" ca="1" si="332"/>
        <v>1</v>
      </c>
    </row>
    <row r="1926" spans="1:16" x14ac:dyDescent="0.25">
      <c r="A1926" s="3">
        <f t="shared" ca="1" si="333"/>
        <v>880914807</v>
      </c>
      <c r="B1926" s="3">
        <f t="shared" ca="1" si="334"/>
        <v>7577</v>
      </c>
      <c r="C1926" s="1">
        <f t="shared" ca="1" si="335"/>
        <v>30502</v>
      </c>
      <c r="D1926" s="7">
        <f t="shared" ca="1" si="336"/>
        <v>6</v>
      </c>
      <c r="E1926" s="3" t="str">
        <f ca="1">VLOOKUP(D1926,State!$A$1:$B$9,2,0)</f>
        <v>TAS</v>
      </c>
      <c r="F1926" s="3">
        <f t="shared" ca="1" si="337"/>
        <v>326</v>
      </c>
      <c r="G1926" s="3" t="str">
        <f ca="1">VLOOKUP(F1926,Occupation!$A$1:$B$915,2,0)</f>
        <v>Rheumatologist</v>
      </c>
      <c r="H1926" s="3">
        <f t="shared" ca="1" si="338"/>
        <v>6</v>
      </c>
      <c r="I1926" s="3">
        <f t="shared" ca="1" si="339"/>
        <v>68157.58</v>
      </c>
      <c r="J1926" s="3">
        <f t="shared" ca="1" si="340"/>
        <v>0.43667906913270027</v>
      </c>
      <c r="K1926" s="3">
        <f t="shared" ca="1" si="341"/>
        <v>3</v>
      </c>
      <c r="L1926" s="3" t="str">
        <f ca="1">VLOOKUP(K1926,Freq_Investment!$A$1:$B$8,2,0)</f>
        <v>Fortnightly</v>
      </c>
      <c r="M1926" s="3" t="str">
        <f t="shared" ca="1" si="342"/>
        <v>Manual</v>
      </c>
      <c r="N1926" s="3">
        <f t="shared" ca="1" si="332"/>
        <v>1</v>
      </c>
      <c r="O1926" s="3">
        <f t="shared" ca="1" si="332"/>
        <v>4</v>
      </c>
      <c r="P1926" s="3">
        <f t="shared" ca="1" si="332"/>
        <v>2</v>
      </c>
    </row>
    <row r="1927" spans="1:16" x14ac:dyDescent="0.25">
      <c r="A1927" s="3">
        <f t="shared" ca="1" si="333"/>
        <v>566775584</v>
      </c>
      <c r="B1927" s="3">
        <f t="shared" ca="1" si="334"/>
        <v>6328</v>
      </c>
      <c r="C1927" s="1">
        <f t="shared" ca="1" si="335"/>
        <v>42942</v>
      </c>
      <c r="D1927" s="7">
        <f t="shared" ca="1" si="336"/>
        <v>4</v>
      </c>
      <c r="E1927" s="3" t="str">
        <f ca="1">VLOOKUP(D1927,State!$A$1:$B$9,2,0)</f>
        <v>WA</v>
      </c>
      <c r="F1927" s="3">
        <f t="shared" ca="1" si="337"/>
        <v>455</v>
      </c>
      <c r="G1927" s="3" t="str">
        <f ca="1">VLOOKUP(F1927,Occupation!$A$1:$B$915,2,0)</f>
        <v>Mechanical Engineering Draftsperson</v>
      </c>
      <c r="H1927" s="3">
        <f t="shared" ca="1" si="338"/>
        <v>10</v>
      </c>
      <c r="I1927" s="3">
        <f t="shared" ca="1" si="339"/>
        <v>92549.24</v>
      </c>
      <c r="J1927" s="3">
        <f t="shared" ca="1" si="340"/>
        <v>0.40250897696548665</v>
      </c>
      <c r="K1927" s="3">
        <f t="shared" ca="1" si="341"/>
        <v>4</v>
      </c>
      <c r="L1927" s="3" t="str">
        <f ca="1">VLOOKUP(K1927,Freq_Investment!$A$1:$B$8,2,0)</f>
        <v>Monthly</v>
      </c>
      <c r="M1927" s="3" t="str">
        <f t="shared" ca="1" si="342"/>
        <v>Auto</v>
      </c>
      <c r="N1927" s="3">
        <f t="shared" ca="1" si="332"/>
        <v>4</v>
      </c>
      <c r="O1927" s="3">
        <f t="shared" ca="1" si="332"/>
        <v>2</v>
      </c>
      <c r="P1927" s="3">
        <f t="shared" ca="1" si="332"/>
        <v>1</v>
      </c>
    </row>
    <row r="1928" spans="1:16" x14ac:dyDescent="0.25">
      <c r="A1928" s="3">
        <f t="shared" ca="1" si="333"/>
        <v>604278312</v>
      </c>
      <c r="B1928" s="3">
        <f t="shared" ca="1" si="334"/>
        <v>8143</v>
      </c>
      <c r="C1928" s="1">
        <f t="shared" ca="1" si="335"/>
        <v>36105</v>
      </c>
      <c r="D1928" s="7">
        <f t="shared" ca="1" si="336"/>
        <v>4</v>
      </c>
      <c r="E1928" s="3" t="str">
        <f ca="1">VLOOKUP(D1928,State!$A$1:$B$9,2,0)</f>
        <v>WA</v>
      </c>
      <c r="F1928" s="3">
        <f t="shared" ca="1" si="337"/>
        <v>267</v>
      </c>
      <c r="G1928" s="3" t="str">
        <f ca="1">VLOOKUP(F1928,Occupation!$A$1:$B$915,2,0)</f>
        <v>Secondary School Teacher</v>
      </c>
      <c r="H1928" s="3">
        <f t="shared" ca="1" si="338"/>
        <v>3</v>
      </c>
      <c r="I1928" s="3">
        <f t="shared" ca="1" si="339"/>
        <v>91356.13</v>
      </c>
      <c r="J1928" s="3">
        <f t="shared" ca="1" si="340"/>
        <v>0.32281073156975582</v>
      </c>
      <c r="K1928" s="3">
        <f t="shared" ca="1" si="341"/>
        <v>4</v>
      </c>
      <c r="L1928" s="3" t="str">
        <f ca="1">VLOOKUP(K1928,Freq_Investment!$A$1:$B$8,2,0)</f>
        <v>Monthly</v>
      </c>
      <c r="M1928" s="3" t="str">
        <f t="shared" ca="1" si="342"/>
        <v>Auto</v>
      </c>
      <c r="N1928" s="3">
        <f t="shared" ca="1" si="332"/>
        <v>5</v>
      </c>
      <c r="O1928" s="3">
        <f t="shared" ca="1" si="332"/>
        <v>3</v>
      </c>
      <c r="P1928" s="3">
        <f t="shared" ca="1" si="332"/>
        <v>4</v>
      </c>
    </row>
    <row r="1929" spans="1:16" x14ac:dyDescent="0.25">
      <c r="A1929" s="3">
        <f t="shared" ca="1" si="333"/>
        <v>882197778</v>
      </c>
      <c r="B1929" s="3">
        <f t="shared" ca="1" si="334"/>
        <v>9614</v>
      </c>
      <c r="C1929" s="1">
        <f t="shared" ca="1" si="335"/>
        <v>31496</v>
      </c>
      <c r="D1929" s="7">
        <f t="shared" ca="1" si="336"/>
        <v>1</v>
      </c>
      <c r="E1929" s="3" t="str">
        <f ca="1">VLOOKUP(D1929,State!$A$1:$B$9,2,0)</f>
        <v>NSW</v>
      </c>
      <c r="F1929" s="3">
        <f t="shared" ca="1" si="337"/>
        <v>176</v>
      </c>
      <c r="G1929" s="3" t="str">
        <f ca="1">VLOOKUP(F1929,Occupation!$A$1:$B$915,2,0)</f>
        <v>Digital Marketing Analyst</v>
      </c>
      <c r="H1929" s="3">
        <f t="shared" ca="1" si="338"/>
        <v>3</v>
      </c>
      <c r="I1929" s="3">
        <f t="shared" ca="1" si="339"/>
        <v>98565.56</v>
      </c>
      <c r="J1929" s="3">
        <f t="shared" ca="1" si="340"/>
        <v>0.10775405283122058</v>
      </c>
      <c r="K1929" s="3">
        <f t="shared" ca="1" si="341"/>
        <v>7</v>
      </c>
      <c r="L1929" s="3" t="str">
        <f ca="1">VLOOKUP(K1929,Freq_Investment!$A$1:$B$8,2,0)</f>
        <v>Yearly</v>
      </c>
      <c r="M1929" s="3" t="str">
        <f t="shared" ca="1" si="342"/>
        <v>Auto</v>
      </c>
      <c r="N1929" s="3">
        <f t="shared" ca="1" si="332"/>
        <v>1</v>
      </c>
      <c r="O1929" s="3">
        <f t="shared" ca="1" si="332"/>
        <v>4</v>
      </c>
      <c r="P1929" s="3">
        <f t="shared" ca="1" si="332"/>
        <v>4</v>
      </c>
    </row>
    <row r="1930" spans="1:16" x14ac:dyDescent="0.25">
      <c r="A1930" s="3">
        <f t="shared" ca="1" si="333"/>
        <v>253519262</v>
      </c>
      <c r="B1930" s="3">
        <f t="shared" ca="1" si="334"/>
        <v>4205</v>
      </c>
      <c r="C1930" s="1">
        <f t="shared" ca="1" si="335"/>
        <v>34499</v>
      </c>
      <c r="D1930" s="7">
        <f t="shared" ca="1" si="336"/>
        <v>7</v>
      </c>
      <c r="E1930" s="3" t="str">
        <f ca="1">VLOOKUP(D1930,State!$A$1:$B$9,2,0)</f>
        <v>VIC</v>
      </c>
      <c r="F1930" s="3">
        <f t="shared" ca="1" si="337"/>
        <v>796</v>
      </c>
      <c r="G1930" s="3" t="str">
        <f ca="1">VLOOKUP(F1930,Occupation!$A$1:$B$915,2,0)</f>
        <v>Wool Buyer</v>
      </c>
      <c r="H1930" s="3">
        <f t="shared" ca="1" si="338"/>
        <v>1</v>
      </c>
      <c r="I1930" s="3">
        <f t="shared" ca="1" si="339"/>
        <v>84658.67</v>
      </c>
      <c r="J1930" s="3">
        <f t="shared" ca="1" si="340"/>
        <v>0.12324376407568788</v>
      </c>
      <c r="K1930" s="3">
        <f t="shared" ca="1" si="341"/>
        <v>3</v>
      </c>
      <c r="L1930" s="3" t="str">
        <f ca="1">VLOOKUP(K1930,Freq_Investment!$A$1:$B$8,2,0)</f>
        <v>Fortnightly</v>
      </c>
      <c r="M1930" s="3" t="str">
        <f t="shared" ca="1" si="342"/>
        <v>Auto</v>
      </c>
      <c r="N1930" s="3">
        <f t="shared" ca="1" si="332"/>
        <v>1</v>
      </c>
      <c r="O1930" s="3">
        <f t="shared" ca="1" si="332"/>
        <v>1</v>
      </c>
      <c r="P1930" s="3">
        <f t="shared" ca="1" si="332"/>
        <v>2</v>
      </c>
    </row>
    <row r="1931" spans="1:16" x14ac:dyDescent="0.25">
      <c r="A1931" s="3">
        <f t="shared" ca="1" si="333"/>
        <v>726013479</v>
      </c>
      <c r="B1931" s="3">
        <f t="shared" ca="1" si="334"/>
        <v>156</v>
      </c>
      <c r="C1931" s="1">
        <f t="shared" ca="1" si="335"/>
        <v>36303</v>
      </c>
      <c r="D1931" s="7">
        <f t="shared" ca="1" si="336"/>
        <v>5</v>
      </c>
      <c r="E1931" s="3" t="str">
        <f ca="1">VLOOKUP(D1931,State!$A$1:$B$9,2,0)</f>
        <v>NT</v>
      </c>
      <c r="F1931" s="3">
        <f t="shared" ca="1" si="337"/>
        <v>86</v>
      </c>
      <c r="G1931" s="3" t="str">
        <f ca="1">VLOOKUP(F1931,Occupation!$A$1:$B$915,2,0)</f>
        <v>Fleet Manager</v>
      </c>
      <c r="H1931" s="3">
        <f t="shared" ca="1" si="338"/>
        <v>1</v>
      </c>
      <c r="I1931" s="3">
        <f t="shared" ca="1" si="339"/>
        <v>4333.18</v>
      </c>
      <c r="J1931" s="3">
        <f t="shared" ca="1" si="340"/>
        <v>0.10403209405688002</v>
      </c>
      <c r="K1931" s="3">
        <f t="shared" ca="1" si="341"/>
        <v>6</v>
      </c>
      <c r="L1931" s="3" t="str">
        <f ca="1">VLOOKUP(K1931,Freq_Investment!$A$1:$B$8,2,0)</f>
        <v>Half-yearly</v>
      </c>
      <c r="M1931" s="3" t="str">
        <f t="shared" ca="1" si="342"/>
        <v>Manual</v>
      </c>
      <c r="N1931" s="3">
        <f t="shared" ca="1" si="332"/>
        <v>4</v>
      </c>
      <c r="O1931" s="3">
        <f t="shared" ca="1" si="332"/>
        <v>3</v>
      </c>
      <c r="P1931" s="3">
        <f t="shared" ca="1" si="332"/>
        <v>2</v>
      </c>
    </row>
    <row r="1932" spans="1:16" x14ac:dyDescent="0.25">
      <c r="A1932" s="3">
        <f t="shared" ca="1" si="333"/>
        <v>195329756</v>
      </c>
      <c r="B1932" s="3">
        <f t="shared" ca="1" si="334"/>
        <v>9115</v>
      </c>
      <c r="C1932" s="1">
        <f t="shared" ca="1" si="335"/>
        <v>28986</v>
      </c>
      <c r="D1932" s="7">
        <f t="shared" ca="1" si="336"/>
        <v>6</v>
      </c>
      <c r="E1932" s="3" t="str">
        <f ca="1">VLOOKUP(D1932,State!$A$1:$B$9,2,0)</f>
        <v>TAS</v>
      </c>
      <c r="F1932" s="3">
        <f t="shared" ca="1" si="337"/>
        <v>834</v>
      </c>
      <c r="G1932" s="3" t="str">
        <f ca="1">VLOOKUP(F1932,Occupation!$A$1:$B$915,2,0)</f>
        <v>Boiler or Engine Operator</v>
      </c>
      <c r="H1932" s="3">
        <f t="shared" ca="1" si="338"/>
        <v>2</v>
      </c>
      <c r="I1932" s="3">
        <f t="shared" ca="1" si="339"/>
        <v>74016.259999999995</v>
      </c>
      <c r="J1932" s="3">
        <f t="shared" ca="1" si="340"/>
        <v>0.11314522672065008</v>
      </c>
      <c r="K1932" s="3">
        <f t="shared" ca="1" si="341"/>
        <v>7</v>
      </c>
      <c r="L1932" s="3" t="str">
        <f ca="1">VLOOKUP(K1932,Freq_Investment!$A$1:$B$8,2,0)</f>
        <v>Yearly</v>
      </c>
      <c r="M1932" s="3" t="str">
        <f t="shared" ca="1" si="342"/>
        <v>Auto</v>
      </c>
      <c r="N1932" s="3">
        <f t="shared" ca="1" si="332"/>
        <v>5</v>
      </c>
      <c r="O1932" s="3">
        <f t="shared" ca="1" si="332"/>
        <v>1</v>
      </c>
      <c r="P1932" s="3">
        <f t="shared" ca="1" si="332"/>
        <v>2</v>
      </c>
    </row>
    <row r="1933" spans="1:16" x14ac:dyDescent="0.25">
      <c r="A1933" s="3">
        <f t="shared" ca="1" si="333"/>
        <v>817987401</v>
      </c>
      <c r="B1933" s="3">
        <f t="shared" ca="1" si="334"/>
        <v>201</v>
      </c>
      <c r="C1933" s="1">
        <f t="shared" ca="1" si="335"/>
        <v>34001</v>
      </c>
      <c r="D1933" s="7">
        <f t="shared" ca="1" si="336"/>
        <v>5</v>
      </c>
      <c r="E1933" s="3" t="str">
        <f ca="1">VLOOKUP(D1933,State!$A$1:$B$9,2,0)</f>
        <v>NT</v>
      </c>
      <c r="F1933" s="3">
        <f t="shared" ca="1" si="337"/>
        <v>25</v>
      </c>
      <c r="G1933" s="3" t="str">
        <f ca="1">VLOOKUP(F1933,Occupation!$A$1:$B$915,2,0)</f>
        <v>Wine Grape Grower</v>
      </c>
      <c r="H1933" s="3">
        <f t="shared" ca="1" si="338"/>
        <v>4</v>
      </c>
      <c r="I1933" s="3">
        <f t="shared" ca="1" si="339"/>
        <v>38326.86</v>
      </c>
      <c r="J1933" s="3">
        <f t="shared" ca="1" si="340"/>
        <v>0.44630722683980939</v>
      </c>
      <c r="K1933" s="3">
        <f t="shared" ca="1" si="341"/>
        <v>7</v>
      </c>
      <c r="L1933" s="3" t="str">
        <f ca="1">VLOOKUP(K1933,Freq_Investment!$A$1:$B$8,2,0)</f>
        <v>Yearly</v>
      </c>
      <c r="M1933" s="3" t="str">
        <f t="shared" ca="1" si="342"/>
        <v>Auto</v>
      </c>
      <c r="N1933" s="3">
        <f t="shared" ca="1" si="332"/>
        <v>1</v>
      </c>
      <c r="O1933" s="3">
        <f t="shared" ca="1" si="332"/>
        <v>1</v>
      </c>
      <c r="P1933" s="3">
        <f t="shared" ca="1" si="332"/>
        <v>2</v>
      </c>
    </row>
    <row r="1934" spans="1:16" x14ac:dyDescent="0.25">
      <c r="A1934" s="3">
        <f t="shared" ca="1" si="333"/>
        <v>741093948</v>
      </c>
      <c r="B1934" s="3">
        <f t="shared" ca="1" si="334"/>
        <v>5020</v>
      </c>
      <c r="C1934" s="1">
        <f t="shared" ca="1" si="335"/>
        <v>34765</v>
      </c>
      <c r="D1934" s="7">
        <f t="shared" ca="1" si="336"/>
        <v>1</v>
      </c>
      <c r="E1934" s="3" t="str">
        <f ca="1">VLOOKUP(D1934,State!$A$1:$B$9,2,0)</f>
        <v>NSW</v>
      </c>
      <c r="F1934" s="3">
        <f t="shared" ca="1" si="337"/>
        <v>174</v>
      </c>
      <c r="G1934" s="3" t="str">
        <f ca="1">VLOOKUP(F1934,Occupation!$A$1:$B$915,2,0)</f>
        <v>Marketing Specialist</v>
      </c>
      <c r="H1934" s="3">
        <f t="shared" ca="1" si="338"/>
        <v>3</v>
      </c>
      <c r="I1934" s="3">
        <f t="shared" ca="1" si="339"/>
        <v>55501.66</v>
      </c>
      <c r="J1934" s="3">
        <f t="shared" ca="1" si="340"/>
        <v>0.24840912535461857</v>
      </c>
      <c r="K1934" s="3">
        <f t="shared" ca="1" si="341"/>
        <v>3</v>
      </c>
      <c r="L1934" s="3" t="str">
        <f ca="1">VLOOKUP(K1934,Freq_Investment!$A$1:$B$8,2,0)</f>
        <v>Fortnightly</v>
      </c>
      <c r="M1934" s="3" t="str">
        <f t="shared" ca="1" si="342"/>
        <v>Manual</v>
      </c>
      <c r="N1934" s="3">
        <f t="shared" ca="1" si="332"/>
        <v>5</v>
      </c>
      <c r="O1934" s="3">
        <f t="shared" ca="1" si="332"/>
        <v>2</v>
      </c>
      <c r="P1934" s="3">
        <f t="shared" ca="1" si="332"/>
        <v>5</v>
      </c>
    </row>
    <row r="1935" spans="1:16" x14ac:dyDescent="0.25">
      <c r="A1935" s="3">
        <f t="shared" ca="1" si="333"/>
        <v>243873154</v>
      </c>
      <c r="B1935" s="3">
        <f t="shared" ca="1" si="334"/>
        <v>9146</v>
      </c>
      <c r="C1935" s="1">
        <f t="shared" ca="1" si="335"/>
        <v>37166</v>
      </c>
      <c r="D1935" s="7">
        <f t="shared" ca="1" si="336"/>
        <v>6</v>
      </c>
      <c r="E1935" s="3" t="str">
        <f ca="1">VLOOKUP(D1935,State!$A$1:$B$9,2,0)</f>
        <v>TAS</v>
      </c>
      <c r="F1935" s="3">
        <f t="shared" ca="1" si="337"/>
        <v>458</v>
      </c>
      <c r="G1935" s="3" t="str">
        <f ca="1">VLOOKUP(F1935,Occupation!$A$1:$B$915,2,0)</f>
        <v>Maintenance Planner</v>
      </c>
      <c r="H1935" s="3">
        <f t="shared" ca="1" si="338"/>
        <v>1</v>
      </c>
      <c r="I1935" s="3">
        <f t="shared" ca="1" si="339"/>
        <v>12421.31</v>
      </c>
      <c r="J1935" s="3">
        <f t="shared" ca="1" si="340"/>
        <v>0.18781413080488762</v>
      </c>
      <c r="K1935" s="3">
        <f t="shared" ca="1" si="341"/>
        <v>6</v>
      </c>
      <c r="L1935" s="3" t="str">
        <f ca="1">VLOOKUP(K1935,Freq_Investment!$A$1:$B$8,2,0)</f>
        <v>Half-yearly</v>
      </c>
      <c r="M1935" s="3" t="str">
        <f t="shared" ca="1" si="342"/>
        <v>Manual</v>
      </c>
      <c r="N1935" s="3">
        <f t="shared" ca="1" si="332"/>
        <v>4</v>
      </c>
      <c r="O1935" s="3">
        <f t="shared" ca="1" si="332"/>
        <v>5</v>
      </c>
      <c r="P1935" s="3">
        <f t="shared" ca="1" si="332"/>
        <v>3</v>
      </c>
    </row>
    <row r="1936" spans="1:16" x14ac:dyDescent="0.25">
      <c r="A1936" s="3">
        <f t="shared" ca="1" si="333"/>
        <v>732413080</v>
      </c>
      <c r="B1936" s="3">
        <f t="shared" ca="1" si="334"/>
        <v>6862</v>
      </c>
      <c r="C1936" s="1">
        <f t="shared" ca="1" si="335"/>
        <v>32824</v>
      </c>
      <c r="D1936" s="7">
        <f t="shared" ca="1" si="336"/>
        <v>6</v>
      </c>
      <c r="E1936" s="3" t="str">
        <f ca="1">VLOOKUP(D1936,State!$A$1:$B$9,2,0)</f>
        <v>TAS</v>
      </c>
      <c r="F1936" s="3">
        <f t="shared" ca="1" si="337"/>
        <v>802</v>
      </c>
      <c r="G1936" s="3" t="str">
        <f ca="1">VLOOKUP(F1936,Occupation!$A$1:$B$915,2,0)</f>
        <v>Stone Processing Machine Operator</v>
      </c>
      <c r="H1936" s="3">
        <f t="shared" ca="1" si="338"/>
        <v>8</v>
      </c>
      <c r="I1936" s="3">
        <f t="shared" ca="1" si="339"/>
        <v>98040.19</v>
      </c>
      <c r="J1936" s="3">
        <f t="shared" ca="1" si="340"/>
        <v>0.27164347070246353</v>
      </c>
      <c r="K1936" s="3">
        <f t="shared" ca="1" si="341"/>
        <v>4</v>
      </c>
      <c r="L1936" s="3" t="str">
        <f ca="1">VLOOKUP(K1936,Freq_Investment!$A$1:$B$8,2,0)</f>
        <v>Monthly</v>
      </c>
      <c r="M1936" s="3" t="str">
        <f t="shared" ca="1" si="342"/>
        <v>Manual</v>
      </c>
      <c r="N1936" s="3">
        <f t="shared" ca="1" si="332"/>
        <v>4</v>
      </c>
      <c r="O1936" s="3">
        <f t="shared" ca="1" si="332"/>
        <v>3</v>
      </c>
      <c r="P1936" s="3">
        <f t="shared" ca="1" si="332"/>
        <v>4</v>
      </c>
    </row>
    <row r="1937" spans="1:16" x14ac:dyDescent="0.25">
      <c r="A1937" s="3">
        <f t="shared" ca="1" si="333"/>
        <v>125556925</v>
      </c>
      <c r="B1937" s="3">
        <f t="shared" ca="1" si="334"/>
        <v>4205</v>
      </c>
      <c r="C1937" s="1">
        <f t="shared" ca="1" si="335"/>
        <v>32788</v>
      </c>
      <c r="D1937" s="7">
        <f t="shared" ca="1" si="336"/>
        <v>8</v>
      </c>
      <c r="E1937" s="3" t="str">
        <f ca="1">VLOOKUP(D1937,State!$A$1:$B$9,2,0)</f>
        <v>ACT</v>
      </c>
      <c r="F1937" s="3">
        <f t="shared" ca="1" si="337"/>
        <v>573</v>
      </c>
      <c r="G1937" s="3" t="str">
        <f ca="1">VLOOKUP(F1937,Occupation!$A$1:$B$915,2,0)</f>
        <v>Senior Livestock Farm Workers nec</v>
      </c>
      <c r="H1937" s="3">
        <f t="shared" ca="1" si="338"/>
        <v>3</v>
      </c>
      <c r="I1937" s="3">
        <f t="shared" ca="1" si="339"/>
        <v>51026.37</v>
      </c>
      <c r="J1937" s="3">
        <f t="shared" ca="1" si="340"/>
        <v>0.44727353581836171</v>
      </c>
      <c r="K1937" s="3">
        <f t="shared" ca="1" si="341"/>
        <v>5</v>
      </c>
      <c r="L1937" s="3" t="str">
        <f ca="1">VLOOKUP(K1937,Freq_Investment!$A$1:$B$8,2,0)</f>
        <v>Quarterly</v>
      </c>
      <c r="M1937" s="3" t="str">
        <f t="shared" ca="1" si="342"/>
        <v>Auto</v>
      </c>
      <c r="N1937" s="3">
        <f t="shared" ca="1" si="332"/>
        <v>5</v>
      </c>
      <c r="O1937" s="3">
        <f t="shared" ca="1" si="332"/>
        <v>2</v>
      </c>
      <c r="P1937" s="3">
        <f t="shared" ca="1" si="332"/>
        <v>4</v>
      </c>
    </row>
    <row r="1938" spans="1:16" x14ac:dyDescent="0.25">
      <c r="A1938" s="3">
        <f t="shared" ca="1" si="333"/>
        <v>184391536</v>
      </c>
      <c r="B1938" s="3">
        <f t="shared" ca="1" si="334"/>
        <v>9092</v>
      </c>
      <c r="C1938" s="1">
        <f t="shared" ca="1" si="335"/>
        <v>38568</v>
      </c>
      <c r="D1938" s="7">
        <f t="shared" ca="1" si="336"/>
        <v>3</v>
      </c>
      <c r="E1938" s="3" t="str">
        <f ca="1">VLOOKUP(D1938,State!$A$1:$B$9,2,0)</f>
        <v>SA</v>
      </c>
      <c r="F1938" s="3">
        <f t="shared" ca="1" si="337"/>
        <v>259</v>
      </c>
      <c r="G1938" s="3" t="str">
        <f ca="1">VLOOKUP(F1938,Occupation!$A$1:$B$915,2,0)</f>
        <v>Metallurgist</v>
      </c>
      <c r="H1938" s="3">
        <f t="shared" ca="1" si="338"/>
        <v>1</v>
      </c>
      <c r="I1938" s="3">
        <f t="shared" ca="1" si="339"/>
        <v>91008.68</v>
      </c>
      <c r="J1938" s="3">
        <f t="shared" ca="1" si="340"/>
        <v>0.25719025142381052</v>
      </c>
      <c r="K1938" s="3">
        <f t="shared" ca="1" si="341"/>
        <v>5</v>
      </c>
      <c r="L1938" s="3" t="str">
        <f ca="1">VLOOKUP(K1938,Freq_Investment!$A$1:$B$8,2,0)</f>
        <v>Quarterly</v>
      </c>
      <c r="M1938" s="3" t="str">
        <f t="shared" ca="1" si="342"/>
        <v>Auto</v>
      </c>
      <c r="N1938" s="3">
        <f t="shared" ca="1" si="332"/>
        <v>4</v>
      </c>
      <c r="O1938" s="3">
        <f t="shared" ca="1" si="332"/>
        <v>2</v>
      </c>
      <c r="P1938" s="3">
        <f t="shared" ca="1" si="332"/>
        <v>3</v>
      </c>
    </row>
    <row r="1939" spans="1:16" x14ac:dyDescent="0.25">
      <c r="A1939" s="3">
        <f t="shared" ca="1" si="333"/>
        <v>43217754</v>
      </c>
      <c r="B1939" s="3">
        <f t="shared" ca="1" si="334"/>
        <v>3812</v>
      </c>
      <c r="C1939" s="1">
        <f t="shared" ca="1" si="335"/>
        <v>35911</v>
      </c>
      <c r="D1939" s="7">
        <f t="shared" ca="1" si="336"/>
        <v>8</v>
      </c>
      <c r="E1939" s="3" t="str">
        <f ca="1">VLOOKUP(D1939,State!$A$1:$B$9,2,0)</f>
        <v>ACT</v>
      </c>
      <c r="F1939" s="3">
        <f t="shared" ca="1" si="337"/>
        <v>340</v>
      </c>
      <c r="G1939" s="3" t="str">
        <f ca="1">VLOOKUP(F1939,Occupation!$A$1:$B$915,2,0)</f>
        <v>Emergency Medicine Specialist</v>
      </c>
      <c r="H1939" s="3">
        <f t="shared" ca="1" si="338"/>
        <v>7</v>
      </c>
      <c r="I1939" s="3">
        <f t="shared" ca="1" si="339"/>
        <v>16909.7</v>
      </c>
      <c r="J1939" s="3">
        <f t="shared" ca="1" si="340"/>
        <v>9.334747416810002E-2</v>
      </c>
      <c r="K1939" s="3">
        <f t="shared" ca="1" si="341"/>
        <v>7</v>
      </c>
      <c r="L1939" s="3" t="str">
        <f ca="1">VLOOKUP(K1939,Freq_Investment!$A$1:$B$8,2,0)</f>
        <v>Yearly</v>
      </c>
      <c r="M1939" s="3" t="str">
        <f t="shared" ca="1" si="342"/>
        <v>Auto</v>
      </c>
      <c r="N1939" s="3">
        <f t="shared" ca="1" si="332"/>
        <v>4</v>
      </c>
      <c r="O1939" s="3">
        <f t="shared" ca="1" si="332"/>
        <v>4</v>
      </c>
      <c r="P1939" s="3">
        <f t="shared" ca="1" si="332"/>
        <v>1</v>
      </c>
    </row>
    <row r="1940" spans="1:16" x14ac:dyDescent="0.25">
      <c r="A1940" s="3">
        <f t="shared" ca="1" si="333"/>
        <v>183544283</v>
      </c>
      <c r="B1940" s="3">
        <f t="shared" ca="1" si="334"/>
        <v>1147</v>
      </c>
      <c r="C1940" s="1">
        <f t="shared" ca="1" si="335"/>
        <v>26412</v>
      </c>
      <c r="D1940" s="7">
        <f t="shared" ca="1" si="336"/>
        <v>7</v>
      </c>
      <c r="E1940" s="3" t="str">
        <f ca="1">VLOOKUP(D1940,State!$A$1:$B$9,2,0)</f>
        <v>VIC</v>
      </c>
      <c r="F1940" s="3">
        <f t="shared" ca="1" si="337"/>
        <v>683</v>
      </c>
      <c r="G1940" s="3" t="str">
        <f ca="1">VLOOKUP(F1940,Occupation!$A$1:$B$915,2,0)</f>
        <v>Civil Celebrant</v>
      </c>
      <c r="H1940" s="3">
        <f t="shared" ca="1" si="338"/>
        <v>6</v>
      </c>
      <c r="I1940" s="3">
        <f t="shared" ca="1" si="339"/>
        <v>37894.1</v>
      </c>
      <c r="J1940" s="3">
        <f t="shared" ca="1" si="340"/>
        <v>0.12239539379595893</v>
      </c>
      <c r="K1940" s="3">
        <f t="shared" ca="1" si="341"/>
        <v>2</v>
      </c>
      <c r="L1940" s="3" t="str">
        <f ca="1">VLOOKUP(K1940,Freq_Investment!$A$1:$B$8,2,0)</f>
        <v>Weekly</v>
      </c>
      <c r="M1940" s="3" t="str">
        <f t="shared" ca="1" si="342"/>
        <v>Manual</v>
      </c>
      <c r="N1940" s="3">
        <f t="shared" ca="1" si="332"/>
        <v>1</v>
      </c>
      <c r="O1940" s="3">
        <f t="shared" ca="1" si="332"/>
        <v>5</v>
      </c>
      <c r="P1940" s="3">
        <f t="shared" ca="1" si="332"/>
        <v>2</v>
      </c>
    </row>
    <row r="1941" spans="1:16" x14ac:dyDescent="0.25">
      <c r="A1941" s="3">
        <f t="shared" ca="1" si="333"/>
        <v>815572891</v>
      </c>
      <c r="B1941" s="3">
        <f t="shared" ca="1" si="334"/>
        <v>9592</v>
      </c>
      <c r="C1941" s="1">
        <f t="shared" ca="1" si="335"/>
        <v>43825</v>
      </c>
      <c r="D1941" s="7">
        <f t="shared" ca="1" si="336"/>
        <v>2</v>
      </c>
      <c r="E1941" s="3" t="str">
        <f ca="1">VLOOKUP(D1941,State!$A$1:$B$9,2,0)</f>
        <v>QLD</v>
      </c>
      <c r="F1941" s="3">
        <f t="shared" ca="1" si="337"/>
        <v>764</v>
      </c>
      <c r="G1941" s="3" t="str">
        <f ca="1">VLOOKUP(F1941,Occupation!$A$1:$B$915,2,0)</f>
        <v>Train Examiner</v>
      </c>
      <c r="H1941" s="3">
        <f t="shared" ca="1" si="338"/>
        <v>5</v>
      </c>
      <c r="I1941" s="3">
        <f t="shared" ca="1" si="339"/>
        <v>11433.56</v>
      </c>
      <c r="J1941" s="3">
        <f t="shared" ca="1" si="340"/>
        <v>0.13586639754820995</v>
      </c>
      <c r="K1941" s="3">
        <f t="shared" ca="1" si="341"/>
        <v>2</v>
      </c>
      <c r="L1941" s="3" t="str">
        <f ca="1">VLOOKUP(K1941,Freq_Investment!$A$1:$B$8,2,0)</f>
        <v>Weekly</v>
      </c>
      <c r="M1941" s="3" t="str">
        <f t="shared" ca="1" si="342"/>
        <v>Auto</v>
      </c>
      <c r="N1941" s="3">
        <f t="shared" ca="1" si="332"/>
        <v>3</v>
      </c>
      <c r="O1941" s="3">
        <f t="shared" ca="1" si="332"/>
        <v>2</v>
      </c>
      <c r="P1941" s="3">
        <f t="shared" ca="1" si="332"/>
        <v>1</v>
      </c>
    </row>
    <row r="1942" spans="1:16" x14ac:dyDescent="0.25">
      <c r="A1942" s="3">
        <f t="shared" ca="1" si="333"/>
        <v>563797186</v>
      </c>
      <c r="B1942" s="3">
        <f t="shared" ca="1" si="334"/>
        <v>7367</v>
      </c>
      <c r="C1942" s="1">
        <f t="shared" ca="1" si="335"/>
        <v>27024</v>
      </c>
      <c r="D1942" s="7">
        <f t="shared" ca="1" si="336"/>
        <v>3</v>
      </c>
      <c r="E1942" s="3" t="str">
        <f ca="1">VLOOKUP(D1942,State!$A$1:$B$9,2,0)</f>
        <v>SA</v>
      </c>
      <c r="F1942" s="3">
        <f t="shared" ca="1" si="337"/>
        <v>755</v>
      </c>
      <c r="G1942" s="3" t="str">
        <f ca="1">VLOOKUP(F1942,Occupation!$A$1:$B$915,2,0)</f>
        <v>Trust Officer</v>
      </c>
      <c r="H1942" s="3">
        <f t="shared" ca="1" si="338"/>
        <v>9</v>
      </c>
      <c r="I1942" s="3">
        <f t="shared" ca="1" si="339"/>
        <v>97279.74</v>
      </c>
      <c r="J1942" s="3">
        <f t="shared" ca="1" si="340"/>
        <v>0.19176606984603056</v>
      </c>
      <c r="K1942" s="3">
        <f t="shared" ca="1" si="341"/>
        <v>6</v>
      </c>
      <c r="L1942" s="3" t="str">
        <f ca="1">VLOOKUP(K1942,Freq_Investment!$A$1:$B$8,2,0)</f>
        <v>Half-yearly</v>
      </c>
      <c r="M1942" s="3" t="str">
        <f t="shared" ca="1" si="342"/>
        <v>Auto</v>
      </c>
      <c r="N1942" s="3">
        <f t="shared" ca="1" si="332"/>
        <v>5</v>
      </c>
      <c r="O1942" s="3">
        <f t="shared" ca="1" si="332"/>
        <v>4</v>
      </c>
      <c r="P1942" s="3">
        <f t="shared" ca="1" si="332"/>
        <v>1</v>
      </c>
    </row>
    <row r="1943" spans="1:16" x14ac:dyDescent="0.25">
      <c r="A1943" s="3">
        <f t="shared" ca="1" si="333"/>
        <v>587859569</v>
      </c>
      <c r="B1943" s="3">
        <f t="shared" ca="1" si="334"/>
        <v>4499</v>
      </c>
      <c r="C1943" s="1">
        <f t="shared" ca="1" si="335"/>
        <v>33942</v>
      </c>
      <c r="D1943" s="7">
        <f t="shared" ca="1" si="336"/>
        <v>7</v>
      </c>
      <c r="E1943" s="3" t="str">
        <f ca="1">VLOOKUP(D1943,State!$A$1:$B$9,2,0)</f>
        <v>VIC</v>
      </c>
      <c r="F1943" s="3">
        <f t="shared" ca="1" si="337"/>
        <v>255</v>
      </c>
      <c r="G1943" s="3" t="str">
        <f ca="1">VLOOKUP(F1943,Occupation!$A$1:$B$915,2,0)</f>
        <v>Medical Laboratory Scientist</v>
      </c>
      <c r="H1943" s="3">
        <f t="shared" ca="1" si="338"/>
        <v>4</v>
      </c>
      <c r="I1943" s="3">
        <f t="shared" ca="1" si="339"/>
        <v>20519.189999999999</v>
      </c>
      <c r="J1943" s="3">
        <f t="shared" ca="1" si="340"/>
        <v>0.16517355204185524</v>
      </c>
      <c r="K1943" s="3">
        <f t="shared" ca="1" si="341"/>
        <v>5</v>
      </c>
      <c r="L1943" s="3" t="str">
        <f ca="1">VLOOKUP(K1943,Freq_Investment!$A$1:$B$8,2,0)</f>
        <v>Quarterly</v>
      </c>
      <c r="M1943" s="3" t="str">
        <f t="shared" ca="1" si="342"/>
        <v>Auto</v>
      </c>
      <c r="N1943" s="3">
        <f t="shared" ca="1" si="332"/>
        <v>2</v>
      </c>
      <c r="O1943" s="3">
        <f t="shared" ca="1" si="332"/>
        <v>1</v>
      </c>
      <c r="P1943" s="3">
        <f t="shared" ca="1" si="332"/>
        <v>4</v>
      </c>
    </row>
    <row r="1944" spans="1:16" x14ac:dyDescent="0.25">
      <c r="A1944" s="3">
        <f t="shared" ca="1" si="333"/>
        <v>256234947</v>
      </c>
      <c r="B1944" s="3">
        <f t="shared" ca="1" si="334"/>
        <v>3368</v>
      </c>
      <c r="C1944" s="1">
        <f t="shared" ca="1" si="335"/>
        <v>41983</v>
      </c>
      <c r="D1944" s="7">
        <f t="shared" ca="1" si="336"/>
        <v>6</v>
      </c>
      <c r="E1944" s="3" t="str">
        <f ca="1">VLOOKUP(D1944,State!$A$1:$B$9,2,0)</f>
        <v>TAS</v>
      </c>
      <c r="F1944" s="3">
        <f t="shared" ca="1" si="337"/>
        <v>338</v>
      </c>
      <c r="G1944" s="3" t="str">
        <f ca="1">VLOOKUP(F1944,Occupation!$A$1:$B$915,2,0)</f>
        <v>Vascular Surgeon</v>
      </c>
      <c r="H1944" s="3">
        <f t="shared" ca="1" si="338"/>
        <v>6</v>
      </c>
      <c r="I1944" s="3">
        <f t="shared" ca="1" si="339"/>
        <v>48761.01</v>
      </c>
      <c r="J1944" s="3">
        <f t="shared" ca="1" si="340"/>
        <v>0.21995394010778452</v>
      </c>
      <c r="K1944" s="3">
        <f t="shared" ca="1" si="341"/>
        <v>6</v>
      </c>
      <c r="L1944" s="3" t="str">
        <f ca="1">VLOOKUP(K1944,Freq_Investment!$A$1:$B$8,2,0)</f>
        <v>Half-yearly</v>
      </c>
      <c r="M1944" s="3" t="str">
        <f t="shared" ca="1" si="342"/>
        <v>Manual</v>
      </c>
      <c r="N1944" s="3">
        <f t="shared" ca="1" si="332"/>
        <v>3</v>
      </c>
      <c r="O1944" s="3">
        <f t="shared" ca="1" si="332"/>
        <v>1</v>
      </c>
      <c r="P1944" s="3">
        <f t="shared" ca="1" si="332"/>
        <v>1</v>
      </c>
    </row>
    <row r="1945" spans="1:16" x14ac:dyDescent="0.25">
      <c r="A1945" s="3">
        <f t="shared" ca="1" si="333"/>
        <v>617497463</v>
      </c>
      <c r="B1945" s="3">
        <f t="shared" ca="1" si="334"/>
        <v>6283</v>
      </c>
      <c r="C1945" s="1">
        <f t="shared" ca="1" si="335"/>
        <v>43536</v>
      </c>
      <c r="D1945" s="7">
        <f t="shared" ca="1" si="336"/>
        <v>7</v>
      </c>
      <c r="E1945" s="3" t="str">
        <f ca="1">VLOOKUP(D1945,State!$A$1:$B$9,2,0)</f>
        <v>VIC</v>
      </c>
      <c r="F1945" s="3">
        <f t="shared" ca="1" si="337"/>
        <v>875</v>
      </c>
      <c r="G1945" s="3" t="str">
        <f ca="1">VLOOKUP(F1945,Occupation!$A$1:$B$915,2,0)</f>
        <v>Storeperson</v>
      </c>
      <c r="H1945" s="3">
        <f t="shared" ca="1" si="338"/>
        <v>5</v>
      </c>
      <c r="I1945" s="3">
        <f t="shared" ca="1" si="339"/>
        <v>577.63</v>
      </c>
      <c r="J1945" s="3">
        <f t="shared" ca="1" si="340"/>
        <v>0.49416254540421184</v>
      </c>
      <c r="K1945" s="3">
        <f t="shared" ca="1" si="341"/>
        <v>5</v>
      </c>
      <c r="L1945" s="3" t="str">
        <f ca="1">VLOOKUP(K1945,Freq_Investment!$A$1:$B$8,2,0)</f>
        <v>Quarterly</v>
      </c>
      <c r="M1945" s="3" t="str">
        <f t="shared" ca="1" si="342"/>
        <v>Manual</v>
      </c>
      <c r="N1945" s="3">
        <f t="shared" ca="1" si="332"/>
        <v>3</v>
      </c>
      <c r="O1945" s="3">
        <f t="shared" ca="1" si="332"/>
        <v>4</v>
      </c>
      <c r="P1945" s="3">
        <f t="shared" ca="1" si="332"/>
        <v>5</v>
      </c>
    </row>
    <row r="1946" spans="1:16" x14ac:dyDescent="0.25">
      <c r="A1946" s="3">
        <f t="shared" ca="1" si="333"/>
        <v>179896786</v>
      </c>
      <c r="B1946" s="3">
        <f t="shared" ca="1" si="334"/>
        <v>8242</v>
      </c>
      <c r="C1946" s="1">
        <f t="shared" ca="1" si="335"/>
        <v>31630</v>
      </c>
      <c r="D1946" s="7">
        <f t="shared" ca="1" si="336"/>
        <v>5</v>
      </c>
      <c r="E1946" s="3" t="str">
        <f ca="1">VLOOKUP(D1946,State!$A$1:$B$9,2,0)</f>
        <v>NT</v>
      </c>
      <c r="F1946" s="3">
        <f t="shared" ca="1" si="337"/>
        <v>593</v>
      </c>
      <c r="G1946" s="3" t="str">
        <f ca="1">VLOOKUP(F1946,Occupation!$A$1:$B$915,2,0)</f>
        <v>Picture Framer</v>
      </c>
      <c r="H1946" s="3">
        <f t="shared" ca="1" si="338"/>
        <v>6</v>
      </c>
      <c r="I1946" s="3">
        <f t="shared" ca="1" si="339"/>
        <v>6132.18</v>
      </c>
      <c r="J1946" s="3">
        <f t="shared" ca="1" si="340"/>
        <v>0.30152789709902184</v>
      </c>
      <c r="K1946" s="3">
        <f t="shared" ca="1" si="341"/>
        <v>1</v>
      </c>
      <c r="L1946" s="3" t="str">
        <f ca="1">VLOOKUP(K1946,Freq_Investment!$A$1:$B$8,2,0)</f>
        <v>Daily</v>
      </c>
      <c r="M1946" s="3" t="str">
        <f t="shared" ca="1" si="342"/>
        <v>Auto</v>
      </c>
      <c r="N1946" s="3">
        <f t="shared" ca="1" si="332"/>
        <v>2</v>
      </c>
      <c r="O1946" s="3">
        <f t="shared" ca="1" si="332"/>
        <v>3</v>
      </c>
      <c r="P1946" s="3">
        <f t="shared" ca="1" si="332"/>
        <v>5</v>
      </c>
    </row>
    <row r="1947" spans="1:16" x14ac:dyDescent="0.25">
      <c r="A1947" s="3">
        <f t="shared" ca="1" si="333"/>
        <v>183158177</v>
      </c>
      <c r="B1947" s="3">
        <f t="shared" ca="1" si="334"/>
        <v>9823</v>
      </c>
      <c r="C1947" s="1">
        <f t="shared" ca="1" si="335"/>
        <v>43012</v>
      </c>
      <c r="D1947" s="7">
        <f t="shared" ca="1" si="336"/>
        <v>5</v>
      </c>
      <c r="E1947" s="3" t="str">
        <f ca="1">VLOOKUP(D1947,State!$A$1:$B$9,2,0)</f>
        <v>NT</v>
      </c>
      <c r="F1947" s="3">
        <f t="shared" ca="1" si="337"/>
        <v>797</v>
      </c>
      <c r="G1947" s="3" t="str">
        <f ca="1">VLOOKUP(F1947,Occupation!$A$1:$B$915,2,0)</f>
        <v>Visual Merchandiser</v>
      </c>
      <c r="H1947" s="3">
        <f t="shared" ca="1" si="338"/>
        <v>6</v>
      </c>
      <c r="I1947" s="3">
        <f t="shared" ca="1" si="339"/>
        <v>9895.61</v>
      </c>
      <c r="J1947" s="3">
        <f t="shared" ca="1" si="340"/>
        <v>0.31071449931830908</v>
      </c>
      <c r="K1947" s="3">
        <f t="shared" ca="1" si="341"/>
        <v>7</v>
      </c>
      <c r="L1947" s="3" t="str">
        <f ca="1">VLOOKUP(K1947,Freq_Investment!$A$1:$B$8,2,0)</f>
        <v>Yearly</v>
      </c>
      <c r="M1947" s="3" t="str">
        <f t="shared" ca="1" si="342"/>
        <v>Manual</v>
      </c>
      <c r="N1947" s="3">
        <f t="shared" ca="1" si="332"/>
        <v>2</v>
      </c>
      <c r="O1947" s="3">
        <f t="shared" ca="1" si="332"/>
        <v>4</v>
      </c>
      <c r="P1947" s="3">
        <f t="shared" ca="1" si="332"/>
        <v>4</v>
      </c>
    </row>
    <row r="1948" spans="1:16" x14ac:dyDescent="0.25">
      <c r="A1948" s="3">
        <f t="shared" ca="1" si="333"/>
        <v>308388270</v>
      </c>
      <c r="B1948" s="3">
        <f t="shared" ca="1" si="334"/>
        <v>2572</v>
      </c>
      <c r="C1948" s="1">
        <f t="shared" ca="1" si="335"/>
        <v>30090</v>
      </c>
      <c r="D1948" s="7">
        <f t="shared" ca="1" si="336"/>
        <v>5</v>
      </c>
      <c r="E1948" s="3" t="str">
        <f ca="1">VLOOKUP(D1948,State!$A$1:$B$9,2,0)</f>
        <v>NT</v>
      </c>
      <c r="F1948" s="3">
        <f t="shared" ca="1" si="337"/>
        <v>32</v>
      </c>
      <c r="G1948" s="3" t="str">
        <f ca="1">VLOOKUP(F1948,Occupation!$A$1:$B$915,2,0)</f>
        <v>Corporate Services Manager</v>
      </c>
      <c r="H1948" s="3">
        <f t="shared" ca="1" si="338"/>
        <v>2</v>
      </c>
      <c r="I1948" s="3">
        <f t="shared" ca="1" si="339"/>
        <v>72484.350000000006</v>
      </c>
      <c r="J1948" s="3">
        <f t="shared" ca="1" si="340"/>
        <v>3.3498358479175427E-2</v>
      </c>
      <c r="K1948" s="3">
        <f t="shared" ca="1" si="341"/>
        <v>4</v>
      </c>
      <c r="L1948" s="3" t="str">
        <f ca="1">VLOOKUP(K1948,Freq_Investment!$A$1:$B$8,2,0)</f>
        <v>Monthly</v>
      </c>
      <c r="M1948" s="3" t="str">
        <f t="shared" ca="1" si="342"/>
        <v>Auto</v>
      </c>
      <c r="N1948" s="3">
        <f t="shared" ca="1" si="332"/>
        <v>2</v>
      </c>
      <c r="O1948" s="3">
        <f t="shared" ca="1" si="332"/>
        <v>2</v>
      </c>
      <c r="P1948" s="3">
        <f t="shared" ca="1" si="332"/>
        <v>3</v>
      </c>
    </row>
    <row r="1949" spans="1:16" x14ac:dyDescent="0.25">
      <c r="A1949" s="3">
        <f t="shared" ca="1" si="333"/>
        <v>667663543</v>
      </c>
      <c r="B1949" s="3">
        <f t="shared" ca="1" si="334"/>
        <v>8881</v>
      </c>
      <c r="C1949" s="1">
        <f t="shared" ca="1" si="335"/>
        <v>44263</v>
      </c>
      <c r="D1949" s="7">
        <f t="shared" ca="1" si="336"/>
        <v>6</v>
      </c>
      <c r="E1949" s="3" t="str">
        <f ca="1">VLOOKUP(D1949,State!$A$1:$B$9,2,0)</f>
        <v>TAS</v>
      </c>
      <c r="F1949" s="3">
        <f t="shared" ca="1" si="337"/>
        <v>85</v>
      </c>
      <c r="G1949" s="3" t="str">
        <f ca="1">VLOOKUP(F1949,Occupation!$A$1:$B$915,2,0)</f>
        <v>Conference and Event Organiser</v>
      </c>
      <c r="H1949" s="3">
        <f t="shared" ca="1" si="338"/>
        <v>9</v>
      </c>
      <c r="I1949" s="3">
        <f t="shared" ca="1" si="339"/>
        <v>26107.49</v>
      </c>
      <c r="J1949" s="3">
        <f t="shared" ca="1" si="340"/>
        <v>0.23080010575675691</v>
      </c>
      <c r="K1949" s="3">
        <f t="shared" ca="1" si="341"/>
        <v>7</v>
      </c>
      <c r="L1949" s="3" t="str">
        <f ca="1">VLOOKUP(K1949,Freq_Investment!$A$1:$B$8,2,0)</f>
        <v>Yearly</v>
      </c>
      <c r="M1949" s="3" t="str">
        <f t="shared" ca="1" si="342"/>
        <v>Auto</v>
      </c>
      <c r="N1949" s="3">
        <f t="shared" ca="1" si="332"/>
        <v>3</v>
      </c>
      <c r="O1949" s="3">
        <f t="shared" ca="1" si="332"/>
        <v>2</v>
      </c>
      <c r="P1949" s="3">
        <f t="shared" ca="1" si="332"/>
        <v>1</v>
      </c>
    </row>
    <row r="1950" spans="1:16" x14ac:dyDescent="0.25">
      <c r="A1950" s="3">
        <f t="shared" ca="1" si="333"/>
        <v>204607655</v>
      </c>
      <c r="B1950" s="3">
        <f t="shared" ca="1" si="334"/>
        <v>5125</v>
      </c>
      <c r="C1950" s="1">
        <f t="shared" ca="1" si="335"/>
        <v>42313</v>
      </c>
      <c r="D1950" s="7">
        <f t="shared" ca="1" si="336"/>
        <v>6</v>
      </c>
      <c r="E1950" s="3" t="str">
        <f ca="1">VLOOKUP(D1950,State!$A$1:$B$9,2,0)</f>
        <v>TAS</v>
      </c>
      <c r="F1950" s="3">
        <f t="shared" ca="1" si="337"/>
        <v>7</v>
      </c>
      <c r="G1950" s="3" t="str">
        <f ca="1">VLOOKUP(F1950,Occupation!$A$1:$B$915,2,0)</f>
        <v>Deer Farmer</v>
      </c>
      <c r="H1950" s="3">
        <f t="shared" ca="1" si="338"/>
        <v>6</v>
      </c>
      <c r="I1950" s="3">
        <f t="shared" ca="1" si="339"/>
        <v>10885.16</v>
      </c>
      <c r="J1950" s="3">
        <f t="shared" ca="1" si="340"/>
        <v>0.47735296394734228</v>
      </c>
      <c r="K1950" s="3">
        <f t="shared" ca="1" si="341"/>
        <v>5</v>
      </c>
      <c r="L1950" s="3" t="str">
        <f ca="1">VLOOKUP(K1950,Freq_Investment!$A$1:$B$8,2,0)</f>
        <v>Quarterly</v>
      </c>
      <c r="M1950" s="3" t="str">
        <f t="shared" ca="1" si="342"/>
        <v>Auto</v>
      </c>
      <c r="N1950" s="3">
        <f t="shared" ca="1" si="332"/>
        <v>1</v>
      </c>
      <c r="O1950" s="3">
        <f t="shared" ca="1" si="332"/>
        <v>2</v>
      </c>
      <c r="P1950" s="3">
        <f t="shared" ca="1" si="332"/>
        <v>5</v>
      </c>
    </row>
    <row r="1951" spans="1:16" x14ac:dyDescent="0.25">
      <c r="A1951" s="3">
        <f t="shared" ca="1" si="333"/>
        <v>636220745</v>
      </c>
      <c r="B1951" s="3">
        <f t="shared" ca="1" si="334"/>
        <v>575</v>
      </c>
      <c r="C1951" s="1">
        <f t="shared" ca="1" si="335"/>
        <v>30250</v>
      </c>
      <c r="D1951" s="7">
        <f t="shared" ca="1" si="336"/>
        <v>6</v>
      </c>
      <c r="E1951" s="3" t="str">
        <f ca="1">VLOOKUP(D1951,State!$A$1:$B$9,2,0)</f>
        <v>TAS</v>
      </c>
      <c r="F1951" s="3">
        <f t="shared" ca="1" si="337"/>
        <v>5</v>
      </c>
      <c r="G1951" s="3" t="str">
        <f ca="1">VLOOKUP(F1951,Occupation!$A$1:$B$915,2,0)</f>
        <v>Beef Cattle Farmer</v>
      </c>
      <c r="H1951" s="3">
        <f t="shared" ca="1" si="338"/>
        <v>2</v>
      </c>
      <c r="I1951" s="3">
        <f t="shared" ca="1" si="339"/>
        <v>9639.7800000000007</v>
      </c>
      <c r="J1951" s="3">
        <f t="shared" ca="1" si="340"/>
        <v>0.41172790109119817</v>
      </c>
      <c r="K1951" s="3">
        <f t="shared" ca="1" si="341"/>
        <v>7</v>
      </c>
      <c r="L1951" s="3" t="str">
        <f ca="1">VLOOKUP(K1951,Freq_Investment!$A$1:$B$8,2,0)</f>
        <v>Yearly</v>
      </c>
      <c r="M1951" s="3" t="str">
        <f t="shared" ca="1" si="342"/>
        <v>Auto</v>
      </c>
      <c r="N1951" s="3">
        <f t="shared" ca="1" si="332"/>
        <v>5</v>
      </c>
      <c r="O1951" s="3">
        <f t="shared" ca="1" si="332"/>
        <v>1</v>
      </c>
      <c r="P1951" s="3">
        <f t="shared" ca="1" si="332"/>
        <v>4</v>
      </c>
    </row>
    <row r="1952" spans="1:16" x14ac:dyDescent="0.25">
      <c r="A1952" s="3">
        <f t="shared" ca="1" si="333"/>
        <v>850893257</v>
      </c>
      <c r="B1952" s="3">
        <f t="shared" ca="1" si="334"/>
        <v>7331</v>
      </c>
      <c r="C1952" s="1">
        <f t="shared" ca="1" si="335"/>
        <v>30096</v>
      </c>
      <c r="D1952" s="7">
        <f t="shared" ca="1" si="336"/>
        <v>3</v>
      </c>
      <c r="E1952" s="3" t="str">
        <f ca="1">VLOOKUP(D1952,State!$A$1:$B$9,2,0)</f>
        <v>SA</v>
      </c>
      <c r="F1952" s="3">
        <f t="shared" ca="1" si="337"/>
        <v>107</v>
      </c>
      <c r="G1952" s="3" t="str">
        <f ca="1">VLOOKUP(F1952,Occupation!$A$1:$B$915,2,0)</f>
        <v>Sculptor</v>
      </c>
      <c r="H1952" s="3">
        <f t="shared" ca="1" si="338"/>
        <v>8</v>
      </c>
      <c r="I1952" s="3">
        <f t="shared" ca="1" si="339"/>
        <v>17490.68</v>
      </c>
      <c r="J1952" s="3">
        <f t="shared" ca="1" si="340"/>
        <v>0.43618017805910325</v>
      </c>
      <c r="K1952" s="3">
        <f t="shared" ca="1" si="341"/>
        <v>4</v>
      </c>
      <c r="L1952" s="3" t="str">
        <f ca="1">VLOOKUP(K1952,Freq_Investment!$A$1:$B$8,2,0)</f>
        <v>Monthly</v>
      </c>
      <c r="M1952" s="3" t="str">
        <f t="shared" ca="1" si="342"/>
        <v>Manual</v>
      </c>
      <c r="N1952" s="3">
        <f t="shared" ca="1" si="332"/>
        <v>4</v>
      </c>
      <c r="O1952" s="3">
        <f t="shared" ca="1" si="332"/>
        <v>1</v>
      </c>
      <c r="P1952" s="3">
        <f t="shared" ca="1" si="332"/>
        <v>1</v>
      </c>
    </row>
    <row r="1953" spans="1:16" x14ac:dyDescent="0.25">
      <c r="A1953" s="3">
        <f t="shared" ca="1" si="333"/>
        <v>790078811</v>
      </c>
      <c r="B1953" s="3">
        <f t="shared" ca="1" si="334"/>
        <v>6091</v>
      </c>
      <c r="C1953" s="1">
        <f t="shared" ca="1" si="335"/>
        <v>28891</v>
      </c>
      <c r="D1953" s="7">
        <f t="shared" ca="1" si="336"/>
        <v>5</v>
      </c>
      <c r="E1953" s="3" t="str">
        <f ca="1">VLOOKUP(D1953,State!$A$1:$B$9,2,0)</f>
        <v>NT</v>
      </c>
      <c r="F1953" s="3">
        <f t="shared" ca="1" si="337"/>
        <v>40</v>
      </c>
      <c r="G1953" s="3" t="str">
        <f ca="1">VLOOKUP(F1953,Occupation!$A$1:$B$915,2,0)</f>
        <v>Importer or Exporter</v>
      </c>
      <c r="H1953" s="3">
        <f t="shared" ca="1" si="338"/>
        <v>3</v>
      </c>
      <c r="I1953" s="3">
        <f t="shared" ca="1" si="339"/>
        <v>71429.14</v>
      </c>
      <c r="J1953" s="3">
        <f t="shared" ca="1" si="340"/>
        <v>0.30891623615608083</v>
      </c>
      <c r="K1953" s="3">
        <f t="shared" ca="1" si="341"/>
        <v>1</v>
      </c>
      <c r="L1953" s="3" t="str">
        <f ca="1">VLOOKUP(K1953,Freq_Investment!$A$1:$B$8,2,0)</f>
        <v>Daily</v>
      </c>
      <c r="M1953" s="3" t="str">
        <f t="shared" ca="1" si="342"/>
        <v>Manual</v>
      </c>
      <c r="N1953" s="3">
        <f t="shared" ca="1" si="332"/>
        <v>4</v>
      </c>
      <c r="O1953" s="3">
        <f t="shared" ca="1" si="332"/>
        <v>1</v>
      </c>
      <c r="P1953" s="3">
        <f t="shared" ca="1" si="332"/>
        <v>4</v>
      </c>
    </row>
    <row r="1954" spans="1:16" x14ac:dyDescent="0.25">
      <c r="A1954" s="3">
        <f t="shared" ca="1" si="333"/>
        <v>660988730</v>
      </c>
      <c r="B1954" s="3">
        <f t="shared" ca="1" si="334"/>
        <v>5160</v>
      </c>
      <c r="C1954" s="1">
        <f t="shared" ca="1" si="335"/>
        <v>28230</v>
      </c>
      <c r="D1954" s="7">
        <f t="shared" ca="1" si="336"/>
        <v>8</v>
      </c>
      <c r="E1954" s="3" t="str">
        <f ca="1">VLOOKUP(D1954,State!$A$1:$B$9,2,0)</f>
        <v>ACT</v>
      </c>
      <c r="F1954" s="3">
        <f t="shared" ca="1" si="337"/>
        <v>413</v>
      </c>
      <c r="G1954" s="3" t="str">
        <f ca="1">VLOOKUP(F1954,Occupation!$A$1:$B$915,2,0)</f>
        <v>Archaeologist</v>
      </c>
      <c r="H1954" s="3">
        <f t="shared" ca="1" si="338"/>
        <v>10</v>
      </c>
      <c r="I1954" s="3">
        <f t="shared" ca="1" si="339"/>
        <v>69588.759999999995</v>
      </c>
      <c r="J1954" s="3">
        <f t="shared" ca="1" si="340"/>
        <v>0.40157613748051862</v>
      </c>
      <c r="K1954" s="3">
        <f t="shared" ca="1" si="341"/>
        <v>7</v>
      </c>
      <c r="L1954" s="3" t="str">
        <f ca="1">VLOOKUP(K1954,Freq_Investment!$A$1:$B$8,2,0)</f>
        <v>Yearly</v>
      </c>
      <c r="M1954" s="3" t="str">
        <f t="shared" ca="1" si="342"/>
        <v>Manual</v>
      </c>
      <c r="N1954" s="3">
        <f t="shared" ca="1" si="332"/>
        <v>5</v>
      </c>
      <c r="O1954" s="3">
        <f t="shared" ca="1" si="332"/>
        <v>3</v>
      </c>
      <c r="P1954" s="3">
        <f t="shared" ca="1" si="332"/>
        <v>2</v>
      </c>
    </row>
    <row r="1955" spans="1:16" x14ac:dyDescent="0.25">
      <c r="A1955" s="3">
        <f t="shared" ca="1" si="333"/>
        <v>730842061</v>
      </c>
      <c r="B1955" s="3">
        <f t="shared" ca="1" si="334"/>
        <v>3349</v>
      </c>
      <c r="C1955" s="1">
        <f t="shared" ca="1" si="335"/>
        <v>33392</v>
      </c>
      <c r="D1955" s="7">
        <f t="shared" ca="1" si="336"/>
        <v>5</v>
      </c>
      <c r="E1955" s="3" t="str">
        <f ca="1">VLOOKUP(D1955,State!$A$1:$B$9,2,0)</f>
        <v>NT</v>
      </c>
      <c r="F1955" s="3">
        <f t="shared" ca="1" si="337"/>
        <v>558</v>
      </c>
      <c r="G1955" s="3" t="str">
        <f ca="1">VLOOKUP(F1955,Occupation!$A$1:$B$915,2,0)</f>
        <v>Landscape Gardener</v>
      </c>
      <c r="H1955" s="3">
        <f t="shared" ca="1" si="338"/>
        <v>9</v>
      </c>
      <c r="I1955" s="3">
        <f t="shared" ca="1" si="339"/>
        <v>26310.06</v>
      </c>
      <c r="J1955" s="3">
        <f t="shared" ca="1" si="340"/>
        <v>6.1525862481097315E-2</v>
      </c>
      <c r="K1955" s="3">
        <f t="shared" ca="1" si="341"/>
        <v>3</v>
      </c>
      <c r="L1955" s="3" t="str">
        <f ca="1">VLOOKUP(K1955,Freq_Investment!$A$1:$B$8,2,0)</f>
        <v>Fortnightly</v>
      </c>
      <c r="M1955" s="3" t="str">
        <f t="shared" ca="1" si="342"/>
        <v>Auto</v>
      </c>
      <c r="N1955" s="3">
        <f t="shared" ca="1" si="332"/>
        <v>3</v>
      </c>
      <c r="O1955" s="3">
        <f t="shared" ca="1" si="332"/>
        <v>1</v>
      </c>
      <c r="P1955" s="3">
        <f t="shared" ca="1" si="332"/>
        <v>5</v>
      </c>
    </row>
    <row r="1956" spans="1:16" x14ac:dyDescent="0.25">
      <c r="A1956" s="3">
        <f t="shared" ca="1" si="333"/>
        <v>750283869</v>
      </c>
      <c r="B1956" s="3">
        <f t="shared" ca="1" si="334"/>
        <v>8711</v>
      </c>
      <c r="C1956" s="1">
        <f t="shared" ca="1" si="335"/>
        <v>34447</v>
      </c>
      <c r="D1956" s="7">
        <f t="shared" ca="1" si="336"/>
        <v>8</v>
      </c>
      <c r="E1956" s="3" t="str">
        <f ca="1">VLOOKUP(D1956,State!$A$1:$B$9,2,0)</f>
        <v>ACT</v>
      </c>
      <c r="F1956" s="3">
        <f t="shared" ca="1" si="337"/>
        <v>730</v>
      </c>
      <c r="G1956" s="3" t="str">
        <f ca="1">VLOOKUP(F1956,Occupation!$A$1:$B$915,2,0)</f>
        <v>Hotel or Motel Receptionist</v>
      </c>
      <c r="H1956" s="3">
        <f t="shared" ca="1" si="338"/>
        <v>1</v>
      </c>
      <c r="I1956" s="3">
        <f t="shared" ca="1" si="339"/>
        <v>42576.97</v>
      </c>
      <c r="J1956" s="3">
        <f t="shared" ca="1" si="340"/>
        <v>0.43604817744569624</v>
      </c>
      <c r="K1956" s="3">
        <f t="shared" ca="1" si="341"/>
        <v>7</v>
      </c>
      <c r="L1956" s="3" t="str">
        <f ca="1">VLOOKUP(K1956,Freq_Investment!$A$1:$B$8,2,0)</f>
        <v>Yearly</v>
      </c>
      <c r="M1956" s="3" t="str">
        <f t="shared" ca="1" si="342"/>
        <v>Auto</v>
      </c>
      <c r="N1956" s="3">
        <f t="shared" ca="1" si="332"/>
        <v>4</v>
      </c>
      <c r="O1956" s="3">
        <f t="shared" ca="1" si="332"/>
        <v>1</v>
      </c>
      <c r="P1956" s="3">
        <f t="shared" ca="1" si="332"/>
        <v>5</v>
      </c>
    </row>
    <row r="1957" spans="1:16" x14ac:dyDescent="0.25">
      <c r="A1957" s="3">
        <f t="shared" ca="1" si="333"/>
        <v>914574854</v>
      </c>
      <c r="B1957" s="3">
        <f t="shared" ca="1" si="334"/>
        <v>884</v>
      </c>
      <c r="C1957" s="1">
        <f t="shared" ca="1" si="335"/>
        <v>29033</v>
      </c>
      <c r="D1957" s="7">
        <f t="shared" ca="1" si="336"/>
        <v>8</v>
      </c>
      <c r="E1957" s="3" t="str">
        <f ca="1">VLOOKUP(D1957,State!$A$1:$B$9,2,0)</f>
        <v>ACT</v>
      </c>
      <c r="F1957" s="3">
        <f t="shared" ca="1" si="337"/>
        <v>909</v>
      </c>
      <c r="G1957" s="3" t="str">
        <f ca="1">VLOOKUP(F1957,Occupation!$A$1:$B$915,2,0)</f>
        <v>Autoglazier</v>
      </c>
      <c r="H1957" s="3">
        <f t="shared" ca="1" si="338"/>
        <v>9</v>
      </c>
      <c r="I1957" s="3">
        <f t="shared" ca="1" si="339"/>
        <v>4851.4799999999996</v>
      </c>
      <c r="J1957" s="3">
        <f t="shared" ca="1" si="340"/>
        <v>0.49057832643040072</v>
      </c>
      <c r="K1957" s="3">
        <f t="shared" ca="1" si="341"/>
        <v>5</v>
      </c>
      <c r="L1957" s="3" t="str">
        <f ca="1">VLOOKUP(K1957,Freq_Investment!$A$1:$B$8,2,0)</f>
        <v>Quarterly</v>
      </c>
      <c r="M1957" s="3" t="str">
        <f t="shared" ca="1" si="342"/>
        <v>Auto</v>
      </c>
      <c r="N1957" s="3">
        <f t="shared" ca="1" si="332"/>
        <v>3</v>
      </c>
      <c r="O1957" s="3">
        <f t="shared" ca="1" si="332"/>
        <v>2</v>
      </c>
      <c r="P1957" s="3">
        <f t="shared" ca="1" si="332"/>
        <v>4</v>
      </c>
    </row>
    <row r="1958" spans="1:16" x14ac:dyDescent="0.25">
      <c r="A1958" s="3">
        <f t="shared" ca="1" si="333"/>
        <v>612637915</v>
      </c>
      <c r="B1958" s="3">
        <f t="shared" ca="1" si="334"/>
        <v>103</v>
      </c>
      <c r="C1958" s="1">
        <f t="shared" ca="1" si="335"/>
        <v>37015</v>
      </c>
      <c r="D1958" s="7">
        <f t="shared" ca="1" si="336"/>
        <v>7</v>
      </c>
      <c r="E1958" s="3" t="str">
        <f ca="1">VLOOKUP(D1958,State!$A$1:$B$9,2,0)</f>
        <v>VIC</v>
      </c>
      <c r="F1958" s="3">
        <f t="shared" ca="1" si="337"/>
        <v>863</v>
      </c>
      <c r="G1958" s="3" t="str">
        <f ca="1">VLOOKUP(F1958,Occupation!$A$1:$B$915,2,0)</f>
        <v>Automobile Drivers nec</v>
      </c>
      <c r="H1958" s="3">
        <f t="shared" ca="1" si="338"/>
        <v>7</v>
      </c>
      <c r="I1958" s="3">
        <f t="shared" ca="1" si="339"/>
        <v>27900.49</v>
      </c>
      <c r="J1958" s="3">
        <f t="shared" ca="1" si="340"/>
        <v>0.20987288424073069</v>
      </c>
      <c r="K1958" s="3">
        <f t="shared" ca="1" si="341"/>
        <v>4</v>
      </c>
      <c r="L1958" s="3" t="str">
        <f ca="1">VLOOKUP(K1958,Freq_Investment!$A$1:$B$8,2,0)</f>
        <v>Monthly</v>
      </c>
      <c r="M1958" s="3" t="str">
        <f t="shared" ca="1" si="342"/>
        <v>Auto</v>
      </c>
      <c r="N1958" s="3">
        <f t="shared" ca="1" si="332"/>
        <v>2</v>
      </c>
      <c r="O1958" s="3">
        <f t="shared" ca="1" si="332"/>
        <v>1</v>
      </c>
      <c r="P1958" s="3">
        <f t="shared" ca="1" si="332"/>
        <v>5</v>
      </c>
    </row>
    <row r="1959" spans="1:16" x14ac:dyDescent="0.25">
      <c r="A1959" s="3">
        <f t="shared" ca="1" si="333"/>
        <v>288901523</v>
      </c>
      <c r="B1959" s="3">
        <f t="shared" ca="1" si="334"/>
        <v>141</v>
      </c>
      <c r="C1959" s="1">
        <f t="shared" ca="1" si="335"/>
        <v>28819</v>
      </c>
      <c r="D1959" s="7">
        <f t="shared" ca="1" si="336"/>
        <v>6</v>
      </c>
      <c r="E1959" s="3" t="str">
        <f ca="1">VLOOKUP(D1959,State!$A$1:$B$9,2,0)</f>
        <v>TAS</v>
      </c>
      <c r="F1959" s="3">
        <f t="shared" ca="1" si="337"/>
        <v>219</v>
      </c>
      <c r="G1959" s="3" t="str">
        <f ca="1">VLOOKUP(F1959,Occupation!$A$1:$B$915,2,0)</f>
        <v>Mechanical Engineer</v>
      </c>
      <c r="H1959" s="3">
        <f t="shared" ca="1" si="338"/>
        <v>8</v>
      </c>
      <c r="I1959" s="3">
        <f t="shared" ca="1" si="339"/>
        <v>71271.960000000006</v>
      </c>
      <c r="J1959" s="3">
        <f t="shared" ca="1" si="340"/>
        <v>0.2301504822013431</v>
      </c>
      <c r="K1959" s="3">
        <f t="shared" ca="1" si="341"/>
        <v>5</v>
      </c>
      <c r="L1959" s="3" t="str">
        <f ca="1">VLOOKUP(K1959,Freq_Investment!$A$1:$B$8,2,0)</f>
        <v>Quarterly</v>
      </c>
      <c r="M1959" s="3" t="str">
        <f t="shared" ca="1" si="342"/>
        <v>Manual</v>
      </c>
      <c r="N1959" s="3">
        <f t="shared" ca="1" si="332"/>
        <v>5</v>
      </c>
      <c r="O1959" s="3">
        <f t="shared" ca="1" si="332"/>
        <v>2</v>
      </c>
      <c r="P1959" s="3">
        <f t="shared" ca="1" si="332"/>
        <v>1</v>
      </c>
    </row>
    <row r="1960" spans="1:16" x14ac:dyDescent="0.25">
      <c r="A1960" s="3">
        <f t="shared" ca="1" si="333"/>
        <v>964355477</v>
      </c>
      <c r="B1960" s="3">
        <f t="shared" ca="1" si="334"/>
        <v>2877</v>
      </c>
      <c r="C1960" s="1">
        <f t="shared" ca="1" si="335"/>
        <v>37956</v>
      </c>
      <c r="D1960" s="7">
        <f t="shared" ca="1" si="336"/>
        <v>6</v>
      </c>
      <c r="E1960" s="3" t="str">
        <f ca="1">VLOOKUP(D1960,State!$A$1:$B$9,2,0)</f>
        <v>TAS</v>
      </c>
      <c r="F1960" s="3">
        <f t="shared" ca="1" si="337"/>
        <v>790</v>
      </c>
      <c r="G1960" s="3" t="str">
        <f ca="1">VLOOKUP(F1960,Occupation!$A$1:$B$915,2,0)</f>
        <v>Real Estate Representative</v>
      </c>
      <c r="H1960" s="3">
        <f t="shared" ca="1" si="338"/>
        <v>8</v>
      </c>
      <c r="I1960" s="3">
        <f t="shared" ca="1" si="339"/>
        <v>56413.760000000002</v>
      </c>
      <c r="J1960" s="3">
        <f t="shared" ca="1" si="340"/>
        <v>0.11121745672327887</v>
      </c>
      <c r="K1960" s="3">
        <f t="shared" ca="1" si="341"/>
        <v>3</v>
      </c>
      <c r="L1960" s="3" t="str">
        <f ca="1">VLOOKUP(K1960,Freq_Investment!$A$1:$B$8,2,0)</f>
        <v>Fortnightly</v>
      </c>
      <c r="M1960" s="3" t="str">
        <f t="shared" ca="1" si="342"/>
        <v>Auto</v>
      </c>
      <c r="N1960" s="3">
        <f t="shared" ca="1" si="332"/>
        <v>3</v>
      </c>
      <c r="O1960" s="3">
        <f t="shared" ca="1" si="332"/>
        <v>2</v>
      </c>
      <c r="P1960" s="3">
        <f t="shared" ca="1" si="332"/>
        <v>5</v>
      </c>
    </row>
    <row r="1961" spans="1:16" x14ac:dyDescent="0.25">
      <c r="A1961" s="3">
        <f t="shared" ca="1" si="333"/>
        <v>229921401</v>
      </c>
      <c r="B1961" s="3">
        <f t="shared" ca="1" si="334"/>
        <v>6067</v>
      </c>
      <c r="C1961" s="1">
        <f t="shared" ca="1" si="335"/>
        <v>29517</v>
      </c>
      <c r="D1961" s="7">
        <f t="shared" ca="1" si="336"/>
        <v>3</v>
      </c>
      <c r="E1961" s="3" t="str">
        <f ca="1">VLOOKUP(D1961,State!$A$1:$B$9,2,0)</f>
        <v>SA</v>
      </c>
      <c r="F1961" s="3">
        <f t="shared" ca="1" si="337"/>
        <v>557</v>
      </c>
      <c r="G1961" s="3" t="str">
        <f ca="1">VLOOKUP(F1961,Occupation!$A$1:$B$915,2,0)</f>
        <v>Gardener (General)</v>
      </c>
      <c r="H1961" s="3">
        <f t="shared" ca="1" si="338"/>
        <v>10</v>
      </c>
      <c r="I1961" s="3">
        <f t="shared" ca="1" si="339"/>
        <v>48974.879999999997</v>
      </c>
      <c r="J1961" s="3">
        <f t="shared" ca="1" si="340"/>
        <v>0.44922648354954919</v>
      </c>
      <c r="K1961" s="3">
        <f t="shared" ca="1" si="341"/>
        <v>6</v>
      </c>
      <c r="L1961" s="3" t="str">
        <f ca="1">VLOOKUP(K1961,Freq_Investment!$A$1:$B$8,2,0)</f>
        <v>Half-yearly</v>
      </c>
      <c r="M1961" s="3" t="str">
        <f t="shared" ca="1" si="342"/>
        <v>Manual</v>
      </c>
      <c r="N1961" s="3">
        <f t="shared" ca="1" si="332"/>
        <v>5</v>
      </c>
      <c r="O1961" s="3">
        <f t="shared" ca="1" si="332"/>
        <v>1</v>
      </c>
      <c r="P1961" s="3">
        <f t="shared" ca="1" si="332"/>
        <v>5</v>
      </c>
    </row>
    <row r="1962" spans="1:16" x14ac:dyDescent="0.25">
      <c r="A1962" s="3">
        <f t="shared" ca="1" si="333"/>
        <v>184655436</v>
      </c>
      <c r="B1962" s="3">
        <f t="shared" ca="1" si="334"/>
        <v>4838</v>
      </c>
      <c r="C1962" s="1">
        <f t="shared" ca="1" si="335"/>
        <v>26239</v>
      </c>
      <c r="D1962" s="7">
        <f t="shared" ca="1" si="336"/>
        <v>1</v>
      </c>
      <c r="E1962" s="3" t="str">
        <f ca="1">VLOOKUP(D1962,State!$A$1:$B$9,2,0)</f>
        <v>NSW</v>
      </c>
      <c r="F1962" s="3">
        <f t="shared" ca="1" si="337"/>
        <v>90</v>
      </c>
      <c r="G1962" s="3" t="str">
        <f ca="1">VLOOKUP(F1962,Occupation!$A$1:$B$915,2,0)</f>
        <v>Cinema or Theatre Manager</v>
      </c>
      <c r="H1962" s="3">
        <f t="shared" ca="1" si="338"/>
        <v>9</v>
      </c>
      <c r="I1962" s="3">
        <f t="shared" ca="1" si="339"/>
        <v>23518.42</v>
      </c>
      <c r="J1962" s="3">
        <f t="shared" ca="1" si="340"/>
        <v>4.470076779673926E-2</v>
      </c>
      <c r="K1962" s="3">
        <f t="shared" ca="1" si="341"/>
        <v>3</v>
      </c>
      <c r="L1962" s="3" t="str">
        <f ca="1">VLOOKUP(K1962,Freq_Investment!$A$1:$B$8,2,0)</f>
        <v>Fortnightly</v>
      </c>
      <c r="M1962" s="3" t="str">
        <f t="shared" ca="1" si="342"/>
        <v>Manual</v>
      </c>
      <c r="N1962" s="3">
        <f t="shared" ca="1" si="332"/>
        <v>5</v>
      </c>
      <c r="O1962" s="3">
        <f t="shared" ca="1" si="332"/>
        <v>5</v>
      </c>
      <c r="P1962" s="3">
        <f t="shared" ca="1" si="332"/>
        <v>3</v>
      </c>
    </row>
    <row r="1963" spans="1:16" x14ac:dyDescent="0.25">
      <c r="A1963" s="3">
        <f t="shared" ca="1" si="333"/>
        <v>418085224</v>
      </c>
      <c r="B1963" s="3">
        <f t="shared" ca="1" si="334"/>
        <v>9824</v>
      </c>
      <c r="C1963" s="1">
        <f t="shared" ca="1" si="335"/>
        <v>31042</v>
      </c>
      <c r="D1963" s="7">
        <f t="shared" ca="1" si="336"/>
        <v>8</v>
      </c>
      <c r="E1963" s="3" t="str">
        <f ca="1">VLOOKUP(D1963,State!$A$1:$B$9,2,0)</f>
        <v>ACT</v>
      </c>
      <c r="F1963" s="3">
        <f t="shared" ca="1" si="337"/>
        <v>611</v>
      </c>
      <c r="G1963" s="3" t="str">
        <f ca="1">VLOOKUP(F1963,Occupation!$A$1:$B$915,2,0)</f>
        <v>Television Equipment Operator</v>
      </c>
      <c r="H1963" s="3">
        <f t="shared" ca="1" si="338"/>
        <v>7</v>
      </c>
      <c r="I1963" s="3">
        <f t="shared" ca="1" si="339"/>
        <v>96616.83</v>
      </c>
      <c r="J1963" s="3">
        <f t="shared" ca="1" si="340"/>
        <v>0.42180991473812857</v>
      </c>
      <c r="K1963" s="3">
        <f t="shared" ca="1" si="341"/>
        <v>2</v>
      </c>
      <c r="L1963" s="3" t="str">
        <f ca="1">VLOOKUP(K1963,Freq_Investment!$A$1:$B$8,2,0)</f>
        <v>Weekly</v>
      </c>
      <c r="M1963" s="3" t="str">
        <f t="shared" ca="1" si="342"/>
        <v>Auto</v>
      </c>
      <c r="N1963" s="3">
        <f t="shared" ca="1" si="332"/>
        <v>2</v>
      </c>
      <c r="O1963" s="3">
        <f t="shared" ca="1" si="332"/>
        <v>3</v>
      </c>
      <c r="P1963" s="3">
        <f t="shared" ca="1" si="332"/>
        <v>2</v>
      </c>
    </row>
    <row r="1964" spans="1:16" x14ac:dyDescent="0.25">
      <c r="A1964" s="3">
        <f t="shared" ca="1" si="333"/>
        <v>957006218</v>
      </c>
      <c r="B1964" s="3">
        <f t="shared" ca="1" si="334"/>
        <v>376</v>
      </c>
      <c r="C1964" s="1">
        <f t="shared" ca="1" si="335"/>
        <v>40317</v>
      </c>
      <c r="D1964" s="7">
        <f t="shared" ca="1" si="336"/>
        <v>7</v>
      </c>
      <c r="E1964" s="3" t="str">
        <f ca="1">VLOOKUP(D1964,State!$A$1:$B$9,2,0)</f>
        <v>VIC</v>
      </c>
      <c r="F1964" s="3">
        <f t="shared" ca="1" si="337"/>
        <v>1</v>
      </c>
      <c r="G1964" s="3" t="str">
        <f ca="1">VLOOKUP(F1964,Occupation!$A$1:$B$915,2,0)</f>
        <v>Chief Executive or Managing Director</v>
      </c>
      <c r="H1964" s="3">
        <f t="shared" ca="1" si="338"/>
        <v>6</v>
      </c>
      <c r="I1964" s="3">
        <f t="shared" ca="1" si="339"/>
        <v>33861.339999999997</v>
      </c>
      <c r="J1964" s="3">
        <f t="shared" ca="1" si="340"/>
        <v>7.2455317628545235E-2</v>
      </c>
      <c r="K1964" s="3">
        <f t="shared" ca="1" si="341"/>
        <v>5</v>
      </c>
      <c r="L1964" s="3" t="str">
        <f ca="1">VLOOKUP(K1964,Freq_Investment!$A$1:$B$8,2,0)</f>
        <v>Quarterly</v>
      </c>
      <c r="M1964" s="3" t="str">
        <f t="shared" ca="1" si="342"/>
        <v>Auto</v>
      </c>
      <c r="N1964" s="3">
        <f t="shared" ca="1" si="332"/>
        <v>1</v>
      </c>
      <c r="O1964" s="3">
        <f t="shared" ca="1" si="332"/>
        <v>3</v>
      </c>
      <c r="P1964" s="3">
        <f t="shared" ca="1" si="332"/>
        <v>3</v>
      </c>
    </row>
    <row r="1965" spans="1:16" x14ac:dyDescent="0.25">
      <c r="A1965" s="3">
        <f t="shared" ca="1" si="333"/>
        <v>13011877</v>
      </c>
      <c r="B1965" s="3">
        <f t="shared" ca="1" si="334"/>
        <v>730</v>
      </c>
      <c r="C1965" s="1">
        <f t="shared" ca="1" si="335"/>
        <v>26502</v>
      </c>
      <c r="D1965" s="7">
        <f t="shared" ca="1" si="336"/>
        <v>5</v>
      </c>
      <c r="E1965" s="3" t="str">
        <f ca="1">VLOOKUP(D1965,State!$A$1:$B$9,2,0)</f>
        <v>NT</v>
      </c>
      <c r="F1965" s="3">
        <f t="shared" ca="1" si="337"/>
        <v>801</v>
      </c>
      <c r="G1965" s="3" t="str">
        <f ca="1">VLOOKUP(F1965,Occupation!$A$1:$B$915,2,0)</f>
        <v>Glass Production Machine Operator</v>
      </c>
      <c r="H1965" s="3">
        <f t="shared" ca="1" si="338"/>
        <v>9</v>
      </c>
      <c r="I1965" s="3">
        <f t="shared" ca="1" si="339"/>
        <v>56068.2</v>
      </c>
      <c r="J1965" s="3">
        <f t="shared" ca="1" si="340"/>
        <v>0.14468818847447179</v>
      </c>
      <c r="K1965" s="3">
        <f t="shared" ca="1" si="341"/>
        <v>5</v>
      </c>
      <c r="L1965" s="3" t="str">
        <f ca="1">VLOOKUP(K1965,Freq_Investment!$A$1:$B$8,2,0)</f>
        <v>Quarterly</v>
      </c>
      <c r="M1965" s="3" t="str">
        <f t="shared" ca="1" si="342"/>
        <v>Manual</v>
      </c>
      <c r="N1965" s="3">
        <f t="shared" ca="1" si="332"/>
        <v>3</v>
      </c>
      <c r="O1965" s="3">
        <f t="shared" ca="1" si="332"/>
        <v>2</v>
      </c>
      <c r="P1965" s="3">
        <f t="shared" ca="1" si="332"/>
        <v>3</v>
      </c>
    </row>
    <row r="1966" spans="1:16" x14ac:dyDescent="0.25">
      <c r="A1966" s="3">
        <f t="shared" ca="1" si="333"/>
        <v>954144557</v>
      </c>
      <c r="B1966" s="3">
        <f t="shared" ca="1" si="334"/>
        <v>3727</v>
      </c>
      <c r="C1966" s="1">
        <f t="shared" ca="1" si="335"/>
        <v>33586</v>
      </c>
      <c r="D1966" s="7">
        <f t="shared" ca="1" si="336"/>
        <v>4</v>
      </c>
      <c r="E1966" s="3" t="str">
        <f ca="1">VLOOKUP(D1966,State!$A$1:$B$9,2,0)</f>
        <v>WA</v>
      </c>
      <c r="F1966" s="3">
        <f t="shared" ca="1" si="337"/>
        <v>767</v>
      </c>
      <c r="G1966" s="3" t="str">
        <f ca="1">VLOOKUP(F1966,Occupation!$A$1:$B$915,2,0)</f>
        <v>Inspectors and Regulatory Officers nec</v>
      </c>
      <c r="H1966" s="3">
        <f t="shared" ca="1" si="338"/>
        <v>6</v>
      </c>
      <c r="I1966" s="3">
        <f t="shared" ca="1" si="339"/>
        <v>86258.02</v>
      </c>
      <c r="J1966" s="3">
        <f t="shared" ca="1" si="340"/>
        <v>0.34975482695410087</v>
      </c>
      <c r="K1966" s="3">
        <f t="shared" ca="1" si="341"/>
        <v>5</v>
      </c>
      <c r="L1966" s="3" t="str">
        <f ca="1">VLOOKUP(K1966,Freq_Investment!$A$1:$B$8,2,0)</f>
        <v>Quarterly</v>
      </c>
      <c r="M1966" s="3" t="str">
        <f t="shared" ca="1" si="342"/>
        <v>Manual</v>
      </c>
      <c r="N1966" s="3">
        <f t="shared" ref="N1966:P2029" ca="1" si="343">RANDBETWEEN(1,5)</f>
        <v>1</v>
      </c>
      <c r="O1966" s="3">
        <f t="shared" ca="1" si="343"/>
        <v>2</v>
      </c>
      <c r="P1966" s="3">
        <f t="shared" ca="1" si="343"/>
        <v>5</v>
      </c>
    </row>
    <row r="1967" spans="1:16" x14ac:dyDescent="0.25">
      <c r="A1967" s="3">
        <f t="shared" ca="1" si="333"/>
        <v>315761235</v>
      </c>
      <c r="B1967" s="3">
        <f t="shared" ca="1" si="334"/>
        <v>4650</v>
      </c>
      <c r="C1967" s="1">
        <f t="shared" ca="1" si="335"/>
        <v>32093</v>
      </c>
      <c r="D1967" s="7">
        <f t="shared" ca="1" si="336"/>
        <v>3</v>
      </c>
      <c r="E1967" s="3" t="str">
        <f ca="1">VLOOKUP(D1967,State!$A$1:$B$9,2,0)</f>
        <v>SA</v>
      </c>
      <c r="F1967" s="3">
        <f t="shared" ca="1" si="337"/>
        <v>559</v>
      </c>
      <c r="G1967" s="3" t="str">
        <f ca="1">VLOOKUP(F1967,Occupation!$A$1:$B$915,2,0)</f>
        <v>Irrigation Technician</v>
      </c>
      <c r="H1967" s="3">
        <f t="shared" ca="1" si="338"/>
        <v>6</v>
      </c>
      <c r="I1967" s="3">
        <f t="shared" ca="1" si="339"/>
        <v>39080.18</v>
      </c>
      <c r="J1967" s="3">
        <f t="shared" ca="1" si="340"/>
        <v>5.9546497843722457E-2</v>
      </c>
      <c r="K1967" s="3">
        <f t="shared" ca="1" si="341"/>
        <v>2</v>
      </c>
      <c r="L1967" s="3" t="str">
        <f ca="1">VLOOKUP(K1967,Freq_Investment!$A$1:$B$8,2,0)</f>
        <v>Weekly</v>
      </c>
      <c r="M1967" s="3" t="str">
        <f t="shared" ca="1" si="342"/>
        <v>Manual</v>
      </c>
      <c r="N1967" s="3">
        <f t="shared" ca="1" si="343"/>
        <v>3</v>
      </c>
      <c r="O1967" s="3">
        <f t="shared" ca="1" si="343"/>
        <v>1</v>
      </c>
      <c r="P1967" s="3">
        <f t="shared" ca="1" si="343"/>
        <v>3</v>
      </c>
    </row>
    <row r="1968" spans="1:16" x14ac:dyDescent="0.25">
      <c r="A1968" s="3">
        <f t="shared" ca="1" si="333"/>
        <v>794892547</v>
      </c>
      <c r="B1968" s="3">
        <f t="shared" ca="1" si="334"/>
        <v>212</v>
      </c>
      <c r="C1968" s="1">
        <f t="shared" ca="1" si="335"/>
        <v>31825</v>
      </c>
      <c r="D1968" s="7">
        <f t="shared" ca="1" si="336"/>
        <v>8</v>
      </c>
      <c r="E1968" s="3" t="str">
        <f ca="1">VLOOKUP(D1968,State!$A$1:$B$9,2,0)</f>
        <v>ACT</v>
      </c>
      <c r="F1968" s="3">
        <f t="shared" ca="1" si="337"/>
        <v>98</v>
      </c>
      <c r="G1968" s="3" t="str">
        <f ca="1">VLOOKUP(F1968,Occupation!$A$1:$B$915,2,0)</f>
        <v>Actors, Dancers and Other Entertainers nec</v>
      </c>
      <c r="H1968" s="3">
        <f t="shared" ca="1" si="338"/>
        <v>6</v>
      </c>
      <c r="I1968" s="3">
        <f t="shared" ca="1" si="339"/>
        <v>1009.76</v>
      </c>
      <c r="J1968" s="3">
        <f t="shared" ca="1" si="340"/>
        <v>0.40485617741364055</v>
      </c>
      <c r="K1968" s="3">
        <f t="shared" ca="1" si="341"/>
        <v>7</v>
      </c>
      <c r="L1968" s="3" t="str">
        <f ca="1">VLOOKUP(K1968,Freq_Investment!$A$1:$B$8,2,0)</f>
        <v>Yearly</v>
      </c>
      <c r="M1968" s="3" t="str">
        <f t="shared" ca="1" si="342"/>
        <v>Manual</v>
      </c>
      <c r="N1968" s="3">
        <f t="shared" ca="1" si="343"/>
        <v>3</v>
      </c>
      <c r="O1968" s="3">
        <f t="shared" ca="1" si="343"/>
        <v>3</v>
      </c>
      <c r="P1968" s="3">
        <f t="shared" ca="1" si="343"/>
        <v>3</v>
      </c>
    </row>
    <row r="1969" spans="1:16" x14ac:dyDescent="0.25">
      <c r="A1969" s="3">
        <f t="shared" ca="1" si="333"/>
        <v>369282890</v>
      </c>
      <c r="B1969" s="3">
        <f t="shared" ca="1" si="334"/>
        <v>6750</v>
      </c>
      <c r="C1969" s="1">
        <f t="shared" ca="1" si="335"/>
        <v>41281</v>
      </c>
      <c r="D1969" s="7">
        <f t="shared" ca="1" si="336"/>
        <v>6</v>
      </c>
      <c r="E1969" s="3" t="str">
        <f ca="1">VLOOKUP(D1969,State!$A$1:$B$9,2,0)</f>
        <v>TAS</v>
      </c>
      <c r="F1969" s="3">
        <f t="shared" ca="1" si="337"/>
        <v>303</v>
      </c>
      <c r="G1969" s="3" t="str">
        <f ca="1">VLOOKUP(F1969,Occupation!$A$1:$B$915,2,0)</f>
        <v>Naturopath</v>
      </c>
      <c r="H1969" s="3">
        <f t="shared" ca="1" si="338"/>
        <v>1</v>
      </c>
      <c r="I1969" s="3">
        <f t="shared" ca="1" si="339"/>
        <v>51728.32</v>
      </c>
      <c r="J1969" s="3">
        <f t="shared" ca="1" si="340"/>
        <v>9.379183421428916E-2</v>
      </c>
      <c r="K1969" s="3">
        <f t="shared" ca="1" si="341"/>
        <v>5</v>
      </c>
      <c r="L1969" s="3" t="str">
        <f ca="1">VLOOKUP(K1969,Freq_Investment!$A$1:$B$8,2,0)</f>
        <v>Quarterly</v>
      </c>
      <c r="M1969" s="3" t="str">
        <f t="shared" ca="1" si="342"/>
        <v>Manual</v>
      </c>
      <c r="N1969" s="3">
        <f t="shared" ca="1" si="343"/>
        <v>1</v>
      </c>
      <c r="O1969" s="3">
        <f t="shared" ca="1" si="343"/>
        <v>2</v>
      </c>
      <c r="P1969" s="3">
        <f t="shared" ca="1" si="343"/>
        <v>1</v>
      </c>
    </row>
    <row r="1970" spans="1:16" x14ac:dyDescent="0.25">
      <c r="A1970" s="3">
        <f t="shared" ca="1" si="333"/>
        <v>412536057</v>
      </c>
      <c r="B1970" s="3">
        <f t="shared" ca="1" si="334"/>
        <v>8829</v>
      </c>
      <c r="C1970" s="1">
        <f t="shared" ca="1" si="335"/>
        <v>29235</v>
      </c>
      <c r="D1970" s="7">
        <f t="shared" ca="1" si="336"/>
        <v>1</v>
      </c>
      <c r="E1970" s="3" t="str">
        <f ca="1">VLOOKUP(D1970,State!$A$1:$B$9,2,0)</f>
        <v>NSW</v>
      </c>
      <c r="F1970" s="3">
        <f t="shared" ca="1" si="337"/>
        <v>393</v>
      </c>
      <c r="G1970" s="3" t="str">
        <f ca="1">VLOOKUP(F1970,Occupation!$A$1:$B$915,2,0)</f>
        <v>Telecommunications Network Engineer</v>
      </c>
      <c r="H1970" s="3">
        <f t="shared" ca="1" si="338"/>
        <v>5</v>
      </c>
      <c r="I1970" s="3">
        <f t="shared" ca="1" si="339"/>
        <v>65144.82</v>
      </c>
      <c r="J1970" s="3">
        <f t="shared" ca="1" si="340"/>
        <v>0.36236795794620752</v>
      </c>
      <c r="K1970" s="3">
        <f t="shared" ca="1" si="341"/>
        <v>6</v>
      </c>
      <c r="L1970" s="3" t="str">
        <f ca="1">VLOOKUP(K1970,Freq_Investment!$A$1:$B$8,2,0)</f>
        <v>Half-yearly</v>
      </c>
      <c r="M1970" s="3" t="str">
        <f t="shared" ca="1" si="342"/>
        <v>Manual</v>
      </c>
      <c r="N1970" s="3">
        <f t="shared" ca="1" si="343"/>
        <v>2</v>
      </c>
      <c r="O1970" s="3">
        <f t="shared" ca="1" si="343"/>
        <v>2</v>
      </c>
      <c r="P1970" s="3">
        <f t="shared" ca="1" si="343"/>
        <v>2</v>
      </c>
    </row>
    <row r="1971" spans="1:16" x14ac:dyDescent="0.25">
      <c r="A1971" s="3">
        <f t="shared" ca="1" si="333"/>
        <v>984892597</v>
      </c>
      <c r="B1971" s="3">
        <f t="shared" ca="1" si="334"/>
        <v>2880</v>
      </c>
      <c r="C1971" s="1">
        <f t="shared" ca="1" si="335"/>
        <v>44216</v>
      </c>
      <c r="D1971" s="7">
        <f t="shared" ca="1" si="336"/>
        <v>5</v>
      </c>
      <c r="E1971" s="3" t="str">
        <f ca="1">VLOOKUP(D1971,State!$A$1:$B$9,2,0)</f>
        <v>NT</v>
      </c>
      <c r="F1971" s="3">
        <f t="shared" ca="1" si="337"/>
        <v>585</v>
      </c>
      <c r="G1971" s="3" t="str">
        <f ca="1">VLOOKUP(F1971,Occupation!$A$1:$B$915,2,0)</f>
        <v>Shoemaker</v>
      </c>
      <c r="H1971" s="3">
        <f t="shared" ca="1" si="338"/>
        <v>3</v>
      </c>
      <c r="I1971" s="3">
        <f t="shared" ca="1" si="339"/>
        <v>48166.73</v>
      </c>
      <c r="J1971" s="3">
        <f t="shared" ca="1" si="340"/>
        <v>5.1177039070240959E-3</v>
      </c>
      <c r="K1971" s="3">
        <f t="shared" ca="1" si="341"/>
        <v>4</v>
      </c>
      <c r="L1971" s="3" t="str">
        <f ca="1">VLOOKUP(K1971,Freq_Investment!$A$1:$B$8,2,0)</f>
        <v>Monthly</v>
      </c>
      <c r="M1971" s="3" t="str">
        <f t="shared" ca="1" si="342"/>
        <v>Manual</v>
      </c>
      <c r="N1971" s="3">
        <f t="shared" ca="1" si="343"/>
        <v>1</v>
      </c>
      <c r="O1971" s="3">
        <f t="shared" ca="1" si="343"/>
        <v>1</v>
      </c>
      <c r="P1971" s="3">
        <f t="shared" ca="1" si="343"/>
        <v>2</v>
      </c>
    </row>
    <row r="1972" spans="1:16" x14ac:dyDescent="0.25">
      <c r="A1972" s="3">
        <f t="shared" ca="1" si="333"/>
        <v>806146009</v>
      </c>
      <c r="B1972" s="3">
        <f t="shared" ca="1" si="334"/>
        <v>7951</v>
      </c>
      <c r="C1972" s="1">
        <f t="shared" ca="1" si="335"/>
        <v>32093</v>
      </c>
      <c r="D1972" s="7">
        <f t="shared" ca="1" si="336"/>
        <v>3</v>
      </c>
      <c r="E1972" s="3" t="str">
        <f ca="1">VLOOKUP(D1972,State!$A$1:$B$9,2,0)</f>
        <v>SA</v>
      </c>
      <c r="F1972" s="3">
        <f t="shared" ca="1" si="337"/>
        <v>620</v>
      </c>
      <c r="G1972" s="3" t="str">
        <f ca="1">VLOOKUP(F1972,Occupation!$A$1:$B$915,2,0)</f>
        <v>Fire Protection Equipment Technician</v>
      </c>
      <c r="H1972" s="3">
        <f t="shared" ca="1" si="338"/>
        <v>9</v>
      </c>
      <c r="I1972" s="3">
        <f t="shared" ca="1" si="339"/>
        <v>94955.18</v>
      </c>
      <c r="J1972" s="3">
        <f t="shared" ca="1" si="340"/>
        <v>0.27188239412102205</v>
      </c>
      <c r="K1972" s="3">
        <f t="shared" ca="1" si="341"/>
        <v>2</v>
      </c>
      <c r="L1972" s="3" t="str">
        <f ca="1">VLOOKUP(K1972,Freq_Investment!$A$1:$B$8,2,0)</f>
        <v>Weekly</v>
      </c>
      <c r="M1972" s="3" t="str">
        <f t="shared" ca="1" si="342"/>
        <v>Auto</v>
      </c>
      <c r="N1972" s="3">
        <f t="shared" ca="1" si="343"/>
        <v>4</v>
      </c>
      <c r="O1972" s="3">
        <f t="shared" ca="1" si="343"/>
        <v>5</v>
      </c>
      <c r="P1972" s="3">
        <f t="shared" ca="1" si="343"/>
        <v>2</v>
      </c>
    </row>
    <row r="1973" spans="1:16" x14ac:dyDescent="0.25">
      <c r="A1973" s="3">
        <f t="shared" ca="1" si="333"/>
        <v>687078887</v>
      </c>
      <c r="B1973" s="3">
        <f t="shared" ca="1" si="334"/>
        <v>4114</v>
      </c>
      <c r="C1973" s="1">
        <f t="shared" ca="1" si="335"/>
        <v>42407</v>
      </c>
      <c r="D1973" s="7">
        <f t="shared" ca="1" si="336"/>
        <v>8</v>
      </c>
      <c r="E1973" s="3" t="str">
        <f ca="1">VLOOKUP(D1973,State!$A$1:$B$9,2,0)</f>
        <v>ACT</v>
      </c>
      <c r="F1973" s="3">
        <f t="shared" ca="1" si="337"/>
        <v>285</v>
      </c>
      <c r="G1973" s="3" t="str">
        <f ca="1">VLOOKUP(F1973,Occupation!$A$1:$B$915,2,0)</f>
        <v>Medical Diagnostic Radiographer</v>
      </c>
      <c r="H1973" s="3">
        <f t="shared" ca="1" si="338"/>
        <v>9</v>
      </c>
      <c r="I1973" s="3">
        <f t="shared" ca="1" si="339"/>
        <v>42818.64</v>
      </c>
      <c r="J1973" s="3">
        <f t="shared" ca="1" si="340"/>
        <v>0.25825609921370224</v>
      </c>
      <c r="K1973" s="3">
        <f t="shared" ca="1" si="341"/>
        <v>3</v>
      </c>
      <c r="L1973" s="3" t="str">
        <f ca="1">VLOOKUP(K1973,Freq_Investment!$A$1:$B$8,2,0)</f>
        <v>Fortnightly</v>
      </c>
      <c r="M1973" s="3" t="str">
        <f t="shared" ca="1" si="342"/>
        <v>Auto</v>
      </c>
      <c r="N1973" s="3">
        <f t="shared" ca="1" si="343"/>
        <v>1</v>
      </c>
      <c r="O1973" s="3">
        <f t="shared" ca="1" si="343"/>
        <v>1</v>
      </c>
      <c r="P1973" s="3">
        <f t="shared" ca="1" si="343"/>
        <v>2</v>
      </c>
    </row>
    <row r="1974" spans="1:16" x14ac:dyDescent="0.25">
      <c r="A1974" s="3">
        <f t="shared" ca="1" si="333"/>
        <v>341399360</v>
      </c>
      <c r="B1974" s="3">
        <f t="shared" ca="1" si="334"/>
        <v>6437</v>
      </c>
      <c r="C1974" s="1">
        <f t="shared" ca="1" si="335"/>
        <v>34065</v>
      </c>
      <c r="D1974" s="7">
        <f t="shared" ca="1" si="336"/>
        <v>1</v>
      </c>
      <c r="E1974" s="3" t="str">
        <f ca="1">VLOOKUP(D1974,State!$A$1:$B$9,2,0)</f>
        <v>NSW</v>
      </c>
      <c r="F1974" s="3">
        <f t="shared" ca="1" si="337"/>
        <v>333</v>
      </c>
      <c r="G1974" s="3" t="str">
        <f ca="1">VLOOKUP(F1974,Occupation!$A$1:$B$915,2,0)</f>
        <v>Orthopaedic Surgeon</v>
      </c>
      <c r="H1974" s="3">
        <f t="shared" ca="1" si="338"/>
        <v>6</v>
      </c>
      <c r="I1974" s="3">
        <f t="shared" ca="1" si="339"/>
        <v>72810.679999999993</v>
      </c>
      <c r="J1974" s="3">
        <f t="shared" ca="1" si="340"/>
        <v>0.45638418929233254</v>
      </c>
      <c r="K1974" s="3">
        <f t="shared" ca="1" si="341"/>
        <v>2</v>
      </c>
      <c r="L1974" s="3" t="str">
        <f ca="1">VLOOKUP(K1974,Freq_Investment!$A$1:$B$8,2,0)</f>
        <v>Weekly</v>
      </c>
      <c r="M1974" s="3" t="str">
        <f t="shared" ca="1" si="342"/>
        <v>Auto</v>
      </c>
      <c r="N1974" s="3">
        <f t="shared" ca="1" si="343"/>
        <v>2</v>
      </c>
      <c r="O1974" s="3">
        <f t="shared" ca="1" si="343"/>
        <v>1</v>
      </c>
      <c r="P1974" s="3">
        <f t="shared" ca="1" si="343"/>
        <v>5</v>
      </c>
    </row>
    <row r="1975" spans="1:16" x14ac:dyDescent="0.25">
      <c r="A1975" s="3">
        <f t="shared" ca="1" si="333"/>
        <v>54387793</v>
      </c>
      <c r="B1975" s="3">
        <f t="shared" ca="1" si="334"/>
        <v>7501</v>
      </c>
      <c r="C1975" s="1">
        <f t="shared" ca="1" si="335"/>
        <v>27916</v>
      </c>
      <c r="D1975" s="7">
        <f t="shared" ca="1" si="336"/>
        <v>7</v>
      </c>
      <c r="E1975" s="3" t="str">
        <f ca="1">VLOOKUP(D1975,State!$A$1:$B$9,2,0)</f>
        <v>VIC</v>
      </c>
      <c r="F1975" s="3">
        <f t="shared" ca="1" si="337"/>
        <v>551</v>
      </c>
      <c r="G1975" s="3" t="str">
        <f ca="1">VLOOKUP(F1975,Occupation!$A$1:$B$915,2,0)</f>
        <v>Florist</v>
      </c>
      <c r="H1975" s="3">
        <f t="shared" ca="1" si="338"/>
        <v>5</v>
      </c>
      <c r="I1975" s="3">
        <f t="shared" ca="1" si="339"/>
        <v>83975.56</v>
      </c>
      <c r="J1975" s="3">
        <f t="shared" ca="1" si="340"/>
        <v>0.35774664883961133</v>
      </c>
      <c r="K1975" s="3">
        <f t="shared" ca="1" si="341"/>
        <v>1</v>
      </c>
      <c r="L1975" s="3" t="str">
        <f ca="1">VLOOKUP(K1975,Freq_Investment!$A$1:$B$8,2,0)</f>
        <v>Daily</v>
      </c>
      <c r="M1975" s="3" t="str">
        <f t="shared" ca="1" si="342"/>
        <v>Manual</v>
      </c>
      <c r="N1975" s="3">
        <f t="shared" ca="1" si="343"/>
        <v>1</v>
      </c>
      <c r="O1975" s="3">
        <f t="shared" ca="1" si="343"/>
        <v>2</v>
      </c>
      <c r="P1975" s="3">
        <f t="shared" ca="1" si="343"/>
        <v>2</v>
      </c>
    </row>
    <row r="1976" spans="1:16" x14ac:dyDescent="0.25">
      <c r="A1976" s="3">
        <f t="shared" ca="1" si="333"/>
        <v>598391013</v>
      </c>
      <c r="B1976" s="3">
        <f t="shared" ca="1" si="334"/>
        <v>2462</v>
      </c>
      <c r="C1976" s="1">
        <f t="shared" ca="1" si="335"/>
        <v>29665</v>
      </c>
      <c r="D1976" s="7">
        <f t="shared" ca="1" si="336"/>
        <v>7</v>
      </c>
      <c r="E1976" s="3" t="str">
        <f ca="1">VLOOKUP(D1976,State!$A$1:$B$9,2,0)</f>
        <v>VIC</v>
      </c>
      <c r="F1976" s="3">
        <f t="shared" ca="1" si="337"/>
        <v>424</v>
      </c>
      <c r="G1976" s="3" t="str">
        <f ca="1">VLOOKUP(F1976,Occupation!$A$1:$B$915,2,0)</f>
        <v>Cardiac Technician</v>
      </c>
      <c r="H1976" s="3">
        <f t="shared" ca="1" si="338"/>
        <v>2</v>
      </c>
      <c r="I1976" s="3">
        <f t="shared" ca="1" si="339"/>
        <v>69790.720000000001</v>
      </c>
      <c r="J1976" s="3">
        <f t="shared" ca="1" si="340"/>
        <v>0.12003743116799859</v>
      </c>
      <c r="K1976" s="3">
        <f t="shared" ca="1" si="341"/>
        <v>6</v>
      </c>
      <c r="L1976" s="3" t="str">
        <f ca="1">VLOOKUP(K1976,Freq_Investment!$A$1:$B$8,2,0)</f>
        <v>Half-yearly</v>
      </c>
      <c r="M1976" s="3" t="str">
        <f t="shared" ca="1" si="342"/>
        <v>Manual</v>
      </c>
      <c r="N1976" s="3">
        <f t="shared" ca="1" si="343"/>
        <v>5</v>
      </c>
      <c r="O1976" s="3">
        <f t="shared" ca="1" si="343"/>
        <v>3</v>
      </c>
      <c r="P1976" s="3">
        <f t="shared" ca="1" si="343"/>
        <v>1</v>
      </c>
    </row>
    <row r="1977" spans="1:16" x14ac:dyDescent="0.25">
      <c r="A1977" s="3">
        <f t="shared" ca="1" si="333"/>
        <v>299193835</v>
      </c>
      <c r="B1977" s="3">
        <f t="shared" ca="1" si="334"/>
        <v>3316</v>
      </c>
      <c r="C1977" s="1">
        <f t="shared" ca="1" si="335"/>
        <v>42899</v>
      </c>
      <c r="D1977" s="7">
        <f t="shared" ca="1" si="336"/>
        <v>8</v>
      </c>
      <c r="E1977" s="3" t="str">
        <f ca="1">VLOOKUP(D1977,State!$A$1:$B$9,2,0)</f>
        <v>ACT</v>
      </c>
      <c r="F1977" s="3">
        <f t="shared" ca="1" si="337"/>
        <v>792</v>
      </c>
      <c r="G1977" s="3" t="str">
        <f ca="1">VLOOKUP(F1977,Occupation!$A$1:$B$915,2,0)</f>
        <v>Motor Vehicle Parts Interpreter / Automotive Parts Salesperson</v>
      </c>
      <c r="H1977" s="3">
        <f t="shared" ca="1" si="338"/>
        <v>7</v>
      </c>
      <c r="I1977" s="3">
        <f t="shared" ca="1" si="339"/>
        <v>9985.48</v>
      </c>
      <c r="J1977" s="3">
        <f t="shared" ca="1" si="340"/>
        <v>0.4362526754803096</v>
      </c>
      <c r="K1977" s="3">
        <f t="shared" ca="1" si="341"/>
        <v>2</v>
      </c>
      <c r="L1977" s="3" t="str">
        <f ca="1">VLOOKUP(K1977,Freq_Investment!$A$1:$B$8,2,0)</f>
        <v>Weekly</v>
      </c>
      <c r="M1977" s="3" t="str">
        <f t="shared" ca="1" si="342"/>
        <v>Auto</v>
      </c>
      <c r="N1977" s="3">
        <f t="shared" ca="1" si="343"/>
        <v>3</v>
      </c>
      <c r="O1977" s="3">
        <f t="shared" ca="1" si="343"/>
        <v>5</v>
      </c>
      <c r="P1977" s="3">
        <f t="shared" ca="1" si="343"/>
        <v>2</v>
      </c>
    </row>
    <row r="1978" spans="1:16" x14ac:dyDescent="0.25">
      <c r="A1978" s="3">
        <f t="shared" ca="1" si="333"/>
        <v>434432332</v>
      </c>
      <c r="B1978" s="3">
        <f t="shared" ca="1" si="334"/>
        <v>292</v>
      </c>
      <c r="C1978" s="1">
        <f t="shared" ca="1" si="335"/>
        <v>27079</v>
      </c>
      <c r="D1978" s="7">
        <f t="shared" ca="1" si="336"/>
        <v>4</v>
      </c>
      <c r="E1978" s="3" t="str">
        <f ca="1">VLOOKUP(D1978,State!$A$1:$B$9,2,0)</f>
        <v>WA</v>
      </c>
      <c r="F1978" s="3">
        <f t="shared" ca="1" si="337"/>
        <v>725</v>
      </c>
      <c r="G1978" s="3" t="str">
        <f ca="1">VLOOKUP(F1978,Occupation!$A$1:$B$915,2,0)</f>
        <v>Call or Contact Centre Team Leader</v>
      </c>
      <c r="H1978" s="3">
        <f t="shared" ca="1" si="338"/>
        <v>1</v>
      </c>
      <c r="I1978" s="3">
        <f t="shared" ca="1" si="339"/>
        <v>53819.040000000001</v>
      </c>
      <c r="J1978" s="3">
        <f t="shared" ca="1" si="340"/>
        <v>7.1684768698369594E-2</v>
      </c>
      <c r="K1978" s="3">
        <f t="shared" ca="1" si="341"/>
        <v>7</v>
      </c>
      <c r="L1978" s="3" t="str">
        <f ca="1">VLOOKUP(K1978,Freq_Investment!$A$1:$B$8,2,0)</f>
        <v>Yearly</v>
      </c>
      <c r="M1978" s="3" t="str">
        <f t="shared" ca="1" si="342"/>
        <v>Auto</v>
      </c>
      <c r="N1978" s="3">
        <f t="shared" ca="1" si="343"/>
        <v>3</v>
      </c>
      <c r="O1978" s="3">
        <f t="shared" ca="1" si="343"/>
        <v>1</v>
      </c>
      <c r="P1978" s="3">
        <f t="shared" ca="1" si="343"/>
        <v>4</v>
      </c>
    </row>
    <row r="1979" spans="1:16" x14ac:dyDescent="0.25">
      <c r="A1979" s="3">
        <f t="shared" ca="1" si="333"/>
        <v>649648002</v>
      </c>
      <c r="B1979" s="3">
        <f t="shared" ca="1" si="334"/>
        <v>9457</v>
      </c>
      <c r="C1979" s="1">
        <f t="shared" ca="1" si="335"/>
        <v>39054</v>
      </c>
      <c r="D1979" s="7">
        <f t="shared" ca="1" si="336"/>
        <v>1</v>
      </c>
      <c r="E1979" s="3" t="str">
        <f ca="1">VLOOKUP(D1979,State!$A$1:$B$9,2,0)</f>
        <v>NSW</v>
      </c>
      <c r="F1979" s="3">
        <f t="shared" ca="1" si="337"/>
        <v>173</v>
      </c>
      <c r="G1979" s="3" t="str">
        <f ca="1">VLOOKUP(F1979,Occupation!$A$1:$B$915,2,0)</f>
        <v>Market Research Analyst</v>
      </c>
      <c r="H1979" s="3">
        <f t="shared" ca="1" si="338"/>
        <v>5</v>
      </c>
      <c r="I1979" s="3">
        <f t="shared" ca="1" si="339"/>
        <v>29495.11</v>
      </c>
      <c r="J1979" s="3">
        <f t="shared" ca="1" si="340"/>
        <v>9.7295937441276126E-2</v>
      </c>
      <c r="K1979" s="3">
        <f t="shared" ca="1" si="341"/>
        <v>1</v>
      </c>
      <c r="L1979" s="3" t="str">
        <f ca="1">VLOOKUP(K1979,Freq_Investment!$A$1:$B$8,2,0)</f>
        <v>Daily</v>
      </c>
      <c r="M1979" s="3" t="str">
        <f t="shared" ca="1" si="342"/>
        <v>Auto</v>
      </c>
      <c r="N1979" s="3">
        <f t="shared" ca="1" si="343"/>
        <v>5</v>
      </c>
      <c r="O1979" s="3">
        <f t="shared" ca="1" si="343"/>
        <v>2</v>
      </c>
      <c r="P1979" s="3">
        <f t="shared" ca="1" si="343"/>
        <v>4</v>
      </c>
    </row>
    <row r="1980" spans="1:16" x14ac:dyDescent="0.25">
      <c r="A1980" s="3">
        <f t="shared" ca="1" si="333"/>
        <v>466975581</v>
      </c>
      <c r="B1980" s="3">
        <f t="shared" ca="1" si="334"/>
        <v>3485</v>
      </c>
      <c r="C1980" s="1">
        <f t="shared" ca="1" si="335"/>
        <v>37684</v>
      </c>
      <c r="D1980" s="7">
        <f t="shared" ca="1" si="336"/>
        <v>1</v>
      </c>
      <c r="E1980" s="3" t="str">
        <f ca="1">VLOOKUP(D1980,State!$A$1:$B$9,2,0)</f>
        <v>NSW</v>
      </c>
      <c r="F1980" s="3">
        <f t="shared" ca="1" si="337"/>
        <v>800</v>
      </c>
      <c r="G1980" s="3" t="str">
        <f ca="1">VLOOKUP(F1980,Occupation!$A$1:$B$915,2,0)</f>
        <v>Concrete Products Machine Operator</v>
      </c>
      <c r="H1980" s="3">
        <f t="shared" ca="1" si="338"/>
        <v>3</v>
      </c>
      <c r="I1980" s="3">
        <f t="shared" ca="1" si="339"/>
        <v>86676.86</v>
      </c>
      <c r="J1980" s="3">
        <f t="shared" ca="1" si="340"/>
        <v>0.37295345875265179</v>
      </c>
      <c r="K1980" s="3">
        <f t="shared" ca="1" si="341"/>
        <v>6</v>
      </c>
      <c r="L1980" s="3" t="str">
        <f ca="1">VLOOKUP(K1980,Freq_Investment!$A$1:$B$8,2,0)</f>
        <v>Half-yearly</v>
      </c>
      <c r="M1980" s="3" t="str">
        <f t="shared" ca="1" si="342"/>
        <v>Auto</v>
      </c>
      <c r="N1980" s="3">
        <f t="shared" ca="1" si="343"/>
        <v>4</v>
      </c>
      <c r="O1980" s="3">
        <f t="shared" ca="1" si="343"/>
        <v>1</v>
      </c>
      <c r="P1980" s="3">
        <f t="shared" ca="1" si="343"/>
        <v>2</v>
      </c>
    </row>
    <row r="1981" spans="1:16" x14ac:dyDescent="0.25">
      <c r="A1981" s="3">
        <f t="shared" ca="1" si="333"/>
        <v>231222812</v>
      </c>
      <c r="B1981" s="3">
        <f t="shared" ca="1" si="334"/>
        <v>3481</v>
      </c>
      <c r="C1981" s="1">
        <f t="shared" ca="1" si="335"/>
        <v>38768</v>
      </c>
      <c r="D1981" s="7">
        <f t="shared" ca="1" si="336"/>
        <v>7</v>
      </c>
      <c r="E1981" s="3" t="str">
        <f ca="1">VLOOKUP(D1981,State!$A$1:$B$9,2,0)</f>
        <v>VIC</v>
      </c>
      <c r="F1981" s="3">
        <f t="shared" ca="1" si="337"/>
        <v>705</v>
      </c>
      <c r="G1981" s="3" t="str">
        <f ca="1">VLOOKUP(F1981,Occupation!$A$1:$B$915,2,0)</f>
        <v>Sports Development Officer</v>
      </c>
      <c r="H1981" s="3">
        <f t="shared" ca="1" si="338"/>
        <v>8</v>
      </c>
      <c r="I1981" s="3">
        <f t="shared" ca="1" si="339"/>
        <v>54825.53</v>
      </c>
      <c r="J1981" s="3">
        <f t="shared" ca="1" si="340"/>
        <v>1.6355826515938032E-3</v>
      </c>
      <c r="K1981" s="3">
        <f t="shared" ca="1" si="341"/>
        <v>7</v>
      </c>
      <c r="L1981" s="3" t="str">
        <f ca="1">VLOOKUP(K1981,Freq_Investment!$A$1:$B$8,2,0)</f>
        <v>Yearly</v>
      </c>
      <c r="M1981" s="3" t="str">
        <f t="shared" ca="1" si="342"/>
        <v>Manual</v>
      </c>
      <c r="N1981" s="3">
        <f t="shared" ca="1" si="343"/>
        <v>2</v>
      </c>
      <c r="O1981" s="3">
        <f t="shared" ca="1" si="343"/>
        <v>2</v>
      </c>
      <c r="P1981" s="3">
        <f t="shared" ca="1" si="343"/>
        <v>4</v>
      </c>
    </row>
    <row r="1982" spans="1:16" x14ac:dyDescent="0.25">
      <c r="A1982" s="3">
        <f t="shared" ca="1" si="333"/>
        <v>600969953</v>
      </c>
      <c r="B1982" s="3">
        <f t="shared" ca="1" si="334"/>
        <v>814</v>
      </c>
      <c r="C1982" s="1">
        <f t="shared" ca="1" si="335"/>
        <v>34603</v>
      </c>
      <c r="D1982" s="7">
        <f t="shared" ca="1" si="336"/>
        <v>3</v>
      </c>
      <c r="E1982" s="3" t="str">
        <f ca="1">VLOOKUP(D1982,State!$A$1:$B$9,2,0)</f>
        <v>SA</v>
      </c>
      <c r="F1982" s="3">
        <f t="shared" ca="1" si="337"/>
        <v>55</v>
      </c>
      <c r="G1982" s="3" t="str">
        <f ca="1">VLOOKUP(F1982,Occupation!$A$1:$B$915,2,0)</f>
        <v>Faculty Head</v>
      </c>
      <c r="H1982" s="3">
        <f t="shared" ca="1" si="338"/>
        <v>2</v>
      </c>
      <c r="I1982" s="3">
        <f t="shared" ca="1" si="339"/>
        <v>87585.48</v>
      </c>
      <c r="J1982" s="3">
        <f t="shared" ca="1" si="340"/>
        <v>0.15661726320859831</v>
      </c>
      <c r="K1982" s="3">
        <f t="shared" ca="1" si="341"/>
        <v>5</v>
      </c>
      <c r="L1982" s="3" t="str">
        <f ca="1">VLOOKUP(K1982,Freq_Investment!$A$1:$B$8,2,0)</f>
        <v>Quarterly</v>
      </c>
      <c r="M1982" s="3" t="str">
        <f t="shared" ca="1" si="342"/>
        <v>Manual</v>
      </c>
      <c r="N1982" s="3">
        <f t="shared" ca="1" si="343"/>
        <v>3</v>
      </c>
      <c r="O1982" s="3">
        <f t="shared" ca="1" si="343"/>
        <v>4</v>
      </c>
      <c r="P1982" s="3">
        <f t="shared" ca="1" si="343"/>
        <v>1</v>
      </c>
    </row>
    <row r="1983" spans="1:16" x14ac:dyDescent="0.25">
      <c r="A1983" s="3">
        <f t="shared" ca="1" si="333"/>
        <v>353785850</v>
      </c>
      <c r="B1983" s="3">
        <f t="shared" ca="1" si="334"/>
        <v>4540</v>
      </c>
      <c r="C1983" s="1">
        <f t="shared" ca="1" si="335"/>
        <v>29987</v>
      </c>
      <c r="D1983" s="7">
        <f t="shared" ca="1" si="336"/>
        <v>3</v>
      </c>
      <c r="E1983" s="3" t="str">
        <f ca="1">VLOOKUP(D1983,State!$A$1:$B$9,2,0)</f>
        <v>SA</v>
      </c>
      <c r="F1983" s="3">
        <f t="shared" ca="1" si="337"/>
        <v>644</v>
      </c>
      <c r="G1983" s="3" t="str">
        <f ca="1">VLOOKUP(F1983,Occupation!$A$1:$B$915,2,0)</f>
        <v>Integration Aide</v>
      </c>
      <c r="H1983" s="3">
        <f t="shared" ca="1" si="338"/>
        <v>3</v>
      </c>
      <c r="I1983" s="3">
        <f t="shared" ca="1" si="339"/>
        <v>71115.86</v>
      </c>
      <c r="J1983" s="3">
        <f t="shared" ca="1" si="340"/>
        <v>0.38265253842338465</v>
      </c>
      <c r="K1983" s="3">
        <f t="shared" ca="1" si="341"/>
        <v>4</v>
      </c>
      <c r="L1983" s="3" t="str">
        <f ca="1">VLOOKUP(K1983,Freq_Investment!$A$1:$B$8,2,0)</f>
        <v>Monthly</v>
      </c>
      <c r="M1983" s="3" t="str">
        <f t="shared" ca="1" si="342"/>
        <v>Auto</v>
      </c>
      <c r="N1983" s="3">
        <f t="shared" ca="1" si="343"/>
        <v>5</v>
      </c>
      <c r="O1983" s="3">
        <f t="shared" ca="1" si="343"/>
        <v>2</v>
      </c>
      <c r="P1983" s="3">
        <f t="shared" ca="1" si="343"/>
        <v>5</v>
      </c>
    </row>
    <row r="1984" spans="1:16" x14ac:dyDescent="0.25">
      <c r="A1984" s="3">
        <f t="shared" ca="1" si="333"/>
        <v>506547495</v>
      </c>
      <c r="B1984" s="3">
        <f t="shared" ca="1" si="334"/>
        <v>6778</v>
      </c>
      <c r="C1984" s="1">
        <f t="shared" ca="1" si="335"/>
        <v>40179</v>
      </c>
      <c r="D1984" s="7">
        <f t="shared" ca="1" si="336"/>
        <v>8</v>
      </c>
      <c r="E1984" s="3" t="str">
        <f ca="1">VLOOKUP(D1984,State!$A$1:$B$9,2,0)</f>
        <v>ACT</v>
      </c>
      <c r="F1984" s="3">
        <f t="shared" ca="1" si="337"/>
        <v>838</v>
      </c>
      <c r="G1984" s="3" t="str">
        <f ca="1">VLOOKUP(F1984,Occupation!$A$1:$B$915,2,0)</f>
        <v>Concrete Pump Operator</v>
      </c>
      <c r="H1984" s="3">
        <f t="shared" ca="1" si="338"/>
        <v>9</v>
      </c>
      <c r="I1984" s="3">
        <f t="shared" ca="1" si="339"/>
        <v>71393.13</v>
      </c>
      <c r="J1984" s="3">
        <f t="shared" ca="1" si="340"/>
        <v>5.7585920299355331E-2</v>
      </c>
      <c r="K1984" s="3">
        <f t="shared" ca="1" si="341"/>
        <v>6</v>
      </c>
      <c r="L1984" s="3" t="str">
        <f ca="1">VLOOKUP(K1984,Freq_Investment!$A$1:$B$8,2,0)</f>
        <v>Half-yearly</v>
      </c>
      <c r="M1984" s="3" t="str">
        <f t="shared" ca="1" si="342"/>
        <v>Manual</v>
      </c>
      <c r="N1984" s="3">
        <f t="shared" ca="1" si="343"/>
        <v>2</v>
      </c>
      <c r="O1984" s="3">
        <f t="shared" ca="1" si="343"/>
        <v>4</v>
      </c>
      <c r="P1984" s="3">
        <f t="shared" ca="1" si="343"/>
        <v>1</v>
      </c>
    </row>
    <row r="1985" spans="1:16" x14ac:dyDescent="0.25">
      <c r="A1985" s="3">
        <f t="shared" ca="1" si="333"/>
        <v>782362881</v>
      </c>
      <c r="B1985" s="3">
        <f t="shared" ca="1" si="334"/>
        <v>9758</v>
      </c>
      <c r="C1985" s="1">
        <f t="shared" ca="1" si="335"/>
        <v>42273</v>
      </c>
      <c r="D1985" s="7">
        <f t="shared" ca="1" si="336"/>
        <v>5</v>
      </c>
      <c r="E1985" s="3" t="str">
        <f ca="1">VLOOKUP(D1985,State!$A$1:$B$9,2,0)</f>
        <v>NT</v>
      </c>
      <c r="F1985" s="3">
        <f t="shared" ca="1" si="337"/>
        <v>113</v>
      </c>
      <c r="G1985" s="3" t="str">
        <f ca="1">VLOOKUP(F1985,Occupation!$A$1:$B$915,2,0)</f>
        <v>Author</v>
      </c>
      <c r="H1985" s="3">
        <f t="shared" ca="1" si="338"/>
        <v>7</v>
      </c>
      <c r="I1985" s="3">
        <f t="shared" ca="1" si="339"/>
        <v>57491.1</v>
      </c>
      <c r="J1985" s="3">
        <f t="shared" ca="1" si="340"/>
        <v>0.34576455282218865</v>
      </c>
      <c r="K1985" s="3">
        <f t="shared" ca="1" si="341"/>
        <v>5</v>
      </c>
      <c r="L1985" s="3" t="str">
        <f ca="1">VLOOKUP(K1985,Freq_Investment!$A$1:$B$8,2,0)</f>
        <v>Quarterly</v>
      </c>
      <c r="M1985" s="3" t="str">
        <f t="shared" ca="1" si="342"/>
        <v>Manual</v>
      </c>
      <c r="N1985" s="3">
        <f t="shared" ca="1" si="343"/>
        <v>2</v>
      </c>
      <c r="O1985" s="3">
        <f t="shared" ca="1" si="343"/>
        <v>3</v>
      </c>
      <c r="P1985" s="3">
        <f t="shared" ca="1" si="343"/>
        <v>5</v>
      </c>
    </row>
    <row r="1986" spans="1:16" x14ac:dyDescent="0.25">
      <c r="A1986" s="3">
        <f t="shared" ca="1" si="333"/>
        <v>274265078</v>
      </c>
      <c r="B1986" s="3">
        <f t="shared" ca="1" si="334"/>
        <v>2318</v>
      </c>
      <c r="C1986" s="1">
        <f t="shared" ca="1" si="335"/>
        <v>35304</v>
      </c>
      <c r="D1986" s="7">
        <f t="shared" ca="1" si="336"/>
        <v>5</v>
      </c>
      <c r="E1986" s="3" t="str">
        <f ca="1">VLOOKUP(D1986,State!$A$1:$B$9,2,0)</f>
        <v>NT</v>
      </c>
      <c r="F1986" s="3">
        <f t="shared" ca="1" si="337"/>
        <v>641</v>
      </c>
      <c r="G1986" s="3" t="str">
        <f ca="1">VLOOKUP(F1986,Occupation!$A$1:$B$915,2,0)</f>
        <v>Nanny</v>
      </c>
      <c r="H1986" s="3">
        <f t="shared" ca="1" si="338"/>
        <v>4</v>
      </c>
      <c r="I1986" s="3">
        <f t="shared" ca="1" si="339"/>
        <v>98110.48</v>
      </c>
      <c r="J1986" s="3">
        <f t="shared" ca="1" si="340"/>
        <v>8.0747823019068743E-2</v>
      </c>
      <c r="K1986" s="3">
        <f t="shared" ca="1" si="341"/>
        <v>4</v>
      </c>
      <c r="L1986" s="3" t="str">
        <f ca="1">VLOOKUP(K1986,Freq_Investment!$A$1:$B$8,2,0)</f>
        <v>Monthly</v>
      </c>
      <c r="M1986" s="3" t="str">
        <f t="shared" ca="1" si="342"/>
        <v>Manual</v>
      </c>
      <c r="N1986" s="3">
        <f t="shared" ca="1" si="343"/>
        <v>2</v>
      </c>
      <c r="O1986" s="3">
        <f t="shared" ca="1" si="343"/>
        <v>2</v>
      </c>
      <c r="P1986" s="3">
        <f t="shared" ca="1" si="343"/>
        <v>4</v>
      </c>
    </row>
    <row r="1987" spans="1:16" x14ac:dyDescent="0.25">
      <c r="A1987" s="3">
        <f t="shared" ref="A1987:A2050" ca="1" si="344">RANDBETWEEN(10000000,1000000000)</f>
        <v>66272155</v>
      </c>
      <c r="B1987" s="3">
        <f t="shared" ref="B1987:B2050" ca="1" si="345">RANDBETWEEN(1,10000)</f>
        <v>8590</v>
      </c>
      <c r="C1987" s="1">
        <f t="shared" ref="C1987:C2050" ca="1" si="346">DATE(RANDBETWEEN(1970,2021),RANDBETWEEN(1,12),RANDBETWEEN(1,28))</f>
        <v>30024</v>
      </c>
      <c r="D1987" s="7">
        <f t="shared" ref="D1987:D2050" ca="1" si="347">RANDBETWEEN(1,8)</f>
        <v>5</v>
      </c>
      <c r="E1987" s="3" t="str">
        <f ca="1">VLOOKUP(D1987,State!$A$1:$B$9,2,0)</f>
        <v>NT</v>
      </c>
      <c r="F1987" s="3">
        <f t="shared" ref="F1987:F2050" ca="1" si="348">RANDBETWEEN(1,914)</f>
        <v>358</v>
      </c>
      <c r="G1987" s="3" t="str">
        <f ca="1">VLOOKUP(F1987,Occupation!$A$1:$B$915,2,0)</f>
        <v>Registered Nurse (Medical)</v>
      </c>
      <c r="H1987" s="3">
        <f t="shared" ref="H1987:H2050" ca="1" si="349">RANDBETWEEN(1,10)</f>
        <v>4</v>
      </c>
      <c r="I1987" s="3">
        <f t="shared" ref="I1987:I2050" ca="1" si="350">ROUND(RAND()*100000,2)</f>
        <v>96453.53</v>
      </c>
      <c r="J1987" s="3">
        <f t="shared" ref="J1987:J2050" ca="1" si="351">RAND()/2</f>
        <v>0.45737050662317535</v>
      </c>
      <c r="K1987" s="3">
        <f t="shared" ref="K1987:K2050" ca="1" si="352">RANDBETWEEN(1,7)</f>
        <v>1</v>
      </c>
      <c r="L1987" s="3" t="str">
        <f ca="1">VLOOKUP(K1987,Freq_Investment!$A$1:$B$8,2,0)</f>
        <v>Daily</v>
      </c>
      <c r="M1987" s="3" t="str">
        <f t="shared" ref="M1987:M2050" ca="1" si="353">IF(RANDBETWEEN(1,2)&gt;1,"Auto","Manual")</f>
        <v>Manual</v>
      </c>
      <c r="N1987" s="3">
        <f t="shared" ca="1" si="343"/>
        <v>2</v>
      </c>
      <c r="O1987" s="3">
        <f t="shared" ca="1" si="343"/>
        <v>5</v>
      </c>
      <c r="P1987" s="3">
        <f t="shared" ca="1" si="343"/>
        <v>4</v>
      </c>
    </row>
    <row r="1988" spans="1:16" x14ac:dyDescent="0.25">
      <c r="A1988" s="3">
        <f t="shared" ca="1" si="344"/>
        <v>346560524</v>
      </c>
      <c r="B1988" s="3">
        <f t="shared" ca="1" si="345"/>
        <v>2361</v>
      </c>
      <c r="C1988" s="1">
        <f t="shared" ca="1" si="346"/>
        <v>29699</v>
      </c>
      <c r="D1988" s="7">
        <f t="shared" ca="1" si="347"/>
        <v>2</v>
      </c>
      <c r="E1988" s="3" t="str">
        <f ca="1">VLOOKUP(D1988,State!$A$1:$B$9,2,0)</f>
        <v>QLD</v>
      </c>
      <c r="F1988" s="3">
        <f t="shared" ca="1" si="348"/>
        <v>605</v>
      </c>
      <c r="G1988" s="3" t="str">
        <f ca="1">VLOOKUP(F1988,Occupation!$A$1:$B$915,2,0)</f>
        <v>Broadcast Transmitter Operator</v>
      </c>
      <c r="H1988" s="3">
        <f t="shared" ca="1" si="349"/>
        <v>6</v>
      </c>
      <c r="I1988" s="3">
        <f t="shared" ca="1" si="350"/>
        <v>95860.85</v>
      </c>
      <c r="J1988" s="3">
        <f t="shared" ca="1" si="351"/>
        <v>0.39354008574755106</v>
      </c>
      <c r="K1988" s="3">
        <f t="shared" ca="1" si="352"/>
        <v>3</v>
      </c>
      <c r="L1988" s="3" t="str">
        <f ca="1">VLOOKUP(K1988,Freq_Investment!$A$1:$B$8,2,0)</f>
        <v>Fortnightly</v>
      </c>
      <c r="M1988" s="3" t="str">
        <f t="shared" ca="1" si="353"/>
        <v>Manual</v>
      </c>
      <c r="N1988" s="3">
        <f t="shared" ca="1" si="343"/>
        <v>4</v>
      </c>
      <c r="O1988" s="3">
        <f t="shared" ca="1" si="343"/>
        <v>5</v>
      </c>
      <c r="P1988" s="3">
        <f t="shared" ca="1" si="343"/>
        <v>5</v>
      </c>
    </row>
    <row r="1989" spans="1:16" x14ac:dyDescent="0.25">
      <c r="A1989" s="3">
        <f t="shared" ca="1" si="344"/>
        <v>559034582</v>
      </c>
      <c r="B1989" s="3">
        <f t="shared" ca="1" si="345"/>
        <v>7485</v>
      </c>
      <c r="C1989" s="1">
        <f t="shared" ca="1" si="346"/>
        <v>36549</v>
      </c>
      <c r="D1989" s="7">
        <f t="shared" ca="1" si="347"/>
        <v>2</v>
      </c>
      <c r="E1989" s="3" t="str">
        <f ca="1">VLOOKUP(D1989,State!$A$1:$B$9,2,0)</f>
        <v>QLD</v>
      </c>
      <c r="F1989" s="3">
        <f t="shared" ca="1" si="348"/>
        <v>314</v>
      </c>
      <c r="G1989" s="3" t="str">
        <f ca="1">VLOOKUP(F1989,Occupation!$A$1:$B$915,2,0)</f>
        <v>Resident Medical Officer</v>
      </c>
      <c r="H1989" s="3">
        <f t="shared" ca="1" si="349"/>
        <v>2</v>
      </c>
      <c r="I1989" s="3">
        <f t="shared" ca="1" si="350"/>
        <v>12487.81</v>
      </c>
      <c r="J1989" s="3">
        <f t="shared" ca="1" si="351"/>
        <v>0.34012858519325556</v>
      </c>
      <c r="K1989" s="3">
        <f t="shared" ca="1" si="352"/>
        <v>2</v>
      </c>
      <c r="L1989" s="3" t="str">
        <f ca="1">VLOOKUP(K1989,Freq_Investment!$A$1:$B$8,2,0)</f>
        <v>Weekly</v>
      </c>
      <c r="M1989" s="3" t="str">
        <f t="shared" ca="1" si="353"/>
        <v>Auto</v>
      </c>
      <c r="N1989" s="3">
        <f t="shared" ca="1" si="343"/>
        <v>4</v>
      </c>
      <c r="O1989" s="3">
        <f t="shared" ca="1" si="343"/>
        <v>2</v>
      </c>
      <c r="P1989" s="3">
        <f t="shared" ca="1" si="343"/>
        <v>5</v>
      </c>
    </row>
    <row r="1990" spans="1:16" x14ac:dyDescent="0.25">
      <c r="A1990" s="3">
        <f t="shared" ca="1" si="344"/>
        <v>743346773</v>
      </c>
      <c r="B1990" s="3">
        <f t="shared" ca="1" si="345"/>
        <v>2465</v>
      </c>
      <c r="C1990" s="1">
        <f t="shared" ca="1" si="346"/>
        <v>43430</v>
      </c>
      <c r="D1990" s="7">
        <f t="shared" ca="1" si="347"/>
        <v>1</v>
      </c>
      <c r="E1990" s="3" t="str">
        <f ca="1">VLOOKUP(D1990,State!$A$1:$B$9,2,0)</f>
        <v>NSW</v>
      </c>
      <c r="F1990" s="3">
        <f t="shared" ca="1" si="348"/>
        <v>696</v>
      </c>
      <c r="G1990" s="3" t="str">
        <f ca="1">VLOOKUP(F1990,Occupation!$A$1:$B$915,2,0)</f>
        <v>Outdoor Adventure Guides nec</v>
      </c>
      <c r="H1990" s="3">
        <f t="shared" ca="1" si="349"/>
        <v>5</v>
      </c>
      <c r="I1990" s="3">
        <f t="shared" ca="1" si="350"/>
        <v>32420.34</v>
      </c>
      <c r="J1990" s="3">
        <f t="shared" ca="1" si="351"/>
        <v>3.0608657524797689E-3</v>
      </c>
      <c r="K1990" s="3">
        <f t="shared" ca="1" si="352"/>
        <v>3</v>
      </c>
      <c r="L1990" s="3" t="str">
        <f ca="1">VLOOKUP(K1990,Freq_Investment!$A$1:$B$8,2,0)</f>
        <v>Fortnightly</v>
      </c>
      <c r="M1990" s="3" t="str">
        <f t="shared" ca="1" si="353"/>
        <v>Auto</v>
      </c>
      <c r="N1990" s="3">
        <f t="shared" ca="1" si="343"/>
        <v>2</v>
      </c>
      <c r="O1990" s="3">
        <f t="shared" ca="1" si="343"/>
        <v>4</v>
      </c>
      <c r="P1990" s="3">
        <f t="shared" ca="1" si="343"/>
        <v>3</v>
      </c>
    </row>
    <row r="1991" spans="1:16" x14ac:dyDescent="0.25">
      <c r="A1991" s="3">
        <f t="shared" ca="1" si="344"/>
        <v>303681277</v>
      </c>
      <c r="B1991" s="3">
        <f t="shared" ca="1" si="345"/>
        <v>7009</v>
      </c>
      <c r="C1991" s="1">
        <f t="shared" ca="1" si="346"/>
        <v>39564</v>
      </c>
      <c r="D1991" s="7">
        <f t="shared" ca="1" si="347"/>
        <v>1</v>
      </c>
      <c r="E1991" s="3" t="str">
        <f ca="1">VLOOKUP(D1991,State!$A$1:$B$9,2,0)</f>
        <v>NSW</v>
      </c>
      <c r="F1991" s="3">
        <f t="shared" ca="1" si="348"/>
        <v>448</v>
      </c>
      <c r="G1991" s="3" t="str">
        <f ca="1">VLOOKUP(F1991,Occupation!$A$1:$B$915,2,0)</f>
        <v>Architectural, Building and Surveying Technicians nec</v>
      </c>
      <c r="H1991" s="3">
        <f t="shared" ca="1" si="349"/>
        <v>3</v>
      </c>
      <c r="I1991" s="3">
        <f t="shared" ca="1" si="350"/>
        <v>86992.34</v>
      </c>
      <c r="J1991" s="3">
        <f t="shared" ca="1" si="351"/>
        <v>0.31778102430878169</v>
      </c>
      <c r="K1991" s="3">
        <f t="shared" ca="1" si="352"/>
        <v>5</v>
      </c>
      <c r="L1991" s="3" t="str">
        <f ca="1">VLOOKUP(K1991,Freq_Investment!$A$1:$B$8,2,0)</f>
        <v>Quarterly</v>
      </c>
      <c r="M1991" s="3" t="str">
        <f t="shared" ca="1" si="353"/>
        <v>Auto</v>
      </c>
      <c r="N1991" s="3">
        <f t="shared" ca="1" si="343"/>
        <v>5</v>
      </c>
      <c r="O1991" s="3">
        <f t="shared" ca="1" si="343"/>
        <v>2</v>
      </c>
      <c r="P1991" s="3">
        <f t="shared" ca="1" si="343"/>
        <v>2</v>
      </c>
    </row>
    <row r="1992" spans="1:16" x14ac:dyDescent="0.25">
      <c r="A1992" s="3">
        <f t="shared" ca="1" si="344"/>
        <v>190919781</v>
      </c>
      <c r="B1992" s="3">
        <f t="shared" ca="1" si="345"/>
        <v>8510</v>
      </c>
      <c r="C1992" s="1">
        <f t="shared" ca="1" si="346"/>
        <v>34779</v>
      </c>
      <c r="D1992" s="7">
        <f t="shared" ca="1" si="347"/>
        <v>2</v>
      </c>
      <c r="E1992" s="3" t="str">
        <f ca="1">VLOOKUP(D1992,State!$A$1:$B$9,2,0)</f>
        <v>QLD</v>
      </c>
      <c r="F1992" s="3">
        <f t="shared" ca="1" si="348"/>
        <v>580</v>
      </c>
      <c r="G1992" s="3" t="str">
        <f ca="1">VLOOKUP(F1992,Occupation!$A$1:$B$915,2,0)</f>
        <v>Printing Machinist</v>
      </c>
      <c r="H1992" s="3">
        <f t="shared" ca="1" si="349"/>
        <v>9</v>
      </c>
      <c r="I1992" s="3">
        <f t="shared" ca="1" si="350"/>
        <v>88956.01</v>
      </c>
      <c r="J1992" s="3">
        <f t="shared" ca="1" si="351"/>
        <v>0.48664832649401341</v>
      </c>
      <c r="K1992" s="3">
        <f t="shared" ca="1" si="352"/>
        <v>5</v>
      </c>
      <c r="L1992" s="3" t="str">
        <f ca="1">VLOOKUP(K1992,Freq_Investment!$A$1:$B$8,2,0)</f>
        <v>Quarterly</v>
      </c>
      <c r="M1992" s="3" t="str">
        <f t="shared" ca="1" si="353"/>
        <v>Auto</v>
      </c>
      <c r="N1992" s="3">
        <f t="shared" ca="1" si="343"/>
        <v>3</v>
      </c>
      <c r="O1992" s="3">
        <f t="shared" ca="1" si="343"/>
        <v>2</v>
      </c>
      <c r="P1992" s="3">
        <f t="shared" ca="1" si="343"/>
        <v>4</v>
      </c>
    </row>
    <row r="1993" spans="1:16" x14ac:dyDescent="0.25">
      <c r="A1993" s="3">
        <f t="shared" ca="1" si="344"/>
        <v>789858427</v>
      </c>
      <c r="B1993" s="3">
        <f t="shared" ca="1" si="345"/>
        <v>688</v>
      </c>
      <c r="C1993" s="1">
        <f t="shared" ca="1" si="346"/>
        <v>34758</v>
      </c>
      <c r="D1993" s="7">
        <f t="shared" ca="1" si="347"/>
        <v>2</v>
      </c>
      <c r="E1993" s="3" t="str">
        <f ca="1">VLOOKUP(D1993,State!$A$1:$B$9,2,0)</f>
        <v>QLD</v>
      </c>
      <c r="F1993" s="3">
        <f t="shared" ca="1" si="348"/>
        <v>328</v>
      </c>
      <c r="G1993" s="3" t="str">
        <f ca="1">VLOOKUP(F1993,Occupation!$A$1:$B$915,2,0)</f>
        <v>Specialist Physicians nec</v>
      </c>
      <c r="H1993" s="3">
        <f t="shared" ca="1" si="349"/>
        <v>1</v>
      </c>
      <c r="I1993" s="3">
        <f t="shared" ca="1" si="350"/>
        <v>10160.77</v>
      </c>
      <c r="J1993" s="3">
        <f t="shared" ca="1" si="351"/>
        <v>0.39612340249314526</v>
      </c>
      <c r="K1993" s="3">
        <f t="shared" ca="1" si="352"/>
        <v>4</v>
      </c>
      <c r="L1993" s="3" t="str">
        <f ca="1">VLOOKUP(K1993,Freq_Investment!$A$1:$B$8,2,0)</f>
        <v>Monthly</v>
      </c>
      <c r="M1993" s="3" t="str">
        <f t="shared" ca="1" si="353"/>
        <v>Auto</v>
      </c>
      <c r="N1993" s="3">
        <f t="shared" ca="1" si="343"/>
        <v>2</v>
      </c>
      <c r="O1993" s="3">
        <f t="shared" ca="1" si="343"/>
        <v>1</v>
      </c>
      <c r="P1993" s="3">
        <f t="shared" ca="1" si="343"/>
        <v>2</v>
      </c>
    </row>
    <row r="1994" spans="1:16" x14ac:dyDescent="0.25">
      <c r="A1994" s="3">
        <f t="shared" ca="1" si="344"/>
        <v>282592716</v>
      </c>
      <c r="B1994" s="3">
        <f t="shared" ca="1" si="345"/>
        <v>3643</v>
      </c>
      <c r="C1994" s="1">
        <f t="shared" ca="1" si="346"/>
        <v>42827</v>
      </c>
      <c r="D1994" s="7">
        <f t="shared" ca="1" si="347"/>
        <v>3</v>
      </c>
      <c r="E1994" s="3" t="str">
        <f ca="1">VLOOKUP(D1994,State!$A$1:$B$9,2,0)</f>
        <v>SA</v>
      </c>
      <c r="F1994" s="3">
        <f t="shared" ca="1" si="348"/>
        <v>403</v>
      </c>
      <c r="G1994" s="3" t="str">
        <f ca="1">VLOOKUP(F1994,Occupation!$A$1:$B$915,2,0)</f>
        <v>Counsellors nec</v>
      </c>
      <c r="H1994" s="3">
        <f t="shared" ca="1" si="349"/>
        <v>1</v>
      </c>
      <c r="I1994" s="3">
        <f t="shared" ca="1" si="350"/>
        <v>89863.24</v>
      </c>
      <c r="J1994" s="3">
        <f t="shared" ca="1" si="351"/>
        <v>8.5183196827462282E-2</v>
      </c>
      <c r="K1994" s="3">
        <f t="shared" ca="1" si="352"/>
        <v>2</v>
      </c>
      <c r="L1994" s="3" t="str">
        <f ca="1">VLOOKUP(K1994,Freq_Investment!$A$1:$B$8,2,0)</f>
        <v>Weekly</v>
      </c>
      <c r="M1994" s="3" t="str">
        <f t="shared" ca="1" si="353"/>
        <v>Auto</v>
      </c>
      <c r="N1994" s="3">
        <f t="shared" ca="1" si="343"/>
        <v>1</v>
      </c>
      <c r="O1994" s="3">
        <f t="shared" ca="1" si="343"/>
        <v>5</v>
      </c>
      <c r="P1994" s="3">
        <f t="shared" ca="1" si="343"/>
        <v>2</v>
      </c>
    </row>
    <row r="1995" spans="1:16" x14ac:dyDescent="0.25">
      <c r="A1995" s="3">
        <f t="shared" ca="1" si="344"/>
        <v>987271380</v>
      </c>
      <c r="B1995" s="3">
        <f t="shared" ca="1" si="345"/>
        <v>5849</v>
      </c>
      <c r="C1995" s="1">
        <f t="shared" ca="1" si="346"/>
        <v>31406</v>
      </c>
      <c r="D1995" s="7">
        <f t="shared" ca="1" si="347"/>
        <v>3</v>
      </c>
      <c r="E1995" s="3" t="str">
        <f ca="1">VLOOKUP(D1995,State!$A$1:$B$9,2,0)</f>
        <v>SA</v>
      </c>
      <c r="F1995" s="3">
        <f t="shared" ca="1" si="348"/>
        <v>78</v>
      </c>
      <c r="G1995" s="3" t="str">
        <f ca="1">VLOOKUP(F1995,Occupation!$A$1:$B$915,2,0)</f>
        <v>Post Office Manager</v>
      </c>
      <c r="H1995" s="3">
        <f t="shared" ca="1" si="349"/>
        <v>2</v>
      </c>
      <c r="I1995" s="3">
        <f t="shared" ca="1" si="350"/>
        <v>22078.44</v>
      </c>
      <c r="J1995" s="3">
        <f t="shared" ca="1" si="351"/>
        <v>4.3863619242714535E-2</v>
      </c>
      <c r="K1995" s="3">
        <f t="shared" ca="1" si="352"/>
        <v>3</v>
      </c>
      <c r="L1995" s="3" t="str">
        <f ca="1">VLOOKUP(K1995,Freq_Investment!$A$1:$B$8,2,0)</f>
        <v>Fortnightly</v>
      </c>
      <c r="M1995" s="3" t="str">
        <f t="shared" ca="1" si="353"/>
        <v>Manual</v>
      </c>
      <c r="N1995" s="3">
        <f t="shared" ca="1" si="343"/>
        <v>5</v>
      </c>
      <c r="O1995" s="3">
        <f t="shared" ca="1" si="343"/>
        <v>2</v>
      </c>
      <c r="P1995" s="3">
        <f t="shared" ca="1" si="343"/>
        <v>4</v>
      </c>
    </row>
    <row r="1996" spans="1:16" x14ac:dyDescent="0.25">
      <c r="A1996" s="3">
        <f t="shared" ca="1" si="344"/>
        <v>340659624</v>
      </c>
      <c r="B1996" s="3">
        <f t="shared" ca="1" si="345"/>
        <v>2934</v>
      </c>
      <c r="C1996" s="1">
        <f t="shared" ca="1" si="346"/>
        <v>26682</v>
      </c>
      <c r="D1996" s="7">
        <f t="shared" ca="1" si="347"/>
        <v>3</v>
      </c>
      <c r="E1996" s="3" t="str">
        <f ca="1">VLOOKUP(D1996,State!$A$1:$B$9,2,0)</f>
        <v>SA</v>
      </c>
      <c r="F1996" s="3">
        <f t="shared" ca="1" si="348"/>
        <v>783</v>
      </c>
      <c r="G1996" s="3" t="str">
        <f ca="1">VLOOKUP(F1996,Occupation!$A$1:$B$915,2,0)</f>
        <v>Sales Representative (Motor Vehicle Parts and Accessories)</v>
      </c>
      <c r="H1996" s="3">
        <f t="shared" ca="1" si="349"/>
        <v>5</v>
      </c>
      <c r="I1996" s="3">
        <f t="shared" ca="1" si="350"/>
        <v>70015.69</v>
      </c>
      <c r="J1996" s="3">
        <f t="shared" ca="1" si="351"/>
        <v>1.3494540664589771E-2</v>
      </c>
      <c r="K1996" s="3">
        <f t="shared" ca="1" si="352"/>
        <v>5</v>
      </c>
      <c r="L1996" s="3" t="str">
        <f ca="1">VLOOKUP(K1996,Freq_Investment!$A$1:$B$8,2,0)</f>
        <v>Quarterly</v>
      </c>
      <c r="M1996" s="3" t="str">
        <f t="shared" ca="1" si="353"/>
        <v>Auto</v>
      </c>
      <c r="N1996" s="3">
        <f t="shared" ca="1" si="343"/>
        <v>5</v>
      </c>
      <c r="O1996" s="3">
        <f t="shared" ca="1" si="343"/>
        <v>4</v>
      </c>
      <c r="P1996" s="3">
        <f t="shared" ca="1" si="343"/>
        <v>3</v>
      </c>
    </row>
    <row r="1997" spans="1:16" x14ac:dyDescent="0.25">
      <c r="A1997" s="3">
        <f t="shared" ca="1" si="344"/>
        <v>422447144</v>
      </c>
      <c r="B1997" s="3">
        <f t="shared" ca="1" si="345"/>
        <v>9328</v>
      </c>
      <c r="C1997" s="1">
        <f t="shared" ca="1" si="346"/>
        <v>27306</v>
      </c>
      <c r="D1997" s="7">
        <f t="shared" ca="1" si="347"/>
        <v>1</v>
      </c>
      <c r="E1997" s="3" t="str">
        <f ca="1">VLOOKUP(D1997,State!$A$1:$B$9,2,0)</f>
        <v>NSW</v>
      </c>
      <c r="F1997" s="3">
        <f t="shared" ca="1" si="348"/>
        <v>73</v>
      </c>
      <c r="G1997" s="3" t="str">
        <f ca="1">VLOOKUP(F1997,Occupation!$A$1:$B$915,2,0)</f>
        <v>Accommodation and Hospitality Managers nec</v>
      </c>
      <c r="H1997" s="3">
        <f t="shared" ca="1" si="349"/>
        <v>10</v>
      </c>
      <c r="I1997" s="3">
        <f t="shared" ca="1" si="350"/>
        <v>22821.01</v>
      </c>
      <c r="J1997" s="3">
        <f t="shared" ca="1" si="351"/>
        <v>0.19829999931536108</v>
      </c>
      <c r="K1997" s="3">
        <f t="shared" ca="1" si="352"/>
        <v>1</v>
      </c>
      <c r="L1997" s="3" t="str">
        <f ca="1">VLOOKUP(K1997,Freq_Investment!$A$1:$B$8,2,0)</f>
        <v>Daily</v>
      </c>
      <c r="M1997" s="3" t="str">
        <f t="shared" ca="1" si="353"/>
        <v>Auto</v>
      </c>
      <c r="N1997" s="3">
        <f t="shared" ca="1" si="343"/>
        <v>3</v>
      </c>
      <c r="O1997" s="3">
        <f t="shared" ca="1" si="343"/>
        <v>1</v>
      </c>
      <c r="P1997" s="3">
        <f t="shared" ca="1" si="343"/>
        <v>4</v>
      </c>
    </row>
    <row r="1998" spans="1:16" x14ac:dyDescent="0.25">
      <c r="A1998" s="3">
        <f t="shared" ca="1" si="344"/>
        <v>439885149</v>
      </c>
      <c r="B1998" s="3">
        <f t="shared" ca="1" si="345"/>
        <v>3920</v>
      </c>
      <c r="C1998" s="1">
        <f t="shared" ca="1" si="346"/>
        <v>43586</v>
      </c>
      <c r="D1998" s="7">
        <f t="shared" ca="1" si="347"/>
        <v>6</v>
      </c>
      <c r="E1998" s="3" t="str">
        <f ca="1">VLOOKUP(D1998,State!$A$1:$B$9,2,0)</f>
        <v>TAS</v>
      </c>
      <c r="F1998" s="3">
        <f t="shared" ca="1" si="348"/>
        <v>403</v>
      </c>
      <c r="G1998" s="3" t="str">
        <f ca="1">VLOOKUP(F1998,Occupation!$A$1:$B$915,2,0)</f>
        <v>Counsellors nec</v>
      </c>
      <c r="H1998" s="3">
        <f t="shared" ca="1" si="349"/>
        <v>3</v>
      </c>
      <c r="I1998" s="3">
        <f t="shared" ca="1" si="350"/>
        <v>31185.24</v>
      </c>
      <c r="J1998" s="3">
        <f t="shared" ca="1" si="351"/>
        <v>0.1832416144758659</v>
      </c>
      <c r="K1998" s="3">
        <f t="shared" ca="1" si="352"/>
        <v>7</v>
      </c>
      <c r="L1998" s="3" t="str">
        <f ca="1">VLOOKUP(K1998,Freq_Investment!$A$1:$B$8,2,0)</f>
        <v>Yearly</v>
      </c>
      <c r="M1998" s="3" t="str">
        <f t="shared" ca="1" si="353"/>
        <v>Manual</v>
      </c>
      <c r="N1998" s="3">
        <f t="shared" ca="1" si="343"/>
        <v>1</v>
      </c>
      <c r="O1998" s="3">
        <f t="shared" ca="1" si="343"/>
        <v>3</v>
      </c>
      <c r="P1998" s="3">
        <f t="shared" ca="1" si="343"/>
        <v>1</v>
      </c>
    </row>
    <row r="1999" spans="1:16" x14ac:dyDescent="0.25">
      <c r="A1999" s="3">
        <f t="shared" ca="1" si="344"/>
        <v>67785357</v>
      </c>
      <c r="B1999" s="3">
        <f t="shared" ca="1" si="345"/>
        <v>5992</v>
      </c>
      <c r="C1999" s="1">
        <f t="shared" ca="1" si="346"/>
        <v>41002</v>
      </c>
      <c r="D1999" s="7">
        <f t="shared" ca="1" si="347"/>
        <v>5</v>
      </c>
      <c r="E1999" s="3" t="str">
        <f ca="1">VLOOKUP(D1999,State!$A$1:$B$9,2,0)</f>
        <v>NT</v>
      </c>
      <c r="F1999" s="3">
        <f t="shared" ca="1" si="348"/>
        <v>184</v>
      </c>
      <c r="G1999" s="3" t="str">
        <f ca="1">VLOOKUP(F1999,Occupation!$A$1:$B$915,2,0)</f>
        <v>Aeroplane Pilot</v>
      </c>
      <c r="H1999" s="3">
        <f t="shared" ca="1" si="349"/>
        <v>4</v>
      </c>
      <c r="I1999" s="3">
        <f t="shared" ca="1" si="350"/>
        <v>4251.8500000000004</v>
      </c>
      <c r="J1999" s="3">
        <f t="shared" ca="1" si="351"/>
        <v>0.25692189929110559</v>
      </c>
      <c r="K1999" s="3">
        <f t="shared" ca="1" si="352"/>
        <v>6</v>
      </c>
      <c r="L1999" s="3" t="str">
        <f ca="1">VLOOKUP(K1999,Freq_Investment!$A$1:$B$8,2,0)</f>
        <v>Half-yearly</v>
      </c>
      <c r="M1999" s="3" t="str">
        <f t="shared" ca="1" si="353"/>
        <v>Auto</v>
      </c>
      <c r="N1999" s="3">
        <f t="shared" ca="1" si="343"/>
        <v>2</v>
      </c>
      <c r="O1999" s="3">
        <f t="shared" ca="1" si="343"/>
        <v>5</v>
      </c>
      <c r="P1999" s="3">
        <f t="shared" ca="1" si="343"/>
        <v>5</v>
      </c>
    </row>
    <row r="2000" spans="1:16" x14ac:dyDescent="0.25">
      <c r="A2000" s="3">
        <f t="shared" ca="1" si="344"/>
        <v>425215455</v>
      </c>
      <c r="B2000" s="3">
        <f t="shared" ca="1" si="345"/>
        <v>3641</v>
      </c>
      <c r="C2000" s="1">
        <f t="shared" ca="1" si="346"/>
        <v>28449</v>
      </c>
      <c r="D2000" s="7">
        <f t="shared" ca="1" si="347"/>
        <v>1</v>
      </c>
      <c r="E2000" s="3" t="str">
        <f ca="1">VLOOKUP(D2000,State!$A$1:$B$9,2,0)</f>
        <v>NSW</v>
      </c>
      <c r="F2000" s="3">
        <f t="shared" ca="1" si="348"/>
        <v>477</v>
      </c>
      <c r="G2000" s="3" t="str">
        <f ca="1">VLOOKUP(F2000,Occupation!$A$1:$B$915,2,0)</f>
        <v>Electroplater</v>
      </c>
      <c r="H2000" s="3">
        <f t="shared" ca="1" si="349"/>
        <v>4</v>
      </c>
      <c r="I2000" s="3">
        <f t="shared" ca="1" si="350"/>
        <v>49245.38</v>
      </c>
      <c r="J2000" s="3">
        <f t="shared" ca="1" si="351"/>
        <v>0.18056017256513163</v>
      </c>
      <c r="K2000" s="3">
        <f t="shared" ca="1" si="352"/>
        <v>7</v>
      </c>
      <c r="L2000" s="3" t="str">
        <f ca="1">VLOOKUP(K2000,Freq_Investment!$A$1:$B$8,2,0)</f>
        <v>Yearly</v>
      </c>
      <c r="M2000" s="3" t="str">
        <f t="shared" ca="1" si="353"/>
        <v>Manual</v>
      </c>
      <c r="N2000" s="3">
        <f t="shared" ca="1" si="343"/>
        <v>4</v>
      </c>
      <c r="O2000" s="3">
        <f t="shared" ca="1" si="343"/>
        <v>3</v>
      </c>
      <c r="P2000" s="3">
        <f t="shared" ca="1" si="343"/>
        <v>5</v>
      </c>
    </row>
    <row r="2001" spans="1:16" x14ac:dyDescent="0.25">
      <c r="A2001" s="3">
        <f t="shared" ca="1" si="344"/>
        <v>171450276</v>
      </c>
      <c r="B2001" s="3">
        <f t="shared" ca="1" si="345"/>
        <v>850</v>
      </c>
      <c r="C2001" s="1">
        <f t="shared" ca="1" si="346"/>
        <v>27303</v>
      </c>
      <c r="D2001" s="7">
        <f t="shared" ca="1" si="347"/>
        <v>4</v>
      </c>
      <c r="E2001" s="3" t="str">
        <f ca="1">VLOOKUP(D2001,State!$A$1:$B$9,2,0)</f>
        <v>WA</v>
      </c>
      <c r="F2001" s="3">
        <f t="shared" ca="1" si="348"/>
        <v>427</v>
      </c>
      <c r="G2001" s="3" t="str">
        <f ca="1">VLOOKUP(F2001,Occupation!$A$1:$B$915,2,0)</f>
        <v>Pharmacy Technician</v>
      </c>
      <c r="H2001" s="3">
        <f t="shared" ca="1" si="349"/>
        <v>5</v>
      </c>
      <c r="I2001" s="3">
        <f t="shared" ca="1" si="350"/>
        <v>19473.560000000001</v>
      </c>
      <c r="J2001" s="3">
        <f t="shared" ca="1" si="351"/>
        <v>0.30367929395524146</v>
      </c>
      <c r="K2001" s="3">
        <f t="shared" ca="1" si="352"/>
        <v>4</v>
      </c>
      <c r="L2001" s="3" t="str">
        <f ca="1">VLOOKUP(K2001,Freq_Investment!$A$1:$B$8,2,0)</f>
        <v>Monthly</v>
      </c>
      <c r="M2001" s="3" t="str">
        <f t="shared" ca="1" si="353"/>
        <v>Auto</v>
      </c>
      <c r="N2001" s="3">
        <f t="shared" ca="1" si="343"/>
        <v>4</v>
      </c>
      <c r="O2001" s="3">
        <f t="shared" ca="1" si="343"/>
        <v>3</v>
      </c>
      <c r="P2001" s="3">
        <f t="shared" ca="1" si="343"/>
        <v>1</v>
      </c>
    </row>
    <row r="2002" spans="1:16" x14ac:dyDescent="0.25">
      <c r="A2002" s="3">
        <f t="shared" ca="1" si="344"/>
        <v>211559350</v>
      </c>
      <c r="B2002" s="3">
        <f t="shared" ca="1" si="345"/>
        <v>2047</v>
      </c>
      <c r="C2002" s="1">
        <f t="shared" ca="1" si="346"/>
        <v>29847</v>
      </c>
      <c r="D2002" s="7">
        <f t="shared" ca="1" si="347"/>
        <v>5</v>
      </c>
      <c r="E2002" s="3" t="str">
        <f ca="1">VLOOKUP(D2002,State!$A$1:$B$9,2,0)</f>
        <v>NT</v>
      </c>
      <c r="F2002" s="3">
        <f t="shared" ca="1" si="348"/>
        <v>48</v>
      </c>
      <c r="G2002" s="3" t="str">
        <f ca="1">VLOOKUP(F2002,Occupation!$A$1:$B$915,2,0)</f>
        <v>Child Care Centre Manager</v>
      </c>
      <c r="H2002" s="3">
        <f t="shared" ca="1" si="349"/>
        <v>2</v>
      </c>
      <c r="I2002" s="3">
        <f t="shared" ca="1" si="350"/>
        <v>44382.43</v>
      </c>
      <c r="J2002" s="3">
        <f t="shared" ca="1" si="351"/>
        <v>0.18417687698692298</v>
      </c>
      <c r="K2002" s="3">
        <f t="shared" ca="1" si="352"/>
        <v>5</v>
      </c>
      <c r="L2002" s="3" t="str">
        <f ca="1">VLOOKUP(K2002,Freq_Investment!$A$1:$B$8,2,0)</f>
        <v>Quarterly</v>
      </c>
      <c r="M2002" s="3" t="str">
        <f t="shared" ca="1" si="353"/>
        <v>Manual</v>
      </c>
      <c r="N2002" s="3">
        <f t="shared" ca="1" si="343"/>
        <v>5</v>
      </c>
      <c r="O2002" s="3">
        <f t="shared" ca="1" si="343"/>
        <v>5</v>
      </c>
      <c r="P2002" s="3">
        <f t="shared" ca="1" si="343"/>
        <v>5</v>
      </c>
    </row>
    <row r="2003" spans="1:16" x14ac:dyDescent="0.25">
      <c r="A2003" s="3">
        <f t="shared" ca="1" si="344"/>
        <v>457952799</v>
      </c>
      <c r="B2003" s="3">
        <f t="shared" ca="1" si="345"/>
        <v>4604</v>
      </c>
      <c r="C2003" s="1">
        <f t="shared" ca="1" si="346"/>
        <v>30078</v>
      </c>
      <c r="D2003" s="7">
        <f t="shared" ca="1" si="347"/>
        <v>4</v>
      </c>
      <c r="E2003" s="3" t="str">
        <f ca="1">VLOOKUP(D2003,State!$A$1:$B$9,2,0)</f>
        <v>WA</v>
      </c>
      <c r="F2003" s="3">
        <f t="shared" ca="1" si="348"/>
        <v>608</v>
      </c>
      <c r="G2003" s="3" t="str">
        <f ca="1">VLOOKUP(F2003,Occupation!$A$1:$B$915,2,0)</f>
        <v>Make Up Artist</v>
      </c>
      <c r="H2003" s="3">
        <f t="shared" ca="1" si="349"/>
        <v>9</v>
      </c>
      <c r="I2003" s="3">
        <f t="shared" ca="1" si="350"/>
        <v>57617.440000000002</v>
      </c>
      <c r="J2003" s="3">
        <f t="shared" ca="1" si="351"/>
        <v>3.4784637030966681E-2</v>
      </c>
      <c r="K2003" s="3">
        <f t="shared" ca="1" si="352"/>
        <v>7</v>
      </c>
      <c r="L2003" s="3" t="str">
        <f ca="1">VLOOKUP(K2003,Freq_Investment!$A$1:$B$8,2,0)</f>
        <v>Yearly</v>
      </c>
      <c r="M2003" s="3" t="str">
        <f t="shared" ca="1" si="353"/>
        <v>Auto</v>
      </c>
      <c r="N2003" s="3">
        <f t="shared" ca="1" si="343"/>
        <v>2</v>
      </c>
      <c r="O2003" s="3">
        <f t="shared" ca="1" si="343"/>
        <v>5</v>
      </c>
      <c r="P2003" s="3">
        <f t="shared" ca="1" si="343"/>
        <v>2</v>
      </c>
    </row>
    <row r="2004" spans="1:16" x14ac:dyDescent="0.25">
      <c r="A2004" s="3">
        <f t="shared" ca="1" si="344"/>
        <v>901831041</v>
      </c>
      <c r="B2004" s="3">
        <f t="shared" ca="1" si="345"/>
        <v>7635</v>
      </c>
      <c r="C2004" s="1">
        <f t="shared" ca="1" si="346"/>
        <v>44080</v>
      </c>
      <c r="D2004" s="7">
        <f t="shared" ca="1" si="347"/>
        <v>6</v>
      </c>
      <c r="E2004" s="3" t="str">
        <f ca="1">VLOOKUP(D2004,State!$A$1:$B$9,2,0)</f>
        <v>TAS</v>
      </c>
      <c r="F2004" s="3">
        <f t="shared" ca="1" si="348"/>
        <v>613</v>
      </c>
      <c r="G2004" s="3" t="str">
        <f ca="1">VLOOKUP(F2004,Occupation!$A$1:$B$915,2,0)</f>
        <v>Signwriter</v>
      </c>
      <c r="H2004" s="3">
        <f t="shared" ca="1" si="349"/>
        <v>7</v>
      </c>
      <c r="I2004" s="3">
        <f t="shared" ca="1" si="350"/>
        <v>20387.38</v>
      </c>
      <c r="J2004" s="3">
        <f t="shared" ca="1" si="351"/>
        <v>0.47878270124525901</v>
      </c>
      <c r="K2004" s="3">
        <f t="shared" ca="1" si="352"/>
        <v>5</v>
      </c>
      <c r="L2004" s="3" t="str">
        <f ca="1">VLOOKUP(K2004,Freq_Investment!$A$1:$B$8,2,0)</f>
        <v>Quarterly</v>
      </c>
      <c r="M2004" s="3" t="str">
        <f t="shared" ca="1" si="353"/>
        <v>Auto</v>
      </c>
      <c r="N2004" s="3">
        <f t="shared" ca="1" si="343"/>
        <v>3</v>
      </c>
      <c r="O2004" s="3">
        <f t="shared" ca="1" si="343"/>
        <v>1</v>
      </c>
      <c r="P2004" s="3">
        <f t="shared" ca="1" si="343"/>
        <v>5</v>
      </c>
    </row>
    <row r="2005" spans="1:16" x14ac:dyDescent="0.25">
      <c r="A2005" s="3">
        <f t="shared" ca="1" si="344"/>
        <v>725606497</v>
      </c>
      <c r="B2005" s="3">
        <f t="shared" ca="1" si="345"/>
        <v>608</v>
      </c>
      <c r="C2005" s="1">
        <f t="shared" ca="1" si="346"/>
        <v>38901</v>
      </c>
      <c r="D2005" s="7">
        <f t="shared" ca="1" si="347"/>
        <v>7</v>
      </c>
      <c r="E2005" s="3" t="str">
        <f ca="1">VLOOKUP(D2005,State!$A$1:$B$9,2,0)</f>
        <v>VIC</v>
      </c>
      <c r="F2005" s="3">
        <f t="shared" ca="1" si="348"/>
        <v>462</v>
      </c>
      <c r="G2005" s="3" t="str">
        <f ca="1">VLOOKUP(F2005,Occupation!$A$1:$B$915,2,0)</f>
        <v>Building and Engineering Technicians nec</v>
      </c>
      <c r="H2005" s="3">
        <f t="shared" ca="1" si="349"/>
        <v>10</v>
      </c>
      <c r="I2005" s="3">
        <f t="shared" ca="1" si="350"/>
        <v>65842.240000000005</v>
      </c>
      <c r="J2005" s="3">
        <f t="shared" ca="1" si="351"/>
        <v>0.15574980593213017</v>
      </c>
      <c r="K2005" s="3">
        <f t="shared" ca="1" si="352"/>
        <v>3</v>
      </c>
      <c r="L2005" s="3" t="str">
        <f ca="1">VLOOKUP(K2005,Freq_Investment!$A$1:$B$8,2,0)</f>
        <v>Fortnightly</v>
      </c>
      <c r="M2005" s="3" t="str">
        <f t="shared" ca="1" si="353"/>
        <v>Manual</v>
      </c>
      <c r="N2005" s="3">
        <f t="shared" ca="1" si="343"/>
        <v>4</v>
      </c>
      <c r="O2005" s="3">
        <f t="shared" ca="1" si="343"/>
        <v>5</v>
      </c>
      <c r="P2005" s="3">
        <f t="shared" ca="1" si="343"/>
        <v>1</v>
      </c>
    </row>
    <row r="2006" spans="1:16" x14ac:dyDescent="0.25">
      <c r="A2006" s="3">
        <f t="shared" ca="1" si="344"/>
        <v>960427879</v>
      </c>
      <c r="B2006" s="3">
        <f t="shared" ca="1" si="345"/>
        <v>8674</v>
      </c>
      <c r="C2006" s="1">
        <f t="shared" ca="1" si="346"/>
        <v>44546</v>
      </c>
      <c r="D2006" s="7">
        <f t="shared" ca="1" si="347"/>
        <v>8</v>
      </c>
      <c r="E2006" s="3" t="str">
        <f ca="1">VLOOKUP(D2006,State!$A$1:$B$9,2,0)</f>
        <v>ACT</v>
      </c>
      <c r="F2006" s="3">
        <f t="shared" ca="1" si="348"/>
        <v>84</v>
      </c>
      <c r="G2006" s="3" t="str">
        <f ca="1">VLOOKUP(F2006,Occupation!$A$1:$B$915,2,0)</f>
        <v>Customer Service Manager</v>
      </c>
      <c r="H2006" s="3">
        <f t="shared" ca="1" si="349"/>
        <v>6</v>
      </c>
      <c r="I2006" s="3">
        <f t="shared" ca="1" si="350"/>
        <v>27246.73</v>
      </c>
      <c r="J2006" s="3">
        <f t="shared" ca="1" si="351"/>
        <v>0.32855128188108695</v>
      </c>
      <c r="K2006" s="3">
        <f t="shared" ca="1" si="352"/>
        <v>3</v>
      </c>
      <c r="L2006" s="3" t="str">
        <f ca="1">VLOOKUP(K2006,Freq_Investment!$A$1:$B$8,2,0)</f>
        <v>Fortnightly</v>
      </c>
      <c r="M2006" s="3" t="str">
        <f t="shared" ca="1" si="353"/>
        <v>Auto</v>
      </c>
      <c r="N2006" s="3">
        <f t="shared" ca="1" si="343"/>
        <v>4</v>
      </c>
      <c r="O2006" s="3">
        <f t="shared" ca="1" si="343"/>
        <v>4</v>
      </c>
      <c r="P2006" s="3">
        <f t="shared" ca="1" si="343"/>
        <v>2</v>
      </c>
    </row>
    <row r="2007" spans="1:16" x14ac:dyDescent="0.25">
      <c r="A2007" s="3">
        <f t="shared" ca="1" si="344"/>
        <v>976621388</v>
      </c>
      <c r="B2007" s="3">
        <f t="shared" ca="1" si="345"/>
        <v>6471</v>
      </c>
      <c r="C2007" s="1">
        <f t="shared" ca="1" si="346"/>
        <v>28808</v>
      </c>
      <c r="D2007" s="7">
        <f t="shared" ca="1" si="347"/>
        <v>8</v>
      </c>
      <c r="E2007" s="3" t="str">
        <f ca="1">VLOOKUP(D2007,State!$A$1:$B$9,2,0)</f>
        <v>ACT</v>
      </c>
      <c r="F2007" s="3">
        <f t="shared" ca="1" si="348"/>
        <v>516</v>
      </c>
      <c r="G2007" s="3" t="str">
        <f ca="1">VLOOKUP(F2007,Occupation!$A$1:$B$915,2,0)</f>
        <v>Roof Tiler</v>
      </c>
      <c r="H2007" s="3">
        <f t="shared" ca="1" si="349"/>
        <v>5</v>
      </c>
      <c r="I2007" s="3">
        <f t="shared" ca="1" si="350"/>
        <v>8019.13</v>
      </c>
      <c r="J2007" s="3">
        <f t="shared" ca="1" si="351"/>
        <v>1.6471086804158541E-2</v>
      </c>
      <c r="K2007" s="3">
        <f t="shared" ca="1" si="352"/>
        <v>3</v>
      </c>
      <c r="L2007" s="3" t="str">
        <f ca="1">VLOOKUP(K2007,Freq_Investment!$A$1:$B$8,2,0)</f>
        <v>Fortnightly</v>
      </c>
      <c r="M2007" s="3" t="str">
        <f t="shared" ca="1" si="353"/>
        <v>Manual</v>
      </c>
      <c r="N2007" s="3">
        <f t="shared" ca="1" si="343"/>
        <v>4</v>
      </c>
      <c r="O2007" s="3">
        <f t="shared" ca="1" si="343"/>
        <v>1</v>
      </c>
      <c r="P2007" s="3">
        <f t="shared" ca="1" si="343"/>
        <v>5</v>
      </c>
    </row>
    <row r="2008" spans="1:16" x14ac:dyDescent="0.25">
      <c r="A2008" s="3">
        <f t="shared" ca="1" si="344"/>
        <v>553235675</v>
      </c>
      <c r="B2008" s="3">
        <f t="shared" ca="1" si="345"/>
        <v>4827</v>
      </c>
      <c r="C2008" s="1">
        <f t="shared" ca="1" si="346"/>
        <v>31329</v>
      </c>
      <c r="D2008" s="7">
        <f t="shared" ca="1" si="347"/>
        <v>8</v>
      </c>
      <c r="E2008" s="3" t="str">
        <f ca="1">VLOOKUP(D2008,State!$A$1:$B$9,2,0)</f>
        <v>ACT</v>
      </c>
      <c r="F2008" s="3">
        <f t="shared" ca="1" si="348"/>
        <v>646</v>
      </c>
      <c r="G2008" s="3" t="str">
        <f ca="1">VLOOKUP(F2008,Occupation!$A$1:$B$915,2,0)</f>
        <v>Teachers' Aide</v>
      </c>
      <c r="H2008" s="3">
        <f t="shared" ca="1" si="349"/>
        <v>7</v>
      </c>
      <c r="I2008" s="3">
        <f t="shared" ca="1" si="350"/>
        <v>13284.8</v>
      </c>
      <c r="J2008" s="3">
        <f t="shared" ca="1" si="351"/>
        <v>0.19969600471486776</v>
      </c>
      <c r="K2008" s="3">
        <f t="shared" ca="1" si="352"/>
        <v>6</v>
      </c>
      <c r="L2008" s="3" t="str">
        <f ca="1">VLOOKUP(K2008,Freq_Investment!$A$1:$B$8,2,0)</f>
        <v>Half-yearly</v>
      </c>
      <c r="M2008" s="3" t="str">
        <f t="shared" ca="1" si="353"/>
        <v>Auto</v>
      </c>
      <c r="N2008" s="3">
        <f t="shared" ca="1" si="343"/>
        <v>4</v>
      </c>
      <c r="O2008" s="3">
        <f t="shared" ca="1" si="343"/>
        <v>2</v>
      </c>
      <c r="P2008" s="3">
        <f t="shared" ca="1" si="343"/>
        <v>4</v>
      </c>
    </row>
    <row r="2009" spans="1:16" x14ac:dyDescent="0.25">
      <c r="A2009" s="3">
        <f t="shared" ca="1" si="344"/>
        <v>550501092</v>
      </c>
      <c r="B2009" s="3">
        <f t="shared" ca="1" si="345"/>
        <v>6485</v>
      </c>
      <c r="C2009" s="1">
        <f t="shared" ca="1" si="346"/>
        <v>36745</v>
      </c>
      <c r="D2009" s="7">
        <f t="shared" ca="1" si="347"/>
        <v>5</v>
      </c>
      <c r="E2009" s="3" t="str">
        <f ca="1">VLOOKUP(D2009,State!$A$1:$B$9,2,0)</f>
        <v>NT</v>
      </c>
      <c r="F2009" s="3">
        <f t="shared" ca="1" si="348"/>
        <v>341</v>
      </c>
      <c r="G2009" s="3" t="str">
        <f ca="1">VLOOKUP(F2009,Occupation!$A$1:$B$915,2,0)</f>
        <v>Obstetrician and Gynaecologist</v>
      </c>
      <c r="H2009" s="3">
        <f t="shared" ca="1" si="349"/>
        <v>7</v>
      </c>
      <c r="I2009" s="3">
        <f t="shared" ca="1" si="350"/>
        <v>40223.980000000003</v>
      </c>
      <c r="J2009" s="3">
        <f t="shared" ca="1" si="351"/>
        <v>0.33625344973288168</v>
      </c>
      <c r="K2009" s="3">
        <f t="shared" ca="1" si="352"/>
        <v>4</v>
      </c>
      <c r="L2009" s="3" t="str">
        <f ca="1">VLOOKUP(K2009,Freq_Investment!$A$1:$B$8,2,0)</f>
        <v>Monthly</v>
      </c>
      <c r="M2009" s="3" t="str">
        <f t="shared" ca="1" si="353"/>
        <v>Manual</v>
      </c>
      <c r="N2009" s="3">
        <f t="shared" ca="1" si="343"/>
        <v>1</v>
      </c>
      <c r="O2009" s="3">
        <f t="shared" ca="1" si="343"/>
        <v>4</v>
      </c>
      <c r="P2009" s="3">
        <f t="shared" ca="1" si="343"/>
        <v>5</v>
      </c>
    </row>
    <row r="2010" spans="1:16" x14ac:dyDescent="0.25">
      <c r="A2010" s="3">
        <f t="shared" ca="1" si="344"/>
        <v>358220996</v>
      </c>
      <c r="B2010" s="3">
        <f t="shared" ca="1" si="345"/>
        <v>7848</v>
      </c>
      <c r="C2010" s="1">
        <f t="shared" ca="1" si="346"/>
        <v>26137</v>
      </c>
      <c r="D2010" s="7">
        <f t="shared" ca="1" si="347"/>
        <v>2</v>
      </c>
      <c r="E2010" s="3" t="str">
        <f ca="1">VLOOKUP(D2010,State!$A$1:$B$9,2,0)</f>
        <v>QLD</v>
      </c>
      <c r="F2010" s="3">
        <f t="shared" ca="1" si="348"/>
        <v>550</v>
      </c>
      <c r="G2010" s="3" t="str">
        <f ca="1">VLOOKUP(F2010,Occupation!$A$1:$B$915,2,0)</f>
        <v>Veterinary Nurse</v>
      </c>
      <c r="H2010" s="3">
        <f t="shared" ca="1" si="349"/>
        <v>6</v>
      </c>
      <c r="I2010" s="3">
        <f t="shared" ca="1" si="350"/>
        <v>88041.55</v>
      </c>
      <c r="J2010" s="3">
        <f t="shared" ca="1" si="351"/>
        <v>0.11992691549604739</v>
      </c>
      <c r="K2010" s="3">
        <f t="shared" ca="1" si="352"/>
        <v>4</v>
      </c>
      <c r="L2010" s="3" t="str">
        <f ca="1">VLOOKUP(K2010,Freq_Investment!$A$1:$B$8,2,0)</f>
        <v>Monthly</v>
      </c>
      <c r="M2010" s="3" t="str">
        <f t="shared" ca="1" si="353"/>
        <v>Manual</v>
      </c>
      <c r="N2010" s="3">
        <f t="shared" ca="1" si="343"/>
        <v>3</v>
      </c>
      <c r="O2010" s="3">
        <f t="shared" ca="1" si="343"/>
        <v>2</v>
      </c>
      <c r="P2010" s="3">
        <f t="shared" ca="1" si="343"/>
        <v>1</v>
      </c>
    </row>
    <row r="2011" spans="1:16" x14ac:dyDescent="0.25">
      <c r="A2011" s="3">
        <f t="shared" ca="1" si="344"/>
        <v>994940991</v>
      </c>
      <c r="B2011" s="3">
        <f t="shared" ca="1" si="345"/>
        <v>8797</v>
      </c>
      <c r="C2011" s="1">
        <f t="shared" ca="1" si="346"/>
        <v>40258</v>
      </c>
      <c r="D2011" s="7">
        <f t="shared" ca="1" si="347"/>
        <v>4</v>
      </c>
      <c r="E2011" s="3" t="str">
        <f ca="1">VLOOKUP(D2011,State!$A$1:$B$9,2,0)</f>
        <v>WA</v>
      </c>
      <c r="F2011" s="3">
        <f t="shared" ca="1" si="348"/>
        <v>801</v>
      </c>
      <c r="G2011" s="3" t="str">
        <f ca="1">VLOOKUP(F2011,Occupation!$A$1:$B$915,2,0)</f>
        <v>Glass Production Machine Operator</v>
      </c>
      <c r="H2011" s="3">
        <f t="shared" ca="1" si="349"/>
        <v>8</v>
      </c>
      <c r="I2011" s="3">
        <f t="shared" ca="1" si="350"/>
        <v>20534.77</v>
      </c>
      <c r="J2011" s="3">
        <f t="shared" ca="1" si="351"/>
        <v>0.16503491911656526</v>
      </c>
      <c r="K2011" s="3">
        <f t="shared" ca="1" si="352"/>
        <v>4</v>
      </c>
      <c r="L2011" s="3" t="str">
        <f ca="1">VLOOKUP(K2011,Freq_Investment!$A$1:$B$8,2,0)</f>
        <v>Monthly</v>
      </c>
      <c r="M2011" s="3" t="str">
        <f t="shared" ca="1" si="353"/>
        <v>Manual</v>
      </c>
      <c r="N2011" s="3">
        <f t="shared" ca="1" si="343"/>
        <v>1</v>
      </c>
      <c r="O2011" s="3">
        <f t="shared" ca="1" si="343"/>
        <v>3</v>
      </c>
      <c r="P2011" s="3">
        <f t="shared" ca="1" si="343"/>
        <v>2</v>
      </c>
    </row>
    <row r="2012" spans="1:16" x14ac:dyDescent="0.25">
      <c r="A2012" s="3">
        <f t="shared" ca="1" si="344"/>
        <v>972673182</v>
      </c>
      <c r="B2012" s="3">
        <f t="shared" ca="1" si="345"/>
        <v>5511</v>
      </c>
      <c r="C2012" s="1">
        <f t="shared" ca="1" si="346"/>
        <v>40531</v>
      </c>
      <c r="D2012" s="7">
        <f t="shared" ca="1" si="347"/>
        <v>5</v>
      </c>
      <c r="E2012" s="3" t="str">
        <f ca="1">VLOOKUP(D2012,State!$A$1:$B$9,2,0)</f>
        <v>NT</v>
      </c>
      <c r="F2012" s="3">
        <f t="shared" ca="1" si="348"/>
        <v>360</v>
      </c>
      <c r="G2012" s="3" t="str">
        <f ca="1">VLOOKUP(F2012,Occupation!$A$1:$B$915,2,0)</f>
        <v>Registered Nurse (Mental Health)</v>
      </c>
      <c r="H2012" s="3">
        <f t="shared" ca="1" si="349"/>
        <v>10</v>
      </c>
      <c r="I2012" s="3">
        <f t="shared" ca="1" si="350"/>
        <v>44645.34</v>
      </c>
      <c r="J2012" s="3">
        <f t="shared" ca="1" si="351"/>
        <v>0.13729602735797858</v>
      </c>
      <c r="K2012" s="3">
        <f t="shared" ca="1" si="352"/>
        <v>6</v>
      </c>
      <c r="L2012" s="3" t="str">
        <f ca="1">VLOOKUP(K2012,Freq_Investment!$A$1:$B$8,2,0)</f>
        <v>Half-yearly</v>
      </c>
      <c r="M2012" s="3" t="str">
        <f t="shared" ca="1" si="353"/>
        <v>Auto</v>
      </c>
      <c r="N2012" s="3">
        <f t="shared" ca="1" si="343"/>
        <v>5</v>
      </c>
      <c r="O2012" s="3">
        <f t="shared" ca="1" si="343"/>
        <v>2</v>
      </c>
      <c r="P2012" s="3">
        <f t="shared" ca="1" si="343"/>
        <v>5</v>
      </c>
    </row>
    <row r="2013" spans="1:16" x14ac:dyDescent="0.25">
      <c r="A2013" s="3">
        <f t="shared" ca="1" si="344"/>
        <v>63660915</v>
      </c>
      <c r="B2013" s="3">
        <f t="shared" ca="1" si="345"/>
        <v>6577</v>
      </c>
      <c r="C2013" s="1">
        <f t="shared" ca="1" si="346"/>
        <v>42835</v>
      </c>
      <c r="D2013" s="7">
        <f t="shared" ca="1" si="347"/>
        <v>4</v>
      </c>
      <c r="E2013" s="3" t="str">
        <f ca="1">VLOOKUP(D2013,State!$A$1:$B$9,2,0)</f>
        <v>WA</v>
      </c>
      <c r="F2013" s="3">
        <f t="shared" ca="1" si="348"/>
        <v>584</v>
      </c>
      <c r="G2013" s="3" t="str">
        <f ca="1">VLOOKUP(F2013,Occupation!$A$1:$B$915,2,0)</f>
        <v>Sail Maker</v>
      </c>
      <c r="H2013" s="3">
        <f t="shared" ca="1" si="349"/>
        <v>2</v>
      </c>
      <c r="I2013" s="3">
        <f t="shared" ca="1" si="350"/>
        <v>44708.67</v>
      </c>
      <c r="J2013" s="3">
        <f t="shared" ca="1" si="351"/>
        <v>0.38798499917717927</v>
      </c>
      <c r="K2013" s="3">
        <f t="shared" ca="1" si="352"/>
        <v>7</v>
      </c>
      <c r="L2013" s="3" t="str">
        <f ca="1">VLOOKUP(K2013,Freq_Investment!$A$1:$B$8,2,0)</f>
        <v>Yearly</v>
      </c>
      <c r="M2013" s="3" t="str">
        <f t="shared" ca="1" si="353"/>
        <v>Manual</v>
      </c>
      <c r="N2013" s="3">
        <f t="shared" ca="1" si="343"/>
        <v>4</v>
      </c>
      <c r="O2013" s="3">
        <f t="shared" ca="1" si="343"/>
        <v>3</v>
      </c>
      <c r="P2013" s="3">
        <f t="shared" ca="1" si="343"/>
        <v>2</v>
      </c>
    </row>
    <row r="2014" spans="1:16" x14ac:dyDescent="0.25">
      <c r="A2014" s="3">
        <f t="shared" ca="1" si="344"/>
        <v>644352973</v>
      </c>
      <c r="B2014" s="3">
        <f t="shared" ca="1" si="345"/>
        <v>4955</v>
      </c>
      <c r="C2014" s="1">
        <f t="shared" ca="1" si="346"/>
        <v>33093</v>
      </c>
      <c r="D2014" s="7">
        <f t="shared" ca="1" si="347"/>
        <v>1</v>
      </c>
      <c r="E2014" s="3" t="str">
        <f ca="1">VLOOKUP(D2014,State!$A$1:$B$9,2,0)</f>
        <v>NSW</v>
      </c>
      <c r="F2014" s="3">
        <f t="shared" ca="1" si="348"/>
        <v>46</v>
      </c>
      <c r="G2014" s="3" t="str">
        <f ca="1">VLOOKUP(F2014,Occupation!$A$1:$B$915,2,0)</f>
        <v>Supply and Distribution Manager</v>
      </c>
      <c r="H2014" s="3">
        <f t="shared" ca="1" si="349"/>
        <v>2</v>
      </c>
      <c r="I2014" s="3">
        <f t="shared" ca="1" si="350"/>
        <v>46707.56</v>
      </c>
      <c r="J2014" s="3">
        <f t="shared" ca="1" si="351"/>
        <v>0.11560764029953008</v>
      </c>
      <c r="K2014" s="3">
        <f t="shared" ca="1" si="352"/>
        <v>2</v>
      </c>
      <c r="L2014" s="3" t="str">
        <f ca="1">VLOOKUP(K2014,Freq_Investment!$A$1:$B$8,2,0)</f>
        <v>Weekly</v>
      </c>
      <c r="M2014" s="3" t="str">
        <f t="shared" ca="1" si="353"/>
        <v>Auto</v>
      </c>
      <c r="N2014" s="3">
        <f t="shared" ca="1" si="343"/>
        <v>5</v>
      </c>
      <c r="O2014" s="3">
        <f t="shared" ca="1" si="343"/>
        <v>4</v>
      </c>
      <c r="P2014" s="3">
        <f t="shared" ca="1" si="343"/>
        <v>2</v>
      </c>
    </row>
    <row r="2015" spans="1:16" x14ac:dyDescent="0.25">
      <c r="A2015" s="3">
        <f t="shared" ca="1" si="344"/>
        <v>995535571</v>
      </c>
      <c r="B2015" s="3">
        <f t="shared" ca="1" si="345"/>
        <v>7769</v>
      </c>
      <c r="C2015" s="1">
        <f t="shared" ca="1" si="346"/>
        <v>28899</v>
      </c>
      <c r="D2015" s="7">
        <f t="shared" ca="1" si="347"/>
        <v>6</v>
      </c>
      <c r="E2015" s="3" t="str">
        <f ca="1">VLOOKUP(D2015,State!$A$1:$B$9,2,0)</f>
        <v>TAS</v>
      </c>
      <c r="F2015" s="3">
        <f t="shared" ca="1" si="348"/>
        <v>149</v>
      </c>
      <c r="G2015" s="3" t="str">
        <f ca="1">VLOOKUP(F2015,Occupation!$A$1:$B$915,2,0)</f>
        <v>Recruitment Consultant</v>
      </c>
      <c r="H2015" s="3">
        <f t="shared" ca="1" si="349"/>
        <v>1</v>
      </c>
      <c r="I2015" s="3">
        <f t="shared" ca="1" si="350"/>
        <v>77951.649999999994</v>
      </c>
      <c r="J2015" s="3">
        <f t="shared" ca="1" si="351"/>
        <v>0.49773178269158735</v>
      </c>
      <c r="K2015" s="3">
        <f t="shared" ca="1" si="352"/>
        <v>5</v>
      </c>
      <c r="L2015" s="3" t="str">
        <f ca="1">VLOOKUP(K2015,Freq_Investment!$A$1:$B$8,2,0)</f>
        <v>Quarterly</v>
      </c>
      <c r="M2015" s="3" t="str">
        <f t="shared" ca="1" si="353"/>
        <v>Auto</v>
      </c>
      <c r="N2015" s="3">
        <f t="shared" ca="1" si="343"/>
        <v>5</v>
      </c>
      <c r="O2015" s="3">
        <f t="shared" ca="1" si="343"/>
        <v>5</v>
      </c>
      <c r="P2015" s="3">
        <f t="shared" ca="1" si="343"/>
        <v>2</v>
      </c>
    </row>
    <row r="2016" spans="1:16" x14ac:dyDescent="0.25">
      <c r="A2016" s="3">
        <f t="shared" ca="1" si="344"/>
        <v>222713664</v>
      </c>
      <c r="B2016" s="3">
        <f t="shared" ca="1" si="345"/>
        <v>1196</v>
      </c>
      <c r="C2016" s="1">
        <f t="shared" ca="1" si="346"/>
        <v>38531</v>
      </c>
      <c r="D2016" s="7">
        <f t="shared" ca="1" si="347"/>
        <v>7</v>
      </c>
      <c r="E2016" s="3" t="str">
        <f ca="1">VLOOKUP(D2016,State!$A$1:$B$9,2,0)</f>
        <v>VIC</v>
      </c>
      <c r="F2016" s="3">
        <f t="shared" ca="1" si="348"/>
        <v>133</v>
      </c>
      <c r="G2016" s="3" t="str">
        <f ca="1">VLOOKUP(F2016,Occupation!$A$1:$B$915,2,0)</f>
        <v>Taxation Accountant</v>
      </c>
      <c r="H2016" s="3">
        <f t="shared" ca="1" si="349"/>
        <v>4</v>
      </c>
      <c r="I2016" s="3">
        <f t="shared" ca="1" si="350"/>
        <v>39299.07</v>
      </c>
      <c r="J2016" s="3">
        <f t="shared" ca="1" si="351"/>
        <v>0.41654442354042409</v>
      </c>
      <c r="K2016" s="3">
        <f t="shared" ca="1" si="352"/>
        <v>3</v>
      </c>
      <c r="L2016" s="3" t="str">
        <f ca="1">VLOOKUP(K2016,Freq_Investment!$A$1:$B$8,2,0)</f>
        <v>Fortnightly</v>
      </c>
      <c r="M2016" s="3" t="str">
        <f t="shared" ca="1" si="353"/>
        <v>Auto</v>
      </c>
      <c r="N2016" s="3">
        <f t="shared" ca="1" si="343"/>
        <v>3</v>
      </c>
      <c r="O2016" s="3">
        <f t="shared" ca="1" si="343"/>
        <v>1</v>
      </c>
      <c r="P2016" s="3">
        <f t="shared" ca="1" si="343"/>
        <v>1</v>
      </c>
    </row>
    <row r="2017" spans="1:16" x14ac:dyDescent="0.25">
      <c r="A2017" s="3">
        <f t="shared" ca="1" si="344"/>
        <v>579460191</v>
      </c>
      <c r="B2017" s="3">
        <f t="shared" ca="1" si="345"/>
        <v>9119</v>
      </c>
      <c r="C2017" s="1">
        <f t="shared" ca="1" si="346"/>
        <v>33779</v>
      </c>
      <c r="D2017" s="7">
        <f t="shared" ca="1" si="347"/>
        <v>6</v>
      </c>
      <c r="E2017" s="3" t="str">
        <f ca="1">VLOOKUP(D2017,State!$A$1:$B$9,2,0)</f>
        <v>TAS</v>
      </c>
      <c r="F2017" s="3">
        <f t="shared" ca="1" si="348"/>
        <v>858</v>
      </c>
      <c r="G2017" s="3" t="str">
        <f ca="1">VLOOKUP(F2017,Occupation!$A$1:$B$915,2,0)</f>
        <v>Road Roller Operator</v>
      </c>
      <c r="H2017" s="3">
        <f t="shared" ca="1" si="349"/>
        <v>9</v>
      </c>
      <c r="I2017" s="3">
        <f t="shared" ca="1" si="350"/>
        <v>64828.63</v>
      </c>
      <c r="J2017" s="3">
        <f t="shared" ca="1" si="351"/>
        <v>0.31603707309857054</v>
      </c>
      <c r="K2017" s="3">
        <f t="shared" ca="1" si="352"/>
        <v>4</v>
      </c>
      <c r="L2017" s="3" t="str">
        <f ca="1">VLOOKUP(K2017,Freq_Investment!$A$1:$B$8,2,0)</f>
        <v>Monthly</v>
      </c>
      <c r="M2017" s="3" t="str">
        <f t="shared" ca="1" si="353"/>
        <v>Manual</v>
      </c>
      <c r="N2017" s="3">
        <f t="shared" ca="1" si="343"/>
        <v>5</v>
      </c>
      <c r="O2017" s="3">
        <f t="shared" ca="1" si="343"/>
        <v>1</v>
      </c>
      <c r="P2017" s="3">
        <f t="shared" ca="1" si="343"/>
        <v>1</v>
      </c>
    </row>
    <row r="2018" spans="1:16" x14ac:dyDescent="0.25">
      <c r="A2018" s="3">
        <f t="shared" ca="1" si="344"/>
        <v>800839405</v>
      </c>
      <c r="B2018" s="3">
        <f t="shared" ca="1" si="345"/>
        <v>3045</v>
      </c>
      <c r="C2018" s="1">
        <f t="shared" ca="1" si="346"/>
        <v>33222</v>
      </c>
      <c r="D2018" s="7">
        <f t="shared" ca="1" si="347"/>
        <v>8</v>
      </c>
      <c r="E2018" s="3" t="str">
        <f ca="1">VLOOKUP(D2018,State!$A$1:$B$9,2,0)</f>
        <v>ACT</v>
      </c>
      <c r="F2018" s="3">
        <f t="shared" ca="1" si="348"/>
        <v>622</v>
      </c>
      <c r="G2018" s="3" t="str">
        <f ca="1">VLOOKUP(F2018,Occupation!$A$1:$B$915,2,0)</f>
        <v>Ambulance Officer</v>
      </c>
      <c r="H2018" s="3">
        <f t="shared" ca="1" si="349"/>
        <v>9</v>
      </c>
      <c r="I2018" s="3">
        <f t="shared" ca="1" si="350"/>
        <v>61077.27</v>
      </c>
      <c r="J2018" s="3">
        <f t="shared" ca="1" si="351"/>
        <v>0.189529289419053</v>
      </c>
      <c r="K2018" s="3">
        <f t="shared" ca="1" si="352"/>
        <v>5</v>
      </c>
      <c r="L2018" s="3" t="str">
        <f ca="1">VLOOKUP(K2018,Freq_Investment!$A$1:$B$8,2,0)</f>
        <v>Quarterly</v>
      </c>
      <c r="M2018" s="3" t="str">
        <f t="shared" ca="1" si="353"/>
        <v>Auto</v>
      </c>
      <c r="N2018" s="3">
        <f t="shared" ca="1" si="343"/>
        <v>3</v>
      </c>
      <c r="O2018" s="3">
        <f t="shared" ca="1" si="343"/>
        <v>5</v>
      </c>
      <c r="P2018" s="3">
        <f t="shared" ca="1" si="343"/>
        <v>5</v>
      </c>
    </row>
    <row r="2019" spans="1:16" x14ac:dyDescent="0.25">
      <c r="A2019" s="3">
        <f t="shared" ca="1" si="344"/>
        <v>357442543</v>
      </c>
      <c r="B2019" s="3">
        <f t="shared" ca="1" si="345"/>
        <v>4440</v>
      </c>
      <c r="C2019" s="1">
        <f t="shared" ca="1" si="346"/>
        <v>32147</v>
      </c>
      <c r="D2019" s="7">
        <f t="shared" ca="1" si="347"/>
        <v>5</v>
      </c>
      <c r="E2019" s="3" t="str">
        <f ca="1">VLOOKUP(D2019,State!$A$1:$B$9,2,0)</f>
        <v>NT</v>
      </c>
      <c r="F2019" s="3">
        <f t="shared" ca="1" si="348"/>
        <v>406</v>
      </c>
      <c r="G2019" s="3" t="str">
        <f ca="1">VLOOKUP(F2019,Occupation!$A$1:$B$915,2,0)</f>
        <v>Educational Psychologist</v>
      </c>
      <c r="H2019" s="3">
        <f t="shared" ca="1" si="349"/>
        <v>3</v>
      </c>
      <c r="I2019" s="3">
        <f t="shared" ca="1" si="350"/>
        <v>95993.44</v>
      </c>
      <c r="J2019" s="3">
        <f t="shared" ca="1" si="351"/>
        <v>0.33728412142268044</v>
      </c>
      <c r="K2019" s="3">
        <f t="shared" ca="1" si="352"/>
        <v>1</v>
      </c>
      <c r="L2019" s="3" t="str">
        <f ca="1">VLOOKUP(K2019,Freq_Investment!$A$1:$B$8,2,0)</f>
        <v>Daily</v>
      </c>
      <c r="M2019" s="3" t="str">
        <f t="shared" ca="1" si="353"/>
        <v>Auto</v>
      </c>
      <c r="N2019" s="3">
        <f t="shared" ca="1" si="343"/>
        <v>5</v>
      </c>
      <c r="O2019" s="3">
        <f t="shared" ca="1" si="343"/>
        <v>2</v>
      </c>
      <c r="P2019" s="3">
        <f t="shared" ca="1" si="343"/>
        <v>3</v>
      </c>
    </row>
    <row r="2020" spans="1:16" x14ac:dyDescent="0.25">
      <c r="A2020" s="3">
        <f t="shared" ca="1" si="344"/>
        <v>416127498</v>
      </c>
      <c r="B2020" s="3">
        <f t="shared" ca="1" si="345"/>
        <v>4267</v>
      </c>
      <c r="C2020" s="1">
        <f t="shared" ca="1" si="346"/>
        <v>42272</v>
      </c>
      <c r="D2020" s="7">
        <f t="shared" ca="1" si="347"/>
        <v>2</v>
      </c>
      <c r="E2020" s="3" t="str">
        <f ca="1">VLOOKUP(D2020,State!$A$1:$B$9,2,0)</f>
        <v>QLD</v>
      </c>
      <c r="F2020" s="3">
        <f t="shared" ca="1" si="348"/>
        <v>735</v>
      </c>
      <c r="G2020" s="3" t="str">
        <f ca="1">VLOOKUP(F2020,Occupation!$A$1:$B$915,2,0)</f>
        <v>Payroll Clerk</v>
      </c>
      <c r="H2020" s="3">
        <f t="shared" ca="1" si="349"/>
        <v>2</v>
      </c>
      <c r="I2020" s="3">
        <f t="shared" ca="1" si="350"/>
        <v>79968.490000000005</v>
      </c>
      <c r="J2020" s="3">
        <f t="shared" ca="1" si="351"/>
        <v>0.10379851824632563</v>
      </c>
      <c r="K2020" s="3">
        <f t="shared" ca="1" si="352"/>
        <v>2</v>
      </c>
      <c r="L2020" s="3" t="str">
        <f ca="1">VLOOKUP(K2020,Freq_Investment!$A$1:$B$8,2,0)</f>
        <v>Weekly</v>
      </c>
      <c r="M2020" s="3" t="str">
        <f t="shared" ca="1" si="353"/>
        <v>Manual</v>
      </c>
      <c r="N2020" s="3">
        <f t="shared" ca="1" si="343"/>
        <v>4</v>
      </c>
      <c r="O2020" s="3">
        <f t="shared" ca="1" si="343"/>
        <v>3</v>
      </c>
      <c r="P2020" s="3">
        <f t="shared" ca="1" si="343"/>
        <v>1</v>
      </c>
    </row>
    <row r="2021" spans="1:16" x14ac:dyDescent="0.25">
      <c r="A2021" s="3">
        <f t="shared" ca="1" si="344"/>
        <v>391247666</v>
      </c>
      <c r="B2021" s="3">
        <f t="shared" ca="1" si="345"/>
        <v>6044</v>
      </c>
      <c r="C2021" s="1">
        <f t="shared" ca="1" si="346"/>
        <v>35888</v>
      </c>
      <c r="D2021" s="7">
        <f t="shared" ca="1" si="347"/>
        <v>5</v>
      </c>
      <c r="E2021" s="3" t="str">
        <f ca="1">VLOOKUP(D2021,State!$A$1:$B$9,2,0)</f>
        <v>NT</v>
      </c>
      <c r="F2021" s="3">
        <f t="shared" ca="1" si="348"/>
        <v>459</v>
      </c>
      <c r="G2021" s="3" t="str">
        <f ca="1">VLOOKUP(F2021,Occupation!$A$1:$B$915,2,0)</f>
        <v>Metallurgical or Materials Technician</v>
      </c>
      <c r="H2021" s="3">
        <f t="shared" ca="1" si="349"/>
        <v>3</v>
      </c>
      <c r="I2021" s="3">
        <f t="shared" ca="1" si="350"/>
        <v>11397.27</v>
      </c>
      <c r="J2021" s="3">
        <f t="shared" ca="1" si="351"/>
        <v>0.4345449328200513</v>
      </c>
      <c r="K2021" s="3">
        <f t="shared" ca="1" si="352"/>
        <v>6</v>
      </c>
      <c r="L2021" s="3" t="str">
        <f ca="1">VLOOKUP(K2021,Freq_Investment!$A$1:$B$8,2,0)</f>
        <v>Half-yearly</v>
      </c>
      <c r="M2021" s="3" t="str">
        <f t="shared" ca="1" si="353"/>
        <v>Auto</v>
      </c>
      <c r="N2021" s="3">
        <f t="shared" ca="1" si="343"/>
        <v>2</v>
      </c>
      <c r="O2021" s="3">
        <f t="shared" ca="1" si="343"/>
        <v>1</v>
      </c>
      <c r="P2021" s="3">
        <f t="shared" ca="1" si="343"/>
        <v>1</v>
      </c>
    </row>
    <row r="2022" spans="1:16" x14ac:dyDescent="0.25">
      <c r="A2022" s="3">
        <f t="shared" ca="1" si="344"/>
        <v>484145978</v>
      </c>
      <c r="B2022" s="3">
        <f t="shared" ca="1" si="345"/>
        <v>2069</v>
      </c>
      <c r="C2022" s="1">
        <f t="shared" ca="1" si="346"/>
        <v>37444</v>
      </c>
      <c r="D2022" s="7">
        <f t="shared" ca="1" si="347"/>
        <v>8</v>
      </c>
      <c r="E2022" s="3" t="str">
        <f ca="1">VLOOKUP(D2022,State!$A$1:$B$9,2,0)</f>
        <v>ACT</v>
      </c>
      <c r="F2022" s="3">
        <f t="shared" ca="1" si="348"/>
        <v>214</v>
      </c>
      <c r="G2022" s="3" t="str">
        <f ca="1">VLOOKUP(F2022,Occupation!$A$1:$B$915,2,0)</f>
        <v>Structural Engineer</v>
      </c>
      <c r="H2022" s="3">
        <f t="shared" ca="1" si="349"/>
        <v>6</v>
      </c>
      <c r="I2022" s="3">
        <f t="shared" ca="1" si="350"/>
        <v>90509.95</v>
      </c>
      <c r="J2022" s="3">
        <f t="shared" ca="1" si="351"/>
        <v>0.21293936166349153</v>
      </c>
      <c r="K2022" s="3">
        <f t="shared" ca="1" si="352"/>
        <v>5</v>
      </c>
      <c r="L2022" s="3" t="str">
        <f ca="1">VLOOKUP(K2022,Freq_Investment!$A$1:$B$8,2,0)</f>
        <v>Quarterly</v>
      </c>
      <c r="M2022" s="3" t="str">
        <f t="shared" ca="1" si="353"/>
        <v>Auto</v>
      </c>
      <c r="N2022" s="3">
        <f t="shared" ca="1" si="343"/>
        <v>2</v>
      </c>
      <c r="O2022" s="3">
        <f t="shared" ca="1" si="343"/>
        <v>1</v>
      </c>
      <c r="P2022" s="3">
        <f t="shared" ca="1" si="343"/>
        <v>1</v>
      </c>
    </row>
    <row r="2023" spans="1:16" x14ac:dyDescent="0.25">
      <c r="A2023" s="3">
        <f t="shared" ca="1" si="344"/>
        <v>812425310</v>
      </c>
      <c r="B2023" s="3">
        <f t="shared" ca="1" si="345"/>
        <v>6363</v>
      </c>
      <c r="C2023" s="1">
        <f t="shared" ca="1" si="346"/>
        <v>26482</v>
      </c>
      <c r="D2023" s="7">
        <f t="shared" ca="1" si="347"/>
        <v>2</v>
      </c>
      <c r="E2023" s="3" t="str">
        <f ca="1">VLOOKUP(D2023,State!$A$1:$B$9,2,0)</f>
        <v>QLD</v>
      </c>
      <c r="F2023" s="3">
        <f t="shared" ca="1" si="348"/>
        <v>401</v>
      </c>
      <c r="G2023" s="3" t="str">
        <f ca="1">VLOOKUP(F2023,Occupation!$A$1:$B$915,2,0)</f>
        <v>Rehabilitation Counsellor</v>
      </c>
      <c r="H2023" s="3">
        <f t="shared" ca="1" si="349"/>
        <v>1</v>
      </c>
      <c r="I2023" s="3">
        <f t="shared" ca="1" si="350"/>
        <v>61764.34</v>
      </c>
      <c r="J2023" s="3">
        <f t="shared" ca="1" si="351"/>
        <v>0.14284835640978644</v>
      </c>
      <c r="K2023" s="3">
        <f t="shared" ca="1" si="352"/>
        <v>6</v>
      </c>
      <c r="L2023" s="3" t="str">
        <f ca="1">VLOOKUP(K2023,Freq_Investment!$A$1:$B$8,2,0)</f>
        <v>Half-yearly</v>
      </c>
      <c r="M2023" s="3" t="str">
        <f t="shared" ca="1" si="353"/>
        <v>Auto</v>
      </c>
      <c r="N2023" s="3">
        <f t="shared" ca="1" si="343"/>
        <v>1</v>
      </c>
      <c r="O2023" s="3">
        <f t="shared" ca="1" si="343"/>
        <v>1</v>
      </c>
      <c r="P2023" s="3">
        <f t="shared" ca="1" si="343"/>
        <v>4</v>
      </c>
    </row>
    <row r="2024" spans="1:16" x14ac:dyDescent="0.25">
      <c r="A2024" s="3">
        <f t="shared" ca="1" si="344"/>
        <v>855160465</v>
      </c>
      <c r="B2024" s="3">
        <f t="shared" ca="1" si="345"/>
        <v>5427</v>
      </c>
      <c r="C2024" s="1">
        <f t="shared" ca="1" si="346"/>
        <v>42444</v>
      </c>
      <c r="D2024" s="7">
        <f t="shared" ca="1" si="347"/>
        <v>3</v>
      </c>
      <c r="E2024" s="3" t="str">
        <f ca="1">VLOOKUP(D2024,State!$A$1:$B$9,2,0)</f>
        <v>SA</v>
      </c>
      <c r="F2024" s="3">
        <f t="shared" ca="1" si="348"/>
        <v>636</v>
      </c>
      <c r="G2024" s="3" t="str">
        <f ca="1">VLOOKUP(F2024,Occupation!$A$1:$B$915,2,0)</f>
        <v>Parole or Probation Officer</v>
      </c>
      <c r="H2024" s="3">
        <f t="shared" ca="1" si="349"/>
        <v>7</v>
      </c>
      <c r="I2024" s="3">
        <f t="shared" ca="1" si="350"/>
        <v>75453.02</v>
      </c>
      <c r="J2024" s="3">
        <f t="shared" ca="1" si="351"/>
        <v>0.25993173495528499</v>
      </c>
      <c r="K2024" s="3">
        <f t="shared" ca="1" si="352"/>
        <v>1</v>
      </c>
      <c r="L2024" s="3" t="str">
        <f ca="1">VLOOKUP(K2024,Freq_Investment!$A$1:$B$8,2,0)</f>
        <v>Daily</v>
      </c>
      <c r="M2024" s="3" t="str">
        <f t="shared" ca="1" si="353"/>
        <v>Manual</v>
      </c>
      <c r="N2024" s="3">
        <f t="shared" ca="1" si="343"/>
        <v>4</v>
      </c>
      <c r="O2024" s="3">
        <f t="shared" ca="1" si="343"/>
        <v>3</v>
      </c>
      <c r="P2024" s="3">
        <f t="shared" ca="1" si="343"/>
        <v>1</v>
      </c>
    </row>
    <row r="2025" spans="1:16" x14ac:dyDescent="0.25">
      <c r="A2025" s="3">
        <f t="shared" ca="1" si="344"/>
        <v>628295217</v>
      </c>
      <c r="B2025" s="3">
        <f t="shared" ca="1" si="345"/>
        <v>6649</v>
      </c>
      <c r="C2025" s="1">
        <f t="shared" ca="1" si="346"/>
        <v>34214</v>
      </c>
      <c r="D2025" s="7">
        <f t="shared" ca="1" si="347"/>
        <v>2</v>
      </c>
      <c r="E2025" s="3" t="str">
        <f ca="1">VLOOKUP(D2025,State!$A$1:$B$9,2,0)</f>
        <v>QLD</v>
      </c>
      <c r="F2025" s="3">
        <f t="shared" ca="1" si="348"/>
        <v>728</v>
      </c>
      <c r="G2025" s="3" t="str">
        <f ca="1">VLOOKUP(F2025,Occupation!$A$1:$B$915,2,0)</f>
        <v>Receptionist (General)</v>
      </c>
      <c r="H2025" s="3">
        <f t="shared" ca="1" si="349"/>
        <v>7</v>
      </c>
      <c r="I2025" s="3">
        <f t="shared" ca="1" si="350"/>
        <v>99697.75</v>
      </c>
      <c r="J2025" s="3">
        <f t="shared" ca="1" si="351"/>
        <v>0.15262274777752016</v>
      </c>
      <c r="K2025" s="3">
        <f t="shared" ca="1" si="352"/>
        <v>1</v>
      </c>
      <c r="L2025" s="3" t="str">
        <f ca="1">VLOOKUP(K2025,Freq_Investment!$A$1:$B$8,2,0)</f>
        <v>Daily</v>
      </c>
      <c r="M2025" s="3" t="str">
        <f t="shared" ca="1" si="353"/>
        <v>Auto</v>
      </c>
      <c r="N2025" s="3">
        <f t="shared" ca="1" si="343"/>
        <v>1</v>
      </c>
      <c r="O2025" s="3">
        <f t="shared" ca="1" si="343"/>
        <v>4</v>
      </c>
      <c r="P2025" s="3">
        <f t="shared" ca="1" si="343"/>
        <v>2</v>
      </c>
    </row>
    <row r="2026" spans="1:16" x14ac:dyDescent="0.25">
      <c r="A2026" s="3">
        <f t="shared" ca="1" si="344"/>
        <v>367705368</v>
      </c>
      <c r="B2026" s="3">
        <f t="shared" ca="1" si="345"/>
        <v>5262</v>
      </c>
      <c r="C2026" s="1">
        <f t="shared" ca="1" si="346"/>
        <v>43528</v>
      </c>
      <c r="D2026" s="7">
        <f t="shared" ca="1" si="347"/>
        <v>3</v>
      </c>
      <c r="E2026" s="3" t="str">
        <f ca="1">VLOOKUP(D2026,State!$A$1:$B$9,2,0)</f>
        <v>SA</v>
      </c>
      <c r="F2026" s="3">
        <f t="shared" ca="1" si="348"/>
        <v>605</v>
      </c>
      <c r="G2026" s="3" t="str">
        <f ca="1">VLOOKUP(F2026,Occupation!$A$1:$B$915,2,0)</f>
        <v>Broadcast Transmitter Operator</v>
      </c>
      <c r="H2026" s="3">
        <f t="shared" ca="1" si="349"/>
        <v>8</v>
      </c>
      <c r="I2026" s="3">
        <f t="shared" ca="1" si="350"/>
        <v>59810.06</v>
      </c>
      <c r="J2026" s="3">
        <f t="shared" ca="1" si="351"/>
        <v>2.4666541868178682E-2</v>
      </c>
      <c r="K2026" s="3">
        <f t="shared" ca="1" si="352"/>
        <v>2</v>
      </c>
      <c r="L2026" s="3" t="str">
        <f ca="1">VLOOKUP(K2026,Freq_Investment!$A$1:$B$8,2,0)</f>
        <v>Weekly</v>
      </c>
      <c r="M2026" s="3" t="str">
        <f t="shared" ca="1" si="353"/>
        <v>Manual</v>
      </c>
      <c r="N2026" s="3">
        <f t="shared" ca="1" si="343"/>
        <v>3</v>
      </c>
      <c r="O2026" s="3">
        <f t="shared" ca="1" si="343"/>
        <v>2</v>
      </c>
      <c r="P2026" s="3">
        <f t="shared" ca="1" si="343"/>
        <v>5</v>
      </c>
    </row>
    <row r="2027" spans="1:16" x14ac:dyDescent="0.25">
      <c r="A2027" s="3">
        <f t="shared" ca="1" si="344"/>
        <v>507150760</v>
      </c>
      <c r="B2027" s="3">
        <f t="shared" ca="1" si="345"/>
        <v>5540</v>
      </c>
      <c r="C2027" s="1">
        <f t="shared" ca="1" si="346"/>
        <v>38571</v>
      </c>
      <c r="D2027" s="7">
        <f t="shared" ca="1" si="347"/>
        <v>7</v>
      </c>
      <c r="E2027" s="3" t="str">
        <f ca="1">VLOOKUP(D2027,State!$A$1:$B$9,2,0)</f>
        <v>VIC</v>
      </c>
      <c r="F2027" s="3">
        <f t="shared" ca="1" si="348"/>
        <v>222</v>
      </c>
      <c r="G2027" s="3" t="str">
        <f ca="1">VLOOKUP(F2027,Occupation!$A$1:$B$915,2,0)</f>
        <v>Petroleum Engineer</v>
      </c>
      <c r="H2027" s="3">
        <f t="shared" ca="1" si="349"/>
        <v>10</v>
      </c>
      <c r="I2027" s="3">
        <f t="shared" ca="1" si="350"/>
        <v>1771.7</v>
      </c>
      <c r="J2027" s="3">
        <f t="shared" ca="1" si="351"/>
        <v>0.37185950653833577</v>
      </c>
      <c r="K2027" s="3">
        <f t="shared" ca="1" si="352"/>
        <v>6</v>
      </c>
      <c r="L2027" s="3" t="str">
        <f ca="1">VLOOKUP(K2027,Freq_Investment!$A$1:$B$8,2,0)</f>
        <v>Half-yearly</v>
      </c>
      <c r="M2027" s="3" t="str">
        <f t="shared" ca="1" si="353"/>
        <v>Manual</v>
      </c>
      <c r="N2027" s="3">
        <f t="shared" ca="1" si="343"/>
        <v>3</v>
      </c>
      <c r="O2027" s="3">
        <f t="shared" ca="1" si="343"/>
        <v>3</v>
      </c>
      <c r="P2027" s="3">
        <f t="shared" ca="1" si="343"/>
        <v>1</v>
      </c>
    </row>
    <row r="2028" spans="1:16" x14ac:dyDescent="0.25">
      <c r="A2028" s="3">
        <f t="shared" ca="1" si="344"/>
        <v>285094385</v>
      </c>
      <c r="B2028" s="3">
        <f t="shared" ca="1" si="345"/>
        <v>1113</v>
      </c>
      <c r="C2028" s="1">
        <f t="shared" ca="1" si="346"/>
        <v>34141</v>
      </c>
      <c r="D2028" s="7">
        <f t="shared" ca="1" si="347"/>
        <v>5</v>
      </c>
      <c r="E2028" s="3" t="str">
        <f ca="1">VLOOKUP(D2028,State!$A$1:$B$9,2,0)</f>
        <v>NT</v>
      </c>
      <c r="F2028" s="3">
        <f t="shared" ca="1" si="348"/>
        <v>647</v>
      </c>
      <c r="G2028" s="3" t="str">
        <f ca="1">VLOOKUP(F2028,Occupation!$A$1:$B$915,2,0)</f>
        <v>Aged or Disabled Carer</v>
      </c>
      <c r="H2028" s="3">
        <f t="shared" ca="1" si="349"/>
        <v>10</v>
      </c>
      <c r="I2028" s="3">
        <f t="shared" ca="1" si="350"/>
        <v>51121.22</v>
      </c>
      <c r="J2028" s="3">
        <f t="shared" ca="1" si="351"/>
        <v>0.2917247998605812</v>
      </c>
      <c r="K2028" s="3">
        <f t="shared" ca="1" si="352"/>
        <v>2</v>
      </c>
      <c r="L2028" s="3" t="str">
        <f ca="1">VLOOKUP(K2028,Freq_Investment!$A$1:$B$8,2,0)</f>
        <v>Weekly</v>
      </c>
      <c r="M2028" s="3" t="str">
        <f t="shared" ca="1" si="353"/>
        <v>Manual</v>
      </c>
      <c r="N2028" s="3">
        <f t="shared" ca="1" si="343"/>
        <v>1</v>
      </c>
      <c r="O2028" s="3">
        <f t="shared" ca="1" si="343"/>
        <v>4</v>
      </c>
      <c r="P2028" s="3">
        <f t="shared" ca="1" si="343"/>
        <v>4</v>
      </c>
    </row>
    <row r="2029" spans="1:16" x14ac:dyDescent="0.25">
      <c r="A2029" s="3">
        <f t="shared" ca="1" si="344"/>
        <v>49839619</v>
      </c>
      <c r="B2029" s="3">
        <f t="shared" ca="1" si="345"/>
        <v>9410</v>
      </c>
      <c r="C2029" s="1">
        <f t="shared" ca="1" si="346"/>
        <v>26037</v>
      </c>
      <c r="D2029" s="7">
        <f t="shared" ca="1" si="347"/>
        <v>6</v>
      </c>
      <c r="E2029" s="3" t="str">
        <f ca="1">VLOOKUP(D2029,State!$A$1:$B$9,2,0)</f>
        <v>TAS</v>
      </c>
      <c r="F2029" s="3">
        <f t="shared" ca="1" si="348"/>
        <v>422</v>
      </c>
      <c r="G2029" s="3" t="str">
        <f ca="1">VLOOKUP(F2029,Occupation!$A$1:$B$915,2,0)</f>
        <v>Irrigation Designer</v>
      </c>
      <c r="H2029" s="3">
        <f t="shared" ca="1" si="349"/>
        <v>2</v>
      </c>
      <c r="I2029" s="3">
        <f t="shared" ca="1" si="350"/>
        <v>1736.79</v>
      </c>
      <c r="J2029" s="3">
        <f t="shared" ca="1" si="351"/>
        <v>0.27232683598768886</v>
      </c>
      <c r="K2029" s="3">
        <f t="shared" ca="1" si="352"/>
        <v>4</v>
      </c>
      <c r="L2029" s="3" t="str">
        <f ca="1">VLOOKUP(K2029,Freq_Investment!$A$1:$B$8,2,0)</f>
        <v>Monthly</v>
      </c>
      <c r="M2029" s="3" t="str">
        <f t="shared" ca="1" si="353"/>
        <v>Auto</v>
      </c>
      <c r="N2029" s="3">
        <f t="shared" ca="1" si="343"/>
        <v>1</v>
      </c>
      <c r="O2029" s="3">
        <f t="shared" ca="1" si="343"/>
        <v>5</v>
      </c>
      <c r="P2029" s="3">
        <f t="shared" ca="1" si="343"/>
        <v>4</v>
      </c>
    </row>
    <row r="2030" spans="1:16" x14ac:dyDescent="0.25">
      <c r="A2030" s="3">
        <f t="shared" ca="1" si="344"/>
        <v>185428430</v>
      </c>
      <c r="B2030" s="3">
        <f t="shared" ca="1" si="345"/>
        <v>6928</v>
      </c>
      <c r="C2030" s="1">
        <f t="shared" ca="1" si="346"/>
        <v>40823</v>
      </c>
      <c r="D2030" s="7">
        <f t="shared" ca="1" si="347"/>
        <v>4</v>
      </c>
      <c r="E2030" s="3" t="str">
        <f ca="1">VLOOKUP(D2030,State!$A$1:$B$9,2,0)</f>
        <v>WA</v>
      </c>
      <c r="F2030" s="3">
        <f t="shared" ca="1" si="348"/>
        <v>267</v>
      </c>
      <c r="G2030" s="3" t="str">
        <f ca="1">VLOOKUP(F2030,Occupation!$A$1:$B$915,2,0)</f>
        <v>Secondary School Teacher</v>
      </c>
      <c r="H2030" s="3">
        <f t="shared" ca="1" si="349"/>
        <v>3</v>
      </c>
      <c r="I2030" s="3">
        <f t="shared" ca="1" si="350"/>
        <v>61768.94</v>
      </c>
      <c r="J2030" s="3">
        <f t="shared" ca="1" si="351"/>
        <v>5.6799295554353368E-2</v>
      </c>
      <c r="K2030" s="3">
        <f t="shared" ca="1" si="352"/>
        <v>3</v>
      </c>
      <c r="L2030" s="3" t="str">
        <f ca="1">VLOOKUP(K2030,Freq_Investment!$A$1:$B$8,2,0)</f>
        <v>Fortnightly</v>
      </c>
      <c r="M2030" s="3" t="str">
        <f t="shared" ca="1" si="353"/>
        <v>Auto</v>
      </c>
      <c r="N2030" s="3">
        <f t="shared" ref="N2030:P2093" ca="1" si="354">RANDBETWEEN(1,5)</f>
        <v>3</v>
      </c>
      <c r="O2030" s="3">
        <f t="shared" ca="1" si="354"/>
        <v>5</v>
      </c>
      <c r="P2030" s="3">
        <f t="shared" ca="1" si="354"/>
        <v>1</v>
      </c>
    </row>
    <row r="2031" spans="1:16" x14ac:dyDescent="0.25">
      <c r="A2031" s="3">
        <f t="shared" ca="1" si="344"/>
        <v>523991949</v>
      </c>
      <c r="B2031" s="3">
        <f t="shared" ca="1" si="345"/>
        <v>2582</v>
      </c>
      <c r="C2031" s="1">
        <f t="shared" ca="1" si="346"/>
        <v>44216</v>
      </c>
      <c r="D2031" s="7">
        <f t="shared" ca="1" si="347"/>
        <v>5</v>
      </c>
      <c r="E2031" s="3" t="str">
        <f ca="1">VLOOKUP(D2031,State!$A$1:$B$9,2,0)</f>
        <v>NT</v>
      </c>
      <c r="F2031" s="3">
        <f t="shared" ca="1" si="348"/>
        <v>405</v>
      </c>
      <c r="G2031" s="3" t="str">
        <f ca="1">VLOOKUP(F2031,Occupation!$A$1:$B$915,2,0)</f>
        <v>Clinical Psychologist</v>
      </c>
      <c r="H2031" s="3">
        <f t="shared" ca="1" si="349"/>
        <v>7</v>
      </c>
      <c r="I2031" s="3">
        <f t="shared" ca="1" si="350"/>
        <v>38629.99</v>
      </c>
      <c r="J2031" s="3">
        <f t="shared" ca="1" si="351"/>
        <v>0.24362671517138523</v>
      </c>
      <c r="K2031" s="3">
        <f t="shared" ca="1" si="352"/>
        <v>1</v>
      </c>
      <c r="L2031" s="3" t="str">
        <f ca="1">VLOOKUP(K2031,Freq_Investment!$A$1:$B$8,2,0)</f>
        <v>Daily</v>
      </c>
      <c r="M2031" s="3" t="str">
        <f t="shared" ca="1" si="353"/>
        <v>Manual</v>
      </c>
      <c r="N2031" s="3">
        <f t="shared" ca="1" si="354"/>
        <v>2</v>
      </c>
      <c r="O2031" s="3">
        <f t="shared" ca="1" si="354"/>
        <v>3</v>
      </c>
      <c r="P2031" s="3">
        <f t="shared" ca="1" si="354"/>
        <v>5</v>
      </c>
    </row>
    <row r="2032" spans="1:16" x14ac:dyDescent="0.25">
      <c r="A2032" s="3">
        <f t="shared" ca="1" si="344"/>
        <v>878730737</v>
      </c>
      <c r="B2032" s="3">
        <f t="shared" ca="1" si="345"/>
        <v>3022</v>
      </c>
      <c r="C2032" s="1">
        <f t="shared" ca="1" si="346"/>
        <v>37958</v>
      </c>
      <c r="D2032" s="7">
        <f t="shared" ca="1" si="347"/>
        <v>5</v>
      </c>
      <c r="E2032" s="3" t="str">
        <f ca="1">VLOOKUP(D2032,State!$A$1:$B$9,2,0)</f>
        <v>NT</v>
      </c>
      <c r="F2032" s="3">
        <f t="shared" ca="1" si="348"/>
        <v>592</v>
      </c>
      <c r="G2032" s="3" t="str">
        <f ca="1">VLOOKUP(F2032,Occupation!$A$1:$B$915,2,0)</f>
        <v>Furniture Finisher</v>
      </c>
      <c r="H2032" s="3">
        <f t="shared" ca="1" si="349"/>
        <v>6</v>
      </c>
      <c r="I2032" s="3">
        <f t="shared" ca="1" si="350"/>
        <v>34285.99</v>
      </c>
      <c r="J2032" s="3">
        <f t="shared" ca="1" si="351"/>
        <v>0.32833848046410463</v>
      </c>
      <c r="K2032" s="3">
        <f t="shared" ca="1" si="352"/>
        <v>4</v>
      </c>
      <c r="L2032" s="3" t="str">
        <f ca="1">VLOOKUP(K2032,Freq_Investment!$A$1:$B$8,2,0)</f>
        <v>Monthly</v>
      </c>
      <c r="M2032" s="3" t="str">
        <f t="shared" ca="1" si="353"/>
        <v>Auto</v>
      </c>
      <c r="N2032" s="3">
        <f t="shared" ca="1" si="354"/>
        <v>5</v>
      </c>
      <c r="O2032" s="3">
        <f t="shared" ca="1" si="354"/>
        <v>2</v>
      </c>
      <c r="P2032" s="3">
        <f t="shared" ca="1" si="354"/>
        <v>2</v>
      </c>
    </row>
    <row r="2033" spans="1:16" x14ac:dyDescent="0.25">
      <c r="A2033" s="3">
        <f t="shared" ca="1" si="344"/>
        <v>280580355</v>
      </c>
      <c r="B2033" s="3">
        <f t="shared" ca="1" si="345"/>
        <v>9378</v>
      </c>
      <c r="C2033" s="1">
        <f t="shared" ca="1" si="346"/>
        <v>31894</v>
      </c>
      <c r="D2033" s="7">
        <f t="shared" ca="1" si="347"/>
        <v>6</v>
      </c>
      <c r="E2033" s="3" t="str">
        <f ca="1">VLOOKUP(D2033,State!$A$1:$B$9,2,0)</f>
        <v>TAS</v>
      </c>
      <c r="F2033" s="3">
        <f t="shared" ca="1" si="348"/>
        <v>36</v>
      </c>
      <c r="G2033" s="3" t="str">
        <f ca="1">VLOOKUP(F2033,Occupation!$A$1:$B$915,2,0)</f>
        <v>Research and Development Manager</v>
      </c>
      <c r="H2033" s="3">
        <f t="shared" ca="1" si="349"/>
        <v>5</v>
      </c>
      <c r="I2033" s="3">
        <f t="shared" ca="1" si="350"/>
        <v>93721.45</v>
      </c>
      <c r="J2033" s="3">
        <f t="shared" ca="1" si="351"/>
        <v>3.8199211562164603E-2</v>
      </c>
      <c r="K2033" s="3">
        <f t="shared" ca="1" si="352"/>
        <v>1</v>
      </c>
      <c r="L2033" s="3" t="str">
        <f ca="1">VLOOKUP(K2033,Freq_Investment!$A$1:$B$8,2,0)</f>
        <v>Daily</v>
      </c>
      <c r="M2033" s="3" t="str">
        <f t="shared" ca="1" si="353"/>
        <v>Manual</v>
      </c>
      <c r="N2033" s="3">
        <f t="shared" ca="1" si="354"/>
        <v>2</v>
      </c>
      <c r="O2033" s="3">
        <f t="shared" ca="1" si="354"/>
        <v>1</v>
      </c>
      <c r="P2033" s="3">
        <f t="shared" ca="1" si="354"/>
        <v>3</v>
      </c>
    </row>
    <row r="2034" spans="1:16" x14ac:dyDescent="0.25">
      <c r="A2034" s="3">
        <f t="shared" ca="1" si="344"/>
        <v>478322111</v>
      </c>
      <c r="B2034" s="3">
        <f t="shared" ca="1" si="345"/>
        <v>6852</v>
      </c>
      <c r="C2034" s="1">
        <f t="shared" ca="1" si="346"/>
        <v>44552</v>
      </c>
      <c r="D2034" s="7">
        <f t="shared" ca="1" si="347"/>
        <v>5</v>
      </c>
      <c r="E2034" s="3" t="str">
        <f ca="1">VLOOKUP(D2034,State!$A$1:$B$9,2,0)</f>
        <v>NT</v>
      </c>
      <c r="F2034" s="3">
        <f t="shared" ca="1" si="348"/>
        <v>298</v>
      </c>
      <c r="G2034" s="3" t="str">
        <f ca="1">VLOOKUP(F2034,Occupation!$A$1:$B$915,2,0)</f>
        <v>Health Diagnostic and Promotion Professionals nec</v>
      </c>
      <c r="H2034" s="3">
        <f t="shared" ca="1" si="349"/>
        <v>3</v>
      </c>
      <c r="I2034" s="3">
        <f t="shared" ca="1" si="350"/>
        <v>82118.64</v>
      </c>
      <c r="J2034" s="3">
        <f t="shared" ca="1" si="351"/>
        <v>0.13459545922721966</v>
      </c>
      <c r="K2034" s="3">
        <f t="shared" ca="1" si="352"/>
        <v>4</v>
      </c>
      <c r="L2034" s="3" t="str">
        <f ca="1">VLOOKUP(K2034,Freq_Investment!$A$1:$B$8,2,0)</f>
        <v>Monthly</v>
      </c>
      <c r="M2034" s="3" t="str">
        <f t="shared" ca="1" si="353"/>
        <v>Auto</v>
      </c>
      <c r="N2034" s="3">
        <f t="shared" ca="1" si="354"/>
        <v>5</v>
      </c>
      <c r="O2034" s="3">
        <f t="shared" ca="1" si="354"/>
        <v>1</v>
      </c>
      <c r="P2034" s="3">
        <f t="shared" ca="1" si="354"/>
        <v>1</v>
      </c>
    </row>
    <row r="2035" spans="1:16" x14ac:dyDescent="0.25">
      <c r="A2035" s="3">
        <f t="shared" ca="1" si="344"/>
        <v>413989487</v>
      </c>
      <c r="B2035" s="3">
        <f t="shared" ca="1" si="345"/>
        <v>3136</v>
      </c>
      <c r="C2035" s="1">
        <f t="shared" ca="1" si="346"/>
        <v>30264</v>
      </c>
      <c r="D2035" s="7">
        <f t="shared" ca="1" si="347"/>
        <v>1</v>
      </c>
      <c r="E2035" s="3" t="str">
        <f ca="1">VLOOKUP(D2035,State!$A$1:$B$9,2,0)</f>
        <v>NSW</v>
      </c>
      <c r="F2035" s="3">
        <f t="shared" ca="1" si="348"/>
        <v>764</v>
      </c>
      <c r="G2035" s="3" t="str">
        <f ca="1">VLOOKUP(F2035,Occupation!$A$1:$B$915,2,0)</f>
        <v>Train Examiner</v>
      </c>
      <c r="H2035" s="3">
        <f t="shared" ca="1" si="349"/>
        <v>5</v>
      </c>
      <c r="I2035" s="3">
        <f t="shared" ca="1" si="350"/>
        <v>40809.11</v>
      </c>
      <c r="J2035" s="3">
        <f t="shared" ca="1" si="351"/>
        <v>0.23368120189198238</v>
      </c>
      <c r="K2035" s="3">
        <f t="shared" ca="1" si="352"/>
        <v>1</v>
      </c>
      <c r="L2035" s="3" t="str">
        <f ca="1">VLOOKUP(K2035,Freq_Investment!$A$1:$B$8,2,0)</f>
        <v>Daily</v>
      </c>
      <c r="M2035" s="3" t="str">
        <f t="shared" ca="1" si="353"/>
        <v>Manual</v>
      </c>
      <c r="N2035" s="3">
        <f t="shared" ca="1" si="354"/>
        <v>3</v>
      </c>
      <c r="O2035" s="3">
        <f t="shared" ca="1" si="354"/>
        <v>4</v>
      </c>
      <c r="P2035" s="3">
        <f t="shared" ca="1" si="354"/>
        <v>5</v>
      </c>
    </row>
    <row r="2036" spans="1:16" x14ac:dyDescent="0.25">
      <c r="A2036" s="3">
        <f t="shared" ca="1" si="344"/>
        <v>746327503</v>
      </c>
      <c r="B2036" s="3">
        <f t="shared" ca="1" si="345"/>
        <v>2149</v>
      </c>
      <c r="C2036" s="1">
        <f t="shared" ca="1" si="346"/>
        <v>35343</v>
      </c>
      <c r="D2036" s="7">
        <f t="shared" ca="1" si="347"/>
        <v>5</v>
      </c>
      <c r="E2036" s="3" t="str">
        <f ca="1">VLOOKUP(D2036,State!$A$1:$B$9,2,0)</f>
        <v>NT</v>
      </c>
      <c r="F2036" s="3">
        <f t="shared" ca="1" si="348"/>
        <v>204</v>
      </c>
      <c r="G2036" s="3" t="str">
        <f ca="1">VLOOKUP(F2036,Occupation!$A$1:$B$915,2,0)</f>
        <v>Illustrator</v>
      </c>
      <c r="H2036" s="3">
        <f t="shared" ca="1" si="349"/>
        <v>7</v>
      </c>
      <c r="I2036" s="3">
        <f t="shared" ca="1" si="350"/>
        <v>63665.64</v>
      </c>
      <c r="J2036" s="3">
        <f t="shared" ca="1" si="351"/>
        <v>4.2699546261630306E-2</v>
      </c>
      <c r="K2036" s="3">
        <f t="shared" ca="1" si="352"/>
        <v>7</v>
      </c>
      <c r="L2036" s="3" t="str">
        <f ca="1">VLOOKUP(K2036,Freq_Investment!$A$1:$B$8,2,0)</f>
        <v>Yearly</v>
      </c>
      <c r="M2036" s="3" t="str">
        <f t="shared" ca="1" si="353"/>
        <v>Manual</v>
      </c>
      <c r="N2036" s="3">
        <f t="shared" ca="1" si="354"/>
        <v>3</v>
      </c>
      <c r="O2036" s="3">
        <f t="shared" ca="1" si="354"/>
        <v>1</v>
      </c>
      <c r="P2036" s="3">
        <f t="shared" ca="1" si="354"/>
        <v>3</v>
      </c>
    </row>
    <row r="2037" spans="1:16" x14ac:dyDescent="0.25">
      <c r="A2037" s="3">
        <f t="shared" ca="1" si="344"/>
        <v>923727130</v>
      </c>
      <c r="B2037" s="3">
        <f t="shared" ca="1" si="345"/>
        <v>7709</v>
      </c>
      <c r="C2037" s="1">
        <f t="shared" ca="1" si="346"/>
        <v>42812</v>
      </c>
      <c r="D2037" s="7">
        <f t="shared" ca="1" si="347"/>
        <v>8</v>
      </c>
      <c r="E2037" s="3" t="str">
        <f ca="1">VLOOKUP(D2037,State!$A$1:$B$9,2,0)</f>
        <v>ACT</v>
      </c>
      <c r="F2037" s="3">
        <f t="shared" ca="1" si="348"/>
        <v>281</v>
      </c>
      <c r="G2037" s="3" t="str">
        <f ca="1">VLOOKUP(F2037,Occupation!$A$1:$B$915,2,0)</f>
        <v>Private Tutors and Teachers nec</v>
      </c>
      <c r="H2037" s="3">
        <f t="shared" ca="1" si="349"/>
        <v>5</v>
      </c>
      <c r="I2037" s="3">
        <f t="shared" ca="1" si="350"/>
        <v>87624.98</v>
      </c>
      <c r="J2037" s="3">
        <f t="shared" ca="1" si="351"/>
        <v>0.2731994039265544</v>
      </c>
      <c r="K2037" s="3">
        <f t="shared" ca="1" si="352"/>
        <v>1</v>
      </c>
      <c r="L2037" s="3" t="str">
        <f ca="1">VLOOKUP(K2037,Freq_Investment!$A$1:$B$8,2,0)</f>
        <v>Daily</v>
      </c>
      <c r="M2037" s="3" t="str">
        <f t="shared" ca="1" si="353"/>
        <v>Manual</v>
      </c>
      <c r="N2037" s="3">
        <f t="shared" ca="1" si="354"/>
        <v>5</v>
      </c>
      <c r="O2037" s="3">
        <f t="shared" ca="1" si="354"/>
        <v>2</v>
      </c>
      <c r="P2037" s="3">
        <f t="shared" ca="1" si="354"/>
        <v>2</v>
      </c>
    </row>
    <row r="2038" spans="1:16" x14ac:dyDescent="0.25">
      <c r="A2038" s="3">
        <f t="shared" ca="1" si="344"/>
        <v>38519288</v>
      </c>
      <c r="B2038" s="3">
        <f t="shared" ca="1" si="345"/>
        <v>5863</v>
      </c>
      <c r="C2038" s="1">
        <f t="shared" ca="1" si="346"/>
        <v>32120</v>
      </c>
      <c r="D2038" s="7">
        <f t="shared" ca="1" si="347"/>
        <v>7</v>
      </c>
      <c r="E2038" s="3" t="str">
        <f ca="1">VLOOKUP(D2038,State!$A$1:$B$9,2,0)</f>
        <v>VIC</v>
      </c>
      <c r="F2038" s="3">
        <f t="shared" ca="1" si="348"/>
        <v>74</v>
      </c>
      <c r="G2038" s="3" t="str">
        <f ca="1">VLOOKUP(F2038,Occupation!$A$1:$B$915,2,0)</f>
        <v>Retail Manager (General)</v>
      </c>
      <c r="H2038" s="3">
        <f t="shared" ca="1" si="349"/>
        <v>6</v>
      </c>
      <c r="I2038" s="3">
        <f t="shared" ca="1" si="350"/>
        <v>25087.62</v>
      </c>
      <c r="J2038" s="3">
        <f t="shared" ca="1" si="351"/>
        <v>0.26735739290548149</v>
      </c>
      <c r="K2038" s="3">
        <f t="shared" ca="1" si="352"/>
        <v>5</v>
      </c>
      <c r="L2038" s="3" t="str">
        <f ca="1">VLOOKUP(K2038,Freq_Investment!$A$1:$B$8,2,0)</f>
        <v>Quarterly</v>
      </c>
      <c r="M2038" s="3" t="str">
        <f t="shared" ca="1" si="353"/>
        <v>Auto</v>
      </c>
      <c r="N2038" s="3">
        <f t="shared" ca="1" si="354"/>
        <v>3</v>
      </c>
      <c r="O2038" s="3">
        <f t="shared" ca="1" si="354"/>
        <v>4</v>
      </c>
      <c r="P2038" s="3">
        <f t="shared" ca="1" si="354"/>
        <v>4</v>
      </c>
    </row>
    <row r="2039" spans="1:16" x14ac:dyDescent="0.25">
      <c r="A2039" s="3">
        <f t="shared" ca="1" si="344"/>
        <v>683692230</v>
      </c>
      <c r="B2039" s="3">
        <f t="shared" ca="1" si="345"/>
        <v>291</v>
      </c>
      <c r="C2039" s="1">
        <f t="shared" ca="1" si="346"/>
        <v>29621</v>
      </c>
      <c r="D2039" s="7">
        <f t="shared" ca="1" si="347"/>
        <v>2</v>
      </c>
      <c r="E2039" s="3" t="str">
        <f ca="1">VLOOKUP(D2039,State!$A$1:$B$9,2,0)</f>
        <v>QLD</v>
      </c>
      <c r="F2039" s="3">
        <f t="shared" ca="1" si="348"/>
        <v>3</v>
      </c>
      <c r="G2039" s="3" t="str">
        <f ca="1">VLOOKUP(F2039,Occupation!$A$1:$B$915,2,0)</f>
        <v>Aquaculture Farmer</v>
      </c>
      <c r="H2039" s="3">
        <f t="shared" ca="1" si="349"/>
        <v>5</v>
      </c>
      <c r="I2039" s="3">
        <f t="shared" ca="1" si="350"/>
        <v>46460.87</v>
      </c>
      <c r="J2039" s="3">
        <f t="shared" ca="1" si="351"/>
        <v>4.9115621300432899E-2</v>
      </c>
      <c r="K2039" s="3">
        <f t="shared" ca="1" si="352"/>
        <v>3</v>
      </c>
      <c r="L2039" s="3" t="str">
        <f ca="1">VLOOKUP(K2039,Freq_Investment!$A$1:$B$8,2,0)</f>
        <v>Fortnightly</v>
      </c>
      <c r="M2039" s="3" t="str">
        <f t="shared" ca="1" si="353"/>
        <v>Manual</v>
      </c>
      <c r="N2039" s="3">
        <f t="shared" ca="1" si="354"/>
        <v>1</v>
      </c>
      <c r="O2039" s="3">
        <f t="shared" ca="1" si="354"/>
        <v>2</v>
      </c>
      <c r="P2039" s="3">
        <f t="shared" ca="1" si="354"/>
        <v>3</v>
      </c>
    </row>
    <row r="2040" spans="1:16" x14ac:dyDescent="0.25">
      <c r="A2040" s="3">
        <f t="shared" ca="1" si="344"/>
        <v>976801253</v>
      </c>
      <c r="B2040" s="3">
        <f t="shared" ca="1" si="345"/>
        <v>2149</v>
      </c>
      <c r="C2040" s="1">
        <f t="shared" ca="1" si="346"/>
        <v>36892</v>
      </c>
      <c r="D2040" s="7">
        <f t="shared" ca="1" si="347"/>
        <v>5</v>
      </c>
      <c r="E2040" s="3" t="str">
        <f ca="1">VLOOKUP(D2040,State!$A$1:$B$9,2,0)</f>
        <v>NT</v>
      </c>
      <c r="F2040" s="3">
        <f t="shared" ca="1" si="348"/>
        <v>448</v>
      </c>
      <c r="G2040" s="3" t="str">
        <f ca="1">VLOOKUP(F2040,Occupation!$A$1:$B$915,2,0)</f>
        <v>Architectural, Building and Surveying Technicians nec</v>
      </c>
      <c r="H2040" s="3">
        <f t="shared" ca="1" si="349"/>
        <v>10</v>
      </c>
      <c r="I2040" s="3">
        <f t="shared" ca="1" si="350"/>
        <v>78026.16</v>
      </c>
      <c r="J2040" s="3">
        <f t="shared" ca="1" si="351"/>
        <v>0.26301791325987389</v>
      </c>
      <c r="K2040" s="3">
        <f t="shared" ca="1" si="352"/>
        <v>3</v>
      </c>
      <c r="L2040" s="3" t="str">
        <f ca="1">VLOOKUP(K2040,Freq_Investment!$A$1:$B$8,2,0)</f>
        <v>Fortnightly</v>
      </c>
      <c r="M2040" s="3" t="str">
        <f t="shared" ca="1" si="353"/>
        <v>Auto</v>
      </c>
      <c r="N2040" s="3">
        <f t="shared" ca="1" si="354"/>
        <v>2</v>
      </c>
      <c r="O2040" s="3">
        <f t="shared" ca="1" si="354"/>
        <v>2</v>
      </c>
      <c r="P2040" s="3">
        <f t="shared" ca="1" si="354"/>
        <v>3</v>
      </c>
    </row>
    <row r="2041" spans="1:16" x14ac:dyDescent="0.25">
      <c r="A2041" s="3">
        <f t="shared" ca="1" si="344"/>
        <v>129733465</v>
      </c>
      <c r="B2041" s="3">
        <f t="shared" ca="1" si="345"/>
        <v>2</v>
      </c>
      <c r="C2041" s="1">
        <f t="shared" ca="1" si="346"/>
        <v>30273</v>
      </c>
      <c r="D2041" s="7">
        <f t="shared" ca="1" si="347"/>
        <v>4</v>
      </c>
      <c r="E2041" s="3" t="str">
        <f ca="1">VLOOKUP(D2041,State!$A$1:$B$9,2,0)</f>
        <v>WA</v>
      </c>
      <c r="F2041" s="3">
        <f t="shared" ca="1" si="348"/>
        <v>281</v>
      </c>
      <c r="G2041" s="3" t="str">
        <f ca="1">VLOOKUP(F2041,Occupation!$A$1:$B$915,2,0)</f>
        <v>Private Tutors and Teachers nec</v>
      </c>
      <c r="H2041" s="3">
        <f t="shared" ca="1" si="349"/>
        <v>4</v>
      </c>
      <c r="I2041" s="3">
        <f t="shared" ca="1" si="350"/>
        <v>52260.959999999999</v>
      </c>
      <c r="J2041" s="3">
        <f t="shared" ca="1" si="351"/>
        <v>0.18814610816581395</v>
      </c>
      <c r="K2041" s="3">
        <f t="shared" ca="1" si="352"/>
        <v>3</v>
      </c>
      <c r="L2041" s="3" t="str">
        <f ca="1">VLOOKUP(K2041,Freq_Investment!$A$1:$B$8,2,0)</f>
        <v>Fortnightly</v>
      </c>
      <c r="M2041" s="3" t="str">
        <f t="shared" ca="1" si="353"/>
        <v>Manual</v>
      </c>
      <c r="N2041" s="3">
        <f t="shared" ca="1" si="354"/>
        <v>2</v>
      </c>
      <c r="O2041" s="3">
        <f t="shared" ca="1" si="354"/>
        <v>1</v>
      </c>
      <c r="P2041" s="3">
        <f t="shared" ca="1" si="354"/>
        <v>4</v>
      </c>
    </row>
    <row r="2042" spans="1:16" x14ac:dyDescent="0.25">
      <c r="A2042" s="3">
        <f t="shared" ca="1" si="344"/>
        <v>335389976</v>
      </c>
      <c r="B2042" s="3">
        <f t="shared" ca="1" si="345"/>
        <v>3896</v>
      </c>
      <c r="C2042" s="1">
        <f t="shared" ca="1" si="346"/>
        <v>39688</v>
      </c>
      <c r="D2042" s="7">
        <f t="shared" ca="1" si="347"/>
        <v>4</v>
      </c>
      <c r="E2042" s="3" t="str">
        <f ca="1">VLOOKUP(D2042,State!$A$1:$B$9,2,0)</f>
        <v>WA</v>
      </c>
      <c r="F2042" s="3">
        <f t="shared" ca="1" si="348"/>
        <v>138</v>
      </c>
      <c r="G2042" s="3" t="str">
        <f ca="1">VLOOKUP(F2042,Occupation!$A$1:$B$915,2,0)</f>
        <v>Commodities Trader</v>
      </c>
      <c r="H2042" s="3">
        <f t="shared" ca="1" si="349"/>
        <v>9</v>
      </c>
      <c r="I2042" s="3">
        <f t="shared" ca="1" si="350"/>
        <v>79169.16</v>
      </c>
      <c r="J2042" s="3">
        <f t="shared" ca="1" si="351"/>
        <v>0.47257421794422788</v>
      </c>
      <c r="K2042" s="3">
        <f t="shared" ca="1" si="352"/>
        <v>7</v>
      </c>
      <c r="L2042" s="3" t="str">
        <f ca="1">VLOOKUP(K2042,Freq_Investment!$A$1:$B$8,2,0)</f>
        <v>Yearly</v>
      </c>
      <c r="M2042" s="3" t="str">
        <f t="shared" ca="1" si="353"/>
        <v>Manual</v>
      </c>
      <c r="N2042" s="3">
        <f t="shared" ca="1" si="354"/>
        <v>3</v>
      </c>
      <c r="O2042" s="3">
        <f t="shared" ca="1" si="354"/>
        <v>4</v>
      </c>
      <c r="P2042" s="3">
        <f t="shared" ca="1" si="354"/>
        <v>2</v>
      </c>
    </row>
    <row r="2043" spans="1:16" x14ac:dyDescent="0.25">
      <c r="A2043" s="3">
        <f t="shared" ca="1" si="344"/>
        <v>747652255</v>
      </c>
      <c r="B2043" s="3">
        <f t="shared" ca="1" si="345"/>
        <v>670</v>
      </c>
      <c r="C2043" s="1">
        <f t="shared" ca="1" si="346"/>
        <v>31984</v>
      </c>
      <c r="D2043" s="7">
        <f t="shared" ca="1" si="347"/>
        <v>7</v>
      </c>
      <c r="E2043" s="3" t="str">
        <f ca="1">VLOOKUP(D2043,State!$A$1:$B$9,2,0)</f>
        <v>VIC</v>
      </c>
      <c r="F2043" s="3">
        <f t="shared" ca="1" si="348"/>
        <v>869</v>
      </c>
      <c r="G2043" s="3" t="str">
        <f ca="1">VLOOKUP(F2043,Occupation!$A$1:$B$915,2,0)</f>
        <v>Delivery Driver</v>
      </c>
      <c r="H2043" s="3">
        <f t="shared" ca="1" si="349"/>
        <v>5</v>
      </c>
      <c r="I2043" s="3">
        <f t="shared" ca="1" si="350"/>
        <v>38621.82</v>
      </c>
      <c r="J2043" s="3">
        <f t="shared" ca="1" si="351"/>
        <v>0.34645831923476772</v>
      </c>
      <c r="K2043" s="3">
        <f t="shared" ca="1" si="352"/>
        <v>6</v>
      </c>
      <c r="L2043" s="3" t="str">
        <f ca="1">VLOOKUP(K2043,Freq_Investment!$A$1:$B$8,2,0)</f>
        <v>Half-yearly</v>
      </c>
      <c r="M2043" s="3" t="str">
        <f t="shared" ca="1" si="353"/>
        <v>Auto</v>
      </c>
      <c r="N2043" s="3">
        <f t="shared" ca="1" si="354"/>
        <v>3</v>
      </c>
      <c r="O2043" s="3">
        <f t="shared" ca="1" si="354"/>
        <v>5</v>
      </c>
      <c r="P2043" s="3">
        <f t="shared" ca="1" si="354"/>
        <v>5</v>
      </c>
    </row>
    <row r="2044" spans="1:16" x14ac:dyDescent="0.25">
      <c r="A2044" s="3">
        <f t="shared" ca="1" si="344"/>
        <v>677982408</v>
      </c>
      <c r="B2044" s="3">
        <f t="shared" ca="1" si="345"/>
        <v>8244</v>
      </c>
      <c r="C2044" s="1">
        <f t="shared" ca="1" si="346"/>
        <v>27808</v>
      </c>
      <c r="D2044" s="7">
        <f t="shared" ca="1" si="347"/>
        <v>5</v>
      </c>
      <c r="E2044" s="3" t="str">
        <f ca="1">VLOOKUP(D2044,State!$A$1:$B$9,2,0)</f>
        <v>NT</v>
      </c>
      <c r="F2044" s="3">
        <f t="shared" ca="1" si="348"/>
        <v>651</v>
      </c>
      <c r="G2044" s="3" t="str">
        <f ca="1">VLOOKUP(F2044,Occupation!$A$1:$B$915,2,0)</f>
        <v>Personal Care Assistant</v>
      </c>
      <c r="H2044" s="3">
        <f t="shared" ca="1" si="349"/>
        <v>3</v>
      </c>
      <c r="I2044" s="3">
        <f t="shared" ca="1" si="350"/>
        <v>91796.68</v>
      </c>
      <c r="J2044" s="3">
        <f t="shared" ca="1" si="351"/>
        <v>0.19266723854397699</v>
      </c>
      <c r="K2044" s="3">
        <f t="shared" ca="1" si="352"/>
        <v>6</v>
      </c>
      <c r="L2044" s="3" t="str">
        <f ca="1">VLOOKUP(K2044,Freq_Investment!$A$1:$B$8,2,0)</f>
        <v>Half-yearly</v>
      </c>
      <c r="M2044" s="3" t="str">
        <f t="shared" ca="1" si="353"/>
        <v>Manual</v>
      </c>
      <c r="N2044" s="3">
        <f t="shared" ca="1" si="354"/>
        <v>5</v>
      </c>
      <c r="O2044" s="3">
        <f t="shared" ca="1" si="354"/>
        <v>5</v>
      </c>
      <c r="P2044" s="3">
        <f t="shared" ca="1" si="354"/>
        <v>5</v>
      </c>
    </row>
    <row r="2045" spans="1:16" x14ac:dyDescent="0.25">
      <c r="A2045" s="3">
        <f t="shared" ca="1" si="344"/>
        <v>976310321</v>
      </c>
      <c r="B2045" s="3">
        <f t="shared" ca="1" si="345"/>
        <v>5827</v>
      </c>
      <c r="C2045" s="1">
        <f t="shared" ca="1" si="346"/>
        <v>43149</v>
      </c>
      <c r="D2045" s="7">
        <f t="shared" ca="1" si="347"/>
        <v>3</v>
      </c>
      <c r="E2045" s="3" t="str">
        <f ca="1">VLOOKUP(D2045,State!$A$1:$B$9,2,0)</f>
        <v>SA</v>
      </c>
      <c r="F2045" s="3">
        <f t="shared" ca="1" si="348"/>
        <v>718</v>
      </c>
      <c r="G2045" s="3" t="str">
        <f ca="1">VLOOKUP(F2045,Occupation!$A$1:$B$915,2,0)</f>
        <v>Personal Assistant</v>
      </c>
      <c r="H2045" s="3">
        <f t="shared" ca="1" si="349"/>
        <v>6</v>
      </c>
      <c r="I2045" s="3">
        <f t="shared" ca="1" si="350"/>
        <v>25329.52</v>
      </c>
      <c r="J2045" s="3">
        <f t="shared" ca="1" si="351"/>
        <v>5.5223599845474425E-2</v>
      </c>
      <c r="K2045" s="3">
        <f t="shared" ca="1" si="352"/>
        <v>4</v>
      </c>
      <c r="L2045" s="3" t="str">
        <f ca="1">VLOOKUP(K2045,Freq_Investment!$A$1:$B$8,2,0)</f>
        <v>Monthly</v>
      </c>
      <c r="M2045" s="3" t="str">
        <f t="shared" ca="1" si="353"/>
        <v>Auto</v>
      </c>
      <c r="N2045" s="3">
        <f t="shared" ca="1" si="354"/>
        <v>4</v>
      </c>
      <c r="O2045" s="3">
        <f t="shared" ca="1" si="354"/>
        <v>4</v>
      </c>
      <c r="P2045" s="3">
        <f t="shared" ca="1" si="354"/>
        <v>5</v>
      </c>
    </row>
    <row r="2046" spans="1:16" x14ac:dyDescent="0.25">
      <c r="A2046" s="3">
        <f t="shared" ca="1" si="344"/>
        <v>227004174</v>
      </c>
      <c r="B2046" s="3">
        <f t="shared" ca="1" si="345"/>
        <v>2031</v>
      </c>
      <c r="C2046" s="1">
        <f t="shared" ca="1" si="346"/>
        <v>28314</v>
      </c>
      <c r="D2046" s="7">
        <f t="shared" ca="1" si="347"/>
        <v>2</v>
      </c>
      <c r="E2046" s="3" t="str">
        <f ca="1">VLOOKUP(D2046,State!$A$1:$B$9,2,0)</f>
        <v>QLD</v>
      </c>
      <c r="F2046" s="3">
        <f t="shared" ca="1" si="348"/>
        <v>554</v>
      </c>
      <c r="G2046" s="3" t="str">
        <f ca="1">VLOOKUP(F2046,Occupation!$A$1:$B$915,2,0)</f>
        <v>Nurseryperson</v>
      </c>
      <c r="H2046" s="3">
        <f t="shared" ca="1" si="349"/>
        <v>4</v>
      </c>
      <c r="I2046" s="3">
        <f t="shared" ca="1" si="350"/>
        <v>34923.21</v>
      </c>
      <c r="J2046" s="3">
        <f t="shared" ca="1" si="351"/>
        <v>0.32289202019439889</v>
      </c>
      <c r="K2046" s="3">
        <f t="shared" ca="1" si="352"/>
        <v>1</v>
      </c>
      <c r="L2046" s="3" t="str">
        <f ca="1">VLOOKUP(K2046,Freq_Investment!$A$1:$B$8,2,0)</f>
        <v>Daily</v>
      </c>
      <c r="M2046" s="3" t="str">
        <f t="shared" ca="1" si="353"/>
        <v>Auto</v>
      </c>
      <c r="N2046" s="3">
        <f t="shared" ca="1" si="354"/>
        <v>5</v>
      </c>
      <c r="O2046" s="3">
        <f t="shared" ca="1" si="354"/>
        <v>2</v>
      </c>
      <c r="P2046" s="3">
        <f t="shared" ca="1" si="354"/>
        <v>2</v>
      </c>
    </row>
    <row r="2047" spans="1:16" x14ac:dyDescent="0.25">
      <c r="A2047" s="3">
        <f t="shared" ca="1" si="344"/>
        <v>76613080</v>
      </c>
      <c r="B2047" s="3">
        <f t="shared" ca="1" si="345"/>
        <v>5192</v>
      </c>
      <c r="C2047" s="1">
        <f t="shared" ca="1" si="346"/>
        <v>39544</v>
      </c>
      <c r="D2047" s="7">
        <f t="shared" ca="1" si="347"/>
        <v>5</v>
      </c>
      <c r="E2047" s="3" t="str">
        <f ca="1">VLOOKUP(D2047,State!$A$1:$B$9,2,0)</f>
        <v>NT</v>
      </c>
      <c r="F2047" s="3">
        <f t="shared" ca="1" si="348"/>
        <v>739</v>
      </c>
      <c r="G2047" s="3" t="str">
        <f ca="1">VLOOKUP(F2047,Occupation!$A$1:$B$915,2,0)</f>
        <v>Insurance Consultant</v>
      </c>
      <c r="H2047" s="3">
        <f t="shared" ca="1" si="349"/>
        <v>9</v>
      </c>
      <c r="I2047" s="3">
        <f t="shared" ca="1" si="350"/>
        <v>50548.82</v>
      </c>
      <c r="J2047" s="3">
        <f t="shared" ca="1" si="351"/>
        <v>0.1863804348224895</v>
      </c>
      <c r="K2047" s="3">
        <f t="shared" ca="1" si="352"/>
        <v>1</v>
      </c>
      <c r="L2047" s="3" t="str">
        <f ca="1">VLOOKUP(K2047,Freq_Investment!$A$1:$B$8,2,0)</f>
        <v>Daily</v>
      </c>
      <c r="M2047" s="3" t="str">
        <f t="shared" ca="1" si="353"/>
        <v>Manual</v>
      </c>
      <c r="N2047" s="3">
        <f t="shared" ca="1" si="354"/>
        <v>3</v>
      </c>
      <c r="O2047" s="3">
        <f t="shared" ca="1" si="354"/>
        <v>2</v>
      </c>
      <c r="P2047" s="3">
        <f t="shared" ca="1" si="354"/>
        <v>5</v>
      </c>
    </row>
    <row r="2048" spans="1:16" x14ac:dyDescent="0.25">
      <c r="A2048" s="3">
        <f t="shared" ca="1" si="344"/>
        <v>508398686</v>
      </c>
      <c r="B2048" s="3">
        <f t="shared" ca="1" si="345"/>
        <v>6889</v>
      </c>
      <c r="C2048" s="1">
        <f t="shared" ca="1" si="346"/>
        <v>36227</v>
      </c>
      <c r="D2048" s="7">
        <f t="shared" ca="1" si="347"/>
        <v>1</v>
      </c>
      <c r="E2048" s="3" t="str">
        <f ca="1">VLOOKUP(D2048,State!$A$1:$B$9,2,0)</f>
        <v>NSW</v>
      </c>
      <c r="F2048" s="3">
        <f t="shared" ca="1" si="348"/>
        <v>52</v>
      </c>
      <c r="G2048" s="3" t="str">
        <f ca="1">VLOOKUP(F2048,Occupation!$A$1:$B$915,2,0)</f>
        <v>Welfare Centre Manager</v>
      </c>
      <c r="H2048" s="3">
        <f t="shared" ca="1" si="349"/>
        <v>5</v>
      </c>
      <c r="I2048" s="3">
        <f t="shared" ca="1" si="350"/>
        <v>35514.269999999997</v>
      </c>
      <c r="J2048" s="3">
        <f t="shared" ca="1" si="351"/>
        <v>0.31722729398131855</v>
      </c>
      <c r="K2048" s="3">
        <f t="shared" ca="1" si="352"/>
        <v>7</v>
      </c>
      <c r="L2048" s="3" t="str">
        <f ca="1">VLOOKUP(K2048,Freq_Investment!$A$1:$B$8,2,0)</f>
        <v>Yearly</v>
      </c>
      <c r="M2048" s="3" t="str">
        <f t="shared" ca="1" si="353"/>
        <v>Manual</v>
      </c>
      <c r="N2048" s="3">
        <f t="shared" ca="1" si="354"/>
        <v>4</v>
      </c>
      <c r="O2048" s="3">
        <f t="shared" ca="1" si="354"/>
        <v>2</v>
      </c>
      <c r="P2048" s="3">
        <f t="shared" ca="1" si="354"/>
        <v>3</v>
      </c>
    </row>
    <row r="2049" spans="1:16" x14ac:dyDescent="0.25">
      <c r="A2049" s="3">
        <f t="shared" ca="1" si="344"/>
        <v>191232074</v>
      </c>
      <c r="B2049" s="3">
        <f t="shared" ca="1" si="345"/>
        <v>274</v>
      </c>
      <c r="C2049" s="1">
        <f t="shared" ca="1" si="346"/>
        <v>27182</v>
      </c>
      <c r="D2049" s="7">
        <f t="shared" ca="1" si="347"/>
        <v>6</v>
      </c>
      <c r="E2049" s="3" t="str">
        <f ca="1">VLOOKUP(D2049,State!$A$1:$B$9,2,0)</f>
        <v>TAS</v>
      </c>
      <c r="F2049" s="3">
        <f t="shared" ca="1" si="348"/>
        <v>769</v>
      </c>
      <c r="G2049" s="3" t="str">
        <f ca="1">VLOOKUP(F2049,Occupation!$A$1:$B$915,2,0)</f>
        <v>Insurance Loss Adjuster</v>
      </c>
      <c r="H2049" s="3">
        <f t="shared" ca="1" si="349"/>
        <v>6</v>
      </c>
      <c r="I2049" s="3">
        <f t="shared" ca="1" si="350"/>
        <v>66847.7</v>
      </c>
      <c r="J2049" s="3">
        <f t="shared" ca="1" si="351"/>
        <v>0.22112598892857965</v>
      </c>
      <c r="K2049" s="3">
        <f t="shared" ca="1" si="352"/>
        <v>4</v>
      </c>
      <c r="L2049" s="3" t="str">
        <f ca="1">VLOOKUP(K2049,Freq_Investment!$A$1:$B$8,2,0)</f>
        <v>Monthly</v>
      </c>
      <c r="M2049" s="3" t="str">
        <f t="shared" ca="1" si="353"/>
        <v>Auto</v>
      </c>
      <c r="N2049" s="3">
        <f t="shared" ca="1" si="354"/>
        <v>4</v>
      </c>
      <c r="O2049" s="3">
        <f t="shared" ca="1" si="354"/>
        <v>5</v>
      </c>
      <c r="P2049" s="3">
        <f t="shared" ca="1" si="354"/>
        <v>2</v>
      </c>
    </row>
    <row r="2050" spans="1:16" x14ac:dyDescent="0.25">
      <c r="A2050" s="3">
        <f t="shared" ca="1" si="344"/>
        <v>147531712</v>
      </c>
      <c r="B2050" s="3">
        <f t="shared" ca="1" si="345"/>
        <v>4158</v>
      </c>
      <c r="C2050" s="1">
        <f t="shared" ca="1" si="346"/>
        <v>30799</v>
      </c>
      <c r="D2050" s="7">
        <f t="shared" ca="1" si="347"/>
        <v>8</v>
      </c>
      <c r="E2050" s="3" t="str">
        <f ca="1">VLOOKUP(D2050,State!$A$1:$B$9,2,0)</f>
        <v>ACT</v>
      </c>
      <c r="F2050" s="3">
        <f t="shared" ca="1" si="348"/>
        <v>284</v>
      </c>
      <c r="G2050" s="3" t="str">
        <f ca="1">VLOOKUP(F2050,Occupation!$A$1:$B$915,2,0)</f>
        <v>Nutritionist</v>
      </c>
      <c r="H2050" s="3">
        <f t="shared" ca="1" si="349"/>
        <v>10</v>
      </c>
      <c r="I2050" s="3">
        <f t="shared" ca="1" si="350"/>
        <v>437.85</v>
      </c>
      <c r="J2050" s="3">
        <f t="shared" ca="1" si="351"/>
        <v>2.1075129108031221E-2</v>
      </c>
      <c r="K2050" s="3">
        <f t="shared" ca="1" si="352"/>
        <v>3</v>
      </c>
      <c r="L2050" s="3" t="str">
        <f ca="1">VLOOKUP(K2050,Freq_Investment!$A$1:$B$8,2,0)</f>
        <v>Fortnightly</v>
      </c>
      <c r="M2050" s="3" t="str">
        <f t="shared" ca="1" si="353"/>
        <v>Auto</v>
      </c>
      <c r="N2050" s="3">
        <f t="shared" ca="1" si="354"/>
        <v>2</v>
      </c>
      <c r="O2050" s="3">
        <f t="shared" ca="1" si="354"/>
        <v>4</v>
      </c>
      <c r="P2050" s="3">
        <f t="shared" ca="1" si="354"/>
        <v>2</v>
      </c>
    </row>
    <row r="2051" spans="1:16" x14ac:dyDescent="0.25">
      <c r="A2051" s="3">
        <f t="shared" ref="A2051:A2114" ca="1" si="355">RANDBETWEEN(10000000,1000000000)</f>
        <v>216832025</v>
      </c>
      <c r="B2051" s="3">
        <f t="shared" ref="B2051:B2114" ca="1" si="356">RANDBETWEEN(1,10000)</f>
        <v>3951</v>
      </c>
      <c r="C2051" s="1">
        <f t="shared" ref="C2051:C2114" ca="1" si="357">DATE(RANDBETWEEN(1970,2021),RANDBETWEEN(1,12),RANDBETWEEN(1,28))</f>
        <v>39707</v>
      </c>
      <c r="D2051" s="7">
        <f t="shared" ref="D2051:D2114" ca="1" si="358">RANDBETWEEN(1,8)</f>
        <v>7</v>
      </c>
      <c r="E2051" s="3" t="str">
        <f ca="1">VLOOKUP(D2051,State!$A$1:$B$9,2,0)</f>
        <v>VIC</v>
      </c>
      <c r="F2051" s="3">
        <f t="shared" ref="F2051:F2114" ca="1" si="359">RANDBETWEEN(1,914)</f>
        <v>188</v>
      </c>
      <c r="G2051" s="3" t="str">
        <f ca="1">VLOOKUP(F2051,Occupation!$A$1:$B$915,2,0)</f>
        <v>Air Transport Professionals nec</v>
      </c>
      <c r="H2051" s="3">
        <f t="shared" ref="H2051:H2114" ca="1" si="360">RANDBETWEEN(1,10)</f>
        <v>6</v>
      </c>
      <c r="I2051" s="3">
        <f t="shared" ref="I2051:I2114" ca="1" si="361">ROUND(RAND()*100000,2)</f>
        <v>81644.86</v>
      </c>
      <c r="J2051" s="3">
        <f t="shared" ref="J2051:J2114" ca="1" si="362">RAND()/2</f>
        <v>7.2881591859084605E-2</v>
      </c>
      <c r="K2051" s="3">
        <f t="shared" ref="K2051:K2114" ca="1" si="363">RANDBETWEEN(1,7)</f>
        <v>6</v>
      </c>
      <c r="L2051" s="3" t="str">
        <f ca="1">VLOOKUP(K2051,Freq_Investment!$A$1:$B$8,2,0)</f>
        <v>Half-yearly</v>
      </c>
      <c r="M2051" s="3" t="str">
        <f t="shared" ref="M2051:M2114" ca="1" si="364">IF(RANDBETWEEN(1,2)&gt;1,"Auto","Manual")</f>
        <v>Auto</v>
      </c>
      <c r="N2051" s="3">
        <f t="shared" ca="1" si="354"/>
        <v>1</v>
      </c>
      <c r="O2051" s="3">
        <f t="shared" ca="1" si="354"/>
        <v>2</v>
      </c>
      <c r="P2051" s="3">
        <f t="shared" ca="1" si="354"/>
        <v>5</v>
      </c>
    </row>
    <row r="2052" spans="1:16" x14ac:dyDescent="0.25">
      <c r="A2052" s="3">
        <f t="shared" ca="1" si="355"/>
        <v>375741343</v>
      </c>
      <c r="B2052" s="3">
        <f t="shared" ca="1" si="356"/>
        <v>8102</v>
      </c>
      <c r="C2052" s="1">
        <f t="shared" ca="1" si="357"/>
        <v>42708</v>
      </c>
      <c r="D2052" s="7">
        <f t="shared" ca="1" si="358"/>
        <v>2</v>
      </c>
      <c r="E2052" s="3" t="str">
        <f ca="1">VLOOKUP(D2052,State!$A$1:$B$9,2,0)</f>
        <v>QLD</v>
      </c>
      <c r="F2052" s="3">
        <f t="shared" ca="1" si="359"/>
        <v>109</v>
      </c>
      <c r="G2052" s="3" t="str">
        <f ca="1">VLOOKUP(F2052,Occupation!$A$1:$B$915,2,0)</f>
        <v>Artistic Director</v>
      </c>
      <c r="H2052" s="3">
        <f t="shared" ca="1" si="360"/>
        <v>7</v>
      </c>
      <c r="I2052" s="3">
        <f t="shared" ca="1" si="361"/>
        <v>65293.56</v>
      </c>
      <c r="J2052" s="3">
        <f t="shared" ca="1" si="362"/>
        <v>0.25992594448237555</v>
      </c>
      <c r="K2052" s="3">
        <f t="shared" ca="1" si="363"/>
        <v>2</v>
      </c>
      <c r="L2052" s="3" t="str">
        <f ca="1">VLOOKUP(K2052,Freq_Investment!$A$1:$B$8,2,0)</f>
        <v>Weekly</v>
      </c>
      <c r="M2052" s="3" t="str">
        <f t="shared" ca="1" si="364"/>
        <v>Auto</v>
      </c>
      <c r="N2052" s="3">
        <f t="shared" ca="1" si="354"/>
        <v>3</v>
      </c>
      <c r="O2052" s="3">
        <f t="shared" ca="1" si="354"/>
        <v>3</v>
      </c>
      <c r="P2052" s="3">
        <f t="shared" ca="1" si="354"/>
        <v>3</v>
      </c>
    </row>
    <row r="2053" spans="1:16" x14ac:dyDescent="0.25">
      <c r="A2053" s="3">
        <f t="shared" ca="1" si="355"/>
        <v>966753723</v>
      </c>
      <c r="B2053" s="3">
        <f t="shared" ca="1" si="356"/>
        <v>5969</v>
      </c>
      <c r="C2053" s="1">
        <f t="shared" ca="1" si="357"/>
        <v>27586</v>
      </c>
      <c r="D2053" s="7">
        <f t="shared" ca="1" si="358"/>
        <v>5</v>
      </c>
      <c r="E2053" s="3" t="str">
        <f ca="1">VLOOKUP(D2053,State!$A$1:$B$9,2,0)</f>
        <v>NT</v>
      </c>
      <c r="F2053" s="3">
        <f t="shared" ca="1" si="359"/>
        <v>379</v>
      </c>
      <c r="G2053" s="3" t="str">
        <f ca="1">VLOOKUP(F2053,Occupation!$A$1:$B$915,2,0)</f>
        <v>Systems Administrator</v>
      </c>
      <c r="H2053" s="3">
        <f t="shared" ca="1" si="360"/>
        <v>4</v>
      </c>
      <c r="I2053" s="3">
        <f t="shared" ca="1" si="361"/>
        <v>79122.78</v>
      </c>
      <c r="J2053" s="3">
        <f t="shared" ca="1" si="362"/>
        <v>0.49561009183532595</v>
      </c>
      <c r="K2053" s="3">
        <f t="shared" ca="1" si="363"/>
        <v>5</v>
      </c>
      <c r="L2053" s="3" t="str">
        <f ca="1">VLOOKUP(K2053,Freq_Investment!$A$1:$B$8,2,0)</f>
        <v>Quarterly</v>
      </c>
      <c r="M2053" s="3" t="str">
        <f t="shared" ca="1" si="364"/>
        <v>Auto</v>
      </c>
      <c r="N2053" s="3">
        <f t="shared" ca="1" si="354"/>
        <v>5</v>
      </c>
      <c r="O2053" s="3">
        <f t="shared" ca="1" si="354"/>
        <v>1</v>
      </c>
      <c r="P2053" s="3">
        <f t="shared" ca="1" si="354"/>
        <v>1</v>
      </c>
    </row>
    <row r="2054" spans="1:16" x14ac:dyDescent="0.25">
      <c r="A2054" s="3">
        <f t="shared" ca="1" si="355"/>
        <v>934555369</v>
      </c>
      <c r="B2054" s="3">
        <f t="shared" ca="1" si="356"/>
        <v>6434</v>
      </c>
      <c r="C2054" s="1">
        <f t="shared" ca="1" si="357"/>
        <v>36230</v>
      </c>
      <c r="D2054" s="7">
        <f t="shared" ca="1" si="358"/>
        <v>2</v>
      </c>
      <c r="E2054" s="3" t="str">
        <f ca="1">VLOOKUP(D2054,State!$A$1:$B$9,2,0)</f>
        <v>QLD</v>
      </c>
      <c r="F2054" s="3">
        <f t="shared" ca="1" si="359"/>
        <v>466</v>
      </c>
      <c r="G2054" s="3" t="str">
        <f ca="1">VLOOKUP(F2054,Occupation!$A$1:$B$915,2,0)</f>
        <v>ICT Support Technicians nec</v>
      </c>
      <c r="H2054" s="3">
        <f t="shared" ca="1" si="360"/>
        <v>3</v>
      </c>
      <c r="I2054" s="3">
        <f t="shared" ca="1" si="361"/>
        <v>78541.56</v>
      </c>
      <c r="J2054" s="3">
        <f t="shared" ca="1" si="362"/>
        <v>0.47840943332603242</v>
      </c>
      <c r="K2054" s="3">
        <f t="shared" ca="1" si="363"/>
        <v>1</v>
      </c>
      <c r="L2054" s="3" t="str">
        <f ca="1">VLOOKUP(K2054,Freq_Investment!$A$1:$B$8,2,0)</f>
        <v>Daily</v>
      </c>
      <c r="M2054" s="3" t="str">
        <f t="shared" ca="1" si="364"/>
        <v>Manual</v>
      </c>
      <c r="N2054" s="3">
        <f t="shared" ca="1" si="354"/>
        <v>3</v>
      </c>
      <c r="O2054" s="3">
        <f t="shared" ca="1" si="354"/>
        <v>1</v>
      </c>
      <c r="P2054" s="3">
        <f t="shared" ca="1" si="354"/>
        <v>5</v>
      </c>
    </row>
    <row r="2055" spans="1:16" x14ac:dyDescent="0.25">
      <c r="A2055" s="3">
        <f t="shared" ca="1" si="355"/>
        <v>834016120</v>
      </c>
      <c r="B2055" s="3">
        <f t="shared" ca="1" si="356"/>
        <v>5475</v>
      </c>
      <c r="C2055" s="1">
        <f t="shared" ca="1" si="357"/>
        <v>39692</v>
      </c>
      <c r="D2055" s="7">
        <f t="shared" ca="1" si="358"/>
        <v>1</v>
      </c>
      <c r="E2055" s="3" t="str">
        <f ca="1">VLOOKUP(D2055,State!$A$1:$B$9,2,0)</f>
        <v>NSW</v>
      </c>
      <c r="F2055" s="3">
        <f t="shared" ca="1" si="359"/>
        <v>169</v>
      </c>
      <c r="G2055" s="3" t="str">
        <f ca="1">VLOOKUP(F2055,Occupation!$A$1:$B$915,2,0)</f>
        <v>Migration Agent / Immigration Consultant</v>
      </c>
      <c r="H2055" s="3">
        <f t="shared" ca="1" si="360"/>
        <v>1</v>
      </c>
      <c r="I2055" s="3">
        <f t="shared" ca="1" si="361"/>
        <v>49788</v>
      </c>
      <c r="J2055" s="3">
        <f t="shared" ca="1" si="362"/>
        <v>0.45932864990596983</v>
      </c>
      <c r="K2055" s="3">
        <f t="shared" ca="1" si="363"/>
        <v>1</v>
      </c>
      <c r="L2055" s="3" t="str">
        <f ca="1">VLOOKUP(K2055,Freq_Investment!$A$1:$B$8,2,0)</f>
        <v>Daily</v>
      </c>
      <c r="M2055" s="3" t="str">
        <f t="shared" ca="1" si="364"/>
        <v>Auto</v>
      </c>
      <c r="N2055" s="3">
        <f t="shared" ca="1" si="354"/>
        <v>2</v>
      </c>
      <c r="O2055" s="3">
        <f t="shared" ca="1" si="354"/>
        <v>3</v>
      </c>
      <c r="P2055" s="3">
        <f t="shared" ca="1" si="354"/>
        <v>3</v>
      </c>
    </row>
    <row r="2056" spans="1:16" x14ac:dyDescent="0.25">
      <c r="A2056" s="3">
        <f t="shared" ca="1" si="355"/>
        <v>622282119</v>
      </c>
      <c r="B2056" s="3">
        <f t="shared" ca="1" si="356"/>
        <v>4398</v>
      </c>
      <c r="C2056" s="1">
        <f t="shared" ca="1" si="357"/>
        <v>30280</v>
      </c>
      <c r="D2056" s="7">
        <f t="shared" ca="1" si="358"/>
        <v>7</v>
      </c>
      <c r="E2056" s="3" t="str">
        <f ca="1">VLOOKUP(D2056,State!$A$1:$B$9,2,0)</f>
        <v>VIC</v>
      </c>
      <c r="F2056" s="3">
        <f t="shared" ca="1" si="359"/>
        <v>419</v>
      </c>
      <c r="G2056" s="3" t="str">
        <f ca="1">VLOOKUP(F2056,Occupation!$A$1:$B$915,2,0)</f>
        <v>Agricultural and Agritech Technician</v>
      </c>
      <c r="H2056" s="3">
        <f t="shared" ca="1" si="360"/>
        <v>3</v>
      </c>
      <c r="I2056" s="3">
        <f t="shared" ca="1" si="361"/>
        <v>23822.65</v>
      </c>
      <c r="J2056" s="3">
        <f t="shared" ca="1" si="362"/>
        <v>8.7906005172511514E-2</v>
      </c>
      <c r="K2056" s="3">
        <f t="shared" ca="1" si="363"/>
        <v>4</v>
      </c>
      <c r="L2056" s="3" t="str">
        <f ca="1">VLOOKUP(K2056,Freq_Investment!$A$1:$B$8,2,0)</f>
        <v>Monthly</v>
      </c>
      <c r="M2056" s="3" t="str">
        <f t="shared" ca="1" si="364"/>
        <v>Auto</v>
      </c>
      <c r="N2056" s="3">
        <f t="shared" ca="1" si="354"/>
        <v>2</v>
      </c>
      <c r="O2056" s="3">
        <f t="shared" ca="1" si="354"/>
        <v>1</v>
      </c>
      <c r="P2056" s="3">
        <f t="shared" ca="1" si="354"/>
        <v>3</v>
      </c>
    </row>
    <row r="2057" spans="1:16" x14ac:dyDescent="0.25">
      <c r="A2057" s="3">
        <f t="shared" ca="1" si="355"/>
        <v>778893163</v>
      </c>
      <c r="B2057" s="3">
        <f t="shared" ca="1" si="356"/>
        <v>4517</v>
      </c>
      <c r="C2057" s="1">
        <f t="shared" ca="1" si="357"/>
        <v>27227</v>
      </c>
      <c r="D2057" s="7">
        <f t="shared" ca="1" si="358"/>
        <v>7</v>
      </c>
      <c r="E2057" s="3" t="str">
        <f ca="1">VLOOKUP(D2057,State!$A$1:$B$9,2,0)</f>
        <v>VIC</v>
      </c>
      <c r="F2057" s="3">
        <f t="shared" ca="1" si="359"/>
        <v>363</v>
      </c>
      <c r="G2057" s="3" t="str">
        <f ca="1">VLOOKUP(F2057,Occupation!$A$1:$B$915,2,0)</f>
        <v>Registered Nurse (Paediatrics)</v>
      </c>
      <c r="H2057" s="3">
        <f t="shared" ca="1" si="360"/>
        <v>7</v>
      </c>
      <c r="I2057" s="3">
        <f t="shared" ca="1" si="361"/>
        <v>80368.97</v>
      </c>
      <c r="J2057" s="3">
        <f t="shared" ca="1" si="362"/>
        <v>0.26250529995961297</v>
      </c>
      <c r="K2057" s="3">
        <f t="shared" ca="1" si="363"/>
        <v>6</v>
      </c>
      <c r="L2057" s="3" t="str">
        <f ca="1">VLOOKUP(K2057,Freq_Investment!$A$1:$B$8,2,0)</f>
        <v>Half-yearly</v>
      </c>
      <c r="M2057" s="3" t="str">
        <f t="shared" ca="1" si="364"/>
        <v>Manual</v>
      </c>
      <c r="N2057" s="3">
        <f t="shared" ca="1" si="354"/>
        <v>3</v>
      </c>
      <c r="O2057" s="3">
        <f t="shared" ca="1" si="354"/>
        <v>4</v>
      </c>
      <c r="P2057" s="3">
        <f t="shared" ca="1" si="354"/>
        <v>1</v>
      </c>
    </row>
    <row r="2058" spans="1:16" x14ac:dyDescent="0.25">
      <c r="A2058" s="3">
        <f t="shared" ca="1" si="355"/>
        <v>729491291</v>
      </c>
      <c r="B2058" s="3">
        <f t="shared" ca="1" si="356"/>
        <v>7244</v>
      </c>
      <c r="C2058" s="1">
        <f t="shared" ca="1" si="357"/>
        <v>34457</v>
      </c>
      <c r="D2058" s="7">
        <f t="shared" ca="1" si="358"/>
        <v>8</v>
      </c>
      <c r="E2058" s="3" t="str">
        <f ca="1">VLOOKUP(D2058,State!$A$1:$B$9,2,0)</f>
        <v>ACT</v>
      </c>
      <c r="F2058" s="3">
        <f t="shared" ca="1" si="359"/>
        <v>342</v>
      </c>
      <c r="G2058" s="3" t="str">
        <f ca="1">VLOOKUP(F2058,Occupation!$A$1:$B$915,2,0)</f>
        <v>Ophthalmologist</v>
      </c>
      <c r="H2058" s="3">
        <f t="shared" ca="1" si="360"/>
        <v>3</v>
      </c>
      <c r="I2058" s="3">
        <f t="shared" ca="1" si="361"/>
        <v>30130.75</v>
      </c>
      <c r="J2058" s="3">
        <f t="shared" ca="1" si="362"/>
        <v>0.46096820942224476</v>
      </c>
      <c r="K2058" s="3">
        <f t="shared" ca="1" si="363"/>
        <v>4</v>
      </c>
      <c r="L2058" s="3" t="str">
        <f ca="1">VLOOKUP(K2058,Freq_Investment!$A$1:$B$8,2,0)</f>
        <v>Monthly</v>
      </c>
      <c r="M2058" s="3" t="str">
        <f t="shared" ca="1" si="364"/>
        <v>Auto</v>
      </c>
      <c r="N2058" s="3">
        <f t="shared" ca="1" si="354"/>
        <v>3</v>
      </c>
      <c r="O2058" s="3">
        <f t="shared" ca="1" si="354"/>
        <v>2</v>
      </c>
      <c r="P2058" s="3">
        <f t="shared" ca="1" si="354"/>
        <v>1</v>
      </c>
    </row>
    <row r="2059" spans="1:16" x14ac:dyDescent="0.25">
      <c r="A2059" s="3">
        <f t="shared" ca="1" si="355"/>
        <v>327941583</v>
      </c>
      <c r="B2059" s="3">
        <f t="shared" ca="1" si="356"/>
        <v>7735</v>
      </c>
      <c r="C2059" s="1">
        <f t="shared" ca="1" si="357"/>
        <v>44099</v>
      </c>
      <c r="D2059" s="7">
        <f t="shared" ca="1" si="358"/>
        <v>1</v>
      </c>
      <c r="E2059" s="3" t="str">
        <f ca="1">VLOOKUP(D2059,State!$A$1:$B$9,2,0)</f>
        <v>NSW</v>
      </c>
      <c r="F2059" s="3">
        <f t="shared" ca="1" si="359"/>
        <v>825</v>
      </c>
      <c r="G2059" s="3" t="str">
        <f ca="1">VLOOKUP(F2059,Occupation!$A$1:$B$915,2,0)</f>
        <v>Motion Picture Projectionist</v>
      </c>
      <c r="H2059" s="3">
        <f t="shared" ca="1" si="360"/>
        <v>7</v>
      </c>
      <c r="I2059" s="3">
        <f t="shared" ca="1" si="361"/>
        <v>65083.05</v>
      </c>
      <c r="J2059" s="3">
        <f t="shared" ca="1" si="362"/>
        <v>0.47427397975207902</v>
      </c>
      <c r="K2059" s="3">
        <f t="shared" ca="1" si="363"/>
        <v>1</v>
      </c>
      <c r="L2059" s="3" t="str">
        <f ca="1">VLOOKUP(K2059,Freq_Investment!$A$1:$B$8,2,0)</f>
        <v>Daily</v>
      </c>
      <c r="M2059" s="3" t="str">
        <f t="shared" ca="1" si="364"/>
        <v>Manual</v>
      </c>
      <c r="N2059" s="3">
        <f t="shared" ca="1" si="354"/>
        <v>4</v>
      </c>
      <c r="O2059" s="3">
        <f t="shared" ca="1" si="354"/>
        <v>1</v>
      </c>
      <c r="P2059" s="3">
        <f t="shared" ca="1" si="354"/>
        <v>2</v>
      </c>
    </row>
    <row r="2060" spans="1:16" x14ac:dyDescent="0.25">
      <c r="A2060" s="3">
        <f t="shared" ca="1" si="355"/>
        <v>432772651</v>
      </c>
      <c r="B2060" s="3">
        <f t="shared" ca="1" si="356"/>
        <v>9217</v>
      </c>
      <c r="C2060" s="1">
        <f t="shared" ca="1" si="357"/>
        <v>33446</v>
      </c>
      <c r="D2060" s="7">
        <f t="shared" ca="1" si="358"/>
        <v>1</v>
      </c>
      <c r="E2060" s="3" t="str">
        <f ca="1">VLOOKUP(D2060,State!$A$1:$B$9,2,0)</f>
        <v>NSW</v>
      </c>
      <c r="F2060" s="3">
        <f t="shared" ca="1" si="359"/>
        <v>905</v>
      </c>
      <c r="G2060" s="3" t="str">
        <f ca="1">VLOOKUP(F2060,Occupation!$A$1:$B$915,2,0)</f>
        <v>Pest Control Technician</v>
      </c>
      <c r="H2060" s="3">
        <f t="shared" ca="1" si="360"/>
        <v>3</v>
      </c>
      <c r="I2060" s="3">
        <f t="shared" ca="1" si="361"/>
        <v>17109.419999999998</v>
      </c>
      <c r="J2060" s="3">
        <f t="shared" ca="1" si="362"/>
        <v>0.26564008344091655</v>
      </c>
      <c r="K2060" s="3">
        <f t="shared" ca="1" si="363"/>
        <v>4</v>
      </c>
      <c r="L2060" s="3" t="str">
        <f ca="1">VLOOKUP(K2060,Freq_Investment!$A$1:$B$8,2,0)</f>
        <v>Monthly</v>
      </c>
      <c r="M2060" s="3" t="str">
        <f t="shared" ca="1" si="364"/>
        <v>Auto</v>
      </c>
      <c r="N2060" s="3">
        <f t="shared" ca="1" si="354"/>
        <v>4</v>
      </c>
      <c r="O2060" s="3">
        <f t="shared" ca="1" si="354"/>
        <v>4</v>
      </c>
      <c r="P2060" s="3">
        <f t="shared" ca="1" si="354"/>
        <v>2</v>
      </c>
    </row>
    <row r="2061" spans="1:16" x14ac:dyDescent="0.25">
      <c r="A2061" s="3">
        <f t="shared" ca="1" si="355"/>
        <v>956764198</v>
      </c>
      <c r="B2061" s="3">
        <f t="shared" ca="1" si="356"/>
        <v>488</v>
      </c>
      <c r="C2061" s="1">
        <f t="shared" ca="1" si="357"/>
        <v>32880</v>
      </c>
      <c r="D2061" s="7">
        <f t="shared" ca="1" si="358"/>
        <v>6</v>
      </c>
      <c r="E2061" s="3" t="str">
        <f ca="1">VLOOKUP(D2061,State!$A$1:$B$9,2,0)</f>
        <v>TAS</v>
      </c>
      <c r="F2061" s="3">
        <f t="shared" ca="1" si="359"/>
        <v>559</v>
      </c>
      <c r="G2061" s="3" t="str">
        <f ca="1">VLOOKUP(F2061,Occupation!$A$1:$B$915,2,0)</f>
        <v>Irrigation Technician</v>
      </c>
      <c r="H2061" s="3">
        <f t="shared" ca="1" si="360"/>
        <v>5</v>
      </c>
      <c r="I2061" s="3">
        <f t="shared" ca="1" si="361"/>
        <v>1846.38</v>
      </c>
      <c r="J2061" s="3">
        <f t="shared" ca="1" si="362"/>
        <v>0.46987991949099711</v>
      </c>
      <c r="K2061" s="3">
        <f t="shared" ca="1" si="363"/>
        <v>1</v>
      </c>
      <c r="L2061" s="3" t="str">
        <f ca="1">VLOOKUP(K2061,Freq_Investment!$A$1:$B$8,2,0)</f>
        <v>Daily</v>
      </c>
      <c r="M2061" s="3" t="str">
        <f t="shared" ca="1" si="364"/>
        <v>Manual</v>
      </c>
      <c r="N2061" s="3">
        <f t="shared" ca="1" si="354"/>
        <v>2</v>
      </c>
      <c r="O2061" s="3">
        <f t="shared" ca="1" si="354"/>
        <v>2</v>
      </c>
      <c r="P2061" s="3">
        <f t="shared" ca="1" si="354"/>
        <v>5</v>
      </c>
    </row>
    <row r="2062" spans="1:16" x14ac:dyDescent="0.25">
      <c r="A2062" s="3">
        <f t="shared" ca="1" si="355"/>
        <v>841731251</v>
      </c>
      <c r="B2062" s="3">
        <f t="shared" ca="1" si="356"/>
        <v>4878</v>
      </c>
      <c r="C2062" s="1">
        <f t="shared" ca="1" si="357"/>
        <v>29556</v>
      </c>
      <c r="D2062" s="7">
        <f t="shared" ca="1" si="358"/>
        <v>7</v>
      </c>
      <c r="E2062" s="3" t="str">
        <f ca="1">VLOOKUP(D2062,State!$A$1:$B$9,2,0)</f>
        <v>VIC</v>
      </c>
      <c r="F2062" s="3">
        <f t="shared" ca="1" si="359"/>
        <v>539</v>
      </c>
      <c r="G2062" s="3" t="str">
        <f ca="1">VLOOKUP(F2062,Occupation!$A$1:$B$915,2,0)</f>
        <v>Pastrycook</v>
      </c>
      <c r="H2062" s="3">
        <f t="shared" ca="1" si="360"/>
        <v>7</v>
      </c>
      <c r="I2062" s="3">
        <f t="shared" ca="1" si="361"/>
        <v>77900.77</v>
      </c>
      <c r="J2062" s="3">
        <f t="shared" ca="1" si="362"/>
        <v>0.21159435780655034</v>
      </c>
      <c r="K2062" s="3">
        <f t="shared" ca="1" si="363"/>
        <v>2</v>
      </c>
      <c r="L2062" s="3" t="str">
        <f ca="1">VLOOKUP(K2062,Freq_Investment!$A$1:$B$8,2,0)</f>
        <v>Weekly</v>
      </c>
      <c r="M2062" s="3" t="str">
        <f t="shared" ca="1" si="364"/>
        <v>Auto</v>
      </c>
      <c r="N2062" s="3">
        <f t="shared" ca="1" si="354"/>
        <v>4</v>
      </c>
      <c r="O2062" s="3">
        <f t="shared" ca="1" si="354"/>
        <v>2</v>
      </c>
      <c r="P2062" s="3">
        <f t="shared" ca="1" si="354"/>
        <v>3</v>
      </c>
    </row>
    <row r="2063" spans="1:16" x14ac:dyDescent="0.25">
      <c r="A2063" s="3">
        <f t="shared" ca="1" si="355"/>
        <v>667792700</v>
      </c>
      <c r="B2063" s="3">
        <f t="shared" ca="1" si="356"/>
        <v>6149</v>
      </c>
      <c r="C2063" s="1">
        <f t="shared" ca="1" si="357"/>
        <v>41348</v>
      </c>
      <c r="D2063" s="7">
        <f t="shared" ca="1" si="358"/>
        <v>1</v>
      </c>
      <c r="E2063" s="3" t="str">
        <f ca="1">VLOOKUP(D2063,State!$A$1:$B$9,2,0)</f>
        <v>NSW</v>
      </c>
      <c r="F2063" s="3">
        <f t="shared" ca="1" si="359"/>
        <v>366</v>
      </c>
      <c r="G2063" s="3" t="str">
        <f ca="1">VLOOKUP(F2063,Occupation!$A$1:$B$915,2,0)</f>
        <v>Systems Analyst</v>
      </c>
      <c r="H2063" s="3">
        <f t="shared" ca="1" si="360"/>
        <v>5</v>
      </c>
      <c r="I2063" s="3">
        <f t="shared" ca="1" si="361"/>
        <v>34542.99</v>
      </c>
      <c r="J2063" s="3">
        <f t="shared" ca="1" si="362"/>
        <v>0.18957716153851861</v>
      </c>
      <c r="K2063" s="3">
        <f t="shared" ca="1" si="363"/>
        <v>5</v>
      </c>
      <c r="L2063" s="3" t="str">
        <f ca="1">VLOOKUP(K2063,Freq_Investment!$A$1:$B$8,2,0)</f>
        <v>Quarterly</v>
      </c>
      <c r="M2063" s="3" t="str">
        <f t="shared" ca="1" si="364"/>
        <v>Auto</v>
      </c>
      <c r="N2063" s="3">
        <f t="shared" ca="1" si="354"/>
        <v>3</v>
      </c>
      <c r="O2063" s="3">
        <f t="shared" ca="1" si="354"/>
        <v>4</v>
      </c>
      <c r="P2063" s="3">
        <f t="shared" ca="1" si="354"/>
        <v>5</v>
      </c>
    </row>
    <row r="2064" spans="1:16" x14ac:dyDescent="0.25">
      <c r="A2064" s="3">
        <f t="shared" ca="1" si="355"/>
        <v>203171082</v>
      </c>
      <c r="B2064" s="3">
        <f t="shared" ca="1" si="356"/>
        <v>8417</v>
      </c>
      <c r="C2064" s="1">
        <f t="shared" ca="1" si="357"/>
        <v>35922</v>
      </c>
      <c r="D2064" s="7">
        <f t="shared" ca="1" si="358"/>
        <v>1</v>
      </c>
      <c r="E2064" s="3" t="str">
        <f ca="1">VLOOKUP(D2064,State!$A$1:$B$9,2,0)</f>
        <v>NSW</v>
      </c>
      <c r="F2064" s="3">
        <f t="shared" ca="1" si="359"/>
        <v>609</v>
      </c>
      <c r="G2064" s="3" t="str">
        <f ca="1">VLOOKUP(F2064,Occupation!$A$1:$B$915,2,0)</f>
        <v>Musical Instrument Maker or Repairer</v>
      </c>
      <c r="H2064" s="3">
        <f t="shared" ca="1" si="360"/>
        <v>4</v>
      </c>
      <c r="I2064" s="3">
        <f t="shared" ca="1" si="361"/>
        <v>4075.07</v>
      </c>
      <c r="J2064" s="3">
        <f t="shared" ca="1" si="362"/>
        <v>0.16825792473066448</v>
      </c>
      <c r="K2064" s="3">
        <f t="shared" ca="1" si="363"/>
        <v>2</v>
      </c>
      <c r="L2064" s="3" t="str">
        <f ca="1">VLOOKUP(K2064,Freq_Investment!$A$1:$B$8,2,0)</f>
        <v>Weekly</v>
      </c>
      <c r="M2064" s="3" t="str">
        <f t="shared" ca="1" si="364"/>
        <v>Manual</v>
      </c>
      <c r="N2064" s="3">
        <f t="shared" ca="1" si="354"/>
        <v>2</v>
      </c>
      <c r="O2064" s="3">
        <f t="shared" ca="1" si="354"/>
        <v>5</v>
      </c>
      <c r="P2064" s="3">
        <f t="shared" ca="1" si="354"/>
        <v>3</v>
      </c>
    </row>
    <row r="2065" spans="1:16" x14ac:dyDescent="0.25">
      <c r="A2065" s="3">
        <f t="shared" ca="1" si="355"/>
        <v>462370987</v>
      </c>
      <c r="B2065" s="3">
        <f t="shared" ca="1" si="356"/>
        <v>7137</v>
      </c>
      <c r="C2065" s="1">
        <f t="shared" ca="1" si="357"/>
        <v>42363</v>
      </c>
      <c r="D2065" s="7">
        <f t="shared" ca="1" si="358"/>
        <v>8</v>
      </c>
      <c r="E2065" s="3" t="str">
        <f ca="1">VLOOKUP(D2065,State!$A$1:$B$9,2,0)</f>
        <v>ACT</v>
      </c>
      <c r="F2065" s="3">
        <f t="shared" ca="1" si="359"/>
        <v>407</v>
      </c>
      <c r="G2065" s="3" t="str">
        <f ca="1">VLOOKUP(F2065,Occupation!$A$1:$B$915,2,0)</f>
        <v>Organisational Psychologist</v>
      </c>
      <c r="H2065" s="3">
        <f t="shared" ca="1" si="360"/>
        <v>5</v>
      </c>
      <c r="I2065" s="3">
        <f t="shared" ca="1" si="361"/>
        <v>45644.53</v>
      </c>
      <c r="J2065" s="3">
        <f t="shared" ca="1" si="362"/>
        <v>0.16210195213725154</v>
      </c>
      <c r="K2065" s="3">
        <f t="shared" ca="1" si="363"/>
        <v>2</v>
      </c>
      <c r="L2065" s="3" t="str">
        <f ca="1">VLOOKUP(K2065,Freq_Investment!$A$1:$B$8,2,0)</f>
        <v>Weekly</v>
      </c>
      <c r="M2065" s="3" t="str">
        <f t="shared" ca="1" si="364"/>
        <v>Manual</v>
      </c>
      <c r="N2065" s="3">
        <f t="shared" ca="1" si="354"/>
        <v>2</v>
      </c>
      <c r="O2065" s="3">
        <f t="shared" ca="1" si="354"/>
        <v>2</v>
      </c>
      <c r="P2065" s="3">
        <f t="shared" ca="1" si="354"/>
        <v>5</v>
      </c>
    </row>
    <row r="2066" spans="1:16" x14ac:dyDescent="0.25">
      <c r="A2066" s="3">
        <f t="shared" ca="1" si="355"/>
        <v>728660138</v>
      </c>
      <c r="B2066" s="3">
        <f t="shared" ca="1" si="356"/>
        <v>4165</v>
      </c>
      <c r="C2066" s="1">
        <f t="shared" ca="1" si="357"/>
        <v>41650</v>
      </c>
      <c r="D2066" s="7">
        <f t="shared" ca="1" si="358"/>
        <v>8</v>
      </c>
      <c r="E2066" s="3" t="str">
        <f ca="1">VLOOKUP(D2066,State!$A$1:$B$9,2,0)</f>
        <v>ACT</v>
      </c>
      <c r="F2066" s="3">
        <f t="shared" ca="1" si="359"/>
        <v>378</v>
      </c>
      <c r="G2066" s="3" t="str">
        <f ca="1">VLOOKUP(F2066,Occupation!$A$1:$B$915,2,0)</f>
        <v>Database Administrator</v>
      </c>
      <c r="H2066" s="3">
        <f t="shared" ca="1" si="360"/>
        <v>6</v>
      </c>
      <c r="I2066" s="3">
        <f t="shared" ca="1" si="361"/>
        <v>6625.34</v>
      </c>
      <c r="J2066" s="3">
        <f t="shared" ca="1" si="362"/>
        <v>5.4512745889924885E-2</v>
      </c>
      <c r="K2066" s="3">
        <f t="shared" ca="1" si="363"/>
        <v>1</v>
      </c>
      <c r="L2066" s="3" t="str">
        <f ca="1">VLOOKUP(K2066,Freq_Investment!$A$1:$B$8,2,0)</f>
        <v>Daily</v>
      </c>
      <c r="M2066" s="3" t="str">
        <f t="shared" ca="1" si="364"/>
        <v>Manual</v>
      </c>
      <c r="N2066" s="3">
        <f t="shared" ca="1" si="354"/>
        <v>5</v>
      </c>
      <c r="O2066" s="3">
        <f t="shared" ca="1" si="354"/>
        <v>2</v>
      </c>
      <c r="P2066" s="3">
        <f t="shared" ca="1" si="354"/>
        <v>2</v>
      </c>
    </row>
    <row r="2067" spans="1:16" x14ac:dyDescent="0.25">
      <c r="A2067" s="3">
        <f t="shared" ca="1" si="355"/>
        <v>325268194</v>
      </c>
      <c r="B2067" s="3">
        <f t="shared" ca="1" si="356"/>
        <v>5144</v>
      </c>
      <c r="C2067" s="1">
        <f t="shared" ca="1" si="357"/>
        <v>44045</v>
      </c>
      <c r="D2067" s="7">
        <f t="shared" ca="1" si="358"/>
        <v>6</v>
      </c>
      <c r="E2067" s="3" t="str">
        <f ca="1">VLOOKUP(D2067,State!$A$1:$B$9,2,0)</f>
        <v>TAS</v>
      </c>
      <c r="F2067" s="3">
        <f t="shared" ca="1" si="359"/>
        <v>77</v>
      </c>
      <c r="G2067" s="3" t="str">
        <f ca="1">VLOOKUP(F2067,Occupation!$A$1:$B$915,2,0)</f>
        <v>Hair or Beauty Salon Manager</v>
      </c>
      <c r="H2067" s="3">
        <f t="shared" ca="1" si="360"/>
        <v>10</v>
      </c>
      <c r="I2067" s="3">
        <f t="shared" ca="1" si="361"/>
        <v>75251.850000000006</v>
      </c>
      <c r="J2067" s="3">
        <f t="shared" ca="1" si="362"/>
        <v>0.12748951741586445</v>
      </c>
      <c r="K2067" s="3">
        <f t="shared" ca="1" si="363"/>
        <v>6</v>
      </c>
      <c r="L2067" s="3" t="str">
        <f ca="1">VLOOKUP(K2067,Freq_Investment!$A$1:$B$8,2,0)</f>
        <v>Half-yearly</v>
      </c>
      <c r="M2067" s="3" t="str">
        <f t="shared" ca="1" si="364"/>
        <v>Manual</v>
      </c>
      <c r="N2067" s="3">
        <f t="shared" ca="1" si="354"/>
        <v>3</v>
      </c>
      <c r="O2067" s="3">
        <f t="shared" ca="1" si="354"/>
        <v>5</v>
      </c>
      <c r="P2067" s="3">
        <f t="shared" ca="1" si="354"/>
        <v>4</v>
      </c>
    </row>
    <row r="2068" spans="1:16" x14ac:dyDescent="0.25">
      <c r="A2068" s="3">
        <f t="shared" ca="1" si="355"/>
        <v>574157473</v>
      </c>
      <c r="B2068" s="3">
        <f t="shared" ca="1" si="356"/>
        <v>7583</v>
      </c>
      <c r="C2068" s="1">
        <f t="shared" ca="1" si="357"/>
        <v>28686</v>
      </c>
      <c r="D2068" s="7">
        <f t="shared" ca="1" si="358"/>
        <v>6</v>
      </c>
      <c r="E2068" s="3" t="str">
        <f ca="1">VLOOKUP(D2068,State!$A$1:$B$9,2,0)</f>
        <v>TAS</v>
      </c>
      <c r="F2068" s="3">
        <f t="shared" ca="1" si="359"/>
        <v>685</v>
      </c>
      <c r="G2068" s="3" t="str">
        <f ca="1">VLOOKUP(F2068,Occupation!$A$1:$B$915,2,0)</f>
        <v>First Aid Trainer</v>
      </c>
      <c r="H2068" s="3">
        <f t="shared" ca="1" si="360"/>
        <v>3</v>
      </c>
      <c r="I2068" s="3">
        <f t="shared" ca="1" si="361"/>
        <v>45386.79</v>
      </c>
      <c r="J2068" s="3">
        <f t="shared" ca="1" si="362"/>
        <v>0.31701440810093567</v>
      </c>
      <c r="K2068" s="3">
        <f t="shared" ca="1" si="363"/>
        <v>6</v>
      </c>
      <c r="L2068" s="3" t="str">
        <f ca="1">VLOOKUP(K2068,Freq_Investment!$A$1:$B$8,2,0)</f>
        <v>Half-yearly</v>
      </c>
      <c r="M2068" s="3" t="str">
        <f t="shared" ca="1" si="364"/>
        <v>Auto</v>
      </c>
      <c r="N2068" s="3">
        <f t="shared" ca="1" si="354"/>
        <v>2</v>
      </c>
      <c r="O2068" s="3">
        <f t="shared" ca="1" si="354"/>
        <v>2</v>
      </c>
      <c r="P2068" s="3">
        <f t="shared" ca="1" si="354"/>
        <v>2</v>
      </c>
    </row>
    <row r="2069" spans="1:16" x14ac:dyDescent="0.25">
      <c r="A2069" s="3">
        <f t="shared" ca="1" si="355"/>
        <v>210175242</v>
      </c>
      <c r="B2069" s="3">
        <f t="shared" ca="1" si="356"/>
        <v>8049</v>
      </c>
      <c r="C2069" s="1">
        <f t="shared" ca="1" si="357"/>
        <v>35272</v>
      </c>
      <c r="D2069" s="7">
        <f t="shared" ca="1" si="358"/>
        <v>4</v>
      </c>
      <c r="E2069" s="3" t="str">
        <f ca="1">VLOOKUP(D2069,State!$A$1:$B$9,2,0)</f>
        <v>WA</v>
      </c>
      <c r="F2069" s="3">
        <f t="shared" ca="1" si="359"/>
        <v>772</v>
      </c>
      <c r="G2069" s="3" t="str">
        <f ca="1">VLOOKUP(F2069,Occupation!$A$1:$B$915,2,0)</f>
        <v>Production Assistant (Film, Television, Radio or Stage)</v>
      </c>
      <c r="H2069" s="3">
        <f t="shared" ca="1" si="360"/>
        <v>7</v>
      </c>
      <c r="I2069" s="3">
        <f t="shared" ca="1" si="361"/>
        <v>91549.89</v>
      </c>
      <c r="J2069" s="3">
        <f t="shared" ca="1" si="362"/>
        <v>0.13920055302680651</v>
      </c>
      <c r="K2069" s="3">
        <f t="shared" ca="1" si="363"/>
        <v>4</v>
      </c>
      <c r="L2069" s="3" t="str">
        <f ca="1">VLOOKUP(K2069,Freq_Investment!$A$1:$B$8,2,0)</f>
        <v>Monthly</v>
      </c>
      <c r="M2069" s="3" t="str">
        <f t="shared" ca="1" si="364"/>
        <v>Auto</v>
      </c>
      <c r="N2069" s="3">
        <f t="shared" ca="1" si="354"/>
        <v>3</v>
      </c>
      <c r="O2069" s="3">
        <f t="shared" ca="1" si="354"/>
        <v>1</v>
      </c>
      <c r="P2069" s="3">
        <f t="shared" ca="1" si="354"/>
        <v>4</v>
      </c>
    </row>
    <row r="2070" spans="1:16" x14ac:dyDescent="0.25">
      <c r="A2070" s="3">
        <f t="shared" ca="1" si="355"/>
        <v>450594269</v>
      </c>
      <c r="B2070" s="3">
        <f t="shared" ca="1" si="356"/>
        <v>2834</v>
      </c>
      <c r="C2070" s="1">
        <f t="shared" ca="1" si="357"/>
        <v>40575</v>
      </c>
      <c r="D2070" s="7">
        <f t="shared" ca="1" si="358"/>
        <v>4</v>
      </c>
      <c r="E2070" s="3" t="str">
        <f ca="1">VLOOKUP(D2070,State!$A$1:$B$9,2,0)</f>
        <v>WA</v>
      </c>
      <c r="F2070" s="3">
        <f t="shared" ca="1" si="359"/>
        <v>404</v>
      </c>
      <c r="G2070" s="3" t="str">
        <f ca="1">VLOOKUP(F2070,Occupation!$A$1:$B$915,2,0)</f>
        <v>Minister of Religion</v>
      </c>
      <c r="H2070" s="3">
        <f t="shared" ca="1" si="360"/>
        <v>5</v>
      </c>
      <c r="I2070" s="3">
        <f t="shared" ca="1" si="361"/>
        <v>7827.36</v>
      </c>
      <c r="J2070" s="3">
        <f t="shared" ca="1" si="362"/>
        <v>7.7377650456153857E-2</v>
      </c>
      <c r="K2070" s="3">
        <f t="shared" ca="1" si="363"/>
        <v>5</v>
      </c>
      <c r="L2070" s="3" t="str">
        <f ca="1">VLOOKUP(K2070,Freq_Investment!$A$1:$B$8,2,0)</f>
        <v>Quarterly</v>
      </c>
      <c r="M2070" s="3" t="str">
        <f t="shared" ca="1" si="364"/>
        <v>Auto</v>
      </c>
      <c r="N2070" s="3">
        <f t="shared" ca="1" si="354"/>
        <v>2</v>
      </c>
      <c r="O2070" s="3">
        <f t="shared" ca="1" si="354"/>
        <v>3</v>
      </c>
      <c r="P2070" s="3">
        <f t="shared" ca="1" si="354"/>
        <v>1</v>
      </c>
    </row>
    <row r="2071" spans="1:16" x14ac:dyDescent="0.25">
      <c r="A2071" s="3">
        <f t="shared" ca="1" si="355"/>
        <v>468578229</v>
      </c>
      <c r="B2071" s="3">
        <f t="shared" ca="1" si="356"/>
        <v>5555</v>
      </c>
      <c r="C2071" s="1">
        <f t="shared" ca="1" si="357"/>
        <v>30242</v>
      </c>
      <c r="D2071" s="7">
        <f t="shared" ca="1" si="358"/>
        <v>5</v>
      </c>
      <c r="E2071" s="3" t="str">
        <f ca="1">VLOOKUP(D2071,State!$A$1:$B$9,2,0)</f>
        <v>NT</v>
      </c>
      <c r="F2071" s="3">
        <f t="shared" ca="1" si="359"/>
        <v>421</v>
      </c>
      <c r="G2071" s="3" t="str">
        <f ca="1">VLOOKUP(F2071,Occupation!$A$1:$B$915,2,0)</f>
        <v>Aquaculture or Fisheries Technician</v>
      </c>
      <c r="H2071" s="3">
        <f t="shared" ca="1" si="360"/>
        <v>3</v>
      </c>
      <c r="I2071" s="3">
        <f t="shared" ca="1" si="361"/>
        <v>28283.25</v>
      </c>
      <c r="J2071" s="3">
        <f t="shared" ca="1" si="362"/>
        <v>0.25988144047995831</v>
      </c>
      <c r="K2071" s="3">
        <f t="shared" ca="1" si="363"/>
        <v>5</v>
      </c>
      <c r="L2071" s="3" t="str">
        <f ca="1">VLOOKUP(K2071,Freq_Investment!$A$1:$B$8,2,0)</f>
        <v>Quarterly</v>
      </c>
      <c r="M2071" s="3" t="str">
        <f t="shared" ca="1" si="364"/>
        <v>Manual</v>
      </c>
      <c r="N2071" s="3">
        <f t="shared" ca="1" si="354"/>
        <v>2</v>
      </c>
      <c r="O2071" s="3">
        <f t="shared" ca="1" si="354"/>
        <v>2</v>
      </c>
      <c r="P2071" s="3">
        <f t="shared" ca="1" si="354"/>
        <v>4</v>
      </c>
    </row>
    <row r="2072" spans="1:16" x14ac:dyDescent="0.25">
      <c r="A2072" s="3">
        <f t="shared" ca="1" si="355"/>
        <v>395489559</v>
      </c>
      <c r="B2072" s="3">
        <f t="shared" ca="1" si="356"/>
        <v>4345</v>
      </c>
      <c r="C2072" s="1">
        <f t="shared" ca="1" si="357"/>
        <v>35636</v>
      </c>
      <c r="D2072" s="7">
        <f t="shared" ca="1" si="358"/>
        <v>8</v>
      </c>
      <c r="E2072" s="3" t="str">
        <f ca="1">VLOOKUP(D2072,State!$A$1:$B$9,2,0)</f>
        <v>ACT</v>
      </c>
      <c r="F2072" s="3">
        <f t="shared" ca="1" si="359"/>
        <v>384</v>
      </c>
      <c r="G2072" s="3" t="str">
        <f ca="1">VLOOKUP(F2072,Occupation!$A$1:$B$915,2,0)</f>
        <v>Cyber Security Operations Coordinator</v>
      </c>
      <c r="H2072" s="3">
        <f t="shared" ca="1" si="360"/>
        <v>9</v>
      </c>
      <c r="I2072" s="3">
        <f t="shared" ca="1" si="361"/>
        <v>4490.1000000000004</v>
      </c>
      <c r="J2072" s="3">
        <f t="shared" ca="1" si="362"/>
        <v>3.4112417507803972E-2</v>
      </c>
      <c r="K2072" s="3">
        <f t="shared" ca="1" si="363"/>
        <v>3</v>
      </c>
      <c r="L2072" s="3" t="str">
        <f ca="1">VLOOKUP(K2072,Freq_Investment!$A$1:$B$8,2,0)</f>
        <v>Fortnightly</v>
      </c>
      <c r="M2072" s="3" t="str">
        <f t="shared" ca="1" si="364"/>
        <v>Auto</v>
      </c>
      <c r="N2072" s="3">
        <f t="shared" ca="1" si="354"/>
        <v>3</v>
      </c>
      <c r="O2072" s="3">
        <f t="shared" ca="1" si="354"/>
        <v>3</v>
      </c>
      <c r="P2072" s="3">
        <f t="shared" ca="1" si="354"/>
        <v>2</v>
      </c>
    </row>
    <row r="2073" spans="1:16" x14ac:dyDescent="0.25">
      <c r="A2073" s="3">
        <f t="shared" ca="1" si="355"/>
        <v>127989778</v>
      </c>
      <c r="B2073" s="3">
        <f t="shared" ca="1" si="356"/>
        <v>2446</v>
      </c>
      <c r="C2073" s="1">
        <f t="shared" ca="1" si="357"/>
        <v>37719</v>
      </c>
      <c r="D2073" s="7">
        <f t="shared" ca="1" si="358"/>
        <v>8</v>
      </c>
      <c r="E2073" s="3" t="str">
        <f ca="1">VLOOKUP(D2073,State!$A$1:$B$9,2,0)</f>
        <v>ACT</v>
      </c>
      <c r="F2073" s="3">
        <f t="shared" ca="1" si="359"/>
        <v>912</v>
      </c>
      <c r="G2073" s="3" t="str">
        <f ca="1">VLOOKUP(F2073,Occupation!$A$1:$B$915,2,0)</f>
        <v>Tyre Fitter</v>
      </c>
      <c r="H2073" s="3">
        <f t="shared" ca="1" si="360"/>
        <v>2</v>
      </c>
      <c r="I2073" s="3">
        <f t="shared" ca="1" si="361"/>
        <v>66422.36</v>
      </c>
      <c r="J2073" s="3">
        <f t="shared" ca="1" si="362"/>
        <v>0.10009436891272327</v>
      </c>
      <c r="K2073" s="3">
        <f t="shared" ca="1" si="363"/>
        <v>3</v>
      </c>
      <c r="L2073" s="3" t="str">
        <f ca="1">VLOOKUP(K2073,Freq_Investment!$A$1:$B$8,2,0)</f>
        <v>Fortnightly</v>
      </c>
      <c r="M2073" s="3" t="str">
        <f t="shared" ca="1" si="364"/>
        <v>Auto</v>
      </c>
      <c r="N2073" s="3">
        <f t="shared" ca="1" si="354"/>
        <v>5</v>
      </c>
      <c r="O2073" s="3">
        <f t="shared" ca="1" si="354"/>
        <v>3</v>
      </c>
      <c r="P2073" s="3">
        <f t="shared" ca="1" si="354"/>
        <v>1</v>
      </c>
    </row>
    <row r="2074" spans="1:16" x14ac:dyDescent="0.25">
      <c r="A2074" s="3">
        <f t="shared" ca="1" si="355"/>
        <v>499236521</v>
      </c>
      <c r="B2074" s="3">
        <f t="shared" ca="1" si="356"/>
        <v>3790</v>
      </c>
      <c r="C2074" s="1">
        <f t="shared" ca="1" si="357"/>
        <v>44049</v>
      </c>
      <c r="D2074" s="7">
        <f t="shared" ca="1" si="358"/>
        <v>1</v>
      </c>
      <c r="E2074" s="3" t="str">
        <f ca="1">VLOOKUP(D2074,State!$A$1:$B$9,2,0)</f>
        <v>NSW</v>
      </c>
      <c r="F2074" s="3">
        <f t="shared" ca="1" si="359"/>
        <v>717</v>
      </c>
      <c r="G2074" s="3" t="str">
        <f ca="1">VLOOKUP(F2074,Occupation!$A$1:$B$915,2,0)</f>
        <v>Practice Managers nec</v>
      </c>
      <c r="H2074" s="3">
        <f t="shared" ca="1" si="360"/>
        <v>2</v>
      </c>
      <c r="I2074" s="3">
        <f t="shared" ca="1" si="361"/>
        <v>86101.2</v>
      </c>
      <c r="J2074" s="3">
        <f t="shared" ca="1" si="362"/>
        <v>8.9668391586640861E-2</v>
      </c>
      <c r="K2074" s="3">
        <f t="shared" ca="1" si="363"/>
        <v>1</v>
      </c>
      <c r="L2074" s="3" t="str">
        <f ca="1">VLOOKUP(K2074,Freq_Investment!$A$1:$B$8,2,0)</f>
        <v>Daily</v>
      </c>
      <c r="M2074" s="3" t="str">
        <f t="shared" ca="1" si="364"/>
        <v>Auto</v>
      </c>
      <c r="N2074" s="3">
        <f t="shared" ca="1" si="354"/>
        <v>5</v>
      </c>
      <c r="O2074" s="3">
        <f t="shared" ca="1" si="354"/>
        <v>2</v>
      </c>
      <c r="P2074" s="3">
        <f t="shared" ca="1" si="354"/>
        <v>1</v>
      </c>
    </row>
    <row r="2075" spans="1:16" x14ac:dyDescent="0.25">
      <c r="A2075" s="3">
        <f t="shared" ca="1" si="355"/>
        <v>738594297</v>
      </c>
      <c r="B2075" s="3">
        <f t="shared" ca="1" si="356"/>
        <v>3812</v>
      </c>
      <c r="C2075" s="1">
        <f t="shared" ca="1" si="357"/>
        <v>38680</v>
      </c>
      <c r="D2075" s="7">
        <f t="shared" ca="1" si="358"/>
        <v>5</v>
      </c>
      <c r="E2075" s="3" t="str">
        <f ca="1">VLOOKUP(D2075,State!$A$1:$B$9,2,0)</f>
        <v>NT</v>
      </c>
      <c r="F2075" s="3">
        <f t="shared" ca="1" si="359"/>
        <v>64</v>
      </c>
      <c r="G2075" s="3" t="str">
        <f ca="1">VLOOKUP(F2075,Occupation!$A$1:$B$915,2,0)</f>
        <v>Quality Assurance Manager</v>
      </c>
      <c r="H2075" s="3">
        <f t="shared" ca="1" si="360"/>
        <v>3</v>
      </c>
      <c r="I2075" s="3">
        <f t="shared" ca="1" si="361"/>
        <v>34817.699999999997</v>
      </c>
      <c r="J2075" s="3">
        <f t="shared" ca="1" si="362"/>
        <v>0.37519246659976613</v>
      </c>
      <c r="K2075" s="3">
        <f t="shared" ca="1" si="363"/>
        <v>1</v>
      </c>
      <c r="L2075" s="3" t="str">
        <f ca="1">VLOOKUP(K2075,Freq_Investment!$A$1:$B$8,2,0)</f>
        <v>Daily</v>
      </c>
      <c r="M2075" s="3" t="str">
        <f t="shared" ca="1" si="364"/>
        <v>Auto</v>
      </c>
      <c r="N2075" s="3">
        <f t="shared" ca="1" si="354"/>
        <v>5</v>
      </c>
      <c r="O2075" s="3">
        <f t="shared" ca="1" si="354"/>
        <v>1</v>
      </c>
      <c r="P2075" s="3">
        <f t="shared" ca="1" si="354"/>
        <v>3</v>
      </c>
    </row>
    <row r="2076" spans="1:16" x14ac:dyDescent="0.25">
      <c r="A2076" s="3">
        <f t="shared" ca="1" si="355"/>
        <v>143891444</v>
      </c>
      <c r="B2076" s="3">
        <f t="shared" ca="1" si="356"/>
        <v>4371</v>
      </c>
      <c r="C2076" s="1">
        <f t="shared" ca="1" si="357"/>
        <v>31172</v>
      </c>
      <c r="D2076" s="7">
        <f t="shared" ca="1" si="358"/>
        <v>5</v>
      </c>
      <c r="E2076" s="3" t="str">
        <f ca="1">VLOOKUP(D2076,State!$A$1:$B$9,2,0)</f>
        <v>NT</v>
      </c>
      <c r="F2076" s="3">
        <f t="shared" ca="1" si="359"/>
        <v>677</v>
      </c>
      <c r="G2076" s="3" t="str">
        <f ca="1">VLOOKUP(F2076,Occupation!$A$1:$B$915,2,0)</f>
        <v>Weight Loss Consultant</v>
      </c>
      <c r="H2076" s="3">
        <f t="shared" ca="1" si="360"/>
        <v>3</v>
      </c>
      <c r="I2076" s="3">
        <f t="shared" ca="1" si="361"/>
        <v>94107.49</v>
      </c>
      <c r="J2076" s="3">
        <f t="shared" ca="1" si="362"/>
        <v>3.552941780373936E-2</v>
      </c>
      <c r="K2076" s="3">
        <f t="shared" ca="1" si="363"/>
        <v>2</v>
      </c>
      <c r="L2076" s="3" t="str">
        <f ca="1">VLOOKUP(K2076,Freq_Investment!$A$1:$B$8,2,0)</f>
        <v>Weekly</v>
      </c>
      <c r="M2076" s="3" t="str">
        <f t="shared" ca="1" si="364"/>
        <v>Auto</v>
      </c>
      <c r="N2076" s="3">
        <f t="shared" ca="1" si="354"/>
        <v>1</v>
      </c>
      <c r="O2076" s="3">
        <f t="shared" ca="1" si="354"/>
        <v>4</v>
      </c>
      <c r="P2076" s="3">
        <f t="shared" ca="1" si="354"/>
        <v>3</v>
      </c>
    </row>
    <row r="2077" spans="1:16" x14ac:dyDescent="0.25">
      <c r="A2077" s="3">
        <f t="shared" ca="1" si="355"/>
        <v>359622296</v>
      </c>
      <c r="B2077" s="3">
        <f t="shared" ca="1" si="356"/>
        <v>7790</v>
      </c>
      <c r="C2077" s="1">
        <f t="shared" ca="1" si="357"/>
        <v>43258</v>
      </c>
      <c r="D2077" s="7">
        <f t="shared" ca="1" si="358"/>
        <v>2</v>
      </c>
      <c r="E2077" s="3" t="str">
        <f ca="1">VLOOKUP(D2077,State!$A$1:$B$9,2,0)</f>
        <v>QLD</v>
      </c>
      <c r="F2077" s="3">
        <f t="shared" ca="1" si="359"/>
        <v>37</v>
      </c>
      <c r="G2077" s="3" t="str">
        <f ca="1">VLOOKUP(F2077,Occupation!$A$1:$B$915,2,0)</f>
        <v>Construction Project Manager</v>
      </c>
      <c r="H2077" s="3">
        <f t="shared" ca="1" si="360"/>
        <v>1</v>
      </c>
      <c r="I2077" s="3">
        <f t="shared" ca="1" si="361"/>
        <v>3016.61</v>
      </c>
      <c r="J2077" s="3">
        <f t="shared" ca="1" si="362"/>
        <v>0.44880436546943964</v>
      </c>
      <c r="K2077" s="3">
        <f t="shared" ca="1" si="363"/>
        <v>3</v>
      </c>
      <c r="L2077" s="3" t="str">
        <f ca="1">VLOOKUP(K2077,Freq_Investment!$A$1:$B$8,2,0)</f>
        <v>Fortnightly</v>
      </c>
      <c r="M2077" s="3" t="str">
        <f t="shared" ca="1" si="364"/>
        <v>Auto</v>
      </c>
      <c r="N2077" s="3">
        <f t="shared" ca="1" si="354"/>
        <v>4</v>
      </c>
      <c r="O2077" s="3">
        <f t="shared" ca="1" si="354"/>
        <v>1</v>
      </c>
      <c r="P2077" s="3">
        <f t="shared" ca="1" si="354"/>
        <v>4</v>
      </c>
    </row>
    <row r="2078" spans="1:16" x14ac:dyDescent="0.25">
      <c r="A2078" s="3">
        <f t="shared" ca="1" si="355"/>
        <v>122943595</v>
      </c>
      <c r="B2078" s="3">
        <f t="shared" ca="1" si="356"/>
        <v>1524</v>
      </c>
      <c r="C2078" s="1">
        <f t="shared" ca="1" si="357"/>
        <v>36949</v>
      </c>
      <c r="D2078" s="7">
        <f t="shared" ca="1" si="358"/>
        <v>2</v>
      </c>
      <c r="E2078" s="3" t="str">
        <f ca="1">VLOOKUP(D2078,State!$A$1:$B$9,2,0)</f>
        <v>QLD</v>
      </c>
      <c r="F2078" s="3">
        <f t="shared" ca="1" si="359"/>
        <v>503</v>
      </c>
      <c r="G2078" s="3" t="str">
        <f ca="1">VLOOKUP(F2078,Occupation!$A$1:$B$915,2,0)</f>
        <v>Vehicle Body Builder</v>
      </c>
      <c r="H2078" s="3">
        <f t="shared" ca="1" si="360"/>
        <v>5</v>
      </c>
      <c r="I2078" s="3">
        <f t="shared" ca="1" si="361"/>
        <v>73991.5</v>
      </c>
      <c r="J2078" s="3">
        <f t="shared" ca="1" si="362"/>
        <v>0.31080101411145156</v>
      </c>
      <c r="K2078" s="3">
        <f t="shared" ca="1" si="363"/>
        <v>2</v>
      </c>
      <c r="L2078" s="3" t="str">
        <f ca="1">VLOOKUP(K2078,Freq_Investment!$A$1:$B$8,2,0)</f>
        <v>Weekly</v>
      </c>
      <c r="M2078" s="3" t="str">
        <f t="shared" ca="1" si="364"/>
        <v>Auto</v>
      </c>
      <c r="N2078" s="3">
        <f t="shared" ca="1" si="354"/>
        <v>1</v>
      </c>
      <c r="O2078" s="3">
        <f t="shared" ca="1" si="354"/>
        <v>3</v>
      </c>
      <c r="P2078" s="3">
        <f t="shared" ca="1" si="354"/>
        <v>5</v>
      </c>
    </row>
    <row r="2079" spans="1:16" x14ac:dyDescent="0.25">
      <c r="A2079" s="3">
        <f t="shared" ca="1" si="355"/>
        <v>323030038</v>
      </c>
      <c r="B2079" s="3">
        <f t="shared" ca="1" si="356"/>
        <v>8515</v>
      </c>
      <c r="C2079" s="1">
        <f t="shared" ca="1" si="357"/>
        <v>43664</v>
      </c>
      <c r="D2079" s="7">
        <f t="shared" ca="1" si="358"/>
        <v>5</v>
      </c>
      <c r="E2079" s="3" t="str">
        <f ca="1">VLOOKUP(D2079,State!$A$1:$B$9,2,0)</f>
        <v>NT</v>
      </c>
      <c r="F2079" s="3">
        <f t="shared" ca="1" si="359"/>
        <v>273</v>
      </c>
      <c r="G2079" s="3" t="str">
        <f ca="1">VLOOKUP(F2079,Occupation!$A$1:$B$915,2,0)</f>
        <v>University Tutor</v>
      </c>
      <c r="H2079" s="3">
        <f t="shared" ca="1" si="360"/>
        <v>6</v>
      </c>
      <c r="I2079" s="3">
        <f t="shared" ca="1" si="361"/>
        <v>95781.1</v>
      </c>
      <c r="J2079" s="3">
        <f t="shared" ca="1" si="362"/>
        <v>0.15858521242105134</v>
      </c>
      <c r="K2079" s="3">
        <f t="shared" ca="1" si="363"/>
        <v>2</v>
      </c>
      <c r="L2079" s="3" t="str">
        <f ca="1">VLOOKUP(K2079,Freq_Investment!$A$1:$B$8,2,0)</f>
        <v>Weekly</v>
      </c>
      <c r="M2079" s="3" t="str">
        <f t="shared" ca="1" si="364"/>
        <v>Auto</v>
      </c>
      <c r="N2079" s="3">
        <f t="shared" ca="1" si="354"/>
        <v>2</v>
      </c>
      <c r="O2079" s="3">
        <f t="shared" ca="1" si="354"/>
        <v>4</v>
      </c>
      <c r="P2079" s="3">
        <f t="shared" ca="1" si="354"/>
        <v>4</v>
      </c>
    </row>
    <row r="2080" spans="1:16" x14ac:dyDescent="0.25">
      <c r="A2080" s="3">
        <f t="shared" ca="1" si="355"/>
        <v>470664031</v>
      </c>
      <c r="B2080" s="3">
        <f t="shared" ca="1" si="356"/>
        <v>9660</v>
      </c>
      <c r="C2080" s="1">
        <f t="shared" ca="1" si="357"/>
        <v>33461</v>
      </c>
      <c r="D2080" s="7">
        <f t="shared" ca="1" si="358"/>
        <v>3</v>
      </c>
      <c r="E2080" s="3" t="str">
        <f ca="1">VLOOKUP(D2080,State!$A$1:$B$9,2,0)</f>
        <v>SA</v>
      </c>
      <c r="F2080" s="3">
        <f t="shared" ca="1" si="359"/>
        <v>470</v>
      </c>
      <c r="G2080" s="3" t="str">
        <f ca="1">VLOOKUP(F2080,Occupation!$A$1:$B$915,2,0)</f>
        <v>Telecommunications Technical Officer or Technologist</v>
      </c>
      <c r="H2080" s="3">
        <f t="shared" ca="1" si="360"/>
        <v>1</v>
      </c>
      <c r="I2080" s="3">
        <f t="shared" ca="1" si="361"/>
        <v>50576.14</v>
      </c>
      <c r="J2080" s="3">
        <f t="shared" ca="1" si="362"/>
        <v>0.21202827328499346</v>
      </c>
      <c r="K2080" s="3">
        <f t="shared" ca="1" si="363"/>
        <v>5</v>
      </c>
      <c r="L2080" s="3" t="str">
        <f ca="1">VLOOKUP(K2080,Freq_Investment!$A$1:$B$8,2,0)</f>
        <v>Quarterly</v>
      </c>
      <c r="M2080" s="3" t="str">
        <f t="shared" ca="1" si="364"/>
        <v>Auto</v>
      </c>
      <c r="N2080" s="3">
        <f t="shared" ca="1" si="354"/>
        <v>5</v>
      </c>
      <c r="O2080" s="3">
        <f t="shared" ca="1" si="354"/>
        <v>1</v>
      </c>
      <c r="P2080" s="3">
        <f t="shared" ca="1" si="354"/>
        <v>2</v>
      </c>
    </row>
    <row r="2081" spans="1:16" x14ac:dyDescent="0.25">
      <c r="A2081" s="3">
        <f t="shared" ca="1" si="355"/>
        <v>565890043</v>
      </c>
      <c r="B2081" s="3">
        <f t="shared" ca="1" si="356"/>
        <v>5524</v>
      </c>
      <c r="C2081" s="1">
        <f t="shared" ca="1" si="357"/>
        <v>42542</v>
      </c>
      <c r="D2081" s="7">
        <f t="shared" ca="1" si="358"/>
        <v>4</v>
      </c>
      <c r="E2081" s="3" t="str">
        <f ca="1">VLOOKUP(D2081,State!$A$1:$B$9,2,0)</f>
        <v>WA</v>
      </c>
      <c r="F2081" s="3">
        <f t="shared" ca="1" si="359"/>
        <v>336</v>
      </c>
      <c r="G2081" s="3" t="str">
        <f ca="1">VLOOKUP(F2081,Occupation!$A$1:$B$915,2,0)</f>
        <v>Plastic and Reconstructive Surgeon</v>
      </c>
      <c r="H2081" s="3">
        <f t="shared" ca="1" si="360"/>
        <v>2</v>
      </c>
      <c r="I2081" s="3">
        <f t="shared" ca="1" si="361"/>
        <v>91811.25</v>
      </c>
      <c r="J2081" s="3">
        <f t="shared" ca="1" si="362"/>
        <v>0.20339311761685502</v>
      </c>
      <c r="K2081" s="3">
        <f t="shared" ca="1" si="363"/>
        <v>1</v>
      </c>
      <c r="L2081" s="3" t="str">
        <f ca="1">VLOOKUP(K2081,Freq_Investment!$A$1:$B$8,2,0)</f>
        <v>Daily</v>
      </c>
      <c r="M2081" s="3" t="str">
        <f t="shared" ca="1" si="364"/>
        <v>Manual</v>
      </c>
      <c r="N2081" s="3">
        <f t="shared" ca="1" si="354"/>
        <v>4</v>
      </c>
      <c r="O2081" s="3">
        <f t="shared" ca="1" si="354"/>
        <v>3</v>
      </c>
      <c r="P2081" s="3">
        <f t="shared" ca="1" si="354"/>
        <v>3</v>
      </c>
    </row>
    <row r="2082" spans="1:16" x14ac:dyDescent="0.25">
      <c r="A2082" s="3">
        <f t="shared" ca="1" si="355"/>
        <v>231786554</v>
      </c>
      <c r="B2082" s="3">
        <f t="shared" ca="1" si="356"/>
        <v>4409</v>
      </c>
      <c r="C2082" s="1">
        <f t="shared" ca="1" si="357"/>
        <v>35585</v>
      </c>
      <c r="D2082" s="7">
        <f t="shared" ca="1" si="358"/>
        <v>2</v>
      </c>
      <c r="E2082" s="3" t="str">
        <f ca="1">VLOOKUP(D2082,State!$A$1:$B$9,2,0)</f>
        <v>QLD</v>
      </c>
      <c r="F2082" s="3">
        <f t="shared" ca="1" si="359"/>
        <v>137</v>
      </c>
      <c r="G2082" s="3" t="str">
        <f ca="1">VLOOKUP(F2082,Occupation!$A$1:$B$915,2,0)</f>
        <v>Internal Auditor</v>
      </c>
      <c r="H2082" s="3">
        <f t="shared" ca="1" si="360"/>
        <v>10</v>
      </c>
      <c r="I2082" s="3">
        <f t="shared" ca="1" si="361"/>
        <v>43903.12</v>
      </c>
      <c r="J2082" s="3">
        <f t="shared" ca="1" si="362"/>
        <v>5.9400320118089212E-2</v>
      </c>
      <c r="K2082" s="3">
        <f t="shared" ca="1" si="363"/>
        <v>6</v>
      </c>
      <c r="L2082" s="3" t="str">
        <f ca="1">VLOOKUP(K2082,Freq_Investment!$A$1:$B$8,2,0)</f>
        <v>Half-yearly</v>
      </c>
      <c r="M2082" s="3" t="str">
        <f t="shared" ca="1" si="364"/>
        <v>Auto</v>
      </c>
      <c r="N2082" s="3">
        <f t="shared" ca="1" si="354"/>
        <v>5</v>
      </c>
      <c r="O2082" s="3">
        <f t="shared" ca="1" si="354"/>
        <v>4</v>
      </c>
      <c r="P2082" s="3">
        <f t="shared" ca="1" si="354"/>
        <v>2</v>
      </c>
    </row>
    <row r="2083" spans="1:16" x14ac:dyDescent="0.25">
      <c r="A2083" s="3">
        <f t="shared" ca="1" si="355"/>
        <v>591026810</v>
      </c>
      <c r="B2083" s="3">
        <f t="shared" ca="1" si="356"/>
        <v>340</v>
      </c>
      <c r="C2083" s="1">
        <f t="shared" ca="1" si="357"/>
        <v>40679</v>
      </c>
      <c r="D2083" s="7">
        <f t="shared" ca="1" si="358"/>
        <v>5</v>
      </c>
      <c r="E2083" s="3" t="str">
        <f ca="1">VLOOKUP(D2083,State!$A$1:$B$9,2,0)</f>
        <v>NT</v>
      </c>
      <c r="F2083" s="3">
        <f t="shared" ca="1" si="359"/>
        <v>516</v>
      </c>
      <c r="G2083" s="3" t="str">
        <f ca="1">VLOOKUP(F2083,Occupation!$A$1:$B$915,2,0)</f>
        <v>Roof Tiler</v>
      </c>
      <c r="H2083" s="3">
        <f t="shared" ca="1" si="360"/>
        <v>7</v>
      </c>
      <c r="I2083" s="3">
        <f t="shared" ca="1" si="361"/>
        <v>88592.37</v>
      </c>
      <c r="J2083" s="3">
        <f t="shared" ca="1" si="362"/>
        <v>0.42181203046600557</v>
      </c>
      <c r="K2083" s="3">
        <f t="shared" ca="1" si="363"/>
        <v>1</v>
      </c>
      <c r="L2083" s="3" t="str">
        <f ca="1">VLOOKUP(K2083,Freq_Investment!$A$1:$B$8,2,0)</f>
        <v>Daily</v>
      </c>
      <c r="M2083" s="3" t="str">
        <f t="shared" ca="1" si="364"/>
        <v>Manual</v>
      </c>
      <c r="N2083" s="3">
        <f t="shared" ca="1" si="354"/>
        <v>3</v>
      </c>
      <c r="O2083" s="3">
        <f t="shared" ca="1" si="354"/>
        <v>2</v>
      </c>
      <c r="P2083" s="3">
        <f t="shared" ca="1" si="354"/>
        <v>5</v>
      </c>
    </row>
    <row r="2084" spans="1:16" x14ac:dyDescent="0.25">
      <c r="A2084" s="3">
        <f t="shared" ca="1" si="355"/>
        <v>852628789</v>
      </c>
      <c r="B2084" s="3">
        <f t="shared" ca="1" si="356"/>
        <v>7057</v>
      </c>
      <c r="C2084" s="1">
        <f t="shared" ca="1" si="357"/>
        <v>38331</v>
      </c>
      <c r="D2084" s="7">
        <f t="shared" ca="1" si="358"/>
        <v>8</v>
      </c>
      <c r="E2084" s="3" t="str">
        <f ca="1">VLOOKUP(D2084,State!$A$1:$B$9,2,0)</f>
        <v>ACT</v>
      </c>
      <c r="F2084" s="3">
        <f t="shared" ca="1" si="359"/>
        <v>688</v>
      </c>
      <c r="G2084" s="3" t="str">
        <f ca="1">VLOOKUP(F2084,Occupation!$A$1:$B$915,2,0)</f>
        <v>Fitness Instructor</v>
      </c>
      <c r="H2084" s="3">
        <f t="shared" ca="1" si="360"/>
        <v>8</v>
      </c>
      <c r="I2084" s="3">
        <f t="shared" ca="1" si="361"/>
        <v>57085.120000000003</v>
      </c>
      <c r="J2084" s="3">
        <f t="shared" ca="1" si="362"/>
        <v>0.4741789624097229</v>
      </c>
      <c r="K2084" s="3">
        <f t="shared" ca="1" si="363"/>
        <v>3</v>
      </c>
      <c r="L2084" s="3" t="str">
        <f ca="1">VLOOKUP(K2084,Freq_Investment!$A$1:$B$8,2,0)</f>
        <v>Fortnightly</v>
      </c>
      <c r="M2084" s="3" t="str">
        <f t="shared" ca="1" si="364"/>
        <v>Auto</v>
      </c>
      <c r="N2084" s="3">
        <f t="shared" ca="1" si="354"/>
        <v>3</v>
      </c>
      <c r="O2084" s="3">
        <f t="shared" ca="1" si="354"/>
        <v>4</v>
      </c>
      <c r="P2084" s="3">
        <f t="shared" ca="1" si="354"/>
        <v>2</v>
      </c>
    </row>
    <row r="2085" spans="1:16" x14ac:dyDescent="0.25">
      <c r="A2085" s="3">
        <f t="shared" ca="1" si="355"/>
        <v>213985297</v>
      </c>
      <c r="B2085" s="3">
        <f t="shared" ca="1" si="356"/>
        <v>9895</v>
      </c>
      <c r="C2085" s="1">
        <f t="shared" ca="1" si="357"/>
        <v>25746</v>
      </c>
      <c r="D2085" s="7">
        <f t="shared" ca="1" si="358"/>
        <v>6</v>
      </c>
      <c r="E2085" s="3" t="str">
        <f ca="1">VLOOKUP(D2085,State!$A$1:$B$9,2,0)</f>
        <v>TAS</v>
      </c>
      <c r="F2085" s="3">
        <f t="shared" ca="1" si="359"/>
        <v>431</v>
      </c>
      <c r="G2085" s="3" t="str">
        <f ca="1">VLOOKUP(F2085,Occupation!$A$1:$B$915,2,0)</f>
        <v>Fisheries Officer</v>
      </c>
      <c r="H2085" s="3">
        <f t="shared" ca="1" si="360"/>
        <v>7</v>
      </c>
      <c r="I2085" s="3">
        <f t="shared" ca="1" si="361"/>
        <v>35317.800000000003</v>
      </c>
      <c r="J2085" s="3">
        <f t="shared" ca="1" si="362"/>
        <v>8.3977915400505254E-2</v>
      </c>
      <c r="K2085" s="3">
        <f t="shared" ca="1" si="363"/>
        <v>6</v>
      </c>
      <c r="L2085" s="3" t="str">
        <f ca="1">VLOOKUP(K2085,Freq_Investment!$A$1:$B$8,2,0)</f>
        <v>Half-yearly</v>
      </c>
      <c r="M2085" s="3" t="str">
        <f t="shared" ca="1" si="364"/>
        <v>Auto</v>
      </c>
      <c r="N2085" s="3">
        <f t="shared" ca="1" si="354"/>
        <v>3</v>
      </c>
      <c r="O2085" s="3">
        <f t="shared" ca="1" si="354"/>
        <v>1</v>
      </c>
      <c r="P2085" s="3">
        <f t="shared" ca="1" si="354"/>
        <v>4</v>
      </c>
    </row>
    <row r="2086" spans="1:16" x14ac:dyDescent="0.25">
      <c r="A2086" s="3">
        <f t="shared" ca="1" si="355"/>
        <v>60455241</v>
      </c>
      <c r="B2086" s="3">
        <f t="shared" ca="1" si="356"/>
        <v>4769</v>
      </c>
      <c r="C2086" s="1">
        <f t="shared" ca="1" si="357"/>
        <v>41204</v>
      </c>
      <c r="D2086" s="7">
        <f t="shared" ca="1" si="358"/>
        <v>1</v>
      </c>
      <c r="E2086" s="3" t="str">
        <f ca="1">VLOOKUP(D2086,State!$A$1:$B$9,2,0)</f>
        <v>NSW</v>
      </c>
      <c r="F2086" s="3">
        <f t="shared" ca="1" si="359"/>
        <v>142</v>
      </c>
      <c r="G2086" s="3" t="str">
        <f ca="1">VLOOKUP(F2086,Occupation!$A$1:$B$915,2,0)</f>
        <v>Financial Market Dealer</v>
      </c>
      <c r="H2086" s="3">
        <f t="shared" ca="1" si="360"/>
        <v>5</v>
      </c>
      <c r="I2086" s="3">
        <f t="shared" ca="1" si="361"/>
        <v>27727.56</v>
      </c>
      <c r="J2086" s="3">
        <f t="shared" ca="1" si="362"/>
        <v>9.7659547124753276E-2</v>
      </c>
      <c r="K2086" s="3">
        <f t="shared" ca="1" si="363"/>
        <v>2</v>
      </c>
      <c r="L2086" s="3" t="str">
        <f ca="1">VLOOKUP(K2086,Freq_Investment!$A$1:$B$8,2,0)</f>
        <v>Weekly</v>
      </c>
      <c r="M2086" s="3" t="str">
        <f t="shared" ca="1" si="364"/>
        <v>Manual</v>
      </c>
      <c r="N2086" s="3">
        <f t="shared" ca="1" si="354"/>
        <v>3</v>
      </c>
      <c r="O2086" s="3">
        <f t="shared" ca="1" si="354"/>
        <v>1</v>
      </c>
      <c r="P2086" s="3">
        <f t="shared" ca="1" si="354"/>
        <v>1</v>
      </c>
    </row>
    <row r="2087" spans="1:16" x14ac:dyDescent="0.25">
      <c r="A2087" s="3">
        <f t="shared" ca="1" si="355"/>
        <v>122973816</v>
      </c>
      <c r="B2087" s="3">
        <f t="shared" ca="1" si="356"/>
        <v>2720</v>
      </c>
      <c r="C2087" s="1">
        <f t="shared" ca="1" si="357"/>
        <v>42657</v>
      </c>
      <c r="D2087" s="7">
        <f t="shared" ca="1" si="358"/>
        <v>1</v>
      </c>
      <c r="E2087" s="3" t="str">
        <f ca="1">VLOOKUP(D2087,State!$A$1:$B$9,2,0)</f>
        <v>NSW</v>
      </c>
      <c r="F2087" s="3">
        <f t="shared" ca="1" si="359"/>
        <v>409</v>
      </c>
      <c r="G2087" s="3" t="str">
        <f ca="1">VLOOKUP(F2087,Occupation!$A$1:$B$915,2,0)</f>
        <v>Psychologists nec</v>
      </c>
      <c r="H2087" s="3">
        <f t="shared" ca="1" si="360"/>
        <v>8</v>
      </c>
      <c r="I2087" s="3">
        <f t="shared" ca="1" si="361"/>
        <v>56668.42</v>
      </c>
      <c r="J2087" s="3">
        <f t="shared" ca="1" si="362"/>
        <v>3.6319757839911149E-2</v>
      </c>
      <c r="K2087" s="3">
        <f t="shared" ca="1" si="363"/>
        <v>6</v>
      </c>
      <c r="L2087" s="3" t="str">
        <f ca="1">VLOOKUP(K2087,Freq_Investment!$A$1:$B$8,2,0)</f>
        <v>Half-yearly</v>
      </c>
      <c r="M2087" s="3" t="str">
        <f t="shared" ca="1" si="364"/>
        <v>Auto</v>
      </c>
      <c r="N2087" s="3">
        <f t="shared" ca="1" si="354"/>
        <v>2</v>
      </c>
      <c r="O2087" s="3">
        <f t="shared" ca="1" si="354"/>
        <v>2</v>
      </c>
      <c r="P2087" s="3">
        <f t="shared" ca="1" si="354"/>
        <v>4</v>
      </c>
    </row>
    <row r="2088" spans="1:16" x14ac:dyDescent="0.25">
      <c r="A2088" s="3">
        <f t="shared" ca="1" si="355"/>
        <v>642776660</v>
      </c>
      <c r="B2088" s="3">
        <f t="shared" ca="1" si="356"/>
        <v>344</v>
      </c>
      <c r="C2088" s="1">
        <f t="shared" ca="1" si="357"/>
        <v>35473</v>
      </c>
      <c r="D2088" s="7">
        <f t="shared" ca="1" si="358"/>
        <v>3</v>
      </c>
      <c r="E2088" s="3" t="str">
        <f ca="1">VLOOKUP(D2088,State!$A$1:$B$9,2,0)</f>
        <v>SA</v>
      </c>
      <c r="F2088" s="3">
        <f t="shared" ca="1" si="359"/>
        <v>712</v>
      </c>
      <c r="G2088" s="3" t="str">
        <f ca="1">VLOOKUP(F2088,Occupation!$A$1:$B$915,2,0)</f>
        <v>Sportspersons nec</v>
      </c>
      <c r="H2088" s="3">
        <f t="shared" ca="1" si="360"/>
        <v>9</v>
      </c>
      <c r="I2088" s="3">
        <f t="shared" ca="1" si="361"/>
        <v>91280.14</v>
      </c>
      <c r="J2088" s="3">
        <f t="shared" ca="1" si="362"/>
        <v>0.26929396617576751</v>
      </c>
      <c r="K2088" s="3">
        <f t="shared" ca="1" si="363"/>
        <v>5</v>
      </c>
      <c r="L2088" s="3" t="str">
        <f ca="1">VLOOKUP(K2088,Freq_Investment!$A$1:$B$8,2,0)</f>
        <v>Quarterly</v>
      </c>
      <c r="M2088" s="3" t="str">
        <f t="shared" ca="1" si="364"/>
        <v>Auto</v>
      </c>
      <c r="N2088" s="3">
        <f t="shared" ca="1" si="354"/>
        <v>4</v>
      </c>
      <c r="O2088" s="3">
        <f t="shared" ca="1" si="354"/>
        <v>4</v>
      </c>
      <c r="P2088" s="3">
        <f t="shared" ca="1" si="354"/>
        <v>2</v>
      </c>
    </row>
    <row r="2089" spans="1:16" x14ac:dyDescent="0.25">
      <c r="A2089" s="3">
        <f t="shared" ca="1" si="355"/>
        <v>577511047</v>
      </c>
      <c r="B2089" s="3">
        <f t="shared" ca="1" si="356"/>
        <v>3669</v>
      </c>
      <c r="C2089" s="1">
        <f t="shared" ca="1" si="357"/>
        <v>37969</v>
      </c>
      <c r="D2089" s="7">
        <f t="shared" ca="1" si="358"/>
        <v>3</v>
      </c>
      <c r="E2089" s="3" t="str">
        <f ca="1">VLOOKUP(D2089,State!$A$1:$B$9,2,0)</f>
        <v>SA</v>
      </c>
      <c r="F2089" s="3">
        <f t="shared" ca="1" si="359"/>
        <v>682</v>
      </c>
      <c r="G2089" s="3" t="str">
        <f ca="1">VLOOKUP(F2089,Occupation!$A$1:$B$915,2,0)</f>
        <v>Travel Attendants nec</v>
      </c>
      <c r="H2089" s="3">
        <f t="shared" ca="1" si="360"/>
        <v>2</v>
      </c>
      <c r="I2089" s="3">
        <f t="shared" ca="1" si="361"/>
        <v>11240.89</v>
      </c>
      <c r="J2089" s="3">
        <f t="shared" ca="1" si="362"/>
        <v>0.35787110129931937</v>
      </c>
      <c r="K2089" s="3">
        <f t="shared" ca="1" si="363"/>
        <v>1</v>
      </c>
      <c r="L2089" s="3" t="str">
        <f ca="1">VLOOKUP(K2089,Freq_Investment!$A$1:$B$8,2,0)</f>
        <v>Daily</v>
      </c>
      <c r="M2089" s="3" t="str">
        <f t="shared" ca="1" si="364"/>
        <v>Manual</v>
      </c>
      <c r="N2089" s="3">
        <f t="shared" ca="1" si="354"/>
        <v>5</v>
      </c>
      <c r="O2089" s="3">
        <f t="shared" ca="1" si="354"/>
        <v>4</v>
      </c>
      <c r="P2089" s="3">
        <f t="shared" ca="1" si="354"/>
        <v>5</v>
      </c>
    </row>
    <row r="2090" spans="1:16" x14ac:dyDescent="0.25">
      <c r="A2090" s="3">
        <f t="shared" ca="1" si="355"/>
        <v>660216554</v>
      </c>
      <c r="B2090" s="3">
        <f t="shared" ca="1" si="356"/>
        <v>2760</v>
      </c>
      <c r="C2090" s="1">
        <f t="shared" ca="1" si="357"/>
        <v>30948</v>
      </c>
      <c r="D2090" s="7">
        <f t="shared" ca="1" si="358"/>
        <v>6</v>
      </c>
      <c r="E2090" s="3" t="str">
        <f ca="1">VLOOKUP(D2090,State!$A$1:$B$9,2,0)</f>
        <v>TAS</v>
      </c>
      <c r="F2090" s="3">
        <f t="shared" ca="1" si="359"/>
        <v>484</v>
      </c>
      <c r="G2090" s="3" t="str">
        <f ca="1">VLOOKUP(F2090,Occupation!$A$1:$B$915,2,0)</f>
        <v>Welder (First Class) (Aus) / Welder (NZ)</v>
      </c>
      <c r="H2090" s="3">
        <f t="shared" ca="1" si="360"/>
        <v>2</v>
      </c>
      <c r="I2090" s="3">
        <f t="shared" ca="1" si="361"/>
        <v>66313.149999999994</v>
      </c>
      <c r="J2090" s="3">
        <f t="shared" ca="1" si="362"/>
        <v>0.34428561957245385</v>
      </c>
      <c r="K2090" s="3">
        <f t="shared" ca="1" si="363"/>
        <v>6</v>
      </c>
      <c r="L2090" s="3" t="str">
        <f ca="1">VLOOKUP(K2090,Freq_Investment!$A$1:$B$8,2,0)</f>
        <v>Half-yearly</v>
      </c>
      <c r="M2090" s="3" t="str">
        <f t="shared" ca="1" si="364"/>
        <v>Auto</v>
      </c>
      <c r="N2090" s="3">
        <f t="shared" ca="1" si="354"/>
        <v>3</v>
      </c>
      <c r="O2090" s="3">
        <f t="shared" ca="1" si="354"/>
        <v>5</v>
      </c>
      <c r="P2090" s="3">
        <f t="shared" ca="1" si="354"/>
        <v>4</v>
      </c>
    </row>
    <row r="2091" spans="1:16" x14ac:dyDescent="0.25">
      <c r="A2091" s="3">
        <f t="shared" ca="1" si="355"/>
        <v>51787328</v>
      </c>
      <c r="B2091" s="3">
        <f t="shared" ca="1" si="356"/>
        <v>6806</v>
      </c>
      <c r="C2091" s="1">
        <f t="shared" ca="1" si="357"/>
        <v>30031</v>
      </c>
      <c r="D2091" s="7">
        <f t="shared" ca="1" si="358"/>
        <v>4</v>
      </c>
      <c r="E2091" s="3" t="str">
        <f ca="1">VLOOKUP(D2091,State!$A$1:$B$9,2,0)</f>
        <v>WA</v>
      </c>
      <c r="F2091" s="3">
        <f t="shared" ca="1" si="359"/>
        <v>187</v>
      </c>
      <c r="G2091" s="3" t="str">
        <f ca="1">VLOOKUP(F2091,Occupation!$A$1:$B$915,2,0)</f>
        <v>Helicopter Pilot</v>
      </c>
      <c r="H2091" s="3">
        <f t="shared" ca="1" si="360"/>
        <v>3</v>
      </c>
      <c r="I2091" s="3">
        <f t="shared" ca="1" si="361"/>
        <v>16028.84</v>
      </c>
      <c r="J2091" s="3">
        <f t="shared" ca="1" si="362"/>
        <v>0.37125542758237723</v>
      </c>
      <c r="K2091" s="3">
        <f t="shared" ca="1" si="363"/>
        <v>2</v>
      </c>
      <c r="L2091" s="3" t="str">
        <f ca="1">VLOOKUP(K2091,Freq_Investment!$A$1:$B$8,2,0)</f>
        <v>Weekly</v>
      </c>
      <c r="M2091" s="3" t="str">
        <f t="shared" ca="1" si="364"/>
        <v>Manual</v>
      </c>
      <c r="N2091" s="3">
        <f t="shared" ca="1" si="354"/>
        <v>5</v>
      </c>
      <c r="O2091" s="3">
        <f t="shared" ca="1" si="354"/>
        <v>3</v>
      </c>
      <c r="P2091" s="3">
        <f t="shared" ca="1" si="354"/>
        <v>4</v>
      </c>
    </row>
    <row r="2092" spans="1:16" x14ac:dyDescent="0.25">
      <c r="A2092" s="3">
        <f t="shared" ca="1" si="355"/>
        <v>281658197</v>
      </c>
      <c r="B2092" s="3">
        <f t="shared" ca="1" si="356"/>
        <v>8049</v>
      </c>
      <c r="C2092" s="1">
        <f t="shared" ca="1" si="357"/>
        <v>37383</v>
      </c>
      <c r="D2092" s="7">
        <f t="shared" ca="1" si="358"/>
        <v>7</v>
      </c>
      <c r="E2092" s="3" t="str">
        <f ca="1">VLOOKUP(D2092,State!$A$1:$B$9,2,0)</f>
        <v>VIC</v>
      </c>
      <c r="F2092" s="3">
        <f t="shared" ca="1" si="359"/>
        <v>366</v>
      </c>
      <c r="G2092" s="3" t="str">
        <f ca="1">VLOOKUP(F2092,Occupation!$A$1:$B$915,2,0)</f>
        <v>Systems Analyst</v>
      </c>
      <c r="H2092" s="3">
        <f t="shared" ca="1" si="360"/>
        <v>4</v>
      </c>
      <c r="I2092" s="3">
        <f t="shared" ca="1" si="361"/>
        <v>68145.460000000006</v>
      </c>
      <c r="J2092" s="3">
        <f t="shared" ca="1" si="362"/>
        <v>0.18948136499169199</v>
      </c>
      <c r="K2092" s="3">
        <f t="shared" ca="1" si="363"/>
        <v>4</v>
      </c>
      <c r="L2092" s="3" t="str">
        <f ca="1">VLOOKUP(K2092,Freq_Investment!$A$1:$B$8,2,0)</f>
        <v>Monthly</v>
      </c>
      <c r="M2092" s="3" t="str">
        <f t="shared" ca="1" si="364"/>
        <v>Auto</v>
      </c>
      <c r="N2092" s="3">
        <f t="shared" ca="1" si="354"/>
        <v>5</v>
      </c>
      <c r="O2092" s="3">
        <f t="shared" ca="1" si="354"/>
        <v>4</v>
      </c>
      <c r="P2092" s="3">
        <f t="shared" ca="1" si="354"/>
        <v>3</v>
      </c>
    </row>
    <row r="2093" spans="1:16" x14ac:dyDescent="0.25">
      <c r="A2093" s="3">
        <f t="shared" ca="1" si="355"/>
        <v>574487985</v>
      </c>
      <c r="B2093" s="3">
        <f t="shared" ca="1" si="356"/>
        <v>909</v>
      </c>
      <c r="C2093" s="1">
        <f t="shared" ca="1" si="357"/>
        <v>39374</v>
      </c>
      <c r="D2093" s="7">
        <f t="shared" ca="1" si="358"/>
        <v>3</v>
      </c>
      <c r="E2093" s="3" t="str">
        <f ca="1">VLOOKUP(D2093,State!$A$1:$B$9,2,0)</f>
        <v>SA</v>
      </c>
      <c r="F2093" s="3">
        <f t="shared" ca="1" si="359"/>
        <v>413</v>
      </c>
      <c r="G2093" s="3" t="str">
        <f ca="1">VLOOKUP(F2093,Occupation!$A$1:$B$915,2,0)</f>
        <v>Archaeologist</v>
      </c>
      <c r="H2093" s="3">
        <f t="shared" ca="1" si="360"/>
        <v>9</v>
      </c>
      <c r="I2093" s="3">
        <f t="shared" ca="1" si="361"/>
        <v>18576.79</v>
      </c>
      <c r="J2093" s="3">
        <f t="shared" ca="1" si="362"/>
        <v>0.11524928655643391</v>
      </c>
      <c r="K2093" s="3">
        <f t="shared" ca="1" si="363"/>
        <v>1</v>
      </c>
      <c r="L2093" s="3" t="str">
        <f ca="1">VLOOKUP(K2093,Freq_Investment!$A$1:$B$8,2,0)</f>
        <v>Daily</v>
      </c>
      <c r="M2093" s="3" t="str">
        <f t="shared" ca="1" si="364"/>
        <v>Manual</v>
      </c>
      <c r="N2093" s="3">
        <f t="shared" ca="1" si="354"/>
        <v>4</v>
      </c>
      <c r="O2093" s="3">
        <f t="shared" ca="1" si="354"/>
        <v>2</v>
      </c>
      <c r="P2093" s="3">
        <f t="shared" ca="1" si="354"/>
        <v>1</v>
      </c>
    </row>
    <row r="2094" spans="1:16" x14ac:dyDescent="0.25">
      <c r="A2094" s="3">
        <f t="shared" ca="1" si="355"/>
        <v>910492134</v>
      </c>
      <c r="B2094" s="3">
        <f t="shared" ca="1" si="356"/>
        <v>8019</v>
      </c>
      <c r="C2094" s="1">
        <f t="shared" ca="1" si="357"/>
        <v>33698</v>
      </c>
      <c r="D2094" s="7">
        <f t="shared" ca="1" si="358"/>
        <v>4</v>
      </c>
      <c r="E2094" s="3" t="str">
        <f ca="1">VLOOKUP(D2094,State!$A$1:$B$9,2,0)</f>
        <v>WA</v>
      </c>
      <c r="F2094" s="3">
        <f t="shared" ca="1" si="359"/>
        <v>526</v>
      </c>
      <c r="G2094" s="3" t="str">
        <f ca="1">VLOOKUP(F2094,Occupation!$A$1:$B$915,2,0)</f>
        <v>Airconditioning and Refrigeration Mechanic</v>
      </c>
      <c r="H2094" s="3">
        <f t="shared" ca="1" si="360"/>
        <v>8</v>
      </c>
      <c r="I2094" s="3">
        <f t="shared" ca="1" si="361"/>
        <v>92847.26</v>
      </c>
      <c r="J2094" s="3">
        <f t="shared" ca="1" si="362"/>
        <v>0.32439685145914515</v>
      </c>
      <c r="K2094" s="3">
        <f t="shared" ca="1" si="363"/>
        <v>1</v>
      </c>
      <c r="L2094" s="3" t="str">
        <f ca="1">VLOOKUP(K2094,Freq_Investment!$A$1:$B$8,2,0)</f>
        <v>Daily</v>
      </c>
      <c r="M2094" s="3" t="str">
        <f t="shared" ca="1" si="364"/>
        <v>Auto</v>
      </c>
      <c r="N2094" s="3">
        <f t="shared" ref="N2094:P2157" ca="1" si="365">RANDBETWEEN(1,5)</f>
        <v>4</v>
      </c>
      <c r="O2094" s="3">
        <f t="shared" ca="1" si="365"/>
        <v>1</v>
      </c>
      <c r="P2094" s="3">
        <f t="shared" ca="1" si="365"/>
        <v>3</v>
      </c>
    </row>
    <row r="2095" spans="1:16" x14ac:dyDescent="0.25">
      <c r="A2095" s="3">
        <f t="shared" ca="1" si="355"/>
        <v>242366114</v>
      </c>
      <c r="B2095" s="3">
        <f t="shared" ca="1" si="356"/>
        <v>8648</v>
      </c>
      <c r="C2095" s="1">
        <f t="shared" ca="1" si="357"/>
        <v>39072</v>
      </c>
      <c r="D2095" s="7">
        <f t="shared" ca="1" si="358"/>
        <v>3</v>
      </c>
      <c r="E2095" s="3" t="str">
        <f ca="1">VLOOKUP(D2095,State!$A$1:$B$9,2,0)</f>
        <v>SA</v>
      </c>
      <c r="F2095" s="3">
        <f t="shared" ca="1" si="359"/>
        <v>299</v>
      </c>
      <c r="G2095" s="3" t="str">
        <f ca="1">VLOOKUP(F2095,Occupation!$A$1:$B$915,2,0)</f>
        <v>Chiropractor</v>
      </c>
      <c r="H2095" s="3">
        <f t="shared" ca="1" si="360"/>
        <v>5</v>
      </c>
      <c r="I2095" s="3">
        <f t="shared" ca="1" si="361"/>
        <v>82150.2</v>
      </c>
      <c r="J2095" s="3">
        <f t="shared" ca="1" si="362"/>
        <v>0.41374514596382039</v>
      </c>
      <c r="K2095" s="3">
        <f t="shared" ca="1" si="363"/>
        <v>6</v>
      </c>
      <c r="L2095" s="3" t="str">
        <f ca="1">VLOOKUP(K2095,Freq_Investment!$A$1:$B$8,2,0)</f>
        <v>Half-yearly</v>
      </c>
      <c r="M2095" s="3" t="str">
        <f t="shared" ca="1" si="364"/>
        <v>Auto</v>
      </c>
      <c r="N2095" s="3">
        <f t="shared" ca="1" si="365"/>
        <v>3</v>
      </c>
      <c r="O2095" s="3">
        <f t="shared" ca="1" si="365"/>
        <v>4</v>
      </c>
      <c r="P2095" s="3">
        <f t="shared" ca="1" si="365"/>
        <v>4</v>
      </c>
    </row>
    <row r="2096" spans="1:16" x14ac:dyDescent="0.25">
      <c r="A2096" s="3">
        <f t="shared" ca="1" si="355"/>
        <v>733475974</v>
      </c>
      <c r="B2096" s="3">
        <f t="shared" ca="1" si="356"/>
        <v>3897</v>
      </c>
      <c r="C2096" s="1">
        <f t="shared" ca="1" si="357"/>
        <v>38305</v>
      </c>
      <c r="D2096" s="7">
        <f t="shared" ca="1" si="358"/>
        <v>2</v>
      </c>
      <c r="E2096" s="3" t="str">
        <f ca="1">VLOOKUP(D2096,State!$A$1:$B$9,2,0)</f>
        <v>QLD</v>
      </c>
      <c r="F2096" s="3">
        <f t="shared" ca="1" si="359"/>
        <v>224</v>
      </c>
      <c r="G2096" s="3" t="str">
        <f ca="1">VLOOKUP(F2096,Occupation!$A$1:$B$915,2,0)</f>
        <v>Agricultural Engineer</v>
      </c>
      <c r="H2096" s="3">
        <f t="shared" ca="1" si="360"/>
        <v>8</v>
      </c>
      <c r="I2096" s="3">
        <f t="shared" ca="1" si="361"/>
        <v>82169.990000000005</v>
      </c>
      <c r="J2096" s="3">
        <f t="shared" ca="1" si="362"/>
        <v>0.19346838070732653</v>
      </c>
      <c r="K2096" s="3">
        <f t="shared" ca="1" si="363"/>
        <v>7</v>
      </c>
      <c r="L2096" s="3" t="str">
        <f ca="1">VLOOKUP(K2096,Freq_Investment!$A$1:$B$8,2,0)</f>
        <v>Yearly</v>
      </c>
      <c r="M2096" s="3" t="str">
        <f t="shared" ca="1" si="364"/>
        <v>Auto</v>
      </c>
      <c r="N2096" s="3">
        <f t="shared" ca="1" si="365"/>
        <v>5</v>
      </c>
      <c r="O2096" s="3">
        <f t="shared" ca="1" si="365"/>
        <v>3</v>
      </c>
      <c r="P2096" s="3">
        <f t="shared" ca="1" si="365"/>
        <v>1</v>
      </c>
    </row>
    <row r="2097" spans="1:16" x14ac:dyDescent="0.25">
      <c r="A2097" s="3">
        <f t="shared" ca="1" si="355"/>
        <v>486011261</v>
      </c>
      <c r="B2097" s="3">
        <f t="shared" ca="1" si="356"/>
        <v>8675</v>
      </c>
      <c r="C2097" s="1">
        <f t="shared" ca="1" si="357"/>
        <v>38941</v>
      </c>
      <c r="D2097" s="7">
        <f t="shared" ca="1" si="358"/>
        <v>6</v>
      </c>
      <c r="E2097" s="3" t="str">
        <f ca="1">VLOOKUP(D2097,State!$A$1:$B$9,2,0)</f>
        <v>TAS</v>
      </c>
      <c r="F2097" s="3">
        <f t="shared" ca="1" si="359"/>
        <v>770</v>
      </c>
      <c r="G2097" s="3" t="str">
        <f ca="1">VLOOKUP(F2097,Occupation!$A$1:$B$915,2,0)</f>
        <v>Insurance Risk Surveyor</v>
      </c>
      <c r="H2097" s="3">
        <f t="shared" ca="1" si="360"/>
        <v>3</v>
      </c>
      <c r="I2097" s="3">
        <f t="shared" ca="1" si="361"/>
        <v>32356.25</v>
      </c>
      <c r="J2097" s="3">
        <f t="shared" ca="1" si="362"/>
        <v>0.22011349292565574</v>
      </c>
      <c r="K2097" s="3">
        <f t="shared" ca="1" si="363"/>
        <v>6</v>
      </c>
      <c r="L2097" s="3" t="str">
        <f ca="1">VLOOKUP(K2097,Freq_Investment!$A$1:$B$8,2,0)</f>
        <v>Half-yearly</v>
      </c>
      <c r="M2097" s="3" t="str">
        <f t="shared" ca="1" si="364"/>
        <v>Auto</v>
      </c>
      <c r="N2097" s="3">
        <f t="shared" ca="1" si="365"/>
        <v>5</v>
      </c>
      <c r="O2097" s="3">
        <f t="shared" ca="1" si="365"/>
        <v>4</v>
      </c>
      <c r="P2097" s="3">
        <f t="shared" ca="1" si="365"/>
        <v>5</v>
      </c>
    </row>
    <row r="2098" spans="1:16" x14ac:dyDescent="0.25">
      <c r="A2098" s="3">
        <f t="shared" ca="1" si="355"/>
        <v>199112564</v>
      </c>
      <c r="B2098" s="3">
        <f t="shared" ca="1" si="356"/>
        <v>4180</v>
      </c>
      <c r="C2098" s="1">
        <f t="shared" ca="1" si="357"/>
        <v>44404</v>
      </c>
      <c r="D2098" s="7">
        <f t="shared" ca="1" si="358"/>
        <v>5</v>
      </c>
      <c r="E2098" s="3" t="str">
        <f ca="1">VLOOKUP(D2098,State!$A$1:$B$9,2,0)</f>
        <v>NT</v>
      </c>
      <c r="F2098" s="3">
        <f t="shared" ca="1" si="359"/>
        <v>8</v>
      </c>
      <c r="G2098" s="3" t="str">
        <f ca="1">VLOOKUP(F2098,Occupation!$A$1:$B$915,2,0)</f>
        <v>Goat Farmer</v>
      </c>
      <c r="H2098" s="3">
        <f t="shared" ca="1" si="360"/>
        <v>1</v>
      </c>
      <c r="I2098" s="3">
        <f t="shared" ca="1" si="361"/>
        <v>741.01</v>
      </c>
      <c r="J2098" s="3">
        <f t="shared" ca="1" si="362"/>
        <v>0.26870196456250522</v>
      </c>
      <c r="K2098" s="3">
        <f t="shared" ca="1" si="363"/>
        <v>7</v>
      </c>
      <c r="L2098" s="3" t="str">
        <f ca="1">VLOOKUP(K2098,Freq_Investment!$A$1:$B$8,2,0)</f>
        <v>Yearly</v>
      </c>
      <c r="M2098" s="3" t="str">
        <f t="shared" ca="1" si="364"/>
        <v>Manual</v>
      </c>
      <c r="N2098" s="3">
        <f t="shared" ca="1" si="365"/>
        <v>5</v>
      </c>
      <c r="O2098" s="3">
        <f t="shared" ca="1" si="365"/>
        <v>2</v>
      </c>
      <c r="P2098" s="3">
        <f t="shared" ca="1" si="365"/>
        <v>5</v>
      </c>
    </row>
    <row r="2099" spans="1:16" x14ac:dyDescent="0.25">
      <c r="A2099" s="3">
        <f t="shared" ca="1" si="355"/>
        <v>324378842</v>
      </c>
      <c r="B2099" s="3">
        <f t="shared" ca="1" si="356"/>
        <v>6223</v>
      </c>
      <c r="C2099" s="1">
        <f t="shared" ca="1" si="357"/>
        <v>26039</v>
      </c>
      <c r="D2099" s="7">
        <f t="shared" ca="1" si="358"/>
        <v>7</v>
      </c>
      <c r="E2099" s="3" t="str">
        <f ca="1">VLOOKUP(D2099,State!$A$1:$B$9,2,0)</f>
        <v>VIC</v>
      </c>
      <c r="F2099" s="3">
        <f t="shared" ca="1" si="359"/>
        <v>582</v>
      </c>
      <c r="G2099" s="3" t="str">
        <f ca="1">VLOOKUP(F2099,Occupation!$A$1:$B$915,2,0)</f>
        <v xml:space="preserve">Canvas Goods Fabricator </v>
      </c>
      <c r="H2099" s="3">
        <f t="shared" ca="1" si="360"/>
        <v>1</v>
      </c>
      <c r="I2099" s="3">
        <f t="shared" ca="1" si="361"/>
        <v>87409.61</v>
      </c>
      <c r="J2099" s="3">
        <f t="shared" ca="1" si="362"/>
        <v>0.21164669484099785</v>
      </c>
      <c r="K2099" s="3">
        <f t="shared" ca="1" si="363"/>
        <v>1</v>
      </c>
      <c r="L2099" s="3" t="str">
        <f ca="1">VLOOKUP(K2099,Freq_Investment!$A$1:$B$8,2,0)</f>
        <v>Daily</v>
      </c>
      <c r="M2099" s="3" t="str">
        <f t="shared" ca="1" si="364"/>
        <v>Manual</v>
      </c>
      <c r="N2099" s="3">
        <f t="shared" ca="1" si="365"/>
        <v>2</v>
      </c>
      <c r="O2099" s="3">
        <f t="shared" ca="1" si="365"/>
        <v>2</v>
      </c>
      <c r="P2099" s="3">
        <f t="shared" ca="1" si="365"/>
        <v>2</v>
      </c>
    </row>
    <row r="2100" spans="1:16" x14ac:dyDescent="0.25">
      <c r="A2100" s="3">
        <f t="shared" ca="1" si="355"/>
        <v>973433553</v>
      </c>
      <c r="B2100" s="3">
        <f t="shared" ca="1" si="356"/>
        <v>2983</v>
      </c>
      <c r="C2100" s="1">
        <f t="shared" ca="1" si="357"/>
        <v>32838</v>
      </c>
      <c r="D2100" s="7">
        <f t="shared" ca="1" si="358"/>
        <v>1</v>
      </c>
      <c r="E2100" s="3" t="str">
        <f ca="1">VLOOKUP(D2100,State!$A$1:$B$9,2,0)</f>
        <v>NSW</v>
      </c>
      <c r="F2100" s="3">
        <f t="shared" ca="1" si="359"/>
        <v>524</v>
      </c>
      <c r="G2100" s="3" t="str">
        <f ca="1">VLOOKUP(F2100,Occupation!$A$1:$B$915,2,0)</f>
        <v>Electrician (Special Class)</v>
      </c>
      <c r="H2100" s="3">
        <f t="shared" ca="1" si="360"/>
        <v>5</v>
      </c>
      <c r="I2100" s="3">
        <f t="shared" ca="1" si="361"/>
        <v>20453.22</v>
      </c>
      <c r="J2100" s="3">
        <f t="shared" ca="1" si="362"/>
        <v>0.3139769079264329</v>
      </c>
      <c r="K2100" s="3">
        <f t="shared" ca="1" si="363"/>
        <v>3</v>
      </c>
      <c r="L2100" s="3" t="str">
        <f ca="1">VLOOKUP(K2100,Freq_Investment!$A$1:$B$8,2,0)</f>
        <v>Fortnightly</v>
      </c>
      <c r="M2100" s="3" t="str">
        <f t="shared" ca="1" si="364"/>
        <v>Manual</v>
      </c>
      <c r="N2100" s="3">
        <f t="shared" ca="1" si="365"/>
        <v>5</v>
      </c>
      <c r="O2100" s="3">
        <f t="shared" ca="1" si="365"/>
        <v>1</v>
      </c>
      <c r="P2100" s="3">
        <f t="shared" ca="1" si="365"/>
        <v>3</v>
      </c>
    </row>
    <row r="2101" spans="1:16" x14ac:dyDescent="0.25">
      <c r="A2101" s="3">
        <f t="shared" ca="1" si="355"/>
        <v>355595550</v>
      </c>
      <c r="B2101" s="3">
        <f t="shared" ca="1" si="356"/>
        <v>7155</v>
      </c>
      <c r="C2101" s="1">
        <f t="shared" ca="1" si="357"/>
        <v>31626</v>
      </c>
      <c r="D2101" s="7">
        <f t="shared" ca="1" si="358"/>
        <v>4</v>
      </c>
      <c r="E2101" s="3" t="str">
        <f ca="1">VLOOKUP(D2101,State!$A$1:$B$9,2,0)</f>
        <v>WA</v>
      </c>
      <c r="F2101" s="3">
        <f t="shared" ca="1" si="359"/>
        <v>751</v>
      </c>
      <c r="G2101" s="3" t="str">
        <f ca="1">VLOOKUP(F2101,Occupation!$A$1:$B$915,2,0)</f>
        <v>Clerk of Court</v>
      </c>
      <c r="H2101" s="3">
        <f t="shared" ca="1" si="360"/>
        <v>8</v>
      </c>
      <c r="I2101" s="3">
        <f t="shared" ca="1" si="361"/>
        <v>22391.11</v>
      </c>
      <c r="J2101" s="3">
        <f t="shared" ca="1" si="362"/>
        <v>0.44709379856680975</v>
      </c>
      <c r="K2101" s="3">
        <f t="shared" ca="1" si="363"/>
        <v>4</v>
      </c>
      <c r="L2101" s="3" t="str">
        <f ca="1">VLOOKUP(K2101,Freq_Investment!$A$1:$B$8,2,0)</f>
        <v>Monthly</v>
      </c>
      <c r="M2101" s="3" t="str">
        <f t="shared" ca="1" si="364"/>
        <v>Manual</v>
      </c>
      <c r="N2101" s="3">
        <f t="shared" ca="1" si="365"/>
        <v>1</v>
      </c>
      <c r="O2101" s="3">
        <f t="shared" ca="1" si="365"/>
        <v>5</v>
      </c>
      <c r="P2101" s="3">
        <f t="shared" ca="1" si="365"/>
        <v>2</v>
      </c>
    </row>
    <row r="2102" spans="1:16" x14ac:dyDescent="0.25">
      <c r="A2102" s="3">
        <f t="shared" ca="1" si="355"/>
        <v>165363394</v>
      </c>
      <c r="B2102" s="3">
        <f t="shared" ca="1" si="356"/>
        <v>1975</v>
      </c>
      <c r="C2102" s="1">
        <f t="shared" ca="1" si="357"/>
        <v>31407</v>
      </c>
      <c r="D2102" s="7">
        <f t="shared" ca="1" si="358"/>
        <v>1</v>
      </c>
      <c r="E2102" s="3" t="str">
        <f ca="1">VLOOKUP(D2102,State!$A$1:$B$9,2,0)</f>
        <v>NSW</v>
      </c>
      <c r="F2102" s="3">
        <f t="shared" ca="1" si="359"/>
        <v>131</v>
      </c>
      <c r="G2102" s="3" t="str">
        <f ca="1">VLOOKUP(F2102,Occupation!$A$1:$B$915,2,0)</f>
        <v>Accountant (General)</v>
      </c>
      <c r="H2102" s="3">
        <f t="shared" ca="1" si="360"/>
        <v>5</v>
      </c>
      <c r="I2102" s="3">
        <f t="shared" ca="1" si="361"/>
        <v>93988.29</v>
      </c>
      <c r="J2102" s="3">
        <f t="shared" ca="1" si="362"/>
        <v>0.42057374916746537</v>
      </c>
      <c r="K2102" s="3">
        <f t="shared" ca="1" si="363"/>
        <v>7</v>
      </c>
      <c r="L2102" s="3" t="str">
        <f ca="1">VLOOKUP(K2102,Freq_Investment!$A$1:$B$8,2,0)</f>
        <v>Yearly</v>
      </c>
      <c r="M2102" s="3" t="str">
        <f t="shared" ca="1" si="364"/>
        <v>Manual</v>
      </c>
      <c r="N2102" s="3">
        <f t="shared" ca="1" si="365"/>
        <v>2</v>
      </c>
      <c r="O2102" s="3">
        <f t="shared" ca="1" si="365"/>
        <v>3</v>
      </c>
      <c r="P2102" s="3">
        <f t="shared" ca="1" si="365"/>
        <v>4</v>
      </c>
    </row>
    <row r="2103" spans="1:16" x14ac:dyDescent="0.25">
      <c r="A2103" s="3">
        <f t="shared" ca="1" si="355"/>
        <v>471196429</v>
      </c>
      <c r="B2103" s="3">
        <f t="shared" ca="1" si="356"/>
        <v>4693</v>
      </c>
      <c r="C2103" s="1">
        <f t="shared" ca="1" si="357"/>
        <v>41683</v>
      </c>
      <c r="D2103" s="7">
        <f t="shared" ca="1" si="358"/>
        <v>8</v>
      </c>
      <c r="E2103" s="3" t="str">
        <f ca="1">VLOOKUP(D2103,State!$A$1:$B$9,2,0)</f>
        <v>ACT</v>
      </c>
      <c r="F2103" s="3">
        <f t="shared" ca="1" si="359"/>
        <v>770</v>
      </c>
      <c r="G2103" s="3" t="str">
        <f ca="1">VLOOKUP(F2103,Occupation!$A$1:$B$915,2,0)</f>
        <v>Insurance Risk Surveyor</v>
      </c>
      <c r="H2103" s="3">
        <f t="shared" ca="1" si="360"/>
        <v>10</v>
      </c>
      <c r="I2103" s="3">
        <f t="shared" ca="1" si="361"/>
        <v>40146.21</v>
      </c>
      <c r="J2103" s="3">
        <f t="shared" ca="1" si="362"/>
        <v>0.31514677438038707</v>
      </c>
      <c r="K2103" s="3">
        <f t="shared" ca="1" si="363"/>
        <v>3</v>
      </c>
      <c r="L2103" s="3" t="str">
        <f ca="1">VLOOKUP(K2103,Freq_Investment!$A$1:$B$8,2,0)</f>
        <v>Fortnightly</v>
      </c>
      <c r="M2103" s="3" t="str">
        <f t="shared" ca="1" si="364"/>
        <v>Manual</v>
      </c>
      <c r="N2103" s="3">
        <f t="shared" ca="1" si="365"/>
        <v>2</v>
      </c>
      <c r="O2103" s="3">
        <f t="shared" ca="1" si="365"/>
        <v>5</v>
      </c>
      <c r="P2103" s="3">
        <f t="shared" ca="1" si="365"/>
        <v>2</v>
      </c>
    </row>
    <row r="2104" spans="1:16" x14ac:dyDescent="0.25">
      <c r="A2104" s="3">
        <f t="shared" ca="1" si="355"/>
        <v>828263020</v>
      </c>
      <c r="B2104" s="3">
        <f t="shared" ca="1" si="356"/>
        <v>1568</v>
      </c>
      <c r="C2104" s="1">
        <f t="shared" ca="1" si="357"/>
        <v>34480</v>
      </c>
      <c r="D2104" s="7">
        <f t="shared" ca="1" si="358"/>
        <v>3</v>
      </c>
      <c r="E2104" s="3" t="str">
        <f ca="1">VLOOKUP(D2104,State!$A$1:$B$9,2,0)</f>
        <v>SA</v>
      </c>
      <c r="F2104" s="3">
        <f t="shared" ca="1" si="359"/>
        <v>899</v>
      </c>
      <c r="G2104" s="3" t="str">
        <f ca="1">VLOOKUP(F2104,Occupation!$A$1:$B$915,2,0)</f>
        <v>Piggery Farm Worker</v>
      </c>
      <c r="H2104" s="3">
        <f t="shared" ca="1" si="360"/>
        <v>8</v>
      </c>
      <c r="I2104" s="3">
        <f t="shared" ca="1" si="361"/>
        <v>51219.97</v>
      </c>
      <c r="J2104" s="3">
        <f t="shared" ca="1" si="362"/>
        <v>4.2761948518626802E-2</v>
      </c>
      <c r="K2104" s="3">
        <f t="shared" ca="1" si="363"/>
        <v>1</v>
      </c>
      <c r="L2104" s="3" t="str">
        <f ca="1">VLOOKUP(K2104,Freq_Investment!$A$1:$B$8,2,0)</f>
        <v>Daily</v>
      </c>
      <c r="M2104" s="3" t="str">
        <f t="shared" ca="1" si="364"/>
        <v>Auto</v>
      </c>
      <c r="N2104" s="3">
        <f t="shared" ca="1" si="365"/>
        <v>1</v>
      </c>
      <c r="O2104" s="3">
        <f t="shared" ca="1" si="365"/>
        <v>2</v>
      </c>
      <c r="P2104" s="3">
        <f t="shared" ca="1" si="365"/>
        <v>5</v>
      </c>
    </row>
    <row r="2105" spans="1:16" x14ac:dyDescent="0.25">
      <c r="A2105" s="3">
        <f t="shared" ca="1" si="355"/>
        <v>999769563</v>
      </c>
      <c r="B2105" s="3">
        <f t="shared" ca="1" si="356"/>
        <v>879</v>
      </c>
      <c r="C2105" s="1">
        <f t="shared" ca="1" si="357"/>
        <v>36338</v>
      </c>
      <c r="D2105" s="7">
        <f t="shared" ca="1" si="358"/>
        <v>3</v>
      </c>
      <c r="E2105" s="3" t="str">
        <f ca="1">VLOOKUP(D2105,State!$A$1:$B$9,2,0)</f>
        <v>SA</v>
      </c>
      <c r="F2105" s="3">
        <f t="shared" ca="1" si="359"/>
        <v>366</v>
      </c>
      <c r="G2105" s="3" t="str">
        <f ca="1">VLOOKUP(F2105,Occupation!$A$1:$B$915,2,0)</f>
        <v>Systems Analyst</v>
      </c>
      <c r="H2105" s="3">
        <f t="shared" ca="1" si="360"/>
        <v>7</v>
      </c>
      <c r="I2105" s="3">
        <f t="shared" ca="1" si="361"/>
        <v>8739.35</v>
      </c>
      <c r="J2105" s="3">
        <f t="shared" ca="1" si="362"/>
        <v>0.10351539147774208</v>
      </c>
      <c r="K2105" s="3">
        <f t="shared" ca="1" si="363"/>
        <v>6</v>
      </c>
      <c r="L2105" s="3" t="str">
        <f ca="1">VLOOKUP(K2105,Freq_Investment!$A$1:$B$8,2,0)</f>
        <v>Half-yearly</v>
      </c>
      <c r="M2105" s="3" t="str">
        <f t="shared" ca="1" si="364"/>
        <v>Auto</v>
      </c>
      <c r="N2105" s="3">
        <f t="shared" ca="1" si="365"/>
        <v>2</v>
      </c>
      <c r="O2105" s="3">
        <f t="shared" ca="1" si="365"/>
        <v>3</v>
      </c>
      <c r="P2105" s="3">
        <f t="shared" ca="1" si="365"/>
        <v>4</v>
      </c>
    </row>
    <row r="2106" spans="1:16" x14ac:dyDescent="0.25">
      <c r="A2106" s="3">
        <f t="shared" ca="1" si="355"/>
        <v>388502030</v>
      </c>
      <c r="B2106" s="3">
        <f t="shared" ca="1" si="356"/>
        <v>3990</v>
      </c>
      <c r="C2106" s="1">
        <f t="shared" ca="1" si="357"/>
        <v>33773</v>
      </c>
      <c r="D2106" s="7">
        <f t="shared" ca="1" si="358"/>
        <v>7</v>
      </c>
      <c r="E2106" s="3" t="str">
        <f ca="1">VLOOKUP(D2106,State!$A$1:$B$9,2,0)</f>
        <v>VIC</v>
      </c>
      <c r="F2106" s="3">
        <f t="shared" ca="1" si="359"/>
        <v>662</v>
      </c>
      <c r="G2106" s="3" t="str">
        <f ca="1">VLOOKUP(F2106,Occupation!$A$1:$B$915,2,0)</f>
        <v>Fire Fighter</v>
      </c>
      <c r="H2106" s="3">
        <f t="shared" ca="1" si="360"/>
        <v>2</v>
      </c>
      <c r="I2106" s="3">
        <f t="shared" ca="1" si="361"/>
        <v>39666.019999999997</v>
      </c>
      <c r="J2106" s="3">
        <f t="shared" ca="1" si="362"/>
        <v>3.4780735219753778E-3</v>
      </c>
      <c r="K2106" s="3">
        <f t="shared" ca="1" si="363"/>
        <v>4</v>
      </c>
      <c r="L2106" s="3" t="str">
        <f ca="1">VLOOKUP(K2106,Freq_Investment!$A$1:$B$8,2,0)</f>
        <v>Monthly</v>
      </c>
      <c r="M2106" s="3" t="str">
        <f t="shared" ca="1" si="364"/>
        <v>Auto</v>
      </c>
      <c r="N2106" s="3">
        <f t="shared" ca="1" si="365"/>
        <v>4</v>
      </c>
      <c r="O2106" s="3">
        <f t="shared" ca="1" si="365"/>
        <v>5</v>
      </c>
      <c r="P2106" s="3">
        <f t="shared" ca="1" si="365"/>
        <v>1</v>
      </c>
    </row>
    <row r="2107" spans="1:16" x14ac:dyDescent="0.25">
      <c r="A2107" s="3">
        <f t="shared" ca="1" si="355"/>
        <v>48583060</v>
      </c>
      <c r="B2107" s="3">
        <f t="shared" ca="1" si="356"/>
        <v>8139</v>
      </c>
      <c r="C2107" s="1">
        <f t="shared" ca="1" si="357"/>
        <v>42171</v>
      </c>
      <c r="D2107" s="7">
        <f t="shared" ca="1" si="358"/>
        <v>6</v>
      </c>
      <c r="E2107" s="3" t="str">
        <f ca="1">VLOOKUP(D2107,State!$A$1:$B$9,2,0)</f>
        <v>TAS</v>
      </c>
      <c r="F2107" s="3">
        <f t="shared" ca="1" si="359"/>
        <v>120</v>
      </c>
      <c r="G2107" s="3" t="str">
        <f ca="1">VLOOKUP(F2107,Occupation!$A$1:$B$915,2,0)</f>
        <v>Stage Manager</v>
      </c>
      <c r="H2107" s="3">
        <f t="shared" ca="1" si="360"/>
        <v>1</v>
      </c>
      <c r="I2107" s="3">
        <f t="shared" ca="1" si="361"/>
        <v>26780.47</v>
      </c>
      <c r="J2107" s="3">
        <f t="shared" ca="1" si="362"/>
        <v>0.1784713652695028</v>
      </c>
      <c r="K2107" s="3">
        <f t="shared" ca="1" si="363"/>
        <v>3</v>
      </c>
      <c r="L2107" s="3" t="str">
        <f ca="1">VLOOKUP(K2107,Freq_Investment!$A$1:$B$8,2,0)</f>
        <v>Fortnightly</v>
      </c>
      <c r="M2107" s="3" t="str">
        <f t="shared" ca="1" si="364"/>
        <v>Auto</v>
      </c>
      <c r="N2107" s="3">
        <f t="shared" ca="1" si="365"/>
        <v>2</v>
      </c>
      <c r="O2107" s="3">
        <f t="shared" ca="1" si="365"/>
        <v>4</v>
      </c>
      <c r="P2107" s="3">
        <f t="shared" ca="1" si="365"/>
        <v>4</v>
      </c>
    </row>
    <row r="2108" spans="1:16" x14ac:dyDescent="0.25">
      <c r="A2108" s="3">
        <f t="shared" ca="1" si="355"/>
        <v>618951908</v>
      </c>
      <c r="B2108" s="3">
        <f t="shared" ca="1" si="356"/>
        <v>8390</v>
      </c>
      <c r="C2108" s="1">
        <f t="shared" ca="1" si="357"/>
        <v>38858</v>
      </c>
      <c r="D2108" s="7">
        <f t="shared" ca="1" si="358"/>
        <v>3</v>
      </c>
      <c r="E2108" s="3" t="str">
        <f ca="1">VLOOKUP(D2108,State!$A$1:$B$9,2,0)</f>
        <v>SA</v>
      </c>
      <c r="F2108" s="3">
        <f t="shared" ca="1" si="359"/>
        <v>816</v>
      </c>
      <c r="G2108" s="3" t="str">
        <f ca="1">VLOOKUP(F2108,Occupation!$A$1:$B$915,2,0)</f>
        <v>Sewing Machinist</v>
      </c>
      <c r="H2108" s="3">
        <f t="shared" ca="1" si="360"/>
        <v>2</v>
      </c>
      <c r="I2108" s="3">
        <f t="shared" ca="1" si="361"/>
        <v>74415.81</v>
      </c>
      <c r="J2108" s="3">
        <f t="shared" ca="1" si="362"/>
        <v>0.30132730854620887</v>
      </c>
      <c r="K2108" s="3">
        <f t="shared" ca="1" si="363"/>
        <v>4</v>
      </c>
      <c r="L2108" s="3" t="str">
        <f ca="1">VLOOKUP(K2108,Freq_Investment!$A$1:$B$8,2,0)</f>
        <v>Monthly</v>
      </c>
      <c r="M2108" s="3" t="str">
        <f t="shared" ca="1" si="364"/>
        <v>Auto</v>
      </c>
      <c r="N2108" s="3">
        <f t="shared" ca="1" si="365"/>
        <v>2</v>
      </c>
      <c r="O2108" s="3">
        <f t="shared" ca="1" si="365"/>
        <v>3</v>
      </c>
      <c r="P2108" s="3">
        <f t="shared" ca="1" si="365"/>
        <v>3</v>
      </c>
    </row>
    <row r="2109" spans="1:16" x14ac:dyDescent="0.25">
      <c r="A2109" s="3">
        <f t="shared" ca="1" si="355"/>
        <v>610680082</v>
      </c>
      <c r="B2109" s="3">
        <f t="shared" ca="1" si="356"/>
        <v>7329</v>
      </c>
      <c r="C2109" s="1">
        <f t="shared" ca="1" si="357"/>
        <v>34045</v>
      </c>
      <c r="D2109" s="7">
        <f t="shared" ca="1" si="358"/>
        <v>1</v>
      </c>
      <c r="E2109" s="3" t="str">
        <f ca="1">VLOOKUP(D2109,State!$A$1:$B$9,2,0)</f>
        <v>NSW</v>
      </c>
      <c r="F2109" s="3">
        <f t="shared" ca="1" si="359"/>
        <v>715</v>
      </c>
      <c r="G2109" s="3" t="str">
        <f ca="1">VLOOKUP(F2109,Occupation!$A$1:$B$915,2,0)</f>
        <v>Office Manager</v>
      </c>
      <c r="H2109" s="3">
        <f t="shared" ca="1" si="360"/>
        <v>2</v>
      </c>
      <c r="I2109" s="3">
        <f t="shared" ca="1" si="361"/>
        <v>34786.97</v>
      </c>
      <c r="J2109" s="3">
        <f t="shared" ca="1" si="362"/>
        <v>0.24066218907379794</v>
      </c>
      <c r="K2109" s="3">
        <f t="shared" ca="1" si="363"/>
        <v>5</v>
      </c>
      <c r="L2109" s="3" t="str">
        <f ca="1">VLOOKUP(K2109,Freq_Investment!$A$1:$B$8,2,0)</f>
        <v>Quarterly</v>
      </c>
      <c r="M2109" s="3" t="str">
        <f t="shared" ca="1" si="364"/>
        <v>Manual</v>
      </c>
      <c r="N2109" s="3">
        <f t="shared" ca="1" si="365"/>
        <v>2</v>
      </c>
      <c r="O2109" s="3">
        <f t="shared" ca="1" si="365"/>
        <v>2</v>
      </c>
      <c r="P2109" s="3">
        <f t="shared" ca="1" si="365"/>
        <v>4</v>
      </c>
    </row>
    <row r="2110" spans="1:16" x14ac:dyDescent="0.25">
      <c r="A2110" s="3">
        <f t="shared" ca="1" si="355"/>
        <v>242051968</v>
      </c>
      <c r="B2110" s="3">
        <f t="shared" ca="1" si="356"/>
        <v>457</v>
      </c>
      <c r="C2110" s="1">
        <f t="shared" ca="1" si="357"/>
        <v>42023</v>
      </c>
      <c r="D2110" s="7">
        <f t="shared" ca="1" si="358"/>
        <v>4</v>
      </c>
      <c r="E2110" s="3" t="str">
        <f ca="1">VLOOKUP(D2110,State!$A$1:$B$9,2,0)</f>
        <v>WA</v>
      </c>
      <c r="F2110" s="3">
        <f t="shared" ca="1" si="359"/>
        <v>419</v>
      </c>
      <c r="G2110" s="3" t="str">
        <f ca="1">VLOOKUP(F2110,Occupation!$A$1:$B$915,2,0)</f>
        <v>Agricultural and Agritech Technician</v>
      </c>
      <c r="H2110" s="3">
        <f t="shared" ca="1" si="360"/>
        <v>4</v>
      </c>
      <c r="I2110" s="3">
        <f t="shared" ca="1" si="361"/>
        <v>55405.39</v>
      </c>
      <c r="J2110" s="3">
        <f t="shared" ca="1" si="362"/>
        <v>0.33013913722081722</v>
      </c>
      <c r="K2110" s="3">
        <f t="shared" ca="1" si="363"/>
        <v>4</v>
      </c>
      <c r="L2110" s="3" t="str">
        <f ca="1">VLOOKUP(K2110,Freq_Investment!$A$1:$B$8,2,0)</f>
        <v>Monthly</v>
      </c>
      <c r="M2110" s="3" t="str">
        <f t="shared" ca="1" si="364"/>
        <v>Manual</v>
      </c>
      <c r="N2110" s="3">
        <f t="shared" ca="1" si="365"/>
        <v>4</v>
      </c>
      <c r="O2110" s="3">
        <f t="shared" ca="1" si="365"/>
        <v>5</v>
      </c>
      <c r="P2110" s="3">
        <f t="shared" ca="1" si="365"/>
        <v>1</v>
      </c>
    </row>
    <row r="2111" spans="1:16" x14ac:dyDescent="0.25">
      <c r="A2111" s="3">
        <f t="shared" ca="1" si="355"/>
        <v>720385241</v>
      </c>
      <c r="B2111" s="3">
        <f t="shared" ca="1" si="356"/>
        <v>9632</v>
      </c>
      <c r="C2111" s="1">
        <f t="shared" ca="1" si="357"/>
        <v>43503</v>
      </c>
      <c r="D2111" s="7">
        <f t="shared" ca="1" si="358"/>
        <v>8</v>
      </c>
      <c r="E2111" s="3" t="str">
        <f ca="1">VLOOKUP(D2111,State!$A$1:$B$9,2,0)</f>
        <v>ACT</v>
      </c>
      <c r="F2111" s="3">
        <f t="shared" ca="1" si="359"/>
        <v>338</v>
      </c>
      <c r="G2111" s="3" t="str">
        <f ca="1">VLOOKUP(F2111,Occupation!$A$1:$B$915,2,0)</f>
        <v>Vascular Surgeon</v>
      </c>
      <c r="H2111" s="3">
        <f t="shared" ca="1" si="360"/>
        <v>8</v>
      </c>
      <c r="I2111" s="3">
        <f t="shared" ca="1" si="361"/>
        <v>1321.55</v>
      </c>
      <c r="J2111" s="3">
        <f t="shared" ca="1" si="362"/>
        <v>0.19048629981471177</v>
      </c>
      <c r="K2111" s="3">
        <f t="shared" ca="1" si="363"/>
        <v>2</v>
      </c>
      <c r="L2111" s="3" t="str">
        <f ca="1">VLOOKUP(K2111,Freq_Investment!$A$1:$B$8,2,0)</f>
        <v>Weekly</v>
      </c>
      <c r="M2111" s="3" t="str">
        <f t="shared" ca="1" si="364"/>
        <v>Manual</v>
      </c>
      <c r="N2111" s="3">
        <f t="shared" ca="1" si="365"/>
        <v>4</v>
      </c>
      <c r="O2111" s="3">
        <f t="shared" ca="1" si="365"/>
        <v>3</v>
      </c>
      <c r="P2111" s="3">
        <f t="shared" ca="1" si="365"/>
        <v>5</v>
      </c>
    </row>
    <row r="2112" spans="1:16" x14ac:dyDescent="0.25">
      <c r="A2112" s="3">
        <f t="shared" ca="1" si="355"/>
        <v>298430375</v>
      </c>
      <c r="B2112" s="3">
        <f t="shared" ca="1" si="356"/>
        <v>5422</v>
      </c>
      <c r="C2112" s="1">
        <f t="shared" ca="1" si="357"/>
        <v>31708</v>
      </c>
      <c r="D2112" s="7">
        <f t="shared" ca="1" si="358"/>
        <v>3</v>
      </c>
      <c r="E2112" s="3" t="str">
        <f ca="1">VLOOKUP(D2112,State!$A$1:$B$9,2,0)</f>
        <v>SA</v>
      </c>
      <c r="F2112" s="3">
        <f t="shared" ca="1" si="359"/>
        <v>600</v>
      </c>
      <c r="G2112" s="3" t="str">
        <f ca="1">VLOOKUP(F2112,Occupation!$A$1:$B$915,2,0)</f>
        <v>Gas or Petroleum Operator</v>
      </c>
      <c r="H2112" s="3">
        <f t="shared" ca="1" si="360"/>
        <v>7</v>
      </c>
      <c r="I2112" s="3">
        <f t="shared" ca="1" si="361"/>
        <v>2179.86</v>
      </c>
      <c r="J2112" s="3">
        <f t="shared" ca="1" si="362"/>
        <v>9.4112271876371278E-2</v>
      </c>
      <c r="K2112" s="3">
        <f t="shared" ca="1" si="363"/>
        <v>3</v>
      </c>
      <c r="L2112" s="3" t="str">
        <f ca="1">VLOOKUP(K2112,Freq_Investment!$A$1:$B$8,2,0)</f>
        <v>Fortnightly</v>
      </c>
      <c r="M2112" s="3" t="str">
        <f t="shared" ca="1" si="364"/>
        <v>Auto</v>
      </c>
      <c r="N2112" s="3">
        <f t="shared" ca="1" si="365"/>
        <v>3</v>
      </c>
      <c r="O2112" s="3">
        <f t="shared" ca="1" si="365"/>
        <v>1</v>
      </c>
      <c r="P2112" s="3">
        <f t="shared" ca="1" si="365"/>
        <v>5</v>
      </c>
    </row>
    <row r="2113" spans="1:16" x14ac:dyDescent="0.25">
      <c r="A2113" s="3">
        <f t="shared" ca="1" si="355"/>
        <v>431630031</v>
      </c>
      <c r="B2113" s="3">
        <f t="shared" ca="1" si="356"/>
        <v>8390</v>
      </c>
      <c r="C2113" s="1">
        <f t="shared" ca="1" si="357"/>
        <v>32470</v>
      </c>
      <c r="D2113" s="7">
        <f t="shared" ca="1" si="358"/>
        <v>5</v>
      </c>
      <c r="E2113" s="3" t="str">
        <f ca="1">VLOOKUP(D2113,State!$A$1:$B$9,2,0)</f>
        <v>NT</v>
      </c>
      <c r="F2113" s="3">
        <f t="shared" ca="1" si="359"/>
        <v>508</v>
      </c>
      <c r="G2113" s="3" t="str">
        <f ca="1">VLOOKUP(F2113,Occupation!$A$1:$B$915,2,0)</f>
        <v>Carpenter and Joiner</v>
      </c>
      <c r="H2113" s="3">
        <f t="shared" ca="1" si="360"/>
        <v>1</v>
      </c>
      <c r="I2113" s="3">
        <f t="shared" ca="1" si="361"/>
        <v>91904.76</v>
      </c>
      <c r="J2113" s="3">
        <f t="shared" ca="1" si="362"/>
        <v>0.11548665958215271</v>
      </c>
      <c r="K2113" s="3">
        <f t="shared" ca="1" si="363"/>
        <v>4</v>
      </c>
      <c r="L2113" s="3" t="str">
        <f ca="1">VLOOKUP(K2113,Freq_Investment!$A$1:$B$8,2,0)</f>
        <v>Monthly</v>
      </c>
      <c r="M2113" s="3" t="str">
        <f t="shared" ca="1" si="364"/>
        <v>Auto</v>
      </c>
      <c r="N2113" s="3">
        <f t="shared" ca="1" si="365"/>
        <v>5</v>
      </c>
      <c r="O2113" s="3">
        <f t="shared" ca="1" si="365"/>
        <v>2</v>
      </c>
      <c r="P2113" s="3">
        <f t="shared" ca="1" si="365"/>
        <v>1</v>
      </c>
    </row>
    <row r="2114" spans="1:16" x14ac:dyDescent="0.25">
      <c r="A2114" s="3">
        <f t="shared" ca="1" si="355"/>
        <v>638965350</v>
      </c>
      <c r="B2114" s="3">
        <f t="shared" ca="1" si="356"/>
        <v>3466</v>
      </c>
      <c r="C2114" s="1">
        <f t="shared" ca="1" si="357"/>
        <v>30963</v>
      </c>
      <c r="D2114" s="7">
        <f t="shared" ca="1" si="358"/>
        <v>1</v>
      </c>
      <c r="E2114" s="3" t="str">
        <f ca="1">VLOOKUP(D2114,State!$A$1:$B$9,2,0)</f>
        <v>NSW</v>
      </c>
      <c r="F2114" s="3">
        <f t="shared" ca="1" si="359"/>
        <v>762</v>
      </c>
      <c r="G2114" s="3" t="str">
        <f ca="1">VLOOKUP(F2114,Occupation!$A$1:$B$915,2,0)</f>
        <v>Social Security Assessor</v>
      </c>
      <c r="H2114" s="3">
        <f t="shared" ca="1" si="360"/>
        <v>8</v>
      </c>
      <c r="I2114" s="3">
        <f t="shared" ca="1" si="361"/>
        <v>81260.479999999996</v>
      </c>
      <c r="J2114" s="3">
        <f t="shared" ca="1" si="362"/>
        <v>0.41962690933242736</v>
      </c>
      <c r="K2114" s="3">
        <f t="shared" ca="1" si="363"/>
        <v>4</v>
      </c>
      <c r="L2114" s="3" t="str">
        <f ca="1">VLOOKUP(K2114,Freq_Investment!$A$1:$B$8,2,0)</f>
        <v>Monthly</v>
      </c>
      <c r="M2114" s="3" t="str">
        <f t="shared" ca="1" si="364"/>
        <v>Manual</v>
      </c>
      <c r="N2114" s="3">
        <f t="shared" ca="1" si="365"/>
        <v>4</v>
      </c>
      <c r="O2114" s="3">
        <f t="shared" ca="1" si="365"/>
        <v>4</v>
      </c>
      <c r="P2114" s="3">
        <f t="shared" ca="1" si="365"/>
        <v>3</v>
      </c>
    </row>
    <row r="2115" spans="1:16" x14ac:dyDescent="0.25">
      <c r="A2115" s="3">
        <f t="shared" ref="A2115:A2178" ca="1" si="366">RANDBETWEEN(10000000,1000000000)</f>
        <v>706193044</v>
      </c>
      <c r="B2115" s="3">
        <f t="shared" ref="B2115:B2178" ca="1" si="367">RANDBETWEEN(1,10000)</f>
        <v>3297</v>
      </c>
      <c r="C2115" s="1">
        <f t="shared" ref="C2115:C2178" ca="1" si="368">DATE(RANDBETWEEN(1970,2021),RANDBETWEEN(1,12),RANDBETWEEN(1,28))</f>
        <v>40033</v>
      </c>
      <c r="D2115" s="7">
        <f t="shared" ref="D2115:D2178" ca="1" si="369">RANDBETWEEN(1,8)</f>
        <v>3</v>
      </c>
      <c r="E2115" s="3" t="str">
        <f ca="1">VLOOKUP(D2115,State!$A$1:$B$9,2,0)</f>
        <v>SA</v>
      </c>
      <c r="F2115" s="3">
        <f t="shared" ref="F2115:F2178" ca="1" si="370">RANDBETWEEN(1,914)</f>
        <v>814</v>
      </c>
      <c r="G2115" s="3" t="str">
        <f ca="1">VLOOKUP(F2115,Occupation!$A$1:$B$915,2,0)</f>
        <v>Rubber Production Machine Operator</v>
      </c>
      <c r="H2115" s="3">
        <f t="shared" ref="H2115:H2178" ca="1" si="371">RANDBETWEEN(1,10)</f>
        <v>9</v>
      </c>
      <c r="I2115" s="3">
        <f t="shared" ref="I2115:I2178" ca="1" si="372">ROUND(RAND()*100000,2)</f>
        <v>64813.68</v>
      </c>
      <c r="J2115" s="3">
        <f t="shared" ref="J2115:J2178" ca="1" si="373">RAND()/2</f>
        <v>8.4767658519632139E-2</v>
      </c>
      <c r="K2115" s="3">
        <f t="shared" ref="K2115:K2178" ca="1" si="374">RANDBETWEEN(1,7)</f>
        <v>3</v>
      </c>
      <c r="L2115" s="3" t="str">
        <f ca="1">VLOOKUP(K2115,Freq_Investment!$A$1:$B$8,2,0)</f>
        <v>Fortnightly</v>
      </c>
      <c r="M2115" s="3" t="str">
        <f t="shared" ref="M2115:M2178" ca="1" si="375">IF(RANDBETWEEN(1,2)&gt;1,"Auto","Manual")</f>
        <v>Manual</v>
      </c>
      <c r="N2115" s="3">
        <f t="shared" ca="1" si="365"/>
        <v>1</v>
      </c>
      <c r="O2115" s="3">
        <f t="shared" ca="1" si="365"/>
        <v>3</v>
      </c>
      <c r="P2115" s="3">
        <f t="shared" ca="1" si="365"/>
        <v>4</v>
      </c>
    </row>
    <row r="2116" spans="1:16" x14ac:dyDescent="0.25">
      <c r="A2116" s="3">
        <f t="shared" ca="1" si="366"/>
        <v>993240164</v>
      </c>
      <c r="B2116" s="3">
        <f t="shared" ca="1" si="367"/>
        <v>9339</v>
      </c>
      <c r="C2116" s="1">
        <f t="shared" ca="1" si="368"/>
        <v>37819</v>
      </c>
      <c r="D2116" s="7">
        <f t="shared" ca="1" si="369"/>
        <v>4</v>
      </c>
      <c r="E2116" s="3" t="str">
        <f ca="1">VLOOKUP(D2116,State!$A$1:$B$9,2,0)</f>
        <v>WA</v>
      </c>
      <c r="F2116" s="3">
        <f t="shared" ca="1" si="370"/>
        <v>825</v>
      </c>
      <c r="G2116" s="3" t="str">
        <f ca="1">VLOOKUP(F2116,Occupation!$A$1:$B$915,2,0)</f>
        <v>Motion Picture Projectionist</v>
      </c>
      <c r="H2116" s="3">
        <f t="shared" ca="1" si="371"/>
        <v>2</v>
      </c>
      <c r="I2116" s="3">
        <f t="shared" ca="1" si="372"/>
        <v>67409.59</v>
      </c>
      <c r="J2116" s="3">
        <f t="shared" ca="1" si="373"/>
        <v>0.44812189357813592</v>
      </c>
      <c r="K2116" s="3">
        <f t="shared" ca="1" si="374"/>
        <v>4</v>
      </c>
      <c r="L2116" s="3" t="str">
        <f ca="1">VLOOKUP(K2116,Freq_Investment!$A$1:$B$8,2,0)</f>
        <v>Monthly</v>
      </c>
      <c r="M2116" s="3" t="str">
        <f t="shared" ca="1" si="375"/>
        <v>Manual</v>
      </c>
      <c r="N2116" s="3">
        <f t="shared" ca="1" si="365"/>
        <v>3</v>
      </c>
      <c r="O2116" s="3">
        <f t="shared" ca="1" si="365"/>
        <v>4</v>
      </c>
      <c r="P2116" s="3">
        <f t="shared" ca="1" si="365"/>
        <v>3</v>
      </c>
    </row>
    <row r="2117" spans="1:16" x14ac:dyDescent="0.25">
      <c r="A2117" s="3">
        <f t="shared" ca="1" si="366"/>
        <v>548920696</v>
      </c>
      <c r="B2117" s="3">
        <f t="shared" ca="1" si="367"/>
        <v>1120</v>
      </c>
      <c r="C2117" s="1">
        <f t="shared" ca="1" si="368"/>
        <v>38069</v>
      </c>
      <c r="D2117" s="7">
        <f t="shared" ca="1" si="369"/>
        <v>1</v>
      </c>
      <c r="E2117" s="3" t="str">
        <f ca="1">VLOOKUP(D2117,State!$A$1:$B$9,2,0)</f>
        <v>NSW</v>
      </c>
      <c r="F2117" s="3">
        <f t="shared" ca="1" si="370"/>
        <v>406</v>
      </c>
      <c r="G2117" s="3" t="str">
        <f ca="1">VLOOKUP(F2117,Occupation!$A$1:$B$915,2,0)</f>
        <v>Educational Psychologist</v>
      </c>
      <c r="H2117" s="3">
        <f t="shared" ca="1" si="371"/>
        <v>6</v>
      </c>
      <c r="I2117" s="3">
        <f t="shared" ca="1" si="372"/>
        <v>95130.32</v>
      </c>
      <c r="J2117" s="3">
        <f t="shared" ca="1" si="373"/>
        <v>4.620749183821643E-2</v>
      </c>
      <c r="K2117" s="3">
        <f t="shared" ca="1" si="374"/>
        <v>3</v>
      </c>
      <c r="L2117" s="3" t="str">
        <f ca="1">VLOOKUP(K2117,Freq_Investment!$A$1:$B$8,2,0)</f>
        <v>Fortnightly</v>
      </c>
      <c r="M2117" s="3" t="str">
        <f t="shared" ca="1" si="375"/>
        <v>Auto</v>
      </c>
      <c r="N2117" s="3">
        <f t="shared" ca="1" si="365"/>
        <v>3</v>
      </c>
      <c r="O2117" s="3">
        <f t="shared" ca="1" si="365"/>
        <v>5</v>
      </c>
      <c r="P2117" s="3">
        <f t="shared" ca="1" si="365"/>
        <v>4</v>
      </c>
    </row>
    <row r="2118" spans="1:16" x14ac:dyDescent="0.25">
      <c r="A2118" s="3">
        <f t="shared" ca="1" si="366"/>
        <v>334147009</v>
      </c>
      <c r="B2118" s="3">
        <f t="shared" ca="1" si="367"/>
        <v>8760</v>
      </c>
      <c r="C2118" s="1">
        <f t="shared" ca="1" si="368"/>
        <v>39810</v>
      </c>
      <c r="D2118" s="7">
        <f t="shared" ca="1" si="369"/>
        <v>4</v>
      </c>
      <c r="E2118" s="3" t="str">
        <f ca="1">VLOOKUP(D2118,State!$A$1:$B$9,2,0)</f>
        <v>WA</v>
      </c>
      <c r="F2118" s="3">
        <f t="shared" ca="1" si="370"/>
        <v>692</v>
      </c>
      <c r="G2118" s="3" t="str">
        <f ca="1">VLOOKUP(F2118,Occupation!$A$1:$B$915,2,0)</f>
        <v>Mountain or Glacier Guide</v>
      </c>
      <c r="H2118" s="3">
        <f t="shared" ca="1" si="371"/>
        <v>2</v>
      </c>
      <c r="I2118" s="3">
        <f t="shared" ca="1" si="372"/>
        <v>76094.929999999993</v>
      </c>
      <c r="J2118" s="3">
        <f t="shared" ca="1" si="373"/>
        <v>9.5242940995699077E-2</v>
      </c>
      <c r="K2118" s="3">
        <f t="shared" ca="1" si="374"/>
        <v>3</v>
      </c>
      <c r="L2118" s="3" t="str">
        <f ca="1">VLOOKUP(K2118,Freq_Investment!$A$1:$B$8,2,0)</f>
        <v>Fortnightly</v>
      </c>
      <c r="M2118" s="3" t="str">
        <f t="shared" ca="1" si="375"/>
        <v>Auto</v>
      </c>
      <c r="N2118" s="3">
        <f t="shared" ca="1" si="365"/>
        <v>5</v>
      </c>
      <c r="O2118" s="3">
        <f t="shared" ca="1" si="365"/>
        <v>3</v>
      </c>
      <c r="P2118" s="3">
        <f t="shared" ca="1" si="365"/>
        <v>2</v>
      </c>
    </row>
    <row r="2119" spans="1:16" x14ac:dyDescent="0.25">
      <c r="A2119" s="3">
        <f t="shared" ca="1" si="366"/>
        <v>839222948</v>
      </c>
      <c r="B2119" s="3">
        <f t="shared" ca="1" si="367"/>
        <v>6356</v>
      </c>
      <c r="C2119" s="1">
        <f t="shared" ca="1" si="368"/>
        <v>33600</v>
      </c>
      <c r="D2119" s="7">
        <f t="shared" ca="1" si="369"/>
        <v>7</v>
      </c>
      <c r="E2119" s="3" t="str">
        <f ca="1">VLOOKUP(D2119,State!$A$1:$B$9,2,0)</f>
        <v>VIC</v>
      </c>
      <c r="F2119" s="3">
        <f t="shared" ca="1" si="370"/>
        <v>500</v>
      </c>
      <c r="G2119" s="3" t="str">
        <f ca="1">VLOOKUP(F2119,Occupation!$A$1:$B$915,2,0)</f>
        <v>Engineering Patternmaker</v>
      </c>
      <c r="H2119" s="3">
        <f t="shared" ca="1" si="371"/>
        <v>8</v>
      </c>
      <c r="I2119" s="3">
        <f t="shared" ca="1" si="372"/>
        <v>33250.6</v>
      </c>
      <c r="J2119" s="3">
        <f t="shared" ca="1" si="373"/>
        <v>5.1184801242325495E-2</v>
      </c>
      <c r="K2119" s="3">
        <f t="shared" ca="1" si="374"/>
        <v>7</v>
      </c>
      <c r="L2119" s="3" t="str">
        <f ca="1">VLOOKUP(K2119,Freq_Investment!$A$1:$B$8,2,0)</f>
        <v>Yearly</v>
      </c>
      <c r="M2119" s="3" t="str">
        <f t="shared" ca="1" si="375"/>
        <v>Manual</v>
      </c>
      <c r="N2119" s="3">
        <f t="shared" ca="1" si="365"/>
        <v>1</v>
      </c>
      <c r="O2119" s="3">
        <f t="shared" ca="1" si="365"/>
        <v>5</v>
      </c>
      <c r="P2119" s="3">
        <f t="shared" ca="1" si="365"/>
        <v>3</v>
      </c>
    </row>
    <row r="2120" spans="1:16" x14ac:dyDescent="0.25">
      <c r="A2120" s="3">
        <f t="shared" ca="1" si="366"/>
        <v>789173961</v>
      </c>
      <c r="B2120" s="3">
        <f t="shared" ca="1" si="367"/>
        <v>4677</v>
      </c>
      <c r="C2120" s="1">
        <f t="shared" ca="1" si="368"/>
        <v>27926</v>
      </c>
      <c r="D2120" s="7">
        <f t="shared" ca="1" si="369"/>
        <v>4</v>
      </c>
      <c r="E2120" s="3" t="str">
        <f ca="1">VLOOKUP(D2120,State!$A$1:$B$9,2,0)</f>
        <v>WA</v>
      </c>
      <c r="F2120" s="3">
        <f t="shared" ca="1" si="370"/>
        <v>148</v>
      </c>
      <c r="G2120" s="3" t="str">
        <f ca="1">VLOOKUP(F2120,Occupation!$A$1:$B$915,2,0)</f>
        <v>Human Resource Adviser</v>
      </c>
      <c r="H2120" s="3">
        <f t="shared" ca="1" si="371"/>
        <v>9</v>
      </c>
      <c r="I2120" s="3">
        <f t="shared" ca="1" si="372"/>
        <v>96365.31</v>
      </c>
      <c r="J2120" s="3">
        <f t="shared" ca="1" si="373"/>
        <v>3.6888897688166888E-2</v>
      </c>
      <c r="K2120" s="3">
        <f t="shared" ca="1" si="374"/>
        <v>2</v>
      </c>
      <c r="L2120" s="3" t="str">
        <f ca="1">VLOOKUP(K2120,Freq_Investment!$A$1:$B$8,2,0)</f>
        <v>Weekly</v>
      </c>
      <c r="M2120" s="3" t="str">
        <f t="shared" ca="1" si="375"/>
        <v>Auto</v>
      </c>
      <c r="N2120" s="3">
        <f t="shared" ca="1" si="365"/>
        <v>3</v>
      </c>
      <c r="O2120" s="3">
        <f t="shared" ca="1" si="365"/>
        <v>4</v>
      </c>
      <c r="P2120" s="3">
        <f t="shared" ca="1" si="365"/>
        <v>2</v>
      </c>
    </row>
    <row r="2121" spans="1:16" x14ac:dyDescent="0.25">
      <c r="A2121" s="3">
        <f t="shared" ca="1" si="366"/>
        <v>226480557</v>
      </c>
      <c r="B2121" s="3">
        <f t="shared" ca="1" si="367"/>
        <v>8600</v>
      </c>
      <c r="C2121" s="1">
        <f t="shared" ca="1" si="368"/>
        <v>29640</v>
      </c>
      <c r="D2121" s="7">
        <f t="shared" ca="1" si="369"/>
        <v>2</v>
      </c>
      <c r="E2121" s="3" t="str">
        <f ca="1">VLOOKUP(D2121,State!$A$1:$B$9,2,0)</f>
        <v>QLD</v>
      </c>
      <c r="F2121" s="3">
        <f t="shared" ca="1" si="370"/>
        <v>390</v>
      </c>
      <c r="G2121" s="3" t="str">
        <f ca="1">VLOOKUP(F2121,Occupation!$A$1:$B$915,2,0)</f>
        <v>ICT Systems Test Engineer</v>
      </c>
      <c r="H2121" s="3">
        <f t="shared" ca="1" si="371"/>
        <v>1</v>
      </c>
      <c r="I2121" s="3">
        <f t="shared" ca="1" si="372"/>
        <v>27797</v>
      </c>
      <c r="J2121" s="3">
        <f t="shared" ca="1" si="373"/>
        <v>0.21229093123536563</v>
      </c>
      <c r="K2121" s="3">
        <f t="shared" ca="1" si="374"/>
        <v>4</v>
      </c>
      <c r="L2121" s="3" t="str">
        <f ca="1">VLOOKUP(K2121,Freq_Investment!$A$1:$B$8,2,0)</f>
        <v>Monthly</v>
      </c>
      <c r="M2121" s="3" t="str">
        <f t="shared" ca="1" si="375"/>
        <v>Manual</v>
      </c>
      <c r="N2121" s="3">
        <f t="shared" ca="1" si="365"/>
        <v>1</v>
      </c>
      <c r="O2121" s="3">
        <f t="shared" ca="1" si="365"/>
        <v>2</v>
      </c>
      <c r="P2121" s="3">
        <f t="shared" ca="1" si="365"/>
        <v>2</v>
      </c>
    </row>
    <row r="2122" spans="1:16" x14ac:dyDescent="0.25">
      <c r="A2122" s="3">
        <f t="shared" ca="1" si="366"/>
        <v>787341955</v>
      </c>
      <c r="B2122" s="3">
        <f t="shared" ca="1" si="367"/>
        <v>4290</v>
      </c>
      <c r="C2122" s="1">
        <f t="shared" ca="1" si="368"/>
        <v>40449</v>
      </c>
      <c r="D2122" s="7">
        <f t="shared" ca="1" si="369"/>
        <v>2</v>
      </c>
      <c r="E2122" s="3" t="str">
        <f ca="1">VLOOKUP(D2122,State!$A$1:$B$9,2,0)</f>
        <v>QLD</v>
      </c>
      <c r="F2122" s="3">
        <f t="shared" ca="1" si="370"/>
        <v>337</v>
      </c>
      <c r="G2122" s="3" t="str">
        <f ca="1">VLOOKUP(F2122,Occupation!$A$1:$B$915,2,0)</f>
        <v>Urologist</v>
      </c>
      <c r="H2122" s="3">
        <f t="shared" ca="1" si="371"/>
        <v>1</v>
      </c>
      <c r="I2122" s="3">
        <f t="shared" ca="1" si="372"/>
        <v>8211.7099999999991</v>
      </c>
      <c r="J2122" s="3">
        <f t="shared" ca="1" si="373"/>
        <v>2.0940613725284551E-2</v>
      </c>
      <c r="K2122" s="3">
        <f t="shared" ca="1" si="374"/>
        <v>5</v>
      </c>
      <c r="L2122" s="3" t="str">
        <f ca="1">VLOOKUP(K2122,Freq_Investment!$A$1:$B$8,2,0)</f>
        <v>Quarterly</v>
      </c>
      <c r="M2122" s="3" t="str">
        <f t="shared" ca="1" si="375"/>
        <v>Manual</v>
      </c>
      <c r="N2122" s="3">
        <f t="shared" ca="1" si="365"/>
        <v>5</v>
      </c>
      <c r="O2122" s="3">
        <f t="shared" ca="1" si="365"/>
        <v>1</v>
      </c>
      <c r="P2122" s="3">
        <f t="shared" ca="1" si="365"/>
        <v>2</v>
      </c>
    </row>
    <row r="2123" spans="1:16" x14ac:dyDescent="0.25">
      <c r="A2123" s="3">
        <f t="shared" ca="1" si="366"/>
        <v>851196549</v>
      </c>
      <c r="B2123" s="3">
        <f t="shared" ca="1" si="367"/>
        <v>5335</v>
      </c>
      <c r="C2123" s="1">
        <f t="shared" ca="1" si="368"/>
        <v>27703</v>
      </c>
      <c r="D2123" s="7">
        <f t="shared" ca="1" si="369"/>
        <v>8</v>
      </c>
      <c r="E2123" s="3" t="str">
        <f ca="1">VLOOKUP(D2123,State!$A$1:$B$9,2,0)</f>
        <v>ACT</v>
      </c>
      <c r="F2123" s="3">
        <f t="shared" ca="1" si="370"/>
        <v>716</v>
      </c>
      <c r="G2123" s="3" t="str">
        <f ca="1">VLOOKUP(F2123,Occupation!$A$1:$B$915,2,0)</f>
        <v>Health Practice Manager</v>
      </c>
      <c r="H2123" s="3">
        <f t="shared" ca="1" si="371"/>
        <v>9</v>
      </c>
      <c r="I2123" s="3">
        <f t="shared" ca="1" si="372"/>
        <v>17559.77</v>
      </c>
      <c r="J2123" s="3">
        <f t="shared" ca="1" si="373"/>
        <v>0.33535274096809692</v>
      </c>
      <c r="K2123" s="3">
        <f t="shared" ca="1" si="374"/>
        <v>6</v>
      </c>
      <c r="L2123" s="3" t="str">
        <f ca="1">VLOOKUP(K2123,Freq_Investment!$A$1:$B$8,2,0)</f>
        <v>Half-yearly</v>
      </c>
      <c r="M2123" s="3" t="str">
        <f t="shared" ca="1" si="375"/>
        <v>Auto</v>
      </c>
      <c r="N2123" s="3">
        <f t="shared" ca="1" si="365"/>
        <v>1</v>
      </c>
      <c r="O2123" s="3">
        <f t="shared" ca="1" si="365"/>
        <v>3</v>
      </c>
      <c r="P2123" s="3">
        <f t="shared" ca="1" si="365"/>
        <v>2</v>
      </c>
    </row>
    <row r="2124" spans="1:16" x14ac:dyDescent="0.25">
      <c r="A2124" s="3">
        <f t="shared" ca="1" si="366"/>
        <v>830102740</v>
      </c>
      <c r="B2124" s="3">
        <f t="shared" ca="1" si="367"/>
        <v>2139</v>
      </c>
      <c r="C2124" s="1">
        <f t="shared" ca="1" si="368"/>
        <v>42293</v>
      </c>
      <c r="D2124" s="7">
        <f t="shared" ca="1" si="369"/>
        <v>7</v>
      </c>
      <c r="E2124" s="3" t="str">
        <f ca="1">VLOOKUP(D2124,State!$A$1:$B$9,2,0)</f>
        <v>VIC</v>
      </c>
      <c r="F2124" s="3">
        <f t="shared" ca="1" si="370"/>
        <v>516</v>
      </c>
      <c r="G2124" s="3" t="str">
        <f ca="1">VLOOKUP(F2124,Occupation!$A$1:$B$915,2,0)</f>
        <v>Roof Tiler</v>
      </c>
      <c r="H2124" s="3">
        <f t="shared" ca="1" si="371"/>
        <v>5</v>
      </c>
      <c r="I2124" s="3">
        <f t="shared" ca="1" si="372"/>
        <v>92779.97</v>
      </c>
      <c r="J2124" s="3">
        <f t="shared" ca="1" si="373"/>
        <v>0.10213485504082198</v>
      </c>
      <c r="K2124" s="3">
        <f t="shared" ca="1" si="374"/>
        <v>5</v>
      </c>
      <c r="L2124" s="3" t="str">
        <f ca="1">VLOOKUP(K2124,Freq_Investment!$A$1:$B$8,2,0)</f>
        <v>Quarterly</v>
      </c>
      <c r="M2124" s="3" t="str">
        <f t="shared" ca="1" si="375"/>
        <v>Auto</v>
      </c>
      <c r="N2124" s="3">
        <f t="shared" ca="1" si="365"/>
        <v>2</v>
      </c>
      <c r="O2124" s="3">
        <f t="shared" ca="1" si="365"/>
        <v>5</v>
      </c>
      <c r="P2124" s="3">
        <f t="shared" ca="1" si="365"/>
        <v>4</v>
      </c>
    </row>
    <row r="2125" spans="1:16" x14ac:dyDescent="0.25">
      <c r="A2125" s="3">
        <f t="shared" ca="1" si="366"/>
        <v>984857897</v>
      </c>
      <c r="B2125" s="3">
        <f t="shared" ca="1" si="367"/>
        <v>9087</v>
      </c>
      <c r="C2125" s="1">
        <f t="shared" ca="1" si="368"/>
        <v>36847</v>
      </c>
      <c r="D2125" s="7">
        <f t="shared" ca="1" si="369"/>
        <v>6</v>
      </c>
      <c r="E2125" s="3" t="str">
        <f ca="1">VLOOKUP(D2125,State!$A$1:$B$9,2,0)</f>
        <v>TAS</v>
      </c>
      <c r="F2125" s="3">
        <f t="shared" ca="1" si="370"/>
        <v>861</v>
      </c>
      <c r="G2125" s="3" t="str">
        <f ca="1">VLOOKUP(F2125,Occupation!$A$1:$B$915,2,0)</f>
        <v>Chauffeur</v>
      </c>
      <c r="H2125" s="3">
        <f t="shared" ca="1" si="371"/>
        <v>1</v>
      </c>
      <c r="I2125" s="3">
        <f t="shared" ca="1" si="372"/>
        <v>92188.72</v>
      </c>
      <c r="J2125" s="3">
        <f t="shared" ca="1" si="373"/>
        <v>0.46008042220015821</v>
      </c>
      <c r="K2125" s="3">
        <f t="shared" ca="1" si="374"/>
        <v>7</v>
      </c>
      <c r="L2125" s="3" t="str">
        <f ca="1">VLOOKUP(K2125,Freq_Investment!$A$1:$B$8,2,0)</f>
        <v>Yearly</v>
      </c>
      <c r="M2125" s="3" t="str">
        <f t="shared" ca="1" si="375"/>
        <v>Auto</v>
      </c>
      <c r="N2125" s="3">
        <f t="shared" ca="1" si="365"/>
        <v>2</v>
      </c>
      <c r="O2125" s="3">
        <f t="shared" ca="1" si="365"/>
        <v>3</v>
      </c>
      <c r="P2125" s="3">
        <f t="shared" ca="1" si="365"/>
        <v>3</v>
      </c>
    </row>
    <row r="2126" spans="1:16" x14ac:dyDescent="0.25">
      <c r="A2126" s="3">
        <f t="shared" ca="1" si="366"/>
        <v>484133508</v>
      </c>
      <c r="B2126" s="3">
        <f t="shared" ca="1" si="367"/>
        <v>8794</v>
      </c>
      <c r="C2126" s="1">
        <f t="shared" ca="1" si="368"/>
        <v>43299</v>
      </c>
      <c r="D2126" s="7">
        <f t="shared" ca="1" si="369"/>
        <v>1</v>
      </c>
      <c r="E2126" s="3" t="str">
        <f ca="1">VLOOKUP(D2126,State!$A$1:$B$9,2,0)</f>
        <v>NSW</v>
      </c>
      <c r="F2126" s="3">
        <f t="shared" ca="1" si="370"/>
        <v>710</v>
      </c>
      <c r="G2126" s="3" t="str">
        <f ca="1">VLOOKUP(F2126,Occupation!$A$1:$B$915,2,0)</f>
        <v>Jockey</v>
      </c>
      <c r="H2126" s="3">
        <f t="shared" ca="1" si="371"/>
        <v>5</v>
      </c>
      <c r="I2126" s="3">
        <f t="shared" ca="1" si="372"/>
        <v>91148.83</v>
      </c>
      <c r="J2126" s="3">
        <f t="shared" ca="1" si="373"/>
        <v>0.29791564843164015</v>
      </c>
      <c r="K2126" s="3">
        <f t="shared" ca="1" si="374"/>
        <v>4</v>
      </c>
      <c r="L2126" s="3" t="str">
        <f ca="1">VLOOKUP(K2126,Freq_Investment!$A$1:$B$8,2,0)</f>
        <v>Monthly</v>
      </c>
      <c r="M2126" s="3" t="str">
        <f t="shared" ca="1" si="375"/>
        <v>Auto</v>
      </c>
      <c r="N2126" s="3">
        <f t="shared" ca="1" si="365"/>
        <v>1</v>
      </c>
      <c r="O2126" s="3">
        <f t="shared" ca="1" si="365"/>
        <v>3</v>
      </c>
      <c r="P2126" s="3">
        <f t="shared" ca="1" si="365"/>
        <v>4</v>
      </c>
    </row>
    <row r="2127" spans="1:16" x14ac:dyDescent="0.25">
      <c r="A2127" s="3">
        <f t="shared" ca="1" si="366"/>
        <v>525592275</v>
      </c>
      <c r="B2127" s="3">
        <f t="shared" ca="1" si="367"/>
        <v>9398</v>
      </c>
      <c r="C2127" s="1">
        <f t="shared" ca="1" si="368"/>
        <v>33715</v>
      </c>
      <c r="D2127" s="7">
        <f t="shared" ca="1" si="369"/>
        <v>2</v>
      </c>
      <c r="E2127" s="3" t="str">
        <f ca="1">VLOOKUP(D2127,State!$A$1:$B$9,2,0)</f>
        <v>QLD</v>
      </c>
      <c r="F2127" s="3">
        <f t="shared" ca="1" si="370"/>
        <v>499</v>
      </c>
      <c r="G2127" s="3" t="str">
        <f ca="1">VLOOKUP(F2127,Occupation!$A$1:$B$915,2,0)</f>
        <v>Watch and Clock Maker and Repairer</v>
      </c>
      <c r="H2127" s="3">
        <f t="shared" ca="1" si="371"/>
        <v>7</v>
      </c>
      <c r="I2127" s="3">
        <f t="shared" ca="1" si="372"/>
        <v>58156.52</v>
      </c>
      <c r="J2127" s="3">
        <f t="shared" ca="1" si="373"/>
        <v>0.11516481689680391</v>
      </c>
      <c r="K2127" s="3">
        <f t="shared" ca="1" si="374"/>
        <v>1</v>
      </c>
      <c r="L2127" s="3" t="str">
        <f ca="1">VLOOKUP(K2127,Freq_Investment!$A$1:$B$8,2,0)</f>
        <v>Daily</v>
      </c>
      <c r="M2127" s="3" t="str">
        <f t="shared" ca="1" si="375"/>
        <v>Manual</v>
      </c>
      <c r="N2127" s="3">
        <f t="shared" ca="1" si="365"/>
        <v>4</v>
      </c>
      <c r="O2127" s="3">
        <f t="shared" ca="1" si="365"/>
        <v>5</v>
      </c>
      <c r="P2127" s="3">
        <f t="shared" ca="1" si="365"/>
        <v>2</v>
      </c>
    </row>
    <row r="2128" spans="1:16" x14ac:dyDescent="0.25">
      <c r="A2128" s="3">
        <f t="shared" ca="1" si="366"/>
        <v>115252589</v>
      </c>
      <c r="B2128" s="3">
        <f t="shared" ca="1" si="367"/>
        <v>9053</v>
      </c>
      <c r="C2128" s="1">
        <f t="shared" ca="1" si="368"/>
        <v>41132</v>
      </c>
      <c r="D2128" s="7">
        <f t="shared" ca="1" si="369"/>
        <v>8</v>
      </c>
      <c r="E2128" s="3" t="str">
        <f ca="1">VLOOKUP(D2128,State!$A$1:$B$9,2,0)</f>
        <v>ACT</v>
      </c>
      <c r="F2128" s="3">
        <f t="shared" ca="1" si="370"/>
        <v>93</v>
      </c>
      <c r="G2128" s="3" t="str">
        <f ca="1">VLOOKUP(F2128,Occupation!$A$1:$B$915,2,0)</f>
        <v>Equipment Hire Manager</v>
      </c>
      <c r="H2128" s="3">
        <f t="shared" ca="1" si="371"/>
        <v>9</v>
      </c>
      <c r="I2128" s="3">
        <f t="shared" ca="1" si="372"/>
        <v>87380.44</v>
      </c>
      <c r="J2128" s="3">
        <f t="shared" ca="1" si="373"/>
        <v>0.34122881543131955</v>
      </c>
      <c r="K2128" s="3">
        <f t="shared" ca="1" si="374"/>
        <v>7</v>
      </c>
      <c r="L2128" s="3" t="str">
        <f ca="1">VLOOKUP(K2128,Freq_Investment!$A$1:$B$8,2,0)</f>
        <v>Yearly</v>
      </c>
      <c r="M2128" s="3" t="str">
        <f t="shared" ca="1" si="375"/>
        <v>Manual</v>
      </c>
      <c r="N2128" s="3">
        <f t="shared" ca="1" si="365"/>
        <v>5</v>
      </c>
      <c r="O2128" s="3">
        <f t="shared" ca="1" si="365"/>
        <v>3</v>
      </c>
      <c r="P2128" s="3">
        <f t="shared" ca="1" si="365"/>
        <v>3</v>
      </c>
    </row>
    <row r="2129" spans="1:16" x14ac:dyDescent="0.25">
      <c r="A2129" s="3">
        <f t="shared" ca="1" si="366"/>
        <v>594172773</v>
      </c>
      <c r="B2129" s="3">
        <f t="shared" ca="1" si="367"/>
        <v>3852</v>
      </c>
      <c r="C2129" s="1">
        <f t="shared" ca="1" si="368"/>
        <v>28383</v>
      </c>
      <c r="D2129" s="7">
        <f t="shared" ca="1" si="369"/>
        <v>3</v>
      </c>
      <c r="E2129" s="3" t="str">
        <f ca="1">VLOOKUP(D2129,State!$A$1:$B$9,2,0)</f>
        <v>SA</v>
      </c>
      <c r="F2129" s="3">
        <f t="shared" ca="1" si="370"/>
        <v>804</v>
      </c>
      <c r="G2129" s="3" t="str">
        <f ca="1">VLOOKUP(F2129,Occupation!$A$1:$B$915,2,0)</f>
        <v>Industrial Spraypainter</v>
      </c>
      <c r="H2129" s="3">
        <f t="shared" ca="1" si="371"/>
        <v>10</v>
      </c>
      <c r="I2129" s="3">
        <f t="shared" ca="1" si="372"/>
        <v>45231.12</v>
      </c>
      <c r="J2129" s="3">
        <f t="shared" ca="1" si="373"/>
        <v>0.40297196124363427</v>
      </c>
      <c r="K2129" s="3">
        <f t="shared" ca="1" si="374"/>
        <v>2</v>
      </c>
      <c r="L2129" s="3" t="str">
        <f ca="1">VLOOKUP(K2129,Freq_Investment!$A$1:$B$8,2,0)</f>
        <v>Weekly</v>
      </c>
      <c r="M2129" s="3" t="str">
        <f t="shared" ca="1" si="375"/>
        <v>Auto</v>
      </c>
      <c r="N2129" s="3">
        <f t="shared" ca="1" si="365"/>
        <v>2</v>
      </c>
      <c r="O2129" s="3">
        <f t="shared" ca="1" si="365"/>
        <v>2</v>
      </c>
      <c r="P2129" s="3">
        <f t="shared" ca="1" si="365"/>
        <v>2</v>
      </c>
    </row>
    <row r="2130" spans="1:16" x14ac:dyDescent="0.25">
      <c r="A2130" s="3">
        <f t="shared" ca="1" si="366"/>
        <v>818680406</v>
      </c>
      <c r="B2130" s="3">
        <f t="shared" ca="1" si="367"/>
        <v>9472</v>
      </c>
      <c r="C2130" s="1">
        <f t="shared" ca="1" si="368"/>
        <v>36923</v>
      </c>
      <c r="D2130" s="7">
        <f t="shared" ca="1" si="369"/>
        <v>5</v>
      </c>
      <c r="E2130" s="3" t="str">
        <f ca="1">VLOOKUP(D2130,State!$A$1:$B$9,2,0)</f>
        <v>NT</v>
      </c>
      <c r="F2130" s="3">
        <f t="shared" ca="1" si="370"/>
        <v>774</v>
      </c>
      <c r="G2130" s="3" t="str">
        <f ca="1">VLOOKUP(F2130,Occupation!$A$1:$B$915,2,0)</f>
        <v>Radio Despatcher</v>
      </c>
      <c r="H2130" s="3">
        <f t="shared" ca="1" si="371"/>
        <v>6</v>
      </c>
      <c r="I2130" s="3">
        <f t="shared" ca="1" si="372"/>
        <v>28485.95</v>
      </c>
      <c r="J2130" s="3">
        <f t="shared" ca="1" si="373"/>
        <v>0.29035938290432467</v>
      </c>
      <c r="K2130" s="3">
        <f t="shared" ca="1" si="374"/>
        <v>6</v>
      </c>
      <c r="L2130" s="3" t="str">
        <f ca="1">VLOOKUP(K2130,Freq_Investment!$A$1:$B$8,2,0)</f>
        <v>Half-yearly</v>
      </c>
      <c r="M2130" s="3" t="str">
        <f t="shared" ca="1" si="375"/>
        <v>Auto</v>
      </c>
      <c r="N2130" s="3">
        <f t="shared" ca="1" si="365"/>
        <v>4</v>
      </c>
      <c r="O2130" s="3">
        <f t="shared" ca="1" si="365"/>
        <v>4</v>
      </c>
      <c r="P2130" s="3">
        <f t="shared" ca="1" si="365"/>
        <v>3</v>
      </c>
    </row>
    <row r="2131" spans="1:16" x14ac:dyDescent="0.25">
      <c r="A2131" s="3">
        <f t="shared" ca="1" si="366"/>
        <v>854091432</v>
      </c>
      <c r="B2131" s="3">
        <f t="shared" ca="1" si="367"/>
        <v>3431</v>
      </c>
      <c r="C2131" s="1">
        <f t="shared" ca="1" si="368"/>
        <v>38464</v>
      </c>
      <c r="D2131" s="7">
        <f t="shared" ca="1" si="369"/>
        <v>2</v>
      </c>
      <c r="E2131" s="3" t="str">
        <f ca="1">VLOOKUP(D2131,State!$A$1:$B$9,2,0)</f>
        <v>QLD</v>
      </c>
      <c r="F2131" s="3">
        <f t="shared" ca="1" si="370"/>
        <v>374</v>
      </c>
      <c r="G2131" s="3" t="str">
        <f ca="1">VLOOKUP(F2131,Occupation!$A$1:$B$915,2,0)</f>
        <v>Cyber Security Engineer</v>
      </c>
      <c r="H2131" s="3">
        <f t="shared" ca="1" si="371"/>
        <v>3</v>
      </c>
      <c r="I2131" s="3">
        <f t="shared" ca="1" si="372"/>
        <v>17663.11</v>
      </c>
      <c r="J2131" s="3">
        <f t="shared" ca="1" si="373"/>
        <v>0.18439973097134804</v>
      </c>
      <c r="K2131" s="3">
        <f t="shared" ca="1" si="374"/>
        <v>6</v>
      </c>
      <c r="L2131" s="3" t="str">
        <f ca="1">VLOOKUP(K2131,Freq_Investment!$A$1:$B$8,2,0)</f>
        <v>Half-yearly</v>
      </c>
      <c r="M2131" s="3" t="str">
        <f t="shared" ca="1" si="375"/>
        <v>Manual</v>
      </c>
      <c r="N2131" s="3">
        <f t="shared" ca="1" si="365"/>
        <v>4</v>
      </c>
      <c r="O2131" s="3">
        <f t="shared" ca="1" si="365"/>
        <v>4</v>
      </c>
      <c r="P2131" s="3">
        <f t="shared" ca="1" si="365"/>
        <v>2</v>
      </c>
    </row>
    <row r="2132" spans="1:16" x14ac:dyDescent="0.25">
      <c r="A2132" s="3">
        <f t="shared" ca="1" si="366"/>
        <v>641355375</v>
      </c>
      <c r="B2132" s="3">
        <f t="shared" ca="1" si="367"/>
        <v>2590</v>
      </c>
      <c r="C2132" s="1">
        <f t="shared" ca="1" si="368"/>
        <v>28814</v>
      </c>
      <c r="D2132" s="7">
        <f t="shared" ca="1" si="369"/>
        <v>5</v>
      </c>
      <c r="E2132" s="3" t="str">
        <f ca="1">VLOOKUP(D2132,State!$A$1:$B$9,2,0)</f>
        <v>NT</v>
      </c>
      <c r="F2132" s="3">
        <f t="shared" ca="1" si="370"/>
        <v>534</v>
      </c>
      <c r="G2132" s="3" t="str">
        <f ca="1">VLOOKUP(F2132,Occupation!$A$1:$B$915,2,0)</f>
        <v>Cabler (Data and Telecommunications)</v>
      </c>
      <c r="H2132" s="3">
        <f t="shared" ca="1" si="371"/>
        <v>4</v>
      </c>
      <c r="I2132" s="3">
        <f t="shared" ca="1" si="372"/>
        <v>94622.65</v>
      </c>
      <c r="J2132" s="3">
        <f t="shared" ca="1" si="373"/>
        <v>0.15410899630473768</v>
      </c>
      <c r="K2132" s="3">
        <f t="shared" ca="1" si="374"/>
        <v>3</v>
      </c>
      <c r="L2132" s="3" t="str">
        <f ca="1">VLOOKUP(K2132,Freq_Investment!$A$1:$B$8,2,0)</f>
        <v>Fortnightly</v>
      </c>
      <c r="M2132" s="3" t="str">
        <f t="shared" ca="1" si="375"/>
        <v>Auto</v>
      </c>
      <c r="N2132" s="3">
        <f t="shared" ca="1" si="365"/>
        <v>5</v>
      </c>
      <c r="O2132" s="3">
        <f t="shared" ca="1" si="365"/>
        <v>1</v>
      </c>
      <c r="P2132" s="3">
        <f t="shared" ca="1" si="365"/>
        <v>4</v>
      </c>
    </row>
    <row r="2133" spans="1:16" x14ac:dyDescent="0.25">
      <c r="A2133" s="3">
        <f t="shared" ca="1" si="366"/>
        <v>379306418</v>
      </c>
      <c r="B2133" s="3">
        <f t="shared" ca="1" si="367"/>
        <v>3976</v>
      </c>
      <c r="C2133" s="1">
        <f t="shared" ca="1" si="368"/>
        <v>29112</v>
      </c>
      <c r="D2133" s="7">
        <f t="shared" ca="1" si="369"/>
        <v>5</v>
      </c>
      <c r="E2133" s="3" t="str">
        <f ca="1">VLOOKUP(D2133,State!$A$1:$B$9,2,0)</f>
        <v>NT</v>
      </c>
      <c r="F2133" s="3">
        <f t="shared" ca="1" si="370"/>
        <v>157</v>
      </c>
      <c r="G2133" s="3" t="str">
        <f ca="1">VLOOKUP(F2133,Occupation!$A$1:$B$915,2,0)</f>
        <v>Health Information Manager</v>
      </c>
      <c r="H2133" s="3">
        <f t="shared" ca="1" si="371"/>
        <v>5</v>
      </c>
      <c r="I2133" s="3">
        <f t="shared" ca="1" si="372"/>
        <v>53916.5</v>
      </c>
      <c r="J2133" s="3">
        <f t="shared" ca="1" si="373"/>
        <v>0.48223553794718083</v>
      </c>
      <c r="K2133" s="3">
        <f t="shared" ca="1" si="374"/>
        <v>4</v>
      </c>
      <c r="L2133" s="3" t="str">
        <f ca="1">VLOOKUP(K2133,Freq_Investment!$A$1:$B$8,2,0)</f>
        <v>Monthly</v>
      </c>
      <c r="M2133" s="3" t="str">
        <f t="shared" ca="1" si="375"/>
        <v>Auto</v>
      </c>
      <c r="N2133" s="3">
        <f t="shared" ca="1" si="365"/>
        <v>4</v>
      </c>
      <c r="O2133" s="3">
        <f t="shared" ca="1" si="365"/>
        <v>2</v>
      </c>
      <c r="P2133" s="3">
        <f t="shared" ca="1" si="365"/>
        <v>1</v>
      </c>
    </row>
    <row r="2134" spans="1:16" x14ac:dyDescent="0.25">
      <c r="A2134" s="3">
        <f t="shared" ca="1" si="366"/>
        <v>483088609</v>
      </c>
      <c r="B2134" s="3">
        <f t="shared" ca="1" si="367"/>
        <v>2927</v>
      </c>
      <c r="C2134" s="1">
        <f t="shared" ca="1" si="368"/>
        <v>36291</v>
      </c>
      <c r="D2134" s="7">
        <f t="shared" ca="1" si="369"/>
        <v>8</v>
      </c>
      <c r="E2134" s="3" t="str">
        <f ca="1">VLOOKUP(D2134,State!$A$1:$B$9,2,0)</f>
        <v>ACT</v>
      </c>
      <c r="F2134" s="3">
        <f t="shared" ca="1" si="370"/>
        <v>901</v>
      </c>
      <c r="G2134" s="3" t="str">
        <f ca="1">VLOOKUP(F2134,Occupation!$A$1:$B$915,2,0)</f>
        <v>Sheep Farm Worker</v>
      </c>
      <c r="H2134" s="3">
        <f t="shared" ca="1" si="371"/>
        <v>9</v>
      </c>
      <c r="I2134" s="3">
        <f t="shared" ca="1" si="372"/>
        <v>65470.3</v>
      </c>
      <c r="J2134" s="3">
        <f t="shared" ca="1" si="373"/>
        <v>0.36924317553170999</v>
      </c>
      <c r="K2134" s="3">
        <f t="shared" ca="1" si="374"/>
        <v>4</v>
      </c>
      <c r="L2134" s="3" t="str">
        <f ca="1">VLOOKUP(K2134,Freq_Investment!$A$1:$B$8,2,0)</f>
        <v>Monthly</v>
      </c>
      <c r="M2134" s="3" t="str">
        <f t="shared" ca="1" si="375"/>
        <v>Manual</v>
      </c>
      <c r="N2134" s="3">
        <f t="shared" ca="1" si="365"/>
        <v>1</v>
      </c>
      <c r="O2134" s="3">
        <f t="shared" ca="1" si="365"/>
        <v>5</v>
      </c>
      <c r="P2134" s="3">
        <f t="shared" ca="1" si="365"/>
        <v>2</v>
      </c>
    </row>
    <row r="2135" spans="1:16" x14ac:dyDescent="0.25">
      <c r="A2135" s="3">
        <f t="shared" ca="1" si="366"/>
        <v>500935892</v>
      </c>
      <c r="B2135" s="3">
        <f t="shared" ca="1" si="367"/>
        <v>5358</v>
      </c>
      <c r="C2135" s="1">
        <f t="shared" ca="1" si="368"/>
        <v>44048</v>
      </c>
      <c r="D2135" s="7">
        <f t="shared" ca="1" si="369"/>
        <v>5</v>
      </c>
      <c r="E2135" s="3" t="str">
        <f ca="1">VLOOKUP(D2135,State!$A$1:$B$9,2,0)</f>
        <v>NT</v>
      </c>
      <c r="F2135" s="3">
        <f t="shared" ca="1" si="370"/>
        <v>584</v>
      </c>
      <c r="G2135" s="3" t="str">
        <f ca="1">VLOOKUP(F2135,Occupation!$A$1:$B$915,2,0)</f>
        <v>Sail Maker</v>
      </c>
      <c r="H2135" s="3">
        <f t="shared" ca="1" si="371"/>
        <v>6</v>
      </c>
      <c r="I2135" s="3">
        <f t="shared" ca="1" si="372"/>
        <v>92021.95</v>
      </c>
      <c r="J2135" s="3">
        <f t="shared" ca="1" si="373"/>
        <v>0.35724578010208435</v>
      </c>
      <c r="K2135" s="3">
        <f t="shared" ca="1" si="374"/>
        <v>5</v>
      </c>
      <c r="L2135" s="3" t="str">
        <f ca="1">VLOOKUP(K2135,Freq_Investment!$A$1:$B$8,2,0)</f>
        <v>Quarterly</v>
      </c>
      <c r="M2135" s="3" t="str">
        <f t="shared" ca="1" si="375"/>
        <v>Auto</v>
      </c>
      <c r="N2135" s="3">
        <f t="shared" ca="1" si="365"/>
        <v>5</v>
      </c>
      <c r="O2135" s="3">
        <f t="shared" ca="1" si="365"/>
        <v>5</v>
      </c>
      <c r="P2135" s="3">
        <f t="shared" ca="1" si="365"/>
        <v>2</v>
      </c>
    </row>
    <row r="2136" spans="1:16" x14ac:dyDescent="0.25">
      <c r="A2136" s="3">
        <f t="shared" ca="1" si="366"/>
        <v>784950210</v>
      </c>
      <c r="B2136" s="3">
        <f t="shared" ca="1" si="367"/>
        <v>6632</v>
      </c>
      <c r="C2136" s="1">
        <f t="shared" ca="1" si="368"/>
        <v>36479</v>
      </c>
      <c r="D2136" s="7">
        <f t="shared" ca="1" si="369"/>
        <v>3</v>
      </c>
      <c r="E2136" s="3" t="str">
        <f ca="1">VLOOKUP(D2136,State!$A$1:$B$9,2,0)</f>
        <v>SA</v>
      </c>
      <c r="F2136" s="3">
        <f t="shared" ca="1" si="370"/>
        <v>705</v>
      </c>
      <c r="G2136" s="3" t="str">
        <f ca="1">VLOOKUP(F2136,Occupation!$A$1:$B$915,2,0)</f>
        <v>Sports Development Officer</v>
      </c>
      <c r="H2136" s="3">
        <f t="shared" ca="1" si="371"/>
        <v>5</v>
      </c>
      <c r="I2136" s="3">
        <f t="shared" ca="1" si="372"/>
        <v>6986.34</v>
      </c>
      <c r="J2136" s="3">
        <f t="shared" ca="1" si="373"/>
        <v>1.0108275508060705E-2</v>
      </c>
      <c r="K2136" s="3">
        <f t="shared" ca="1" si="374"/>
        <v>6</v>
      </c>
      <c r="L2136" s="3" t="str">
        <f ca="1">VLOOKUP(K2136,Freq_Investment!$A$1:$B$8,2,0)</f>
        <v>Half-yearly</v>
      </c>
      <c r="M2136" s="3" t="str">
        <f t="shared" ca="1" si="375"/>
        <v>Auto</v>
      </c>
      <c r="N2136" s="3">
        <f t="shared" ca="1" si="365"/>
        <v>3</v>
      </c>
      <c r="O2136" s="3">
        <f t="shared" ca="1" si="365"/>
        <v>5</v>
      </c>
      <c r="P2136" s="3">
        <f t="shared" ca="1" si="365"/>
        <v>3</v>
      </c>
    </row>
    <row r="2137" spans="1:16" x14ac:dyDescent="0.25">
      <c r="A2137" s="3">
        <f t="shared" ca="1" si="366"/>
        <v>728860392</v>
      </c>
      <c r="B2137" s="3">
        <f t="shared" ca="1" si="367"/>
        <v>2470</v>
      </c>
      <c r="C2137" s="1">
        <f t="shared" ca="1" si="368"/>
        <v>44304</v>
      </c>
      <c r="D2137" s="7">
        <f t="shared" ca="1" si="369"/>
        <v>8</v>
      </c>
      <c r="E2137" s="3" t="str">
        <f ca="1">VLOOKUP(D2137,State!$A$1:$B$9,2,0)</f>
        <v>ACT</v>
      </c>
      <c r="F2137" s="3">
        <f t="shared" ca="1" si="370"/>
        <v>805</v>
      </c>
      <c r="G2137" s="3" t="str">
        <f ca="1">VLOOKUP(F2137,Occupation!$A$1:$B$915,2,0)</f>
        <v>Paper Products Machine Operator</v>
      </c>
      <c r="H2137" s="3">
        <f t="shared" ca="1" si="371"/>
        <v>6</v>
      </c>
      <c r="I2137" s="3">
        <f t="shared" ca="1" si="372"/>
        <v>437.21</v>
      </c>
      <c r="J2137" s="3">
        <f t="shared" ca="1" si="373"/>
        <v>0.28588826454274574</v>
      </c>
      <c r="K2137" s="3">
        <f t="shared" ca="1" si="374"/>
        <v>7</v>
      </c>
      <c r="L2137" s="3" t="str">
        <f ca="1">VLOOKUP(K2137,Freq_Investment!$A$1:$B$8,2,0)</f>
        <v>Yearly</v>
      </c>
      <c r="M2137" s="3" t="str">
        <f t="shared" ca="1" si="375"/>
        <v>Manual</v>
      </c>
      <c r="N2137" s="3">
        <f t="shared" ca="1" si="365"/>
        <v>4</v>
      </c>
      <c r="O2137" s="3">
        <f t="shared" ca="1" si="365"/>
        <v>1</v>
      </c>
      <c r="P2137" s="3">
        <f t="shared" ca="1" si="365"/>
        <v>2</v>
      </c>
    </row>
    <row r="2138" spans="1:16" x14ac:dyDescent="0.25">
      <c r="A2138" s="3">
        <f t="shared" ca="1" si="366"/>
        <v>418072176</v>
      </c>
      <c r="B2138" s="3">
        <f t="shared" ca="1" si="367"/>
        <v>3696</v>
      </c>
      <c r="C2138" s="1">
        <f t="shared" ca="1" si="368"/>
        <v>35451</v>
      </c>
      <c r="D2138" s="7">
        <f t="shared" ca="1" si="369"/>
        <v>8</v>
      </c>
      <c r="E2138" s="3" t="str">
        <f ca="1">VLOOKUP(D2138,State!$A$1:$B$9,2,0)</f>
        <v>ACT</v>
      </c>
      <c r="F2138" s="3">
        <f t="shared" ca="1" si="370"/>
        <v>749</v>
      </c>
      <c r="G2138" s="3" t="str">
        <f ca="1">VLOOKUP(F2138,Occupation!$A$1:$B$915,2,0)</f>
        <v>Conveyancer</v>
      </c>
      <c r="H2138" s="3">
        <f t="shared" ca="1" si="371"/>
        <v>8</v>
      </c>
      <c r="I2138" s="3">
        <f t="shared" ca="1" si="372"/>
        <v>70508.11</v>
      </c>
      <c r="J2138" s="3">
        <f t="shared" ca="1" si="373"/>
        <v>0.47701374256766638</v>
      </c>
      <c r="K2138" s="3">
        <f t="shared" ca="1" si="374"/>
        <v>3</v>
      </c>
      <c r="L2138" s="3" t="str">
        <f ca="1">VLOOKUP(K2138,Freq_Investment!$A$1:$B$8,2,0)</f>
        <v>Fortnightly</v>
      </c>
      <c r="M2138" s="3" t="str">
        <f t="shared" ca="1" si="375"/>
        <v>Auto</v>
      </c>
      <c r="N2138" s="3">
        <f t="shared" ca="1" si="365"/>
        <v>1</v>
      </c>
      <c r="O2138" s="3">
        <f t="shared" ca="1" si="365"/>
        <v>1</v>
      </c>
      <c r="P2138" s="3">
        <f t="shared" ca="1" si="365"/>
        <v>3</v>
      </c>
    </row>
    <row r="2139" spans="1:16" x14ac:dyDescent="0.25">
      <c r="A2139" s="3">
        <f t="shared" ca="1" si="366"/>
        <v>552631661</v>
      </c>
      <c r="B2139" s="3">
        <f t="shared" ca="1" si="367"/>
        <v>2097</v>
      </c>
      <c r="C2139" s="1">
        <f t="shared" ca="1" si="368"/>
        <v>38845</v>
      </c>
      <c r="D2139" s="7">
        <f t="shared" ca="1" si="369"/>
        <v>7</v>
      </c>
      <c r="E2139" s="3" t="str">
        <f ca="1">VLOOKUP(D2139,State!$A$1:$B$9,2,0)</f>
        <v>VIC</v>
      </c>
      <c r="F2139" s="3">
        <f t="shared" ca="1" si="370"/>
        <v>910</v>
      </c>
      <c r="G2139" s="3" t="str">
        <f ca="1">VLOOKUP(F2139,Occupation!$A$1:$B$915,2,0)</f>
        <v>Exhaust and Muffler Repairer</v>
      </c>
      <c r="H2139" s="3">
        <f t="shared" ca="1" si="371"/>
        <v>8</v>
      </c>
      <c r="I2139" s="3">
        <f t="shared" ca="1" si="372"/>
        <v>15519.79</v>
      </c>
      <c r="J2139" s="3">
        <f t="shared" ca="1" si="373"/>
        <v>0.2248177508439318</v>
      </c>
      <c r="K2139" s="3">
        <f t="shared" ca="1" si="374"/>
        <v>1</v>
      </c>
      <c r="L2139" s="3" t="str">
        <f ca="1">VLOOKUP(K2139,Freq_Investment!$A$1:$B$8,2,0)</f>
        <v>Daily</v>
      </c>
      <c r="M2139" s="3" t="str">
        <f t="shared" ca="1" si="375"/>
        <v>Auto</v>
      </c>
      <c r="N2139" s="3">
        <f t="shared" ca="1" si="365"/>
        <v>2</v>
      </c>
      <c r="O2139" s="3">
        <f t="shared" ca="1" si="365"/>
        <v>3</v>
      </c>
      <c r="P2139" s="3">
        <f t="shared" ca="1" si="365"/>
        <v>2</v>
      </c>
    </row>
    <row r="2140" spans="1:16" x14ac:dyDescent="0.25">
      <c r="A2140" s="3">
        <f t="shared" ca="1" si="366"/>
        <v>377656758</v>
      </c>
      <c r="B2140" s="3">
        <f t="shared" ca="1" si="367"/>
        <v>6791</v>
      </c>
      <c r="C2140" s="1">
        <f t="shared" ca="1" si="368"/>
        <v>39554</v>
      </c>
      <c r="D2140" s="7">
        <f t="shared" ca="1" si="369"/>
        <v>4</v>
      </c>
      <c r="E2140" s="3" t="str">
        <f ca="1">VLOOKUP(D2140,State!$A$1:$B$9,2,0)</f>
        <v>WA</v>
      </c>
      <c r="F2140" s="3">
        <f t="shared" ca="1" si="370"/>
        <v>811</v>
      </c>
      <c r="G2140" s="3" t="str">
        <f ca="1">VLOOKUP(F2140,Occupation!$A$1:$B$915,2,0)</f>
        <v>Plastics Fabricator or Welder</v>
      </c>
      <c r="H2140" s="3">
        <f t="shared" ca="1" si="371"/>
        <v>7</v>
      </c>
      <c r="I2140" s="3">
        <f t="shared" ca="1" si="372"/>
        <v>25838.18</v>
      </c>
      <c r="J2140" s="3">
        <f t="shared" ca="1" si="373"/>
        <v>0.11561870658212414</v>
      </c>
      <c r="K2140" s="3">
        <f t="shared" ca="1" si="374"/>
        <v>2</v>
      </c>
      <c r="L2140" s="3" t="str">
        <f ca="1">VLOOKUP(K2140,Freq_Investment!$A$1:$B$8,2,0)</f>
        <v>Weekly</v>
      </c>
      <c r="M2140" s="3" t="str">
        <f t="shared" ca="1" si="375"/>
        <v>Manual</v>
      </c>
      <c r="N2140" s="3">
        <f t="shared" ca="1" si="365"/>
        <v>3</v>
      </c>
      <c r="O2140" s="3">
        <f t="shared" ca="1" si="365"/>
        <v>5</v>
      </c>
      <c r="P2140" s="3">
        <f t="shared" ca="1" si="365"/>
        <v>3</v>
      </c>
    </row>
    <row r="2141" spans="1:16" x14ac:dyDescent="0.25">
      <c r="A2141" s="3">
        <f t="shared" ca="1" si="366"/>
        <v>746408242</v>
      </c>
      <c r="B2141" s="3">
        <f t="shared" ca="1" si="367"/>
        <v>1750</v>
      </c>
      <c r="C2141" s="1">
        <f t="shared" ca="1" si="368"/>
        <v>32783</v>
      </c>
      <c r="D2141" s="7">
        <f t="shared" ca="1" si="369"/>
        <v>4</v>
      </c>
      <c r="E2141" s="3" t="str">
        <f ca="1">VLOOKUP(D2141,State!$A$1:$B$9,2,0)</f>
        <v>WA</v>
      </c>
      <c r="F2141" s="3">
        <f t="shared" ca="1" si="370"/>
        <v>310</v>
      </c>
      <c r="G2141" s="3" t="str">
        <f ca="1">VLOOKUP(F2141,Occupation!$A$1:$B$915,2,0)</f>
        <v>Podiatrist</v>
      </c>
      <c r="H2141" s="3">
        <f t="shared" ca="1" si="371"/>
        <v>10</v>
      </c>
      <c r="I2141" s="3">
        <f t="shared" ca="1" si="372"/>
        <v>17424.7</v>
      </c>
      <c r="J2141" s="3">
        <f t="shared" ca="1" si="373"/>
        <v>0.16291198315416328</v>
      </c>
      <c r="K2141" s="3">
        <f t="shared" ca="1" si="374"/>
        <v>3</v>
      </c>
      <c r="L2141" s="3" t="str">
        <f ca="1">VLOOKUP(K2141,Freq_Investment!$A$1:$B$8,2,0)</f>
        <v>Fortnightly</v>
      </c>
      <c r="M2141" s="3" t="str">
        <f t="shared" ca="1" si="375"/>
        <v>Manual</v>
      </c>
      <c r="N2141" s="3">
        <f t="shared" ca="1" si="365"/>
        <v>2</v>
      </c>
      <c r="O2141" s="3">
        <f t="shared" ca="1" si="365"/>
        <v>4</v>
      </c>
      <c r="P2141" s="3">
        <f t="shared" ca="1" si="365"/>
        <v>5</v>
      </c>
    </row>
    <row r="2142" spans="1:16" x14ac:dyDescent="0.25">
      <c r="A2142" s="3">
        <f t="shared" ca="1" si="366"/>
        <v>667225847</v>
      </c>
      <c r="B2142" s="3">
        <f t="shared" ca="1" si="367"/>
        <v>1429</v>
      </c>
      <c r="C2142" s="1">
        <f t="shared" ca="1" si="368"/>
        <v>42639</v>
      </c>
      <c r="D2142" s="7">
        <f t="shared" ca="1" si="369"/>
        <v>8</v>
      </c>
      <c r="E2142" s="3" t="str">
        <f ca="1">VLOOKUP(D2142,State!$A$1:$B$9,2,0)</f>
        <v>ACT</v>
      </c>
      <c r="F2142" s="3">
        <f t="shared" ca="1" si="370"/>
        <v>810</v>
      </c>
      <c r="G2142" s="3" t="str">
        <f ca="1">VLOOKUP(F2142,Occupation!$A$1:$B$915,2,0)</f>
        <v>Plastic Compounding and Reclamation Machine Operator</v>
      </c>
      <c r="H2142" s="3">
        <f t="shared" ca="1" si="371"/>
        <v>9</v>
      </c>
      <c r="I2142" s="3">
        <f t="shared" ca="1" si="372"/>
        <v>58767.42</v>
      </c>
      <c r="J2142" s="3">
        <f t="shared" ca="1" si="373"/>
        <v>0.28004350747916984</v>
      </c>
      <c r="K2142" s="3">
        <f t="shared" ca="1" si="374"/>
        <v>6</v>
      </c>
      <c r="L2142" s="3" t="str">
        <f ca="1">VLOOKUP(K2142,Freq_Investment!$A$1:$B$8,2,0)</f>
        <v>Half-yearly</v>
      </c>
      <c r="M2142" s="3" t="str">
        <f t="shared" ca="1" si="375"/>
        <v>Manual</v>
      </c>
      <c r="N2142" s="3">
        <f t="shared" ca="1" si="365"/>
        <v>3</v>
      </c>
      <c r="O2142" s="3">
        <f t="shared" ca="1" si="365"/>
        <v>2</v>
      </c>
      <c r="P2142" s="3">
        <f t="shared" ca="1" si="365"/>
        <v>1</v>
      </c>
    </row>
    <row r="2143" spans="1:16" x14ac:dyDescent="0.25">
      <c r="A2143" s="3">
        <f t="shared" ca="1" si="366"/>
        <v>102121596</v>
      </c>
      <c r="B2143" s="3">
        <f t="shared" ca="1" si="367"/>
        <v>1549</v>
      </c>
      <c r="C2143" s="1">
        <f t="shared" ca="1" si="368"/>
        <v>40093</v>
      </c>
      <c r="D2143" s="7">
        <f t="shared" ca="1" si="369"/>
        <v>7</v>
      </c>
      <c r="E2143" s="3" t="str">
        <f ca="1">VLOOKUP(D2143,State!$A$1:$B$9,2,0)</f>
        <v>VIC</v>
      </c>
      <c r="F2143" s="3">
        <f t="shared" ca="1" si="370"/>
        <v>662</v>
      </c>
      <c r="G2143" s="3" t="str">
        <f ca="1">VLOOKUP(F2143,Occupation!$A$1:$B$915,2,0)</f>
        <v>Fire Fighter</v>
      </c>
      <c r="H2143" s="3">
        <f t="shared" ca="1" si="371"/>
        <v>10</v>
      </c>
      <c r="I2143" s="3">
        <f t="shared" ca="1" si="372"/>
        <v>13750.22</v>
      </c>
      <c r="J2143" s="3">
        <f t="shared" ca="1" si="373"/>
        <v>0.35024144238280708</v>
      </c>
      <c r="K2143" s="3">
        <f t="shared" ca="1" si="374"/>
        <v>5</v>
      </c>
      <c r="L2143" s="3" t="str">
        <f ca="1">VLOOKUP(K2143,Freq_Investment!$A$1:$B$8,2,0)</f>
        <v>Quarterly</v>
      </c>
      <c r="M2143" s="3" t="str">
        <f t="shared" ca="1" si="375"/>
        <v>Auto</v>
      </c>
      <c r="N2143" s="3">
        <f t="shared" ca="1" si="365"/>
        <v>5</v>
      </c>
      <c r="O2143" s="3">
        <f t="shared" ca="1" si="365"/>
        <v>4</v>
      </c>
      <c r="P2143" s="3">
        <f t="shared" ca="1" si="365"/>
        <v>4</v>
      </c>
    </row>
    <row r="2144" spans="1:16" x14ac:dyDescent="0.25">
      <c r="A2144" s="3">
        <f t="shared" ca="1" si="366"/>
        <v>201202173</v>
      </c>
      <c r="B2144" s="3">
        <f t="shared" ca="1" si="367"/>
        <v>5252</v>
      </c>
      <c r="C2144" s="1">
        <f t="shared" ca="1" si="368"/>
        <v>34825</v>
      </c>
      <c r="D2144" s="7">
        <f t="shared" ca="1" si="369"/>
        <v>1</v>
      </c>
      <c r="E2144" s="3" t="str">
        <f ca="1">VLOOKUP(D2144,State!$A$1:$B$9,2,0)</f>
        <v>NSW</v>
      </c>
      <c r="F2144" s="3">
        <f t="shared" ca="1" si="370"/>
        <v>327</v>
      </c>
      <c r="G2144" s="3" t="str">
        <f ca="1">VLOOKUP(F2144,Occupation!$A$1:$B$915,2,0)</f>
        <v>Thoracic Medicine Specialist</v>
      </c>
      <c r="H2144" s="3">
        <f t="shared" ca="1" si="371"/>
        <v>7</v>
      </c>
      <c r="I2144" s="3">
        <f t="shared" ca="1" si="372"/>
        <v>11176.38</v>
      </c>
      <c r="J2144" s="3">
        <f t="shared" ca="1" si="373"/>
        <v>0.47566125672739729</v>
      </c>
      <c r="K2144" s="3">
        <f t="shared" ca="1" si="374"/>
        <v>4</v>
      </c>
      <c r="L2144" s="3" t="str">
        <f ca="1">VLOOKUP(K2144,Freq_Investment!$A$1:$B$8,2,0)</f>
        <v>Monthly</v>
      </c>
      <c r="M2144" s="3" t="str">
        <f t="shared" ca="1" si="375"/>
        <v>Manual</v>
      </c>
      <c r="N2144" s="3">
        <f t="shared" ca="1" si="365"/>
        <v>1</v>
      </c>
      <c r="O2144" s="3">
        <f t="shared" ca="1" si="365"/>
        <v>2</v>
      </c>
      <c r="P2144" s="3">
        <f t="shared" ca="1" si="365"/>
        <v>2</v>
      </c>
    </row>
    <row r="2145" spans="1:16" x14ac:dyDescent="0.25">
      <c r="A2145" s="3">
        <f t="shared" ca="1" si="366"/>
        <v>297314754</v>
      </c>
      <c r="B2145" s="3">
        <f t="shared" ca="1" si="367"/>
        <v>3360</v>
      </c>
      <c r="C2145" s="1">
        <f t="shared" ca="1" si="368"/>
        <v>36413</v>
      </c>
      <c r="D2145" s="7">
        <f t="shared" ca="1" si="369"/>
        <v>7</v>
      </c>
      <c r="E2145" s="3" t="str">
        <f ca="1">VLOOKUP(D2145,State!$A$1:$B$9,2,0)</f>
        <v>VIC</v>
      </c>
      <c r="F2145" s="3">
        <f t="shared" ca="1" si="370"/>
        <v>25</v>
      </c>
      <c r="G2145" s="3" t="str">
        <f ca="1">VLOOKUP(F2145,Occupation!$A$1:$B$915,2,0)</f>
        <v>Wine Grape Grower</v>
      </c>
      <c r="H2145" s="3">
        <f t="shared" ca="1" si="371"/>
        <v>8</v>
      </c>
      <c r="I2145" s="3">
        <f t="shared" ca="1" si="372"/>
        <v>94958.46</v>
      </c>
      <c r="J2145" s="3">
        <f t="shared" ca="1" si="373"/>
        <v>0.33471120067589244</v>
      </c>
      <c r="K2145" s="3">
        <f t="shared" ca="1" si="374"/>
        <v>2</v>
      </c>
      <c r="L2145" s="3" t="str">
        <f ca="1">VLOOKUP(K2145,Freq_Investment!$A$1:$B$8,2,0)</f>
        <v>Weekly</v>
      </c>
      <c r="M2145" s="3" t="str">
        <f t="shared" ca="1" si="375"/>
        <v>Manual</v>
      </c>
      <c r="N2145" s="3">
        <f t="shared" ca="1" si="365"/>
        <v>5</v>
      </c>
      <c r="O2145" s="3">
        <f t="shared" ca="1" si="365"/>
        <v>5</v>
      </c>
      <c r="P2145" s="3">
        <f t="shared" ca="1" si="365"/>
        <v>4</v>
      </c>
    </row>
    <row r="2146" spans="1:16" x14ac:dyDescent="0.25">
      <c r="A2146" s="3">
        <f t="shared" ca="1" si="366"/>
        <v>484964343</v>
      </c>
      <c r="B2146" s="3">
        <f t="shared" ca="1" si="367"/>
        <v>4965</v>
      </c>
      <c r="C2146" s="1">
        <f t="shared" ca="1" si="368"/>
        <v>42378</v>
      </c>
      <c r="D2146" s="7">
        <f t="shared" ca="1" si="369"/>
        <v>7</v>
      </c>
      <c r="E2146" s="3" t="str">
        <f ca="1">VLOOKUP(D2146,State!$A$1:$B$9,2,0)</f>
        <v>VIC</v>
      </c>
      <c r="F2146" s="3">
        <f t="shared" ca="1" si="370"/>
        <v>840</v>
      </c>
      <c r="G2146" s="3" t="str">
        <f ca="1">VLOOKUP(F2146,Occupation!$A$1:$B$915,2,0)</f>
        <v>Railway Signal Operator</v>
      </c>
      <c r="H2146" s="3">
        <f t="shared" ca="1" si="371"/>
        <v>5</v>
      </c>
      <c r="I2146" s="3">
        <f t="shared" ca="1" si="372"/>
        <v>76641.59</v>
      </c>
      <c r="J2146" s="3">
        <f t="shared" ca="1" si="373"/>
        <v>0.20605454407698887</v>
      </c>
      <c r="K2146" s="3">
        <f t="shared" ca="1" si="374"/>
        <v>6</v>
      </c>
      <c r="L2146" s="3" t="str">
        <f ca="1">VLOOKUP(K2146,Freq_Investment!$A$1:$B$8,2,0)</f>
        <v>Half-yearly</v>
      </c>
      <c r="M2146" s="3" t="str">
        <f t="shared" ca="1" si="375"/>
        <v>Auto</v>
      </c>
      <c r="N2146" s="3">
        <f t="shared" ca="1" si="365"/>
        <v>4</v>
      </c>
      <c r="O2146" s="3">
        <f t="shared" ca="1" si="365"/>
        <v>5</v>
      </c>
      <c r="P2146" s="3">
        <f t="shared" ca="1" si="365"/>
        <v>3</v>
      </c>
    </row>
    <row r="2147" spans="1:16" x14ac:dyDescent="0.25">
      <c r="A2147" s="3">
        <f t="shared" ca="1" si="366"/>
        <v>247104261</v>
      </c>
      <c r="B2147" s="3">
        <f t="shared" ca="1" si="367"/>
        <v>74</v>
      </c>
      <c r="C2147" s="1">
        <f t="shared" ca="1" si="368"/>
        <v>35481</v>
      </c>
      <c r="D2147" s="7">
        <f t="shared" ca="1" si="369"/>
        <v>3</v>
      </c>
      <c r="E2147" s="3" t="str">
        <f ca="1">VLOOKUP(D2147,State!$A$1:$B$9,2,0)</f>
        <v>SA</v>
      </c>
      <c r="F2147" s="3">
        <f t="shared" ca="1" si="370"/>
        <v>881</v>
      </c>
      <c r="G2147" s="3" t="str">
        <f ca="1">VLOOKUP(F2147,Occupation!$A$1:$B$915,2,0)</f>
        <v>Construction Rigger</v>
      </c>
      <c r="H2147" s="3">
        <f t="shared" ca="1" si="371"/>
        <v>9</v>
      </c>
      <c r="I2147" s="3">
        <f t="shared" ca="1" si="372"/>
        <v>71848.990000000005</v>
      </c>
      <c r="J2147" s="3">
        <f t="shared" ca="1" si="373"/>
        <v>0.16340863744256845</v>
      </c>
      <c r="K2147" s="3">
        <f t="shared" ca="1" si="374"/>
        <v>2</v>
      </c>
      <c r="L2147" s="3" t="str">
        <f ca="1">VLOOKUP(K2147,Freq_Investment!$A$1:$B$8,2,0)</f>
        <v>Weekly</v>
      </c>
      <c r="M2147" s="3" t="str">
        <f t="shared" ca="1" si="375"/>
        <v>Manual</v>
      </c>
      <c r="N2147" s="3">
        <f t="shared" ca="1" si="365"/>
        <v>4</v>
      </c>
      <c r="O2147" s="3">
        <f t="shared" ca="1" si="365"/>
        <v>1</v>
      </c>
      <c r="P2147" s="3">
        <f t="shared" ca="1" si="365"/>
        <v>5</v>
      </c>
    </row>
    <row r="2148" spans="1:16" x14ac:dyDescent="0.25">
      <c r="A2148" s="3">
        <f t="shared" ca="1" si="366"/>
        <v>871520236</v>
      </c>
      <c r="B2148" s="3">
        <f t="shared" ca="1" si="367"/>
        <v>556</v>
      </c>
      <c r="C2148" s="1">
        <f t="shared" ca="1" si="368"/>
        <v>35705</v>
      </c>
      <c r="D2148" s="7">
        <f t="shared" ca="1" si="369"/>
        <v>4</v>
      </c>
      <c r="E2148" s="3" t="str">
        <f ca="1">VLOOKUP(D2148,State!$A$1:$B$9,2,0)</f>
        <v>WA</v>
      </c>
      <c r="F2148" s="3">
        <f t="shared" ca="1" si="370"/>
        <v>288</v>
      </c>
      <c r="G2148" s="3" t="str">
        <f ca="1">VLOOKUP(F2148,Occupation!$A$1:$B$915,2,0)</f>
        <v>Sonographer</v>
      </c>
      <c r="H2148" s="3">
        <f t="shared" ca="1" si="371"/>
        <v>5</v>
      </c>
      <c r="I2148" s="3">
        <f t="shared" ca="1" si="372"/>
        <v>18660.259999999998</v>
      </c>
      <c r="J2148" s="3">
        <f t="shared" ca="1" si="373"/>
        <v>0.27349587558876193</v>
      </c>
      <c r="K2148" s="3">
        <f t="shared" ca="1" si="374"/>
        <v>3</v>
      </c>
      <c r="L2148" s="3" t="str">
        <f ca="1">VLOOKUP(K2148,Freq_Investment!$A$1:$B$8,2,0)</f>
        <v>Fortnightly</v>
      </c>
      <c r="M2148" s="3" t="str">
        <f t="shared" ca="1" si="375"/>
        <v>Auto</v>
      </c>
      <c r="N2148" s="3">
        <f t="shared" ca="1" si="365"/>
        <v>1</v>
      </c>
      <c r="O2148" s="3">
        <f t="shared" ca="1" si="365"/>
        <v>2</v>
      </c>
      <c r="P2148" s="3">
        <f t="shared" ca="1" si="365"/>
        <v>2</v>
      </c>
    </row>
    <row r="2149" spans="1:16" x14ac:dyDescent="0.25">
      <c r="A2149" s="3">
        <f t="shared" ca="1" si="366"/>
        <v>224975601</v>
      </c>
      <c r="B2149" s="3">
        <f t="shared" ca="1" si="367"/>
        <v>1349</v>
      </c>
      <c r="C2149" s="1">
        <f t="shared" ca="1" si="368"/>
        <v>28252</v>
      </c>
      <c r="D2149" s="7">
        <f t="shared" ca="1" si="369"/>
        <v>8</v>
      </c>
      <c r="E2149" s="3" t="str">
        <f ca="1">VLOOKUP(D2149,State!$A$1:$B$9,2,0)</f>
        <v>ACT</v>
      </c>
      <c r="F2149" s="3">
        <f t="shared" ca="1" si="370"/>
        <v>219</v>
      </c>
      <c r="G2149" s="3" t="str">
        <f ca="1">VLOOKUP(F2149,Occupation!$A$1:$B$915,2,0)</f>
        <v>Mechanical Engineer</v>
      </c>
      <c r="H2149" s="3">
        <f t="shared" ca="1" si="371"/>
        <v>8</v>
      </c>
      <c r="I2149" s="3">
        <f t="shared" ca="1" si="372"/>
        <v>71145.59</v>
      </c>
      <c r="J2149" s="3">
        <f t="shared" ca="1" si="373"/>
        <v>3.816706207413334E-2</v>
      </c>
      <c r="K2149" s="3">
        <f t="shared" ca="1" si="374"/>
        <v>2</v>
      </c>
      <c r="L2149" s="3" t="str">
        <f ca="1">VLOOKUP(K2149,Freq_Investment!$A$1:$B$8,2,0)</f>
        <v>Weekly</v>
      </c>
      <c r="M2149" s="3" t="str">
        <f t="shared" ca="1" si="375"/>
        <v>Auto</v>
      </c>
      <c r="N2149" s="3">
        <f t="shared" ca="1" si="365"/>
        <v>4</v>
      </c>
      <c r="O2149" s="3">
        <f t="shared" ca="1" si="365"/>
        <v>3</v>
      </c>
      <c r="P2149" s="3">
        <f t="shared" ca="1" si="365"/>
        <v>4</v>
      </c>
    </row>
    <row r="2150" spans="1:16" x14ac:dyDescent="0.25">
      <c r="A2150" s="3">
        <f t="shared" ca="1" si="366"/>
        <v>201428001</v>
      </c>
      <c r="B2150" s="3">
        <f t="shared" ca="1" si="367"/>
        <v>6401</v>
      </c>
      <c r="C2150" s="1">
        <f t="shared" ca="1" si="368"/>
        <v>41971</v>
      </c>
      <c r="D2150" s="7">
        <f t="shared" ca="1" si="369"/>
        <v>6</v>
      </c>
      <c r="E2150" s="3" t="str">
        <f ca="1">VLOOKUP(D2150,State!$A$1:$B$9,2,0)</f>
        <v>TAS</v>
      </c>
      <c r="F2150" s="3">
        <f t="shared" ca="1" si="370"/>
        <v>66</v>
      </c>
      <c r="G2150" s="3" t="str">
        <f ca="1">VLOOKUP(F2150,Occupation!$A$1:$B$915,2,0)</f>
        <v>Specialist Managers nec</v>
      </c>
      <c r="H2150" s="3">
        <f t="shared" ca="1" si="371"/>
        <v>5</v>
      </c>
      <c r="I2150" s="3">
        <f t="shared" ca="1" si="372"/>
        <v>18839.689999999999</v>
      </c>
      <c r="J2150" s="3">
        <f t="shared" ca="1" si="373"/>
        <v>0.37505429154244169</v>
      </c>
      <c r="K2150" s="3">
        <f t="shared" ca="1" si="374"/>
        <v>5</v>
      </c>
      <c r="L2150" s="3" t="str">
        <f ca="1">VLOOKUP(K2150,Freq_Investment!$A$1:$B$8,2,0)</f>
        <v>Quarterly</v>
      </c>
      <c r="M2150" s="3" t="str">
        <f t="shared" ca="1" si="375"/>
        <v>Auto</v>
      </c>
      <c r="N2150" s="3">
        <f t="shared" ca="1" si="365"/>
        <v>2</v>
      </c>
      <c r="O2150" s="3">
        <f t="shared" ca="1" si="365"/>
        <v>1</v>
      </c>
      <c r="P2150" s="3">
        <f t="shared" ca="1" si="365"/>
        <v>3</v>
      </c>
    </row>
    <row r="2151" spans="1:16" x14ac:dyDescent="0.25">
      <c r="A2151" s="3">
        <f t="shared" ca="1" si="366"/>
        <v>609256075</v>
      </c>
      <c r="B2151" s="3">
        <f t="shared" ca="1" si="367"/>
        <v>1156</v>
      </c>
      <c r="C2151" s="1">
        <f t="shared" ca="1" si="368"/>
        <v>41861</v>
      </c>
      <c r="D2151" s="7">
        <f t="shared" ca="1" si="369"/>
        <v>5</v>
      </c>
      <c r="E2151" s="3" t="str">
        <f ca="1">VLOOKUP(D2151,State!$A$1:$B$9,2,0)</f>
        <v>NT</v>
      </c>
      <c r="F2151" s="3">
        <f t="shared" ca="1" si="370"/>
        <v>101</v>
      </c>
      <c r="G2151" s="3" t="str">
        <f ca="1">VLOOKUP(F2151,Occupation!$A$1:$B$915,2,0)</f>
        <v>Musician (Instrumental)</v>
      </c>
      <c r="H2151" s="3">
        <f t="shared" ca="1" si="371"/>
        <v>9</v>
      </c>
      <c r="I2151" s="3">
        <f t="shared" ca="1" si="372"/>
        <v>13093.53</v>
      </c>
      <c r="J2151" s="3">
        <f t="shared" ca="1" si="373"/>
        <v>0.17271997913101955</v>
      </c>
      <c r="K2151" s="3">
        <f t="shared" ca="1" si="374"/>
        <v>7</v>
      </c>
      <c r="L2151" s="3" t="str">
        <f ca="1">VLOOKUP(K2151,Freq_Investment!$A$1:$B$8,2,0)</f>
        <v>Yearly</v>
      </c>
      <c r="M2151" s="3" t="str">
        <f t="shared" ca="1" si="375"/>
        <v>Auto</v>
      </c>
      <c r="N2151" s="3">
        <f t="shared" ca="1" si="365"/>
        <v>2</v>
      </c>
      <c r="O2151" s="3">
        <f t="shared" ca="1" si="365"/>
        <v>4</v>
      </c>
      <c r="P2151" s="3">
        <f t="shared" ca="1" si="365"/>
        <v>3</v>
      </c>
    </row>
    <row r="2152" spans="1:16" x14ac:dyDescent="0.25">
      <c r="A2152" s="3">
        <f t="shared" ca="1" si="366"/>
        <v>48878961</v>
      </c>
      <c r="B2152" s="3">
        <f t="shared" ca="1" si="367"/>
        <v>5165</v>
      </c>
      <c r="C2152" s="1">
        <f t="shared" ca="1" si="368"/>
        <v>31437</v>
      </c>
      <c r="D2152" s="7">
        <f t="shared" ca="1" si="369"/>
        <v>2</v>
      </c>
      <c r="E2152" s="3" t="str">
        <f ca="1">VLOOKUP(D2152,State!$A$1:$B$9,2,0)</f>
        <v>QLD</v>
      </c>
      <c r="F2152" s="3">
        <f t="shared" ca="1" si="370"/>
        <v>563</v>
      </c>
      <c r="G2152" s="3" t="str">
        <f ca="1">VLOOKUP(F2152,Occupation!$A$1:$B$915,2,0)</f>
        <v>Horticultural Supervisor or Specialist</v>
      </c>
      <c r="H2152" s="3">
        <f t="shared" ca="1" si="371"/>
        <v>1</v>
      </c>
      <c r="I2152" s="3">
        <f t="shared" ca="1" si="372"/>
        <v>58100.28</v>
      </c>
      <c r="J2152" s="3">
        <f t="shared" ca="1" si="373"/>
        <v>0.32339034100246539</v>
      </c>
      <c r="K2152" s="3">
        <f t="shared" ca="1" si="374"/>
        <v>7</v>
      </c>
      <c r="L2152" s="3" t="str">
        <f ca="1">VLOOKUP(K2152,Freq_Investment!$A$1:$B$8,2,0)</f>
        <v>Yearly</v>
      </c>
      <c r="M2152" s="3" t="str">
        <f t="shared" ca="1" si="375"/>
        <v>Manual</v>
      </c>
      <c r="N2152" s="3">
        <f t="shared" ca="1" si="365"/>
        <v>2</v>
      </c>
      <c r="O2152" s="3">
        <f t="shared" ca="1" si="365"/>
        <v>1</v>
      </c>
      <c r="P2152" s="3">
        <f t="shared" ca="1" si="365"/>
        <v>5</v>
      </c>
    </row>
    <row r="2153" spans="1:16" x14ac:dyDescent="0.25">
      <c r="A2153" s="3">
        <f t="shared" ca="1" si="366"/>
        <v>946193909</v>
      </c>
      <c r="B2153" s="3">
        <f t="shared" ca="1" si="367"/>
        <v>4712</v>
      </c>
      <c r="C2153" s="1">
        <f t="shared" ca="1" si="368"/>
        <v>31626</v>
      </c>
      <c r="D2153" s="7">
        <f t="shared" ca="1" si="369"/>
        <v>6</v>
      </c>
      <c r="E2153" s="3" t="str">
        <f ca="1">VLOOKUP(D2153,State!$A$1:$B$9,2,0)</f>
        <v>TAS</v>
      </c>
      <c r="F2153" s="3">
        <f t="shared" ca="1" si="370"/>
        <v>493</v>
      </c>
      <c r="G2153" s="3" t="str">
        <f ca="1">VLOOKUP(F2153,Occupation!$A$1:$B$915,2,0)</f>
        <v>Metal Fitters and Machinists nec</v>
      </c>
      <c r="H2153" s="3">
        <f t="shared" ca="1" si="371"/>
        <v>10</v>
      </c>
      <c r="I2153" s="3">
        <f t="shared" ca="1" si="372"/>
        <v>73288.91</v>
      </c>
      <c r="J2153" s="3">
        <f t="shared" ca="1" si="373"/>
        <v>2.8173196412532964E-2</v>
      </c>
      <c r="K2153" s="3">
        <f t="shared" ca="1" si="374"/>
        <v>6</v>
      </c>
      <c r="L2153" s="3" t="str">
        <f ca="1">VLOOKUP(K2153,Freq_Investment!$A$1:$B$8,2,0)</f>
        <v>Half-yearly</v>
      </c>
      <c r="M2153" s="3" t="str">
        <f t="shared" ca="1" si="375"/>
        <v>Auto</v>
      </c>
      <c r="N2153" s="3">
        <f t="shared" ca="1" si="365"/>
        <v>3</v>
      </c>
      <c r="O2153" s="3">
        <f t="shared" ca="1" si="365"/>
        <v>2</v>
      </c>
      <c r="P2153" s="3">
        <f t="shared" ca="1" si="365"/>
        <v>1</v>
      </c>
    </row>
    <row r="2154" spans="1:16" x14ac:dyDescent="0.25">
      <c r="A2154" s="3">
        <f t="shared" ca="1" si="366"/>
        <v>273373463</v>
      </c>
      <c r="B2154" s="3">
        <f t="shared" ca="1" si="367"/>
        <v>1277</v>
      </c>
      <c r="C2154" s="1">
        <f t="shared" ca="1" si="368"/>
        <v>40695</v>
      </c>
      <c r="D2154" s="7">
        <f t="shared" ca="1" si="369"/>
        <v>1</v>
      </c>
      <c r="E2154" s="3" t="str">
        <f ca="1">VLOOKUP(D2154,State!$A$1:$B$9,2,0)</f>
        <v>NSW</v>
      </c>
      <c r="F2154" s="3">
        <f t="shared" ca="1" si="370"/>
        <v>870</v>
      </c>
      <c r="G2154" s="3" t="str">
        <f ca="1">VLOOKUP(F2154,Occupation!$A$1:$B$915,2,0)</f>
        <v>Truck Driver (General)</v>
      </c>
      <c r="H2154" s="3">
        <f t="shared" ca="1" si="371"/>
        <v>1</v>
      </c>
      <c r="I2154" s="3">
        <f t="shared" ca="1" si="372"/>
        <v>5062.55</v>
      </c>
      <c r="J2154" s="3">
        <f t="shared" ca="1" si="373"/>
        <v>0.30596579511379274</v>
      </c>
      <c r="K2154" s="3">
        <f t="shared" ca="1" si="374"/>
        <v>7</v>
      </c>
      <c r="L2154" s="3" t="str">
        <f ca="1">VLOOKUP(K2154,Freq_Investment!$A$1:$B$8,2,0)</f>
        <v>Yearly</v>
      </c>
      <c r="M2154" s="3" t="str">
        <f t="shared" ca="1" si="375"/>
        <v>Manual</v>
      </c>
      <c r="N2154" s="3">
        <f t="shared" ca="1" si="365"/>
        <v>4</v>
      </c>
      <c r="O2154" s="3">
        <f t="shared" ca="1" si="365"/>
        <v>2</v>
      </c>
      <c r="P2154" s="3">
        <f t="shared" ca="1" si="365"/>
        <v>1</v>
      </c>
    </row>
    <row r="2155" spans="1:16" x14ac:dyDescent="0.25">
      <c r="A2155" s="3">
        <f t="shared" ca="1" si="366"/>
        <v>873383241</v>
      </c>
      <c r="B2155" s="3">
        <f t="shared" ca="1" si="367"/>
        <v>7419</v>
      </c>
      <c r="C2155" s="1">
        <f t="shared" ca="1" si="368"/>
        <v>27511</v>
      </c>
      <c r="D2155" s="7">
        <f t="shared" ca="1" si="369"/>
        <v>2</v>
      </c>
      <c r="E2155" s="3" t="str">
        <f ca="1">VLOOKUP(D2155,State!$A$1:$B$9,2,0)</f>
        <v>QLD</v>
      </c>
      <c r="F2155" s="3">
        <f t="shared" ca="1" si="370"/>
        <v>783</v>
      </c>
      <c r="G2155" s="3" t="str">
        <f ca="1">VLOOKUP(F2155,Occupation!$A$1:$B$915,2,0)</f>
        <v>Sales Representative (Motor Vehicle Parts and Accessories)</v>
      </c>
      <c r="H2155" s="3">
        <f t="shared" ca="1" si="371"/>
        <v>6</v>
      </c>
      <c r="I2155" s="3">
        <f t="shared" ca="1" si="372"/>
        <v>45646.75</v>
      </c>
      <c r="J2155" s="3">
        <f t="shared" ca="1" si="373"/>
        <v>6.5786054435912344E-2</v>
      </c>
      <c r="K2155" s="3">
        <f t="shared" ca="1" si="374"/>
        <v>1</v>
      </c>
      <c r="L2155" s="3" t="str">
        <f ca="1">VLOOKUP(K2155,Freq_Investment!$A$1:$B$8,2,0)</f>
        <v>Daily</v>
      </c>
      <c r="M2155" s="3" t="str">
        <f t="shared" ca="1" si="375"/>
        <v>Auto</v>
      </c>
      <c r="N2155" s="3">
        <f t="shared" ca="1" si="365"/>
        <v>5</v>
      </c>
      <c r="O2155" s="3">
        <f t="shared" ca="1" si="365"/>
        <v>5</v>
      </c>
      <c r="P2155" s="3">
        <f t="shared" ca="1" si="365"/>
        <v>4</v>
      </c>
    </row>
    <row r="2156" spans="1:16" x14ac:dyDescent="0.25">
      <c r="A2156" s="3">
        <f t="shared" ca="1" si="366"/>
        <v>787625533</v>
      </c>
      <c r="B2156" s="3">
        <f t="shared" ca="1" si="367"/>
        <v>6560</v>
      </c>
      <c r="C2156" s="1">
        <f t="shared" ca="1" si="368"/>
        <v>31923</v>
      </c>
      <c r="D2156" s="7">
        <f t="shared" ca="1" si="369"/>
        <v>1</v>
      </c>
      <c r="E2156" s="3" t="str">
        <f ca="1">VLOOKUP(D2156,State!$A$1:$B$9,2,0)</f>
        <v>NSW</v>
      </c>
      <c r="F2156" s="3">
        <f t="shared" ca="1" si="370"/>
        <v>434</v>
      </c>
      <c r="G2156" s="3" t="str">
        <f ca="1">VLOOKUP(F2156,Occupation!$A$1:$B$915,2,0)</f>
        <v>Primary Products Quality Assurance Officer</v>
      </c>
      <c r="H2156" s="3">
        <f t="shared" ca="1" si="371"/>
        <v>10</v>
      </c>
      <c r="I2156" s="3">
        <f t="shared" ca="1" si="372"/>
        <v>22964.26</v>
      </c>
      <c r="J2156" s="3">
        <f t="shared" ca="1" si="373"/>
        <v>0.34148793071580041</v>
      </c>
      <c r="K2156" s="3">
        <f t="shared" ca="1" si="374"/>
        <v>7</v>
      </c>
      <c r="L2156" s="3" t="str">
        <f ca="1">VLOOKUP(K2156,Freq_Investment!$A$1:$B$8,2,0)</f>
        <v>Yearly</v>
      </c>
      <c r="M2156" s="3" t="str">
        <f t="shared" ca="1" si="375"/>
        <v>Manual</v>
      </c>
      <c r="N2156" s="3">
        <f t="shared" ca="1" si="365"/>
        <v>2</v>
      </c>
      <c r="O2156" s="3">
        <f t="shared" ca="1" si="365"/>
        <v>3</v>
      </c>
      <c r="P2156" s="3">
        <f t="shared" ca="1" si="365"/>
        <v>3</v>
      </c>
    </row>
    <row r="2157" spans="1:16" x14ac:dyDescent="0.25">
      <c r="A2157" s="3">
        <f t="shared" ca="1" si="366"/>
        <v>366606603</v>
      </c>
      <c r="B2157" s="3">
        <f t="shared" ca="1" si="367"/>
        <v>574</v>
      </c>
      <c r="C2157" s="1">
        <f t="shared" ca="1" si="368"/>
        <v>27579</v>
      </c>
      <c r="D2157" s="7">
        <f t="shared" ca="1" si="369"/>
        <v>4</v>
      </c>
      <c r="E2157" s="3" t="str">
        <f ca="1">VLOOKUP(D2157,State!$A$1:$B$9,2,0)</f>
        <v>WA</v>
      </c>
      <c r="F2157" s="3">
        <f t="shared" ca="1" si="370"/>
        <v>632</v>
      </c>
      <c r="G2157" s="3" t="str">
        <f ca="1">VLOOKUP(F2157,Occupation!$A$1:$B$915,2,0)</f>
        <v>Massage Therapist</v>
      </c>
      <c r="H2157" s="3">
        <f t="shared" ca="1" si="371"/>
        <v>9</v>
      </c>
      <c r="I2157" s="3">
        <f t="shared" ca="1" si="372"/>
        <v>18883.32</v>
      </c>
      <c r="J2157" s="3">
        <f t="shared" ca="1" si="373"/>
        <v>0.12971367446073429</v>
      </c>
      <c r="K2157" s="3">
        <f t="shared" ca="1" si="374"/>
        <v>5</v>
      </c>
      <c r="L2157" s="3" t="str">
        <f ca="1">VLOOKUP(K2157,Freq_Investment!$A$1:$B$8,2,0)</f>
        <v>Quarterly</v>
      </c>
      <c r="M2157" s="3" t="str">
        <f t="shared" ca="1" si="375"/>
        <v>Auto</v>
      </c>
      <c r="N2157" s="3">
        <f t="shared" ca="1" si="365"/>
        <v>2</v>
      </c>
      <c r="O2157" s="3">
        <f t="shared" ca="1" si="365"/>
        <v>4</v>
      </c>
      <c r="P2157" s="3">
        <f t="shared" ca="1" si="365"/>
        <v>4</v>
      </c>
    </row>
    <row r="2158" spans="1:16" x14ac:dyDescent="0.25">
      <c r="A2158" s="3">
        <f t="shared" ca="1" si="366"/>
        <v>206206072</v>
      </c>
      <c r="B2158" s="3">
        <f t="shared" ca="1" si="367"/>
        <v>7320</v>
      </c>
      <c r="C2158" s="1">
        <f t="shared" ca="1" si="368"/>
        <v>43011</v>
      </c>
      <c r="D2158" s="7">
        <f t="shared" ca="1" si="369"/>
        <v>2</v>
      </c>
      <c r="E2158" s="3" t="str">
        <f ca="1">VLOOKUP(D2158,State!$A$1:$B$9,2,0)</f>
        <v>QLD</v>
      </c>
      <c r="F2158" s="3">
        <f t="shared" ca="1" si="370"/>
        <v>31</v>
      </c>
      <c r="G2158" s="3" t="str">
        <f ca="1">VLOOKUP(F2158,Occupation!$A$1:$B$915,2,0)</f>
        <v>Public Relations Manager</v>
      </c>
      <c r="H2158" s="3">
        <f t="shared" ca="1" si="371"/>
        <v>5</v>
      </c>
      <c r="I2158" s="3">
        <f t="shared" ca="1" si="372"/>
        <v>66511.199999999997</v>
      </c>
      <c r="J2158" s="3">
        <f t="shared" ca="1" si="373"/>
        <v>0.38372753578937285</v>
      </c>
      <c r="K2158" s="3">
        <f t="shared" ca="1" si="374"/>
        <v>5</v>
      </c>
      <c r="L2158" s="3" t="str">
        <f ca="1">VLOOKUP(K2158,Freq_Investment!$A$1:$B$8,2,0)</f>
        <v>Quarterly</v>
      </c>
      <c r="M2158" s="3" t="str">
        <f t="shared" ca="1" si="375"/>
        <v>Auto</v>
      </c>
      <c r="N2158" s="3">
        <f t="shared" ref="N2158:P2221" ca="1" si="376">RANDBETWEEN(1,5)</f>
        <v>2</v>
      </c>
      <c r="O2158" s="3">
        <f t="shared" ca="1" si="376"/>
        <v>4</v>
      </c>
      <c r="P2158" s="3">
        <f t="shared" ca="1" si="376"/>
        <v>3</v>
      </c>
    </row>
    <row r="2159" spans="1:16" x14ac:dyDescent="0.25">
      <c r="A2159" s="3">
        <f t="shared" ca="1" si="366"/>
        <v>15674518</v>
      </c>
      <c r="B2159" s="3">
        <f t="shared" ca="1" si="367"/>
        <v>7243</v>
      </c>
      <c r="C2159" s="1">
        <f t="shared" ca="1" si="368"/>
        <v>27145</v>
      </c>
      <c r="D2159" s="7">
        <f t="shared" ca="1" si="369"/>
        <v>4</v>
      </c>
      <c r="E2159" s="3" t="str">
        <f ca="1">VLOOKUP(D2159,State!$A$1:$B$9,2,0)</f>
        <v>WA</v>
      </c>
      <c r="F2159" s="3">
        <f t="shared" ca="1" si="370"/>
        <v>165</v>
      </c>
      <c r="G2159" s="3" t="str">
        <f ca="1">VLOOKUP(F2159,Occupation!$A$1:$B$915,2,0)</f>
        <v>Management Consultant</v>
      </c>
      <c r="H2159" s="3">
        <f t="shared" ca="1" si="371"/>
        <v>1</v>
      </c>
      <c r="I2159" s="3">
        <f t="shared" ca="1" si="372"/>
        <v>81673.210000000006</v>
      </c>
      <c r="J2159" s="3">
        <f t="shared" ca="1" si="373"/>
        <v>0.15755864198331854</v>
      </c>
      <c r="K2159" s="3">
        <f t="shared" ca="1" si="374"/>
        <v>2</v>
      </c>
      <c r="L2159" s="3" t="str">
        <f ca="1">VLOOKUP(K2159,Freq_Investment!$A$1:$B$8,2,0)</f>
        <v>Weekly</v>
      </c>
      <c r="M2159" s="3" t="str">
        <f t="shared" ca="1" si="375"/>
        <v>Auto</v>
      </c>
      <c r="N2159" s="3">
        <f t="shared" ca="1" si="376"/>
        <v>2</v>
      </c>
      <c r="O2159" s="3">
        <f t="shared" ca="1" si="376"/>
        <v>4</v>
      </c>
      <c r="P2159" s="3">
        <f t="shared" ca="1" si="376"/>
        <v>2</v>
      </c>
    </row>
    <row r="2160" spans="1:16" x14ac:dyDescent="0.25">
      <c r="A2160" s="3">
        <f t="shared" ca="1" si="366"/>
        <v>230157826</v>
      </c>
      <c r="B2160" s="3">
        <f t="shared" ca="1" si="367"/>
        <v>4449</v>
      </c>
      <c r="C2160" s="1">
        <f t="shared" ca="1" si="368"/>
        <v>37059</v>
      </c>
      <c r="D2160" s="7">
        <f t="shared" ca="1" si="369"/>
        <v>2</v>
      </c>
      <c r="E2160" s="3" t="str">
        <f ca="1">VLOOKUP(D2160,State!$A$1:$B$9,2,0)</f>
        <v>QLD</v>
      </c>
      <c r="F2160" s="3">
        <f t="shared" ca="1" si="370"/>
        <v>714</v>
      </c>
      <c r="G2160" s="3" t="str">
        <f ca="1">VLOOKUP(F2160,Occupation!$A$1:$B$915,2,0)</f>
        <v>Program or Project Administrator</v>
      </c>
      <c r="H2160" s="3">
        <f t="shared" ca="1" si="371"/>
        <v>3</v>
      </c>
      <c r="I2160" s="3">
        <f t="shared" ca="1" si="372"/>
        <v>22167.1</v>
      </c>
      <c r="J2160" s="3">
        <f t="shared" ca="1" si="373"/>
        <v>0.44880708501232786</v>
      </c>
      <c r="K2160" s="3">
        <f t="shared" ca="1" si="374"/>
        <v>4</v>
      </c>
      <c r="L2160" s="3" t="str">
        <f ca="1">VLOOKUP(K2160,Freq_Investment!$A$1:$B$8,2,0)</f>
        <v>Monthly</v>
      </c>
      <c r="M2160" s="3" t="str">
        <f t="shared" ca="1" si="375"/>
        <v>Manual</v>
      </c>
      <c r="N2160" s="3">
        <f t="shared" ca="1" si="376"/>
        <v>2</v>
      </c>
      <c r="O2160" s="3">
        <f t="shared" ca="1" si="376"/>
        <v>1</v>
      </c>
      <c r="P2160" s="3">
        <f t="shared" ca="1" si="376"/>
        <v>1</v>
      </c>
    </row>
    <row r="2161" spans="1:16" x14ac:dyDescent="0.25">
      <c r="A2161" s="3">
        <f t="shared" ca="1" si="366"/>
        <v>592215652</v>
      </c>
      <c r="B2161" s="3">
        <f t="shared" ca="1" si="367"/>
        <v>4513</v>
      </c>
      <c r="C2161" s="1">
        <f t="shared" ca="1" si="368"/>
        <v>31534</v>
      </c>
      <c r="D2161" s="7">
        <f t="shared" ca="1" si="369"/>
        <v>7</v>
      </c>
      <c r="E2161" s="3" t="str">
        <f ca="1">VLOOKUP(D2161,State!$A$1:$B$9,2,0)</f>
        <v>VIC</v>
      </c>
      <c r="F2161" s="3">
        <f t="shared" ca="1" si="370"/>
        <v>784</v>
      </c>
      <c r="G2161" s="3" t="str">
        <f ca="1">VLOOKUP(F2161,Occupation!$A$1:$B$915,2,0)</f>
        <v>Sales Representative (Personal and Household Goods)</v>
      </c>
      <c r="H2161" s="3">
        <f t="shared" ca="1" si="371"/>
        <v>6</v>
      </c>
      <c r="I2161" s="3">
        <f t="shared" ca="1" si="372"/>
        <v>46804.66</v>
      </c>
      <c r="J2161" s="3">
        <f t="shared" ca="1" si="373"/>
        <v>0.47432269366221813</v>
      </c>
      <c r="K2161" s="3">
        <f t="shared" ca="1" si="374"/>
        <v>7</v>
      </c>
      <c r="L2161" s="3" t="str">
        <f ca="1">VLOOKUP(K2161,Freq_Investment!$A$1:$B$8,2,0)</f>
        <v>Yearly</v>
      </c>
      <c r="M2161" s="3" t="str">
        <f t="shared" ca="1" si="375"/>
        <v>Auto</v>
      </c>
      <c r="N2161" s="3">
        <f t="shared" ca="1" si="376"/>
        <v>3</v>
      </c>
      <c r="O2161" s="3">
        <f t="shared" ca="1" si="376"/>
        <v>2</v>
      </c>
      <c r="P2161" s="3">
        <f t="shared" ca="1" si="376"/>
        <v>5</v>
      </c>
    </row>
    <row r="2162" spans="1:16" x14ac:dyDescent="0.25">
      <c r="A2162" s="3">
        <f t="shared" ca="1" si="366"/>
        <v>719895011</v>
      </c>
      <c r="B2162" s="3">
        <f t="shared" ca="1" si="367"/>
        <v>6004</v>
      </c>
      <c r="C2162" s="1">
        <f t="shared" ca="1" si="368"/>
        <v>29624</v>
      </c>
      <c r="D2162" s="7">
        <f t="shared" ca="1" si="369"/>
        <v>4</v>
      </c>
      <c r="E2162" s="3" t="str">
        <f ca="1">VLOOKUP(D2162,State!$A$1:$B$9,2,0)</f>
        <v>WA</v>
      </c>
      <c r="F2162" s="3">
        <f t="shared" ca="1" si="370"/>
        <v>590</v>
      </c>
      <c r="G2162" s="3" t="str">
        <f ca="1">VLOOKUP(F2162,Occupation!$A$1:$B$915,2,0)</f>
        <v>Upholsterer</v>
      </c>
      <c r="H2162" s="3">
        <f t="shared" ca="1" si="371"/>
        <v>1</v>
      </c>
      <c r="I2162" s="3">
        <f t="shared" ca="1" si="372"/>
        <v>6717.66</v>
      </c>
      <c r="J2162" s="3">
        <f t="shared" ca="1" si="373"/>
        <v>0.26603163137328772</v>
      </c>
      <c r="K2162" s="3">
        <f t="shared" ca="1" si="374"/>
        <v>1</v>
      </c>
      <c r="L2162" s="3" t="str">
        <f ca="1">VLOOKUP(K2162,Freq_Investment!$A$1:$B$8,2,0)</f>
        <v>Daily</v>
      </c>
      <c r="M2162" s="3" t="str">
        <f t="shared" ca="1" si="375"/>
        <v>Manual</v>
      </c>
      <c r="N2162" s="3">
        <f t="shared" ca="1" si="376"/>
        <v>1</v>
      </c>
      <c r="O2162" s="3">
        <f t="shared" ca="1" si="376"/>
        <v>3</v>
      </c>
      <c r="P2162" s="3">
        <f t="shared" ca="1" si="376"/>
        <v>4</v>
      </c>
    </row>
    <row r="2163" spans="1:16" x14ac:dyDescent="0.25">
      <c r="A2163" s="3">
        <f t="shared" ca="1" si="366"/>
        <v>989396564</v>
      </c>
      <c r="B2163" s="3">
        <f t="shared" ca="1" si="367"/>
        <v>4715</v>
      </c>
      <c r="C2163" s="1">
        <f t="shared" ca="1" si="368"/>
        <v>40353</v>
      </c>
      <c r="D2163" s="7">
        <f t="shared" ca="1" si="369"/>
        <v>1</v>
      </c>
      <c r="E2163" s="3" t="str">
        <f ca="1">VLOOKUP(D2163,State!$A$1:$B$9,2,0)</f>
        <v>NSW</v>
      </c>
      <c r="F2163" s="3">
        <f t="shared" ca="1" si="370"/>
        <v>257</v>
      </c>
      <c r="G2163" s="3" t="str">
        <f ca="1">VLOOKUP(F2163,Occupation!$A$1:$B$915,2,0)</f>
        <v>Veterinarian</v>
      </c>
      <c r="H2163" s="3">
        <f t="shared" ca="1" si="371"/>
        <v>1</v>
      </c>
      <c r="I2163" s="3">
        <f t="shared" ca="1" si="372"/>
        <v>49209.96</v>
      </c>
      <c r="J2163" s="3">
        <f t="shared" ca="1" si="373"/>
        <v>0.25491075255287876</v>
      </c>
      <c r="K2163" s="3">
        <f t="shared" ca="1" si="374"/>
        <v>7</v>
      </c>
      <c r="L2163" s="3" t="str">
        <f ca="1">VLOOKUP(K2163,Freq_Investment!$A$1:$B$8,2,0)</f>
        <v>Yearly</v>
      </c>
      <c r="M2163" s="3" t="str">
        <f t="shared" ca="1" si="375"/>
        <v>Manual</v>
      </c>
      <c r="N2163" s="3">
        <f t="shared" ca="1" si="376"/>
        <v>3</v>
      </c>
      <c r="O2163" s="3">
        <f t="shared" ca="1" si="376"/>
        <v>3</v>
      </c>
      <c r="P2163" s="3">
        <f t="shared" ca="1" si="376"/>
        <v>3</v>
      </c>
    </row>
    <row r="2164" spans="1:16" x14ac:dyDescent="0.25">
      <c r="A2164" s="3">
        <f t="shared" ca="1" si="366"/>
        <v>390826873</v>
      </c>
      <c r="B2164" s="3">
        <f t="shared" ca="1" si="367"/>
        <v>6524</v>
      </c>
      <c r="C2164" s="1">
        <f t="shared" ca="1" si="368"/>
        <v>36928</v>
      </c>
      <c r="D2164" s="7">
        <f t="shared" ca="1" si="369"/>
        <v>4</v>
      </c>
      <c r="E2164" s="3" t="str">
        <f ca="1">VLOOKUP(D2164,State!$A$1:$B$9,2,0)</f>
        <v>WA</v>
      </c>
      <c r="F2164" s="3">
        <f t="shared" ca="1" si="370"/>
        <v>747</v>
      </c>
      <c r="G2164" s="3" t="str">
        <f ca="1">VLOOKUP(F2164,Occupation!$A$1:$B$915,2,0)</f>
        <v>Despatching and Receiving Clerk</v>
      </c>
      <c r="H2164" s="3">
        <f t="shared" ca="1" si="371"/>
        <v>7</v>
      </c>
      <c r="I2164" s="3">
        <f t="shared" ca="1" si="372"/>
        <v>82080.160000000003</v>
      </c>
      <c r="J2164" s="3">
        <f t="shared" ca="1" si="373"/>
        <v>0.3503278937130152</v>
      </c>
      <c r="K2164" s="3">
        <f t="shared" ca="1" si="374"/>
        <v>4</v>
      </c>
      <c r="L2164" s="3" t="str">
        <f ca="1">VLOOKUP(K2164,Freq_Investment!$A$1:$B$8,2,0)</f>
        <v>Monthly</v>
      </c>
      <c r="M2164" s="3" t="str">
        <f t="shared" ca="1" si="375"/>
        <v>Auto</v>
      </c>
      <c r="N2164" s="3">
        <f t="shared" ca="1" si="376"/>
        <v>3</v>
      </c>
      <c r="O2164" s="3">
        <f t="shared" ca="1" si="376"/>
        <v>2</v>
      </c>
      <c r="P2164" s="3">
        <f t="shared" ca="1" si="376"/>
        <v>5</v>
      </c>
    </row>
    <row r="2165" spans="1:16" x14ac:dyDescent="0.25">
      <c r="A2165" s="3">
        <f t="shared" ca="1" si="366"/>
        <v>245264822</v>
      </c>
      <c r="B2165" s="3">
        <f t="shared" ca="1" si="367"/>
        <v>4858</v>
      </c>
      <c r="C2165" s="1">
        <f t="shared" ca="1" si="368"/>
        <v>28874</v>
      </c>
      <c r="D2165" s="7">
        <f t="shared" ca="1" si="369"/>
        <v>1</v>
      </c>
      <c r="E2165" s="3" t="str">
        <f ca="1">VLOOKUP(D2165,State!$A$1:$B$9,2,0)</f>
        <v>NSW</v>
      </c>
      <c r="F2165" s="3">
        <f t="shared" ca="1" si="370"/>
        <v>832</v>
      </c>
      <c r="G2165" s="3" t="str">
        <f ca="1">VLOOKUP(F2165,Occupation!$A$1:$B$915,2,0)</f>
        <v>Shot Firer</v>
      </c>
      <c r="H2165" s="3">
        <f t="shared" ca="1" si="371"/>
        <v>7</v>
      </c>
      <c r="I2165" s="3">
        <f t="shared" ca="1" si="372"/>
        <v>81558.87</v>
      </c>
      <c r="J2165" s="3">
        <f t="shared" ca="1" si="373"/>
        <v>0.12597022929396623</v>
      </c>
      <c r="K2165" s="3">
        <f t="shared" ca="1" si="374"/>
        <v>4</v>
      </c>
      <c r="L2165" s="3" t="str">
        <f ca="1">VLOOKUP(K2165,Freq_Investment!$A$1:$B$8,2,0)</f>
        <v>Monthly</v>
      </c>
      <c r="M2165" s="3" t="str">
        <f t="shared" ca="1" si="375"/>
        <v>Manual</v>
      </c>
      <c r="N2165" s="3">
        <f t="shared" ca="1" si="376"/>
        <v>4</v>
      </c>
      <c r="O2165" s="3">
        <f t="shared" ca="1" si="376"/>
        <v>2</v>
      </c>
      <c r="P2165" s="3">
        <f t="shared" ca="1" si="376"/>
        <v>1</v>
      </c>
    </row>
    <row r="2166" spans="1:16" x14ac:dyDescent="0.25">
      <c r="A2166" s="3">
        <f t="shared" ca="1" si="366"/>
        <v>123604604</v>
      </c>
      <c r="B2166" s="3">
        <f t="shared" ca="1" si="367"/>
        <v>2922</v>
      </c>
      <c r="C2166" s="1">
        <f t="shared" ca="1" si="368"/>
        <v>37695</v>
      </c>
      <c r="D2166" s="7">
        <f t="shared" ca="1" si="369"/>
        <v>6</v>
      </c>
      <c r="E2166" s="3" t="str">
        <f ca="1">VLOOKUP(D2166,State!$A$1:$B$9,2,0)</f>
        <v>TAS</v>
      </c>
      <c r="F2166" s="3">
        <f t="shared" ca="1" si="370"/>
        <v>139</v>
      </c>
      <c r="G2166" s="3" t="str">
        <f ca="1">VLOOKUP(F2166,Occupation!$A$1:$B$915,2,0)</f>
        <v>Finance Broker</v>
      </c>
      <c r="H2166" s="3">
        <f t="shared" ca="1" si="371"/>
        <v>6</v>
      </c>
      <c r="I2166" s="3">
        <f t="shared" ca="1" si="372"/>
        <v>26418.560000000001</v>
      </c>
      <c r="J2166" s="3">
        <f t="shared" ca="1" si="373"/>
        <v>0.48039181083802379</v>
      </c>
      <c r="K2166" s="3">
        <f t="shared" ca="1" si="374"/>
        <v>1</v>
      </c>
      <c r="L2166" s="3" t="str">
        <f ca="1">VLOOKUP(K2166,Freq_Investment!$A$1:$B$8,2,0)</f>
        <v>Daily</v>
      </c>
      <c r="M2166" s="3" t="str">
        <f t="shared" ca="1" si="375"/>
        <v>Auto</v>
      </c>
      <c r="N2166" s="3">
        <f t="shared" ca="1" si="376"/>
        <v>5</v>
      </c>
      <c r="O2166" s="3">
        <f t="shared" ca="1" si="376"/>
        <v>1</v>
      </c>
      <c r="P2166" s="3">
        <f t="shared" ca="1" si="376"/>
        <v>1</v>
      </c>
    </row>
    <row r="2167" spans="1:16" x14ac:dyDescent="0.25">
      <c r="A2167" s="3">
        <f t="shared" ca="1" si="366"/>
        <v>18803175</v>
      </c>
      <c r="B2167" s="3">
        <f t="shared" ca="1" si="367"/>
        <v>77</v>
      </c>
      <c r="C2167" s="1">
        <f t="shared" ca="1" si="368"/>
        <v>41469</v>
      </c>
      <c r="D2167" s="7">
        <f t="shared" ca="1" si="369"/>
        <v>7</v>
      </c>
      <c r="E2167" s="3" t="str">
        <f ca="1">VLOOKUP(D2167,State!$A$1:$B$9,2,0)</f>
        <v>VIC</v>
      </c>
      <c r="F2167" s="3">
        <f t="shared" ca="1" si="370"/>
        <v>216</v>
      </c>
      <c r="G2167" s="3" t="str">
        <f ca="1">VLOOKUP(F2167,Occupation!$A$1:$B$915,2,0)</f>
        <v>Electrical Engineer</v>
      </c>
      <c r="H2167" s="3">
        <f t="shared" ca="1" si="371"/>
        <v>1</v>
      </c>
      <c r="I2167" s="3">
        <f t="shared" ca="1" si="372"/>
        <v>7717.34</v>
      </c>
      <c r="J2167" s="3">
        <f t="shared" ca="1" si="373"/>
        <v>0.19166095603887973</v>
      </c>
      <c r="K2167" s="3">
        <f t="shared" ca="1" si="374"/>
        <v>7</v>
      </c>
      <c r="L2167" s="3" t="str">
        <f ca="1">VLOOKUP(K2167,Freq_Investment!$A$1:$B$8,2,0)</f>
        <v>Yearly</v>
      </c>
      <c r="M2167" s="3" t="str">
        <f t="shared" ca="1" si="375"/>
        <v>Manual</v>
      </c>
      <c r="N2167" s="3">
        <f t="shared" ca="1" si="376"/>
        <v>1</v>
      </c>
      <c r="O2167" s="3">
        <f t="shared" ca="1" si="376"/>
        <v>1</v>
      </c>
      <c r="P2167" s="3">
        <f t="shared" ca="1" si="376"/>
        <v>3</v>
      </c>
    </row>
    <row r="2168" spans="1:16" x14ac:dyDescent="0.25">
      <c r="A2168" s="3">
        <f t="shared" ca="1" si="366"/>
        <v>341370480</v>
      </c>
      <c r="B2168" s="3">
        <f t="shared" ca="1" si="367"/>
        <v>358</v>
      </c>
      <c r="C2168" s="1">
        <f t="shared" ca="1" si="368"/>
        <v>42675</v>
      </c>
      <c r="D2168" s="7">
        <f t="shared" ca="1" si="369"/>
        <v>8</v>
      </c>
      <c r="E2168" s="3" t="str">
        <f ca="1">VLOOKUP(D2168,State!$A$1:$B$9,2,0)</f>
        <v>ACT</v>
      </c>
      <c r="F2168" s="3">
        <f t="shared" ca="1" si="370"/>
        <v>869</v>
      </c>
      <c r="G2168" s="3" t="str">
        <f ca="1">VLOOKUP(F2168,Occupation!$A$1:$B$915,2,0)</f>
        <v>Delivery Driver</v>
      </c>
      <c r="H2168" s="3">
        <f t="shared" ca="1" si="371"/>
        <v>3</v>
      </c>
      <c r="I2168" s="3">
        <f t="shared" ca="1" si="372"/>
        <v>57567.66</v>
      </c>
      <c r="J2168" s="3">
        <f t="shared" ca="1" si="373"/>
        <v>0.42404609263971443</v>
      </c>
      <c r="K2168" s="3">
        <f t="shared" ca="1" si="374"/>
        <v>7</v>
      </c>
      <c r="L2168" s="3" t="str">
        <f ca="1">VLOOKUP(K2168,Freq_Investment!$A$1:$B$8,2,0)</f>
        <v>Yearly</v>
      </c>
      <c r="M2168" s="3" t="str">
        <f t="shared" ca="1" si="375"/>
        <v>Manual</v>
      </c>
      <c r="N2168" s="3">
        <f t="shared" ca="1" si="376"/>
        <v>4</v>
      </c>
      <c r="O2168" s="3">
        <f t="shared" ca="1" si="376"/>
        <v>5</v>
      </c>
      <c r="P2168" s="3">
        <f t="shared" ca="1" si="376"/>
        <v>4</v>
      </c>
    </row>
    <row r="2169" spans="1:16" x14ac:dyDescent="0.25">
      <c r="A2169" s="3">
        <f t="shared" ca="1" si="366"/>
        <v>275770837</v>
      </c>
      <c r="B2169" s="3">
        <f t="shared" ca="1" si="367"/>
        <v>4420</v>
      </c>
      <c r="C2169" s="1">
        <f t="shared" ca="1" si="368"/>
        <v>41561</v>
      </c>
      <c r="D2169" s="7">
        <f t="shared" ca="1" si="369"/>
        <v>7</v>
      </c>
      <c r="E2169" s="3" t="str">
        <f ca="1">VLOOKUP(D2169,State!$A$1:$B$9,2,0)</f>
        <v>VIC</v>
      </c>
      <c r="F2169" s="3">
        <f t="shared" ca="1" si="370"/>
        <v>708</v>
      </c>
      <c r="G2169" s="3" t="str">
        <f ca="1">VLOOKUP(F2169,Occupation!$A$1:$B$915,2,0)</f>
        <v>Footballer</v>
      </c>
      <c r="H2169" s="3">
        <f t="shared" ca="1" si="371"/>
        <v>8</v>
      </c>
      <c r="I2169" s="3">
        <f t="shared" ca="1" si="372"/>
        <v>76266.27</v>
      </c>
      <c r="J2169" s="3">
        <f t="shared" ca="1" si="373"/>
        <v>7.8429424499824096E-2</v>
      </c>
      <c r="K2169" s="3">
        <f t="shared" ca="1" si="374"/>
        <v>4</v>
      </c>
      <c r="L2169" s="3" t="str">
        <f ca="1">VLOOKUP(K2169,Freq_Investment!$A$1:$B$8,2,0)</f>
        <v>Monthly</v>
      </c>
      <c r="M2169" s="3" t="str">
        <f t="shared" ca="1" si="375"/>
        <v>Manual</v>
      </c>
      <c r="N2169" s="3">
        <f t="shared" ca="1" si="376"/>
        <v>5</v>
      </c>
      <c r="O2169" s="3">
        <f t="shared" ca="1" si="376"/>
        <v>1</v>
      </c>
      <c r="P2169" s="3">
        <f t="shared" ca="1" si="376"/>
        <v>4</v>
      </c>
    </row>
    <row r="2170" spans="1:16" x14ac:dyDescent="0.25">
      <c r="A2170" s="3">
        <f t="shared" ca="1" si="366"/>
        <v>156547044</v>
      </c>
      <c r="B2170" s="3">
        <f t="shared" ca="1" si="367"/>
        <v>4845</v>
      </c>
      <c r="C2170" s="1">
        <f t="shared" ca="1" si="368"/>
        <v>35516</v>
      </c>
      <c r="D2170" s="7">
        <f t="shared" ca="1" si="369"/>
        <v>7</v>
      </c>
      <c r="E2170" s="3" t="str">
        <f ca="1">VLOOKUP(D2170,State!$A$1:$B$9,2,0)</f>
        <v>VIC</v>
      </c>
      <c r="F2170" s="3">
        <f t="shared" ca="1" si="370"/>
        <v>799</v>
      </c>
      <c r="G2170" s="3" t="str">
        <f ca="1">VLOOKUP(F2170,Occupation!$A$1:$B$915,2,0)</f>
        <v>Clay Products Machine Operator</v>
      </c>
      <c r="H2170" s="3">
        <f t="shared" ca="1" si="371"/>
        <v>10</v>
      </c>
      <c r="I2170" s="3">
        <f t="shared" ca="1" si="372"/>
        <v>27043.29</v>
      </c>
      <c r="J2170" s="3">
        <f t="shared" ca="1" si="373"/>
        <v>0.26090003590445404</v>
      </c>
      <c r="K2170" s="3">
        <f t="shared" ca="1" si="374"/>
        <v>5</v>
      </c>
      <c r="L2170" s="3" t="str">
        <f ca="1">VLOOKUP(K2170,Freq_Investment!$A$1:$B$8,2,0)</f>
        <v>Quarterly</v>
      </c>
      <c r="M2170" s="3" t="str">
        <f t="shared" ca="1" si="375"/>
        <v>Auto</v>
      </c>
      <c r="N2170" s="3">
        <f t="shared" ca="1" si="376"/>
        <v>5</v>
      </c>
      <c r="O2170" s="3">
        <f t="shared" ca="1" si="376"/>
        <v>2</v>
      </c>
      <c r="P2170" s="3">
        <f t="shared" ca="1" si="376"/>
        <v>4</v>
      </c>
    </row>
    <row r="2171" spans="1:16" x14ac:dyDescent="0.25">
      <c r="A2171" s="3">
        <f t="shared" ca="1" si="366"/>
        <v>597571410</v>
      </c>
      <c r="B2171" s="3">
        <f t="shared" ca="1" si="367"/>
        <v>1366</v>
      </c>
      <c r="C2171" s="1">
        <f t="shared" ca="1" si="368"/>
        <v>30151</v>
      </c>
      <c r="D2171" s="7">
        <f t="shared" ca="1" si="369"/>
        <v>3</v>
      </c>
      <c r="E2171" s="3" t="str">
        <f ca="1">VLOOKUP(D2171,State!$A$1:$B$9,2,0)</f>
        <v>SA</v>
      </c>
      <c r="F2171" s="3">
        <f t="shared" ca="1" si="370"/>
        <v>769</v>
      </c>
      <c r="G2171" s="3" t="str">
        <f ca="1">VLOOKUP(F2171,Occupation!$A$1:$B$915,2,0)</f>
        <v>Insurance Loss Adjuster</v>
      </c>
      <c r="H2171" s="3">
        <f t="shared" ca="1" si="371"/>
        <v>8</v>
      </c>
      <c r="I2171" s="3">
        <f t="shared" ca="1" si="372"/>
        <v>16855.400000000001</v>
      </c>
      <c r="J2171" s="3">
        <f t="shared" ca="1" si="373"/>
        <v>0.2016570608671398</v>
      </c>
      <c r="K2171" s="3">
        <f t="shared" ca="1" si="374"/>
        <v>6</v>
      </c>
      <c r="L2171" s="3" t="str">
        <f ca="1">VLOOKUP(K2171,Freq_Investment!$A$1:$B$8,2,0)</f>
        <v>Half-yearly</v>
      </c>
      <c r="M2171" s="3" t="str">
        <f t="shared" ca="1" si="375"/>
        <v>Auto</v>
      </c>
      <c r="N2171" s="3">
        <f t="shared" ca="1" si="376"/>
        <v>1</v>
      </c>
      <c r="O2171" s="3">
        <f t="shared" ca="1" si="376"/>
        <v>4</v>
      </c>
      <c r="P2171" s="3">
        <f t="shared" ca="1" si="376"/>
        <v>1</v>
      </c>
    </row>
    <row r="2172" spans="1:16" x14ac:dyDescent="0.25">
      <c r="A2172" s="3">
        <f t="shared" ca="1" si="366"/>
        <v>956369702</v>
      </c>
      <c r="B2172" s="3">
        <f t="shared" ca="1" si="367"/>
        <v>8276</v>
      </c>
      <c r="C2172" s="1">
        <f t="shared" ca="1" si="368"/>
        <v>37343</v>
      </c>
      <c r="D2172" s="7">
        <f t="shared" ca="1" si="369"/>
        <v>1</v>
      </c>
      <c r="E2172" s="3" t="str">
        <f ca="1">VLOOKUP(D2172,State!$A$1:$B$9,2,0)</f>
        <v>NSW</v>
      </c>
      <c r="F2172" s="3">
        <f t="shared" ca="1" si="370"/>
        <v>36</v>
      </c>
      <c r="G2172" s="3" t="str">
        <f ca="1">VLOOKUP(F2172,Occupation!$A$1:$B$915,2,0)</f>
        <v>Research and Development Manager</v>
      </c>
      <c r="H2172" s="3">
        <f t="shared" ca="1" si="371"/>
        <v>7</v>
      </c>
      <c r="I2172" s="3">
        <f t="shared" ca="1" si="372"/>
        <v>38676.76</v>
      </c>
      <c r="J2172" s="3">
        <f t="shared" ca="1" si="373"/>
        <v>0.3731431560228563</v>
      </c>
      <c r="K2172" s="3">
        <f t="shared" ca="1" si="374"/>
        <v>6</v>
      </c>
      <c r="L2172" s="3" t="str">
        <f ca="1">VLOOKUP(K2172,Freq_Investment!$A$1:$B$8,2,0)</f>
        <v>Half-yearly</v>
      </c>
      <c r="M2172" s="3" t="str">
        <f t="shared" ca="1" si="375"/>
        <v>Manual</v>
      </c>
      <c r="N2172" s="3">
        <f t="shared" ca="1" si="376"/>
        <v>1</v>
      </c>
      <c r="O2172" s="3">
        <f t="shared" ca="1" si="376"/>
        <v>4</v>
      </c>
      <c r="P2172" s="3">
        <f t="shared" ca="1" si="376"/>
        <v>5</v>
      </c>
    </row>
    <row r="2173" spans="1:16" x14ac:dyDescent="0.25">
      <c r="A2173" s="3">
        <f t="shared" ca="1" si="366"/>
        <v>769651785</v>
      </c>
      <c r="B2173" s="3">
        <f t="shared" ca="1" si="367"/>
        <v>4329</v>
      </c>
      <c r="C2173" s="1">
        <f t="shared" ca="1" si="368"/>
        <v>40655</v>
      </c>
      <c r="D2173" s="7">
        <f t="shared" ca="1" si="369"/>
        <v>1</v>
      </c>
      <c r="E2173" s="3" t="str">
        <f ca="1">VLOOKUP(D2173,State!$A$1:$B$9,2,0)</f>
        <v>NSW</v>
      </c>
      <c r="F2173" s="3">
        <f t="shared" ca="1" si="370"/>
        <v>880</v>
      </c>
      <c r="G2173" s="3" t="str">
        <f ca="1">VLOOKUP(F2173,Occupation!$A$1:$B$915,2,0)</f>
        <v>Railway Track Worker</v>
      </c>
      <c r="H2173" s="3">
        <f t="shared" ca="1" si="371"/>
        <v>6</v>
      </c>
      <c r="I2173" s="3">
        <f t="shared" ca="1" si="372"/>
        <v>14245.38</v>
      </c>
      <c r="J2173" s="3">
        <f t="shared" ca="1" si="373"/>
        <v>4.4537558945463629E-2</v>
      </c>
      <c r="K2173" s="3">
        <f t="shared" ca="1" si="374"/>
        <v>1</v>
      </c>
      <c r="L2173" s="3" t="str">
        <f ca="1">VLOOKUP(K2173,Freq_Investment!$A$1:$B$8,2,0)</f>
        <v>Daily</v>
      </c>
      <c r="M2173" s="3" t="str">
        <f t="shared" ca="1" si="375"/>
        <v>Auto</v>
      </c>
      <c r="N2173" s="3">
        <f t="shared" ca="1" si="376"/>
        <v>1</v>
      </c>
      <c r="O2173" s="3">
        <f t="shared" ca="1" si="376"/>
        <v>3</v>
      </c>
      <c r="P2173" s="3">
        <f t="shared" ca="1" si="376"/>
        <v>5</v>
      </c>
    </row>
    <row r="2174" spans="1:16" x14ac:dyDescent="0.25">
      <c r="A2174" s="3">
        <f t="shared" ca="1" si="366"/>
        <v>421119084</v>
      </c>
      <c r="B2174" s="3">
        <f t="shared" ca="1" si="367"/>
        <v>7700</v>
      </c>
      <c r="C2174" s="1">
        <f t="shared" ca="1" si="368"/>
        <v>42967</v>
      </c>
      <c r="D2174" s="7">
        <f t="shared" ca="1" si="369"/>
        <v>8</v>
      </c>
      <c r="E2174" s="3" t="str">
        <f ca="1">VLOOKUP(D2174,State!$A$1:$B$9,2,0)</f>
        <v>ACT</v>
      </c>
      <c r="F2174" s="3">
        <f t="shared" ca="1" si="370"/>
        <v>545</v>
      </c>
      <c r="G2174" s="3" t="str">
        <f ca="1">VLOOKUP(F2174,Occupation!$A$1:$B$915,2,0)</f>
        <v>Pet Groomer</v>
      </c>
      <c r="H2174" s="3">
        <f t="shared" ca="1" si="371"/>
        <v>5</v>
      </c>
      <c r="I2174" s="3">
        <f t="shared" ca="1" si="372"/>
        <v>13561.53</v>
      </c>
      <c r="J2174" s="3">
        <f t="shared" ca="1" si="373"/>
        <v>9.6343103639587313E-3</v>
      </c>
      <c r="K2174" s="3">
        <f t="shared" ca="1" si="374"/>
        <v>3</v>
      </c>
      <c r="L2174" s="3" t="str">
        <f ca="1">VLOOKUP(K2174,Freq_Investment!$A$1:$B$8,2,0)</f>
        <v>Fortnightly</v>
      </c>
      <c r="M2174" s="3" t="str">
        <f t="shared" ca="1" si="375"/>
        <v>Auto</v>
      </c>
      <c r="N2174" s="3">
        <f t="shared" ca="1" si="376"/>
        <v>1</v>
      </c>
      <c r="O2174" s="3">
        <f t="shared" ca="1" si="376"/>
        <v>3</v>
      </c>
      <c r="P2174" s="3">
        <f t="shared" ca="1" si="376"/>
        <v>2</v>
      </c>
    </row>
    <row r="2175" spans="1:16" x14ac:dyDescent="0.25">
      <c r="A2175" s="3">
        <f t="shared" ca="1" si="366"/>
        <v>594105265</v>
      </c>
      <c r="B2175" s="3">
        <f t="shared" ca="1" si="367"/>
        <v>9322</v>
      </c>
      <c r="C2175" s="1">
        <f t="shared" ca="1" si="368"/>
        <v>41300</v>
      </c>
      <c r="D2175" s="7">
        <f t="shared" ca="1" si="369"/>
        <v>4</v>
      </c>
      <c r="E2175" s="3" t="str">
        <f ca="1">VLOOKUP(D2175,State!$A$1:$B$9,2,0)</f>
        <v>WA</v>
      </c>
      <c r="F2175" s="3">
        <f t="shared" ca="1" si="370"/>
        <v>47</v>
      </c>
      <c r="G2175" s="3" t="str">
        <f ca="1">VLOOKUP(F2175,Occupation!$A$1:$B$915,2,0)</f>
        <v>Procurement Manager</v>
      </c>
      <c r="H2175" s="3">
        <f t="shared" ca="1" si="371"/>
        <v>3</v>
      </c>
      <c r="I2175" s="3">
        <f t="shared" ca="1" si="372"/>
        <v>71804.83</v>
      </c>
      <c r="J2175" s="3">
        <f t="shared" ca="1" si="373"/>
        <v>0.45074729783304096</v>
      </c>
      <c r="K2175" s="3">
        <f t="shared" ca="1" si="374"/>
        <v>3</v>
      </c>
      <c r="L2175" s="3" t="str">
        <f ca="1">VLOOKUP(K2175,Freq_Investment!$A$1:$B$8,2,0)</f>
        <v>Fortnightly</v>
      </c>
      <c r="M2175" s="3" t="str">
        <f t="shared" ca="1" si="375"/>
        <v>Auto</v>
      </c>
      <c r="N2175" s="3">
        <f t="shared" ca="1" si="376"/>
        <v>1</v>
      </c>
      <c r="O2175" s="3">
        <f t="shared" ca="1" si="376"/>
        <v>1</v>
      </c>
      <c r="P2175" s="3">
        <f t="shared" ca="1" si="376"/>
        <v>5</v>
      </c>
    </row>
    <row r="2176" spans="1:16" x14ac:dyDescent="0.25">
      <c r="A2176" s="3">
        <f t="shared" ca="1" si="366"/>
        <v>967921749</v>
      </c>
      <c r="B2176" s="3">
        <f t="shared" ca="1" si="367"/>
        <v>4244</v>
      </c>
      <c r="C2176" s="1">
        <f t="shared" ca="1" si="368"/>
        <v>36115</v>
      </c>
      <c r="D2176" s="7">
        <f t="shared" ca="1" si="369"/>
        <v>6</v>
      </c>
      <c r="E2176" s="3" t="str">
        <f ca="1">VLOOKUP(D2176,State!$A$1:$B$9,2,0)</f>
        <v>TAS</v>
      </c>
      <c r="F2176" s="3">
        <f t="shared" ca="1" si="370"/>
        <v>397</v>
      </c>
      <c r="G2176" s="3" t="str">
        <f ca="1">VLOOKUP(F2176,Occupation!$A$1:$B$915,2,0)</f>
        <v>Solicitor</v>
      </c>
      <c r="H2176" s="3">
        <f t="shared" ca="1" si="371"/>
        <v>4</v>
      </c>
      <c r="I2176" s="3">
        <f t="shared" ca="1" si="372"/>
        <v>9732.94</v>
      </c>
      <c r="J2176" s="3">
        <f t="shared" ca="1" si="373"/>
        <v>8.9821752023742762E-2</v>
      </c>
      <c r="K2176" s="3">
        <f t="shared" ca="1" si="374"/>
        <v>2</v>
      </c>
      <c r="L2176" s="3" t="str">
        <f ca="1">VLOOKUP(K2176,Freq_Investment!$A$1:$B$8,2,0)</f>
        <v>Weekly</v>
      </c>
      <c r="M2176" s="3" t="str">
        <f t="shared" ca="1" si="375"/>
        <v>Auto</v>
      </c>
      <c r="N2176" s="3">
        <f t="shared" ca="1" si="376"/>
        <v>1</v>
      </c>
      <c r="O2176" s="3">
        <f t="shared" ca="1" si="376"/>
        <v>1</v>
      </c>
      <c r="P2176" s="3">
        <f t="shared" ca="1" si="376"/>
        <v>5</v>
      </c>
    </row>
    <row r="2177" spans="1:16" x14ac:dyDescent="0.25">
      <c r="A2177" s="3">
        <f t="shared" ca="1" si="366"/>
        <v>452738039</v>
      </c>
      <c r="B2177" s="3">
        <f t="shared" ca="1" si="367"/>
        <v>9028</v>
      </c>
      <c r="C2177" s="1">
        <f t="shared" ca="1" si="368"/>
        <v>41038</v>
      </c>
      <c r="D2177" s="7">
        <f t="shared" ca="1" si="369"/>
        <v>4</v>
      </c>
      <c r="E2177" s="3" t="str">
        <f ca="1">VLOOKUP(D2177,State!$A$1:$B$9,2,0)</f>
        <v>WA</v>
      </c>
      <c r="F2177" s="3">
        <f t="shared" ca="1" si="370"/>
        <v>909</v>
      </c>
      <c r="G2177" s="3" t="str">
        <f ca="1">VLOOKUP(F2177,Occupation!$A$1:$B$915,2,0)</f>
        <v>Autoglazier</v>
      </c>
      <c r="H2177" s="3">
        <f t="shared" ca="1" si="371"/>
        <v>5</v>
      </c>
      <c r="I2177" s="3">
        <f t="shared" ca="1" si="372"/>
        <v>7781.3</v>
      </c>
      <c r="J2177" s="3">
        <f t="shared" ca="1" si="373"/>
        <v>0.48188708510486122</v>
      </c>
      <c r="K2177" s="3">
        <f t="shared" ca="1" si="374"/>
        <v>3</v>
      </c>
      <c r="L2177" s="3" t="str">
        <f ca="1">VLOOKUP(K2177,Freq_Investment!$A$1:$B$8,2,0)</f>
        <v>Fortnightly</v>
      </c>
      <c r="M2177" s="3" t="str">
        <f t="shared" ca="1" si="375"/>
        <v>Auto</v>
      </c>
      <c r="N2177" s="3">
        <f t="shared" ca="1" si="376"/>
        <v>1</v>
      </c>
      <c r="O2177" s="3">
        <f t="shared" ca="1" si="376"/>
        <v>1</v>
      </c>
      <c r="P2177" s="3">
        <f t="shared" ca="1" si="376"/>
        <v>2</v>
      </c>
    </row>
    <row r="2178" spans="1:16" x14ac:dyDescent="0.25">
      <c r="A2178" s="3">
        <f t="shared" ca="1" si="366"/>
        <v>477322097</v>
      </c>
      <c r="B2178" s="3">
        <f t="shared" ca="1" si="367"/>
        <v>8020</v>
      </c>
      <c r="C2178" s="1">
        <f t="shared" ca="1" si="368"/>
        <v>41814</v>
      </c>
      <c r="D2178" s="7">
        <f t="shared" ca="1" si="369"/>
        <v>3</v>
      </c>
      <c r="E2178" s="3" t="str">
        <f ca="1">VLOOKUP(D2178,State!$A$1:$B$9,2,0)</f>
        <v>SA</v>
      </c>
      <c r="F2178" s="3">
        <f t="shared" ca="1" si="370"/>
        <v>369</v>
      </c>
      <c r="G2178" s="3" t="str">
        <f ca="1">VLOOKUP(F2178,Occupation!$A$1:$B$915,2,0)</f>
        <v>Web Developer</v>
      </c>
      <c r="H2178" s="3">
        <f t="shared" ca="1" si="371"/>
        <v>9</v>
      </c>
      <c r="I2178" s="3">
        <f t="shared" ca="1" si="372"/>
        <v>21995.26</v>
      </c>
      <c r="J2178" s="3">
        <f t="shared" ca="1" si="373"/>
        <v>1.8937211147688038E-2</v>
      </c>
      <c r="K2178" s="3">
        <f t="shared" ca="1" si="374"/>
        <v>3</v>
      </c>
      <c r="L2178" s="3" t="str">
        <f ca="1">VLOOKUP(K2178,Freq_Investment!$A$1:$B$8,2,0)</f>
        <v>Fortnightly</v>
      </c>
      <c r="M2178" s="3" t="str">
        <f t="shared" ca="1" si="375"/>
        <v>Auto</v>
      </c>
      <c r="N2178" s="3">
        <f t="shared" ca="1" si="376"/>
        <v>3</v>
      </c>
      <c r="O2178" s="3">
        <f t="shared" ca="1" si="376"/>
        <v>1</v>
      </c>
      <c r="P2178" s="3">
        <f t="shared" ca="1" si="376"/>
        <v>4</v>
      </c>
    </row>
    <row r="2179" spans="1:16" x14ac:dyDescent="0.25">
      <c r="A2179" s="3">
        <f t="shared" ref="A2179:A2242" ca="1" si="377">RANDBETWEEN(10000000,1000000000)</f>
        <v>98406104</v>
      </c>
      <c r="B2179" s="3">
        <f t="shared" ref="B2179:B2242" ca="1" si="378">RANDBETWEEN(1,10000)</f>
        <v>5666</v>
      </c>
      <c r="C2179" s="1">
        <f t="shared" ref="C2179:C2242" ca="1" si="379">DATE(RANDBETWEEN(1970,2021),RANDBETWEEN(1,12),RANDBETWEEN(1,28))</f>
        <v>40818</v>
      </c>
      <c r="D2179" s="7">
        <f t="shared" ref="D2179:D2242" ca="1" si="380">RANDBETWEEN(1,8)</f>
        <v>5</v>
      </c>
      <c r="E2179" s="3" t="str">
        <f ca="1">VLOOKUP(D2179,State!$A$1:$B$9,2,0)</f>
        <v>NT</v>
      </c>
      <c r="F2179" s="3">
        <f t="shared" ref="F2179:F2242" ca="1" si="381">RANDBETWEEN(1,914)</f>
        <v>102</v>
      </c>
      <c r="G2179" s="3" t="str">
        <f ca="1">VLOOKUP(F2179,Occupation!$A$1:$B$915,2,0)</f>
        <v>Singer</v>
      </c>
      <c r="H2179" s="3">
        <f t="shared" ref="H2179:H2242" ca="1" si="382">RANDBETWEEN(1,10)</f>
        <v>7</v>
      </c>
      <c r="I2179" s="3">
        <f t="shared" ref="I2179:I2242" ca="1" si="383">ROUND(RAND()*100000,2)</f>
        <v>38311.79</v>
      </c>
      <c r="J2179" s="3">
        <f t="shared" ref="J2179:J2242" ca="1" si="384">RAND()/2</f>
        <v>0.24270283596439218</v>
      </c>
      <c r="K2179" s="3">
        <f t="shared" ref="K2179:K2242" ca="1" si="385">RANDBETWEEN(1,7)</f>
        <v>2</v>
      </c>
      <c r="L2179" s="3" t="str">
        <f ca="1">VLOOKUP(K2179,Freq_Investment!$A$1:$B$8,2,0)</f>
        <v>Weekly</v>
      </c>
      <c r="M2179" s="3" t="str">
        <f t="shared" ref="M2179:M2242" ca="1" si="386">IF(RANDBETWEEN(1,2)&gt;1,"Auto","Manual")</f>
        <v>Auto</v>
      </c>
      <c r="N2179" s="3">
        <f t="shared" ca="1" si="376"/>
        <v>2</v>
      </c>
      <c r="O2179" s="3">
        <f t="shared" ca="1" si="376"/>
        <v>1</v>
      </c>
      <c r="P2179" s="3">
        <f t="shared" ca="1" si="376"/>
        <v>4</v>
      </c>
    </row>
    <row r="2180" spans="1:16" x14ac:dyDescent="0.25">
      <c r="A2180" s="3">
        <f t="shared" ca="1" si="377"/>
        <v>323446825</v>
      </c>
      <c r="B2180" s="3">
        <f t="shared" ca="1" si="378"/>
        <v>8665</v>
      </c>
      <c r="C2180" s="1">
        <f t="shared" ca="1" si="379"/>
        <v>28471</v>
      </c>
      <c r="D2180" s="7">
        <f t="shared" ca="1" si="380"/>
        <v>1</v>
      </c>
      <c r="E2180" s="3" t="str">
        <f ca="1">VLOOKUP(D2180,State!$A$1:$B$9,2,0)</f>
        <v>NSW</v>
      </c>
      <c r="F2180" s="3">
        <f t="shared" ca="1" si="381"/>
        <v>464</v>
      </c>
      <c r="G2180" s="3" t="str">
        <f ca="1">VLOOKUP(F2180,Occupation!$A$1:$B$915,2,0)</f>
        <v>ICT Customer Support Officer</v>
      </c>
      <c r="H2180" s="3">
        <f t="shared" ca="1" si="382"/>
        <v>1</v>
      </c>
      <c r="I2180" s="3">
        <f t="shared" ca="1" si="383"/>
        <v>1893.9</v>
      </c>
      <c r="J2180" s="3">
        <f t="shared" ca="1" si="384"/>
        <v>0.35738729461950886</v>
      </c>
      <c r="K2180" s="3">
        <f t="shared" ca="1" si="385"/>
        <v>4</v>
      </c>
      <c r="L2180" s="3" t="str">
        <f ca="1">VLOOKUP(K2180,Freq_Investment!$A$1:$B$8,2,0)</f>
        <v>Monthly</v>
      </c>
      <c r="M2180" s="3" t="str">
        <f t="shared" ca="1" si="386"/>
        <v>Manual</v>
      </c>
      <c r="N2180" s="3">
        <f t="shared" ca="1" si="376"/>
        <v>2</v>
      </c>
      <c r="O2180" s="3">
        <f t="shared" ca="1" si="376"/>
        <v>1</v>
      </c>
      <c r="P2180" s="3">
        <f t="shared" ca="1" si="376"/>
        <v>5</v>
      </c>
    </row>
    <row r="2181" spans="1:16" x14ac:dyDescent="0.25">
      <c r="A2181" s="3">
        <f t="shared" ca="1" si="377"/>
        <v>933165300</v>
      </c>
      <c r="B2181" s="3">
        <f t="shared" ca="1" si="378"/>
        <v>1400</v>
      </c>
      <c r="C2181" s="1">
        <f t="shared" ca="1" si="379"/>
        <v>35223</v>
      </c>
      <c r="D2181" s="7">
        <f t="shared" ca="1" si="380"/>
        <v>5</v>
      </c>
      <c r="E2181" s="3" t="str">
        <f ca="1">VLOOKUP(D2181,State!$A$1:$B$9,2,0)</f>
        <v>NT</v>
      </c>
      <c r="F2181" s="3">
        <f t="shared" ca="1" si="381"/>
        <v>416</v>
      </c>
      <c r="G2181" s="3" t="str">
        <f ca="1">VLOOKUP(F2181,Occupation!$A$1:$B$915,2,0)</f>
        <v>Community Arts Worker</v>
      </c>
      <c r="H2181" s="3">
        <f t="shared" ca="1" si="382"/>
        <v>7</v>
      </c>
      <c r="I2181" s="3">
        <f t="shared" ca="1" si="383"/>
        <v>69377.17</v>
      </c>
      <c r="J2181" s="3">
        <f t="shared" ca="1" si="384"/>
        <v>0.20333132901041828</v>
      </c>
      <c r="K2181" s="3">
        <f t="shared" ca="1" si="385"/>
        <v>5</v>
      </c>
      <c r="L2181" s="3" t="str">
        <f ca="1">VLOOKUP(K2181,Freq_Investment!$A$1:$B$8,2,0)</f>
        <v>Quarterly</v>
      </c>
      <c r="M2181" s="3" t="str">
        <f t="shared" ca="1" si="386"/>
        <v>Auto</v>
      </c>
      <c r="N2181" s="3">
        <f t="shared" ca="1" si="376"/>
        <v>2</v>
      </c>
      <c r="O2181" s="3">
        <f t="shared" ca="1" si="376"/>
        <v>2</v>
      </c>
      <c r="P2181" s="3">
        <f t="shared" ca="1" si="376"/>
        <v>2</v>
      </c>
    </row>
    <row r="2182" spans="1:16" x14ac:dyDescent="0.25">
      <c r="A2182" s="3">
        <f t="shared" ca="1" si="377"/>
        <v>153489136</v>
      </c>
      <c r="B2182" s="3">
        <f t="shared" ca="1" si="378"/>
        <v>999</v>
      </c>
      <c r="C2182" s="1">
        <f t="shared" ca="1" si="379"/>
        <v>33069</v>
      </c>
      <c r="D2182" s="7">
        <f t="shared" ca="1" si="380"/>
        <v>6</v>
      </c>
      <c r="E2182" s="3" t="str">
        <f ca="1">VLOOKUP(D2182,State!$A$1:$B$9,2,0)</f>
        <v>TAS</v>
      </c>
      <c r="F2182" s="3">
        <f t="shared" ca="1" si="381"/>
        <v>812</v>
      </c>
      <c r="G2182" s="3" t="str">
        <f ca="1">VLOOKUP(F2182,Occupation!$A$1:$B$915,2,0)</f>
        <v>Plastics Production Machine Operator (General)</v>
      </c>
      <c r="H2182" s="3">
        <f t="shared" ca="1" si="382"/>
        <v>2</v>
      </c>
      <c r="I2182" s="3">
        <f t="shared" ca="1" si="383"/>
        <v>72060.820000000007</v>
      </c>
      <c r="J2182" s="3">
        <f t="shared" ca="1" si="384"/>
        <v>0.40947447376534146</v>
      </c>
      <c r="K2182" s="3">
        <f t="shared" ca="1" si="385"/>
        <v>5</v>
      </c>
      <c r="L2182" s="3" t="str">
        <f ca="1">VLOOKUP(K2182,Freq_Investment!$A$1:$B$8,2,0)</f>
        <v>Quarterly</v>
      </c>
      <c r="M2182" s="3" t="str">
        <f t="shared" ca="1" si="386"/>
        <v>Manual</v>
      </c>
      <c r="N2182" s="3">
        <f t="shared" ca="1" si="376"/>
        <v>4</v>
      </c>
      <c r="O2182" s="3">
        <f t="shared" ca="1" si="376"/>
        <v>4</v>
      </c>
      <c r="P2182" s="3">
        <f t="shared" ca="1" si="376"/>
        <v>2</v>
      </c>
    </row>
    <row r="2183" spans="1:16" x14ac:dyDescent="0.25">
      <c r="A2183" s="3">
        <f t="shared" ca="1" si="377"/>
        <v>864597480</v>
      </c>
      <c r="B2183" s="3">
        <f t="shared" ca="1" si="378"/>
        <v>7318</v>
      </c>
      <c r="C2183" s="1">
        <f t="shared" ca="1" si="379"/>
        <v>37634</v>
      </c>
      <c r="D2183" s="7">
        <f t="shared" ca="1" si="380"/>
        <v>6</v>
      </c>
      <c r="E2183" s="3" t="str">
        <f ca="1">VLOOKUP(D2183,State!$A$1:$B$9,2,0)</f>
        <v>TAS</v>
      </c>
      <c r="F2183" s="3">
        <f t="shared" ca="1" si="381"/>
        <v>882</v>
      </c>
      <c r="G2183" s="3" t="str">
        <f ca="1">VLOOKUP(F2183,Occupation!$A$1:$B$915,2,0)</f>
        <v>Scaffolder</v>
      </c>
      <c r="H2183" s="3">
        <f t="shared" ca="1" si="382"/>
        <v>2</v>
      </c>
      <c r="I2183" s="3">
        <f t="shared" ca="1" si="383"/>
        <v>58900.18</v>
      </c>
      <c r="J2183" s="3">
        <f t="shared" ca="1" si="384"/>
        <v>5.7349629220703302E-2</v>
      </c>
      <c r="K2183" s="3">
        <f t="shared" ca="1" si="385"/>
        <v>6</v>
      </c>
      <c r="L2183" s="3" t="str">
        <f ca="1">VLOOKUP(K2183,Freq_Investment!$A$1:$B$8,2,0)</f>
        <v>Half-yearly</v>
      </c>
      <c r="M2183" s="3" t="str">
        <f t="shared" ca="1" si="386"/>
        <v>Manual</v>
      </c>
      <c r="N2183" s="3">
        <f t="shared" ca="1" si="376"/>
        <v>5</v>
      </c>
      <c r="O2183" s="3">
        <f t="shared" ca="1" si="376"/>
        <v>2</v>
      </c>
      <c r="P2183" s="3">
        <f t="shared" ca="1" si="376"/>
        <v>2</v>
      </c>
    </row>
    <row r="2184" spans="1:16" x14ac:dyDescent="0.25">
      <c r="A2184" s="3">
        <f t="shared" ca="1" si="377"/>
        <v>511190705</v>
      </c>
      <c r="B2184" s="3">
        <f t="shared" ca="1" si="378"/>
        <v>6263</v>
      </c>
      <c r="C2184" s="1">
        <f t="shared" ca="1" si="379"/>
        <v>42323</v>
      </c>
      <c r="D2184" s="7">
        <f t="shared" ca="1" si="380"/>
        <v>8</v>
      </c>
      <c r="E2184" s="3" t="str">
        <f ca="1">VLOOKUP(D2184,State!$A$1:$B$9,2,0)</f>
        <v>ACT</v>
      </c>
      <c r="F2184" s="3">
        <f t="shared" ca="1" si="381"/>
        <v>606</v>
      </c>
      <c r="G2184" s="3" t="str">
        <f ca="1">VLOOKUP(F2184,Occupation!$A$1:$B$915,2,0)</f>
        <v>Camera Operator (Film, Television or Video)</v>
      </c>
      <c r="H2184" s="3">
        <f t="shared" ca="1" si="382"/>
        <v>2</v>
      </c>
      <c r="I2184" s="3">
        <f t="shared" ca="1" si="383"/>
        <v>21175.69</v>
      </c>
      <c r="J2184" s="3">
        <f t="shared" ca="1" si="384"/>
        <v>0.30074612610224799</v>
      </c>
      <c r="K2184" s="3">
        <f t="shared" ca="1" si="385"/>
        <v>4</v>
      </c>
      <c r="L2184" s="3" t="str">
        <f ca="1">VLOOKUP(K2184,Freq_Investment!$A$1:$B$8,2,0)</f>
        <v>Monthly</v>
      </c>
      <c r="M2184" s="3" t="str">
        <f t="shared" ca="1" si="386"/>
        <v>Manual</v>
      </c>
      <c r="N2184" s="3">
        <f t="shared" ca="1" si="376"/>
        <v>2</v>
      </c>
      <c r="O2184" s="3">
        <f t="shared" ca="1" si="376"/>
        <v>2</v>
      </c>
      <c r="P2184" s="3">
        <f t="shared" ca="1" si="376"/>
        <v>3</v>
      </c>
    </row>
    <row r="2185" spans="1:16" x14ac:dyDescent="0.25">
      <c r="A2185" s="3">
        <f t="shared" ca="1" si="377"/>
        <v>559880602</v>
      </c>
      <c r="B2185" s="3">
        <f t="shared" ca="1" si="378"/>
        <v>5243</v>
      </c>
      <c r="C2185" s="1">
        <f t="shared" ca="1" si="379"/>
        <v>33556</v>
      </c>
      <c r="D2185" s="7">
        <f t="shared" ca="1" si="380"/>
        <v>1</v>
      </c>
      <c r="E2185" s="3" t="str">
        <f ca="1">VLOOKUP(D2185,State!$A$1:$B$9,2,0)</f>
        <v>NSW</v>
      </c>
      <c r="F2185" s="3">
        <f t="shared" ca="1" si="381"/>
        <v>484</v>
      </c>
      <c r="G2185" s="3" t="str">
        <f ca="1">VLOOKUP(F2185,Occupation!$A$1:$B$915,2,0)</f>
        <v>Welder (First Class) (Aus) / Welder (NZ)</v>
      </c>
      <c r="H2185" s="3">
        <f t="shared" ca="1" si="382"/>
        <v>7</v>
      </c>
      <c r="I2185" s="3">
        <f t="shared" ca="1" si="383"/>
        <v>18187.439999999999</v>
      </c>
      <c r="J2185" s="3">
        <f t="shared" ca="1" si="384"/>
        <v>0.46347895968868019</v>
      </c>
      <c r="K2185" s="3">
        <f t="shared" ca="1" si="385"/>
        <v>7</v>
      </c>
      <c r="L2185" s="3" t="str">
        <f ca="1">VLOOKUP(K2185,Freq_Investment!$A$1:$B$8,2,0)</f>
        <v>Yearly</v>
      </c>
      <c r="M2185" s="3" t="str">
        <f t="shared" ca="1" si="386"/>
        <v>Auto</v>
      </c>
      <c r="N2185" s="3">
        <f t="shared" ca="1" si="376"/>
        <v>1</v>
      </c>
      <c r="O2185" s="3">
        <f t="shared" ca="1" si="376"/>
        <v>3</v>
      </c>
      <c r="P2185" s="3">
        <f t="shared" ca="1" si="376"/>
        <v>1</v>
      </c>
    </row>
    <row r="2186" spans="1:16" x14ac:dyDescent="0.25">
      <c r="A2186" s="3">
        <f t="shared" ca="1" si="377"/>
        <v>984945610</v>
      </c>
      <c r="B2186" s="3">
        <f t="shared" ca="1" si="378"/>
        <v>7836</v>
      </c>
      <c r="C2186" s="1">
        <f t="shared" ca="1" si="379"/>
        <v>34240</v>
      </c>
      <c r="D2186" s="7">
        <f t="shared" ca="1" si="380"/>
        <v>6</v>
      </c>
      <c r="E2186" s="3" t="str">
        <f ca="1">VLOOKUP(D2186,State!$A$1:$B$9,2,0)</f>
        <v>TAS</v>
      </c>
      <c r="F2186" s="3">
        <f t="shared" ca="1" si="381"/>
        <v>534</v>
      </c>
      <c r="G2186" s="3" t="str">
        <f ca="1">VLOOKUP(F2186,Occupation!$A$1:$B$915,2,0)</f>
        <v>Cabler (Data and Telecommunications)</v>
      </c>
      <c r="H2186" s="3">
        <f t="shared" ca="1" si="382"/>
        <v>7</v>
      </c>
      <c r="I2186" s="3">
        <f t="shared" ca="1" si="383"/>
        <v>32038.71</v>
      </c>
      <c r="J2186" s="3">
        <f t="shared" ca="1" si="384"/>
        <v>6.4919869569560695E-2</v>
      </c>
      <c r="K2186" s="3">
        <f t="shared" ca="1" si="385"/>
        <v>2</v>
      </c>
      <c r="L2186" s="3" t="str">
        <f ca="1">VLOOKUP(K2186,Freq_Investment!$A$1:$B$8,2,0)</f>
        <v>Weekly</v>
      </c>
      <c r="M2186" s="3" t="str">
        <f t="shared" ca="1" si="386"/>
        <v>Auto</v>
      </c>
      <c r="N2186" s="3">
        <f t="shared" ca="1" si="376"/>
        <v>1</v>
      </c>
      <c r="O2186" s="3">
        <f t="shared" ca="1" si="376"/>
        <v>4</v>
      </c>
      <c r="P2186" s="3">
        <f t="shared" ca="1" si="376"/>
        <v>3</v>
      </c>
    </row>
    <row r="2187" spans="1:16" x14ac:dyDescent="0.25">
      <c r="A2187" s="3">
        <f t="shared" ca="1" si="377"/>
        <v>37475039</v>
      </c>
      <c r="B2187" s="3">
        <f t="shared" ca="1" si="378"/>
        <v>7508</v>
      </c>
      <c r="C2187" s="1">
        <f t="shared" ca="1" si="379"/>
        <v>39244</v>
      </c>
      <c r="D2187" s="7">
        <f t="shared" ca="1" si="380"/>
        <v>7</v>
      </c>
      <c r="E2187" s="3" t="str">
        <f ca="1">VLOOKUP(D2187,State!$A$1:$B$9,2,0)</f>
        <v>VIC</v>
      </c>
      <c r="F2187" s="3">
        <f t="shared" ca="1" si="381"/>
        <v>641</v>
      </c>
      <c r="G2187" s="3" t="str">
        <f ca="1">VLOOKUP(F2187,Occupation!$A$1:$B$915,2,0)</f>
        <v>Nanny</v>
      </c>
      <c r="H2187" s="3">
        <f t="shared" ca="1" si="382"/>
        <v>10</v>
      </c>
      <c r="I2187" s="3">
        <f t="shared" ca="1" si="383"/>
        <v>92381.78</v>
      </c>
      <c r="J2187" s="3">
        <f t="shared" ca="1" si="384"/>
        <v>0.36073270693739928</v>
      </c>
      <c r="K2187" s="3">
        <f t="shared" ca="1" si="385"/>
        <v>6</v>
      </c>
      <c r="L2187" s="3" t="str">
        <f ca="1">VLOOKUP(K2187,Freq_Investment!$A$1:$B$8,2,0)</f>
        <v>Half-yearly</v>
      </c>
      <c r="M2187" s="3" t="str">
        <f t="shared" ca="1" si="386"/>
        <v>Manual</v>
      </c>
      <c r="N2187" s="3">
        <f t="shared" ca="1" si="376"/>
        <v>1</v>
      </c>
      <c r="O2187" s="3">
        <f t="shared" ca="1" si="376"/>
        <v>4</v>
      </c>
      <c r="P2187" s="3">
        <f t="shared" ca="1" si="376"/>
        <v>4</v>
      </c>
    </row>
    <row r="2188" spans="1:16" x14ac:dyDescent="0.25">
      <c r="A2188" s="3">
        <f t="shared" ca="1" si="377"/>
        <v>699614152</v>
      </c>
      <c r="B2188" s="3">
        <f t="shared" ca="1" si="378"/>
        <v>4612</v>
      </c>
      <c r="C2188" s="1">
        <f t="shared" ca="1" si="379"/>
        <v>38983</v>
      </c>
      <c r="D2188" s="7">
        <f t="shared" ca="1" si="380"/>
        <v>3</v>
      </c>
      <c r="E2188" s="3" t="str">
        <f ca="1">VLOOKUP(D2188,State!$A$1:$B$9,2,0)</f>
        <v>SA</v>
      </c>
      <c r="F2188" s="3">
        <f t="shared" ca="1" si="381"/>
        <v>10</v>
      </c>
      <c r="G2188" s="3" t="str">
        <f ca="1">VLOOKUP(F2188,Occupation!$A$1:$B$915,2,0)</f>
        <v>Pig Farmer</v>
      </c>
      <c r="H2188" s="3">
        <f t="shared" ca="1" si="382"/>
        <v>10</v>
      </c>
      <c r="I2188" s="3">
        <f t="shared" ca="1" si="383"/>
        <v>13764.84</v>
      </c>
      <c r="J2188" s="3">
        <f t="shared" ca="1" si="384"/>
        <v>7.5522860476192333E-2</v>
      </c>
      <c r="K2188" s="3">
        <f t="shared" ca="1" si="385"/>
        <v>3</v>
      </c>
      <c r="L2188" s="3" t="str">
        <f ca="1">VLOOKUP(K2188,Freq_Investment!$A$1:$B$8,2,0)</f>
        <v>Fortnightly</v>
      </c>
      <c r="M2188" s="3" t="str">
        <f t="shared" ca="1" si="386"/>
        <v>Manual</v>
      </c>
      <c r="N2188" s="3">
        <f t="shared" ca="1" si="376"/>
        <v>5</v>
      </c>
      <c r="O2188" s="3">
        <f t="shared" ca="1" si="376"/>
        <v>3</v>
      </c>
      <c r="P2188" s="3">
        <f t="shared" ca="1" si="376"/>
        <v>3</v>
      </c>
    </row>
    <row r="2189" spans="1:16" x14ac:dyDescent="0.25">
      <c r="A2189" s="3">
        <f t="shared" ca="1" si="377"/>
        <v>641633543</v>
      </c>
      <c r="B2189" s="3">
        <f t="shared" ca="1" si="378"/>
        <v>7275</v>
      </c>
      <c r="C2189" s="1">
        <f t="shared" ca="1" si="379"/>
        <v>35312</v>
      </c>
      <c r="D2189" s="7">
        <f t="shared" ca="1" si="380"/>
        <v>3</v>
      </c>
      <c r="E2189" s="3" t="str">
        <f ca="1">VLOOKUP(D2189,State!$A$1:$B$9,2,0)</f>
        <v>SA</v>
      </c>
      <c r="F2189" s="3">
        <f t="shared" ca="1" si="381"/>
        <v>804</v>
      </c>
      <c r="G2189" s="3" t="str">
        <f ca="1">VLOOKUP(F2189,Occupation!$A$1:$B$915,2,0)</f>
        <v>Industrial Spraypainter</v>
      </c>
      <c r="H2189" s="3">
        <f t="shared" ca="1" si="382"/>
        <v>8</v>
      </c>
      <c r="I2189" s="3">
        <f t="shared" ca="1" si="383"/>
        <v>14211.2</v>
      </c>
      <c r="J2189" s="3">
        <f t="shared" ca="1" si="384"/>
        <v>0.28109402806073541</v>
      </c>
      <c r="K2189" s="3">
        <f t="shared" ca="1" si="385"/>
        <v>6</v>
      </c>
      <c r="L2189" s="3" t="str">
        <f ca="1">VLOOKUP(K2189,Freq_Investment!$A$1:$B$8,2,0)</f>
        <v>Half-yearly</v>
      </c>
      <c r="M2189" s="3" t="str">
        <f t="shared" ca="1" si="386"/>
        <v>Auto</v>
      </c>
      <c r="N2189" s="3">
        <f t="shared" ca="1" si="376"/>
        <v>3</v>
      </c>
      <c r="O2189" s="3">
        <f t="shared" ca="1" si="376"/>
        <v>1</v>
      </c>
      <c r="P2189" s="3">
        <f t="shared" ca="1" si="376"/>
        <v>4</v>
      </c>
    </row>
    <row r="2190" spans="1:16" x14ac:dyDescent="0.25">
      <c r="A2190" s="3">
        <f t="shared" ca="1" si="377"/>
        <v>144172561</v>
      </c>
      <c r="B2190" s="3">
        <f t="shared" ca="1" si="378"/>
        <v>9117</v>
      </c>
      <c r="C2190" s="1">
        <f t="shared" ca="1" si="379"/>
        <v>37686</v>
      </c>
      <c r="D2190" s="7">
        <f t="shared" ca="1" si="380"/>
        <v>7</v>
      </c>
      <c r="E2190" s="3" t="str">
        <f ca="1">VLOOKUP(D2190,State!$A$1:$B$9,2,0)</f>
        <v>VIC</v>
      </c>
      <c r="F2190" s="3">
        <f t="shared" ca="1" si="381"/>
        <v>910</v>
      </c>
      <c r="G2190" s="3" t="str">
        <f ca="1">VLOOKUP(F2190,Occupation!$A$1:$B$915,2,0)</f>
        <v>Exhaust and Muffler Repairer</v>
      </c>
      <c r="H2190" s="3">
        <f t="shared" ca="1" si="382"/>
        <v>8</v>
      </c>
      <c r="I2190" s="3">
        <f t="shared" ca="1" si="383"/>
        <v>21363.91</v>
      </c>
      <c r="J2190" s="3">
        <f t="shared" ca="1" si="384"/>
        <v>5.3857330154495897E-2</v>
      </c>
      <c r="K2190" s="3">
        <f t="shared" ca="1" si="385"/>
        <v>7</v>
      </c>
      <c r="L2190" s="3" t="str">
        <f ca="1">VLOOKUP(K2190,Freq_Investment!$A$1:$B$8,2,0)</f>
        <v>Yearly</v>
      </c>
      <c r="M2190" s="3" t="str">
        <f t="shared" ca="1" si="386"/>
        <v>Manual</v>
      </c>
      <c r="N2190" s="3">
        <f t="shared" ca="1" si="376"/>
        <v>2</v>
      </c>
      <c r="O2190" s="3">
        <f t="shared" ca="1" si="376"/>
        <v>1</v>
      </c>
      <c r="P2190" s="3">
        <f t="shared" ca="1" si="376"/>
        <v>3</v>
      </c>
    </row>
    <row r="2191" spans="1:16" x14ac:dyDescent="0.25">
      <c r="A2191" s="3">
        <f t="shared" ca="1" si="377"/>
        <v>880054081</v>
      </c>
      <c r="B2191" s="3">
        <f t="shared" ca="1" si="378"/>
        <v>150</v>
      </c>
      <c r="C2191" s="1">
        <f t="shared" ca="1" si="379"/>
        <v>40430</v>
      </c>
      <c r="D2191" s="7">
        <f t="shared" ca="1" si="380"/>
        <v>5</v>
      </c>
      <c r="E2191" s="3" t="str">
        <f ca="1">VLOOKUP(D2191,State!$A$1:$B$9,2,0)</f>
        <v>NT</v>
      </c>
      <c r="F2191" s="3">
        <f t="shared" ca="1" si="381"/>
        <v>410</v>
      </c>
      <c r="G2191" s="3" t="str">
        <f ca="1">VLOOKUP(F2191,Occupation!$A$1:$B$915,2,0)</f>
        <v>Historian</v>
      </c>
      <c r="H2191" s="3">
        <f t="shared" ca="1" si="382"/>
        <v>3</v>
      </c>
      <c r="I2191" s="3">
        <f t="shared" ca="1" si="383"/>
        <v>61749.5</v>
      </c>
      <c r="J2191" s="3">
        <f t="shared" ca="1" si="384"/>
        <v>0.1853058116919975</v>
      </c>
      <c r="K2191" s="3">
        <f t="shared" ca="1" si="385"/>
        <v>7</v>
      </c>
      <c r="L2191" s="3" t="str">
        <f ca="1">VLOOKUP(K2191,Freq_Investment!$A$1:$B$8,2,0)</f>
        <v>Yearly</v>
      </c>
      <c r="M2191" s="3" t="str">
        <f t="shared" ca="1" si="386"/>
        <v>Manual</v>
      </c>
      <c r="N2191" s="3">
        <f t="shared" ca="1" si="376"/>
        <v>3</v>
      </c>
      <c r="O2191" s="3">
        <f t="shared" ca="1" si="376"/>
        <v>3</v>
      </c>
      <c r="P2191" s="3">
        <f t="shared" ca="1" si="376"/>
        <v>5</v>
      </c>
    </row>
    <row r="2192" spans="1:16" x14ac:dyDescent="0.25">
      <c r="A2192" s="3">
        <f t="shared" ca="1" si="377"/>
        <v>956189218</v>
      </c>
      <c r="B2192" s="3">
        <f t="shared" ca="1" si="378"/>
        <v>81</v>
      </c>
      <c r="C2192" s="1">
        <f t="shared" ca="1" si="379"/>
        <v>41843</v>
      </c>
      <c r="D2192" s="7">
        <f t="shared" ca="1" si="380"/>
        <v>6</v>
      </c>
      <c r="E2192" s="3" t="str">
        <f ca="1">VLOOKUP(D2192,State!$A$1:$B$9,2,0)</f>
        <v>TAS</v>
      </c>
      <c r="F2192" s="3">
        <f t="shared" ca="1" si="381"/>
        <v>294</v>
      </c>
      <c r="G2192" s="3" t="str">
        <f ca="1">VLOOKUP(F2192,Occupation!$A$1:$B$915,2,0)</f>
        <v>Industrial Pharmacist</v>
      </c>
      <c r="H2192" s="3">
        <f t="shared" ca="1" si="382"/>
        <v>2</v>
      </c>
      <c r="I2192" s="3">
        <f t="shared" ca="1" si="383"/>
        <v>87358.92</v>
      </c>
      <c r="J2192" s="3">
        <f t="shared" ca="1" si="384"/>
        <v>0.44090063770071319</v>
      </c>
      <c r="K2192" s="3">
        <f t="shared" ca="1" si="385"/>
        <v>5</v>
      </c>
      <c r="L2192" s="3" t="str">
        <f ca="1">VLOOKUP(K2192,Freq_Investment!$A$1:$B$8,2,0)</f>
        <v>Quarterly</v>
      </c>
      <c r="M2192" s="3" t="str">
        <f t="shared" ca="1" si="386"/>
        <v>Auto</v>
      </c>
      <c r="N2192" s="3">
        <f t="shared" ca="1" si="376"/>
        <v>4</v>
      </c>
      <c r="O2192" s="3">
        <f t="shared" ca="1" si="376"/>
        <v>4</v>
      </c>
      <c r="P2192" s="3">
        <f t="shared" ca="1" si="376"/>
        <v>4</v>
      </c>
    </row>
    <row r="2193" spans="1:16" x14ac:dyDescent="0.25">
      <c r="A2193" s="3">
        <f t="shared" ca="1" si="377"/>
        <v>557846578</v>
      </c>
      <c r="B2193" s="3">
        <f t="shared" ca="1" si="378"/>
        <v>9400</v>
      </c>
      <c r="C2193" s="1">
        <f t="shared" ca="1" si="379"/>
        <v>41825</v>
      </c>
      <c r="D2193" s="7">
        <f t="shared" ca="1" si="380"/>
        <v>4</v>
      </c>
      <c r="E2193" s="3" t="str">
        <f ca="1">VLOOKUP(D2193,State!$A$1:$B$9,2,0)</f>
        <v>WA</v>
      </c>
      <c r="F2193" s="3">
        <f t="shared" ca="1" si="381"/>
        <v>136</v>
      </c>
      <c r="G2193" s="3" t="str">
        <f ca="1">VLOOKUP(F2193,Occupation!$A$1:$B$915,2,0)</f>
        <v>External Auditor</v>
      </c>
      <c r="H2193" s="3">
        <f t="shared" ca="1" si="382"/>
        <v>5</v>
      </c>
      <c r="I2193" s="3">
        <f t="shared" ca="1" si="383"/>
        <v>75803.3</v>
      </c>
      <c r="J2193" s="3">
        <f t="shared" ca="1" si="384"/>
        <v>0.40662888695127158</v>
      </c>
      <c r="K2193" s="3">
        <f t="shared" ca="1" si="385"/>
        <v>3</v>
      </c>
      <c r="L2193" s="3" t="str">
        <f ca="1">VLOOKUP(K2193,Freq_Investment!$A$1:$B$8,2,0)</f>
        <v>Fortnightly</v>
      </c>
      <c r="M2193" s="3" t="str">
        <f t="shared" ca="1" si="386"/>
        <v>Auto</v>
      </c>
      <c r="N2193" s="3">
        <f t="shared" ca="1" si="376"/>
        <v>5</v>
      </c>
      <c r="O2193" s="3">
        <f t="shared" ca="1" si="376"/>
        <v>5</v>
      </c>
      <c r="P2193" s="3">
        <f t="shared" ca="1" si="376"/>
        <v>4</v>
      </c>
    </row>
    <row r="2194" spans="1:16" x14ac:dyDescent="0.25">
      <c r="A2194" s="3">
        <f t="shared" ca="1" si="377"/>
        <v>680314400</v>
      </c>
      <c r="B2194" s="3">
        <f t="shared" ca="1" si="378"/>
        <v>5353</v>
      </c>
      <c r="C2194" s="1">
        <f t="shared" ca="1" si="379"/>
        <v>37573</v>
      </c>
      <c r="D2194" s="7">
        <f t="shared" ca="1" si="380"/>
        <v>3</v>
      </c>
      <c r="E2194" s="3" t="str">
        <f ca="1">VLOOKUP(D2194,State!$A$1:$B$9,2,0)</f>
        <v>SA</v>
      </c>
      <c r="F2194" s="3">
        <f t="shared" ca="1" si="381"/>
        <v>734</v>
      </c>
      <c r="G2194" s="3" t="str">
        <f ca="1">VLOOKUP(F2194,Occupation!$A$1:$B$915,2,0)</f>
        <v>Bookkeeper</v>
      </c>
      <c r="H2194" s="3">
        <f t="shared" ca="1" si="382"/>
        <v>7</v>
      </c>
      <c r="I2194" s="3">
        <f t="shared" ca="1" si="383"/>
        <v>11326.38</v>
      </c>
      <c r="J2194" s="3">
        <f t="shared" ca="1" si="384"/>
        <v>0.11307093021836134</v>
      </c>
      <c r="K2194" s="3">
        <f t="shared" ca="1" si="385"/>
        <v>4</v>
      </c>
      <c r="L2194" s="3" t="str">
        <f ca="1">VLOOKUP(K2194,Freq_Investment!$A$1:$B$8,2,0)</f>
        <v>Monthly</v>
      </c>
      <c r="M2194" s="3" t="str">
        <f t="shared" ca="1" si="386"/>
        <v>Manual</v>
      </c>
      <c r="N2194" s="3">
        <f t="shared" ca="1" si="376"/>
        <v>2</v>
      </c>
      <c r="O2194" s="3">
        <f t="shared" ca="1" si="376"/>
        <v>1</v>
      </c>
      <c r="P2194" s="3">
        <f t="shared" ca="1" si="376"/>
        <v>4</v>
      </c>
    </row>
    <row r="2195" spans="1:16" x14ac:dyDescent="0.25">
      <c r="A2195" s="3">
        <f t="shared" ca="1" si="377"/>
        <v>905333050</v>
      </c>
      <c r="B2195" s="3">
        <f t="shared" ca="1" si="378"/>
        <v>8049</v>
      </c>
      <c r="C2195" s="1">
        <f t="shared" ca="1" si="379"/>
        <v>27348</v>
      </c>
      <c r="D2195" s="7">
        <f t="shared" ca="1" si="380"/>
        <v>7</v>
      </c>
      <c r="E2195" s="3" t="str">
        <f ca="1">VLOOKUP(D2195,State!$A$1:$B$9,2,0)</f>
        <v>VIC</v>
      </c>
      <c r="F2195" s="3">
        <f t="shared" ca="1" si="381"/>
        <v>290</v>
      </c>
      <c r="G2195" s="3" t="str">
        <f ca="1">VLOOKUP(F2195,Occupation!$A$1:$B$915,2,0)</f>
        <v>Occupational Health and Safety Adviser</v>
      </c>
      <c r="H2195" s="3">
        <f t="shared" ca="1" si="382"/>
        <v>10</v>
      </c>
      <c r="I2195" s="3">
        <f t="shared" ca="1" si="383"/>
        <v>65999.89</v>
      </c>
      <c r="J2195" s="3">
        <f t="shared" ca="1" si="384"/>
        <v>0.23847578459780766</v>
      </c>
      <c r="K2195" s="3">
        <f t="shared" ca="1" si="385"/>
        <v>2</v>
      </c>
      <c r="L2195" s="3" t="str">
        <f ca="1">VLOOKUP(K2195,Freq_Investment!$A$1:$B$8,2,0)</f>
        <v>Weekly</v>
      </c>
      <c r="M2195" s="3" t="str">
        <f t="shared" ca="1" si="386"/>
        <v>Manual</v>
      </c>
      <c r="N2195" s="3">
        <f t="shared" ca="1" si="376"/>
        <v>1</v>
      </c>
      <c r="O2195" s="3">
        <f t="shared" ca="1" si="376"/>
        <v>4</v>
      </c>
      <c r="P2195" s="3">
        <f t="shared" ca="1" si="376"/>
        <v>1</v>
      </c>
    </row>
    <row r="2196" spans="1:16" x14ac:dyDescent="0.25">
      <c r="A2196" s="3">
        <f t="shared" ca="1" si="377"/>
        <v>225894276</v>
      </c>
      <c r="B2196" s="3">
        <f t="shared" ca="1" si="378"/>
        <v>8290</v>
      </c>
      <c r="C2196" s="1">
        <f t="shared" ca="1" si="379"/>
        <v>32678</v>
      </c>
      <c r="D2196" s="7">
        <f t="shared" ca="1" si="380"/>
        <v>6</v>
      </c>
      <c r="E2196" s="3" t="str">
        <f ca="1">VLOOKUP(D2196,State!$A$1:$B$9,2,0)</f>
        <v>TAS</v>
      </c>
      <c r="F2196" s="3">
        <f t="shared" ca="1" si="381"/>
        <v>32</v>
      </c>
      <c r="G2196" s="3" t="str">
        <f ca="1">VLOOKUP(F2196,Occupation!$A$1:$B$915,2,0)</f>
        <v>Corporate Services Manager</v>
      </c>
      <c r="H2196" s="3">
        <f t="shared" ca="1" si="382"/>
        <v>3</v>
      </c>
      <c r="I2196" s="3">
        <f t="shared" ca="1" si="383"/>
        <v>12126.79</v>
      </c>
      <c r="J2196" s="3">
        <f t="shared" ca="1" si="384"/>
        <v>0.47091740873633176</v>
      </c>
      <c r="K2196" s="3">
        <f t="shared" ca="1" si="385"/>
        <v>1</v>
      </c>
      <c r="L2196" s="3" t="str">
        <f ca="1">VLOOKUP(K2196,Freq_Investment!$A$1:$B$8,2,0)</f>
        <v>Daily</v>
      </c>
      <c r="M2196" s="3" t="str">
        <f t="shared" ca="1" si="386"/>
        <v>Auto</v>
      </c>
      <c r="N2196" s="3">
        <f t="shared" ca="1" si="376"/>
        <v>5</v>
      </c>
      <c r="O2196" s="3">
        <f t="shared" ca="1" si="376"/>
        <v>1</v>
      </c>
      <c r="P2196" s="3">
        <f t="shared" ca="1" si="376"/>
        <v>3</v>
      </c>
    </row>
    <row r="2197" spans="1:16" x14ac:dyDescent="0.25">
      <c r="A2197" s="3">
        <f t="shared" ca="1" si="377"/>
        <v>658243790</v>
      </c>
      <c r="B2197" s="3">
        <f t="shared" ca="1" si="378"/>
        <v>4238</v>
      </c>
      <c r="C2197" s="1">
        <f t="shared" ca="1" si="379"/>
        <v>44283</v>
      </c>
      <c r="D2197" s="7">
        <f t="shared" ca="1" si="380"/>
        <v>7</v>
      </c>
      <c r="E2197" s="3" t="str">
        <f ca="1">VLOOKUP(D2197,State!$A$1:$B$9,2,0)</f>
        <v>VIC</v>
      </c>
      <c r="F2197" s="3">
        <f t="shared" ca="1" si="381"/>
        <v>765</v>
      </c>
      <c r="G2197" s="3" t="str">
        <f ca="1">VLOOKUP(F2197,Occupation!$A$1:$B$915,2,0)</f>
        <v>Transport Operations Inspector</v>
      </c>
      <c r="H2197" s="3">
        <f t="shared" ca="1" si="382"/>
        <v>4</v>
      </c>
      <c r="I2197" s="3">
        <f t="shared" ca="1" si="383"/>
        <v>57105.440000000002</v>
      </c>
      <c r="J2197" s="3">
        <f t="shared" ca="1" si="384"/>
        <v>0.40057838371546894</v>
      </c>
      <c r="K2197" s="3">
        <f t="shared" ca="1" si="385"/>
        <v>5</v>
      </c>
      <c r="L2197" s="3" t="str">
        <f ca="1">VLOOKUP(K2197,Freq_Investment!$A$1:$B$8,2,0)</f>
        <v>Quarterly</v>
      </c>
      <c r="M2197" s="3" t="str">
        <f t="shared" ca="1" si="386"/>
        <v>Manual</v>
      </c>
      <c r="N2197" s="3">
        <f t="shared" ca="1" si="376"/>
        <v>3</v>
      </c>
      <c r="O2197" s="3">
        <f t="shared" ca="1" si="376"/>
        <v>3</v>
      </c>
      <c r="P2197" s="3">
        <f t="shared" ca="1" si="376"/>
        <v>2</v>
      </c>
    </row>
    <row r="2198" spans="1:16" x14ac:dyDescent="0.25">
      <c r="A2198" s="3">
        <f t="shared" ca="1" si="377"/>
        <v>711620306</v>
      </c>
      <c r="B2198" s="3">
        <f t="shared" ca="1" si="378"/>
        <v>7951</v>
      </c>
      <c r="C2198" s="1">
        <f t="shared" ca="1" si="379"/>
        <v>43576</v>
      </c>
      <c r="D2198" s="7">
        <f t="shared" ca="1" si="380"/>
        <v>1</v>
      </c>
      <c r="E2198" s="3" t="str">
        <f ca="1">VLOOKUP(D2198,State!$A$1:$B$9,2,0)</f>
        <v>NSW</v>
      </c>
      <c r="F2198" s="3">
        <f t="shared" ca="1" si="381"/>
        <v>413</v>
      </c>
      <c r="G2198" s="3" t="str">
        <f ca="1">VLOOKUP(F2198,Occupation!$A$1:$B$915,2,0)</f>
        <v>Archaeologist</v>
      </c>
      <c r="H2198" s="3">
        <f t="shared" ca="1" si="382"/>
        <v>9</v>
      </c>
      <c r="I2198" s="3">
        <f t="shared" ca="1" si="383"/>
        <v>75310.259999999995</v>
      </c>
      <c r="J2198" s="3">
        <f t="shared" ca="1" si="384"/>
        <v>0.29902674860980061</v>
      </c>
      <c r="K2198" s="3">
        <f t="shared" ca="1" si="385"/>
        <v>1</v>
      </c>
      <c r="L2198" s="3" t="str">
        <f ca="1">VLOOKUP(K2198,Freq_Investment!$A$1:$B$8,2,0)</f>
        <v>Daily</v>
      </c>
      <c r="M2198" s="3" t="str">
        <f t="shared" ca="1" si="386"/>
        <v>Auto</v>
      </c>
      <c r="N2198" s="3">
        <f t="shared" ca="1" si="376"/>
        <v>2</v>
      </c>
      <c r="O2198" s="3">
        <f t="shared" ca="1" si="376"/>
        <v>2</v>
      </c>
      <c r="P2198" s="3">
        <f t="shared" ca="1" si="376"/>
        <v>5</v>
      </c>
    </row>
    <row r="2199" spans="1:16" x14ac:dyDescent="0.25">
      <c r="A2199" s="3">
        <f t="shared" ca="1" si="377"/>
        <v>621961222</v>
      </c>
      <c r="B2199" s="3">
        <f t="shared" ca="1" si="378"/>
        <v>2490</v>
      </c>
      <c r="C2199" s="1">
        <f t="shared" ca="1" si="379"/>
        <v>28888</v>
      </c>
      <c r="D2199" s="7">
        <f t="shared" ca="1" si="380"/>
        <v>5</v>
      </c>
      <c r="E2199" s="3" t="str">
        <f ca="1">VLOOKUP(D2199,State!$A$1:$B$9,2,0)</f>
        <v>NT</v>
      </c>
      <c r="F2199" s="3">
        <f t="shared" ca="1" si="381"/>
        <v>741</v>
      </c>
      <c r="G2199" s="3" t="str">
        <f ca="1">VLOOKUP(F2199,Occupation!$A$1:$B$915,2,0)</f>
        <v>Statistical Clerk</v>
      </c>
      <c r="H2199" s="3">
        <f t="shared" ca="1" si="382"/>
        <v>4</v>
      </c>
      <c r="I2199" s="3">
        <f t="shared" ca="1" si="383"/>
        <v>64629.19</v>
      </c>
      <c r="J2199" s="3">
        <f t="shared" ca="1" si="384"/>
        <v>2.7816224814030455E-2</v>
      </c>
      <c r="K2199" s="3">
        <f t="shared" ca="1" si="385"/>
        <v>3</v>
      </c>
      <c r="L2199" s="3" t="str">
        <f ca="1">VLOOKUP(K2199,Freq_Investment!$A$1:$B$8,2,0)</f>
        <v>Fortnightly</v>
      </c>
      <c r="M2199" s="3" t="str">
        <f t="shared" ca="1" si="386"/>
        <v>Manual</v>
      </c>
      <c r="N2199" s="3">
        <f t="shared" ca="1" si="376"/>
        <v>4</v>
      </c>
      <c r="O2199" s="3">
        <f t="shared" ca="1" si="376"/>
        <v>1</v>
      </c>
      <c r="P2199" s="3">
        <f t="shared" ca="1" si="376"/>
        <v>1</v>
      </c>
    </row>
    <row r="2200" spans="1:16" x14ac:dyDescent="0.25">
      <c r="A2200" s="3">
        <f t="shared" ca="1" si="377"/>
        <v>14158191</v>
      </c>
      <c r="B2200" s="3">
        <f t="shared" ca="1" si="378"/>
        <v>3414</v>
      </c>
      <c r="C2200" s="1">
        <f t="shared" ca="1" si="379"/>
        <v>26456</v>
      </c>
      <c r="D2200" s="7">
        <f t="shared" ca="1" si="380"/>
        <v>4</v>
      </c>
      <c r="E2200" s="3" t="str">
        <f ca="1">VLOOKUP(D2200,State!$A$1:$B$9,2,0)</f>
        <v>WA</v>
      </c>
      <c r="F2200" s="3">
        <f t="shared" ca="1" si="381"/>
        <v>654</v>
      </c>
      <c r="G2200" s="3" t="str">
        <f ca="1">VLOOKUP(F2200,Occupation!$A$1:$B$915,2,0)</f>
        <v>Hostel Parent</v>
      </c>
      <c r="H2200" s="3">
        <f t="shared" ca="1" si="382"/>
        <v>8</v>
      </c>
      <c r="I2200" s="3">
        <f t="shared" ca="1" si="383"/>
        <v>15070.79</v>
      </c>
      <c r="J2200" s="3">
        <f t="shared" ca="1" si="384"/>
        <v>0.13896952839340171</v>
      </c>
      <c r="K2200" s="3">
        <f t="shared" ca="1" si="385"/>
        <v>4</v>
      </c>
      <c r="L2200" s="3" t="str">
        <f ca="1">VLOOKUP(K2200,Freq_Investment!$A$1:$B$8,2,0)</f>
        <v>Monthly</v>
      </c>
      <c r="M2200" s="3" t="str">
        <f t="shared" ca="1" si="386"/>
        <v>Auto</v>
      </c>
      <c r="N2200" s="3">
        <f t="shared" ca="1" si="376"/>
        <v>1</v>
      </c>
      <c r="O2200" s="3">
        <f t="shared" ca="1" si="376"/>
        <v>4</v>
      </c>
      <c r="P2200" s="3">
        <f t="shared" ca="1" si="376"/>
        <v>5</v>
      </c>
    </row>
    <row r="2201" spans="1:16" x14ac:dyDescent="0.25">
      <c r="A2201" s="3">
        <f t="shared" ca="1" si="377"/>
        <v>887591290</v>
      </c>
      <c r="B2201" s="3">
        <f t="shared" ca="1" si="378"/>
        <v>6041</v>
      </c>
      <c r="C2201" s="1">
        <f t="shared" ca="1" si="379"/>
        <v>32334</v>
      </c>
      <c r="D2201" s="7">
        <f t="shared" ca="1" si="380"/>
        <v>2</v>
      </c>
      <c r="E2201" s="3" t="str">
        <f ca="1">VLOOKUP(D2201,State!$A$1:$B$9,2,0)</f>
        <v>QLD</v>
      </c>
      <c r="F2201" s="3">
        <f t="shared" ca="1" si="381"/>
        <v>150</v>
      </c>
      <c r="G2201" s="3" t="str">
        <f ca="1">VLOOKUP(F2201,Occupation!$A$1:$B$915,2,0)</f>
        <v>Workplace Relations Adviser</v>
      </c>
      <c r="H2201" s="3">
        <f t="shared" ca="1" si="382"/>
        <v>5</v>
      </c>
      <c r="I2201" s="3">
        <f t="shared" ca="1" si="383"/>
        <v>97853.26</v>
      </c>
      <c r="J2201" s="3">
        <f t="shared" ca="1" si="384"/>
        <v>8.6094561554139415E-2</v>
      </c>
      <c r="K2201" s="3">
        <f t="shared" ca="1" si="385"/>
        <v>3</v>
      </c>
      <c r="L2201" s="3" t="str">
        <f ca="1">VLOOKUP(K2201,Freq_Investment!$A$1:$B$8,2,0)</f>
        <v>Fortnightly</v>
      </c>
      <c r="M2201" s="3" t="str">
        <f t="shared" ca="1" si="386"/>
        <v>Manual</v>
      </c>
      <c r="N2201" s="3">
        <f t="shared" ca="1" si="376"/>
        <v>4</v>
      </c>
      <c r="O2201" s="3">
        <f t="shared" ca="1" si="376"/>
        <v>4</v>
      </c>
      <c r="P2201" s="3">
        <f t="shared" ca="1" si="376"/>
        <v>1</v>
      </c>
    </row>
    <row r="2202" spans="1:16" x14ac:dyDescent="0.25">
      <c r="A2202" s="3">
        <f t="shared" ca="1" si="377"/>
        <v>287489134</v>
      </c>
      <c r="B2202" s="3">
        <f t="shared" ca="1" si="378"/>
        <v>3884</v>
      </c>
      <c r="C2202" s="1">
        <f t="shared" ca="1" si="379"/>
        <v>30005</v>
      </c>
      <c r="D2202" s="7">
        <f t="shared" ca="1" si="380"/>
        <v>3</v>
      </c>
      <c r="E2202" s="3" t="str">
        <f ca="1">VLOOKUP(D2202,State!$A$1:$B$9,2,0)</f>
        <v>SA</v>
      </c>
      <c r="F2202" s="3">
        <f t="shared" ca="1" si="381"/>
        <v>134</v>
      </c>
      <c r="G2202" s="3" t="str">
        <f ca="1">VLOOKUP(F2202,Occupation!$A$1:$B$915,2,0)</f>
        <v>Company Secretary</v>
      </c>
      <c r="H2202" s="3">
        <f t="shared" ca="1" si="382"/>
        <v>5</v>
      </c>
      <c r="I2202" s="3">
        <f t="shared" ca="1" si="383"/>
        <v>7057.81</v>
      </c>
      <c r="J2202" s="3">
        <f t="shared" ca="1" si="384"/>
        <v>0.3375218602803628</v>
      </c>
      <c r="K2202" s="3">
        <f t="shared" ca="1" si="385"/>
        <v>4</v>
      </c>
      <c r="L2202" s="3" t="str">
        <f ca="1">VLOOKUP(K2202,Freq_Investment!$A$1:$B$8,2,0)</f>
        <v>Monthly</v>
      </c>
      <c r="M2202" s="3" t="str">
        <f t="shared" ca="1" si="386"/>
        <v>Manual</v>
      </c>
      <c r="N2202" s="3">
        <f t="shared" ca="1" si="376"/>
        <v>4</v>
      </c>
      <c r="O2202" s="3">
        <f t="shared" ca="1" si="376"/>
        <v>4</v>
      </c>
      <c r="P2202" s="3">
        <f t="shared" ca="1" si="376"/>
        <v>4</v>
      </c>
    </row>
    <row r="2203" spans="1:16" x14ac:dyDescent="0.25">
      <c r="A2203" s="3">
        <f t="shared" ca="1" si="377"/>
        <v>788620717</v>
      </c>
      <c r="B2203" s="3">
        <f t="shared" ca="1" si="378"/>
        <v>7752</v>
      </c>
      <c r="C2203" s="1">
        <f t="shared" ca="1" si="379"/>
        <v>43601</v>
      </c>
      <c r="D2203" s="7">
        <f t="shared" ca="1" si="380"/>
        <v>8</v>
      </c>
      <c r="E2203" s="3" t="str">
        <f ca="1">VLOOKUP(D2203,State!$A$1:$B$9,2,0)</f>
        <v>ACT</v>
      </c>
      <c r="F2203" s="3">
        <f t="shared" ca="1" si="381"/>
        <v>290</v>
      </c>
      <c r="G2203" s="3" t="str">
        <f ca="1">VLOOKUP(F2203,Occupation!$A$1:$B$915,2,0)</f>
        <v>Occupational Health and Safety Adviser</v>
      </c>
      <c r="H2203" s="3">
        <f t="shared" ca="1" si="382"/>
        <v>5</v>
      </c>
      <c r="I2203" s="3">
        <f t="shared" ca="1" si="383"/>
        <v>65376.14</v>
      </c>
      <c r="J2203" s="3">
        <f t="shared" ca="1" si="384"/>
        <v>0.47949866870437619</v>
      </c>
      <c r="K2203" s="3">
        <f t="shared" ca="1" si="385"/>
        <v>3</v>
      </c>
      <c r="L2203" s="3" t="str">
        <f ca="1">VLOOKUP(K2203,Freq_Investment!$A$1:$B$8,2,0)</f>
        <v>Fortnightly</v>
      </c>
      <c r="M2203" s="3" t="str">
        <f t="shared" ca="1" si="386"/>
        <v>Auto</v>
      </c>
      <c r="N2203" s="3">
        <f t="shared" ca="1" si="376"/>
        <v>1</v>
      </c>
      <c r="O2203" s="3">
        <f t="shared" ca="1" si="376"/>
        <v>4</v>
      </c>
      <c r="P2203" s="3">
        <f t="shared" ca="1" si="376"/>
        <v>2</v>
      </c>
    </row>
    <row r="2204" spans="1:16" x14ac:dyDescent="0.25">
      <c r="A2204" s="3">
        <f t="shared" ca="1" si="377"/>
        <v>319523382</v>
      </c>
      <c r="B2204" s="3">
        <f t="shared" ca="1" si="378"/>
        <v>3281</v>
      </c>
      <c r="C2204" s="1">
        <f t="shared" ca="1" si="379"/>
        <v>35029</v>
      </c>
      <c r="D2204" s="7">
        <f t="shared" ca="1" si="380"/>
        <v>5</v>
      </c>
      <c r="E2204" s="3" t="str">
        <f ca="1">VLOOKUP(D2204,State!$A$1:$B$9,2,0)</f>
        <v>NT</v>
      </c>
      <c r="F2204" s="3">
        <f t="shared" ca="1" si="381"/>
        <v>118</v>
      </c>
      <c r="G2204" s="3" t="str">
        <f ca="1">VLOOKUP(F2204,Occupation!$A$1:$B$915,2,0)</f>
        <v>Film and Video Editor</v>
      </c>
      <c r="H2204" s="3">
        <f t="shared" ca="1" si="382"/>
        <v>2</v>
      </c>
      <c r="I2204" s="3">
        <f t="shared" ca="1" si="383"/>
        <v>43831.31</v>
      </c>
      <c r="J2204" s="3">
        <f t="shared" ca="1" si="384"/>
        <v>0.42758532235810692</v>
      </c>
      <c r="K2204" s="3">
        <f t="shared" ca="1" si="385"/>
        <v>1</v>
      </c>
      <c r="L2204" s="3" t="str">
        <f ca="1">VLOOKUP(K2204,Freq_Investment!$A$1:$B$8,2,0)</f>
        <v>Daily</v>
      </c>
      <c r="M2204" s="3" t="str">
        <f t="shared" ca="1" si="386"/>
        <v>Manual</v>
      </c>
      <c r="N2204" s="3">
        <f t="shared" ca="1" si="376"/>
        <v>2</v>
      </c>
      <c r="O2204" s="3">
        <f t="shared" ca="1" si="376"/>
        <v>1</v>
      </c>
      <c r="P2204" s="3">
        <f t="shared" ca="1" si="376"/>
        <v>3</v>
      </c>
    </row>
    <row r="2205" spans="1:16" x14ac:dyDescent="0.25">
      <c r="A2205" s="3">
        <f t="shared" ca="1" si="377"/>
        <v>709157570</v>
      </c>
      <c r="B2205" s="3">
        <f t="shared" ca="1" si="378"/>
        <v>6684</v>
      </c>
      <c r="C2205" s="1">
        <f t="shared" ca="1" si="379"/>
        <v>37664</v>
      </c>
      <c r="D2205" s="7">
        <f t="shared" ca="1" si="380"/>
        <v>3</v>
      </c>
      <c r="E2205" s="3" t="str">
        <f ca="1">VLOOKUP(D2205,State!$A$1:$B$9,2,0)</f>
        <v>SA</v>
      </c>
      <c r="F2205" s="3">
        <f t="shared" ca="1" si="381"/>
        <v>903</v>
      </c>
      <c r="G2205" s="3" t="str">
        <f ca="1">VLOOKUP(F2205,Occupation!$A$1:$B$915,2,0)</f>
        <v>Logging Assistant</v>
      </c>
      <c r="H2205" s="3">
        <f t="shared" ca="1" si="382"/>
        <v>3</v>
      </c>
      <c r="I2205" s="3">
        <f t="shared" ca="1" si="383"/>
        <v>33610.83</v>
      </c>
      <c r="J2205" s="3">
        <f t="shared" ca="1" si="384"/>
        <v>0.20407856302158767</v>
      </c>
      <c r="K2205" s="3">
        <f t="shared" ca="1" si="385"/>
        <v>4</v>
      </c>
      <c r="L2205" s="3" t="str">
        <f ca="1">VLOOKUP(K2205,Freq_Investment!$A$1:$B$8,2,0)</f>
        <v>Monthly</v>
      </c>
      <c r="M2205" s="3" t="str">
        <f t="shared" ca="1" si="386"/>
        <v>Manual</v>
      </c>
      <c r="N2205" s="3">
        <f t="shared" ca="1" si="376"/>
        <v>5</v>
      </c>
      <c r="O2205" s="3">
        <f t="shared" ca="1" si="376"/>
        <v>4</v>
      </c>
      <c r="P2205" s="3">
        <f t="shared" ca="1" si="376"/>
        <v>3</v>
      </c>
    </row>
    <row r="2206" spans="1:16" x14ac:dyDescent="0.25">
      <c r="A2206" s="3">
        <f t="shared" ca="1" si="377"/>
        <v>562482354</v>
      </c>
      <c r="B2206" s="3">
        <f t="shared" ca="1" si="378"/>
        <v>1308</v>
      </c>
      <c r="C2206" s="1">
        <f t="shared" ca="1" si="379"/>
        <v>43812</v>
      </c>
      <c r="D2206" s="7">
        <f t="shared" ca="1" si="380"/>
        <v>1</v>
      </c>
      <c r="E2206" s="3" t="str">
        <f ca="1">VLOOKUP(D2206,State!$A$1:$B$9,2,0)</f>
        <v>NSW</v>
      </c>
      <c r="F2206" s="3">
        <f t="shared" ca="1" si="381"/>
        <v>67</v>
      </c>
      <c r="G2206" s="3" t="str">
        <f ca="1">VLOOKUP(F2206,Occupation!$A$1:$B$915,2,0)</f>
        <v>Cafe or Restaurant Manager</v>
      </c>
      <c r="H2206" s="3">
        <f t="shared" ca="1" si="382"/>
        <v>1</v>
      </c>
      <c r="I2206" s="3">
        <f t="shared" ca="1" si="383"/>
        <v>57346.9</v>
      </c>
      <c r="J2206" s="3">
        <f t="shared" ca="1" si="384"/>
        <v>0.33178590796347252</v>
      </c>
      <c r="K2206" s="3">
        <f t="shared" ca="1" si="385"/>
        <v>7</v>
      </c>
      <c r="L2206" s="3" t="str">
        <f ca="1">VLOOKUP(K2206,Freq_Investment!$A$1:$B$8,2,0)</f>
        <v>Yearly</v>
      </c>
      <c r="M2206" s="3" t="str">
        <f t="shared" ca="1" si="386"/>
        <v>Manual</v>
      </c>
      <c r="N2206" s="3">
        <f t="shared" ca="1" si="376"/>
        <v>4</v>
      </c>
      <c r="O2206" s="3">
        <f t="shared" ca="1" si="376"/>
        <v>2</v>
      </c>
      <c r="P2206" s="3">
        <f t="shared" ca="1" si="376"/>
        <v>5</v>
      </c>
    </row>
    <row r="2207" spans="1:16" x14ac:dyDescent="0.25">
      <c r="A2207" s="3">
        <f t="shared" ca="1" si="377"/>
        <v>953868087</v>
      </c>
      <c r="B2207" s="3">
        <f t="shared" ca="1" si="378"/>
        <v>8709</v>
      </c>
      <c r="C2207" s="1">
        <f t="shared" ca="1" si="379"/>
        <v>39616</v>
      </c>
      <c r="D2207" s="7">
        <f t="shared" ca="1" si="380"/>
        <v>1</v>
      </c>
      <c r="E2207" s="3" t="str">
        <f ca="1">VLOOKUP(D2207,State!$A$1:$B$9,2,0)</f>
        <v>NSW</v>
      </c>
      <c r="F2207" s="3">
        <f t="shared" ca="1" si="381"/>
        <v>263</v>
      </c>
      <c r="G2207" s="3" t="str">
        <f ca="1">VLOOKUP(F2207,Occupation!$A$1:$B$915,2,0)</f>
        <v>Natural and Physical Science Professionals nec</v>
      </c>
      <c r="H2207" s="3">
        <f t="shared" ca="1" si="382"/>
        <v>5</v>
      </c>
      <c r="I2207" s="3">
        <f t="shared" ca="1" si="383"/>
        <v>26014.68</v>
      </c>
      <c r="J2207" s="3">
        <f t="shared" ca="1" si="384"/>
        <v>0.20210815927046433</v>
      </c>
      <c r="K2207" s="3">
        <f t="shared" ca="1" si="385"/>
        <v>7</v>
      </c>
      <c r="L2207" s="3" t="str">
        <f ca="1">VLOOKUP(K2207,Freq_Investment!$A$1:$B$8,2,0)</f>
        <v>Yearly</v>
      </c>
      <c r="M2207" s="3" t="str">
        <f t="shared" ca="1" si="386"/>
        <v>Manual</v>
      </c>
      <c r="N2207" s="3">
        <f t="shared" ca="1" si="376"/>
        <v>2</v>
      </c>
      <c r="O2207" s="3">
        <f t="shared" ca="1" si="376"/>
        <v>4</v>
      </c>
      <c r="P2207" s="3">
        <f t="shared" ca="1" si="376"/>
        <v>1</v>
      </c>
    </row>
    <row r="2208" spans="1:16" x14ac:dyDescent="0.25">
      <c r="A2208" s="3">
        <f t="shared" ca="1" si="377"/>
        <v>782468739</v>
      </c>
      <c r="B2208" s="3">
        <f t="shared" ca="1" si="378"/>
        <v>8165</v>
      </c>
      <c r="C2208" s="1">
        <f t="shared" ca="1" si="379"/>
        <v>34589</v>
      </c>
      <c r="D2208" s="7">
        <f t="shared" ca="1" si="380"/>
        <v>1</v>
      </c>
      <c r="E2208" s="3" t="str">
        <f ca="1">VLOOKUP(D2208,State!$A$1:$B$9,2,0)</f>
        <v>NSW</v>
      </c>
      <c r="F2208" s="3">
        <f t="shared" ca="1" si="381"/>
        <v>49</v>
      </c>
      <c r="G2208" s="3" t="str">
        <f ca="1">VLOOKUP(F2208,Occupation!$A$1:$B$915,2,0)</f>
        <v>Medical Administrator / Medical Superintendent</v>
      </c>
      <c r="H2208" s="3">
        <f t="shared" ca="1" si="382"/>
        <v>2</v>
      </c>
      <c r="I2208" s="3">
        <f t="shared" ca="1" si="383"/>
        <v>33407.440000000002</v>
      </c>
      <c r="J2208" s="3">
        <f t="shared" ca="1" si="384"/>
        <v>0.3402569527742092</v>
      </c>
      <c r="K2208" s="3">
        <f t="shared" ca="1" si="385"/>
        <v>2</v>
      </c>
      <c r="L2208" s="3" t="str">
        <f ca="1">VLOOKUP(K2208,Freq_Investment!$A$1:$B$8,2,0)</f>
        <v>Weekly</v>
      </c>
      <c r="M2208" s="3" t="str">
        <f t="shared" ca="1" si="386"/>
        <v>Auto</v>
      </c>
      <c r="N2208" s="3">
        <f t="shared" ca="1" si="376"/>
        <v>1</v>
      </c>
      <c r="O2208" s="3">
        <f t="shared" ca="1" si="376"/>
        <v>1</v>
      </c>
      <c r="P2208" s="3">
        <f t="shared" ca="1" si="376"/>
        <v>2</v>
      </c>
    </row>
    <row r="2209" spans="1:16" x14ac:dyDescent="0.25">
      <c r="A2209" s="3">
        <f t="shared" ca="1" si="377"/>
        <v>779304285</v>
      </c>
      <c r="B2209" s="3">
        <f t="shared" ca="1" si="378"/>
        <v>5503</v>
      </c>
      <c r="C2209" s="1">
        <f t="shared" ca="1" si="379"/>
        <v>32900</v>
      </c>
      <c r="D2209" s="7">
        <f t="shared" ca="1" si="380"/>
        <v>2</v>
      </c>
      <c r="E2209" s="3" t="str">
        <f ca="1">VLOOKUP(D2209,State!$A$1:$B$9,2,0)</f>
        <v>QLD</v>
      </c>
      <c r="F2209" s="3">
        <f t="shared" ca="1" si="381"/>
        <v>364</v>
      </c>
      <c r="G2209" s="3" t="str">
        <f ca="1">VLOOKUP(F2209,Occupation!$A$1:$B$915,2,0)</f>
        <v>Registered Nurses nec</v>
      </c>
      <c r="H2209" s="3">
        <f t="shared" ca="1" si="382"/>
        <v>9</v>
      </c>
      <c r="I2209" s="3">
        <f t="shared" ca="1" si="383"/>
        <v>53739.01</v>
      </c>
      <c r="J2209" s="3">
        <f t="shared" ca="1" si="384"/>
        <v>9.8213608099664673E-2</v>
      </c>
      <c r="K2209" s="3">
        <f t="shared" ca="1" si="385"/>
        <v>1</v>
      </c>
      <c r="L2209" s="3" t="str">
        <f ca="1">VLOOKUP(K2209,Freq_Investment!$A$1:$B$8,2,0)</f>
        <v>Daily</v>
      </c>
      <c r="M2209" s="3" t="str">
        <f t="shared" ca="1" si="386"/>
        <v>Auto</v>
      </c>
      <c r="N2209" s="3">
        <f t="shared" ca="1" si="376"/>
        <v>5</v>
      </c>
      <c r="O2209" s="3">
        <f t="shared" ca="1" si="376"/>
        <v>5</v>
      </c>
      <c r="P2209" s="3">
        <f t="shared" ca="1" si="376"/>
        <v>4</v>
      </c>
    </row>
    <row r="2210" spans="1:16" x14ac:dyDescent="0.25">
      <c r="A2210" s="3">
        <f t="shared" ca="1" si="377"/>
        <v>113488920</v>
      </c>
      <c r="B2210" s="3">
        <f t="shared" ca="1" si="378"/>
        <v>9703</v>
      </c>
      <c r="C2210" s="1">
        <f t="shared" ca="1" si="379"/>
        <v>36712</v>
      </c>
      <c r="D2210" s="7">
        <f t="shared" ca="1" si="380"/>
        <v>3</v>
      </c>
      <c r="E2210" s="3" t="str">
        <f ca="1">VLOOKUP(D2210,State!$A$1:$B$9,2,0)</f>
        <v>SA</v>
      </c>
      <c r="F2210" s="3">
        <f t="shared" ca="1" si="381"/>
        <v>725</v>
      </c>
      <c r="G2210" s="3" t="str">
        <f ca="1">VLOOKUP(F2210,Occupation!$A$1:$B$915,2,0)</f>
        <v>Call or Contact Centre Team Leader</v>
      </c>
      <c r="H2210" s="3">
        <f t="shared" ca="1" si="382"/>
        <v>1</v>
      </c>
      <c r="I2210" s="3">
        <f t="shared" ca="1" si="383"/>
        <v>38206.47</v>
      </c>
      <c r="J2210" s="3">
        <f t="shared" ca="1" si="384"/>
        <v>0.33098158567322922</v>
      </c>
      <c r="K2210" s="3">
        <f t="shared" ca="1" si="385"/>
        <v>6</v>
      </c>
      <c r="L2210" s="3" t="str">
        <f ca="1">VLOOKUP(K2210,Freq_Investment!$A$1:$B$8,2,0)</f>
        <v>Half-yearly</v>
      </c>
      <c r="M2210" s="3" t="str">
        <f t="shared" ca="1" si="386"/>
        <v>Auto</v>
      </c>
      <c r="N2210" s="3">
        <f t="shared" ca="1" si="376"/>
        <v>2</v>
      </c>
      <c r="O2210" s="3">
        <f t="shared" ca="1" si="376"/>
        <v>4</v>
      </c>
      <c r="P2210" s="3">
        <f t="shared" ca="1" si="376"/>
        <v>5</v>
      </c>
    </row>
    <row r="2211" spans="1:16" x14ac:dyDescent="0.25">
      <c r="A2211" s="3">
        <f t="shared" ca="1" si="377"/>
        <v>591996269</v>
      </c>
      <c r="B2211" s="3">
        <f t="shared" ca="1" si="378"/>
        <v>4924</v>
      </c>
      <c r="C2211" s="1">
        <f t="shared" ca="1" si="379"/>
        <v>29577</v>
      </c>
      <c r="D2211" s="7">
        <f t="shared" ca="1" si="380"/>
        <v>4</v>
      </c>
      <c r="E2211" s="3" t="str">
        <f ca="1">VLOOKUP(D2211,State!$A$1:$B$9,2,0)</f>
        <v>WA</v>
      </c>
      <c r="F2211" s="3">
        <f t="shared" ca="1" si="381"/>
        <v>49</v>
      </c>
      <c r="G2211" s="3" t="str">
        <f ca="1">VLOOKUP(F2211,Occupation!$A$1:$B$915,2,0)</f>
        <v>Medical Administrator / Medical Superintendent</v>
      </c>
      <c r="H2211" s="3">
        <f t="shared" ca="1" si="382"/>
        <v>8</v>
      </c>
      <c r="I2211" s="3">
        <f t="shared" ca="1" si="383"/>
        <v>58317.21</v>
      </c>
      <c r="J2211" s="3">
        <f t="shared" ca="1" si="384"/>
        <v>0.33131959894171098</v>
      </c>
      <c r="K2211" s="3">
        <f t="shared" ca="1" si="385"/>
        <v>7</v>
      </c>
      <c r="L2211" s="3" t="str">
        <f ca="1">VLOOKUP(K2211,Freq_Investment!$A$1:$B$8,2,0)</f>
        <v>Yearly</v>
      </c>
      <c r="M2211" s="3" t="str">
        <f t="shared" ca="1" si="386"/>
        <v>Auto</v>
      </c>
      <c r="N2211" s="3">
        <f t="shared" ca="1" si="376"/>
        <v>1</v>
      </c>
      <c r="O2211" s="3">
        <f t="shared" ca="1" si="376"/>
        <v>4</v>
      </c>
      <c r="P2211" s="3">
        <f t="shared" ca="1" si="376"/>
        <v>2</v>
      </c>
    </row>
    <row r="2212" spans="1:16" x14ac:dyDescent="0.25">
      <c r="A2212" s="3">
        <f t="shared" ca="1" si="377"/>
        <v>827250938</v>
      </c>
      <c r="B2212" s="3">
        <f t="shared" ca="1" si="378"/>
        <v>8293</v>
      </c>
      <c r="C2212" s="1">
        <f t="shared" ca="1" si="379"/>
        <v>43468</v>
      </c>
      <c r="D2212" s="7">
        <f t="shared" ca="1" si="380"/>
        <v>8</v>
      </c>
      <c r="E2212" s="3" t="str">
        <f ca="1">VLOOKUP(D2212,State!$A$1:$B$9,2,0)</f>
        <v>ACT</v>
      </c>
      <c r="F2212" s="3">
        <f t="shared" ca="1" si="381"/>
        <v>48</v>
      </c>
      <c r="G2212" s="3" t="str">
        <f ca="1">VLOOKUP(F2212,Occupation!$A$1:$B$915,2,0)</f>
        <v>Child Care Centre Manager</v>
      </c>
      <c r="H2212" s="3">
        <f t="shared" ca="1" si="382"/>
        <v>7</v>
      </c>
      <c r="I2212" s="3">
        <f t="shared" ca="1" si="383"/>
        <v>71226.460000000006</v>
      </c>
      <c r="J2212" s="3">
        <f t="shared" ca="1" si="384"/>
        <v>0.41912640877475127</v>
      </c>
      <c r="K2212" s="3">
        <f t="shared" ca="1" si="385"/>
        <v>7</v>
      </c>
      <c r="L2212" s="3" t="str">
        <f ca="1">VLOOKUP(K2212,Freq_Investment!$A$1:$B$8,2,0)</f>
        <v>Yearly</v>
      </c>
      <c r="M2212" s="3" t="str">
        <f t="shared" ca="1" si="386"/>
        <v>Manual</v>
      </c>
      <c r="N2212" s="3">
        <f t="shared" ca="1" si="376"/>
        <v>4</v>
      </c>
      <c r="O2212" s="3">
        <f t="shared" ca="1" si="376"/>
        <v>2</v>
      </c>
      <c r="P2212" s="3">
        <f t="shared" ca="1" si="376"/>
        <v>5</v>
      </c>
    </row>
    <row r="2213" spans="1:16" x14ac:dyDescent="0.25">
      <c r="A2213" s="3">
        <f t="shared" ca="1" si="377"/>
        <v>561932847</v>
      </c>
      <c r="B2213" s="3">
        <f t="shared" ca="1" si="378"/>
        <v>7972</v>
      </c>
      <c r="C2213" s="1">
        <f t="shared" ca="1" si="379"/>
        <v>29256</v>
      </c>
      <c r="D2213" s="7">
        <f t="shared" ca="1" si="380"/>
        <v>7</v>
      </c>
      <c r="E2213" s="3" t="str">
        <f ca="1">VLOOKUP(D2213,State!$A$1:$B$9,2,0)</f>
        <v>VIC</v>
      </c>
      <c r="F2213" s="3">
        <f t="shared" ca="1" si="381"/>
        <v>212</v>
      </c>
      <c r="G2213" s="3" t="str">
        <f ca="1">VLOOKUP(F2213,Occupation!$A$1:$B$915,2,0)</f>
        <v>Geotechnical Engineer</v>
      </c>
      <c r="H2213" s="3">
        <f t="shared" ca="1" si="382"/>
        <v>8</v>
      </c>
      <c r="I2213" s="3">
        <f t="shared" ca="1" si="383"/>
        <v>67384.679999999993</v>
      </c>
      <c r="J2213" s="3">
        <f t="shared" ca="1" si="384"/>
        <v>0.1828721501913082</v>
      </c>
      <c r="K2213" s="3">
        <f t="shared" ca="1" si="385"/>
        <v>5</v>
      </c>
      <c r="L2213" s="3" t="str">
        <f ca="1">VLOOKUP(K2213,Freq_Investment!$A$1:$B$8,2,0)</f>
        <v>Quarterly</v>
      </c>
      <c r="M2213" s="3" t="str">
        <f t="shared" ca="1" si="386"/>
        <v>Auto</v>
      </c>
      <c r="N2213" s="3">
        <f t="shared" ca="1" si="376"/>
        <v>5</v>
      </c>
      <c r="O2213" s="3">
        <f t="shared" ca="1" si="376"/>
        <v>3</v>
      </c>
      <c r="P2213" s="3">
        <f t="shared" ca="1" si="376"/>
        <v>1</v>
      </c>
    </row>
    <row r="2214" spans="1:16" x14ac:dyDescent="0.25">
      <c r="A2214" s="3">
        <f t="shared" ca="1" si="377"/>
        <v>43619529</v>
      </c>
      <c r="B2214" s="3">
        <f t="shared" ca="1" si="378"/>
        <v>1843</v>
      </c>
      <c r="C2214" s="1">
        <f t="shared" ca="1" si="379"/>
        <v>29489</v>
      </c>
      <c r="D2214" s="7">
        <f t="shared" ca="1" si="380"/>
        <v>1</v>
      </c>
      <c r="E2214" s="3" t="str">
        <f ca="1">VLOOKUP(D2214,State!$A$1:$B$9,2,0)</f>
        <v>NSW</v>
      </c>
      <c r="F2214" s="3">
        <f t="shared" ca="1" si="381"/>
        <v>794</v>
      </c>
      <c r="G2214" s="3" t="str">
        <f ca="1">VLOOKUP(F2214,Occupation!$A$1:$B$915,2,0)</f>
        <v>Retail Supervisor</v>
      </c>
      <c r="H2214" s="3">
        <f t="shared" ca="1" si="382"/>
        <v>1</v>
      </c>
      <c r="I2214" s="3">
        <f t="shared" ca="1" si="383"/>
        <v>43849.1</v>
      </c>
      <c r="J2214" s="3">
        <f t="shared" ca="1" si="384"/>
        <v>0.21721364937219984</v>
      </c>
      <c r="K2214" s="3">
        <f t="shared" ca="1" si="385"/>
        <v>4</v>
      </c>
      <c r="L2214" s="3" t="str">
        <f ca="1">VLOOKUP(K2214,Freq_Investment!$A$1:$B$8,2,0)</f>
        <v>Monthly</v>
      </c>
      <c r="M2214" s="3" t="str">
        <f t="shared" ca="1" si="386"/>
        <v>Auto</v>
      </c>
      <c r="N2214" s="3">
        <f t="shared" ca="1" si="376"/>
        <v>4</v>
      </c>
      <c r="O2214" s="3">
        <f t="shared" ca="1" si="376"/>
        <v>3</v>
      </c>
      <c r="P2214" s="3">
        <f t="shared" ca="1" si="376"/>
        <v>5</v>
      </c>
    </row>
    <row r="2215" spans="1:16" x14ac:dyDescent="0.25">
      <c r="A2215" s="3">
        <f t="shared" ca="1" si="377"/>
        <v>416373394</v>
      </c>
      <c r="B2215" s="3">
        <f t="shared" ca="1" si="378"/>
        <v>4428</v>
      </c>
      <c r="C2215" s="1">
        <f t="shared" ca="1" si="379"/>
        <v>33442</v>
      </c>
      <c r="D2215" s="7">
        <f t="shared" ca="1" si="380"/>
        <v>6</v>
      </c>
      <c r="E2215" s="3" t="str">
        <f ca="1">VLOOKUP(D2215,State!$A$1:$B$9,2,0)</f>
        <v>TAS</v>
      </c>
      <c r="F2215" s="3">
        <f t="shared" ca="1" si="381"/>
        <v>137</v>
      </c>
      <c r="G2215" s="3" t="str">
        <f ca="1">VLOOKUP(F2215,Occupation!$A$1:$B$915,2,0)</f>
        <v>Internal Auditor</v>
      </c>
      <c r="H2215" s="3">
        <f t="shared" ca="1" si="382"/>
        <v>5</v>
      </c>
      <c r="I2215" s="3">
        <f t="shared" ca="1" si="383"/>
        <v>29170.53</v>
      </c>
      <c r="J2215" s="3">
        <f t="shared" ca="1" si="384"/>
        <v>0.15173063895898969</v>
      </c>
      <c r="K2215" s="3">
        <f t="shared" ca="1" si="385"/>
        <v>5</v>
      </c>
      <c r="L2215" s="3" t="str">
        <f ca="1">VLOOKUP(K2215,Freq_Investment!$A$1:$B$8,2,0)</f>
        <v>Quarterly</v>
      </c>
      <c r="M2215" s="3" t="str">
        <f t="shared" ca="1" si="386"/>
        <v>Manual</v>
      </c>
      <c r="N2215" s="3">
        <f t="shared" ca="1" si="376"/>
        <v>4</v>
      </c>
      <c r="O2215" s="3">
        <f t="shared" ca="1" si="376"/>
        <v>4</v>
      </c>
      <c r="P2215" s="3">
        <f t="shared" ca="1" si="376"/>
        <v>5</v>
      </c>
    </row>
    <row r="2216" spans="1:16" x14ac:dyDescent="0.25">
      <c r="A2216" s="3">
        <f t="shared" ca="1" si="377"/>
        <v>464639805</v>
      </c>
      <c r="B2216" s="3">
        <f t="shared" ca="1" si="378"/>
        <v>8981</v>
      </c>
      <c r="C2216" s="1">
        <f t="shared" ca="1" si="379"/>
        <v>36115</v>
      </c>
      <c r="D2216" s="7">
        <f t="shared" ca="1" si="380"/>
        <v>6</v>
      </c>
      <c r="E2216" s="3" t="str">
        <f ca="1">VLOOKUP(D2216,State!$A$1:$B$9,2,0)</f>
        <v>TAS</v>
      </c>
      <c r="F2216" s="3">
        <f t="shared" ca="1" si="381"/>
        <v>161</v>
      </c>
      <c r="G2216" s="3" t="str">
        <f ca="1">VLOOKUP(F2216,Occupation!$A$1:$B$915,2,0)</f>
        <v>Policy Analyst</v>
      </c>
      <c r="H2216" s="3">
        <f t="shared" ca="1" si="382"/>
        <v>7</v>
      </c>
      <c r="I2216" s="3">
        <f t="shared" ca="1" si="383"/>
        <v>76868.92</v>
      </c>
      <c r="J2216" s="3">
        <f t="shared" ca="1" si="384"/>
        <v>0.15038974107196224</v>
      </c>
      <c r="K2216" s="3">
        <f t="shared" ca="1" si="385"/>
        <v>6</v>
      </c>
      <c r="L2216" s="3" t="str">
        <f ca="1">VLOOKUP(K2216,Freq_Investment!$A$1:$B$8,2,0)</f>
        <v>Half-yearly</v>
      </c>
      <c r="M2216" s="3" t="str">
        <f t="shared" ca="1" si="386"/>
        <v>Auto</v>
      </c>
      <c r="N2216" s="3">
        <f t="shared" ca="1" si="376"/>
        <v>3</v>
      </c>
      <c r="O2216" s="3">
        <f t="shared" ca="1" si="376"/>
        <v>2</v>
      </c>
      <c r="P2216" s="3">
        <f t="shared" ca="1" si="376"/>
        <v>5</v>
      </c>
    </row>
    <row r="2217" spans="1:16" x14ac:dyDescent="0.25">
      <c r="A2217" s="3">
        <f t="shared" ca="1" si="377"/>
        <v>69394690</v>
      </c>
      <c r="B2217" s="3">
        <f t="shared" ca="1" si="378"/>
        <v>5589</v>
      </c>
      <c r="C2217" s="1">
        <f t="shared" ca="1" si="379"/>
        <v>29386</v>
      </c>
      <c r="D2217" s="7">
        <f t="shared" ca="1" si="380"/>
        <v>2</v>
      </c>
      <c r="E2217" s="3" t="str">
        <f ca="1">VLOOKUP(D2217,State!$A$1:$B$9,2,0)</f>
        <v>QLD</v>
      </c>
      <c r="F2217" s="3">
        <f t="shared" ca="1" si="381"/>
        <v>694</v>
      </c>
      <c r="G2217" s="3" t="str">
        <f ca="1">VLOOKUP(F2217,Occupation!$A$1:$B$915,2,0)</f>
        <v>Trekking Guide</v>
      </c>
      <c r="H2217" s="3">
        <f t="shared" ca="1" si="382"/>
        <v>3</v>
      </c>
      <c r="I2217" s="3">
        <f t="shared" ca="1" si="383"/>
        <v>72949.73</v>
      </c>
      <c r="J2217" s="3">
        <f t="shared" ca="1" si="384"/>
        <v>0.28206926543909439</v>
      </c>
      <c r="K2217" s="3">
        <f t="shared" ca="1" si="385"/>
        <v>5</v>
      </c>
      <c r="L2217" s="3" t="str">
        <f ca="1">VLOOKUP(K2217,Freq_Investment!$A$1:$B$8,2,0)</f>
        <v>Quarterly</v>
      </c>
      <c r="M2217" s="3" t="str">
        <f t="shared" ca="1" si="386"/>
        <v>Manual</v>
      </c>
      <c r="N2217" s="3">
        <f t="shared" ca="1" si="376"/>
        <v>1</v>
      </c>
      <c r="O2217" s="3">
        <f t="shared" ca="1" si="376"/>
        <v>3</v>
      </c>
      <c r="P2217" s="3">
        <f t="shared" ca="1" si="376"/>
        <v>1</v>
      </c>
    </row>
    <row r="2218" spans="1:16" x14ac:dyDescent="0.25">
      <c r="A2218" s="3">
        <f t="shared" ca="1" si="377"/>
        <v>620988210</v>
      </c>
      <c r="B2218" s="3">
        <f t="shared" ca="1" si="378"/>
        <v>9036</v>
      </c>
      <c r="C2218" s="1">
        <f t="shared" ca="1" si="379"/>
        <v>43912</v>
      </c>
      <c r="D2218" s="7">
        <f t="shared" ca="1" si="380"/>
        <v>8</v>
      </c>
      <c r="E2218" s="3" t="str">
        <f ca="1">VLOOKUP(D2218,State!$A$1:$B$9,2,0)</f>
        <v>ACT</v>
      </c>
      <c r="F2218" s="3">
        <f t="shared" ca="1" si="381"/>
        <v>346</v>
      </c>
      <c r="G2218" s="3" t="str">
        <f ca="1">VLOOKUP(F2218,Occupation!$A$1:$B$915,2,0)</f>
        <v>Medical Practitioners nec</v>
      </c>
      <c r="H2218" s="3">
        <f t="shared" ca="1" si="382"/>
        <v>1</v>
      </c>
      <c r="I2218" s="3">
        <f t="shared" ca="1" si="383"/>
        <v>86027.97</v>
      </c>
      <c r="J2218" s="3">
        <f t="shared" ca="1" si="384"/>
        <v>0.27504813118414195</v>
      </c>
      <c r="K2218" s="3">
        <f t="shared" ca="1" si="385"/>
        <v>4</v>
      </c>
      <c r="L2218" s="3" t="str">
        <f ca="1">VLOOKUP(K2218,Freq_Investment!$A$1:$B$8,2,0)</f>
        <v>Monthly</v>
      </c>
      <c r="M2218" s="3" t="str">
        <f t="shared" ca="1" si="386"/>
        <v>Manual</v>
      </c>
      <c r="N2218" s="3">
        <f t="shared" ca="1" si="376"/>
        <v>1</v>
      </c>
      <c r="O2218" s="3">
        <f t="shared" ca="1" si="376"/>
        <v>4</v>
      </c>
      <c r="P2218" s="3">
        <f t="shared" ca="1" si="376"/>
        <v>3</v>
      </c>
    </row>
    <row r="2219" spans="1:16" x14ac:dyDescent="0.25">
      <c r="A2219" s="3">
        <f t="shared" ca="1" si="377"/>
        <v>918056690</v>
      </c>
      <c r="B2219" s="3">
        <f t="shared" ca="1" si="378"/>
        <v>9759</v>
      </c>
      <c r="C2219" s="1">
        <f t="shared" ca="1" si="379"/>
        <v>40406</v>
      </c>
      <c r="D2219" s="7">
        <f t="shared" ca="1" si="380"/>
        <v>6</v>
      </c>
      <c r="E2219" s="3" t="str">
        <f ca="1">VLOOKUP(D2219,State!$A$1:$B$9,2,0)</f>
        <v>TAS</v>
      </c>
      <c r="F2219" s="3">
        <f t="shared" ca="1" si="381"/>
        <v>397</v>
      </c>
      <c r="G2219" s="3" t="str">
        <f ca="1">VLOOKUP(F2219,Occupation!$A$1:$B$915,2,0)</f>
        <v>Solicitor</v>
      </c>
      <c r="H2219" s="3">
        <f t="shared" ca="1" si="382"/>
        <v>9</v>
      </c>
      <c r="I2219" s="3">
        <f t="shared" ca="1" si="383"/>
        <v>41507.919999999998</v>
      </c>
      <c r="J2219" s="3">
        <f t="shared" ca="1" si="384"/>
        <v>0.49763455350756736</v>
      </c>
      <c r="K2219" s="3">
        <f t="shared" ca="1" si="385"/>
        <v>2</v>
      </c>
      <c r="L2219" s="3" t="str">
        <f ca="1">VLOOKUP(K2219,Freq_Investment!$A$1:$B$8,2,0)</f>
        <v>Weekly</v>
      </c>
      <c r="M2219" s="3" t="str">
        <f t="shared" ca="1" si="386"/>
        <v>Auto</v>
      </c>
      <c r="N2219" s="3">
        <f t="shared" ca="1" si="376"/>
        <v>1</v>
      </c>
      <c r="O2219" s="3">
        <f t="shared" ca="1" si="376"/>
        <v>4</v>
      </c>
      <c r="P2219" s="3">
        <f t="shared" ca="1" si="376"/>
        <v>1</v>
      </c>
    </row>
    <row r="2220" spans="1:16" x14ac:dyDescent="0.25">
      <c r="A2220" s="3">
        <f t="shared" ca="1" si="377"/>
        <v>881907284</v>
      </c>
      <c r="B2220" s="3">
        <f t="shared" ca="1" si="378"/>
        <v>8135</v>
      </c>
      <c r="C2220" s="1">
        <f t="shared" ca="1" si="379"/>
        <v>27912</v>
      </c>
      <c r="D2220" s="7">
        <f t="shared" ca="1" si="380"/>
        <v>3</v>
      </c>
      <c r="E2220" s="3" t="str">
        <f ca="1">VLOOKUP(D2220,State!$A$1:$B$9,2,0)</f>
        <v>SA</v>
      </c>
      <c r="F2220" s="3">
        <f t="shared" ca="1" si="381"/>
        <v>424</v>
      </c>
      <c r="G2220" s="3" t="str">
        <f ca="1">VLOOKUP(F2220,Occupation!$A$1:$B$915,2,0)</f>
        <v>Cardiac Technician</v>
      </c>
      <c r="H2220" s="3">
        <f t="shared" ca="1" si="382"/>
        <v>10</v>
      </c>
      <c r="I2220" s="3">
        <f t="shared" ca="1" si="383"/>
        <v>2917.33</v>
      </c>
      <c r="J2220" s="3">
        <f t="shared" ca="1" si="384"/>
        <v>1.4361111712737906E-2</v>
      </c>
      <c r="K2220" s="3">
        <f t="shared" ca="1" si="385"/>
        <v>2</v>
      </c>
      <c r="L2220" s="3" t="str">
        <f ca="1">VLOOKUP(K2220,Freq_Investment!$A$1:$B$8,2,0)</f>
        <v>Weekly</v>
      </c>
      <c r="M2220" s="3" t="str">
        <f t="shared" ca="1" si="386"/>
        <v>Manual</v>
      </c>
      <c r="N2220" s="3">
        <f t="shared" ca="1" si="376"/>
        <v>1</v>
      </c>
      <c r="O2220" s="3">
        <f t="shared" ca="1" si="376"/>
        <v>2</v>
      </c>
      <c r="P2220" s="3">
        <f t="shared" ca="1" si="376"/>
        <v>4</v>
      </c>
    </row>
    <row r="2221" spans="1:16" x14ac:dyDescent="0.25">
      <c r="A2221" s="3">
        <f t="shared" ca="1" si="377"/>
        <v>955142672</v>
      </c>
      <c r="B2221" s="3">
        <f t="shared" ca="1" si="378"/>
        <v>3210</v>
      </c>
      <c r="C2221" s="1">
        <f t="shared" ca="1" si="379"/>
        <v>30784</v>
      </c>
      <c r="D2221" s="7">
        <f t="shared" ca="1" si="380"/>
        <v>2</v>
      </c>
      <c r="E2221" s="3" t="str">
        <f ca="1">VLOOKUP(D2221,State!$A$1:$B$9,2,0)</f>
        <v>QLD</v>
      </c>
      <c r="F2221" s="3">
        <f t="shared" ca="1" si="381"/>
        <v>308</v>
      </c>
      <c r="G2221" s="3" t="str">
        <f ca="1">VLOOKUP(F2221,Occupation!$A$1:$B$915,2,0)</f>
        <v>Occupational Therapist</v>
      </c>
      <c r="H2221" s="3">
        <f t="shared" ca="1" si="382"/>
        <v>2</v>
      </c>
      <c r="I2221" s="3">
        <f t="shared" ca="1" si="383"/>
        <v>13677.99</v>
      </c>
      <c r="J2221" s="3">
        <f t="shared" ca="1" si="384"/>
        <v>0.48986744411675809</v>
      </c>
      <c r="K2221" s="3">
        <f t="shared" ca="1" si="385"/>
        <v>3</v>
      </c>
      <c r="L2221" s="3" t="str">
        <f ca="1">VLOOKUP(K2221,Freq_Investment!$A$1:$B$8,2,0)</f>
        <v>Fortnightly</v>
      </c>
      <c r="M2221" s="3" t="str">
        <f t="shared" ca="1" si="386"/>
        <v>Auto</v>
      </c>
      <c r="N2221" s="3">
        <f t="shared" ca="1" si="376"/>
        <v>5</v>
      </c>
      <c r="O2221" s="3">
        <f t="shared" ca="1" si="376"/>
        <v>2</v>
      </c>
      <c r="P2221" s="3">
        <f t="shared" ca="1" si="376"/>
        <v>5</v>
      </c>
    </row>
    <row r="2222" spans="1:16" x14ac:dyDescent="0.25">
      <c r="A2222" s="3">
        <f t="shared" ca="1" si="377"/>
        <v>789030032</v>
      </c>
      <c r="B2222" s="3">
        <f t="shared" ca="1" si="378"/>
        <v>3649</v>
      </c>
      <c r="C2222" s="1">
        <f t="shared" ca="1" si="379"/>
        <v>28592</v>
      </c>
      <c r="D2222" s="7">
        <f t="shared" ca="1" si="380"/>
        <v>5</v>
      </c>
      <c r="E2222" s="3" t="str">
        <f ca="1">VLOOKUP(D2222,State!$A$1:$B$9,2,0)</f>
        <v>NT</v>
      </c>
      <c r="F2222" s="3">
        <f t="shared" ca="1" si="381"/>
        <v>732</v>
      </c>
      <c r="G2222" s="3" t="str">
        <f ca="1">VLOOKUP(F2222,Occupation!$A$1:$B$915,2,0)</f>
        <v>Accounts Clerk</v>
      </c>
      <c r="H2222" s="3">
        <f t="shared" ca="1" si="382"/>
        <v>9</v>
      </c>
      <c r="I2222" s="3">
        <f t="shared" ca="1" si="383"/>
        <v>80669.47</v>
      </c>
      <c r="J2222" s="3">
        <f t="shared" ca="1" si="384"/>
        <v>0.47753053880931223</v>
      </c>
      <c r="K2222" s="3">
        <f t="shared" ca="1" si="385"/>
        <v>1</v>
      </c>
      <c r="L2222" s="3" t="str">
        <f ca="1">VLOOKUP(K2222,Freq_Investment!$A$1:$B$8,2,0)</f>
        <v>Daily</v>
      </c>
      <c r="M2222" s="3" t="str">
        <f t="shared" ca="1" si="386"/>
        <v>Manual</v>
      </c>
      <c r="N2222" s="3">
        <f t="shared" ref="N2222:P2285" ca="1" si="387">RANDBETWEEN(1,5)</f>
        <v>2</v>
      </c>
      <c r="O2222" s="3">
        <f t="shared" ca="1" si="387"/>
        <v>4</v>
      </c>
      <c r="P2222" s="3">
        <f t="shared" ca="1" si="387"/>
        <v>5</v>
      </c>
    </row>
    <row r="2223" spans="1:16" x14ac:dyDescent="0.25">
      <c r="A2223" s="3">
        <f t="shared" ca="1" si="377"/>
        <v>29990577</v>
      </c>
      <c r="B2223" s="3">
        <f t="shared" ca="1" si="378"/>
        <v>9721</v>
      </c>
      <c r="C2223" s="1">
        <f t="shared" ca="1" si="379"/>
        <v>41821</v>
      </c>
      <c r="D2223" s="7">
        <f t="shared" ca="1" si="380"/>
        <v>7</v>
      </c>
      <c r="E2223" s="3" t="str">
        <f ca="1">VLOOKUP(D2223,State!$A$1:$B$9,2,0)</f>
        <v>VIC</v>
      </c>
      <c r="F2223" s="3">
        <f t="shared" ca="1" si="381"/>
        <v>302</v>
      </c>
      <c r="G2223" s="3" t="str">
        <f ca="1">VLOOKUP(F2223,Occupation!$A$1:$B$915,2,0)</f>
        <v>Homoeopath</v>
      </c>
      <c r="H2223" s="3">
        <f t="shared" ca="1" si="382"/>
        <v>5</v>
      </c>
      <c r="I2223" s="3">
        <f t="shared" ca="1" si="383"/>
        <v>21843.18</v>
      </c>
      <c r="J2223" s="3">
        <f t="shared" ca="1" si="384"/>
        <v>0.44288537597326716</v>
      </c>
      <c r="K2223" s="3">
        <f t="shared" ca="1" si="385"/>
        <v>4</v>
      </c>
      <c r="L2223" s="3" t="str">
        <f ca="1">VLOOKUP(K2223,Freq_Investment!$A$1:$B$8,2,0)</f>
        <v>Monthly</v>
      </c>
      <c r="M2223" s="3" t="str">
        <f t="shared" ca="1" si="386"/>
        <v>Auto</v>
      </c>
      <c r="N2223" s="3">
        <f t="shared" ca="1" si="387"/>
        <v>2</v>
      </c>
      <c r="O2223" s="3">
        <f t="shared" ca="1" si="387"/>
        <v>2</v>
      </c>
      <c r="P2223" s="3">
        <f t="shared" ca="1" si="387"/>
        <v>4</v>
      </c>
    </row>
    <row r="2224" spans="1:16" x14ac:dyDescent="0.25">
      <c r="A2224" s="3">
        <f t="shared" ca="1" si="377"/>
        <v>680499494</v>
      </c>
      <c r="B2224" s="3">
        <f t="shared" ca="1" si="378"/>
        <v>8039</v>
      </c>
      <c r="C2224" s="1">
        <f t="shared" ca="1" si="379"/>
        <v>29384</v>
      </c>
      <c r="D2224" s="7">
        <f t="shared" ca="1" si="380"/>
        <v>5</v>
      </c>
      <c r="E2224" s="3" t="str">
        <f ca="1">VLOOKUP(D2224,State!$A$1:$B$9,2,0)</f>
        <v>NT</v>
      </c>
      <c r="F2224" s="3">
        <f t="shared" ca="1" si="381"/>
        <v>676</v>
      </c>
      <c r="G2224" s="3" t="str">
        <f ca="1">VLOOKUP(F2224,Occupation!$A$1:$B$915,2,0)</f>
        <v>Natural Remedy Consultant</v>
      </c>
      <c r="H2224" s="3">
        <f t="shared" ca="1" si="382"/>
        <v>8</v>
      </c>
      <c r="I2224" s="3">
        <f t="shared" ca="1" si="383"/>
        <v>49754.79</v>
      </c>
      <c r="J2224" s="3">
        <f t="shared" ca="1" si="384"/>
        <v>0.23574745826512394</v>
      </c>
      <c r="K2224" s="3">
        <f t="shared" ca="1" si="385"/>
        <v>1</v>
      </c>
      <c r="L2224" s="3" t="str">
        <f ca="1">VLOOKUP(K2224,Freq_Investment!$A$1:$B$8,2,0)</f>
        <v>Daily</v>
      </c>
      <c r="M2224" s="3" t="str">
        <f t="shared" ca="1" si="386"/>
        <v>Manual</v>
      </c>
      <c r="N2224" s="3">
        <f t="shared" ca="1" si="387"/>
        <v>5</v>
      </c>
      <c r="O2224" s="3">
        <f t="shared" ca="1" si="387"/>
        <v>3</v>
      </c>
      <c r="P2224" s="3">
        <f t="shared" ca="1" si="387"/>
        <v>2</v>
      </c>
    </row>
    <row r="2225" spans="1:16" x14ac:dyDescent="0.25">
      <c r="A2225" s="3">
        <f t="shared" ca="1" si="377"/>
        <v>504923845</v>
      </c>
      <c r="B2225" s="3">
        <f t="shared" ca="1" si="378"/>
        <v>8933</v>
      </c>
      <c r="C2225" s="1">
        <f t="shared" ca="1" si="379"/>
        <v>34209</v>
      </c>
      <c r="D2225" s="7">
        <f t="shared" ca="1" si="380"/>
        <v>3</v>
      </c>
      <c r="E2225" s="3" t="str">
        <f ca="1">VLOOKUP(D2225,State!$A$1:$B$9,2,0)</f>
        <v>SA</v>
      </c>
      <c r="F2225" s="3">
        <f t="shared" ca="1" si="381"/>
        <v>16</v>
      </c>
      <c r="G2225" s="3" t="str">
        <f ca="1">VLOOKUP(F2225,Occupation!$A$1:$B$915,2,0)</f>
        <v>Grain, Oilseed, Pulse or Pasture Grower / Field Crop Grower</v>
      </c>
      <c r="H2225" s="3">
        <f t="shared" ca="1" si="382"/>
        <v>7</v>
      </c>
      <c r="I2225" s="3">
        <f t="shared" ca="1" si="383"/>
        <v>48346.82</v>
      </c>
      <c r="J2225" s="3">
        <f t="shared" ca="1" si="384"/>
        <v>0.12985582294586029</v>
      </c>
      <c r="K2225" s="3">
        <f t="shared" ca="1" si="385"/>
        <v>3</v>
      </c>
      <c r="L2225" s="3" t="str">
        <f ca="1">VLOOKUP(K2225,Freq_Investment!$A$1:$B$8,2,0)</f>
        <v>Fortnightly</v>
      </c>
      <c r="M2225" s="3" t="str">
        <f t="shared" ca="1" si="386"/>
        <v>Manual</v>
      </c>
      <c r="N2225" s="3">
        <f t="shared" ca="1" si="387"/>
        <v>5</v>
      </c>
      <c r="O2225" s="3">
        <f t="shared" ca="1" si="387"/>
        <v>1</v>
      </c>
      <c r="P2225" s="3">
        <f t="shared" ca="1" si="387"/>
        <v>4</v>
      </c>
    </row>
    <row r="2226" spans="1:16" x14ac:dyDescent="0.25">
      <c r="A2226" s="3">
        <f t="shared" ca="1" si="377"/>
        <v>868237902</v>
      </c>
      <c r="B2226" s="3">
        <f t="shared" ca="1" si="378"/>
        <v>7383</v>
      </c>
      <c r="C2226" s="1">
        <f t="shared" ca="1" si="379"/>
        <v>31969</v>
      </c>
      <c r="D2226" s="7">
        <f t="shared" ca="1" si="380"/>
        <v>2</v>
      </c>
      <c r="E2226" s="3" t="str">
        <f ca="1">VLOOKUP(D2226,State!$A$1:$B$9,2,0)</f>
        <v>QLD</v>
      </c>
      <c r="F2226" s="3">
        <f t="shared" ca="1" si="381"/>
        <v>870</v>
      </c>
      <c r="G2226" s="3" t="str">
        <f ca="1">VLOOKUP(F2226,Occupation!$A$1:$B$915,2,0)</f>
        <v>Truck Driver (General)</v>
      </c>
      <c r="H2226" s="3">
        <f t="shared" ca="1" si="382"/>
        <v>1</v>
      </c>
      <c r="I2226" s="3">
        <f t="shared" ca="1" si="383"/>
        <v>43798.87</v>
      </c>
      <c r="J2226" s="3">
        <f t="shared" ca="1" si="384"/>
        <v>0.1885467205009031</v>
      </c>
      <c r="K2226" s="3">
        <f t="shared" ca="1" si="385"/>
        <v>1</v>
      </c>
      <c r="L2226" s="3" t="str">
        <f ca="1">VLOOKUP(K2226,Freq_Investment!$A$1:$B$8,2,0)</f>
        <v>Daily</v>
      </c>
      <c r="M2226" s="3" t="str">
        <f t="shared" ca="1" si="386"/>
        <v>Auto</v>
      </c>
      <c r="N2226" s="3">
        <f t="shared" ca="1" si="387"/>
        <v>3</v>
      </c>
      <c r="O2226" s="3">
        <f t="shared" ca="1" si="387"/>
        <v>5</v>
      </c>
      <c r="P2226" s="3">
        <f t="shared" ca="1" si="387"/>
        <v>5</v>
      </c>
    </row>
    <row r="2227" spans="1:16" x14ac:dyDescent="0.25">
      <c r="A2227" s="3">
        <f t="shared" ca="1" si="377"/>
        <v>867914463</v>
      </c>
      <c r="B2227" s="3">
        <f t="shared" ca="1" si="378"/>
        <v>6557</v>
      </c>
      <c r="C2227" s="1">
        <f t="shared" ca="1" si="379"/>
        <v>36810</v>
      </c>
      <c r="D2227" s="7">
        <f t="shared" ca="1" si="380"/>
        <v>1</v>
      </c>
      <c r="E2227" s="3" t="str">
        <f ca="1">VLOOKUP(D2227,State!$A$1:$B$9,2,0)</f>
        <v>NSW</v>
      </c>
      <c r="F2227" s="3">
        <f t="shared" ca="1" si="381"/>
        <v>234</v>
      </c>
      <c r="G2227" s="3" t="str">
        <f ca="1">VLOOKUP(F2227,Occupation!$A$1:$B$915,2,0)</f>
        <v>Aquaculture or Fisheries Scientist</v>
      </c>
      <c r="H2227" s="3">
        <f t="shared" ca="1" si="382"/>
        <v>3</v>
      </c>
      <c r="I2227" s="3">
        <f t="shared" ca="1" si="383"/>
        <v>4281.3100000000004</v>
      </c>
      <c r="J2227" s="3">
        <f t="shared" ca="1" si="384"/>
        <v>0.33548446601686188</v>
      </c>
      <c r="K2227" s="3">
        <f t="shared" ca="1" si="385"/>
        <v>3</v>
      </c>
      <c r="L2227" s="3" t="str">
        <f ca="1">VLOOKUP(K2227,Freq_Investment!$A$1:$B$8,2,0)</f>
        <v>Fortnightly</v>
      </c>
      <c r="M2227" s="3" t="str">
        <f t="shared" ca="1" si="386"/>
        <v>Manual</v>
      </c>
      <c r="N2227" s="3">
        <f t="shared" ca="1" si="387"/>
        <v>1</v>
      </c>
      <c r="O2227" s="3">
        <f t="shared" ca="1" si="387"/>
        <v>3</v>
      </c>
      <c r="P2227" s="3">
        <f t="shared" ca="1" si="387"/>
        <v>5</v>
      </c>
    </row>
    <row r="2228" spans="1:16" x14ac:dyDescent="0.25">
      <c r="A2228" s="3">
        <f t="shared" ca="1" si="377"/>
        <v>79197978</v>
      </c>
      <c r="B2228" s="3">
        <f t="shared" ca="1" si="378"/>
        <v>2486</v>
      </c>
      <c r="C2228" s="1">
        <f t="shared" ca="1" si="379"/>
        <v>43171</v>
      </c>
      <c r="D2228" s="7">
        <f t="shared" ca="1" si="380"/>
        <v>6</v>
      </c>
      <c r="E2228" s="3" t="str">
        <f ca="1">VLOOKUP(D2228,State!$A$1:$B$9,2,0)</f>
        <v>TAS</v>
      </c>
      <c r="F2228" s="3">
        <f t="shared" ca="1" si="381"/>
        <v>808</v>
      </c>
      <c r="G2228" s="3" t="str">
        <f ca="1">VLOOKUP(F2228,Occupation!$A$1:$B$915,2,0)</f>
        <v>Photographic Developer and Printer</v>
      </c>
      <c r="H2228" s="3">
        <f t="shared" ca="1" si="382"/>
        <v>3</v>
      </c>
      <c r="I2228" s="3">
        <f t="shared" ca="1" si="383"/>
        <v>8671.2199999999993</v>
      </c>
      <c r="J2228" s="3">
        <f t="shared" ca="1" si="384"/>
        <v>8.2188377835369364E-2</v>
      </c>
      <c r="K2228" s="3">
        <f t="shared" ca="1" si="385"/>
        <v>5</v>
      </c>
      <c r="L2228" s="3" t="str">
        <f ca="1">VLOOKUP(K2228,Freq_Investment!$A$1:$B$8,2,0)</f>
        <v>Quarterly</v>
      </c>
      <c r="M2228" s="3" t="str">
        <f t="shared" ca="1" si="386"/>
        <v>Manual</v>
      </c>
      <c r="N2228" s="3">
        <f t="shared" ca="1" si="387"/>
        <v>3</v>
      </c>
      <c r="O2228" s="3">
        <f t="shared" ca="1" si="387"/>
        <v>4</v>
      </c>
      <c r="P2228" s="3">
        <f t="shared" ca="1" si="387"/>
        <v>5</v>
      </c>
    </row>
    <row r="2229" spans="1:16" x14ac:dyDescent="0.25">
      <c r="A2229" s="3">
        <f t="shared" ca="1" si="377"/>
        <v>289208346</v>
      </c>
      <c r="B2229" s="3">
        <f t="shared" ca="1" si="378"/>
        <v>581</v>
      </c>
      <c r="C2229" s="1">
        <f t="shared" ca="1" si="379"/>
        <v>29632</v>
      </c>
      <c r="D2229" s="7">
        <f t="shared" ca="1" si="380"/>
        <v>2</v>
      </c>
      <c r="E2229" s="3" t="str">
        <f ca="1">VLOOKUP(D2229,State!$A$1:$B$9,2,0)</f>
        <v>QLD</v>
      </c>
      <c r="F2229" s="3">
        <f t="shared" ca="1" si="381"/>
        <v>670</v>
      </c>
      <c r="G2229" s="3" t="str">
        <f ca="1">VLOOKUP(F2229,Occupation!$A$1:$B$915,2,0)</f>
        <v>Beauty Therapist</v>
      </c>
      <c r="H2229" s="3">
        <f t="shared" ca="1" si="382"/>
        <v>2</v>
      </c>
      <c r="I2229" s="3">
        <f t="shared" ca="1" si="383"/>
        <v>79562.98</v>
      </c>
      <c r="J2229" s="3">
        <f t="shared" ca="1" si="384"/>
        <v>0.23935268352617856</v>
      </c>
      <c r="K2229" s="3">
        <f t="shared" ca="1" si="385"/>
        <v>4</v>
      </c>
      <c r="L2229" s="3" t="str">
        <f ca="1">VLOOKUP(K2229,Freq_Investment!$A$1:$B$8,2,0)</f>
        <v>Monthly</v>
      </c>
      <c r="M2229" s="3" t="str">
        <f t="shared" ca="1" si="386"/>
        <v>Manual</v>
      </c>
      <c r="N2229" s="3">
        <f t="shared" ca="1" si="387"/>
        <v>2</v>
      </c>
      <c r="O2229" s="3">
        <f t="shared" ca="1" si="387"/>
        <v>5</v>
      </c>
      <c r="P2229" s="3">
        <f t="shared" ca="1" si="387"/>
        <v>5</v>
      </c>
    </row>
    <row r="2230" spans="1:16" x14ac:dyDescent="0.25">
      <c r="A2230" s="3">
        <f t="shared" ca="1" si="377"/>
        <v>929709847</v>
      </c>
      <c r="B2230" s="3">
        <f t="shared" ca="1" si="378"/>
        <v>9809</v>
      </c>
      <c r="C2230" s="1">
        <f t="shared" ca="1" si="379"/>
        <v>35007</v>
      </c>
      <c r="D2230" s="7">
        <f t="shared" ca="1" si="380"/>
        <v>7</v>
      </c>
      <c r="E2230" s="3" t="str">
        <f ca="1">VLOOKUP(D2230,State!$A$1:$B$9,2,0)</f>
        <v>VIC</v>
      </c>
      <c r="F2230" s="3">
        <f t="shared" ca="1" si="381"/>
        <v>502</v>
      </c>
      <c r="G2230" s="3" t="str">
        <f ca="1">VLOOKUP(F2230,Occupation!$A$1:$B$915,2,0)</f>
        <v>Panelbeater</v>
      </c>
      <c r="H2230" s="3">
        <f t="shared" ca="1" si="382"/>
        <v>6</v>
      </c>
      <c r="I2230" s="3">
        <f t="shared" ca="1" si="383"/>
        <v>27513.29</v>
      </c>
      <c r="J2230" s="3">
        <f t="shared" ca="1" si="384"/>
        <v>1.4123269322614762E-2</v>
      </c>
      <c r="K2230" s="3">
        <f t="shared" ca="1" si="385"/>
        <v>4</v>
      </c>
      <c r="L2230" s="3" t="str">
        <f ca="1">VLOOKUP(K2230,Freq_Investment!$A$1:$B$8,2,0)</f>
        <v>Monthly</v>
      </c>
      <c r="M2230" s="3" t="str">
        <f t="shared" ca="1" si="386"/>
        <v>Manual</v>
      </c>
      <c r="N2230" s="3">
        <f t="shared" ca="1" si="387"/>
        <v>2</v>
      </c>
      <c r="O2230" s="3">
        <f t="shared" ca="1" si="387"/>
        <v>4</v>
      </c>
      <c r="P2230" s="3">
        <f t="shared" ca="1" si="387"/>
        <v>3</v>
      </c>
    </row>
    <row r="2231" spans="1:16" x14ac:dyDescent="0.25">
      <c r="A2231" s="3">
        <f t="shared" ca="1" si="377"/>
        <v>855246471</v>
      </c>
      <c r="B2231" s="3">
        <f t="shared" ca="1" si="378"/>
        <v>9897</v>
      </c>
      <c r="C2231" s="1">
        <f t="shared" ca="1" si="379"/>
        <v>43001</v>
      </c>
      <c r="D2231" s="7">
        <f t="shared" ca="1" si="380"/>
        <v>7</v>
      </c>
      <c r="E2231" s="3" t="str">
        <f ca="1">VLOOKUP(D2231,State!$A$1:$B$9,2,0)</f>
        <v>VIC</v>
      </c>
      <c r="F2231" s="3">
        <f t="shared" ca="1" si="381"/>
        <v>153</v>
      </c>
      <c r="G2231" s="3" t="str">
        <f ca="1">VLOOKUP(F2231,Occupation!$A$1:$B$915,2,0)</f>
        <v>Mathematician</v>
      </c>
      <c r="H2231" s="3">
        <f t="shared" ca="1" si="382"/>
        <v>9</v>
      </c>
      <c r="I2231" s="3">
        <f t="shared" ca="1" si="383"/>
        <v>12523.53</v>
      </c>
      <c r="J2231" s="3">
        <f t="shared" ca="1" si="384"/>
        <v>7.0400849413826627E-2</v>
      </c>
      <c r="K2231" s="3">
        <f t="shared" ca="1" si="385"/>
        <v>2</v>
      </c>
      <c r="L2231" s="3" t="str">
        <f ca="1">VLOOKUP(K2231,Freq_Investment!$A$1:$B$8,2,0)</f>
        <v>Weekly</v>
      </c>
      <c r="M2231" s="3" t="str">
        <f t="shared" ca="1" si="386"/>
        <v>Auto</v>
      </c>
      <c r="N2231" s="3">
        <f t="shared" ca="1" si="387"/>
        <v>3</v>
      </c>
      <c r="O2231" s="3">
        <f t="shared" ca="1" si="387"/>
        <v>4</v>
      </c>
      <c r="P2231" s="3">
        <f t="shared" ca="1" si="387"/>
        <v>4</v>
      </c>
    </row>
    <row r="2232" spans="1:16" x14ac:dyDescent="0.25">
      <c r="A2232" s="3">
        <f t="shared" ca="1" si="377"/>
        <v>574362859</v>
      </c>
      <c r="B2232" s="3">
        <f t="shared" ca="1" si="378"/>
        <v>4154</v>
      </c>
      <c r="C2232" s="1">
        <f t="shared" ca="1" si="379"/>
        <v>39669</v>
      </c>
      <c r="D2232" s="7">
        <f t="shared" ca="1" si="380"/>
        <v>3</v>
      </c>
      <c r="E2232" s="3" t="str">
        <f ca="1">VLOOKUP(D2232,State!$A$1:$B$9,2,0)</f>
        <v>SA</v>
      </c>
      <c r="F2232" s="3">
        <f t="shared" ca="1" si="381"/>
        <v>701</v>
      </c>
      <c r="G2232" s="3" t="str">
        <f ca="1">VLOOKUP(F2232,Occupation!$A$1:$B$915,2,0)</f>
        <v>Swimming Coach or Instructor</v>
      </c>
      <c r="H2232" s="3">
        <f t="shared" ca="1" si="382"/>
        <v>9</v>
      </c>
      <c r="I2232" s="3">
        <f t="shared" ca="1" si="383"/>
        <v>26441.61</v>
      </c>
      <c r="J2232" s="3">
        <f t="shared" ca="1" si="384"/>
        <v>5.4571026762180064E-2</v>
      </c>
      <c r="K2232" s="3">
        <f t="shared" ca="1" si="385"/>
        <v>6</v>
      </c>
      <c r="L2232" s="3" t="str">
        <f ca="1">VLOOKUP(K2232,Freq_Investment!$A$1:$B$8,2,0)</f>
        <v>Half-yearly</v>
      </c>
      <c r="M2232" s="3" t="str">
        <f t="shared" ca="1" si="386"/>
        <v>Manual</v>
      </c>
      <c r="N2232" s="3">
        <f t="shared" ca="1" si="387"/>
        <v>5</v>
      </c>
      <c r="O2232" s="3">
        <f t="shared" ca="1" si="387"/>
        <v>4</v>
      </c>
      <c r="P2232" s="3">
        <f t="shared" ca="1" si="387"/>
        <v>3</v>
      </c>
    </row>
    <row r="2233" spans="1:16" x14ac:dyDescent="0.25">
      <c r="A2233" s="3">
        <f t="shared" ca="1" si="377"/>
        <v>304034014</v>
      </c>
      <c r="B2233" s="3">
        <f t="shared" ca="1" si="378"/>
        <v>946</v>
      </c>
      <c r="C2233" s="1">
        <f t="shared" ca="1" si="379"/>
        <v>30134</v>
      </c>
      <c r="D2233" s="7">
        <f t="shared" ca="1" si="380"/>
        <v>6</v>
      </c>
      <c r="E2233" s="3" t="str">
        <f ca="1">VLOOKUP(D2233,State!$A$1:$B$9,2,0)</f>
        <v>TAS</v>
      </c>
      <c r="F2233" s="3">
        <f t="shared" ca="1" si="381"/>
        <v>531</v>
      </c>
      <c r="G2233" s="3" t="str">
        <f ca="1">VLOOKUP(F2233,Occupation!$A$1:$B$915,2,0)</f>
        <v>Electronic Equipment Trades Worker</v>
      </c>
      <c r="H2233" s="3">
        <f t="shared" ca="1" si="382"/>
        <v>9</v>
      </c>
      <c r="I2233" s="3">
        <f t="shared" ca="1" si="383"/>
        <v>84939.01</v>
      </c>
      <c r="J2233" s="3">
        <f t="shared" ca="1" si="384"/>
        <v>1.4476049069040153E-2</v>
      </c>
      <c r="K2233" s="3">
        <f t="shared" ca="1" si="385"/>
        <v>5</v>
      </c>
      <c r="L2233" s="3" t="str">
        <f ca="1">VLOOKUP(K2233,Freq_Investment!$A$1:$B$8,2,0)</f>
        <v>Quarterly</v>
      </c>
      <c r="M2233" s="3" t="str">
        <f t="shared" ca="1" si="386"/>
        <v>Manual</v>
      </c>
      <c r="N2233" s="3">
        <f t="shared" ca="1" si="387"/>
        <v>2</v>
      </c>
      <c r="O2233" s="3">
        <f t="shared" ca="1" si="387"/>
        <v>4</v>
      </c>
      <c r="P2233" s="3">
        <f t="shared" ca="1" si="387"/>
        <v>4</v>
      </c>
    </row>
    <row r="2234" spans="1:16" x14ac:dyDescent="0.25">
      <c r="A2234" s="3">
        <f t="shared" ca="1" si="377"/>
        <v>647429874</v>
      </c>
      <c r="B2234" s="3">
        <f t="shared" ca="1" si="378"/>
        <v>2756</v>
      </c>
      <c r="C2234" s="1">
        <f t="shared" ca="1" si="379"/>
        <v>44534</v>
      </c>
      <c r="D2234" s="7">
        <f t="shared" ca="1" si="380"/>
        <v>2</v>
      </c>
      <c r="E2234" s="3" t="str">
        <f ca="1">VLOOKUP(D2234,State!$A$1:$B$9,2,0)</f>
        <v>QLD</v>
      </c>
      <c r="F2234" s="3">
        <f t="shared" ca="1" si="381"/>
        <v>729</v>
      </c>
      <c r="G2234" s="3" t="str">
        <f ca="1">VLOOKUP(F2234,Occupation!$A$1:$B$915,2,0)</f>
        <v>Admissions Clerk</v>
      </c>
      <c r="H2234" s="3">
        <f t="shared" ca="1" si="382"/>
        <v>5</v>
      </c>
      <c r="I2234" s="3">
        <f t="shared" ca="1" si="383"/>
        <v>41774.53</v>
      </c>
      <c r="J2234" s="3">
        <f t="shared" ca="1" si="384"/>
        <v>0.45996867401050029</v>
      </c>
      <c r="K2234" s="3">
        <f t="shared" ca="1" si="385"/>
        <v>5</v>
      </c>
      <c r="L2234" s="3" t="str">
        <f ca="1">VLOOKUP(K2234,Freq_Investment!$A$1:$B$8,2,0)</f>
        <v>Quarterly</v>
      </c>
      <c r="M2234" s="3" t="str">
        <f t="shared" ca="1" si="386"/>
        <v>Auto</v>
      </c>
      <c r="N2234" s="3">
        <f t="shared" ca="1" si="387"/>
        <v>4</v>
      </c>
      <c r="O2234" s="3">
        <f t="shared" ca="1" si="387"/>
        <v>4</v>
      </c>
      <c r="P2234" s="3">
        <f t="shared" ca="1" si="387"/>
        <v>4</v>
      </c>
    </row>
    <row r="2235" spans="1:16" x14ac:dyDescent="0.25">
      <c r="A2235" s="3">
        <f t="shared" ca="1" si="377"/>
        <v>205438248</v>
      </c>
      <c r="B2235" s="3">
        <f t="shared" ca="1" si="378"/>
        <v>8500</v>
      </c>
      <c r="C2235" s="1">
        <f t="shared" ca="1" si="379"/>
        <v>27203</v>
      </c>
      <c r="D2235" s="7">
        <f t="shared" ca="1" si="380"/>
        <v>1</v>
      </c>
      <c r="E2235" s="3" t="str">
        <f ca="1">VLOOKUP(D2235,State!$A$1:$B$9,2,0)</f>
        <v>NSW</v>
      </c>
      <c r="F2235" s="3">
        <f t="shared" ca="1" si="381"/>
        <v>339</v>
      </c>
      <c r="G2235" s="3" t="str">
        <f ca="1">VLOOKUP(F2235,Occupation!$A$1:$B$915,2,0)</f>
        <v>Dermatologist</v>
      </c>
      <c r="H2235" s="3">
        <f t="shared" ca="1" si="382"/>
        <v>5</v>
      </c>
      <c r="I2235" s="3">
        <f t="shared" ca="1" si="383"/>
        <v>41380.89</v>
      </c>
      <c r="J2235" s="3">
        <f t="shared" ca="1" si="384"/>
        <v>0.29232324361347356</v>
      </c>
      <c r="K2235" s="3">
        <f t="shared" ca="1" si="385"/>
        <v>4</v>
      </c>
      <c r="L2235" s="3" t="str">
        <f ca="1">VLOOKUP(K2235,Freq_Investment!$A$1:$B$8,2,0)</f>
        <v>Monthly</v>
      </c>
      <c r="M2235" s="3" t="str">
        <f t="shared" ca="1" si="386"/>
        <v>Manual</v>
      </c>
      <c r="N2235" s="3">
        <f t="shared" ca="1" si="387"/>
        <v>1</v>
      </c>
      <c r="O2235" s="3">
        <f t="shared" ca="1" si="387"/>
        <v>1</v>
      </c>
      <c r="P2235" s="3">
        <f t="shared" ca="1" si="387"/>
        <v>4</v>
      </c>
    </row>
    <row r="2236" spans="1:16" x14ac:dyDescent="0.25">
      <c r="A2236" s="3">
        <f t="shared" ca="1" si="377"/>
        <v>594246526</v>
      </c>
      <c r="B2236" s="3">
        <f t="shared" ca="1" si="378"/>
        <v>7219</v>
      </c>
      <c r="C2236" s="1">
        <f t="shared" ca="1" si="379"/>
        <v>41037</v>
      </c>
      <c r="D2236" s="7">
        <f t="shared" ca="1" si="380"/>
        <v>4</v>
      </c>
      <c r="E2236" s="3" t="str">
        <f ca="1">VLOOKUP(D2236,State!$A$1:$B$9,2,0)</f>
        <v>WA</v>
      </c>
      <c r="F2236" s="3">
        <f t="shared" ca="1" si="381"/>
        <v>307</v>
      </c>
      <c r="G2236" s="3" t="str">
        <f ca="1">VLOOKUP(F2236,Occupation!$A$1:$B$915,2,0)</f>
        <v>Dentist</v>
      </c>
      <c r="H2236" s="3">
        <f t="shared" ca="1" si="382"/>
        <v>3</v>
      </c>
      <c r="I2236" s="3">
        <f t="shared" ca="1" si="383"/>
        <v>98320.9</v>
      </c>
      <c r="J2236" s="3">
        <f t="shared" ca="1" si="384"/>
        <v>0.48418835269457805</v>
      </c>
      <c r="K2236" s="3">
        <f t="shared" ca="1" si="385"/>
        <v>5</v>
      </c>
      <c r="L2236" s="3" t="str">
        <f ca="1">VLOOKUP(K2236,Freq_Investment!$A$1:$B$8,2,0)</f>
        <v>Quarterly</v>
      </c>
      <c r="M2236" s="3" t="str">
        <f t="shared" ca="1" si="386"/>
        <v>Auto</v>
      </c>
      <c r="N2236" s="3">
        <f t="shared" ca="1" si="387"/>
        <v>1</v>
      </c>
      <c r="O2236" s="3">
        <f t="shared" ca="1" si="387"/>
        <v>3</v>
      </c>
      <c r="P2236" s="3">
        <f t="shared" ca="1" si="387"/>
        <v>2</v>
      </c>
    </row>
    <row r="2237" spans="1:16" x14ac:dyDescent="0.25">
      <c r="A2237" s="3">
        <f t="shared" ca="1" si="377"/>
        <v>593340240</v>
      </c>
      <c r="B2237" s="3">
        <f t="shared" ca="1" si="378"/>
        <v>5045</v>
      </c>
      <c r="C2237" s="1">
        <f t="shared" ca="1" si="379"/>
        <v>27518</v>
      </c>
      <c r="D2237" s="7">
        <f t="shared" ca="1" si="380"/>
        <v>5</v>
      </c>
      <c r="E2237" s="3" t="str">
        <f ca="1">VLOOKUP(D2237,State!$A$1:$B$9,2,0)</f>
        <v>NT</v>
      </c>
      <c r="F2237" s="3">
        <f t="shared" ca="1" si="381"/>
        <v>662</v>
      </c>
      <c r="G2237" s="3" t="str">
        <f ca="1">VLOOKUP(F2237,Occupation!$A$1:$B$915,2,0)</f>
        <v>Fire Fighter</v>
      </c>
      <c r="H2237" s="3">
        <f t="shared" ca="1" si="382"/>
        <v>7</v>
      </c>
      <c r="I2237" s="3">
        <f t="shared" ca="1" si="383"/>
        <v>44156.14</v>
      </c>
      <c r="J2237" s="3">
        <f t="shared" ca="1" si="384"/>
        <v>0.22196036703337163</v>
      </c>
      <c r="K2237" s="3">
        <f t="shared" ca="1" si="385"/>
        <v>3</v>
      </c>
      <c r="L2237" s="3" t="str">
        <f ca="1">VLOOKUP(K2237,Freq_Investment!$A$1:$B$8,2,0)</f>
        <v>Fortnightly</v>
      </c>
      <c r="M2237" s="3" t="str">
        <f t="shared" ca="1" si="386"/>
        <v>Manual</v>
      </c>
      <c r="N2237" s="3">
        <f t="shared" ca="1" si="387"/>
        <v>5</v>
      </c>
      <c r="O2237" s="3">
        <f t="shared" ca="1" si="387"/>
        <v>1</v>
      </c>
      <c r="P2237" s="3">
        <f t="shared" ca="1" si="387"/>
        <v>4</v>
      </c>
    </row>
    <row r="2238" spans="1:16" x14ac:dyDescent="0.25">
      <c r="A2238" s="3">
        <f t="shared" ca="1" si="377"/>
        <v>288613403</v>
      </c>
      <c r="B2238" s="3">
        <f t="shared" ca="1" si="378"/>
        <v>8211</v>
      </c>
      <c r="C2238" s="1">
        <f t="shared" ca="1" si="379"/>
        <v>42007</v>
      </c>
      <c r="D2238" s="7">
        <f t="shared" ca="1" si="380"/>
        <v>8</v>
      </c>
      <c r="E2238" s="3" t="str">
        <f ca="1">VLOOKUP(D2238,State!$A$1:$B$9,2,0)</f>
        <v>ACT</v>
      </c>
      <c r="F2238" s="3">
        <f t="shared" ca="1" si="381"/>
        <v>487</v>
      </c>
      <c r="G2238" s="3" t="str">
        <f ca="1">VLOOKUP(F2238,Occupation!$A$1:$B$915,2,0)</f>
        <v>Aircraft Maintenance Engineer (Structures)</v>
      </c>
      <c r="H2238" s="3">
        <f t="shared" ca="1" si="382"/>
        <v>6</v>
      </c>
      <c r="I2238" s="3">
        <f t="shared" ca="1" si="383"/>
        <v>66343.77</v>
      </c>
      <c r="J2238" s="3">
        <f t="shared" ca="1" si="384"/>
        <v>0.10850602776641127</v>
      </c>
      <c r="K2238" s="3">
        <f t="shared" ca="1" si="385"/>
        <v>3</v>
      </c>
      <c r="L2238" s="3" t="str">
        <f ca="1">VLOOKUP(K2238,Freq_Investment!$A$1:$B$8,2,0)</f>
        <v>Fortnightly</v>
      </c>
      <c r="M2238" s="3" t="str">
        <f t="shared" ca="1" si="386"/>
        <v>Manual</v>
      </c>
      <c r="N2238" s="3">
        <f t="shared" ca="1" si="387"/>
        <v>4</v>
      </c>
      <c r="O2238" s="3">
        <f t="shared" ca="1" si="387"/>
        <v>4</v>
      </c>
      <c r="P2238" s="3">
        <f t="shared" ca="1" si="387"/>
        <v>4</v>
      </c>
    </row>
    <row r="2239" spans="1:16" x14ac:dyDescent="0.25">
      <c r="A2239" s="3">
        <f t="shared" ca="1" si="377"/>
        <v>193818617</v>
      </c>
      <c r="B2239" s="3">
        <f t="shared" ca="1" si="378"/>
        <v>1494</v>
      </c>
      <c r="C2239" s="1">
        <f t="shared" ca="1" si="379"/>
        <v>42705</v>
      </c>
      <c r="D2239" s="7">
        <f t="shared" ca="1" si="380"/>
        <v>7</v>
      </c>
      <c r="E2239" s="3" t="str">
        <f ca="1">VLOOKUP(D2239,State!$A$1:$B$9,2,0)</f>
        <v>VIC</v>
      </c>
      <c r="F2239" s="3">
        <f t="shared" ca="1" si="381"/>
        <v>312</v>
      </c>
      <c r="G2239" s="3" t="str">
        <f ca="1">VLOOKUP(F2239,Occupation!$A$1:$B$915,2,0)</f>
        <v>Speech Pathologist / Speech Language Therapist</v>
      </c>
      <c r="H2239" s="3">
        <f t="shared" ca="1" si="382"/>
        <v>6</v>
      </c>
      <c r="I2239" s="3">
        <f t="shared" ca="1" si="383"/>
        <v>19359.47</v>
      </c>
      <c r="J2239" s="3">
        <f t="shared" ca="1" si="384"/>
        <v>0.48162405897794208</v>
      </c>
      <c r="K2239" s="3">
        <f t="shared" ca="1" si="385"/>
        <v>6</v>
      </c>
      <c r="L2239" s="3" t="str">
        <f ca="1">VLOOKUP(K2239,Freq_Investment!$A$1:$B$8,2,0)</f>
        <v>Half-yearly</v>
      </c>
      <c r="M2239" s="3" t="str">
        <f t="shared" ca="1" si="386"/>
        <v>Auto</v>
      </c>
      <c r="N2239" s="3">
        <f t="shared" ca="1" si="387"/>
        <v>2</v>
      </c>
      <c r="O2239" s="3">
        <f t="shared" ca="1" si="387"/>
        <v>4</v>
      </c>
      <c r="P2239" s="3">
        <f t="shared" ca="1" si="387"/>
        <v>3</v>
      </c>
    </row>
    <row r="2240" spans="1:16" x14ac:dyDescent="0.25">
      <c r="A2240" s="3">
        <f t="shared" ca="1" si="377"/>
        <v>416417532</v>
      </c>
      <c r="B2240" s="3">
        <f t="shared" ca="1" si="378"/>
        <v>1908</v>
      </c>
      <c r="C2240" s="1">
        <f t="shared" ca="1" si="379"/>
        <v>38776</v>
      </c>
      <c r="D2240" s="7">
        <f t="shared" ca="1" si="380"/>
        <v>2</v>
      </c>
      <c r="E2240" s="3" t="str">
        <f ca="1">VLOOKUP(D2240,State!$A$1:$B$9,2,0)</f>
        <v>QLD</v>
      </c>
      <c r="F2240" s="3">
        <f t="shared" ca="1" si="381"/>
        <v>905</v>
      </c>
      <c r="G2240" s="3" t="str">
        <f ca="1">VLOOKUP(F2240,Occupation!$A$1:$B$915,2,0)</f>
        <v>Pest Control Technician</v>
      </c>
      <c r="H2240" s="3">
        <f t="shared" ca="1" si="382"/>
        <v>10</v>
      </c>
      <c r="I2240" s="3">
        <f t="shared" ca="1" si="383"/>
        <v>48828.61</v>
      </c>
      <c r="J2240" s="3">
        <f t="shared" ca="1" si="384"/>
        <v>0.35164971323393124</v>
      </c>
      <c r="K2240" s="3">
        <f t="shared" ca="1" si="385"/>
        <v>3</v>
      </c>
      <c r="L2240" s="3" t="str">
        <f ca="1">VLOOKUP(K2240,Freq_Investment!$A$1:$B$8,2,0)</f>
        <v>Fortnightly</v>
      </c>
      <c r="M2240" s="3" t="str">
        <f t="shared" ca="1" si="386"/>
        <v>Auto</v>
      </c>
      <c r="N2240" s="3">
        <f t="shared" ca="1" si="387"/>
        <v>1</v>
      </c>
      <c r="O2240" s="3">
        <f t="shared" ca="1" si="387"/>
        <v>1</v>
      </c>
      <c r="P2240" s="3">
        <f t="shared" ca="1" si="387"/>
        <v>4</v>
      </c>
    </row>
    <row r="2241" spans="1:16" x14ac:dyDescent="0.25">
      <c r="A2241" s="3">
        <f t="shared" ca="1" si="377"/>
        <v>620663048</v>
      </c>
      <c r="B2241" s="3">
        <f t="shared" ca="1" si="378"/>
        <v>6517</v>
      </c>
      <c r="C2241" s="1">
        <f t="shared" ca="1" si="379"/>
        <v>42866</v>
      </c>
      <c r="D2241" s="7">
        <f t="shared" ca="1" si="380"/>
        <v>8</v>
      </c>
      <c r="E2241" s="3" t="str">
        <f ca="1">VLOOKUP(D2241,State!$A$1:$B$9,2,0)</f>
        <v>ACT</v>
      </c>
      <c r="F2241" s="3">
        <f t="shared" ca="1" si="381"/>
        <v>633</v>
      </c>
      <c r="G2241" s="3" t="str">
        <f ca="1">VLOOKUP(F2241,Occupation!$A$1:$B$915,2,0)</f>
        <v>Community Worker</v>
      </c>
      <c r="H2241" s="3">
        <f t="shared" ca="1" si="382"/>
        <v>8</v>
      </c>
      <c r="I2241" s="3">
        <f t="shared" ca="1" si="383"/>
        <v>23711.55</v>
      </c>
      <c r="J2241" s="3">
        <f t="shared" ca="1" si="384"/>
        <v>0.13829641574559332</v>
      </c>
      <c r="K2241" s="3">
        <f t="shared" ca="1" si="385"/>
        <v>2</v>
      </c>
      <c r="L2241" s="3" t="str">
        <f ca="1">VLOOKUP(K2241,Freq_Investment!$A$1:$B$8,2,0)</f>
        <v>Weekly</v>
      </c>
      <c r="M2241" s="3" t="str">
        <f t="shared" ca="1" si="386"/>
        <v>Manual</v>
      </c>
      <c r="N2241" s="3">
        <f t="shared" ca="1" si="387"/>
        <v>3</v>
      </c>
      <c r="O2241" s="3">
        <f t="shared" ca="1" si="387"/>
        <v>3</v>
      </c>
      <c r="P2241" s="3">
        <f t="shared" ca="1" si="387"/>
        <v>4</v>
      </c>
    </row>
    <row r="2242" spans="1:16" x14ac:dyDescent="0.25">
      <c r="A2242" s="3">
        <f t="shared" ca="1" si="377"/>
        <v>155839006</v>
      </c>
      <c r="B2242" s="3">
        <f t="shared" ca="1" si="378"/>
        <v>331</v>
      </c>
      <c r="C2242" s="1">
        <f t="shared" ca="1" si="379"/>
        <v>30646</v>
      </c>
      <c r="D2242" s="7">
        <f t="shared" ca="1" si="380"/>
        <v>8</v>
      </c>
      <c r="E2242" s="3" t="str">
        <f ca="1">VLOOKUP(D2242,State!$A$1:$B$9,2,0)</f>
        <v>ACT</v>
      </c>
      <c r="F2242" s="3">
        <f t="shared" ca="1" si="381"/>
        <v>630</v>
      </c>
      <c r="G2242" s="3" t="str">
        <f ca="1">VLOOKUP(F2242,Occupation!$A$1:$B$915,2,0)</f>
        <v>Mothercraft Nurse</v>
      </c>
      <c r="H2242" s="3">
        <f t="shared" ca="1" si="382"/>
        <v>5</v>
      </c>
      <c r="I2242" s="3">
        <f t="shared" ca="1" si="383"/>
        <v>10981.07</v>
      </c>
      <c r="J2242" s="3">
        <f t="shared" ca="1" si="384"/>
        <v>0.31563873591132641</v>
      </c>
      <c r="K2242" s="3">
        <f t="shared" ca="1" si="385"/>
        <v>4</v>
      </c>
      <c r="L2242" s="3" t="str">
        <f ca="1">VLOOKUP(K2242,Freq_Investment!$A$1:$B$8,2,0)</f>
        <v>Monthly</v>
      </c>
      <c r="M2242" s="3" t="str">
        <f t="shared" ca="1" si="386"/>
        <v>Auto</v>
      </c>
      <c r="N2242" s="3">
        <f t="shared" ca="1" si="387"/>
        <v>5</v>
      </c>
      <c r="O2242" s="3">
        <f t="shared" ca="1" si="387"/>
        <v>3</v>
      </c>
      <c r="P2242" s="3">
        <f t="shared" ca="1" si="387"/>
        <v>1</v>
      </c>
    </row>
    <row r="2243" spans="1:16" x14ac:dyDescent="0.25">
      <c r="A2243" s="3">
        <f t="shared" ref="A2243:A2306" ca="1" si="388">RANDBETWEEN(10000000,1000000000)</f>
        <v>844514709</v>
      </c>
      <c r="B2243" s="3">
        <f t="shared" ref="B2243:B2306" ca="1" si="389">RANDBETWEEN(1,10000)</f>
        <v>5194</v>
      </c>
      <c r="C2243" s="1">
        <f t="shared" ref="C2243:C2306" ca="1" si="390">DATE(RANDBETWEEN(1970,2021),RANDBETWEEN(1,12),RANDBETWEEN(1,28))</f>
        <v>28236</v>
      </c>
      <c r="D2243" s="7">
        <f t="shared" ref="D2243:D2306" ca="1" si="391">RANDBETWEEN(1,8)</f>
        <v>6</v>
      </c>
      <c r="E2243" s="3" t="str">
        <f ca="1">VLOOKUP(D2243,State!$A$1:$B$9,2,0)</f>
        <v>TAS</v>
      </c>
      <c r="F2243" s="3">
        <f t="shared" ref="F2243:F2306" ca="1" si="392">RANDBETWEEN(1,914)</f>
        <v>473</v>
      </c>
      <c r="G2243" s="3" t="str">
        <f ca="1">VLOOKUP(F2243,Occupation!$A$1:$B$915,2,0)</f>
        <v>Diesel Motor Mechanic</v>
      </c>
      <c r="H2243" s="3">
        <f t="shared" ref="H2243:H2306" ca="1" si="393">RANDBETWEEN(1,10)</f>
        <v>10</v>
      </c>
      <c r="I2243" s="3">
        <f t="shared" ref="I2243:I2306" ca="1" si="394">ROUND(RAND()*100000,2)</f>
        <v>26910.78</v>
      </c>
      <c r="J2243" s="3">
        <f t="shared" ref="J2243:J2306" ca="1" si="395">RAND()/2</f>
        <v>0.15420532311629748</v>
      </c>
      <c r="K2243" s="3">
        <f t="shared" ref="K2243:K2306" ca="1" si="396">RANDBETWEEN(1,7)</f>
        <v>6</v>
      </c>
      <c r="L2243" s="3" t="str">
        <f ca="1">VLOOKUP(K2243,Freq_Investment!$A$1:$B$8,2,0)</f>
        <v>Half-yearly</v>
      </c>
      <c r="M2243" s="3" t="str">
        <f t="shared" ref="M2243:M2306" ca="1" si="397">IF(RANDBETWEEN(1,2)&gt;1,"Auto","Manual")</f>
        <v>Manual</v>
      </c>
      <c r="N2243" s="3">
        <f t="shared" ca="1" si="387"/>
        <v>4</v>
      </c>
      <c r="O2243" s="3">
        <f t="shared" ca="1" si="387"/>
        <v>5</v>
      </c>
      <c r="P2243" s="3">
        <f t="shared" ca="1" si="387"/>
        <v>5</v>
      </c>
    </row>
    <row r="2244" spans="1:16" x14ac:dyDescent="0.25">
      <c r="A2244" s="3">
        <f t="shared" ca="1" si="388"/>
        <v>578613341</v>
      </c>
      <c r="B2244" s="3">
        <f t="shared" ca="1" si="389"/>
        <v>7035</v>
      </c>
      <c r="C2244" s="1">
        <f t="shared" ca="1" si="390"/>
        <v>26805</v>
      </c>
      <c r="D2244" s="7">
        <f t="shared" ca="1" si="391"/>
        <v>5</v>
      </c>
      <c r="E2244" s="3" t="str">
        <f ca="1">VLOOKUP(D2244,State!$A$1:$B$9,2,0)</f>
        <v>NT</v>
      </c>
      <c r="F2244" s="3">
        <f t="shared" ca="1" si="392"/>
        <v>716</v>
      </c>
      <c r="G2244" s="3" t="str">
        <f ca="1">VLOOKUP(F2244,Occupation!$A$1:$B$915,2,0)</f>
        <v>Health Practice Manager</v>
      </c>
      <c r="H2244" s="3">
        <f t="shared" ca="1" si="393"/>
        <v>2</v>
      </c>
      <c r="I2244" s="3">
        <f t="shared" ca="1" si="394"/>
        <v>33250.559999999998</v>
      </c>
      <c r="J2244" s="3">
        <f t="shared" ca="1" si="395"/>
        <v>0.47916818356158075</v>
      </c>
      <c r="K2244" s="3">
        <f t="shared" ca="1" si="396"/>
        <v>3</v>
      </c>
      <c r="L2244" s="3" t="str">
        <f ca="1">VLOOKUP(K2244,Freq_Investment!$A$1:$B$8,2,0)</f>
        <v>Fortnightly</v>
      </c>
      <c r="M2244" s="3" t="str">
        <f t="shared" ca="1" si="397"/>
        <v>Manual</v>
      </c>
      <c r="N2244" s="3">
        <f t="shared" ca="1" si="387"/>
        <v>5</v>
      </c>
      <c r="O2244" s="3">
        <f t="shared" ca="1" si="387"/>
        <v>4</v>
      </c>
      <c r="P2244" s="3">
        <f t="shared" ca="1" si="387"/>
        <v>3</v>
      </c>
    </row>
    <row r="2245" spans="1:16" x14ac:dyDescent="0.25">
      <c r="A2245" s="3">
        <f t="shared" ca="1" si="388"/>
        <v>787413102</v>
      </c>
      <c r="B2245" s="3">
        <f t="shared" ca="1" si="389"/>
        <v>6343</v>
      </c>
      <c r="C2245" s="1">
        <f t="shared" ca="1" si="390"/>
        <v>40462</v>
      </c>
      <c r="D2245" s="7">
        <f t="shared" ca="1" si="391"/>
        <v>6</v>
      </c>
      <c r="E2245" s="3" t="str">
        <f ca="1">VLOOKUP(D2245,State!$A$1:$B$9,2,0)</f>
        <v>TAS</v>
      </c>
      <c r="F2245" s="3">
        <f t="shared" ca="1" si="392"/>
        <v>73</v>
      </c>
      <c r="G2245" s="3" t="str">
        <f ca="1">VLOOKUP(F2245,Occupation!$A$1:$B$915,2,0)</f>
        <v>Accommodation and Hospitality Managers nec</v>
      </c>
      <c r="H2245" s="3">
        <f t="shared" ca="1" si="393"/>
        <v>6</v>
      </c>
      <c r="I2245" s="3">
        <f t="shared" ca="1" si="394"/>
        <v>2860.43</v>
      </c>
      <c r="J2245" s="3">
        <f t="shared" ca="1" si="395"/>
        <v>0.45585789625891254</v>
      </c>
      <c r="K2245" s="3">
        <f t="shared" ca="1" si="396"/>
        <v>6</v>
      </c>
      <c r="L2245" s="3" t="str">
        <f ca="1">VLOOKUP(K2245,Freq_Investment!$A$1:$B$8,2,0)</f>
        <v>Half-yearly</v>
      </c>
      <c r="M2245" s="3" t="str">
        <f t="shared" ca="1" si="397"/>
        <v>Auto</v>
      </c>
      <c r="N2245" s="3">
        <f t="shared" ca="1" si="387"/>
        <v>5</v>
      </c>
      <c r="O2245" s="3">
        <f t="shared" ca="1" si="387"/>
        <v>4</v>
      </c>
      <c r="P2245" s="3">
        <f t="shared" ca="1" si="387"/>
        <v>5</v>
      </c>
    </row>
    <row r="2246" spans="1:16" x14ac:dyDescent="0.25">
      <c r="A2246" s="3">
        <f t="shared" ca="1" si="388"/>
        <v>148994263</v>
      </c>
      <c r="B2246" s="3">
        <f t="shared" ca="1" si="389"/>
        <v>8023</v>
      </c>
      <c r="C2246" s="1">
        <f t="shared" ca="1" si="390"/>
        <v>26641</v>
      </c>
      <c r="D2246" s="7">
        <f t="shared" ca="1" si="391"/>
        <v>6</v>
      </c>
      <c r="E2246" s="3" t="str">
        <f ca="1">VLOOKUP(D2246,State!$A$1:$B$9,2,0)</f>
        <v>TAS</v>
      </c>
      <c r="F2246" s="3">
        <f t="shared" ca="1" si="392"/>
        <v>500</v>
      </c>
      <c r="G2246" s="3" t="str">
        <f ca="1">VLOOKUP(F2246,Occupation!$A$1:$B$915,2,0)</f>
        <v>Engineering Patternmaker</v>
      </c>
      <c r="H2246" s="3">
        <f t="shared" ca="1" si="393"/>
        <v>1</v>
      </c>
      <c r="I2246" s="3">
        <f t="shared" ca="1" si="394"/>
        <v>7860.39</v>
      </c>
      <c r="J2246" s="3">
        <f t="shared" ca="1" si="395"/>
        <v>0.32553782123238045</v>
      </c>
      <c r="K2246" s="3">
        <f t="shared" ca="1" si="396"/>
        <v>7</v>
      </c>
      <c r="L2246" s="3" t="str">
        <f ca="1">VLOOKUP(K2246,Freq_Investment!$A$1:$B$8,2,0)</f>
        <v>Yearly</v>
      </c>
      <c r="M2246" s="3" t="str">
        <f t="shared" ca="1" si="397"/>
        <v>Auto</v>
      </c>
      <c r="N2246" s="3">
        <f t="shared" ca="1" si="387"/>
        <v>2</v>
      </c>
      <c r="O2246" s="3">
        <f t="shared" ca="1" si="387"/>
        <v>1</v>
      </c>
      <c r="P2246" s="3">
        <f t="shared" ca="1" si="387"/>
        <v>1</v>
      </c>
    </row>
    <row r="2247" spans="1:16" x14ac:dyDescent="0.25">
      <c r="A2247" s="3">
        <f t="shared" ca="1" si="388"/>
        <v>718614262</v>
      </c>
      <c r="B2247" s="3">
        <f t="shared" ca="1" si="389"/>
        <v>3450</v>
      </c>
      <c r="C2247" s="1">
        <f t="shared" ca="1" si="390"/>
        <v>28772</v>
      </c>
      <c r="D2247" s="7">
        <f t="shared" ca="1" si="391"/>
        <v>2</v>
      </c>
      <c r="E2247" s="3" t="str">
        <f ca="1">VLOOKUP(D2247,State!$A$1:$B$9,2,0)</f>
        <v>QLD</v>
      </c>
      <c r="F2247" s="3">
        <f t="shared" ca="1" si="392"/>
        <v>640</v>
      </c>
      <c r="G2247" s="3" t="str">
        <f ca="1">VLOOKUP(F2247,Occupation!$A$1:$B$915,2,0)</f>
        <v>Family Day Care Worker</v>
      </c>
      <c r="H2247" s="3">
        <f t="shared" ca="1" si="393"/>
        <v>7</v>
      </c>
      <c r="I2247" s="3">
        <f t="shared" ca="1" si="394"/>
        <v>82571.81</v>
      </c>
      <c r="J2247" s="3">
        <f t="shared" ca="1" si="395"/>
        <v>0.39722346509231266</v>
      </c>
      <c r="K2247" s="3">
        <f t="shared" ca="1" si="396"/>
        <v>6</v>
      </c>
      <c r="L2247" s="3" t="str">
        <f ca="1">VLOOKUP(K2247,Freq_Investment!$A$1:$B$8,2,0)</f>
        <v>Half-yearly</v>
      </c>
      <c r="M2247" s="3" t="str">
        <f t="shared" ca="1" si="397"/>
        <v>Auto</v>
      </c>
      <c r="N2247" s="3">
        <f t="shared" ca="1" si="387"/>
        <v>1</v>
      </c>
      <c r="O2247" s="3">
        <f t="shared" ca="1" si="387"/>
        <v>3</v>
      </c>
      <c r="P2247" s="3">
        <f t="shared" ca="1" si="387"/>
        <v>2</v>
      </c>
    </row>
    <row r="2248" spans="1:16" x14ac:dyDescent="0.25">
      <c r="A2248" s="3">
        <f t="shared" ca="1" si="388"/>
        <v>172593340</v>
      </c>
      <c r="B2248" s="3">
        <f t="shared" ca="1" si="389"/>
        <v>3860</v>
      </c>
      <c r="C2248" s="1">
        <f t="shared" ca="1" si="390"/>
        <v>36670</v>
      </c>
      <c r="D2248" s="7">
        <f t="shared" ca="1" si="391"/>
        <v>5</v>
      </c>
      <c r="E2248" s="3" t="str">
        <f ca="1">VLOOKUP(D2248,State!$A$1:$B$9,2,0)</f>
        <v>NT</v>
      </c>
      <c r="F2248" s="3">
        <f t="shared" ca="1" si="392"/>
        <v>493</v>
      </c>
      <c r="G2248" s="3" t="str">
        <f ca="1">VLOOKUP(F2248,Occupation!$A$1:$B$915,2,0)</f>
        <v>Metal Fitters and Machinists nec</v>
      </c>
      <c r="H2248" s="3">
        <f t="shared" ca="1" si="393"/>
        <v>10</v>
      </c>
      <c r="I2248" s="3">
        <f t="shared" ca="1" si="394"/>
        <v>79989.460000000006</v>
      </c>
      <c r="J2248" s="3">
        <f t="shared" ca="1" si="395"/>
        <v>0.11740298576555103</v>
      </c>
      <c r="K2248" s="3">
        <f t="shared" ca="1" si="396"/>
        <v>3</v>
      </c>
      <c r="L2248" s="3" t="str">
        <f ca="1">VLOOKUP(K2248,Freq_Investment!$A$1:$B$8,2,0)</f>
        <v>Fortnightly</v>
      </c>
      <c r="M2248" s="3" t="str">
        <f t="shared" ca="1" si="397"/>
        <v>Manual</v>
      </c>
      <c r="N2248" s="3">
        <f t="shared" ca="1" si="387"/>
        <v>3</v>
      </c>
      <c r="O2248" s="3">
        <f t="shared" ca="1" si="387"/>
        <v>5</v>
      </c>
      <c r="P2248" s="3">
        <f t="shared" ca="1" si="387"/>
        <v>3</v>
      </c>
    </row>
    <row r="2249" spans="1:16" x14ac:dyDescent="0.25">
      <c r="A2249" s="3">
        <f t="shared" ca="1" si="388"/>
        <v>526310483</v>
      </c>
      <c r="B2249" s="3">
        <f t="shared" ca="1" si="389"/>
        <v>1106</v>
      </c>
      <c r="C2249" s="1">
        <f t="shared" ca="1" si="390"/>
        <v>32515</v>
      </c>
      <c r="D2249" s="7">
        <f t="shared" ca="1" si="391"/>
        <v>2</v>
      </c>
      <c r="E2249" s="3" t="str">
        <f ca="1">VLOOKUP(D2249,State!$A$1:$B$9,2,0)</f>
        <v>QLD</v>
      </c>
      <c r="F2249" s="3">
        <f t="shared" ca="1" si="392"/>
        <v>153</v>
      </c>
      <c r="G2249" s="3" t="str">
        <f ca="1">VLOOKUP(F2249,Occupation!$A$1:$B$915,2,0)</f>
        <v>Mathematician</v>
      </c>
      <c r="H2249" s="3">
        <f t="shared" ca="1" si="393"/>
        <v>1</v>
      </c>
      <c r="I2249" s="3">
        <f t="shared" ca="1" si="394"/>
        <v>80365.17</v>
      </c>
      <c r="J2249" s="3">
        <f t="shared" ca="1" si="395"/>
        <v>0.21680202999306303</v>
      </c>
      <c r="K2249" s="3">
        <f t="shared" ca="1" si="396"/>
        <v>1</v>
      </c>
      <c r="L2249" s="3" t="str">
        <f ca="1">VLOOKUP(K2249,Freq_Investment!$A$1:$B$8,2,0)</f>
        <v>Daily</v>
      </c>
      <c r="M2249" s="3" t="str">
        <f t="shared" ca="1" si="397"/>
        <v>Auto</v>
      </c>
      <c r="N2249" s="3">
        <f t="shared" ca="1" si="387"/>
        <v>3</v>
      </c>
      <c r="O2249" s="3">
        <f t="shared" ca="1" si="387"/>
        <v>2</v>
      </c>
      <c r="P2249" s="3">
        <f t="shared" ca="1" si="387"/>
        <v>3</v>
      </c>
    </row>
    <row r="2250" spans="1:16" x14ac:dyDescent="0.25">
      <c r="A2250" s="3">
        <f t="shared" ca="1" si="388"/>
        <v>512962428</v>
      </c>
      <c r="B2250" s="3">
        <f t="shared" ca="1" si="389"/>
        <v>5623</v>
      </c>
      <c r="C2250" s="1">
        <f t="shared" ca="1" si="390"/>
        <v>40514</v>
      </c>
      <c r="D2250" s="7">
        <f t="shared" ca="1" si="391"/>
        <v>3</v>
      </c>
      <c r="E2250" s="3" t="str">
        <f ca="1">VLOOKUP(D2250,State!$A$1:$B$9,2,0)</f>
        <v>SA</v>
      </c>
      <c r="F2250" s="3">
        <f t="shared" ca="1" si="392"/>
        <v>64</v>
      </c>
      <c r="G2250" s="3" t="str">
        <f ca="1">VLOOKUP(F2250,Occupation!$A$1:$B$915,2,0)</f>
        <v>Quality Assurance Manager</v>
      </c>
      <c r="H2250" s="3">
        <f t="shared" ca="1" si="393"/>
        <v>5</v>
      </c>
      <c r="I2250" s="3">
        <f t="shared" ca="1" si="394"/>
        <v>19551.98</v>
      </c>
      <c r="J2250" s="3">
        <f t="shared" ca="1" si="395"/>
        <v>0.34030496159758433</v>
      </c>
      <c r="K2250" s="3">
        <f t="shared" ca="1" si="396"/>
        <v>1</v>
      </c>
      <c r="L2250" s="3" t="str">
        <f ca="1">VLOOKUP(K2250,Freq_Investment!$A$1:$B$8,2,0)</f>
        <v>Daily</v>
      </c>
      <c r="M2250" s="3" t="str">
        <f t="shared" ca="1" si="397"/>
        <v>Manual</v>
      </c>
      <c r="N2250" s="3">
        <f t="shared" ca="1" si="387"/>
        <v>3</v>
      </c>
      <c r="O2250" s="3">
        <f t="shared" ca="1" si="387"/>
        <v>4</v>
      </c>
      <c r="P2250" s="3">
        <f t="shared" ca="1" si="387"/>
        <v>1</v>
      </c>
    </row>
    <row r="2251" spans="1:16" x14ac:dyDescent="0.25">
      <c r="A2251" s="3">
        <f t="shared" ca="1" si="388"/>
        <v>66133133</v>
      </c>
      <c r="B2251" s="3">
        <f t="shared" ca="1" si="389"/>
        <v>4309</v>
      </c>
      <c r="C2251" s="1">
        <f t="shared" ca="1" si="390"/>
        <v>37527</v>
      </c>
      <c r="D2251" s="7">
        <f t="shared" ca="1" si="391"/>
        <v>1</v>
      </c>
      <c r="E2251" s="3" t="str">
        <f ca="1">VLOOKUP(D2251,State!$A$1:$B$9,2,0)</f>
        <v>NSW</v>
      </c>
      <c r="F2251" s="3">
        <f t="shared" ca="1" si="392"/>
        <v>323</v>
      </c>
      <c r="G2251" s="3" t="str">
        <f ca="1">VLOOKUP(F2251,Occupation!$A$1:$B$915,2,0)</f>
        <v>Neurologist</v>
      </c>
      <c r="H2251" s="3">
        <f t="shared" ca="1" si="393"/>
        <v>2</v>
      </c>
      <c r="I2251" s="3">
        <f t="shared" ca="1" si="394"/>
        <v>37292.370000000003</v>
      </c>
      <c r="J2251" s="3">
        <f t="shared" ca="1" si="395"/>
        <v>0.13776493513524807</v>
      </c>
      <c r="K2251" s="3">
        <f t="shared" ca="1" si="396"/>
        <v>3</v>
      </c>
      <c r="L2251" s="3" t="str">
        <f ca="1">VLOOKUP(K2251,Freq_Investment!$A$1:$B$8,2,0)</f>
        <v>Fortnightly</v>
      </c>
      <c r="M2251" s="3" t="str">
        <f t="shared" ca="1" si="397"/>
        <v>Manual</v>
      </c>
      <c r="N2251" s="3">
        <f t="shared" ca="1" si="387"/>
        <v>1</v>
      </c>
      <c r="O2251" s="3">
        <f t="shared" ca="1" si="387"/>
        <v>4</v>
      </c>
      <c r="P2251" s="3">
        <f t="shared" ca="1" si="387"/>
        <v>4</v>
      </c>
    </row>
    <row r="2252" spans="1:16" x14ac:dyDescent="0.25">
      <c r="A2252" s="3">
        <f t="shared" ca="1" si="388"/>
        <v>582315060</v>
      </c>
      <c r="B2252" s="3">
        <f t="shared" ca="1" si="389"/>
        <v>5229</v>
      </c>
      <c r="C2252" s="1">
        <f t="shared" ca="1" si="390"/>
        <v>37969</v>
      </c>
      <c r="D2252" s="7">
        <f t="shared" ca="1" si="391"/>
        <v>7</v>
      </c>
      <c r="E2252" s="3" t="str">
        <f ca="1">VLOOKUP(D2252,State!$A$1:$B$9,2,0)</f>
        <v>VIC</v>
      </c>
      <c r="F2252" s="3">
        <f t="shared" ca="1" si="392"/>
        <v>168</v>
      </c>
      <c r="G2252" s="3" t="str">
        <f ca="1">VLOOKUP(F2252,Occupation!$A$1:$B$915,2,0)</f>
        <v>Liaison Officer</v>
      </c>
      <c r="H2252" s="3">
        <f t="shared" ca="1" si="393"/>
        <v>2</v>
      </c>
      <c r="I2252" s="3">
        <f t="shared" ca="1" si="394"/>
        <v>76569.710000000006</v>
      </c>
      <c r="J2252" s="3">
        <f t="shared" ca="1" si="395"/>
        <v>8.1684928978768612E-2</v>
      </c>
      <c r="K2252" s="3">
        <f t="shared" ca="1" si="396"/>
        <v>3</v>
      </c>
      <c r="L2252" s="3" t="str">
        <f ca="1">VLOOKUP(K2252,Freq_Investment!$A$1:$B$8,2,0)</f>
        <v>Fortnightly</v>
      </c>
      <c r="M2252" s="3" t="str">
        <f t="shared" ca="1" si="397"/>
        <v>Auto</v>
      </c>
      <c r="N2252" s="3">
        <f t="shared" ca="1" si="387"/>
        <v>2</v>
      </c>
      <c r="O2252" s="3">
        <f t="shared" ca="1" si="387"/>
        <v>2</v>
      </c>
      <c r="P2252" s="3">
        <f t="shared" ca="1" si="387"/>
        <v>1</v>
      </c>
    </row>
    <row r="2253" spans="1:16" x14ac:dyDescent="0.25">
      <c r="A2253" s="3">
        <f t="shared" ca="1" si="388"/>
        <v>307885975</v>
      </c>
      <c r="B2253" s="3">
        <f t="shared" ca="1" si="389"/>
        <v>8387</v>
      </c>
      <c r="C2253" s="1">
        <f t="shared" ca="1" si="390"/>
        <v>30258</v>
      </c>
      <c r="D2253" s="7">
        <f t="shared" ca="1" si="391"/>
        <v>5</v>
      </c>
      <c r="E2253" s="3" t="str">
        <f ca="1">VLOOKUP(D2253,State!$A$1:$B$9,2,0)</f>
        <v>NT</v>
      </c>
      <c r="F2253" s="3">
        <f t="shared" ca="1" si="392"/>
        <v>170</v>
      </c>
      <c r="G2253" s="3" t="str">
        <f ca="1">VLOOKUP(F2253,Occupation!$A$1:$B$915,2,0)</f>
        <v>Patents Examiner</v>
      </c>
      <c r="H2253" s="3">
        <f t="shared" ca="1" si="393"/>
        <v>3</v>
      </c>
      <c r="I2253" s="3">
        <f t="shared" ca="1" si="394"/>
        <v>59731.71</v>
      </c>
      <c r="J2253" s="3">
        <f t="shared" ca="1" si="395"/>
        <v>0.28633214354316772</v>
      </c>
      <c r="K2253" s="3">
        <f t="shared" ca="1" si="396"/>
        <v>5</v>
      </c>
      <c r="L2253" s="3" t="str">
        <f ca="1">VLOOKUP(K2253,Freq_Investment!$A$1:$B$8,2,0)</f>
        <v>Quarterly</v>
      </c>
      <c r="M2253" s="3" t="str">
        <f t="shared" ca="1" si="397"/>
        <v>Auto</v>
      </c>
      <c r="N2253" s="3">
        <f t="shared" ca="1" si="387"/>
        <v>4</v>
      </c>
      <c r="O2253" s="3">
        <f t="shared" ca="1" si="387"/>
        <v>1</v>
      </c>
      <c r="P2253" s="3">
        <f t="shared" ca="1" si="387"/>
        <v>5</v>
      </c>
    </row>
    <row r="2254" spans="1:16" x14ac:dyDescent="0.25">
      <c r="A2254" s="3">
        <f t="shared" ca="1" si="388"/>
        <v>257280180</v>
      </c>
      <c r="B2254" s="3">
        <f t="shared" ca="1" si="389"/>
        <v>5252</v>
      </c>
      <c r="C2254" s="1">
        <f t="shared" ca="1" si="390"/>
        <v>37495</v>
      </c>
      <c r="D2254" s="7">
        <f t="shared" ca="1" si="391"/>
        <v>3</v>
      </c>
      <c r="E2254" s="3" t="str">
        <f ca="1">VLOOKUP(D2254,State!$A$1:$B$9,2,0)</f>
        <v>SA</v>
      </c>
      <c r="F2254" s="3">
        <f t="shared" ca="1" si="392"/>
        <v>244</v>
      </c>
      <c r="G2254" s="3" t="str">
        <f ca="1">VLOOKUP(F2254,Occupation!$A$1:$B$915,2,0)</f>
        <v>Geophysicist</v>
      </c>
      <c r="H2254" s="3">
        <f t="shared" ca="1" si="393"/>
        <v>8</v>
      </c>
      <c r="I2254" s="3">
        <f t="shared" ca="1" si="394"/>
        <v>91314.58</v>
      </c>
      <c r="J2254" s="3">
        <f t="shared" ca="1" si="395"/>
        <v>5.6778971934840106E-2</v>
      </c>
      <c r="K2254" s="3">
        <f t="shared" ca="1" si="396"/>
        <v>7</v>
      </c>
      <c r="L2254" s="3" t="str">
        <f ca="1">VLOOKUP(K2254,Freq_Investment!$A$1:$B$8,2,0)</f>
        <v>Yearly</v>
      </c>
      <c r="M2254" s="3" t="str">
        <f t="shared" ca="1" si="397"/>
        <v>Manual</v>
      </c>
      <c r="N2254" s="3">
        <f t="shared" ca="1" si="387"/>
        <v>3</v>
      </c>
      <c r="O2254" s="3">
        <f t="shared" ca="1" si="387"/>
        <v>1</v>
      </c>
      <c r="P2254" s="3">
        <f t="shared" ca="1" si="387"/>
        <v>4</v>
      </c>
    </row>
    <row r="2255" spans="1:16" x14ac:dyDescent="0.25">
      <c r="A2255" s="3">
        <f t="shared" ca="1" si="388"/>
        <v>181985111</v>
      </c>
      <c r="B2255" s="3">
        <f t="shared" ca="1" si="389"/>
        <v>4123</v>
      </c>
      <c r="C2255" s="1">
        <f t="shared" ca="1" si="390"/>
        <v>41899</v>
      </c>
      <c r="D2255" s="7">
        <f t="shared" ca="1" si="391"/>
        <v>3</v>
      </c>
      <c r="E2255" s="3" t="str">
        <f ca="1">VLOOKUP(D2255,State!$A$1:$B$9,2,0)</f>
        <v>SA</v>
      </c>
      <c r="F2255" s="3">
        <f t="shared" ca="1" si="392"/>
        <v>154</v>
      </c>
      <c r="G2255" s="3" t="str">
        <f ca="1">VLOOKUP(F2255,Occupation!$A$1:$B$915,2,0)</f>
        <v>Statistician</v>
      </c>
      <c r="H2255" s="3">
        <f t="shared" ca="1" si="393"/>
        <v>2</v>
      </c>
      <c r="I2255" s="3">
        <f t="shared" ca="1" si="394"/>
        <v>84865.08</v>
      </c>
      <c r="J2255" s="3">
        <f t="shared" ca="1" si="395"/>
        <v>6.0878378805434508E-2</v>
      </c>
      <c r="K2255" s="3">
        <f t="shared" ca="1" si="396"/>
        <v>4</v>
      </c>
      <c r="L2255" s="3" t="str">
        <f ca="1">VLOOKUP(K2255,Freq_Investment!$A$1:$B$8,2,0)</f>
        <v>Monthly</v>
      </c>
      <c r="M2255" s="3" t="str">
        <f t="shared" ca="1" si="397"/>
        <v>Manual</v>
      </c>
      <c r="N2255" s="3">
        <f t="shared" ca="1" si="387"/>
        <v>5</v>
      </c>
      <c r="O2255" s="3">
        <f t="shared" ca="1" si="387"/>
        <v>5</v>
      </c>
      <c r="P2255" s="3">
        <f t="shared" ca="1" si="387"/>
        <v>2</v>
      </c>
    </row>
    <row r="2256" spans="1:16" x14ac:dyDescent="0.25">
      <c r="A2256" s="3">
        <f t="shared" ca="1" si="388"/>
        <v>993346012</v>
      </c>
      <c r="B2256" s="3">
        <f t="shared" ca="1" si="389"/>
        <v>9019</v>
      </c>
      <c r="C2256" s="1">
        <f t="shared" ca="1" si="390"/>
        <v>28871</v>
      </c>
      <c r="D2256" s="7">
        <f t="shared" ca="1" si="391"/>
        <v>1</v>
      </c>
      <c r="E2256" s="3" t="str">
        <f ca="1">VLOOKUP(D2256,State!$A$1:$B$9,2,0)</f>
        <v>NSW</v>
      </c>
      <c r="F2256" s="3">
        <f t="shared" ca="1" si="392"/>
        <v>12</v>
      </c>
      <c r="G2256" s="3" t="str">
        <f ca="1">VLOOKUP(F2256,Occupation!$A$1:$B$915,2,0)</f>
        <v>Sheep Farmer</v>
      </c>
      <c r="H2256" s="3">
        <f t="shared" ca="1" si="393"/>
        <v>8</v>
      </c>
      <c r="I2256" s="3">
        <f t="shared" ca="1" si="394"/>
        <v>65937.649999999994</v>
      </c>
      <c r="J2256" s="3">
        <f t="shared" ca="1" si="395"/>
        <v>0.29041901965467382</v>
      </c>
      <c r="K2256" s="3">
        <f t="shared" ca="1" si="396"/>
        <v>2</v>
      </c>
      <c r="L2256" s="3" t="str">
        <f ca="1">VLOOKUP(K2256,Freq_Investment!$A$1:$B$8,2,0)</f>
        <v>Weekly</v>
      </c>
      <c r="M2256" s="3" t="str">
        <f t="shared" ca="1" si="397"/>
        <v>Auto</v>
      </c>
      <c r="N2256" s="3">
        <f t="shared" ca="1" si="387"/>
        <v>3</v>
      </c>
      <c r="O2256" s="3">
        <f t="shared" ca="1" si="387"/>
        <v>1</v>
      </c>
      <c r="P2256" s="3">
        <f t="shared" ca="1" si="387"/>
        <v>4</v>
      </c>
    </row>
    <row r="2257" spans="1:16" x14ac:dyDescent="0.25">
      <c r="A2257" s="3">
        <f t="shared" ca="1" si="388"/>
        <v>123734481</v>
      </c>
      <c r="B2257" s="3">
        <f t="shared" ca="1" si="389"/>
        <v>9540</v>
      </c>
      <c r="C2257" s="1">
        <f t="shared" ca="1" si="390"/>
        <v>37817</v>
      </c>
      <c r="D2257" s="7">
        <f t="shared" ca="1" si="391"/>
        <v>2</v>
      </c>
      <c r="E2257" s="3" t="str">
        <f ca="1">VLOOKUP(D2257,State!$A$1:$B$9,2,0)</f>
        <v>QLD</v>
      </c>
      <c r="F2257" s="3">
        <f t="shared" ca="1" si="392"/>
        <v>813</v>
      </c>
      <c r="G2257" s="3" t="str">
        <f ca="1">VLOOKUP(F2257,Occupation!$A$1:$B$915,2,0)</f>
        <v>Reinforced Plastic and Composite Production Worker</v>
      </c>
      <c r="H2257" s="3">
        <f t="shared" ca="1" si="393"/>
        <v>2</v>
      </c>
      <c r="I2257" s="3">
        <f t="shared" ca="1" si="394"/>
        <v>64979.27</v>
      </c>
      <c r="J2257" s="3">
        <f t="shared" ca="1" si="395"/>
        <v>2.2739023303014194E-2</v>
      </c>
      <c r="K2257" s="3">
        <f t="shared" ca="1" si="396"/>
        <v>5</v>
      </c>
      <c r="L2257" s="3" t="str">
        <f ca="1">VLOOKUP(K2257,Freq_Investment!$A$1:$B$8,2,0)</f>
        <v>Quarterly</v>
      </c>
      <c r="M2257" s="3" t="str">
        <f t="shared" ca="1" si="397"/>
        <v>Auto</v>
      </c>
      <c r="N2257" s="3">
        <f t="shared" ca="1" si="387"/>
        <v>2</v>
      </c>
      <c r="O2257" s="3">
        <f t="shared" ca="1" si="387"/>
        <v>1</v>
      </c>
      <c r="P2257" s="3">
        <f t="shared" ca="1" si="387"/>
        <v>4</v>
      </c>
    </row>
    <row r="2258" spans="1:16" x14ac:dyDescent="0.25">
      <c r="A2258" s="3">
        <f t="shared" ca="1" si="388"/>
        <v>34613352</v>
      </c>
      <c r="B2258" s="3">
        <f t="shared" ca="1" si="389"/>
        <v>5531</v>
      </c>
      <c r="C2258" s="1">
        <f t="shared" ca="1" si="390"/>
        <v>44462</v>
      </c>
      <c r="D2258" s="7">
        <f t="shared" ca="1" si="391"/>
        <v>5</v>
      </c>
      <c r="E2258" s="3" t="str">
        <f ca="1">VLOOKUP(D2258,State!$A$1:$B$9,2,0)</f>
        <v>NT</v>
      </c>
      <c r="F2258" s="3">
        <f t="shared" ca="1" si="392"/>
        <v>52</v>
      </c>
      <c r="G2258" s="3" t="str">
        <f ca="1">VLOOKUP(F2258,Occupation!$A$1:$B$915,2,0)</f>
        <v>Welfare Centre Manager</v>
      </c>
      <c r="H2258" s="3">
        <f t="shared" ca="1" si="393"/>
        <v>7</v>
      </c>
      <c r="I2258" s="3">
        <f t="shared" ca="1" si="394"/>
        <v>69116.56</v>
      </c>
      <c r="J2258" s="3">
        <f t="shared" ca="1" si="395"/>
        <v>3.0750801915199966E-2</v>
      </c>
      <c r="K2258" s="3">
        <f t="shared" ca="1" si="396"/>
        <v>4</v>
      </c>
      <c r="L2258" s="3" t="str">
        <f ca="1">VLOOKUP(K2258,Freq_Investment!$A$1:$B$8,2,0)</f>
        <v>Monthly</v>
      </c>
      <c r="M2258" s="3" t="str">
        <f t="shared" ca="1" si="397"/>
        <v>Auto</v>
      </c>
      <c r="N2258" s="3">
        <f t="shared" ca="1" si="387"/>
        <v>2</v>
      </c>
      <c r="O2258" s="3">
        <f t="shared" ca="1" si="387"/>
        <v>5</v>
      </c>
      <c r="P2258" s="3">
        <f t="shared" ca="1" si="387"/>
        <v>4</v>
      </c>
    </row>
    <row r="2259" spans="1:16" x14ac:dyDescent="0.25">
      <c r="A2259" s="3">
        <f t="shared" ca="1" si="388"/>
        <v>938952835</v>
      </c>
      <c r="B2259" s="3">
        <f t="shared" ca="1" si="389"/>
        <v>2083</v>
      </c>
      <c r="C2259" s="1">
        <f t="shared" ca="1" si="390"/>
        <v>26219</v>
      </c>
      <c r="D2259" s="7">
        <f t="shared" ca="1" si="391"/>
        <v>8</v>
      </c>
      <c r="E2259" s="3" t="str">
        <f ca="1">VLOOKUP(D2259,State!$A$1:$B$9,2,0)</f>
        <v>ACT</v>
      </c>
      <c r="F2259" s="3">
        <f t="shared" ca="1" si="392"/>
        <v>729</v>
      </c>
      <c r="G2259" s="3" t="str">
        <f ca="1">VLOOKUP(F2259,Occupation!$A$1:$B$915,2,0)</f>
        <v>Admissions Clerk</v>
      </c>
      <c r="H2259" s="3">
        <f t="shared" ca="1" si="393"/>
        <v>4</v>
      </c>
      <c r="I2259" s="3">
        <f t="shared" ca="1" si="394"/>
        <v>44428.66</v>
      </c>
      <c r="J2259" s="3">
        <f t="shared" ca="1" si="395"/>
        <v>0.45544220139337893</v>
      </c>
      <c r="K2259" s="3">
        <f t="shared" ca="1" si="396"/>
        <v>4</v>
      </c>
      <c r="L2259" s="3" t="str">
        <f ca="1">VLOOKUP(K2259,Freq_Investment!$A$1:$B$8,2,0)</f>
        <v>Monthly</v>
      </c>
      <c r="M2259" s="3" t="str">
        <f t="shared" ca="1" si="397"/>
        <v>Auto</v>
      </c>
      <c r="N2259" s="3">
        <f t="shared" ca="1" si="387"/>
        <v>1</v>
      </c>
      <c r="O2259" s="3">
        <f t="shared" ca="1" si="387"/>
        <v>5</v>
      </c>
      <c r="P2259" s="3">
        <f t="shared" ca="1" si="387"/>
        <v>4</v>
      </c>
    </row>
    <row r="2260" spans="1:16" x14ac:dyDescent="0.25">
      <c r="A2260" s="3">
        <f t="shared" ca="1" si="388"/>
        <v>973965958</v>
      </c>
      <c r="B2260" s="3">
        <f t="shared" ca="1" si="389"/>
        <v>7486</v>
      </c>
      <c r="C2260" s="1">
        <f t="shared" ca="1" si="390"/>
        <v>27229</v>
      </c>
      <c r="D2260" s="7">
        <f t="shared" ca="1" si="391"/>
        <v>8</v>
      </c>
      <c r="E2260" s="3" t="str">
        <f ca="1">VLOOKUP(D2260,State!$A$1:$B$9,2,0)</f>
        <v>ACT</v>
      </c>
      <c r="F2260" s="3">
        <f t="shared" ca="1" si="392"/>
        <v>149</v>
      </c>
      <c r="G2260" s="3" t="str">
        <f ca="1">VLOOKUP(F2260,Occupation!$A$1:$B$915,2,0)</f>
        <v>Recruitment Consultant</v>
      </c>
      <c r="H2260" s="3">
        <f t="shared" ca="1" si="393"/>
        <v>5</v>
      </c>
      <c r="I2260" s="3">
        <f t="shared" ca="1" si="394"/>
        <v>29795.56</v>
      </c>
      <c r="J2260" s="3">
        <f t="shared" ca="1" si="395"/>
        <v>0.18240268947019472</v>
      </c>
      <c r="K2260" s="3">
        <f t="shared" ca="1" si="396"/>
        <v>6</v>
      </c>
      <c r="L2260" s="3" t="str">
        <f ca="1">VLOOKUP(K2260,Freq_Investment!$A$1:$B$8,2,0)</f>
        <v>Half-yearly</v>
      </c>
      <c r="M2260" s="3" t="str">
        <f t="shared" ca="1" si="397"/>
        <v>Manual</v>
      </c>
      <c r="N2260" s="3">
        <f t="shared" ca="1" si="387"/>
        <v>1</v>
      </c>
      <c r="O2260" s="3">
        <f t="shared" ca="1" si="387"/>
        <v>5</v>
      </c>
      <c r="P2260" s="3">
        <f t="shared" ca="1" si="387"/>
        <v>1</v>
      </c>
    </row>
    <row r="2261" spans="1:16" x14ac:dyDescent="0.25">
      <c r="A2261" s="3">
        <f t="shared" ca="1" si="388"/>
        <v>204737767</v>
      </c>
      <c r="B2261" s="3">
        <f t="shared" ca="1" si="389"/>
        <v>659</v>
      </c>
      <c r="C2261" s="1">
        <f t="shared" ca="1" si="390"/>
        <v>37699</v>
      </c>
      <c r="D2261" s="7">
        <f t="shared" ca="1" si="391"/>
        <v>8</v>
      </c>
      <c r="E2261" s="3" t="str">
        <f ca="1">VLOOKUP(D2261,State!$A$1:$B$9,2,0)</f>
        <v>ACT</v>
      </c>
      <c r="F2261" s="3">
        <f t="shared" ca="1" si="392"/>
        <v>420</v>
      </c>
      <c r="G2261" s="3" t="str">
        <f ca="1">VLOOKUP(F2261,Occupation!$A$1:$B$915,2,0)</f>
        <v>Animal Husbandry Technician</v>
      </c>
      <c r="H2261" s="3">
        <f t="shared" ca="1" si="393"/>
        <v>4</v>
      </c>
      <c r="I2261" s="3">
        <f t="shared" ca="1" si="394"/>
        <v>50155.47</v>
      </c>
      <c r="J2261" s="3">
        <f t="shared" ca="1" si="395"/>
        <v>7.7133962061678329E-2</v>
      </c>
      <c r="K2261" s="3">
        <f t="shared" ca="1" si="396"/>
        <v>1</v>
      </c>
      <c r="L2261" s="3" t="str">
        <f ca="1">VLOOKUP(K2261,Freq_Investment!$A$1:$B$8,2,0)</f>
        <v>Daily</v>
      </c>
      <c r="M2261" s="3" t="str">
        <f t="shared" ca="1" si="397"/>
        <v>Manual</v>
      </c>
      <c r="N2261" s="3">
        <f t="shared" ca="1" si="387"/>
        <v>1</v>
      </c>
      <c r="O2261" s="3">
        <f t="shared" ca="1" si="387"/>
        <v>3</v>
      </c>
      <c r="P2261" s="3">
        <f t="shared" ca="1" si="387"/>
        <v>1</v>
      </c>
    </row>
    <row r="2262" spans="1:16" x14ac:dyDescent="0.25">
      <c r="A2262" s="3">
        <f t="shared" ca="1" si="388"/>
        <v>499761551</v>
      </c>
      <c r="B2262" s="3">
        <f t="shared" ca="1" si="389"/>
        <v>9043</v>
      </c>
      <c r="C2262" s="1">
        <f t="shared" ca="1" si="390"/>
        <v>34045</v>
      </c>
      <c r="D2262" s="7">
        <f t="shared" ca="1" si="391"/>
        <v>3</v>
      </c>
      <c r="E2262" s="3" t="str">
        <f ca="1">VLOOKUP(D2262,State!$A$1:$B$9,2,0)</f>
        <v>SA</v>
      </c>
      <c r="F2262" s="3">
        <f t="shared" ca="1" si="392"/>
        <v>848</v>
      </c>
      <c r="G2262" s="3" t="str">
        <f ca="1">VLOOKUP(F2262,Occupation!$A$1:$B$915,2,0)</f>
        <v>Backhoe Operator</v>
      </c>
      <c r="H2262" s="3">
        <f t="shared" ca="1" si="393"/>
        <v>9</v>
      </c>
      <c r="I2262" s="3">
        <f t="shared" ca="1" si="394"/>
        <v>30937.03</v>
      </c>
      <c r="J2262" s="3">
        <f t="shared" ca="1" si="395"/>
        <v>0.47596889478214227</v>
      </c>
      <c r="K2262" s="3">
        <f t="shared" ca="1" si="396"/>
        <v>3</v>
      </c>
      <c r="L2262" s="3" t="str">
        <f ca="1">VLOOKUP(K2262,Freq_Investment!$A$1:$B$8,2,0)</f>
        <v>Fortnightly</v>
      </c>
      <c r="M2262" s="3" t="str">
        <f t="shared" ca="1" si="397"/>
        <v>Auto</v>
      </c>
      <c r="N2262" s="3">
        <f t="shared" ca="1" si="387"/>
        <v>4</v>
      </c>
      <c r="O2262" s="3">
        <f t="shared" ca="1" si="387"/>
        <v>5</v>
      </c>
      <c r="P2262" s="3">
        <f t="shared" ca="1" si="387"/>
        <v>2</v>
      </c>
    </row>
    <row r="2263" spans="1:16" x14ac:dyDescent="0.25">
      <c r="A2263" s="3">
        <f t="shared" ca="1" si="388"/>
        <v>669527026</v>
      </c>
      <c r="B2263" s="3">
        <f t="shared" ca="1" si="389"/>
        <v>3852</v>
      </c>
      <c r="C2263" s="1">
        <f t="shared" ca="1" si="390"/>
        <v>44449</v>
      </c>
      <c r="D2263" s="7">
        <f t="shared" ca="1" si="391"/>
        <v>3</v>
      </c>
      <c r="E2263" s="3" t="str">
        <f ca="1">VLOOKUP(D2263,State!$A$1:$B$9,2,0)</f>
        <v>SA</v>
      </c>
      <c r="F2263" s="3">
        <f t="shared" ca="1" si="392"/>
        <v>607</v>
      </c>
      <c r="G2263" s="3" t="str">
        <f ca="1">VLOOKUP(F2263,Occupation!$A$1:$B$915,2,0)</f>
        <v>Light Technician</v>
      </c>
      <c r="H2263" s="3">
        <f t="shared" ca="1" si="393"/>
        <v>7</v>
      </c>
      <c r="I2263" s="3">
        <f t="shared" ca="1" si="394"/>
        <v>30308.47</v>
      </c>
      <c r="J2263" s="3">
        <f t="shared" ca="1" si="395"/>
        <v>0.48444301837823861</v>
      </c>
      <c r="K2263" s="3">
        <f t="shared" ca="1" si="396"/>
        <v>5</v>
      </c>
      <c r="L2263" s="3" t="str">
        <f ca="1">VLOOKUP(K2263,Freq_Investment!$A$1:$B$8,2,0)</f>
        <v>Quarterly</v>
      </c>
      <c r="M2263" s="3" t="str">
        <f t="shared" ca="1" si="397"/>
        <v>Manual</v>
      </c>
      <c r="N2263" s="3">
        <f t="shared" ca="1" si="387"/>
        <v>1</v>
      </c>
      <c r="O2263" s="3">
        <f t="shared" ca="1" si="387"/>
        <v>3</v>
      </c>
      <c r="P2263" s="3">
        <f t="shared" ca="1" si="387"/>
        <v>1</v>
      </c>
    </row>
    <row r="2264" spans="1:16" x14ac:dyDescent="0.25">
      <c r="A2264" s="3">
        <f t="shared" ca="1" si="388"/>
        <v>658755006</v>
      </c>
      <c r="B2264" s="3">
        <f t="shared" ca="1" si="389"/>
        <v>7579</v>
      </c>
      <c r="C2264" s="1">
        <f t="shared" ca="1" si="390"/>
        <v>38470</v>
      </c>
      <c r="D2264" s="7">
        <f t="shared" ca="1" si="391"/>
        <v>5</v>
      </c>
      <c r="E2264" s="3" t="str">
        <f ca="1">VLOOKUP(D2264,State!$A$1:$B$9,2,0)</f>
        <v>NT</v>
      </c>
      <c r="F2264" s="3">
        <f t="shared" ca="1" si="392"/>
        <v>130</v>
      </c>
      <c r="G2264" s="3" t="str">
        <f ca="1">VLOOKUP(F2264,Occupation!$A$1:$B$915,2,0)</f>
        <v>Journalists and Other Writers nec</v>
      </c>
      <c r="H2264" s="3">
        <f t="shared" ca="1" si="393"/>
        <v>1</v>
      </c>
      <c r="I2264" s="3">
        <f t="shared" ca="1" si="394"/>
        <v>15508.56</v>
      </c>
      <c r="J2264" s="3">
        <f t="shared" ca="1" si="395"/>
        <v>7.6137051468932293E-2</v>
      </c>
      <c r="K2264" s="3">
        <f t="shared" ca="1" si="396"/>
        <v>4</v>
      </c>
      <c r="L2264" s="3" t="str">
        <f ca="1">VLOOKUP(K2264,Freq_Investment!$A$1:$B$8,2,0)</f>
        <v>Monthly</v>
      </c>
      <c r="M2264" s="3" t="str">
        <f t="shared" ca="1" si="397"/>
        <v>Auto</v>
      </c>
      <c r="N2264" s="3">
        <f t="shared" ca="1" si="387"/>
        <v>2</v>
      </c>
      <c r="O2264" s="3">
        <f t="shared" ca="1" si="387"/>
        <v>4</v>
      </c>
      <c r="P2264" s="3">
        <f t="shared" ca="1" si="387"/>
        <v>1</v>
      </c>
    </row>
    <row r="2265" spans="1:16" x14ac:dyDescent="0.25">
      <c r="A2265" s="3">
        <f t="shared" ca="1" si="388"/>
        <v>262353292</v>
      </c>
      <c r="B2265" s="3">
        <f t="shared" ca="1" si="389"/>
        <v>7687</v>
      </c>
      <c r="C2265" s="1">
        <f t="shared" ca="1" si="390"/>
        <v>37738</v>
      </c>
      <c r="D2265" s="7">
        <f t="shared" ca="1" si="391"/>
        <v>8</v>
      </c>
      <c r="E2265" s="3" t="str">
        <f ca="1">VLOOKUP(D2265,State!$A$1:$B$9,2,0)</f>
        <v>ACT</v>
      </c>
      <c r="F2265" s="3">
        <f t="shared" ca="1" si="392"/>
        <v>18</v>
      </c>
      <c r="G2265" s="3" t="str">
        <f ca="1">VLOOKUP(F2265,Occupation!$A$1:$B$915,2,0)</f>
        <v>Broadacre Crop Growers nec</v>
      </c>
      <c r="H2265" s="3">
        <f t="shared" ca="1" si="393"/>
        <v>7</v>
      </c>
      <c r="I2265" s="3">
        <f t="shared" ca="1" si="394"/>
        <v>89958.01</v>
      </c>
      <c r="J2265" s="3">
        <f t="shared" ca="1" si="395"/>
        <v>0.42261447071366748</v>
      </c>
      <c r="K2265" s="3">
        <f t="shared" ca="1" si="396"/>
        <v>5</v>
      </c>
      <c r="L2265" s="3" t="str">
        <f ca="1">VLOOKUP(K2265,Freq_Investment!$A$1:$B$8,2,0)</f>
        <v>Quarterly</v>
      </c>
      <c r="M2265" s="3" t="str">
        <f t="shared" ca="1" si="397"/>
        <v>Auto</v>
      </c>
      <c r="N2265" s="3">
        <f t="shared" ca="1" si="387"/>
        <v>2</v>
      </c>
      <c r="O2265" s="3">
        <f t="shared" ca="1" si="387"/>
        <v>5</v>
      </c>
      <c r="P2265" s="3">
        <f t="shared" ca="1" si="387"/>
        <v>4</v>
      </c>
    </row>
    <row r="2266" spans="1:16" x14ac:dyDescent="0.25">
      <c r="A2266" s="3">
        <f t="shared" ca="1" si="388"/>
        <v>879016406</v>
      </c>
      <c r="B2266" s="3">
        <f t="shared" ca="1" si="389"/>
        <v>5216</v>
      </c>
      <c r="C2266" s="1">
        <f t="shared" ca="1" si="390"/>
        <v>34202</v>
      </c>
      <c r="D2266" s="7">
        <f t="shared" ca="1" si="391"/>
        <v>2</v>
      </c>
      <c r="E2266" s="3" t="str">
        <f ca="1">VLOOKUP(D2266,State!$A$1:$B$9,2,0)</f>
        <v>QLD</v>
      </c>
      <c r="F2266" s="3">
        <f t="shared" ca="1" si="392"/>
        <v>97</v>
      </c>
      <c r="G2266" s="3" t="str">
        <f ca="1">VLOOKUP(F2266,Occupation!$A$1:$B$915,2,0)</f>
        <v>Entertainer or Variety Artist</v>
      </c>
      <c r="H2266" s="3">
        <f t="shared" ca="1" si="393"/>
        <v>1</v>
      </c>
      <c r="I2266" s="3">
        <f t="shared" ca="1" si="394"/>
        <v>79524.710000000006</v>
      </c>
      <c r="J2266" s="3">
        <f t="shared" ca="1" si="395"/>
        <v>0.42298633215886561</v>
      </c>
      <c r="K2266" s="3">
        <f t="shared" ca="1" si="396"/>
        <v>3</v>
      </c>
      <c r="L2266" s="3" t="str">
        <f ca="1">VLOOKUP(K2266,Freq_Investment!$A$1:$B$8,2,0)</f>
        <v>Fortnightly</v>
      </c>
      <c r="M2266" s="3" t="str">
        <f t="shared" ca="1" si="397"/>
        <v>Manual</v>
      </c>
      <c r="N2266" s="3">
        <f t="shared" ca="1" si="387"/>
        <v>1</v>
      </c>
      <c r="O2266" s="3">
        <f t="shared" ca="1" si="387"/>
        <v>4</v>
      </c>
      <c r="P2266" s="3">
        <f t="shared" ca="1" si="387"/>
        <v>5</v>
      </c>
    </row>
    <row r="2267" spans="1:16" x14ac:dyDescent="0.25">
      <c r="A2267" s="3">
        <f t="shared" ca="1" si="388"/>
        <v>564398784</v>
      </c>
      <c r="B2267" s="3">
        <f t="shared" ca="1" si="389"/>
        <v>25</v>
      </c>
      <c r="C2267" s="1">
        <f t="shared" ca="1" si="390"/>
        <v>32584</v>
      </c>
      <c r="D2267" s="7">
        <f t="shared" ca="1" si="391"/>
        <v>4</v>
      </c>
      <c r="E2267" s="3" t="str">
        <f ca="1">VLOOKUP(D2267,State!$A$1:$B$9,2,0)</f>
        <v>WA</v>
      </c>
      <c r="F2267" s="3">
        <f t="shared" ca="1" si="392"/>
        <v>88</v>
      </c>
      <c r="G2267" s="3" t="str">
        <f ca="1">VLOOKUP(F2267,Occupation!$A$1:$B$915,2,0)</f>
        <v>Transport Company Manager</v>
      </c>
      <c r="H2267" s="3">
        <f t="shared" ca="1" si="393"/>
        <v>3</v>
      </c>
      <c r="I2267" s="3">
        <f t="shared" ca="1" si="394"/>
        <v>4341.72</v>
      </c>
      <c r="J2267" s="3">
        <f t="shared" ca="1" si="395"/>
        <v>0.13113160505443489</v>
      </c>
      <c r="K2267" s="3">
        <f t="shared" ca="1" si="396"/>
        <v>5</v>
      </c>
      <c r="L2267" s="3" t="str">
        <f ca="1">VLOOKUP(K2267,Freq_Investment!$A$1:$B$8,2,0)</f>
        <v>Quarterly</v>
      </c>
      <c r="M2267" s="3" t="str">
        <f t="shared" ca="1" si="397"/>
        <v>Manual</v>
      </c>
      <c r="N2267" s="3">
        <f t="shared" ca="1" si="387"/>
        <v>5</v>
      </c>
      <c r="O2267" s="3">
        <f t="shared" ca="1" si="387"/>
        <v>4</v>
      </c>
      <c r="P2267" s="3">
        <f t="shared" ca="1" si="387"/>
        <v>3</v>
      </c>
    </row>
    <row r="2268" spans="1:16" x14ac:dyDescent="0.25">
      <c r="A2268" s="3">
        <f t="shared" ca="1" si="388"/>
        <v>239820672</v>
      </c>
      <c r="B2268" s="3">
        <f t="shared" ca="1" si="389"/>
        <v>8416</v>
      </c>
      <c r="C2268" s="1">
        <f t="shared" ca="1" si="390"/>
        <v>37438</v>
      </c>
      <c r="D2268" s="7">
        <f t="shared" ca="1" si="391"/>
        <v>7</v>
      </c>
      <c r="E2268" s="3" t="str">
        <f ca="1">VLOOKUP(D2268,State!$A$1:$B$9,2,0)</f>
        <v>VIC</v>
      </c>
      <c r="F2268" s="3">
        <f t="shared" ca="1" si="392"/>
        <v>86</v>
      </c>
      <c r="G2268" s="3" t="str">
        <f ca="1">VLOOKUP(F2268,Occupation!$A$1:$B$915,2,0)</f>
        <v>Fleet Manager</v>
      </c>
      <c r="H2268" s="3">
        <f t="shared" ca="1" si="393"/>
        <v>2</v>
      </c>
      <c r="I2268" s="3">
        <f t="shared" ca="1" si="394"/>
        <v>52538.75</v>
      </c>
      <c r="J2268" s="3">
        <f t="shared" ca="1" si="395"/>
        <v>0.31891539270760078</v>
      </c>
      <c r="K2268" s="3">
        <f t="shared" ca="1" si="396"/>
        <v>5</v>
      </c>
      <c r="L2268" s="3" t="str">
        <f ca="1">VLOOKUP(K2268,Freq_Investment!$A$1:$B$8,2,0)</f>
        <v>Quarterly</v>
      </c>
      <c r="M2268" s="3" t="str">
        <f t="shared" ca="1" si="397"/>
        <v>Manual</v>
      </c>
      <c r="N2268" s="3">
        <f t="shared" ca="1" si="387"/>
        <v>2</v>
      </c>
      <c r="O2268" s="3">
        <f t="shared" ca="1" si="387"/>
        <v>3</v>
      </c>
      <c r="P2268" s="3">
        <f t="shared" ca="1" si="387"/>
        <v>2</v>
      </c>
    </row>
    <row r="2269" spans="1:16" x14ac:dyDescent="0.25">
      <c r="A2269" s="3">
        <f t="shared" ca="1" si="388"/>
        <v>364242037</v>
      </c>
      <c r="B2269" s="3">
        <f t="shared" ca="1" si="389"/>
        <v>7878</v>
      </c>
      <c r="C2269" s="1">
        <f t="shared" ca="1" si="390"/>
        <v>42415</v>
      </c>
      <c r="D2269" s="7">
        <f t="shared" ca="1" si="391"/>
        <v>5</v>
      </c>
      <c r="E2269" s="3" t="str">
        <f ca="1">VLOOKUP(D2269,State!$A$1:$B$9,2,0)</f>
        <v>NT</v>
      </c>
      <c r="F2269" s="3">
        <f t="shared" ca="1" si="392"/>
        <v>565</v>
      </c>
      <c r="G2269" s="3" t="str">
        <f ca="1">VLOOKUP(F2269,Occupation!$A$1:$B$915,2,0)</f>
        <v>Senior Broadacre Crop Farm Worker</v>
      </c>
      <c r="H2269" s="3">
        <f t="shared" ca="1" si="393"/>
        <v>4</v>
      </c>
      <c r="I2269" s="3">
        <f t="shared" ca="1" si="394"/>
        <v>76459.38</v>
      </c>
      <c r="J2269" s="3">
        <f t="shared" ca="1" si="395"/>
        <v>0.31916943786523994</v>
      </c>
      <c r="K2269" s="3">
        <f t="shared" ca="1" si="396"/>
        <v>2</v>
      </c>
      <c r="L2269" s="3" t="str">
        <f ca="1">VLOOKUP(K2269,Freq_Investment!$A$1:$B$8,2,0)</f>
        <v>Weekly</v>
      </c>
      <c r="M2269" s="3" t="str">
        <f t="shared" ca="1" si="397"/>
        <v>Manual</v>
      </c>
      <c r="N2269" s="3">
        <f t="shared" ca="1" si="387"/>
        <v>2</v>
      </c>
      <c r="O2269" s="3">
        <f t="shared" ca="1" si="387"/>
        <v>1</v>
      </c>
      <c r="P2269" s="3">
        <f t="shared" ca="1" si="387"/>
        <v>4</v>
      </c>
    </row>
    <row r="2270" spans="1:16" x14ac:dyDescent="0.25">
      <c r="A2270" s="3">
        <f t="shared" ca="1" si="388"/>
        <v>145466705</v>
      </c>
      <c r="B2270" s="3">
        <f t="shared" ca="1" si="389"/>
        <v>113</v>
      </c>
      <c r="C2270" s="1">
        <f t="shared" ca="1" si="390"/>
        <v>33711</v>
      </c>
      <c r="D2270" s="7">
        <f t="shared" ca="1" si="391"/>
        <v>3</v>
      </c>
      <c r="E2270" s="3" t="str">
        <f ca="1">VLOOKUP(D2270,State!$A$1:$B$9,2,0)</f>
        <v>SA</v>
      </c>
      <c r="F2270" s="3">
        <f t="shared" ca="1" si="392"/>
        <v>218</v>
      </c>
      <c r="G2270" s="3" t="str">
        <f ca="1">VLOOKUP(F2270,Occupation!$A$1:$B$915,2,0)</f>
        <v>Industrial Engineer</v>
      </c>
      <c r="H2270" s="3">
        <f t="shared" ca="1" si="393"/>
        <v>7</v>
      </c>
      <c r="I2270" s="3">
        <f t="shared" ca="1" si="394"/>
        <v>45291.72</v>
      </c>
      <c r="J2270" s="3">
        <f t="shared" ca="1" si="395"/>
        <v>0.39823131290780855</v>
      </c>
      <c r="K2270" s="3">
        <f t="shared" ca="1" si="396"/>
        <v>7</v>
      </c>
      <c r="L2270" s="3" t="str">
        <f ca="1">VLOOKUP(K2270,Freq_Investment!$A$1:$B$8,2,0)</f>
        <v>Yearly</v>
      </c>
      <c r="M2270" s="3" t="str">
        <f t="shared" ca="1" si="397"/>
        <v>Manual</v>
      </c>
      <c r="N2270" s="3">
        <f t="shared" ca="1" si="387"/>
        <v>5</v>
      </c>
      <c r="O2270" s="3">
        <f t="shared" ca="1" si="387"/>
        <v>1</v>
      </c>
      <c r="P2270" s="3">
        <f t="shared" ca="1" si="387"/>
        <v>3</v>
      </c>
    </row>
    <row r="2271" spans="1:16" x14ac:dyDescent="0.25">
      <c r="A2271" s="3">
        <f t="shared" ca="1" si="388"/>
        <v>294128483</v>
      </c>
      <c r="B2271" s="3">
        <f t="shared" ca="1" si="389"/>
        <v>4022</v>
      </c>
      <c r="C2271" s="1">
        <f t="shared" ca="1" si="390"/>
        <v>40309</v>
      </c>
      <c r="D2271" s="7">
        <f t="shared" ca="1" si="391"/>
        <v>1</v>
      </c>
      <c r="E2271" s="3" t="str">
        <f ca="1">VLOOKUP(D2271,State!$A$1:$B$9,2,0)</f>
        <v>NSW</v>
      </c>
      <c r="F2271" s="3">
        <f t="shared" ca="1" si="392"/>
        <v>789</v>
      </c>
      <c r="G2271" s="3" t="str">
        <f ca="1">VLOOKUP(F2271,Occupation!$A$1:$B$915,2,0)</f>
        <v>Real Estate Agent</v>
      </c>
      <c r="H2271" s="3">
        <f t="shared" ca="1" si="393"/>
        <v>3</v>
      </c>
      <c r="I2271" s="3">
        <f t="shared" ca="1" si="394"/>
        <v>93654.95</v>
      </c>
      <c r="J2271" s="3">
        <f t="shared" ca="1" si="395"/>
        <v>0.44773184921011333</v>
      </c>
      <c r="K2271" s="3">
        <f t="shared" ca="1" si="396"/>
        <v>1</v>
      </c>
      <c r="L2271" s="3" t="str">
        <f ca="1">VLOOKUP(K2271,Freq_Investment!$A$1:$B$8,2,0)</f>
        <v>Daily</v>
      </c>
      <c r="M2271" s="3" t="str">
        <f t="shared" ca="1" si="397"/>
        <v>Manual</v>
      </c>
      <c r="N2271" s="3">
        <f t="shared" ca="1" si="387"/>
        <v>3</v>
      </c>
      <c r="O2271" s="3">
        <f t="shared" ca="1" si="387"/>
        <v>3</v>
      </c>
      <c r="P2271" s="3">
        <f t="shared" ca="1" si="387"/>
        <v>3</v>
      </c>
    </row>
    <row r="2272" spans="1:16" x14ac:dyDescent="0.25">
      <c r="A2272" s="3">
        <f t="shared" ca="1" si="388"/>
        <v>372259779</v>
      </c>
      <c r="B2272" s="3">
        <f t="shared" ca="1" si="389"/>
        <v>3807</v>
      </c>
      <c r="C2272" s="1">
        <f t="shared" ca="1" si="390"/>
        <v>26425</v>
      </c>
      <c r="D2272" s="7">
        <f t="shared" ca="1" si="391"/>
        <v>5</v>
      </c>
      <c r="E2272" s="3" t="str">
        <f ca="1">VLOOKUP(D2272,State!$A$1:$B$9,2,0)</f>
        <v>NT</v>
      </c>
      <c r="F2272" s="3">
        <f t="shared" ca="1" si="392"/>
        <v>18</v>
      </c>
      <c r="G2272" s="3" t="str">
        <f ca="1">VLOOKUP(F2272,Occupation!$A$1:$B$915,2,0)</f>
        <v>Broadacre Crop Growers nec</v>
      </c>
      <c r="H2272" s="3">
        <f t="shared" ca="1" si="393"/>
        <v>9</v>
      </c>
      <c r="I2272" s="3">
        <f t="shared" ca="1" si="394"/>
        <v>44928.23</v>
      </c>
      <c r="J2272" s="3">
        <f t="shared" ca="1" si="395"/>
        <v>0.16501895834656605</v>
      </c>
      <c r="K2272" s="3">
        <f t="shared" ca="1" si="396"/>
        <v>1</v>
      </c>
      <c r="L2272" s="3" t="str">
        <f ca="1">VLOOKUP(K2272,Freq_Investment!$A$1:$B$8,2,0)</f>
        <v>Daily</v>
      </c>
      <c r="M2272" s="3" t="str">
        <f t="shared" ca="1" si="397"/>
        <v>Manual</v>
      </c>
      <c r="N2272" s="3">
        <f t="shared" ca="1" si="387"/>
        <v>5</v>
      </c>
      <c r="O2272" s="3">
        <f t="shared" ca="1" si="387"/>
        <v>2</v>
      </c>
      <c r="P2272" s="3">
        <f t="shared" ca="1" si="387"/>
        <v>1</v>
      </c>
    </row>
    <row r="2273" spans="1:16" x14ac:dyDescent="0.25">
      <c r="A2273" s="3">
        <f t="shared" ca="1" si="388"/>
        <v>981507239</v>
      </c>
      <c r="B2273" s="3">
        <f t="shared" ca="1" si="389"/>
        <v>3114</v>
      </c>
      <c r="C2273" s="1">
        <f t="shared" ca="1" si="390"/>
        <v>34830</v>
      </c>
      <c r="D2273" s="7">
        <f t="shared" ca="1" si="391"/>
        <v>4</v>
      </c>
      <c r="E2273" s="3" t="str">
        <f ca="1">VLOOKUP(D2273,State!$A$1:$B$9,2,0)</f>
        <v>WA</v>
      </c>
      <c r="F2273" s="3">
        <f t="shared" ca="1" si="392"/>
        <v>285</v>
      </c>
      <c r="G2273" s="3" t="str">
        <f ca="1">VLOOKUP(F2273,Occupation!$A$1:$B$915,2,0)</f>
        <v>Medical Diagnostic Radiographer</v>
      </c>
      <c r="H2273" s="3">
        <f t="shared" ca="1" si="393"/>
        <v>6</v>
      </c>
      <c r="I2273" s="3">
        <f t="shared" ca="1" si="394"/>
        <v>30178.44</v>
      </c>
      <c r="J2273" s="3">
        <f t="shared" ca="1" si="395"/>
        <v>9.5103873773129566E-2</v>
      </c>
      <c r="K2273" s="3">
        <f t="shared" ca="1" si="396"/>
        <v>4</v>
      </c>
      <c r="L2273" s="3" t="str">
        <f ca="1">VLOOKUP(K2273,Freq_Investment!$A$1:$B$8,2,0)</f>
        <v>Monthly</v>
      </c>
      <c r="M2273" s="3" t="str">
        <f t="shared" ca="1" si="397"/>
        <v>Auto</v>
      </c>
      <c r="N2273" s="3">
        <f t="shared" ca="1" si="387"/>
        <v>4</v>
      </c>
      <c r="O2273" s="3">
        <f t="shared" ca="1" si="387"/>
        <v>5</v>
      </c>
      <c r="P2273" s="3">
        <f t="shared" ca="1" si="387"/>
        <v>2</v>
      </c>
    </row>
    <row r="2274" spans="1:16" x14ac:dyDescent="0.25">
      <c r="A2274" s="3">
        <f t="shared" ca="1" si="388"/>
        <v>232478520</v>
      </c>
      <c r="B2274" s="3">
        <f t="shared" ca="1" si="389"/>
        <v>1906</v>
      </c>
      <c r="C2274" s="1">
        <f t="shared" ca="1" si="390"/>
        <v>28498</v>
      </c>
      <c r="D2274" s="7">
        <f t="shared" ca="1" si="391"/>
        <v>6</v>
      </c>
      <c r="E2274" s="3" t="str">
        <f ca="1">VLOOKUP(D2274,State!$A$1:$B$9,2,0)</f>
        <v>TAS</v>
      </c>
      <c r="F2274" s="3">
        <f t="shared" ca="1" si="392"/>
        <v>854</v>
      </c>
      <c r="G2274" s="3" t="str">
        <f ca="1">VLOOKUP(F2274,Occupation!$A$1:$B$915,2,0)</f>
        <v>Aircraft Baggage Handler and Airline Ground Crew</v>
      </c>
      <c r="H2274" s="3">
        <f t="shared" ca="1" si="393"/>
        <v>5</v>
      </c>
      <c r="I2274" s="3">
        <f t="shared" ca="1" si="394"/>
        <v>36211.68</v>
      </c>
      <c r="J2274" s="3">
        <f t="shared" ca="1" si="395"/>
        <v>8.1369832050764701E-2</v>
      </c>
      <c r="K2274" s="3">
        <f t="shared" ca="1" si="396"/>
        <v>7</v>
      </c>
      <c r="L2274" s="3" t="str">
        <f ca="1">VLOOKUP(K2274,Freq_Investment!$A$1:$B$8,2,0)</f>
        <v>Yearly</v>
      </c>
      <c r="M2274" s="3" t="str">
        <f t="shared" ca="1" si="397"/>
        <v>Manual</v>
      </c>
      <c r="N2274" s="3">
        <f t="shared" ca="1" si="387"/>
        <v>5</v>
      </c>
      <c r="O2274" s="3">
        <f t="shared" ca="1" si="387"/>
        <v>1</v>
      </c>
      <c r="P2274" s="3">
        <f t="shared" ca="1" si="387"/>
        <v>1</v>
      </c>
    </row>
    <row r="2275" spans="1:16" x14ac:dyDescent="0.25">
      <c r="A2275" s="3">
        <f t="shared" ca="1" si="388"/>
        <v>186886731</v>
      </c>
      <c r="B2275" s="3">
        <f t="shared" ca="1" si="389"/>
        <v>1980</v>
      </c>
      <c r="C2275" s="1">
        <f t="shared" ca="1" si="390"/>
        <v>44344</v>
      </c>
      <c r="D2275" s="7">
        <f t="shared" ca="1" si="391"/>
        <v>4</v>
      </c>
      <c r="E2275" s="3" t="str">
        <f ca="1">VLOOKUP(D2275,State!$A$1:$B$9,2,0)</f>
        <v>WA</v>
      </c>
      <c r="F2275" s="3">
        <f t="shared" ca="1" si="392"/>
        <v>391</v>
      </c>
      <c r="G2275" s="3" t="str">
        <f ca="1">VLOOKUP(F2275,Occupation!$A$1:$B$915,2,0)</f>
        <v>ICT Support and Test Engineers nec</v>
      </c>
      <c r="H2275" s="3">
        <f t="shared" ca="1" si="393"/>
        <v>6</v>
      </c>
      <c r="I2275" s="3">
        <f t="shared" ca="1" si="394"/>
        <v>40477.61</v>
      </c>
      <c r="J2275" s="3">
        <f t="shared" ca="1" si="395"/>
        <v>0.19416472587710998</v>
      </c>
      <c r="K2275" s="3">
        <f t="shared" ca="1" si="396"/>
        <v>7</v>
      </c>
      <c r="L2275" s="3" t="str">
        <f ca="1">VLOOKUP(K2275,Freq_Investment!$A$1:$B$8,2,0)</f>
        <v>Yearly</v>
      </c>
      <c r="M2275" s="3" t="str">
        <f t="shared" ca="1" si="397"/>
        <v>Manual</v>
      </c>
      <c r="N2275" s="3">
        <f t="shared" ca="1" si="387"/>
        <v>3</v>
      </c>
      <c r="O2275" s="3">
        <f t="shared" ca="1" si="387"/>
        <v>4</v>
      </c>
      <c r="P2275" s="3">
        <f t="shared" ca="1" si="387"/>
        <v>5</v>
      </c>
    </row>
    <row r="2276" spans="1:16" x14ac:dyDescent="0.25">
      <c r="A2276" s="3">
        <f t="shared" ca="1" si="388"/>
        <v>542960044</v>
      </c>
      <c r="B2276" s="3">
        <f t="shared" ca="1" si="389"/>
        <v>8860</v>
      </c>
      <c r="C2276" s="1">
        <f t="shared" ca="1" si="390"/>
        <v>33788</v>
      </c>
      <c r="D2276" s="7">
        <f t="shared" ca="1" si="391"/>
        <v>2</v>
      </c>
      <c r="E2276" s="3" t="str">
        <f ca="1">VLOOKUP(D2276,State!$A$1:$B$9,2,0)</f>
        <v>QLD</v>
      </c>
      <c r="F2276" s="3">
        <f t="shared" ca="1" si="392"/>
        <v>758</v>
      </c>
      <c r="G2276" s="3" t="str">
        <f ca="1">VLOOKUP(F2276,Occupation!$A$1:$B$915,2,0)</f>
        <v>Customs Officer</v>
      </c>
      <c r="H2276" s="3">
        <f t="shared" ca="1" si="393"/>
        <v>8</v>
      </c>
      <c r="I2276" s="3">
        <f t="shared" ca="1" si="394"/>
        <v>32533.53</v>
      </c>
      <c r="J2276" s="3">
        <f t="shared" ca="1" si="395"/>
        <v>0.24860732072362435</v>
      </c>
      <c r="K2276" s="3">
        <f t="shared" ca="1" si="396"/>
        <v>7</v>
      </c>
      <c r="L2276" s="3" t="str">
        <f ca="1">VLOOKUP(K2276,Freq_Investment!$A$1:$B$8,2,0)</f>
        <v>Yearly</v>
      </c>
      <c r="M2276" s="3" t="str">
        <f t="shared" ca="1" si="397"/>
        <v>Auto</v>
      </c>
      <c r="N2276" s="3">
        <f t="shared" ca="1" si="387"/>
        <v>3</v>
      </c>
      <c r="O2276" s="3">
        <f t="shared" ca="1" si="387"/>
        <v>5</v>
      </c>
      <c r="P2276" s="3">
        <f t="shared" ca="1" si="387"/>
        <v>3</v>
      </c>
    </row>
    <row r="2277" spans="1:16" x14ac:dyDescent="0.25">
      <c r="A2277" s="3">
        <f t="shared" ca="1" si="388"/>
        <v>506039724</v>
      </c>
      <c r="B2277" s="3">
        <f t="shared" ca="1" si="389"/>
        <v>8006</v>
      </c>
      <c r="C2277" s="1">
        <f t="shared" ca="1" si="390"/>
        <v>30969</v>
      </c>
      <c r="D2277" s="7">
        <f t="shared" ca="1" si="391"/>
        <v>1</v>
      </c>
      <c r="E2277" s="3" t="str">
        <f ca="1">VLOOKUP(D2277,State!$A$1:$B$9,2,0)</f>
        <v>NSW</v>
      </c>
      <c r="F2277" s="3">
        <f t="shared" ca="1" si="392"/>
        <v>19</v>
      </c>
      <c r="G2277" s="3" t="str">
        <f ca="1">VLOOKUP(F2277,Occupation!$A$1:$B$915,2,0)</f>
        <v>Flower Grower</v>
      </c>
      <c r="H2277" s="3">
        <f t="shared" ca="1" si="393"/>
        <v>2</v>
      </c>
      <c r="I2277" s="3">
        <f t="shared" ca="1" si="394"/>
        <v>93495.44</v>
      </c>
      <c r="J2277" s="3">
        <f t="shared" ca="1" si="395"/>
        <v>4.1726781529666801E-3</v>
      </c>
      <c r="K2277" s="3">
        <f t="shared" ca="1" si="396"/>
        <v>7</v>
      </c>
      <c r="L2277" s="3" t="str">
        <f ca="1">VLOOKUP(K2277,Freq_Investment!$A$1:$B$8,2,0)</f>
        <v>Yearly</v>
      </c>
      <c r="M2277" s="3" t="str">
        <f t="shared" ca="1" si="397"/>
        <v>Auto</v>
      </c>
      <c r="N2277" s="3">
        <f t="shared" ca="1" si="387"/>
        <v>4</v>
      </c>
      <c r="O2277" s="3">
        <f t="shared" ca="1" si="387"/>
        <v>5</v>
      </c>
      <c r="P2277" s="3">
        <f t="shared" ca="1" si="387"/>
        <v>3</v>
      </c>
    </row>
    <row r="2278" spans="1:16" x14ac:dyDescent="0.25">
      <c r="A2278" s="3">
        <f t="shared" ca="1" si="388"/>
        <v>480330915</v>
      </c>
      <c r="B2278" s="3">
        <f t="shared" ca="1" si="389"/>
        <v>7237</v>
      </c>
      <c r="C2278" s="1">
        <f t="shared" ca="1" si="390"/>
        <v>31387</v>
      </c>
      <c r="D2278" s="7">
        <f t="shared" ca="1" si="391"/>
        <v>2</v>
      </c>
      <c r="E2278" s="3" t="str">
        <f ca="1">VLOOKUP(D2278,State!$A$1:$B$9,2,0)</f>
        <v>QLD</v>
      </c>
      <c r="F2278" s="3">
        <f t="shared" ca="1" si="392"/>
        <v>732</v>
      </c>
      <c r="G2278" s="3" t="str">
        <f ca="1">VLOOKUP(F2278,Occupation!$A$1:$B$915,2,0)</f>
        <v>Accounts Clerk</v>
      </c>
      <c r="H2278" s="3">
        <f t="shared" ca="1" si="393"/>
        <v>4</v>
      </c>
      <c r="I2278" s="3">
        <f t="shared" ca="1" si="394"/>
        <v>57934.44</v>
      </c>
      <c r="J2278" s="3">
        <f t="shared" ca="1" si="395"/>
        <v>0.41144111363803282</v>
      </c>
      <c r="K2278" s="3">
        <f t="shared" ca="1" si="396"/>
        <v>6</v>
      </c>
      <c r="L2278" s="3" t="str">
        <f ca="1">VLOOKUP(K2278,Freq_Investment!$A$1:$B$8,2,0)</f>
        <v>Half-yearly</v>
      </c>
      <c r="M2278" s="3" t="str">
        <f t="shared" ca="1" si="397"/>
        <v>Manual</v>
      </c>
      <c r="N2278" s="3">
        <f t="shared" ca="1" si="387"/>
        <v>3</v>
      </c>
      <c r="O2278" s="3">
        <f t="shared" ca="1" si="387"/>
        <v>3</v>
      </c>
      <c r="P2278" s="3">
        <f t="shared" ca="1" si="387"/>
        <v>4</v>
      </c>
    </row>
    <row r="2279" spans="1:16" x14ac:dyDescent="0.25">
      <c r="A2279" s="3">
        <f t="shared" ca="1" si="388"/>
        <v>575850377</v>
      </c>
      <c r="B2279" s="3">
        <f t="shared" ca="1" si="389"/>
        <v>8435</v>
      </c>
      <c r="C2279" s="1">
        <f t="shared" ca="1" si="390"/>
        <v>29916</v>
      </c>
      <c r="D2279" s="7">
        <f t="shared" ca="1" si="391"/>
        <v>2</v>
      </c>
      <c r="E2279" s="3" t="str">
        <f ca="1">VLOOKUP(D2279,State!$A$1:$B$9,2,0)</f>
        <v>QLD</v>
      </c>
      <c r="F2279" s="3">
        <f t="shared" ca="1" si="392"/>
        <v>823</v>
      </c>
      <c r="G2279" s="3" t="str">
        <f ca="1">VLOOKUP(F2279,Occupation!$A$1:$B$915,2,0)</f>
        <v>Textile and Footwear Production Machine Operators nec</v>
      </c>
      <c r="H2279" s="3">
        <f t="shared" ca="1" si="393"/>
        <v>6</v>
      </c>
      <c r="I2279" s="3">
        <f t="shared" ca="1" si="394"/>
        <v>97888.14</v>
      </c>
      <c r="J2279" s="3">
        <f t="shared" ca="1" si="395"/>
        <v>7.6017592702991188E-2</v>
      </c>
      <c r="K2279" s="3">
        <f t="shared" ca="1" si="396"/>
        <v>2</v>
      </c>
      <c r="L2279" s="3" t="str">
        <f ca="1">VLOOKUP(K2279,Freq_Investment!$A$1:$B$8,2,0)</f>
        <v>Weekly</v>
      </c>
      <c r="M2279" s="3" t="str">
        <f t="shared" ca="1" si="397"/>
        <v>Manual</v>
      </c>
      <c r="N2279" s="3">
        <f t="shared" ca="1" si="387"/>
        <v>1</v>
      </c>
      <c r="O2279" s="3">
        <f t="shared" ca="1" si="387"/>
        <v>2</v>
      </c>
      <c r="P2279" s="3">
        <f t="shared" ca="1" si="387"/>
        <v>1</v>
      </c>
    </row>
    <row r="2280" spans="1:16" x14ac:dyDescent="0.25">
      <c r="A2280" s="3">
        <f t="shared" ca="1" si="388"/>
        <v>759926655</v>
      </c>
      <c r="B2280" s="3">
        <f t="shared" ca="1" si="389"/>
        <v>8923</v>
      </c>
      <c r="C2280" s="1">
        <f t="shared" ca="1" si="390"/>
        <v>29339</v>
      </c>
      <c r="D2280" s="7">
        <f t="shared" ca="1" si="391"/>
        <v>3</v>
      </c>
      <c r="E2280" s="3" t="str">
        <f ca="1">VLOOKUP(D2280,State!$A$1:$B$9,2,0)</f>
        <v>SA</v>
      </c>
      <c r="F2280" s="3">
        <f t="shared" ca="1" si="392"/>
        <v>278</v>
      </c>
      <c r="G2280" s="3" t="str">
        <f ca="1">VLOOKUP(F2280,Occupation!$A$1:$B$915,2,0)</f>
        <v>Dance Teacher (Private Tuition)</v>
      </c>
      <c r="H2280" s="3">
        <f t="shared" ca="1" si="393"/>
        <v>10</v>
      </c>
      <c r="I2280" s="3">
        <f t="shared" ca="1" si="394"/>
        <v>32027</v>
      </c>
      <c r="J2280" s="3">
        <f t="shared" ca="1" si="395"/>
        <v>0.33682797843037726</v>
      </c>
      <c r="K2280" s="3">
        <f t="shared" ca="1" si="396"/>
        <v>1</v>
      </c>
      <c r="L2280" s="3" t="str">
        <f ca="1">VLOOKUP(K2280,Freq_Investment!$A$1:$B$8,2,0)</f>
        <v>Daily</v>
      </c>
      <c r="M2280" s="3" t="str">
        <f t="shared" ca="1" si="397"/>
        <v>Auto</v>
      </c>
      <c r="N2280" s="3">
        <f t="shared" ca="1" si="387"/>
        <v>2</v>
      </c>
      <c r="O2280" s="3">
        <f t="shared" ca="1" si="387"/>
        <v>1</v>
      </c>
      <c r="P2280" s="3">
        <f t="shared" ca="1" si="387"/>
        <v>4</v>
      </c>
    </row>
    <row r="2281" spans="1:16" x14ac:dyDescent="0.25">
      <c r="A2281" s="3">
        <f t="shared" ca="1" si="388"/>
        <v>378469588</v>
      </c>
      <c r="B2281" s="3">
        <f t="shared" ca="1" si="389"/>
        <v>3955</v>
      </c>
      <c r="C2281" s="1">
        <f t="shared" ca="1" si="390"/>
        <v>26461</v>
      </c>
      <c r="D2281" s="7">
        <f t="shared" ca="1" si="391"/>
        <v>1</v>
      </c>
      <c r="E2281" s="3" t="str">
        <f ca="1">VLOOKUP(D2281,State!$A$1:$B$9,2,0)</f>
        <v>NSW</v>
      </c>
      <c r="F2281" s="3">
        <f t="shared" ca="1" si="392"/>
        <v>216</v>
      </c>
      <c r="G2281" s="3" t="str">
        <f ca="1">VLOOKUP(F2281,Occupation!$A$1:$B$915,2,0)</f>
        <v>Electrical Engineer</v>
      </c>
      <c r="H2281" s="3">
        <f t="shared" ca="1" si="393"/>
        <v>4</v>
      </c>
      <c r="I2281" s="3">
        <f t="shared" ca="1" si="394"/>
        <v>41818.480000000003</v>
      </c>
      <c r="J2281" s="3">
        <f t="shared" ca="1" si="395"/>
        <v>0.41998449135961946</v>
      </c>
      <c r="K2281" s="3">
        <f t="shared" ca="1" si="396"/>
        <v>6</v>
      </c>
      <c r="L2281" s="3" t="str">
        <f ca="1">VLOOKUP(K2281,Freq_Investment!$A$1:$B$8,2,0)</f>
        <v>Half-yearly</v>
      </c>
      <c r="M2281" s="3" t="str">
        <f t="shared" ca="1" si="397"/>
        <v>Manual</v>
      </c>
      <c r="N2281" s="3">
        <f t="shared" ca="1" si="387"/>
        <v>4</v>
      </c>
      <c r="O2281" s="3">
        <f t="shared" ca="1" si="387"/>
        <v>4</v>
      </c>
      <c r="P2281" s="3">
        <f t="shared" ca="1" si="387"/>
        <v>4</v>
      </c>
    </row>
    <row r="2282" spans="1:16" x14ac:dyDescent="0.25">
      <c r="A2282" s="3">
        <f t="shared" ca="1" si="388"/>
        <v>247148752</v>
      </c>
      <c r="B2282" s="3">
        <f t="shared" ca="1" si="389"/>
        <v>1493</v>
      </c>
      <c r="C2282" s="1">
        <f t="shared" ca="1" si="390"/>
        <v>31529</v>
      </c>
      <c r="D2282" s="7">
        <f t="shared" ca="1" si="391"/>
        <v>2</v>
      </c>
      <c r="E2282" s="3" t="str">
        <f ca="1">VLOOKUP(D2282,State!$A$1:$B$9,2,0)</f>
        <v>QLD</v>
      </c>
      <c r="F2282" s="3">
        <f t="shared" ca="1" si="392"/>
        <v>81</v>
      </c>
      <c r="G2282" s="3" t="str">
        <f ca="1">VLOOKUP(F2282,Occupation!$A$1:$B$915,2,0)</f>
        <v>Fitness Centre Manager</v>
      </c>
      <c r="H2282" s="3">
        <f t="shared" ca="1" si="393"/>
        <v>2</v>
      </c>
      <c r="I2282" s="3">
        <f t="shared" ca="1" si="394"/>
        <v>81638.570000000007</v>
      </c>
      <c r="J2282" s="3">
        <f t="shared" ca="1" si="395"/>
        <v>0.11145386009000313</v>
      </c>
      <c r="K2282" s="3">
        <f t="shared" ca="1" si="396"/>
        <v>1</v>
      </c>
      <c r="L2282" s="3" t="str">
        <f ca="1">VLOOKUP(K2282,Freq_Investment!$A$1:$B$8,2,0)</f>
        <v>Daily</v>
      </c>
      <c r="M2282" s="3" t="str">
        <f t="shared" ca="1" si="397"/>
        <v>Manual</v>
      </c>
      <c r="N2282" s="3">
        <f t="shared" ca="1" si="387"/>
        <v>1</v>
      </c>
      <c r="O2282" s="3">
        <f t="shared" ca="1" si="387"/>
        <v>4</v>
      </c>
      <c r="P2282" s="3">
        <f t="shared" ca="1" si="387"/>
        <v>5</v>
      </c>
    </row>
    <row r="2283" spans="1:16" x14ac:dyDescent="0.25">
      <c r="A2283" s="3">
        <f t="shared" ca="1" si="388"/>
        <v>878717164</v>
      </c>
      <c r="B2283" s="3">
        <f t="shared" ca="1" si="389"/>
        <v>1604</v>
      </c>
      <c r="C2283" s="1">
        <f t="shared" ca="1" si="390"/>
        <v>32945</v>
      </c>
      <c r="D2283" s="7">
        <f t="shared" ca="1" si="391"/>
        <v>6</v>
      </c>
      <c r="E2283" s="3" t="str">
        <f ca="1">VLOOKUP(D2283,State!$A$1:$B$9,2,0)</f>
        <v>TAS</v>
      </c>
      <c r="F2283" s="3">
        <f t="shared" ca="1" si="392"/>
        <v>355</v>
      </c>
      <c r="G2283" s="3" t="str">
        <f ca="1">VLOOKUP(F2283,Occupation!$A$1:$B$915,2,0)</f>
        <v>Registered Nurse (Critical Care and Emergency)</v>
      </c>
      <c r="H2283" s="3">
        <f t="shared" ca="1" si="393"/>
        <v>6</v>
      </c>
      <c r="I2283" s="3">
        <f t="shared" ca="1" si="394"/>
        <v>69528.820000000007</v>
      </c>
      <c r="J2283" s="3">
        <f t="shared" ca="1" si="395"/>
        <v>0.23220110307476555</v>
      </c>
      <c r="K2283" s="3">
        <f t="shared" ca="1" si="396"/>
        <v>6</v>
      </c>
      <c r="L2283" s="3" t="str">
        <f ca="1">VLOOKUP(K2283,Freq_Investment!$A$1:$B$8,2,0)</f>
        <v>Half-yearly</v>
      </c>
      <c r="M2283" s="3" t="str">
        <f t="shared" ca="1" si="397"/>
        <v>Auto</v>
      </c>
      <c r="N2283" s="3">
        <f t="shared" ca="1" si="387"/>
        <v>1</v>
      </c>
      <c r="O2283" s="3">
        <f t="shared" ca="1" si="387"/>
        <v>3</v>
      </c>
      <c r="P2283" s="3">
        <f t="shared" ca="1" si="387"/>
        <v>5</v>
      </c>
    </row>
    <row r="2284" spans="1:16" x14ac:dyDescent="0.25">
      <c r="A2284" s="3">
        <f t="shared" ca="1" si="388"/>
        <v>639845658</v>
      </c>
      <c r="B2284" s="3">
        <f t="shared" ca="1" si="389"/>
        <v>6391</v>
      </c>
      <c r="C2284" s="1">
        <f t="shared" ca="1" si="390"/>
        <v>43668</v>
      </c>
      <c r="D2284" s="7">
        <f t="shared" ca="1" si="391"/>
        <v>8</v>
      </c>
      <c r="E2284" s="3" t="str">
        <f ca="1">VLOOKUP(D2284,State!$A$1:$B$9,2,0)</f>
        <v>ACT</v>
      </c>
      <c r="F2284" s="3">
        <f t="shared" ca="1" si="392"/>
        <v>874</v>
      </c>
      <c r="G2284" s="3" t="str">
        <f ca="1">VLOOKUP(F2284,Occupation!$A$1:$B$915,2,0)</f>
        <v>Tow Truck Driver</v>
      </c>
      <c r="H2284" s="3">
        <f t="shared" ca="1" si="393"/>
        <v>7</v>
      </c>
      <c r="I2284" s="3">
        <f t="shared" ca="1" si="394"/>
        <v>66975.929999999993</v>
      </c>
      <c r="J2284" s="3">
        <f t="shared" ca="1" si="395"/>
        <v>0.22803209880691483</v>
      </c>
      <c r="K2284" s="3">
        <f t="shared" ca="1" si="396"/>
        <v>7</v>
      </c>
      <c r="L2284" s="3" t="str">
        <f ca="1">VLOOKUP(K2284,Freq_Investment!$A$1:$B$8,2,0)</f>
        <v>Yearly</v>
      </c>
      <c r="M2284" s="3" t="str">
        <f t="shared" ca="1" si="397"/>
        <v>Manual</v>
      </c>
      <c r="N2284" s="3">
        <f t="shared" ca="1" si="387"/>
        <v>5</v>
      </c>
      <c r="O2284" s="3">
        <f t="shared" ca="1" si="387"/>
        <v>2</v>
      </c>
      <c r="P2284" s="3">
        <f t="shared" ca="1" si="387"/>
        <v>4</v>
      </c>
    </row>
    <row r="2285" spans="1:16" x14ac:dyDescent="0.25">
      <c r="A2285" s="3">
        <f t="shared" ca="1" si="388"/>
        <v>269007963</v>
      </c>
      <c r="B2285" s="3">
        <f t="shared" ca="1" si="389"/>
        <v>9134</v>
      </c>
      <c r="C2285" s="1">
        <f t="shared" ca="1" si="390"/>
        <v>30969</v>
      </c>
      <c r="D2285" s="7">
        <f t="shared" ca="1" si="391"/>
        <v>2</v>
      </c>
      <c r="E2285" s="3" t="str">
        <f ca="1">VLOOKUP(D2285,State!$A$1:$B$9,2,0)</f>
        <v>QLD</v>
      </c>
      <c r="F2285" s="3">
        <f t="shared" ca="1" si="392"/>
        <v>113</v>
      </c>
      <c r="G2285" s="3" t="str">
        <f ca="1">VLOOKUP(F2285,Occupation!$A$1:$B$915,2,0)</f>
        <v>Author</v>
      </c>
      <c r="H2285" s="3">
        <f t="shared" ca="1" si="393"/>
        <v>4</v>
      </c>
      <c r="I2285" s="3">
        <f t="shared" ca="1" si="394"/>
        <v>90046.06</v>
      </c>
      <c r="J2285" s="3">
        <f t="shared" ca="1" si="395"/>
        <v>4.3300951121155229E-2</v>
      </c>
      <c r="K2285" s="3">
        <f t="shared" ca="1" si="396"/>
        <v>6</v>
      </c>
      <c r="L2285" s="3" t="str">
        <f ca="1">VLOOKUP(K2285,Freq_Investment!$A$1:$B$8,2,0)</f>
        <v>Half-yearly</v>
      </c>
      <c r="M2285" s="3" t="str">
        <f t="shared" ca="1" si="397"/>
        <v>Auto</v>
      </c>
      <c r="N2285" s="3">
        <f t="shared" ca="1" si="387"/>
        <v>3</v>
      </c>
      <c r="O2285" s="3">
        <f t="shared" ca="1" si="387"/>
        <v>2</v>
      </c>
      <c r="P2285" s="3">
        <f t="shared" ca="1" si="387"/>
        <v>1</v>
      </c>
    </row>
    <row r="2286" spans="1:16" x14ac:dyDescent="0.25">
      <c r="A2286" s="3">
        <f t="shared" ca="1" si="388"/>
        <v>718804477</v>
      </c>
      <c r="B2286" s="3">
        <f t="shared" ca="1" si="389"/>
        <v>797</v>
      </c>
      <c r="C2286" s="1">
        <f t="shared" ca="1" si="390"/>
        <v>39174</v>
      </c>
      <c r="D2286" s="7">
        <f t="shared" ca="1" si="391"/>
        <v>2</v>
      </c>
      <c r="E2286" s="3" t="str">
        <f ca="1">VLOOKUP(D2286,State!$A$1:$B$9,2,0)</f>
        <v>QLD</v>
      </c>
      <c r="F2286" s="3">
        <f t="shared" ca="1" si="392"/>
        <v>456</v>
      </c>
      <c r="G2286" s="3" t="str">
        <f ca="1">VLOOKUP(F2286,Occupation!$A$1:$B$915,2,0)</f>
        <v>Mechanical Engineering Technician</v>
      </c>
      <c r="H2286" s="3">
        <f t="shared" ca="1" si="393"/>
        <v>8</v>
      </c>
      <c r="I2286" s="3">
        <f t="shared" ca="1" si="394"/>
        <v>85245.07</v>
      </c>
      <c r="J2286" s="3">
        <f t="shared" ca="1" si="395"/>
        <v>0.32164771553171473</v>
      </c>
      <c r="K2286" s="3">
        <f t="shared" ca="1" si="396"/>
        <v>4</v>
      </c>
      <c r="L2286" s="3" t="str">
        <f ca="1">VLOOKUP(K2286,Freq_Investment!$A$1:$B$8,2,0)</f>
        <v>Monthly</v>
      </c>
      <c r="M2286" s="3" t="str">
        <f t="shared" ca="1" si="397"/>
        <v>Manual</v>
      </c>
      <c r="N2286" s="3">
        <f t="shared" ref="N2286:P2349" ca="1" si="398">RANDBETWEEN(1,5)</f>
        <v>3</v>
      </c>
      <c r="O2286" s="3">
        <f t="shared" ca="1" si="398"/>
        <v>1</v>
      </c>
      <c r="P2286" s="3">
        <f t="shared" ca="1" si="398"/>
        <v>1</v>
      </c>
    </row>
    <row r="2287" spans="1:16" x14ac:dyDescent="0.25">
      <c r="A2287" s="3">
        <f t="shared" ca="1" si="388"/>
        <v>951697322</v>
      </c>
      <c r="B2287" s="3">
        <f t="shared" ca="1" si="389"/>
        <v>5191</v>
      </c>
      <c r="C2287" s="1">
        <f t="shared" ca="1" si="390"/>
        <v>33870</v>
      </c>
      <c r="D2287" s="7">
        <f t="shared" ca="1" si="391"/>
        <v>7</v>
      </c>
      <c r="E2287" s="3" t="str">
        <f ca="1">VLOOKUP(D2287,State!$A$1:$B$9,2,0)</f>
        <v>VIC</v>
      </c>
      <c r="F2287" s="3">
        <f t="shared" ca="1" si="392"/>
        <v>87</v>
      </c>
      <c r="G2287" s="3" t="str">
        <f ca="1">VLOOKUP(F2287,Occupation!$A$1:$B$915,2,0)</f>
        <v>Railway Station Manager</v>
      </c>
      <c r="H2287" s="3">
        <f t="shared" ca="1" si="393"/>
        <v>3</v>
      </c>
      <c r="I2287" s="3">
        <f t="shared" ca="1" si="394"/>
        <v>54707.68</v>
      </c>
      <c r="J2287" s="3">
        <f t="shared" ca="1" si="395"/>
        <v>7.1501682044946613E-2</v>
      </c>
      <c r="K2287" s="3">
        <f t="shared" ca="1" si="396"/>
        <v>4</v>
      </c>
      <c r="L2287" s="3" t="str">
        <f ca="1">VLOOKUP(K2287,Freq_Investment!$A$1:$B$8,2,0)</f>
        <v>Monthly</v>
      </c>
      <c r="M2287" s="3" t="str">
        <f t="shared" ca="1" si="397"/>
        <v>Auto</v>
      </c>
      <c r="N2287" s="3">
        <f t="shared" ca="1" si="398"/>
        <v>4</v>
      </c>
      <c r="O2287" s="3">
        <f t="shared" ca="1" si="398"/>
        <v>2</v>
      </c>
      <c r="P2287" s="3">
        <f t="shared" ca="1" si="398"/>
        <v>2</v>
      </c>
    </row>
    <row r="2288" spans="1:16" x14ac:dyDescent="0.25">
      <c r="A2288" s="3">
        <f t="shared" ca="1" si="388"/>
        <v>622692673</v>
      </c>
      <c r="B2288" s="3">
        <f t="shared" ca="1" si="389"/>
        <v>9724</v>
      </c>
      <c r="C2288" s="1">
        <f t="shared" ca="1" si="390"/>
        <v>41302</v>
      </c>
      <c r="D2288" s="7">
        <f t="shared" ca="1" si="391"/>
        <v>5</v>
      </c>
      <c r="E2288" s="3" t="str">
        <f ca="1">VLOOKUP(D2288,State!$A$1:$B$9,2,0)</f>
        <v>NT</v>
      </c>
      <c r="F2288" s="3">
        <f t="shared" ca="1" si="392"/>
        <v>842</v>
      </c>
      <c r="G2288" s="3" t="str">
        <f ca="1">VLOOKUP(F2288,Occupation!$A$1:$B$915,2,0)</f>
        <v>Waste Water or Water Plant Operator</v>
      </c>
      <c r="H2288" s="3">
        <f t="shared" ca="1" si="393"/>
        <v>8</v>
      </c>
      <c r="I2288" s="3">
        <f t="shared" ca="1" si="394"/>
        <v>14948.88</v>
      </c>
      <c r="J2288" s="3">
        <f t="shared" ca="1" si="395"/>
        <v>4.1548826976425979E-2</v>
      </c>
      <c r="K2288" s="3">
        <f t="shared" ca="1" si="396"/>
        <v>6</v>
      </c>
      <c r="L2288" s="3" t="str">
        <f ca="1">VLOOKUP(K2288,Freq_Investment!$A$1:$B$8,2,0)</f>
        <v>Half-yearly</v>
      </c>
      <c r="M2288" s="3" t="str">
        <f t="shared" ca="1" si="397"/>
        <v>Manual</v>
      </c>
      <c r="N2288" s="3">
        <f t="shared" ca="1" si="398"/>
        <v>5</v>
      </c>
      <c r="O2288" s="3">
        <f t="shared" ca="1" si="398"/>
        <v>3</v>
      </c>
      <c r="P2288" s="3">
        <f t="shared" ca="1" si="398"/>
        <v>3</v>
      </c>
    </row>
    <row r="2289" spans="1:16" x14ac:dyDescent="0.25">
      <c r="A2289" s="3">
        <f t="shared" ca="1" si="388"/>
        <v>790197779</v>
      </c>
      <c r="B2289" s="3">
        <f t="shared" ca="1" si="389"/>
        <v>1624</v>
      </c>
      <c r="C2289" s="1">
        <f t="shared" ca="1" si="390"/>
        <v>34530</v>
      </c>
      <c r="D2289" s="7">
        <f t="shared" ca="1" si="391"/>
        <v>4</v>
      </c>
      <c r="E2289" s="3" t="str">
        <f ca="1">VLOOKUP(D2289,State!$A$1:$B$9,2,0)</f>
        <v>WA</v>
      </c>
      <c r="F2289" s="3">
        <f t="shared" ca="1" si="392"/>
        <v>718</v>
      </c>
      <c r="G2289" s="3" t="str">
        <f ca="1">VLOOKUP(F2289,Occupation!$A$1:$B$915,2,0)</f>
        <v>Personal Assistant</v>
      </c>
      <c r="H2289" s="3">
        <f t="shared" ca="1" si="393"/>
        <v>9</v>
      </c>
      <c r="I2289" s="3">
        <f t="shared" ca="1" si="394"/>
        <v>29344.59</v>
      </c>
      <c r="J2289" s="3">
        <f t="shared" ca="1" si="395"/>
        <v>0.32436893496326319</v>
      </c>
      <c r="K2289" s="3">
        <f t="shared" ca="1" si="396"/>
        <v>3</v>
      </c>
      <c r="L2289" s="3" t="str">
        <f ca="1">VLOOKUP(K2289,Freq_Investment!$A$1:$B$8,2,0)</f>
        <v>Fortnightly</v>
      </c>
      <c r="M2289" s="3" t="str">
        <f t="shared" ca="1" si="397"/>
        <v>Auto</v>
      </c>
      <c r="N2289" s="3">
        <f t="shared" ca="1" si="398"/>
        <v>1</v>
      </c>
      <c r="O2289" s="3">
        <f t="shared" ca="1" si="398"/>
        <v>2</v>
      </c>
      <c r="P2289" s="3">
        <f t="shared" ca="1" si="398"/>
        <v>4</v>
      </c>
    </row>
    <row r="2290" spans="1:16" x14ac:dyDescent="0.25">
      <c r="A2290" s="3">
        <f t="shared" ca="1" si="388"/>
        <v>862919098</v>
      </c>
      <c r="B2290" s="3">
        <f t="shared" ca="1" si="389"/>
        <v>7225</v>
      </c>
      <c r="C2290" s="1">
        <f t="shared" ca="1" si="390"/>
        <v>33081</v>
      </c>
      <c r="D2290" s="7">
        <f t="shared" ca="1" si="391"/>
        <v>4</v>
      </c>
      <c r="E2290" s="3" t="str">
        <f ca="1">VLOOKUP(D2290,State!$A$1:$B$9,2,0)</f>
        <v>WA</v>
      </c>
      <c r="F2290" s="3">
        <f t="shared" ca="1" si="392"/>
        <v>469</v>
      </c>
      <c r="G2290" s="3" t="str">
        <f ca="1">VLOOKUP(F2290,Occupation!$A$1:$B$915,2,0)</f>
        <v>Telecommunications Network Planner</v>
      </c>
      <c r="H2290" s="3">
        <f t="shared" ca="1" si="393"/>
        <v>8</v>
      </c>
      <c r="I2290" s="3">
        <f t="shared" ca="1" si="394"/>
        <v>94214.77</v>
      </c>
      <c r="J2290" s="3">
        <f t="shared" ca="1" si="395"/>
        <v>0.32427120002018184</v>
      </c>
      <c r="K2290" s="3">
        <f t="shared" ca="1" si="396"/>
        <v>3</v>
      </c>
      <c r="L2290" s="3" t="str">
        <f ca="1">VLOOKUP(K2290,Freq_Investment!$A$1:$B$8,2,0)</f>
        <v>Fortnightly</v>
      </c>
      <c r="M2290" s="3" t="str">
        <f t="shared" ca="1" si="397"/>
        <v>Auto</v>
      </c>
      <c r="N2290" s="3">
        <f t="shared" ca="1" si="398"/>
        <v>5</v>
      </c>
      <c r="O2290" s="3">
        <f t="shared" ca="1" si="398"/>
        <v>4</v>
      </c>
      <c r="P2290" s="3">
        <f t="shared" ca="1" si="398"/>
        <v>2</v>
      </c>
    </row>
    <row r="2291" spans="1:16" x14ac:dyDescent="0.25">
      <c r="A2291" s="3">
        <f t="shared" ca="1" si="388"/>
        <v>538002243</v>
      </c>
      <c r="B2291" s="3">
        <f t="shared" ca="1" si="389"/>
        <v>5157</v>
      </c>
      <c r="C2291" s="1">
        <f t="shared" ca="1" si="390"/>
        <v>30292</v>
      </c>
      <c r="D2291" s="7">
        <f t="shared" ca="1" si="391"/>
        <v>3</v>
      </c>
      <c r="E2291" s="3" t="str">
        <f ca="1">VLOOKUP(D2291,State!$A$1:$B$9,2,0)</f>
        <v>SA</v>
      </c>
      <c r="F2291" s="3">
        <f t="shared" ca="1" si="392"/>
        <v>782</v>
      </c>
      <c r="G2291" s="3" t="str">
        <f ca="1">VLOOKUP(F2291,Occupation!$A$1:$B$915,2,0)</f>
        <v>Sales Representative (Business Services)</v>
      </c>
      <c r="H2291" s="3">
        <f t="shared" ca="1" si="393"/>
        <v>8</v>
      </c>
      <c r="I2291" s="3">
        <f t="shared" ca="1" si="394"/>
        <v>48645.38</v>
      </c>
      <c r="J2291" s="3">
        <f t="shared" ca="1" si="395"/>
        <v>5.5533124192071792E-2</v>
      </c>
      <c r="K2291" s="3">
        <f t="shared" ca="1" si="396"/>
        <v>6</v>
      </c>
      <c r="L2291" s="3" t="str">
        <f ca="1">VLOOKUP(K2291,Freq_Investment!$A$1:$B$8,2,0)</f>
        <v>Half-yearly</v>
      </c>
      <c r="M2291" s="3" t="str">
        <f t="shared" ca="1" si="397"/>
        <v>Manual</v>
      </c>
      <c r="N2291" s="3">
        <f t="shared" ca="1" si="398"/>
        <v>2</v>
      </c>
      <c r="O2291" s="3">
        <f t="shared" ca="1" si="398"/>
        <v>2</v>
      </c>
      <c r="P2291" s="3">
        <f t="shared" ca="1" si="398"/>
        <v>1</v>
      </c>
    </row>
    <row r="2292" spans="1:16" x14ac:dyDescent="0.25">
      <c r="A2292" s="3">
        <f t="shared" ca="1" si="388"/>
        <v>336300470</v>
      </c>
      <c r="B2292" s="3">
        <f t="shared" ca="1" si="389"/>
        <v>3822</v>
      </c>
      <c r="C2292" s="1">
        <f t="shared" ca="1" si="390"/>
        <v>27984</v>
      </c>
      <c r="D2292" s="7">
        <f t="shared" ca="1" si="391"/>
        <v>5</v>
      </c>
      <c r="E2292" s="3" t="str">
        <f ca="1">VLOOKUP(D2292,State!$A$1:$B$9,2,0)</f>
        <v>NT</v>
      </c>
      <c r="F2292" s="3">
        <f t="shared" ca="1" si="392"/>
        <v>119</v>
      </c>
      <c r="G2292" s="3" t="str">
        <f ca="1">VLOOKUP(F2292,Occupation!$A$1:$B$915,2,0)</f>
        <v>Program Director (Television or Radio)</v>
      </c>
      <c r="H2292" s="3">
        <f t="shared" ca="1" si="393"/>
        <v>5</v>
      </c>
      <c r="I2292" s="3">
        <f t="shared" ca="1" si="394"/>
        <v>38461.839999999997</v>
      </c>
      <c r="J2292" s="3">
        <f t="shared" ca="1" si="395"/>
        <v>1.8397685578086798E-2</v>
      </c>
      <c r="K2292" s="3">
        <f t="shared" ca="1" si="396"/>
        <v>7</v>
      </c>
      <c r="L2292" s="3" t="str">
        <f ca="1">VLOOKUP(K2292,Freq_Investment!$A$1:$B$8,2,0)</f>
        <v>Yearly</v>
      </c>
      <c r="M2292" s="3" t="str">
        <f t="shared" ca="1" si="397"/>
        <v>Auto</v>
      </c>
      <c r="N2292" s="3">
        <f t="shared" ca="1" si="398"/>
        <v>1</v>
      </c>
      <c r="O2292" s="3">
        <f t="shared" ca="1" si="398"/>
        <v>1</v>
      </c>
      <c r="P2292" s="3">
        <f t="shared" ca="1" si="398"/>
        <v>5</v>
      </c>
    </row>
    <row r="2293" spans="1:16" x14ac:dyDescent="0.25">
      <c r="A2293" s="3">
        <f t="shared" ca="1" si="388"/>
        <v>241704238</v>
      </c>
      <c r="B2293" s="3">
        <f t="shared" ca="1" si="389"/>
        <v>9825</v>
      </c>
      <c r="C2293" s="1">
        <f t="shared" ca="1" si="390"/>
        <v>30600</v>
      </c>
      <c r="D2293" s="7">
        <f t="shared" ca="1" si="391"/>
        <v>7</v>
      </c>
      <c r="E2293" s="3" t="str">
        <f ca="1">VLOOKUP(D2293,State!$A$1:$B$9,2,0)</f>
        <v>VIC</v>
      </c>
      <c r="F2293" s="3">
        <f t="shared" ca="1" si="392"/>
        <v>150</v>
      </c>
      <c r="G2293" s="3" t="str">
        <f ca="1">VLOOKUP(F2293,Occupation!$A$1:$B$915,2,0)</f>
        <v>Workplace Relations Adviser</v>
      </c>
      <c r="H2293" s="3">
        <f t="shared" ca="1" si="393"/>
        <v>5</v>
      </c>
      <c r="I2293" s="3">
        <f t="shared" ca="1" si="394"/>
        <v>60909.91</v>
      </c>
      <c r="J2293" s="3">
        <f t="shared" ca="1" si="395"/>
        <v>0.29564945058835806</v>
      </c>
      <c r="K2293" s="3">
        <f t="shared" ca="1" si="396"/>
        <v>2</v>
      </c>
      <c r="L2293" s="3" t="str">
        <f ca="1">VLOOKUP(K2293,Freq_Investment!$A$1:$B$8,2,0)</f>
        <v>Weekly</v>
      </c>
      <c r="M2293" s="3" t="str">
        <f t="shared" ca="1" si="397"/>
        <v>Manual</v>
      </c>
      <c r="N2293" s="3">
        <f t="shared" ca="1" si="398"/>
        <v>3</v>
      </c>
      <c r="O2293" s="3">
        <f t="shared" ca="1" si="398"/>
        <v>5</v>
      </c>
      <c r="P2293" s="3">
        <f t="shared" ca="1" si="398"/>
        <v>4</v>
      </c>
    </row>
    <row r="2294" spans="1:16" x14ac:dyDescent="0.25">
      <c r="A2294" s="3">
        <f t="shared" ca="1" si="388"/>
        <v>908548273</v>
      </c>
      <c r="B2294" s="3">
        <f t="shared" ca="1" si="389"/>
        <v>6690</v>
      </c>
      <c r="C2294" s="1">
        <f t="shared" ca="1" si="390"/>
        <v>26290</v>
      </c>
      <c r="D2294" s="7">
        <f t="shared" ca="1" si="391"/>
        <v>3</v>
      </c>
      <c r="E2294" s="3" t="str">
        <f ca="1">VLOOKUP(D2294,State!$A$1:$B$9,2,0)</f>
        <v>SA</v>
      </c>
      <c r="F2294" s="3">
        <f t="shared" ca="1" si="392"/>
        <v>477</v>
      </c>
      <c r="G2294" s="3" t="str">
        <f ca="1">VLOOKUP(F2294,Occupation!$A$1:$B$915,2,0)</f>
        <v>Electroplater</v>
      </c>
      <c r="H2294" s="3">
        <f t="shared" ca="1" si="393"/>
        <v>10</v>
      </c>
      <c r="I2294" s="3">
        <f t="shared" ca="1" si="394"/>
        <v>44994.07</v>
      </c>
      <c r="J2294" s="3">
        <f t="shared" ca="1" si="395"/>
        <v>0.48189679152387582</v>
      </c>
      <c r="K2294" s="3">
        <f t="shared" ca="1" si="396"/>
        <v>1</v>
      </c>
      <c r="L2294" s="3" t="str">
        <f ca="1">VLOOKUP(K2294,Freq_Investment!$A$1:$B$8,2,0)</f>
        <v>Daily</v>
      </c>
      <c r="M2294" s="3" t="str">
        <f t="shared" ca="1" si="397"/>
        <v>Manual</v>
      </c>
      <c r="N2294" s="3">
        <f t="shared" ca="1" si="398"/>
        <v>2</v>
      </c>
      <c r="O2294" s="3">
        <f t="shared" ca="1" si="398"/>
        <v>4</v>
      </c>
      <c r="P2294" s="3">
        <f t="shared" ca="1" si="398"/>
        <v>3</v>
      </c>
    </row>
    <row r="2295" spans="1:16" x14ac:dyDescent="0.25">
      <c r="A2295" s="3">
        <f t="shared" ca="1" si="388"/>
        <v>554671506</v>
      </c>
      <c r="B2295" s="3">
        <f t="shared" ca="1" si="389"/>
        <v>6911</v>
      </c>
      <c r="C2295" s="1">
        <f t="shared" ca="1" si="390"/>
        <v>27508</v>
      </c>
      <c r="D2295" s="7">
        <f t="shared" ca="1" si="391"/>
        <v>2</v>
      </c>
      <c r="E2295" s="3" t="str">
        <f ca="1">VLOOKUP(D2295,State!$A$1:$B$9,2,0)</f>
        <v>QLD</v>
      </c>
      <c r="F2295" s="3">
        <f t="shared" ca="1" si="392"/>
        <v>837</v>
      </c>
      <c r="G2295" s="3" t="str">
        <f ca="1">VLOOKUP(F2295,Occupation!$A$1:$B$915,2,0)</f>
        <v>Concrete Batching Plant Operator</v>
      </c>
      <c r="H2295" s="3">
        <f t="shared" ca="1" si="393"/>
        <v>9</v>
      </c>
      <c r="I2295" s="3">
        <f t="shared" ca="1" si="394"/>
        <v>81284.59</v>
      </c>
      <c r="J2295" s="3">
        <f t="shared" ca="1" si="395"/>
        <v>7.4302393761961905E-2</v>
      </c>
      <c r="K2295" s="3">
        <f t="shared" ca="1" si="396"/>
        <v>3</v>
      </c>
      <c r="L2295" s="3" t="str">
        <f ca="1">VLOOKUP(K2295,Freq_Investment!$A$1:$B$8,2,0)</f>
        <v>Fortnightly</v>
      </c>
      <c r="M2295" s="3" t="str">
        <f t="shared" ca="1" si="397"/>
        <v>Manual</v>
      </c>
      <c r="N2295" s="3">
        <f t="shared" ca="1" si="398"/>
        <v>5</v>
      </c>
      <c r="O2295" s="3">
        <f t="shared" ca="1" si="398"/>
        <v>2</v>
      </c>
      <c r="P2295" s="3">
        <f t="shared" ca="1" si="398"/>
        <v>1</v>
      </c>
    </row>
    <row r="2296" spans="1:16" x14ac:dyDescent="0.25">
      <c r="A2296" s="3">
        <f t="shared" ca="1" si="388"/>
        <v>901558552</v>
      </c>
      <c r="B2296" s="3">
        <f t="shared" ca="1" si="389"/>
        <v>1190</v>
      </c>
      <c r="C2296" s="1">
        <f t="shared" ca="1" si="390"/>
        <v>32843</v>
      </c>
      <c r="D2296" s="7">
        <f t="shared" ca="1" si="391"/>
        <v>8</v>
      </c>
      <c r="E2296" s="3" t="str">
        <f ca="1">VLOOKUP(D2296,State!$A$1:$B$9,2,0)</f>
        <v>ACT</v>
      </c>
      <c r="F2296" s="3">
        <f t="shared" ca="1" si="392"/>
        <v>392</v>
      </c>
      <c r="G2296" s="3" t="str">
        <f ca="1">VLOOKUP(F2296,Occupation!$A$1:$B$915,2,0)</f>
        <v>Telecommunications Engineer</v>
      </c>
      <c r="H2296" s="3">
        <f t="shared" ca="1" si="393"/>
        <v>2</v>
      </c>
      <c r="I2296" s="3">
        <f t="shared" ca="1" si="394"/>
        <v>91459.95</v>
      </c>
      <c r="J2296" s="3">
        <f t="shared" ca="1" si="395"/>
        <v>0.1596772821408966</v>
      </c>
      <c r="K2296" s="3">
        <f t="shared" ca="1" si="396"/>
        <v>4</v>
      </c>
      <c r="L2296" s="3" t="str">
        <f ca="1">VLOOKUP(K2296,Freq_Investment!$A$1:$B$8,2,0)</f>
        <v>Monthly</v>
      </c>
      <c r="M2296" s="3" t="str">
        <f t="shared" ca="1" si="397"/>
        <v>Auto</v>
      </c>
      <c r="N2296" s="3">
        <f t="shared" ca="1" si="398"/>
        <v>1</v>
      </c>
      <c r="O2296" s="3">
        <f t="shared" ca="1" si="398"/>
        <v>3</v>
      </c>
      <c r="P2296" s="3">
        <f t="shared" ca="1" si="398"/>
        <v>1</v>
      </c>
    </row>
    <row r="2297" spans="1:16" x14ac:dyDescent="0.25">
      <c r="A2297" s="3">
        <f t="shared" ca="1" si="388"/>
        <v>693654656</v>
      </c>
      <c r="B2297" s="3">
        <f t="shared" ca="1" si="389"/>
        <v>8715</v>
      </c>
      <c r="C2297" s="1">
        <f t="shared" ca="1" si="390"/>
        <v>30762</v>
      </c>
      <c r="D2297" s="7">
        <f t="shared" ca="1" si="391"/>
        <v>3</v>
      </c>
      <c r="E2297" s="3" t="str">
        <f ca="1">VLOOKUP(D2297,State!$A$1:$B$9,2,0)</f>
        <v>SA</v>
      </c>
      <c r="F2297" s="3">
        <f t="shared" ca="1" si="392"/>
        <v>716</v>
      </c>
      <c r="G2297" s="3" t="str">
        <f ca="1">VLOOKUP(F2297,Occupation!$A$1:$B$915,2,0)</f>
        <v>Health Practice Manager</v>
      </c>
      <c r="H2297" s="3">
        <f t="shared" ca="1" si="393"/>
        <v>5</v>
      </c>
      <c r="I2297" s="3">
        <f t="shared" ca="1" si="394"/>
        <v>85569.79</v>
      </c>
      <c r="J2297" s="3">
        <f t="shared" ca="1" si="395"/>
        <v>0.43328841412704211</v>
      </c>
      <c r="K2297" s="3">
        <f t="shared" ca="1" si="396"/>
        <v>4</v>
      </c>
      <c r="L2297" s="3" t="str">
        <f ca="1">VLOOKUP(K2297,Freq_Investment!$A$1:$B$8,2,0)</f>
        <v>Monthly</v>
      </c>
      <c r="M2297" s="3" t="str">
        <f t="shared" ca="1" si="397"/>
        <v>Manual</v>
      </c>
      <c r="N2297" s="3">
        <f t="shared" ca="1" si="398"/>
        <v>1</v>
      </c>
      <c r="O2297" s="3">
        <f t="shared" ca="1" si="398"/>
        <v>3</v>
      </c>
      <c r="P2297" s="3">
        <f t="shared" ca="1" si="398"/>
        <v>2</v>
      </c>
    </row>
    <row r="2298" spans="1:16" x14ac:dyDescent="0.25">
      <c r="A2298" s="3">
        <f t="shared" ca="1" si="388"/>
        <v>746110336</v>
      </c>
      <c r="B2298" s="3">
        <f t="shared" ca="1" si="389"/>
        <v>1743</v>
      </c>
      <c r="C2298" s="1">
        <f t="shared" ca="1" si="390"/>
        <v>29425</v>
      </c>
      <c r="D2298" s="7">
        <f t="shared" ca="1" si="391"/>
        <v>5</v>
      </c>
      <c r="E2298" s="3" t="str">
        <f ca="1">VLOOKUP(D2298,State!$A$1:$B$9,2,0)</f>
        <v>NT</v>
      </c>
      <c r="F2298" s="3">
        <f t="shared" ca="1" si="392"/>
        <v>906</v>
      </c>
      <c r="G2298" s="3" t="str">
        <f ca="1">VLOOKUP(F2298,Occupation!$A$1:$B$915,2,0)</f>
        <v>Deck Hand</v>
      </c>
      <c r="H2298" s="3">
        <f t="shared" ca="1" si="393"/>
        <v>6</v>
      </c>
      <c r="I2298" s="3">
        <f t="shared" ca="1" si="394"/>
        <v>87628.46</v>
      </c>
      <c r="J2298" s="3">
        <f t="shared" ca="1" si="395"/>
        <v>0.28209987416645116</v>
      </c>
      <c r="K2298" s="3">
        <f t="shared" ca="1" si="396"/>
        <v>1</v>
      </c>
      <c r="L2298" s="3" t="str">
        <f ca="1">VLOOKUP(K2298,Freq_Investment!$A$1:$B$8,2,0)</f>
        <v>Daily</v>
      </c>
      <c r="M2298" s="3" t="str">
        <f t="shared" ca="1" si="397"/>
        <v>Manual</v>
      </c>
      <c r="N2298" s="3">
        <f t="shared" ca="1" si="398"/>
        <v>2</v>
      </c>
      <c r="O2298" s="3">
        <f t="shared" ca="1" si="398"/>
        <v>1</v>
      </c>
      <c r="P2298" s="3">
        <f t="shared" ca="1" si="398"/>
        <v>4</v>
      </c>
    </row>
    <row r="2299" spans="1:16" x14ac:dyDescent="0.25">
      <c r="A2299" s="3">
        <f t="shared" ca="1" si="388"/>
        <v>12823237</v>
      </c>
      <c r="B2299" s="3">
        <f t="shared" ca="1" si="389"/>
        <v>4167</v>
      </c>
      <c r="C2299" s="1">
        <f t="shared" ca="1" si="390"/>
        <v>36789</v>
      </c>
      <c r="D2299" s="7">
        <f t="shared" ca="1" si="391"/>
        <v>3</v>
      </c>
      <c r="E2299" s="3" t="str">
        <f ca="1">VLOOKUP(D2299,State!$A$1:$B$9,2,0)</f>
        <v>SA</v>
      </c>
      <c r="F2299" s="3">
        <f t="shared" ca="1" si="392"/>
        <v>674</v>
      </c>
      <c r="G2299" s="3" t="str">
        <f ca="1">VLOOKUP(F2299,Occupation!$A$1:$B$915,2,0)</f>
        <v>Gallery or Museum Guide</v>
      </c>
      <c r="H2299" s="3">
        <f t="shared" ca="1" si="393"/>
        <v>9</v>
      </c>
      <c r="I2299" s="3">
        <f t="shared" ca="1" si="394"/>
        <v>9884.61</v>
      </c>
      <c r="J2299" s="3">
        <f t="shared" ca="1" si="395"/>
        <v>7.0983641130743791E-2</v>
      </c>
      <c r="K2299" s="3">
        <f t="shared" ca="1" si="396"/>
        <v>4</v>
      </c>
      <c r="L2299" s="3" t="str">
        <f ca="1">VLOOKUP(K2299,Freq_Investment!$A$1:$B$8,2,0)</f>
        <v>Monthly</v>
      </c>
      <c r="M2299" s="3" t="str">
        <f t="shared" ca="1" si="397"/>
        <v>Auto</v>
      </c>
      <c r="N2299" s="3">
        <f t="shared" ca="1" si="398"/>
        <v>3</v>
      </c>
      <c r="O2299" s="3">
        <f t="shared" ca="1" si="398"/>
        <v>1</v>
      </c>
      <c r="P2299" s="3">
        <f t="shared" ca="1" si="398"/>
        <v>1</v>
      </c>
    </row>
    <row r="2300" spans="1:16" x14ac:dyDescent="0.25">
      <c r="A2300" s="3">
        <f t="shared" ca="1" si="388"/>
        <v>148762537</v>
      </c>
      <c r="B2300" s="3">
        <f t="shared" ca="1" si="389"/>
        <v>2790</v>
      </c>
      <c r="C2300" s="1">
        <f t="shared" ca="1" si="390"/>
        <v>41630</v>
      </c>
      <c r="D2300" s="7">
        <f t="shared" ca="1" si="391"/>
        <v>6</v>
      </c>
      <c r="E2300" s="3" t="str">
        <f ca="1">VLOOKUP(D2300,State!$A$1:$B$9,2,0)</f>
        <v>TAS</v>
      </c>
      <c r="F2300" s="3">
        <f t="shared" ca="1" si="392"/>
        <v>689</v>
      </c>
      <c r="G2300" s="3" t="str">
        <f ca="1">VLOOKUP(F2300,Occupation!$A$1:$B$915,2,0)</f>
        <v>Bungy Jump Master</v>
      </c>
      <c r="H2300" s="3">
        <f t="shared" ca="1" si="393"/>
        <v>3</v>
      </c>
      <c r="I2300" s="3">
        <f t="shared" ca="1" si="394"/>
        <v>25673.18</v>
      </c>
      <c r="J2300" s="3">
        <f t="shared" ca="1" si="395"/>
        <v>0.31752690533321587</v>
      </c>
      <c r="K2300" s="3">
        <f t="shared" ca="1" si="396"/>
        <v>6</v>
      </c>
      <c r="L2300" s="3" t="str">
        <f ca="1">VLOOKUP(K2300,Freq_Investment!$A$1:$B$8,2,0)</f>
        <v>Half-yearly</v>
      </c>
      <c r="M2300" s="3" t="str">
        <f t="shared" ca="1" si="397"/>
        <v>Auto</v>
      </c>
      <c r="N2300" s="3">
        <f t="shared" ca="1" si="398"/>
        <v>3</v>
      </c>
      <c r="O2300" s="3">
        <f t="shared" ca="1" si="398"/>
        <v>5</v>
      </c>
      <c r="P2300" s="3">
        <f t="shared" ca="1" si="398"/>
        <v>2</v>
      </c>
    </row>
    <row r="2301" spans="1:16" x14ac:dyDescent="0.25">
      <c r="A2301" s="3">
        <f t="shared" ca="1" si="388"/>
        <v>444525524</v>
      </c>
      <c r="B2301" s="3">
        <f t="shared" ca="1" si="389"/>
        <v>9987</v>
      </c>
      <c r="C2301" s="1">
        <f t="shared" ca="1" si="390"/>
        <v>42250</v>
      </c>
      <c r="D2301" s="7">
        <f t="shared" ca="1" si="391"/>
        <v>2</v>
      </c>
      <c r="E2301" s="3" t="str">
        <f ca="1">VLOOKUP(D2301,State!$A$1:$B$9,2,0)</f>
        <v>QLD</v>
      </c>
      <c r="F2301" s="3">
        <f t="shared" ca="1" si="392"/>
        <v>431</v>
      </c>
      <c r="G2301" s="3" t="str">
        <f ca="1">VLOOKUP(F2301,Occupation!$A$1:$B$915,2,0)</f>
        <v>Fisheries Officer</v>
      </c>
      <c r="H2301" s="3">
        <f t="shared" ca="1" si="393"/>
        <v>5</v>
      </c>
      <c r="I2301" s="3">
        <f t="shared" ca="1" si="394"/>
        <v>74055.7</v>
      </c>
      <c r="J2301" s="3">
        <f t="shared" ca="1" si="395"/>
        <v>5.5942255390429851E-3</v>
      </c>
      <c r="K2301" s="3">
        <f t="shared" ca="1" si="396"/>
        <v>7</v>
      </c>
      <c r="L2301" s="3" t="str">
        <f ca="1">VLOOKUP(K2301,Freq_Investment!$A$1:$B$8,2,0)</f>
        <v>Yearly</v>
      </c>
      <c r="M2301" s="3" t="str">
        <f t="shared" ca="1" si="397"/>
        <v>Manual</v>
      </c>
      <c r="N2301" s="3">
        <f t="shared" ca="1" si="398"/>
        <v>2</v>
      </c>
      <c r="O2301" s="3">
        <f t="shared" ca="1" si="398"/>
        <v>5</v>
      </c>
      <c r="P2301" s="3">
        <f t="shared" ca="1" si="398"/>
        <v>3</v>
      </c>
    </row>
    <row r="2302" spans="1:16" x14ac:dyDescent="0.25">
      <c r="A2302" s="3">
        <f t="shared" ca="1" si="388"/>
        <v>981831428</v>
      </c>
      <c r="B2302" s="3">
        <f t="shared" ca="1" si="389"/>
        <v>5834</v>
      </c>
      <c r="C2302" s="1">
        <f t="shared" ca="1" si="390"/>
        <v>27990</v>
      </c>
      <c r="D2302" s="7">
        <f t="shared" ca="1" si="391"/>
        <v>4</v>
      </c>
      <c r="E2302" s="3" t="str">
        <f ca="1">VLOOKUP(D2302,State!$A$1:$B$9,2,0)</f>
        <v>WA</v>
      </c>
      <c r="F2302" s="3">
        <f t="shared" ca="1" si="392"/>
        <v>339</v>
      </c>
      <c r="G2302" s="3" t="str">
        <f ca="1">VLOOKUP(F2302,Occupation!$A$1:$B$915,2,0)</f>
        <v>Dermatologist</v>
      </c>
      <c r="H2302" s="3">
        <f t="shared" ca="1" si="393"/>
        <v>4</v>
      </c>
      <c r="I2302" s="3">
        <f t="shared" ca="1" si="394"/>
        <v>93260.31</v>
      </c>
      <c r="J2302" s="3">
        <f t="shared" ca="1" si="395"/>
        <v>0.1657825455751416</v>
      </c>
      <c r="K2302" s="3">
        <f t="shared" ca="1" si="396"/>
        <v>3</v>
      </c>
      <c r="L2302" s="3" t="str">
        <f ca="1">VLOOKUP(K2302,Freq_Investment!$A$1:$B$8,2,0)</f>
        <v>Fortnightly</v>
      </c>
      <c r="M2302" s="3" t="str">
        <f t="shared" ca="1" si="397"/>
        <v>Auto</v>
      </c>
      <c r="N2302" s="3">
        <f t="shared" ca="1" si="398"/>
        <v>1</v>
      </c>
      <c r="O2302" s="3">
        <f t="shared" ca="1" si="398"/>
        <v>4</v>
      </c>
      <c r="P2302" s="3">
        <f t="shared" ca="1" si="398"/>
        <v>5</v>
      </c>
    </row>
    <row r="2303" spans="1:16" x14ac:dyDescent="0.25">
      <c r="A2303" s="3">
        <f t="shared" ca="1" si="388"/>
        <v>987294825</v>
      </c>
      <c r="B2303" s="3">
        <f t="shared" ca="1" si="389"/>
        <v>7874</v>
      </c>
      <c r="C2303" s="1">
        <f t="shared" ca="1" si="390"/>
        <v>44158</v>
      </c>
      <c r="D2303" s="7">
        <f t="shared" ca="1" si="391"/>
        <v>1</v>
      </c>
      <c r="E2303" s="3" t="str">
        <f ca="1">VLOOKUP(D2303,State!$A$1:$B$9,2,0)</f>
        <v>NSW</v>
      </c>
      <c r="F2303" s="3">
        <f t="shared" ca="1" si="392"/>
        <v>16</v>
      </c>
      <c r="G2303" s="3" t="str">
        <f ca="1">VLOOKUP(F2303,Occupation!$A$1:$B$915,2,0)</f>
        <v>Grain, Oilseed, Pulse or Pasture Grower / Field Crop Grower</v>
      </c>
      <c r="H2303" s="3">
        <f t="shared" ca="1" si="393"/>
        <v>9</v>
      </c>
      <c r="I2303" s="3">
        <f t="shared" ca="1" si="394"/>
        <v>88753.72</v>
      </c>
      <c r="J2303" s="3">
        <f t="shared" ca="1" si="395"/>
        <v>0.3633067486356143</v>
      </c>
      <c r="K2303" s="3">
        <f t="shared" ca="1" si="396"/>
        <v>7</v>
      </c>
      <c r="L2303" s="3" t="str">
        <f ca="1">VLOOKUP(K2303,Freq_Investment!$A$1:$B$8,2,0)</f>
        <v>Yearly</v>
      </c>
      <c r="M2303" s="3" t="str">
        <f t="shared" ca="1" si="397"/>
        <v>Auto</v>
      </c>
      <c r="N2303" s="3">
        <f t="shared" ca="1" si="398"/>
        <v>1</v>
      </c>
      <c r="O2303" s="3">
        <f t="shared" ca="1" si="398"/>
        <v>2</v>
      </c>
      <c r="P2303" s="3">
        <f t="shared" ca="1" si="398"/>
        <v>2</v>
      </c>
    </row>
    <row r="2304" spans="1:16" x14ac:dyDescent="0.25">
      <c r="A2304" s="3">
        <f t="shared" ca="1" si="388"/>
        <v>629888543</v>
      </c>
      <c r="B2304" s="3">
        <f t="shared" ca="1" si="389"/>
        <v>6398</v>
      </c>
      <c r="C2304" s="1">
        <f t="shared" ca="1" si="390"/>
        <v>30742</v>
      </c>
      <c r="D2304" s="7">
        <f t="shared" ca="1" si="391"/>
        <v>1</v>
      </c>
      <c r="E2304" s="3" t="str">
        <f ca="1">VLOOKUP(D2304,State!$A$1:$B$9,2,0)</f>
        <v>NSW</v>
      </c>
      <c r="F2304" s="3">
        <f t="shared" ca="1" si="392"/>
        <v>888</v>
      </c>
      <c r="G2304" s="3" t="str">
        <f ca="1">VLOOKUP(F2304,Occupation!$A$1:$B$915,2,0)</f>
        <v>Product Examiner</v>
      </c>
      <c r="H2304" s="3">
        <f t="shared" ca="1" si="393"/>
        <v>7</v>
      </c>
      <c r="I2304" s="3">
        <f t="shared" ca="1" si="394"/>
        <v>10331.450000000001</v>
      </c>
      <c r="J2304" s="3">
        <f t="shared" ca="1" si="395"/>
        <v>0.38373147917813782</v>
      </c>
      <c r="K2304" s="3">
        <f t="shared" ca="1" si="396"/>
        <v>7</v>
      </c>
      <c r="L2304" s="3" t="str">
        <f ca="1">VLOOKUP(K2304,Freq_Investment!$A$1:$B$8,2,0)</f>
        <v>Yearly</v>
      </c>
      <c r="M2304" s="3" t="str">
        <f t="shared" ca="1" si="397"/>
        <v>Manual</v>
      </c>
      <c r="N2304" s="3">
        <f t="shared" ca="1" si="398"/>
        <v>2</v>
      </c>
      <c r="O2304" s="3">
        <f t="shared" ca="1" si="398"/>
        <v>1</v>
      </c>
      <c r="P2304" s="3">
        <f t="shared" ca="1" si="398"/>
        <v>2</v>
      </c>
    </row>
    <row r="2305" spans="1:16" x14ac:dyDescent="0.25">
      <c r="A2305" s="3">
        <f t="shared" ca="1" si="388"/>
        <v>210246797</v>
      </c>
      <c r="B2305" s="3">
        <f t="shared" ca="1" si="389"/>
        <v>8537</v>
      </c>
      <c r="C2305" s="1">
        <f t="shared" ca="1" si="390"/>
        <v>35371</v>
      </c>
      <c r="D2305" s="7">
        <f t="shared" ca="1" si="391"/>
        <v>7</v>
      </c>
      <c r="E2305" s="3" t="str">
        <f ca="1">VLOOKUP(D2305,State!$A$1:$B$9,2,0)</f>
        <v>VIC</v>
      </c>
      <c r="F2305" s="3">
        <f t="shared" ca="1" si="392"/>
        <v>760</v>
      </c>
      <c r="G2305" s="3" t="str">
        <f ca="1">VLOOKUP(F2305,Occupation!$A$1:$B$915,2,0)</f>
        <v>Motor Vehicle Licence Examiner</v>
      </c>
      <c r="H2305" s="3">
        <f t="shared" ca="1" si="393"/>
        <v>5</v>
      </c>
      <c r="I2305" s="3">
        <f t="shared" ca="1" si="394"/>
        <v>2335.23</v>
      </c>
      <c r="J2305" s="3">
        <f t="shared" ca="1" si="395"/>
        <v>0.30757902073390508</v>
      </c>
      <c r="K2305" s="3">
        <f t="shared" ca="1" si="396"/>
        <v>4</v>
      </c>
      <c r="L2305" s="3" t="str">
        <f ca="1">VLOOKUP(K2305,Freq_Investment!$A$1:$B$8,2,0)</f>
        <v>Monthly</v>
      </c>
      <c r="M2305" s="3" t="str">
        <f t="shared" ca="1" si="397"/>
        <v>Manual</v>
      </c>
      <c r="N2305" s="3">
        <f t="shared" ca="1" si="398"/>
        <v>3</v>
      </c>
      <c r="O2305" s="3">
        <f t="shared" ca="1" si="398"/>
        <v>2</v>
      </c>
      <c r="P2305" s="3">
        <f t="shared" ca="1" si="398"/>
        <v>3</v>
      </c>
    </row>
    <row r="2306" spans="1:16" x14ac:dyDescent="0.25">
      <c r="A2306" s="3">
        <f t="shared" ca="1" si="388"/>
        <v>77236932</v>
      </c>
      <c r="B2306" s="3">
        <f t="shared" ca="1" si="389"/>
        <v>5374</v>
      </c>
      <c r="C2306" s="1">
        <f t="shared" ca="1" si="390"/>
        <v>36759</v>
      </c>
      <c r="D2306" s="7">
        <f t="shared" ca="1" si="391"/>
        <v>5</v>
      </c>
      <c r="E2306" s="3" t="str">
        <f ca="1">VLOOKUP(D2306,State!$A$1:$B$9,2,0)</f>
        <v>NT</v>
      </c>
      <c r="F2306" s="3">
        <f t="shared" ca="1" si="392"/>
        <v>509</v>
      </c>
      <c r="G2306" s="3" t="str">
        <f ca="1">VLOOKUP(F2306,Occupation!$A$1:$B$915,2,0)</f>
        <v>Carpenter</v>
      </c>
      <c r="H2306" s="3">
        <f t="shared" ca="1" si="393"/>
        <v>6</v>
      </c>
      <c r="I2306" s="3">
        <f t="shared" ca="1" si="394"/>
        <v>51275.26</v>
      </c>
      <c r="J2306" s="3">
        <f t="shared" ca="1" si="395"/>
        <v>3.6515426836626452E-2</v>
      </c>
      <c r="K2306" s="3">
        <f t="shared" ca="1" si="396"/>
        <v>1</v>
      </c>
      <c r="L2306" s="3" t="str">
        <f ca="1">VLOOKUP(K2306,Freq_Investment!$A$1:$B$8,2,0)</f>
        <v>Daily</v>
      </c>
      <c r="M2306" s="3" t="str">
        <f t="shared" ca="1" si="397"/>
        <v>Manual</v>
      </c>
      <c r="N2306" s="3">
        <f t="shared" ca="1" si="398"/>
        <v>3</v>
      </c>
      <c r="O2306" s="3">
        <f t="shared" ca="1" si="398"/>
        <v>2</v>
      </c>
      <c r="P2306" s="3">
        <f t="shared" ca="1" si="398"/>
        <v>4</v>
      </c>
    </row>
    <row r="2307" spans="1:16" x14ac:dyDescent="0.25">
      <c r="A2307" s="3">
        <f t="shared" ref="A2307:A2370" ca="1" si="399">RANDBETWEEN(10000000,1000000000)</f>
        <v>650496400</v>
      </c>
      <c r="B2307" s="3">
        <f t="shared" ref="B2307:B2370" ca="1" si="400">RANDBETWEEN(1,10000)</f>
        <v>2308</v>
      </c>
      <c r="C2307" s="1">
        <f t="shared" ref="C2307:C2370" ca="1" si="401">DATE(RANDBETWEEN(1970,2021),RANDBETWEEN(1,12),RANDBETWEEN(1,28))</f>
        <v>29498</v>
      </c>
      <c r="D2307" s="7">
        <f t="shared" ref="D2307:D2370" ca="1" si="402">RANDBETWEEN(1,8)</f>
        <v>6</v>
      </c>
      <c r="E2307" s="3" t="str">
        <f ca="1">VLOOKUP(D2307,State!$A$1:$B$9,2,0)</f>
        <v>TAS</v>
      </c>
      <c r="F2307" s="3">
        <f t="shared" ref="F2307:F2370" ca="1" si="403">RANDBETWEEN(1,914)</f>
        <v>94</v>
      </c>
      <c r="G2307" s="3" t="str">
        <f ca="1">VLOOKUP(F2307,Occupation!$A$1:$B$915,2,0)</f>
        <v>Hospitality, Retail and Service Managers nec</v>
      </c>
      <c r="H2307" s="3">
        <f t="shared" ref="H2307:H2370" ca="1" si="404">RANDBETWEEN(1,10)</f>
        <v>3</v>
      </c>
      <c r="I2307" s="3">
        <f t="shared" ref="I2307:I2370" ca="1" si="405">ROUND(RAND()*100000,2)</f>
        <v>47715.45</v>
      </c>
      <c r="J2307" s="3">
        <f t="shared" ref="J2307:J2370" ca="1" si="406">RAND()/2</f>
        <v>0.20392041424518781</v>
      </c>
      <c r="K2307" s="3">
        <f t="shared" ref="K2307:K2370" ca="1" si="407">RANDBETWEEN(1,7)</f>
        <v>7</v>
      </c>
      <c r="L2307" s="3" t="str">
        <f ca="1">VLOOKUP(K2307,Freq_Investment!$A$1:$B$8,2,0)</f>
        <v>Yearly</v>
      </c>
      <c r="M2307" s="3" t="str">
        <f t="shared" ref="M2307:M2370" ca="1" si="408">IF(RANDBETWEEN(1,2)&gt;1,"Auto","Manual")</f>
        <v>Auto</v>
      </c>
      <c r="N2307" s="3">
        <f t="shared" ca="1" si="398"/>
        <v>5</v>
      </c>
      <c r="O2307" s="3">
        <f t="shared" ca="1" si="398"/>
        <v>5</v>
      </c>
      <c r="P2307" s="3">
        <f t="shared" ca="1" si="398"/>
        <v>1</v>
      </c>
    </row>
    <row r="2308" spans="1:16" x14ac:dyDescent="0.25">
      <c r="A2308" s="3">
        <f t="shared" ca="1" si="399"/>
        <v>129452508</v>
      </c>
      <c r="B2308" s="3">
        <f t="shared" ca="1" si="400"/>
        <v>130</v>
      </c>
      <c r="C2308" s="1">
        <f t="shared" ca="1" si="401"/>
        <v>32254</v>
      </c>
      <c r="D2308" s="7">
        <f t="shared" ca="1" si="402"/>
        <v>8</v>
      </c>
      <c r="E2308" s="3" t="str">
        <f ca="1">VLOOKUP(D2308,State!$A$1:$B$9,2,0)</f>
        <v>ACT</v>
      </c>
      <c r="F2308" s="3">
        <f t="shared" ca="1" si="403"/>
        <v>248</v>
      </c>
      <c r="G2308" s="3" t="str">
        <f ca="1">VLOOKUP(F2308,Occupation!$A$1:$B$915,2,0)</f>
        <v>Biotechnologist</v>
      </c>
      <c r="H2308" s="3">
        <f t="shared" ca="1" si="404"/>
        <v>5</v>
      </c>
      <c r="I2308" s="3">
        <f t="shared" ca="1" si="405"/>
        <v>30720.02</v>
      </c>
      <c r="J2308" s="3">
        <f t="shared" ca="1" si="406"/>
        <v>0.43446645491057079</v>
      </c>
      <c r="K2308" s="3">
        <f t="shared" ca="1" si="407"/>
        <v>4</v>
      </c>
      <c r="L2308" s="3" t="str">
        <f ca="1">VLOOKUP(K2308,Freq_Investment!$A$1:$B$8,2,0)</f>
        <v>Monthly</v>
      </c>
      <c r="M2308" s="3" t="str">
        <f t="shared" ca="1" si="408"/>
        <v>Manual</v>
      </c>
      <c r="N2308" s="3">
        <f t="shared" ca="1" si="398"/>
        <v>5</v>
      </c>
      <c r="O2308" s="3">
        <f t="shared" ca="1" si="398"/>
        <v>1</v>
      </c>
      <c r="P2308" s="3">
        <f t="shared" ca="1" si="398"/>
        <v>3</v>
      </c>
    </row>
    <row r="2309" spans="1:16" x14ac:dyDescent="0.25">
      <c r="A2309" s="3">
        <f t="shared" ca="1" si="399"/>
        <v>76150271</v>
      </c>
      <c r="B2309" s="3">
        <f t="shared" ca="1" si="400"/>
        <v>4406</v>
      </c>
      <c r="C2309" s="1">
        <f t="shared" ca="1" si="401"/>
        <v>34516</v>
      </c>
      <c r="D2309" s="7">
        <f t="shared" ca="1" si="402"/>
        <v>7</v>
      </c>
      <c r="E2309" s="3" t="str">
        <f ca="1">VLOOKUP(D2309,State!$A$1:$B$9,2,0)</f>
        <v>VIC</v>
      </c>
      <c r="F2309" s="3">
        <f t="shared" ca="1" si="403"/>
        <v>128</v>
      </c>
      <c r="G2309" s="3" t="str">
        <f ca="1">VLOOKUP(F2309,Occupation!$A$1:$B$915,2,0)</f>
        <v>Technical Writer</v>
      </c>
      <c r="H2309" s="3">
        <f t="shared" ca="1" si="404"/>
        <v>10</v>
      </c>
      <c r="I2309" s="3">
        <f t="shared" ca="1" si="405"/>
        <v>16009.75</v>
      </c>
      <c r="J2309" s="3">
        <f t="shared" ca="1" si="406"/>
        <v>7.8000729556162052E-2</v>
      </c>
      <c r="K2309" s="3">
        <f t="shared" ca="1" si="407"/>
        <v>5</v>
      </c>
      <c r="L2309" s="3" t="str">
        <f ca="1">VLOOKUP(K2309,Freq_Investment!$A$1:$B$8,2,0)</f>
        <v>Quarterly</v>
      </c>
      <c r="M2309" s="3" t="str">
        <f t="shared" ca="1" si="408"/>
        <v>Manual</v>
      </c>
      <c r="N2309" s="3">
        <f t="shared" ca="1" si="398"/>
        <v>4</v>
      </c>
      <c r="O2309" s="3">
        <f t="shared" ca="1" si="398"/>
        <v>2</v>
      </c>
      <c r="P2309" s="3">
        <f t="shared" ca="1" si="398"/>
        <v>4</v>
      </c>
    </row>
    <row r="2310" spans="1:16" x14ac:dyDescent="0.25">
      <c r="A2310" s="3">
        <f t="shared" ca="1" si="399"/>
        <v>325952191</v>
      </c>
      <c r="B2310" s="3">
        <f t="shared" ca="1" si="400"/>
        <v>9662</v>
      </c>
      <c r="C2310" s="1">
        <f t="shared" ca="1" si="401"/>
        <v>38548</v>
      </c>
      <c r="D2310" s="7">
        <f t="shared" ca="1" si="402"/>
        <v>3</v>
      </c>
      <c r="E2310" s="3" t="str">
        <f ca="1">VLOOKUP(D2310,State!$A$1:$B$9,2,0)</f>
        <v>SA</v>
      </c>
      <c r="F2310" s="3">
        <f t="shared" ca="1" si="403"/>
        <v>749</v>
      </c>
      <c r="G2310" s="3" t="str">
        <f ca="1">VLOOKUP(F2310,Occupation!$A$1:$B$915,2,0)</f>
        <v>Conveyancer</v>
      </c>
      <c r="H2310" s="3">
        <f t="shared" ca="1" si="404"/>
        <v>4</v>
      </c>
      <c r="I2310" s="3">
        <f t="shared" ca="1" si="405"/>
        <v>55810.03</v>
      </c>
      <c r="J2310" s="3">
        <f t="shared" ca="1" si="406"/>
        <v>0.48203818814513411</v>
      </c>
      <c r="K2310" s="3">
        <f t="shared" ca="1" si="407"/>
        <v>6</v>
      </c>
      <c r="L2310" s="3" t="str">
        <f ca="1">VLOOKUP(K2310,Freq_Investment!$A$1:$B$8,2,0)</f>
        <v>Half-yearly</v>
      </c>
      <c r="M2310" s="3" t="str">
        <f t="shared" ca="1" si="408"/>
        <v>Manual</v>
      </c>
      <c r="N2310" s="3">
        <f t="shared" ca="1" si="398"/>
        <v>2</v>
      </c>
      <c r="O2310" s="3">
        <f t="shared" ca="1" si="398"/>
        <v>5</v>
      </c>
      <c r="P2310" s="3">
        <f t="shared" ca="1" si="398"/>
        <v>5</v>
      </c>
    </row>
    <row r="2311" spans="1:16" x14ac:dyDescent="0.25">
      <c r="A2311" s="3">
        <f t="shared" ca="1" si="399"/>
        <v>979191679</v>
      </c>
      <c r="B2311" s="3">
        <f t="shared" ca="1" si="400"/>
        <v>624</v>
      </c>
      <c r="C2311" s="1">
        <f t="shared" ca="1" si="401"/>
        <v>33505</v>
      </c>
      <c r="D2311" s="7">
        <f t="shared" ca="1" si="402"/>
        <v>8</v>
      </c>
      <c r="E2311" s="3" t="str">
        <f ca="1">VLOOKUP(D2311,State!$A$1:$B$9,2,0)</f>
        <v>ACT</v>
      </c>
      <c r="F2311" s="3">
        <f t="shared" ca="1" si="403"/>
        <v>606</v>
      </c>
      <c r="G2311" s="3" t="str">
        <f ca="1">VLOOKUP(F2311,Occupation!$A$1:$B$915,2,0)</f>
        <v>Camera Operator (Film, Television or Video)</v>
      </c>
      <c r="H2311" s="3">
        <f t="shared" ca="1" si="404"/>
        <v>9</v>
      </c>
      <c r="I2311" s="3">
        <f t="shared" ca="1" si="405"/>
        <v>79409.16</v>
      </c>
      <c r="J2311" s="3">
        <f t="shared" ca="1" si="406"/>
        <v>0.42400451068096778</v>
      </c>
      <c r="K2311" s="3">
        <f t="shared" ca="1" si="407"/>
        <v>5</v>
      </c>
      <c r="L2311" s="3" t="str">
        <f ca="1">VLOOKUP(K2311,Freq_Investment!$A$1:$B$8,2,0)</f>
        <v>Quarterly</v>
      </c>
      <c r="M2311" s="3" t="str">
        <f t="shared" ca="1" si="408"/>
        <v>Auto</v>
      </c>
      <c r="N2311" s="3">
        <f t="shared" ca="1" si="398"/>
        <v>1</v>
      </c>
      <c r="O2311" s="3">
        <f t="shared" ca="1" si="398"/>
        <v>5</v>
      </c>
      <c r="P2311" s="3">
        <f t="shared" ca="1" si="398"/>
        <v>2</v>
      </c>
    </row>
    <row r="2312" spans="1:16" x14ac:dyDescent="0.25">
      <c r="A2312" s="3">
        <f t="shared" ca="1" si="399"/>
        <v>176765150</v>
      </c>
      <c r="B2312" s="3">
        <f t="shared" ca="1" si="400"/>
        <v>592</v>
      </c>
      <c r="C2312" s="1">
        <f t="shared" ca="1" si="401"/>
        <v>32738</v>
      </c>
      <c r="D2312" s="7">
        <f t="shared" ca="1" si="402"/>
        <v>8</v>
      </c>
      <c r="E2312" s="3" t="str">
        <f ca="1">VLOOKUP(D2312,State!$A$1:$B$9,2,0)</f>
        <v>ACT</v>
      </c>
      <c r="F2312" s="3">
        <f t="shared" ca="1" si="403"/>
        <v>670</v>
      </c>
      <c r="G2312" s="3" t="str">
        <f ca="1">VLOOKUP(F2312,Occupation!$A$1:$B$915,2,0)</f>
        <v>Beauty Therapist</v>
      </c>
      <c r="H2312" s="3">
        <f t="shared" ca="1" si="404"/>
        <v>4</v>
      </c>
      <c r="I2312" s="3">
        <f t="shared" ca="1" si="405"/>
        <v>1623.47</v>
      </c>
      <c r="J2312" s="3">
        <f t="shared" ca="1" si="406"/>
        <v>0.37357900201309308</v>
      </c>
      <c r="K2312" s="3">
        <f t="shared" ca="1" si="407"/>
        <v>2</v>
      </c>
      <c r="L2312" s="3" t="str">
        <f ca="1">VLOOKUP(K2312,Freq_Investment!$A$1:$B$8,2,0)</f>
        <v>Weekly</v>
      </c>
      <c r="M2312" s="3" t="str">
        <f t="shared" ca="1" si="408"/>
        <v>Manual</v>
      </c>
      <c r="N2312" s="3">
        <f t="shared" ca="1" si="398"/>
        <v>4</v>
      </c>
      <c r="O2312" s="3">
        <f t="shared" ca="1" si="398"/>
        <v>3</v>
      </c>
      <c r="P2312" s="3">
        <f t="shared" ca="1" si="398"/>
        <v>5</v>
      </c>
    </row>
    <row r="2313" spans="1:16" x14ac:dyDescent="0.25">
      <c r="A2313" s="3">
        <f t="shared" ca="1" si="399"/>
        <v>302863857</v>
      </c>
      <c r="B2313" s="3">
        <f t="shared" ca="1" si="400"/>
        <v>8353</v>
      </c>
      <c r="C2313" s="1">
        <f t="shared" ca="1" si="401"/>
        <v>34772</v>
      </c>
      <c r="D2313" s="7">
        <f t="shared" ca="1" si="402"/>
        <v>4</v>
      </c>
      <c r="E2313" s="3" t="str">
        <f ca="1">VLOOKUP(D2313,State!$A$1:$B$9,2,0)</f>
        <v>WA</v>
      </c>
      <c r="F2313" s="3">
        <f t="shared" ca="1" si="403"/>
        <v>262</v>
      </c>
      <c r="G2313" s="3" t="str">
        <f ca="1">VLOOKUP(F2313,Occupation!$A$1:$B$915,2,0)</f>
        <v>Exercise Physiologist</v>
      </c>
      <c r="H2313" s="3">
        <f t="shared" ca="1" si="404"/>
        <v>2</v>
      </c>
      <c r="I2313" s="3">
        <f t="shared" ca="1" si="405"/>
        <v>98456.639999999999</v>
      </c>
      <c r="J2313" s="3">
        <f t="shared" ca="1" si="406"/>
        <v>0.28265984532977478</v>
      </c>
      <c r="K2313" s="3">
        <f t="shared" ca="1" si="407"/>
        <v>3</v>
      </c>
      <c r="L2313" s="3" t="str">
        <f ca="1">VLOOKUP(K2313,Freq_Investment!$A$1:$B$8,2,0)</f>
        <v>Fortnightly</v>
      </c>
      <c r="M2313" s="3" t="str">
        <f t="shared" ca="1" si="408"/>
        <v>Auto</v>
      </c>
      <c r="N2313" s="3">
        <f t="shared" ca="1" si="398"/>
        <v>5</v>
      </c>
      <c r="O2313" s="3">
        <f t="shared" ca="1" si="398"/>
        <v>2</v>
      </c>
      <c r="P2313" s="3">
        <f t="shared" ca="1" si="398"/>
        <v>5</v>
      </c>
    </row>
    <row r="2314" spans="1:16" x14ac:dyDescent="0.25">
      <c r="A2314" s="3">
        <f t="shared" ca="1" si="399"/>
        <v>937643767</v>
      </c>
      <c r="B2314" s="3">
        <f t="shared" ca="1" si="400"/>
        <v>84</v>
      </c>
      <c r="C2314" s="1">
        <f t="shared" ca="1" si="401"/>
        <v>44038</v>
      </c>
      <c r="D2314" s="7">
        <f t="shared" ca="1" si="402"/>
        <v>1</v>
      </c>
      <c r="E2314" s="3" t="str">
        <f ca="1">VLOOKUP(D2314,State!$A$1:$B$9,2,0)</f>
        <v>NSW</v>
      </c>
      <c r="F2314" s="3">
        <f t="shared" ca="1" si="403"/>
        <v>762</v>
      </c>
      <c r="G2314" s="3" t="str">
        <f ca="1">VLOOKUP(F2314,Occupation!$A$1:$B$915,2,0)</f>
        <v>Social Security Assessor</v>
      </c>
      <c r="H2314" s="3">
        <f t="shared" ca="1" si="404"/>
        <v>1</v>
      </c>
      <c r="I2314" s="3">
        <f t="shared" ca="1" si="405"/>
        <v>46524.03</v>
      </c>
      <c r="J2314" s="3">
        <f t="shared" ca="1" si="406"/>
        <v>0.29212760935339255</v>
      </c>
      <c r="K2314" s="3">
        <f t="shared" ca="1" si="407"/>
        <v>5</v>
      </c>
      <c r="L2314" s="3" t="str">
        <f ca="1">VLOOKUP(K2314,Freq_Investment!$A$1:$B$8,2,0)</f>
        <v>Quarterly</v>
      </c>
      <c r="M2314" s="3" t="str">
        <f t="shared" ca="1" si="408"/>
        <v>Manual</v>
      </c>
      <c r="N2314" s="3">
        <f t="shared" ca="1" si="398"/>
        <v>5</v>
      </c>
      <c r="O2314" s="3">
        <f t="shared" ca="1" si="398"/>
        <v>1</v>
      </c>
      <c r="P2314" s="3">
        <f t="shared" ca="1" si="398"/>
        <v>1</v>
      </c>
    </row>
    <row r="2315" spans="1:16" x14ac:dyDescent="0.25">
      <c r="A2315" s="3">
        <f t="shared" ca="1" si="399"/>
        <v>518236752</v>
      </c>
      <c r="B2315" s="3">
        <f t="shared" ca="1" si="400"/>
        <v>7034</v>
      </c>
      <c r="C2315" s="1">
        <f t="shared" ca="1" si="401"/>
        <v>41798</v>
      </c>
      <c r="D2315" s="7">
        <f t="shared" ca="1" si="402"/>
        <v>7</v>
      </c>
      <c r="E2315" s="3" t="str">
        <f ca="1">VLOOKUP(D2315,State!$A$1:$B$9,2,0)</f>
        <v>VIC</v>
      </c>
      <c r="F2315" s="3">
        <f t="shared" ca="1" si="403"/>
        <v>865</v>
      </c>
      <c r="G2315" s="3" t="str">
        <f ca="1">VLOOKUP(F2315,Occupation!$A$1:$B$915,2,0)</f>
        <v>Charter and Tour Bus Driver</v>
      </c>
      <c r="H2315" s="3">
        <f t="shared" ca="1" si="404"/>
        <v>10</v>
      </c>
      <c r="I2315" s="3">
        <f t="shared" ca="1" si="405"/>
        <v>63961.41</v>
      </c>
      <c r="J2315" s="3">
        <f t="shared" ca="1" si="406"/>
        <v>0.28287573049231168</v>
      </c>
      <c r="K2315" s="3">
        <f t="shared" ca="1" si="407"/>
        <v>7</v>
      </c>
      <c r="L2315" s="3" t="str">
        <f ca="1">VLOOKUP(K2315,Freq_Investment!$A$1:$B$8,2,0)</f>
        <v>Yearly</v>
      </c>
      <c r="M2315" s="3" t="str">
        <f t="shared" ca="1" si="408"/>
        <v>Auto</v>
      </c>
      <c r="N2315" s="3">
        <f t="shared" ca="1" si="398"/>
        <v>1</v>
      </c>
      <c r="O2315" s="3">
        <f t="shared" ca="1" si="398"/>
        <v>2</v>
      </c>
      <c r="P2315" s="3">
        <f t="shared" ca="1" si="398"/>
        <v>3</v>
      </c>
    </row>
    <row r="2316" spans="1:16" x14ac:dyDescent="0.25">
      <c r="A2316" s="3">
        <f t="shared" ca="1" si="399"/>
        <v>218571780</v>
      </c>
      <c r="B2316" s="3">
        <f t="shared" ca="1" si="400"/>
        <v>8206</v>
      </c>
      <c r="C2316" s="1">
        <f t="shared" ca="1" si="401"/>
        <v>33993</v>
      </c>
      <c r="D2316" s="7">
        <f t="shared" ca="1" si="402"/>
        <v>7</v>
      </c>
      <c r="E2316" s="3" t="str">
        <f ca="1">VLOOKUP(D2316,State!$A$1:$B$9,2,0)</f>
        <v>VIC</v>
      </c>
      <c r="F2316" s="3">
        <f t="shared" ca="1" si="403"/>
        <v>822</v>
      </c>
      <c r="G2316" s="3" t="str">
        <f ca="1">VLOOKUP(F2316,Occupation!$A$1:$B$915,2,0)</f>
        <v>Yarn Carding and Spinning Machine Operator</v>
      </c>
      <c r="H2316" s="3">
        <f t="shared" ca="1" si="404"/>
        <v>2</v>
      </c>
      <c r="I2316" s="3">
        <f t="shared" ca="1" si="405"/>
        <v>74333.31</v>
      </c>
      <c r="J2316" s="3">
        <f t="shared" ca="1" si="406"/>
        <v>0.21574304447901715</v>
      </c>
      <c r="K2316" s="3">
        <f t="shared" ca="1" si="407"/>
        <v>3</v>
      </c>
      <c r="L2316" s="3" t="str">
        <f ca="1">VLOOKUP(K2316,Freq_Investment!$A$1:$B$8,2,0)</f>
        <v>Fortnightly</v>
      </c>
      <c r="M2316" s="3" t="str">
        <f t="shared" ca="1" si="408"/>
        <v>Auto</v>
      </c>
      <c r="N2316" s="3">
        <f t="shared" ca="1" si="398"/>
        <v>1</v>
      </c>
      <c r="O2316" s="3">
        <f t="shared" ca="1" si="398"/>
        <v>4</v>
      </c>
      <c r="P2316" s="3">
        <f t="shared" ca="1" si="398"/>
        <v>5</v>
      </c>
    </row>
    <row r="2317" spans="1:16" x14ac:dyDescent="0.25">
      <c r="A2317" s="3">
        <f t="shared" ca="1" si="399"/>
        <v>965132353</v>
      </c>
      <c r="B2317" s="3">
        <f t="shared" ca="1" si="400"/>
        <v>847</v>
      </c>
      <c r="C2317" s="1">
        <f t="shared" ca="1" si="401"/>
        <v>27920</v>
      </c>
      <c r="D2317" s="7">
        <f t="shared" ca="1" si="402"/>
        <v>2</v>
      </c>
      <c r="E2317" s="3" t="str">
        <f ca="1">VLOOKUP(D2317,State!$A$1:$B$9,2,0)</f>
        <v>QLD</v>
      </c>
      <c r="F2317" s="3">
        <f t="shared" ca="1" si="403"/>
        <v>833</v>
      </c>
      <c r="G2317" s="3" t="str">
        <f ca="1">VLOOKUP(F2317,Occupation!$A$1:$B$915,2,0)</f>
        <v>Engineering Production Worker</v>
      </c>
      <c r="H2317" s="3">
        <f t="shared" ca="1" si="404"/>
        <v>5</v>
      </c>
      <c r="I2317" s="3">
        <f t="shared" ca="1" si="405"/>
        <v>5242.3900000000003</v>
      </c>
      <c r="J2317" s="3">
        <f t="shared" ca="1" si="406"/>
        <v>0.1008767841301132</v>
      </c>
      <c r="K2317" s="3">
        <f t="shared" ca="1" si="407"/>
        <v>1</v>
      </c>
      <c r="L2317" s="3" t="str">
        <f ca="1">VLOOKUP(K2317,Freq_Investment!$A$1:$B$8,2,0)</f>
        <v>Daily</v>
      </c>
      <c r="M2317" s="3" t="str">
        <f t="shared" ca="1" si="408"/>
        <v>Manual</v>
      </c>
      <c r="N2317" s="3">
        <f t="shared" ca="1" si="398"/>
        <v>3</v>
      </c>
      <c r="O2317" s="3">
        <f t="shared" ca="1" si="398"/>
        <v>3</v>
      </c>
      <c r="P2317" s="3">
        <f t="shared" ca="1" si="398"/>
        <v>3</v>
      </c>
    </row>
    <row r="2318" spans="1:16" x14ac:dyDescent="0.25">
      <c r="A2318" s="3">
        <f t="shared" ca="1" si="399"/>
        <v>418382719</v>
      </c>
      <c r="B2318" s="3">
        <f t="shared" ca="1" si="400"/>
        <v>3207</v>
      </c>
      <c r="C2318" s="1">
        <f t="shared" ca="1" si="401"/>
        <v>31430</v>
      </c>
      <c r="D2318" s="7">
        <f t="shared" ca="1" si="402"/>
        <v>5</v>
      </c>
      <c r="E2318" s="3" t="str">
        <f ca="1">VLOOKUP(D2318,State!$A$1:$B$9,2,0)</f>
        <v>NT</v>
      </c>
      <c r="F2318" s="3">
        <f t="shared" ca="1" si="403"/>
        <v>318</v>
      </c>
      <c r="G2318" s="3" t="str">
        <f ca="1">VLOOKUP(F2318,Occupation!$A$1:$B$915,2,0)</f>
        <v>Clinical Haematologist</v>
      </c>
      <c r="H2318" s="3">
        <f t="shared" ca="1" si="404"/>
        <v>2</v>
      </c>
      <c r="I2318" s="3">
        <f t="shared" ca="1" si="405"/>
        <v>63402.16</v>
      </c>
      <c r="J2318" s="3">
        <f t="shared" ca="1" si="406"/>
        <v>0.19232754948836472</v>
      </c>
      <c r="K2318" s="3">
        <f t="shared" ca="1" si="407"/>
        <v>1</v>
      </c>
      <c r="L2318" s="3" t="str">
        <f ca="1">VLOOKUP(K2318,Freq_Investment!$A$1:$B$8,2,0)</f>
        <v>Daily</v>
      </c>
      <c r="M2318" s="3" t="str">
        <f t="shared" ca="1" si="408"/>
        <v>Auto</v>
      </c>
      <c r="N2318" s="3">
        <f t="shared" ca="1" si="398"/>
        <v>1</v>
      </c>
      <c r="O2318" s="3">
        <f t="shared" ca="1" si="398"/>
        <v>2</v>
      </c>
      <c r="P2318" s="3">
        <f t="shared" ca="1" si="398"/>
        <v>4</v>
      </c>
    </row>
    <row r="2319" spans="1:16" x14ac:dyDescent="0.25">
      <c r="A2319" s="3">
        <f t="shared" ca="1" si="399"/>
        <v>895169405</v>
      </c>
      <c r="B2319" s="3">
        <f t="shared" ca="1" si="400"/>
        <v>1201</v>
      </c>
      <c r="C2319" s="1">
        <f t="shared" ca="1" si="401"/>
        <v>30355</v>
      </c>
      <c r="D2319" s="7">
        <f t="shared" ca="1" si="402"/>
        <v>6</v>
      </c>
      <c r="E2319" s="3" t="str">
        <f ca="1">VLOOKUP(D2319,State!$A$1:$B$9,2,0)</f>
        <v>TAS</v>
      </c>
      <c r="F2319" s="3">
        <f t="shared" ca="1" si="403"/>
        <v>799</v>
      </c>
      <c r="G2319" s="3" t="str">
        <f ca="1">VLOOKUP(F2319,Occupation!$A$1:$B$915,2,0)</f>
        <v>Clay Products Machine Operator</v>
      </c>
      <c r="H2319" s="3">
        <f t="shared" ca="1" si="404"/>
        <v>10</v>
      </c>
      <c r="I2319" s="3">
        <f t="shared" ca="1" si="405"/>
        <v>78679.66</v>
      </c>
      <c r="J2319" s="3">
        <f t="shared" ca="1" si="406"/>
        <v>0.37128564852549056</v>
      </c>
      <c r="K2319" s="3">
        <f t="shared" ca="1" si="407"/>
        <v>6</v>
      </c>
      <c r="L2319" s="3" t="str">
        <f ca="1">VLOOKUP(K2319,Freq_Investment!$A$1:$B$8,2,0)</f>
        <v>Half-yearly</v>
      </c>
      <c r="M2319" s="3" t="str">
        <f t="shared" ca="1" si="408"/>
        <v>Auto</v>
      </c>
      <c r="N2319" s="3">
        <f t="shared" ca="1" si="398"/>
        <v>4</v>
      </c>
      <c r="O2319" s="3">
        <f t="shared" ca="1" si="398"/>
        <v>1</v>
      </c>
      <c r="P2319" s="3">
        <f t="shared" ca="1" si="398"/>
        <v>1</v>
      </c>
    </row>
    <row r="2320" spans="1:16" x14ac:dyDescent="0.25">
      <c r="A2320" s="3">
        <f t="shared" ca="1" si="399"/>
        <v>250702568</v>
      </c>
      <c r="B2320" s="3">
        <f t="shared" ca="1" si="400"/>
        <v>5940</v>
      </c>
      <c r="C2320" s="1">
        <f t="shared" ca="1" si="401"/>
        <v>27469</v>
      </c>
      <c r="D2320" s="7">
        <f t="shared" ca="1" si="402"/>
        <v>4</v>
      </c>
      <c r="E2320" s="3" t="str">
        <f ca="1">VLOOKUP(D2320,State!$A$1:$B$9,2,0)</f>
        <v>WA</v>
      </c>
      <c r="F2320" s="3">
        <f t="shared" ca="1" si="403"/>
        <v>845</v>
      </c>
      <c r="G2320" s="3" t="str">
        <f ca="1">VLOOKUP(F2320,Occupation!$A$1:$B$915,2,0)</f>
        <v>Agricultural and Horticultural Mobile Plant Operator</v>
      </c>
      <c r="H2320" s="3">
        <f t="shared" ca="1" si="404"/>
        <v>7</v>
      </c>
      <c r="I2320" s="3">
        <f t="shared" ca="1" si="405"/>
        <v>98426.51</v>
      </c>
      <c r="J2320" s="3">
        <f t="shared" ca="1" si="406"/>
        <v>0.34306630676746508</v>
      </c>
      <c r="K2320" s="3">
        <f t="shared" ca="1" si="407"/>
        <v>2</v>
      </c>
      <c r="L2320" s="3" t="str">
        <f ca="1">VLOOKUP(K2320,Freq_Investment!$A$1:$B$8,2,0)</f>
        <v>Weekly</v>
      </c>
      <c r="M2320" s="3" t="str">
        <f t="shared" ca="1" si="408"/>
        <v>Manual</v>
      </c>
      <c r="N2320" s="3">
        <f t="shared" ca="1" si="398"/>
        <v>1</v>
      </c>
      <c r="O2320" s="3">
        <f t="shared" ca="1" si="398"/>
        <v>5</v>
      </c>
      <c r="P2320" s="3">
        <f t="shared" ca="1" si="398"/>
        <v>5</v>
      </c>
    </row>
    <row r="2321" spans="1:16" x14ac:dyDescent="0.25">
      <c r="A2321" s="3">
        <f t="shared" ca="1" si="399"/>
        <v>212001609</v>
      </c>
      <c r="B2321" s="3">
        <f t="shared" ca="1" si="400"/>
        <v>4018</v>
      </c>
      <c r="C2321" s="1">
        <f t="shared" ca="1" si="401"/>
        <v>43739</v>
      </c>
      <c r="D2321" s="7">
        <f t="shared" ca="1" si="402"/>
        <v>2</v>
      </c>
      <c r="E2321" s="3" t="str">
        <f ca="1">VLOOKUP(D2321,State!$A$1:$B$9,2,0)</f>
        <v>QLD</v>
      </c>
      <c r="F2321" s="3">
        <f t="shared" ca="1" si="403"/>
        <v>662</v>
      </c>
      <c r="G2321" s="3" t="str">
        <f ca="1">VLOOKUP(F2321,Occupation!$A$1:$B$915,2,0)</f>
        <v>Fire Fighter</v>
      </c>
      <c r="H2321" s="3">
        <f t="shared" ca="1" si="404"/>
        <v>4</v>
      </c>
      <c r="I2321" s="3">
        <f t="shared" ca="1" si="405"/>
        <v>89448.89</v>
      </c>
      <c r="J2321" s="3">
        <f t="shared" ca="1" si="406"/>
        <v>2.863802837203494E-2</v>
      </c>
      <c r="K2321" s="3">
        <f t="shared" ca="1" si="407"/>
        <v>2</v>
      </c>
      <c r="L2321" s="3" t="str">
        <f ca="1">VLOOKUP(K2321,Freq_Investment!$A$1:$B$8,2,0)</f>
        <v>Weekly</v>
      </c>
      <c r="M2321" s="3" t="str">
        <f t="shared" ca="1" si="408"/>
        <v>Manual</v>
      </c>
      <c r="N2321" s="3">
        <f t="shared" ca="1" si="398"/>
        <v>1</v>
      </c>
      <c r="O2321" s="3">
        <f t="shared" ca="1" si="398"/>
        <v>4</v>
      </c>
      <c r="P2321" s="3">
        <f t="shared" ca="1" si="398"/>
        <v>3</v>
      </c>
    </row>
    <row r="2322" spans="1:16" x14ac:dyDescent="0.25">
      <c r="A2322" s="3">
        <f t="shared" ca="1" si="399"/>
        <v>516932592</v>
      </c>
      <c r="B2322" s="3">
        <f t="shared" ca="1" si="400"/>
        <v>626</v>
      </c>
      <c r="C2322" s="1">
        <f t="shared" ca="1" si="401"/>
        <v>32218</v>
      </c>
      <c r="D2322" s="7">
        <f t="shared" ca="1" si="402"/>
        <v>4</v>
      </c>
      <c r="E2322" s="3" t="str">
        <f ca="1">VLOOKUP(D2322,State!$A$1:$B$9,2,0)</f>
        <v>WA</v>
      </c>
      <c r="F2322" s="3">
        <f t="shared" ca="1" si="403"/>
        <v>515</v>
      </c>
      <c r="G2322" s="3" t="str">
        <f ca="1">VLOOKUP(F2322,Occupation!$A$1:$B$915,2,0)</f>
        <v>Solid Plasterer</v>
      </c>
      <c r="H2322" s="3">
        <f t="shared" ca="1" si="404"/>
        <v>2</v>
      </c>
      <c r="I2322" s="3">
        <f t="shared" ca="1" si="405"/>
        <v>82651</v>
      </c>
      <c r="J2322" s="3">
        <f t="shared" ca="1" si="406"/>
        <v>0.49350773241873386</v>
      </c>
      <c r="K2322" s="3">
        <f t="shared" ca="1" si="407"/>
        <v>5</v>
      </c>
      <c r="L2322" s="3" t="str">
        <f ca="1">VLOOKUP(K2322,Freq_Investment!$A$1:$B$8,2,0)</f>
        <v>Quarterly</v>
      </c>
      <c r="M2322" s="3" t="str">
        <f t="shared" ca="1" si="408"/>
        <v>Auto</v>
      </c>
      <c r="N2322" s="3">
        <f t="shared" ca="1" si="398"/>
        <v>4</v>
      </c>
      <c r="O2322" s="3">
        <f t="shared" ca="1" si="398"/>
        <v>5</v>
      </c>
      <c r="P2322" s="3">
        <f t="shared" ca="1" si="398"/>
        <v>5</v>
      </c>
    </row>
    <row r="2323" spans="1:16" x14ac:dyDescent="0.25">
      <c r="A2323" s="3">
        <f t="shared" ca="1" si="399"/>
        <v>279833238</v>
      </c>
      <c r="B2323" s="3">
        <f t="shared" ca="1" si="400"/>
        <v>5345</v>
      </c>
      <c r="C2323" s="1">
        <f t="shared" ca="1" si="401"/>
        <v>43123</v>
      </c>
      <c r="D2323" s="7">
        <f t="shared" ca="1" si="402"/>
        <v>8</v>
      </c>
      <c r="E2323" s="3" t="str">
        <f ca="1">VLOOKUP(D2323,State!$A$1:$B$9,2,0)</f>
        <v>ACT</v>
      </c>
      <c r="F2323" s="3">
        <f t="shared" ca="1" si="403"/>
        <v>468</v>
      </c>
      <c r="G2323" s="3" t="str">
        <f ca="1">VLOOKUP(F2323,Occupation!$A$1:$B$915,2,0)</f>
        <v>Telecommunications Field Engineer</v>
      </c>
      <c r="H2323" s="3">
        <f t="shared" ca="1" si="404"/>
        <v>7</v>
      </c>
      <c r="I2323" s="3">
        <f t="shared" ca="1" si="405"/>
        <v>92099.42</v>
      </c>
      <c r="J2323" s="3">
        <f t="shared" ca="1" si="406"/>
        <v>0.20504341347401134</v>
      </c>
      <c r="K2323" s="3">
        <f t="shared" ca="1" si="407"/>
        <v>2</v>
      </c>
      <c r="L2323" s="3" t="str">
        <f ca="1">VLOOKUP(K2323,Freq_Investment!$A$1:$B$8,2,0)</f>
        <v>Weekly</v>
      </c>
      <c r="M2323" s="3" t="str">
        <f t="shared" ca="1" si="408"/>
        <v>Manual</v>
      </c>
      <c r="N2323" s="3">
        <f t="shared" ca="1" si="398"/>
        <v>4</v>
      </c>
      <c r="O2323" s="3">
        <f t="shared" ca="1" si="398"/>
        <v>1</v>
      </c>
      <c r="P2323" s="3">
        <f t="shared" ca="1" si="398"/>
        <v>5</v>
      </c>
    </row>
    <row r="2324" spans="1:16" x14ac:dyDescent="0.25">
      <c r="A2324" s="3">
        <f t="shared" ca="1" si="399"/>
        <v>286827791</v>
      </c>
      <c r="B2324" s="3">
        <f t="shared" ca="1" si="400"/>
        <v>5365</v>
      </c>
      <c r="C2324" s="1">
        <f t="shared" ca="1" si="401"/>
        <v>27472</v>
      </c>
      <c r="D2324" s="7">
        <f t="shared" ca="1" si="402"/>
        <v>6</v>
      </c>
      <c r="E2324" s="3" t="str">
        <f ca="1">VLOOKUP(D2324,State!$A$1:$B$9,2,0)</f>
        <v>TAS</v>
      </c>
      <c r="F2324" s="3">
        <f t="shared" ca="1" si="403"/>
        <v>314</v>
      </c>
      <c r="G2324" s="3" t="str">
        <f ca="1">VLOOKUP(F2324,Occupation!$A$1:$B$915,2,0)</f>
        <v>Resident Medical Officer</v>
      </c>
      <c r="H2324" s="3">
        <f t="shared" ca="1" si="404"/>
        <v>6</v>
      </c>
      <c r="I2324" s="3">
        <f t="shared" ca="1" si="405"/>
        <v>39540.51</v>
      </c>
      <c r="J2324" s="3">
        <f t="shared" ca="1" si="406"/>
        <v>0.12757917114346645</v>
      </c>
      <c r="K2324" s="3">
        <f t="shared" ca="1" si="407"/>
        <v>6</v>
      </c>
      <c r="L2324" s="3" t="str">
        <f ca="1">VLOOKUP(K2324,Freq_Investment!$A$1:$B$8,2,0)</f>
        <v>Half-yearly</v>
      </c>
      <c r="M2324" s="3" t="str">
        <f t="shared" ca="1" si="408"/>
        <v>Manual</v>
      </c>
      <c r="N2324" s="3">
        <f t="shared" ca="1" si="398"/>
        <v>1</v>
      </c>
      <c r="O2324" s="3">
        <f t="shared" ca="1" si="398"/>
        <v>5</v>
      </c>
      <c r="P2324" s="3">
        <f t="shared" ca="1" si="398"/>
        <v>5</v>
      </c>
    </row>
    <row r="2325" spans="1:16" x14ac:dyDescent="0.25">
      <c r="A2325" s="3">
        <f t="shared" ca="1" si="399"/>
        <v>509425494</v>
      </c>
      <c r="B2325" s="3">
        <f t="shared" ca="1" si="400"/>
        <v>7354</v>
      </c>
      <c r="C2325" s="1">
        <f t="shared" ca="1" si="401"/>
        <v>40642</v>
      </c>
      <c r="D2325" s="7">
        <f t="shared" ca="1" si="402"/>
        <v>1</v>
      </c>
      <c r="E2325" s="3" t="str">
        <f ca="1">VLOOKUP(D2325,State!$A$1:$B$9,2,0)</f>
        <v>NSW</v>
      </c>
      <c r="F2325" s="3">
        <f t="shared" ca="1" si="403"/>
        <v>303</v>
      </c>
      <c r="G2325" s="3" t="str">
        <f ca="1">VLOOKUP(F2325,Occupation!$A$1:$B$915,2,0)</f>
        <v>Naturopath</v>
      </c>
      <c r="H2325" s="3">
        <f t="shared" ca="1" si="404"/>
        <v>2</v>
      </c>
      <c r="I2325" s="3">
        <f t="shared" ca="1" si="405"/>
        <v>4189.38</v>
      </c>
      <c r="J2325" s="3">
        <f t="shared" ca="1" si="406"/>
        <v>0.40760050540553017</v>
      </c>
      <c r="K2325" s="3">
        <f t="shared" ca="1" si="407"/>
        <v>2</v>
      </c>
      <c r="L2325" s="3" t="str">
        <f ca="1">VLOOKUP(K2325,Freq_Investment!$A$1:$B$8,2,0)</f>
        <v>Weekly</v>
      </c>
      <c r="M2325" s="3" t="str">
        <f t="shared" ca="1" si="408"/>
        <v>Auto</v>
      </c>
      <c r="N2325" s="3">
        <f t="shared" ca="1" si="398"/>
        <v>5</v>
      </c>
      <c r="O2325" s="3">
        <f t="shared" ca="1" si="398"/>
        <v>1</v>
      </c>
      <c r="P2325" s="3">
        <f t="shared" ca="1" si="398"/>
        <v>5</v>
      </c>
    </row>
    <row r="2326" spans="1:16" x14ac:dyDescent="0.25">
      <c r="A2326" s="3">
        <f t="shared" ca="1" si="399"/>
        <v>196478144</v>
      </c>
      <c r="B2326" s="3">
        <f t="shared" ca="1" si="400"/>
        <v>2927</v>
      </c>
      <c r="C2326" s="1">
        <f t="shared" ca="1" si="401"/>
        <v>37952</v>
      </c>
      <c r="D2326" s="7">
        <f t="shared" ca="1" si="402"/>
        <v>4</v>
      </c>
      <c r="E2326" s="3" t="str">
        <f ca="1">VLOOKUP(D2326,State!$A$1:$B$9,2,0)</f>
        <v>WA</v>
      </c>
      <c r="F2326" s="3">
        <f t="shared" ca="1" si="403"/>
        <v>797</v>
      </c>
      <c r="G2326" s="3" t="str">
        <f ca="1">VLOOKUP(F2326,Occupation!$A$1:$B$915,2,0)</f>
        <v>Visual Merchandiser</v>
      </c>
      <c r="H2326" s="3">
        <f t="shared" ca="1" si="404"/>
        <v>6</v>
      </c>
      <c r="I2326" s="3">
        <f t="shared" ca="1" si="405"/>
        <v>23462.9</v>
      </c>
      <c r="J2326" s="3">
        <f t="shared" ca="1" si="406"/>
        <v>2.7833609637020362E-2</v>
      </c>
      <c r="K2326" s="3">
        <f t="shared" ca="1" si="407"/>
        <v>7</v>
      </c>
      <c r="L2326" s="3" t="str">
        <f ca="1">VLOOKUP(K2326,Freq_Investment!$A$1:$B$8,2,0)</f>
        <v>Yearly</v>
      </c>
      <c r="M2326" s="3" t="str">
        <f t="shared" ca="1" si="408"/>
        <v>Auto</v>
      </c>
      <c r="N2326" s="3">
        <f t="shared" ca="1" si="398"/>
        <v>3</v>
      </c>
      <c r="O2326" s="3">
        <f t="shared" ca="1" si="398"/>
        <v>4</v>
      </c>
      <c r="P2326" s="3">
        <f t="shared" ca="1" si="398"/>
        <v>3</v>
      </c>
    </row>
    <row r="2327" spans="1:16" x14ac:dyDescent="0.25">
      <c r="A2327" s="3">
        <f t="shared" ca="1" si="399"/>
        <v>912145862</v>
      </c>
      <c r="B2327" s="3">
        <f t="shared" ca="1" si="400"/>
        <v>5619</v>
      </c>
      <c r="C2327" s="1">
        <f t="shared" ca="1" si="401"/>
        <v>29869</v>
      </c>
      <c r="D2327" s="7">
        <f t="shared" ca="1" si="402"/>
        <v>7</v>
      </c>
      <c r="E2327" s="3" t="str">
        <f ca="1">VLOOKUP(D2327,State!$A$1:$B$9,2,0)</f>
        <v>VIC</v>
      </c>
      <c r="F2327" s="3">
        <f t="shared" ca="1" si="403"/>
        <v>564</v>
      </c>
      <c r="G2327" s="3" t="str">
        <f ca="1">VLOOKUP(F2327,Occupation!$A$1:$B$915,2,0)</f>
        <v>Senior Broadacre Crop and Livestock Farm Worker</v>
      </c>
      <c r="H2327" s="3">
        <f t="shared" ca="1" si="404"/>
        <v>5</v>
      </c>
      <c r="I2327" s="3">
        <f t="shared" ca="1" si="405"/>
        <v>17496.009999999998</v>
      </c>
      <c r="J2327" s="3">
        <f t="shared" ca="1" si="406"/>
        <v>3.3067871263064985E-3</v>
      </c>
      <c r="K2327" s="3">
        <f t="shared" ca="1" si="407"/>
        <v>1</v>
      </c>
      <c r="L2327" s="3" t="str">
        <f ca="1">VLOOKUP(K2327,Freq_Investment!$A$1:$B$8,2,0)</f>
        <v>Daily</v>
      </c>
      <c r="M2327" s="3" t="str">
        <f t="shared" ca="1" si="408"/>
        <v>Auto</v>
      </c>
      <c r="N2327" s="3">
        <f t="shared" ca="1" si="398"/>
        <v>3</v>
      </c>
      <c r="O2327" s="3">
        <f t="shared" ca="1" si="398"/>
        <v>3</v>
      </c>
      <c r="P2327" s="3">
        <f t="shared" ca="1" si="398"/>
        <v>4</v>
      </c>
    </row>
    <row r="2328" spans="1:16" x14ac:dyDescent="0.25">
      <c r="A2328" s="3">
        <f t="shared" ca="1" si="399"/>
        <v>77966456</v>
      </c>
      <c r="B2328" s="3">
        <f t="shared" ca="1" si="400"/>
        <v>8797</v>
      </c>
      <c r="C2328" s="1">
        <f t="shared" ca="1" si="401"/>
        <v>39785</v>
      </c>
      <c r="D2328" s="7">
        <f t="shared" ca="1" si="402"/>
        <v>3</v>
      </c>
      <c r="E2328" s="3" t="str">
        <f ca="1">VLOOKUP(D2328,State!$A$1:$B$9,2,0)</f>
        <v>SA</v>
      </c>
      <c r="F2328" s="3">
        <f t="shared" ca="1" si="403"/>
        <v>240</v>
      </c>
      <c r="G2328" s="3" t="str">
        <f ca="1">VLOOKUP(F2328,Occupation!$A$1:$B$915,2,0)</f>
        <v>Environmental Research Scientist</v>
      </c>
      <c r="H2328" s="3">
        <f t="shared" ca="1" si="404"/>
        <v>2</v>
      </c>
      <c r="I2328" s="3">
        <f t="shared" ca="1" si="405"/>
        <v>44567.83</v>
      </c>
      <c r="J2328" s="3">
        <f t="shared" ca="1" si="406"/>
        <v>2.5983262001156693E-2</v>
      </c>
      <c r="K2328" s="3">
        <f t="shared" ca="1" si="407"/>
        <v>3</v>
      </c>
      <c r="L2328" s="3" t="str">
        <f ca="1">VLOOKUP(K2328,Freq_Investment!$A$1:$B$8,2,0)</f>
        <v>Fortnightly</v>
      </c>
      <c r="M2328" s="3" t="str">
        <f t="shared" ca="1" si="408"/>
        <v>Manual</v>
      </c>
      <c r="N2328" s="3">
        <f t="shared" ca="1" si="398"/>
        <v>2</v>
      </c>
      <c r="O2328" s="3">
        <f t="shared" ca="1" si="398"/>
        <v>3</v>
      </c>
      <c r="P2328" s="3">
        <f t="shared" ca="1" si="398"/>
        <v>3</v>
      </c>
    </row>
    <row r="2329" spans="1:16" x14ac:dyDescent="0.25">
      <c r="A2329" s="3">
        <f t="shared" ca="1" si="399"/>
        <v>263740867</v>
      </c>
      <c r="B2329" s="3">
        <f t="shared" ca="1" si="400"/>
        <v>3545</v>
      </c>
      <c r="C2329" s="1">
        <f t="shared" ca="1" si="401"/>
        <v>27694</v>
      </c>
      <c r="D2329" s="7">
        <f t="shared" ca="1" si="402"/>
        <v>2</v>
      </c>
      <c r="E2329" s="3" t="str">
        <f ca="1">VLOOKUP(D2329,State!$A$1:$B$9,2,0)</f>
        <v>QLD</v>
      </c>
      <c r="F2329" s="3">
        <f t="shared" ca="1" si="403"/>
        <v>15</v>
      </c>
      <c r="G2329" s="3" t="str">
        <f ca="1">VLOOKUP(F2329,Occupation!$A$1:$B$915,2,0)</f>
        <v>Cotton Grower</v>
      </c>
      <c r="H2329" s="3">
        <f t="shared" ca="1" si="404"/>
        <v>9</v>
      </c>
      <c r="I2329" s="3">
        <f t="shared" ca="1" si="405"/>
        <v>30115.27</v>
      </c>
      <c r="J2329" s="3">
        <f t="shared" ca="1" si="406"/>
        <v>0.43186704769012163</v>
      </c>
      <c r="K2329" s="3">
        <f t="shared" ca="1" si="407"/>
        <v>2</v>
      </c>
      <c r="L2329" s="3" t="str">
        <f ca="1">VLOOKUP(K2329,Freq_Investment!$A$1:$B$8,2,0)</f>
        <v>Weekly</v>
      </c>
      <c r="M2329" s="3" t="str">
        <f t="shared" ca="1" si="408"/>
        <v>Auto</v>
      </c>
      <c r="N2329" s="3">
        <f t="shared" ca="1" si="398"/>
        <v>4</v>
      </c>
      <c r="O2329" s="3">
        <f t="shared" ca="1" si="398"/>
        <v>5</v>
      </c>
      <c r="P2329" s="3">
        <f t="shared" ca="1" si="398"/>
        <v>2</v>
      </c>
    </row>
    <row r="2330" spans="1:16" x14ac:dyDescent="0.25">
      <c r="A2330" s="3">
        <f t="shared" ca="1" si="399"/>
        <v>193999973</v>
      </c>
      <c r="B2330" s="3">
        <f t="shared" ca="1" si="400"/>
        <v>462</v>
      </c>
      <c r="C2330" s="1">
        <f t="shared" ca="1" si="401"/>
        <v>38499</v>
      </c>
      <c r="D2330" s="7">
        <f t="shared" ca="1" si="402"/>
        <v>1</v>
      </c>
      <c r="E2330" s="3" t="str">
        <f ca="1">VLOOKUP(D2330,State!$A$1:$B$9,2,0)</f>
        <v>NSW</v>
      </c>
      <c r="F2330" s="3">
        <f t="shared" ca="1" si="403"/>
        <v>599</v>
      </c>
      <c r="G2330" s="3" t="str">
        <f ca="1">VLOOKUP(F2330,Occupation!$A$1:$B$915,2,0)</f>
        <v>Chemical Plant Operator</v>
      </c>
      <c r="H2330" s="3">
        <f t="shared" ca="1" si="404"/>
        <v>7</v>
      </c>
      <c r="I2330" s="3">
        <f t="shared" ca="1" si="405"/>
        <v>75595.48</v>
      </c>
      <c r="J2330" s="3">
        <f t="shared" ca="1" si="406"/>
        <v>0.23779246832223694</v>
      </c>
      <c r="K2330" s="3">
        <f t="shared" ca="1" si="407"/>
        <v>7</v>
      </c>
      <c r="L2330" s="3" t="str">
        <f ca="1">VLOOKUP(K2330,Freq_Investment!$A$1:$B$8,2,0)</f>
        <v>Yearly</v>
      </c>
      <c r="M2330" s="3" t="str">
        <f t="shared" ca="1" si="408"/>
        <v>Auto</v>
      </c>
      <c r="N2330" s="3">
        <f t="shared" ca="1" si="398"/>
        <v>2</v>
      </c>
      <c r="O2330" s="3">
        <f t="shared" ca="1" si="398"/>
        <v>2</v>
      </c>
      <c r="P2330" s="3">
        <f t="shared" ca="1" si="398"/>
        <v>5</v>
      </c>
    </row>
    <row r="2331" spans="1:16" x14ac:dyDescent="0.25">
      <c r="A2331" s="3">
        <f t="shared" ca="1" si="399"/>
        <v>52156368</v>
      </c>
      <c r="B2331" s="3">
        <f t="shared" ca="1" si="400"/>
        <v>2598</v>
      </c>
      <c r="C2331" s="1">
        <f t="shared" ca="1" si="401"/>
        <v>41475</v>
      </c>
      <c r="D2331" s="7">
        <f t="shared" ca="1" si="402"/>
        <v>2</v>
      </c>
      <c r="E2331" s="3" t="str">
        <f ca="1">VLOOKUP(D2331,State!$A$1:$B$9,2,0)</f>
        <v>QLD</v>
      </c>
      <c r="F2331" s="3">
        <f t="shared" ca="1" si="403"/>
        <v>243</v>
      </c>
      <c r="G2331" s="3" t="str">
        <f ca="1">VLOOKUP(F2331,Occupation!$A$1:$B$915,2,0)</f>
        <v>Geologist</v>
      </c>
      <c r="H2331" s="3">
        <f t="shared" ca="1" si="404"/>
        <v>2</v>
      </c>
      <c r="I2331" s="3">
        <f t="shared" ca="1" si="405"/>
        <v>64712.62</v>
      </c>
      <c r="J2331" s="3">
        <f t="shared" ca="1" si="406"/>
        <v>0.28874173099834316</v>
      </c>
      <c r="K2331" s="3">
        <f t="shared" ca="1" si="407"/>
        <v>4</v>
      </c>
      <c r="L2331" s="3" t="str">
        <f ca="1">VLOOKUP(K2331,Freq_Investment!$A$1:$B$8,2,0)</f>
        <v>Monthly</v>
      </c>
      <c r="M2331" s="3" t="str">
        <f t="shared" ca="1" si="408"/>
        <v>Auto</v>
      </c>
      <c r="N2331" s="3">
        <f t="shared" ca="1" si="398"/>
        <v>5</v>
      </c>
      <c r="O2331" s="3">
        <f t="shared" ca="1" si="398"/>
        <v>4</v>
      </c>
      <c r="P2331" s="3">
        <f t="shared" ca="1" si="398"/>
        <v>3</v>
      </c>
    </row>
    <row r="2332" spans="1:16" x14ac:dyDescent="0.25">
      <c r="A2332" s="3">
        <f t="shared" ca="1" si="399"/>
        <v>778061755</v>
      </c>
      <c r="B2332" s="3">
        <f t="shared" ca="1" si="400"/>
        <v>9855</v>
      </c>
      <c r="C2332" s="1">
        <f t="shared" ca="1" si="401"/>
        <v>34061</v>
      </c>
      <c r="D2332" s="7">
        <f t="shared" ca="1" si="402"/>
        <v>2</v>
      </c>
      <c r="E2332" s="3" t="str">
        <f ca="1">VLOOKUP(D2332,State!$A$1:$B$9,2,0)</f>
        <v>QLD</v>
      </c>
      <c r="F2332" s="3">
        <f t="shared" ca="1" si="403"/>
        <v>590</v>
      </c>
      <c r="G2332" s="3" t="str">
        <f ca="1">VLOOKUP(F2332,Occupation!$A$1:$B$915,2,0)</f>
        <v>Upholsterer</v>
      </c>
      <c r="H2332" s="3">
        <f t="shared" ca="1" si="404"/>
        <v>9</v>
      </c>
      <c r="I2332" s="3">
        <f t="shared" ca="1" si="405"/>
        <v>3855.12</v>
      </c>
      <c r="J2332" s="3">
        <f t="shared" ca="1" si="406"/>
        <v>0.4368732773026921</v>
      </c>
      <c r="K2332" s="3">
        <f t="shared" ca="1" si="407"/>
        <v>5</v>
      </c>
      <c r="L2332" s="3" t="str">
        <f ca="1">VLOOKUP(K2332,Freq_Investment!$A$1:$B$8,2,0)</f>
        <v>Quarterly</v>
      </c>
      <c r="M2332" s="3" t="str">
        <f t="shared" ca="1" si="408"/>
        <v>Manual</v>
      </c>
      <c r="N2332" s="3">
        <f t="shared" ca="1" si="398"/>
        <v>2</v>
      </c>
      <c r="O2332" s="3">
        <f t="shared" ca="1" si="398"/>
        <v>5</v>
      </c>
      <c r="P2332" s="3">
        <f t="shared" ca="1" si="398"/>
        <v>1</v>
      </c>
    </row>
    <row r="2333" spans="1:16" x14ac:dyDescent="0.25">
      <c r="A2333" s="3">
        <f t="shared" ca="1" si="399"/>
        <v>632665704</v>
      </c>
      <c r="B2333" s="3">
        <f t="shared" ca="1" si="400"/>
        <v>2262</v>
      </c>
      <c r="C2333" s="1">
        <f t="shared" ca="1" si="401"/>
        <v>39197</v>
      </c>
      <c r="D2333" s="7">
        <f t="shared" ca="1" si="402"/>
        <v>7</v>
      </c>
      <c r="E2333" s="3" t="str">
        <f ca="1">VLOOKUP(D2333,State!$A$1:$B$9,2,0)</f>
        <v>VIC</v>
      </c>
      <c r="F2333" s="3">
        <f t="shared" ca="1" si="403"/>
        <v>78</v>
      </c>
      <c r="G2333" s="3" t="str">
        <f ca="1">VLOOKUP(F2333,Occupation!$A$1:$B$915,2,0)</f>
        <v>Post Office Manager</v>
      </c>
      <c r="H2333" s="3">
        <f t="shared" ca="1" si="404"/>
        <v>1</v>
      </c>
      <c r="I2333" s="3">
        <f t="shared" ca="1" si="405"/>
        <v>44646.19</v>
      </c>
      <c r="J2333" s="3">
        <f t="shared" ca="1" si="406"/>
        <v>7.407694078495447E-2</v>
      </c>
      <c r="K2333" s="3">
        <f t="shared" ca="1" si="407"/>
        <v>5</v>
      </c>
      <c r="L2333" s="3" t="str">
        <f ca="1">VLOOKUP(K2333,Freq_Investment!$A$1:$B$8,2,0)</f>
        <v>Quarterly</v>
      </c>
      <c r="M2333" s="3" t="str">
        <f t="shared" ca="1" si="408"/>
        <v>Auto</v>
      </c>
      <c r="N2333" s="3">
        <f t="shared" ca="1" si="398"/>
        <v>5</v>
      </c>
      <c r="O2333" s="3">
        <f t="shared" ca="1" si="398"/>
        <v>2</v>
      </c>
      <c r="P2333" s="3">
        <f t="shared" ca="1" si="398"/>
        <v>4</v>
      </c>
    </row>
    <row r="2334" spans="1:16" x14ac:dyDescent="0.25">
      <c r="A2334" s="3">
        <f t="shared" ca="1" si="399"/>
        <v>304650018</v>
      </c>
      <c r="B2334" s="3">
        <f t="shared" ca="1" si="400"/>
        <v>272</v>
      </c>
      <c r="C2334" s="1">
        <f t="shared" ca="1" si="401"/>
        <v>42471</v>
      </c>
      <c r="D2334" s="7">
        <f t="shared" ca="1" si="402"/>
        <v>3</v>
      </c>
      <c r="E2334" s="3" t="str">
        <f ca="1">VLOOKUP(D2334,State!$A$1:$B$9,2,0)</f>
        <v>SA</v>
      </c>
      <c r="F2334" s="3">
        <f t="shared" ca="1" si="403"/>
        <v>135</v>
      </c>
      <c r="G2334" s="3" t="str">
        <f ca="1">VLOOKUP(F2334,Occupation!$A$1:$B$915,2,0)</f>
        <v>Corporate Treasurer</v>
      </c>
      <c r="H2334" s="3">
        <f t="shared" ca="1" si="404"/>
        <v>1</v>
      </c>
      <c r="I2334" s="3">
        <f t="shared" ca="1" si="405"/>
        <v>70023.600000000006</v>
      </c>
      <c r="J2334" s="3">
        <f t="shared" ca="1" si="406"/>
        <v>0.16566845336144198</v>
      </c>
      <c r="K2334" s="3">
        <f t="shared" ca="1" si="407"/>
        <v>3</v>
      </c>
      <c r="L2334" s="3" t="str">
        <f ca="1">VLOOKUP(K2334,Freq_Investment!$A$1:$B$8,2,0)</f>
        <v>Fortnightly</v>
      </c>
      <c r="M2334" s="3" t="str">
        <f t="shared" ca="1" si="408"/>
        <v>Auto</v>
      </c>
      <c r="N2334" s="3">
        <f t="shared" ca="1" si="398"/>
        <v>2</v>
      </c>
      <c r="O2334" s="3">
        <f t="shared" ca="1" si="398"/>
        <v>2</v>
      </c>
      <c r="P2334" s="3">
        <f t="shared" ca="1" si="398"/>
        <v>4</v>
      </c>
    </row>
    <row r="2335" spans="1:16" x14ac:dyDescent="0.25">
      <c r="A2335" s="3">
        <f t="shared" ca="1" si="399"/>
        <v>671026545</v>
      </c>
      <c r="B2335" s="3">
        <f t="shared" ca="1" si="400"/>
        <v>9639</v>
      </c>
      <c r="C2335" s="1">
        <f t="shared" ca="1" si="401"/>
        <v>28541</v>
      </c>
      <c r="D2335" s="7">
        <f t="shared" ca="1" si="402"/>
        <v>2</v>
      </c>
      <c r="E2335" s="3" t="str">
        <f ca="1">VLOOKUP(D2335,State!$A$1:$B$9,2,0)</f>
        <v>QLD</v>
      </c>
      <c r="F2335" s="3">
        <f t="shared" ca="1" si="403"/>
        <v>498</v>
      </c>
      <c r="G2335" s="3" t="str">
        <f ca="1">VLOOKUP(F2335,Occupation!$A$1:$B$915,2,0)</f>
        <v>Saw Doctor</v>
      </c>
      <c r="H2335" s="3">
        <f t="shared" ca="1" si="404"/>
        <v>4</v>
      </c>
      <c r="I2335" s="3">
        <f t="shared" ca="1" si="405"/>
        <v>60109.440000000002</v>
      </c>
      <c r="J2335" s="3">
        <f t="shared" ca="1" si="406"/>
        <v>0.32421304726167149</v>
      </c>
      <c r="K2335" s="3">
        <f t="shared" ca="1" si="407"/>
        <v>2</v>
      </c>
      <c r="L2335" s="3" t="str">
        <f ca="1">VLOOKUP(K2335,Freq_Investment!$A$1:$B$8,2,0)</f>
        <v>Weekly</v>
      </c>
      <c r="M2335" s="3" t="str">
        <f t="shared" ca="1" si="408"/>
        <v>Manual</v>
      </c>
      <c r="N2335" s="3">
        <f t="shared" ca="1" si="398"/>
        <v>4</v>
      </c>
      <c r="O2335" s="3">
        <f t="shared" ca="1" si="398"/>
        <v>2</v>
      </c>
      <c r="P2335" s="3">
        <f t="shared" ca="1" si="398"/>
        <v>3</v>
      </c>
    </row>
    <row r="2336" spans="1:16" x14ac:dyDescent="0.25">
      <c r="A2336" s="3">
        <f t="shared" ca="1" si="399"/>
        <v>695145776</v>
      </c>
      <c r="B2336" s="3">
        <f t="shared" ca="1" si="400"/>
        <v>6137</v>
      </c>
      <c r="C2336" s="1">
        <f t="shared" ca="1" si="401"/>
        <v>32052</v>
      </c>
      <c r="D2336" s="7">
        <f t="shared" ca="1" si="402"/>
        <v>4</v>
      </c>
      <c r="E2336" s="3" t="str">
        <f ca="1">VLOOKUP(D2336,State!$A$1:$B$9,2,0)</f>
        <v>WA</v>
      </c>
      <c r="F2336" s="3">
        <f t="shared" ca="1" si="403"/>
        <v>529</v>
      </c>
      <c r="G2336" s="3" t="str">
        <f ca="1">VLOOKUP(F2336,Occupation!$A$1:$B$915,2,0)</f>
        <v>Business Machine Mechanic</v>
      </c>
      <c r="H2336" s="3">
        <f t="shared" ca="1" si="404"/>
        <v>6</v>
      </c>
      <c r="I2336" s="3">
        <f t="shared" ca="1" si="405"/>
        <v>66269.97</v>
      </c>
      <c r="J2336" s="3">
        <f t="shared" ca="1" si="406"/>
        <v>0.26333600454396444</v>
      </c>
      <c r="K2336" s="3">
        <f t="shared" ca="1" si="407"/>
        <v>5</v>
      </c>
      <c r="L2336" s="3" t="str">
        <f ca="1">VLOOKUP(K2336,Freq_Investment!$A$1:$B$8,2,0)</f>
        <v>Quarterly</v>
      </c>
      <c r="M2336" s="3" t="str">
        <f t="shared" ca="1" si="408"/>
        <v>Auto</v>
      </c>
      <c r="N2336" s="3">
        <f t="shared" ca="1" si="398"/>
        <v>1</v>
      </c>
      <c r="O2336" s="3">
        <f t="shared" ca="1" si="398"/>
        <v>3</v>
      </c>
      <c r="P2336" s="3">
        <f t="shared" ca="1" si="398"/>
        <v>2</v>
      </c>
    </row>
    <row r="2337" spans="1:16" x14ac:dyDescent="0.25">
      <c r="A2337" s="3">
        <f t="shared" ca="1" si="399"/>
        <v>27937573</v>
      </c>
      <c r="B2337" s="3">
        <f t="shared" ca="1" si="400"/>
        <v>8713</v>
      </c>
      <c r="C2337" s="1">
        <f t="shared" ca="1" si="401"/>
        <v>29376</v>
      </c>
      <c r="D2337" s="7">
        <f t="shared" ca="1" si="402"/>
        <v>6</v>
      </c>
      <c r="E2337" s="3" t="str">
        <f ca="1">VLOOKUP(D2337,State!$A$1:$B$9,2,0)</f>
        <v>TAS</v>
      </c>
      <c r="F2337" s="3">
        <f t="shared" ca="1" si="403"/>
        <v>216</v>
      </c>
      <c r="G2337" s="3" t="str">
        <f ca="1">VLOOKUP(F2337,Occupation!$A$1:$B$915,2,0)</f>
        <v>Electrical Engineer</v>
      </c>
      <c r="H2337" s="3">
        <f t="shared" ca="1" si="404"/>
        <v>6</v>
      </c>
      <c r="I2337" s="3">
        <f t="shared" ca="1" si="405"/>
        <v>55440.1</v>
      </c>
      <c r="J2337" s="3">
        <f t="shared" ca="1" si="406"/>
        <v>0.10555816233325449</v>
      </c>
      <c r="K2337" s="3">
        <f t="shared" ca="1" si="407"/>
        <v>4</v>
      </c>
      <c r="L2337" s="3" t="str">
        <f ca="1">VLOOKUP(K2337,Freq_Investment!$A$1:$B$8,2,0)</f>
        <v>Monthly</v>
      </c>
      <c r="M2337" s="3" t="str">
        <f t="shared" ca="1" si="408"/>
        <v>Auto</v>
      </c>
      <c r="N2337" s="3">
        <f t="shared" ca="1" si="398"/>
        <v>4</v>
      </c>
      <c r="O2337" s="3">
        <f t="shared" ca="1" si="398"/>
        <v>1</v>
      </c>
      <c r="P2337" s="3">
        <f t="shared" ca="1" si="398"/>
        <v>2</v>
      </c>
    </row>
    <row r="2338" spans="1:16" x14ac:dyDescent="0.25">
      <c r="A2338" s="3">
        <f t="shared" ca="1" si="399"/>
        <v>625763070</v>
      </c>
      <c r="B2338" s="3">
        <f t="shared" ca="1" si="400"/>
        <v>3060</v>
      </c>
      <c r="C2338" s="1">
        <f t="shared" ca="1" si="401"/>
        <v>34190</v>
      </c>
      <c r="D2338" s="7">
        <f t="shared" ca="1" si="402"/>
        <v>2</v>
      </c>
      <c r="E2338" s="3" t="str">
        <f ca="1">VLOOKUP(D2338,State!$A$1:$B$9,2,0)</f>
        <v>QLD</v>
      </c>
      <c r="F2338" s="3">
        <f t="shared" ca="1" si="403"/>
        <v>260</v>
      </c>
      <c r="G2338" s="3" t="str">
        <f ca="1">VLOOKUP(F2338,Occupation!$A$1:$B$915,2,0)</f>
        <v>Meteorologist</v>
      </c>
      <c r="H2338" s="3">
        <f t="shared" ca="1" si="404"/>
        <v>6</v>
      </c>
      <c r="I2338" s="3">
        <f t="shared" ca="1" si="405"/>
        <v>57418.13</v>
      </c>
      <c r="J2338" s="3">
        <f t="shared" ca="1" si="406"/>
        <v>0.48468448042793855</v>
      </c>
      <c r="K2338" s="3">
        <f t="shared" ca="1" si="407"/>
        <v>2</v>
      </c>
      <c r="L2338" s="3" t="str">
        <f ca="1">VLOOKUP(K2338,Freq_Investment!$A$1:$B$8,2,0)</f>
        <v>Weekly</v>
      </c>
      <c r="M2338" s="3" t="str">
        <f t="shared" ca="1" si="408"/>
        <v>Auto</v>
      </c>
      <c r="N2338" s="3">
        <f t="shared" ca="1" si="398"/>
        <v>3</v>
      </c>
      <c r="O2338" s="3">
        <f t="shared" ca="1" si="398"/>
        <v>1</v>
      </c>
      <c r="P2338" s="3">
        <f t="shared" ca="1" si="398"/>
        <v>2</v>
      </c>
    </row>
    <row r="2339" spans="1:16" x14ac:dyDescent="0.25">
      <c r="A2339" s="3">
        <f t="shared" ca="1" si="399"/>
        <v>166338778</v>
      </c>
      <c r="B2339" s="3">
        <f t="shared" ca="1" si="400"/>
        <v>1549</v>
      </c>
      <c r="C2339" s="1">
        <f t="shared" ca="1" si="401"/>
        <v>35807</v>
      </c>
      <c r="D2339" s="7">
        <f t="shared" ca="1" si="402"/>
        <v>3</v>
      </c>
      <c r="E2339" s="3" t="str">
        <f ca="1">VLOOKUP(D2339,State!$A$1:$B$9,2,0)</f>
        <v>SA</v>
      </c>
      <c r="F2339" s="3">
        <f t="shared" ca="1" si="403"/>
        <v>492</v>
      </c>
      <c r="G2339" s="3" t="str">
        <f ca="1">VLOOKUP(F2339,Occupation!$A$1:$B$915,2,0)</f>
        <v>Textile, Clothing and Footwear Mechanic</v>
      </c>
      <c r="H2339" s="3">
        <f t="shared" ca="1" si="404"/>
        <v>3</v>
      </c>
      <c r="I2339" s="3">
        <f t="shared" ca="1" si="405"/>
        <v>53531.62</v>
      </c>
      <c r="J2339" s="3">
        <f t="shared" ca="1" si="406"/>
        <v>9.7110382516692517E-2</v>
      </c>
      <c r="K2339" s="3">
        <f t="shared" ca="1" si="407"/>
        <v>4</v>
      </c>
      <c r="L2339" s="3" t="str">
        <f ca="1">VLOOKUP(K2339,Freq_Investment!$A$1:$B$8,2,0)</f>
        <v>Monthly</v>
      </c>
      <c r="M2339" s="3" t="str">
        <f t="shared" ca="1" si="408"/>
        <v>Auto</v>
      </c>
      <c r="N2339" s="3">
        <f t="shared" ca="1" si="398"/>
        <v>4</v>
      </c>
      <c r="O2339" s="3">
        <f t="shared" ca="1" si="398"/>
        <v>4</v>
      </c>
      <c r="P2339" s="3">
        <f t="shared" ca="1" si="398"/>
        <v>5</v>
      </c>
    </row>
    <row r="2340" spans="1:16" x14ac:dyDescent="0.25">
      <c r="A2340" s="3">
        <f t="shared" ca="1" si="399"/>
        <v>550636819</v>
      </c>
      <c r="B2340" s="3">
        <f t="shared" ca="1" si="400"/>
        <v>4537</v>
      </c>
      <c r="C2340" s="1">
        <f t="shared" ca="1" si="401"/>
        <v>37871</v>
      </c>
      <c r="D2340" s="7">
        <f t="shared" ca="1" si="402"/>
        <v>3</v>
      </c>
      <c r="E2340" s="3" t="str">
        <f ca="1">VLOOKUP(D2340,State!$A$1:$B$9,2,0)</f>
        <v>SA</v>
      </c>
      <c r="F2340" s="3">
        <f t="shared" ca="1" si="403"/>
        <v>34</v>
      </c>
      <c r="G2340" s="3" t="str">
        <f ca="1">VLOOKUP(F2340,Occupation!$A$1:$B$915,2,0)</f>
        <v>Human Resource Manager</v>
      </c>
      <c r="H2340" s="3">
        <f t="shared" ca="1" si="404"/>
        <v>2</v>
      </c>
      <c r="I2340" s="3">
        <f t="shared" ca="1" si="405"/>
        <v>67784.649999999994</v>
      </c>
      <c r="J2340" s="3">
        <f t="shared" ca="1" si="406"/>
        <v>0.32262535041396417</v>
      </c>
      <c r="K2340" s="3">
        <f t="shared" ca="1" si="407"/>
        <v>6</v>
      </c>
      <c r="L2340" s="3" t="str">
        <f ca="1">VLOOKUP(K2340,Freq_Investment!$A$1:$B$8,2,0)</f>
        <v>Half-yearly</v>
      </c>
      <c r="M2340" s="3" t="str">
        <f t="shared" ca="1" si="408"/>
        <v>Auto</v>
      </c>
      <c r="N2340" s="3">
        <f t="shared" ca="1" si="398"/>
        <v>4</v>
      </c>
      <c r="O2340" s="3">
        <f t="shared" ca="1" si="398"/>
        <v>4</v>
      </c>
      <c r="P2340" s="3">
        <f t="shared" ca="1" si="398"/>
        <v>1</v>
      </c>
    </row>
    <row r="2341" spans="1:16" x14ac:dyDescent="0.25">
      <c r="A2341" s="3">
        <f t="shared" ca="1" si="399"/>
        <v>912566219</v>
      </c>
      <c r="B2341" s="3">
        <f t="shared" ca="1" si="400"/>
        <v>2837</v>
      </c>
      <c r="C2341" s="1">
        <f t="shared" ca="1" si="401"/>
        <v>39855</v>
      </c>
      <c r="D2341" s="7">
        <f t="shared" ca="1" si="402"/>
        <v>3</v>
      </c>
      <c r="E2341" s="3" t="str">
        <f ca="1">VLOOKUP(D2341,State!$A$1:$B$9,2,0)</f>
        <v>SA</v>
      </c>
      <c r="F2341" s="3">
        <f t="shared" ca="1" si="403"/>
        <v>20</v>
      </c>
      <c r="G2341" s="3" t="str">
        <f ca="1">VLOOKUP(F2341,Occupation!$A$1:$B$915,2,0)</f>
        <v>Fruit Grower</v>
      </c>
      <c r="H2341" s="3">
        <f t="shared" ca="1" si="404"/>
        <v>6</v>
      </c>
      <c r="I2341" s="3">
        <f t="shared" ca="1" si="405"/>
        <v>40598.31</v>
      </c>
      <c r="J2341" s="3">
        <f t="shared" ca="1" si="406"/>
        <v>0.23768590842432435</v>
      </c>
      <c r="K2341" s="3">
        <f t="shared" ca="1" si="407"/>
        <v>1</v>
      </c>
      <c r="L2341" s="3" t="str">
        <f ca="1">VLOOKUP(K2341,Freq_Investment!$A$1:$B$8,2,0)</f>
        <v>Daily</v>
      </c>
      <c r="M2341" s="3" t="str">
        <f t="shared" ca="1" si="408"/>
        <v>Manual</v>
      </c>
      <c r="N2341" s="3">
        <f t="shared" ca="1" si="398"/>
        <v>3</v>
      </c>
      <c r="O2341" s="3">
        <f t="shared" ca="1" si="398"/>
        <v>1</v>
      </c>
      <c r="P2341" s="3">
        <f t="shared" ca="1" si="398"/>
        <v>2</v>
      </c>
    </row>
    <row r="2342" spans="1:16" x14ac:dyDescent="0.25">
      <c r="A2342" s="3">
        <f t="shared" ca="1" si="399"/>
        <v>625322072</v>
      </c>
      <c r="B2342" s="3">
        <f t="shared" ca="1" si="400"/>
        <v>6234</v>
      </c>
      <c r="C2342" s="1">
        <f t="shared" ca="1" si="401"/>
        <v>35537</v>
      </c>
      <c r="D2342" s="7">
        <f t="shared" ca="1" si="402"/>
        <v>7</v>
      </c>
      <c r="E2342" s="3" t="str">
        <f ca="1">VLOOKUP(D2342,State!$A$1:$B$9,2,0)</f>
        <v>VIC</v>
      </c>
      <c r="F2342" s="3">
        <f t="shared" ca="1" si="403"/>
        <v>445</v>
      </c>
      <c r="G2342" s="3" t="str">
        <f ca="1">VLOOKUP(F2342,Occupation!$A$1:$B$915,2,0)</f>
        <v>Construction Estimator</v>
      </c>
      <c r="H2342" s="3">
        <f t="shared" ca="1" si="404"/>
        <v>7</v>
      </c>
      <c r="I2342" s="3">
        <f t="shared" ca="1" si="405"/>
        <v>43693.91</v>
      </c>
      <c r="J2342" s="3">
        <f t="shared" ca="1" si="406"/>
        <v>0.18212609298449844</v>
      </c>
      <c r="K2342" s="3">
        <f t="shared" ca="1" si="407"/>
        <v>1</v>
      </c>
      <c r="L2342" s="3" t="str">
        <f ca="1">VLOOKUP(K2342,Freq_Investment!$A$1:$B$8,2,0)</f>
        <v>Daily</v>
      </c>
      <c r="M2342" s="3" t="str">
        <f t="shared" ca="1" si="408"/>
        <v>Auto</v>
      </c>
      <c r="N2342" s="3">
        <f t="shared" ca="1" si="398"/>
        <v>2</v>
      </c>
      <c r="O2342" s="3">
        <f t="shared" ca="1" si="398"/>
        <v>1</v>
      </c>
      <c r="P2342" s="3">
        <f t="shared" ca="1" si="398"/>
        <v>5</v>
      </c>
    </row>
    <row r="2343" spans="1:16" x14ac:dyDescent="0.25">
      <c r="A2343" s="3">
        <f t="shared" ca="1" si="399"/>
        <v>923484315</v>
      </c>
      <c r="B2343" s="3">
        <f t="shared" ca="1" si="400"/>
        <v>9618</v>
      </c>
      <c r="C2343" s="1">
        <f t="shared" ca="1" si="401"/>
        <v>28600</v>
      </c>
      <c r="D2343" s="7">
        <f t="shared" ca="1" si="402"/>
        <v>1</v>
      </c>
      <c r="E2343" s="3" t="str">
        <f ca="1">VLOOKUP(D2343,State!$A$1:$B$9,2,0)</f>
        <v>NSW</v>
      </c>
      <c r="F2343" s="3">
        <f t="shared" ca="1" si="403"/>
        <v>792</v>
      </c>
      <c r="G2343" s="3" t="str">
        <f ca="1">VLOOKUP(F2343,Occupation!$A$1:$B$915,2,0)</f>
        <v>Motor Vehicle Parts Interpreter / Automotive Parts Salesperson</v>
      </c>
      <c r="H2343" s="3">
        <f t="shared" ca="1" si="404"/>
        <v>1</v>
      </c>
      <c r="I2343" s="3">
        <f t="shared" ca="1" si="405"/>
        <v>75893.16</v>
      </c>
      <c r="J2343" s="3">
        <f t="shared" ca="1" si="406"/>
        <v>0.20265546337175633</v>
      </c>
      <c r="K2343" s="3">
        <f t="shared" ca="1" si="407"/>
        <v>1</v>
      </c>
      <c r="L2343" s="3" t="str">
        <f ca="1">VLOOKUP(K2343,Freq_Investment!$A$1:$B$8,2,0)</f>
        <v>Daily</v>
      </c>
      <c r="M2343" s="3" t="str">
        <f t="shared" ca="1" si="408"/>
        <v>Auto</v>
      </c>
      <c r="N2343" s="3">
        <f t="shared" ca="1" si="398"/>
        <v>4</v>
      </c>
      <c r="O2343" s="3">
        <f t="shared" ca="1" si="398"/>
        <v>1</v>
      </c>
      <c r="P2343" s="3">
        <f t="shared" ca="1" si="398"/>
        <v>5</v>
      </c>
    </row>
    <row r="2344" spans="1:16" x14ac:dyDescent="0.25">
      <c r="A2344" s="3">
        <f t="shared" ca="1" si="399"/>
        <v>377717252</v>
      </c>
      <c r="B2344" s="3">
        <f t="shared" ca="1" si="400"/>
        <v>9402</v>
      </c>
      <c r="C2344" s="1">
        <f t="shared" ca="1" si="401"/>
        <v>43395</v>
      </c>
      <c r="D2344" s="7">
        <f t="shared" ca="1" si="402"/>
        <v>2</v>
      </c>
      <c r="E2344" s="3" t="str">
        <f ca="1">VLOOKUP(D2344,State!$A$1:$B$9,2,0)</f>
        <v>QLD</v>
      </c>
      <c r="F2344" s="3">
        <f t="shared" ca="1" si="403"/>
        <v>871</v>
      </c>
      <c r="G2344" s="3" t="str">
        <f ca="1">VLOOKUP(F2344,Occupation!$A$1:$B$915,2,0)</f>
        <v>Aircraft Refueller</v>
      </c>
      <c r="H2344" s="3">
        <f t="shared" ca="1" si="404"/>
        <v>1</v>
      </c>
      <c r="I2344" s="3">
        <f t="shared" ca="1" si="405"/>
        <v>54238.29</v>
      </c>
      <c r="J2344" s="3">
        <f t="shared" ca="1" si="406"/>
        <v>0.19795664379665168</v>
      </c>
      <c r="K2344" s="3">
        <f t="shared" ca="1" si="407"/>
        <v>7</v>
      </c>
      <c r="L2344" s="3" t="str">
        <f ca="1">VLOOKUP(K2344,Freq_Investment!$A$1:$B$8,2,0)</f>
        <v>Yearly</v>
      </c>
      <c r="M2344" s="3" t="str">
        <f t="shared" ca="1" si="408"/>
        <v>Manual</v>
      </c>
      <c r="N2344" s="3">
        <f t="shared" ca="1" si="398"/>
        <v>1</v>
      </c>
      <c r="O2344" s="3">
        <f t="shared" ca="1" si="398"/>
        <v>2</v>
      </c>
      <c r="P2344" s="3">
        <f t="shared" ca="1" si="398"/>
        <v>5</v>
      </c>
    </row>
    <row r="2345" spans="1:16" x14ac:dyDescent="0.25">
      <c r="A2345" s="3">
        <f t="shared" ca="1" si="399"/>
        <v>835204029</v>
      </c>
      <c r="B2345" s="3">
        <f t="shared" ca="1" si="400"/>
        <v>1998</v>
      </c>
      <c r="C2345" s="1">
        <f t="shared" ca="1" si="401"/>
        <v>43978</v>
      </c>
      <c r="D2345" s="7">
        <f t="shared" ca="1" si="402"/>
        <v>1</v>
      </c>
      <c r="E2345" s="3" t="str">
        <f ca="1">VLOOKUP(D2345,State!$A$1:$B$9,2,0)</f>
        <v>NSW</v>
      </c>
      <c r="F2345" s="3">
        <f t="shared" ca="1" si="403"/>
        <v>701</v>
      </c>
      <c r="G2345" s="3" t="str">
        <f ca="1">VLOOKUP(F2345,Occupation!$A$1:$B$915,2,0)</f>
        <v>Swimming Coach or Instructor</v>
      </c>
      <c r="H2345" s="3">
        <f t="shared" ca="1" si="404"/>
        <v>5</v>
      </c>
      <c r="I2345" s="3">
        <f t="shared" ca="1" si="405"/>
        <v>66397.09</v>
      </c>
      <c r="J2345" s="3">
        <f t="shared" ca="1" si="406"/>
        <v>0.20763853088901285</v>
      </c>
      <c r="K2345" s="3">
        <f t="shared" ca="1" si="407"/>
        <v>7</v>
      </c>
      <c r="L2345" s="3" t="str">
        <f ca="1">VLOOKUP(K2345,Freq_Investment!$A$1:$B$8,2,0)</f>
        <v>Yearly</v>
      </c>
      <c r="M2345" s="3" t="str">
        <f t="shared" ca="1" si="408"/>
        <v>Auto</v>
      </c>
      <c r="N2345" s="3">
        <f t="shared" ca="1" si="398"/>
        <v>3</v>
      </c>
      <c r="O2345" s="3">
        <f t="shared" ca="1" si="398"/>
        <v>1</v>
      </c>
      <c r="P2345" s="3">
        <f t="shared" ca="1" si="398"/>
        <v>5</v>
      </c>
    </row>
    <row r="2346" spans="1:16" x14ac:dyDescent="0.25">
      <c r="A2346" s="3">
        <f t="shared" ca="1" si="399"/>
        <v>355149548</v>
      </c>
      <c r="B2346" s="3">
        <f t="shared" ca="1" si="400"/>
        <v>7056</v>
      </c>
      <c r="C2346" s="1">
        <f t="shared" ca="1" si="401"/>
        <v>34587</v>
      </c>
      <c r="D2346" s="7">
        <f t="shared" ca="1" si="402"/>
        <v>2</v>
      </c>
      <c r="E2346" s="3" t="str">
        <f ca="1">VLOOKUP(D2346,State!$A$1:$B$9,2,0)</f>
        <v>QLD</v>
      </c>
      <c r="F2346" s="3">
        <f t="shared" ca="1" si="403"/>
        <v>889</v>
      </c>
      <c r="G2346" s="3" t="str">
        <f ca="1">VLOOKUP(F2346,Occupation!$A$1:$B$915,2,0)</f>
        <v>Product Grader</v>
      </c>
      <c r="H2346" s="3">
        <f t="shared" ca="1" si="404"/>
        <v>7</v>
      </c>
      <c r="I2346" s="3">
        <f t="shared" ca="1" si="405"/>
        <v>92022.24</v>
      </c>
      <c r="J2346" s="3">
        <f t="shared" ca="1" si="406"/>
        <v>0.48161097577406808</v>
      </c>
      <c r="K2346" s="3">
        <f t="shared" ca="1" si="407"/>
        <v>2</v>
      </c>
      <c r="L2346" s="3" t="str">
        <f ca="1">VLOOKUP(K2346,Freq_Investment!$A$1:$B$8,2,0)</f>
        <v>Weekly</v>
      </c>
      <c r="M2346" s="3" t="str">
        <f t="shared" ca="1" si="408"/>
        <v>Manual</v>
      </c>
      <c r="N2346" s="3">
        <f t="shared" ca="1" si="398"/>
        <v>2</v>
      </c>
      <c r="O2346" s="3">
        <f t="shared" ca="1" si="398"/>
        <v>3</v>
      </c>
      <c r="P2346" s="3">
        <f t="shared" ca="1" si="398"/>
        <v>3</v>
      </c>
    </row>
    <row r="2347" spans="1:16" x14ac:dyDescent="0.25">
      <c r="A2347" s="3">
        <f t="shared" ca="1" si="399"/>
        <v>233007214</v>
      </c>
      <c r="B2347" s="3">
        <f t="shared" ca="1" si="400"/>
        <v>2176</v>
      </c>
      <c r="C2347" s="1">
        <f t="shared" ca="1" si="401"/>
        <v>33818</v>
      </c>
      <c r="D2347" s="7">
        <f t="shared" ca="1" si="402"/>
        <v>1</v>
      </c>
      <c r="E2347" s="3" t="str">
        <f ca="1">VLOOKUP(D2347,State!$A$1:$B$9,2,0)</f>
        <v>NSW</v>
      </c>
      <c r="F2347" s="3">
        <f t="shared" ca="1" si="403"/>
        <v>773</v>
      </c>
      <c r="G2347" s="3" t="str">
        <f ca="1">VLOOKUP(F2347,Occupation!$A$1:$B$915,2,0)</f>
        <v>Proof Reader</v>
      </c>
      <c r="H2347" s="3">
        <f t="shared" ca="1" si="404"/>
        <v>3</v>
      </c>
      <c r="I2347" s="3">
        <f t="shared" ca="1" si="405"/>
        <v>62108.01</v>
      </c>
      <c r="J2347" s="3">
        <f t="shared" ca="1" si="406"/>
        <v>0.14406615937417849</v>
      </c>
      <c r="K2347" s="3">
        <f t="shared" ca="1" si="407"/>
        <v>5</v>
      </c>
      <c r="L2347" s="3" t="str">
        <f ca="1">VLOOKUP(K2347,Freq_Investment!$A$1:$B$8,2,0)</f>
        <v>Quarterly</v>
      </c>
      <c r="M2347" s="3" t="str">
        <f t="shared" ca="1" si="408"/>
        <v>Auto</v>
      </c>
      <c r="N2347" s="3">
        <f t="shared" ca="1" si="398"/>
        <v>1</v>
      </c>
      <c r="O2347" s="3">
        <f t="shared" ca="1" si="398"/>
        <v>5</v>
      </c>
      <c r="P2347" s="3">
        <f t="shared" ca="1" si="398"/>
        <v>2</v>
      </c>
    </row>
    <row r="2348" spans="1:16" x14ac:dyDescent="0.25">
      <c r="A2348" s="3">
        <f t="shared" ca="1" si="399"/>
        <v>601810680</v>
      </c>
      <c r="B2348" s="3">
        <f t="shared" ca="1" si="400"/>
        <v>1255</v>
      </c>
      <c r="C2348" s="1">
        <f t="shared" ca="1" si="401"/>
        <v>32333</v>
      </c>
      <c r="D2348" s="7">
        <f t="shared" ca="1" si="402"/>
        <v>2</v>
      </c>
      <c r="E2348" s="3" t="str">
        <f ca="1">VLOOKUP(D2348,State!$A$1:$B$9,2,0)</f>
        <v>QLD</v>
      </c>
      <c r="F2348" s="3">
        <f t="shared" ca="1" si="403"/>
        <v>562</v>
      </c>
      <c r="G2348" s="3" t="str">
        <f ca="1">VLOOKUP(F2348,Occupation!$A$1:$B$915,2,0)</f>
        <v>Forestry Operations Supervisor</v>
      </c>
      <c r="H2348" s="3">
        <f t="shared" ca="1" si="404"/>
        <v>3</v>
      </c>
      <c r="I2348" s="3">
        <f t="shared" ca="1" si="405"/>
        <v>50396.31</v>
      </c>
      <c r="J2348" s="3">
        <f t="shared" ca="1" si="406"/>
        <v>0.22898867625542957</v>
      </c>
      <c r="K2348" s="3">
        <f t="shared" ca="1" si="407"/>
        <v>7</v>
      </c>
      <c r="L2348" s="3" t="str">
        <f ca="1">VLOOKUP(K2348,Freq_Investment!$A$1:$B$8,2,0)</f>
        <v>Yearly</v>
      </c>
      <c r="M2348" s="3" t="str">
        <f t="shared" ca="1" si="408"/>
        <v>Manual</v>
      </c>
      <c r="N2348" s="3">
        <f t="shared" ca="1" si="398"/>
        <v>3</v>
      </c>
      <c r="O2348" s="3">
        <f t="shared" ca="1" si="398"/>
        <v>2</v>
      </c>
      <c r="P2348" s="3">
        <f t="shared" ca="1" si="398"/>
        <v>3</v>
      </c>
    </row>
    <row r="2349" spans="1:16" x14ac:dyDescent="0.25">
      <c r="A2349" s="3">
        <f t="shared" ca="1" si="399"/>
        <v>112623050</v>
      </c>
      <c r="B2349" s="3">
        <f t="shared" ca="1" si="400"/>
        <v>2458</v>
      </c>
      <c r="C2349" s="1">
        <f t="shared" ca="1" si="401"/>
        <v>43681</v>
      </c>
      <c r="D2349" s="7">
        <f t="shared" ca="1" si="402"/>
        <v>3</v>
      </c>
      <c r="E2349" s="3" t="str">
        <f ca="1">VLOOKUP(D2349,State!$A$1:$B$9,2,0)</f>
        <v>SA</v>
      </c>
      <c r="F2349" s="3">
        <f t="shared" ca="1" si="403"/>
        <v>94</v>
      </c>
      <c r="G2349" s="3" t="str">
        <f ca="1">VLOOKUP(F2349,Occupation!$A$1:$B$915,2,0)</f>
        <v>Hospitality, Retail and Service Managers nec</v>
      </c>
      <c r="H2349" s="3">
        <f t="shared" ca="1" si="404"/>
        <v>2</v>
      </c>
      <c r="I2349" s="3">
        <f t="shared" ca="1" si="405"/>
        <v>9135.6</v>
      </c>
      <c r="J2349" s="3">
        <f t="shared" ca="1" si="406"/>
        <v>0.4886200784202408</v>
      </c>
      <c r="K2349" s="3">
        <f t="shared" ca="1" si="407"/>
        <v>4</v>
      </c>
      <c r="L2349" s="3" t="str">
        <f ca="1">VLOOKUP(K2349,Freq_Investment!$A$1:$B$8,2,0)</f>
        <v>Monthly</v>
      </c>
      <c r="M2349" s="3" t="str">
        <f t="shared" ca="1" si="408"/>
        <v>Auto</v>
      </c>
      <c r="N2349" s="3">
        <f t="shared" ca="1" si="398"/>
        <v>4</v>
      </c>
      <c r="O2349" s="3">
        <f t="shared" ca="1" si="398"/>
        <v>5</v>
      </c>
      <c r="P2349" s="3">
        <f t="shared" ca="1" si="398"/>
        <v>5</v>
      </c>
    </row>
    <row r="2350" spans="1:16" x14ac:dyDescent="0.25">
      <c r="A2350" s="3">
        <f t="shared" ca="1" si="399"/>
        <v>965107998</v>
      </c>
      <c r="B2350" s="3">
        <f t="shared" ca="1" si="400"/>
        <v>9543</v>
      </c>
      <c r="C2350" s="1">
        <f t="shared" ca="1" si="401"/>
        <v>34100</v>
      </c>
      <c r="D2350" s="7">
        <f t="shared" ca="1" si="402"/>
        <v>8</v>
      </c>
      <c r="E2350" s="3" t="str">
        <f ca="1">VLOOKUP(D2350,State!$A$1:$B$9,2,0)</f>
        <v>ACT</v>
      </c>
      <c r="F2350" s="3">
        <f t="shared" ca="1" si="403"/>
        <v>256</v>
      </c>
      <c r="G2350" s="3" t="str">
        <f ca="1">VLOOKUP(F2350,Occupation!$A$1:$B$915,2,0)</f>
        <v>Respiratory Scientist</v>
      </c>
      <c r="H2350" s="3">
        <f t="shared" ca="1" si="404"/>
        <v>9</v>
      </c>
      <c r="I2350" s="3">
        <f t="shared" ca="1" si="405"/>
        <v>9316.59</v>
      </c>
      <c r="J2350" s="3">
        <f t="shared" ca="1" si="406"/>
        <v>0.4416628176806599</v>
      </c>
      <c r="K2350" s="3">
        <f t="shared" ca="1" si="407"/>
        <v>6</v>
      </c>
      <c r="L2350" s="3" t="str">
        <f ca="1">VLOOKUP(K2350,Freq_Investment!$A$1:$B$8,2,0)</f>
        <v>Half-yearly</v>
      </c>
      <c r="M2350" s="3" t="str">
        <f t="shared" ca="1" si="408"/>
        <v>Manual</v>
      </c>
      <c r="N2350" s="3">
        <f t="shared" ref="N2350:P2413" ca="1" si="409">RANDBETWEEN(1,5)</f>
        <v>4</v>
      </c>
      <c r="O2350" s="3">
        <f t="shared" ca="1" si="409"/>
        <v>5</v>
      </c>
      <c r="P2350" s="3">
        <f t="shared" ca="1" si="409"/>
        <v>4</v>
      </c>
    </row>
    <row r="2351" spans="1:16" x14ac:dyDescent="0.25">
      <c r="A2351" s="3">
        <f t="shared" ca="1" si="399"/>
        <v>878851959</v>
      </c>
      <c r="B2351" s="3">
        <f t="shared" ca="1" si="400"/>
        <v>9922</v>
      </c>
      <c r="C2351" s="1">
        <f t="shared" ca="1" si="401"/>
        <v>37968</v>
      </c>
      <c r="D2351" s="7">
        <f t="shared" ca="1" si="402"/>
        <v>1</v>
      </c>
      <c r="E2351" s="3" t="str">
        <f ca="1">VLOOKUP(D2351,State!$A$1:$B$9,2,0)</f>
        <v>NSW</v>
      </c>
      <c r="F2351" s="3">
        <f t="shared" ca="1" si="403"/>
        <v>561</v>
      </c>
      <c r="G2351" s="3" t="str">
        <f ca="1">VLOOKUP(F2351,Occupation!$A$1:$B$915,2,0)</f>
        <v>Fishing Leading Hand</v>
      </c>
      <c r="H2351" s="3">
        <f t="shared" ca="1" si="404"/>
        <v>9</v>
      </c>
      <c r="I2351" s="3">
        <f t="shared" ca="1" si="405"/>
        <v>48498.26</v>
      </c>
      <c r="J2351" s="3">
        <f t="shared" ca="1" si="406"/>
        <v>7.6347155215982898E-2</v>
      </c>
      <c r="K2351" s="3">
        <f t="shared" ca="1" si="407"/>
        <v>1</v>
      </c>
      <c r="L2351" s="3" t="str">
        <f ca="1">VLOOKUP(K2351,Freq_Investment!$A$1:$B$8,2,0)</f>
        <v>Daily</v>
      </c>
      <c r="M2351" s="3" t="str">
        <f t="shared" ca="1" si="408"/>
        <v>Manual</v>
      </c>
      <c r="N2351" s="3">
        <f t="shared" ca="1" si="409"/>
        <v>4</v>
      </c>
      <c r="O2351" s="3">
        <f t="shared" ca="1" si="409"/>
        <v>5</v>
      </c>
      <c r="P2351" s="3">
        <f t="shared" ca="1" si="409"/>
        <v>5</v>
      </c>
    </row>
    <row r="2352" spans="1:16" x14ac:dyDescent="0.25">
      <c r="A2352" s="3">
        <f t="shared" ca="1" si="399"/>
        <v>470340264</v>
      </c>
      <c r="B2352" s="3">
        <f t="shared" ca="1" si="400"/>
        <v>6227</v>
      </c>
      <c r="C2352" s="1">
        <f t="shared" ca="1" si="401"/>
        <v>42390</v>
      </c>
      <c r="D2352" s="7">
        <f t="shared" ca="1" si="402"/>
        <v>3</v>
      </c>
      <c r="E2352" s="3" t="str">
        <f ca="1">VLOOKUP(D2352,State!$A$1:$B$9,2,0)</f>
        <v>SA</v>
      </c>
      <c r="F2352" s="3">
        <f t="shared" ca="1" si="403"/>
        <v>393</v>
      </c>
      <c r="G2352" s="3" t="str">
        <f ca="1">VLOOKUP(F2352,Occupation!$A$1:$B$915,2,0)</f>
        <v>Telecommunications Network Engineer</v>
      </c>
      <c r="H2352" s="3">
        <f t="shared" ca="1" si="404"/>
        <v>6</v>
      </c>
      <c r="I2352" s="3">
        <f t="shared" ca="1" si="405"/>
        <v>13824.75</v>
      </c>
      <c r="J2352" s="3">
        <f t="shared" ca="1" si="406"/>
        <v>1.5064695290639918E-2</v>
      </c>
      <c r="K2352" s="3">
        <f t="shared" ca="1" si="407"/>
        <v>2</v>
      </c>
      <c r="L2352" s="3" t="str">
        <f ca="1">VLOOKUP(K2352,Freq_Investment!$A$1:$B$8,2,0)</f>
        <v>Weekly</v>
      </c>
      <c r="M2352" s="3" t="str">
        <f t="shared" ca="1" si="408"/>
        <v>Manual</v>
      </c>
      <c r="N2352" s="3">
        <f t="shared" ca="1" si="409"/>
        <v>2</v>
      </c>
      <c r="O2352" s="3">
        <f t="shared" ca="1" si="409"/>
        <v>4</v>
      </c>
      <c r="P2352" s="3">
        <f t="shared" ca="1" si="409"/>
        <v>5</v>
      </c>
    </row>
    <row r="2353" spans="1:16" x14ac:dyDescent="0.25">
      <c r="A2353" s="3">
        <f t="shared" ca="1" si="399"/>
        <v>694125451</v>
      </c>
      <c r="B2353" s="3">
        <f t="shared" ca="1" si="400"/>
        <v>5913</v>
      </c>
      <c r="C2353" s="1">
        <f t="shared" ca="1" si="401"/>
        <v>39340</v>
      </c>
      <c r="D2353" s="7">
        <f t="shared" ca="1" si="402"/>
        <v>2</v>
      </c>
      <c r="E2353" s="3" t="str">
        <f ca="1">VLOOKUP(D2353,State!$A$1:$B$9,2,0)</f>
        <v>QLD</v>
      </c>
      <c r="F2353" s="3">
        <f t="shared" ca="1" si="403"/>
        <v>350</v>
      </c>
      <c r="G2353" s="3" t="str">
        <f ca="1">VLOOKUP(F2353,Occupation!$A$1:$B$915,2,0)</f>
        <v>Nurse Manager</v>
      </c>
      <c r="H2353" s="3">
        <f t="shared" ca="1" si="404"/>
        <v>10</v>
      </c>
      <c r="I2353" s="3">
        <f t="shared" ca="1" si="405"/>
        <v>8825.4699999999993</v>
      </c>
      <c r="J2353" s="3">
        <f t="shared" ca="1" si="406"/>
        <v>0.3938529854286848</v>
      </c>
      <c r="K2353" s="3">
        <f t="shared" ca="1" si="407"/>
        <v>5</v>
      </c>
      <c r="L2353" s="3" t="str">
        <f ca="1">VLOOKUP(K2353,Freq_Investment!$A$1:$B$8,2,0)</f>
        <v>Quarterly</v>
      </c>
      <c r="M2353" s="3" t="str">
        <f t="shared" ca="1" si="408"/>
        <v>Manual</v>
      </c>
      <c r="N2353" s="3">
        <f t="shared" ca="1" si="409"/>
        <v>1</v>
      </c>
      <c r="O2353" s="3">
        <f t="shared" ca="1" si="409"/>
        <v>5</v>
      </c>
      <c r="P2353" s="3">
        <f t="shared" ca="1" si="409"/>
        <v>3</v>
      </c>
    </row>
    <row r="2354" spans="1:16" x14ac:dyDescent="0.25">
      <c r="A2354" s="3">
        <f t="shared" ca="1" si="399"/>
        <v>870525530</v>
      </c>
      <c r="B2354" s="3">
        <f t="shared" ca="1" si="400"/>
        <v>9261</v>
      </c>
      <c r="C2354" s="1">
        <f t="shared" ca="1" si="401"/>
        <v>30814</v>
      </c>
      <c r="D2354" s="7">
        <f t="shared" ca="1" si="402"/>
        <v>4</v>
      </c>
      <c r="E2354" s="3" t="str">
        <f ca="1">VLOOKUP(D2354,State!$A$1:$B$9,2,0)</f>
        <v>WA</v>
      </c>
      <c r="F2354" s="3">
        <f t="shared" ca="1" si="403"/>
        <v>293</v>
      </c>
      <c r="G2354" s="3" t="str">
        <f ca="1">VLOOKUP(F2354,Occupation!$A$1:$B$915,2,0)</f>
        <v>Hospital Pharmacist</v>
      </c>
      <c r="H2354" s="3">
        <f t="shared" ca="1" si="404"/>
        <v>5</v>
      </c>
      <c r="I2354" s="3">
        <f t="shared" ca="1" si="405"/>
        <v>8197.93</v>
      </c>
      <c r="J2354" s="3">
        <f t="shared" ca="1" si="406"/>
        <v>0.13669921268451352</v>
      </c>
      <c r="K2354" s="3">
        <f t="shared" ca="1" si="407"/>
        <v>6</v>
      </c>
      <c r="L2354" s="3" t="str">
        <f ca="1">VLOOKUP(K2354,Freq_Investment!$A$1:$B$8,2,0)</f>
        <v>Half-yearly</v>
      </c>
      <c r="M2354" s="3" t="str">
        <f t="shared" ca="1" si="408"/>
        <v>Auto</v>
      </c>
      <c r="N2354" s="3">
        <f t="shared" ca="1" si="409"/>
        <v>1</v>
      </c>
      <c r="O2354" s="3">
        <f t="shared" ca="1" si="409"/>
        <v>5</v>
      </c>
      <c r="P2354" s="3">
        <f t="shared" ca="1" si="409"/>
        <v>5</v>
      </c>
    </row>
    <row r="2355" spans="1:16" x14ac:dyDescent="0.25">
      <c r="A2355" s="3">
        <f t="shared" ca="1" si="399"/>
        <v>879209444</v>
      </c>
      <c r="B2355" s="3">
        <f t="shared" ca="1" si="400"/>
        <v>548</v>
      </c>
      <c r="C2355" s="1">
        <f t="shared" ca="1" si="401"/>
        <v>32800</v>
      </c>
      <c r="D2355" s="7">
        <f t="shared" ca="1" si="402"/>
        <v>8</v>
      </c>
      <c r="E2355" s="3" t="str">
        <f ca="1">VLOOKUP(D2355,State!$A$1:$B$9,2,0)</f>
        <v>ACT</v>
      </c>
      <c r="F2355" s="3">
        <f t="shared" ca="1" si="403"/>
        <v>194</v>
      </c>
      <c r="G2355" s="3" t="str">
        <f ca="1">VLOOKUP(F2355,Occupation!$A$1:$B$915,2,0)</f>
        <v>Marine Transport Professionals nec</v>
      </c>
      <c r="H2355" s="3">
        <f t="shared" ca="1" si="404"/>
        <v>8</v>
      </c>
      <c r="I2355" s="3">
        <f t="shared" ca="1" si="405"/>
        <v>87538.1</v>
      </c>
      <c r="J2355" s="3">
        <f t="shared" ca="1" si="406"/>
        <v>0.17419571257080546</v>
      </c>
      <c r="K2355" s="3">
        <f t="shared" ca="1" si="407"/>
        <v>1</v>
      </c>
      <c r="L2355" s="3" t="str">
        <f ca="1">VLOOKUP(K2355,Freq_Investment!$A$1:$B$8,2,0)</f>
        <v>Daily</v>
      </c>
      <c r="M2355" s="3" t="str">
        <f t="shared" ca="1" si="408"/>
        <v>Auto</v>
      </c>
      <c r="N2355" s="3">
        <f t="shared" ca="1" si="409"/>
        <v>3</v>
      </c>
      <c r="O2355" s="3">
        <f t="shared" ca="1" si="409"/>
        <v>5</v>
      </c>
      <c r="P2355" s="3">
        <f t="shared" ca="1" si="409"/>
        <v>2</v>
      </c>
    </row>
    <row r="2356" spans="1:16" x14ac:dyDescent="0.25">
      <c r="A2356" s="3">
        <f t="shared" ca="1" si="399"/>
        <v>228208983</v>
      </c>
      <c r="B2356" s="3">
        <f t="shared" ca="1" si="400"/>
        <v>1963</v>
      </c>
      <c r="C2356" s="1">
        <f t="shared" ca="1" si="401"/>
        <v>29207</v>
      </c>
      <c r="D2356" s="7">
        <f t="shared" ca="1" si="402"/>
        <v>7</v>
      </c>
      <c r="E2356" s="3" t="str">
        <f ca="1">VLOOKUP(D2356,State!$A$1:$B$9,2,0)</f>
        <v>VIC</v>
      </c>
      <c r="F2356" s="3">
        <f t="shared" ca="1" si="403"/>
        <v>19</v>
      </c>
      <c r="G2356" s="3" t="str">
        <f ca="1">VLOOKUP(F2356,Occupation!$A$1:$B$915,2,0)</f>
        <v>Flower Grower</v>
      </c>
      <c r="H2356" s="3">
        <f t="shared" ca="1" si="404"/>
        <v>7</v>
      </c>
      <c r="I2356" s="3">
        <f t="shared" ca="1" si="405"/>
        <v>77764.570000000007</v>
      </c>
      <c r="J2356" s="3">
        <f t="shared" ca="1" si="406"/>
        <v>0.38984453986508127</v>
      </c>
      <c r="K2356" s="3">
        <f t="shared" ca="1" si="407"/>
        <v>2</v>
      </c>
      <c r="L2356" s="3" t="str">
        <f ca="1">VLOOKUP(K2356,Freq_Investment!$A$1:$B$8,2,0)</f>
        <v>Weekly</v>
      </c>
      <c r="M2356" s="3" t="str">
        <f t="shared" ca="1" si="408"/>
        <v>Auto</v>
      </c>
      <c r="N2356" s="3">
        <f t="shared" ca="1" si="409"/>
        <v>1</v>
      </c>
      <c r="O2356" s="3">
        <f t="shared" ca="1" si="409"/>
        <v>5</v>
      </c>
      <c r="P2356" s="3">
        <f t="shared" ca="1" si="409"/>
        <v>2</v>
      </c>
    </row>
    <row r="2357" spans="1:16" x14ac:dyDescent="0.25">
      <c r="A2357" s="3">
        <f t="shared" ca="1" si="399"/>
        <v>78537061</v>
      </c>
      <c r="B2357" s="3">
        <f t="shared" ca="1" si="400"/>
        <v>2400</v>
      </c>
      <c r="C2357" s="1">
        <f t="shared" ca="1" si="401"/>
        <v>36142</v>
      </c>
      <c r="D2357" s="7">
        <f t="shared" ca="1" si="402"/>
        <v>5</v>
      </c>
      <c r="E2357" s="3" t="str">
        <f ca="1">VLOOKUP(D2357,State!$A$1:$B$9,2,0)</f>
        <v>NT</v>
      </c>
      <c r="F2357" s="3">
        <f t="shared" ca="1" si="403"/>
        <v>863</v>
      </c>
      <c r="G2357" s="3" t="str">
        <f ca="1">VLOOKUP(F2357,Occupation!$A$1:$B$915,2,0)</f>
        <v>Automobile Drivers nec</v>
      </c>
      <c r="H2357" s="3">
        <f t="shared" ca="1" si="404"/>
        <v>8</v>
      </c>
      <c r="I2357" s="3">
        <f t="shared" ca="1" si="405"/>
        <v>48031.4</v>
      </c>
      <c r="J2357" s="3">
        <f t="shared" ca="1" si="406"/>
        <v>0.11792891434862152</v>
      </c>
      <c r="K2357" s="3">
        <f t="shared" ca="1" si="407"/>
        <v>4</v>
      </c>
      <c r="L2357" s="3" t="str">
        <f ca="1">VLOOKUP(K2357,Freq_Investment!$A$1:$B$8,2,0)</f>
        <v>Monthly</v>
      </c>
      <c r="M2357" s="3" t="str">
        <f t="shared" ca="1" si="408"/>
        <v>Manual</v>
      </c>
      <c r="N2357" s="3">
        <f t="shared" ca="1" si="409"/>
        <v>2</v>
      </c>
      <c r="O2357" s="3">
        <f t="shared" ca="1" si="409"/>
        <v>4</v>
      </c>
      <c r="P2357" s="3">
        <f t="shared" ca="1" si="409"/>
        <v>5</v>
      </c>
    </row>
    <row r="2358" spans="1:16" x14ac:dyDescent="0.25">
      <c r="A2358" s="3">
        <f t="shared" ca="1" si="399"/>
        <v>693646922</v>
      </c>
      <c r="B2358" s="3">
        <f t="shared" ca="1" si="400"/>
        <v>4121</v>
      </c>
      <c r="C2358" s="1">
        <f t="shared" ca="1" si="401"/>
        <v>31465</v>
      </c>
      <c r="D2358" s="7">
        <f t="shared" ca="1" si="402"/>
        <v>5</v>
      </c>
      <c r="E2358" s="3" t="str">
        <f ca="1">VLOOKUP(D2358,State!$A$1:$B$9,2,0)</f>
        <v>NT</v>
      </c>
      <c r="F2358" s="3">
        <f t="shared" ca="1" si="403"/>
        <v>634</v>
      </c>
      <c r="G2358" s="3" t="str">
        <f ca="1">VLOOKUP(F2358,Occupation!$A$1:$B$915,2,0)</f>
        <v>Disabilities Services Officer</v>
      </c>
      <c r="H2358" s="3">
        <f t="shared" ca="1" si="404"/>
        <v>1</v>
      </c>
      <c r="I2358" s="3">
        <f t="shared" ca="1" si="405"/>
        <v>43798.25</v>
      </c>
      <c r="J2358" s="3">
        <f t="shared" ca="1" si="406"/>
        <v>6.0166841525326864E-2</v>
      </c>
      <c r="K2358" s="3">
        <f t="shared" ca="1" si="407"/>
        <v>7</v>
      </c>
      <c r="L2358" s="3" t="str">
        <f ca="1">VLOOKUP(K2358,Freq_Investment!$A$1:$B$8,2,0)</f>
        <v>Yearly</v>
      </c>
      <c r="M2358" s="3" t="str">
        <f t="shared" ca="1" si="408"/>
        <v>Manual</v>
      </c>
      <c r="N2358" s="3">
        <f t="shared" ca="1" si="409"/>
        <v>3</v>
      </c>
      <c r="O2358" s="3">
        <f t="shared" ca="1" si="409"/>
        <v>4</v>
      </c>
      <c r="P2358" s="3">
        <f t="shared" ca="1" si="409"/>
        <v>5</v>
      </c>
    </row>
    <row r="2359" spans="1:16" x14ac:dyDescent="0.25">
      <c r="A2359" s="3">
        <f t="shared" ca="1" si="399"/>
        <v>255555832</v>
      </c>
      <c r="B2359" s="3">
        <f t="shared" ca="1" si="400"/>
        <v>3170</v>
      </c>
      <c r="C2359" s="1">
        <f t="shared" ca="1" si="401"/>
        <v>35380</v>
      </c>
      <c r="D2359" s="7">
        <f t="shared" ca="1" si="402"/>
        <v>3</v>
      </c>
      <c r="E2359" s="3" t="str">
        <f ca="1">VLOOKUP(D2359,State!$A$1:$B$9,2,0)</f>
        <v>SA</v>
      </c>
      <c r="F2359" s="3">
        <f t="shared" ca="1" si="403"/>
        <v>648</v>
      </c>
      <c r="G2359" s="3" t="str">
        <f ca="1">VLOOKUP(F2359,Occupation!$A$1:$B$915,2,0)</f>
        <v>Dental Assistant</v>
      </c>
      <c r="H2359" s="3">
        <f t="shared" ca="1" si="404"/>
        <v>6</v>
      </c>
      <c r="I2359" s="3">
        <f t="shared" ca="1" si="405"/>
        <v>43082.69</v>
      </c>
      <c r="J2359" s="3">
        <f t="shared" ca="1" si="406"/>
        <v>0.13236681730951194</v>
      </c>
      <c r="K2359" s="3">
        <f t="shared" ca="1" si="407"/>
        <v>1</v>
      </c>
      <c r="L2359" s="3" t="str">
        <f ca="1">VLOOKUP(K2359,Freq_Investment!$A$1:$B$8,2,0)</f>
        <v>Daily</v>
      </c>
      <c r="M2359" s="3" t="str">
        <f t="shared" ca="1" si="408"/>
        <v>Manual</v>
      </c>
      <c r="N2359" s="3">
        <f t="shared" ca="1" si="409"/>
        <v>5</v>
      </c>
      <c r="O2359" s="3">
        <f t="shared" ca="1" si="409"/>
        <v>5</v>
      </c>
      <c r="P2359" s="3">
        <f t="shared" ca="1" si="409"/>
        <v>4</v>
      </c>
    </row>
    <row r="2360" spans="1:16" x14ac:dyDescent="0.25">
      <c r="A2360" s="3">
        <f t="shared" ca="1" si="399"/>
        <v>136803317</v>
      </c>
      <c r="B2360" s="3">
        <f t="shared" ca="1" si="400"/>
        <v>3719</v>
      </c>
      <c r="C2360" s="1">
        <f t="shared" ca="1" si="401"/>
        <v>29217</v>
      </c>
      <c r="D2360" s="7">
        <f t="shared" ca="1" si="402"/>
        <v>2</v>
      </c>
      <c r="E2360" s="3" t="str">
        <f ca="1">VLOOKUP(D2360,State!$A$1:$B$9,2,0)</f>
        <v>QLD</v>
      </c>
      <c r="F2360" s="3">
        <f t="shared" ca="1" si="403"/>
        <v>300</v>
      </c>
      <c r="G2360" s="3" t="str">
        <f ca="1">VLOOKUP(F2360,Occupation!$A$1:$B$915,2,0)</f>
        <v>Osteopath</v>
      </c>
      <c r="H2360" s="3">
        <f t="shared" ca="1" si="404"/>
        <v>2</v>
      </c>
      <c r="I2360" s="3">
        <f t="shared" ca="1" si="405"/>
        <v>64611.85</v>
      </c>
      <c r="J2360" s="3">
        <f t="shared" ca="1" si="406"/>
        <v>0.32995636881849233</v>
      </c>
      <c r="K2360" s="3">
        <f t="shared" ca="1" si="407"/>
        <v>6</v>
      </c>
      <c r="L2360" s="3" t="str">
        <f ca="1">VLOOKUP(K2360,Freq_Investment!$A$1:$B$8,2,0)</f>
        <v>Half-yearly</v>
      </c>
      <c r="M2360" s="3" t="str">
        <f t="shared" ca="1" si="408"/>
        <v>Manual</v>
      </c>
      <c r="N2360" s="3">
        <f t="shared" ca="1" si="409"/>
        <v>2</v>
      </c>
      <c r="O2360" s="3">
        <f t="shared" ca="1" si="409"/>
        <v>3</v>
      </c>
      <c r="P2360" s="3">
        <f t="shared" ca="1" si="409"/>
        <v>4</v>
      </c>
    </row>
    <row r="2361" spans="1:16" x14ac:dyDescent="0.25">
      <c r="A2361" s="3">
        <f t="shared" ca="1" si="399"/>
        <v>739764466</v>
      </c>
      <c r="B2361" s="3">
        <f t="shared" ca="1" si="400"/>
        <v>1389</v>
      </c>
      <c r="C2361" s="1">
        <f t="shared" ca="1" si="401"/>
        <v>37866</v>
      </c>
      <c r="D2361" s="7">
        <f t="shared" ca="1" si="402"/>
        <v>8</v>
      </c>
      <c r="E2361" s="3" t="str">
        <f ca="1">VLOOKUP(D2361,State!$A$1:$B$9,2,0)</f>
        <v>ACT</v>
      </c>
      <c r="F2361" s="3">
        <f t="shared" ca="1" si="403"/>
        <v>81</v>
      </c>
      <c r="G2361" s="3" t="str">
        <f ca="1">VLOOKUP(F2361,Occupation!$A$1:$B$915,2,0)</f>
        <v>Fitness Centre Manager</v>
      </c>
      <c r="H2361" s="3">
        <f t="shared" ca="1" si="404"/>
        <v>6</v>
      </c>
      <c r="I2361" s="3">
        <f t="shared" ca="1" si="405"/>
        <v>56366.51</v>
      </c>
      <c r="J2361" s="3">
        <f t="shared" ca="1" si="406"/>
        <v>0.16375079669238152</v>
      </c>
      <c r="K2361" s="3">
        <f t="shared" ca="1" si="407"/>
        <v>7</v>
      </c>
      <c r="L2361" s="3" t="str">
        <f ca="1">VLOOKUP(K2361,Freq_Investment!$A$1:$B$8,2,0)</f>
        <v>Yearly</v>
      </c>
      <c r="M2361" s="3" t="str">
        <f t="shared" ca="1" si="408"/>
        <v>Manual</v>
      </c>
      <c r="N2361" s="3">
        <f t="shared" ca="1" si="409"/>
        <v>1</v>
      </c>
      <c r="O2361" s="3">
        <f t="shared" ca="1" si="409"/>
        <v>1</v>
      </c>
      <c r="P2361" s="3">
        <f t="shared" ca="1" si="409"/>
        <v>2</v>
      </c>
    </row>
    <row r="2362" spans="1:16" x14ac:dyDescent="0.25">
      <c r="A2362" s="3">
        <f t="shared" ca="1" si="399"/>
        <v>201025301</v>
      </c>
      <c r="B2362" s="3">
        <f t="shared" ca="1" si="400"/>
        <v>8829</v>
      </c>
      <c r="C2362" s="1">
        <f t="shared" ca="1" si="401"/>
        <v>27631</v>
      </c>
      <c r="D2362" s="7">
        <f t="shared" ca="1" si="402"/>
        <v>5</v>
      </c>
      <c r="E2362" s="3" t="str">
        <f ca="1">VLOOKUP(D2362,State!$A$1:$B$9,2,0)</f>
        <v>NT</v>
      </c>
      <c r="F2362" s="3">
        <f t="shared" ca="1" si="403"/>
        <v>637</v>
      </c>
      <c r="G2362" s="3" t="str">
        <f ca="1">VLOOKUP(F2362,Occupation!$A$1:$B$915,2,0)</f>
        <v>Residential Care Officer</v>
      </c>
      <c r="H2362" s="3">
        <f t="shared" ca="1" si="404"/>
        <v>9</v>
      </c>
      <c r="I2362" s="3">
        <f t="shared" ca="1" si="405"/>
        <v>74337.679999999993</v>
      </c>
      <c r="J2362" s="3">
        <f t="shared" ca="1" si="406"/>
        <v>6.7281485073596714E-2</v>
      </c>
      <c r="K2362" s="3">
        <f t="shared" ca="1" si="407"/>
        <v>3</v>
      </c>
      <c r="L2362" s="3" t="str">
        <f ca="1">VLOOKUP(K2362,Freq_Investment!$A$1:$B$8,2,0)</f>
        <v>Fortnightly</v>
      </c>
      <c r="M2362" s="3" t="str">
        <f t="shared" ca="1" si="408"/>
        <v>Manual</v>
      </c>
      <c r="N2362" s="3">
        <f t="shared" ca="1" si="409"/>
        <v>4</v>
      </c>
      <c r="O2362" s="3">
        <f t="shared" ca="1" si="409"/>
        <v>4</v>
      </c>
      <c r="P2362" s="3">
        <f t="shared" ca="1" si="409"/>
        <v>1</v>
      </c>
    </row>
    <row r="2363" spans="1:16" x14ac:dyDescent="0.25">
      <c r="A2363" s="3">
        <f t="shared" ca="1" si="399"/>
        <v>455497711</v>
      </c>
      <c r="B2363" s="3">
        <f t="shared" ca="1" si="400"/>
        <v>8151</v>
      </c>
      <c r="C2363" s="1">
        <f t="shared" ca="1" si="401"/>
        <v>33720</v>
      </c>
      <c r="D2363" s="7">
        <f t="shared" ca="1" si="402"/>
        <v>7</v>
      </c>
      <c r="E2363" s="3" t="str">
        <f ca="1">VLOOKUP(D2363,State!$A$1:$B$9,2,0)</f>
        <v>VIC</v>
      </c>
      <c r="F2363" s="3">
        <f t="shared" ca="1" si="403"/>
        <v>764</v>
      </c>
      <c r="G2363" s="3" t="str">
        <f ca="1">VLOOKUP(F2363,Occupation!$A$1:$B$915,2,0)</f>
        <v>Train Examiner</v>
      </c>
      <c r="H2363" s="3">
        <f t="shared" ca="1" si="404"/>
        <v>10</v>
      </c>
      <c r="I2363" s="3">
        <f t="shared" ca="1" si="405"/>
        <v>79903.05</v>
      </c>
      <c r="J2363" s="3">
        <f t="shared" ca="1" si="406"/>
        <v>0.42996815748964207</v>
      </c>
      <c r="K2363" s="3">
        <f t="shared" ca="1" si="407"/>
        <v>6</v>
      </c>
      <c r="L2363" s="3" t="str">
        <f ca="1">VLOOKUP(K2363,Freq_Investment!$A$1:$B$8,2,0)</f>
        <v>Half-yearly</v>
      </c>
      <c r="M2363" s="3" t="str">
        <f t="shared" ca="1" si="408"/>
        <v>Auto</v>
      </c>
      <c r="N2363" s="3">
        <f t="shared" ca="1" si="409"/>
        <v>4</v>
      </c>
      <c r="O2363" s="3">
        <f t="shared" ca="1" si="409"/>
        <v>5</v>
      </c>
      <c r="P2363" s="3">
        <f t="shared" ca="1" si="409"/>
        <v>1</v>
      </c>
    </row>
    <row r="2364" spans="1:16" x14ac:dyDescent="0.25">
      <c r="A2364" s="3">
        <f t="shared" ca="1" si="399"/>
        <v>518625313</v>
      </c>
      <c r="B2364" s="3">
        <f t="shared" ca="1" si="400"/>
        <v>7654</v>
      </c>
      <c r="C2364" s="1">
        <f t="shared" ca="1" si="401"/>
        <v>35252</v>
      </c>
      <c r="D2364" s="7">
        <f t="shared" ca="1" si="402"/>
        <v>3</v>
      </c>
      <c r="E2364" s="3" t="str">
        <f ca="1">VLOOKUP(D2364,State!$A$1:$B$9,2,0)</f>
        <v>SA</v>
      </c>
      <c r="F2364" s="3">
        <f t="shared" ca="1" si="403"/>
        <v>798</v>
      </c>
      <c r="G2364" s="3" t="str">
        <f ca="1">VLOOKUP(F2364,Occupation!$A$1:$B$915,2,0)</f>
        <v>Other Sales Support Worker</v>
      </c>
      <c r="H2364" s="3">
        <f t="shared" ca="1" si="404"/>
        <v>4</v>
      </c>
      <c r="I2364" s="3">
        <f t="shared" ca="1" si="405"/>
        <v>564.86</v>
      </c>
      <c r="J2364" s="3">
        <f t="shared" ca="1" si="406"/>
        <v>0.20222961863543998</v>
      </c>
      <c r="K2364" s="3">
        <f t="shared" ca="1" si="407"/>
        <v>2</v>
      </c>
      <c r="L2364" s="3" t="str">
        <f ca="1">VLOOKUP(K2364,Freq_Investment!$A$1:$B$8,2,0)</f>
        <v>Weekly</v>
      </c>
      <c r="M2364" s="3" t="str">
        <f t="shared" ca="1" si="408"/>
        <v>Auto</v>
      </c>
      <c r="N2364" s="3">
        <f t="shared" ca="1" si="409"/>
        <v>1</v>
      </c>
      <c r="O2364" s="3">
        <f t="shared" ca="1" si="409"/>
        <v>2</v>
      </c>
      <c r="P2364" s="3">
        <f t="shared" ca="1" si="409"/>
        <v>5</v>
      </c>
    </row>
    <row r="2365" spans="1:16" x14ac:dyDescent="0.25">
      <c r="A2365" s="3">
        <f t="shared" ca="1" si="399"/>
        <v>952593109</v>
      </c>
      <c r="B2365" s="3">
        <f t="shared" ca="1" si="400"/>
        <v>4266</v>
      </c>
      <c r="C2365" s="1">
        <f t="shared" ca="1" si="401"/>
        <v>29945</v>
      </c>
      <c r="D2365" s="7">
        <f t="shared" ca="1" si="402"/>
        <v>2</v>
      </c>
      <c r="E2365" s="3" t="str">
        <f ca="1">VLOOKUP(D2365,State!$A$1:$B$9,2,0)</f>
        <v>QLD</v>
      </c>
      <c r="F2365" s="3">
        <f t="shared" ca="1" si="403"/>
        <v>113</v>
      </c>
      <c r="G2365" s="3" t="str">
        <f ca="1">VLOOKUP(F2365,Occupation!$A$1:$B$915,2,0)</f>
        <v>Author</v>
      </c>
      <c r="H2365" s="3">
        <f t="shared" ca="1" si="404"/>
        <v>5</v>
      </c>
      <c r="I2365" s="3">
        <f t="shared" ca="1" si="405"/>
        <v>44111.09</v>
      </c>
      <c r="J2365" s="3">
        <f t="shared" ca="1" si="406"/>
        <v>0.10668098311712471</v>
      </c>
      <c r="K2365" s="3">
        <f t="shared" ca="1" si="407"/>
        <v>4</v>
      </c>
      <c r="L2365" s="3" t="str">
        <f ca="1">VLOOKUP(K2365,Freq_Investment!$A$1:$B$8,2,0)</f>
        <v>Monthly</v>
      </c>
      <c r="M2365" s="3" t="str">
        <f t="shared" ca="1" si="408"/>
        <v>Manual</v>
      </c>
      <c r="N2365" s="3">
        <f t="shared" ca="1" si="409"/>
        <v>2</v>
      </c>
      <c r="O2365" s="3">
        <f t="shared" ca="1" si="409"/>
        <v>2</v>
      </c>
      <c r="P2365" s="3">
        <f t="shared" ca="1" si="409"/>
        <v>1</v>
      </c>
    </row>
    <row r="2366" spans="1:16" x14ac:dyDescent="0.25">
      <c r="A2366" s="3">
        <f t="shared" ca="1" si="399"/>
        <v>585522115</v>
      </c>
      <c r="B2366" s="3">
        <f t="shared" ca="1" si="400"/>
        <v>4204</v>
      </c>
      <c r="C2366" s="1">
        <f t="shared" ca="1" si="401"/>
        <v>26598</v>
      </c>
      <c r="D2366" s="7">
        <f t="shared" ca="1" si="402"/>
        <v>4</v>
      </c>
      <c r="E2366" s="3" t="str">
        <f ca="1">VLOOKUP(D2366,State!$A$1:$B$9,2,0)</f>
        <v>WA</v>
      </c>
      <c r="F2366" s="3">
        <f t="shared" ca="1" si="403"/>
        <v>477</v>
      </c>
      <c r="G2366" s="3" t="str">
        <f ca="1">VLOOKUP(F2366,Occupation!$A$1:$B$915,2,0)</f>
        <v>Electroplater</v>
      </c>
      <c r="H2366" s="3">
        <f t="shared" ca="1" si="404"/>
        <v>3</v>
      </c>
      <c r="I2366" s="3">
        <f t="shared" ca="1" si="405"/>
        <v>95981.89</v>
      </c>
      <c r="J2366" s="3">
        <f t="shared" ca="1" si="406"/>
        <v>0.34883908340798175</v>
      </c>
      <c r="K2366" s="3">
        <f t="shared" ca="1" si="407"/>
        <v>5</v>
      </c>
      <c r="L2366" s="3" t="str">
        <f ca="1">VLOOKUP(K2366,Freq_Investment!$A$1:$B$8,2,0)</f>
        <v>Quarterly</v>
      </c>
      <c r="M2366" s="3" t="str">
        <f t="shared" ca="1" si="408"/>
        <v>Manual</v>
      </c>
      <c r="N2366" s="3">
        <f t="shared" ca="1" si="409"/>
        <v>1</v>
      </c>
      <c r="O2366" s="3">
        <f t="shared" ca="1" si="409"/>
        <v>1</v>
      </c>
      <c r="P2366" s="3">
        <f t="shared" ca="1" si="409"/>
        <v>4</v>
      </c>
    </row>
    <row r="2367" spans="1:16" x14ac:dyDescent="0.25">
      <c r="A2367" s="3">
        <f t="shared" ca="1" si="399"/>
        <v>212293661</v>
      </c>
      <c r="B2367" s="3">
        <f t="shared" ca="1" si="400"/>
        <v>2197</v>
      </c>
      <c r="C2367" s="1">
        <f t="shared" ca="1" si="401"/>
        <v>44475</v>
      </c>
      <c r="D2367" s="7">
        <f t="shared" ca="1" si="402"/>
        <v>6</v>
      </c>
      <c r="E2367" s="3" t="str">
        <f ca="1">VLOOKUP(D2367,State!$A$1:$B$9,2,0)</f>
        <v>TAS</v>
      </c>
      <c r="F2367" s="3">
        <f t="shared" ca="1" si="403"/>
        <v>420</v>
      </c>
      <c r="G2367" s="3" t="str">
        <f ca="1">VLOOKUP(F2367,Occupation!$A$1:$B$915,2,0)</f>
        <v>Animal Husbandry Technician</v>
      </c>
      <c r="H2367" s="3">
        <f t="shared" ca="1" si="404"/>
        <v>6</v>
      </c>
      <c r="I2367" s="3">
        <f t="shared" ca="1" si="405"/>
        <v>23917.06</v>
      </c>
      <c r="J2367" s="3">
        <f t="shared" ca="1" si="406"/>
        <v>0.35916870651281818</v>
      </c>
      <c r="K2367" s="3">
        <f t="shared" ca="1" si="407"/>
        <v>2</v>
      </c>
      <c r="L2367" s="3" t="str">
        <f ca="1">VLOOKUP(K2367,Freq_Investment!$A$1:$B$8,2,0)</f>
        <v>Weekly</v>
      </c>
      <c r="M2367" s="3" t="str">
        <f t="shared" ca="1" si="408"/>
        <v>Auto</v>
      </c>
      <c r="N2367" s="3">
        <f t="shared" ca="1" si="409"/>
        <v>4</v>
      </c>
      <c r="O2367" s="3">
        <f t="shared" ca="1" si="409"/>
        <v>4</v>
      </c>
      <c r="P2367" s="3">
        <f t="shared" ca="1" si="409"/>
        <v>4</v>
      </c>
    </row>
    <row r="2368" spans="1:16" x14ac:dyDescent="0.25">
      <c r="A2368" s="3">
        <f t="shared" ca="1" si="399"/>
        <v>729244784</v>
      </c>
      <c r="B2368" s="3">
        <f t="shared" ca="1" si="400"/>
        <v>9857</v>
      </c>
      <c r="C2368" s="1">
        <f t="shared" ca="1" si="401"/>
        <v>25836</v>
      </c>
      <c r="D2368" s="7">
        <f t="shared" ca="1" si="402"/>
        <v>6</v>
      </c>
      <c r="E2368" s="3" t="str">
        <f ca="1">VLOOKUP(D2368,State!$A$1:$B$9,2,0)</f>
        <v>TAS</v>
      </c>
      <c r="F2368" s="3">
        <f t="shared" ca="1" si="403"/>
        <v>71</v>
      </c>
      <c r="G2368" s="3" t="str">
        <f ca="1">VLOOKUP(F2368,Occupation!$A$1:$B$915,2,0)</f>
        <v>Bed and Breakfast Operator</v>
      </c>
      <c r="H2368" s="3">
        <f t="shared" ca="1" si="404"/>
        <v>5</v>
      </c>
      <c r="I2368" s="3">
        <f t="shared" ca="1" si="405"/>
        <v>81777.88</v>
      </c>
      <c r="J2368" s="3">
        <f t="shared" ca="1" si="406"/>
        <v>0.29322589761064011</v>
      </c>
      <c r="K2368" s="3">
        <f t="shared" ca="1" si="407"/>
        <v>2</v>
      </c>
      <c r="L2368" s="3" t="str">
        <f ca="1">VLOOKUP(K2368,Freq_Investment!$A$1:$B$8,2,0)</f>
        <v>Weekly</v>
      </c>
      <c r="M2368" s="3" t="str">
        <f t="shared" ca="1" si="408"/>
        <v>Auto</v>
      </c>
      <c r="N2368" s="3">
        <f t="shared" ca="1" si="409"/>
        <v>2</v>
      </c>
      <c r="O2368" s="3">
        <f t="shared" ca="1" si="409"/>
        <v>2</v>
      </c>
      <c r="P2368" s="3">
        <f t="shared" ca="1" si="409"/>
        <v>4</v>
      </c>
    </row>
    <row r="2369" spans="1:16" x14ac:dyDescent="0.25">
      <c r="A2369" s="3">
        <f t="shared" ca="1" si="399"/>
        <v>522324328</v>
      </c>
      <c r="B2369" s="3">
        <f t="shared" ca="1" si="400"/>
        <v>6727</v>
      </c>
      <c r="C2369" s="1">
        <f t="shared" ca="1" si="401"/>
        <v>26351</v>
      </c>
      <c r="D2369" s="7">
        <f t="shared" ca="1" si="402"/>
        <v>3</v>
      </c>
      <c r="E2369" s="3" t="str">
        <f ca="1">VLOOKUP(D2369,State!$A$1:$B$9,2,0)</f>
        <v>SA</v>
      </c>
      <c r="F2369" s="3">
        <f t="shared" ca="1" si="403"/>
        <v>295</v>
      </c>
      <c r="G2369" s="3" t="str">
        <f ca="1">VLOOKUP(F2369,Occupation!$A$1:$B$915,2,0)</f>
        <v>Retail Pharmacist</v>
      </c>
      <c r="H2369" s="3">
        <f t="shared" ca="1" si="404"/>
        <v>7</v>
      </c>
      <c r="I2369" s="3">
        <f t="shared" ca="1" si="405"/>
        <v>42144.28</v>
      </c>
      <c r="J2369" s="3">
        <f t="shared" ca="1" si="406"/>
        <v>0.13287501236264854</v>
      </c>
      <c r="K2369" s="3">
        <f t="shared" ca="1" si="407"/>
        <v>7</v>
      </c>
      <c r="L2369" s="3" t="str">
        <f ca="1">VLOOKUP(K2369,Freq_Investment!$A$1:$B$8,2,0)</f>
        <v>Yearly</v>
      </c>
      <c r="M2369" s="3" t="str">
        <f t="shared" ca="1" si="408"/>
        <v>Manual</v>
      </c>
      <c r="N2369" s="3">
        <f t="shared" ca="1" si="409"/>
        <v>4</v>
      </c>
      <c r="O2369" s="3">
        <f t="shared" ca="1" si="409"/>
        <v>2</v>
      </c>
      <c r="P2369" s="3">
        <f t="shared" ca="1" si="409"/>
        <v>1</v>
      </c>
    </row>
    <row r="2370" spans="1:16" x14ac:dyDescent="0.25">
      <c r="A2370" s="3">
        <f t="shared" ca="1" si="399"/>
        <v>177602315</v>
      </c>
      <c r="B2370" s="3">
        <f t="shared" ca="1" si="400"/>
        <v>2334</v>
      </c>
      <c r="C2370" s="1">
        <f t="shared" ca="1" si="401"/>
        <v>41130</v>
      </c>
      <c r="D2370" s="7">
        <f t="shared" ca="1" si="402"/>
        <v>2</v>
      </c>
      <c r="E2370" s="3" t="str">
        <f ca="1">VLOOKUP(D2370,State!$A$1:$B$9,2,0)</f>
        <v>QLD</v>
      </c>
      <c r="F2370" s="3">
        <f t="shared" ca="1" si="403"/>
        <v>88</v>
      </c>
      <c r="G2370" s="3" t="str">
        <f ca="1">VLOOKUP(F2370,Occupation!$A$1:$B$915,2,0)</f>
        <v>Transport Company Manager</v>
      </c>
      <c r="H2370" s="3">
        <f t="shared" ca="1" si="404"/>
        <v>3</v>
      </c>
      <c r="I2370" s="3">
        <f t="shared" ca="1" si="405"/>
        <v>25200.57</v>
      </c>
      <c r="J2370" s="3">
        <f t="shared" ca="1" si="406"/>
        <v>0.11442230622677707</v>
      </c>
      <c r="K2370" s="3">
        <f t="shared" ca="1" si="407"/>
        <v>5</v>
      </c>
      <c r="L2370" s="3" t="str">
        <f ca="1">VLOOKUP(K2370,Freq_Investment!$A$1:$B$8,2,0)</f>
        <v>Quarterly</v>
      </c>
      <c r="M2370" s="3" t="str">
        <f t="shared" ca="1" si="408"/>
        <v>Auto</v>
      </c>
      <c r="N2370" s="3">
        <f t="shared" ca="1" si="409"/>
        <v>5</v>
      </c>
      <c r="O2370" s="3">
        <f t="shared" ca="1" si="409"/>
        <v>4</v>
      </c>
      <c r="P2370" s="3">
        <f t="shared" ca="1" si="409"/>
        <v>3</v>
      </c>
    </row>
    <row r="2371" spans="1:16" x14ac:dyDescent="0.25">
      <c r="A2371" s="3">
        <f t="shared" ref="A2371:A2434" ca="1" si="410">RANDBETWEEN(10000000,1000000000)</f>
        <v>580366803</v>
      </c>
      <c r="B2371" s="3">
        <f t="shared" ref="B2371:B2434" ca="1" si="411">RANDBETWEEN(1,10000)</f>
        <v>2439</v>
      </c>
      <c r="C2371" s="1">
        <f t="shared" ref="C2371:C2434" ca="1" si="412">DATE(RANDBETWEEN(1970,2021),RANDBETWEEN(1,12),RANDBETWEEN(1,28))</f>
        <v>34685</v>
      </c>
      <c r="D2371" s="7">
        <f t="shared" ref="D2371:D2434" ca="1" si="413">RANDBETWEEN(1,8)</f>
        <v>8</v>
      </c>
      <c r="E2371" s="3" t="str">
        <f ca="1">VLOOKUP(D2371,State!$A$1:$B$9,2,0)</f>
        <v>ACT</v>
      </c>
      <c r="F2371" s="3">
        <f t="shared" ref="F2371:F2434" ca="1" si="414">RANDBETWEEN(1,914)</f>
        <v>548</v>
      </c>
      <c r="G2371" s="3" t="str">
        <f ca="1">VLOOKUP(F2371,Occupation!$A$1:$B$915,2,0)</f>
        <v>Track Rider</v>
      </c>
      <c r="H2371" s="3">
        <f t="shared" ref="H2371:H2434" ca="1" si="415">RANDBETWEEN(1,10)</f>
        <v>3</v>
      </c>
      <c r="I2371" s="3">
        <f t="shared" ref="I2371:I2434" ca="1" si="416">ROUND(RAND()*100000,2)</f>
        <v>66054.25</v>
      </c>
      <c r="J2371" s="3">
        <f t="shared" ref="J2371:J2434" ca="1" si="417">RAND()/2</f>
        <v>3.9997755874054242E-2</v>
      </c>
      <c r="K2371" s="3">
        <f t="shared" ref="K2371:K2434" ca="1" si="418">RANDBETWEEN(1,7)</f>
        <v>2</v>
      </c>
      <c r="L2371" s="3" t="str">
        <f ca="1">VLOOKUP(K2371,Freq_Investment!$A$1:$B$8,2,0)</f>
        <v>Weekly</v>
      </c>
      <c r="M2371" s="3" t="str">
        <f t="shared" ref="M2371:M2434" ca="1" si="419">IF(RANDBETWEEN(1,2)&gt;1,"Auto","Manual")</f>
        <v>Manual</v>
      </c>
      <c r="N2371" s="3">
        <f t="shared" ca="1" si="409"/>
        <v>1</v>
      </c>
      <c r="O2371" s="3">
        <f t="shared" ca="1" si="409"/>
        <v>4</v>
      </c>
      <c r="P2371" s="3">
        <f t="shared" ca="1" si="409"/>
        <v>3</v>
      </c>
    </row>
    <row r="2372" spans="1:16" x14ac:dyDescent="0.25">
      <c r="A2372" s="3">
        <f t="shared" ca="1" si="410"/>
        <v>683296203</v>
      </c>
      <c r="B2372" s="3">
        <f t="shared" ca="1" si="411"/>
        <v>8316</v>
      </c>
      <c r="C2372" s="1">
        <f t="shared" ca="1" si="412"/>
        <v>26001</v>
      </c>
      <c r="D2372" s="7">
        <f t="shared" ca="1" si="413"/>
        <v>2</v>
      </c>
      <c r="E2372" s="3" t="str">
        <f ca="1">VLOOKUP(D2372,State!$A$1:$B$9,2,0)</f>
        <v>QLD</v>
      </c>
      <c r="F2372" s="3">
        <f t="shared" ca="1" si="414"/>
        <v>729</v>
      </c>
      <c r="G2372" s="3" t="str">
        <f ca="1">VLOOKUP(F2372,Occupation!$A$1:$B$915,2,0)</f>
        <v>Admissions Clerk</v>
      </c>
      <c r="H2372" s="3">
        <f t="shared" ca="1" si="415"/>
        <v>2</v>
      </c>
      <c r="I2372" s="3">
        <f t="shared" ca="1" si="416"/>
        <v>28613.33</v>
      </c>
      <c r="J2372" s="3">
        <f t="shared" ca="1" si="417"/>
        <v>0.14248841208365204</v>
      </c>
      <c r="K2372" s="3">
        <f t="shared" ca="1" si="418"/>
        <v>4</v>
      </c>
      <c r="L2372" s="3" t="str">
        <f ca="1">VLOOKUP(K2372,Freq_Investment!$A$1:$B$8,2,0)</f>
        <v>Monthly</v>
      </c>
      <c r="M2372" s="3" t="str">
        <f t="shared" ca="1" si="419"/>
        <v>Auto</v>
      </c>
      <c r="N2372" s="3">
        <f t="shared" ca="1" si="409"/>
        <v>2</v>
      </c>
      <c r="O2372" s="3">
        <f t="shared" ca="1" si="409"/>
        <v>2</v>
      </c>
      <c r="P2372" s="3">
        <f t="shared" ca="1" si="409"/>
        <v>1</v>
      </c>
    </row>
    <row r="2373" spans="1:16" x14ac:dyDescent="0.25">
      <c r="A2373" s="3">
        <f t="shared" ca="1" si="410"/>
        <v>902158226</v>
      </c>
      <c r="B2373" s="3">
        <f t="shared" ca="1" si="411"/>
        <v>6182</v>
      </c>
      <c r="C2373" s="1">
        <f t="shared" ca="1" si="412"/>
        <v>28932</v>
      </c>
      <c r="D2373" s="7">
        <f t="shared" ca="1" si="413"/>
        <v>7</v>
      </c>
      <c r="E2373" s="3" t="str">
        <f ca="1">VLOOKUP(D2373,State!$A$1:$B$9,2,0)</f>
        <v>VIC</v>
      </c>
      <c r="F2373" s="3">
        <f t="shared" ca="1" si="414"/>
        <v>428</v>
      </c>
      <c r="G2373" s="3" t="str">
        <f ca="1">VLOOKUP(F2373,Occupation!$A$1:$B$915,2,0)</f>
        <v>Pathology Collector / Phlebotomist</v>
      </c>
      <c r="H2373" s="3">
        <f t="shared" ca="1" si="415"/>
        <v>10</v>
      </c>
      <c r="I2373" s="3">
        <f t="shared" ca="1" si="416"/>
        <v>40237.279999999999</v>
      </c>
      <c r="J2373" s="3">
        <f t="shared" ca="1" si="417"/>
        <v>0.19755769600545331</v>
      </c>
      <c r="K2373" s="3">
        <f t="shared" ca="1" si="418"/>
        <v>2</v>
      </c>
      <c r="L2373" s="3" t="str">
        <f ca="1">VLOOKUP(K2373,Freq_Investment!$A$1:$B$8,2,0)</f>
        <v>Weekly</v>
      </c>
      <c r="M2373" s="3" t="str">
        <f t="shared" ca="1" si="419"/>
        <v>Auto</v>
      </c>
      <c r="N2373" s="3">
        <f t="shared" ca="1" si="409"/>
        <v>4</v>
      </c>
      <c r="O2373" s="3">
        <f t="shared" ca="1" si="409"/>
        <v>4</v>
      </c>
      <c r="P2373" s="3">
        <f t="shared" ca="1" si="409"/>
        <v>2</v>
      </c>
    </row>
    <row r="2374" spans="1:16" x14ac:dyDescent="0.25">
      <c r="A2374" s="3">
        <f t="shared" ca="1" si="410"/>
        <v>163729544</v>
      </c>
      <c r="B2374" s="3">
        <f t="shared" ca="1" si="411"/>
        <v>827</v>
      </c>
      <c r="C2374" s="1">
        <f t="shared" ca="1" si="412"/>
        <v>34809</v>
      </c>
      <c r="D2374" s="7">
        <f t="shared" ca="1" si="413"/>
        <v>1</v>
      </c>
      <c r="E2374" s="3" t="str">
        <f ca="1">VLOOKUP(D2374,State!$A$1:$B$9,2,0)</f>
        <v>NSW</v>
      </c>
      <c r="F2374" s="3">
        <f t="shared" ca="1" si="414"/>
        <v>664</v>
      </c>
      <c r="G2374" s="3" t="str">
        <f ca="1">VLOOKUP(F2374,Occupation!$A$1:$B$915,2,0)</f>
        <v>Police Officer</v>
      </c>
      <c r="H2374" s="3">
        <f t="shared" ca="1" si="415"/>
        <v>2</v>
      </c>
      <c r="I2374" s="3">
        <f t="shared" ca="1" si="416"/>
        <v>54093.55</v>
      </c>
      <c r="J2374" s="3">
        <f t="shared" ca="1" si="417"/>
        <v>0.35903891137105276</v>
      </c>
      <c r="K2374" s="3">
        <f t="shared" ca="1" si="418"/>
        <v>6</v>
      </c>
      <c r="L2374" s="3" t="str">
        <f ca="1">VLOOKUP(K2374,Freq_Investment!$A$1:$B$8,2,0)</f>
        <v>Half-yearly</v>
      </c>
      <c r="M2374" s="3" t="str">
        <f t="shared" ca="1" si="419"/>
        <v>Manual</v>
      </c>
      <c r="N2374" s="3">
        <f t="shared" ca="1" si="409"/>
        <v>5</v>
      </c>
      <c r="O2374" s="3">
        <f t="shared" ca="1" si="409"/>
        <v>4</v>
      </c>
      <c r="P2374" s="3">
        <f t="shared" ca="1" si="409"/>
        <v>1</v>
      </c>
    </row>
    <row r="2375" spans="1:16" x14ac:dyDescent="0.25">
      <c r="A2375" s="3">
        <f t="shared" ca="1" si="410"/>
        <v>81258835</v>
      </c>
      <c r="B2375" s="3">
        <f t="shared" ca="1" si="411"/>
        <v>9421</v>
      </c>
      <c r="C2375" s="1">
        <f t="shared" ca="1" si="412"/>
        <v>37359</v>
      </c>
      <c r="D2375" s="7">
        <f t="shared" ca="1" si="413"/>
        <v>7</v>
      </c>
      <c r="E2375" s="3" t="str">
        <f ca="1">VLOOKUP(D2375,State!$A$1:$B$9,2,0)</f>
        <v>VIC</v>
      </c>
      <c r="F2375" s="3">
        <f t="shared" ca="1" si="414"/>
        <v>422</v>
      </c>
      <c r="G2375" s="3" t="str">
        <f ca="1">VLOOKUP(F2375,Occupation!$A$1:$B$915,2,0)</f>
        <v>Irrigation Designer</v>
      </c>
      <c r="H2375" s="3">
        <f t="shared" ca="1" si="415"/>
        <v>4</v>
      </c>
      <c r="I2375" s="3">
        <f t="shared" ca="1" si="416"/>
        <v>37652.239999999998</v>
      </c>
      <c r="J2375" s="3">
        <f t="shared" ca="1" si="417"/>
        <v>0.32393567108001337</v>
      </c>
      <c r="K2375" s="3">
        <f t="shared" ca="1" si="418"/>
        <v>5</v>
      </c>
      <c r="L2375" s="3" t="str">
        <f ca="1">VLOOKUP(K2375,Freq_Investment!$A$1:$B$8,2,0)</f>
        <v>Quarterly</v>
      </c>
      <c r="M2375" s="3" t="str">
        <f t="shared" ca="1" si="419"/>
        <v>Auto</v>
      </c>
      <c r="N2375" s="3">
        <f t="shared" ca="1" si="409"/>
        <v>1</v>
      </c>
      <c r="O2375" s="3">
        <f t="shared" ca="1" si="409"/>
        <v>1</v>
      </c>
      <c r="P2375" s="3">
        <f t="shared" ca="1" si="409"/>
        <v>1</v>
      </c>
    </row>
    <row r="2376" spans="1:16" x14ac:dyDescent="0.25">
      <c r="A2376" s="3">
        <f t="shared" ca="1" si="410"/>
        <v>323163466</v>
      </c>
      <c r="B2376" s="3">
        <f t="shared" ca="1" si="411"/>
        <v>2788</v>
      </c>
      <c r="C2376" s="1">
        <f t="shared" ca="1" si="412"/>
        <v>36228</v>
      </c>
      <c r="D2376" s="7">
        <f t="shared" ca="1" si="413"/>
        <v>5</v>
      </c>
      <c r="E2376" s="3" t="str">
        <f ca="1">VLOOKUP(D2376,State!$A$1:$B$9,2,0)</f>
        <v>NT</v>
      </c>
      <c r="F2376" s="3">
        <f t="shared" ca="1" si="414"/>
        <v>494</v>
      </c>
      <c r="G2376" s="3" t="str">
        <f ca="1">VLOOKUP(F2376,Occupation!$A$1:$B$915,2,0)</f>
        <v>Engraver</v>
      </c>
      <c r="H2376" s="3">
        <f t="shared" ca="1" si="415"/>
        <v>6</v>
      </c>
      <c r="I2376" s="3">
        <f t="shared" ca="1" si="416"/>
        <v>49137.16</v>
      </c>
      <c r="J2376" s="3">
        <f t="shared" ca="1" si="417"/>
        <v>0.30303615488068347</v>
      </c>
      <c r="K2376" s="3">
        <f t="shared" ca="1" si="418"/>
        <v>1</v>
      </c>
      <c r="L2376" s="3" t="str">
        <f ca="1">VLOOKUP(K2376,Freq_Investment!$A$1:$B$8,2,0)</f>
        <v>Daily</v>
      </c>
      <c r="M2376" s="3" t="str">
        <f t="shared" ca="1" si="419"/>
        <v>Manual</v>
      </c>
      <c r="N2376" s="3">
        <f t="shared" ca="1" si="409"/>
        <v>2</v>
      </c>
      <c r="O2376" s="3">
        <f t="shared" ca="1" si="409"/>
        <v>2</v>
      </c>
      <c r="P2376" s="3">
        <f t="shared" ca="1" si="409"/>
        <v>2</v>
      </c>
    </row>
    <row r="2377" spans="1:16" x14ac:dyDescent="0.25">
      <c r="A2377" s="3">
        <f t="shared" ca="1" si="410"/>
        <v>851968097</v>
      </c>
      <c r="B2377" s="3">
        <f t="shared" ca="1" si="411"/>
        <v>6588</v>
      </c>
      <c r="C2377" s="1">
        <f t="shared" ca="1" si="412"/>
        <v>43946</v>
      </c>
      <c r="D2377" s="7">
        <f t="shared" ca="1" si="413"/>
        <v>1</v>
      </c>
      <c r="E2377" s="3" t="str">
        <f ca="1">VLOOKUP(D2377,State!$A$1:$B$9,2,0)</f>
        <v>NSW</v>
      </c>
      <c r="F2377" s="3">
        <f t="shared" ca="1" si="414"/>
        <v>731</v>
      </c>
      <c r="G2377" s="3" t="str">
        <f ca="1">VLOOKUP(F2377,Occupation!$A$1:$B$915,2,0)</f>
        <v>Medical Receptionist</v>
      </c>
      <c r="H2377" s="3">
        <f t="shared" ca="1" si="415"/>
        <v>3</v>
      </c>
      <c r="I2377" s="3">
        <f t="shared" ca="1" si="416"/>
        <v>1954.47</v>
      </c>
      <c r="J2377" s="3">
        <f t="shared" ca="1" si="417"/>
        <v>0.4061563466031981</v>
      </c>
      <c r="K2377" s="3">
        <f t="shared" ca="1" si="418"/>
        <v>3</v>
      </c>
      <c r="L2377" s="3" t="str">
        <f ca="1">VLOOKUP(K2377,Freq_Investment!$A$1:$B$8,2,0)</f>
        <v>Fortnightly</v>
      </c>
      <c r="M2377" s="3" t="str">
        <f t="shared" ca="1" si="419"/>
        <v>Auto</v>
      </c>
      <c r="N2377" s="3">
        <f t="shared" ca="1" si="409"/>
        <v>5</v>
      </c>
      <c r="O2377" s="3">
        <f t="shared" ca="1" si="409"/>
        <v>4</v>
      </c>
      <c r="P2377" s="3">
        <f t="shared" ca="1" si="409"/>
        <v>2</v>
      </c>
    </row>
    <row r="2378" spans="1:16" x14ac:dyDescent="0.25">
      <c r="A2378" s="3">
        <f t="shared" ca="1" si="410"/>
        <v>384083540</v>
      </c>
      <c r="B2378" s="3">
        <f t="shared" ca="1" si="411"/>
        <v>1696</v>
      </c>
      <c r="C2378" s="1">
        <f t="shared" ca="1" si="412"/>
        <v>32753</v>
      </c>
      <c r="D2378" s="7">
        <f t="shared" ca="1" si="413"/>
        <v>5</v>
      </c>
      <c r="E2378" s="3" t="str">
        <f ca="1">VLOOKUP(D2378,State!$A$1:$B$9,2,0)</f>
        <v>NT</v>
      </c>
      <c r="F2378" s="3">
        <f t="shared" ca="1" si="414"/>
        <v>110</v>
      </c>
      <c r="G2378" s="3" t="str">
        <f ca="1">VLOOKUP(F2378,Occupation!$A$1:$B$915,2,0)</f>
        <v>Media Producer (excluding Video)</v>
      </c>
      <c r="H2378" s="3">
        <f t="shared" ca="1" si="415"/>
        <v>6</v>
      </c>
      <c r="I2378" s="3">
        <f t="shared" ca="1" si="416"/>
        <v>83083.490000000005</v>
      </c>
      <c r="J2378" s="3">
        <f t="shared" ca="1" si="417"/>
        <v>0.21191107410718696</v>
      </c>
      <c r="K2378" s="3">
        <f t="shared" ca="1" si="418"/>
        <v>4</v>
      </c>
      <c r="L2378" s="3" t="str">
        <f ca="1">VLOOKUP(K2378,Freq_Investment!$A$1:$B$8,2,0)</f>
        <v>Monthly</v>
      </c>
      <c r="M2378" s="3" t="str">
        <f t="shared" ca="1" si="419"/>
        <v>Manual</v>
      </c>
      <c r="N2378" s="3">
        <f t="shared" ca="1" si="409"/>
        <v>1</v>
      </c>
      <c r="O2378" s="3">
        <f t="shared" ca="1" si="409"/>
        <v>5</v>
      </c>
      <c r="P2378" s="3">
        <f t="shared" ca="1" si="409"/>
        <v>2</v>
      </c>
    </row>
    <row r="2379" spans="1:16" x14ac:dyDescent="0.25">
      <c r="A2379" s="3">
        <f t="shared" ca="1" si="410"/>
        <v>250016630</v>
      </c>
      <c r="B2379" s="3">
        <f t="shared" ca="1" si="411"/>
        <v>8623</v>
      </c>
      <c r="C2379" s="1">
        <f t="shared" ca="1" si="412"/>
        <v>37472</v>
      </c>
      <c r="D2379" s="7">
        <f t="shared" ca="1" si="413"/>
        <v>2</v>
      </c>
      <c r="E2379" s="3" t="str">
        <f ca="1">VLOOKUP(D2379,State!$A$1:$B$9,2,0)</f>
        <v>QLD</v>
      </c>
      <c r="F2379" s="3">
        <f t="shared" ca="1" si="414"/>
        <v>780</v>
      </c>
      <c r="G2379" s="3" t="str">
        <f ca="1">VLOOKUP(F2379,Occupation!$A$1:$B$915,2,0)</f>
        <v>Insurance Agent</v>
      </c>
      <c r="H2379" s="3">
        <f t="shared" ca="1" si="415"/>
        <v>8</v>
      </c>
      <c r="I2379" s="3">
        <f t="shared" ca="1" si="416"/>
        <v>60650.879999999997</v>
      </c>
      <c r="J2379" s="3">
        <f t="shared" ca="1" si="417"/>
        <v>0.45689830329722286</v>
      </c>
      <c r="K2379" s="3">
        <f t="shared" ca="1" si="418"/>
        <v>3</v>
      </c>
      <c r="L2379" s="3" t="str">
        <f ca="1">VLOOKUP(K2379,Freq_Investment!$A$1:$B$8,2,0)</f>
        <v>Fortnightly</v>
      </c>
      <c r="M2379" s="3" t="str">
        <f t="shared" ca="1" si="419"/>
        <v>Manual</v>
      </c>
      <c r="N2379" s="3">
        <f t="shared" ca="1" si="409"/>
        <v>3</v>
      </c>
      <c r="O2379" s="3">
        <f t="shared" ca="1" si="409"/>
        <v>1</v>
      </c>
      <c r="P2379" s="3">
        <f t="shared" ca="1" si="409"/>
        <v>2</v>
      </c>
    </row>
    <row r="2380" spans="1:16" x14ac:dyDescent="0.25">
      <c r="A2380" s="3">
        <f t="shared" ca="1" si="410"/>
        <v>508850083</v>
      </c>
      <c r="B2380" s="3">
        <f t="shared" ca="1" si="411"/>
        <v>9358</v>
      </c>
      <c r="C2380" s="1">
        <f t="shared" ca="1" si="412"/>
        <v>36787</v>
      </c>
      <c r="D2380" s="7">
        <f t="shared" ca="1" si="413"/>
        <v>1</v>
      </c>
      <c r="E2380" s="3" t="str">
        <f ca="1">VLOOKUP(D2380,State!$A$1:$B$9,2,0)</f>
        <v>NSW</v>
      </c>
      <c r="F2380" s="3">
        <f t="shared" ca="1" si="414"/>
        <v>146</v>
      </c>
      <c r="G2380" s="3" t="str">
        <f ca="1">VLOOKUP(F2380,Occupation!$A$1:$B$915,2,0)</f>
        <v>Financial Investment Adviser</v>
      </c>
      <c r="H2380" s="3">
        <f t="shared" ca="1" si="415"/>
        <v>2</v>
      </c>
      <c r="I2380" s="3">
        <f t="shared" ca="1" si="416"/>
        <v>46971.79</v>
      </c>
      <c r="J2380" s="3">
        <f t="shared" ca="1" si="417"/>
        <v>0.27703102049773415</v>
      </c>
      <c r="K2380" s="3">
        <f t="shared" ca="1" si="418"/>
        <v>6</v>
      </c>
      <c r="L2380" s="3" t="str">
        <f ca="1">VLOOKUP(K2380,Freq_Investment!$A$1:$B$8,2,0)</f>
        <v>Half-yearly</v>
      </c>
      <c r="M2380" s="3" t="str">
        <f t="shared" ca="1" si="419"/>
        <v>Auto</v>
      </c>
      <c r="N2380" s="3">
        <f t="shared" ca="1" si="409"/>
        <v>5</v>
      </c>
      <c r="O2380" s="3">
        <f t="shared" ca="1" si="409"/>
        <v>1</v>
      </c>
      <c r="P2380" s="3">
        <f t="shared" ca="1" si="409"/>
        <v>5</v>
      </c>
    </row>
    <row r="2381" spans="1:16" x14ac:dyDescent="0.25">
      <c r="A2381" s="3">
        <f t="shared" ca="1" si="410"/>
        <v>108689589</v>
      </c>
      <c r="B2381" s="3">
        <f t="shared" ca="1" si="411"/>
        <v>6859</v>
      </c>
      <c r="C2381" s="1">
        <f t="shared" ca="1" si="412"/>
        <v>34492</v>
      </c>
      <c r="D2381" s="7">
        <f t="shared" ca="1" si="413"/>
        <v>3</v>
      </c>
      <c r="E2381" s="3" t="str">
        <f ca="1">VLOOKUP(D2381,State!$A$1:$B$9,2,0)</f>
        <v>SA</v>
      </c>
      <c r="F2381" s="3">
        <f t="shared" ca="1" si="414"/>
        <v>339</v>
      </c>
      <c r="G2381" s="3" t="str">
        <f ca="1">VLOOKUP(F2381,Occupation!$A$1:$B$915,2,0)</f>
        <v>Dermatologist</v>
      </c>
      <c r="H2381" s="3">
        <f t="shared" ca="1" si="415"/>
        <v>6</v>
      </c>
      <c r="I2381" s="3">
        <f t="shared" ca="1" si="416"/>
        <v>67405.98</v>
      </c>
      <c r="J2381" s="3">
        <f t="shared" ca="1" si="417"/>
        <v>0.2466108868602937</v>
      </c>
      <c r="K2381" s="3">
        <f t="shared" ca="1" si="418"/>
        <v>6</v>
      </c>
      <c r="L2381" s="3" t="str">
        <f ca="1">VLOOKUP(K2381,Freq_Investment!$A$1:$B$8,2,0)</f>
        <v>Half-yearly</v>
      </c>
      <c r="M2381" s="3" t="str">
        <f t="shared" ca="1" si="419"/>
        <v>Auto</v>
      </c>
      <c r="N2381" s="3">
        <f t="shared" ca="1" si="409"/>
        <v>4</v>
      </c>
      <c r="O2381" s="3">
        <f t="shared" ca="1" si="409"/>
        <v>2</v>
      </c>
      <c r="P2381" s="3">
        <f t="shared" ca="1" si="409"/>
        <v>1</v>
      </c>
    </row>
    <row r="2382" spans="1:16" x14ac:dyDescent="0.25">
      <c r="A2382" s="3">
        <f t="shared" ca="1" si="410"/>
        <v>350026622</v>
      </c>
      <c r="B2382" s="3">
        <f t="shared" ca="1" si="411"/>
        <v>1919</v>
      </c>
      <c r="C2382" s="1">
        <f t="shared" ca="1" si="412"/>
        <v>40779</v>
      </c>
      <c r="D2382" s="7">
        <f t="shared" ca="1" si="413"/>
        <v>6</v>
      </c>
      <c r="E2382" s="3" t="str">
        <f ca="1">VLOOKUP(D2382,State!$A$1:$B$9,2,0)</f>
        <v>TAS</v>
      </c>
      <c r="F2382" s="3">
        <f t="shared" ca="1" si="414"/>
        <v>21</v>
      </c>
      <c r="G2382" s="3" t="str">
        <f ca="1">VLOOKUP(F2382,Occupation!$A$1:$B$915,2,0)</f>
        <v>Nut Grower</v>
      </c>
      <c r="H2382" s="3">
        <f t="shared" ca="1" si="415"/>
        <v>9</v>
      </c>
      <c r="I2382" s="3">
        <f t="shared" ca="1" si="416"/>
        <v>82369.820000000007</v>
      </c>
      <c r="J2382" s="3">
        <f t="shared" ca="1" si="417"/>
        <v>0.26321144151580106</v>
      </c>
      <c r="K2382" s="3">
        <f t="shared" ca="1" si="418"/>
        <v>7</v>
      </c>
      <c r="L2382" s="3" t="str">
        <f ca="1">VLOOKUP(K2382,Freq_Investment!$A$1:$B$8,2,0)</f>
        <v>Yearly</v>
      </c>
      <c r="M2382" s="3" t="str">
        <f t="shared" ca="1" si="419"/>
        <v>Manual</v>
      </c>
      <c r="N2382" s="3">
        <f t="shared" ca="1" si="409"/>
        <v>4</v>
      </c>
      <c r="O2382" s="3">
        <f t="shared" ca="1" si="409"/>
        <v>3</v>
      </c>
      <c r="P2382" s="3">
        <f t="shared" ca="1" si="409"/>
        <v>4</v>
      </c>
    </row>
    <row r="2383" spans="1:16" x14ac:dyDescent="0.25">
      <c r="A2383" s="3">
        <f t="shared" ca="1" si="410"/>
        <v>107427629</v>
      </c>
      <c r="B2383" s="3">
        <f t="shared" ca="1" si="411"/>
        <v>5562</v>
      </c>
      <c r="C2383" s="1">
        <f t="shared" ca="1" si="412"/>
        <v>33794</v>
      </c>
      <c r="D2383" s="7">
        <f t="shared" ca="1" si="413"/>
        <v>7</v>
      </c>
      <c r="E2383" s="3" t="str">
        <f ca="1">VLOOKUP(D2383,State!$A$1:$B$9,2,0)</f>
        <v>VIC</v>
      </c>
      <c r="F2383" s="3">
        <f t="shared" ca="1" si="414"/>
        <v>183</v>
      </c>
      <c r="G2383" s="3" t="str">
        <f ca="1">VLOOKUP(F2383,Occupation!$A$1:$B$915,2,0)</f>
        <v>Technical Sales Representatives nec</v>
      </c>
      <c r="H2383" s="3">
        <f t="shared" ca="1" si="415"/>
        <v>5</v>
      </c>
      <c r="I2383" s="3">
        <f t="shared" ca="1" si="416"/>
        <v>26986.92</v>
      </c>
      <c r="J2383" s="3">
        <f t="shared" ca="1" si="417"/>
        <v>0.17524084372552168</v>
      </c>
      <c r="K2383" s="3">
        <f t="shared" ca="1" si="418"/>
        <v>3</v>
      </c>
      <c r="L2383" s="3" t="str">
        <f ca="1">VLOOKUP(K2383,Freq_Investment!$A$1:$B$8,2,0)</f>
        <v>Fortnightly</v>
      </c>
      <c r="M2383" s="3" t="str">
        <f t="shared" ca="1" si="419"/>
        <v>Manual</v>
      </c>
      <c r="N2383" s="3">
        <f t="shared" ca="1" si="409"/>
        <v>3</v>
      </c>
      <c r="O2383" s="3">
        <f t="shared" ca="1" si="409"/>
        <v>2</v>
      </c>
      <c r="P2383" s="3">
        <f t="shared" ca="1" si="409"/>
        <v>2</v>
      </c>
    </row>
    <row r="2384" spans="1:16" x14ac:dyDescent="0.25">
      <c r="A2384" s="3">
        <f t="shared" ca="1" si="410"/>
        <v>345484663</v>
      </c>
      <c r="B2384" s="3">
        <f t="shared" ca="1" si="411"/>
        <v>7708</v>
      </c>
      <c r="C2384" s="1">
        <f t="shared" ca="1" si="412"/>
        <v>42316</v>
      </c>
      <c r="D2384" s="7">
        <f t="shared" ca="1" si="413"/>
        <v>2</v>
      </c>
      <c r="E2384" s="3" t="str">
        <f ca="1">VLOOKUP(D2384,State!$A$1:$B$9,2,0)</f>
        <v>QLD</v>
      </c>
      <c r="F2384" s="3">
        <f t="shared" ca="1" si="414"/>
        <v>660</v>
      </c>
      <c r="G2384" s="3" t="str">
        <f ca="1">VLOOKUP(F2384,Occupation!$A$1:$B$915,2,0)</f>
        <v>Waiter</v>
      </c>
      <c r="H2384" s="3">
        <f t="shared" ca="1" si="415"/>
        <v>10</v>
      </c>
      <c r="I2384" s="3">
        <f t="shared" ca="1" si="416"/>
        <v>37081.39</v>
      </c>
      <c r="J2384" s="3">
        <f t="shared" ca="1" si="417"/>
        <v>0.25885510582449678</v>
      </c>
      <c r="K2384" s="3">
        <f t="shared" ca="1" si="418"/>
        <v>5</v>
      </c>
      <c r="L2384" s="3" t="str">
        <f ca="1">VLOOKUP(K2384,Freq_Investment!$A$1:$B$8,2,0)</f>
        <v>Quarterly</v>
      </c>
      <c r="M2384" s="3" t="str">
        <f t="shared" ca="1" si="419"/>
        <v>Manual</v>
      </c>
      <c r="N2384" s="3">
        <f t="shared" ca="1" si="409"/>
        <v>1</v>
      </c>
      <c r="O2384" s="3">
        <f t="shared" ca="1" si="409"/>
        <v>1</v>
      </c>
      <c r="P2384" s="3">
        <f t="shared" ca="1" si="409"/>
        <v>1</v>
      </c>
    </row>
    <row r="2385" spans="1:16" x14ac:dyDescent="0.25">
      <c r="A2385" s="3">
        <f t="shared" ca="1" si="410"/>
        <v>844552589</v>
      </c>
      <c r="B2385" s="3">
        <f t="shared" ca="1" si="411"/>
        <v>7737</v>
      </c>
      <c r="C2385" s="1">
        <f t="shared" ca="1" si="412"/>
        <v>33509</v>
      </c>
      <c r="D2385" s="7">
        <f t="shared" ca="1" si="413"/>
        <v>2</v>
      </c>
      <c r="E2385" s="3" t="str">
        <f ca="1">VLOOKUP(D2385,State!$A$1:$B$9,2,0)</f>
        <v>QLD</v>
      </c>
      <c r="F2385" s="3">
        <f t="shared" ca="1" si="414"/>
        <v>845</v>
      </c>
      <c r="G2385" s="3" t="str">
        <f ca="1">VLOOKUP(F2385,Occupation!$A$1:$B$915,2,0)</f>
        <v>Agricultural and Horticultural Mobile Plant Operator</v>
      </c>
      <c r="H2385" s="3">
        <f t="shared" ca="1" si="415"/>
        <v>5</v>
      </c>
      <c r="I2385" s="3">
        <f t="shared" ca="1" si="416"/>
        <v>7025.33</v>
      </c>
      <c r="J2385" s="3">
        <f t="shared" ca="1" si="417"/>
        <v>0.42447646253217519</v>
      </c>
      <c r="K2385" s="3">
        <f t="shared" ca="1" si="418"/>
        <v>4</v>
      </c>
      <c r="L2385" s="3" t="str">
        <f ca="1">VLOOKUP(K2385,Freq_Investment!$A$1:$B$8,2,0)</f>
        <v>Monthly</v>
      </c>
      <c r="M2385" s="3" t="str">
        <f t="shared" ca="1" si="419"/>
        <v>Manual</v>
      </c>
      <c r="N2385" s="3">
        <f t="shared" ca="1" si="409"/>
        <v>2</v>
      </c>
      <c r="O2385" s="3">
        <f t="shared" ca="1" si="409"/>
        <v>4</v>
      </c>
      <c r="P2385" s="3">
        <f t="shared" ca="1" si="409"/>
        <v>3</v>
      </c>
    </row>
    <row r="2386" spans="1:16" x14ac:dyDescent="0.25">
      <c r="A2386" s="3">
        <f t="shared" ca="1" si="410"/>
        <v>939885782</v>
      </c>
      <c r="B2386" s="3">
        <f t="shared" ca="1" si="411"/>
        <v>6526</v>
      </c>
      <c r="C2386" s="1">
        <f t="shared" ca="1" si="412"/>
        <v>34479</v>
      </c>
      <c r="D2386" s="7">
        <f t="shared" ca="1" si="413"/>
        <v>5</v>
      </c>
      <c r="E2386" s="3" t="str">
        <f ca="1">VLOOKUP(D2386,State!$A$1:$B$9,2,0)</f>
        <v>NT</v>
      </c>
      <c r="F2386" s="3">
        <f t="shared" ca="1" si="414"/>
        <v>512</v>
      </c>
      <c r="G2386" s="3" t="str">
        <f ca="1">VLOOKUP(F2386,Occupation!$A$1:$B$915,2,0)</f>
        <v>Painting Trades Worker</v>
      </c>
      <c r="H2386" s="3">
        <f t="shared" ca="1" si="415"/>
        <v>1</v>
      </c>
      <c r="I2386" s="3">
        <f t="shared" ca="1" si="416"/>
        <v>46928.18</v>
      </c>
      <c r="J2386" s="3">
        <f t="shared" ca="1" si="417"/>
        <v>0.34847602276619905</v>
      </c>
      <c r="K2386" s="3">
        <f t="shared" ca="1" si="418"/>
        <v>4</v>
      </c>
      <c r="L2386" s="3" t="str">
        <f ca="1">VLOOKUP(K2386,Freq_Investment!$A$1:$B$8,2,0)</f>
        <v>Monthly</v>
      </c>
      <c r="M2386" s="3" t="str">
        <f t="shared" ca="1" si="419"/>
        <v>Manual</v>
      </c>
      <c r="N2386" s="3">
        <f t="shared" ca="1" si="409"/>
        <v>4</v>
      </c>
      <c r="O2386" s="3">
        <f t="shared" ca="1" si="409"/>
        <v>2</v>
      </c>
      <c r="P2386" s="3">
        <f t="shared" ca="1" si="409"/>
        <v>2</v>
      </c>
    </row>
    <row r="2387" spans="1:16" x14ac:dyDescent="0.25">
      <c r="A2387" s="3">
        <f t="shared" ca="1" si="410"/>
        <v>11783045</v>
      </c>
      <c r="B2387" s="3">
        <f t="shared" ca="1" si="411"/>
        <v>7828</v>
      </c>
      <c r="C2387" s="1">
        <f t="shared" ca="1" si="412"/>
        <v>37283</v>
      </c>
      <c r="D2387" s="7">
        <f t="shared" ca="1" si="413"/>
        <v>8</v>
      </c>
      <c r="E2387" s="3" t="str">
        <f ca="1">VLOOKUP(D2387,State!$A$1:$B$9,2,0)</f>
        <v>ACT</v>
      </c>
      <c r="F2387" s="3">
        <f t="shared" ca="1" si="414"/>
        <v>690</v>
      </c>
      <c r="G2387" s="3" t="str">
        <f ca="1">VLOOKUP(F2387,Occupation!$A$1:$B$915,2,0)</f>
        <v>Fishing Guide</v>
      </c>
      <c r="H2387" s="3">
        <f t="shared" ca="1" si="415"/>
        <v>7</v>
      </c>
      <c r="I2387" s="3">
        <f t="shared" ca="1" si="416"/>
        <v>28356.44</v>
      </c>
      <c r="J2387" s="3">
        <f t="shared" ca="1" si="417"/>
        <v>8.391871979190102E-2</v>
      </c>
      <c r="K2387" s="3">
        <f t="shared" ca="1" si="418"/>
        <v>7</v>
      </c>
      <c r="L2387" s="3" t="str">
        <f ca="1">VLOOKUP(K2387,Freq_Investment!$A$1:$B$8,2,0)</f>
        <v>Yearly</v>
      </c>
      <c r="M2387" s="3" t="str">
        <f t="shared" ca="1" si="419"/>
        <v>Manual</v>
      </c>
      <c r="N2387" s="3">
        <f t="shared" ca="1" si="409"/>
        <v>5</v>
      </c>
      <c r="O2387" s="3">
        <f t="shared" ca="1" si="409"/>
        <v>2</v>
      </c>
      <c r="P2387" s="3">
        <f t="shared" ca="1" si="409"/>
        <v>1</v>
      </c>
    </row>
    <row r="2388" spans="1:16" x14ac:dyDescent="0.25">
      <c r="A2388" s="3">
        <f t="shared" ca="1" si="410"/>
        <v>484032007</v>
      </c>
      <c r="B2388" s="3">
        <f t="shared" ca="1" si="411"/>
        <v>4813</v>
      </c>
      <c r="C2388" s="1">
        <f t="shared" ca="1" si="412"/>
        <v>34200</v>
      </c>
      <c r="D2388" s="7">
        <f t="shared" ca="1" si="413"/>
        <v>8</v>
      </c>
      <c r="E2388" s="3" t="str">
        <f ca="1">VLOOKUP(D2388,State!$A$1:$B$9,2,0)</f>
        <v>ACT</v>
      </c>
      <c r="F2388" s="3">
        <f t="shared" ca="1" si="414"/>
        <v>100</v>
      </c>
      <c r="G2388" s="3" t="str">
        <f ca="1">VLOOKUP(F2388,Occupation!$A$1:$B$915,2,0)</f>
        <v>Music Director</v>
      </c>
      <c r="H2388" s="3">
        <f t="shared" ca="1" si="415"/>
        <v>4</v>
      </c>
      <c r="I2388" s="3">
        <f t="shared" ca="1" si="416"/>
        <v>29705.49</v>
      </c>
      <c r="J2388" s="3">
        <f t="shared" ca="1" si="417"/>
        <v>0.37527052523759286</v>
      </c>
      <c r="K2388" s="3">
        <f t="shared" ca="1" si="418"/>
        <v>3</v>
      </c>
      <c r="L2388" s="3" t="str">
        <f ca="1">VLOOKUP(K2388,Freq_Investment!$A$1:$B$8,2,0)</f>
        <v>Fortnightly</v>
      </c>
      <c r="M2388" s="3" t="str">
        <f t="shared" ca="1" si="419"/>
        <v>Auto</v>
      </c>
      <c r="N2388" s="3">
        <f t="shared" ca="1" si="409"/>
        <v>1</v>
      </c>
      <c r="O2388" s="3">
        <f t="shared" ca="1" si="409"/>
        <v>2</v>
      </c>
      <c r="P2388" s="3">
        <f t="shared" ca="1" si="409"/>
        <v>2</v>
      </c>
    </row>
    <row r="2389" spans="1:16" x14ac:dyDescent="0.25">
      <c r="A2389" s="3">
        <f t="shared" ca="1" si="410"/>
        <v>356346479</v>
      </c>
      <c r="B2389" s="3">
        <f t="shared" ca="1" si="411"/>
        <v>5026</v>
      </c>
      <c r="C2389" s="1">
        <f t="shared" ca="1" si="412"/>
        <v>31313</v>
      </c>
      <c r="D2389" s="7">
        <f t="shared" ca="1" si="413"/>
        <v>7</v>
      </c>
      <c r="E2389" s="3" t="str">
        <f ca="1">VLOOKUP(D2389,State!$A$1:$B$9,2,0)</f>
        <v>VIC</v>
      </c>
      <c r="F2389" s="3">
        <f t="shared" ca="1" si="414"/>
        <v>535</v>
      </c>
      <c r="G2389" s="3" t="str">
        <f ca="1">VLOOKUP(F2389,Occupation!$A$1:$B$915,2,0)</f>
        <v>Telecommunications Cable Jointer</v>
      </c>
      <c r="H2389" s="3">
        <f t="shared" ca="1" si="415"/>
        <v>7</v>
      </c>
      <c r="I2389" s="3">
        <f t="shared" ca="1" si="416"/>
        <v>34073.54</v>
      </c>
      <c r="J2389" s="3">
        <f t="shared" ca="1" si="417"/>
        <v>0.22070694786731865</v>
      </c>
      <c r="K2389" s="3">
        <f t="shared" ca="1" si="418"/>
        <v>6</v>
      </c>
      <c r="L2389" s="3" t="str">
        <f ca="1">VLOOKUP(K2389,Freq_Investment!$A$1:$B$8,2,0)</f>
        <v>Half-yearly</v>
      </c>
      <c r="M2389" s="3" t="str">
        <f t="shared" ca="1" si="419"/>
        <v>Manual</v>
      </c>
      <c r="N2389" s="3">
        <f t="shared" ca="1" si="409"/>
        <v>4</v>
      </c>
      <c r="O2389" s="3">
        <f t="shared" ca="1" si="409"/>
        <v>2</v>
      </c>
      <c r="P2389" s="3">
        <f t="shared" ca="1" si="409"/>
        <v>5</v>
      </c>
    </row>
    <row r="2390" spans="1:16" x14ac:dyDescent="0.25">
      <c r="A2390" s="3">
        <f t="shared" ca="1" si="410"/>
        <v>476427193</v>
      </c>
      <c r="B2390" s="3">
        <f t="shared" ca="1" si="411"/>
        <v>8080</v>
      </c>
      <c r="C2390" s="1">
        <f t="shared" ca="1" si="412"/>
        <v>38849</v>
      </c>
      <c r="D2390" s="7">
        <f t="shared" ca="1" si="413"/>
        <v>7</v>
      </c>
      <c r="E2390" s="3" t="str">
        <f ca="1">VLOOKUP(D2390,State!$A$1:$B$9,2,0)</f>
        <v>VIC</v>
      </c>
      <c r="F2390" s="3">
        <f t="shared" ca="1" si="414"/>
        <v>716</v>
      </c>
      <c r="G2390" s="3" t="str">
        <f ca="1">VLOOKUP(F2390,Occupation!$A$1:$B$915,2,0)</f>
        <v>Health Practice Manager</v>
      </c>
      <c r="H2390" s="3">
        <f t="shared" ca="1" si="415"/>
        <v>5</v>
      </c>
      <c r="I2390" s="3">
        <f t="shared" ca="1" si="416"/>
        <v>65390.44</v>
      </c>
      <c r="J2390" s="3">
        <f t="shared" ca="1" si="417"/>
        <v>0.27646768946376615</v>
      </c>
      <c r="K2390" s="3">
        <f t="shared" ca="1" si="418"/>
        <v>7</v>
      </c>
      <c r="L2390" s="3" t="str">
        <f ca="1">VLOOKUP(K2390,Freq_Investment!$A$1:$B$8,2,0)</f>
        <v>Yearly</v>
      </c>
      <c r="M2390" s="3" t="str">
        <f t="shared" ca="1" si="419"/>
        <v>Manual</v>
      </c>
      <c r="N2390" s="3">
        <f t="shared" ca="1" si="409"/>
        <v>3</v>
      </c>
      <c r="O2390" s="3">
        <f t="shared" ca="1" si="409"/>
        <v>2</v>
      </c>
      <c r="P2390" s="3">
        <f t="shared" ca="1" si="409"/>
        <v>3</v>
      </c>
    </row>
    <row r="2391" spans="1:16" x14ac:dyDescent="0.25">
      <c r="A2391" s="3">
        <f t="shared" ca="1" si="410"/>
        <v>221216304</v>
      </c>
      <c r="B2391" s="3">
        <f t="shared" ca="1" si="411"/>
        <v>8770</v>
      </c>
      <c r="C2391" s="1">
        <f t="shared" ca="1" si="412"/>
        <v>29498</v>
      </c>
      <c r="D2391" s="7">
        <f t="shared" ca="1" si="413"/>
        <v>5</v>
      </c>
      <c r="E2391" s="3" t="str">
        <f ca="1">VLOOKUP(D2391,State!$A$1:$B$9,2,0)</f>
        <v>NT</v>
      </c>
      <c r="F2391" s="3">
        <f t="shared" ca="1" si="414"/>
        <v>564</v>
      </c>
      <c r="G2391" s="3" t="str">
        <f ca="1">VLOOKUP(F2391,Occupation!$A$1:$B$915,2,0)</f>
        <v>Senior Broadacre Crop and Livestock Farm Worker</v>
      </c>
      <c r="H2391" s="3">
        <f t="shared" ca="1" si="415"/>
        <v>7</v>
      </c>
      <c r="I2391" s="3">
        <f t="shared" ca="1" si="416"/>
        <v>49445.62</v>
      </c>
      <c r="J2391" s="3">
        <f t="shared" ca="1" si="417"/>
        <v>0.45412666324102791</v>
      </c>
      <c r="K2391" s="3">
        <f t="shared" ca="1" si="418"/>
        <v>5</v>
      </c>
      <c r="L2391" s="3" t="str">
        <f ca="1">VLOOKUP(K2391,Freq_Investment!$A$1:$B$8,2,0)</f>
        <v>Quarterly</v>
      </c>
      <c r="M2391" s="3" t="str">
        <f t="shared" ca="1" si="419"/>
        <v>Auto</v>
      </c>
      <c r="N2391" s="3">
        <f t="shared" ca="1" si="409"/>
        <v>5</v>
      </c>
      <c r="O2391" s="3">
        <f t="shared" ca="1" si="409"/>
        <v>3</v>
      </c>
      <c r="P2391" s="3">
        <f t="shared" ca="1" si="409"/>
        <v>5</v>
      </c>
    </row>
    <row r="2392" spans="1:16" x14ac:dyDescent="0.25">
      <c r="A2392" s="3">
        <f t="shared" ca="1" si="410"/>
        <v>226426405</v>
      </c>
      <c r="B2392" s="3">
        <f t="shared" ca="1" si="411"/>
        <v>9632</v>
      </c>
      <c r="C2392" s="1">
        <f t="shared" ca="1" si="412"/>
        <v>39756</v>
      </c>
      <c r="D2392" s="7">
        <f t="shared" ca="1" si="413"/>
        <v>5</v>
      </c>
      <c r="E2392" s="3" t="str">
        <f ca="1">VLOOKUP(D2392,State!$A$1:$B$9,2,0)</f>
        <v>NT</v>
      </c>
      <c r="F2392" s="3">
        <f t="shared" ca="1" si="414"/>
        <v>495</v>
      </c>
      <c r="G2392" s="3" t="str">
        <f ca="1">VLOOKUP(F2392,Occupation!$A$1:$B$915,2,0)</f>
        <v>Gunsmith</v>
      </c>
      <c r="H2392" s="3">
        <f t="shared" ca="1" si="415"/>
        <v>4</v>
      </c>
      <c r="I2392" s="3">
        <f t="shared" ca="1" si="416"/>
        <v>17200.11</v>
      </c>
      <c r="J2392" s="3">
        <f t="shared" ca="1" si="417"/>
        <v>0.46791647582582957</v>
      </c>
      <c r="K2392" s="3">
        <f t="shared" ca="1" si="418"/>
        <v>5</v>
      </c>
      <c r="L2392" s="3" t="str">
        <f ca="1">VLOOKUP(K2392,Freq_Investment!$A$1:$B$8,2,0)</f>
        <v>Quarterly</v>
      </c>
      <c r="M2392" s="3" t="str">
        <f t="shared" ca="1" si="419"/>
        <v>Auto</v>
      </c>
      <c r="N2392" s="3">
        <f t="shared" ca="1" si="409"/>
        <v>4</v>
      </c>
      <c r="O2392" s="3">
        <f t="shared" ca="1" si="409"/>
        <v>3</v>
      </c>
      <c r="P2392" s="3">
        <f t="shared" ca="1" si="409"/>
        <v>4</v>
      </c>
    </row>
    <row r="2393" spans="1:16" x14ac:dyDescent="0.25">
      <c r="A2393" s="3">
        <f t="shared" ca="1" si="410"/>
        <v>435475746</v>
      </c>
      <c r="B2393" s="3">
        <f t="shared" ca="1" si="411"/>
        <v>927</v>
      </c>
      <c r="C2393" s="1">
        <f t="shared" ca="1" si="412"/>
        <v>39705</v>
      </c>
      <c r="D2393" s="7">
        <f t="shared" ca="1" si="413"/>
        <v>2</v>
      </c>
      <c r="E2393" s="3" t="str">
        <f ca="1">VLOOKUP(D2393,State!$A$1:$B$9,2,0)</f>
        <v>QLD</v>
      </c>
      <c r="F2393" s="3">
        <f t="shared" ca="1" si="414"/>
        <v>82</v>
      </c>
      <c r="G2393" s="3" t="str">
        <f ca="1">VLOOKUP(F2393,Occupation!$A$1:$B$915,2,0)</f>
        <v>Sports Centre Manager</v>
      </c>
      <c r="H2393" s="3">
        <f t="shared" ca="1" si="415"/>
        <v>10</v>
      </c>
      <c r="I2393" s="3">
        <f t="shared" ca="1" si="416"/>
        <v>73322.28</v>
      </c>
      <c r="J2393" s="3">
        <f t="shared" ca="1" si="417"/>
        <v>7.0602368202762555E-2</v>
      </c>
      <c r="K2393" s="3">
        <f t="shared" ca="1" si="418"/>
        <v>2</v>
      </c>
      <c r="L2393" s="3" t="str">
        <f ca="1">VLOOKUP(K2393,Freq_Investment!$A$1:$B$8,2,0)</f>
        <v>Weekly</v>
      </c>
      <c r="M2393" s="3" t="str">
        <f t="shared" ca="1" si="419"/>
        <v>Manual</v>
      </c>
      <c r="N2393" s="3">
        <f t="shared" ca="1" si="409"/>
        <v>2</v>
      </c>
      <c r="O2393" s="3">
        <f t="shared" ca="1" si="409"/>
        <v>1</v>
      </c>
      <c r="P2393" s="3">
        <f t="shared" ca="1" si="409"/>
        <v>1</v>
      </c>
    </row>
    <row r="2394" spans="1:16" x14ac:dyDescent="0.25">
      <c r="A2394" s="3">
        <f t="shared" ca="1" si="410"/>
        <v>584743190</v>
      </c>
      <c r="B2394" s="3">
        <f t="shared" ca="1" si="411"/>
        <v>213</v>
      </c>
      <c r="C2394" s="1">
        <f t="shared" ca="1" si="412"/>
        <v>39505</v>
      </c>
      <c r="D2394" s="7">
        <f t="shared" ca="1" si="413"/>
        <v>2</v>
      </c>
      <c r="E2394" s="3" t="str">
        <f ca="1">VLOOKUP(D2394,State!$A$1:$B$9,2,0)</f>
        <v>QLD</v>
      </c>
      <c r="F2394" s="3">
        <f t="shared" ca="1" si="414"/>
        <v>272</v>
      </c>
      <c r="G2394" s="3" t="str">
        <f ca="1">VLOOKUP(F2394,Occupation!$A$1:$B$915,2,0)</f>
        <v>University Lecturer</v>
      </c>
      <c r="H2394" s="3">
        <f t="shared" ca="1" si="415"/>
        <v>2</v>
      </c>
      <c r="I2394" s="3">
        <f t="shared" ca="1" si="416"/>
        <v>61999.07</v>
      </c>
      <c r="J2394" s="3">
        <f t="shared" ca="1" si="417"/>
        <v>0.38378587367643169</v>
      </c>
      <c r="K2394" s="3">
        <f t="shared" ca="1" si="418"/>
        <v>5</v>
      </c>
      <c r="L2394" s="3" t="str">
        <f ca="1">VLOOKUP(K2394,Freq_Investment!$A$1:$B$8,2,0)</f>
        <v>Quarterly</v>
      </c>
      <c r="M2394" s="3" t="str">
        <f t="shared" ca="1" si="419"/>
        <v>Auto</v>
      </c>
      <c r="N2394" s="3">
        <f t="shared" ca="1" si="409"/>
        <v>4</v>
      </c>
      <c r="O2394" s="3">
        <f t="shared" ca="1" si="409"/>
        <v>4</v>
      </c>
      <c r="P2394" s="3">
        <f t="shared" ca="1" si="409"/>
        <v>4</v>
      </c>
    </row>
    <row r="2395" spans="1:16" x14ac:dyDescent="0.25">
      <c r="A2395" s="3">
        <f t="shared" ca="1" si="410"/>
        <v>242244796</v>
      </c>
      <c r="B2395" s="3">
        <f t="shared" ca="1" si="411"/>
        <v>3558</v>
      </c>
      <c r="C2395" s="1">
        <f t="shared" ca="1" si="412"/>
        <v>43089</v>
      </c>
      <c r="D2395" s="7">
        <f t="shared" ca="1" si="413"/>
        <v>3</v>
      </c>
      <c r="E2395" s="3" t="str">
        <f ca="1">VLOOKUP(D2395,State!$A$1:$B$9,2,0)</f>
        <v>SA</v>
      </c>
      <c r="F2395" s="3">
        <f t="shared" ca="1" si="414"/>
        <v>535</v>
      </c>
      <c r="G2395" s="3" t="str">
        <f ca="1">VLOOKUP(F2395,Occupation!$A$1:$B$915,2,0)</f>
        <v>Telecommunications Cable Jointer</v>
      </c>
      <c r="H2395" s="3">
        <f t="shared" ca="1" si="415"/>
        <v>1</v>
      </c>
      <c r="I2395" s="3">
        <f t="shared" ca="1" si="416"/>
        <v>35184.44</v>
      </c>
      <c r="J2395" s="3">
        <f t="shared" ca="1" si="417"/>
        <v>9.1010678674785905E-2</v>
      </c>
      <c r="K2395" s="3">
        <f t="shared" ca="1" si="418"/>
        <v>1</v>
      </c>
      <c r="L2395" s="3" t="str">
        <f ca="1">VLOOKUP(K2395,Freq_Investment!$A$1:$B$8,2,0)</f>
        <v>Daily</v>
      </c>
      <c r="M2395" s="3" t="str">
        <f t="shared" ca="1" si="419"/>
        <v>Manual</v>
      </c>
      <c r="N2395" s="3">
        <f t="shared" ca="1" si="409"/>
        <v>3</v>
      </c>
      <c r="O2395" s="3">
        <f t="shared" ca="1" si="409"/>
        <v>3</v>
      </c>
      <c r="P2395" s="3">
        <f t="shared" ca="1" si="409"/>
        <v>5</v>
      </c>
    </row>
    <row r="2396" spans="1:16" x14ac:dyDescent="0.25">
      <c r="A2396" s="3">
        <f t="shared" ca="1" si="410"/>
        <v>342102661</v>
      </c>
      <c r="B2396" s="3">
        <f t="shared" ca="1" si="411"/>
        <v>4115</v>
      </c>
      <c r="C2396" s="1">
        <f t="shared" ca="1" si="412"/>
        <v>39734</v>
      </c>
      <c r="D2396" s="7">
        <f t="shared" ca="1" si="413"/>
        <v>1</v>
      </c>
      <c r="E2396" s="3" t="str">
        <f ca="1">VLOOKUP(D2396,State!$A$1:$B$9,2,0)</f>
        <v>NSW</v>
      </c>
      <c r="F2396" s="3">
        <f t="shared" ca="1" si="414"/>
        <v>108</v>
      </c>
      <c r="G2396" s="3" t="str">
        <f ca="1">VLOOKUP(F2396,Occupation!$A$1:$B$915,2,0)</f>
        <v>Visual Arts and Crafts Professionals nec</v>
      </c>
      <c r="H2396" s="3">
        <f t="shared" ca="1" si="415"/>
        <v>1</v>
      </c>
      <c r="I2396" s="3">
        <f t="shared" ca="1" si="416"/>
        <v>70167.97</v>
      </c>
      <c r="J2396" s="3">
        <f t="shared" ca="1" si="417"/>
        <v>0.19455770728148786</v>
      </c>
      <c r="K2396" s="3">
        <f t="shared" ca="1" si="418"/>
        <v>1</v>
      </c>
      <c r="L2396" s="3" t="str">
        <f ca="1">VLOOKUP(K2396,Freq_Investment!$A$1:$B$8,2,0)</f>
        <v>Daily</v>
      </c>
      <c r="M2396" s="3" t="str">
        <f t="shared" ca="1" si="419"/>
        <v>Manual</v>
      </c>
      <c r="N2396" s="3">
        <f t="shared" ca="1" si="409"/>
        <v>2</v>
      </c>
      <c r="O2396" s="3">
        <f t="shared" ca="1" si="409"/>
        <v>3</v>
      </c>
      <c r="P2396" s="3">
        <f t="shared" ca="1" si="409"/>
        <v>1</v>
      </c>
    </row>
    <row r="2397" spans="1:16" x14ac:dyDescent="0.25">
      <c r="A2397" s="3">
        <f t="shared" ca="1" si="410"/>
        <v>252275122</v>
      </c>
      <c r="B2397" s="3">
        <f t="shared" ca="1" si="411"/>
        <v>1467</v>
      </c>
      <c r="C2397" s="1">
        <f t="shared" ca="1" si="412"/>
        <v>40961</v>
      </c>
      <c r="D2397" s="7">
        <f t="shared" ca="1" si="413"/>
        <v>6</v>
      </c>
      <c r="E2397" s="3" t="str">
        <f ca="1">VLOOKUP(D2397,State!$A$1:$B$9,2,0)</f>
        <v>TAS</v>
      </c>
      <c r="F2397" s="3">
        <f t="shared" ca="1" si="414"/>
        <v>554</v>
      </c>
      <c r="G2397" s="3" t="str">
        <f ca="1">VLOOKUP(F2397,Occupation!$A$1:$B$915,2,0)</f>
        <v>Nurseryperson</v>
      </c>
      <c r="H2397" s="3">
        <f t="shared" ca="1" si="415"/>
        <v>1</v>
      </c>
      <c r="I2397" s="3">
        <f t="shared" ca="1" si="416"/>
        <v>30043.22</v>
      </c>
      <c r="J2397" s="3">
        <f t="shared" ca="1" si="417"/>
        <v>0.39230931208573944</v>
      </c>
      <c r="K2397" s="3">
        <f t="shared" ca="1" si="418"/>
        <v>6</v>
      </c>
      <c r="L2397" s="3" t="str">
        <f ca="1">VLOOKUP(K2397,Freq_Investment!$A$1:$B$8,2,0)</f>
        <v>Half-yearly</v>
      </c>
      <c r="M2397" s="3" t="str">
        <f t="shared" ca="1" si="419"/>
        <v>Auto</v>
      </c>
      <c r="N2397" s="3">
        <f t="shared" ca="1" si="409"/>
        <v>4</v>
      </c>
      <c r="O2397" s="3">
        <f t="shared" ca="1" si="409"/>
        <v>3</v>
      </c>
      <c r="P2397" s="3">
        <f t="shared" ca="1" si="409"/>
        <v>4</v>
      </c>
    </row>
    <row r="2398" spans="1:16" x14ac:dyDescent="0.25">
      <c r="A2398" s="3">
        <f t="shared" ca="1" si="410"/>
        <v>511476811</v>
      </c>
      <c r="B2398" s="3">
        <f t="shared" ca="1" si="411"/>
        <v>2114</v>
      </c>
      <c r="C2398" s="1">
        <f t="shared" ca="1" si="412"/>
        <v>30508</v>
      </c>
      <c r="D2398" s="7">
        <f t="shared" ca="1" si="413"/>
        <v>4</v>
      </c>
      <c r="E2398" s="3" t="str">
        <f ca="1">VLOOKUP(D2398,State!$A$1:$B$9,2,0)</f>
        <v>WA</v>
      </c>
      <c r="F2398" s="3">
        <f t="shared" ca="1" si="414"/>
        <v>106</v>
      </c>
      <c r="G2398" s="3" t="str">
        <f ca="1">VLOOKUP(F2398,Occupation!$A$1:$B$915,2,0)</f>
        <v>Potter or Ceramic Artist</v>
      </c>
      <c r="H2398" s="3">
        <f t="shared" ca="1" si="415"/>
        <v>5</v>
      </c>
      <c r="I2398" s="3">
        <f t="shared" ca="1" si="416"/>
        <v>29056.62</v>
      </c>
      <c r="J2398" s="3">
        <f t="shared" ca="1" si="417"/>
        <v>4.1805364574750759E-2</v>
      </c>
      <c r="K2398" s="3">
        <f t="shared" ca="1" si="418"/>
        <v>7</v>
      </c>
      <c r="L2398" s="3" t="str">
        <f ca="1">VLOOKUP(K2398,Freq_Investment!$A$1:$B$8,2,0)</f>
        <v>Yearly</v>
      </c>
      <c r="M2398" s="3" t="str">
        <f t="shared" ca="1" si="419"/>
        <v>Auto</v>
      </c>
      <c r="N2398" s="3">
        <f t="shared" ca="1" si="409"/>
        <v>3</v>
      </c>
      <c r="O2398" s="3">
        <f t="shared" ca="1" si="409"/>
        <v>3</v>
      </c>
      <c r="P2398" s="3">
        <f t="shared" ca="1" si="409"/>
        <v>4</v>
      </c>
    </row>
    <row r="2399" spans="1:16" x14ac:dyDescent="0.25">
      <c r="A2399" s="3">
        <f t="shared" ca="1" si="410"/>
        <v>121634691</v>
      </c>
      <c r="B2399" s="3">
        <f t="shared" ca="1" si="411"/>
        <v>2023</v>
      </c>
      <c r="C2399" s="1">
        <f t="shared" ca="1" si="412"/>
        <v>33976</v>
      </c>
      <c r="D2399" s="7">
        <f t="shared" ca="1" si="413"/>
        <v>2</v>
      </c>
      <c r="E2399" s="3" t="str">
        <f ca="1">VLOOKUP(D2399,State!$A$1:$B$9,2,0)</f>
        <v>QLD</v>
      </c>
      <c r="F2399" s="3">
        <f t="shared" ca="1" si="414"/>
        <v>90</v>
      </c>
      <c r="G2399" s="3" t="str">
        <f ca="1">VLOOKUP(F2399,Occupation!$A$1:$B$915,2,0)</f>
        <v>Cinema or Theatre Manager</v>
      </c>
      <c r="H2399" s="3">
        <f t="shared" ca="1" si="415"/>
        <v>8</v>
      </c>
      <c r="I2399" s="3">
        <f t="shared" ca="1" si="416"/>
        <v>51539.97</v>
      </c>
      <c r="J2399" s="3">
        <f t="shared" ca="1" si="417"/>
        <v>0.47387077717705473</v>
      </c>
      <c r="K2399" s="3">
        <f t="shared" ca="1" si="418"/>
        <v>5</v>
      </c>
      <c r="L2399" s="3" t="str">
        <f ca="1">VLOOKUP(K2399,Freq_Investment!$A$1:$B$8,2,0)</f>
        <v>Quarterly</v>
      </c>
      <c r="M2399" s="3" t="str">
        <f t="shared" ca="1" si="419"/>
        <v>Manual</v>
      </c>
      <c r="N2399" s="3">
        <f t="shared" ca="1" si="409"/>
        <v>5</v>
      </c>
      <c r="O2399" s="3">
        <f t="shared" ca="1" si="409"/>
        <v>5</v>
      </c>
      <c r="P2399" s="3">
        <f t="shared" ca="1" si="409"/>
        <v>5</v>
      </c>
    </row>
    <row r="2400" spans="1:16" x14ac:dyDescent="0.25">
      <c r="A2400" s="3">
        <f t="shared" ca="1" si="410"/>
        <v>855222014</v>
      </c>
      <c r="B2400" s="3">
        <f t="shared" ca="1" si="411"/>
        <v>4388</v>
      </c>
      <c r="C2400" s="1">
        <f t="shared" ca="1" si="412"/>
        <v>38079</v>
      </c>
      <c r="D2400" s="7">
        <f t="shared" ca="1" si="413"/>
        <v>6</v>
      </c>
      <c r="E2400" s="3" t="str">
        <f ca="1">VLOOKUP(D2400,State!$A$1:$B$9,2,0)</f>
        <v>TAS</v>
      </c>
      <c r="F2400" s="3">
        <f t="shared" ca="1" si="414"/>
        <v>370</v>
      </c>
      <c r="G2400" s="3" t="str">
        <f ca="1">VLOOKUP(F2400,Occupation!$A$1:$B$915,2,0)</f>
        <v>Analyst Programmer</v>
      </c>
      <c r="H2400" s="3">
        <f t="shared" ca="1" si="415"/>
        <v>6</v>
      </c>
      <c r="I2400" s="3">
        <f t="shared" ca="1" si="416"/>
        <v>94867.03</v>
      </c>
      <c r="J2400" s="3">
        <f t="shared" ca="1" si="417"/>
        <v>0.29567965422209752</v>
      </c>
      <c r="K2400" s="3">
        <f t="shared" ca="1" si="418"/>
        <v>2</v>
      </c>
      <c r="L2400" s="3" t="str">
        <f ca="1">VLOOKUP(K2400,Freq_Investment!$A$1:$B$8,2,0)</f>
        <v>Weekly</v>
      </c>
      <c r="M2400" s="3" t="str">
        <f t="shared" ca="1" si="419"/>
        <v>Manual</v>
      </c>
      <c r="N2400" s="3">
        <f t="shared" ca="1" si="409"/>
        <v>5</v>
      </c>
      <c r="O2400" s="3">
        <f t="shared" ca="1" si="409"/>
        <v>2</v>
      </c>
      <c r="P2400" s="3">
        <f t="shared" ca="1" si="409"/>
        <v>3</v>
      </c>
    </row>
    <row r="2401" spans="1:16" x14ac:dyDescent="0.25">
      <c r="A2401" s="3">
        <f t="shared" ca="1" si="410"/>
        <v>489180687</v>
      </c>
      <c r="B2401" s="3">
        <f t="shared" ca="1" si="411"/>
        <v>7287</v>
      </c>
      <c r="C2401" s="1">
        <f t="shared" ca="1" si="412"/>
        <v>28479</v>
      </c>
      <c r="D2401" s="7">
        <f t="shared" ca="1" si="413"/>
        <v>6</v>
      </c>
      <c r="E2401" s="3" t="str">
        <f ca="1">VLOOKUP(D2401,State!$A$1:$B$9,2,0)</f>
        <v>TAS</v>
      </c>
      <c r="F2401" s="3">
        <f t="shared" ca="1" si="414"/>
        <v>36</v>
      </c>
      <c r="G2401" s="3" t="str">
        <f ca="1">VLOOKUP(F2401,Occupation!$A$1:$B$915,2,0)</f>
        <v>Research and Development Manager</v>
      </c>
      <c r="H2401" s="3">
        <f t="shared" ca="1" si="415"/>
        <v>1</v>
      </c>
      <c r="I2401" s="3">
        <f t="shared" ca="1" si="416"/>
        <v>1756.98</v>
      </c>
      <c r="J2401" s="3">
        <f t="shared" ca="1" si="417"/>
        <v>0.39691546892538121</v>
      </c>
      <c r="K2401" s="3">
        <f t="shared" ca="1" si="418"/>
        <v>4</v>
      </c>
      <c r="L2401" s="3" t="str">
        <f ca="1">VLOOKUP(K2401,Freq_Investment!$A$1:$B$8,2,0)</f>
        <v>Monthly</v>
      </c>
      <c r="M2401" s="3" t="str">
        <f t="shared" ca="1" si="419"/>
        <v>Manual</v>
      </c>
      <c r="N2401" s="3">
        <f t="shared" ca="1" si="409"/>
        <v>1</v>
      </c>
      <c r="O2401" s="3">
        <f t="shared" ca="1" si="409"/>
        <v>4</v>
      </c>
      <c r="P2401" s="3">
        <f t="shared" ca="1" si="409"/>
        <v>2</v>
      </c>
    </row>
    <row r="2402" spans="1:16" x14ac:dyDescent="0.25">
      <c r="A2402" s="3">
        <f t="shared" ca="1" si="410"/>
        <v>627812939</v>
      </c>
      <c r="B2402" s="3">
        <f t="shared" ca="1" si="411"/>
        <v>3398</v>
      </c>
      <c r="C2402" s="1">
        <f t="shared" ca="1" si="412"/>
        <v>36715</v>
      </c>
      <c r="D2402" s="7">
        <f t="shared" ca="1" si="413"/>
        <v>3</v>
      </c>
      <c r="E2402" s="3" t="str">
        <f ca="1">VLOOKUP(D2402,State!$A$1:$B$9,2,0)</f>
        <v>SA</v>
      </c>
      <c r="F2402" s="3">
        <f t="shared" ca="1" si="414"/>
        <v>648</v>
      </c>
      <c r="G2402" s="3" t="str">
        <f ca="1">VLOOKUP(F2402,Occupation!$A$1:$B$915,2,0)</f>
        <v>Dental Assistant</v>
      </c>
      <c r="H2402" s="3">
        <f t="shared" ca="1" si="415"/>
        <v>8</v>
      </c>
      <c r="I2402" s="3">
        <f t="shared" ca="1" si="416"/>
        <v>27510.17</v>
      </c>
      <c r="J2402" s="3">
        <f t="shared" ca="1" si="417"/>
        <v>0.32591466271587283</v>
      </c>
      <c r="K2402" s="3">
        <f t="shared" ca="1" si="418"/>
        <v>3</v>
      </c>
      <c r="L2402" s="3" t="str">
        <f ca="1">VLOOKUP(K2402,Freq_Investment!$A$1:$B$8,2,0)</f>
        <v>Fortnightly</v>
      </c>
      <c r="M2402" s="3" t="str">
        <f t="shared" ca="1" si="419"/>
        <v>Auto</v>
      </c>
      <c r="N2402" s="3">
        <f t="shared" ca="1" si="409"/>
        <v>1</v>
      </c>
      <c r="O2402" s="3">
        <f t="shared" ca="1" si="409"/>
        <v>3</v>
      </c>
      <c r="P2402" s="3">
        <f t="shared" ca="1" si="409"/>
        <v>4</v>
      </c>
    </row>
    <row r="2403" spans="1:16" x14ac:dyDescent="0.25">
      <c r="A2403" s="3">
        <f t="shared" ca="1" si="410"/>
        <v>113232226</v>
      </c>
      <c r="B2403" s="3">
        <f t="shared" ca="1" si="411"/>
        <v>3459</v>
      </c>
      <c r="C2403" s="1">
        <f t="shared" ca="1" si="412"/>
        <v>25665</v>
      </c>
      <c r="D2403" s="7">
        <f t="shared" ca="1" si="413"/>
        <v>6</v>
      </c>
      <c r="E2403" s="3" t="str">
        <f ca="1">VLOOKUP(D2403,State!$A$1:$B$9,2,0)</f>
        <v>TAS</v>
      </c>
      <c r="F2403" s="3">
        <f t="shared" ca="1" si="414"/>
        <v>708</v>
      </c>
      <c r="G2403" s="3" t="str">
        <f ca="1">VLOOKUP(F2403,Occupation!$A$1:$B$915,2,0)</f>
        <v>Footballer</v>
      </c>
      <c r="H2403" s="3">
        <f t="shared" ca="1" si="415"/>
        <v>10</v>
      </c>
      <c r="I2403" s="3">
        <f t="shared" ca="1" si="416"/>
        <v>62680.26</v>
      </c>
      <c r="J2403" s="3">
        <f t="shared" ca="1" si="417"/>
        <v>0.33163314687865952</v>
      </c>
      <c r="K2403" s="3">
        <f t="shared" ca="1" si="418"/>
        <v>4</v>
      </c>
      <c r="L2403" s="3" t="str">
        <f ca="1">VLOOKUP(K2403,Freq_Investment!$A$1:$B$8,2,0)</f>
        <v>Monthly</v>
      </c>
      <c r="M2403" s="3" t="str">
        <f t="shared" ca="1" si="419"/>
        <v>Auto</v>
      </c>
      <c r="N2403" s="3">
        <f t="shared" ca="1" si="409"/>
        <v>1</v>
      </c>
      <c r="O2403" s="3">
        <f t="shared" ca="1" si="409"/>
        <v>3</v>
      </c>
      <c r="P2403" s="3">
        <f t="shared" ca="1" si="409"/>
        <v>4</v>
      </c>
    </row>
    <row r="2404" spans="1:16" x14ac:dyDescent="0.25">
      <c r="A2404" s="3">
        <f t="shared" ca="1" si="410"/>
        <v>718483501</v>
      </c>
      <c r="B2404" s="3">
        <f t="shared" ca="1" si="411"/>
        <v>5797</v>
      </c>
      <c r="C2404" s="1">
        <f t="shared" ca="1" si="412"/>
        <v>37909</v>
      </c>
      <c r="D2404" s="7">
        <f t="shared" ca="1" si="413"/>
        <v>6</v>
      </c>
      <c r="E2404" s="3" t="str">
        <f ca="1">VLOOKUP(D2404,State!$A$1:$B$9,2,0)</f>
        <v>TAS</v>
      </c>
      <c r="F2404" s="3">
        <f t="shared" ca="1" si="414"/>
        <v>222</v>
      </c>
      <c r="G2404" s="3" t="str">
        <f ca="1">VLOOKUP(F2404,Occupation!$A$1:$B$915,2,0)</f>
        <v>Petroleum Engineer</v>
      </c>
      <c r="H2404" s="3">
        <f t="shared" ca="1" si="415"/>
        <v>4</v>
      </c>
      <c r="I2404" s="3">
        <f t="shared" ca="1" si="416"/>
        <v>23583.360000000001</v>
      </c>
      <c r="J2404" s="3">
        <f t="shared" ca="1" si="417"/>
        <v>0.3163274100670892</v>
      </c>
      <c r="K2404" s="3">
        <f t="shared" ca="1" si="418"/>
        <v>5</v>
      </c>
      <c r="L2404" s="3" t="str">
        <f ca="1">VLOOKUP(K2404,Freq_Investment!$A$1:$B$8,2,0)</f>
        <v>Quarterly</v>
      </c>
      <c r="M2404" s="3" t="str">
        <f t="shared" ca="1" si="419"/>
        <v>Manual</v>
      </c>
      <c r="N2404" s="3">
        <f t="shared" ca="1" si="409"/>
        <v>2</v>
      </c>
      <c r="O2404" s="3">
        <f t="shared" ca="1" si="409"/>
        <v>2</v>
      </c>
      <c r="P2404" s="3">
        <f t="shared" ca="1" si="409"/>
        <v>3</v>
      </c>
    </row>
    <row r="2405" spans="1:16" x14ac:dyDescent="0.25">
      <c r="A2405" s="3">
        <f t="shared" ca="1" si="410"/>
        <v>909403592</v>
      </c>
      <c r="B2405" s="3">
        <f t="shared" ca="1" si="411"/>
        <v>2616</v>
      </c>
      <c r="C2405" s="1">
        <f t="shared" ca="1" si="412"/>
        <v>35418</v>
      </c>
      <c r="D2405" s="7">
        <f t="shared" ca="1" si="413"/>
        <v>4</v>
      </c>
      <c r="E2405" s="3" t="str">
        <f ca="1">VLOOKUP(D2405,State!$A$1:$B$9,2,0)</f>
        <v>WA</v>
      </c>
      <c r="F2405" s="3">
        <f t="shared" ca="1" si="414"/>
        <v>155</v>
      </c>
      <c r="G2405" s="3" t="str">
        <f ca="1">VLOOKUP(F2405,Occupation!$A$1:$B$915,2,0)</f>
        <v>Archivist</v>
      </c>
      <c r="H2405" s="3">
        <f t="shared" ca="1" si="415"/>
        <v>6</v>
      </c>
      <c r="I2405" s="3">
        <f t="shared" ca="1" si="416"/>
        <v>12009.6</v>
      </c>
      <c r="J2405" s="3">
        <f t="shared" ca="1" si="417"/>
        <v>0.17595070853986294</v>
      </c>
      <c r="K2405" s="3">
        <f t="shared" ca="1" si="418"/>
        <v>2</v>
      </c>
      <c r="L2405" s="3" t="str">
        <f ca="1">VLOOKUP(K2405,Freq_Investment!$A$1:$B$8,2,0)</f>
        <v>Weekly</v>
      </c>
      <c r="M2405" s="3" t="str">
        <f t="shared" ca="1" si="419"/>
        <v>Auto</v>
      </c>
      <c r="N2405" s="3">
        <f t="shared" ca="1" si="409"/>
        <v>5</v>
      </c>
      <c r="O2405" s="3">
        <f t="shared" ca="1" si="409"/>
        <v>5</v>
      </c>
      <c r="P2405" s="3">
        <f t="shared" ca="1" si="409"/>
        <v>1</v>
      </c>
    </row>
    <row r="2406" spans="1:16" x14ac:dyDescent="0.25">
      <c r="A2406" s="3">
        <f t="shared" ca="1" si="410"/>
        <v>353845692</v>
      </c>
      <c r="B2406" s="3">
        <f t="shared" ca="1" si="411"/>
        <v>8145</v>
      </c>
      <c r="C2406" s="1">
        <f t="shared" ca="1" si="412"/>
        <v>43103</v>
      </c>
      <c r="D2406" s="7">
        <f t="shared" ca="1" si="413"/>
        <v>6</v>
      </c>
      <c r="E2406" s="3" t="str">
        <f ca="1">VLOOKUP(D2406,State!$A$1:$B$9,2,0)</f>
        <v>TAS</v>
      </c>
      <c r="F2406" s="3">
        <f t="shared" ca="1" si="414"/>
        <v>843</v>
      </c>
      <c r="G2406" s="3" t="str">
        <f ca="1">VLOOKUP(F2406,Occupation!$A$1:$B$915,2,0)</f>
        <v>Weighbridge Operator</v>
      </c>
      <c r="H2406" s="3">
        <f t="shared" ca="1" si="415"/>
        <v>7</v>
      </c>
      <c r="I2406" s="3">
        <f t="shared" ca="1" si="416"/>
        <v>44286.58</v>
      </c>
      <c r="J2406" s="3">
        <f t="shared" ca="1" si="417"/>
        <v>2.6587695812877232E-2</v>
      </c>
      <c r="K2406" s="3">
        <f t="shared" ca="1" si="418"/>
        <v>2</v>
      </c>
      <c r="L2406" s="3" t="str">
        <f ca="1">VLOOKUP(K2406,Freq_Investment!$A$1:$B$8,2,0)</f>
        <v>Weekly</v>
      </c>
      <c r="M2406" s="3" t="str">
        <f t="shared" ca="1" si="419"/>
        <v>Manual</v>
      </c>
      <c r="N2406" s="3">
        <f t="shared" ca="1" si="409"/>
        <v>5</v>
      </c>
      <c r="O2406" s="3">
        <f t="shared" ca="1" si="409"/>
        <v>5</v>
      </c>
      <c r="P2406" s="3">
        <f t="shared" ca="1" si="409"/>
        <v>5</v>
      </c>
    </row>
    <row r="2407" spans="1:16" x14ac:dyDescent="0.25">
      <c r="A2407" s="3">
        <f t="shared" ca="1" si="410"/>
        <v>635544179</v>
      </c>
      <c r="B2407" s="3">
        <f t="shared" ca="1" si="411"/>
        <v>2076</v>
      </c>
      <c r="C2407" s="1">
        <f t="shared" ca="1" si="412"/>
        <v>29995</v>
      </c>
      <c r="D2407" s="7">
        <f t="shared" ca="1" si="413"/>
        <v>6</v>
      </c>
      <c r="E2407" s="3" t="str">
        <f ca="1">VLOOKUP(D2407,State!$A$1:$B$9,2,0)</f>
        <v>TAS</v>
      </c>
      <c r="F2407" s="3">
        <f t="shared" ca="1" si="414"/>
        <v>210</v>
      </c>
      <c r="G2407" s="3" t="str">
        <f ca="1">VLOOKUP(F2407,Occupation!$A$1:$B$915,2,0)</f>
        <v>Materials Engineer</v>
      </c>
      <c r="H2407" s="3">
        <f t="shared" ca="1" si="415"/>
        <v>1</v>
      </c>
      <c r="I2407" s="3">
        <f t="shared" ca="1" si="416"/>
        <v>54197.31</v>
      </c>
      <c r="J2407" s="3">
        <f t="shared" ca="1" si="417"/>
        <v>5.0814857897110044E-2</v>
      </c>
      <c r="K2407" s="3">
        <f t="shared" ca="1" si="418"/>
        <v>5</v>
      </c>
      <c r="L2407" s="3" t="str">
        <f ca="1">VLOOKUP(K2407,Freq_Investment!$A$1:$B$8,2,0)</f>
        <v>Quarterly</v>
      </c>
      <c r="M2407" s="3" t="str">
        <f t="shared" ca="1" si="419"/>
        <v>Auto</v>
      </c>
      <c r="N2407" s="3">
        <f t="shared" ca="1" si="409"/>
        <v>3</v>
      </c>
      <c r="O2407" s="3">
        <f t="shared" ca="1" si="409"/>
        <v>2</v>
      </c>
      <c r="P2407" s="3">
        <f t="shared" ca="1" si="409"/>
        <v>2</v>
      </c>
    </row>
    <row r="2408" spans="1:16" x14ac:dyDescent="0.25">
      <c r="A2408" s="3">
        <f t="shared" ca="1" si="410"/>
        <v>175036274</v>
      </c>
      <c r="B2408" s="3">
        <f t="shared" ca="1" si="411"/>
        <v>4953</v>
      </c>
      <c r="C2408" s="1">
        <f t="shared" ca="1" si="412"/>
        <v>44116</v>
      </c>
      <c r="D2408" s="7">
        <f t="shared" ca="1" si="413"/>
        <v>4</v>
      </c>
      <c r="E2408" s="3" t="str">
        <f ca="1">VLOOKUP(D2408,State!$A$1:$B$9,2,0)</f>
        <v>WA</v>
      </c>
      <c r="F2408" s="3">
        <f t="shared" ca="1" si="414"/>
        <v>759</v>
      </c>
      <c r="G2408" s="3" t="str">
        <f ca="1">VLOOKUP(F2408,Occupation!$A$1:$B$915,2,0)</f>
        <v>Immigration Officer</v>
      </c>
      <c r="H2408" s="3">
        <f t="shared" ca="1" si="415"/>
        <v>9</v>
      </c>
      <c r="I2408" s="3">
        <f t="shared" ca="1" si="416"/>
        <v>92044.4</v>
      </c>
      <c r="J2408" s="3">
        <f t="shared" ca="1" si="417"/>
        <v>0.18905469066770808</v>
      </c>
      <c r="K2408" s="3">
        <f t="shared" ca="1" si="418"/>
        <v>6</v>
      </c>
      <c r="L2408" s="3" t="str">
        <f ca="1">VLOOKUP(K2408,Freq_Investment!$A$1:$B$8,2,0)</f>
        <v>Half-yearly</v>
      </c>
      <c r="M2408" s="3" t="str">
        <f t="shared" ca="1" si="419"/>
        <v>Auto</v>
      </c>
      <c r="N2408" s="3">
        <f t="shared" ca="1" si="409"/>
        <v>2</v>
      </c>
      <c r="O2408" s="3">
        <f t="shared" ca="1" si="409"/>
        <v>5</v>
      </c>
      <c r="P2408" s="3">
        <f t="shared" ca="1" si="409"/>
        <v>1</v>
      </c>
    </row>
    <row r="2409" spans="1:16" x14ac:dyDescent="0.25">
      <c r="A2409" s="3">
        <f t="shared" ca="1" si="410"/>
        <v>64215256</v>
      </c>
      <c r="B2409" s="3">
        <f t="shared" ca="1" si="411"/>
        <v>8672</v>
      </c>
      <c r="C2409" s="1">
        <f t="shared" ca="1" si="412"/>
        <v>38882</v>
      </c>
      <c r="D2409" s="7">
        <f t="shared" ca="1" si="413"/>
        <v>2</v>
      </c>
      <c r="E2409" s="3" t="str">
        <f ca="1">VLOOKUP(D2409,State!$A$1:$B$9,2,0)</f>
        <v>QLD</v>
      </c>
      <c r="F2409" s="3">
        <f t="shared" ca="1" si="414"/>
        <v>796</v>
      </c>
      <c r="G2409" s="3" t="str">
        <f ca="1">VLOOKUP(F2409,Occupation!$A$1:$B$915,2,0)</f>
        <v>Wool Buyer</v>
      </c>
      <c r="H2409" s="3">
        <f t="shared" ca="1" si="415"/>
        <v>10</v>
      </c>
      <c r="I2409" s="3">
        <f t="shared" ca="1" si="416"/>
        <v>36759.449999999997</v>
      </c>
      <c r="J2409" s="3">
        <f t="shared" ca="1" si="417"/>
        <v>1.3183832466118206E-3</v>
      </c>
      <c r="K2409" s="3">
        <f t="shared" ca="1" si="418"/>
        <v>6</v>
      </c>
      <c r="L2409" s="3" t="str">
        <f ca="1">VLOOKUP(K2409,Freq_Investment!$A$1:$B$8,2,0)</f>
        <v>Half-yearly</v>
      </c>
      <c r="M2409" s="3" t="str">
        <f t="shared" ca="1" si="419"/>
        <v>Manual</v>
      </c>
      <c r="N2409" s="3">
        <f t="shared" ca="1" si="409"/>
        <v>1</v>
      </c>
      <c r="O2409" s="3">
        <f t="shared" ca="1" si="409"/>
        <v>3</v>
      </c>
      <c r="P2409" s="3">
        <f t="shared" ca="1" si="409"/>
        <v>4</v>
      </c>
    </row>
    <row r="2410" spans="1:16" x14ac:dyDescent="0.25">
      <c r="A2410" s="3">
        <f t="shared" ca="1" si="410"/>
        <v>290933723</v>
      </c>
      <c r="B2410" s="3">
        <f t="shared" ca="1" si="411"/>
        <v>7920</v>
      </c>
      <c r="C2410" s="1">
        <f t="shared" ca="1" si="412"/>
        <v>38906</v>
      </c>
      <c r="D2410" s="7">
        <f t="shared" ca="1" si="413"/>
        <v>4</v>
      </c>
      <c r="E2410" s="3" t="str">
        <f ca="1">VLOOKUP(D2410,State!$A$1:$B$9,2,0)</f>
        <v>WA</v>
      </c>
      <c r="F2410" s="3">
        <f t="shared" ca="1" si="414"/>
        <v>23</v>
      </c>
      <c r="G2410" s="3" t="str">
        <f ca="1">VLOOKUP(F2410,Occupation!$A$1:$B$915,2,0)</f>
        <v>Turf Grower</v>
      </c>
      <c r="H2410" s="3">
        <f t="shared" ca="1" si="415"/>
        <v>10</v>
      </c>
      <c r="I2410" s="3">
        <f t="shared" ca="1" si="416"/>
        <v>73589.37</v>
      </c>
      <c r="J2410" s="3">
        <f t="shared" ca="1" si="417"/>
        <v>0.24772232808092504</v>
      </c>
      <c r="K2410" s="3">
        <f t="shared" ca="1" si="418"/>
        <v>3</v>
      </c>
      <c r="L2410" s="3" t="str">
        <f ca="1">VLOOKUP(K2410,Freq_Investment!$A$1:$B$8,2,0)</f>
        <v>Fortnightly</v>
      </c>
      <c r="M2410" s="3" t="str">
        <f t="shared" ca="1" si="419"/>
        <v>Auto</v>
      </c>
      <c r="N2410" s="3">
        <f t="shared" ca="1" si="409"/>
        <v>1</v>
      </c>
      <c r="O2410" s="3">
        <f t="shared" ca="1" si="409"/>
        <v>3</v>
      </c>
      <c r="P2410" s="3">
        <f t="shared" ca="1" si="409"/>
        <v>5</v>
      </c>
    </row>
    <row r="2411" spans="1:16" x14ac:dyDescent="0.25">
      <c r="A2411" s="3">
        <f t="shared" ca="1" si="410"/>
        <v>865713926</v>
      </c>
      <c r="B2411" s="3">
        <f t="shared" ca="1" si="411"/>
        <v>910</v>
      </c>
      <c r="C2411" s="1">
        <f t="shared" ca="1" si="412"/>
        <v>29986</v>
      </c>
      <c r="D2411" s="7">
        <f t="shared" ca="1" si="413"/>
        <v>2</v>
      </c>
      <c r="E2411" s="3" t="str">
        <f ca="1">VLOOKUP(D2411,State!$A$1:$B$9,2,0)</f>
        <v>QLD</v>
      </c>
      <c r="F2411" s="3">
        <f t="shared" ca="1" si="414"/>
        <v>676</v>
      </c>
      <c r="G2411" s="3" t="str">
        <f ca="1">VLOOKUP(F2411,Occupation!$A$1:$B$915,2,0)</f>
        <v>Natural Remedy Consultant</v>
      </c>
      <c r="H2411" s="3">
        <f t="shared" ca="1" si="415"/>
        <v>10</v>
      </c>
      <c r="I2411" s="3">
        <f t="shared" ca="1" si="416"/>
        <v>28253.93</v>
      </c>
      <c r="J2411" s="3">
        <f t="shared" ca="1" si="417"/>
        <v>0.14630040089663959</v>
      </c>
      <c r="K2411" s="3">
        <f t="shared" ca="1" si="418"/>
        <v>1</v>
      </c>
      <c r="L2411" s="3" t="str">
        <f ca="1">VLOOKUP(K2411,Freq_Investment!$A$1:$B$8,2,0)</f>
        <v>Daily</v>
      </c>
      <c r="M2411" s="3" t="str">
        <f t="shared" ca="1" si="419"/>
        <v>Auto</v>
      </c>
      <c r="N2411" s="3">
        <f t="shared" ca="1" si="409"/>
        <v>1</v>
      </c>
      <c r="O2411" s="3">
        <f t="shared" ca="1" si="409"/>
        <v>2</v>
      </c>
      <c r="P2411" s="3">
        <f t="shared" ca="1" si="409"/>
        <v>3</v>
      </c>
    </row>
    <row r="2412" spans="1:16" x14ac:dyDescent="0.25">
      <c r="A2412" s="3">
        <f t="shared" ca="1" si="410"/>
        <v>969157224</v>
      </c>
      <c r="B2412" s="3">
        <f t="shared" ca="1" si="411"/>
        <v>7584</v>
      </c>
      <c r="C2412" s="1">
        <f t="shared" ca="1" si="412"/>
        <v>43367</v>
      </c>
      <c r="D2412" s="7">
        <f t="shared" ca="1" si="413"/>
        <v>5</v>
      </c>
      <c r="E2412" s="3" t="str">
        <f ca="1">VLOOKUP(D2412,State!$A$1:$B$9,2,0)</f>
        <v>NT</v>
      </c>
      <c r="F2412" s="3">
        <f t="shared" ca="1" si="414"/>
        <v>106</v>
      </c>
      <c r="G2412" s="3" t="str">
        <f ca="1">VLOOKUP(F2412,Occupation!$A$1:$B$915,2,0)</f>
        <v>Potter or Ceramic Artist</v>
      </c>
      <c r="H2412" s="3">
        <f t="shared" ca="1" si="415"/>
        <v>3</v>
      </c>
      <c r="I2412" s="3">
        <f t="shared" ca="1" si="416"/>
        <v>21511</v>
      </c>
      <c r="J2412" s="3">
        <f t="shared" ca="1" si="417"/>
        <v>0.22389097636494543</v>
      </c>
      <c r="K2412" s="3">
        <f t="shared" ca="1" si="418"/>
        <v>4</v>
      </c>
      <c r="L2412" s="3" t="str">
        <f ca="1">VLOOKUP(K2412,Freq_Investment!$A$1:$B$8,2,0)</f>
        <v>Monthly</v>
      </c>
      <c r="M2412" s="3" t="str">
        <f t="shared" ca="1" si="419"/>
        <v>Manual</v>
      </c>
      <c r="N2412" s="3">
        <f t="shared" ca="1" si="409"/>
        <v>1</v>
      </c>
      <c r="O2412" s="3">
        <f t="shared" ca="1" si="409"/>
        <v>4</v>
      </c>
      <c r="P2412" s="3">
        <f t="shared" ca="1" si="409"/>
        <v>4</v>
      </c>
    </row>
    <row r="2413" spans="1:16" x14ac:dyDescent="0.25">
      <c r="A2413" s="3">
        <f t="shared" ca="1" si="410"/>
        <v>589712615</v>
      </c>
      <c r="B2413" s="3">
        <f t="shared" ca="1" si="411"/>
        <v>670</v>
      </c>
      <c r="C2413" s="1">
        <f t="shared" ca="1" si="412"/>
        <v>33043</v>
      </c>
      <c r="D2413" s="7">
        <f t="shared" ca="1" si="413"/>
        <v>5</v>
      </c>
      <c r="E2413" s="3" t="str">
        <f ca="1">VLOOKUP(D2413,State!$A$1:$B$9,2,0)</f>
        <v>NT</v>
      </c>
      <c r="F2413" s="3">
        <f t="shared" ca="1" si="414"/>
        <v>26</v>
      </c>
      <c r="G2413" s="3" t="str">
        <f ca="1">VLOOKUP(F2413,Occupation!$A$1:$B$915,2,0)</f>
        <v>Horticultural Crop Growers nec</v>
      </c>
      <c r="H2413" s="3">
        <f t="shared" ca="1" si="415"/>
        <v>10</v>
      </c>
      <c r="I2413" s="3">
        <f t="shared" ca="1" si="416"/>
        <v>40926.269999999997</v>
      </c>
      <c r="J2413" s="3">
        <f t="shared" ca="1" si="417"/>
        <v>0.1525015966273483</v>
      </c>
      <c r="K2413" s="3">
        <f t="shared" ca="1" si="418"/>
        <v>2</v>
      </c>
      <c r="L2413" s="3" t="str">
        <f ca="1">VLOOKUP(K2413,Freq_Investment!$A$1:$B$8,2,0)</f>
        <v>Weekly</v>
      </c>
      <c r="M2413" s="3" t="str">
        <f t="shared" ca="1" si="419"/>
        <v>Auto</v>
      </c>
      <c r="N2413" s="3">
        <f t="shared" ca="1" si="409"/>
        <v>2</v>
      </c>
      <c r="O2413" s="3">
        <f t="shared" ca="1" si="409"/>
        <v>3</v>
      </c>
      <c r="P2413" s="3">
        <f t="shared" ca="1" si="409"/>
        <v>3</v>
      </c>
    </row>
    <row r="2414" spans="1:16" x14ac:dyDescent="0.25">
      <c r="A2414" s="3">
        <f t="shared" ca="1" si="410"/>
        <v>875852266</v>
      </c>
      <c r="B2414" s="3">
        <f t="shared" ca="1" si="411"/>
        <v>8346</v>
      </c>
      <c r="C2414" s="1">
        <f t="shared" ca="1" si="412"/>
        <v>32346</v>
      </c>
      <c r="D2414" s="7">
        <f t="shared" ca="1" si="413"/>
        <v>8</v>
      </c>
      <c r="E2414" s="3" t="str">
        <f ca="1">VLOOKUP(D2414,State!$A$1:$B$9,2,0)</f>
        <v>ACT</v>
      </c>
      <c r="F2414" s="3">
        <f t="shared" ca="1" si="414"/>
        <v>462</v>
      </c>
      <c r="G2414" s="3" t="str">
        <f ca="1">VLOOKUP(F2414,Occupation!$A$1:$B$915,2,0)</f>
        <v>Building and Engineering Technicians nec</v>
      </c>
      <c r="H2414" s="3">
        <f t="shared" ca="1" si="415"/>
        <v>6</v>
      </c>
      <c r="I2414" s="3">
        <f t="shared" ca="1" si="416"/>
        <v>50176.38</v>
      </c>
      <c r="J2414" s="3">
        <f t="shared" ca="1" si="417"/>
        <v>0.27712731089863174</v>
      </c>
      <c r="K2414" s="3">
        <f t="shared" ca="1" si="418"/>
        <v>2</v>
      </c>
      <c r="L2414" s="3" t="str">
        <f ca="1">VLOOKUP(K2414,Freq_Investment!$A$1:$B$8,2,0)</f>
        <v>Weekly</v>
      </c>
      <c r="M2414" s="3" t="str">
        <f t="shared" ca="1" si="419"/>
        <v>Manual</v>
      </c>
      <c r="N2414" s="3">
        <f t="shared" ref="N2414:P2477" ca="1" si="420">RANDBETWEEN(1,5)</f>
        <v>3</v>
      </c>
      <c r="O2414" s="3">
        <f t="shared" ca="1" si="420"/>
        <v>2</v>
      </c>
      <c r="P2414" s="3">
        <f t="shared" ca="1" si="420"/>
        <v>3</v>
      </c>
    </row>
    <row r="2415" spans="1:16" x14ac:dyDescent="0.25">
      <c r="A2415" s="3">
        <f t="shared" ca="1" si="410"/>
        <v>582274235</v>
      </c>
      <c r="B2415" s="3">
        <f t="shared" ca="1" si="411"/>
        <v>6769</v>
      </c>
      <c r="C2415" s="1">
        <f t="shared" ca="1" si="412"/>
        <v>40296</v>
      </c>
      <c r="D2415" s="7">
        <f t="shared" ca="1" si="413"/>
        <v>3</v>
      </c>
      <c r="E2415" s="3" t="str">
        <f ca="1">VLOOKUP(D2415,State!$A$1:$B$9,2,0)</f>
        <v>SA</v>
      </c>
      <c r="F2415" s="3">
        <f t="shared" ca="1" si="414"/>
        <v>280</v>
      </c>
      <c r="G2415" s="3" t="str">
        <f ca="1">VLOOKUP(F2415,Occupation!$A$1:$B$915,2,0)</f>
        <v>Music Teacher (Private Tuition)</v>
      </c>
      <c r="H2415" s="3">
        <f t="shared" ca="1" si="415"/>
        <v>4</v>
      </c>
      <c r="I2415" s="3">
        <f t="shared" ca="1" si="416"/>
        <v>46130.12</v>
      </c>
      <c r="J2415" s="3">
        <f t="shared" ca="1" si="417"/>
        <v>0.27653166953523672</v>
      </c>
      <c r="K2415" s="3">
        <f t="shared" ca="1" si="418"/>
        <v>3</v>
      </c>
      <c r="L2415" s="3" t="str">
        <f ca="1">VLOOKUP(K2415,Freq_Investment!$A$1:$B$8,2,0)</f>
        <v>Fortnightly</v>
      </c>
      <c r="M2415" s="3" t="str">
        <f t="shared" ca="1" si="419"/>
        <v>Auto</v>
      </c>
      <c r="N2415" s="3">
        <f t="shared" ca="1" si="420"/>
        <v>2</v>
      </c>
      <c r="O2415" s="3">
        <f t="shared" ca="1" si="420"/>
        <v>4</v>
      </c>
      <c r="P2415" s="3">
        <f t="shared" ca="1" si="420"/>
        <v>5</v>
      </c>
    </row>
    <row r="2416" spans="1:16" x14ac:dyDescent="0.25">
      <c r="A2416" s="3">
        <f t="shared" ca="1" si="410"/>
        <v>592527076</v>
      </c>
      <c r="B2416" s="3">
        <f t="shared" ca="1" si="411"/>
        <v>6818</v>
      </c>
      <c r="C2416" s="1">
        <f t="shared" ca="1" si="412"/>
        <v>27015</v>
      </c>
      <c r="D2416" s="7">
        <f t="shared" ca="1" si="413"/>
        <v>6</v>
      </c>
      <c r="E2416" s="3" t="str">
        <f ca="1">VLOOKUP(D2416,State!$A$1:$B$9,2,0)</f>
        <v>TAS</v>
      </c>
      <c r="F2416" s="3">
        <f t="shared" ca="1" si="414"/>
        <v>753</v>
      </c>
      <c r="G2416" s="3" t="str">
        <f ca="1">VLOOKUP(F2416,Occupation!$A$1:$B$915,2,0)</f>
        <v>Court Orderly (Aus) / Court Registry Officer (NZ)</v>
      </c>
      <c r="H2416" s="3">
        <f t="shared" ca="1" si="415"/>
        <v>4</v>
      </c>
      <c r="I2416" s="3">
        <f t="shared" ca="1" si="416"/>
        <v>77149.279999999999</v>
      </c>
      <c r="J2416" s="3">
        <f t="shared" ca="1" si="417"/>
        <v>0.32153138325268515</v>
      </c>
      <c r="K2416" s="3">
        <f t="shared" ca="1" si="418"/>
        <v>3</v>
      </c>
      <c r="L2416" s="3" t="str">
        <f ca="1">VLOOKUP(K2416,Freq_Investment!$A$1:$B$8,2,0)</f>
        <v>Fortnightly</v>
      </c>
      <c r="M2416" s="3" t="str">
        <f t="shared" ca="1" si="419"/>
        <v>Auto</v>
      </c>
      <c r="N2416" s="3">
        <f t="shared" ca="1" si="420"/>
        <v>5</v>
      </c>
      <c r="O2416" s="3">
        <f t="shared" ca="1" si="420"/>
        <v>3</v>
      </c>
      <c r="P2416" s="3">
        <f t="shared" ca="1" si="420"/>
        <v>5</v>
      </c>
    </row>
    <row r="2417" spans="1:16" x14ac:dyDescent="0.25">
      <c r="A2417" s="3">
        <f t="shared" ca="1" si="410"/>
        <v>88071287</v>
      </c>
      <c r="B2417" s="3">
        <f t="shared" ca="1" si="411"/>
        <v>4457</v>
      </c>
      <c r="C2417" s="1">
        <f t="shared" ca="1" si="412"/>
        <v>37328</v>
      </c>
      <c r="D2417" s="7">
        <f t="shared" ca="1" si="413"/>
        <v>4</v>
      </c>
      <c r="E2417" s="3" t="str">
        <f ca="1">VLOOKUP(D2417,State!$A$1:$B$9,2,0)</f>
        <v>WA</v>
      </c>
      <c r="F2417" s="3">
        <f t="shared" ca="1" si="414"/>
        <v>346</v>
      </c>
      <c r="G2417" s="3" t="str">
        <f ca="1">VLOOKUP(F2417,Occupation!$A$1:$B$915,2,0)</f>
        <v>Medical Practitioners nec</v>
      </c>
      <c r="H2417" s="3">
        <f t="shared" ca="1" si="415"/>
        <v>9</v>
      </c>
      <c r="I2417" s="3">
        <f t="shared" ca="1" si="416"/>
        <v>98308.800000000003</v>
      </c>
      <c r="J2417" s="3">
        <f t="shared" ca="1" si="417"/>
        <v>0.23200027777483195</v>
      </c>
      <c r="K2417" s="3">
        <f t="shared" ca="1" si="418"/>
        <v>5</v>
      </c>
      <c r="L2417" s="3" t="str">
        <f ca="1">VLOOKUP(K2417,Freq_Investment!$A$1:$B$8,2,0)</f>
        <v>Quarterly</v>
      </c>
      <c r="M2417" s="3" t="str">
        <f t="shared" ca="1" si="419"/>
        <v>Auto</v>
      </c>
      <c r="N2417" s="3">
        <f t="shared" ca="1" si="420"/>
        <v>1</v>
      </c>
      <c r="O2417" s="3">
        <f t="shared" ca="1" si="420"/>
        <v>4</v>
      </c>
      <c r="P2417" s="3">
        <f t="shared" ca="1" si="420"/>
        <v>4</v>
      </c>
    </row>
    <row r="2418" spans="1:16" x14ac:dyDescent="0.25">
      <c r="A2418" s="3">
        <f t="shared" ca="1" si="410"/>
        <v>313887603</v>
      </c>
      <c r="B2418" s="3">
        <f t="shared" ca="1" si="411"/>
        <v>4549</v>
      </c>
      <c r="C2418" s="1">
        <f t="shared" ca="1" si="412"/>
        <v>27985</v>
      </c>
      <c r="D2418" s="7">
        <f t="shared" ca="1" si="413"/>
        <v>6</v>
      </c>
      <c r="E2418" s="3" t="str">
        <f ca="1">VLOOKUP(D2418,State!$A$1:$B$9,2,0)</f>
        <v>TAS</v>
      </c>
      <c r="F2418" s="3">
        <f t="shared" ca="1" si="414"/>
        <v>408</v>
      </c>
      <c r="G2418" s="3" t="str">
        <f ca="1">VLOOKUP(F2418,Occupation!$A$1:$B$915,2,0)</f>
        <v>Psychotherapist</v>
      </c>
      <c r="H2418" s="3">
        <f t="shared" ca="1" si="415"/>
        <v>2</v>
      </c>
      <c r="I2418" s="3">
        <f t="shared" ca="1" si="416"/>
        <v>84112.79</v>
      </c>
      <c r="J2418" s="3">
        <f t="shared" ca="1" si="417"/>
        <v>6.8398404515523314E-2</v>
      </c>
      <c r="K2418" s="3">
        <f t="shared" ca="1" si="418"/>
        <v>7</v>
      </c>
      <c r="L2418" s="3" t="str">
        <f ca="1">VLOOKUP(K2418,Freq_Investment!$A$1:$B$8,2,0)</f>
        <v>Yearly</v>
      </c>
      <c r="M2418" s="3" t="str">
        <f t="shared" ca="1" si="419"/>
        <v>Manual</v>
      </c>
      <c r="N2418" s="3">
        <f t="shared" ca="1" si="420"/>
        <v>5</v>
      </c>
      <c r="O2418" s="3">
        <f t="shared" ca="1" si="420"/>
        <v>2</v>
      </c>
      <c r="P2418" s="3">
        <f t="shared" ca="1" si="420"/>
        <v>5</v>
      </c>
    </row>
    <row r="2419" spans="1:16" x14ac:dyDescent="0.25">
      <c r="A2419" s="3">
        <f t="shared" ca="1" si="410"/>
        <v>28668055</v>
      </c>
      <c r="B2419" s="3">
        <f t="shared" ca="1" si="411"/>
        <v>4978</v>
      </c>
      <c r="C2419" s="1">
        <f t="shared" ca="1" si="412"/>
        <v>33764</v>
      </c>
      <c r="D2419" s="7">
        <f t="shared" ca="1" si="413"/>
        <v>3</v>
      </c>
      <c r="E2419" s="3" t="str">
        <f ca="1">VLOOKUP(D2419,State!$A$1:$B$9,2,0)</f>
        <v>SA</v>
      </c>
      <c r="F2419" s="3">
        <f t="shared" ca="1" si="414"/>
        <v>129</v>
      </c>
      <c r="G2419" s="3" t="str">
        <f ca="1">VLOOKUP(F2419,Occupation!$A$1:$B$915,2,0)</f>
        <v>Television Journalist</v>
      </c>
      <c r="H2419" s="3">
        <f t="shared" ca="1" si="415"/>
        <v>9</v>
      </c>
      <c r="I2419" s="3">
        <f t="shared" ca="1" si="416"/>
        <v>86423.29</v>
      </c>
      <c r="J2419" s="3">
        <f t="shared" ca="1" si="417"/>
        <v>0.38311897965382763</v>
      </c>
      <c r="K2419" s="3">
        <f t="shared" ca="1" si="418"/>
        <v>6</v>
      </c>
      <c r="L2419" s="3" t="str">
        <f ca="1">VLOOKUP(K2419,Freq_Investment!$A$1:$B$8,2,0)</f>
        <v>Half-yearly</v>
      </c>
      <c r="M2419" s="3" t="str">
        <f t="shared" ca="1" si="419"/>
        <v>Manual</v>
      </c>
      <c r="N2419" s="3">
        <f t="shared" ca="1" si="420"/>
        <v>4</v>
      </c>
      <c r="O2419" s="3">
        <f t="shared" ca="1" si="420"/>
        <v>3</v>
      </c>
      <c r="P2419" s="3">
        <f t="shared" ca="1" si="420"/>
        <v>3</v>
      </c>
    </row>
    <row r="2420" spans="1:16" x14ac:dyDescent="0.25">
      <c r="A2420" s="3">
        <f t="shared" ca="1" si="410"/>
        <v>189945302</v>
      </c>
      <c r="B2420" s="3">
        <f t="shared" ca="1" si="411"/>
        <v>8968</v>
      </c>
      <c r="C2420" s="1">
        <f t="shared" ca="1" si="412"/>
        <v>39241</v>
      </c>
      <c r="D2420" s="7">
        <f t="shared" ca="1" si="413"/>
        <v>1</v>
      </c>
      <c r="E2420" s="3" t="str">
        <f ca="1">VLOOKUP(D2420,State!$A$1:$B$9,2,0)</f>
        <v>NSW</v>
      </c>
      <c r="F2420" s="3">
        <f t="shared" ca="1" si="414"/>
        <v>882</v>
      </c>
      <c r="G2420" s="3" t="str">
        <f ca="1">VLOOKUP(F2420,Occupation!$A$1:$B$915,2,0)</f>
        <v>Scaffolder</v>
      </c>
      <c r="H2420" s="3">
        <f t="shared" ca="1" si="415"/>
        <v>10</v>
      </c>
      <c r="I2420" s="3">
        <f t="shared" ca="1" si="416"/>
        <v>28684.91</v>
      </c>
      <c r="J2420" s="3">
        <f t="shared" ca="1" si="417"/>
        <v>0.33370217974369309</v>
      </c>
      <c r="K2420" s="3">
        <f t="shared" ca="1" si="418"/>
        <v>6</v>
      </c>
      <c r="L2420" s="3" t="str">
        <f ca="1">VLOOKUP(K2420,Freq_Investment!$A$1:$B$8,2,0)</f>
        <v>Half-yearly</v>
      </c>
      <c r="M2420" s="3" t="str">
        <f t="shared" ca="1" si="419"/>
        <v>Auto</v>
      </c>
      <c r="N2420" s="3">
        <f t="shared" ca="1" si="420"/>
        <v>3</v>
      </c>
      <c r="O2420" s="3">
        <f t="shared" ca="1" si="420"/>
        <v>5</v>
      </c>
      <c r="P2420" s="3">
        <f t="shared" ca="1" si="420"/>
        <v>1</v>
      </c>
    </row>
    <row r="2421" spans="1:16" x14ac:dyDescent="0.25">
      <c r="A2421" s="3">
        <f t="shared" ca="1" si="410"/>
        <v>703690401</v>
      </c>
      <c r="B2421" s="3">
        <f t="shared" ca="1" si="411"/>
        <v>9250</v>
      </c>
      <c r="C2421" s="1">
        <f t="shared" ca="1" si="412"/>
        <v>41519</v>
      </c>
      <c r="D2421" s="7">
        <f t="shared" ca="1" si="413"/>
        <v>2</v>
      </c>
      <c r="E2421" s="3" t="str">
        <f ca="1">VLOOKUP(D2421,State!$A$1:$B$9,2,0)</f>
        <v>QLD</v>
      </c>
      <c r="F2421" s="3">
        <f t="shared" ca="1" si="414"/>
        <v>563</v>
      </c>
      <c r="G2421" s="3" t="str">
        <f ca="1">VLOOKUP(F2421,Occupation!$A$1:$B$915,2,0)</f>
        <v>Horticultural Supervisor or Specialist</v>
      </c>
      <c r="H2421" s="3">
        <f t="shared" ca="1" si="415"/>
        <v>7</v>
      </c>
      <c r="I2421" s="3">
        <f t="shared" ca="1" si="416"/>
        <v>7534.08</v>
      </c>
      <c r="J2421" s="3">
        <f t="shared" ca="1" si="417"/>
        <v>0.36574959701546589</v>
      </c>
      <c r="K2421" s="3">
        <f t="shared" ca="1" si="418"/>
        <v>5</v>
      </c>
      <c r="L2421" s="3" t="str">
        <f ca="1">VLOOKUP(K2421,Freq_Investment!$A$1:$B$8,2,0)</f>
        <v>Quarterly</v>
      </c>
      <c r="M2421" s="3" t="str">
        <f t="shared" ca="1" si="419"/>
        <v>Manual</v>
      </c>
      <c r="N2421" s="3">
        <f t="shared" ca="1" si="420"/>
        <v>2</v>
      </c>
      <c r="O2421" s="3">
        <f t="shared" ca="1" si="420"/>
        <v>4</v>
      </c>
      <c r="P2421" s="3">
        <f t="shared" ca="1" si="420"/>
        <v>5</v>
      </c>
    </row>
    <row r="2422" spans="1:16" x14ac:dyDescent="0.25">
      <c r="A2422" s="3">
        <f t="shared" ca="1" si="410"/>
        <v>612935585</v>
      </c>
      <c r="B2422" s="3">
        <f t="shared" ca="1" si="411"/>
        <v>2172</v>
      </c>
      <c r="C2422" s="1">
        <f t="shared" ca="1" si="412"/>
        <v>40404</v>
      </c>
      <c r="D2422" s="7">
        <f t="shared" ca="1" si="413"/>
        <v>5</v>
      </c>
      <c r="E2422" s="3" t="str">
        <f ca="1">VLOOKUP(D2422,State!$A$1:$B$9,2,0)</f>
        <v>NT</v>
      </c>
      <c r="F2422" s="3">
        <f t="shared" ca="1" si="414"/>
        <v>713</v>
      </c>
      <c r="G2422" s="3" t="str">
        <f ca="1">VLOOKUP(F2422,Occupation!$A$1:$B$915,2,0)</f>
        <v>Contract Administrator</v>
      </c>
      <c r="H2422" s="3">
        <f t="shared" ca="1" si="415"/>
        <v>7</v>
      </c>
      <c r="I2422" s="3">
        <f t="shared" ca="1" si="416"/>
        <v>56472.68</v>
      </c>
      <c r="J2422" s="3">
        <f t="shared" ca="1" si="417"/>
        <v>0.30602569849482725</v>
      </c>
      <c r="K2422" s="3">
        <f t="shared" ca="1" si="418"/>
        <v>5</v>
      </c>
      <c r="L2422" s="3" t="str">
        <f ca="1">VLOOKUP(K2422,Freq_Investment!$A$1:$B$8,2,0)</f>
        <v>Quarterly</v>
      </c>
      <c r="M2422" s="3" t="str">
        <f t="shared" ca="1" si="419"/>
        <v>Auto</v>
      </c>
      <c r="N2422" s="3">
        <f t="shared" ca="1" si="420"/>
        <v>4</v>
      </c>
      <c r="O2422" s="3">
        <f t="shared" ca="1" si="420"/>
        <v>5</v>
      </c>
      <c r="P2422" s="3">
        <f t="shared" ca="1" si="420"/>
        <v>1</v>
      </c>
    </row>
    <row r="2423" spans="1:16" x14ac:dyDescent="0.25">
      <c r="A2423" s="3">
        <f t="shared" ca="1" si="410"/>
        <v>492604142</v>
      </c>
      <c r="B2423" s="3">
        <f t="shared" ca="1" si="411"/>
        <v>1386</v>
      </c>
      <c r="C2423" s="1">
        <f t="shared" ca="1" si="412"/>
        <v>28550</v>
      </c>
      <c r="D2423" s="7">
        <f t="shared" ca="1" si="413"/>
        <v>3</v>
      </c>
      <c r="E2423" s="3" t="str">
        <f ca="1">VLOOKUP(D2423,State!$A$1:$B$9,2,0)</f>
        <v>SA</v>
      </c>
      <c r="F2423" s="3">
        <f t="shared" ca="1" si="414"/>
        <v>746</v>
      </c>
      <c r="G2423" s="3" t="str">
        <f ca="1">VLOOKUP(F2423,Occupation!$A$1:$B$915,2,0)</f>
        <v>Order Clerk</v>
      </c>
      <c r="H2423" s="3">
        <f t="shared" ca="1" si="415"/>
        <v>1</v>
      </c>
      <c r="I2423" s="3">
        <f t="shared" ca="1" si="416"/>
        <v>55718.85</v>
      </c>
      <c r="J2423" s="3">
        <f t="shared" ca="1" si="417"/>
        <v>0.14697839713329397</v>
      </c>
      <c r="K2423" s="3">
        <f t="shared" ca="1" si="418"/>
        <v>5</v>
      </c>
      <c r="L2423" s="3" t="str">
        <f ca="1">VLOOKUP(K2423,Freq_Investment!$A$1:$B$8,2,0)</f>
        <v>Quarterly</v>
      </c>
      <c r="M2423" s="3" t="str">
        <f t="shared" ca="1" si="419"/>
        <v>Manual</v>
      </c>
      <c r="N2423" s="3">
        <f t="shared" ca="1" si="420"/>
        <v>4</v>
      </c>
      <c r="O2423" s="3">
        <f t="shared" ca="1" si="420"/>
        <v>4</v>
      </c>
      <c r="P2423" s="3">
        <f t="shared" ca="1" si="420"/>
        <v>3</v>
      </c>
    </row>
    <row r="2424" spans="1:16" x14ac:dyDescent="0.25">
      <c r="A2424" s="3">
        <f t="shared" ca="1" si="410"/>
        <v>441334639</v>
      </c>
      <c r="B2424" s="3">
        <f t="shared" ca="1" si="411"/>
        <v>4134</v>
      </c>
      <c r="C2424" s="1">
        <f t="shared" ca="1" si="412"/>
        <v>28825</v>
      </c>
      <c r="D2424" s="7">
        <f t="shared" ca="1" si="413"/>
        <v>5</v>
      </c>
      <c r="E2424" s="3" t="str">
        <f ca="1">VLOOKUP(D2424,State!$A$1:$B$9,2,0)</f>
        <v>NT</v>
      </c>
      <c r="F2424" s="3">
        <f t="shared" ca="1" si="414"/>
        <v>360</v>
      </c>
      <c r="G2424" s="3" t="str">
        <f ca="1">VLOOKUP(F2424,Occupation!$A$1:$B$915,2,0)</f>
        <v>Registered Nurse (Mental Health)</v>
      </c>
      <c r="H2424" s="3">
        <f t="shared" ca="1" si="415"/>
        <v>6</v>
      </c>
      <c r="I2424" s="3">
        <f t="shared" ca="1" si="416"/>
        <v>51900.77</v>
      </c>
      <c r="J2424" s="3">
        <f t="shared" ca="1" si="417"/>
        <v>0.13133753116323377</v>
      </c>
      <c r="K2424" s="3">
        <f t="shared" ca="1" si="418"/>
        <v>3</v>
      </c>
      <c r="L2424" s="3" t="str">
        <f ca="1">VLOOKUP(K2424,Freq_Investment!$A$1:$B$8,2,0)</f>
        <v>Fortnightly</v>
      </c>
      <c r="M2424" s="3" t="str">
        <f t="shared" ca="1" si="419"/>
        <v>Manual</v>
      </c>
      <c r="N2424" s="3">
        <f t="shared" ca="1" si="420"/>
        <v>2</v>
      </c>
      <c r="O2424" s="3">
        <f t="shared" ca="1" si="420"/>
        <v>3</v>
      </c>
      <c r="P2424" s="3">
        <f t="shared" ca="1" si="420"/>
        <v>3</v>
      </c>
    </row>
    <row r="2425" spans="1:16" x14ac:dyDescent="0.25">
      <c r="A2425" s="3">
        <f t="shared" ca="1" si="410"/>
        <v>807599248</v>
      </c>
      <c r="B2425" s="3">
        <f t="shared" ca="1" si="411"/>
        <v>8719</v>
      </c>
      <c r="C2425" s="1">
        <f t="shared" ca="1" si="412"/>
        <v>42648</v>
      </c>
      <c r="D2425" s="7">
        <f t="shared" ca="1" si="413"/>
        <v>7</v>
      </c>
      <c r="E2425" s="3" t="str">
        <f ca="1">VLOOKUP(D2425,State!$A$1:$B$9,2,0)</f>
        <v>VIC</v>
      </c>
      <c r="F2425" s="3">
        <f t="shared" ca="1" si="414"/>
        <v>190</v>
      </c>
      <c r="G2425" s="3" t="str">
        <f ca="1">VLOOKUP(F2425,Occupation!$A$1:$B$915,2,0)</f>
        <v>Ship's Engineer</v>
      </c>
      <c r="H2425" s="3">
        <f t="shared" ca="1" si="415"/>
        <v>9</v>
      </c>
      <c r="I2425" s="3">
        <f t="shared" ca="1" si="416"/>
        <v>79690.66</v>
      </c>
      <c r="J2425" s="3">
        <f t="shared" ca="1" si="417"/>
        <v>0.47975746398679853</v>
      </c>
      <c r="K2425" s="3">
        <f t="shared" ca="1" si="418"/>
        <v>6</v>
      </c>
      <c r="L2425" s="3" t="str">
        <f ca="1">VLOOKUP(K2425,Freq_Investment!$A$1:$B$8,2,0)</f>
        <v>Half-yearly</v>
      </c>
      <c r="M2425" s="3" t="str">
        <f t="shared" ca="1" si="419"/>
        <v>Auto</v>
      </c>
      <c r="N2425" s="3">
        <f t="shared" ca="1" si="420"/>
        <v>2</v>
      </c>
      <c r="O2425" s="3">
        <f t="shared" ca="1" si="420"/>
        <v>1</v>
      </c>
      <c r="P2425" s="3">
        <f t="shared" ca="1" si="420"/>
        <v>1</v>
      </c>
    </row>
    <row r="2426" spans="1:16" x14ac:dyDescent="0.25">
      <c r="A2426" s="3">
        <f t="shared" ca="1" si="410"/>
        <v>33795381</v>
      </c>
      <c r="B2426" s="3">
        <f t="shared" ca="1" si="411"/>
        <v>1125</v>
      </c>
      <c r="C2426" s="1">
        <f t="shared" ca="1" si="412"/>
        <v>32547</v>
      </c>
      <c r="D2426" s="7">
        <f t="shared" ca="1" si="413"/>
        <v>6</v>
      </c>
      <c r="E2426" s="3" t="str">
        <f ca="1">VLOOKUP(D2426,State!$A$1:$B$9,2,0)</f>
        <v>TAS</v>
      </c>
      <c r="F2426" s="3">
        <f t="shared" ca="1" si="414"/>
        <v>666</v>
      </c>
      <c r="G2426" s="3" t="str">
        <f ca="1">VLOOKUP(F2426,Occupation!$A$1:$B$915,2,0)</f>
        <v>Crowd Controller</v>
      </c>
      <c r="H2426" s="3">
        <f t="shared" ca="1" si="415"/>
        <v>3</v>
      </c>
      <c r="I2426" s="3">
        <f t="shared" ca="1" si="416"/>
        <v>91079.01</v>
      </c>
      <c r="J2426" s="3">
        <f t="shared" ca="1" si="417"/>
        <v>0.43199933942290242</v>
      </c>
      <c r="K2426" s="3">
        <f t="shared" ca="1" si="418"/>
        <v>7</v>
      </c>
      <c r="L2426" s="3" t="str">
        <f ca="1">VLOOKUP(K2426,Freq_Investment!$A$1:$B$8,2,0)</f>
        <v>Yearly</v>
      </c>
      <c r="M2426" s="3" t="str">
        <f t="shared" ca="1" si="419"/>
        <v>Auto</v>
      </c>
      <c r="N2426" s="3">
        <f t="shared" ca="1" si="420"/>
        <v>1</v>
      </c>
      <c r="O2426" s="3">
        <f t="shared" ca="1" si="420"/>
        <v>2</v>
      </c>
      <c r="P2426" s="3">
        <f t="shared" ca="1" si="420"/>
        <v>1</v>
      </c>
    </row>
    <row r="2427" spans="1:16" x14ac:dyDescent="0.25">
      <c r="A2427" s="3">
        <f t="shared" ca="1" si="410"/>
        <v>763610573</v>
      </c>
      <c r="B2427" s="3">
        <f t="shared" ca="1" si="411"/>
        <v>3598</v>
      </c>
      <c r="C2427" s="1">
        <f t="shared" ca="1" si="412"/>
        <v>40137</v>
      </c>
      <c r="D2427" s="7">
        <f t="shared" ca="1" si="413"/>
        <v>6</v>
      </c>
      <c r="E2427" s="3" t="str">
        <f ca="1">VLOOKUP(D2427,State!$A$1:$B$9,2,0)</f>
        <v>TAS</v>
      </c>
      <c r="F2427" s="3">
        <f t="shared" ca="1" si="414"/>
        <v>868</v>
      </c>
      <c r="G2427" s="3" t="str">
        <f ca="1">VLOOKUP(F2427,Occupation!$A$1:$B$915,2,0)</f>
        <v>Tram Driver</v>
      </c>
      <c r="H2427" s="3">
        <f t="shared" ca="1" si="415"/>
        <v>10</v>
      </c>
      <c r="I2427" s="3">
        <f t="shared" ca="1" si="416"/>
        <v>70639.649999999994</v>
      </c>
      <c r="J2427" s="3">
        <f t="shared" ca="1" si="417"/>
        <v>0.41914606934758475</v>
      </c>
      <c r="K2427" s="3">
        <f t="shared" ca="1" si="418"/>
        <v>3</v>
      </c>
      <c r="L2427" s="3" t="str">
        <f ca="1">VLOOKUP(K2427,Freq_Investment!$A$1:$B$8,2,0)</f>
        <v>Fortnightly</v>
      </c>
      <c r="M2427" s="3" t="str">
        <f t="shared" ca="1" si="419"/>
        <v>Auto</v>
      </c>
      <c r="N2427" s="3">
        <f t="shared" ca="1" si="420"/>
        <v>2</v>
      </c>
      <c r="O2427" s="3">
        <f t="shared" ca="1" si="420"/>
        <v>4</v>
      </c>
      <c r="P2427" s="3">
        <f t="shared" ca="1" si="420"/>
        <v>5</v>
      </c>
    </row>
    <row r="2428" spans="1:16" x14ac:dyDescent="0.25">
      <c r="A2428" s="3">
        <f t="shared" ca="1" si="410"/>
        <v>954035134</v>
      </c>
      <c r="B2428" s="3">
        <f t="shared" ca="1" si="411"/>
        <v>5953</v>
      </c>
      <c r="C2428" s="1">
        <f t="shared" ca="1" si="412"/>
        <v>26077</v>
      </c>
      <c r="D2428" s="7">
        <f t="shared" ca="1" si="413"/>
        <v>1</v>
      </c>
      <c r="E2428" s="3" t="str">
        <f ca="1">VLOOKUP(D2428,State!$A$1:$B$9,2,0)</f>
        <v>NSW</v>
      </c>
      <c r="F2428" s="3">
        <f t="shared" ca="1" si="414"/>
        <v>28</v>
      </c>
      <c r="G2428" s="3" t="str">
        <f ca="1">VLOOKUP(F2428,Occupation!$A$1:$B$915,2,0)</f>
        <v>Mixed Production Farmers nec</v>
      </c>
      <c r="H2428" s="3">
        <f t="shared" ca="1" si="415"/>
        <v>1</v>
      </c>
      <c r="I2428" s="3">
        <f t="shared" ca="1" si="416"/>
        <v>74892.929999999993</v>
      </c>
      <c r="J2428" s="3">
        <f t="shared" ca="1" si="417"/>
        <v>0.16441628304417916</v>
      </c>
      <c r="K2428" s="3">
        <f t="shared" ca="1" si="418"/>
        <v>2</v>
      </c>
      <c r="L2428" s="3" t="str">
        <f ca="1">VLOOKUP(K2428,Freq_Investment!$A$1:$B$8,2,0)</f>
        <v>Weekly</v>
      </c>
      <c r="M2428" s="3" t="str">
        <f t="shared" ca="1" si="419"/>
        <v>Auto</v>
      </c>
      <c r="N2428" s="3">
        <f t="shared" ca="1" si="420"/>
        <v>5</v>
      </c>
      <c r="O2428" s="3">
        <f t="shared" ca="1" si="420"/>
        <v>1</v>
      </c>
      <c r="P2428" s="3">
        <f t="shared" ca="1" si="420"/>
        <v>2</v>
      </c>
    </row>
    <row r="2429" spans="1:16" x14ac:dyDescent="0.25">
      <c r="A2429" s="3">
        <f t="shared" ca="1" si="410"/>
        <v>838185579</v>
      </c>
      <c r="B2429" s="3">
        <f t="shared" ca="1" si="411"/>
        <v>1522</v>
      </c>
      <c r="C2429" s="1">
        <f t="shared" ca="1" si="412"/>
        <v>29632</v>
      </c>
      <c r="D2429" s="7">
        <f t="shared" ca="1" si="413"/>
        <v>3</v>
      </c>
      <c r="E2429" s="3" t="str">
        <f ca="1">VLOOKUP(D2429,State!$A$1:$B$9,2,0)</f>
        <v>SA</v>
      </c>
      <c r="F2429" s="3">
        <f t="shared" ca="1" si="414"/>
        <v>522</v>
      </c>
      <c r="G2429" s="3" t="str">
        <f ca="1">VLOOKUP(F2429,Occupation!$A$1:$B$915,2,0)</f>
        <v>Roof Plumber</v>
      </c>
      <c r="H2429" s="3">
        <f t="shared" ca="1" si="415"/>
        <v>6</v>
      </c>
      <c r="I2429" s="3">
        <f t="shared" ca="1" si="416"/>
        <v>81823.08</v>
      </c>
      <c r="J2429" s="3">
        <f t="shared" ca="1" si="417"/>
        <v>4.6276304589386086E-2</v>
      </c>
      <c r="K2429" s="3">
        <f t="shared" ca="1" si="418"/>
        <v>2</v>
      </c>
      <c r="L2429" s="3" t="str">
        <f ca="1">VLOOKUP(K2429,Freq_Investment!$A$1:$B$8,2,0)</f>
        <v>Weekly</v>
      </c>
      <c r="M2429" s="3" t="str">
        <f t="shared" ca="1" si="419"/>
        <v>Manual</v>
      </c>
      <c r="N2429" s="3">
        <f t="shared" ca="1" si="420"/>
        <v>5</v>
      </c>
      <c r="O2429" s="3">
        <f t="shared" ca="1" si="420"/>
        <v>2</v>
      </c>
      <c r="P2429" s="3">
        <f t="shared" ca="1" si="420"/>
        <v>1</v>
      </c>
    </row>
    <row r="2430" spans="1:16" x14ac:dyDescent="0.25">
      <c r="A2430" s="3">
        <f t="shared" ca="1" si="410"/>
        <v>740209145</v>
      </c>
      <c r="B2430" s="3">
        <f t="shared" ca="1" si="411"/>
        <v>522</v>
      </c>
      <c r="C2430" s="1">
        <f t="shared" ca="1" si="412"/>
        <v>39152</v>
      </c>
      <c r="D2430" s="7">
        <f t="shared" ca="1" si="413"/>
        <v>5</v>
      </c>
      <c r="E2430" s="3" t="str">
        <f ca="1">VLOOKUP(D2430,State!$A$1:$B$9,2,0)</f>
        <v>NT</v>
      </c>
      <c r="F2430" s="3">
        <f t="shared" ca="1" si="414"/>
        <v>12</v>
      </c>
      <c r="G2430" s="3" t="str">
        <f ca="1">VLOOKUP(F2430,Occupation!$A$1:$B$915,2,0)</f>
        <v>Sheep Farmer</v>
      </c>
      <c r="H2430" s="3">
        <f t="shared" ca="1" si="415"/>
        <v>9</v>
      </c>
      <c r="I2430" s="3">
        <f t="shared" ca="1" si="416"/>
        <v>73532.45</v>
      </c>
      <c r="J2430" s="3">
        <f t="shared" ca="1" si="417"/>
        <v>0.399195427590124</v>
      </c>
      <c r="K2430" s="3">
        <f t="shared" ca="1" si="418"/>
        <v>2</v>
      </c>
      <c r="L2430" s="3" t="str">
        <f ca="1">VLOOKUP(K2430,Freq_Investment!$A$1:$B$8,2,0)</f>
        <v>Weekly</v>
      </c>
      <c r="M2430" s="3" t="str">
        <f t="shared" ca="1" si="419"/>
        <v>Auto</v>
      </c>
      <c r="N2430" s="3">
        <f t="shared" ca="1" si="420"/>
        <v>4</v>
      </c>
      <c r="O2430" s="3">
        <f t="shared" ca="1" si="420"/>
        <v>1</v>
      </c>
      <c r="P2430" s="3">
        <f t="shared" ca="1" si="420"/>
        <v>5</v>
      </c>
    </row>
    <row r="2431" spans="1:16" x14ac:dyDescent="0.25">
      <c r="A2431" s="3">
        <f t="shared" ca="1" si="410"/>
        <v>226731775</v>
      </c>
      <c r="B2431" s="3">
        <f t="shared" ca="1" si="411"/>
        <v>8770</v>
      </c>
      <c r="C2431" s="1">
        <f t="shared" ca="1" si="412"/>
        <v>40659</v>
      </c>
      <c r="D2431" s="7">
        <f t="shared" ca="1" si="413"/>
        <v>6</v>
      </c>
      <c r="E2431" s="3" t="str">
        <f ca="1">VLOOKUP(D2431,State!$A$1:$B$9,2,0)</f>
        <v>TAS</v>
      </c>
      <c r="F2431" s="3">
        <f t="shared" ca="1" si="414"/>
        <v>198</v>
      </c>
      <c r="G2431" s="3" t="str">
        <f ca="1">VLOOKUP(F2431,Occupation!$A$1:$B$915,2,0)</f>
        <v>Cartographer</v>
      </c>
      <c r="H2431" s="3">
        <f t="shared" ca="1" si="415"/>
        <v>7</v>
      </c>
      <c r="I2431" s="3">
        <f t="shared" ca="1" si="416"/>
        <v>45525.48</v>
      </c>
      <c r="J2431" s="3">
        <f t="shared" ca="1" si="417"/>
        <v>0.27753228725993062</v>
      </c>
      <c r="K2431" s="3">
        <f t="shared" ca="1" si="418"/>
        <v>7</v>
      </c>
      <c r="L2431" s="3" t="str">
        <f ca="1">VLOOKUP(K2431,Freq_Investment!$A$1:$B$8,2,0)</f>
        <v>Yearly</v>
      </c>
      <c r="M2431" s="3" t="str">
        <f t="shared" ca="1" si="419"/>
        <v>Manual</v>
      </c>
      <c r="N2431" s="3">
        <f t="shared" ca="1" si="420"/>
        <v>4</v>
      </c>
      <c r="O2431" s="3">
        <f t="shared" ca="1" si="420"/>
        <v>4</v>
      </c>
      <c r="P2431" s="3">
        <f t="shared" ca="1" si="420"/>
        <v>1</v>
      </c>
    </row>
    <row r="2432" spans="1:16" x14ac:dyDescent="0.25">
      <c r="A2432" s="3">
        <f t="shared" ca="1" si="410"/>
        <v>609208363</v>
      </c>
      <c r="B2432" s="3">
        <f t="shared" ca="1" si="411"/>
        <v>267</v>
      </c>
      <c r="C2432" s="1">
        <f t="shared" ca="1" si="412"/>
        <v>42422</v>
      </c>
      <c r="D2432" s="7">
        <f t="shared" ca="1" si="413"/>
        <v>5</v>
      </c>
      <c r="E2432" s="3" t="str">
        <f ca="1">VLOOKUP(D2432,State!$A$1:$B$9,2,0)</f>
        <v>NT</v>
      </c>
      <c r="F2432" s="3">
        <f t="shared" ca="1" si="414"/>
        <v>566</v>
      </c>
      <c r="G2432" s="3" t="str">
        <f ca="1">VLOOKUP(F2432,Occupation!$A$1:$B$915,2,0)</f>
        <v>Vineyard Supervisor</v>
      </c>
      <c r="H2432" s="3">
        <f t="shared" ca="1" si="415"/>
        <v>1</v>
      </c>
      <c r="I2432" s="3">
        <f t="shared" ca="1" si="416"/>
        <v>64797.02</v>
      </c>
      <c r="J2432" s="3">
        <f t="shared" ca="1" si="417"/>
        <v>0.17412829430103244</v>
      </c>
      <c r="K2432" s="3">
        <f t="shared" ca="1" si="418"/>
        <v>5</v>
      </c>
      <c r="L2432" s="3" t="str">
        <f ca="1">VLOOKUP(K2432,Freq_Investment!$A$1:$B$8,2,0)</f>
        <v>Quarterly</v>
      </c>
      <c r="M2432" s="3" t="str">
        <f t="shared" ca="1" si="419"/>
        <v>Auto</v>
      </c>
      <c r="N2432" s="3">
        <f t="shared" ca="1" si="420"/>
        <v>2</v>
      </c>
      <c r="O2432" s="3">
        <f t="shared" ca="1" si="420"/>
        <v>4</v>
      </c>
      <c r="P2432" s="3">
        <f t="shared" ca="1" si="420"/>
        <v>4</v>
      </c>
    </row>
    <row r="2433" spans="1:16" x14ac:dyDescent="0.25">
      <c r="A2433" s="3">
        <f t="shared" ca="1" si="410"/>
        <v>934540591</v>
      </c>
      <c r="B2433" s="3">
        <f t="shared" ca="1" si="411"/>
        <v>2932</v>
      </c>
      <c r="C2433" s="1">
        <f t="shared" ca="1" si="412"/>
        <v>31006</v>
      </c>
      <c r="D2433" s="7">
        <f t="shared" ca="1" si="413"/>
        <v>2</v>
      </c>
      <c r="E2433" s="3" t="str">
        <f ca="1">VLOOKUP(D2433,State!$A$1:$B$9,2,0)</f>
        <v>QLD</v>
      </c>
      <c r="F2433" s="3">
        <f t="shared" ca="1" si="414"/>
        <v>112</v>
      </c>
      <c r="G2433" s="3" t="str">
        <f ca="1">VLOOKUP(F2433,Occupation!$A$1:$B$915,2,0)</f>
        <v>Television Presenter</v>
      </c>
      <c r="H2433" s="3">
        <f t="shared" ca="1" si="415"/>
        <v>9</v>
      </c>
      <c r="I2433" s="3">
        <f t="shared" ca="1" si="416"/>
        <v>6602.22</v>
      </c>
      <c r="J2433" s="3">
        <f t="shared" ca="1" si="417"/>
        <v>0.17897382704384057</v>
      </c>
      <c r="K2433" s="3">
        <f t="shared" ca="1" si="418"/>
        <v>7</v>
      </c>
      <c r="L2433" s="3" t="str">
        <f ca="1">VLOOKUP(K2433,Freq_Investment!$A$1:$B$8,2,0)</f>
        <v>Yearly</v>
      </c>
      <c r="M2433" s="3" t="str">
        <f t="shared" ca="1" si="419"/>
        <v>Auto</v>
      </c>
      <c r="N2433" s="3">
        <f t="shared" ca="1" si="420"/>
        <v>1</v>
      </c>
      <c r="O2433" s="3">
        <f t="shared" ca="1" si="420"/>
        <v>1</v>
      </c>
      <c r="P2433" s="3">
        <f t="shared" ca="1" si="420"/>
        <v>2</v>
      </c>
    </row>
    <row r="2434" spans="1:16" x14ac:dyDescent="0.25">
      <c r="A2434" s="3">
        <f t="shared" ca="1" si="410"/>
        <v>711512916</v>
      </c>
      <c r="B2434" s="3">
        <f t="shared" ca="1" si="411"/>
        <v>4615</v>
      </c>
      <c r="C2434" s="1">
        <f t="shared" ca="1" si="412"/>
        <v>39929</v>
      </c>
      <c r="D2434" s="7">
        <f t="shared" ca="1" si="413"/>
        <v>6</v>
      </c>
      <c r="E2434" s="3" t="str">
        <f ca="1">VLOOKUP(D2434,State!$A$1:$B$9,2,0)</f>
        <v>TAS</v>
      </c>
      <c r="F2434" s="3">
        <f t="shared" ca="1" si="414"/>
        <v>196</v>
      </c>
      <c r="G2434" s="3" t="str">
        <f ca="1">VLOOKUP(F2434,Occupation!$A$1:$B$915,2,0)</f>
        <v>Landscape Architect</v>
      </c>
      <c r="H2434" s="3">
        <f t="shared" ca="1" si="415"/>
        <v>3</v>
      </c>
      <c r="I2434" s="3">
        <f t="shared" ca="1" si="416"/>
        <v>34777.760000000002</v>
      </c>
      <c r="J2434" s="3">
        <f t="shared" ca="1" si="417"/>
        <v>0.31176364867826184</v>
      </c>
      <c r="K2434" s="3">
        <f t="shared" ca="1" si="418"/>
        <v>2</v>
      </c>
      <c r="L2434" s="3" t="str">
        <f ca="1">VLOOKUP(K2434,Freq_Investment!$A$1:$B$8,2,0)</f>
        <v>Weekly</v>
      </c>
      <c r="M2434" s="3" t="str">
        <f t="shared" ca="1" si="419"/>
        <v>Auto</v>
      </c>
      <c r="N2434" s="3">
        <f t="shared" ca="1" si="420"/>
        <v>4</v>
      </c>
      <c r="O2434" s="3">
        <f t="shared" ca="1" si="420"/>
        <v>1</v>
      </c>
      <c r="P2434" s="3">
        <f t="shared" ca="1" si="420"/>
        <v>3</v>
      </c>
    </row>
    <row r="2435" spans="1:16" x14ac:dyDescent="0.25">
      <c r="A2435" s="3">
        <f t="shared" ref="A2435:A2498" ca="1" si="421">RANDBETWEEN(10000000,1000000000)</f>
        <v>192964132</v>
      </c>
      <c r="B2435" s="3">
        <f t="shared" ref="B2435:B2498" ca="1" si="422">RANDBETWEEN(1,10000)</f>
        <v>1445</v>
      </c>
      <c r="C2435" s="1">
        <f t="shared" ref="C2435:C2498" ca="1" si="423">DATE(RANDBETWEEN(1970,2021),RANDBETWEEN(1,12),RANDBETWEEN(1,28))</f>
        <v>29515</v>
      </c>
      <c r="D2435" s="7">
        <f t="shared" ref="D2435:D2498" ca="1" si="424">RANDBETWEEN(1,8)</f>
        <v>1</v>
      </c>
      <c r="E2435" s="3" t="str">
        <f ca="1">VLOOKUP(D2435,State!$A$1:$B$9,2,0)</f>
        <v>NSW</v>
      </c>
      <c r="F2435" s="3">
        <f t="shared" ref="F2435:F2498" ca="1" si="425">RANDBETWEEN(1,914)</f>
        <v>197</v>
      </c>
      <c r="G2435" s="3" t="str">
        <f ca="1">VLOOKUP(F2435,Occupation!$A$1:$B$915,2,0)</f>
        <v>Surveyor</v>
      </c>
      <c r="H2435" s="3">
        <f t="shared" ref="H2435:H2498" ca="1" si="426">RANDBETWEEN(1,10)</f>
        <v>6</v>
      </c>
      <c r="I2435" s="3">
        <f t="shared" ref="I2435:I2498" ca="1" si="427">ROUND(RAND()*100000,2)</f>
        <v>10879.66</v>
      </c>
      <c r="J2435" s="3">
        <f t="shared" ref="J2435:J2498" ca="1" si="428">RAND()/2</f>
        <v>0.29545752974665235</v>
      </c>
      <c r="K2435" s="3">
        <f t="shared" ref="K2435:K2498" ca="1" si="429">RANDBETWEEN(1,7)</f>
        <v>6</v>
      </c>
      <c r="L2435" s="3" t="str">
        <f ca="1">VLOOKUP(K2435,Freq_Investment!$A$1:$B$8,2,0)</f>
        <v>Half-yearly</v>
      </c>
      <c r="M2435" s="3" t="str">
        <f t="shared" ref="M2435:M2498" ca="1" si="430">IF(RANDBETWEEN(1,2)&gt;1,"Auto","Manual")</f>
        <v>Manual</v>
      </c>
      <c r="N2435" s="3">
        <f t="shared" ca="1" si="420"/>
        <v>3</v>
      </c>
      <c r="O2435" s="3">
        <f t="shared" ca="1" si="420"/>
        <v>1</v>
      </c>
      <c r="P2435" s="3">
        <f t="shared" ca="1" si="420"/>
        <v>3</v>
      </c>
    </row>
    <row r="2436" spans="1:16" x14ac:dyDescent="0.25">
      <c r="A2436" s="3">
        <f t="shared" ca="1" si="421"/>
        <v>910880004</v>
      </c>
      <c r="B2436" s="3">
        <f t="shared" ca="1" si="422"/>
        <v>409</v>
      </c>
      <c r="C2436" s="1">
        <f t="shared" ca="1" si="423"/>
        <v>43802</v>
      </c>
      <c r="D2436" s="7">
        <f t="shared" ca="1" si="424"/>
        <v>5</v>
      </c>
      <c r="E2436" s="3" t="str">
        <f ca="1">VLOOKUP(D2436,State!$A$1:$B$9,2,0)</f>
        <v>NT</v>
      </c>
      <c r="F2436" s="3">
        <f t="shared" ca="1" si="425"/>
        <v>332</v>
      </c>
      <c r="G2436" s="3" t="str">
        <f ca="1">VLOOKUP(F2436,Occupation!$A$1:$B$915,2,0)</f>
        <v>Neurosurgeon</v>
      </c>
      <c r="H2436" s="3">
        <f t="shared" ca="1" si="426"/>
        <v>6</v>
      </c>
      <c r="I2436" s="3">
        <f t="shared" ca="1" si="427"/>
        <v>53087.28</v>
      </c>
      <c r="J2436" s="3">
        <f t="shared" ca="1" si="428"/>
        <v>3.2767985142436729E-3</v>
      </c>
      <c r="K2436" s="3">
        <f t="shared" ca="1" si="429"/>
        <v>5</v>
      </c>
      <c r="L2436" s="3" t="str">
        <f ca="1">VLOOKUP(K2436,Freq_Investment!$A$1:$B$8,2,0)</f>
        <v>Quarterly</v>
      </c>
      <c r="M2436" s="3" t="str">
        <f t="shared" ca="1" si="430"/>
        <v>Manual</v>
      </c>
      <c r="N2436" s="3">
        <f t="shared" ca="1" si="420"/>
        <v>4</v>
      </c>
      <c r="O2436" s="3">
        <f t="shared" ca="1" si="420"/>
        <v>1</v>
      </c>
      <c r="P2436" s="3">
        <f t="shared" ca="1" si="420"/>
        <v>5</v>
      </c>
    </row>
    <row r="2437" spans="1:16" x14ac:dyDescent="0.25">
      <c r="A2437" s="3">
        <f t="shared" ca="1" si="421"/>
        <v>269244963</v>
      </c>
      <c r="B2437" s="3">
        <f t="shared" ca="1" si="422"/>
        <v>1061</v>
      </c>
      <c r="C2437" s="1">
        <f t="shared" ca="1" si="423"/>
        <v>34274</v>
      </c>
      <c r="D2437" s="7">
        <f t="shared" ca="1" si="424"/>
        <v>7</v>
      </c>
      <c r="E2437" s="3" t="str">
        <f ca="1">VLOOKUP(D2437,State!$A$1:$B$9,2,0)</f>
        <v>VIC</v>
      </c>
      <c r="F2437" s="3">
        <f t="shared" ca="1" si="425"/>
        <v>67</v>
      </c>
      <c r="G2437" s="3" t="str">
        <f ca="1">VLOOKUP(F2437,Occupation!$A$1:$B$915,2,0)</f>
        <v>Cafe or Restaurant Manager</v>
      </c>
      <c r="H2437" s="3">
        <f t="shared" ca="1" si="426"/>
        <v>5</v>
      </c>
      <c r="I2437" s="3">
        <f t="shared" ca="1" si="427"/>
        <v>50831.3</v>
      </c>
      <c r="J2437" s="3">
        <f t="shared" ca="1" si="428"/>
        <v>0.12127707539073351</v>
      </c>
      <c r="K2437" s="3">
        <f t="shared" ca="1" si="429"/>
        <v>6</v>
      </c>
      <c r="L2437" s="3" t="str">
        <f ca="1">VLOOKUP(K2437,Freq_Investment!$A$1:$B$8,2,0)</f>
        <v>Half-yearly</v>
      </c>
      <c r="M2437" s="3" t="str">
        <f t="shared" ca="1" si="430"/>
        <v>Auto</v>
      </c>
      <c r="N2437" s="3">
        <f t="shared" ca="1" si="420"/>
        <v>2</v>
      </c>
      <c r="O2437" s="3">
        <f t="shared" ca="1" si="420"/>
        <v>3</v>
      </c>
      <c r="P2437" s="3">
        <f t="shared" ca="1" si="420"/>
        <v>3</v>
      </c>
    </row>
    <row r="2438" spans="1:16" x14ac:dyDescent="0.25">
      <c r="A2438" s="3">
        <f t="shared" ca="1" si="421"/>
        <v>225949889</v>
      </c>
      <c r="B2438" s="3">
        <f t="shared" ca="1" si="422"/>
        <v>2465</v>
      </c>
      <c r="C2438" s="1">
        <f t="shared" ca="1" si="423"/>
        <v>41470</v>
      </c>
      <c r="D2438" s="7">
        <f t="shared" ca="1" si="424"/>
        <v>7</v>
      </c>
      <c r="E2438" s="3" t="str">
        <f ca="1">VLOOKUP(D2438,State!$A$1:$B$9,2,0)</f>
        <v>VIC</v>
      </c>
      <c r="F2438" s="3">
        <f t="shared" ca="1" si="425"/>
        <v>210</v>
      </c>
      <c r="G2438" s="3" t="str">
        <f ca="1">VLOOKUP(F2438,Occupation!$A$1:$B$915,2,0)</f>
        <v>Materials Engineer</v>
      </c>
      <c r="H2438" s="3">
        <f t="shared" ca="1" si="426"/>
        <v>3</v>
      </c>
      <c r="I2438" s="3">
        <f t="shared" ca="1" si="427"/>
        <v>81987.09</v>
      </c>
      <c r="J2438" s="3">
        <f t="shared" ca="1" si="428"/>
        <v>0.32709125491170205</v>
      </c>
      <c r="K2438" s="3">
        <f t="shared" ca="1" si="429"/>
        <v>1</v>
      </c>
      <c r="L2438" s="3" t="str">
        <f ca="1">VLOOKUP(K2438,Freq_Investment!$A$1:$B$8,2,0)</f>
        <v>Daily</v>
      </c>
      <c r="M2438" s="3" t="str">
        <f t="shared" ca="1" si="430"/>
        <v>Auto</v>
      </c>
      <c r="N2438" s="3">
        <f t="shared" ca="1" si="420"/>
        <v>3</v>
      </c>
      <c r="O2438" s="3">
        <f t="shared" ca="1" si="420"/>
        <v>3</v>
      </c>
      <c r="P2438" s="3">
        <f t="shared" ca="1" si="420"/>
        <v>4</v>
      </c>
    </row>
    <row r="2439" spans="1:16" x14ac:dyDescent="0.25">
      <c r="A2439" s="3">
        <f t="shared" ca="1" si="421"/>
        <v>906443410</v>
      </c>
      <c r="B2439" s="3">
        <f t="shared" ca="1" si="422"/>
        <v>2483</v>
      </c>
      <c r="C2439" s="1">
        <f t="shared" ca="1" si="423"/>
        <v>36412</v>
      </c>
      <c r="D2439" s="7">
        <f t="shared" ca="1" si="424"/>
        <v>5</v>
      </c>
      <c r="E2439" s="3" t="str">
        <f ca="1">VLOOKUP(D2439,State!$A$1:$B$9,2,0)</f>
        <v>NT</v>
      </c>
      <c r="F2439" s="3">
        <f t="shared" ca="1" si="425"/>
        <v>166</v>
      </c>
      <c r="G2439" s="3" t="str">
        <f ca="1">VLOOKUP(F2439,Occupation!$A$1:$B$915,2,0)</f>
        <v>Organisation and Methods Analyst</v>
      </c>
      <c r="H2439" s="3">
        <f t="shared" ca="1" si="426"/>
        <v>9</v>
      </c>
      <c r="I2439" s="3">
        <f t="shared" ca="1" si="427"/>
        <v>15286.07</v>
      </c>
      <c r="J2439" s="3">
        <f t="shared" ca="1" si="428"/>
        <v>0.30229937157671999</v>
      </c>
      <c r="K2439" s="3">
        <f t="shared" ca="1" si="429"/>
        <v>4</v>
      </c>
      <c r="L2439" s="3" t="str">
        <f ca="1">VLOOKUP(K2439,Freq_Investment!$A$1:$B$8,2,0)</f>
        <v>Monthly</v>
      </c>
      <c r="M2439" s="3" t="str">
        <f t="shared" ca="1" si="430"/>
        <v>Auto</v>
      </c>
      <c r="N2439" s="3">
        <f t="shared" ca="1" si="420"/>
        <v>3</v>
      </c>
      <c r="O2439" s="3">
        <f t="shared" ca="1" si="420"/>
        <v>3</v>
      </c>
      <c r="P2439" s="3">
        <f t="shared" ca="1" si="420"/>
        <v>3</v>
      </c>
    </row>
    <row r="2440" spans="1:16" x14ac:dyDescent="0.25">
      <c r="A2440" s="3">
        <f t="shared" ca="1" si="421"/>
        <v>39500644</v>
      </c>
      <c r="B2440" s="3">
        <f t="shared" ca="1" si="422"/>
        <v>7824</v>
      </c>
      <c r="C2440" s="1">
        <f t="shared" ca="1" si="423"/>
        <v>39060</v>
      </c>
      <c r="D2440" s="7">
        <f t="shared" ca="1" si="424"/>
        <v>5</v>
      </c>
      <c r="E2440" s="3" t="str">
        <f ca="1">VLOOKUP(D2440,State!$A$1:$B$9,2,0)</f>
        <v>NT</v>
      </c>
      <c r="F2440" s="3">
        <f t="shared" ca="1" si="425"/>
        <v>615</v>
      </c>
      <c r="G2440" s="3" t="str">
        <f ca="1">VLOOKUP(F2440,Occupation!$A$1:$B$915,2,0)</f>
        <v>Interior Decorator</v>
      </c>
      <c r="H2440" s="3">
        <f t="shared" ca="1" si="426"/>
        <v>8</v>
      </c>
      <c r="I2440" s="3">
        <f t="shared" ca="1" si="427"/>
        <v>93620.81</v>
      </c>
      <c r="J2440" s="3">
        <f t="shared" ca="1" si="428"/>
        <v>0.42307086587974491</v>
      </c>
      <c r="K2440" s="3">
        <f t="shared" ca="1" si="429"/>
        <v>1</v>
      </c>
      <c r="L2440" s="3" t="str">
        <f ca="1">VLOOKUP(K2440,Freq_Investment!$A$1:$B$8,2,0)</f>
        <v>Daily</v>
      </c>
      <c r="M2440" s="3" t="str">
        <f t="shared" ca="1" si="430"/>
        <v>Manual</v>
      </c>
      <c r="N2440" s="3">
        <f t="shared" ca="1" si="420"/>
        <v>3</v>
      </c>
      <c r="O2440" s="3">
        <f t="shared" ca="1" si="420"/>
        <v>1</v>
      </c>
      <c r="P2440" s="3">
        <f t="shared" ca="1" si="420"/>
        <v>4</v>
      </c>
    </row>
    <row r="2441" spans="1:16" x14ac:dyDescent="0.25">
      <c r="A2441" s="3">
        <f t="shared" ca="1" si="421"/>
        <v>534658323</v>
      </c>
      <c r="B2441" s="3">
        <f t="shared" ca="1" si="422"/>
        <v>468</v>
      </c>
      <c r="C2441" s="1">
        <f t="shared" ca="1" si="423"/>
        <v>39197</v>
      </c>
      <c r="D2441" s="7">
        <f t="shared" ca="1" si="424"/>
        <v>7</v>
      </c>
      <c r="E2441" s="3" t="str">
        <f ca="1">VLOOKUP(D2441,State!$A$1:$B$9,2,0)</f>
        <v>VIC</v>
      </c>
      <c r="F2441" s="3">
        <f t="shared" ca="1" si="425"/>
        <v>47</v>
      </c>
      <c r="G2441" s="3" t="str">
        <f ca="1">VLOOKUP(F2441,Occupation!$A$1:$B$915,2,0)</f>
        <v>Procurement Manager</v>
      </c>
      <c r="H2441" s="3">
        <f t="shared" ca="1" si="426"/>
        <v>8</v>
      </c>
      <c r="I2441" s="3">
        <f t="shared" ca="1" si="427"/>
        <v>21620.51</v>
      </c>
      <c r="J2441" s="3">
        <f t="shared" ca="1" si="428"/>
        <v>0.12663786733767474</v>
      </c>
      <c r="K2441" s="3">
        <f t="shared" ca="1" si="429"/>
        <v>2</v>
      </c>
      <c r="L2441" s="3" t="str">
        <f ca="1">VLOOKUP(K2441,Freq_Investment!$A$1:$B$8,2,0)</f>
        <v>Weekly</v>
      </c>
      <c r="M2441" s="3" t="str">
        <f t="shared" ca="1" si="430"/>
        <v>Auto</v>
      </c>
      <c r="N2441" s="3">
        <f t="shared" ca="1" si="420"/>
        <v>4</v>
      </c>
      <c r="O2441" s="3">
        <f t="shared" ca="1" si="420"/>
        <v>5</v>
      </c>
      <c r="P2441" s="3">
        <f t="shared" ca="1" si="420"/>
        <v>2</v>
      </c>
    </row>
    <row r="2442" spans="1:16" x14ac:dyDescent="0.25">
      <c r="A2442" s="3">
        <f t="shared" ca="1" si="421"/>
        <v>225460956</v>
      </c>
      <c r="B2442" s="3">
        <f t="shared" ca="1" si="422"/>
        <v>7609</v>
      </c>
      <c r="C2442" s="1">
        <f t="shared" ca="1" si="423"/>
        <v>27866</v>
      </c>
      <c r="D2442" s="7">
        <f t="shared" ca="1" si="424"/>
        <v>1</v>
      </c>
      <c r="E2442" s="3" t="str">
        <f ca="1">VLOOKUP(D2442,State!$A$1:$B$9,2,0)</f>
        <v>NSW</v>
      </c>
      <c r="F2442" s="3">
        <f t="shared" ca="1" si="425"/>
        <v>295</v>
      </c>
      <c r="G2442" s="3" t="str">
        <f ca="1">VLOOKUP(F2442,Occupation!$A$1:$B$915,2,0)</f>
        <v>Retail Pharmacist</v>
      </c>
      <c r="H2442" s="3">
        <f t="shared" ca="1" si="426"/>
        <v>7</v>
      </c>
      <c r="I2442" s="3">
        <f t="shared" ca="1" si="427"/>
        <v>26330.97</v>
      </c>
      <c r="J2442" s="3">
        <f t="shared" ca="1" si="428"/>
        <v>0.48853997119613407</v>
      </c>
      <c r="K2442" s="3">
        <f t="shared" ca="1" si="429"/>
        <v>7</v>
      </c>
      <c r="L2442" s="3" t="str">
        <f ca="1">VLOOKUP(K2442,Freq_Investment!$A$1:$B$8,2,0)</f>
        <v>Yearly</v>
      </c>
      <c r="M2442" s="3" t="str">
        <f t="shared" ca="1" si="430"/>
        <v>Auto</v>
      </c>
      <c r="N2442" s="3">
        <f t="shared" ca="1" si="420"/>
        <v>4</v>
      </c>
      <c r="O2442" s="3">
        <f t="shared" ca="1" si="420"/>
        <v>4</v>
      </c>
      <c r="P2442" s="3">
        <f t="shared" ca="1" si="420"/>
        <v>2</v>
      </c>
    </row>
    <row r="2443" spans="1:16" x14ac:dyDescent="0.25">
      <c r="A2443" s="3">
        <f t="shared" ca="1" si="421"/>
        <v>327387398</v>
      </c>
      <c r="B2443" s="3">
        <f t="shared" ca="1" si="422"/>
        <v>5718</v>
      </c>
      <c r="C2443" s="1">
        <f t="shared" ca="1" si="423"/>
        <v>36447</v>
      </c>
      <c r="D2443" s="7">
        <f t="shared" ca="1" si="424"/>
        <v>7</v>
      </c>
      <c r="E2443" s="3" t="str">
        <f ca="1">VLOOKUP(D2443,State!$A$1:$B$9,2,0)</f>
        <v>VIC</v>
      </c>
      <c r="F2443" s="3">
        <f t="shared" ca="1" si="425"/>
        <v>667</v>
      </c>
      <c r="G2443" s="3" t="str">
        <f ca="1">VLOOKUP(F2443,Occupation!$A$1:$B$915,2,0)</f>
        <v>Private Investigator</v>
      </c>
      <c r="H2443" s="3">
        <f t="shared" ca="1" si="426"/>
        <v>3</v>
      </c>
      <c r="I2443" s="3">
        <f t="shared" ca="1" si="427"/>
        <v>70499.490000000005</v>
      </c>
      <c r="J2443" s="3">
        <f t="shared" ca="1" si="428"/>
        <v>0.17076523814044697</v>
      </c>
      <c r="K2443" s="3">
        <f t="shared" ca="1" si="429"/>
        <v>2</v>
      </c>
      <c r="L2443" s="3" t="str">
        <f ca="1">VLOOKUP(K2443,Freq_Investment!$A$1:$B$8,2,0)</f>
        <v>Weekly</v>
      </c>
      <c r="M2443" s="3" t="str">
        <f t="shared" ca="1" si="430"/>
        <v>Auto</v>
      </c>
      <c r="N2443" s="3">
        <f t="shared" ca="1" si="420"/>
        <v>5</v>
      </c>
      <c r="O2443" s="3">
        <f t="shared" ca="1" si="420"/>
        <v>2</v>
      </c>
      <c r="P2443" s="3">
        <f t="shared" ca="1" si="420"/>
        <v>1</v>
      </c>
    </row>
    <row r="2444" spans="1:16" x14ac:dyDescent="0.25">
      <c r="A2444" s="3">
        <f t="shared" ca="1" si="421"/>
        <v>992529123</v>
      </c>
      <c r="B2444" s="3">
        <f t="shared" ca="1" si="422"/>
        <v>9127</v>
      </c>
      <c r="C2444" s="1">
        <f t="shared" ca="1" si="423"/>
        <v>37354</v>
      </c>
      <c r="D2444" s="7">
        <f t="shared" ca="1" si="424"/>
        <v>7</v>
      </c>
      <c r="E2444" s="3" t="str">
        <f ca="1">VLOOKUP(D2444,State!$A$1:$B$9,2,0)</f>
        <v>VIC</v>
      </c>
      <c r="F2444" s="3">
        <f t="shared" ca="1" si="425"/>
        <v>785</v>
      </c>
      <c r="G2444" s="3" t="str">
        <f ca="1">VLOOKUP(F2444,Occupation!$A$1:$B$915,2,0)</f>
        <v>Sales Representatives nec</v>
      </c>
      <c r="H2444" s="3">
        <f t="shared" ca="1" si="426"/>
        <v>1</v>
      </c>
      <c r="I2444" s="3">
        <f t="shared" ca="1" si="427"/>
        <v>4045.82</v>
      </c>
      <c r="J2444" s="3">
        <f t="shared" ca="1" si="428"/>
        <v>0.32465185395169349</v>
      </c>
      <c r="K2444" s="3">
        <f t="shared" ca="1" si="429"/>
        <v>1</v>
      </c>
      <c r="L2444" s="3" t="str">
        <f ca="1">VLOOKUP(K2444,Freq_Investment!$A$1:$B$8,2,0)</f>
        <v>Daily</v>
      </c>
      <c r="M2444" s="3" t="str">
        <f t="shared" ca="1" si="430"/>
        <v>Manual</v>
      </c>
      <c r="N2444" s="3">
        <f t="shared" ca="1" si="420"/>
        <v>3</v>
      </c>
      <c r="O2444" s="3">
        <f t="shared" ca="1" si="420"/>
        <v>3</v>
      </c>
      <c r="P2444" s="3">
        <f t="shared" ca="1" si="420"/>
        <v>5</v>
      </c>
    </row>
    <row r="2445" spans="1:16" x14ac:dyDescent="0.25">
      <c r="A2445" s="3">
        <f t="shared" ca="1" si="421"/>
        <v>65004339</v>
      </c>
      <c r="B2445" s="3">
        <f t="shared" ca="1" si="422"/>
        <v>3386</v>
      </c>
      <c r="C2445" s="1">
        <f t="shared" ca="1" si="423"/>
        <v>31894</v>
      </c>
      <c r="D2445" s="7">
        <f t="shared" ca="1" si="424"/>
        <v>1</v>
      </c>
      <c r="E2445" s="3" t="str">
        <f ca="1">VLOOKUP(D2445,State!$A$1:$B$9,2,0)</f>
        <v>NSW</v>
      </c>
      <c r="F2445" s="3">
        <f t="shared" ca="1" si="425"/>
        <v>345</v>
      </c>
      <c r="G2445" s="3" t="str">
        <f ca="1">VLOOKUP(F2445,Occupation!$A$1:$B$915,2,0)</f>
        <v>Radiation Oncologist</v>
      </c>
      <c r="H2445" s="3">
        <f t="shared" ca="1" si="426"/>
        <v>2</v>
      </c>
      <c r="I2445" s="3">
        <f t="shared" ca="1" si="427"/>
        <v>3299.94</v>
      </c>
      <c r="J2445" s="3">
        <f t="shared" ca="1" si="428"/>
        <v>0.2183749639382474</v>
      </c>
      <c r="K2445" s="3">
        <f t="shared" ca="1" si="429"/>
        <v>2</v>
      </c>
      <c r="L2445" s="3" t="str">
        <f ca="1">VLOOKUP(K2445,Freq_Investment!$A$1:$B$8,2,0)</f>
        <v>Weekly</v>
      </c>
      <c r="M2445" s="3" t="str">
        <f t="shared" ca="1" si="430"/>
        <v>Auto</v>
      </c>
      <c r="N2445" s="3">
        <f t="shared" ca="1" si="420"/>
        <v>4</v>
      </c>
      <c r="O2445" s="3">
        <f t="shared" ca="1" si="420"/>
        <v>3</v>
      </c>
      <c r="P2445" s="3">
        <f t="shared" ca="1" si="420"/>
        <v>5</v>
      </c>
    </row>
    <row r="2446" spans="1:16" x14ac:dyDescent="0.25">
      <c r="A2446" s="3">
        <f t="shared" ca="1" si="421"/>
        <v>540107514</v>
      </c>
      <c r="B2446" s="3">
        <f t="shared" ca="1" si="422"/>
        <v>9748</v>
      </c>
      <c r="C2446" s="1">
        <f t="shared" ca="1" si="423"/>
        <v>38623</v>
      </c>
      <c r="D2446" s="7">
        <f t="shared" ca="1" si="424"/>
        <v>7</v>
      </c>
      <c r="E2446" s="3" t="str">
        <f ca="1">VLOOKUP(D2446,State!$A$1:$B$9,2,0)</f>
        <v>VIC</v>
      </c>
      <c r="F2446" s="3">
        <f t="shared" ca="1" si="425"/>
        <v>882</v>
      </c>
      <c r="G2446" s="3" t="str">
        <f ca="1">VLOOKUP(F2446,Occupation!$A$1:$B$915,2,0)</f>
        <v>Scaffolder</v>
      </c>
      <c r="H2446" s="3">
        <f t="shared" ca="1" si="426"/>
        <v>9</v>
      </c>
      <c r="I2446" s="3">
        <f t="shared" ca="1" si="427"/>
        <v>7470.71</v>
      </c>
      <c r="J2446" s="3">
        <f t="shared" ca="1" si="428"/>
        <v>0.19883651374230366</v>
      </c>
      <c r="K2446" s="3">
        <f t="shared" ca="1" si="429"/>
        <v>5</v>
      </c>
      <c r="L2446" s="3" t="str">
        <f ca="1">VLOOKUP(K2446,Freq_Investment!$A$1:$B$8,2,0)</f>
        <v>Quarterly</v>
      </c>
      <c r="M2446" s="3" t="str">
        <f t="shared" ca="1" si="430"/>
        <v>Auto</v>
      </c>
      <c r="N2446" s="3">
        <f t="shared" ca="1" si="420"/>
        <v>2</v>
      </c>
      <c r="O2446" s="3">
        <f t="shared" ca="1" si="420"/>
        <v>2</v>
      </c>
      <c r="P2446" s="3">
        <f t="shared" ca="1" si="420"/>
        <v>4</v>
      </c>
    </row>
    <row r="2447" spans="1:16" x14ac:dyDescent="0.25">
      <c r="A2447" s="3">
        <f t="shared" ca="1" si="421"/>
        <v>226823959</v>
      </c>
      <c r="B2447" s="3">
        <f t="shared" ca="1" si="422"/>
        <v>2175</v>
      </c>
      <c r="C2447" s="1">
        <f t="shared" ca="1" si="423"/>
        <v>30250</v>
      </c>
      <c r="D2447" s="7">
        <f t="shared" ca="1" si="424"/>
        <v>5</v>
      </c>
      <c r="E2447" s="3" t="str">
        <f ca="1">VLOOKUP(D2447,State!$A$1:$B$9,2,0)</f>
        <v>NT</v>
      </c>
      <c r="F2447" s="3">
        <f t="shared" ca="1" si="425"/>
        <v>532</v>
      </c>
      <c r="G2447" s="3" t="str">
        <f ca="1">VLOOKUP(F2447,Occupation!$A$1:$B$915,2,0)</f>
        <v>Electronic Instrument Trades Worker (General)</v>
      </c>
      <c r="H2447" s="3">
        <f t="shared" ca="1" si="426"/>
        <v>8</v>
      </c>
      <c r="I2447" s="3">
        <f t="shared" ca="1" si="427"/>
        <v>72965.67</v>
      </c>
      <c r="J2447" s="3">
        <f t="shared" ca="1" si="428"/>
        <v>0.15279933123478001</v>
      </c>
      <c r="K2447" s="3">
        <f t="shared" ca="1" si="429"/>
        <v>3</v>
      </c>
      <c r="L2447" s="3" t="str">
        <f ca="1">VLOOKUP(K2447,Freq_Investment!$A$1:$B$8,2,0)</f>
        <v>Fortnightly</v>
      </c>
      <c r="M2447" s="3" t="str">
        <f t="shared" ca="1" si="430"/>
        <v>Manual</v>
      </c>
      <c r="N2447" s="3">
        <f t="shared" ca="1" si="420"/>
        <v>3</v>
      </c>
      <c r="O2447" s="3">
        <f t="shared" ca="1" si="420"/>
        <v>4</v>
      </c>
      <c r="P2447" s="3">
        <f t="shared" ca="1" si="420"/>
        <v>4</v>
      </c>
    </row>
    <row r="2448" spans="1:16" x14ac:dyDescent="0.25">
      <c r="A2448" s="3">
        <f t="shared" ca="1" si="421"/>
        <v>975519391</v>
      </c>
      <c r="B2448" s="3">
        <f t="shared" ca="1" si="422"/>
        <v>9759</v>
      </c>
      <c r="C2448" s="1">
        <f t="shared" ca="1" si="423"/>
        <v>32943</v>
      </c>
      <c r="D2448" s="7">
        <f t="shared" ca="1" si="424"/>
        <v>6</v>
      </c>
      <c r="E2448" s="3" t="str">
        <f ca="1">VLOOKUP(D2448,State!$A$1:$B$9,2,0)</f>
        <v>TAS</v>
      </c>
      <c r="F2448" s="3">
        <f t="shared" ca="1" si="425"/>
        <v>785</v>
      </c>
      <c r="G2448" s="3" t="str">
        <f ca="1">VLOOKUP(F2448,Occupation!$A$1:$B$915,2,0)</f>
        <v>Sales Representatives nec</v>
      </c>
      <c r="H2448" s="3">
        <f t="shared" ca="1" si="426"/>
        <v>2</v>
      </c>
      <c r="I2448" s="3">
        <f t="shared" ca="1" si="427"/>
        <v>24389.17</v>
      </c>
      <c r="J2448" s="3">
        <f t="shared" ca="1" si="428"/>
        <v>0.23850554296050391</v>
      </c>
      <c r="K2448" s="3">
        <f t="shared" ca="1" si="429"/>
        <v>2</v>
      </c>
      <c r="L2448" s="3" t="str">
        <f ca="1">VLOOKUP(K2448,Freq_Investment!$A$1:$B$8,2,0)</f>
        <v>Weekly</v>
      </c>
      <c r="M2448" s="3" t="str">
        <f t="shared" ca="1" si="430"/>
        <v>Manual</v>
      </c>
      <c r="N2448" s="3">
        <f t="shared" ca="1" si="420"/>
        <v>5</v>
      </c>
      <c r="O2448" s="3">
        <f t="shared" ca="1" si="420"/>
        <v>1</v>
      </c>
      <c r="P2448" s="3">
        <f t="shared" ca="1" si="420"/>
        <v>1</v>
      </c>
    </row>
    <row r="2449" spans="1:16" x14ac:dyDescent="0.25">
      <c r="A2449" s="3">
        <f t="shared" ca="1" si="421"/>
        <v>278954577</v>
      </c>
      <c r="B2449" s="3">
        <f t="shared" ca="1" si="422"/>
        <v>1436</v>
      </c>
      <c r="C2449" s="1">
        <f t="shared" ca="1" si="423"/>
        <v>43360</v>
      </c>
      <c r="D2449" s="7">
        <f t="shared" ca="1" si="424"/>
        <v>4</v>
      </c>
      <c r="E2449" s="3" t="str">
        <f ca="1">VLOOKUP(D2449,State!$A$1:$B$9,2,0)</f>
        <v>WA</v>
      </c>
      <c r="F2449" s="3">
        <f t="shared" ca="1" si="425"/>
        <v>743</v>
      </c>
      <c r="G2449" s="3" t="str">
        <f ca="1">VLOOKUP(F2449,Occupation!$A$1:$B$915,2,0)</f>
        <v>Purchasing Officer</v>
      </c>
      <c r="H2449" s="3">
        <f t="shared" ca="1" si="426"/>
        <v>5</v>
      </c>
      <c r="I2449" s="3">
        <f t="shared" ca="1" si="427"/>
        <v>35628.03</v>
      </c>
      <c r="J2449" s="3">
        <f t="shared" ca="1" si="428"/>
        <v>0.18565824514283419</v>
      </c>
      <c r="K2449" s="3">
        <f t="shared" ca="1" si="429"/>
        <v>1</v>
      </c>
      <c r="L2449" s="3" t="str">
        <f ca="1">VLOOKUP(K2449,Freq_Investment!$A$1:$B$8,2,0)</f>
        <v>Daily</v>
      </c>
      <c r="M2449" s="3" t="str">
        <f t="shared" ca="1" si="430"/>
        <v>Auto</v>
      </c>
      <c r="N2449" s="3">
        <f t="shared" ca="1" si="420"/>
        <v>4</v>
      </c>
      <c r="O2449" s="3">
        <f t="shared" ca="1" si="420"/>
        <v>4</v>
      </c>
      <c r="P2449" s="3">
        <f t="shared" ca="1" si="420"/>
        <v>1</v>
      </c>
    </row>
    <row r="2450" spans="1:16" x14ac:dyDescent="0.25">
      <c r="A2450" s="3">
        <f t="shared" ca="1" si="421"/>
        <v>925312294</v>
      </c>
      <c r="B2450" s="3">
        <f t="shared" ca="1" si="422"/>
        <v>3136</v>
      </c>
      <c r="C2450" s="1">
        <f t="shared" ca="1" si="423"/>
        <v>37182</v>
      </c>
      <c r="D2450" s="7">
        <f t="shared" ca="1" si="424"/>
        <v>6</v>
      </c>
      <c r="E2450" s="3" t="str">
        <f ca="1">VLOOKUP(D2450,State!$A$1:$B$9,2,0)</f>
        <v>TAS</v>
      </c>
      <c r="F2450" s="3">
        <f t="shared" ca="1" si="425"/>
        <v>311</v>
      </c>
      <c r="G2450" s="3" t="str">
        <f ca="1">VLOOKUP(F2450,Occupation!$A$1:$B$915,2,0)</f>
        <v>Audiologist</v>
      </c>
      <c r="H2450" s="3">
        <f t="shared" ca="1" si="426"/>
        <v>4</v>
      </c>
      <c r="I2450" s="3">
        <f t="shared" ca="1" si="427"/>
        <v>32194.74</v>
      </c>
      <c r="J2450" s="3">
        <f t="shared" ca="1" si="428"/>
        <v>0.41302139882628625</v>
      </c>
      <c r="K2450" s="3">
        <f t="shared" ca="1" si="429"/>
        <v>3</v>
      </c>
      <c r="L2450" s="3" t="str">
        <f ca="1">VLOOKUP(K2450,Freq_Investment!$A$1:$B$8,2,0)</f>
        <v>Fortnightly</v>
      </c>
      <c r="M2450" s="3" t="str">
        <f t="shared" ca="1" si="430"/>
        <v>Manual</v>
      </c>
      <c r="N2450" s="3">
        <f t="shared" ca="1" si="420"/>
        <v>1</v>
      </c>
      <c r="O2450" s="3">
        <f t="shared" ca="1" si="420"/>
        <v>2</v>
      </c>
      <c r="P2450" s="3">
        <f t="shared" ca="1" si="420"/>
        <v>3</v>
      </c>
    </row>
    <row r="2451" spans="1:16" x14ac:dyDescent="0.25">
      <c r="A2451" s="3">
        <f t="shared" ca="1" si="421"/>
        <v>907472377</v>
      </c>
      <c r="B2451" s="3">
        <f t="shared" ca="1" si="422"/>
        <v>7930</v>
      </c>
      <c r="C2451" s="1">
        <f t="shared" ca="1" si="423"/>
        <v>41623</v>
      </c>
      <c r="D2451" s="7">
        <f t="shared" ca="1" si="424"/>
        <v>2</v>
      </c>
      <c r="E2451" s="3" t="str">
        <f ca="1">VLOOKUP(D2451,State!$A$1:$B$9,2,0)</f>
        <v>QLD</v>
      </c>
      <c r="F2451" s="3">
        <f t="shared" ca="1" si="425"/>
        <v>417</v>
      </c>
      <c r="G2451" s="3" t="str">
        <f ca="1">VLOOKUP(F2451,Occupation!$A$1:$B$915,2,0)</f>
        <v>Recreation Officer / Recreation Coordinator</v>
      </c>
      <c r="H2451" s="3">
        <f t="shared" ca="1" si="426"/>
        <v>5</v>
      </c>
      <c r="I2451" s="3">
        <f t="shared" ca="1" si="427"/>
        <v>58531.64</v>
      </c>
      <c r="J2451" s="3">
        <f t="shared" ca="1" si="428"/>
        <v>0.27151044453847967</v>
      </c>
      <c r="K2451" s="3">
        <f t="shared" ca="1" si="429"/>
        <v>7</v>
      </c>
      <c r="L2451" s="3" t="str">
        <f ca="1">VLOOKUP(K2451,Freq_Investment!$A$1:$B$8,2,0)</f>
        <v>Yearly</v>
      </c>
      <c r="M2451" s="3" t="str">
        <f t="shared" ca="1" si="430"/>
        <v>Manual</v>
      </c>
      <c r="N2451" s="3">
        <f t="shared" ca="1" si="420"/>
        <v>2</v>
      </c>
      <c r="O2451" s="3">
        <f t="shared" ca="1" si="420"/>
        <v>5</v>
      </c>
      <c r="P2451" s="3">
        <f t="shared" ca="1" si="420"/>
        <v>4</v>
      </c>
    </row>
    <row r="2452" spans="1:16" x14ac:dyDescent="0.25">
      <c r="A2452" s="3">
        <f t="shared" ca="1" si="421"/>
        <v>307507155</v>
      </c>
      <c r="B2452" s="3">
        <f t="shared" ca="1" si="422"/>
        <v>2812</v>
      </c>
      <c r="C2452" s="1">
        <f t="shared" ca="1" si="423"/>
        <v>36060</v>
      </c>
      <c r="D2452" s="7">
        <f t="shared" ca="1" si="424"/>
        <v>3</v>
      </c>
      <c r="E2452" s="3" t="str">
        <f ca="1">VLOOKUP(D2452,State!$A$1:$B$9,2,0)</f>
        <v>SA</v>
      </c>
      <c r="F2452" s="3">
        <f t="shared" ca="1" si="425"/>
        <v>27</v>
      </c>
      <c r="G2452" s="3" t="str">
        <f ca="1">VLOOKUP(F2452,Occupation!$A$1:$B$915,2,0)</f>
        <v>Broadacre Crop and Livestock Farmer</v>
      </c>
      <c r="H2452" s="3">
        <f t="shared" ca="1" si="426"/>
        <v>8</v>
      </c>
      <c r="I2452" s="3">
        <f t="shared" ca="1" si="427"/>
        <v>42129.69</v>
      </c>
      <c r="J2452" s="3">
        <f t="shared" ca="1" si="428"/>
        <v>0.45097530280507264</v>
      </c>
      <c r="K2452" s="3">
        <f t="shared" ca="1" si="429"/>
        <v>2</v>
      </c>
      <c r="L2452" s="3" t="str">
        <f ca="1">VLOOKUP(K2452,Freq_Investment!$A$1:$B$8,2,0)</f>
        <v>Weekly</v>
      </c>
      <c r="M2452" s="3" t="str">
        <f t="shared" ca="1" si="430"/>
        <v>Manual</v>
      </c>
      <c r="N2452" s="3">
        <f t="shared" ca="1" si="420"/>
        <v>1</v>
      </c>
      <c r="O2452" s="3">
        <f t="shared" ca="1" si="420"/>
        <v>5</v>
      </c>
      <c r="P2452" s="3">
        <f t="shared" ca="1" si="420"/>
        <v>2</v>
      </c>
    </row>
    <row r="2453" spans="1:16" x14ac:dyDescent="0.25">
      <c r="A2453" s="3">
        <f t="shared" ca="1" si="421"/>
        <v>687951311</v>
      </c>
      <c r="B2453" s="3">
        <f t="shared" ca="1" si="422"/>
        <v>1725</v>
      </c>
      <c r="C2453" s="1">
        <f t="shared" ca="1" si="423"/>
        <v>34474</v>
      </c>
      <c r="D2453" s="7">
        <f t="shared" ca="1" si="424"/>
        <v>7</v>
      </c>
      <c r="E2453" s="3" t="str">
        <f ca="1">VLOOKUP(D2453,State!$A$1:$B$9,2,0)</f>
        <v>VIC</v>
      </c>
      <c r="F2453" s="3">
        <f t="shared" ca="1" si="425"/>
        <v>371</v>
      </c>
      <c r="G2453" s="3" t="str">
        <f ca="1">VLOOKUP(F2453,Occupation!$A$1:$B$915,2,0)</f>
        <v>Developer Programmer</v>
      </c>
      <c r="H2453" s="3">
        <f t="shared" ca="1" si="426"/>
        <v>6</v>
      </c>
      <c r="I2453" s="3">
        <f t="shared" ca="1" si="427"/>
        <v>16138.63</v>
      </c>
      <c r="J2453" s="3">
        <f t="shared" ca="1" si="428"/>
        <v>0.46919313286285325</v>
      </c>
      <c r="K2453" s="3">
        <f t="shared" ca="1" si="429"/>
        <v>4</v>
      </c>
      <c r="L2453" s="3" t="str">
        <f ca="1">VLOOKUP(K2453,Freq_Investment!$A$1:$B$8,2,0)</f>
        <v>Monthly</v>
      </c>
      <c r="M2453" s="3" t="str">
        <f t="shared" ca="1" si="430"/>
        <v>Auto</v>
      </c>
      <c r="N2453" s="3">
        <f t="shared" ca="1" si="420"/>
        <v>3</v>
      </c>
      <c r="O2453" s="3">
        <f t="shared" ca="1" si="420"/>
        <v>4</v>
      </c>
      <c r="P2453" s="3">
        <f t="shared" ca="1" si="420"/>
        <v>2</v>
      </c>
    </row>
    <row r="2454" spans="1:16" x14ac:dyDescent="0.25">
      <c r="A2454" s="3">
        <f t="shared" ca="1" si="421"/>
        <v>406211382</v>
      </c>
      <c r="B2454" s="3">
        <f t="shared" ca="1" si="422"/>
        <v>8894</v>
      </c>
      <c r="C2454" s="1">
        <f t="shared" ca="1" si="423"/>
        <v>25651</v>
      </c>
      <c r="D2454" s="7">
        <f t="shared" ca="1" si="424"/>
        <v>2</v>
      </c>
      <c r="E2454" s="3" t="str">
        <f ca="1">VLOOKUP(D2454,State!$A$1:$B$9,2,0)</f>
        <v>QLD</v>
      </c>
      <c r="F2454" s="3">
        <f t="shared" ca="1" si="425"/>
        <v>352</v>
      </c>
      <c r="G2454" s="3" t="str">
        <f ca="1">VLOOKUP(F2454,Occupation!$A$1:$B$915,2,0)</f>
        <v>Registered Nurse (Aged Care)</v>
      </c>
      <c r="H2454" s="3">
        <f t="shared" ca="1" si="426"/>
        <v>8</v>
      </c>
      <c r="I2454" s="3">
        <f t="shared" ca="1" si="427"/>
        <v>1437.59</v>
      </c>
      <c r="J2454" s="3">
        <f t="shared" ca="1" si="428"/>
        <v>0.29016225135050372</v>
      </c>
      <c r="K2454" s="3">
        <f t="shared" ca="1" si="429"/>
        <v>7</v>
      </c>
      <c r="L2454" s="3" t="str">
        <f ca="1">VLOOKUP(K2454,Freq_Investment!$A$1:$B$8,2,0)</f>
        <v>Yearly</v>
      </c>
      <c r="M2454" s="3" t="str">
        <f t="shared" ca="1" si="430"/>
        <v>Auto</v>
      </c>
      <c r="N2454" s="3">
        <f t="shared" ca="1" si="420"/>
        <v>4</v>
      </c>
      <c r="O2454" s="3">
        <f t="shared" ca="1" si="420"/>
        <v>3</v>
      </c>
      <c r="P2454" s="3">
        <f t="shared" ca="1" si="420"/>
        <v>4</v>
      </c>
    </row>
    <row r="2455" spans="1:16" x14ac:dyDescent="0.25">
      <c r="A2455" s="3">
        <f t="shared" ca="1" si="421"/>
        <v>354600283</v>
      </c>
      <c r="B2455" s="3">
        <f t="shared" ca="1" si="422"/>
        <v>3662</v>
      </c>
      <c r="C2455" s="1">
        <f t="shared" ca="1" si="423"/>
        <v>37126</v>
      </c>
      <c r="D2455" s="7">
        <f t="shared" ca="1" si="424"/>
        <v>6</v>
      </c>
      <c r="E2455" s="3" t="str">
        <f ca="1">VLOOKUP(D2455,State!$A$1:$B$9,2,0)</f>
        <v>TAS</v>
      </c>
      <c r="F2455" s="3">
        <f t="shared" ca="1" si="425"/>
        <v>502</v>
      </c>
      <c r="G2455" s="3" t="str">
        <f ca="1">VLOOKUP(F2455,Occupation!$A$1:$B$915,2,0)</f>
        <v>Panelbeater</v>
      </c>
      <c r="H2455" s="3">
        <f t="shared" ca="1" si="426"/>
        <v>8</v>
      </c>
      <c r="I2455" s="3">
        <f t="shared" ca="1" si="427"/>
        <v>56724.92</v>
      </c>
      <c r="J2455" s="3">
        <f t="shared" ca="1" si="428"/>
        <v>0.29246705397480732</v>
      </c>
      <c r="K2455" s="3">
        <f t="shared" ca="1" si="429"/>
        <v>6</v>
      </c>
      <c r="L2455" s="3" t="str">
        <f ca="1">VLOOKUP(K2455,Freq_Investment!$A$1:$B$8,2,0)</f>
        <v>Half-yearly</v>
      </c>
      <c r="M2455" s="3" t="str">
        <f t="shared" ca="1" si="430"/>
        <v>Manual</v>
      </c>
      <c r="N2455" s="3">
        <f t="shared" ca="1" si="420"/>
        <v>2</v>
      </c>
      <c r="O2455" s="3">
        <f t="shared" ca="1" si="420"/>
        <v>1</v>
      </c>
      <c r="P2455" s="3">
        <f t="shared" ca="1" si="420"/>
        <v>1</v>
      </c>
    </row>
    <row r="2456" spans="1:16" x14ac:dyDescent="0.25">
      <c r="A2456" s="3">
        <f t="shared" ca="1" si="421"/>
        <v>717625991</v>
      </c>
      <c r="B2456" s="3">
        <f t="shared" ca="1" si="422"/>
        <v>6772</v>
      </c>
      <c r="C2456" s="1">
        <f t="shared" ca="1" si="423"/>
        <v>37507</v>
      </c>
      <c r="D2456" s="7">
        <f t="shared" ca="1" si="424"/>
        <v>1</v>
      </c>
      <c r="E2456" s="3" t="str">
        <f ca="1">VLOOKUP(D2456,State!$A$1:$B$9,2,0)</f>
        <v>NSW</v>
      </c>
      <c r="F2456" s="3">
        <f t="shared" ca="1" si="425"/>
        <v>864</v>
      </c>
      <c r="G2456" s="3" t="str">
        <f ca="1">VLOOKUP(F2456,Occupation!$A$1:$B$915,2,0)</f>
        <v>Bus Driver</v>
      </c>
      <c r="H2456" s="3">
        <f t="shared" ca="1" si="426"/>
        <v>7</v>
      </c>
      <c r="I2456" s="3">
        <f t="shared" ca="1" si="427"/>
        <v>54902.55</v>
      </c>
      <c r="J2456" s="3">
        <f t="shared" ca="1" si="428"/>
        <v>0.28644513766570939</v>
      </c>
      <c r="K2456" s="3">
        <f t="shared" ca="1" si="429"/>
        <v>7</v>
      </c>
      <c r="L2456" s="3" t="str">
        <f ca="1">VLOOKUP(K2456,Freq_Investment!$A$1:$B$8,2,0)</f>
        <v>Yearly</v>
      </c>
      <c r="M2456" s="3" t="str">
        <f t="shared" ca="1" si="430"/>
        <v>Manual</v>
      </c>
      <c r="N2456" s="3">
        <f t="shared" ca="1" si="420"/>
        <v>1</v>
      </c>
      <c r="O2456" s="3">
        <f t="shared" ca="1" si="420"/>
        <v>3</v>
      </c>
      <c r="P2456" s="3">
        <f t="shared" ca="1" si="420"/>
        <v>2</v>
      </c>
    </row>
    <row r="2457" spans="1:16" x14ac:dyDescent="0.25">
      <c r="A2457" s="3">
        <f t="shared" ca="1" si="421"/>
        <v>90264393</v>
      </c>
      <c r="B2457" s="3">
        <f t="shared" ca="1" si="422"/>
        <v>8560</v>
      </c>
      <c r="C2457" s="1">
        <f t="shared" ca="1" si="423"/>
        <v>44113</v>
      </c>
      <c r="D2457" s="7">
        <f t="shared" ca="1" si="424"/>
        <v>7</v>
      </c>
      <c r="E2457" s="3" t="str">
        <f ca="1">VLOOKUP(D2457,State!$A$1:$B$9,2,0)</f>
        <v>VIC</v>
      </c>
      <c r="F2457" s="3">
        <f t="shared" ca="1" si="425"/>
        <v>776</v>
      </c>
      <c r="G2457" s="3" t="str">
        <f ca="1">VLOOKUP(F2457,Occupation!$A$1:$B$915,2,0)</f>
        <v>Facilities Administrator</v>
      </c>
      <c r="H2457" s="3">
        <f t="shared" ca="1" si="426"/>
        <v>3</v>
      </c>
      <c r="I2457" s="3">
        <f t="shared" ca="1" si="427"/>
        <v>97802.43</v>
      </c>
      <c r="J2457" s="3">
        <f t="shared" ca="1" si="428"/>
        <v>6.4479927317117436E-2</v>
      </c>
      <c r="K2457" s="3">
        <f t="shared" ca="1" si="429"/>
        <v>7</v>
      </c>
      <c r="L2457" s="3" t="str">
        <f ca="1">VLOOKUP(K2457,Freq_Investment!$A$1:$B$8,2,0)</f>
        <v>Yearly</v>
      </c>
      <c r="M2457" s="3" t="str">
        <f t="shared" ca="1" si="430"/>
        <v>Manual</v>
      </c>
      <c r="N2457" s="3">
        <f t="shared" ca="1" si="420"/>
        <v>4</v>
      </c>
      <c r="O2457" s="3">
        <f t="shared" ca="1" si="420"/>
        <v>5</v>
      </c>
      <c r="P2457" s="3">
        <f t="shared" ca="1" si="420"/>
        <v>4</v>
      </c>
    </row>
    <row r="2458" spans="1:16" x14ac:dyDescent="0.25">
      <c r="A2458" s="3">
        <f t="shared" ca="1" si="421"/>
        <v>239150975</v>
      </c>
      <c r="B2458" s="3">
        <f t="shared" ca="1" si="422"/>
        <v>803</v>
      </c>
      <c r="C2458" s="1">
        <f t="shared" ca="1" si="423"/>
        <v>35916</v>
      </c>
      <c r="D2458" s="7">
        <f t="shared" ca="1" si="424"/>
        <v>6</v>
      </c>
      <c r="E2458" s="3" t="str">
        <f ca="1">VLOOKUP(D2458,State!$A$1:$B$9,2,0)</f>
        <v>TAS</v>
      </c>
      <c r="F2458" s="3">
        <f t="shared" ca="1" si="425"/>
        <v>453</v>
      </c>
      <c r="G2458" s="3" t="str">
        <f ca="1">VLOOKUP(F2458,Occupation!$A$1:$B$915,2,0)</f>
        <v>Electronic Engineering Draftsperson</v>
      </c>
      <c r="H2458" s="3">
        <f t="shared" ca="1" si="426"/>
        <v>4</v>
      </c>
      <c r="I2458" s="3">
        <f t="shared" ca="1" si="427"/>
        <v>94157.85</v>
      </c>
      <c r="J2458" s="3">
        <f t="shared" ca="1" si="428"/>
        <v>1.8760033144079979E-2</v>
      </c>
      <c r="K2458" s="3">
        <f t="shared" ca="1" si="429"/>
        <v>6</v>
      </c>
      <c r="L2458" s="3" t="str">
        <f ca="1">VLOOKUP(K2458,Freq_Investment!$A$1:$B$8,2,0)</f>
        <v>Half-yearly</v>
      </c>
      <c r="M2458" s="3" t="str">
        <f t="shared" ca="1" si="430"/>
        <v>Manual</v>
      </c>
      <c r="N2458" s="3">
        <f t="shared" ca="1" si="420"/>
        <v>4</v>
      </c>
      <c r="O2458" s="3">
        <f t="shared" ca="1" si="420"/>
        <v>1</v>
      </c>
      <c r="P2458" s="3">
        <f t="shared" ca="1" si="420"/>
        <v>1</v>
      </c>
    </row>
    <row r="2459" spans="1:16" x14ac:dyDescent="0.25">
      <c r="A2459" s="3">
        <f t="shared" ca="1" si="421"/>
        <v>139390251</v>
      </c>
      <c r="B2459" s="3">
        <f t="shared" ca="1" si="422"/>
        <v>4277</v>
      </c>
      <c r="C2459" s="1">
        <f t="shared" ca="1" si="423"/>
        <v>38408</v>
      </c>
      <c r="D2459" s="7">
        <f t="shared" ca="1" si="424"/>
        <v>1</v>
      </c>
      <c r="E2459" s="3" t="str">
        <f ca="1">VLOOKUP(D2459,State!$A$1:$B$9,2,0)</f>
        <v>NSW</v>
      </c>
      <c r="F2459" s="3">
        <f t="shared" ca="1" si="425"/>
        <v>458</v>
      </c>
      <c r="G2459" s="3" t="str">
        <f ca="1">VLOOKUP(F2459,Occupation!$A$1:$B$915,2,0)</f>
        <v>Maintenance Planner</v>
      </c>
      <c r="H2459" s="3">
        <f t="shared" ca="1" si="426"/>
        <v>2</v>
      </c>
      <c r="I2459" s="3">
        <f t="shared" ca="1" si="427"/>
        <v>60907.03</v>
      </c>
      <c r="J2459" s="3">
        <f t="shared" ca="1" si="428"/>
        <v>7.2557991466715099E-2</v>
      </c>
      <c r="K2459" s="3">
        <f t="shared" ca="1" si="429"/>
        <v>6</v>
      </c>
      <c r="L2459" s="3" t="str">
        <f ca="1">VLOOKUP(K2459,Freq_Investment!$A$1:$B$8,2,0)</f>
        <v>Half-yearly</v>
      </c>
      <c r="M2459" s="3" t="str">
        <f t="shared" ca="1" si="430"/>
        <v>Manual</v>
      </c>
      <c r="N2459" s="3">
        <f t="shared" ca="1" si="420"/>
        <v>5</v>
      </c>
      <c r="O2459" s="3">
        <f t="shared" ca="1" si="420"/>
        <v>5</v>
      </c>
      <c r="P2459" s="3">
        <f t="shared" ca="1" si="420"/>
        <v>3</v>
      </c>
    </row>
    <row r="2460" spans="1:16" x14ac:dyDescent="0.25">
      <c r="A2460" s="3">
        <f t="shared" ca="1" si="421"/>
        <v>605744835</v>
      </c>
      <c r="B2460" s="3">
        <f t="shared" ca="1" si="422"/>
        <v>303</v>
      </c>
      <c r="C2460" s="1">
        <f t="shared" ca="1" si="423"/>
        <v>28303</v>
      </c>
      <c r="D2460" s="7">
        <f t="shared" ca="1" si="424"/>
        <v>5</v>
      </c>
      <c r="E2460" s="3" t="str">
        <f ca="1">VLOOKUP(D2460,State!$A$1:$B$9,2,0)</f>
        <v>NT</v>
      </c>
      <c r="F2460" s="3">
        <f t="shared" ca="1" si="425"/>
        <v>40</v>
      </c>
      <c r="G2460" s="3" t="str">
        <f ca="1">VLOOKUP(F2460,Occupation!$A$1:$B$915,2,0)</f>
        <v>Importer or Exporter</v>
      </c>
      <c r="H2460" s="3">
        <f t="shared" ca="1" si="426"/>
        <v>5</v>
      </c>
      <c r="I2460" s="3">
        <f t="shared" ca="1" si="427"/>
        <v>51943.13</v>
      </c>
      <c r="J2460" s="3">
        <f t="shared" ca="1" si="428"/>
        <v>0.20660939143134865</v>
      </c>
      <c r="K2460" s="3">
        <f t="shared" ca="1" si="429"/>
        <v>4</v>
      </c>
      <c r="L2460" s="3" t="str">
        <f ca="1">VLOOKUP(K2460,Freq_Investment!$A$1:$B$8,2,0)</f>
        <v>Monthly</v>
      </c>
      <c r="M2460" s="3" t="str">
        <f t="shared" ca="1" si="430"/>
        <v>Auto</v>
      </c>
      <c r="N2460" s="3">
        <f t="shared" ca="1" si="420"/>
        <v>3</v>
      </c>
      <c r="O2460" s="3">
        <f t="shared" ca="1" si="420"/>
        <v>5</v>
      </c>
      <c r="P2460" s="3">
        <f t="shared" ca="1" si="420"/>
        <v>1</v>
      </c>
    </row>
    <row r="2461" spans="1:16" x14ac:dyDescent="0.25">
      <c r="A2461" s="3">
        <f t="shared" ca="1" si="421"/>
        <v>179017308</v>
      </c>
      <c r="B2461" s="3">
        <f t="shared" ca="1" si="422"/>
        <v>7454</v>
      </c>
      <c r="C2461" s="1">
        <f t="shared" ca="1" si="423"/>
        <v>35479</v>
      </c>
      <c r="D2461" s="7">
        <f t="shared" ca="1" si="424"/>
        <v>3</v>
      </c>
      <c r="E2461" s="3" t="str">
        <f ca="1">VLOOKUP(D2461,State!$A$1:$B$9,2,0)</f>
        <v>SA</v>
      </c>
      <c r="F2461" s="3">
        <f t="shared" ca="1" si="425"/>
        <v>140</v>
      </c>
      <c r="G2461" s="3" t="str">
        <f ca="1">VLOOKUP(F2461,Occupation!$A$1:$B$915,2,0)</f>
        <v>Insurance Broker</v>
      </c>
      <c r="H2461" s="3">
        <f t="shared" ca="1" si="426"/>
        <v>2</v>
      </c>
      <c r="I2461" s="3">
        <f t="shared" ca="1" si="427"/>
        <v>45893.11</v>
      </c>
      <c r="J2461" s="3">
        <f t="shared" ca="1" si="428"/>
        <v>0.15813999466107731</v>
      </c>
      <c r="K2461" s="3">
        <f t="shared" ca="1" si="429"/>
        <v>2</v>
      </c>
      <c r="L2461" s="3" t="str">
        <f ca="1">VLOOKUP(K2461,Freq_Investment!$A$1:$B$8,2,0)</f>
        <v>Weekly</v>
      </c>
      <c r="M2461" s="3" t="str">
        <f t="shared" ca="1" si="430"/>
        <v>Manual</v>
      </c>
      <c r="N2461" s="3">
        <f t="shared" ca="1" si="420"/>
        <v>2</v>
      </c>
      <c r="O2461" s="3">
        <f t="shared" ca="1" si="420"/>
        <v>2</v>
      </c>
      <c r="P2461" s="3">
        <f t="shared" ca="1" si="420"/>
        <v>3</v>
      </c>
    </row>
    <row r="2462" spans="1:16" x14ac:dyDescent="0.25">
      <c r="A2462" s="3">
        <f t="shared" ca="1" si="421"/>
        <v>834355996</v>
      </c>
      <c r="B2462" s="3">
        <f t="shared" ca="1" si="422"/>
        <v>3683</v>
      </c>
      <c r="C2462" s="1">
        <f t="shared" ca="1" si="423"/>
        <v>30126</v>
      </c>
      <c r="D2462" s="7">
        <f t="shared" ca="1" si="424"/>
        <v>2</v>
      </c>
      <c r="E2462" s="3" t="str">
        <f ca="1">VLOOKUP(D2462,State!$A$1:$B$9,2,0)</f>
        <v>QLD</v>
      </c>
      <c r="F2462" s="3">
        <f t="shared" ca="1" si="425"/>
        <v>209</v>
      </c>
      <c r="G2462" s="3" t="str">
        <f ca="1">VLOOKUP(F2462,Occupation!$A$1:$B$915,2,0)</f>
        <v>Chemical Engineer</v>
      </c>
      <c r="H2462" s="3">
        <f t="shared" ca="1" si="426"/>
        <v>10</v>
      </c>
      <c r="I2462" s="3">
        <f t="shared" ca="1" si="427"/>
        <v>43032.9</v>
      </c>
      <c r="J2462" s="3">
        <f t="shared" ca="1" si="428"/>
        <v>7.1117620085540956E-2</v>
      </c>
      <c r="K2462" s="3">
        <f t="shared" ca="1" si="429"/>
        <v>3</v>
      </c>
      <c r="L2462" s="3" t="str">
        <f ca="1">VLOOKUP(K2462,Freq_Investment!$A$1:$B$8,2,0)</f>
        <v>Fortnightly</v>
      </c>
      <c r="M2462" s="3" t="str">
        <f t="shared" ca="1" si="430"/>
        <v>Manual</v>
      </c>
      <c r="N2462" s="3">
        <f t="shared" ca="1" si="420"/>
        <v>3</v>
      </c>
      <c r="O2462" s="3">
        <f t="shared" ca="1" si="420"/>
        <v>3</v>
      </c>
      <c r="P2462" s="3">
        <f t="shared" ca="1" si="420"/>
        <v>4</v>
      </c>
    </row>
    <row r="2463" spans="1:16" x14ac:dyDescent="0.25">
      <c r="A2463" s="3">
        <f t="shared" ca="1" si="421"/>
        <v>615793433</v>
      </c>
      <c r="B2463" s="3">
        <f t="shared" ca="1" si="422"/>
        <v>3194</v>
      </c>
      <c r="C2463" s="1">
        <f t="shared" ca="1" si="423"/>
        <v>34966</v>
      </c>
      <c r="D2463" s="7">
        <f t="shared" ca="1" si="424"/>
        <v>2</v>
      </c>
      <c r="E2463" s="3" t="str">
        <f ca="1">VLOOKUP(D2463,State!$A$1:$B$9,2,0)</f>
        <v>QLD</v>
      </c>
      <c r="F2463" s="3">
        <f t="shared" ca="1" si="425"/>
        <v>532</v>
      </c>
      <c r="G2463" s="3" t="str">
        <f ca="1">VLOOKUP(F2463,Occupation!$A$1:$B$915,2,0)</f>
        <v>Electronic Instrument Trades Worker (General)</v>
      </c>
      <c r="H2463" s="3">
        <f t="shared" ca="1" si="426"/>
        <v>1</v>
      </c>
      <c r="I2463" s="3">
        <f t="shared" ca="1" si="427"/>
        <v>27679.39</v>
      </c>
      <c r="J2463" s="3">
        <f t="shared" ca="1" si="428"/>
        <v>0.43388083485722528</v>
      </c>
      <c r="K2463" s="3">
        <f t="shared" ca="1" si="429"/>
        <v>4</v>
      </c>
      <c r="L2463" s="3" t="str">
        <f ca="1">VLOOKUP(K2463,Freq_Investment!$A$1:$B$8,2,0)</f>
        <v>Monthly</v>
      </c>
      <c r="M2463" s="3" t="str">
        <f t="shared" ca="1" si="430"/>
        <v>Auto</v>
      </c>
      <c r="N2463" s="3">
        <f t="shared" ca="1" si="420"/>
        <v>5</v>
      </c>
      <c r="O2463" s="3">
        <f t="shared" ca="1" si="420"/>
        <v>3</v>
      </c>
      <c r="P2463" s="3">
        <f t="shared" ca="1" si="420"/>
        <v>3</v>
      </c>
    </row>
    <row r="2464" spans="1:16" x14ac:dyDescent="0.25">
      <c r="A2464" s="3">
        <f t="shared" ca="1" si="421"/>
        <v>593487058</v>
      </c>
      <c r="B2464" s="3">
        <f t="shared" ca="1" si="422"/>
        <v>4416</v>
      </c>
      <c r="C2464" s="1">
        <f t="shared" ca="1" si="423"/>
        <v>32818</v>
      </c>
      <c r="D2464" s="7">
        <f t="shared" ca="1" si="424"/>
        <v>1</v>
      </c>
      <c r="E2464" s="3" t="str">
        <f ca="1">VLOOKUP(D2464,State!$A$1:$B$9,2,0)</f>
        <v>NSW</v>
      </c>
      <c r="F2464" s="3">
        <f t="shared" ca="1" si="425"/>
        <v>440</v>
      </c>
      <c r="G2464" s="3" t="str">
        <f ca="1">VLOOKUP(F2464,Occupation!$A$1:$B$915,2,0)</f>
        <v>Hydrographer</v>
      </c>
      <c r="H2464" s="3">
        <f t="shared" ca="1" si="426"/>
        <v>3</v>
      </c>
      <c r="I2464" s="3">
        <f t="shared" ca="1" si="427"/>
        <v>55641.22</v>
      </c>
      <c r="J2464" s="3">
        <f t="shared" ca="1" si="428"/>
        <v>0.29552222740442624</v>
      </c>
      <c r="K2464" s="3">
        <f t="shared" ca="1" si="429"/>
        <v>6</v>
      </c>
      <c r="L2464" s="3" t="str">
        <f ca="1">VLOOKUP(K2464,Freq_Investment!$A$1:$B$8,2,0)</f>
        <v>Half-yearly</v>
      </c>
      <c r="M2464" s="3" t="str">
        <f t="shared" ca="1" si="430"/>
        <v>Auto</v>
      </c>
      <c r="N2464" s="3">
        <f t="shared" ca="1" si="420"/>
        <v>5</v>
      </c>
      <c r="O2464" s="3">
        <f t="shared" ca="1" si="420"/>
        <v>3</v>
      </c>
      <c r="P2464" s="3">
        <f t="shared" ca="1" si="420"/>
        <v>2</v>
      </c>
    </row>
    <row r="2465" spans="1:16" x14ac:dyDescent="0.25">
      <c r="A2465" s="3">
        <f t="shared" ca="1" si="421"/>
        <v>140969790</v>
      </c>
      <c r="B2465" s="3">
        <f t="shared" ca="1" si="422"/>
        <v>1271</v>
      </c>
      <c r="C2465" s="1">
        <f t="shared" ca="1" si="423"/>
        <v>36347</v>
      </c>
      <c r="D2465" s="7">
        <f t="shared" ca="1" si="424"/>
        <v>7</v>
      </c>
      <c r="E2465" s="3" t="str">
        <f ca="1">VLOOKUP(D2465,State!$A$1:$B$9,2,0)</f>
        <v>VIC</v>
      </c>
      <c r="F2465" s="3">
        <f t="shared" ca="1" si="425"/>
        <v>338</v>
      </c>
      <c r="G2465" s="3" t="str">
        <f ca="1">VLOOKUP(F2465,Occupation!$A$1:$B$915,2,0)</f>
        <v>Vascular Surgeon</v>
      </c>
      <c r="H2465" s="3">
        <f t="shared" ca="1" si="426"/>
        <v>9</v>
      </c>
      <c r="I2465" s="3">
        <f t="shared" ca="1" si="427"/>
        <v>12285.47</v>
      </c>
      <c r="J2465" s="3">
        <f t="shared" ca="1" si="428"/>
        <v>0.29970653480778314</v>
      </c>
      <c r="K2465" s="3">
        <f t="shared" ca="1" si="429"/>
        <v>6</v>
      </c>
      <c r="L2465" s="3" t="str">
        <f ca="1">VLOOKUP(K2465,Freq_Investment!$A$1:$B$8,2,0)</f>
        <v>Half-yearly</v>
      </c>
      <c r="M2465" s="3" t="str">
        <f t="shared" ca="1" si="430"/>
        <v>Manual</v>
      </c>
      <c r="N2465" s="3">
        <f t="shared" ca="1" si="420"/>
        <v>1</v>
      </c>
      <c r="O2465" s="3">
        <f t="shared" ca="1" si="420"/>
        <v>4</v>
      </c>
      <c r="P2465" s="3">
        <f t="shared" ca="1" si="420"/>
        <v>4</v>
      </c>
    </row>
    <row r="2466" spans="1:16" x14ac:dyDescent="0.25">
      <c r="A2466" s="3">
        <f t="shared" ca="1" si="421"/>
        <v>712040790</v>
      </c>
      <c r="B2466" s="3">
        <f t="shared" ca="1" si="422"/>
        <v>1418</v>
      </c>
      <c r="C2466" s="1">
        <f t="shared" ca="1" si="423"/>
        <v>25875</v>
      </c>
      <c r="D2466" s="7">
        <f t="shared" ca="1" si="424"/>
        <v>5</v>
      </c>
      <c r="E2466" s="3" t="str">
        <f ca="1">VLOOKUP(D2466,State!$A$1:$B$9,2,0)</f>
        <v>NT</v>
      </c>
      <c r="F2466" s="3">
        <f t="shared" ca="1" si="425"/>
        <v>115</v>
      </c>
      <c r="G2466" s="3" t="str">
        <f ca="1">VLOOKUP(F2466,Occupation!$A$1:$B$915,2,0)</f>
        <v>Art Director (Film, Television or Stage)</v>
      </c>
      <c r="H2466" s="3">
        <f t="shared" ca="1" si="426"/>
        <v>1</v>
      </c>
      <c r="I2466" s="3">
        <f t="shared" ca="1" si="427"/>
        <v>47874.67</v>
      </c>
      <c r="J2466" s="3">
        <f t="shared" ca="1" si="428"/>
        <v>0.43311043956722478</v>
      </c>
      <c r="K2466" s="3">
        <f t="shared" ca="1" si="429"/>
        <v>4</v>
      </c>
      <c r="L2466" s="3" t="str">
        <f ca="1">VLOOKUP(K2466,Freq_Investment!$A$1:$B$8,2,0)</f>
        <v>Monthly</v>
      </c>
      <c r="M2466" s="3" t="str">
        <f t="shared" ca="1" si="430"/>
        <v>Manual</v>
      </c>
      <c r="N2466" s="3">
        <f t="shared" ca="1" si="420"/>
        <v>4</v>
      </c>
      <c r="O2466" s="3">
        <f t="shared" ca="1" si="420"/>
        <v>1</v>
      </c>
      <c r="P2466" s="3">
        <f t="shared" ca="1" si="420"/>
        <v>2</v>
      </c>
    </row>
    <row r="2467" spans="1:16" x14ac:dyDescent="0.25">
      <c r="A2467" s="3">
        <f t="shared" ca="1" si="421"/>
        <v>920351489</v>
      </c>
      <c r="B2467" s="3">
        <f t="shared" ca="1" si="422"/>
        <v>3446</v>
      </c>
      <c r="C2467" s="1">
        <f t="shared" ca="1" si="423"/>
        <v>29237</v>
      </c>
      <c r="D2467" s="7">
        <f t="shared" ca="1" si="424"/>
        <v>5</v>
      </c>
      <c r="E2467" s="3" t="str">
        <f ca="1">VLOOKUP(D2467,State!$A$1:$B$9,2,0)</f>
        <v>NT</v>
      </c>
      <c r="F2467" s="3">
        <f t="shared" ca="1" si="425"/>
        <v>779</v>
      </c>
      <c r="G2467" s="3" t="str">
        <f ca="1">VLOOKUP(F2467,Occupation!$A$1:$B$915,2,0)</f>
        <v>Stock and Station Agent</v>
      </c>
      <c r="H2467" s="3">
        <f t="shared" ca="1" si="426"/>
        <v>10</v>
      </c>
      <c r="I2467" s="3">
        <f t="shared" ca="1" si="427"/>
        <v>26441.96</v>
      </c>
      <c r="J2467" s="3">
        <f t="shared" ca="1" si="428"/>
        <v>0.1604349425777879</v>
      </c>
      <c r="K2467" s="3">
        <f t="shared" ca="1" si="429"/>
        <v>1</v>
      </c>
      <c r="L2467" s="3" t="str">
        <f ca="1">VLOOKUP(K2467,Freq_Investment!$A$1:$B$8,2,0)</f>
        <v>Daily</v>
      </c>
      <c r="M2467" s="3" t="str">
        <f t="shared" ca="1" si="430"/>
        <v>Auto</v>
      </c>
      <c r="N2467" s="3">
        <f t="shared" ca="1" si="420"/>
        <v>5</v>
      </c>
      <c r="O2467" s="3">
        <f t="shared" ca="1" si="420"/>
        <v>4</v>
      </c>
      <c r="P2467" s="3">
        <f t="shared" ca="1" si="420"/>
        <v>2</v>
      </c>
    </row>
    <row r="2468" spans="1:16" x14ac:dyDescent="0.25">
      <c r="A2468" s="3">
        <f t="shared" ca="1" si="421"/>
        <v>601302475</v>
      </c>
      <c r="B2468" s="3">
        <f t="shared" ca="1" si="422"/>
        <v>4750</v>
      </c>
      <c r="C2468" s="1">
        <f t="shared" ca="1" si="423"/>
        <v>28524</v>
      </c>
      <c r="D2468" s="7">
        <f t="shared" ca="1" si="424"/>
        <v>1</v>
      </c>
      <c r="E2468" s="3" t="str">
        <f ca="1">VLOOKUP(D2468,State!$A$1:$B$9,2,0)</f>
        <v>NSW</v>
      </c>
      <c r="F2468" s="3">
        <f t="shared" ca="1" si="425"/>
        <v>714</v>
      </c>
      <c r="G2468" s="3" t="str">
        <f ca="1">VLOOKUP(F2468,Occupation!$A$1:$B$915,2,0)</f>
        <v>Program or Project Administrator</v>
      </c>
      <c r="H2468" s="3">
        <f t="shared" ca="1" si="426"/>
        <v>6</v>
      </c>
      <c r="I2468" s="3">
        <f t="shared" ca="1" si="427"/>
        <v>87484.7</v>
      </c>
      <c r="J2468" s="3">
        <f t="shared" ca="1" si="428"/>
        <v>0.23995044348186295</v>
      </c>
      <c r="K2468" s="3">
        <f t="shared" ca="1" si="429"/>
        <v>2</v>
      </c>
      <c r="L2468" s="3" t="str">
        <f ca="1">VLOOKUP(K2468,Freq_Investment!$A$1:$B$8,2,0)</f>
        <v>Weekly</v>
      </c>
      <c r="M2468" s="3" t="str">
        <f t="shared" ca="1" si="430"/>
        <v>Auto</v>
      </c>
      <c r="N2468" s="3">
        <f t="shared" ca="1" si="420"/>
        <v>2</v>
      </c>
      <c r="O2468" s="3">
        <f t="shared" ca="1" si="420"/>
        <v>5</v>
      </c>
      <c r="P2468" s="3">
        <f t="shared" ca="1" si="420"/>
        <v>3</v>
      </c>
    </row>
    <row r="2469" spans="1:16" x14ac:dyDescent="0.25">
      <c r="A2469" s="3">
        <f t="shared" ca="1" si="421"/>
        <v>890931352</v>
      </c>
      <c r="B2469" s="3">
        <f t="shared" ca="1" si="422"/>
        <v>6533</v>
      </c>
      <c r="C2469" s="1">
        <f t="shared" ca="1" si="423"/>
        <v>26195</v>
      </c>
      <c r="D2469" s="7">
        <f t="shared" ca="1" si="424"/>
        <v>7</v>
      </c>
      <c r="E2469" s="3" t="str">
        <f ca="1">VLOOKUP(D2469,State!$A$1:$B$9,2,0)</f>
        <v>VIC</v>
      </c>
      <c r="F2469" s="3">
        <f t="shared" ca="1" si="425"/>
        <v>109</v>
      </c>
      <c r="G2469" s="3" t="str">
        <f ca="1">VLOOKUP(F2469,Occupation!$A$1:$B$915,2,0)</f>
        <v>Artistic Director</v>
      </c>
      <c r="H2469" s="3">
        <f t="shared" ca="1" si="426"/>
        <v>10</v>
      </c>
      <c r="I2469" s="3">
        <f t="shared" ca="1" si="427"/>
        <v>62864.480000000003</v>
      </c>
      <c r="J2469" s="3">
        <f t="shared" ca="1" si="428"/>
        <v>0.37024259950481464</v>
      </c>
      <c r="K2469" s="3">
        <f t="shared" ca="1" si="429"/>
        <v>4</v>
      </c>
      <c r="L2469" s="3" t="str">
        <f ca="1">VLOOKUP(K2469,Freq_Investment!$A$1:$B$8,2,0)</f>
        <v>Monthly</v>
      </c>
      <c r="M2469" s="3" t="str">
        <f t="shared" ca="1" si="430"/>
        <v>Auto</v>
      </c>
      <c r="N2469" s="3">
        <f t="shared" ca="1" si="420"/>
        <v>4</v>
      </c>
      <c r="O2469" s="3">
        <f t="shared" ca="1" si="420"/>
        <v>1</v>
      </c>
      <c r="P2469" s="3">
        <f t="shared" ca="1" si="420"/>
        <v>3</v>
      </c>
    </row>
    <row r="2470" spans="1:16" x14ac:dyDescent="0.25">
      <c r="A2470" s="3">
        <f t="shared" ca="1" si="421"/>
        <v>995070786</v>
      </c>
      <c r="B2470" s="3">
        <f t="shared" ca="1" si="422"/>
        <v>4239</v>
      </c>
      <c r="C2470" s="1">
        <f t="shared" ca="1" si="423"/>
        <v>43228</v>
      </c>
      <c r="D2470" s="7">
        <f t="shared" ca="1" si="424"/>
        <v>1</v>
      </c>
      <c r="E2470" s="3" t="str">
        <f ca="1">VLOOKUP(D2470,State!$A$1:$B$9,2,0)</f>
        <v>NSW</v>
      </c>
      <c r="F2470" s="3">
        <f t="shared" ca="1" si="425"/>
        <v>546</v>
      </c>
      <c r="G2470" s="3" t="str">
        <f ca="1">VLOOKUP(F2470,Occupation!$A$1:$B$915,2,0)</f>
        <v>Zookeeper</v>
      </c>
      <c r="H2470" s="3">
        <f t="shared" ca="1" si="426"/>
        <v>7</v>
      </c>
      <c r="I2470" s="3">
        <f t="shared" ca="1" si="427"/>
        <v>35284.9</v>
      </c>
      <c r="J2470" s="3">
        <f t="shared" ca="1" si="428"/>
        <v>0.26029774947904344</v>
      </c>
      <c r="K2470" s="3">
        <f t="shared" ca="1" si="429"/>
        <v>4</v>
      </c>
      <c r="L2470" s="3" t="str">
        <f ca="1">VLOOKUP(K2470,Freq_Investment!$A$1:$B$8,2,0)</f>
        <v>Monthly</v>
      </c>
      <c r="M2470" s="3" t="str">
        <f t="shared" ca="1" si="430"/>
        <v>Manual</v>
      </c>
      <c r="N2470" s="3">
        <f t="shared" ca="1" si="420"/>
        <v>3</v>
      </c>
      <c r="O2470" s="3">
        <f t="shared" ca="1" si="420"/>
        <v>2</v>
      </c>
      <c r="P2470" s="3">
        <f t="shared" ca="1" si="420"/>
        <v>4</v>
      </c>
    </row>
    <row r="2471" spans="1:16" x14ac:dyDescent="0.25">
      <c r="A2471" s="3">
        <f t="shared" ca="1" si="421"/>
        <v>301658178</v>
      </c>
      <c r="B2471" s="3">
        <f t="shared" ca="1" si="422"/>
        <v>9954</v>
      </c>
      <c r="C2471" s="1">
        <f t="shared" ca="1" si="423"/>
        <v>29058</v>
      </c>
      <c r="D2471" s="7">
        <f t="shared" ca="1" si="424"/>
        <v>2</v>
      </c>
      <c r="E2471" s="3" t="str">
        <f ca="1">VLOOKUP(D2471,State!$A$1:$B$9,2,0)</f>
        <v>QLD</v>
      </c>
      <c r="F2471" s="3">
        <f t="shared" ca="1" si="425"/>
        <v>468</v>
      </c>
      <c r="G2471" s="3" t="str">
        <f ca="1">VLOOKUP(F2471,Occupation!$A$1:$B$915,2,0)</f>
        <v>Telecommunications Field Engineer</v>
      </c>
      <c r="H2471" s="3">
        <f t="shared" ca="1" si="426"/>
        <v>2</v>
      </c>
      <c r="I2471" s="3">
        <f t="shared" ca="1" si="427"/>
        <v>11163.84</v>
      </c>
      <c r="J2471" s="3">
        <f t="shared" ca="1" si="428"/>
        <v>0.47512913396786938</v>
      </c>
      <c r="K2471" s="3">
        <f t="shared" ca="1" si="429"/>
        <v>6</v>
      </c>
      <c r="L2471" s="3" t="str">
        <f ca="1">VLOOKUP(K2471,Freq_Investment!$A$1:$B$8,2,0)</f>
        <v>Half-yearly</v>
      </c>
      <c r="M2471" s="3" t="str">
        <f t="shared" ca="1" si="430"/>
        <v>Auto</v>
      </c>
      <c r="N2471" s="3">
        <f t="shared" ca="1" si="420"/>
        <v>5</v>
      </c>
      <c r="O2471" s="3">
        <f t="shared" ca="1" si="420"/>
        <v>4</v>
      </c>
      <c r="P2471" s="3">
        <f t="shared" ca="1" si="420"/>
        <v>3</v>
      </c>
    </row>
    <row r="2472" spans="1:16" x14ac:dyDescent="0.25">
      <c r="A2472" s="3">
        <f t="shared" ca="1" si="421"/>
        <v>16831997</v>
      </c>
      <c r="B2472" s="3">
        <f t="shared" ca="1" si="422"/>
        <v>30</v>
      </c>
      <c r="C2472" s="1">
        <f t="shared" ca="1" si="423"/>
        <v>44185</v>
      </c>
      <c r="D2472" s="7">
        <f t="shared" ca="1" si="424"/>
        <v>8</v>
      </c>
      <c r="E2472" s="3" t="str">
        <f ca="1">VLOOKUP(D2472,State!$A$1:$B$9,2,0)</f>
        <v>ACT</v>
      </c>
      <c r="F2472" s="3">
        <f t="shared" ca="1" si="425"/>
        <v>614</v>
      </c>
      <c r="G2472" s="3" t="str">
        <f ca="1">VLOOKUP(F2472,Occupation!$A$1:$B$915,2,0)</f>
        <v>Diver</v>
      </c>
      <c r="H2472" s="3">
        <f t="shared" ca="1" si="426"/>
        <v>9</v>
      </c>
      <c r="I2472" s="3">
        <f t="shared" ca="1" si="427"/>
        <v>12934.99</v>
      </c>
      <c r="J2472" s="3">
        <f t="shared" ca="1" si="428"/>
        <v>0.22871826550273316</v>
      </c>
      <c r="K2472" s="3">
        <f t="shared" ca="1" si="429"/>
        <v>1</v>
      </c>
      <c r="L2472" s="3" t="str">
        <f ca="1">VLOOKUP(K2472,Freq_Investment!$A$1:$B$8,2,0)</f>
        <v>Daily</v>
      </c>
      <c r="M2472" s="3" t="str">
        <f t="shared" ca="1" si="430"/>
        <v>Manual</v>
      </c>
      <c r="N2472" s="3">
        <f t="shared" ca="1" si="420"/>
        <v>1</v>
      </c>
      <c r="O2472" s="3">
        <f t="shared" ca="1" si="420"/>
        <v>1</v>
      </c>
      <c r="P2472" s="3">
        <f t="shared" ca="1" si="420"/>
        <v>3</v>
      </c>
    </row>
    <row r="2473" spans="1:16" x14ac:dyDescent="0.25">
      <c r="A2473" s="3">
        <f t="shared" ca="1" si="421"/>
        <v>517126559</v>
      </c>
      <c r="B2473" s="3">
        <f t="shared" ca="1" si="422"/>
        <v>4173</v>
      </c>
      <c r="C2473" s="1">
        <f t="shared" ca="1" si="423"/>
        <v>38517</v>
      </c>
      <c r="D2473" s="7">
        <f t="shared" ca="1" si="424"/>
        <v>2</v>
      </c>
      <c r="E2473" s="3" t="str">
        <f ca="1">VLOOKUP(D2473,State!$A$1:$B$9,2,0)</f>
        <v>QLD</v>
      </c>
      <c r="F2473" s="3">
        <f t="shared" ca="1" si="425"/>
        <v>766</v>
      </c>
      <c r="G2473" s="3" t="str">
        <f ca="1">VLOOKUP(F2473,Occupation!$A$1:$B$915,2,0)</f>
        <v>Water Inspector</v>
      </c>
      <c r="H2473" s="3">
        <f t="shared" ca="1" si="426"/>
        <v>7</v>
      </c>
      <c r="I2473" s="3">
        <f t="shared" ca="1" si="427"/>
        <v>40929.480000000003</v>
      </c>
      <c r="J2473" s="3">
        <f t="shared" ca="1" si="428"/>
        <v>6.9820119790929225E-2</v>
      </c>
      <c r="K2473" s="3">
        <f t="shared" ca="1" si="429"/>
        <v>2</v>
      </c>
      <c r="L2473" s="3" t="str">
        <f ca="1">VLOOKUP(K2473,Freq_Investment!$A$1:$B$8,2,0)</f>
        <v>Weekly</v>
      </c>
      <c r="M2473" s="3" t="str">
        <f t="shared" ca="1" si="430"/>
        <v>Auto</v>
      </c>
      <c r="N2473" s="3">
        <f t="shared" ca="1" si="420"/>
        <v>3</v>
      </c>
      <c r="O2473" s="3">
        <f t="shared" ca="1" si="420"/>
        <v>4</v>
      </c>
      <c r="P2473" s="3">
        <f t="shared" ca="1" si="420"/>
        <v>1</v>
      </c>
    </row>
    <row r="2474" spans="1:16" x14ac:dyDescent="0.25">
      <c r="A2474" s="3">
        <f t="shared" ca="1" si="421"/>
        <v>304844751</v>
      </c>
      <c r="B2474" s="3">
        <f t="shared" ca="1" si="422"/>
        <v>7765</v>
      </c>
      <c r="C2474" s="1">
        <f t="shared" ca="1" si="423"/>
        <v>34285</v>
      </c>
      <c r="D2474" s="7">
        <f t="shared" ca="1" si="424"/>
        <v>7</v>
      </c>
      <c r="E2474" s="3" t="str">
        <f ca="1">VLOOKUP(D2474,State!$A$1:$B$9,2,0)</f>
        <v>VIC</v>
      </c>
      <c r="F2474" s="3">
        <f t="shared" ca="1" si="425"/>
        <v>613</v>
      </c>
      <c r="G2474" s="3" t="str">
        <f ca="1">VLOOKUP(F2474,Occupation!$A$1:$B$915,2,0)</f>
        <v>Signwriter</v>
      </c>
      <c r="H2474" s="3">
        <f t="shared" ca="1" si="426"/>
        <v>9</v>
      </c>
      <c r="I2474" s="3">
        <f t="shared" ca="1" si="427"/>
        <v>12309.21</v>
      </c>
      <c r="J2474" s="3">
        <f t="shared" ca="1" si="428"/>
        <v>0.37739055190680759</v>
      </c>
      <c r="K2474" s="3">
        <f t="shared" ca="1" si="429"/>
        <v>1</v>
      </c>
      <c r="L2474" s="3" t="str">
        <f ca="1">VLOOKUP(K2474,Freq_Investment!$A$1:$B$8,2,0)</f>
        <v>Daily</v>
      </c>
      <c r="M2474" s="3" t="str">
        <f t="shared" ca="1" si="430"/>
        <v>Manual</v>
      </c>
      <c r="N2474" s="3">
        <f t="shared" ca="1" si="420"/>
        <v>5</v>
      </c>
      <c r="O2474" s="3">
        <f t="shared" ca="1" si="420"/>
        <v>5</v>
      </c>
      <c r="P2474" s="3">
        <f t="shared" ca="1" si="420"/>
        <v>3</v>
      </c>
    </row>
    <row r="2475" spans="1:16" x14ac:dyDescent="0.25">
      <c r="A2475" s="3">
        <f t="shared" ca="1" si="421"/>
        <v>477416649</v>
      </c>
      <c r="B2475" s="3">
        <f t="shared" ca="1" si="422"/>
        <v>3471</v>
      </c>
      <c r="C2475" s="1">
        <f t="shared" ca="1" si="423"/>
        <v>43851</v>
      </c>
      <c r="D2475" s="7">
        <f t="shared" ca="1" si="424"/>
        <v>8</v>
      </c>
      <c r="E2475" s="3" t="str">
        <f ca="1">VLOOKUP(D2475,State!$A$1:$B$9,2,0)</f>
        <v>ACT</v>
      </c>
      <c r="F2475" s="3">
        <f t="shared" ca="1" si="425"/>
        <v>716</v>
      </c>
      <c r="G2475" s="3" t="str">
        <f ca="1">VLOOKUP(F2475,Occupation!$A$1:$B$915,2,0)</f>
        <v>Health Practice Manager</v>
      </c>
      <c r="H2475" s="3">
        <f t="shared" ca="1" si="426"/>
        <v>1</v>
      </c>
      <c r="I2475" s="3">
        <f t="shared" ca="1" si="427"/>
        <v>91688.68</v>
      </c>
      <c r="J2475" s="3">
        <f t="shared" ca="1" si="428"/>
        <v>0.43556957771125498</v>
      </c>
      <c r="K2475" s="3">
        <f t="shared" ca="1" si="429"/>
        <v>2</v>
      </c>
      <c r="L2475" s="3" t="str">
        <f ca="1">VLOOKUP(K2475,Freq_Investment!$A$1:$B$8,2,0)</f>
        <v>Weekly</v>
      </c>
      <c r="M2475" s="3" t="str">
        <f t="shared" ca="1" si="430"/>
        <v>Auto</v>
      </c>
      <c r="N2475" s="3">
        <f t="shared" ca="1" si="420"/>
        <v>1</v>
      </c>
      <c r="O2475" s="3">
        <f t="shared" ca="1" si="420"/>
        <v>1</v>
      </c>
      <c r="P2475" s="3">
        <f t="shared" ca="1" si="420"/>
        <v>5</v>
      </c>
    </row>
    <row r="2476" spans="1:16" x14ac:dyDescent="0.25">
      <c r="A2476" s="3">
        <f t="shared" ca="1" si="421"/>
        <v>472285347</v>
      </c>
      <c r="B2476" s="3">
        <f t="shared" ca="1" si="422"/>
        <v>4329</v>
      </c>
      <c r="C2476" s="1">
        <f t="shared" ca="1" si="423"/>
        <v>34520</v>
      </c>
      <c r="D2476" s="7">
        <f t="shared" ca="1" si="424"/>
        <v>4</v>
      </c>
      <c r="E2476" s="3" t="str">
        <f ca="1">VLOOKUP(D2476,State!$A$1:$B$9,2,0)</f>
        <v>WA</v>
      </c>
      <c r="F2476" s="3">
        <f t="shared" ca="1" si="425"/>
        <v>507</v>
      </c>
      <c r="G2476" s="3" t="str">
        <f ca="1">VLOOKUP(F2476,Occupation!$A$1:$B$915,2,0)</f>
        <v>Stonemason</v>
      </c>
      <c r="H2476" s="3">
        <f t="shared" ca="1" si="426"/>
        <v>8</v>
      </c>
      <c r="I2476" s="3">
        <f t="shared" ca="1" si="427"/>
        <v>91372.74</v>
      </c>
      <c r="J2476" s="3">
        <f t="shared" ca="1" si="428"/>
        <v>0.18512117401069417</v>
      </c>
      <c r="K2476" s="3">
        <f t="shared" ca="1" si="429"/>
        <v>6</v>
      </c>
      <c r="L2476" s="3" t="str">
        <f ca="1">VLOOKUP(K2476,Freq_Investment!$A$1:$B$8,2,0)</f>
        <v>Half-yearly</v>
      </c>
      <c r="M2476" s="3" t="str">
        <f t="shared" ca="1" si="430"/>
        <v>Manual</v>
      </c>
      <c r="N2476" s="3">
        <f t="shared" ca="1" si="420"/>
        <v>5</v>
      </c>
      <c r="O2476" s="3">
        <f t="shared" ca="1" si="420"/>
        <v>2</v>
      </c>
      <c r="P2476" s="3">
        <f t="shared" ca="1" si="420"/>
        <v>1</v>
      </c>
    </row>
    <row r="2477" spans="1:16" x14ac:dyDescent="0.25">
      <c r="A2477" s="3">
        <f t="shared" ca="1" si="421"/>
        <v>189514141</v>
      </c>
      <c r="B2477" s="3">
        <f t="shared" ca="1" si="422"/>
        <v>8641</v>
      </c>
      <c r="C2477" s="1">
        <f t="shared" ca="1" si="423"/>
        <v>25799</v>
      </c>
      <c r="D2477" s="7">
        <f t="shared" ca="1" si="424"/>
        <v>7</v>
      </c>
      <c r="E2477" s="3" t="str">
        <f ca="1">VLOOKUP(D2477,State!$A$1:$B$9,2,0)</f>
        <v>VIC</v>
      </c>
      <c r="F2477" s="3">
        <f t="shared" ca="1" si="425"/>
        <v>626</v>
      </c>
      <c r="G2477" s="3" t="str">
        <f ca="1">VLOOKUP(F2477,Occupation!$A$1:$B$915,2,0)</f>
        <v>Dental Technician</v>
      </c>
      <c r="H2477" s="3">
        <f t="shared" ca="1" si="426"/>
        <v>3</v>
      </c>
      <c r="I2477" s="3">
        <f t="shared" ca="1" si="427"/>
        <v>78331.88</v>
      </c>
      <c r="J2477" s="3">
        <f t="shared" ca="1" si="428"/>
        <v>0.23334300298812649</v>
      </c>
      <c r="K2477" s="3">
        <f t="shared" ca="1" si="429"/>
        <v>1</v>
      </c>
      <c r="L2477" s="3" t="str">
        <f ca="1">VLOOKUP(K2477,Freq_Investment!$A$1:$B$8,2,0)</f>
        <v>Daily</v>
      </c>
      <c r="M2477" s="3" t="str">
        <f t="shared" ca="1" si="430"/>
        <v>Manual</v>
      </c>
      <c r="N2477" s="3">
        <f t="shared" ca="1" si="420"/>
        <v>1</v>
      </c>
      <c r="O2477" s="3">
        <f t="shared" ca="1" si="420"/>
        <v>3</v>
      </c>
      <c r="P2477" s="3">
        <f t="shared" ca="1" si="420"/>
        <v>1</v>
      </c>
    </row>
    <row r="2478" spans="1:16" x14ac:dyDescent="0.25">
      <c r="A2478" s="3">
        <f t="shared" ca="1" si="421"/>
        <v>463880502</v>
      </c>
      <c r="B2478" s="3">
        <f t="shared" ca="1" si="422"/>
        <v>6802</v>
      </c>
      <c r="C2478" s="1">
        <f t="shared" ca="1" si="423"/>
        <v>32682</v>
      </c>
      <c r="D2478" s="7">
        <f t="shared" ca="1" si="424"/>
        <v>1</v>
      </c>
      <c r="E2478" s="3" t="str">
        <f ca="1">VLOOKUP(D2478,State!$A$1:$B$9,2,0)</f>
        <v>NSW</v>
      </c>
      <c r="F2478" s="3">
        <f t="shared" ca="1" si="425"/>
        <v>856</v>
      </c>
      <c r="G2478" s="3" t="str">
        <f ca="1">VLOOKUP(F2478,Occupation!$A$1:$B$915,2,0)</f>
        <v>Paving Plant Operator</v>
      </c>
      <c r="H2478" s="3">
        <f t="shared" ca="1" si="426"/>
        <v>9</v>
      </c>
      <c r="I2478" s="3">
        <f t="shared" ca="1" si="427"/>
        <v>7608.88</v>
      </c>
      <c r="J2478" s="3">
        <f t="shared" ca="1" si="428"/>
        <v>0.16061437362696213</v>
      </c>
      <c r="K2478" s="3">
        <f t="shared" ca="1" si="429"/>
        <v>2</v>
      </c>
      <c r="L2478" s="3" t="str">
        <f ca="1">VLOOKUP(K2478,Freq_Investment!$A$1:$B$8,2,0)</f>
        <v>Weekly</v>
      </c>
      <c r="M2478" s="3" t="str">
        <f t="shared" ca="1" si="430"/>
        <v>Manual</v>
      </c>
      <c r="N2478" s="3">
        <f t="shared" ref="N2478:P2541" ca="1" si="431">RANDBETWEEN(1,5)</f>
        <v>3</v>
      </c>
      <c r="O2478" s="3">
        <f t="shared" ca="1" si="431"/>
        <v>3</v>
      </c>
      <c r="P2478" s="3">
        <f t="shared" ca="1" si="431"/>
        <v>5</v>
      </c>
    </row>
    <row r="2479" spans="1:16" x14ac:dyDescent="0.25">
      <c r="A2479" s="3">
        <f t="shared" ca="1" si="421"/>
        <v>610116122</v>
      </c>
      <c r="B2479" s="3">
        <f t="shared" ca="1" si="422"/>
        <v>4840</v>
      </c>
      <c r="C2479" s="1">
        <f t="shared" ca="1" si="423"/>
        <v>42095</v>
      </c>
      <c r="D2479" s="7">
        <f t="shared" ca="1" si="424"/>
        <v>2</v>
      </c>
      <c r="E2479" s="3" t="str">
        <f ca="1">VLOOKUP(D2479,State!$A$1:$B$9,2,0)</f>
        <v>QLD</v>
      </c>
      <c r="F2479" s="3">
        <f t="shared" ca="1" si="425"/>
        <v>740</v>
      </c>
      <c r="G2479" s="3" t="str">
        <f ca="1">VLOOKUP(F2479,Occupation!$A$1:$B$915,2,0)</f>
        <v>Money Market Clerk</v>
      </c>
      <c r="H2479" s="3">
        <f t="shared" ca="1" si="426"/>
        <v>9</v>
      </c>
      <c r="I2479" s="3">
        <f t="shared" ca="1" si="427"/>
        <v>48610.55</v>
      </c>
      <c r="J2479" s="3">
        <f t="shared" ca="1" si="428"/>
        <v>6.0499968194621112E-2</v>
      </c>
      <c r="K2479" s="3">
        <f t="shared" ca="1" si="429"/>
        <v>7</v>
      </c>
      <c r="L2479" s="3" t="str">
        <f ca="1">VLOOKUP(K2479,Freq_Investment!$A$1:$B$8,2,0)</f>
        <v>Yearly</v>
      </c>
      <c r="M2479" s="3" t="str">
        <f t="shared" ca="1" si="430"/>
        <v>Auto</v>
      </c>
      <c r="N2479" s="3">
        <f t="shared" ca="1" si="431"/>
        <v>2</v>
      </c>
      <c r="O2479" s="3">
        <f t="shared" ca="1" si="431"/>
        <v>4</v>
      </c>
      <c r="P2479" s="3">
        <f t="shared" ca="1" si="431"/>
        <v>5</v>
      </c>
    </row>
    <row r="2480" spans="1:16" x14ac:dyDescent="0.25">
      <c r="A2480" s="3">
        <f t="shared" ca="1" si="421"/>
        <v>476500410</v>
      </c>
      <c r="B2480" s="3">
        <f t="shared" ca="1" si="422"/>
        <v>5215</v>
      </c>
      <c r="C2480" s="1">
        <f t="shared" ca="1" si="423"/>
        <v>36998</v>
      </c>
      <c r="D2480" s="7">
        <f t="shared" ca="1" si="424"/>
        <v>4</v>
      </c>
      <c r="E2480" s="3" t="str">
        <f ca="1">VLOOKUP(D2480,State!$A$1:$B$9,2,0)</f>
        <v>WA</v>
      </c>
      <c r="F2480" s="3">
        <f t="shared" ca="1" si="425"/>
        <v>828</v>
      </c>
      <c r="G2480" s="3" t="str">
        <f ca="1">VLOOKUP(F2480,Occupation!$A$1:$B$915,2,0)</f>
        <v>Machine Operators nec</v>
      </c>
      <c r="H2480" s="3">
        <f t="shared" ca="1" si="426"/>
        <v>8</v>
      </c>
      <c r="I2480" s="3">
        <f t="shared" ca="1" si="427"/>
        <v>84038.42</v>
      </c>
      <c r="J2480" s="3">
        <f t="shared" ca="1" si="428"/>
        <v>6.6305590010728555E-2</v>
      </c>
      <c r="K2480" s="3">
        <f t="shared" ca="1" si="429"/>
        <v>1</v>
      </c>
      <c r="L2480" s="3" t="str">
        <f ca="1">VLOOKUP(K2480,Freq_Investment!$A$1:$B$8,2,0)</f>
        <v>Daily</v>
      </c>
      <c r="M2480" s="3" t="str">
        <f t="shared" ca="1" si="430"/>
        <v>Manual</v>
      </c>
      <c r="N2480" s="3">
        <f t="shared" ca="1" si="431"/>
        <v>5</v>
      </c>
      <c r="O2480" s="3">
        <f t="shared" ca="1" si="431"/>
        <v>4</v>
      </c>
      <c r="P2480" s="3">
        <f t="shared" ca="1" si="431"/>
        <v>5</v>
      </c>
    </row>
    <row r="2481" spans="1:16" x14ac:dyDescent="0.25">
      <c r="A2481" s="3">
        <f t="shared" ca="1" si="421"/>
        <v>254970372</v>
      </c>
      <c r="B2481" s="3">
        <f t="shared" ca="1" si="422"/>
        <v>3055</v>
      </c>
      <c r="C2481" s="1">
        <f t="shared" ca="1" si="423"/>
        <v>31800</v>
      </c>
      <c r="D2481" s="7">
        <f t="shared" ca="1" si="424"/>
        <v>4</v>
      </c>
      <c r="E2481" s="3" t="str">
        <f ca="1">VLOOKUP(D2481,State!$A$1:$B$9,2,0)</f>
        <v>WA</v>
      </c>
      <c r="F2481" s="3">
        <f t="shared" ca="1" si="425"/>
        <v>279</v>
      </c>
      <c r="G2481" s="3" t="str">
        <f ca="1">VLOOKUP(F2481,Occupation!$A$1:$B$915,2,0)</f>
        <v>Drama Teacher (Private Tuition)</v>
      </c>
      <c r="H2481" s="3">
        <f t="shared" ca="1" si="426"/>
        <v>8</v>
      </c>
      <c r="I2481" s="3">
        <f t="shared" ca="1" si="427"/>
        <v>33664.79</v>
      </c>
      <c r="J2481" s="3">
        <f t="shared" ca="1" si="428"/>
        <v>0.11192464311383099</v>
      </c>
      <c r="K2481" s="3">
        <f t="shared" ca="1" si="429"/>
        <v>4</v>
      </c>
      <c r="L2481" s="3" t="str">
        <f ca="1">VLOOKUP(K2481,Freq_Investment!$A$1:$B$8,2,0)</f>
        <v>Monthly</v>
      </c>
      <c r="M2481" s="3" t="str">
        <f t="shared" ca="1" si="430"/>
        <v>Auto</v>
      </c>
      <c r="N2481" s="3">
        <f t="shared" ca="1" si="431"/>
        <v>3</v>
      </c>
      <c r="O2481" s="3">
        <f t="shared" ca="1" si="431"/>
        <v>2</v>
      </c>
      <c r="P2481" s="3">
        <f t="shared" ca="1" si="431"/>
        <v>3</v>
      </c>
    </row>
    <row r="2482" spans="1:16" x14ac:dyDescent="0.25">
      <c r="A2482" s="3">
        <f t="shared" ca="1" si="421"/>
        <v>124181257</v>
      </c>
      <c r="B2482" s="3">
        <f t="shared" ca="1" si="422"/>
        <v>2056</v>
      </c>
      <c r="C2482" s="1">
        <f t="shared" ca="1" si="423"/>
        <v>36907</v>
      </c>
      <c r="D2482" s="7">
        <f t="shared" ca="1" si="424"/>
        <v>2</v>
      </c>
      <c r="E2482" s="3" t="str">
        <f ca="1">VLOOKUP(D2482,State!$A$1:$B$9,2,0)</f>
        <v>QLD</v>
      </c>
      <c r="F2482" s="3">
        <f t="shared" ca="1" si="425"/>
        <v>415</v>
      </c>
      <c r="G2482" s="3" t="str">
        <f ca="1">VLOOKUP(F2482,Occupation!$A$1:$B$915,2,0)</f>
        <v>Social Worker</v>
      </c>
      <c r="H2482" s="3">
        <f t="shared" ca="1" si="426"/>
        <v>2</v>
      </c>
      <c r="I2482" s="3">
        <f t="shared" ca="1" si="427"/>
        <v>57161.75</v>
      </c>
      <c r="J2482" s="3">
        <f t="shared" ca="1" si="428"/>
        <v>0.430657771362981</v>
      </c>
      <c r="K2482" s="3">
        <f t="shared" ca="1" si="429"/>
        <v>2</v>
      </c>
      <c r="L2482" s="3" t="str">
        <f ca="1">VLOOKUP(K2482,Freq_Investment!$A$1:$B$8,2,0)</f>
        <v>Weekly</v>
      </c>
      <c r="M2482" s="3" t="str">
        <f t="shared" ca="1" si="430"/>
        <v>Manual</v>
      </c>
      <c r="N2482" s="3">
        <f t="shared" ca="1" si="431"/>
        <v>4</v>
      </c>
      <c r="O2482" s="3">
        <f t="shared" ca="1" si="431"/>
        <v>2</v>
      </c>
      <c r="P2482" s="3">
        <f t="shared" ca="1" si="431"/>
        <v>2</v>
      </c>
    </row>
    <row r="2483" spans="1:16" x14ac:dyDescent="0.25">
      <c r="A2483" s="3">
        <f t="shared" ca="1" si="421"/>
        <v>325877518</v>
      </c>
      <c r="B2483" s="3">
        <f t="shared" ca="1" si="422"/>
        <v>1886</v>
      </c>
      <c r="C2483" s="1">
        <f t="shared" ca="1" si="423"/>
        <v>34070</v>
      </c>
      <c r="D2483" s="7">
        <f t="shared" ca="1" si="424"/>
        <v>6</v>
      </c>
      <c r="E2483" s="3" t="str">
        <f ca="1">VLOOKUP(D2483,State!$A$1:$B$9,2,0)</f>
        <v>TAS</v>
      </c>
      <c r="F2483" s="3">
        <f t="shared" ca="1" si="425"/>
        <v>139</v>
      </c>
      <c r="G2483" s="3" t="str">
        <f ca="1">VLOOKUP(F2483,Occupation!$A$1:$B$915,2,0)</f>
        <v>Finance Broker</v>
      </c>
      <c r="H2483" s="3">
        <f t="shared" ca="1" si="426"/>
        <v>9</v>
      </c>
      <c r="I2483" s="3">
        <f t="shared" ca="1" si="427"/>
        <v>383.46</v>
      </c>
      <c r="J2483" s="3">
        <f t="shared" ca="1" si="428"/>
        <v>0.3623249131748254</v>
      </c>
      <c r="K2483" s="3">
        <f t="shared" ca="1" si="429"/>
        <v>3</v>
      </c>
      <c r="L2483" s="3" t="str">
        <f ca="1">VLOOKUP(K2483,Freq_Investment!$A$1:$B$8,2,0)</f>
        <v>Fortnightly</v>
      </c>
      <c r="M2483" s="3" t="str">
        <f t="shared" ca="1" si="430"/>
        <v>Manual</v>
      </c>
      <c r="N2483" s="3">
        <f t="shared" ca="1" si="431"/>
        <v>3</v>
      </c>
      <c r="O2483" s="3">
        <f t="shared" ca="1" si="431"/>
        <v>3</v>
      </c>
      <c r="P2483" s="3">
        <f t="shared" ca="1" si="431"/>
        <v>5</v>
      </c>
    </row>
    <row r="2484" spans="1:16" x14ac:dyDescent="0.25">
      <c r="A2484" s="3">
        <f t="shared" ca="1" si="421"/>
        <v>280228518</v>
      </c>
      <c r="B2484" s="3">
        <f t="shared" ca="1" si="422"/>
        <v>7691</v>
      </c>
      <c r="C2484" s="1">
        <f t="shared" ca="1" si="423"/>
        <v>32980</v>
      </c>
      <c r="D2484" s="7">
        <f t="shared" ca="1" si="424"/>
        <v>8</v>
      </c>
      <c r="E2484" s="3" t="str">
        <f ca="1">VLOOKUP(D2484,State!$A$1:$B$9,2,0)</f>
        <v>ACT</v>
      </c>
      <c r="F2484" s="3">
        <f t="shared" ca="1" si="425"/>
        <v>139</v>
      </c>
      <c r="G2484" s="3" t="str">
        <f ca="1">VLOOKUP(F2484,Occupation!$A$1:$B$915,2,0)</f>
        <v>Finance Broker</v>
      </c>
      <c r="H2484" s="3">
        <f t="shared" ca="1" si="426"/>
        <v>9</v>
      </c>
      <c r="I2484" s="3">
        <f t="shared" ca="1" si="427"/>
        <v>8684.7000000000007</v>
      </c>
      <c r="J2484" s="3">
        <f t="shared" ca="1" si="428"/>
        <v>0.43638252479403994</v>
      </c>
      <c r="K2484" s="3">
        <f t="shared" ca="1" si="429"/>
        <v>1</v>
      </c>
      <c r="L2484" s="3" t="str">
        <f ca="1">VLOOKUP(K2484,Freq_Investment!$A$1:$B$8,2,0)</f>
        <v>Daily</v>
      </c>
      <c r="M2484" s="3" t="str">
        <f t="shared" ca="1" si="430"/>
        <v>Auto</v>
      </c>
      <c r="N2484" s="3">
        <f t="shared" ca="1" si="431"/>
        <v>3</v>
      </c>
      <c r="O2484" s="3">
        <f t="shared" ca="1" si="431"/>
        <v>2</v>
      </c>
      <c r="P2484" s="3">
        <f t="shared" ca="1" si="431"/>
        <v>3</v>
      </c>
    </row>
    <row r="2485" spans="1:16" x14ac:dyDescent="0.25">
      <c r="A2485" s="3">
        <f t="shared" ca="1" si="421"/>
        <v>107241913</v>
      </c>
      <c r="B2485" s="3">
        <f t="shared" ca="1" si="422"/>
        <v>8289</v>
      </c>
      <c r="C2485" s="1">
        <f t="shared" ca="1" si="423"/>
        <v>35699</v>
      </c>
      <c r="D2485" s="7">
        <f t="shared" ca="1" si="424"/>
        <v>4</v>
      </c>
      <c r="E2485" s="3" t="str">
        <f ca="1">VLOOKUP(D2485,State!$A$1:$B$9,2,0)</f>
        <v>WA</v>
      </c>
      <c r="F2485" s="3">
        <f t="shared" ca="1" si="425"/>
        <v>264</v>
      </c>
      <c r="G2485" s="3" t="str">
        <f ca="1">VLOOKUP(F2485,Occupation!$A$1:$B$915,2,0)</f>
        <v>Early Childhood (Pre-primary School) Teacher</v>
      </c>
      <c r="H2485" s="3">
        <f t="shared" ca="1" si="426"/>
        <v>5</v>
      </c>
      <c r="I2485" s="3">
        <f t="shared" ca="1" si="427"/>
        <v>64876.03</v>
      </c>
      <c r="J2485" s="3">
        <f t="shared" ca="1" si="428"/>
        <v>0.24912821711972066</v>
      </c>
      <c r="K2485" s="3">
        <f t="shared" ca="1" si="429"/>
        <v>3</v>
      </c>
      <c r="L2485" s="3" t="str">
        <f ca="1">VLOOKUP(K2485,Freq_Investment!$A$1:$B$8,2,0)</f>
        <v>Fortnightly</v>
      </c>
      <c r="M2485" s="3" t="str">
        <f t="shared" ca="1" si="430"/>
        <v>Manual</v>
      </c>
      <c r="N2485" s="3">
        <f t="shared" ca="1" si="431"/>
        <v>1</v>
      </c>
      <c r="O2485" s="3">
        <f t="shared" ca="1" si="431"/>
        <v>5</v>
      </c>
      <c r="P2485" s="3">
        <f t="shared" ca="1" si="431"/>
        <v>1</v>
      </c>
    </row>
    <row r="2486" spans="1:16" x14ac:dyDescent="0.25">
      <c r="A2486" s="3">
        <f t="shared" ca="1" si="421"/>
        <v>87493815</v>
      </c>
      <c r="B2486" s="3">
        <f t="shared" ca="1" si="422"/>
        <v>439</v>
      </c>
      <c r="C2486" s="1">
        <f t="shared" ca="1" si="423"/>
        <v>31229</v>
      </c>
      <c r="D2486" s="7">
        <f t="shared" ca="1" si="424"/>
        <v>2</v>
      </c>
      <c r="E2486" s="3" t="str">
        <f ca="1">VLOOKUP(D2486,State!$A$1:$B$9,2,0)</f>
        <v>QLD</v>
      </c>
      <c r="F2486" s="3">
        <f t="shared" ca="1" si="425"/>
        <v>390</v>
      </c>
      <c r="G2486" s="3" t="str">
        <f ca="1">VLOOKUP(F2486,Occupation!$A$1:$B$915,2,0)</f>
        <v>ICT Systems Test Engineer</v>
      </c>
      <c r="H2486" s="3">
        <f t="shared" ca="1" si="426"/>
        <v>8</v>
      </c>
      <c r="I2486" s="3">
        <f t="shared" ca="1" si="427"/>
        <v>46874.47</v>
      </c>
      <c r="J2486" s="3">
        <f t="shared" ca="1" si="428"/>
        <v>0.40840931868785407</v>
      </c>
      <c r="K2486" s="3">
        <f t="shared" ca="1" si="429"/>
        <v>4</v>
      </c>
      <c r="L2486" s="3" t="str">
        <f ca="1">VLOOKUP(K2486,Freq_Investment!$A$1:$B$8,2,0)</f>
        <v>Monthly</v>
      </c>
      <c r="M2486" s="3" t="str">
        <f t="shared" ca="1" si="430"/>
        <v>Auto</v>
      </c>
      <c r="N2486" s="3">
        <f t="shared" ca="1" si="431"/>
        <v>1</v>
      </c>
      <c r="O2486" s="3">
        <f t="shared" ca="1" si="431"/>
        <v>5</v>
      </c>
      <c r="P2486" s="3">
        <f t="shared" ca="1" si="431"/>
        <v>1</v>
      </c>
    </row>
    <row r="2487" spans="1:16" x14ac:dyDescent="0.25">
      <c r="A2487" s="3">
        <f t="shared" ca="1" si="421"/>
        <v>752156698</v>
      </c>
      <c r="B2487" s="3">
        <f t="shared" ca="1" si="422"/>
        <v>8436</v>
      </c>
      <c r="C2487" s="1">
        <f t="shared" ca="1" si="423"/>
        <v>33112</v>
      </c>
      <c r="D2487" s="7">
        <f t="shared" ca="1" si="424"/>
        <v>5</v>
      </c>
      <c r="E2487" s="3" t="str">
        <f ca="1">VLOOKUP(D2487,State!$A$1:$B$9,2,0)</f>
        <v>NT</v>
      </c>
      <c r="F2487" s="3">
        <f t="shared" ca="1" si="425"/>
        <v>485</v>
      </c>
      <c r="G2487" s="3" t="str">
        <f ca="1">VLOOKUP(F2487,Occupation!$A$1:$B$915,2,0)</f>
        <v>Aircraft Maintenance Engineer (Avionics)</v>
      </c>
      <c r="H2487" s="3">
        <f t="shared" ca="1" si="426"/>
        <v>6</v>
      </c>
      <c r="I2487" s="3">
        <f t="shared" ca="1" si="427"/>
        <v>39862.629999999997</v>
      </c>
      <c r="J2487" s="3">
        <f t="shared" ca="1" si="428"/>
        <v>9.1746316706126818E-2</v>
      </c>
      <c r="K2487" s="3">
        <f t="shared" ca="1" si="429"/>
        <v>3</v>
      </c>
      <c r="L2487" s="3" t="str">
        <f ca="1">VLOOKUP(K2487,Freq_Investment!$A$1:$B$8,2,0)</f>
        <v>Fortnightly</v>
      </c>
      <c r="M2487" s="3" t="str">
        <f t="shared" ca="1" si="430"/>
        <v>Manual</v>
      </c>
      <c r="N2487" s="3">
        <f t="shared" ca="1" si="431"/>
        <v>2</v>
      </c>
      <c r="O2487" s="3">
        <f t="shared" ca="1" si="431"/>
        <v>2</v>
      </c>
      <c r="P2487" s="3">
        <f t="shared" ca="1" si="431"/>
        <v>2</v>
      </c>
    </row>
    <row r="2488" spans="1:16" x14ac:dyDescent="0.25">
      <c r="A2488" s="3">
        <f t="shared" ca="1" si="421"/>
        <v>573126391</v>
      </c>
      <c r="B2488" s="3">
        <f t="shared" ca="1" si="422"/>
        <v>7363</v>
      </c>
      <c r="C2488" s="1">
        <f t="shared" ca="1" si="423"/>
        <v>43528</v>
      </c>
      <c r="D2488" s="7">
        <f t="shared" ca="1" si="424"/>
        <v>8</v>
      </c>
      <c r="E2488" s="3" t="str">
        <f ca="1">VLOOKUP(D2488,State!$A$1:$B$9,2,0)</f>
        <v>ACT</v>
      </c>
      <c r="F2488" s="3">
        <f t="shared" ca="1" si="425"/>
        <v>647</v>
      </c>
      <c r="G2488" s="3" t="str">
        <f ca="1">VLOOKUP(F2488,Occupation!$A$1:$B$915,2,0)</f>
        <v>Aged or Disabled Carer</v>
      </c>
      <c r="H2488" s="3">
        <f t="shared" ca="1" si="426"/>
        <v>1</v>
      </c>
      <c r="I2488" s="3">
        <f t="shared" ca="1" si="427"/>
        <v>62518.68</v>
      </c>
      <c r="J2488" s="3">
        <f t="shared" ca="1" si="428"/>
        <v>0.48216361173298705</v>
      </c>
      <c r="K2488" s="3">
        <f t="shared" ca="1" si="429"/>
        <v>3</v>
      </c>
      <c r="L2488" s="3" t="str">
        <f ca="1">VLOOKUP(K2488,Freq_Investment!$A$1:$B$8,2,0)</f>
        <v>Fortnightly</v>
      </c>
      <c r="M2488" s="3" t="str">
        <f t="shared" ca="1" si="430"/>
        <v>Manual</v>
      </c>
      <c r="N2488" s="3">
        <f t="shared" ca="1" si="431"/>
        <v>5</v>
      </c>
      <c r="O2488" s="3">
        <f t="shared" ca="1" si="431"/>
        <v>1</v>
      </c>
      <c r="P2488" s="3">
        <f t="shared" ca="1" si="431"/>
        <v>1</v>
      </c>
    </row>
    <row r="2489" spans="1:16" x14ac:dyDescent="0.25">
      <c r="A2489" s="3">
        <f t="shared" ca="1" si="421"/>
        <v>886083585</v>
      </c>
      <c r="B2489" s="3">
        <f t="shared" ca="1" si="422"/>
        <v>3679</v>
      </c>
      <c r="C2489" s="1">
        <f t="shared" ca="1" si="423"/>
        <v>30585</v>
      </c>
      <c r="D2489" s="7">
        <f t="shared" ca="1" si="424"/>
        <v>2</v>
      </c>
      <c r="E2489" s="3" t="str">
        <f ca="1">VLOOKUP(D2489,State!$A$1:$B$9,2,0)</f>
        <v>QLD</v>
      </c>
      <c r="F2489" s="3">
        <f t="shared" ca="1" si="425"/>
        <v>182</v>
      </c>
      <c r="G2489" s="3" t="str">
        <f ca="1">VLOOKUP(F2489,Occupation!$A$1:$B$915,2,0)</f>
        <v>Sales Representative (Medical and Pharmaceutical Products)</v>
      </c>
      <c r="H2489" s="3">
        <f t="shared" ca="1" si="426"/>
        <v>7</v>
      </c>
      <c r="I2489" s="3">
        <f t="shared" ca="1" si="427"/>
        <v>86184.33</v>
      </c>
      <c r="J2489" s="3">
        <f t="shared" ca="1" si="428"/>
        <v>9.1296931475264465E-2</v>
      </c>
      <c r="K2489" s="3">
        <f t="shared" ca="1" si="429"/>
        <v>4</v>
      </c>
      <c r="L2489" s="3" t="str">
        <f ca="1">VLOOKUP(K2489,Freq_Investment!$A$1:$B$8,2,0)</f>
        <v>Monthly</v>
      </c>
      <c r="M2489" s="3" t="str">
        <f t="shared" ca="1" si="430"/>
        <v>Manual</v>
      </c>
      <c r="N2489" s="3">
        <f t="shared" ca="1" si="431"/>
        <v>5</v>
      </c>
      <c r="O2489" s="3">
        <f t="shared" ca="1" si="431"/>
        <v>1</v>
      </c>
      <c r="P2489" s="3">
        <f t="shared" ca="1" si="431"/>
        <v>2</v>
      </c>
    </row>
    <row r="2490" spans="1:16" x14ac:dyDescent="0.25">
      <c r="A2490" s="3">
        <f t="shared" ca="1" si="421"/>
        <v>951135541</v>
      </c>
      <c r="B2490" s="3">
        <f t="shared" ca="1" si="422"/>
        <v>6839</v>
      </c>
      <c r="C2490" s="1">
        <f t="shared" ca="1" si="423"/>
        <v>29513</v>
      </c>
      <c r="D2490" s="7">
        <f t="shared" ca="1" si="424"/>
        <v>7</v>
      </c>
      <c r="E2490" s="3" t="str">
        <f ca="1">VLOOKUP(D2490,State!$A$1:$B$9,2,0)</f>
        <v>VIC</v>
      </c>
      <c r="F2490" s="3">
        <f t="shared" ca="1" si="425"/>
        <v>886</v>
      </c>
      <c r="G2490" s="3" t="str">
        <f ca="1">VLOOKUP(F2490,Occupation!$A$1:$B$915,2,0)</f>
        <v>Meat Boner and Slicer</v>
      </c>
      <c r="H2490" s="3">
        <f t="shared" ca="1" si="426"/>
        <v>7</v>
      </c>
      <c r="I2490" s="3">
        <f t="shared" ca="1" si="427"/>
        <v>78251.47</v>
      </c>
      <c r="J2490" s="3">
        <f t="shared" ca="1" si="428"/>
        <v>0.39553786288655512</v>
      </c>
      <c r="K2490" s="3">
        <f t="shared" ca="1" si="429"/>
        <v>4</v>
      </c>
      <c r="L2490" s="3" t="str">
        <f ca="1">VLOOKUP(K2490,Freq_Investment!$A$1:$B$8,2,0)</f>
        <v>Monthly</v>
      </c>
      <c r="M2490" s="3" t="str">
        <f t="shared" ca="1" si="430"/>
        <v>Manual</v>
      </c>
      <c r="N2490" s="3">
        <f t="shared" ca="1" si="431"/>
        <v>1</v>
      </c>
      <c r="O2490" s="3">
        <f t="shared" ca="1" si="431"/>
        <v>2</v>
      </c>
      <c r="P2490" s="3">
        <f t="shared" ca="1" si="431"/>
        <v>5</v>
      </c>
    </row>
    <row r="2491" spans="1:16" x14ac:dyDescent="0.25">
      <c r="A2491" s="3">
        <f t="shared" ca="1" si="421"/>
        <v>366504615</v>
      </c>
      <c r="B2491" s="3">
        <f t="shared" ca="1" si="422"/>
        <v>8857</v>
      </c>
      <c r="C2491" s="1">
        <f t="shared" ca="1" si="423"/>
        <v>41782</v>
      </c>
      <c r="D2491" s="7">
        <f t="shared" ca="1" si="424"/>
        <v>3</v>
      </c>
      <c r="E2491" s="3" t="str">
        <f ca="1">VLOOKUP(D2491,State!$A$1:$B$9,2,0)</f>
        <v>SA</v>
      </c>
      <c r="F2491" s="3">
        <f t="shared" ca="1" si="425"/>
        <v>156</v>
      </c>
      <c r="G2491" s="3" t="str">
        <f ca="1">VLOOKUP(F2491,Occupation!$A$1:$B$915,2,0)</f>
        <v>Gallery or Museum Curator</v>
      </c>
      <c r="H2491" s="3">
        <f t="shared" ca="1" si="426"/>
        <v>7</v>
      </c>
      <c r="I2491" s="3">
        <f t="shared" ca="1" si="427"/>
        <v>86357.759999999995</v>
      </c>
      <c r="J2491" s="3">
        <f t="shared" ca="1" si="428"/>
        <v>0.33981719184694331</v>
      </c>
      <c r="K2491" s="3">
        <f t="shared" ca="1" si="429"/>
        <v>4</v>
      </c>
      <c r="L2491" s="3" t="str">
        <f ca="1">VLOOKUP(K2491,Freq_Investment!$A$1:$B$8,2,0)</f>
        <v>Monthly</v>
      </c>
      <c r="M2491" s="3" t="str">
        <f t="shared" ca="1" si="430"/>
        <v>Manual</v>
      </c>
      <c r="N2491" s="3">
        <f t="shared" ca="1" si="431"/>
        <v>1</v>
      </c>
      <c r="O2491" s="3">
        <f t="shared" ca="1" si="431"/>
        <v>1</v>
      </c>
      <c r="P2491" s="3">
        <f t="shared" ca="1" si="431"/>
        <v>4</v>
      </c>
    </row>
    <row r="2492" spans="1:16" x14ac:dyDescent="0.25">
      <c r="A2492" s="3">
        <f t="shared" ca="1" si="421"/>
        <v>515990824</v>
      </c>
      <c r="B2492" s="3">
        <f t="shared" ca="1" si="422"/>
        <v>4888</v>
      </c>
      <c r="C2492" s="1">
        <f t="shared" ca="1" si="423"/>
        <v>27946</v>
      </c>
      <c r="D2492" s="7">
        <f t="shared" ca="1" si="424"/>
        <v>3</v>
      </c>
      <c r="E2492" s="3" t="str">
        <f ca="1">VLOOKUP(D2492,State!$A$1:$B$9,2,0)</f>
        <v>SA</v>
      </c>
      <c r="F2492" s="3">
        <f t="shared" ca="1" si="425"/>
        <v>209</v>
      </c>
      <c r="G2492" s="3" t="str">
        <f ca="1">VLOOKUP(F2492,Occupation!$A$1:$B$915,2,0)</f>
        <v>Chemical Engineer</v>
      </c>
      <c r="H2492" s="3">
        <f t="shared" ca="1" si="426"/>
        <v>5</v>
      </c>
      <c r="I2492" s="3">
        <f t="shared" ca="1" si="427"/>
        <v>27922.11</v>
      </c>
      <c r="J2492" s="3">
        <f t="shared" ca="1" si="428"/>
        <v>9.7143712776684044E-2</v>
      </c>
      <c r="K2492" s="3">
        <f t="shared" ca="1" si="429"/>
        <v>2</v>
      </c>
      <c r="L2492" s="3" t="str">
        <f ca="1">VLOOKUP(K2492,Freq_Investment!$A$1:$B$8,2,0)</f>
        <v>Weekly</v>
      </c>
      <c r="M2492" s="3" t="str">
        <f t="shared" ca="1" si="430"/>
        <v>Auto</v>
      </c>
      <c r="N2492" s="3">
        <f t="shared" ca="1" si="431"/>
        <v>5</v>
      </c>
      <c r="O2492" s="3">
        <f t="shared" ca="1" si="431"/>
        <v>3</v>
      </c>
      <c r="P2492" s="3">
        <f t="shared" ca="1" si="431"/>
        <v>1</v>
      </c>
    </row>
    <row r="2493" spans="1:16" x14ac:dyDescent="0.25">
      <c r="A2493" s="3">
        <f t="shared" ca="1" si="421"/>
        <v>265945708</v>
      </c>
      <c r="B2493" s="3">
        <f t="shared" ca="1" si="422"/>
        <v>510</v>
      </c>
      <c r="C2493" s="1">
        <f t="shared" ca="1" si="423"/>
        <v>28590</v>
      </c>
      <c r="D2493" s="7">
        <f t="shared" ca="1" si="424"/>
        <v>3</v>
      </c>
      <c r="E2493" s="3" t="str">
        <f ca="1">VLOOKUP(D2493,State!$A$1:$B$9,2,0)</f>
        <v>SA</v>
      </c>
      <c r="F2493" s="3">
        <f t="shared" ca="1" si="425"/>
        <v>90</v>
      </c>
      <c r="G2493" s="3" t="str">
        <f ca="1">VLOOKUP(F2493,Occupation!$A$1:$B$915,2,0)</f>
        <v>Cinema or Theatre Manager</v>
      </c>
      <c r="H2493" s="3">
        <f t="shared" ca="1" si="426"/>
        <v>5</v>
      </c>
      <c r="I2493" s="3">
        <f t="shared" ca="1" si="427"/>
        <v>57826.86</v>
      </c>
      <c r="J2493" s="3">
        <f t="shared" ca="1" si="428"/>
        <v>0.48850862181895827</v>
      </c>
      <c r="K2493" s="3">
        <f t="shared" ca="1" si="429"/>
        <v>4</v>
      </c>
      <c r="L2493" s="3" t="str">
        <f ca="1">VLOOKUP(K2493,Freq_Investment!$A$1:$B$8,2,0)</f>
        <v>Monthly</v>
      </c>
      <c r="M2493" s="3" t="str">
        <f t="shared" ca="1" si="430"/>
        <v>Manual</v>
      </c>
      <c r="N2493" s="3">
        <f t="shared" ca="1" si="431"/>
        <v>1</v>
      </c>
      <c r="O2493" s="3">
        <f t="shared" ca="1" si="431"/>
        <v>1</v>
      </c>
      <c r="P2493" s="3">
        <f t="shared" ca="1" si="431"/>
        <v>5</v>
      </c>
    </row>
    <row r="2494" spans="1:16" x14ac:dyDescent="0.25">
      <c r="A2494" s="3">
        <f t="shared" ca="1" si="421"/>
        <v>634807859</v>
      </c>
      <c r="B2494" s="3">
        <f t="shared" ca="1" si="422"/>
        <v>4956</v>
      </c>
      <c r="C2494" s="1">
        <f t="shared" ca="1" si="423"/>
        <v>30085</v>
      </c>
      <c r="D2494" s="7">
        <f t="shared" ca="1" si="424"/>
        <v>2</v>
      </c>
      <c r="E2494" s="3" t="str">
        <f ca="1">VLOOKUP(D2494,State!$A$1:$B$9,2,0)</f>
        <v>QLD</v>
      </c>
      <c r="F2494" s="3">
        <f t="shared" ca="1" si="425"/>
        <v>283</v>
      </c>
      <c r="G2494" s="3" t="str">
        <f ca="1">VLOOKUP(F2494,Occupation!$A$1:$B$915,2,0)</f>
        <v>Dietitian</v>
      </c>
      <c r="H2494" s="3">
        <f t="shared" ca="1" si="426"/>
        <v>7</v>
      </c>
      <c r="I2494" s="3">
        <f t="shared" ca="1" si="427"/>
        <v>49847.199999999997</v>
      </c>
      <c r="J2494" s="3">
        <f t="shared" ca="1" si="428"/>
        <v>0.30914954655305626</v>
      </c>
      <c r="K2494" s="3">
        <f t="shared" ca="1" si="429"/>
        <v>5</v>
      </c>
      <c r="L2494" s="3" t="str">
        <f ca="1">VLOOKUP(K2494,Freq_Investment!$A$1:$B$8,2,0)</f>
        <v>Quarterly</v>
      </c>
      <c r="M2494" s="3" t="str">
        <f t="shared" ca="1" si="430"/>
        <v>Manual</v>
      </c>
      <c r="N2494" s="3">
        <f t="shared" ca="1" si="431"/>
        <v>1</v>
      </c>
      <c r="O2494" s="3">
        <f t="shared" ca="1" si="431"/>
        <v>4</v>
      </c>
      <c r="P2494" s="3">
        <f t="shared" ca="1" si="431"/>
        <v>1</v>
      </c>
    </row>
    <row r="2495" spans="1:16" x14ac:dyDescent="0.25">
      <c r="A2495" s="3">
        <f t="shared" ca="1" si="421"/>
        <v>433712763</v>
      </c>
      <c r="B2495" s="3">
        <f t="shared" ca="1" si="422"/>
        <v>455</v>
      </c>
      <c r="C2495" s="1">
        <f t="shared" ca="1" si="423"/>
        <v>39298</v>
      </c>
      <c r="D2495" s="7">
        <f t="shared" ca="1" si="424"/>
        <v>7</v>
      </c>
      <c r="E2495" s="3" t="str">
        <f ca="1">VLOOKUP(D2495,State!$A$1:$B$9,2,0)</f>
        <v>VIC</v>
      </c>
      <c r="F2495" s="3">
        <f t="shared" ca="1" si="425"/>
        <v>129</v>
      </c>
      <c r="G2495" s="3" t="str">
        <f ca="1">VLOOKUP(F2495,Occupation!$A$1:$B$915,2,0)</f>
        <v>Television Journalist</v>
      </c>
      <c r="H2495" s="3">
        <f t="shared" ca="1" si="426"/>
        <v>3</v>
      </c>
      <c r="I2495" s="3">
        <f t="shared" ca="1" si="427"/>
        <v>52436.49</v>
      </c>
      <c r="J2495" s="3">
        <f t="shared" ca="1" si="428"/>
        <v>0.27425115162120006</v>
      </c>
      <c r="K2495" s="3">
        <f t="shared" ca="1" si="429"/>
        <v>7</v>
      </c>
      <c r="L2495" s="3" t="str">
        <f ca="1">VLOOKUP(K2495,Freq_Investment!$A$1:$B$8,2,0)</f>
        <v>Yearly</v>
      </c>
      <c r="M2495" s="3" t="str">
        <f t="shared" ca="1" si="430"/>
        <v>Manual</v>
      </c>
      <c r="N2495" s="3">
        <f t="shared" ca="1" si="431"/>
        <v>3</v>
      </c>
      <c r="O2495" s="3">
        <f t="shared" ca="1" si="431"/>
        <v>4</v>
      </c>
      <c r="P2495" s="3">
        <f t="shared" ca="1" si="431"/>
        <v>2</v>
      </c>
    </row>
    <row r="2496" spans="1:16" x14ac:dyDescent="0.25">
      <c r="A2496" s="3">
        <f t="shared" ca="1" si="421"/>
        <v>929550916</v>
      </c>
      <c r="B2496" s="3">
        <f t="shared" ca="1" si="422"/>
        <v>6727</v>
      </c>
      <c r="C2496" s="1">
        <f t="shared" ca="1" si="423"/>
        <v>31232</v>
      </c>
      <c r="D2496" s="7">
        <f t="shared" ca="1" si="424"/>
        <v>6</v>
      </c>
      <c r="E2496" s="3" t="str">
        <f ca="1">VLOOKUP(D2496,State!$A$1:$B$9,2,0)</f>
        <v>TAS</v>
      </c>
      <c r="F2496" s="3">
        <f t="shared" ca="1" si="425"/>
        <v>18</v>
      </c>
      <c r="G2496" s="3" t="str">
        <f ca="1">VLOOKUP(F2496,Occupation!$A$1:$B$915,2,0)</f>
        <v>Broadacre Crop Growers nec</v>
      </c>
      <c r="H2496" s="3">
        <f t="shared" ca="1" si="426"/>
        <v>6</v>
      </c>
      <c r="I2496" s="3">
        <f t="shared" ca="1" si="427"/>
        <v>72122.52</v>
      </c>
      <c r="J2496" s="3">
        <f t="shared" ca="1" si="428"/>
        <v>0.32666355018857374</v>
      </c>
      <c r="K2496" s="3">
        <f t="shared" ca="1" si="429"/>
        <v>3</v>
      </c>
      <c r="L2496" s="3" t="str">
        <f ca="1">VLOOKUP(K2496,Freq_Investment!$A$1:$B$8,2,0)</f>
        <v>Fortnightly</v>
      </c>
      <c r="M2496" s="3" t="str">
        <f t="shared" ca="1" si="430"/>
        <v>Manual</v>
      </c>
      <c r="N2496" s="3">
        <f t="shared" ca="1" si="431"/>
        <v>5</v>
      </c>
      <c r="O2496" s="3">
        <f t="shared" ca="1" si="431"/>
        <v>5</v>
      </c>
      <c r="P2496" s="3">
        <f t="shared" ca="1" si="431"/>
        <v>1</v>
      </c>
    </row>
    <row r="2497" spans="1:16" x14ac:dyDescent="0.25">
      <c r="A2497" s="3">
        <f t="shared" ca="1" si="421"/>
        <v>89150444</v>
      </c>
      <c r="B2497" s="3">
        <f t="shared" ca="1" si="422"/>
        <v>4872</v>
      </c>
      <c r="C2497" s="1">
        <f t="shared" ca="1" si="423"/>
        <v>37308</v>
      </c>
      <c r="D2497" s="7">
        <f t="shared" ca="1" si="424"/>
        <v>6</v>
      </c>
      <c r="E2497" s="3" t="str">
        <f ca="1">VLOOKUP(D2497,State!$A$1:$B$9,2,0)</f>
        <v>TAS</v>
      </c>
      <c r="F2497" s="3">
        <f t="shared" ca="1" si="425"/>
        <v>883</v>
      </c>
      <c r="G2497" s="3" t="str">
        <f ca="1">VLOOKUP(F2497,Occupation!$A$1:$B$915,2,0)</f>
        <v>Steel Fixer</v>
      </c>
      <c r="H2497" s="3">
        <f t="shared" ca="1" si="426"/>
        <v>7</v>
      </c>
      <c r="I2497" s="3">
        <f t="shared" ca="1" si="427"/>
        <v>44089.17</v>
      </c>
      <c r="J2497" s="3">
        <f t="shared" ca="1" si="428"/>
        <v>0.31985334369242036</v>
      </c>
      <c r="K2497" s="3">
        <f t="shared" ca="1" si="429"/>
        <v>6</v>
      </c>
      <c r="L2497" s="3" t="str">
        <f ca="1">VLOOKUP(K2497,Freq_Investment!$A$1:$B$8,2,0)</f>
        <v>Half-yearly</v>
      </c>
      <c r="M2497" s="3" t="str">
        <f t="shared" ca="1" si="430"/>
        <v>Manual</v>
      </c>
      <c r="N2497" s="3">
        <f t="shared" ca="1" si="431"/>
        <v>4</v>
      </c>
      <c r="O2497" s="3">
        <f t="shared" ca="1" si="431"/>
        <v>3</v>
      </c>
      <c r="P2497" s="3">
        <f t="shared" ca="1" si="431"/>
        <v>2</v>
      </c>
    </row>
    <row r="2498" spans="1:16" x14ac:dyDescent="0.25">
      <c r="A2498" s="3">
        <f t="shared" ca="1" si="421"/>
        <v>304549949</v>
      </c>
      <c r="B2498" s="3">
        <f t="shared" ca="1" si="422"/>
        <v>8249</v>
      </c>
      <c r="C2498" s="1">
        <f t="shared" ca="1" si="423"/>
        <v>28532</v>
      </c>
      <c r="D2498" s="7">
        <f t="shared" ca="1" si="424"/>
        <v>3</v>
      </c>
      <c r="E2498" s="3" t="str">
        <f ca="1">VLOOKUP(D2498,State!$A$1:$B$9,2,0)</f>
        <v>SA</v>
      </c>
      <c r="F2498" s="3">
        <f t="shared" ca="1" si="425"/>
        <v>718</v>
      </c>
      <c r="G2498" s="3" t="str">
        <f ca="1">VLOOKUP(F2498,Occupation!$A$1:$B$915,2,0)</f>
        <v>Personal Assistant</v>
      </c>
      <c r="H2498" s="3">
        <f t="shared" ca="1" si="426"/>
        <v>4</v>
      </c>
      <c r="I2498" s="3">
        <f t="shared" ca="1" si="427"/>
        <v>34321.160000000003</v>
      </c>
      <c r="J2498" s="3">
        <f t="shared" ca="1" si="428"/>
        <v>0.41490333339003116</v>
      </c>
      <c r="K2498" s="3">
        <f t="shared" ca="1" si="429"/>
        <v>1</v>
      </c>
      <c r="L2498" s="3" t="str">
        <f ca="1">VLOOKUP(K2498,Freq_Investment!$A$1:$B$8,2,0)</f>
        <v>Daily</v>
      </c>
      <c r="M2498" s="3" t="str">
        <f t="shared" ca="1" si="430"/>
        <v>Auto</v>
      </c>
      <c r="N2498" s="3">
        <f t="shared" ca="1" si="431"/>
        <v>4</v>
      </c>
      <c r="O2498" s="3">
        <f t="shared" ca="1" si="431"/>
        <v>5</v>
      </c>
      <c r="P2498" s="3">
        <f t="shared" ca="1" si="431"/>
        <v>4</v>
      </c>
    </row>
    <row r="2499" spans="1:16" x14ac:dyDescent="0.25">
      <c r="A2499" s="3">
        <f t="shared" ref="A2499:A2562" ca="1" si="432">RANDBETWEEN(10000000,1000000000)</f>
        <v>835465651</v>
      </c>
      <c r="B2499" s="3">
        <f t="shared" ref="B2499:B2562" ca="1" si="433">RANDBETWEEN(1,10000)</f>
        <v>8130</v>
      </c>
      <c r="C2499" s="1">
        <f t="shared" ref="C2499:C2562" ca="1" si="434">DATE(RANDBETWEEN(1970,2021),RANDBETWEEN(1,12),RANDBETWEEN(1,28))</f>
        <v>33087</v>
      </c>
      <c r="D2499" s="7">
        <f t="shared" ref="D2499:D2562" ca="1" si="435">RANDBETWEEN(1,8)</f>
        <v>3</v>
      </c>
      <c r="E2499" s="3" t="str">
        <f ca="1">VLOOKUP(D2499,State!$A$1:$B$9,2,0)</f>
        <v>SA</v>
      </c>
      <c r="F2499" s="3">
        <f t="shared" ref="F2499:F2562" ca="1" si="436">RANDBETWEEN(1,914)</f>
        <v>914</v>
      </c>
      <c r="G2499" s="3" t="str">
        <f ca="1">VLOOKUP(F2499,Occupation!$A$1:$B$915,2,0)</f>
        <v>Printing Table Worker</v>
      </c>
      <c r="H2499" s="3">
        <f t="shared" ref="H2499:H2562" ca="1" si="437">RANDBETWEEN(1,10)</f>
        <v>10</v>
      </c>
      <c r="I2499" s="3">
        <f t="shared" ref="I2499:I2562" ca="1" si="438">ROUND(RAND()*100000,2)</f>
        <v>30022.51</v>
      </c>
      <c r="J2499" s="3">
        <f t="shared" ref="J2499:J2562" ca="1" si="439">RAND()/2</f>
        <v>0.25888857744796184</v>
      </c>
      <c r="K2499" s="3">
        <f t="shared" ref="K2499:K2562" ca="1" si="440">RANDBETWEEN(1,7)</f>
        <v>5</v>
      </c>
      <c r="L2499" s="3" t="str">
        <f ca="1">VLOOKUP(K2499,Freq_Investment!$A$1:$B$8,2,0)</f>
        <v>Quarterly</v>
      </c>
      <c r="M2499" s="3" t="str">
        <f t="shared" ref="M2499:M2562" ca="1" si="441">IF(RANDBETWEEN(1,2)&gt;1,"Auto","Manual")</f>
        <v>Auto</v>
      </c>
      <c r="N2499" s="3">
        <f t="shared" ca="1" si="431"/>
        <v>4</v>
      </c>
      <c r="O2499" s="3">
        <f t="shared" ca="1" si="431"/>
        <v>3</v>
      </c>
      <c r="P2499" s="3">
        <f t="shared" ca="1" si="431"/>
        <v>3</v>
      </c>
    </row>
    <row r="2500" spans="1:16" x14ac:dyDescent="0.25">
      <c r="A2500" s="3">
        <f t="shared" ca="1" si="432"/>
        <v>305340398</v>
      </c>
      <c r="B2500" s="3">
        <f t="shared" ca="1" si="433"/>
        <v>2207</v>
      </c>
      <c r="C2500" s="1">
        <f t="shared" ca="1" si="434"/>
        <v>40714</v>
      </c>
      <c r="D2500" s="7">
        <f t="shared" ca="1" si="435"/>
        <v>6</v>
      </c>
      <c r="E2500" s="3" t="str">
        <f ca="1">VLOOKUP(D2500,State!$A$1:$B$9,2,0)</f>
        <v>TAS</v>
      </c>
      <c r="F2500" s="3">
        <f t="shared" ca="1" si="436"/>
        <v>806</v>
      </c>
      <c r="G2500" s="3" t="str">
        <f ca="1">VLOOKUP(F2500,Occupation!$A$1:$B$915,2,0)</f>
        <v>Sawmilling Operator</v>
      </c>
      <c r="H2500" s="3">
        <f t="shared" ca="1" si="437"/>
        <v>4</v>
      </c>
      <c r="I2500" s="3">
        <f t="shared" ca="1" si="438"/>
        <v>2362.86</v>
      </c>
      <c r="J2500" s="3">
        <f t="shared" ca="1" si="439"/>
        <v>0.14481238454943418</v>
      </c>
      <c r="K2500" s="3">
        <f t="shared" ca="1" si="440"/>
        <v>7</v>
      </c>
      <c r="L2500" s="3" t="str">
        <f ca="1">VLOOKUP(K2500,Freq_Investment!$A$1:$B$8,2,0)</f>
        <v>Yearly</v>
      </c>
      <c r="M2500" s="3" t="str">
        <f t="shared" ca="1" si="441"/>
        <v>Manual</v>
      </c>
      <c r="N2500" s="3">
        <f t="shared" ca="1" si="431"/>
        <v>2</v>
      </c>
      <c r="O2500" s="3">
        <f t="shared" ca="1" si="431"/>
        <v>4</v>
      </c>
      <c r="P2500" s="3">
        <f t="shared" ca="1" si="431"/>
        <v>2</v>
      </c>
    </row>
    <row r="2501" spans="1:16" x14ac:dyDescent="0.25">
      <c r="A2501" s="3">
        <f t="shared" ca="1" si="432"/>
        <v>909011078</v>
      </c>
      <c r="B2501" s="3">
        <f t="shared" ca="1" si="433"/>
        <v>831</v>
      </c>
      <c r="C2501" s="1">
        <f t="shared" ca="1" si="434"/>
        <v>29701</v>
      </c>
      <c r="D2501" s="7">
        <f t="shared" ca="1" si="435"/>
        <v>2</v>
      </c>
      <c r="E2501" s="3" t="str">
        <f ca="1">VLOOKUP(D2501,State!$A$1:$B$9,2,0)</f>
        <v>QLD</v>
      </c>
      <c r="F2501" s="3">
        <f t="shared" ca="1" si="436"/>
        <v>124</v>
      </c>
      <c r="G2501" s="3" t="str">
        <f ca="1">VLOOKUP(F2501,Occupation!$A$1:$B$915,2,0)</f>
        <v>Copywriter</v>
      </c>
      <c r="H2501" s="3">
        <f t="shared" ca="1" si="437"/>
        <v>4</v>
      </c>
      <c r="I2501" s="3">
        <f t="shared" ca="1" si="438"/>
        <v>68167.38</v>
      </c>
      <c r="J2501" s="3">
        <f t="shared" ca="1" si="439"/>
        <v>0.25961806990048308</v>
      </c>
      <c r="K2501" s="3">
        <f t="shared" ca="1" si="440"/>
        <v>7</v>
      </c>
      <c r="L2501" s="3" t="str">
        <f ca="1">VLOOKUP(K2501,Freq_Investment!$A$1:$B$8,2,0)</f>
        <v>Yearly</v>
      </c>
      <c r="M2501" s="3" t="str">
        <f t="shared" ca="1" si="441"/>
        <v>Auto</v>
      </c>
      <c r="N2501" s="3">
        <f t="shared" ca="1" si="431"/>
        <v>3</v>
      </c>
      <c r="O2501" s="3">
        <f t="shared" ca="1" si="431"/>
        <v>4</v>
      </c>
      <c r="P2501" s="3">
        <f t="shared" ca="1" si="431"/>
        <v>1</v>
      </c>
    </row>
    <row r="2502" spans="1:16" x14ac:dyDescent="0.25">
      <c r="A2502" s="3">
        <f t="shared" ca="1" si="432"/>
        <v>784104961</v>
      </c>
      <c r="B2502" s="3">
        <f t="shared" ca="1" si="433"/>
        <v>717</v>
      </c>
      <c r="C2502" s="1">
        <f t="shared" ca="1" si="434"/>
        <v>27064</v>
      </c>
      <c r="D2502" s="7">
        <f t="shared" ca="1" si="435"/>
        <v>3</v>
      </c>
      <c r="E2502" s="3" t="str">
        <f ca="1">VLOOKUP(D2502,State!$A$1:$B$9,2,0)</f>
        <v>SA</v>
      </c>
      <c r="F2502" s="3">
        <f t="shared" ca="1" si="436"/>
        <v>393</v>
      </c>
      <c r="G2502" s="3" t="str">
        <f ca="1">VLOOKUP(F2502,Occupation!$A$1:$B$915,2,0)</f>
        <v>Telecommunications Network Engineer</v>
      </c>
      <c r="H2502" s="3">
        <f t="shared" ca="1" si="437"/>
        <v>5</v>
      </c>
      <c r="I2502" s="3">
        <f t="shared" ca="1" si="438"/>
        <v>33484.32</v>
      </c>
      <c r="J2502" s="3">
        <f t="shared" ca="1" si="439"/>
        <v>0.2626426403832185</v>
      </c>
      <c r="K2502" s="3">
        <f t="shared" ca="1" si="440"/>
        <v>5</v>
      </c>
      <c r="L2502" s="3" t="str">
        <f ca="1">VLOOKUP(K2502,Freq_Investment!$A$1:$B$8,2,0)</f>
        <v>Quarterly</v>
      </c>
      <c r="M2502" s="3" t="str">
        <f t="shared" ca="1" si="441"/>
        <v>Auto</v>
      </c>
      <c r="N2502" s="3">
        <f t="shared" ca="1" si="431"/>
        <v>5</v>
      </c>
      <c r="O2502" s="3">
        <f t="shared" ca="1" si="431"/>
        <v>2</v>
      </c>
      <c r="P2502" s="3">
        <f t="shared" ca="1" si="431"/>
        <v>3</v>
      </c>
    </row>
    <row r="2503" spans="1:16" x14ac:dyDescent="0.25">
      <c r="A2503" s="3">
        <f t="shared" ca="1" si="432"/>
        <v>180561372</v>
      </c>
      <c r="B2503" s="3">
        <f t="shared" ca="1" si="433"/>
        <v>4291</v>
      </c>
      <c r="C2503" s="1">
        <f t="shared" ca="1" si="434"/>
        <v>31006</v>
      </c>
      <c r="D2503" s="7">
        <f t="shared" ca="1" si="435"/>
        <v>8</v>
      </c>
      <c r="E2503" s="3" t="str">
        <f ca="1">VLOOKUP(D2503,State!$A$1:$B$9,2,0)</f>
        <v>ACT</v>
      </c>
      <c r="F2503" s="3">
        <f t="shared" ca="1" si="436"/>
        <v>819</v>
      </c>
      <c r="G2503" s="3" t="str">
        <f ca="1">VLOOKUP(F2503,Occupation!$A$1:$B$915,2,0)</f>
        <v>Knitting Machine Operator</v>
      </c>
      <c r="H2503" s="3">
        <f t="shared" ca="1" si="437"/>
        <v>10</v>
      </c>
      <c r="I2503" s="3">
        <f t="shared" ca="1" si="438"/>
        <v>97027.61</v>
      </c>
      <c r="J2503" s="3">
        <f t="shared" ca="1" si="439"/>
        <v>0.44212923462545689</v>
      </c>
      <c r="K2503" s="3">
        <f t="shared" ca="1" si="440"/>
        <v>6</v>
      </c>
      <c r="L2503" s="3" t="str">
        <f ca="1">VLOOKUP(K2503,Freq_Investment!$A$1:$B$8,2,0)</f>
        <v>Half-yearly</v>
      </c>
      <c r="M2503" s="3" t="str">
        <f t="shared" ca="1" si="441"/>
        <v>Manual</v>
      </c>
      <c r="N2503" s="3">
        <f t="shared" ca="1" si="431"/>
        <v>2</v>
      </c>
      <c r="O2503" s="3">
        <f t="shared" ca="1" si="431"/>
        <v>5</v>
      </c>
      <c r="P2503" s="3">
        <f t="shared" ca="1" si="431"/>
        <v>2</v>
      </c>
    </row>
    <row r="2504" spans="1:16" x14ac:dyDescent="0.25">
      <c r="A2504" s="3">
        <f t="shared" ca="1" si="432"/>
        <v>298032897</v>
      </c>
      <c r="B2504" s="3">
        <f t="shared" ca="1" si="433"/>
        <v>74</v>
      </c>
      <c r="C2504" s="1">
        <f t="shared" ca="1" si="434"/>
        <v>31333</v>
      </c>
      <c r="D2504" s="7">
        <f t="shared" ca="1" si="435"/>
        <v>7</v>
      </c>
      <c r="E2504" s="3" t="str">
        <f ca="1">VLOOKUP(D2504,State!$A$1:$B$9,2,0)</f>
        <v>VIC</v>
      </c>
      <c r="F2504" s="3">
        <f t="shared" ca="1" si="436"/>
        <v>596</v>
      </c>
      <c r="G2504" s="3" t="str">
        <f ca="1">VLOOKUP(F2504,Occupation!$A$1:$B$915,2,0)</f>
        <v>Wood Machinists and Other Wood Trades Workers nec</v>
      </c>
      <c r="H2504" s="3">
        <f t="shared" ca="1" si="437"/>
        <v>1</v>
      </c>
      <c r="I2504" s="3">
        <f t="shared" ca="1" si="438"/>
        <v>93217.06</v>
      </c>
      <c r="J2504" s="3">
        <f t="shared" ca="1" si="439"/>
        <v>0.32614650349704383</v>
      </c>
      <c r="K2504" s="3">
        <f t="shared" ca="1" si="440"/>
        <v>1</v>
      </c>
      <c r="L2504" s="3" t="str">
        <f ca="1">VLOOKUP(K2504,Freq_Investment!$A$1:$B$8,2,0)</f>
        <v>Daily</v>
      </c>
      <c r="M2504" s="3" t="str">
        <f t="shared" ca="1" si="441"/>
        <v>Manual</v>
      </c>
      <c r="N2504" s="3">
        <f t="shared" ca="1" si="431"/>
        <v>2</v>
      </c>
      <c r="O2504" s="3">
        <f t="shared" ca="1" si="431"/>
        <v>3</v>
      </c>
      <c r="P2504" s="3">
        <f t="shared" ca="1" si="431"/>
        <v>4</v>
      </c>
    </row>
    <row r="2505" spans="1:16" x14ac:dyDescent="0.25">
      <c r="A2505" s="3">
        <f t="shared" ca="1" si="432"/>
        <v>465037297</v>
      </c>
      <c r="B2505" s="3">
        <f t="shared" ca="1" si="433"/>
        <v>9346</v>
      </c>
      <c r="C2505" s="1">
        <f t="shared" ca="1" si="434"/>
        <v>41154</v>
      </c>
      <c r="D2505" s="7">
        <f t="shared" ca="1" si="435"/>
        <v>4</v>
      </c>
      <c r="E2505" s="3" t="str">
        <f ca="1">VLOOKUP(D2505,State!$A$1:$B$9,2,0)</f>
        <v>WA</v>
      </c>
      <c r="F2505" s="3">
        <f t="shared" ca="1" si="436"/>
        <v>741</v>
      </c>
      <c r="G2505" s="3" t="str">
        <f ca="1">VLOOKUP(F2505,Occupation!$A$1:$B$915,2,0)</f>
        <v>Statistical Clerk</v>
      </c>
      <c r="H2505" s="3">
        <f t="shared" ca="1" si="437"/>
        <v>7</v>
      </c>
      <c r="I2505" s="3">
        <f t="shared" ca="1" si="438"/>
        <v>61442.63</v>
      </c>
      <c r="J2505" s="3">
        <f t="shared" ca="1" si="439"/>
        <v>0.2318227134463593</v>
      </c>
      <c r="K2505" s="3">
        <f t="shared" ca="1" si="440"/>
        <v>4</v>
      </c>
      <c r="L2505" s="3" t="str">
        <f ca="1">VLOOKUP(K2505,Freq_Investment!$A$1:$B$8,2,0)</f>
        <v>Monthly</v>
      </c>
      <c r="M2505" s="3" t="str">
        <f t="shared" ca="1" si="441"/>
        <v>Manual</v>
      </c>
      <c r="N2505" s="3">
        <f t="shared" ca="1" si="431"/>
        <v>3</v>
      </c>
      <c r="O2505" s="3">
        <f t="shared" ca="1" si="431"/>
        <v>1</v>
      </c>
      <c r="P2505" s="3">
        <f t="shared" ca="1" si="431"/>
        <v>5</v>
      </c>
    </row>
    <row r="2506" spans="1:16" x14ac:dyDescent="0.25">
      <c r="A2506" s="3">
        <f t="shared" ca="1" si="432"/>
        <v>743463435</v>
      </c>
      <c r="B2506" s="3">
        <f t="shared" ca="1" si="433"/>
        <v>2672</v>
      </c>
      <c r="C2506" s="1">
        <f t="shared" ca="1" si="434"/>
        <v>44413</v>
      </c>
      <c r="D2506" s="7">
        <f t="shared" ca="1" si="435"/>
        <v>6</v>
      </c>
      <c r="E2506" s="3" t="str">
        <f ca="1">VLOOKUP(D2506,State!$A$1:$B$9,2,0)</f>
        <v>TAS</v>
      </c>
      <c r="F2506" s="3">
        <f t="shared" ca="1" si="436"/>
        <v>95</v>
      </c>
      <c r="G2506" s="3" t="str">
        <f ca="1">VLOOKUP(F2506,Occupation!$A$1:$B$915,2,0)</f>
        <v>Actor</v>
      </c>
      <c r="H2506" s="3">
        <f t="shared" ca="1" si="437"/>
        <v>7</v>
      </c>
      <c r="I2506" s="3">
        <f t="shared" ca="1" si="438"/>
        <v>50439.97</v>
      </c>
      <c r="J2506" s="3">
        <f t="shared" ca="1" si="439"/>
        <v>2.1305933667327692E-3</v>
      </c>
      <c r="K2506" s="3">
        <f t="shared" ca="1" si="440"/>
        <v>4</v>
      </c>
      <c r="L2506" s="3" t="str">
        <f ca="1">VLOOKUP(K2506,Freq_Investment!$A$1:$B$8,2,0)</f>
        <v>Monthly</v>
      </c>
      <c r="M2506" s="3" t="str">
        <f t="shared" ca="1" si="441"/>
        <v>Manual</v>
      </c>
      <c r="N2506" s="3">
        <f t="shared" ca="1" si="431"/>
        <v>3</v>
      </c>
      <c r="O2506" s="3">
        <f t="shared" ca="1" si="431"/>
        <v>3</v>
      </c>
      <c r="P2506" s="3">
        <f t="shared" ca="1" si="431"/>
        <v>5</v>
      </c>
    </row>
    <row r="2507" spans="1:16" x14ac:dyDescent="0.25">
      <c r="A2507" s="3">
        <f t="shared" ca="1" si="432"/>
        <v>151906946</v>
      </c>
      <c r="B2507" s="3">
        <f t="shared" ca="1" si="433"/>
        <v>2160</v>
      </c>
      <c r="C2507" s="1">
        <f t="shared" ca="1" si="434"/>
        <v>29533</v>
      </c>
      <c r="D2507" s="7">
        <f t="shared" ca="1" si="435"/>
        <v>1</v>
      </c>
      <c r="E2507" s="3" t="str">
        <f ca="1">VLOOKUP(D2507,State!$A$1:$B$9,2,0)</f>
        <v>NSW</v>
      </c>
      <c r="F2507" s="3">
        <f t="shared" ca="1" si="436"/>
        <v>706</v>
      </c>
      <c r="G2507" s="3" t="str">
        <f ca="1">VLOOKUP(F2507,Occupation!$A$1:$B$915,2,0)</f>
        <v>Sports Umpire</v>
      </c>
      <c r="H2507" s="3">
        <f t="shared" ca="1" si="437"/>
        <v>1</v>
      </c>
      <c r="I2507" s="3">
        <f t="shared" ca="1" si="438"/>
        <v>64188.57</v>
      </c>
      <c r="J2507" s="3">
        <f t="shared" ca="1" si="439"/>
        <v>0.22508240867357621</v>
      </c>
      <c r="K2507" s="3">
        <f t="shared" ca="1" si="440"/>
        <v>5</v>
      </c>
      <c r="L2507" s="3" t="str">
        <f ca="1">VLOOKUP(K2507,Freq_Investment!$A$1:$B$8,2,0)</f>
        <v>Quarterly</v>
      </c>
      <c r="M2507" s="3" t="str">
        <f t="shared" ca="1" si="441"/>
        <v>Auto</v>
      </c>
      <c r="N2507" s="3">
        <f t="shared" ca="1" si="431"/>
        <v>3</v>
      </c>
      <c r="O2507" s="3">
        <f t="shared" ca="1" si="431"/>
        <v>1</v>
      </c>
      <c r="P2507" s="3">
        <f t="shared" ca="1" si="431"/>
        <v>2</v>
      </c>
    </row>
    <row r="2508" spans="1:16" x14ac:dyDescent="0.25">
      <c r="A2508" s="3">
        <f t="shared" ca="1" si="432"/>
        <v>764521578</v>
      </c>
      <c r="B2508" s="3">
        <f t="shared" ca="1" si="433"/>
        <v>6641</v>
      </c>
      <c r="C2508" s="1">
        <f t="shared" ca="1" si="434"/>
        <v>28987</v>
      </c>
      <c r="D2508" s="7">
        <f t="shared" ca="1" si="435"/>
        <v>8</v>
      </c>
      <c r="E2508" s="3" t="str">
        <f ca="1">VLOOKUP(D2508,State!$A$1:$B$9,2,0)</f>
        <v>ACT</v>
      </c>
      <c r="F2508" s="3">
        <f t="shared" ca="1" si="436"/>
        <v>477</v>
      </c>
      <c r="G2508" s="3" t="str">
        <f ca="1">VLOOKUP(F2508,Occupation!$A$1:$B$915,2,0)</f>
        <v>Electroplater</v>
      </c>
      <c r="H2508" s="3">
        <f t="shared" ca="1" si="437"/>
        <v>6</v>
      </c>
      <c r="I2508" s="3">
        <f t="shared" ca="1" si="438"/>
        <v>80406.12</v>
      </c>
      <c r="J2508" s="3">
        <f t="shared" ca="1" si="439"/>
        <v>0.49979223396453715</v>
      </c>
      <c r="K2508" s="3">
        <f t="shared" ca="1" si="440"/>
        <v>6</v>
      </c>
      <c r="L2508" s="3" t="str">
        <f ca="1">VLOOKUP(K2508,Freq_Investment!$A$1:$B$8,2,0)</f>
        <v>Half-yearly</v>
      </c>
      <c r="M2508" s="3" t="str">
        <f t="shared" ca="1" si="441"/>
        <v>Auto</v>
      </c>
      <c r="N2508" s="3">
        <f t="shared" ca="1" si="431"/>
        <v>5</v>
      </c>
      <c r="O2508" s="3">
        <f t="shared" ca="1" si="431"/>
        <v>2</v>
      </c>
      <c r="P2508" s="3">
        <f t="shared" ca="1" si="431"/>
        <v>5</v>
      </c>
    </row>
    <row r="2509" spans="1:16" x14ac:dyDescent="0.25">
      <c r="A2509" s="3">
        <f t="shared" ca="1" si="432"/>
        <v>74720303</v>
      </c>
      <c r="B2509" s="3">
        <f t="shared" ca="1" si="433"/>
        <v>9164</v>
      </c>
      <c r="C2509" s="1">
        <f t="shared" ca="1" si="434"/>
        <v>39270</v>
      </c>
      <c r="D2509" s="7">
        <f t="shared" ca="1" si="435"/>
        <v>4</v>
      </c>
      <c r="E2509" s="3" t="str">
        <f ca="1">VLOOKUP(D2509,State!$A$1:$B$9,2,0)</f>
        <v>WA</v>
      </c>
      <c r="F2509" s="3">
        <f t="shared" ca="1" si="436"/>
        <v>198</v>
      </c>
      <c r="G2509" s="3" t="str">
        <f ca="1">VLOOKUP(F2509,Occupation!$A$1:$B$915,2,0)</f>
        <v>Cartographer</v>
      </c>
      <c r="H2509" s="3">
        <f t="shared" ca="1" si="437"/>
        <v>6</v>
      </c>
      <c r="I2509" s="3">
        <f t="shared" ca="1" si="438"/>
        <v>4539.54</v>
      </c>
      <c r="J2509" s="3">
        <f t="shared" ca="1" si="439"/>
        <v>0.3681100802920797</v>
      </c>
      <c r="K2509" s="3">
        <f t="shared" ca="1" si="440"/>
        <v>5</v>
      </c>
      <c r="L2509" s="3" t="str">
        <f ca="1">VLOOKUP(K2509,Freq_Investment!$A$1:$B$8,2,0)</f>
        <v>Quarterly</v>
      </c>
      <c r="M2509" s="3" t="str">
        <f t="shared" ca="1" si="441"/>
        <v>Auto</v>
      </c>
      <c r="N2509" s="3">
        <f t="shared" ca="1" si="431"/>
        <v>5</v>
      </c>
      <c r="O2509" s="3">
        <f t="shared" ca="1" si="431"/>
        <v>4</v>
      </c>
      <c r="P2509" s="3">
        <f t="shared" ca="1" si="431"/>
        <v>2</v>
      </c>
    </row>
    <row r="2510" spans="1:16" x14ac:dyDescent="0.25">
      <c r="A2510" s="3">
        <f t="shared" ca="1" si="432"/>
        <v>54737009</v>
      </c>
      <c r="B2510" s="3">
        <f t="shared" ca="1" si="433"/>
        <v>206</v>
      </c>
      <c r="C2510" s="1">
        <f t="shared" ca="1" si="434"/>
        <v>33465</v>
      </c>
      <c r="D2510" s="7">
        <f t="shared" ca="1" si="435"/>
        <v>1</v>
      </c>
      <c r="E2510" s="3" t="str">
        <f ca="1">VLOOKUP(D2510,State!$A$1:$B$9,2,0)</f>
        <v>NSW</v>
      </c>
      <c r="F2510" s="3">
        <f t="shared" ca="1" si="436"/>
        <v>857</v>
      </c>
      <c r="G2510" s="3" t="str">
        <f ca="1">VLOOKUP(F2510,Occupation!$A$1:$B$915,2,0)</f>
        <v>Railway Track Plant Operator</v>
      </c>
      <c r="H2510" s="3">
        <f t="shared" ca="1" si="437"/>
        <v>6</v>
      </c>
      <c r="I2510" s="3">
        <f t="shared" ca="1" si="438"/>
        <v>89767.75</v>
      </c>
      <c r="J2510" s="3">
        <f t="shared" ca="1" si="439"/>
        <v>0.35843557166310125</v>
      </c>
      <c r="K2510" s="3">
        <f t="shared" ca="1" si="440"/>
        <v>2</v>
      </c>
      <c r="L2510" s="3" t="str">
        <f ca="1">VLOOKUP(K2510,Freq_Investment!$A$1:$B$8,2,0)</f>
        <v>Weekly</v>
      </c>
      <c r="M2510" s="3" t="str">
        <f t="shared" ca="1" si="441"/>
        <v>Manual</v>
      </c>
      <c r="N2510" s="3">
        <f t="shared" ca="1" si="431"/>
        <v>1</v>
      </c>
      <c r="O2510" s="3">
        <f t="shared" ca="1" si="431"/>
        <v>5</v>
      </c>
      <c r="P2510" s="3">
        <f t="shared" ca="1" si="431"/>
        <v>1</v>
      </c>
    </row>
    <row r="2511" spans="1:16" x14ac:dyDescent="0.25">
      <c r="A2511" s="3">
        <f t="shared" ca="1" si="432"/>
        <v>289047353</v>
      </c>
      <c r="B2511" s="3">
        <f t="shared" ca="1" si="433"/>
        <v>7213</v>
      </c>
      <c r="C2511" s="1">
        <f t="shared" ca="1" si="434"/>
        <v>33872</v>
      </c>
      <c r="D2511" s="7">
        <f t="shared" ca="1" si="435"/>
        <v>7</v>
      </c>
      <c r="E2511" s="3" t="str">
        <f ca="1">VLOOKUP(D2511,State!$A$1:$B$9,2,0)</f>
        <v>VIC</v>
      </c>
      <c r="F2511" s="3">
        <f t="shared" ca="1" si="436"/>
        <v>648</v>
      </c>
      <c r="G2511" s="3" t="str">
        <f ca="1">VLOOKUP(F2511,Occupation!$A$1:$B$915,2,0)</f>
        <v>Dental Assistant</v>
      </c>
      <c r="H2511" s="3">
        <f t="shared" ca="1" si="437"/>
        <v>7</v>
      </c>
      <c r="I2511" s="3">
        <f t="shared" ca="1" si="438"/>
        <v>93009.35</v>
      </c>
      <c r="J2511" s="3">
        <f t="shared" ca="1" si="439"/>
        <v>4.8834233090142176E-2</v>
      </c>
      <c r="K2511" s="3">
        <f t="shared" ca="1" si="440"/>
        <v>1</v>
      </c>
      <c r="L2511" s="3" t="str">
        <f ca="1">VLOOKUP(K2511,Freq_Investment!$A$1:$B$8,2,0)</f>
        <v>Daily</v>
      </c>
      <c r="M2511" s="3" t="str">
        <f t="shared" ca="1" si="441"/>
        <v>Auto</v>
      </c>
      <c r="N2511" s="3">
        <f t="shared" ca="1" si="431"/>
        <v>3</v>
      </c>
      <c r="O2511" s="3">
        <f t="shared" ca="1" si="431"/>
        <v>1</v>
      </c>
      <c r="P2511" s="3">
        <f t="shared" ca="1" si="431"/>
        <v>1</v>
      </c>
    </row>
    <row r="2512" spans="1:16" x14ac:dyDescent="0.25">
      <c r="A2512" s="3">
        <f t="shared" ca="1" si="432"/>
        <v>850665343</v>
      </c>
      <c r="B2512" s="3">
        <f t="shared" ca="1" si="433"/>
        <v>1229</v>
      </c>
      <c r="C2512" s="1">
        <f t="shared" ca="1" si="434"/>
        <v>42463</v>
      </c>
      <c r="D2512" s="7">
        <f t="shared" ca="1" si="435"/>
        <v>8</v>
      </c>
      <c r="E2512" s="3" t="str">
        <f ca="1">VLOOKUP(D2512,State!$A$1:$B$9,2,0)</f>
        <v>ACT</v>
      </c>
      <c r="F2512" s="3">
        <f t="shared" ca="1" si="436"/>
        <v>547</v>
      </c>
      <c r="G2512" s="3" t="str">
        <f ca="1">VLOOKUP(F2512,Occupation!$A$1:$B$915,2,0)</f>
        <v>Kennel Hand</v>
      </c>
      <c r="H2512" s="3">
        <f t="shared" ca="1" si="437"/>
        <v>6</v>
      </c>
      <c r="I2512" s="3">
        <f t="shared" ca="1" si="438"/>
        <v>37948.47</v>
      </c>
      <c r="J2512" s="3">
        <f t="shared" ca="1" si="439"/>
        <v>0.37014031831759353</v>
      </c>
      <c r="K2512" s="3">
        <f t="shared" ca="1" si="440"/>
        <v>5</v>
      </c>
      <c r="L2512" s="3" t="str">
        <f ca="1">VLOOKUP(K2512,Freq_Investment!$A$1:$B$8,2,0)</f>
        <v>Quarterly</v>
      </c>
      <c r="M2512" s="3" t="str">
        <f t="shared" ca="1" si="441"/>
        <v>Manual</v>
      </c>
      <c r="N2512" s="3">
        <f t="shared" ca="1" si="431"/>
        <v>1</v>
      </c>
      <c r="O2512" s="3">
        <f t="shared" ca="1" si="431"/>
        <v>1</v>
      </c>
      <c r="P2512" s="3">
        <f t="shared" ca="1" si="431"/>
        <v>5</v>
      </c>
    </row>
    <row r="2513" spans="1:16" x14ac:dyDescent="0.25">
      <c r="A2513" s="3">
        <f t="shared" ca="1" si="432"/>
        <v>811612302</v>
      </c>
      <c r="B2513" s="3">
        <f t="shared" ca="1" si="433"/>
        <v>2720</v>
      </c>
      <c r="C2513" s="1">
        <f t="shared" ca="1" si="434"/>
        <v>30461</v>
      </c>
      <c r="D2513" s="7">
        <f t="shared" ca="1" si="435"/>
        <v>5</v>
      </c>
      <c r="E2513" s="3" t="str">
        <f ca="1">VLOOKUP(D2513,State!$A$1:$B$9,2,0)</f>
        <v>NT</v>
      </c>
      <c r="F2513" s="3">
        <f t="shared" ca="1" si="436"/>
        <v>738</v>
      </c>
      <c r="G2513" s="3" t="str">
        <f ca="1">VLOOKUP(F2513,Occupation!$A$1:$B$915,2,0)</f>
        <v>Bookmaker</v>
      </c>
      <c r="H2513" s="3">
        <f t="shared" ca="1" si="437"/>
        <v>2</v>
      </c>
      <c r="I2513" s="3">
        <f t="shared" ca="1" si="438"/>
        <v>92688.25</v>
      </c>
      <c r="J2513" s="3">
        <f t="shared" ca="1" si="439"/>
        <v>0.3228143106845876</v>
      </c>
      <c r="K2513" s="3">
        <f t="shared" ca="1" si="440"/>
        <v>7</v>
      </c>
      <c r="L2513" s="3" t="str">
        <f ca="1">VLOOKUP(K2513,Freq_Investment!$A$1:$B$8,2,0)</f>
        <v>Yearly</v>
      </c>
      <c r="M2513" s="3" t="str">
        <f t="shared" ca="1" si="441"/>
        <v>Auto</v>
      </c>
      <c r="N2513" s="3">
        <f t="shared" ca="1" si="431"/>
        <v>2</v>
      </c>
      <c r="O2513" s="3">
        <f t="shared" ca="1" si="431"/>
        <v>1</v>
      </c>
      <c r="P2513" s="3">
        <f t="shared" ca="1" si="431"/>
        <v>5</v>
      </c>
    </row>
    <row r="2514" spans="1:16" x14ac:dyDescent="0.25">
      <c r="A2514" s="3">
        <f t="shared" ca="1" si="432"/>
        <v>86841482</v>
      </c>
      <c r="B2514" s="3">
        <f t="shared" ca="1" si="433"/>
        <v>2401</v>
      </c>
      <c r="C2514" s="1">
        <f t="shared" ca="1" si="434"/>
        <v>28973</v>
      </c>
      <c r="D2514" s="7">
        <f t="shared" ca="1" si="435"/>
        <v>7</v>
      </c>
      <c r="E2514" s="3" t="str">
        <f ca="1">VLOOKUP(D2514,State!$A$1:$B$9,2,0)</f>
        <v>VIC</v>
      </c>
      <c r="F2514" s="3">
        <f t="shared" ca="1" si="436"/>
        <v>271</v>
      </c>
      <c r="G2514" s="3" t="str">
        <f ca="1">VLOOKUP(F2514,Occupation!$A$1:$B$915,2,0)</f>
        <v>Special Education Teachers nec</v>
      </c>
      <c r="H2514" s="3">
        <f t="shared" ca="1" si="437"/>
        <v>10</v>
      </c>
      <c r="I2514" s="3">
        <f t="shared" ca="1" si="438"/>
        <v>8750.77</v>
      </c>
      <c r="J2514" s="3">
        <f t="shared" ca="1" si="439"/>
        <v>0.16697555306904865</v>
      </c>
      <c r="K2514" s="3">
        <f t="shared" ca="1" si="440"/>
        <v>3</v>
      </c>
      <c r="L2514" s="3" t="str">
        <f ca="1">VLOOKUP(K2514,Freq_Investment!$A$1:$B$8,2,0)</f>
        <v>Fortnightly</v>
      </c>
      <c r="M2514" s="3" t="str">
        <f t="shared" ca="1" si="441"/>
        <v>Auto</v>
      </c>
      <c r="N2514" s="3">
        <f t="shared" ca="1" si="431"/>
        <v>1</v>
      </c>
      <c r="O2514" s="3">
        <f t="shared" ca="1" si="431"/>
        <v>1</v>
      </c>
      <c r="P2514" s="3">
        <f t="shared" ca="1" si="431"/>
        <v>3</v>
      </c>
    </row>
    <row r="2515" spans="1:16" x14ac:dyDescent="0.25">
      <c r="A2515" s="3">
        <f t="shared" ca="1" si="432"/>
        <v>132821126</v>
      </c>
      <c r="B2515" s="3">
        <f t="shared" ca="1" si="433"/>
        <v>8464</v>
      </c>
      <c r="C2515" s="1">
        <f t="shared" ca="1" si="434"/>
        <v>29115</v>
      </c>
      <c r="D2515" s="7">
        <f t="shared" ca="1" si="435"/>
        <v>3</v>
      </c>
      <c r="E2515" s="3" t="str">
        <f ca="1">VLOOKUP(D2515,State!$A$1:$B$9,2,0)</f>
        <v>SA</v>
      </c>
      <c r="F2515" s="3">
        <f t="shared" ca="1" si="436"/>
        <v>364</v>
      </c>
      <c r="G2515" s="3" t="str">
        <f ca="1">VLOOKUP(F2515,Occupation!$A$1:$B$915,2,0)</f>
        <v>Registered Nurses nec</v>
      </c>
      <c r="H2515" s="3">
        <f t="shared" ca="1" si="437"/>
        <v>4</v>
      </c>
      <c r="I2515" s="3">
        <f t="shared" ca="1" si="438"/>
        <v>9962.73</v>
      </c>
      <c r="J2515" s="3">
        <f t="shared" ca="1" si="439"/>
        <v>0.26568228717680786</v>
      </c>
      <c r="K2515" s="3">
        <f t="shared" ca="1" si="440"/>
        <v>2</v>
      </c>
      <c r="L2515" s="3" t="str">
        <f ca="1">VLOOKUP(K2515,Freq_Investment!$A$1:$B$8,2,0)</f>
        <v>Weekly</v>
      </c>
      <c r="M2515" s="3" t="str">
        <f t="shared" ca="1" si="441"/>
        <v>Auto</v>
      </c>
      <c r="N2515" s="3">
        <f t="shared" ca="1" si="431"/>
        <v>2</v>
      </c>
      <c r="O2515" s="3">
        <f t="shared" ca="1" si="431"/>
        <v>3</v>
      </c>
      <c r="P2515" s="3">
        <f t="shared" ca="1" si="431"/>
        <v>5</v>
      </c>
    </row>
    <row r="2516" spans="1:16" x14ac:dyDescent="0.25">
      <c r="A2516" s="3">
        <f t="shared" ca="1" si="432"/>
        <v>328173030</v>
      </c>
      <c r="B2516" s="3">
        <f t="shared" ca="1" si="433"/>
        <v>6763</v>
      </c>
      <c r="C2516" s="1">
        <f t="shared" ca="1" si="434"/>
        <v>35921</v>
      </c>
      <c r="D2516" s="7">
        <f t="shared" ca="1" si="435"/>
        <v>1</v>
      </c>
      <c r="E2516" s="3" t="str">
        <f ca="1">VLOOKUP(D2516,State!$A$1:$B$9,2,0)</f>
        <v>NSW</v>
      </c>
      <c r="F2516" s="3">
        <f t="shared" ca="1" si="436"/>
        <v>685</v>
      </c>
      <c r="G2516" s="3" t="str">
        <f ca="1">VLOOKUP(F2516,Occupation!$A$1:$B$915,2,0)</f>
        <v>First Aid Trainer</v>
      </c>
      <c r="H2516" s="3">
        <f t="shared" ca="1" si="437"/>
        <v>2</v>
      </c>
      <c r="I2516" s="3">
        <f t="shared" ca="1" si="438"/>
        <v>81420.27</v>
      </c>
      <c r="J2516" s="3">
        <f t="shared" ca="1" si="439"/>
        <v>0.21693707502993603</v>
      </c>
      <c r="K2516" s="3">
        <f t="shared" ca="1" si="440"/>
        <v>6</v>
      </c>
      <c r="L2516" s="3" t="str">
        <f ca="1">VLOOKUP(K2516,Freq_Investment!$A$1:$B$8,2,0)</f>
        <v>Half-yearly</v>
      </c>
      <c r="M2516" s="3" t="str">
        <f t="shared" ca="1" si="441"/>
        <v>Auto</v>
      </c>
      <c r="N2516" s="3">
        <f t="shared" ca="1" si="431"/>
        <v>4</v>
      </c>
      <c r="O2516" s="3">
        <f t="shared" ca="1" si="431"/>
        <v>4</v>
      </c>
      <c r="P2516" s="3">
        <f t="shared" ca="1" si="431"/>
        <v>1</v>
      </c>
    </row>
    <row r="2517" spans="1:16" x14ac:dyDescent="0.25">
      <c r="A2517" s="3">
        <f t="shared" ca="1" si="432"/>
        <v>660257051</v>
      </c>
      <c r="B2517" s="3">
        <f t="shared" ca="1" si="433"/>
        <v>452</v>
      </c>
      <c r="C2517" s="1">
        <f t="shared" ca="1" si="434"/>
        <v>40553</v>
      </c>
      <c r="D2517" s="7">
        <f t="shared" ca="1" si="435"/>
        <v>5</v>
      </c>
      <c r="E2517" s="3" t="str">
        <f ca="1">VLOOKUP(D2517,State!$A$1:$B$9,2,0)</f>
        <v>NT</v>
      </c>
      <c r="F2517" s="3">
        <f t="shared" ca="1" si="436"/>
        <v>597</v>
      </c>
      <c r="G2517" s="3" t="str">
        <f ca="1">VLOOKUP(F2517,Occupation!$A$1:$B$915,2,0)</f>
        <v>Boat Builder and Repairer</v>
      </c>
      <c r="H2517" s="3">
        <f t="shared" ca="1" si="437"/>
        <v>1</v>
      </c>
      <c r="I2517" s="3">
        <f t="shared" ca="1" si="438"/>
        <v>93125.66</v>
      </c>
      <c r="J2517" s="3">
        <f t="shared" ca="1" si="439"/>
        <v>0.25362762255573784</v>
      </c>
      <c r="K2517" s="3">
        <f t="shared" ca="1" si="440"/>
        <v>4</v>
      </c>
      <c r="L2517" s="3" t="str">
        <f ca="1">VLOOKUP(K2517,Freq_Investment!$A$1:$B$8,2,0)</f>
        <v>Monthly</v>
      </c>
      <c r="M2517" s="3" t="str">
        <f t="shared" ca="1" si="441"/>
        <v>Auto</v>
      </c>
      <c r="N2517" s="3">
        <f t="shared" ca="1" si="431"/>
        <v>1</v>
      </c>
      <c r="O2517" s="3">
        <f t="shared" ca="1" si="431"/>
        <v>5</v>
      </c>
      <c r="P2517" s="3">
        <f t="shared" ca="1" si="431"/>
        <v>4</v>
      </c>
    </row>
    <row r="2518" spans="1:16" x14ac:dyDescent="0.25">
      <c r="A2518" s="3">
        <f t="shared" ca="1" si="432"/>
        <v>438043741</v>
      </c>
      <c r="B2518" s="3">
        <f t="shared" ca="1" si="433"/>
        <v>9845</v>
      </c>
      <c r="C2518" s="1">
        <f t="shared" ca="1" si="434"/>
        <v>38662</v>
      </c>
      <c r="D2518" s="7">
        <f t="shared" ca="1" si="435"/>
        <v>8</v>
      </c>
      <c r="E2518" s="3" t="str">
        <f ca="1">VLOOKUP(D2518,State!$A$1:$B$9,2,0)</f>
        <v>ACT</v>
      </c>
      <c r="F2518" s="3">
        <f t="shared" ca="1" si="436"/>
        <v>589</v>
      </c>
      <c r="G2518" s="3" t="str">
        <f ca="1">VLOOKUP(F2518,Occupation!$A$1:$B$915,2,0)</f>
        <v>Clothing Trades Workers nec</v>
      </c>
      <c r="H2518" s="3">
        <f t="shared" ca="1" si="437"/>
        <v>9</v>
      </c>
      <c r="I2518" s="3">
        <f t="shared" ca="1" si="438"/>
        <v>53562.21</v>
      </c>
      <c r="J2518" s="3">
        <f t="shared" ca="1" si="439"/>
        <v>0.31761335542881597</v>
      </c>
      <c r="K2518" s="3">
        <f t="shared" ca="1" si="440"/>
        <v>3</v>
      </c>
      <c r="L2518" s="3" t="str">
        <f ca="1">VLOOKUP(K2518,Freq_Investment!$A$1:$B$8,2,0)</f>
        <v>Fortnightly</v>
      </c>
      <c r="M2518" s="3" t="str">
        <f t="shared" ca="1" si="441"/>
        <v>Auto</v>
      </c>
      <c r="N2518" s="3">
        <f t="shared" ca="1" si="431"/>
        <v>3</v>
      </c>
      <c r="O2518" s="3">
        <f t="shared" ca="1" si="431"/>
        <v>5</v>
      </c>
      <c r="P2518" s="3">
        <f t="shared" ca="1" si="431"/>
        <v>1</v>
      </c>
    </row>
    <row r="2519" spans="1:16" x14ac:dyDescent="0.25">
      <c r="A2519" s="3">
        <f t="shared" ca="1" si="432"/>
        <v>907879507</v>
      </c>
      <c r="B2519" s="3">
        <f t="shared" ca="1" si="433"/>
        <v>293</v>
      </c>
      <c r="C2519" s="1">
        <f t="shared" ca="1" si="434"/>
        <v>28259</v>
      </c>
      <c r="D2519" s="7">
        <f t="shared" ca="1" si="435"/>
        <v>5</v>
      </c>
      <c r="E2519" s="3" t="str">
        <f ca="1">VLOOKUP(D2519,State!$A$1:$B$9,2,0)</f>
        <v>NT</v>
      </c>
      <c r="F2519" s="3">
        <f t="shared" ca="1" si="436"/>
        <v>900</v>
      </c>
      <c r="G2519" s="3" t="str">
        <f ca="1">VLOOKUP(F2519,Occupation!$A$1:$B$915,2,0)</f>
        <v>Poultry Farm Worker</v>
      </c>
      <c r="H2519" s="3">
        <f t="shared" ca="1" si="437"/>
        <v>9</v>
      </c>
      <c r="I2519" s="3">
        <f t="shared" ca="1" si="438"/>
        <v>85870.03</v>
      </c>
      <c r="J2519" s="3">
        <f t="shared" ca="1" si="439"/>
        <v>0.26342667379625179</v>
      </c>
      <c r="K2519" s="3">
        <f t="shared" ca="1" si="440"/>
        <v>6</v>
      </c>
      <c r="L2519" s="3" t="str">
        <f ca="1">VLOOKUP(K2519,Freq_Investment!$A$1:$B$8,2,0)</f>
        <v>Half-yearly</v>
      </c>
      <c r="M2519" s="3" t="str">
        <f t="shared" ca="1" si="441"/>
        <v>Auto</v>
      </c>
      <c r="N2519" s="3">
        <f t="shared" ca="1" si="431"/>
        <v>2</v>
      </c>
      <c r="O2519" s="3">
        <f t="shared" ca="1" si="431"/>
        <v>5</v>
      </c>
      <c r="P2519" s="3">
        <f t="shared" ca="1" si="431"/>
        <v>4</v>
      </c>
    </row>
    <row r="2520" spans="1:16" x14ac:dyDescent="0.25">
      <c r="A2520" s="3">
        <f t="shared" ca="1" si="432"/>
        <v>977972145</v>
      </c>
      <c r="B2520" s="3">
        <f t="shared" ca="1" si="433"/>
        <v>4571</v>
      </c>
      <c r="C2520" s="1">
        <f t="shared" ca="1" si="434"/>
        <v>41258</v>
      </c>
      <c r="D2520" s="7">
        <f t="shared" ca="1" si="435"/>
        <v>5</v>
      </c>
      <c r="E2520" s="3" t="str">
        <f ca="1">VLOOKUP(D2520,State!$A$1:$B$9,2,0)</f>
        <v>NT</v>
      </c>
      <c r="F2520" s="3">
        <f t="shared" ca="1" si="436"/>
        <v>130</v>
      </c>
      <c r="G2520" s="3" t="str">
        <f ca="1">VLOOKUP(F2520,Occupation!$A$1:$B$915,2,0)</f>
        <v>Journalists and Other Writers nec</v>
      </c>
      <c r="H2520" s="3">
        <f t="shared" ca="1" si="437"/>
        <v>6</v>
      </c>
      <c r="I2520" s="3">
        <f t="shared" ca="1" si="438"/>
        <v>92892.79</v>
      </c>
      <c r="J2520" s="3">
        <f t="shared" ca="1" si="439"/>
        <v>0.28879253542657318</v>
      </c>
      <c r="K2520" s="3">
        <f t="shared" ca="1" si="440"/>
        <v>7</v>
      </c>
      <c r="L2520" s="3" t="str">
        <f ca="1">VLOOKUP(K2520,Freq_Investment!$A$1:$B$8,2,0)</f>
        <v>Yearly</v>
      </c>
      <c r="M2520" s="3" t="str">
        <f t="shared" ca="1" si="441"/>
        <v>Manual</v>
      </c>
      <c r="N2520" s="3">
        <f t="shared" ca="1" si="431"/>
        <v>2</v>
      </c>
      <c r="O2520" s="3">
        <f t="shared" ca="1" si="431"/>
        <v>4</v>
      </c>
      <c r="P2520" s="3">
        <f t="shared" ca="1" si="431"/>
        <v>4</v>
      </c>
    </row>
    <row r="2521" spans="1:16" x14ac:dyDescent="0.25">
      <c r="A2521" s="3">
        <f t="shared" ca="1" si="432"/>
        <v>290150794</v>
      </c>
      <c r="B2521" s="3">
        <f t="shared" ca="1" si="433"/>
        <v>9912</v>
      </c>
      <c r="C2521" s="1">
        <f t="shared" ca="1" si="434"/>
        <v>26856</v>
      </c>
      <c r="D2521" s="7">
        <f t="shared" ca="1" si="435"/>
        <v>3</v>
      </c>
      <c r="E2521" s="3" t="str">
        <f ca="1">VLOOKUP(D2521,State!$A$1:$B$9,2,0)</f>
        <v>SA</v>
      </c>
      <c r="F2521" s="3">
        <f t="shared" ca="1" si="436"/>
        <v>414</v>
      </c>
      <c r="G2521" s="3" t="str">
        <f ca="1">VLOOKUP(F2521,Occupation!$A$1:$B$915,2,0)</f>
        <v>Social Professionals nec</v>
      </c>
      <c r="H2521" s="3">
        <f t="shared" ca="1" si="437"/>
        <v>2</v>
      </c>
      <c r="I2521" s="3">
        <f t="shared" ca="1" si="438"/>
        <v>22982.86</v>
      </c>
      <c r="J2521" s="3">
        <f t="shared" ca="1" si="439"/>
        <v>0.42729625242694846</v>
      </c>
      <c r="K2521" s="3">
        <f t="shared" ca="1" si="440"/>
        <v>1</v>
      </c>
      <c r="L2521" s="3" t="str">
        <f ca="1">VLOOKUP(K2521,Freq_Investment!$A$1:$B$8,2,0)</f>
        <v>Daily</v>
      </c>
      <c r="M2521" s="3" t="str">
        <f t="shared" ca="1" si="441"/>
        <v>Manual</v>
      </c>
      <c r="N2521" s="3">
        <f t="shared" ca="1" si="431"/>
        <v>3</v>
      </c>
      <c r="O2521" s="3">
        <f t="shared" ca="1" si="431"/>
        <v>1</v>
      </c>
      <c r="P2521" s="3">
        <f t="shared" ca="1" si="431"/>
        <v>2</v>
      </c>
    </row>
    <row r="2522" spans="1:16" x14ac:dyDescent="0.25">
      <c r="A2522" s="3">
        <f t="shared" ca="1" si="432"/>
        <v>992591051</v>
      </c>
      <c r="B2522" s="3">
        <f t="shared" ca="1" si="433"/>
        <v>1565</v>
      </c>
      <c r="C2522" s="1">
        <f t="shared" ca="1" si="434"/>
        <v>44060</v>
      </c>
      <c r="D2522" s="7">
        <f t="shared" ca="1" si="435"/>
        <v>8</v>
      </c>
      <c r="E2522" s="3" t="str">
        <f ca="1">VLOOKUP(D2522,State!$A$1:$B$9,2,0)</f>
        <v>ACT</v>
      </c>
      <c r="F2522" s="3">
        <f t="shared" ca="1" si="436"/>
        <v>198</v>
      </c>
      <c r="G2522" s="3" t="str">
        <f ca="1">VLOOKUP(F2522,Occupation!$A$1:$B$915,2,0)</f>
        <v>Cartographer</v>
      </c>
      <c r="H2522" s="3">
        <f t="shared" ca="1" si="437"/>
        <v>8</v>
      </c>
      <c r="I2522" s="3">
        <f t="shared" ca="1" si="438"/>
        <v>10104.700000000001</v>
      </c>
      <c r="J2522" s="3">
        <f t="shared" ca="1" si="439"/>
        <v>0.15619069215834885</v>
      </c>
      <c r="K2522" s="3">
        <f t="shared" ca="1" si="440"/>
        <v>4</v>
      </c>
      <c r="L2522" s="3" t="str">
        <f ca="1">VLOOKUP(K2522,Freq_Investment!$A$1:$B$8,2,0)</f>
        <v>Monthly</v>
      </c>
      <c r="M2522" s="3" t="str">
        <f t="shared" ca="1" si="441"/>
        <v>Manual</v>
      </c>
      <c r="N2522" s="3">
        <f t="shared" ca="1" si="431"/>
        <v>1</v>
      </c>
      <c r="O2522" s="3">
        <f t="shared" ca="1" si="431"/>
        <v>1</v>
      </c>
      <c r="P2522" s="3">
        <f t="shared" ca="1" si="431"/>
        <v>4</v>
      </c>
    </row>
    <row r="2523" spans="1:16" x14ac:dyDescent="0.25">
      <c r="A2523" s="3">
        <f t="shared" ca="1" si="432"/>
        <v>417294720</v>
      </c>
      <c r="B2523" s="3">
        <f t="shared" ca="1" si="433"/>
        <v>9736</v>
      </c>
      <c r="C2523" s="1">
        <f t="shared" ca="1" si="434"/>
        <v>27907</v>
      </c>
      <c r="D2523" s="7">
        <f t="shared" ca="1" si="435"/>
        <v>2</v>
      </c>
      <c r="E2523" s="3" t="str">
        <f ca="1">VLOOKUP(D2523,State!$A$1:$B$9,2,0)</f>
        <v>QLD</v>
      </c>
      <c r="F2523" s="3">
        <f t="shared" ca="1" si="436"/>
        <v>587</v>
      </c>
      <c r="G2523" s="3" t="str">
        <f ca="1">VLOOKUP(F2523,Occupation!$A$1:$B$915,2,0)</f>
        <v>Clothing Patternmaker</v>
      </c>
      <c r="H2523" s="3">
        <f t="shared" ca="1" si="437"/>
        <v>4</v>
      </c>
      <c r="I2523" s="3">
        <f t="shared" ca="1" si="438"/>
        <v>53617.9</v>
      </c>
      <c r="J2523" s="3">
        <f t="shared" ca="1" si="439"/>
        <v>0.18613095635751686</v>
      </c>
      <c r="K2523" s="3">
        <f t="shared" ca="1" si="440"/>
        <v>1</v>
      </c>
      <c r="L2523" s="3" t="str">
        <f ca="1">VLOOKUP(K2523,Freq_Investment!$A$1:$B$8,2,0)</f>
        <v>Daily</v>
      </c>
      <c r="M2523" s="3" t="str">
        <f t="shared" ca="1" si="441"/>
        <v>Auto</v>
      </c>
      <c r="N2523" s="3">
        <f t="shared" ca="1" si="431"/>
        <v>4</v>
      </c>
      <c r="O2523" s="3">
        <f t="shared" ca="1" si="431"/>
        <v>3</v>
      </c>
      <c r="P2523" s="3">
        <f t="shared" ca="1" si="431"/>
        <v>1</v>
      </c>
    </row>
    <row r="2524" spans="1:16" x14ac:dyDescent="0.25">
      <c r="A2524" s="3">
        <f t="shared" ca="1" si="432"/>
        <v>992619889</v>
      </c>
      <c r="B2524" s="3">
        <f t="shared" ca="1" si="433"/>
        <v>5828</v>
      </c>
      <c r="C2524" s="1">
        <f t="shared" ca="1" si="434"/>
        <v>31645</v>
      </c>
      <c r="D2524" s="7">
        <f t="shared" ca="1" si="435"/>
        <v>5</v>
      </c>
      <c r="E2524" s="3" t="str">
        <f ca="1">VLOOKUP(D2524,State!$A$1:$B$9,2,0)</f>
        <v>NT</v>
      </c>
      <c r="F2524" s="3">
        <f t="shared" ca="1" si="436"/>
        <v>389</v>
      </c>
      <c r="G2524" s="3" t="str">
        <f ca="1">VLOOKUP(F2524,Occupation!$A$1:$B$915,2,0)</f>
        <v>ICT Support Engineer</v>
      </c>
      <c r="H2524" s="3">
        <f t="shared" ca="1" si="437"/>
        <v>9</v>
      </c>
      <c r="I2524" s="3">
        <f t="shared" ca="1" si="438"/>
        <v>1837.47</v>
      </c>
      <c r="J2524" s="3">
        <f t="shared" ca="1" si="439"/>
        <v>0.33055489140891864</v>
      </c>
      <c r="K2524" s="3">
        <f t="shared" ca="1" si="440"/>
        <v>5</v>
      </c>
      <c r="L2524" s="3" t="str">
        <f ca="1">VLOOKUP(K2524,Freq_Investment!$A$1:$B$8,2,0)</f>
        <v>Quarterly</v>
      </c>
      <c r="M2524" s="3" t="str">
        <f t="shared" ca="1" si="441"/>
        <v>Manual</v>
      </c>
      <c r="N2524" s="3">
        <f t="shared" ca="1" si="431"/>
        <v>1</v>
      </c>
      <c r="O2524" s="3">
        <f t="shared" ca="1" si="431"/>
        <v>1</v>
      </c>
      <c r="P2524" s="3">
        <f t="shared" ca="1" si="431"/>
        <v>5</v>
      </c>
    </row>
    <row r="2525" spans="1:16" x14ac:dyDescent="0.25">
      <c r="A2525" s="3">
        <f t="shared" ca="1" si="432"/>
        <v>388944508</v>
      </c>
      <c r="B2525" s="3">
        <f t="shared" ca="1" si="433"/>
        <v>3574</v>
      </c>
      <c r="C2525" s="1">
        <f t="shared" ca="1" si="434"/>
        <v>35373</v>
      </c>
      <c r="D2525" s="7">
        <f t="shared" ca="1" si="435"/>
        <v>7</v>
      </c>
      <c r="E2525" s="3" t="str">
        <f ca="1">VLOOKUP(D2525,State!$A$1:$B$9,2,0)</f>
        <v>VIC</v>
      </c>
      <c r="F2525" s="3">
        <f t="shared" ca="1" si="436"/>
        <v>503</v>
      </c>
      <c r="G2525" s="3" t="str">
        <f ca="1">VLOOKUP(F2525,Occupation!$A$1:$B$915,2,0)</f>
        <v>Vehicle Body Builder</v>
      </c>
      <c r="H2525" s="3">
        <f t="shared" ca="1" si="437"/>
        <v>2</v>
      </c>
      <c r="I2525" s="3">
        <f t="shared" ca="1" si="438"/>
        <v>23895.58</v>
      </c>
      <c r="J2525" s="3">
        <f t="shared" ca="1" si="439"/>
        <v>0.19313958151313282</v>
      </c>
      <c r="K2525" s="3">
        <f t="shared" ca="1" si="440"/>
        <v>6</v>
      </c>
      <c r="L2525" s="3" t="str">
        <f ca="1">VLOOKUP(K2525,Freq_Investment!$A$1:$B$8,2,0)</f>
        <v>Half-yearly</v>
      </c>
      <c r="M2525" s="3" t="str">
        <f t="shared" ca="1" si="441"/>
        <v>Manual</v>
      </c>
      <c r="N2525" s="3">
        <f t="shared" ca="1" si="431"/>
        <v>1</v>
      </c>
      <c r="O2525" s="3">
        <f t="shared" ca="1" si="431"/>
        <v>1</v>
      </c>
      <c r="P2525" s="3">
        <f t="shared" ca="1" si="431"/>
        <v>4</v>
      </c>
    </row>
    <row r="2526" spans="1:16" x14ac:dyDescent="0.25">
      <c r="A2526" s="3">
        <f t="shared" ca="1" si="432"/>
        <v>360198037</v>
      </c>
      <c r="B2526" s="3">
        <f t="shared" ca="1" si="433"/>
        <v>3693</v>
      </c>
      <c r="C2526" s="1">
        <f t="shared" ca="1" si="434"/>
        <v>42689</v>
      </c>
      <c r="D2526" s="7">
        <f t="shared" ca="1" si="435"/>
        <v>3</v>
      </c>
      <c r="E2526" s="3" t="str">
        <f ca="1">VLOOKUP(D2526,State!$A$1:$B$9,2,0)</f>
        <v>SA</v>
      </c>
      <c r="F2526" s="3">
        <f t="shared" ca="1" si="436"/>
        <v>36</v>
      </c>
      <c r="G2526" s="3" t="str">
        <f ca="1">VLOOKUP(F2526,Occupation!$A$1:$B$915,2,0)</f>
        <v>Research and Development Manager</v>
      </c>
      <c r="H2526" s="3">
        <f t="shared" ca="1" si="437"/>
        <v>4</v>
      </c>
      <c r="I2526" s="3">
        <f t="shared" ca="1" si="438"/>
        <v>58043.57</v>
      </c>
      <c r="J2526" s="3">
        <f t="shared" ca="1" si="439"/>
        <v>0.22137808751566035</v>
      </c>
      <c r="K2526" s="3">
        <f t="shared" ca="1" si="440"/>
        <v>5</v>
      </c>
      <c r="L2526" s="3" t="str">
        <f ca="1">VLOOKUP(K2526,Freq_Investment!$A$1:$B$8,2,0)</f>
        <v>Quarterly</v>
      </c>
      <c r="M2526" s="3" t="str">
        <f t="shared" ca="1" si="441"/>
        <v>Auto</v>
      </c>
      <c r="N2526" s="3">
        <f t="shared" ca="1" si="431"/>
        <v>4</v>
      </c>
      <c r="O2526" s="3">
        <f t="shared" ca="1" si="431"/>
        <v>4</v>
      </c>
      <c r="P2526" s="3">
        <f t="shared" ca="1" si="431"/>
        <v>4</v>
      </c>
    </row>
    <row r="2527" spans="1:16" x14ac:dyDescent="0.25">
      <c r="A2527" s="3">
        <f t="shared" ca="1" si="432"/>
        <v>279597810</v>
      </c>
      <c r="B2527" s="3">
        <f t="shared" ca="1" si="433"/>
        <v>3193</v>
      </c>
      <c r="C2527" s="1">
        <f t="shared" ca="1" si="434"/>
        <v>40136</v>
      </c>
      <c r="D2527" s="7">
        <f t="shared" ca="1" si="435"/>
        <v>3</v>
      </c>
      <c r="E2527" s="3" t="str">
        <f ca="1">VLOOKUP(D2527,State!$A$1:$B$9,2,0)</f>
        <v>SA</v>
      </c>
      <c r="F2527" s="3">
        <f t="shared" ca="1" si="436"/>
        <v>840</v>
      </c>
      <c r="G2527" s="3" t="str">
        <f ca="1">VLOOKUP(F2527,Occupation!$A$1:$B$915,2,0)</f>
        <v>Railway Signal Operator</v>
      </c>
      <c r="H2527" s="3">
        <f t="shared" ca="1" si="437"/>
        <v>7</v>
      </c>
      <c r="I2527" s="3">
        <f t="shared" ca="1" si="438"/>
        <v>35691.03</v>
      </c>
      <c r="J2527" s="3">
        <f t="shared" ca="1" si="439"/>
        <v>7.9190458273174169E-2</v>
      </c>
      <c r="K2527" s="3">
        <f t="shared" ca="1" si="440"/>
        <v>5</v>
      </c>
      <c r="L2527" s="3" t="str">
        <f ca="1">VLOOKUP(K2527,Freq_Investment!$A$1:$B$8,2,0)</f>
        <v>Quarterly</v>
      </c>
      <c r="M2527" s="3" t="str">
        <f t="shared" ca="1" si="441"/>
        <v>Manual</v>
      </c>
      <c r="N2527" s="3">
        <f t="shared" ca="1" si="431"/>
        <v>2</v>
      </c>
      <c r="O2527" s="3">
        <f t="shared" ca="1" si="431"/>
        <v>3</v>
      </c>
      <c r="P2527" s="3">
        <f t="shared" ca="1" si="431"/>
        <v>4</v>
      </c>
    </row>
    <row r="2528" spans="1:16" x14ac:dyDescent="0.25">
      <c r="A2528" s="3">
        <f t="shared" ca="1" si="432"/>
        <v>77219956</v>
      </c>
      <c r="B2528" s="3">
        <f t="shared" ca="1" si="433"/>
        <v>7657</v>
      </c>
      <c r="C2528" s="1">
        <f t="shared" ca="1" si="434"/>
        <v>40980</v>
      </c>
      <c r="D2528" s="7">
        <f t="shared" ca="1" si="435"/>
        <v>4</v>
      </c>
      <c r="E2528" s="3" t="str">
        <f ca="1">VLOOKUP(D2528,State!$A$1:$B$9,2,0)</f>
        <v>WA</v>
      </c>
      <c r="F2528" s="3">
        <f t="shared" ca="1" si="436"/>
        <v>41</v>
      </c>
      <c r="G2528" s="3" t="str">
        <f ca="1">VLOOKUP(F2528,Occupation!$A$1:$B$915,2,0)</f>
        <v>Wholesaler</v>
      </c>
      <c r="H2528" s="3">
        <f t="shared" ca="1" si="437"/>
        <v>5</v>
      </c>
      <c r="I2528" s="3">
        <f t="shared" ca="1" si="438"/>
        <v>13631.97</v>
      </c>
      <c r="J2528" s="3">
        <f t="shared" ca="1" si="439"/>
        <v>0.17501551024869133</v>
      </c>
      <c r="K2528" s="3">
        <f t="shared" ca="1" si="440"/>
        <v>1</v>
      </c>
      <c r="L2528" s="3" t="str">
        <f ca="1">VLOOKUP(K2528,Freq_Investment!$A$1:$B$8,2,0)</f>
        <v>Daily</v>
      </c>
      <c r="M2528" s="3" t="str">
        <f t="shared" ca="1" si="441"/>
        <v>Auto</v>
      </c>
      <c r="N2528" s="3">
        <f t="shared" ca="1" si="431"/>
        <v>4</v>
      </c>
      <c r="O2528" s="3">
        <f t="shared" ca="1" si="431"/>
        <v>1</v>
      </c>
      <c r="P2528" s="3">
        <f t="shared" ca="1" si="431"/>
        <v>3</v>
      </c>
    </row>
    <row r="2529" spans="1:16" x14ac:dyDescent="0.25">
      <c r="A2529" s="3">
        <f t="shared" ca="1" si="432"/>
        <v>373938099</v>
      </c>
      <c r="B2529" s="3">
        <f t="shared" ca="1" si="433"/>
        <v>9491</v>
      </c>
      <c r="C2529" s="1">
        <f t="shared" ca="1" si="434"/>
        <v>27307</v>
      </c>
      <c r="D2529" s="7">
        <f t="shared" ca="1" si="435"/>
        <v>1</v>
      </c>
      <c r="E2529" s="3" t="str">
        <f ca="1">VLOOKUP(D2529,State!$A$1:$B$9,2,0)</f>
        <v>NSW</v>
      </c>
      <c r="F2529" s="3">
        <f t="shared" ca="1" si="436"/>
        <v>235</v>
      </c>
      <c r="G2529" s="3" t="str">
        <f ca="1">VLOOKUP(F2529,Occupation!$A$1:$B$915,2,0)</f>
        <v>Chemist</v>
      </c>
      <c r="H2529" s="3">
        <f t="shared" ca="1" si="437"/>
        <v>7</v>
      </c>
      <c r="I2529" s="3">
        <f t="shared" ca="1" si="438"/>
        <v>52467.03</v>
      </c>
      <c r="J2529" s="3">
        <f t="shared" ca="1" si="439"/>
        <v>0.17729882896181898</v>
      </c>
      <c r="K2529" s="3">
        <f t="shared" ca="1" si="440"/>
        <v>2</v>
      </c>
      <c r="L2529" s="3" t="str">
        <f ca="1">VLOOKUP(K2529,Freq_Investment!$A$1:$B$8,2,0)</f>
        <v>Weekly</v>
      </c>
      <c r="M2529" s="3" t="str">
        <f t="shared" ca="1" si="441"/>
        <v>Manual</v>
      </c>
      <c r="N2529" s="3">
        <f t="shared" ca="1" si="431"/>
        <v>1</v>
      </c>
      <c r="O2529" s="3">
        <f t="shared" ca="1" si="431"/>
        <v>5</v>
      </c>
      <c r="P2529" s="3">
        <f t="shared" ca="1" si="431"/>
        <v>4</v>
      </c>
    </row>
    <row r="2530" spans="1:16" x14ac:dyDescent="0.25">
      <c r="A2530" s="3">
        <f t="shared" ca="1" si="432"/>
        <v>680111044</v>
      </c>
      <c r="B2530" s="3">
        <f t="shared" ca="1" si="433"/>
        <v>5588</v>
      </c>
      <c r="C2530" s="1">
        <f t="shared" ca="1" si="434"/>
        <v>30972</v>
      </c>
      <c r="D2530" s="7">
        <f t="shared" ca="1" si="435"/>
        <v>8</v>
      </c>
      <c r="E2530" s="3" t="str">
        <f ca="1">VLOOKUP(D2530,State!$A$1:$B$9,2,0)</f>
        <v>ACT</v>
      </c>
      <c r="F2530" s="3">
        <f t="shared" ca="1" si="436"/>
        <v>689</v>
      </c>
      <c r="G2530" s="3" t="str">
        <f ca="1">VLOOKUP(F2530,Occupation!$A$1:$B$915,2,0)</f>
        <v>Bungy Jump Master</v>
      </c>
      <c r="H2530" s="3">
        <f t="shared" ca="1" si="437"/>
        <v>1</v>
      </c>
      <c r="I2530" s="3">
        <f t="shared" ca="1" si="438"/>
        <v>79526.11</v>
      </c>
      <c r="J2530" s="3">
        <f t="shared" ca="1" si="439"/>
        <v>6.7514981824400078E-2</v>
      </c>
      <c r="K2530" s="3">
        <f t="shared" ca="1" si="440"/>
        <v>3</v>
      </c>
      <c r="L2530" s="3" t="str">
        <f ca="1">VLOOKUP(K2530,Freq_Investment!$A$1:$B$8,2,0)</f>
        <v>Fortnightly</v>
      </c>
      <c r="M2530" s="3" t="str">
        <f t="shared" ca="1" si="441"/>
        <v>Auto</v>
      </c>
      <c r="N2530" s="3">
        <f t="shared" ca="1" si="431"/>
        <v>5</v>
      </c>
      <c r="O2530" s="3">
        <f t="shared" ca="1" si="431"/>
        <v>1</v>
      </c>
      <c r="P2530" s="3">
        <f t="shared" ca="1" si="431"/>
        <v>1</v>
      </c>
    </row>
    <row r="2531" spans="1:16" x14ac:dyDescent="0.25">
      <c r="A2531" s="3">
        <f t="shared" ca="1" si="432"/>
        <v>435884410</v>
      </c>
      <c r="B2531" s="3">
        <f t="shared" ca="1" si="433"/>
        <v>2831</v>
      </c>
      <c r="C2531" s="1">
        <f t="shared" ca="1" si="434"/>
        <v>35561</v>
      </c>
      <c r="D2531" s="7">
        <f t="shared" ca="1" si="435"/>
        <v>2</v>
      </c>
      <c r="E2531" s="3" t="str">
        <f ca="1">VLOOKUP(D2531,State!$A$1:$B$9,2,0)</f>
        <v>QLD</v>
      </c>
      <c r="F2531" s="3">
        <f t="shared" ca="1" si="436"/>
        <v>337</v>
      </c>
      <c r="G2531" s="3" t="str">
        <f ca="1">VLOOKUP(F2531,Occupation!$A$1:$B$915,2,0)</f>
        <v>Urologist</v>
      </c>
      <c r="H2531" s="3">
        <f t="shared" ca="1" si="437"/>
        <v>1</v>
      </c>
      <c r="I2531" s="3">
        <f t="shared" ca="1" si="438"/>
        <v>12677.24</v>
      </c>
      <c r="J2531" s="3">
        <f t="shared" ca="1" si="439"/>
        <v>8.7536782144685132E-2</v>
      </c>
      <c r="K2531" s="3">
        <f t="shared" ca="1" si="440"/>
        <v>1</v>
      </c>
      <c r="L2531" s="3" t="str">
        <f ca="1">VLOOKUP(K2531,Freq_Investment!$A$1:$B$8,2,0)</f>
        <v>Daily</v>
      </c>
      <c r="M2531" s="3" t="str">
        <f t="shared" ca="1" si="441"/>
        <v>Manual</v>
      </c>
      <c r="N2531" s="3">
        <f t="shared" ca="1" si="431"/>
        <v>4</v>
      </c>
      <c r="O2531" s="3">
        <f t="shared" ca="1" si="431"/>
        <v>5</v>
      </c>
      <c r="P2531" s="3">
        <f t="shared" ca="1" si="431"/>
        <v>4</v>
      </c>
    </row>
    <row r="2532" spans="1:16" x14ac:dyDescent="0.25">
      <c r="A2532" s="3">
        <f t="shared" ca="1" si="432"/>
        <v>770412323</v>
      </c>
      <c r="B2532" s="3">
        <f t="shared" ca="1" si="433"/>
        <v>2908</v>
      </c>
      <c r="C2532" s="1">
        <f t="shared" ca="1" si="434"/>
        <v>34253</v>
      </c>
      <c r="D2532" s="7">
        <f t="shared" ca="1" si="435"/>
        <v>7</v>
      </c>
      <c r="E2532" s="3" t="str">
        <f ca="1">VLOOKUP(D2532,State!$A$1:$B$9,2,0)</f>
        <v>VIC</v>
      </c>
      <c r="F2532" s="3">
        <f t="shared" ca="1" si="436"/>
        <v>803</v>
      </c>
      <c r="G2532" s="3" t="str">
        <f ca="1">VLOOKUP(F2532,Occupation!$A$1:$B$915,2,0)</f>
        <v>Clay, Concrete, Glass and Stone Processing Machine Operators nec</v>
      </c>
      <c r="H2532" s="3">
        <f t="shared" ca="1" si="437"/>
        <v>5</v>
      </c>
      <c r="I2532" s="3">
        <f t="shared" ca="1" si="438"/>
        <v>63972.59</v>
      </c>
      <c r="J2532" s="3">
        <f t="shared" ca="1" si="439"/>
        <v>0.1339637699417538</v>
      </c>
      <c r="K2532" s="3">
        <f t="shared" ca="1" si="440"/>
        <v>3</v>
      </c>
      <c r="L2532" s="3" t="str">
        <f ca="1">VLOOKUP(K2532,Freq_Investment!$A$1:$B$8,2,0)</f>
        <v>Fortnightly</v>
      </c>
      <c r="M2532" s="3" t="str">
        <f t="shared" ca="1" si="441"/>
        <v>Auto</v>
      </c>
      <c r="N2532" s="3">
        <f t="shared" ca="1" si="431"/>
        <v>3</v>
      </c>
      <c r="O2532" s="3">
        <f t="shared" ca="1" si="431"/>
        <v>5</v>
      </c>
      <c r="P2532" s="3">
        <f t="shared" ca="1" si="431"/>
        <v>3</v>
      </c>
    </row>
    <row r="2533" spans="1:16" x14ac:dyDescent="0.25">
      <c r="A2533" s="3">
        <f t="shared" ca="1" si="432"/>
        <v>892709532</v>
      </c>
      <c r="B2533" s="3">
        <f t="shared" ca="1" si="433"/>
        <v>5800</v>
      </c>
      <c r="C2533" s="1">
        <f t="shared" ca="1" si="434"/>
        <v>41583</v>
      </c>
      <c r="D2533" s="7">
        <f t="shared" ca="1" si="435"/>
        <v>4</v>
      </c>
      <c r="E2533" s="3" t="str">
        <f ca="1">VLOOKUP(D2533,State!$A$1:$B$9,2,0)</f>
        <v>WA</v>
      </c>
      <c r="F2533" s="3">
        <f t="shared" ca="1" si="436"/>
        <v>220</v>
      </c>
      <c r="G2533" s="3" t="str">
        <f ca="1">VLOOKUP(F2533,Occupation!$A$1:$B$915,2,0)</f>
        <v>Production or Plant Engineer</v>
      </c>
      <c r="H2533" s="3">
        <f t="shared" ca="1" si="437"/>
        <v>8</v>
      </c>
      <c r="I2533" s="3">
        <f t="shared" ca="1" si="438"/>
        <v>7203.28</v>
      </c>
      <c r="J2533" s="3">
        <f t="shared" ca="1" si="439"/>
        <v>0.40665060625425181</v>
      </c>
      <c r="K2533" s="3">
        <f t="shared" ca="1" si="440"/>
        <v>3</v>
      </c>
      <c r="L2533" s="3" t="str">
        <f ca="1">VLOOKUP(K2533,Freq_Investment!$A$1:$B$8,2,0)</f>
        <v>Fortnightly</v>
      </c>
      <c r="M2533" s="3" t="str">
        <f t="shared" ca="1" si="441"/>
        <v>Auto</v>
      </c>
      <c r="N2533" s="3">
        <f t="shared" ca="1" si="431"/>
        <v>4</v>
      </c>
      <c r="O2533" s="3">
        <f t="shared" ca="1" si="431"/>
        <v>4</v>
      </c>
      <c r="P2533" s="3">
        <f t="shared" ca="1" si="431"/>
        <v>1</v>
      </c>
    </row>
    <row r="2534" spans="1:16" x14ac:dyDescent="0.25">
      <c r="A2534" s="3">
        <f t="shared" ca="1" si="432"/>
        <v>760891444</v>
      </c>
      <c r="B2534" s="3">
        <f t="shared" ca="1" si="433"/>
        <v>7831</v>
      </c>
      <c r="C2534" s="1">
        <f t="shared" ca="1" si="434"/>
        <v>40946</v>
      </c>
      <c r="D2534" s="7">
        <f t="shared" ca="1" si="435"/>
        <v>4</v>
      </c>
      <c r="E2534" s="3" t="str">
        <f ca="1">VLOOKUP(D2534,State!$A$1:$B$9,2,0)</f>
        <v>WA</v>
      </c>
      <c r="F2534" s="3">
        <f t="shared" ca="1" si="436"/>
        <v>830</v>
      </c>
      <c r="G2534" s="3" t="str">
        <f ca="1">VLOOKUP(F2534,Occupation!$A$1:$B$915,2,0)</f>
        <v>Driller</v>
      </c>
      <c r="H2534" s="3">
        <f t="shared" ca="1" si="437"/>
        <v>3</v>
      </c>
      <c r="I2534" s="3">
        <f t="shared" ca="1" si="438"/>
        <v>75091.83</v>
      </c>
      <c r="J2534" s="3">
        <f t="shared" ca="1" si="439"/>
        <v>0.3945266644873564</v>
      </c>
      <c r="K2534" s="3">
        <f t="shared" ca="1" si="440"/>
        <v>3</v>
      </c>
      <c r="L2534" s="3" t="str">
        <f ca="1">VLOOKUP(K2534,Freq_Investment!$A$1:$B$8,2,0)</f>
        <v>Fortnightly</v>
      </c>
      <c r="M2534" s="3" t="str">
        <f t="shared" ca="1" si="441"/>
        <v>Auto</v>
      </c>
      <c r="N2534" s="3">
        <f t="shared" ca="1" si="431"/>
        <v>5</v>
      </c>
      <c r="O2534" s="3">
        <f t="shared" ca="1" si="431"/>
        <v>5</v>
      </c>
      <c r="P2534" s="3">
        <f t="shared" ca="1" si="431"/>
        <v>4</v>
      </c>
    </row>
    <row r="2535" spans="1:16" x14ac:dyDescent="0.25">
      <c r="A2535" s="3">
        <f t="shared" ca="1" si="432"/>
        <v>572280080</v>
      </c>
      <c r="B2535" s="3">
        <f t="shared" ca="1" si="433"/>
        <v>2019</v>
      </c>
      <c r="C2535" s="1">
        <f t="shared" ca="1" si="434"/>
        <v>25781</v>
      </c>
      <c r="D2535" s="7">
        <f t="shared" ca="1" si="435"/>
        <v>6</v>
      </c>
      <c r="E2535" s="3" t="str">
        <f ca="1">VLOOKUP(D2535,State!$A$1:$B$9,2,0)</f>
        <v>TAS</v>
      </c>
      <c r="F2535" s="3">
        <f t="shared" ca="1" si="436"/>
        <v>55</v>
      </c>
      <c r="G2535" s="3" t="str">
        <f ca="1">VLOOKUP(F2535,Occupation!$A$1:$B$915,2,0)</f>
        <v>Faculty Head</v>
      </c>
      <c r="H2535" s="3">
        <f t="shared" ca="1" si="437"/>
        <v>9</v>
      </c>
      <c r="I2535" s="3">
        <f t="shared" ca="1" si="438"/>
        <v>92127.9</v>
      </c>
      <c r="J2535" s="3">
        <f t="shared" ca="1" si="439"/>
        <v>0.19661564158109912</v>
      </c>
      <c r="K2535" s="3">
        <f t="shared" ca="1" si="440"/>
        <v>3</v>
      </c>
      <c r="L2535" s="3" t="str">
        <f ca="1">VLOOKUP(K2535,Freq_Investment!$A$1:$B$8,2,0)</f>
        <v>Fortnightly</v>
      </c>
      <c r="M2535" s="3" t="str">
        <f t="shared" ca="1" si="441"/>
        <v>Manual</v>
      </c>
      <c r="N2535" s="3">
        <f t="shared" ca="1" si="431"/>
        <v>2</v>
      </c>
      <c r="O2535" s="3">
        <f t="shared" ca="1" si="431"/>
        <v>2</v>
      </c>
      <c r="P2535" s="3">
        <f t="shared" ca="1" si="431"/>
        <v>4</v>
      </c>
    </row>
    <row r="2536" spans="1:16" x14ac:dyDescent="0.25">
      <c r="A2536" s="3">
        <f t="shared" ca="1" si="432"/>
        <v>237480840</v>
      </c>
      <c r="B2536" s="3">
        <f t="shared" ca="1" si="433"/>
        <v>5320</v>
      </c>
      <c r="C2536" s="1">
        <f t="shared" ca="1" si="434"/>
        <v>26065</v>
      </c>
      <c r="D2536" s="7">
        <f t="shared" ca="1" si="435"/>
        <v>2</v>
      </c>
      <c r="E2536" s="3" t="str">
        <f ca="1">VLOOKUP(D2536,State!$A$1:$B$9,2,0)</f>
        <v>QLD</v>
      </c>
      <c r="F2536" s="3">
        <f t="shared" ca="1" si="436"/>
        <v>168</v>
      </c>
      <c r="G2536" s="3" t="str">
        <f ca="1">VLOOKUP(F2536,Occupation!$A$1:$B$915,2,0)</f>
        <v>Liaison Officer</v>
      </c>
      <c r="H2536" s="3">
        <f t="shared" ca="1" si="437"/>
        <v>5</v>
      </c>
      <c r="I2536" s="3">
        <f t="shared" ca="1" si="438"/>
        <v>16808.61</v>
      </c>
      <c r="J2536" s="3">
        <f t="shared" ca="1" si="439"/>
        <v>8.1228248124157298E-2</v>
      </c>
      <c r="K2536" s="3">
        <f t="shared" ca="1" si="440"/>
        <v>5</v>
      </c>
      <c r="L2536" s="3" t="str">
        <f ca="1">VLOOKUP(K2536,Freq_Investment!$A$1:$B$8,2,0)</f>
        <v>Quarterly</v>
      </c>
      <c r="M2536" s="3" t="str">
        <f t="shared" ca="1" si="441"/>
        <v>Auto</v>
      </c>
      <c r="N2536" s="3">
        <f t="shared" ca="1" si="431"/>
        <v>4</v>
      </c>
      <c r="O2536" s="3">
        <f t="shared" ca="1" si="431"/>
        <v>1</v>
      </c>
      <c r="P2536" s="3">
        <f t="shared" ca="1" si="431"/>
        <v>1</v>
      </c>
    </row>
    <row r="2537" spans="1:16" x14ac:dyDescent="0.25">
      <c r="A2537" s="3">
        <f t="shared" ca="1" si="432"/>
        <v>252791123</v>
      </c>
      <c r="B2537" s="3">
        <f t="shared" ca="1" si="433"/>
        <v>4855</v>
      </c>
      <c r="C2537" s="1">
        <f t="shared" ca="1" si="434"/>
        <v>29926</v>
      </c>
      <c r="D2537" s="7">
        <f t="shared" ca="1" si="435"/>
        <v>5</v>
      </c>
      <c r="E2537" s="3" t="str">
        <f ca="1">VLOOKUP(D2537,State!$A$1:$B$9,2,0)</f>
        <v>NT</v>
      </c>
      <c r="F2537" s="3">
        <f t="shared" ca="1" si="436"/>
        <v>606</v>
      </c>
      <c r="G2537" s="3" t="str">
        <f ca="1">VLOOKUP(F2537,Occupation!$A$1:$B$915,2,0)</f>
        <v>Camera Operator (Film, Television or Video)</v>
      </c>
      <c r="H2537" s="3">
        <f t="shared" ca="1" si="437"/>
        <v>10</v>
      </c>
      <c r="I2537" s="3">
        <f t="shared" ca="1" si="438"/>
        <v>65106.09</v>
      </c>
      <c r="J2537" s="3">
        <f t="shared" ca="1" si="439"/>
        <v>0.40906517249836721</v>
      </c>
      <c r="K2537" s="3">
        <f t="shared" ca="1" si="440"/>
        <v>7</v>
      </c>
      <c r="L2537" s="3" t="str">
        <f ca="1">VLOOKUP(K2537,Freq_Investment!$A$1:$B$8,2,0)</f>
        <v>Yearly</v>
      </c>
      <c r="M2537" s="3" t="str">
        <f t="shared" ca="1" si="441"/>
        <v>Manual</v>
      </c>
      <c r="N2537" s="3">
        <f t="shared" ca="1" si="431"/>
        <v>2</v>
      </c>
      <c r="O2537" s="3">
        <f t="shared" ca="1" si="431"/>
        <v>3</v>
      </c>
      <c r="P2537" s="3">
        <f t="shared" ca="1" si="431"/>
        <v>2</v>
      </c>
    </row>
    <row r="2538" spans="1:16" x14ac:dyDescent="0.25">
      <c r="A2538" s="3">
        <f t="shared" ca="1" si="432"/>
        <v>575764762</v>
      </c>
      <c r="B2538" s="3">
        <f t="shared" ca="1" si="433"/>
        <v>8176</v>
      </c>
      <c r="C2538" s="1">
        <f t="shared" ca="1" si="434"/>
        <v>32968</v>
      </c>
      <c r="D2538" s="7">
        <f t="shared" ca="1" si="435"/>
        <v>3</v>
      </c>
      <c r="E2538" s="3" t="str">
        <f ca="1">VLOOKUP(D2538,State!$A$1:$B$9,2,0)</f>
        <v>SA</v>
      </c>
      <c r="F2538" s="3">
        <f t="shared" ca="1" si="436"/>
        <v>346</v>
      </c>
      <c r="G2538" s="3" t="str">
        <f ca="1">VLOOKUP(F2538,Occupation!$A$1:$B$915,2,0)</f>
        <v>Medical Practitioners nec</v>
      </c>
      <c r="H2538" s="3">
        <f t="shared" ca="1" si="437"/>
        <v>2</v>
      </c>
      <c r="I2538" s="3">
        <f t="shared" ca="1" si="438"/>
        <v>97037.85</v>
      </c>
      <c r="J2538" s="3">
        <f t="shared" ca="1" si="439"/>
        <v>0.16048706489152209</v>
      </c>
      <c r="K2538" s="3">
        <f t="shared" ca="1" si="440"/>
        <v>1</v>
      </c>
      <c r="L2538" s="3" t="str">
        <f ca="1">VLOOKUP(K2538,Freq_Investment!$A$1:$B$8,2,0)</f>
        <v>Daily</v>
      </c>
      <c r="M2538" s="3" t="str">
        <f t="shared" ca="1" si="441"/>
        <v>Manual</v>
      </c>
      <c r="N2538" s="3">
        <f t="shared" ca="1" si="431"/>
        <v>4</v>
      </c>
      <c r="O2538" s="3">
        <f t="shared" ca="1" si="431"/>
        <v>4</v>
      </c>
      <c r="P2538" s="3">
        <f t="shared" ca="1" si="431"/>
        <v>4</v>
      </c>
    </row>
    <row r="2539" spans="1:16" x14ac:dyDescent="0.25">
      <c r="A2539" s="3">
        <f t="shared" ca="1" si="432"/>
        <v>247626373</v>
      </c>
      <c r="B2539" s="3">
        <f t="shared" ca="1" si="433"/>
        <v>6514</v>
      </c>
      <c r="C2539" s="1">
        <f t="shared" ca="1" si="434"/>
        <v>29196</v>
      </c>
      <c r="D2539" s="7">
        <f t="shared" ca="1" si="435"/>
        <v>1</v>
      </c>
      <c r="E2539" s="3" t="str">
        <f ca="1">VLOOKUP(D2539,State!$A$1:$B$9,2,0)</f>
        <v>NSW</v>
      </c>
      <c r="F2539" s="3">
        <f t="shared" ca="1" si="436"/>
        <v>587</v>
      </c>
      <c r="G2539" s="3" t="str">
        <f ca="1">VLOOKUP(F2539,Occupation!$A$1:$B$915,2,0)</f>
        <v>Clothing Patternmaker</v>
      </c>
      <c r="H2539" s="3">
        <f t="shared" ca="1" si="437"/>
        <v>10</v>
      </c>
      <c r="I2539" s="3">
        <f t="shared" ca="1" si="438"/>
        <v>21551.06</v>
      </c>
      <c r="J2539" s="3">
        <f t="shared" ca="1" si="439"/>
        <v>0.36367442029358132</v>
      </c>
      <c r="K2539" s="3">
        <f t="shared" ca="1" si="440"/>
        <v>2</v>
      </c>
      <c r="L2539" s="3" t="str">
        <f ca="1">VLOOKUP(K2539,Freq_Investment!$A$1:$B$8,2,0)</f>
        <v>Weekly</v>
      </c>
      <c r="M2539" s="3" t="str">
        <f t="shared" ca="1" si="441"/>
        <v>Manual</v>
      </c>
      <c r="N2539" s="3">
        <f t="shared" ca="1" si="431"/>
        <v>2</v>
      </c>
      <c r="O2539" s="3">
        <f t="shared" ca="1" si="431"/>
        <v>2</v>
      </c>
      <c r="P2539" s="3">
        <f t="shared" ca="1" si="431"/>
        <v>4</v>
      </c>
    </row>
    <row r="2540" spans="1:16" x14ac:dyDescent="0.25">
      <c r="A2540" s="3">
        <f t="shared" ca="1" si="432"/>
        <v>784679698</v>
      </c>
      <c r="B2540" s="3">
        <f t="shared" ca="1" si="433"/>
        <v>43</v>
      </c>
      <c r="C2540" s="1">
        <f t="shared" ca="1" si="434"/>
        <v>40748</v>
      </c>
      <c r="D2540" s="7">
        <f t="shared" ca="1" si="435"/>
        <v>2</v>
      </c>
      <c r="E2540" s="3" t="str">
        <f ca="1">VLOOKUP(D2540,State!$A$1:$B$9,2,0)</f>
        <v>QLD</v>
      </c>
      <c r="F2540" s="3">
        <f t="shared" ca="1" si="436"/>
        <v>163</v>
      </c>
      <c r="G2540" s="3" t="str">
        <f ca="1">VLOOKUP(F2540,Occupation!$A$1:$B$915,2,0)</f>
        <v>Valuer</v>
      </c>
      <c r="H2540" s="3">
        <f t="shared" ca="1" si="437"/>
        <v>7</v>
      </c>
      <c r="I2540" s="3">
        <f t="shared" ca="1" si="438"/>
        <v>6972.18</v>
      </c>
      <c r="J2540" s="3">
        <f t="shared" ca="1" si="439"/>
        <v>0.15929670061765322</v>
      </c>
      <c r="K2540" s="3">
        <f t="shared" ca="1" si="440"/>
        <v>1</v>
      </c>
      <c r="L2540" s="3" t="str">
        <f ca="1">VLOOKUP(K2540,Freq_Investment!$A$1:$B$8,2,0)</f>
        <v>Daily</v>
      </c>
      <c r="M2540" s="3" t="str">
        <f t="shared" ca="1" si="441"/>
        <v>Auto</v>
      </c>
      <c r="N2540" s="3">
        <f t="shared" ca="1" si="431"/>
        <v>2</v>
      </c>
      <c r="O2540" s="3">
        <f t="shared" ca="1" si="431"/>
        <v>5</v>
      </c>
      <c r="P2540" s="3">
        <f t="shared" ca="1" si="431"/>
        <v>3</v>
      </c>
    </row>
    <row r="2541" spans="1:16" x14ac:dyDescent="0.25">
      <c r="A2541" s="3">
        <f t="shared" ca="1" si="432"/>
        <v>883281767</v>
      </c>
      <c r="B2541" s="3">
        <f t="shared" ca="1" si="433"/>
        <v>506</v>
      </c>
      <c r="C2541" s="1">
        <f t="shared" ca="1" si="434"/>
        <v>34479</v>
      </c>
      <c r="D2541" s="7">
        <f t="shared" ca="1" si="435"/>
        <v>6</v>
      </c>
      <c r="E2541" s="3" t="str">
        <f ca="1">VLOOKUP(D2541,State!$A$1:$B$9,2,0)</f>
        <v>TAS</v>
      </c>
      <c r="F2541" s="3">
        <f t="shared" ca="1" si="436"/>
        <v>381</v>
      </c>
      <c r="G2541" s="3" t="str">
        <f ca="1">VLOOKUP(F2541,Occupation!$A$1:$B$915,2,0)</f>
        <v>Cyber Security Advice and Assessment Specialist</v>
      </c>
      <c r="H2541" s="3">
        <f t="shared" ca="1" si="437"/>
        <v>8</v>
      </c>
      <c r="I2541" s="3">
        <f t="shared" ca="1" si="438"/>
        <v>31292.080000000002</v>
      </c>
      <c r="J2541" s="3">
        <f t="shared" ca="1" si="439"/>
        <v>0.38005621069175144</v>
      </c>
      <c r="K2541" s="3">
        <f t="shared" ca="1" si="440"/>
        <v>1</v>
      </c>
      <c r="L2541" s="3" t="str">
        <f ca="1">VLOOKUP(K2541,Freq_Investment!$A$1:$B$8,2,0)</f>
        <v>Daily</v>
      </c>
      <c r="M2541" s="3" t="str">
        <f t="shared" ca="1" si="441"/>
        <v>Manual</v>
      </c>
      <c r="N2541" s="3">
        <f t="shared" ca="1" si="431"/>
        <v>5</v>
      </c>
      <c r="O2541" s="3">
        <f t="shared" ca="1" si="431"/>
        <v>2</v>
      </c>
      <c r="P2541" s="3">
        <f t="shared" ca="1" si="431"/>
        <v>2</v>
      </c>
    </row>
    <row r="2542" spans="1:16" x14ac:dyDescent="0.25">
      <c r="A2542" s="3">
        <f t="shared" ca="1" si="432"/>
        <v>868043449</v>
      </c>
      <c r="B2542" s="3">
        <f t="shared" ca="1" si="433"/>
        <v>4976</v>
      </c>
      <c r="C2542" s="1">
        <f t="shared" ca="1" si="434"/>
        <v>26970</v>
      </c>
      <c r="D2542" s="7">
        <f t="shared" ca="1" si="435"/>
        <v>7</v>
      </c>
      <c r="E2542" s="3" t="str">
        <f ca="1">VLOOKUP(D2542,State!$A$1:$B$9,2,0)</f>
        <v>VIC</v>
      </c>
      <c r="F2542" s="3">
        <f t="shared" ca="1" si="436"/>
        <v>800</v>
      </c>
      <c r="G2542" s="3" t="str">
        <f ca="1">VLOOKUP(F2542,Occupation!$A$1:$B$915,2,0)</f>
        <v>Concrete Products Machine Operator</v>
      </c>
      <c r="H2542" s="3">
        <f t="shared" ca="1" si="437"/>
        <v>1</v>
      </c>
      <c r="I2542" s="3">
        <f t="shared" ca="1" si="438"/>
        <v>64486.84</v>
      </c>
      <c r="J2542" s="3">
        <f t="shared" ca="1" si="439"/>
        <v>0.23333248616836483</v>
      </c>
      <c r="K2542" s="3">
        <f t="shared" ca="1" si="440"/>
        <v>1</v>
      </c>
      <c r="L2542" s="3" t="str">
        <f ca="1">VLOOKUP(K2542,Freq_Investment!$A$1:$B$8,2,0)</f>
        <v>Daily</v>
      </c>
      <c r="M2542" s="3" t="str">
        <f t="shared" ca="1" si="441"/>
        <v>Auto</v>
      </c>
      <c r="N2542" s="3">
        <f t="shared" ref="N2542:P2605" ca="1" si="442">RANDBETWEEN(1,5)</f>
        <v>5</v>
      </c>
      <c r="O2542" s="3">
        <f t="shared" ca="1" si="442"/>
        <v>4</v>
      </c>
      <c r="P2542" s="3">
        <f t="shared" ca="1" si="442"/>
        <v>2</v>
      </c>
    </row>
    <row r="2543" spans="1:16" x14ac:dyDescent="0.25">
      <c r="A2543" s="3">
        <f t="shared" ca="1" si="432"/>
        <v>768436595</v>
      </c>
      <c r="B2543" s="3">
        <f t="shared" ca="1" si="433"/>
        <v>2839</v>
      </c>
      <c r="C2543" s="1">
        <f t="shared" ca="1" si="434"/>
        <v>27365</v>
      </c>
      <c r="D2543" s="7">
        <f t="shared" ca="1" si="435"/>
        <v>1</v>
      </c>
      <c r="E2543" s="3" t="str">
        <f ca="1">VLOOKUP(D2543,State!$A$1:$B$9,2,0)</f>
        <v>NSW</v>
      </c>
      <c r="F2543" s="3">
        <f t="shared" ca="1" si="436"/>
        <v>655</v>
      </c>
      <c r="G2543" s="3" t="str">
        <f ca="1">VLOOKUP(F2543,Occupation!$A$1:$B$915,2,0)</f>
        <v>Refuge Worker</v>
      </c>
      <c r="H2543" s="3">
        <f t="shared" ca="1" si="437"/>
        <v>3</v>
      </c>
      <c r="I2543" s="3">
        <f t="shared" ca="1" si="438"/>
        <v>73116.91</v>
      </c>
      <c r="J2543" s="3">
        <f t="shared" ca="1" si="439"/>
        <v>0.35060010852996309</v>
      </c>
      <c r="K2543" s="3">
        <f t="shared" ca="1" si="440"/>
        <v>4</v>
      </c>
      <c r="L2543" s="3" t="str">
        <f ca="1">VLOOKUP(K2543,Freq_Investment!$A$1:$B$8,2,0)</f>
        <v>Monthly</v>
      </c>
      <c r="M2543" s="3" t="str">
        <f t="shared" ca="1" si="441"/>
        <v>Manual</v>
      </c>
      <c r="N2543" s="3">
        <f t="shared" ca="1" si="442"/>
        <v>2</v>
      </c>
      <c r="O2543" s="3">
        <f t="shared" ca="1" si="442"/>
        <v>3</v>
      </c>
      <c r="P2543" s="3">
        <f t="shared" ca="1" si="442"/>
        <v>5</v>
      </c>
    </row>
    <row r="2544" spans="1:16" x14ac:dyDescent="0.25">
      <c r="A2544" s="3">
        <f t="shared" ca="1" si="432"/>
        <v>706790679</v>
      </c>
      <c r="B2544" s="3">
        <f t="shared" ca="1" si="433"/>
        <v>6531</v>
      </c>
      <c r="C2544" s="1">
        <f t="shared" ca="1" si="434"/>
        <v>37535</v>
      </c>
      <c r="D2544" s="7">
        <f t="shared" ca="1" si="435"/>
        <v>8</v>
      </c>
      <c r="E2544" s="3" t="str">
        <f ca="1">VLOOKUP(D2544,State!$A$1:$B$9,2,0)</f>
        <v>ACT</v>
      </c>
      <c r="F2544" s="3">
        <f t="shared" ca="1" si="436"/>
        <v>551</v>
      </c>
      <c r="G2544" s="3" t="str">
        <f ca="1">VLOOKUP(F2544,Occupation!$A$1:$B$915,2,0)</f>
        <v>Florist</v>
      </c>
      <c r="H2544" s="3">
        <f t="shared" ca="1" si="437"/>
        <v>4</v>
      </c>
      <c r="I2544" s="3">
        <f t="shared" ca="1" si="438"/>
        <v>81802.67</v>
      </c>
      <c r="J2544" s="3">
        <f t="shared" ca="1" si="439"/>
        <v>0.4350681422322642</v>
      </c>
      <c r="K2544" s="3">
        <f t="shared" ca="1" si="440"/>
        <v>4</v>
      </c>
      <c r="L2544" s="3" t="str">
        <f ca="1">VLOOKUP(K2544,Freq_Investment!$A$1:$B$8,2,0)</f>
        <v>Monthly</v>
      </c>
      <c r="M2544" s="3" t="str">
        <f t="shared" ca="1" si="441"/>
        <v>Auto</v>
      </c>
      <c r="N2544" s="3">
        <f t="shared" ca="1" si="442"/>
        <v>5</v>
      </c>
      <c r="O2544" s="3">
        <f t="shared" ca="1" si="442"/>
        <v>1</v>
      </c>
      <c r="P2544" s="3">
        <f t="shared" ca="1" si="442"/>
        <v>5</v>
      </c>
    </row>
    <row r="2545" spans="1:16" x14ac:dyDescent="0.25">
      <c r="A2545" s="3">
        <f t="shared" ca="1" si="432"/>
        <v>700926955</v>
      </c>
      <c r="B2545" s="3">
        <f t="shared" ca="1" si="433"/>
        <v>8748</v>
      </c>
      <c r="C2545" s="1">
        <f t="shared" ca="1" si="434"/>
        <v>44132</v>
      </c>
      <c r="D2545" s="7">
        <f t="shared" ca="1" si="435"/>
        <v>1</v>
      </c>
      <c r="E2545" s="3" t="str">
        <f ca="1">VLOOKUP(D2545,State!$A$1:$B$9,2,0)</f>
        <v>NSW</v>
      </c>
      <c r="F2545" s="3">
        <f t="shared" ca="1" si="436"/>
        <v>619</v>
      </c>
      <c r="G2545" s="3" t="str">
        <f ca="1">VLOOKUP(F2545,Occupation!$A$1:$B$915,2,0)</f>
        <v>Plastics Technician</v>
      </c>
      <c r="H2545" s="3">
        <f t="shared" ca="1" si="437"/>
        <v>10</v>
      </c>
      <c r="I2545" s="3">
        <f t="shared" ca="1" si="438"/>
        <v>33206.160000000003</v>
      </c>
      <c r="J2545" s="3">
        <f t="shared" ca="1" si="439"/>
        <v>0.3290868484430412</v>
      </c>
      <c r="K2545" s="3">
        <f t="shared" ca="1" si="440"/>
        <v>7</v>
      </c>
      <c r="L2545" s="3" t="str">
        <f ca="1">VLOOKUP(K2545,Freq_Investment!$A$1:$B$8,2,0)</f>
        <v>Yearly</v>
      </c>
      <c r="M2545" s="3" t="str">
        <f t="shared" ca="1" si="441"/>
        <v>Auto</v>
      </c>
      <c r="N2545" s="3">
        <f t="shared" ca="1" si="442"/>
        <v>1</v>
      </c>
      <c r="O2545" s="3">
        <f t="shared" ca="1" si="442"/>
        <v>5</v>
      </c>
      <c r="P2545" s="3">
        <f t="shared" ca="1" si="442"/>
        <v>4</v>
      </c>
    </row>
    <row r="2546" spans="1:16" x14ac:dyDescent="0.25">
      <c r="A2546" s="3">
        <f t="shared" ca="1" si="432"/>
        <v>907207707</v>
      </c>
      <c r="B2546" s="3">
        <f t="shared" ca="1" si="433"/>
        <v>9266</v>
      </c>
      <c r="C2546" s="1">
        <f t="shared" ca="1" si="434"/>
        <v>38856</v>
      </c>
      <c r="D2546" s="7">
        <f t="shared" ca="1" si="435"/>
        <v>7</v>
      </c>
      <c r="E2546" s="3" t="str">
        <f ca="1">VLOOKUP(D2546,State!$A$1:$B$9,2,0)</f>
        <v>VIC</v>
      </c>
      <c r="F2546" s="3">
        <f t="shared" ca="1" si="436"/>
        <v>762</v>
      </c>
      <c r="G2546" s="3" t="str">
        <f ca="1">VLOOKUP(F2546,Occupation!$A$1:$B$915,2,0)</f>
        <v>Social Security Assessor</v>
      </c>
      <c r="H2546" s="3">
        <f t="shared" ca="1" si="437"/>
        <v>4</v>
      </c>
      <c r="I2546" s="3">
        <f t="shared" ca="1" si="438"/>
        <v>42051.63</v>
      </c>
      <c r="J2546" s="3">
        <f t="shared" ca="1" si="439"/>
        <v>0.36777837557293458</v>
      </c>
      <c r="K2546" s="3">
        <f t="shared" ca="1" si="440"/>
        <v>7</v>
      </c>
      <c r="L2546" s="3" t="str">
        <f ca="1">VLOOKUP(K2546,Freq_Investment!$A$1:$B$8,2,0)</f>
        <v>Yearly</v>
      </c>
      <c r="M2546" s="3" t="str">
        <f t="shared" ca="1" si="441"/>
        <v>Manual</v>
      </c>
      <c r="N2546" s="3">
        <f t="shared" ca="1" si="442"/>
        <v>3</v>
      </c>
      <c r="O2546" s="3">
        <f t="shared" ca="1" si="442"/>
        <v>4</v>
      </c>
      <c r="P2546" s="3">
        <f t="shared" ca="1" si="442"/>
        <v>2</v>
      </c>
    </row>
    <row r="2547" spans="1:16" x14ac:dyDescent="0.25">
      <c r="A2547" s="3">
        <f t="shared" ca="1" si="432"/>
        <v>308007289</v>
      </c>
      <c r="B2547" s="3">
        <f t="shared" ca="1" si="433"/>
        <v>5565</v>
      </c>
      <c r="C2547" s="1">
        <f t="shared" ca="1" si="434"/>
        <v>43931</v>
      </c>
      <c r="D2547" s="7">
        <f t="shared" ca="1" si="435"/>
        <v>1</v>
      </c>
      <c r="E2547" s="3" t="str">
        <f ca="1">VLOOKUP(D2547,State!$A$1:$B$9,2,0)</f>
        <v>NSW</v>
      </c>
      <c r="F2547" s="3">
        <f t="shared" ca="1" si="436"/>
        <v>685</v>
      </c>
      <c r="G2547" s="3" t="str">
        <f ca="1">VLOOKUP(F2547,Occupation!$A$1:$B$915,2,0)</f>
        <v>First Aid Trainer</v>
      </c>
      <c r="H2547" s="3">
        <f t="shared" ca="1" si="437"/>
        <v>3</v>
      </c>
      <c r="I2547" s="3">
        <f t="shared" ca="1" si="438"/>
        <v>65248.29</v>
      </c>
      <c r="J2547" s="3">
        <f t="shared" ca="1" si="439"/>
        <v>0.41665914531010911</v>
      </c>
      <c r="K2547" s="3">
        <f t="shared" ca="1" si="440"/>
        <v>1</v>
      </c>
      <c r="L2547" s="3" t="str">
        <f ca="1">VLOOKUP(K2547,Freq_Investment!$A$1:$B$8,2,0)</f>
        <v>Daily</v>
      </c>
      <c r="M2547" s="3" t="str">
        <f t="shared" ca="1" si="441"/>
        <v>Manual</v>
      </c>
      <c r="N2547" s="3">
        <f t="shared" ca="1" si="442"/>
        <v>2</v>
      </c>
      <c r="O2547" s="3">
        <f t="shared" ca="1" si="442"/>
        <v>3</v>
      </c>
      <c r="P2547" s="3">
        <f t="shared" ca="1" si="442"/>
        <v>5</v>
      </c>
    </row>
    <row r="2548" spans="1:16" x14ac:dyDescent="0.25">
      <c r="A2548" s="3">
        <f t="shared" ca="1" si="432"/>
        <v>791787549</v>
      </c>
      <c r="B2548" s="3">
        <f t="shared" ca="1" si="433"/>
        <v>1439</v>
      </c>
      <c r="C2548" s="1">
        <f t="shared" ca="1" si="434"/>
        <v>31279</v>
      </c>
      <c r="D2548" s="7">
        <f t="shared" ca="1" si="435"/>
        <v>7</v>
      </c>
      <c r="E2548" s="3" t="str">
        <f ca="1">VLOOKUP(D2548,State!$A$1:$B$9,2,0)</f>
        <v>VIC</v>
      </c>
      <c r="F2548" s="3">
        <f t="shared" ca="1" si="436"/>
        <v>731</v>
      </c>
      <c r="G2548" s="3" t="str">
        <f ca="1">VLOOKUP(F2548,Occupation!$A$1:$B$915,2,0)</f>
        <v>Medical Receptionist</v>
      </c>
      <c r="H2548" s="3">
        <f t="shared" ca="1" si="437"/>
        <v>10</v>
      </c>
      <c r="I2548" s="3">
        <f t="shared" ca="1" si="438"/>
        <v>70437.97</v>
      </c>
      <c r="J2548" s="3">
        <f t="shared" ca="1" si="439"/>
        <v>0.4175455969511776</v>
      </c>
      <c r="K2548" s="3">
        <f t="shared" ca="1" si="440"/>
        <v>6</v>
      </c>
      <c r="L2548" s="3" t="str">
        <f ca="1">VLOOKUP(K2548,Freq_Investment!$A$1:$B$8,2,0)</f>
        <v>Half-yearly</v>
      </c>
      <c r="M2548" s="3" t="str">
        <f t="shared" ca="1" si="441"/>
        <v>Auto</v>
      </c>
      <c r="N2548" s="3">
        <f t="shared" ca="1" si="442"/>
        <v>1</v>
      </c>
      <c r="O2548" s="3">
        <f t="shared" ca="1" si="442"/>
        <v>1</v>
      </c>
      <c r="P2548" s="3">
        <f t="shared" ca="1" si="442"/>
        <v>4</v>
      </c>
    </row>
    <row r="2549" spans="1:16" x14ac:dyDescent="0.25">
      <c r="A2549" s="3">
        <f t="shared" ca="1" si="432"/>
        <v>696072527</v>
      </c>
      <c r="B2549" s="3">
        <f t="shared" ca="1" si="433"/>
        <v>7053</v>
      </c>
      <c r="C2549" s="1">
        <f t="shared" ca="1" si="434"/>
        <v>36540</v>
      </c>
      <c r="D2549" s="7">
        <f t="shared" ca="1" si="435"/>
        <v>8</v>
      </c>
      <c r="E2549" s="3" t="str">
        <f ca="1">VLOOKUP(D2549,State!$A$1:$B$9,2,0)</f>
        <v>ACT</v>
      </c>
      <c r="F2549" s="3">
        <f t="shared" ca="1" si="436"/>
        <v>503</v>
      </c>
      <c r="G2549" s="3" t="str">
        <f ca="1">VLOOKUP(F2549,Occupation!$A$1:$B$915,2,0)</f>
        <v>Vehicle Body Builder</v>
      </c>
      <c r="H2549" s="3">
        <f t="shared" ca="1" si="437"/>
        <v>1</v>
      </c>
      <c r="I2549" s="3">
        <f t="shared" ca="1" si="438"/>
        <v>11878.82</v>
      </c>
      <c r="J2549" s="3">
        <f t="shared" ca="1" si="439"/>
        <v>0.2724957733368602</v>
      </c>
      <c r="K2549" s="3">
        <f t="shared" ca="1" si="440"/>
        <v>6</v>
      </c>
      <c r="L2549" s="3" t="str">
        <f ca="1">VLOOKUP(K2549,Freq_Investment!$A$1:$B$8,2,0)</f>
        <v>Half-yearly</v>
      </c>
      <c r="M2549" s="3" t="str">
        <f t="shared" ca="1" si="441"/>
        <v>Auto</v>
      </c>
      <c r="N2549" s="3">
        <f t="shared" ca="1" si="442"/>
        <v>2</v>
      </c>
      <c r="O2549" s="3">
        <f t="shared" ca="1" si="442"/>
        <v>5</v>
      </c>
      <c r="P2549" s="3">
        <f t="shared" ca="1" si="442"/>
        <v>2</v>
      </c>
    </row>
    <row r="2550" spans="1:16" x14ac:dyDescent="0.25">
      <c r="A2550" s="3">
        <f t="shared" ca="1" si="432"/>
        <v>197456915</v>
      </c>
      <c r="B2550" s="3">
        <f t="shared" ca="1" si="433"/>
        <v>4122</v>
      </c>
      <c r="C2550" s="1">
        <f t="shared" ca="1" si="434"/>
        <v>37125</v>
      </c>
      <c r="D2550" s="7">
        <f t="shared" ca="1" si="435"/>
        <v>7</v>
      </c>
      <c r="E2550" s="3" t="str">
        <f ca="1">VLOOKUP(D2550,State!$A$1:$B$9,2,0)</f>
        <v>VIC</v>
      </c>
      <c r="F2550" s="3">
        <f t="shared" ca="1" si="436"/>
        <v>32</v>
      </c>
      <c r="G2550" s="3" t="str">
        <f ca="1">VLOOKUP(F2550,Occupation!$A$1:$B$915,2,0)</f>
        <v>Corporate Services Manager</v>
      </c>
      <c r="H2550" s="3">
        <f t="shared" ca="1" si="437"/>
        <v>8</v>
      </c>
      <c r="I2550" s="3">
        <f t="shared" ca="1" si="438"/>
        <v>57926.04</v>
      </c>
      <c r="J2550" s="3">
        <f t="shared" ca="1" si="439"/>
        <v>1.5351502738819411E-2</v>
      </c>
      <c r="K2550" s="3">
        <f t="shared" ca="1" si="440"/>
        <v>3</v>
      </c>
      <c r="L2550" s="3" t="str">
        <f ca="1">VLOOKUP(K2550,Freq_Investment!$A$1:$B$8,2,0)</f>
        <v>Fortnightly</v>
      </c>
      <c r="M2550" s="3" t="str">
        <f t="shared" ca="1" si="441"/>
        <v>Auto</v>
      </c>
      <c r="N2550" s="3">
        <f t="shared" ca="1" si="442"/>
        <v>1</v>
      </c>
      <c r="O2550" s="3">
        <f t="shared" ca="1" si="442"/>
        <v>2</v>
      </c>
      <c r="P2550" s="3">
        <f t="shared" ca="1" si="442"/>
        <v>3</v>
      </c>
    </row>
    <row r="2551" spans="1:16" x14ac:dyDescent="0.25">
      <c r="A2551" s="3">
        <f t="shared" ca="1" si="432"/>
        <v>681987543</v>
      </c>
      <c r="B2551" s="3">
        <f t="shared" ca="1" si="433"/>
        <v>9082</v>
      </c>
      <c r="C2551" s="1">
        <f t="shared" ca="1" si="434"/>
        <v>29937</v>
      </c>
      <c r="D2551" s="7">
        <f t="shared" ca="1" si="435"/>
        <v>2</v>
      </c>
      <c r="E2551" s="3" t="str">
        <f ca="1">VLOOKUP(D2551,State!$A$1:$B$9,2,0)</f>
        <v>QLD</v>
      </c>
      <c r="F2551" s="3">
        <f t="shared" ca="1" si="436"/>
        <v>247</v>
      </c>
      <c r="G2551" s="3" t="str">
        <f ca="1">VLOOKUP(F2551,Occupation!$A$1:$B$915,2,0)</f>
        <v>Biochemist</v>
      </c>
      <c r="H2551" s="3">
        <f t="shared" ca="1" si="437"/>
        <v>6</v>
      </c>
      <c r="I2551" s="3">
        <f t="shared" ca="1" si="438"/>
        <v>86746.44</v>
      </c>
      <c r="J2551" s="3">
        <f t="shared" ca="1" si="439"/>
        <v>0.17790018175041339</v>
      </c>
      <c r="K2551" s="3">
        <f t="shared" ca="1" si="440"/>
        <v>4</v>
      </c>
      <c r="L2551" s="3" t="str">
        <f ca="1">VLOOKUP(K2551,Freq_Investment!$A$1:$B$8,2,0)</f>
        <v>Monthly</v>
      </c>
      <c r="M2551" s="3" t="str">
        <f t="shared" ca="1" si="441"/>
        <v>Manual</v>
      </c>
      <c r="N2551" s="3">
        <f t="shared" ca="1" si="442"/>
        <v>2</v>
      </c>
      <c r="O2551" s="3">
        <f t="shared" ca="1" si="442"/>
        <v>2</v>
      </c>
      <c r="P2551" s="3">
        <f t="shared" ca="1" si="442"/>
        <v>2</v>
      </c>
    </row>
    <row r="2552" spans="1:16" x14ac:dyDescent="0.25">
      <c r="A2552" s="3">
        <f t="shared" ca="1" si="432"/>
        <v>291348442</v>
      </c>
      <c r="B2552" s="3">
        <f t="shared" ca="1" si="433"/>
        <v>9179</v>
      </c>
      <c r="C2552" s="1">
        <f t="shared" ca="1" si="434"/>
        <v>28569</v>
      </c>
      <c r="D2552" s="7">
        <f t="shared" ca="1" si="435"/>
        <v>7</v>
      </c>
      <c r="E2552" s="3" t="str">
        <f ca="1">VLOOKUP(D2552,State!$A$1:$B$9,2,0)</f>
        <v>VIC</v>
      </c>
      <c r="F2552" s="3">
        <f t="shared" ca="1" si="436"/>
        <v>165</v>
      </c>
      <c r="G2552" s="3" t="str">
        <f ca="1">VLOOKUP(F2552,Occupation!$A$1:$B$915,2,0)</f>
        <v>Management Consultant</v>
      </c>
      <c r="H2552" s="3">
        <f t="shared" ca="1" si="437"/>
        <v>5</v>
      </c>
      <c r="I2552" s="3">
        <f t="shared" ca="1" si="438"/>
        <v>31663.68</v>
      </c>
      <c r="J2552" s="3">
        <f t="shared" ca="1" si="439"/>
        <v>0.21161157018052179</v>
      </c>
      <c r="K2552" s="3">
        <f t="shared" ca="1" si="440"/>
        <v>2</v>
      </c>
      <c r="L2552" s="3" t="str">
        <f ca="1">VLOOKUP(K2552,Freq_Investment!$A$1:$B$8,2,0)</f>
        <v>Weekly</v>
      </c>
      <c r="M2552" s="3" t="str">
        <f t="shared" ca="1" si="441"/>
        <v>Manual</v>
      </c>
      <c r="N2552" s="3">
        <f t="shared" ca="1" si="442"/>
        <v>4</v>
      </c>
      <c r="O2552" s="3">
        <f t="shared" ca="1" si="442"/>
        <v>2</v>
      </c>
      <c r="P2552" s="3">
        <f t="shared" ca="1" si="442"/>
        <v>5</v>
      </c>
    </row>
    <row r="2553" spans="1:16" x14ac:dyDescent="0.25">
      <c r="A2553" s="3">
        <f t="shared" ca="1" si="432"/>
        <v>901432818</v>
      </c>
      <c r="B2553" s="3">
        <f t="shared" ca="1" si="433"/>
        <v>3761</v>
      </c>
      <c r="C2553" s="1">
        <f t="shared" ca="1" si="434"/>
        <v>29204</v>
      </c>
      <c r="D2553" s="7">
        <f t="shared" ca="1" si="435"/>
        <v>5</v>
      </c>
      <c r="E2553" s="3" t="str">
        <f ca="1">VLOOKUP(D2553,State!$A$1:$B$9,2,0)</f>
        <v>NT</v>
      </c>
      <c r="F2553" s="3">
        <f t="shared" ca="1" si="436"/>
        <v>677</v>
      </c>
      <c r="G2553" s="3" t="str">
        <f ca="1">VLOOKUP(F2553,Occupation!$A$1:$B$915,2,0)</f>
        <v>Weight Loss Consultant</v>
      </c>
      <c r="H2553" s="3">
        <f t="shared" ca="1" si="437"/>
        <v>5</v>
      </c>
      <c r="I2553" s="3">
        <f t="shared" ca="1" si="438"/>
        <v>84440.67</v>
      </c>
      <c r="J2553" s="3">
        <f t="shared" ca="1" si="439"/>
        <v>0.17759884731242498</v>
      </c>
      <c r="K2553" s="3">
        <f t="shared" ca="1" si="440"/>
        <v>5</v>
      </c>
      <c r="L2553" s="3" t="str">
        <f ca="1">VLOOKUP(K2553,Freq_Investment!$A$1:$B$8,2,0)</f>
        <v>Quarterly</v>
      </c>
      <c r="M2553" s="3" t="str">
        <f t="shared" ca="1" si="441"/>
        <v>Auto</v>
      </c>
      <c r="N2553" s="3">
        <f t="shared" ca="1" si="442"/>
        <v>2</v>
      </c>
      <c r="O2553" s="3">
        <f t="shared" ca="1" si="442"/>
        <v>2</v>
      </c>
      <c r="P2553" s="3">
        <f t="shared" ca="1" si="442"/>
        <v>2</v>
      </c>
    </row>
    <row r="2554" spans="1:16" x14ac:dyDescent="0.25">
      <c r="A2554" s="3">
        <f t="shared" ca="1" si="432"/>
        <v>514176492</v>
      </c>
      <c r="B2554" s="3">
        <f t="shared" ca="1" si="433"/>
        <v>5888</v>
      </c>
      <c r="C2554" s="1">
        <f t="shared" ca="1" si="434"/>
        <v>35750</v>
      </c>
      <c r="D2554" s="7">
        <f t="shared" ca="1" si="435"/>
        <v>5</v>
      </c>
      <c r="E2554" s="3" t="str">
        <f ca="1">VLOOKUP(D2554,State!$A$1:$B$9,2,0)</f>
        <v>NT</v>
      </c>
      <c r="F2554" s="3">
        <f t="shared" ca="1" si="436"/>
        <v>268</v>
      </c>
      <c r="G2554" s="3" t="str">
        <f ca="1">VLOOKUP(F2554,Occupation!$A$1:$B$915,2,0)</f>
        <v>Special Needs Teacher</v>
      </c>
      <c r="H2554" s="3">
        <f t="shared" ca="1" si="437"/>
        <v>4</v>
      </c>
      <c r="I2554" s="3">
        <f t="shared" ca="1" si="438"/>
        <v>22718.74</v>
      </c>
      <c r="J2554" s="3">
        <f t="shared" ca="1" si="439"/>
        <v>0.47819910798920184</v>
      </c>
      <c r="K2554" s="3">
        <f t="shared" ca="1" si="440"/>
        <v>1</v>
      </c>
      <c r="L2554" s="3" t="str">
        <f ca="1">VLOOKUP(K2554,Freq_Investment!$A$1:$B$8,2,0)</f>
        <v>Daily</v>
      </c>
      <c r="M2554" s="3" t="str">
        <f t="shared" ca="1" si="441"/>
        <v>Auto</v>
      </c>
      <c r="N2554" s="3">
        <f t="shared" ca="1" si="442"/>
        <v>2</v>
      </c>
      <c r="O2554" s="3">
        <f t="shared" ca="1" si="442"/>
        <v>2</v>
      </c>
      <c r="P2554" s="3">
        <f t="shared" ca="1" si="442"/>
        <v>2</v>
      </c>
    </row>
    <row r="2555" spans="1:16" x14ac:dyDescent="0.25">
      <c r="A2555" s="3">
        <f t="shared" ca="1" si="432"/>
        <v>761289236</v>
      </c>
      <c r="B2555" s="3">
        <f t="shared" ca="1" si="433"/>
        <v>5927</v>
      </c>
      <c r="C2555" s="1">
        <f t="shared" ca="1" si="434"/>
        <v>28440</v>
      </c>
      <c r="D2555" s="7">
        <f t="shared" ca="1" si="435"/>
        <v>3</v>
      </c>
      <c r="E2555" s="3" t="str">
        <f ca="1">VLOOKUP(D2555,State!$A$1:$B$9,2,0)</f>
        <v>SA</v>
      </c>
      <c r="F2555" s="3">
        <f t="shared" ca="1" si="436"/>
        <v>168</v>
      </c>
      <c r="G2555" s="3" t="str">
        <f ca="1">VLOOKUP(F2555,Occupation!$A$1:$B$915,2,0)</f>
        <v>Liaison Officer</v>
      </c>
      <c r="H2555" s="3">
        <f t="shared" ca="1" si="437"/>
        <v>6</v>
      </c>
      <c r="I2555" s="3">
        <f t="shared" ca="1" si="438"/>
        <v>9492.32</v>
      </c>
      <c r="J2555" s="3">
        <f t="shared" ca="1" si="439"/>
        <v>0.10247525802218188</v>
      </c>
      <c r="K2555" s="3">
        <f t="shared" ca="1" si="440"/>
        <v>6</v>
      </c>
      <c r="L2555" s="3" t="str">
        <f ca="1">VLOOKUP(K2555,Freq_Investment!$A$1:$B$8,2,0)</f>
        <v>Half-yearly</v>
      </c>
      <c r="M2555" s="3" t="str">
        <f t="shared" ca="1" si="441"/>
        <v>Manual</v>
      </c>
      <c r="N2555" s="3">
        <f t="shared" ca="1" si="442"/>
        <v>4</v>
      </c>
      <c r="O2555" s="3">
        <f t="shared" ca="1" si="442"/>
        <v>4</v>
      </c>
      <c r="P2555" s="3">
        <f t="shared" ca="1" si="442"/>
        <v>2</v>
      </c>
    </row>
    <row r="2556" spans="1:16" x14ac:dyDescent="0.25">
      <c r="A2556" s="3">
        <f t="shared" ca="1" si="432"/>
        <v>750012408</v>
      </c>
      <c r="B2556" s="3">
        <f t="shared" ca="1" si="433"/>
        <v>7586</v>
      </c>
      <c r="C2556" s="1">
        <f t="shared" ca="1" si="434"/>
        <v>32313</v>
      </c>
      <c r="D2556" s="7">
        <f t="shared" ca="1" si="435"/>
        <v>4</v>
      </c>
      <c r="E2556" s="3" t="str">
        <f ca="1">VLOOKUP(D2556,State!$A$1:$B$9,2,0)</f>
        <v>WA</v>
      </c>
      <c r="F2556" s="3">
        <f t="shared" ca="1" si="436"/>
        <v>861</v>
      </c>
      <c r="G2556" s="3" t="str">
        <f ca="1">VLOOKUP(F2556,Occupation!$A$1:$B$915,2,0)</f>
        <v>Chauffeur</v>
      </c>
      <c r="H2556" s="3">
        <f t="shared" ca="1" si="437"/>
        <v>5</v>
      </c>
      <c r="I2556" s="3">
        <f t="shared" ca="1" si="438"/>
        <v>39478.31</v>
      </c>
      <c r="J2556" s="3">
        <f t="shared" ca="1" si="439"/>
        <v>0.41634445904029954</v>
      </c>
      <c r="K2556" s="3">
        <f t="shared" ca="1" si="440"/>
        <v>4</v>
      </c>
      <c r="L2556" s="3" t="str">
        <f ca="1">VLOOKUP(K2556,Freq_Investment!$A$1:$B$8,2,0)</f>
        <v>Monthly</v>
      </c>
      <c r="M2556" s="3" t="str">
        <f t="shared" ca="1" si="441"/>
        <v>Auto</v>
      </c>
      <c r="N2556" s="3">
        <f t="shared" ca="1" si="442"/>
        <v>5</v>
      </c>
      <c r="O2556" s="3">
        <f t="shared" ca="1" si="442"/>
        <v>5</v>
      </c>
      <c r="P2556" s="3">
        <f t="shared" ca="1" si="442"/>
        <v>2</v>
      </c>
    </row>
    <row r="2557" spans="1:16" x14ac:dyDescent="0.25">
      <c r="A2557" s="3">
        <f t="shared" ca="1" si="432"/>
        <v>863205962</v>
      </c>
      <c r="B2557" s="3">
        <f t="shared" ca="1" si="433"/>
        <v>615</v>
      </c>
      <c r="C2557" s="1">
        <f t="shared" ca="1" si="434"/>
        <v>27609</v>
      </c>
      <c r="D2557" s="7">
        <f t="shared" ca="1" si="435"/>
        <v>4</v>
      </c>
      <c r="E2557" s="3" t="str">
        <f ca="1">VLOOKUP(D2557,State!$A$1:$B$9,2,0)</f>
        <v>WA</v>
      </c>
      <c r="F2557" s="3">
        <f t="shared" ca="1" si="436"/>
        <v>124</v>
      </c>
      <c r="G2557" s="3" t="str">
        <f ca="1">VLOOKUP(F2557,Occupation!$A$1:$B$915,2,0)</f>
        <v>Copywriter</v>
      </c>
      <c r="H2557" s="3">
        <f t="shared" ca="1" si="437"/>
        <v>6</v>
      </c>
      <c r="I2557" s="3">
        <f t="shared" ca="1" si="438"/>
        <v>88956.74</v>
      </c>
      <c r="J2557" s="3">
        <f t="shared" ca="1" si="439"/>
        <v>0.15727266336066803</v>
      </c>
      <c r="K2557" s="3">
        <f t="shared" ca="1" si="440"/>
        <v>7</v>
      </c>
      <c r="L2557" s="3" t="str">
        <f ca="1">VLOOKUP(K2557,Freq_Investment!$A$1:$B$8,2,0)</f>
        <v>Yearly</v>
      </c>
      <c r="M2557" s="3" t="str">
        <f t="shared" ca="1" si="441"/>
        <v>Manual</v>
      </c>
      <c r="N2557" s="3">
        <f t="shared" ca="1" si="442"/>
        <v>5</v>
      </c>
      <c r="O2557" s="3">
        <f t="shared" ca="1" si="442"/>
        <v>1</v>
      </c>
      <c r="P2557" s="3">
        <f t="shared" ca="1" si="442"/>
        <v>5</v>
      </c>
    </row>
    <row r="2558" spans="1:16" x14ac:dyDescent="0.25">
      <c r="A2558" s="3">
        <f t="shared" ca="1" si="432"/>
        <v>379650788</v>
      </c>
      <c r="B2558" s="3">
        <f t="shared" ca="1" si="433"/>
        <v>4916</v>
      </c>
      <c r="C2558" s="1">
        <f t="shared" ca="1" si="434"/>
        <v>28801</v>
      </c>
      <c r="D2558" s="7">
        <f t="shared" ca="1" si="435"/>
        <v>5</v>
      </c>
      <c r="E2558" s="3" t="str">
        <f ca="1">VLOOKUP(D2558,State!$A$1:$B$9,2,0)</f>
        <v>NT</v>
      </c>
      <c r="F2558" s="3">
        <f t="shared" ca="1" si="436"/>
        <v>703</v>
      </c>
      <c r="G2558" s="3" t="str">
        <f ca="1">VLOOKUP(F2558,Occupation!$A$1:$B$915,2,0)</f>
        <v>Other Sports Coach or Instructor</v>
      </c>
      <c r="H2558" s="3">
        <f t="shared" ca="1" si="437"/>
        <v>4</v>
      </c>
      <c r="I2558" s="3">
        <f t="shared" ca="1" si="438"/>
        <v>7014.49</v>
      </c>
      <c r="J2558" s="3">
        <f t="shared" ca="1" si="439"/>
        <v>0.27972009371783724</v>
      </c>
      <c r="K2558" s="3">
        <f t="shared" ca="1" si="440"/>
        <v>3</v>
      </c>
      <c r="L2558" s="3" t="str">
        <f ca="1">VLOOKUP(K2558,Freq_Investment!$A$1:$B$8,2,0)</f>
        <v>Fortnightly</v>
      </c>
      <c r="M2558" s="3" t="str">
        <f t="shared" ca="1" si="441"/>
        <v>Manual</v>
      </c>
      <c r="N2558" s="3">
        <f t="shared" ca="1" si="442"/>
        <v>2</v>
      </c>
      <c r="O2558" s="3">
        <f t="shared" ca="1" si="442"/>
        <v>1</v>
      </c>
      <c r="P2558" s="3">
        <f t="shared" ca="1" si="442"/>
        <v>4</v>
      </c>
    </row>
    <row r="2559" spans="1:16" x14ac:dyDescent="0.25">
      <c r="A2559" s="3">
        <f t="shared" ca="1" si="432"/>
        <v>89349820</v>
      </c>
      <c r="B2559" s="3">
        <f t="shared" ca="1" si="433"/>
        <v>3950</v>
      </c>
      <c r="C2559" s="1">
        <f t="shared" ca="1" si="434"/>
        <v>36084</v>
      </c>
      <c r="D2559" s="7">
        <f t="shared" ca="1" si="435"/>
        <v>1</v>
      </c>
      <c r="E2559" s="3" t="str">
        <f ca="1">VLOOKUP(D2559,State!$A$1:$B$9,2,0)</f>
        <v>NSW</v>
      </c>
      <c r="F2559" s="3">
        <f t="shared" ca="1" si="436"/>
        <v>414</v>
      </c>
      <c r="G2559" s="3" t="str">
        <f ca="1">VLOOKUP(F2559,Occupation!$A$1:$B$915,2,0)</f>
        <v>Social Professionals nec</v>
      </c>
      <c r="H2559" s="3">
        <f t="shared" ca="1" si="437"/>
        <v>5</v>
      </c>
      <c r="I2559" s="3">
        <f t="shared" ca="1" si="438"/>
        <v>68448.45</v>
      </c>
      <c r="J2559" s="3">
        <f t="shared" ca="1" si="439"/>
        <v>0.25125887238424238</v>
      </c>
      <c r="K2559" s="3">
        <f t="shared" ca="1" si="440"/>
        <v>7</v>
      </c>
      <c r="L2559" s="3" t="str">
        <f ca="1">VLOOKUP(K2559,Freq_Investment!$A$1:$B$8,2,0)</f>
        <v>Yearly</v>
      </c>
      <c r="M2559" s="3" t="str">
        <f t="shared" ca="1" si="441"/>
        <v>Manual</v>
      </c>
      <c r="N2559" s="3">
        <f t="shared" ca="1" si="442"/>
        <v>1</v>
      </c>
      <c r="O2559" s="3">
        <f t="shared" ca="1" si="442"/>
        <v>2</v>
      </c>
      <c r="P2559" s="3">
        <f t="shared" ca="1" si="442"/>
        <v>3</v>
      </c>
    </row>
    <row r="2560" spans="1:16" x14ac:dyDescent="0.25">
      <c r="A2560" s="3">
        <f t="shared" ca="1" si="432"/>
        <v>782769432</v>
      </c>
      <c r="B2560" s="3">
        <f t="shared" ca="1" si="433"/>
        <v>9176</v>
      </c>
      <c r="C2560" s="1">
        <f t="shared" ca="1" si="434"/>
        <v>37506</v>
      </c>
      <c r="D2560" s="7">
        <f t="shared" ca="1" si="435"/>
        <v>8</v>
      </c>
      <c r="E2560" s="3" t="str">
        <f ca="1">VLOOKUP(D2560,State!$A$1:$B$9,2,0)</f>
        <v>ACT</v>
      </c>
      <c r="F2560" s="3">
        <f t="shared" ca="1" si="436"/>
        <v>557</v>
      </c>
      <c r="G2560" s="3" t="str">
        <f ca="1">VLOOKUP(F2560,Occupation!$A$1:$B$915,2,0)</f>
        <v>Gardener (General)</v>
      </c>
      <c r="H2560" s="3">
        <f t="shared" ca="1" si="437"/>
        <v>9</v>
      </c>
      <c r="I2560" s="3">
        <f t="shared" ca="1" si="438"/>
        <v>51083.09</v>
      </c>
      <c r="J2560" s="3">
        <f t="shared" ca="1" si="439"/>
        <v>0.46502524072919227</v>
      </c>
      <c r="K2560" s="3">
        <f t="shared" ca="1" si="440"/>
        <v>3</v>
      </c>
      <c r="L2560" s="3" t="str">
        <f ca="1">VLOOKUP(K2560,Freq_Investment!$A$1:$B$8,2,0)</f>
        <v>Fortnightly</v>
      </c>
      <c r="M2560" s="3" t="str">
        <f t="shared" ca="1" si="441"/>
        <v>Manual</v>
      </c>
      <c r="N2560" s="3">
        <f t="shared" ca="1" si="442"/>
        <v>1</v>
      </c>
      <c r="O2560" s="3">
        <f t="shared" ca="1" si="442"/>
        <v>4</v>
      </c>
      <c r="P2560" s="3">
        <f t="shared" ca="1" si="442"/>
        <v>4</v>
      </c>
    </row>
    <row r="2561" spans="1:16" x14ac:dyDescent="0.25">
      <c r="A2561" s="3">
        <f t="shared" ca="1" si="432"/>
        <v>607201926</v>
      </c>
      <c r="B2561" s="3">
        <f t="shared" ca="1" si="433"/>
        <v>6558</v>
      </c>
      <c r="C2561" s="1">
        <f t="shared" ca="1" si="434"/>
        <v>33390</v>
      </c>
      <c r="D2561" s="7">
        <f t="shared" ca="1" si="435"/>
        <v>7</v>
      </c>
      <c r="E2561" s="3" t="str">
        <f ca="1">VLOOKUP(D2561,State!$A$1:$B$9,2,0)</f>
        <v>VIC</v>
      </c>
      <c r="F2561" s="3">
        <f t="shared" ca="1" si="436"/>
        <v>32</v>
      </c>
      <c r="G2561" s="3" t="str">
        <f ca="1">VLOOKUP(F2561,Occupation!$A$1:$B$915,2,0)</f>
        <v>Corporate Services Manager</v>
      </c>
      <c r="H2561" s="3">
        <f t="shared" ca="1" si="437"/>
        <v>9</v>
      </c>
      <c r="I2561" s="3">
        <f t="shared" ca="1" si="438"/>
        <v>93651.42</v>
      </c>
      <c r="J2561" s="3">
        <f t="shared" ca="1" si="439"/>
        <v>3.5404401328389123E-2</v>
      </c>
      <c r="K2561" s="3">
        <f t="shared" ca="1" si="440"/>
        <v>1</v>
      </c>
      <c r="L2561" s="3" t="str">
        <f ca="1">VLOOKUP(K2561,Freq_Investment!$A$1:$B$8,2,0)</f>
        <v>Daily</v>
      </c>
      <c r="M2561" s="3" t="str">
        <f t="shared" ca="1" si="441"/>
        <v>Manual</v>
      </c>
      <c r="N2561" s="3">
        <f t="shared" ca="1" si="442"/>
        <v>3</v>
      </c>
      <c r="O2561" s="3">
        <f t="shared" ca="1" si="442"/>
        <v>5</v>
      </c>
      <c r="P2561" s="3">
        <f t="shared" ca="1" si="442"/>
        <v>1</v>
      </c>
    </row>
    <row r="2562" spans="1:16" x14ac:dyDescent="0.25">
      <c r="A2562" s="3">
        <f t="shared" ca="1" si="432"/>
        <v>605306354</v>
      </c>
      <c r="B2562" s="3">
        <f t="shared" ca="1" si="433"/>
        <v>2862</v>
      </c>
      <c r="C2562" s="1">
        <f t="shared" ca="1" si="434"/>
        <v>43421</v>
      </c>
      <c r="D2562" s="7">
        <f t="shared" ca="1" si="435"/>
        <v>3</v>
      </c>
      <c r="E2562" s="3" t="str">
        <f ca="1">VLOOKUP(D2562,State!$A$1:$B$9,2,0)</f>
        <v>SA</v>
      </c>
      <c r="F2562" s="3">
        <f t="shared" ca="1" si="436"/>
        <v>835</v>
      </c>
      <c r="G2562" s="3" t="str">
        <f ca="1">VLOOKUP(F2562,Occupation!$A$1:$B$915,2,0)</f>
        <v>Bulk Materials Handling Plant Operator</v>
      </c>
      <c r="H2562" s="3">
        <f t="shared" ca="1" si="437"/>
        <v>2</v>
      </c>
      <c r="I2562" s="3">
        <f t="shared" ca="1" si="438"/>
        <v>82600.56</v>
      </c>
      <c r="J2562" s="3">
        <f t="shared" ca="1" si="439"/>
        <v>3.8442898440946283E-2</v>
      </c>
      <c r="K2562" s="3">
        <f t="shared" ca="1" si="440"/>
        <v>1</v>
      </c>
      <c r="L2562" s="3" t="str">
        <f ca="1">VLOOKUP(K2562,Freq_Investment!$A$1:$B$8,2,0)</f>
        <v>Daily</v>
      </c>
      <c r="M2562" s="3" t="str">
        <f t="shared" ca="1" si="441"/>
        <v>Manual</v>
      </c>
      <c r="N2562" s="3">
        <f t="shared" ca="1" si="442"/>
        <v>4</v>
      </c>
      <c r="O2562" s="3">
        <f t="shared" ca="1" si="442"/>
        <v>1</v>
      </c>
      <c r="P2562" s="3">
        <f t="shared" ca="1" si="442"/>
        <v>4</v>
      </c>
    </row>
    <row r="2563" spans="1:16" x14ac:dyDescent="0.25">
      <c r="A2563" s="3">
        <f t="shared" ref="A2563:A2626" ca="1" si="443">RANDBETWEEN(10000000,1000000000)</f>
        <v>706291353</v>
      </c>
      <c r="B2563" s="3">
        <f t="shared" ref="B2563:B2626" ca="1" si="444">RANDBETWEEN(1,10000)</f>
        <v>2226</v>
      </c>
      <c r="C2563" s="1">
        <f t="shared" ref="C2563:C2626" ca="1" si="445">DATE(RANDBETWEEN(1970,2021),RANDBETWEEN(1,12),RANDBETWEEN(1,28))</f>
        <v>33523</v>
      </c>
      <c r="D2563" s="7">
        <f t="shared" ref="D2563:D2626" ca="1" si="446">RANDBETWEEN(1,8)</f>
        <v>6</v>
      </c>
      <c r="E2563" s="3" t="str">
        <f ca="1">VLOOKUP(D2563,State!$A$1:$B$9,2,0)</f>
        <v>TAS</v>
      </c>
      <c r="F2563" s="3">
        <f t="shared" ref="F2563:F2626" ca="1" si="447">RANDBETWEEN(1,914)</f>
        <v>477</v>
      </c>
      <c r="G2563" s="3" t="str">
        <f ca="1">VLOOKUP(F2563,Occupation!$A$1:$B$915,2,0)</f>
        <v>Electroplater</v>
      </c>
      <c r="H2563" s="3">
        <f t="shared" ref="H2563:H2626" ca="1" si="448">RANDBETWEEN(1,10)</f>
        <v>9</v>
      </c>
      <c r="I2563" s="3">
        <f t="shared" ref="I2563:I2626" ca="1" si="449">ROUND(RAND()*100000,2)</f>
        <v>80801.539999999994</v>
      </c>
      <c r="J2563" s="3">
        <f t="shared" ref="J2563:J2626" ca="1" si="450">RAND()/2</f>
        <v>0.439232594504819</v>
      </c>
      <c r="K2563" s="3">
        <f t="shared" ref="K2563:K2626" ca="1" si="451">RANDBETWEEN(1,7)</f>
        <v>7</v>
      </c>
      <c r="L2563" s="3" t="str">
        <f ca="1">VLOOKUP(K2563,Freq_Investment!$A$1:$B$8,2,0)</f>
        <v>Yearly</v>
      </c>
      <c r="M2563" s="3" t="str">
        <f t="shared" ref="M2563:M2626" ca="1" si="452">IF(RANDBETWEEN(1,2)&gt;1,"Auto","Manual")</f>
        <v>Manual</v>
      </c>
      <c r="N2563" s="3">
        <f t="shared" ca="1" si="442"/>
        <v>2</v>
      </c>
      <c r="O2563" s="3">
        <f t="shared" ca="1" si="442"/>
        <v>3</v>
      </c>
      <c r="P2563" s="3">
        <f t="shared" ca="1" si="442"/>
        <v>3</v>
      </c>
    </row>
    <row r="2564" spans="1:16" x14ac:dyDescent="0.25">
      <c r="A2564" s="3">
        <f t="shared" ca="1" si="443"/>
        <v>829790170</v>
      </c>
      <c r="B2564" s="3">
        <f t="shared" ca="1" si="444"/>
        <v>6128</v>
      </c>
      <c r="C2564" s="1">
        <f t="shared" ca="1" si="445"/>
        <v>26354</v>
      </c>
      <c r="D2564" s="7">
        <f t="shared" ca="1" si="446"/>
        <v>2</v>
      </c>
      <c r="E2564" s="3" t="str">
        <f ca="1">VLOOKUP(D2564,State!$A$1:$B$9,2,0)</f>
        <v>QLD</v>
      </c>
      <c r="F2564" s="3">
        <f t="shared" ca="1" si="447"/>
        <v>744</v>
      </c>
      <c r="G2564" s="3" t="str">
        <f ca="1">VLOOKUP(F2564,Occupation!$A$1:$B$915,2,0)</f>
        <v>Stock Clerk</v>
      </c>
      <c r="H2564" s="3">
        <f t="shared" ca="1" si="448"/>
        <v>1</v>
      </c>
      <c r="I2564" s="3">
        <f t="shared" ca="1" si="449"/>
        <v>327.57</v>
      </c>
      <c r="J2564" s="3">
        <f t="shared" ca="1" si="450"/>
        <v>0.31053247679993184</v>
      </c>
      <c r="K2564" s="3">
        <f t="shared" ca="1" si="451"/>
        <v>1</v>
      </c>
      <c r="L2564" s="3" t="str">
        <f ca="1">VLOOKUP(K2564,Freq_Investment!$A$1:$B$8,2,0)</f>
        <v>Daily</v>
      </c>
      <c r="M2564" s="3" t="str">
        <f t="shared" ca="1" si="452"/>
        <v>Manual</v>
      </c>
      <c r="N2564" s="3">
        <f t="shared" ca="1" si="442"/>
        <v>2</v>
      </c>
      <c r="O2564" s="3">
        <f t="shared" ca="1" si="442"/>
        <v>3</v>
      </c>
      <c r="P2564" s="3">
        <f t="shared" ca="1" si="442"/>
        <v>5</v>
      </c>
    </row>
    <row r="2565" spans="1:16" x14ac:dyDescent="0.25">
      <c r="A2565" s="3">
        <f t="shared" ca="1" si="443"/>
        <v>80909435</v>
      </c>
      <c r="B2565" s="3">
        <f t="shared" ca="1" si="444"/>
        <v>1117</v>
      </c>
      <c r="C2565" s="1">
        <f t="shared" ca="1" si="445"/>
        <v>34403</v>
      </c>
      <c r="D2565" s="7">
        <f t="shared" ca="1" si="446"/>
        <v>6</v>
      </c>
      <c r="E2565" s="3" t="str">
        <f ca="1">VLOOKUP(D2565,State!$A$1:$B$9,2,0)</f>
        <v>TAS</v>
      </c>
      <c r="F2565" s="3">
        <f t="shared" ca="1" si="447"/>
        <v>830</v>
      </c>
      <c r="G2565" s="3" t="str">
        <f ca="1">VLOOKUP(F2565,Occupation!$A$1:$B$915,2,0)</f>
        <v>Driller</v>
      </c>
      <c r="H2565" s="3">
        <f t="shared" ca="1" si="448"/>
        <v>9</v>
      </c>
      <c r="I2565" s="3">
        <f t="shared" ca="1" si="449"/>
        <v>17675.05</v>
      </c>
      <c r="J2565" s="3">
        <f t="shared" ca="1" si="450"/>
        <v>8.5917890508954542E-2</v>
      </c>
      <c r="K2565" s="3">
        <f t="shared" ca="1" si="451"/>
        <v>2</v>
      </c>
      <c r="L2565" s="3" t="str">
        <f ca="1">VLOOKUP(K2565,Freq_Investment!$A$1:$B$8,2,0)</f>
        <v>Weekly</v>
      </c>
      <c r="M2565" s="3" t="str">
        <f t="shared" ca="1" si="452"/>
        <v>Manual</v>
      </c>
      <c r="N2565" s="3">
        <f t="shared" ca="1" si="442"/>
        <v>5</v>
      </c>
      <c r="O2565" s="3">
        <f t="shared" ca="1" si="442"/>
        <v>4</v>
      </c>
      <c r="P2565" s="3">
        <f t="shared" ca="1" si="442"/>
        <v>5</v>
      </c>
    </row>
    <row r="2566" spans="1:16" x14ac:dyDescent="0.25">
      <c r="A2566" s="3">
        <f t="shared" ca="1" si="443"/>
        <v>31676767</v>
      </c>
      <c r="B2566" s="3">
        <f t="shared" ca="1" si="444"/>
        <v>1974</v>
      </c>
      <c r="C2566" s="1">
        <f t="shared" ca="1" si="445"/>
        <v>41548</v>
      </c>
      <c r="D2566" s="7">
        <f t="shared" ca="1" si="446"/>
        <v>2</v>
      </c>
      <c r="E2566" s="3" t="str">
        <f ca="1">VLOOKUP(D2566,State!$A$1:$B$9,2,0)</f>
        <v>QLD</v>
      </c>
      <c r="F2566" s="3">
        <f t="shared" ca="1" si="447"/>
        <v>773</v>
      </c>
      <c r="G2566" s="3" t="str">
        <f ca="1">VLOOKUP(F2566,Occupation!$A$1:$B$915,2,0)</f>
        <v>Proof Reader</v>
      </c>
      <c r="H2566" s="3">
        <f t="shared" ca="1" si="448"/>
        <v>10</v>
      </c>
      <c r="I2566" s="3">
        <f t="shared" ca="1" si="449"/>
        <v>32483.88</v>
      </c>
      <c r="J2566" s="3">
        <f t="shared" ca="1" si="450"/>
        <v>2.5636955279948026E-2</v>
      </c>
      <c r="K2566" s="3">
        <f t="shared" ca="1" si="451"/>
        <v>2</v>
      </c>
      <c r="L2566" s="3" t="str">
        <f ca="1">VLOOKUP(K2566,Freq_Investment!$A$1:$B$8,2,0)</f>
        <v>Weekly</v>
      </c>
      <c r="M2566" s="3" t="str">
        <f t="shared" ca="1" si="452"/>
        <v>Auto</v>
      </c>
      <c r="N2566" s="3">
        <f t="shared" ca="1" si="442"/>
        <v>2</v>
      </c>
      <c r="O2566" s="3">
        <f t="shared" ca="1" si="442"/>
        <v>4</v>
      </c>
      <c r="P2566" s="3">
        <f t="shared" ca="1" si="442"/>
        <v>5</v>
      </c>
    </row>
    <row r="2567" spans="1:16" x14ac:dyDescent="0.25">
      <c r="A2567" s="3">
        <f t="shared" ca="1" si="443"/>
        <v>415647653</v>
      </c>
      <c r="B2567" s="3">
        <f t="shared" ca="1" si="444"/>
        <v>5450</v>
      </c>
      <c r="C2567" s="1">
        <f t="shared" ca="1" si="445"/>
        <v>39991</v>
      </c>
      <c r="D2567" s="7">
        <f t="shared" ca="1" si="446"/>
        <v>6</v>
      </c>
      <c r="E2567" s="3" t="str">
        <f ca="1">VLOOKUP(D2567,State!$A$1:$B$9,2,0)</f>
        <v>TAS</v>
      </c>
      <c r="F2567" s="3">
        <f t="shared" ca="1" si="447"/>
        <v>515</v>
      </c>
      <c r="G2567" s="3" t="str">
        <f ca="1">VLOOKUP(F2567,Occupation!$A$1:$B$915,2,0)</f>
        <v>Solid Plasterer</v>
      </c>
      <c r="H2567" s="3">
        <f t="shared" ca="1" si="448"/>
        <v>4</v>
      </c>
      <c r="I2567" s="3">
        <f t="shared" ca="1" si="449"/>
        <v>43393.11</v>
      </c>
      <c r="J2567" s="3">
        <f t="shared" ca="1" si="450"/>
        <v>5.1228381006240831E-4</v>
      </c>
      <c r="K2567" s="3">
        <f t="shared" ca="1" si="451"/>
        <v>4</v>
      </c>
      <c r="L2567" s="3" t="str">
        <f ca="1">VLOOKUP(K2567,Freq_Investment!$A$1:$B$8,2,0)</f>
        <v>Monthly</v>
      </c>
      <c r="M2567" s="3" t="str">
        <f t="shared" ca="1" si="452"/>
        <v>Manual</v>
      </c>
      <c r="N2567" s="3">
        <f t="shared" ca="1" si="442"/>
        <v>5</v>
      </c>
      <c r="O2567" s="3">
        <f t="shared" ca="1" si="442"/>
        <v>1</v>
      </c>
      <c r="P2567" s="3">
        <f t="shared" ca="1" si="442"/>
        <v>3</v>
      </c>
    </row>
    <row r="2568" spans="1:16" x14ac:dyDescent="0.25">
      <c r="A2568" s="3">
        <f t="shared" ca="1" si="443"/>
        <v>233982536</v>
      </c>
      <c r="B2568" s="3">
        <f t="shared" ca="1" si="444"/>
        <v>5385</v>
      </c>
      <c r="C2568" s="1">
        <f t="shared" ca="1" si="445"/>
        <v>40526</v>
      </c>
      <c r="D2568" s="7">
        <f t="shared" ca="1" si="446"/>
        <v>7</v>
      </c>
      <c r="E2568" s="3" t="str">
        <f ca="1">VLOOKUP(D2568,State!$A$1:$B$9,2,0)</f>
        <v>VIC</v>
      </c>
      <c r="F2568" s="3">
        <f t="shared" ca="1" si="447"/>
        <v>911</v>
      </c>
      <c r="G2568" s="3" t="str">
        <f ca="1">VLOOKUP(F2568,Occupation!$A$1:$B$915,2,0)</f>
        <v>Radiator Repairer</v>
      </c>
      <c r="H2568" s="3">
        <f t="shared" ca="1" si="448"/>
        <v>4</v>
      </c>
      <c r="I2568" s="3">
        <f t="shared" ca="1" si="449"/>
        <v>31688.07</v>
      </c>
      <c r="J2568" s="3">
        <f t="shared" ca="1" si="450"/>
        <v>0.32112771459306949</v>
      </c>
      <c r="K2568" s="3">
        <f t="shared" ca="1" si="451"/>
        <v>2</v>
      </c>
      <c r="L2568" s="3" t="str">
        <f ca="1">VLOOKUP(K2568,Freq_Investment!$A$1:$B$8,2,0)</f>
        <v>Weekly</v>
      </c>
      <c r="M2568" s="3" t="str">
        <f t="shared" ca="1" si="452"/>
        <v>Auto</v>
      </c>
      <c r="N2568" s="3">
        <f t="shared" ca="1" si="442"/>
        <v>2</v>
      </c>
      <c r="O2568" s="3">
        <f t="shared" ca="1" si="442"/>
        <v>3</v>
      </c>
      <c r="P2568" s="3">
        <f t="shared" ca="1" si="442"/>
        <v>2</v>
      </c>
    </row>
    <row r="2569" spans="1:16" x14ac:dyDescent="0.25">
      <c r="A2569" s="3">
        <f t="shared" ca="1" si="443"/>
        <v>134616188</v>
      </c>
      <c r="B2569" s="3">
        <f t="shared" ca="1" si="444"/>
        <v>3160</v>
      </c>
      <c r="C2569" s="1">
        <f t="shared" ca="1" si="445"/>
        <v>29781</v>
      </c>
      <c r="D2569" s="7">
        <f t="shared" ca="1" si="446"/>
        <v>1</v>
      </c>
      <c r="E2569" s="3" t="str">
        <f ca="1">VLOOKUP(D2569,State!$A$1:$B$9,2,0)</f>
        <v>NSW</v>
      </c>
      <c r="F2569" s="3">
        <f t="shared" ca="1" si="447"/>
        <v>390</v>
      </c>
      <c r="G2569" s="3" t="str">
        <f ca="1">VLOOKUP(F2569,Occupation!$A$1:$B$915,2,0)</f>
        <v>ICT Systems Test Engineer</v>
      </c>
      <c r="H2569" s="3">
        <f t="shared" ca="1" si="448"/>
        <v>3</v>
      </c>
      <c r="I2569" s="3">
        <f t="shared" ca="1" si="449"/>
        <v>29021.1</v>
      </c>
      <c r="J2569" s="3">
        <f t="shared" ca="1" si="450"/>
        <v>0.40923485388830488</v>
      </c>
      <c r="K2569" s="3">
        <f t="shared" ca="1" si="451"/>
        <v>6</v>
      </c>
      <c r="L2569" s="3" t="str">
        <f ca="1">VLOOKUP(K2569,Freq_Investment!$A$1:$B$8,2,0)</f>
        <v>Half-yearly</v>
      </c>
      <c r="M2569" s="3" t="str">
        <f t="shared" ca="1" si="452"/>
        <v>Manual</v>
      </c>
      <c r="N2569" s="3">
        <f t="shared" ca="1" si="442"/>
        <v>2</v>
      </c>
      <c r="O2569" s="3">
        <f t="shared" ca="1" si="442"/>
        <v>2</v>
      </c>
      <c r="P2569" s="3">
        <f t="shared" ca="1" si="442"/>
        <v>1</v>
      </c>
    </row>
    <row r="2570" spans="1:16" x14ac:dyDescent="0.25">
      <c r="A2570" s="3">
        <f t="shared" ca="1" si="443"/>
        <v>163224218</v>
      </c>
      <c r="B2570" s="3">
        <f t="shared" ca="1" si="444"/>
        <v>5370</v>
      </c>
      <c r="C2570" s="1">
        <f t="shared" ca="1" si="445"/>
        <v>37902</v>
      </c>
      <c r="D2570" s="7">
        <f t="shared" ca="1" si="446"/>
        <v>4</v>
      </c>
      <c r="E2570" s="3" t="str">
        <f ca="1">VLOOKUP(D2570,State!$A$1:$B$9,2,0)</f>
        <v>WA</v>
      </c>
      <c r="F2570" s="3">
        <f t="shared" ca="1" si="447"/>
        <v>831</v>
      </c>
      <c r="G2570" s="3" t="str">
        <f ca="1">VLOOKUP(F2570,Occupation!$A$1:$B$915,2,0)</f>
        <v>Miner</v>
      </c>
      <c r="H2570" s="3">
        <f t="shared" ca="1" si="448"/>
        <v>4</v>
      </c>
      <c r="I2570" s="3">
        <f t="shared" ca="1" si="449"/>
        <v>3405.41</v>
      </c>
      <c r="J2570" s="3">
        <f t="shared" ca="1" si="450"/>
        <v>0.1543423867161311</v>
      </c>
      <c r="K2570" s="3">
        <f t="shared" ca="1" si="451"/>
        <v>6</v>
      </c>
      <c r="L2570" s="3" t="str">
        <f ca="1">VLOOKUP(K2570,Freq_Investment!$A$1:$B$8,2,0)</f>
        <v>Half-yearly</v>
      </c>
      <c r="M2570" s="3" t="str">
        <f t="shared" ca="1" si="452"/>
        <v>Manual</v>
      </c>
      <c r="N2570" s="3">
        <f t="shared" ca="1" si="442"/>
        <v>2</v>
      </c>
      <c r="O2570" s="3">
        <f t="shared" ca="1" si="442"/>
        <v>5</v>
      </c>
      <c r="P2570" s="3">
        <f t="shared" ca="1" si="442"/>
        <v>5</v>
      </c>
    </row>
    <row r="2571" spans="1:16" x14ac:dyDescent="0.25">
      <c r="A2571" s="3">
        <f t="shared" ca="1" si="443"/>
        <v>864519972</v>
      </c>
      <c r="B2571" s="3">
        <f t="shared" ca="1" si="444"/>
        <v>7282</v>
      </c>
      <c r="C2571" s="1">
        <f t="shared" ca="1" si="445"/>
        <v>31086</v>
      </c>
      <c r="D2571" s="7">
        <f t="shared" ca="1" si="446"/>
        <v>8</v>
      </c>
      <c r="E2571" s="3" t="str">
        <f ca="1">VLOOKUP(D2571,State!$A$1:$B$9,2,0)</f>
        <v>ACT</v>
      </c>
      <c r="F2571" s="3">
        <f t="shared" ca="1" si="447"/>
        <v>298</v>
      </c>
      <c r="G2571" s="3" t="str">
        <f ca="1">VLOOKUP(F2571,Occupation!$A$1:$B$915,2,0)</f>
        <v>Health Diagnostic and Promotion Professionals nec</v>
      </c>
      <c r="H2571" s="3">
        <f t="shared" ca="1" si="448"/>
        <v>3</v>
      </c>
      <c r="I2571" s="3">
        <f t="shared" ca="1" si="449"/>
        <v>22433.82</v>
      </c>
      <c r="J2571" s="3">
        <f t="shared" ca="1" si="450"/>
        <v>0.25052410555911447</v>
      </c>
      <c r="K2571" s="3">
        <f t="shared" ca="1" si="451"/>
        <v>4</v>
      </c>
      <c r="L2571" s="3" t="str">
        <f ca="1">VLOOKUP(K2571,Freq_Investment!$A$1:$B$8,2,0)</f>
        <v>Monthly</v>
      </c>
      <c r="M2571" s="3" t="str">
        <f t="shared" ca="1" si="452"/>
        <v>Auto</v>
      </c>
      <c r="N2571" s="3">
        <f t="shared" ca="1" si="442"/>
        <v>1</v>
      </c>
      <c r="O2571" s="3">
        <f t="shared" ca="1" si="442"/>
        <v>2</v>
      </c>
      <c r="P2571" s="3">
        <f t="shared" ca="1" si="442"/>
        <v>2</v>
      </c>
    </row>
    <row r="2572" spans="1:16" x14ac:dyDescent="0.25">
      <c r="A2572" s="3">
        <f t="shared" ca="1" si="443"/>
        <v>929184233</v>
      </c>
      <c r="B2572" s="3">
        <f t="shared" ca="1" si="444"/>
        <v>9709</v>
      </c>
      <c r="C2572" s="1">
        <f t="shared" ca="1" si="445"/>
        <v>37791</v>
      </c>
      <c r="D2572" s="7">
        <f t="shared" ca="1" si="446"/>
        <v>5</v>
      </c>
      <c r="E2572" s="3" t="str">
        <f ca="1">VLOOKUP(D2572,State!$A$1:$B$9,2,0)</f>
        <v>NT</v>
      </c>
      <c r="F2572" s="3">
        <f t="shared" ca="1" si="447"/>
        <v>294</v>
      </c>
      <c r="G2572" s="3" t="str">
        <f ca="1">VLOOKUP(F2572,Occupation!$A$1:$B$915,2,0)</f>
        <v>Industrial Pharmacist</v>
      </c>
      <c r="H2572" s="3">
        <f t="shared" ca="1" si="448"/>
        <v>5</v>
      </c>
      <c r="I2572" s="3">
        <f t="shared" ca="1" si="449"/>
        <v>61343.6</v>
      </c>
      <c r="J2572" s="3">
        <f t="shared" ca="1" si="450"/>
        <v>0.3780967044819934</v>
      </c>
      <c r="K2572" s="3">
        <f t="shared" ca="1" si="451"/>
        <v>3</v>
      </c>
      <c r="L2572" s="3" t="str">
        <f ca="1">VLOOKUP(K2572,Freq_Investment!$A$1:$B$8,2,0)</f>
        <v>Fortnightly</v>
      </c>
      <c r="M2572" s="3" t="str">
        <f t="shared" ca="1" si="452"/>
        <v>Auto</v>
      </c>
      <c r="N2572" s="3">
        <f t="shared" ca="1" si="442"/>
        <v>5</v>
      </c>
      <c r="O2572" s="3">
        <f t="shared" ca="1" si="442"/>
        <v>5</v>
      </c>
      <c r="P2572" s="3">
        <f t="shared" ca="1" si="442"/>
        <v>4</v>
      </c>
    </row>
    <row r="2573" spans="1:16" x14ac:dyDescent="0.25">
      <c r="A2573" s="3">
        <f t="shared" ca="1" si="443"/>
        <v>976132809</v>
      </c>
      <c r="B2573" s="3">
        <f t="shared" ca="1" si="444"/>
        <v>7534</v>
      </c>
      <c r="C2573" s="1">
        <f t="shared" ca="1" si="445"/>
        <v>35101</v>
      </c>
      <c r="D2573" s="7">
        <f t="shared" ca="1" si="446"/>
        <v>5</v>
      </c>
      <c r="E2573" s="3" t="str">
        <f ca="1">VLOOKUP(D2573,State!$A$1:$B$9,2,0)</f>
        <v>NT</v>
      </c>
      <c r="F2573" s="3">
        <f t="shared" ca="1" si="447"/>
        <v>882</v>
      </c>
      <c r="G2573" s="3" t="str">
        <f ca="1">VLOOKUP(F2573,Occupation!$A$1:$B$915,2,0)</f>
        <v>Scaffolder</v>
      </c>
      <c r="H2573" s="3">
        <f t="shared" ca="1" si="448"/>
        <v>3</v>
      </c>
      <c r="I2573" s="3">
        <f t="shared" ca="1" si="449"/>
        <v>25120.92</v>
      </c>
      <c r="J2573" s="3">
        <f t="shared" ca="1" si="450"/>
        <v>0.30874481408419435</v>
      </c>
      <c r="K2573" s="3">
        <f t="shared" ca="1" si="451"/>
        <v>1</v>
      </c>
      <c r="L2573" s="3" t="str">
        <f ca="1">VLOOKUP(K2573,Freq_Investment!$A$1:$B$8,2,0)</f>
        <v>Daily</v>
      </c>
      <c r="M2573" s="3" t="str">
        <f t="shared" ca="1" si="452"/>
        <v>Manual</v>
      </c>
      <c r="N2573" s="3">
        <f t="shared" ca="1" si="442"/>
        <v>3</v>
      </c>
      <c r="O2573" s="3">
        <f t="shared" ca="1" si="442"/>
        <v>4</v>
      </c>
      <c r="P2573" s="3">
        <f t="shared" ca="1" si="442"/>
        <v>3</v>
      </c>
    </row>
    <row r="2574" spans="1:16" x14ac:dyDescent="0.25">
      <c r="A2574" s="3">
        <f t="shared" ca="1" si="443"/>
        <v>95746432</v>
      </c>
      <c r="B2574" s="3">
        <f t="shared" ca="1" si="444"/>
        <v>8649</v>
      </c>
      <c r="C2574" s="1">
        <f t="shared" ca="1" si="445"/>
        <v>27715</v>
      </c>
      <c r="D2574" s="7">
        <f t="shared" ca="1" si="446"/>
        <v>3</v>
      </c>
      <c r="E2574" s="3" t="str">
        <f ca="1">VLOOKUP(D2574,State!$A$1:$B$9,2,0)</f>
        <v>SA</v>
      </c>
      <c r="F2574" s="3">
        <f t="shared" ca="1" si="447"/>
        <v>180</v>
      </c>
      <c r="G2574" s="3" t="str">
        <f ca="1">VLOOKUP(F2574,Occupation!$A$1:$B$915,2,0)</f>
        <v>Public Relations Professional</v>
      </c>
      <c r="H2574" s="3">
        <f t="shared" ca="1" si="448"/>
        <v>5</v>
      </c>
      <c r="I2574" s="3">
        <f t="shared" ca="1" si="449"/>
        <v>62706.97</v>
      </c>
      <c r="J2574" s="3">
        <f t="shared" ca="1" si="450"/>
        <v>0.36702526520114742</v>
      </c>
      <c r="K2574" s="3">
        <f t="shared" ca="1" si="451"/>
        <v>6</v>
      </c>
      <c r="L2574" s="3" t="str">
        <f ca="1">VLOOKUP(K2574,Freq_Investment!$A$1:$B$8,2,0)</f>
        <v>Half-yearly</v>
      </c>
      <c r="M2574" s="3" t="str">
        <f t="shared" ca="1" si="452"/>
        <v>Auto</v>
      </c>
      <c r="N2574" s="3">
        <f t="shared" ca="1" si="442"/>
        <v>1</v>
      </c>
      <c r="O2574" s="3">
        <f t="shared" ca="1" si="442"/>
        <v>1</v>
      </c>
      <c r="P2574" s="3">
        <f t="shared" ca="1" si="442"/>
        <v>2</v>
      </c>
    </row>
    <row r="2575" spans="1:16" x14ac:dyDescent="0.25">
      <c r="A2575" s="3">
        <f t="shared" ca="1" si="443"/>
        <v>436787014</v>
      </c>
      <c r="B2575" s="3">
        <f t="shared" ca="1" si="444"/>
        <v>6490</v>
      </c>
      <c r="C2575" s="1">
        <f t="shared" ca="1" si="445"/>
        <v>32473</v>
      </c>
      <c r="D2575" s="7">
        <f t="shared" ca="1" si="446"/>
        <v>6</v>
      </c>
      <c r="E2575" s="3" t="str">
        <f ca="1">VLOOKUP(D2575,State!$A$1:$B$9,2,0)</f>
        <v>TAS</v>
      </c>
      <c r="F2575" s="3">
        <f t="shared" ca="1" si="447"/>
        <v>96</v>
      </c>
      <c r="G2575" s="3" t="str">
        <f ca="1">VLOOKUP(F2575,Occupation!$A$1:$B$915,2,0)</f>
        <v>Dancer or Choreographer</v>
      </c>
      <c r="H2575" s="3">
        <f t="shared" ca="1" si="448"/>
        <v>2</v>
      </c>
      <c r="I2575" s="3">
        <f t="shared" ca="1" si="449"/>
        <v>7455.65</v>
      </c>
      <c r="J2575" s="3">
        <f t="shared" ca="1" si="450"/>
        <v>0.49189488980392371</v>
      </c>
      <c r="K2575" s="3">
        <f t="shared" ca="1" si="451"/>
        <v>1</v>
      </c>
      <c r="L2575" s="3" t="str">
        <f ca="1">VLOOKUP(K2575,Freq_Investment!$A$1:$B$8,2,0)</f>
        <v>Daily</v>
      </c>
      <c r="M2575" s="3" t="str">
        <f t="shared" ca="1" si="452"/>
        <v>Auto</v>
      </c>
      <c r="N2575" s="3">
        <f t="shared" ca="1" si="442"/>
        <v>4</v>
      </c>
      <c r="O2575" s="3">
        <f t="shared" ca="1" si="442"/>
        <v>3</v>
      </c>
      <c r="P2575" s="3">
        <f t="shared" ca="1" si="442"/>
        <v>5</v>
      </c>
    </row>
    <row r="2576" spans="1:16" x14ac:dyDescent="0.25">
      <c r="A2576" s="3">
        <f t="shared" ca="1" si="443"/>
        <v>65579643</v>
      </c>
      <c r="B2576" s="3">
        <f t="shared" ca="1" si="444"/>
        <v>3720</v>
      </c>
      <c r="C2576" s="1">
        <f t="shared" ca="1" si="445"/>
        <v>40617</v>
      </c>
      <c r="D2576" s="7">
        <f t="shared" ca="1" si="446"/>
        <v>4</v>
      </c>
      <c r="E2576" s="3" t="str">
        <f ca="1">VLOOKUP(D2576,State!$A$1:$B$9,2,0)</f>
        <v>WA</v>
      </c>
      <c r="F2576" s="3">
        <f t="shared" ca="1" si="447"/>
        <v>570</v>
      </c>
      <c r="G2576" s="3" t="str">
        <f ca="1">VLOOKUP(F2576,Occupation!$A$1:$B$915,2,0)</f>
        <v>Senior Dairy Cattle Farm Worker</v>
      </c>
      <c r="H2576" s="3">
        <f t="shared" ca="1" si="448"/>
        <v>5</v>
      </c>
      <c r="I2576" s="3">
        <f t="shared" ca="1" si="449"/>
        <v>81468.78</v>
      </c>
      <c r="J2576" s="3">
        <f t="shared" ca="1" si="450"/>
        <v>0.39902055926958058</v>
      </c>
      <c r="K2576" s="3">
        <f t="shared" ca="1" si="451"/>
        <v>7</v>
      </c>
      <c r="L2576" s="3" t="str">
        <f ca="1">VLOOKUP(K2576,Freq_Investment!$A$1:$B$8,2,0)</f>
        <v>Yearly</v>
      </c>
      <c r="M2576" s="3" t="str">
        <f t="shared" ca="1" si="452"/>
        <v>Manual</v>
      </c>
      <c r="N2576" s="3">
        <f t="shared" ca="1" si="442"/>
        <v>3</v>
      </c>
      <c r="O2576" s="3">
        <f t="shared" ca="1" si="442"/>
        <v>2</v>
      </c>
      <c r="P2576" s="3">
        <f t="shared" ca="1" si="442"/>
        <v>2</v>
      </c>
    </row>
    <row r="2577" spans="1:16" x14ac:dyDescent="0.25">
      <c r="A2577" s="3">
        <f t="shared" ca="1" si="443"/>
        <v>49814484</v>
      </c>
      <c r="B2577" s="3">
        <f t="shared" ca="1" si="444"/>
        <v>8109</v>
      </c>
      <c r="C2577" s="1">
        <f t="shared" ca="1" si="445"/>
        <v>36952</v>
      </c>
      <c r="D2577" s="7">
        <f t="shared" ca="1" si="446"/>
        <v>5</v>
      </c>
      <c r="E2577" s="3" t="str">
        <f ca="1">VLOOKUP(D2577,State!$A$1:$B$9,2,0)</f>
        <v>NT</v>
      </c>
      <c r="F2577" s="3">
        <f t="shared" ca="1" si="447"/>
        <v>764</v>
      </c>
      <c r="G2577" s="3" t="str">
        <f ca="1">VLOOKUP(F2577,Occupation!$A$1:$B$915,2,0)</f>
        <v>Train Examiner</v>
      </c>
      <c r="H2577" s="3">
        <f t="shared" ca="1" si="448"/>
        <v>2</v>
      </c>
      <c r="I2577" s="3">
        <f t="shared" ca="1" si="449"/>
        <v>54527.23</v>
      </c>
      <c r="J2577" s="3">
        <f t="shared" ca="1" si="450"/>
        <v>0.43637827141931673</v>
      </c>
      <c r="K2577" s="3">
        <f t="shared" ca="1" si="451"/>
        <v>5</v>
      </c>
      <c r="L2577" s="3" t="str">
        <f ca="1">VLOOKUP(K2577,Freq_Investment!$A$1:$B$8,2,0)</f>
        <v>Quarterly</v>
      </c>
      <c r="M2577" s="3" t="str">
        <f t="shared" ca="1" si="452"/>
        <v>Manual</v>
      </c>
      <c r="N2577" s="3">
        <f t="shared" ca="1" si="442"/>
        <v>2</v>
      </c>
      <c r="O2577" s="3">
        <f t="shared" ca="1" si="442"/>
        <v>1</v>
      </c>
      <c r="P2577" s="3">
        <f t="shared" ca="1" si="442"/>
        <v>2</v>
      </c>
    </row>
    <row r="2578" spans="1:16" x14ac:dyDescent="0.25">
      <c r="A2578" s="3">
        <f t="shared" ca="1" si="443"/>
        <v>687729261</v>
      </c>
      <c r="B2578" s="3">
        <f t="shared" ca="1" si="444"/>
        <v>9239</v>
      </c>
      <c r="C2578" s="1">
        <f t="shared" ca="1" si="445"/>
        <v>44120</v>
      </c>
      <c r="D2578" s="7">
        <f t="shared" ca="1" si="446"/>
        <v>7</v>
      </c>
      <c r="E2578" s="3" t="str">
        <f ca="1">VLOOKUP(D2578,State!$A$1:$B$9,2,0)</f>
        <v>VIC</v>
      </c>
      <c r="F2578" s="3">
        <f t="shared" ca="1" si="447"/>
        <v>163</v>
      </c>
      <c r="G2578" s="3" t="str">
        <f ca="1">VLOOKUP(F2578,Occupation!$A$1:$B$915,2,0)</f>
        <v>Valuer</v>
      </c>
      <c r="H2578" s="3">
        <f t="shared" ca="1" si="448"/>
        <v>9</v>
      </c>
      <c r="I2578" s="3">
        <f t="shared" ca="1" si="449"/>
        <v>75033.25</v>
      </c>
      <c r="J2578" s="3">
        <f t="shared" ca="1" si="450"/>
        <v>0.11424937232164756</v>
      </c>
      <c r="K2578" s="3">
        <f t="shared" ca="1" si="451"/>
        <v>4</v>
      </c>
      <c r="L2578" s="3" t="str">
        <f ca="1">VLOOKUP(K2578,Freq_Investment!$A$1:$B$8,2,0)</f>
        <v>Monthly</v>
      </c>
      <c r="M2578" s="3" t="str">
        <f t="shared" ca="1" si="452"/>
        <v>Auto</v>
      </c>
      <c r="N2578" s="3">
        <f t="shared" ca="1" si="442"/>
        <v>2</v>
      </c>
      <c r="O2578" s="3">
        <f t="shared" ca="1" si="442"/>
        <v>2</v>
      </c>
      <c r="P2578" s="3">
        <f t="shared" ca="1" si="442"/>
        <v>2</v>
      </c>
    </row>
    <row r="2579" spans="1:16" x14ac:dyDescent="0.25">
      <c r="A2579" s="3">
        <f t="shared" ca="1" si="443"/>
        <v>821552717</v>
      </c>
      <c r="B2579" s="3">
        <f t="shared" ca="1" si="444"/>
        <v>5594</v>
      </c>
      <c r="C2579" s="1">
        <f t="shared" ca="1" si="445"/>
        <v>28341</v>
      </c>
      <c r="D2579" s="7">
        <f t="shared" ca="1" si="446"/>
        <v>7</v>
      </c>
      <c r="E2579" s="3" t="str">
        <f ca="1">VLOOKUP(D2579,State!$A$1:$B$9,2,0)</f>
        <v>VIC</v>
      </c>
      <c r="F2579" s="3">
        <f t="shared" ca="1" si="447"/>
        <v>622</v>
      </c>
      <c r="G2579" s="3" t="str">
        <f ca="1">VLOOKUP(F2579,Occupation!$A$1:$B$915,2,0)</f>
        <v>Ambulance Officer</v>
      </c>
      <c r="H2579" s="3">
        <f t="shared" ca="1" si="448"/>
        <v>10</v>
      </c>
      <c r="I2579" s="3">
        <f t="shared" ca="1" si="449"/>
        <v>83317.320000000007</v>
      </c>
      <c r="J2579" s="3">
        <f t="shared" ca="1" si="450"/>
        <v>0.39278936555640714</v>
      </c>
      <c r="K2579" s="3">
        <f t="shared" ca="1" si="451"/>
        <v>5</v>
      </c>
      <c r="L2579" s="3" t="str">
        <f ca="1">VLOOKUP(K2579,Freq_Investment!$A$1:$B$8,2,0)</f>
        <v>Quarterly</v>
      </c>
      <c r="M2579" s="3" t="str">
        <f t="shared" ca="1" si="452"/>
        <v>Auto</v>
      </c>
      <c r="N2579" s="3">
        <f t="shared" ca="1" si="442"/>
        <v>4</v>
      </c>
      <c r="O2579" s="3">
        <f t="shared" ca="1" si="442"/>
        <v>1</v>
      </c>
      <c r="P2579" s="3">
        <f t="shared" ca="1" si="442"/>
        <v>5</v>
      </c>
    </row>
    <row r="2580" spans="1:16" x14ac:dyDescent="0.25">
      <c r="A2580" s="3">
        <f t="shared" ca="1" si="443"/>
        <v>72056992</v>
      </c>
      <c r="B2580" s="3">
        <f t="shared" ca="1" si="444"/>
        <v>8762</v>
      </c>
      <c r="C2580" s="1">
        <f t="shared" ca="1" si="445"/>
        <v>25897</v>
      </c>
      <c r="D2580" s="7">
        <f t="shared" ca="1" si="446"/>
        <v>8</v>
      </c>
      <c r="E2580" s="3" t="str">
        <f ca="1">VLOOKUP(D2580,State!$A$1:$B$9,2,0)</f>
        <v>ACT</v>
      </c>
      <c r="F2580" s="3">
        <f t="shared" ca="1" si="447"/>
        <v>375</v>
      </c>
      <c r="G2580" s="3" t="str">
        <f ca="1">VLOOKUP(F2580,Occupation!$A$1:$B$915,2,0)</f>
        <v>Devops Engineer</v>
      </c>
      <c r="H2580" s="3">
        <f t="shared" ca="1" si="448"/>
        <v>9</v>
      </c>
      <c r="I2580" s="3">
        <f t="shared" ca="1" si="449"/>
        <v>44323.62</v>
      </c>
      <c r="J2580" s="3">
        <f t="shared" ca="1" si="450"/>
        <v>1.2925408117611337E-2</v>
      </c>
      <c r="K2580" s="3">
        <f t="shared" ca="1" si="451"/>
        <v>3</v>
      </c>
      <c r="L2580" s="3" t="str">
        <f ca="1">VLOOKUP(K2580,Freq_Investment!$A$1:$B$8,2,0)</f>
        <v>Fortnightly</v>
      </c>
      <c r="M2580" s="3" t="str">
        <f t="shared" ca="1" si="452"/>
        <v>Auto</v>
      </c>
      <c r="N2580" s="3">
        <f t="shared" ca="1" si="442"/>
        <v>3</v>
      </c>
      <c r="O2580" s="3">
        <f t="shared" ca="1" si="442"/>
        <v>2</v>
      </c>
      <c r="P2580" s="3">
        <f t="shared" ca="1" si="442"/>
        <v>1</v>
      </c>
    </row>
    <row r="2581" spans="1:16" x14ac:dyDescent="0.25">
      <c r="A2581" s="3">
        <f t="shared" ca="1" si="443"/>
        <v>439559381</v>
      </c>
      <c r="B2581" s="3">
        <f t="shared" ca="1" si="444"/>
        <v>5721</v>
      </c>
      <c r="C2581" s="1">
        <f t="shared" ca="1" si="445"/>
        <v>39182</v>
      </c>
      <c r="D2581" s="7">
        <f t="shared" ca="1" si="446"/>
        <v>7</v>
      </c>
      <c r="E2581" s="3" t="str">
        <f ca="1">VLOOKUP(D2581,State!$A$1:$B$9,2,0)</f>
        <v>VIC</v>
      </c>
      <c r="F2581" s="3">
        <f t="shared" ca="1" si="447"/>
        <v>576</v>
      </c>
      <c r="G2581" s="3" t="str">
        <f ca="1">VLOOKUP(F2581,Occupation!$A$1:$B$915,2,0)</f>
        <v>Hairdresser</v>
      </c>
      <c r="H2581" s="3">
        <f t="shared" ca="1" si="448"/>
        <v>8</v>
      </c>
      <c r="I2581" s="3">
        <f t="shared" ca="1" si="449"/>
        <v>7423.47</v>
      </c>
      <c r="J2581" s="3">
        <f t="shared" ca="1" si="450"/>
        <v>0.11524376907727374</v>
      </c>
      <c r="K2581" s="3">
        <f t="shared" ca="1" si="451"/>
        <v>7</v>
      </c>
      <c r="L2581" s="3" t="str">
        <f ca="1">VLOOKUP(K2581,Freq_Investment!$A$1:$B$8,2,0)</f>
        <v>Yearly</v>
      </c>
      <c r="M2581" s="3" t="str">
        <f t="shared" ca="1" si="452"/>
        <v>Auto</v>
      </c>
      <c r="N2581" s="3">
        <f t="shared" ca="1" si="442"/>
        <v>5</v>
      </c>
      <c r="O2581" s="3">
        <f t="shared" ca="1" si="442"/>
        <v>2</v>
      </c>
      <c r="P2581" s="3">
        <f t="shared" ca="1" si="442"/>
        <v>3</v>
      </c>
    </row>
    <row r="2582" spans="1:16" x14ac:dyDescent="0.25">
      <c r="A2582" s="3">
        <f t="shared" ca="1" si="443"/>
        <v>616747994</v>
      </c>
      <c r="B2582" s="3">
        <f t="shared" ca="1" si="444"/>
        <v>1099</v>
      </c>
      <c r="C2582" s="1">
        <f t="shared" ca="1" si="445"/>
        <v>41429</v>
      </c>
      <c r="D2582" s="7">
        <f t="shared" ca="1" si="446"/>
        <v>2</v>
      </c>
      <c r="E2582" s="3" t="str">
        <f ca="1">VLOOKUP(D2582,State!$A$1:$B$9,2,0)</f>
        <v>QLD</v>
      </c>
      <c r="F2582" s="3">
        <f t="shared" ca="1" si="447"/>
        <v>82</v>
      </c>
      <c r="G2582" s="3" t="str">
        <f ca="1">VLOOKUP(F2582,Occupation!$A$1:$B$915,2,0)</f>
        <v>Sports Centre Manager</v>
      </c>
      <c r="H2582" s="3">
        <f t="shared" ca="1" si="448"/>
        <v>8</v>
      </c>
      <c r="I2582" s="3">
        <f t="shared" ca="1" si="449"/>
        <v>65307.19</v>
      </c>
      <c r="J2582" s="3">
        <f t="shared" ca="1" si="450"/>
        <v>0.38247162481832714</v>
      </c>
      <c r="K2582" s="3">
        <f t="shared" ca="1" si="451"/>
        <v>7</v>
      </c>
      <c r="L2582" s="3" t="str">
        <f ca="1">VLOOKUP(K2582,Freq_Investment!$A$1:$B$8,2,0)</f>
        <v>Yearly</v>
      </c>
      <c r="M2582" s="3" t="str">
        <f t="shared" ca="1" si="452"/>
        <v>Manual</v>
      </c>
      <c r="N2582" s="3">
        <f t="shared" ca="1" si="442"/>
        <v>4</v>
      </c>
      <c r="O2582" s="3">
        <f t="shared" ca="1" si="442"/>
        <v>4</v>
      </c>
      <c r="P2582" s="3">
        <f t="shared" ca="1" si="442"/>
        <v>5</v>
      </c>
    </row>
    <row r="2583" spans="1:16" x14ac:dyDescent="0.25">
      <c r="A2583" s="3">
        <f t="shared" ca="1" si="443"/>
        <v>292910327</v>
      </c>
      <c r="B2583" s="3">
        <f t="shared" ca="1" si="444"/>
        <v>9538</v>
      </c>
      <c r="C2583" s="1">
        <f t="shared" ca="1" si="445"/>
        <v>36839</v>
      </c>
      <c r="D2583" s="7">
        <f t="shared" ca="1" si="446"/>
        <v>8</v>
      </c>
      <c r="E2583" s="3" t="str">
        <f ca="1">VLOOKUP(D2583,State!$A$1:$B$9,2,0)</f>
        <v>ACT</v>
      </c>
      <c r="F2583" s="3">
        <f t="shared" ca="1" si="447"/>
        <v>457</v>
      </c>
      <c r="G2583" s="3" t="str">
        <f ca="1">VLOOKUP(F2583,Occupation!$A$1:$B$915,2,0)</f>
        <v>Safety Inspector</v>
      </c>
      <c r="H2583" s="3">
        <f t="shared" ca="1" si="448"/>
        <v>2</v>
      </c>
      <c r="I2583" s="3">
        <f t="shared" ca="1" si="449"/>
        <v>70457.38</v>
      </c>
      <c r="J2583" s="3">
        <f t="shared" ca="1" si="450"/>
        <v>0.34779069098791326</v>
      </c>
      <c r="K2583" s="3">
        <f t="shared" ca="1" si="451"/>
        <v>6</v>
      </c>
      <c r="L2583" s="3" t="str">
        <f ca="1">VLOOKUP(K2583,Freq_Investment!$A$1:$B$8,2,0)</f>
        <v>Half-yearly</v>
      </c>
      <c r="M2583" s="3" t="str">
        <f t="shared" ca="1" si="452"/>
        <v>Manual</v>
      </c>
      <c r="N2583" s="3">
        <f t="shared" ca="1" si="442"/>
        <v>4</v>
      </c>
      <c r="O2583" s="3">
        <f t="shared" ca="1" si="442"/>
        <v>5</v>
      </c>
      <c r="P2583" s="3">
        <f t="shared" ca="1" si="442"/>
        <v>4</v>
      </c>
    </row>
    <row r="2584" spans="1:16" x14ac:dyDescent="0.25">
      <c r="A2584" s="3">
        <f t="shared" ca="1" si="443"/>
        <v>182019234</v>
      </c>
      <c r="B2584" s="3">
        <f t="shared" ca="1" si="444"/>
        <v>6622</v>
      </c>
      <c r="C2584" s="1">
        <f t="shared" ca="1" si="445"/>
        <v>40263</v>
      </c>
      <c r="D2584" s="7">
        <f t="shared" ca="1" si="446"/>
        <v>5</v>
      </c>
      <c r="E2584" s="3" t="str">
        <f ca="1">VLOOKUP(D2584,State!$A$1:$B$9,2,0)</f>
        <v>NT</v>
      </c>
      <c r="F2584" s="3">
        <f t="shared" ca="1" si="447"/>
        <v>127</v>
      </c>
      <c r="G2584" s="3" t="str">
        <f ca="1">VLOOKUP(F2584,Occupation!$A$1:$B$915,2,0)</f>
        <v>Radio Journalist</v>
      </c>
      <c r="H2584" s="3">
        <f t="shared" ca="1" si="448"/>
        <v>6</v>
      </c>
      <c r="I2584" s="3">
        <f t="shared" ca="1" si="449"/>
        <v>57015.18</v>
      </c>
      <c r="J2584" s="3">
        <f t="shared" ca="1" si="450"/>
        <v>0.45548632426040464</v>
      </c>
      <c r="K2584" s="3">
        <f t="shared" ca="1" si="451"/>
        <v>2</v>
      </c>
      <c r="L2584" s="3" t="str">
        <f ca="1">VLOOKUP(K2584,Freq_Investment!$A$1:$B$8,2,0)</f>
        <v>Weekly</v>
      </c>
      <c r="M2584" s="3" t="str">
        <f t="shared" ca="1" si="452"/>
        <v>Auto</v>
      </c>
      <c r="N2584" s="3">
        <f t="shared" ca="1" si="442"/>
        <v>3</v>
      </c>
      <c r="O2584" s="3">
        <f t="shared" ca="1" si="442"/>
        <v>5</v>
      </c>
      <c r="P2584" s="3">
        <f t="shared" ca="1" si="442"/>
        <v>4</v>
      </c>
    </row>
    <row r="2585" spans="1:16" x14ac:dyDescent="0.25">
      <c r="A2585" s="3">
        <f t="shared" ca="1" si="443"/>
        <v>670332221</v>
      </c>
      <c r="B2585" s="3">
        <f t="shared" ca="1" si="444"/>
        <v>6365</v>
      </c>
      <c r="C2585" s="1">
        <f t="shared" ca="1" si="445"/>
        <v>27404</v>
      </c>
      <c r="D2585" s="7">
        <f t="shared" ca="1" si="446"/>
        <v>7</v>
      </c>
      <c r="E2585" s="3" t="str">
        <f ca="1">VLOOKUP(D2585,State!$A$1:$B$9,2,0)</f>
        <v>VIC</v>
      </c>
      <c r="F2585" s="3">
        <f t="shared" ca="1" si="447"/>
        <v>853</v>
      </c>
      <c r="G2585" s="3" t="str">
        <f ca="1">VLOOKUP(F2585,Occupation!$A$1:$B$915,2,0)</f>
        <v>Forklift Driver</v>
      </c>
      <c r="H2585" s="3">
        <f t="shared" ca="1" si="448"/>
        <v>1</v>
      </c>
      <c r="I2585" s="3">
        <f t="shared" ca="1" si="449"/>
        <v>4319.6000000000004</v>
      </c>
      <c r="J2585" s="3">
        <f t="shared" ca="1" si="450"/>
        <v>0.3852148060963716</v>
      </c>
      <c r="K2585" s="3">
        <f t="shared" ca="1" si="451"/>
        <v>6</v>
      </c>
      <c r="L2585" s="3" t="str">
        <f ca="1">VLOOKUP(K2585,Freq_Investment!$A$1:$B$8,2,0)</f>
        <v>Half-yearly</v>
      </c>
      <c r="M2585" s="3" t="str">
        <f t="shared" ca="1" si="452"/>
        <v>Auto</v>
      </c>
      <c r="N2585" s="3">
        <f t="shared" ca="1" si="442"/>
        <v>3</v>
      </c>
      <c r="O2585" s="3">
        <f t="shared" ca="1" si="442"/>
        <v>2</v>
      </c>
      <c r="P2585" s="3">
        <f t="shared" ca="1" si="442"/>
        <v>4</v>
      </c>
    </row>
    <row r="2586" spans="1:16" x14ac:dyDescent="0.25">
      <c r="A2586" s="3">
        <f t="shared" ca="1" si="443"/>
        <v>441253305</v>
      </c>
      <c r="B2586" s="3">
        <f t="shared" ca="1" si="444"/>
        <v>7508</v>
      </c>
      <c r="C2586" s="1">
        <f t="shared" ca="1" si="445"/>
        <v>42321</v>
      </c>
      <c r="D2586" s="7">
        <f t="shared" ca="1" si="446"/>
        <v>2</v>
      </c>
      <c r="E2586" s="3" t="str">
        <f ca="1">VLOOKUP(D2586,State!$A$1:$B$9,2,0)</f>
        <v>QLD</v>
      </c>
      <c r="F2586" s="3">
        <f t="shared" ca="1" si="447"/>
        <v>603</v>
      </c>
      <c r="G2586" s="3" t="str">
        <f ca="1">VLOOKUP(F2586,Occupation!$A$1:$B$915,2,0)</f>
        <v>Library Technician</v>
      </c>
      <c r="H2586" s="3">
        <f t="shared" ca="1" si="448"/>
        <v>5</v>
      </c>
      <c r="I2586" s="3">
        <f t="shared" ca="1" si="449"/>
        <v>94420.6</v>
      </c>
      <c r="J2586" s="3">
        <f t="shared" ca="1" si="450"/>
        <v>0.12637162864125906</v>
      </c>
      <c r="K2586" s="3">
        <f t="shared" ca="1" si="451"/>
        <v>4</v>
      </c>
      <c r="L2586" s="3" t="str">
        <f ca="1">VLOOKUP(K2586,Freq_Investment!$A$1:$B$8,2,0)</f>
        <v>Monthly</v>
      </c>
      <c r="M2586" s="3" t="str">
        <f t="shared" ca="1" si="452"/>
        <v>Auto</v>
      </c>
      <c r="N2586" s="3">
        <f t="shared" ca="1" si="442"/>
        <v>5</v>
      </c>
      <c r="O2586" s="3">
        <f t="shared" ca="1" si="442"/>
        <v>2</v>
      </c>
      <c r="P2586" s="3">
        <f t="shared" ca="1" si="442"/>
        <v>3</v>
      </c>
    </row>
    <row r="2587" spans="1:16" x14ac:dyDescent="0.25">
      <c r="A2587" s="3">
        <f t="shared" ca="1" si="443"/>
        <v>585247692</v>
      </c>
      <c r="B2587" s="3">
        <f t="shared" ca="1" si="444"/>
        <v>1036</v>
      </c>
      <c r="C2587" s="1">
        <f t="shared" ca="1" si="445"/>
        <v>27278</v>
      </c>
      <c r="D2587" s="7">
        <f t="shared" ca="1" si="446"/>
        <v>4</v>
      </c>
      <c r="E2587" s="3" t="str">
        <f ca="1">VLOOKUP(D2587,State!$A$1:$B$9,2,0)</f>
        <v>WA</v>
      </c>
      <c r="F2587" s="3">
        <f t="shared" ca="1" si="447"/>
        <v>7</v>
      </c>
      <c r="G2587" s="3" t="str">
        <f ca="1">VLOOKUP(F2587,Occupation!$A$1:$B$915,2,0)</f>
        <v>Deer Farmer</v>
      </c>
      <c r="H2587" s="3">
        <f t="shared" ca="1" si="448"/>
        <v>2</v>
      </c>
      <c r="I2587" s="3">
        <f t="shared" ca="1" si="449"/>
        <v>50162.63</v>
      </c>
      <c r="J2587" s="3">
        <f t="shared" ca="1" si="450"/>
        <v>0.48650406377327132</v>
      </c>
      <c r="K2587" s="3">
        <f t="shared" ca="1" si="451"/>
        <v>5</v>
      </c>
      <c r="L2587" s="3" t="str">
        <f ca="1">VLOOKUP(K2587,Freq_Investment!$A$1:$B$8,2,0)</f>
        <v>Quarterly</v>
      </c>
      <c r="M2587" s="3" t="str">
        <f t="shared" ca="1" si="452"/>
        <v>Manual</v>
      </c>
      <c r="N2587" s="3">
        <f t="shared" ca="1" si="442"/>
        <v>5</v>
      </c>
      <c r="O2587" s="3">
        <f t="shared" ca="1" si="442"/>
        <v>1</v>
      </c>
      <c r="P2587" s="3">
        <f t="shared" ca="1" si="442"/>
        <v>2</v>
      </c>
    </row>
    <row r="2588" spans="1:16" x14ac:dyDescent="0.25">
      <c r="A2588" s="3">
        <f t="shared" ca="1" si="443"/>
        <v>212071959</v>
      </c>
      <c r="B2588" s="3">
        <f t="shared" ca="1" si="444"/>
        <v>2373</v>
      </c>
      <c r="C2588" s="1">
        <f t="shared" ca="1" si="445"/>
        <v>31504</v>
      </c>
      <c r="D2588" s="7">
        <f t="shared" ca="1" si="446"/>
        <v>5</v>
      </c>
      <c r="E2588" s="3" t="str">
        <f ca="1">VLOOKUP(D2588,State!$A$1:$B$9,2,0)</f>
        <v>NT</v>
      </c>
      <c r="F2588" s="3">
        <f t="shared" ca="1" si="447"/>
        <v>183</v>
      </c>
      <c r="G2588" s="3" t="str">
        <f ca="1">VLOOKUP(F2588,Occupation!$A$1:$B$915,2,0)</f>
        <v>Technical Sales Representatives nec</v>
      </c>
      <c r="H2588" s="3">
        <f t="shared" ca="1" si="448"/>
        <v>1</v>
      </c>
      <c r="I2588" s="3">
        <f t="shared" ca="1" si="449"/>
        <v>36573.949999999997</v>
      </c>
      <c r="J2588" s="3">
        <f t="shared" ca="1" si="450"/>
        <v>0.28371283639954947</v>
      </c>
      <c r="K2588" s="3">
        <f t="shared" ca="1" si="451"/>
        <v>5</v>
      </c>
      <c r="L2588" s="3" t="str">
        <f ca="1">VLOOKUP(K2588,Freq_Investment!$A$1:$B$8,2,0)</f>
        <v>Quarterly</v>
      </c>
      <c r="M2588" s="3" t="str">
        <f t="shared" ca="1" si="452"/>
        <v>Manual</v>
      </c>
      <c r="N2588" s="3">
        <f t="shared" ca="1" si="442"/>
        <v>4</v>
      </c>
      <c r="O2588" s="3">
        <f t="shared" ca="1" si="442"/>
        <v>3</v>
      </c>
      <c r="P2588" s="3">
        <f t="shared" ca="1" si="442"/>
        <v>3</v>
      </c>
    </row>
    <row r="2589" spans="1:16" x14ac:dyDescent="0.25">
      <c r="A2589" s="3">
        <f t="shared" ca="1" si="443"/>
        <v>697238032</v>
      </c>
      <c r="B2589" s="3">
        <f t="shared" ca="1" si="444"/>
        <v>2726</v>
      </c>
      <c r="C2589" s="1">
        <f t="shared" ca="1" si="445"/>
        <v>44249</v>
      </c>
      <c r="D2589" s="7">
        <f t="shared" ca="1" si="446"/>
        <v>1</v>
      </c>
      <c r="E2589" s="3" t="str">
        <f ca="1">VLOOKUP(D2589,State!$A$1:$B$9,2,0)</f>
        <v>NSW</v>
      </c>
      <c r="F2589" s="3">
        <f t="shared" ca="1" si="447"/>
        <v>120</v>
      </c>
      <c r="G2589" s="3" t="str">
        <f ca="1">VLOOKUP(F2589,Occupation!$A$1:$B$915,2,0)</f>
        <v>Stage Manager</v>
      </c>
      <c r="H2589" s="3">
        <f t="shared" ca="1" si="448"/>
        <v>4</v>
      </c>
      <c r="I2589" s="3">
        <f t="shared" ca="1" si="449"/>
        <v>3141.15</v>
      </c>
      <c r="J2589" s="3">
        <f t="shared" ca="1" si="450"/>
        <v>0.25410385479802655</v>
      </c>
      <c r="K2589" s="3">
        <f t="shared" ca="1" si="451"/>
        <v>6</v>
      </c>
      <c r="L2589" s="3" t="str">
        <f ca="1">VLOOKUP(K2589,Freq_Investment!$A$1:$B$8,2,0)</f>
        <v>Half-yearly</v>
      </c>
      <c r="M2589" s="3" t="str">
        <f t="shared" ca="1" si="452"/>
        <v>Manual</v>
      </c>
      <c r="N2589" s="3">
        <f t="shared" ca="1" si="442"/>
        <v>1</v>
      </c>
      <c r="O2589" s="3">
        <f t="shared" ca="1" si="442"/>
        <v>3</v>
      </c>
      <c r="P2589" s="3">
        <f t="shared" ca="1" si="442"/>
        <v>1</v>
      </c>
    </row>
    <row r="2590" spans="1:16" x14ac:dyDescent="0.25">
      <c r="A2590" s="3">
        <f t="shared" ca="1" si="443"/>
        <v>63950826</v>
      </c>
      <c r="B2590" s="3">
        <f t="shared" ca="1" si="444"/>
        <v>1024</v>
      </c>
      <c r="C2590" s="1">
        <f t="shared" ca="1" si="445"/>
        <v>34543</v>
      </c>
      <c r="D2590" s="7">
        <f t="shared" ca="1" si="446"/>
        <v>6</v>
      </c>
      <c r="E2590" s="3" t="str">
        <f ca="1">VLOOKUP(D2590,State!$A$1:$B$9,2,0)</f>
        <v>TAS</v>
      </c>
      <c r="F2590" s="3">
        <f t="shared" ca="1" si="447"/>
        <v>285</v>
      </c>
      <c r="G2590" s="3" t="str">
        <f ca="1">VLOOKUP(F2590,Occupation!$A$1:$B$915,2,0)</f>
        <v>Medical Diagnostic Radiographer</v>
      </c>
      <c r="H2590" s="3">
        <f t="shared" ca="1" si="448"/>
        <v>2</v>
      </c>
      <c r="I2590" s="3">
        <f t="shared" ca="1" si="449"/>
        <v>1630.54</v>
      </c>
      <c r="J2590" s="3">
        <f t="shared" ca="1" si="450"/>
        <v>0.27325017299637178</v>
      </c>
      <c r="K2590" s="3">
        <f t="shared" ca="1" si="451"/>
        <v>6</v>
      </c>
      <c r="L2590" s="3" t="str">
        <f ca="1">VLOOKUP(K2590,Freq_Investment!$A$1:$B$8,2,0)</f>
        <v>Half-yearly</v>
      </c>
      <c r="M2590" s="3" t="str">
        <f t="shared" ca="1" si="452"/>
        <v>Manual</v>
      </c>
      <c r="N2590" s="3">
        <f t="shared" ca="1" si="442"/>
        <v>1</v>
      </c>
      <c r="O2590" s="3">
        <f t="shared" ca="1" si="442"/>
        <v>3</v>
      </c>
      <c r="P2590" s="3">
        <f t="shared" ca="1" si="442"/>
        <v>4</v>
      </c>
    </row>
    <row r="2591" spans="1:16" x14ac:dyDescent="0.25">
      <c r="A2591" s="3">
        <f t="shared" ca="1" si="443"/>
        <v>383750146</v>
      </c>
      <c r="B2591" s="3">
        <f t="shared" ca="1" si="444"/>
        <v>8231</v>
      </c>
      <c r="C2591" s="1">
        <f t="shared" ca="1" si="445"/>
        <v>27411</v>
      </c>
      <c r="D2591" s="7">
        <f t="shared" ca="1" si="446"/>
        <v>7</v>
      </c>
      <c r="E2591" s="3" t="str">
        <f ca="1">VLOOKUP(D2591,State!$A$1:$B$9,2,0)</f>
        <v>VIC</v>
      </c>
      <c r="F2591" s="3">
        <f t="shared" ca="1" si="447"/>
        <v>600</v>
      </c>
      <c r="G2591" s="3" t="str">
        <f ca="1">VLOOKUP(F2591,Occupation!$A$1:$B$915,2,0)</f>
        <v>Gas or Petroleum Operator</v>
      </c>
      <c r="H2591" s="3">
        <f t="shared" ca="1" si="448"/>
        <v>8</v>
      </c>
      <c r="I2591" s="3">
        <f t="shared" ca="1" si="449"/>
        <v>56945.17</v>
      </c>
      <c r="J2591" s="3">
        <f t="shared" ca="1" si="450"/>
        <v>0.38109878410121101</v>
      </c>
      <c r="K2591" s="3">
        <f t="shared" ca="1" si="451"/>
        <v>3</v>
      </c>
      <c r="L2591" s="3" t="str">
        <f ca="1">VLOOKUP(K2591,Freq_Investment!$A$1:$B$8,2,0)</f>
        <v>Fortnightly</v>
      </c>
      <c r="M2591" s="3" t="str">
        <f t="shared" ca="1" si="452"/>
        <v>Manual</v>
      </c>
      <c r="N2591" s="3">
        <f t="shared" ca="1" si="442"/>
        <v>5</v>
      </c>
      <c r="O2591" s="3">
        <f t="shared" ca="1" si="442"/>
        <v>2</v>
      </c>
      <c r="P2591" s="3">
        <f t="shared" ca="1" si="442"/>
        <v>2</v>
      </c>
    </row>
    <row r="2592" spans="1:16" x14ac:dyDescent="0.25">
      <c r="A2592" s="3">
        <f t="shared" ca="1" si="443"/>
        <v>57765379</v>
      </c>
      <c r="B2592" s="3">
        <f t="shared" ca="1" si="444"/>
        <v>5069</v>
      </c>
      <c r="C2592" s="1">
        <f t="shared" ca="1" si="445"/>
        <v>42846</v>
      </c>
      <c r="D2592" s="7">
        <f t="shared" ca="1" si="446"/>
        <v>3</v>
      </c>
      <c r="E2592" s="3" t="str">
        <f ca="1">VLOOKUP(D2592,State!$A$1:$B$9,2,0)</f>
        <v>SA</v>
      </c>
      <c r="F2592" s="3">
        <f t="shared" ca="1" si="447"/>
        <v>689</v>
      </c>
      <c r="G2592" s="3" t="str">
        <f ca="1">VLOOKUP(F2592,Occupation!$A$1:$B$915,2,0)</f>
        <v>Bungy Jump Master</v>
      </c>
      <c r="H2592" s="3">
        <f t="shared" ca="1" si="448"/>
        <v>2</v>
      </c>
      <c r="I2592" s="3">
        <f t="shared" ca="1" si="449"/>
        <v>97732.1</v>
      </c>
      <c r="J2592" s="3">
        <f t="shared" ca="1" si="450"/>
        <v>0.25031303095805885</v>
      </c>
      <c r="K2592" s="3">
        <f t="shared" ca="1" si="451"/>
        <v>6</v>
      </c>
      <c r="L2592" s="3" t="str">
        <f ca="1">VLOOKUP(K2592,Freq_Investment!$A$1:$B$8,2,0)</f>
        <v>Half-yearly</v>
      </c>
      <c r="M2592" s="3" t="str">
        <f t="shared" ca="1" si="452"/>
        <v>Auto</v>
      </c>
      <c r="N2592" s="3">
        <f t="shared" ca="1" si="442"/>
        <v>1</v>
      </c>
      <c r="O2592" s="3">
        <f t="shared" ca="1" si="442"/>
        <v>5</v>
      </c>
      <c r="P2592" s="3">
        <f t="shared" ca="1" si="442"/>
        <v>2</v>
      </c>
    </row>
    <row r="2593" spans="1:16" x14ac:dyDescent="0.25">
      <c r="A2593" s="3">
        <f t="shared" ca="1" si="443"/>
        <v>58877642</v>
      </c>
      <c r="B2593" s="3">
        <f t="shared" ca="1" si="444"/>
        <v>8156</v>
      </c>
      <c r="C2593" s="1">
        <f t="shared" ca="1" si="445"/>
        <v>42531</v>
      </c>
      <c r="D2593" s="7">
        <f t="shared" ca="1" si="446"/>
        <v>3</v>
      </c>
      <c r="E2593" s="3" t="str">
        <f ca="1">VLOOKUP(D2593,State!$A$1:$B$9,2,0)</f>
        <v>SA</v>
      </c>
      <c r="F2593" s="3">
        <f t="shared" ca="1" si="447"/>
        <v>515</v>
      </c>
      <c r="G2593" s="3" t="str">
        <f ca="1">VLOOKUP(F2593,Occupation!$A$1:$B$915,2,0)</f>
        <v>Solid Plasterer</v>
      </c>
      <c r="H2593" s="3">
        <f t="shared" ca="1" si="448"/>
        <v>3</v>
      </c>
      <c r="I2593" s="3">
        <f t="shared" ca="1" si="449"/>
        <v>31077.01</v>
      </c>
      <c r="J2593" s="3">
        <f t="shared" ca="1" si="450"/>
        <v>7.2460182049427113E-2</v>
      </c>
      <c r="K2593" s="3">
        <f t="shared" ca="1" si="451"/>
        <v>1</v>
      </c>
      <c r="L2593" s="3" t="str">
        <f ca="1">VLOOKUP(K2593,Freq_Investment!$A$1:$B$8,2,0)</f>
        <v>Daily</v>
      </c>
      <c r="M2593" s="3" t="str">
        <f t="shared" ca="1" si="452"/>
        <v>Manual</v>
      </c>
      <c r="N2593" s="3">
        <f t="shared" ca="1" si="442"/>
        <v>3</v>
      </c>
      <c r="O2593" s="3">
        <f t="shared" ca="1" si="442"/>
        <v>2</v>
      </c>
      <c r="P2593" s="3">
        <f t="shared" ca="1" si="442"/>
        <v>3</v>
      </c>
    </row>
    <row r="2594" spans="1:16" x14ac:dyDescent="0.25">
      <c r="A2594" s="3">
        <f t="shared" ca="1" si="443"/>
        <v>983504377</v>
      </c>
      <c r="B2594" s="3">
        <f t="shared" ca="1" si="444"/>
        <v>1495</v>
      </c>
      <c r="C2594" s="1">
        <f t="shared" ca="1" si="445"/>
        <v>40414</v>
      </c>
      <c r="D2594" s="7">
        <f t="shared" ca="1" si="446"/>
        <v>4</v>
      </c>
      <c r="E2594" s="3" t="str">
        <f ca="1">VLOOKUP(D2594,State!$A$1:$B$9,2,0)</f>
        <v>WA</v>
      </c>
      <c r="F2594" s="3">
        <f t="shared" ca="1" si="447"/>
        <v>134</v>
      </c>
      <c r="G2594" s="3" t="str">
        <f ca="1">VLOOKUP(F2594,Occupation!$A$1:$B$915,2,0)</f>
        <v>Company Secretary</v>
      </c>
      <c r="H2594" s="3">
        <f t="shared" ca="1" si="448"/>
        <v>10</v>
      </c>
      <c r="I2594" s="3">
        <f t="shared" ca="1" si="449"/>
        <v>41936.71</v>
      </c>
      <c r="J2594" s="3">
        <f t="shared" ca="1" si="450"/>
        <v>0.16045676642948764</v>
      </c>
      <c r="K2594" s="3">
        <f t="shared" ca="1" si="451"/>
        <v>4</v>
      </c>
      <c r="L2594" s="3" t="str">
        <f ca="1">VLOOKUP(K2594,Freq_Investment!$A$1:$B$8,2,0)</f>
        <v>Monthly</v>
      </c>
      <c r="M2594" s="3" t="str">
        <f t="shared" ca="1" si="452"/>
        <v>Manual</v>
      </c>
      <c r="N2594" s="3">
        <f t="shared" ca="1" si="442"/>
        <v>1</v>
      </c>
      <c r="O2594" s="3">
        <f t="shared" ca="1" si="442"/>
        <v>2</v>
      </c>
      <c r="P2594" s="3">
        <f t="shared" ca="1" si="442"/>
        <v>3</v>
      </c>
    </row>
    <row r="2595" spans="1:16" x14ac:dyDescent="0.25">
      <c r="A2595" s="3">
        <f t="shared" ca="1" si="443"/>
        <v>842992486</v>
      </c>
      <c r="B2595" s="3">
        <f t="shared" ca="1" si="444"/>
        <v>9354</v>
      </c>
      <c r="C2595" s="1">
        <f t="shared" ca="1" si="445"/>
        <v>29688</v>
      </c>
      <c r="D2595" s="7">
        <f t="shared" ca="1" si="446"/>
        <v>8</v>
      </c>
      <c r="E2595" s="3" t="str">
        <f ca="1">VLOOKUP(D2595,State!$A$1:$B$9,2,0)</f>
        <v>ACT</v>
      </c>
      <c r="F2595" s="3">
        <f t="shared" ca="1" si="447"/>
        <v>307</v>
      </c>
      <c r="G2595" s="3" t="str">
        <f ca="1">VLOOKUP(F2595,Occupation!$A$1:$B$915,2,0)</f>
        <v>Dentist</v>
      </c>
      <c r="H2595" s="3">
        <f t="shared" ca="1" si="448"/>
        <v>5</v>
      </c>
      <c r="I2595" s="3">
        <f t="shared" ca="1" si="449"/>
        <v>37218.26</v>
      </c>
      <c r="J2595" s="3">
        <f t="shared" ca="1" si="450"/>
        <v>0.45358659888612518</v>
      </c>
      <c r="K2595" s="3">
        <f t="shared" ca="1" si="451"/>
        <v>7</v>
      </c>
      <c r="L2595" s="3" t="str">
        <f ca="1">VLOOKUP(K2595,Freq_Investment!$A$1:$B$8,2,0)</f>
        <v>Yearly</v>
      </c>
      <c r="M2595" s="3" t="str">
        <f t="shared" ca="1" si="452"/>
        <v>Auto</v>
      </c>
      <c r="N2595" s="3">
        <f t="shared" ca="1" si="442"/>
        <v>5</v>
      </c>
      <c r="O2595" s="3">
        <f t="shared" ca="1" si="442"/>
        <v>5</v>
      </c>
      <c r="P2595" s="3">
        <f t="shared" ca="1" si="442"/>
        <v>1</v>
      </c>
    </row>
    <row r="2596" spans="1:16" x14ac:dyDescent="0.25">
      <c r="A2596" s="3">
        <f t="shared" ca="1" si="443"/>
        <v>352817028</v>
      </c>
      <c r="B2596" s="3">
        <f t="shared" ca="1" si="444"/>
        <v>1325</v>
      </c>
      <c r="C2596" s="1">
        <f t="shared" ca="1" si="445"/>
        <v>38813</v>
      </c>
      <c r="D2596" s="7">
        <f t="shared" ca="1" si="446"/>
        <v>1</v>
      </c>
      <c r="E2596" s="3" t="str">
        <f ca="1">VLOOKUP(D2596,State!$A$1:$B$9,2,0)</f>
        <v>NSW</v>
      </c>
      <c r="F2596" s="3">
        <f t="shared" ca="1" si="447"/>
        <v>165</v>
      </c>
      <c r="G2596" s="3" t="str">
        <f ca="1">VLOOKUP(F2596,Occupation!$A$1:$B$915,2,0)</f>
        <v>Management Consultant</v>
      </c>
      <c r="H2596" s="3">
        <f t="shared" ca="1" si="448"/>
        <v>6</v>
      </c>
      <c r="I2596" s="3">
        <f t="shared" ca="1" si="449"/>
        <v>17897.47</v>
      </c>
      <c r="J2596" s="3">
        <f t="shared" ca="1" si="450"/>
        <v>0.47580341995298026</v>
      </c>
      <c r="K2596" s="3">
        <f t="shared" ca="1" si="451"/>
        <v>3</v>
      </c>
      <c r="L2596" s="3" t="str">
        <f ca="1">VLOOKUP(K2596,Freq_Investment!$A$1:$B$8,2,0)</f>
        <v>Fortnightly</v>
      </c>
      <c r="M2596" s="3" t="str">
        <f t="shared" ca="1" si="452"/>
        <v>Manual</v>
      </c>
      <c r="N2596" s="3">
        <f t="shared" ca="1" si="442"/>
        <v>5</v>
      </c>
      <c r="O2596" s="3">
        <f t="shared" ca="1" si="442"/>
        <v>1</v>
      </c>
      <c r="P2596" s="3">
        <f t="shared" ca="1" si="442"/>
        <v>5</v>
      </c>
    </row>
    <row r="2597" spans="1:16" x14ac:dyDescent="0.25">
      <c r="A2597" s="3">
        <f t="shared" ca="1" si="443"/>
        <v>326379830</v>
      </c>
      <c r="B2597" s="3">
        <f t="shared" ca="1" si="444"/>
        <v>9346</v>
      </c>
      <c r="C2597" s="1">
        <f t="shared" ca="1" si="445"/>
        <v>31210</v>
      </c>
      <c r="D2597" s="7">
        <f t="shared" ca="1" si="446"/>
        <v>6</v>
      </c>
      <c r="E2597" s="3" t="str">
        <f ca="1">VLOOKUP(D2597,State!$A$1:$B$9,2,0)</f>
        <v>TAS</v>
      </c>
      <c r="F2597" s="3">
        <f t="shared" ca="1" si="447"/>
        <v>665</v>
      </c>
      <c r="G2597" s="3" t="str">
        <f ca="1">VLOOKUP(F2597,Occupation!$A$1:$B$915,2,0)</f>
        <v>Prison Officer</v>
      </c>
      <c r="H2597" s="3">
        <f t="shared" ca="1" si="448"/>
        <v>3</v>
      </c>
      <c r="I2597" s="3">
        <f t="shared" ca="1" si="449"/>
        <v>2364.7399999999998</v>
      </c>
      <c r="J2597" s="3">
        <f t="shared" ca="1" si="450"/>
        <v>6.1986987217910572E-2</v>
      </c>
      <c r="K2597" s="3">
        <f t="shared" ca="1" si="451"/>
        <v>5</v>
      </c>
      <c r="L2597" s="3" t="str">
        <f ca="1">VLOOKUP(K2597,Freq_Investment!$A$1:$B$8,2,0)</f>
        <v>Quarterly</v>
      </c>
      <c r="M2597" s="3" t="str">
        <f t="shared" ca="1" si="452"/>
        <v>Auto</v>
      </c>
      <c r="N2597" s="3">
        <f t="shared" ca="1" si="442"/>
        <v>2</v>
      </c>
      <c r="O2597" s="3">
        <f t="shared" ca="1" si="442"/>
        <v>3</v>
      </c>
      <c r="P2597" s="3">
        <f t="shared" ca="1" si="442"/>
        <v>2</v>
      </c>
    </row>
    <row r="2598" spans="1:16" x14ac:dyDescent="0.25">
      <c r="A2598" s="3">
        <f t="shared" ca="1" si="443"/>
        <v>433909284</v>
      </c>
      <c r="B2598" s="3">
        <f t="shared" ca="1" si="444"/>
        <v>4302</v>
      </c>
      <c r="C2598" s="1">
        <f t="shared" ca="1" si="445"/>
        <v>28317</v>
      </c>
      <c r="D2598" s="7">
        <f t="shared" ca="1" si="446"/>
        <v>4</v>
      </c>
      <c r="E2598" s="3" t="str">
        <f ca="1">VLOOKUP(D2598,State!$A$1:$B$9,2,0)</f>
        <v>WA</v>
      </c>
      <c r="F2598" s="3">
        <f t="shared" ca="1" si="447"/>
        <v>527</v>
      </c>
      <c r="G2598" s="3" t="str">
        <f ca="1">VLOOKUP(F2598,Occupation!$A$1:$B$915,2,0)</f>
        <v>Electrical Linesworker / Electrical Line Mechanic</v>
      </c>
      <c r="H2598" s="3">
        <f t="shared" ca="1" si="448"/>
        <v>3</v>
      </c>
      <c r="I2598" s="3">
        <f t="shared" ca="1" si="449"/>
        <v>26302.560000000001</v>
      </c>
      <c r="J2598" s="3">
        <f t="shared" ca="1" si="450"/>
        <v>0.17755866780817092</v>
      </c>
      <c r="K2598" s="3">
        <f t="shared" ca="1" si="451"/>
        <v>3</v>
      </c>
      <c r="L2598" s="3" t="str">
        <f ca="1">VLOOKUP(K2598,Freq_Investment!$A$1:$B$8,2,0)</f>
        <v>Fortnightly</v>
      </c>
      <c r="M2598" s="3" t="str">
        <f t="shared" ca="1" si="452"/>
        <v>Manual</v>
      </c>
      <c r="N2598" s="3">
        <f t="shared" ca="1" si="442"/>
        <v>3</v>
      </c>
      <c r="O2598" s="3">
        <f t="shared" ca="1" si="442"/>
        <v>1</v>
      </c>
      <c r="P2598" s="3">
        <f t="shared" ca="1" si="442"/>
        <v>2</v>
      </c>
    </row>
    <row r="2599" spans="1:16" x14ac:dyDescent="0.25">
      <c r="A2599" s="3">
        <f t="shared" ca="1" si="443"/>
        <v>923269643</v>
      </c>
      <c r="B2599" s="3">
        <f t="shared" ca="1" si="444"/>
        <v>3828</v>
      </c>
      <c r="C2599" s="1">
        <f t="shared" ca="1" si="445"/>
        <v>29480</v>
      </c>
      <c r="D2599" s="7">
        <f t="shared" ca="1" si="446"/>
        <v>2</v>
      </c>
      <c r="E2599" s="3" t="str">
        <f ca="1">VLOOKUP(D2599,State!$A$1:$B$9,2,0)</f>
        <v>QLD</v>
      </c>
      <c r="F2599" s="3">
        <f t="shared" ca="1" si="447"/>
        <v>853</v>
      </c>
      <c r="G2599" s="3" t="str">
        <f ca="1">VLOOKUP(F2599,Occupation!$A$1:$B$915,2,0)</f>
        <v>Forklift Driver</v>
      </c>
      <c r="H2599" s="3">
        <f t="shared" ca="1" si="448"/>
        <v>4</v>
      </c>
      <c r="I2599" s="3">
        <f t="shared" ca="1" si="449"/>
        <v>6830.92</v>
      </c>
      <c r="J2599" s="3">
        <f t="shared" ca="1" si="450"/>
        <v>0.25219583616726121</v>
      </c>
      <c r="K2599" s="3">
        <f t="shared" ca="1" si="451"/>
        <v>3</v>
      </c>
      <c r="L2599" s="3" t="str">
        <f ca="1">VLOOKUP(K2599,Freq_Investment!$A$1:$B$8,2,0)</f>
        <v>Fortnightly</v>
      </c>
      <c r="M2599" s="3" t="str">
        <f t="shared" ca="1" si="452"/>
        <v>Manual</v>
      </c>
      <c r="N2599" s="3">
        <f t="shared" ca="1" si="442"/>
        <v>5</v>
      </c>
      <c r="O2599" s="3">
        <f t="shared" ca="1" si="442"/>
        <v>4</v>
      </c>
      <c r="P2599" s="3">
        <f t="shared" ca="1" si="442"/>
        <v>4</v>
      </c>
    </row>
    <row r="2600" spans="1:16" x14ac:dyDescent="0.25">
      <c r="A2600" s="3">
        <f t="shared" ca="1" si="443"/>
        <v>658194487</v>
      </c>
      <c r="B2600" s="3">
        <f t="shared" ca="1" si="444"/>
        <v>5389</v>
      </c>
      <c r="C2600" s="1">
        <f t="shared" ca="1" si="445"/>
        <v>36739</v>
      </c>
      <c r="D2600" s="7">
        <f t="shared" ca="1" si="446"/>
        <v>1</v>
      </c>
      <c r="E2600" s="3" t="str">
        <f ca="1">VLOOKUP(D2600,State!$A$1:$B$9,2,0)</f>
        <v>NSW</v>
      </c>
      <c r="F2600" s="3">
        <f t="shared" ca="1" si="447"/>
        <v>224</v>
      </c>
      <c r="G2600" s="3" t="str">
        <f ca="1">VLOOKUP(F2600,Occupation!$A$1:$B$915,2,0)</f>
        <v>Agricultural Engineer</v>
      </c>
      <c r="H2600" s="3">
        <f t="shared" ca="1" si="448"/>
        <v>1</v>
      </c>
      <c r="I2600" s="3">
        <f t="shared" ca="1" si="449"/>
        <v>47.02</v>
      </c>
      <c r="J2600" s="3">
        <f t="shared" ca="1" si="450"/>
        <v>0.21359505308614102</v>
      </c>
      <c r="K2600" s="3">
        <f t="shared" ca="1" si="451"/>
        <v>7</v>
      </c>
      <c r="L2600" s="3" t="str">
        <f ca="1">VLOOKUP(K2600,Freq_Investment!$A$1:$B$8,2,0)</f>
        <v>Yearly</v>
      </c>
      <c r="M2600" s="3" t="str">
        <f t="shared" ca="1" si="452"/>
        <v>Manual</v>
      </c>
      <c r="N2600" s="3">
        <f t="shared" ca="1" si="442"/>
        <v>2</v>
      </c>
      <c r="O2600" s="3">
        <f t="shared" ca="1" si="442"/>
        <v>2</v>
      </c>
      <c r="P2600" s="3">
        <f t="shared" ca="1" si="442"/>
        <v>4</v>
      </c>
    </row>
    <row r="2601" spans="1:16" x14ac:dyDescent="0.25">
      <c r="A2601" s="3">
        <f t="shared" ca="1" si="443"/>
        <v>346160124</v>
      </c>
      <c r="B2601" s="3">
        <f t="shared" ca="1" si="444"/>
        <v>997</v>
      </c>
      <c r="C2601" s="1">
        <f t="shared" ca="1" si="445"/>
        <v>31086</v>
      </c>
      <c r="D2601" s="7">
        <f t="shared" ca="1" si="446"/>
        <v>3</v>
      </c>
      <c r="E2601" s="3" t="str">
        <f ca="1">VLOOKUP(D2601,State!$A$1:$B$9,2,0)</f>
        <v>SA</v>
      </c>
      <c r="F2601" s="3">
        <f t="shared" ca="1" si="447"/>
        <v>888</v>
      </c>
      <c r="G2601" s="3" t="str">
        <f ca="1">VLOOKUP(F2601,Occupation!$A$1:$B$915,2,0)</f>
        <v>Product Examiner</v>
      </c>
      <c r="H2601" s="3">
        <f t="shared" ca="1" si="448"/>
        <v>7</v>
      </c>
      <c r="I2601" s="3">
        <f t="shared" ca="1" si="449"/>
        <v>82708.41</v>
      </c>
      <c r="J2601" s="3">
        <f t="shared" ca="1" si="450"/>
        <v>0.49950524233439636</v>
      </c>
      <c r="K2601" s="3">
        <f t="shared" ca="1" si="451"/>
        <v>4</v>
      </c>
      <c r="L2601" s="3" t="str">
        <f ca="1">VLOOKUP(K2601,Freq_Investment!$A$1:$B$8,2,0)</f>
        <v>Monthly</v>
      </c>
      <c r="M2601" s="3" t="str">
        <f t="shared" ca="1" si="452"/>
        <v>Auto</v>
      </c>
      <c r="N2601" s="3">
        <f t="shared" ca="1" si="442"/>
        <v>1</v>
      </c>
      <c r="O2601" s="3">
        <f t="shared" ca="1" si="442"/>
        <v>2</v>
      </c>
      <c r="P2601" s="3">
        <f t="shared" ca="1" si="442"/>
        <v>3</v>
      </c>
    </row>
    <row r="2602" spans="1:16" x14ac:dyDescent="0.25">
      <c r="A2602" s="3">
        <f t="shared" ca="1" si="443"/>
        <v>222679530</v>
      </c>
      <c r="B2602" s="3">
        <f t="shared" ca="1" si="444"/>
        <v>8962</v>
      </c>
      <c r="C2602" s="1">
        <f t="shared" ca="1" si="445"/>
        <v>39522</v>
      </c>
      <c r="D2602" s="7">
        <f t="shared" ca="1" si="446"/>
        <v>4</v>
      </c>
      <c r="E2602" s="3" t="str">
        <f ca="1">VLOOKUP(D2602,State!$A$1:$B$9,2,0)</f>
        <v>WA</v>
      </c>
      <c r="F2602" s="3">
        <f t="shared" ca="1" si="447"/>
        <v>906</v>
      </c>
      <c r="G2602" s="3" t="str">
        <f ca="1">VLOOKUP(F2602,Occupation!$A$1:$B$915,2,0)</f>
        <v>Deck Hand</v>
      </c>
      <c r="H2602" s="3">
        <f t="shared" ca="1" si="448"/>
        <v>7</v>
      </c>
      <c r="I2602" s="3">
        <f t="shared" ca="1" si="449"/>
        <v>27772.52</v>
      </c>
      <c r="J2602" s="3">
        <f t="shared" ca="1" si="450"/>
        <v>0.43835027523294334</v>
      </c>
      <c r="K2602" s="3">
        <f t="shared" ca="1" si="451"/>
        <v>7</v>
      </c>
      <c r="L2602" s="3" t="str">
        <f ca="1">VLOOKUP(K2602,Freq_Investment!$A$1:$B$8,2,0)</f>
        <v>Yearly</v>
      </c>
      <c r="M2602" s="3" t="str">
        <f t="shared" ca="1" si="452"/>
        <v>Auto</v>
      </c>
      <c r="N2602" s="3">
        <f t="shared" ca="1" si="442"/>
        <v>3</v>
      </c>
      <c r="O2602" s="3">
        <f t="shared" ca="1" si="442"/>
        <v>4</v>
      </c>
      <c r="P2602" s="3">
        <f t="shared" ca="1" si="442"/>
        <v>4</v>
      </c>
    </row>
    <row r="2603" spans="1:16" x14ac:dyDescent="0.25">
      <c r="A2603" s="3">
        <f t="shared" ca="1" si="443"/>
        <v>761430298</v>
      </c>
      <c r="B2603" s="3">
        <f t="shared" ca="1" si="444"/>
        <v>9030</v>
      </c>
      <c r="C2603" s="1">
        <f t="shared" ca="1" si="445"/>
        <v>43978</v>
      </c>
      <c r="D2603" s="7">
        <f t="shared" ca="1" si="446"/>
        <v>6</v>
      </c>
      <c r="E2603" s="3" t="str">
        <f ca="1">VLOOKUP(D2603,State!$A$1:$B$9,2,0)</f>
        <v>TAS</v>
      </c>
      <c r="F2603" s="3">
        <f t="shared" ca="1" si="447"/>
        <v>231</v>
      </c>
      <c r="G2603" s="3" t="str">
        <f ca="1">VLOOKUP(F2603,Occupation!$A$1:$B$915,2,0)</f>
        <v>Forester / Forest Scientist</v>
      </c>
      <c r="H2603" s="3">
        <f t="shared" ca="1" si="448"/>
        <v>4</v>
      </c>
      <c r="I2603" s="3">
        <f t="shared" ca="1" si="449"/>
        <v>9645.09</v>
      </c>
      <c r="J2603" s="3">
        <f t="shared" ca="1" si="450"/>
        <v>0.41425717834666426</v>
      </c>
      <c r="K2603" s="3">
        <f t="shared" ca="1" si="451"/>
        <v>3</v>
      </c>
      <c r="L2603" s="3" t="str">
        <f ca="1">VLOOKUP(K2603,Freq_Investment!$A$1:$B$8,2,0)</f>
        <v>Fortnightly</v>
      </c>
      <c r="M2603" s="3" t="str">
        <f t="shared" ca="1" si="452"/>
        <v>Manual</v>
      </c>
      <c r="N2603" s="3">
        <f t="shared" ca="1" si="442"/>
        <v>3</v>
      </c>
      <c r="O2603" s="3">
        <f t="shared" ca="1" si="442"/>
        <v>2</v>
      </c>
      <c r="P2603" s="3">
        <f t="shared" ca="1" si="442"/>
        <v>3</v>
      </c>
    </row>
    <row r="2604" spans="1:16" x14ac:dyDescent="0.25">
      <c r="A2604" s="3">
        <f t="shared" ca="1" si="443"/>
        <v>18933622</v>
      </c>
      <c r="B2604" s="3">
        <f t="shared" ca="1" si="444"/>
        <v>8187</v>
      </c>
      <c r="C2604" s="1">
        <f t="shared" ca="1" si="445"/>
        <v>33641</v>
      </c>
      <c r="D2604" s="7">
        <f t="shared" ca="1" si="446"/>
        <v>8</v>
      </c>
      <c r="E2604" s="3" t="str">
        <f ca="1">VLOOKUP(D2604,State!$A$1:$B$9,2,0)</f>
        <v>ACT</v>
      </c>
      <c r="F2604" s="3">
        <f t="shared" ca="1" si="447"/>
        <v>602</v>
      </c>
      <c r="G2604" s="3" t="str">
        <f ca="1">VLOOKUP(F2604,Occupation!$A$1:$B$915,2,0)</f>
        <v>Gallery or Museum Technician</v>
      </c>
      <c r="H2604" s="3">
        <f t="shared" ca="1" si="448"/>
        <v>4</v>
      </c>
      <c r="I2604" s="3">
        <f t="shared" ca="1" si="449"/>
        <v>7308.08</v>
      </c>
      <c r="J2604" s="3">
        <f t="shared" ca="1" si="450"/>
        <v>0.17182625462223627</v>
      </c>
      <c r="K2604" s="3">
        <f t="shared" ca="1" si="451"/>
        <v>3</v>
      </c>
      <c r="L2604" s="3" t="str">
        <f ca="1">VLOOKUP(K2604,Freq_Investment!$A$1:$B$8,2,0)</f>
        <v>Fortnightly</v>
      </c>
      <c r="M2604" s="3" t="str">
        <f t="shared" ca="1" si="452"/>
        <v>Manual</v>
      </c>
      <c r="N2604" s="3">
        <f t="shared" ca="1" si="442"/>
        <v>3</v>
      </c>
      <c r="O2604" s="3">
        <f t="shared" ca="1" si="442"/>
        <v>1</v>
      </c>
      <c r="P2604" s="3">
        <f t="shared" ca="1" si="442"/>
        <v>4</v>
      </c>
    </row>
    <row r="2605" spans="1:16" x14ac:dyDescent="0.25">
      <c r="A2605" s="3">
        <f t="shared" ca="1" si="443"/>
        <v>206136000</v>
      </c>
      <c r="B2605" s="3">
        <f t="shared" ca="1" si="444"/>
        <v>473</v>
      </c>
      <c r="C2605" s="1">
        <f t="shared" ca="1" si="445"/>
        <v>34797</v>
      </c>
      <c r="D2605" s="7">
        <f t="shared" ca="1" si="446"/>
        <v>2</v>
      </c>
      <c r="E2605" s="3" t="str">
        <f ca="1">VLOOKUP(D2605,State!$A$1:$B$9,2,0)</f>
        <v>QLD</v>
      </c>
      <c r="F2605" s="3">
        <f t="shared" ca="1" si="447"/>
        <v>403</v>
      </c>
      <c r="G2605" s="3" t="str">
        <f ca="1">VLOOKUP(F2605,Occupation!$A$1:$B$915,2,0)</f>
        <v>Counsellors nec</v>
      </c>
      <c r="H2605" s="3">
        <f t="shared" ca="1" si="448"/>
        <v>2</v>
      </c>
      <c r="I2605" s="3">
        <f t="shared" ca="1" si="449"/>
        <v>45203.41</v>
      </c>
      <c r="J2605" s="3">
        <f t="shared" ca="1" si="450"/>
        <v>0.3198652696741176</v>
      </c>
      <c r="K2605" s="3">
        <f t="shared" ca="1" si="451"/>
        <v>5</v>
      </c>
      <c r="L2605" s="3" t="str">
        <f ca="1">VLOOKUP(K2605,Freq_Investment!$A$1:$B$8,2,0)</f>
        <v>Quarterly</v>
      </c>
      <c r="M2605" s="3" t="str">
        <f t="shared" ca="1" si="452"/>
        <v>Manual</v>
      </c>
      <c r="N2605" s="3">
        <f t="shared" ca="1" si="442"/>
        <v>1</v>
      </c>
      <c r="O2605" s="3">
        <f t="shared" ca="1" si="442"/>
        <v>4</v>
      </c>
      <c r="P2605" s="3">
        <f t="shared" ca="1" si="442"/>
        <v>3</v>
      </c>
    </row>
    <row r="2606" spans="1:16" x14ac:dyDescent="0.25">
      <c r="A2606" s="3">
        <f t="shared" ca="1" si="443"/>
        <v>870535177</v>
      </c>
      <c r="B2606" s="3">
        <f t="shared" ca="1" si="444"/>
        <v>2817</v>
      </c>
      <c r="C2606" s="1">
        <f t="shared" ca="1" si="445"/>
        <v>30261</v>
      </c>
      <c r="D2606" s="7">
        <f t="shared" ca="1" si="446"/>
        <v>8</v>
      </c>
      <c r="E2606" s="3" t="str">
        <f ca="1">VLOOKUP(D2606,State!$A$1:$B$9,2,0)</f>
        <v>ACT</v>
      </c>
      <c r="F2606" s="3">
        <f t="shared" ca="1" si="447"/>
        <v>522</v>
      </c>
      <c r="G2606" s="3" t="str">
        <f ca="1">VLOOKUP(F2606,Occupation!$A$1:$B$915,2,0)</f>
        <v>Roof Plumber</v>
      </c>
      <c r="H2606" s="3">
        <f t="shared" ca="1" si="448"/>
        <v>6</v>
      </c>
      <c r="I2606" s="3">
        <f t="shared" ca="1" si="449"/>
        <v>10812.99</v>
      </c>
      <c r="J2606" s="3">
        <f t="shared" ca="1" si="450"/>
        <v>0.31203413683641257</v>
      </c>
      <c r="K2606" s="3">
        <f t="shared" ca="1" si="451"/>
        <v>5</v>
      </c>
      <c r="L2606" s="3" t="str">
        <f ca="1">VLOOKUP(K2606,Freq_Investment!$A$1:$B$8,2,0)</f>
        <v>Quarterly</v>
      </c>
      <c r="M2606" s="3" t="str">
        <f t="shared" ca="1" si="452"/>
        <v>Auto</v>
      </c>
      <c r="N2606" s="3">
        <f t="shared" ref="N2606:P2669" ca="1" si="453">RANDBETWEEN(1,5)</f>
        <v>5</v>
      </c>
      <c r="O2606" s="3">
        <f t="shared" ca="1" si="453"/>
        <v>2</v>
      </c>
      <c r="P2606" s="3">
        <f t="shared" ca="1" si="453"/>
        <v>2</v>
      </c>
    </row>
    <row r="2607" spans="1:16" x14ac:dyDescent="0.25">
      <c r="A2607" s="3">
        <f t="shared" ca="1" si="443"/>
        <v>345432507</v>
      </c>
      <c r="B2607" s="3">
        <f t="shared" ca="1" si="444"/>
        <v>8278</v>
      </c>
      <c r="C2607" s="1">
        <f t="shared" ca="1" si="445"/>
        <v>43744</v>
      </c>
      <c r="D2607" s="7">
        <f t="shared" ca="1" si="446"/>
        <v>6</v>
      </c>
      <c r="E2607" s="3" t="str">
        <f ca="1">VLOOKUP(D2607,State!$A$1:$B$9,2,0)</f>
        <v>TAS</v>
      </c>
      <c r="F2607" s="3">
        <f t="shared" ca="1" si="447"/>
        <v>75</v>
      </c>
      <c r="G2607" s="3" t="str">
        <f ca="1">VLOOKUP(F2607,Occupation!$A$1:$B$915,2,0)</f>
        <v>Antique Dealer</v>
      </c>
      <c r="H2607" s="3">
        <f t="shared" ca="1" si="448"/>
        <v>2</v>
      </c>
      <c r="I2607" s="3">
        <f t="shared" ca="1" si="449"/>
        <v>38092.39</v>
      </c>
      <c r="J2607" s="3">
        <f t="shared" ca="1" si="450"/>
        <v>0.14334130359357289</v>
      </c>
      <c r="K2607" s="3">
        <f t="shared" ca="1" si="451"/>
        <v>4</v>
      </c>
      <c r="L2607" s="3" t="str">
        <f ca="1">VLOOKUP(K2607,Freq_Investment!$A$1:$B$8,2,0)</f>
        <v>Monthly</v>
      </c>
      <c r="M2607" s="3" t="str">
        <f t="shared" ca="1" si="452"/>
        <v>Auto</v>
      </c>
      <c r="N2607" s="3">
        <f t="shared" ca="1" si="453"/>
        <v>5</v>
      </c>
      <c r="O2607" s="3">
        <f t="shared" ca="1" si="453"/>
        <v>4</v>
      </c>
      <c r="P2607" s="3">
        <f t="shared" ca="1" si="453"/>
        <v>3</v>
      </c>
    </row>
    <row r="2608" spans="1:16" x14ac:dyDescent="0.25">
      <c r="A2608" s="3">
        <f t="shared" ca="1" si="443"/>
        <v>707236016</v>
      </c>
      <c r="B2608" s="3">
        <f t="shared" ca="1" si="444"/>
        <v>8505</v>
      </c>
      <c r="C2608" s="1">
        <f t="shared" ca="1" si="445"/>
        <v>39135</v>
      </c>
      <c r="D2608" s="7">
        <f t="shared" ca="1" si="446"/>
        <v>5</v>
      </c>
      <c r="E2608" s="3" t="str">
        <f ca="1">VLOOKUP(D2608,State!$A$1:$B$9,2,0)</f>
        <v>NT</v>
      </c>
      <c r="F2608" s="3">
        <f t="shared" ca="1" si="447"/>
        <v>551</v>
      </c>
      <c r="G2608" s="3" t="str">
        <f ca="1">VLOOKUP(F2608,Occupation!$A$1:$B$915,2,0)</f>
        <v>Florist</v>
      </c>
      <c r="H2608" s="3">
        <f t="shared" ca="1" si="448"/>
        <v>1</v>
      </c>
      <c r="I2608" s="3">
        <f t="shared" ca="1" si="449"/>
        <v>10907.18</v>
      </c>
      <c r="J2608" s="3">
        <f t="shared" ca="1" si="450"/>
        <v>0.2711428987910019</v>
      </c>
      <c r="K2608" s="3">
        <f t="shared" ca="1" si="451"/>
        <v>6</v>
      </c>
      <c r="L2608" s="3" t="str">
        <f ca="1">VLOOKUP(K2608,Freq_Investment!$A$1:$B$8,2,0)</f>
        <v>Half-yearly</v>
      </c>
      <c r="M2608" s="3" t="str">
        <f t="shared" ca="1" si="452"/>
        <v>Auto</v>
      </c>
      <c r="N2608" s="3">
        <f t="shared" ca="1" si="453"/>
        <v>4</v>
      </c>
      <c r="O2608" s="3">
        <f t="shared" ca="1" si="453"/>
        <v>4</v>
      </c>
      <c r="P2608" s="3">
        <f t="shared" ca="1" si="453"/>
        <v>2</v>
      </c>
    </row>
    <row r="2609" spans="1:16" x14ac:dyDescent="0.25">
      <c r="A2609" s="3">
        <f t="shared" ca="1" si="443"/>
        <v>404593724</v>
      </c>
      <c r="B2609" s="3">
        <f t="shared" ca="1" si="444"/>
        <v>783</v>
      </c>
      <c r="C2609" s="1">
        <f t="shared" ca="1" si="445"/>
        <v>30703</v>
      </c>
      <c r="D2609" s="7">
        <f t="shared" ca="1" si="446"/>
        <v>2</v>
      </c>
      <c r="E2609" s="3" t="str">
        <f ca="1">VLOOKUP(D2609,State!$A$1:$B$9,2,0)</f>
        <v>QLD</v>
      </c>
      <c r="F2609" s="3">
        <f t="shared" ca="1" si="447"/>
        <v>535</v>
      </c>
      <c r="G2609" s="3" t="str">
        <f ca="1">VLOOKUP(F2609,Occupation!$A$1:$B$915,2,0)</f>
        <v>Telecommunications Cable Jointer</v>
      </c>
      <c r="H2609" s="3">
        <f t="shared" ca="1" si="448"/>
        <v>4</v>
      </c>
      <c r="I2609" s="3">
        <f t="shared" ca="1" si="449"/>
        <v>6353.95</v>
      </c>
      <c r="J2609" s="3">
        <f t="shared" ca="1" si="450"/>
        <v>0.35179816850032752</v>
      </c>
      <c r="K2609" s="3">
        <f t="shared" ca="1" si="451"/>
        <v>1</v>
      </c>
      <c r="L2609" s="3" t="str">
        <f ca="1">VLOOKUP(K2609,Freq_Investment!$A$1:$B$8,2,0)</f>
        <v>Daily</v>
      </c>
      <c r="M2609" s="3" t="str">
        <f t="shared" ca="1" si="452"/>
        <v>Manual</v>
      </c>
      <c r="N2609" s="3">
        <f t="shared" ca="1" si="453"/>
        <v>4</v>
      </c>
      <c r="O2609" s="3">
        <f t="shared" ca="1" si="453"/>
        <v>2</v>
      </c>
      <c r="P2609" s="3">
        <f t="shared" ca="1" si="453"/>
        <v>1</v>
      </c>
    </row>
    <row r="2610" spans="1:16" x14ac:dyDescent="0.25">
      <c r="A2610" s="3">
        <f t="shared" ca="1" si="443"/>
        <v>705759209</v>
      </c>
      <c r="B2610" s="3">
        <f t="shared" ca="1" si="444"/>
        <v>6035</v>
      </c>
      <c r="C2610" s="1">
        <f t="shared" ca="1" si="445"/>
        <v>32181</v>
      </c>
      <c r="D2610" s="7">
        <f t="shared" ca="1" si="446"/>
        <v>1</v>
      </c>
      <c r="E2610" s="3" t="str">
        <f ca="1">VLOOKUP(D2610,State!$A$1:$B$9,2,0)</f>
        <v>NSW</v>
      </c>
      <c r="F2610" s="3">
        <f t="shared" ca="1" si="447"/>
        <v>210</v>
      </c>
      <c r="G2610" s="3" t="str">
        <f ca="1">VLOOKUP(F2610,Occupation!$A$1:$B$915,2,0)</f>
        <v>Materials Engineer</v>
      </c>
      <c r="H2610" s="3">
        <f t="shared" ca="1" si="448"/>
        <v>5</v>
      </c>
      <c r="I2610" s="3">
        <f t="shared" ca="1" si="449"/>
        <v>53306.67</v>
      </c>
      <c r="J2610" s="3">
        <f t="shared" ca="1" si="450"/>
        <v>9.8968720769251062E-2</v>
      </c>
      <c r="K2610" s="3">
        <f t="shared" ca="1" si="451"/>
        <v>3</v>
      </c>
      <c r="L2610" s="3" t="str">
        <f ca="1">VLOOKUP(K2610,Freq_Investment!$A$1:$B$8,2,0)</f>
        <v>Fortnightly</v>
      </c>
      <c r="M2610" s="3" t="str">
        <f t="shared" ca="1" si="452"/>
        <v>Manual</v>
      </c>
      <c r="N2610" s="3">
        <f t="shared" ca="1" si="453"/>
        <v>5</v>
      </c>
      <c r="O2610" s="3">
        <f t="shared" ca="1" si="453"/>
        <v>3</v>
      </c>
      <c r="P2610" s="3">
        <f t="shared" ca="1" si="453"/>
        <v>5</v>
      </c>
    </row>
    <row r="2611" spans="1:16" x14ac:dyDescent="0.25">
      <c r="A2611" s="3">
        <f t="shared" ca="1" si="443"/>
        <v>829709640</v>
      </c>
      <c r="B2611" s="3">
        <f t="shared" ca="1" si="444"/>
        <v>6851</v>
      </c>
      <c r="C2611" s="1">
        <f t="shared" ca="1" si="445"/>
        <v>29853</v>
      </c>
      <c r="D2611" s="7">
        <f t="shared" ca="1" si="446"/>
        <v>8</v>
      </c>
      <c r="E2611" s="3" t="str">
        <f ca="1">VLOOKUP(D2611,State!$A$1:$B$9,2,0)</f>
        <v>ACT</v>
      </c>
      <c r="F2611" s="3">
        <f t="shared" ca="1" si="447"/>
        <v>470</v>
      </c>
      <c r="G2611" s="3" t="str">
        <f ca="1">VLOOKUP(F2611,Occupation!$A$1:$B$915,2,0)</f>
        <v>Telecommunications Technical Officer or Technologist</v>
      </c>
      <c r="H2611" s="3">
        <f t="shared" ca="1" si="448"/>
        <v>9</v>
      </c>
      <c r="I2611" s="3">
        <f t="shared" ca="1" si="449"/>
        <v>84943.98</v>
      </c>
      <c r="J2611" s="3">
        <f t="shared" ca="1" si="450"/>
        <v>0.175555168776586</v>
      </c>
      <c r="K2611" s="3">
        <f t="shared" ca="1" si="451"/>
        <v>7</v>
      </c>
      <c r="L2611" s="3" t="str">
        <f ca="1">VLOOKUP(K2611,Freq_Investment!$A$1:$B$8,2,0)</f>
        <v>Yearly</v>
      </c>
      <c r="M2611" s="3" t="str">
        <f t="shared" ca="1" si="452"/>
        <v>Auto</v>
      </c>
      <c r="N2611" s="3">
        <f t="shared" ca="1" si="453"/>
        <v>1</v>
      </c>
      <c r="O2611" s="3">
        <f t="shared" ca="1" si="453"/>
        <v>1</v>
      </c>
      <c r="P2611" s="3">
        <f t="shared" ca="1" si="453"/>
        <v>5</v>
      </c>
    </row>
    <row r="2612" spans="1:16" x14ac:dyDescent="0.25">
      <c r="A2612" s="3">
        <f t="shared" ca="1" si="443"/>
        <v>53872640</v>
      </c>
      <c r="B2612" s="3">
        <f t="shared" ca="1" si="444"/>
        <v>6399</v>
      </c>
      <c r="C2612" s="1">
        <f t="shared" ca="1" si="445"/>
        <v>30297</v>
      </c>
      <c r="D2612" s="7">
        <f t="shared" ca="1" si="446"/>
        <v>3</v>
      </c>
      <c r="E2612" s="3" t="str">
        <f ca="1">VLOOKUP(D2612,State!$A$1:$B$9,2,0)</f>
        <v>SA</v>
      </c>
      <c r="F2612" s="3">
        <f t="shared" ca="1" si="447"/>
        <v>652</v>
      </c>
      <c r="G2612" s="3" t="str">
        <f ca="1">VLOOKUP(F2612,Occupation!$A$1:$B$915,2,0)</f>
        <v>Therapy Aide</v>
      </c>
      <c r="H2612" s="3">
        <f t="shared" ca="1" si="448"/>
        <v>7</v>
      </c>
      <c r="I2612" s="3">
        <f t="shared" ca="1" si="449"/>
        <v>3648.62</v>
      </c>
      <c r="J2612" s="3">
        <f t="shared" ca="1" si="450"/>
        <v>0.22785810542294127</v>
      </c>
      <c r="K2612" s="3">
        <f t="shared" ca="1" si="451"/>
        <v>1</v>
      </c>
      <c r="L2612" s="3" t="str">
        <f ca="1">VLOOKUP(K2612,Freq_Investment!$A$1:$B$8,2,0)</f>
        <v>Daily</v>
      </c>
      <c r="M2612" s="3" t="str">
        <f t="shared" ca="1" si="452"/>
        <v>Auto</v>
      </c>
      <c r="N2612" s="3">
        <f t="shared" ca="1" si="453"/>
        <v>1</v>
      </c>
      <c r="O2612" s="3">
        <f t="shared" ca="1" si="453"/>
        <v>1</v>
      </c>
      <c r="P2612" s="3">
        <f t="shared" ca="1" si="453"/>
        <v>1</v>
      </c>
    </row>
    <row r="2613" spans="1:16" x14ac:dyDescent="0.25">
      <c r="A2613" s="3">
        <f t="shared" ca="1" si="443"/>
        <v>339115577</v>
      </c>
      <c r="B2613" s="3">
        <f t="shared" ca="1" si="444"/>
        <v>8514</v>
      </c>
      <c r="C2613" s="1">
        <f t="shared" ca="1" si="445"/>
        <v>30972</v>
      </c>
      <c r="D2613" s="7">
        <f t="shared" ca="1" si="446"/>
        <v>6</v>
      </c>
      <c r="E2613" s="3" t="str">
        <f ca="1">VLOOKUP(D2613,State!$A$1:$B$9,2,0)</f>
        <v>TAS</v>
      </c>
      <c r="F2613" s="3">
        <f t="shared" ca="1" si="447"/>
        <v>758</v>
      </c>
      <c r="G2613" s="3" t="str">
        <f ca="1">VLOOKUP(F2613,Occupation!$A$1:$B$915,2,0)</f>
        <v>Customs Officer</v>
      </c>
      <c r="H2613" s="3">
        <f t="shared" ca="1" si="448"/>
        <v>9</v>
      </c>
      <c r="I2613" s="3">
        <f t="shared" ca="1" si="449"/>
        <v>597.59</v>
      </c>
      <c r="J2613" s="3">
        <f t="shared" ca="1" si="450"/>
        <v>0.41284687177536028</v>
      </c>
      <c r="K2613" s="3">
        <f t="shared" ca="1" si="451"/>
        <v>3</v>
      </c>
      <c r="L2613" s="3" t="str">
        <f ca="1">VLOOKUP(K2613,Freq_Investment!$A$1:$B$8,2,0)</f>
        <v>Fortnightly</v>
      </c>
      <c r="M2613" s="3" t="str">
        <f t="shared" ca="1" si="452"/>
        <v>Manual</v>
      </c>
      <c r="N2613" s="3">
        <f t="shared" ca="1" si="453"/>
        <v>3</v>
      </c>
      <c r="O2613" s="3">
        <f t="shared" ca="1" si="453"/>
        <v>3</v>
      </c>
      <c r="P2613" s="3">
        <f t="shared" ca="1" si="453"/>
        <v>3</v>
      </c>
    </row>
    <row r="2614" spans="1:16" x14ac:dyDescent="0.25">
      <c r="A2614" s="3">
        <f t="shared" ca="1" si="443"/>
        <v>416391541</v>
      </c>
      <c r="B2614" s="3">
        <f t="shared" ca="1" si="444"/>
        <v>3238</v>
      </c>
      <c r="C2614" s="1">
        <f t="shared" ca="1" si="445"/>
        <v>37453</v>
      </c>
      <c r="D2614" s="7">
        <f t="shared" ca="1" si="446"/>
        <v>8</v>
      </c>
      <c r="E2614" s="3" t="str">
        <f ca="1">VLOOKUP(D2614,State!$A$1:$B$9,2,0)</f>
        <v>ACT</v>
      </c>
      <c r="F2614" s="3">
        <f t="shared" ca="1" si="447"/>
        <v>272</v>
      </c>
      <c r="G2614" s="3" t="str">
        <f ca="1">VLOOKUP(F2614,Occupation!$A$1:$B$915,2,0)</f>
        <v>University Lecturer</v>
      </c>
      <c r="H2614" s="3">
        <f t="shared" ca="1" si="448"/>
        <v>10</v>
      </c>
      <c r="I2614" s="3">
        <f t="shared" ca="1" si="449"/>
        <v>20818.05</v>
      </c>
      <c r="J2614" s="3">
        <f t="shared" ca="1" si="450"/>
        <v>0.4219210219180316</v>
      </c>
      <c r="K2614" s="3">
        <f t="shared" ca="1" si="451"/>
        <v>3</v>
      </c>
      <c r="L2614" s="3" t="str">
        <f ca="1">VLOOKUP(K2614,Freq_Investment!$A$1:$B$8,2,0)</f>
        <v>Fortnightly</v>
      </c>
      <c r="M2614" s="3" t="str">
        <f t="shared" ca="1" si="452"/>
        <v>Manual</v>
      </c>
      <c r="N2614" s="3">
        <f t="shared" ca="1" si="453"/>
        <v>3</v>
      </c>
      <c r="O2614" s="3">
        <f t="shared" ca="1" si="453"/>
        <v>3</v>
      </c>
      <c r="P2614" s="3">
        <f t="shared" ca="1" si="453"/>
        <v>1</v>
      </c>
    </row>
    <row r="2615" spans="1:16" x14ac:dyDescent="0.25">
      <c r="A2615" s="3">
        <f t="shared" ca="1" si="443"/>
        <v>900886804</v>
      </c>
      <c r="B2615" s="3">
        <f t="shared" ca="1" si="444"/>
        <v>97</v>
      </c>
      <c r="C2615" s="1">
        <f t="shared" ca="1" si="445"/>
        <v>28659</v>
      </c>
      <c r="D2615" s="7">
        <f t="shared" ca="1" si="446"/>
        <v>8</v>
      </c>
      <c r="E2615" s="3" t="str">
        <f ca="1">VLOOKUP(D2615,State!$A$1:$B$9,2,0)</f>
        <v>ACT</v>
      </c>
      <c r="F2615" s="3">
        <f t="shared" ca="1" si="447"/>
        <v>741</v>
      </c>
      <c r="G2615" s="3" t="str">
        <f ca="1">VLOOKUP(F2615,Occupation!$A$1:$B$915,2,0)</f>
        <v>Statistical Clerk</v>
      </c>
      <c r="H2615" s="3">
        <f t="shared" ca="1" si="448"/>
        <v>2</v>
      </c>
      <c r="I2615" s="3">
        <f t="shared" ca="1" si="449"/>
        <v>60837.4</v>
      </c>
      <c r="J2615" s="3">
        <f t="shared" ca="1" si="450"/>
        <v>0.18145309898676759</v>
      </c>
      <c r="K2615" s="3">
        <f t="shared" ca="1" si="451"/>
        <v>2</v>
      </c>
      <c r="L2615" s="3" t="str">
        <f ca="1">VLOOKUP(K2615,Freq_Investment!$A$1:$B$8,2,0)</f>
        <v>Weekly</v>
      </c>
      <c r="M2615" s="3" t="str">
        <f t="shared" ca="1" si="452"/>
        <v>Auto</v>
      </c>
      <c r="N2615" s="3">
        <f t="shared" ca="1" si="453"/>
        <v>5</v>
      </c>
      <c r="O2615" s="3">
        <f t="shared" ca="1" si="453"/>
        <v>1</v>
      </c>
      <c r="P2615" s="3">
        <f t="shared" ca="1" si="453"/>
        <v>2</v>
      </c>
    </row>
    <row r="2616" spans="1:16" x14ac:dyDescent="0.25">
      <c r="A2616" s="3">
        <f t="shared" ca="1" si="443"/>
        <v>92073017</v>
      </c>
      <c r="B2616" s="3">
        <f t="shared" ca="1" si="444"/>
        <v>1825</v>
      </c>
      <c r="C2616" s="1">
        <f t="shared" ca="1" si="445"/>
        <v>36114</v>
      </c>
      <c r="D2616" s="7">
        <f t="shared" ca="1" si="446"/>
        <v>4</v>
      </c>
      <c r="E2616" s="3" t="str">
        <f ca="1">VLOOKUP(D2616,State!$A$1:$B$9,2,0)</f>
        <v>WA</v>
      </c>
      <c r="F2616" s="3">
        <f t="shared" ca="1" si="447"/>
        <v>385</v>
      </c>
      <c r="G2616" s="3" t="str">
        <f ca="1">VLOOKUP(F2616,Occupation!$A$1:$B$915,2,0)</f>
        <v>Computer Network and Systems Engineer</v>
      </c>
      <c r="H2616" s="3">
        <f t="shared" ca="1" si="448"/>
        <v>9</v>
      </c>
      <c r="I2616" s="3">
        <f t="shared" ca="1" si="449"/>
        <v>34679.160000000003</v>
      </c>
      <c r="J2616" s="3">
        <f t="shared" ca="1" si="450"/>
        <v>0.13690052597298152</v>
      </c>
      <c r="K2616" s="3">
        <f t="shared" ca="1" si="451"/>
        <v>6</v>
      </c>
      <c r="L2616" s="3" t="str">
        <f ca="1">VLOOKUP(K2616,Freq_Investment!$A$1:$B$8,2,0)</f>
        <v>Half-yearly</v>
      </c>
      <c r="M2616" s="3" t="str">
        <f t="shared" ca="1" si="452"/>
        <v>Auto</v>
      </c>
      <c r="N2616" s="3">
        <f t="shared" ca="1" si="453"/>
        <v>4</v>
      </c>
      <c r="O2616" s="3">
        <f t="shared" ca="1" si="453"/>
        <v>5</v>
      </c>
      <c r="P2616" s="3">
        <f t="shared" ca="1" si="453"/>
        <v>3</v>
      </c>
    </row>
    <row r="2617" spans="1:16" x14ac:dyDescent="0.25">
      <c r="A2617" s="3">
        <f t="shared" ca="1" si="443"/>
        <v>577006338</v>
      </c>
      <c r="B2617" s="3">
        <f t="shared" ca="1" si="444"/>
        <v>5477</v>
      </c>
      <c r="C2617" s="1">
        <f t="shared" ca="1" si="445"/>
        <v>28342</v>
      </c>
      <c r="D2617" s="7">
        <f t="shared" ca="1" si="446"/>
        <v>6</v>
      </c>
      <c r="E2617" s="3" t="str">
        <f ca="1">VLOOKUP(D2617,State!$A$1:$B$9,2,0)</f>
        <v>TAS</v>
      </c>
      <c r="F2617" s="3">
        <f t="shared" ca="1" si="447"/>
        <v>895</v>
      </c>
      <c r="G2617" s="3" t="str">
        <f ca="1">VLOOKUP(F2617,Occupation!$A$1:$B$915,2,0)</f>
        <v>Beef Cattle Farm Worker</v>
      </c>
      <c r="H2617" s="3">
        <f t="shared" ca="1" si="448"/>
        <v>9</v>
      </c>
      <c r="I2617" s="3">
        <f t="shared" ca="1" si="449"/>
        <v>16346.22</v>
      </c>
      <c r="J2617" s="3">
        <f t="shared" ca="1" si="450"/>
        <v>7.8272464584257961E-2</v>
      </c>
      <c r="K2617" s="3">
        <f t="shared" ca="1" si="451"/>
        <v>1</v>
      </c>
      <c r="L2617" s="3" t="str">
        <f ca="1">VLOOKUP(K2617,Freq_Investment!$A$1:$B$8,2,0)</f>
        <v>Daily</v>
      </c>
      <c r="M2617" s="3" t="str">
        <f t="shared" ca="1" si="452"/>
        <v>Auto</v>
      </c>
      <c r="N2617" s="3">
        <f t="shared" ca="1" si="453"/>
        <v>3</v>
      </c>
      <c r="O2617" s="3">
        <f t="shared" ca="1" si="453"/>
        <v>1</v>
      </c>
      <c r="P2617" s="3">
        <f t="shared" ca="1" si="453"/>
        <v>5</v>
      </c>
    </row>
    <row r="2618" spans="1:16" x14ac:dyDescent="0.25">
      <c r="A2618" s="3">
        <f t="shared" ca="1" si="443"/>
        <v>971348676</v>
      </c>
      <c r="B2618" s="3">
        <f t="shared" ca="1" si="444"/>
        <v>5834</v>
      </c>
      <c r="C2618" s="1">
        <f t="shared" ca="1" si="445"/>
        <v>42372</v>
      </c>
      <c r="D2618" s="7">
        <f t="shared" ca="1" si="446"/>
        <v>5</v>
      </c>
      <c r="E2618" s="3" t="str">
        <f ca="1">VLOOKUP(D2618,State!$A$1:$B$9,2,0)</f>
        <v>NT</v>
      </c>
      <c r="F2618" s="3">
        <f t="shared" ca="1" si="447"/>
        <v>172</v>
      </c>
      <c r="G2618" s="3" t="str">
        <f ca="1">VLOOKUP(F2618,Occupation!$A$1:$B$915,2,0)</f>
        <v>Advertising Specialist</v>
      </c>
      <c r="H2618" s="3">
        <f t="shared" ca="1" si="448"/>
        <v>4</v>
      </c>
      <c r="I2618" s="3">
        <f t="shared" ca="1" si="449"/>
        <v>68716.850000000006</v>
      </c>
      <c r="J2618" s="3">
        <f t="shared" ca="1" si="450"/>
        <v>0.4664865077116998</v>
      </c>
      <c r="K2618" s="3">
        <f t="shared" ca="1" si="451"/>
        <v>4</v>
      </c>
      <c r="L2618" s="3" t="str">
        <f ca="1">VLOOKUP(K2618,Freq_Investment!$A$1:$B$8,2,0)</f>
        <v>Monthly</v>
      </c>
      <c r="M2618" s="3" t="str">
        <f t="shared" ca="1" si="452"/>
        <v>Auto</v>
      </c>
      <c r="N2618" s="3">
        <f t="shared" ca="1" si="453"/>
        <v>2</v>
      </c>
      <c r="O2618" s="3">
        <f t="shared" ca="1" si="453"/>
        <v>2</v>
      </c>
      <c r="P2618" s="3">
        <f t="shared" ca="1" si="453"/>
        <v>1</v>
      </c>
    </row>
    <row r="2619" spans="1:16" x14ac:dyDescent="0.25">
      <c r="A2619" s="3">
        <f t="shared" ca="1" si="443"/>
        <v>272937344</v>
      </c>
      <c r="B2619" s="3">
        <f t="shared" ca="1" si="444"/>
        <v>1571</v>
      </c>
      <c r="C2619" s="1">
        <f t="shared" ca="1" si="445"/>
        <v>28836</v>
      </c>
      <c r="D2619" s="7">
        <f t="shared" ca="1" si="446"/>
        <v>6</v>
      </c>
      <c r="E2619" s="3" t="str">
        <f ca="1">VLOOKUP(D2619,State!$A$1:$B$9,2,0)</f>
        <v>TAS</v>
      </c>
      <c r="F2619" s="3">
        <f t="shared" ca="1" si="447"/>
        <v>473</v>
      </c>
      <c r="G2619" s="3" t="str">
        <f ca="1">VLOOKUP(F2619,Occupation!$A$1:$B$915,2,0)</f>
        <v>Diesel Motor Mechanic</v>
      </c>
      <c r="H2619" s="3">
        <f t="shared" ca="1" si="448"/>
        <v>4</v>
      </c>
      <c r="I2619" s="3">
        <f t="shared" ca="1" si="449"/>
        <v>37372.300000000003</v>
      </c>
      <c r="J2619" s="3">
        <f t="shared" ca="1" si="450"/>
        <v>0.30483072900769875</v>
      </c>
      <c r="K2619" s="3">
        <f t="shared" ca="1" si="451"/>
        <v>7</v>
      </c>
      <c r="L2619" s="3" t="str">
        <f ca="1">VLOOKUP(K2619,Freq_Investment!$A$1:$B$8,2,0)</f>
        <v>Yearly</v>
      </c>
      <c r="M2619" s="3" t="str">
        <f t="shared" ca="1" si="452"/>
        <v>Manual</v>
      </c>
      <c r="N2619" s="3">
        <f t="shared" ca="1" si="453"/>
        <v>2</v>
      </c>
      <c r="O2619" s="3">
        <f t="shared" ca="1" si="453"/>
        <v>3</v>
      </c>
      <c r="P2619" s="3">
        <f t="shared" ca="1" si="453"/>
        <v>4</v>
      </c>
    </row>
    <row r="2620" spans="1:16" x14ac:dyDescent="0.25">
      <c r="A2620" s="3">
        <f t="shared" ca="1" si="443"/>
        <v>371909546</v>
      </c>
      <c r="B2620" s="3">
        <f t="shared" ca="1" si="444"/>
        <v>3976</v>
      </c>
      <c r="C2620" s="1">
        <f t="shared" ca="1" si="445"/>
        <v>31253</v>
      </c>
      <c r="D2620" s="7">
        <f t="shared" ca="1" si="446"/>
        <v>8</v>
      </c>
      <c r="E2620" s="3" t="str">
        <f ca="1">VLOOKUP(D2620,State!$A$1:$B$9,2,0)</f>
        <v>ACT</v>
      </c>
      <c r="F2620" s="3">
        <f t="shared" ca="1" si="447"/>
        <v>109</v>
      </c>
      <c r="G2620" s="3" t="str">
        <f ca="1">VLOOKUP(F2620,Occupation!$A$1:$B$915,2,0)</f>
        <v>Artistic Director</v>
      </c>
      <c r="H2620" s="3">
        <f t="shared" ca="1" si="448"/>
        <v>1</v>
      </c>
      <c r="I2620" s="3">
        <f t="shared" ca="1" si="449"/>
        <v>18807.45</v>
      </c>
      <c r="J2620" s="3">
        <f t="shared" ca="1" si="450"/>
        <v>0.34492905264623902</v>
      </c>
      <c r="K2620" s="3">
        <f t="shared" ca="1" si="451"/>
        <v>3</v>
      </c>
      <c r="L2620" s="3" t="str">
        <f ca="1">VLOOKUP(K2620,Freq_Investment!$A$1:$B$8,2,0)</f>
        <v>Fortnightly</v>
      </c>
      <c r="M2620" s="3" t="str">
        <f t="shared" ca="1" si="452"/>
        <v>Auto</v>
      </c>
      <c r="N2620" s="3">
        <f t="shared" ca="1" si="453"/>
        <v>5</v>
      </c>
      <c r="O2620" s="3">
        <f t="shared" ca="1" si="453"/>
        <v>1</v>
      </c>
      <c r="P2620" s="3">
        <f t="shared" ca="1" si="453"/>
        <v>2</v>
      </c>
    </row>
    <row r="2621" spans="1:16" x14ac:dyDescent="0.25">
      <c r="A2621" s="3">
        <f t="shared" ca="1" si="443"/>
        <v>532240030</v>
      </c>
      <c r="B2621" s="3">
        <f t="shared" ca="1" si="444"/>
        <v>6597</v>
      </c>
      <c r="C2621" s="1">
        <f t="shared" ca="1" si="445"/>
        <v>31436</v>
      </c>
      <c r="D2621" s="7">
        <f t="shared" ca="1" si="446"/>
        <v>2</v>
      </c>
      <c r="E2621" s="3" t="str">
        <f ca="1">VLOOKUP(D2621,State!$A$1:$B$9,2,0)</f>
        <v>QLD</v>
      </c>
      <c r="F2621" s="3">
        <f t="shared" ca="1" si="447"/>
        <v>547</v>
      </c>
      <c r="G2621" s="3" t="str">
        <f ca="1">VLOOKUP(F2621,Occupation!$A$1:$B$915,2,0)</f>
        <v>Kennel Hand</v>
      </c>
      <c r="H2621" s="3">
        <f t="shared" ca="1" si="448"/>
        <v>10</v>
      </c>
      <c r="I2621" s="3">
        <f t="shared" ca="1" si="449"/>
        <v>49475.7</v>
      </c>
      <c r="J2621" s="3">
        <f t="shared" ca="1" si="450"/>
        <v>0.33969543161495691</v>
      </c>
      <c r="K2621" s="3">
        <f t="shared" ca="1" si="451"/>
        <v>6</v>
      </c>
      <c r="L2621" s="3" t="str">
        <f ca="1">VLOOKUP(K2621,Freq_Investment!$A$1:$B$8,2,0)</f>
        <v>Half-yearly</v>
      </c>
      <c r="M2621" s="3" t="str">
        <f t="shared" ca="1" si="452"/>
        <v>Manual</v>
      </c>
      <c r="N2621" s="3">
        <f t="shared" ca="1" si="453"/>
        <v>2</v>
      </c>
      <c r="O2621" s="3">
        <f t="shared" ca="1" si="453"/>
        <v>4</v>
      </c>
      <c r="P2621" s="3">
        <f t="shared" ca="1" si="453"/>
        <v>1</v>
      </c>
    </row>
    <row r="2622" spans="1:16" x14ac:dyDescent="0.25">
      <c r="A2622" s="3">
        <f t="shared" ca="1" si="443"/>
        <v>716703811</v>
      </c>
      <c r="B2622" s="3">
        <f t="shared" ca="1" si="444"/>
        <v>1222</v>
      </c>
      <c r="C2622" s="1">
        <f t="shared" ca="1" si="445"/>
        <v>29655</v>
      </c>
      <c r="D2622" s="7">
        <f t="shared" ca="1" si="446"/>
        <v>1</v>
      </c>
      <c r="E2622" s="3" t="str">
        <f ca="1">VLOOKUP(D2622,State!$A$1:$B$9,2,0)</f>
        <v>NSW</v>
      </c>
      <c r="F2622" s="3">
        <f t="shared" ca="1" si="447"/>
        <v>108</v>
      </c>
      <c r="G2622" s="3" t="str">
        <f ca="1">VLOOKUP(F2622,Occupation!$A$1:$B$915,2,0)</f>
        <v>Visual Arts and Crafts Professionals nec</v>
      </c>
      <c r="H2622" s="3">
        <f t="shared" ca="1" si="448"/>
        <v>2</v>
      </c>
      <c r="I2622" s="3">
        <f t="shared" ca="1" si="449"/>
        <v>51821.51</v>
      </c>
      <c r="J2622" s="3">
        <f t="shared" ca="1" si="450"/>
        <v>0.39085344424763802</v>
      </c>
      <c r="K2622" s="3">
        <f t="shared" ca="1" si="451"/>
        <v>1</v>
      </c>
      <c r="L2622" s="3" t="str">
        <f ca="1">VLOOKUP(K2622,Freq_Investment!$A$1:$B$8,2,0)</f>
        <v>Daily</v>
      </c>
      <c r="M2622" s="3" t="str">
        <f t="shared" ca="1" si="452"/>
        <v>Auto</v>
      </c>
      <c r="N2622" s="3">
        <f t="shared" ca="1" si="453"/>
        <v>4</v>
      </c>
      <c r="O2622" s="3">
        <f t="shared" ca="1" si="453"/>
        <v>1</v>
      </c>
      <c r="P2622" s="3">
        <f t="shared" ca="1" si="453"/>
        <v>3</v>
      </c>
    </row>
    <row r="2623" spans="1:16" x14ac:dyDescent="0.25">
      <c r="A2623" s="3">
        <f t="shared" ca="1" si="443"/>
        <v>659935733</v>
      </c>
      <c r="B2623" s="3">
        <f t="shared" ca="1" si="444"/>
        <v>945</v>
      </c>
      <c r="C2623" s="1">
        <f t="shared" ca="1" si="445"/>
        <v>38931</v>
      </c>
      <c r="D2623" s="7">
        <f t="shared" ca="1" si="446"/>
        <v>5</v>
      </c>
      <c r="E2623" s="3" t="str">
        <f ca="1">VLOOKUP(D2623,State!$A$1:$B$9,2,0)</f>
        <v>NT</v>
      </c>
      <c r="F2623" s="3">
        <f t="shared" ca="1" si="447"/>
        <v>496</v>
      </c>
      <c r="G2623" s="3" t="str">
        <f ca="1">VLOOKUP(F2623,Occupation!$A$1:$B$915,2,0)</f>
        <v>Locksmith</v>
      </c>
      <c r="H2623" s="3">
        <f t="shared" ca="1" si="448"/>
        <v>6</v>
      </c>
      <c r="I2623" s="3">
        <f t="shared" ca="1" si="449"/>
        <v>21144.97</v>
      </c>
      <c r="J2623" s="3">
        <f t="shared" ca="1" si="450"/>
        <v>0.33928608049930853</v>
      </c>
      <c r="K2623" s="3">
        <f t="shared" ca="1" si="451"/>
        <v>4</v>
      </c>
      <c r="L2623" s="3" t="str">
        <f ca="1">VLOOKUP(K2623,Freq_Investment!$A$1:$B$8,2,0)</f>
        <v>Monthly</v>
      </c>
      <c r="M2623" s="3" t="str">
        <f t="shared" ca="1" si="452"/>
        <v>Auto</v>
      </c>
      <c r="N2623" s="3">
        <f t="shared" ca="1" si="453"/>
        <v>5</v>
      </c>
      <c r="O2623" s="3">
        <f t="shared" ca="1" si="453"/>
        <v>1</v>
      </c>
      <c r="P2623" s="3">
        <f t="shared" ca="1" si="453"/>
        <v>3</v>
      </c>
    </row>
    <row r="2624" spans="1:16" x14ac:dyDescent="0.25">
      <c r="A2624" s="3">
        <f t="shared" ca="1" si="443"/>
        <v>17297511</v>
      </c>
      <c r="B2624" s="3">
        <f t="shared" ca="1" si="444"/>
        <v>6559</v>
      </c>
      <c r="C2624" s="1">
        <f t="shared" ca="1" si="445"/>
        <v>32009</v>
      </c>
      <c r="D2624" s="7">
        <f t="shared" ca="1" si="446"/>
        <v>1</v>
      </c>
      <c r="E2624" s="3" t="str">
        <f ca="1">VLOOKUP(D2624,State!$A$1:$B$9,2,0)</f>
        <v>NSW</v>
      </c>
      <c r="F2624" s="3">
        <f t="shared" ca="1" si="447"/>
        <v>487</v>
      </c>
      <c r="G2624" s="3" t="str">
        <f ca="1">VLOOKUP(F2624,Occupation!$A$1:$B$915,2,0)</f>
        <v>Aircraft Maintenance Engineer (Structures)</v>
      </c>
      <c r="H2624" s="3">
        <f t="shared" ca="1" si="448"/>
        <v>6</v>
      </c>
      <c r="I2624" s="3">
        <f t="shared" ca="1" si="449"/>
        <v>61535.57</v>
      </c>
      <c r="J2624" s="3">
        <f t="shared" ca="1" si="450"/>
        <v>8.2621193670163906E-2</v>
      </c>
      <c r="K2624" s="3">
        <f t="shared" ca="1" si="451"/>
        <v>2</v>
      </c>
      <c r="L2624" s="3" t="str">
        <f ca="1">VLOOKUP(K2624,Freq_Investment!$A$1:$B$8,2,0)</f>
        <v>Weekly</v>
      </c>
      <c r="M2624" s="3" t="str">
        <f t="shared" ca="1" si="452"/>
        <v>Auto</v>
      </c>
      <c r="N2624" s="3">
        <f t="shared" ca="1" si="453"/>
        <v>3</v>
      </c>
      <c r="O2624" s="3">
        <f t="shared" ca="1" si="453"/>
        <v>4</v>
      </c>
      <c r="P2624" s="3">
        <f t="shared" ca="1" si="453"/>
        <v>2</v>
      </c>
    </row>
    <row r="2625" spans="1:16" x14ac:dyDescent="0.25">
      <c r="A2625" s="3">
        <f t="shared" ca="1" si="443"/>
        <v>305748855</v>
      </c>
      <c r="B2625" s="3">
        <f t="shared" ca="1" si="444"/>
        <v>9914</v>
      </c>
      <c r="C2625" s="1">
        <f t="shared" ca="1" si="445"/>
        <v>39017</v>
      </c>
      <c r="D2625" s="7">
        <f t="shared" ca="1" si="446"/>
        <v>4</v>
      </c>
      <c r="E2625" s="3" t="str">
        <f ca="1">VLOOKUP(D2625,State!$A$1:$B$9,2,0)</f>
        <v>WA</v>
      </c>
      <c r="F2625" s="3">
        <f t="shared" ca="1" si="447"/>
        <v>377</v>
      </c>
      <c r="G2625" s="3" t="str">
        <f ca="1">VLOOKUP(F2625,Occupation!$A$1:$B$915,2,0)</f>
        <v>Software and Applications Programmers nec</v>
      </c>
      <c r="H2625" s="3">
        <f t="shared" ca="1" si="448"/>
        <v>7</v>
      </c>
      <c r="I2625" s="3">
        <f t="shared" ca="1" si="449"/>
        <v>61419.24</v>
      </c>
      <c r="J2625" s="3">
        <f t="shared" ca="1" si="450"/>
        <v>0.31218780667608015</v>
      </c>
      <c r="K2625" s="3">
        <f t="shared" ca="1" si="451"/>
        <v>3</v>
      </c>
      <c r="L2625" s="3" t="str">
        <f ca="1">VLOOKUP(K2625,Freq_Investment!$A$1:$B$8,2,0)</f>
        <v>Fortnightly</v>
      </c>
      <c r="M2625" s="3" t="str">
        <f t="shared" ca="1" si="452"/>
        <v>Manual</v>
      </c>
      <c r="N2625" s="3">
        <f t="shared" ca="1" si="453"/>
        <v>4</v>
      </c>
      <c r="O2625" s="3">
        <f t="shared" ca="1" si="453"/>
        <v>5</v>
      </c>
      <c r="P2625" s="3">
        <f t="shared" ca="1" si="453"/>
        <v>2</v>
      </c>
    </row>
    <row r="2626" spans="1:16" x14ac:dyDescent="0.25">
      <c r="A2626" s="3">
        <f t="shared" ca="1" si="443"/>
        <v>766426953</v>
      </c>
      <c r="B2626" s="3">
        <f t="shared" ca="1" si="444"/>
        <v>6125</v>
      </c>
      <c r="C2626" s="1">
        <f t="shared" ca="1" si="445"/>
        <v>42793</v>
      </c>
      <c r="D2626" s="7">
        <f t="shared" ca="1" si="446"/>
        <v>6</v>
      </c>
      <c r="E2626" s="3" t="str">
        <f ca="1">VLOOKUP(D2626,State!$A$1:$B$9,2,0)</f>
        <v>TAS</v>
      </c>
      <c r="F2626" s="3">
        <f t="shared" ca="1" si="447"/>
        <v>524</v>
      </c>
      <c r="G2626" s="3" t="str">
        <f ca="1">VLOOKUP(F2626,Occupation!$A$1:$B$915,2,0)</f>
        <v>Electrician (Special Class)</v>
      </c>
      <c r="H2626" s="3">
        <f t="shared" ca="1" si="448"/>
        <v>4</v>
      </c>
      <c r="I2626" s="3">
        <f t="shared" ca="1" si="449"/>
        <v>35426.68</v>
      </c>
      <c r="J2626" s="3">
        <f t="shared" ca="1" si="450"/>
        <v>0.43718793900188163</v>
      </c>
      <c r="K2626" s="3">
        <f t="shared" ca="1" si="451"/>
        <v>2</v>
      </c>
      <c r="L2626" s="3" t="str">
        <f ca="1">VLOOKUP(K2626,Freq_Investment!$A$1:$B$8,2,0)</f>
        <v>Weekly</v>
      </c>
      <c r="M2626" s="3" t="str">
        <f t="shared" ca="1" si="452"/>
        <v>Manual</v>
      </c>
      <c r="N2626" s="3">
        <f t="shared" ca="1" si="453"/>
        <v>5</v>
      </c>
      <c r="O2626" s="3">
        <f t="shared" ca="1" si="453"/>
        <v>5</v>
      </c>
      <c r="P2626" s="3">
        <f t="shared" ca="1" si="453"/>
        <v>1</v>
      </c>
    </row>
    <row r="2627" spans="1:16" x14ac:dyDescent="0.25">
      <c r="A2627" s="3">
        <f t="shared" ref="A2627:A2690" ca="1" si="454">RANDBETWEEN(10000000,1000000000)</f>
        <v>293527904</v>
      </c>
      <c r="B2627" s="3">
        <f t="shared" ref="B2627:B2690" ca="1" si="455">RANDBETWEEN(1,10000)</f>
        <v>4123</v>
      </c>
      <c r="C2627" s="1">
        <f t="shared" ref="C2627:C2690" ca="1" si="456">DATE(RANDBETWEEN(1970,2021),RANDBETWEEN(1,12),RANDBETWEEN(1,28))</f>
        <v>34062</v>
      </c>
      <c r="D2627" s="7">
        <f t="shared" ref="D2627:D2690" ca="1" si="457">RANDBETWEEN(1,8)</f>
        <v>4</v>
      </c>
      <c r="E2627" s="3" t="str">
        <f ca="1">VLOOKUP(D2627,State!$A$1:$B$9,2,0)</f>
        <v>WA</v>
      </c>
      <c r="F2627" s="3">
        <f t="shared" ref="F2627:F2690" ca="1" si="458">RANDBETWEEN(1,914)</f>
        <v>586</v>
      </c>
      <c r="G2627" s="3" t="str">
        <f ca="1">VLOOKUP(F2627,Occupation!$A$1:$B$915,2,0)</f>
        <v>Apparel Cutter</v>
      </c>
      <c r="H2627" s="3">
        <f t="shared" ref="H2627:H2690" ca="1" si="459">RANDBETWEEN(1,10)</f>
        <v>9</v>
      </c>
      <c r="I2627" s="3">
        <f t="shared" ref="I2627:I2690" ca="1" si="460">ROUND(RAND()*100000,2)</f>
        <v>92496.83</v>
      </c>
      <c r="J2627" s="3">
        <f t="shared" ref="J2627:J2690" ca="1" si="461">RAND()/2</f>
        <v>0.19603152755407999</v>
      </c>
      <c r="K2627" s="3">
        <f t="shared" ref="K2627:K2690" ca="1" si="462">RANDBETWEEN(1,7)</f>
        <v>6</v>
      </c>
      <c r="L2627" s="3" t="str">
        <f ca="1">VLOOKUP(K2627,Freq_Investment!$A$1:$B$8,2,0)</f>
        <v>Half-yearly</v>
      </c>
      <c r="M2627" s="3" t="str">
        <f t="shared" ref="M2627:M2690" ca="1" si="463">IF(RANDBETWEEN(1,2)&gt;1,"Auto","Manual")</f>
        <v>Auto</v>
      </c>
      <c r="N2627" s="3">
        <f t="shared" ca="1" si="453"/>
        <v>5</v>
      </c>
      <c r="O2627" s="3">
        <f t="shared" ca="1" si="453"/>
        <v>5</v>
      </c>
      <c r="P2627" s="3">
        <f t="shared" ca="1" si="453"/>
        <v>4</v>
      </c>
    </row>
    <row r="2628" spans="1:16" x14ac:dyDescent="0.25">
      <c r="A2628" s="3">
        <f t="shared" ca="1" si="454"/>
        <v>184897325</v>
      </c>
      <c r="B2628" s="3">
        <f t="shared" ca="1" si="455"/>
        <v>6016</v>
      </c>
      <c r="C2628" s="1">
        <f t="shared" ca="1" si="456"/>
        <v>36903</v>
      </c>
      <c r="D2628" s="7">
        <f t="shared" ca="1" si="457"/>
        <v>6</v>
      </c>
      <c r="E2628" s="3" t="str">
        <f ca="1">VLOOKUP(D2628,State!$A$1:$B$9,2,0)</f>
        <v>TAS</v>
      </c>
      <c r="F2628" s="3">
        <f t="shared" ca="1" si="458"/>
        <v>236</v>
      </c>
      <c r="G2628" s="3" t="str">
        <f ca="1">VLOOKUP(F2628,Occupation!$A$1:$B$915,2,0)</f>
        <v>Food Technologist</v>
      </c>
      <c r="H2628" s="3">
        <f t="shared" ca="1" si="459"/>
        <v>6</v>
      </c>
      <c r="I2628" s="3">
        <f t="shared" ca="1" si="460"/>
        <v>60901.65</v>
      </c>
      <c r="J2628" s="3">
        <f t="shared" ca="1" si="461"/>
        <v>0.11230756360610727</v>
      </c>
      <c r="K2628" s="3">
        <f t="shared" ca="1" si="462"/>
        <v>2</v>
      </c>
      <c r="L2628" s="3" t="str">
        <f ca="1">VLOOKUP(K2628,Freq_Investment!$A$1:$B$8,2,0)</f>
        <v>Weekly</v>
      </c>
      <c r="M2628" s="3" t="str">
        <f t="shared" ca="1" si="463"/>
        <v>Manual</v>
      </c>
      <c r="N2628" s="3">
        <f t="shared" ca="1" si="453"/>
        <v>1</v>
      </c>
      <c r="O2628" s="3">
        <f t="shared" ca="1" si="453"/>
        <v>5</v>
      </c>
      <c r="P2628" s="3">
        <f t="shared" ca="1" si="453"/>
        <v>3</v>
      </c>
    </row>
    <row r="2629" spans="1:16" x14ac:dyDescent="0.25">
      <c r="A2629" s="3">
        <f t="shared" ca="1" si="454"/>
        <v>162595764</v>
      </c>
      <c r="B2629" s="3">
        <f t="shared" ca="1" si="455"/>
        <v>2138</v>
      </c>
      <c r="C2629" s="1">
        <f t="shared" ca="1" si="456"/>
        <v>27768</v>
      </c>
      <c r="D2629" s="7">
        <f t="shared" ca="1" si="457"/>
        <v>8</v>
      </c>
      <c r="E2629" s="3" t="str">
        <f ca="1">VLOOKUP(D2629,State!$A$1:$B$9,2,0)</f>
        <v>ACT</v>
      </c>
      <c r="F2629" s="3">
        <f t="shared" ca="1" si="458"/>
        <v>210</v>
      </c>
      <c r="G2629" s="3" t="str">
        <f ca="1">VLOOKUP(F2629,Occupation!$A$1:$B$915,2,0)</f>
        <v>Materials Engineer</v>
      </c>
      <c r="H2629" s="3">
        <f t="shared" ca="1" si="459"/>
        <v>2</v>
      </c>
      <c r="I2629" s="3">
        <f t="shared" ca="1" si="460"/>
        <v>461.52</v>
      </c>
      <c r="J2629" s="3">
        <f t="shared" ca="1" si="461"/>
        <v>0.22932215376784304</v>
      </c>
      <c r="K2629" s="3">
        <f t="shared" ca="1" si="462"/>
        <v>6</v>
      </c>
      <c r="L2629" s="3" t="str">
        <f ca="1">VLOOKUP(K2629,Freq_Investment!$A$1:$B$8,2,0)</f>
        <v>Half-yearly</v>
      </c>
      <c r="M2629" s="3" t="str">
        <f t="shared" ca="1" si="463"/>
        <v>Auto</v>
      </c>
      <c r="N2629" s="3">
        <f t="shared" ca="1" si="453"/>
        <v>2</v>
      </c>
      <c r="O2629" s="3">
        <f t="shared" ca="1" si="453"/>
        <v>1</v>
      </c>
      <c r="P2629" s="3">
        <f t="shared" ca="1" si="453"/>
        <v>5</v>
      </c>
    </row>
    <row r="2630" spans="1:16" x14ac:dyDescent="0.25">
      <c r="A2630" s="3">
        <f t="shared" ca="1" si="454"/>
        <v>135067592</v>
      </c>
      <c r="B2630" s="3">
        <f t="shared" ca="1" si="455"/>
        <v>2950</v>
      </c>
      <c r="C2630" s="1">
        <f t="shared" ca="1" si="456"/>
        <v>28071</v>
      </c>
      <c r="D2630" s="7">
        <f t="shared" ca="1" si="457"/>
        <v>7</v>
      </c>
      <c r="E2630" s="3" t="str">
        <f ca="1">VLOOKUP(D2630,State!$A$1:$B$9,2,0)</f>
        <v>VIC</v>
      </c>
      <c r="F2630" s="3">
        <f t="shared" ca="1" si="458"/>
        <v>108</v>
      </c>
      <c r="G2630" s="3" t="str">
        <f ca="1">VLOOKUP(F2630,Occupation!$A$1:$B$915,2,0)</f>
        <v>Visual Arts and Crafts Professionals nec</v>
      </c>
      <c r="H2630" s="3">
        <f t="shared" ca="1" si="459"/>
        <v>10</v>
      </c>
      <c r="I2630" s="3">
        <f t="shared" ca="1" si="460"/>
        <v>88574.1</v>
      </c>
      <c r="J2630" s="3">
        <f t="shared" ca="1" si="461"/>
        <v>0.16884833049606224</v>
      </c>
      <c r="K2630" s="3">
        <f t="shared" ca="1" si="462"/>
        <v>6</v>
      </c>
      <c r="L2630" s="3" t="str">
        <f ca="1">VLOOKUP(K2630,Freq_Investment!$A$1:$B$8,2,0)</f>
        <v>Half-yearly</v>
      </c>
      <c r="M2630" s="3" t="str">
        <f t="shared" ca="1" si="463"/>
        <v>Auto</v>
      </c>
      <c r="N2630" s="3">
        <f t="shared" ca="1" si="453"/>
        <v>5</v>
      </c>
      <c r="O2630" s="3">
        <f t="shared" ca="1" si="453"/>
        <v>1</v>
      </c>
      <c r="P2630" s="3">
        <f t="shared" ca="1" si="453"/>
        <v>3</v>
      </c>
    </row>
    <row r="2631" spans="1:16" x14ac:dyDescent="0.25">
      <c r="A2631" s="3">
        <f t="shared" ca="1" si="454"/>
        <v>196740831</v>
      </c>
      <c r="B2631" s="3">
        <f t="shared" ca="1" si="455"/>
        <v>5166</v>
      </c>
      <c r="C2631" s="1">
        <f t="shared" ca="1" si="456"/>
        <v>25570</v>
      </c>
      <c r="D2631" s="7">
        <f t="shared" ca="1" si="457"/>
        <v>1</v>
      </c>
      <c r="E2631" s="3" t="str">
        <f ca="1">VLOOKUP(D2631,State!$A$1:$B$9,2,0)</f>
        <v>NSW</v>
      </c>
      <c r="F2631" s="3">
        <f t="shared" ca="1" si="458"/>
        <v>549</v>
      </c>
      <c r="G2631" s="3" t="str">
        <f ca="1">VLOOKUP(F2631,Occupation!$A$1:$B$915,2,0)</f>
        <v>Animal Attendants and Trainers nec</v>
      </c>
      <c r="H2631" s="3">
        <f t="shared" ca="1" si="459"/>
        <v>2</v>
      </c>
      <c r="I2631" s="3">
        <f t="shared" ca="1" si="460"/>
        <v>80247.41</v>
      </c>
      <c r="J2631" s="3">
        <f t="shared" ca="1" si="461"/>
        <v>0.46016306532677592</v>
      </c>
      <c r="K2631" s="3">
        <f t="shared" ca="1" si="462"/>
        <v>4</v>
      </c>
      <c r="L2631" s="3" t="str">
        <f ca="1">VLOOKUP(K2631,Freq_Investment!$A$1:$B$8,2,0)</f>
        <v>Monthly</v>
      </c>
      <c r="M2631" s="3" t="str">
        <f t="shared" ca="1" si="463"/>
        <v>Auto</v>
      </c>
      <c r="N2631" s="3">
        <f t="shared" ca="1" si="453"/>
        <v>1</v>
      </c>
      <c r="O2631" s="3">
        <f t="shared" ca="1" si="453"/>
        <v>4</v>
      </c>
      <c r="P2631" s="3">
        <f t="shared" ca="1" si="453"/>
        <v>4</v>
      </c>
    </row>
    <row r="2632" spans="1:16" x14ac:dyDescent="0.25">
      <c r="A2632" s="3">
        <f t="shared" ca="1" si="454"/>
        <v>362873775</v>
      </c>
      <c r="B2632" s="3">
        <f t="shared" ca="1" si="455"/>
        <v>6019</v>
      </c>
      <c r="C2632" s="1">
        <f t="shared" ca="1" si="456"/>
        <v>39267</v>
      </c>
      <c r="D2632" s="7">
        <f t="shared" ca="1" si="457"/>
        <v>5</v>
      </c>
      <c r="E2632" s="3" t="str">
        <f ca="1">VLOOKUP(D2632,State!$A$1:$B$9,2,0)</f>
        <v>NT</v>
      </c>
      <c r="F2632" s="3">
        <f t="shared" ca="1" si="458"/>
        <v>335</v>
      </c>
      <c r="G2632" s="3" t="str">
        <f ca="1">VLOOKUP(F2632,Occupation!$A$1:$B$915,2,0)</f>
        <v>Paediatric Surgeon</v>
      </c>
      <c r="H2632" s="3">
        <f t="shared" ca="1" si="459"/>
        <v>3</v>
      </c>
      <c r="I2632" s="3">
        <f t="shared" ca="1" si="460"/>
        <v>3507.95</v>
      </c>
      <c r="J2632" s="3">
        <f t="shared" ca="1" si="461"/>
        <v>0.22634574253095824</v>
      </c>
      <c r="K2632" s="3">
        <f t="shared" ca="1" si="462"/>
        <v>5</v>
      </c>
      <c r="L2632" s="3" t="str">
        <f ca="1">VLOOKUP(K2632,Freq_Investment!$A$1:$B$8,2,0)</f>
        <v>Quarterly</v>
      </c>
      <c r="M2632" s="3" t="str">
        <f t="shared" ca="1" si="463"/>
        <v>Manual</v>
      </c>
      <c r="N2632" s="3">
        <f t="shared" ca="1" si="453"/>
        <v>2</v>
      </c>
      <c r="O2632" s="3">
        <f t="shared" ca="1" si="453"/>
        <v>1</v>
      </c>
      <c r="P2632" s="3">
        <f t="shared" ca="1" si="453"/>
        <v>5</v>
      </c>
    </row>
    <row r="2633" spans="1:16" x14ac:dyDescent="0.25">
      <c r="A2633" s="3">
        <f t="shared" ca="1" si="454"/>
        <v>428064930</v>
      </c>
      <c r="B2633" s="3">
        <f t="shared" ca="1" si="455"/>
        <v>2743</v>
      </c>
      <c r="C2633" s="1">
        <f t="shared" ca="1" si="456"/>
        <v>32867</v>
      </c>
      <c r="D2633" s="7">
        <f t="shared" ca="1" si="457"/>
        <v>2</v>
      </c>
      <c r="E2633" s="3" t="str">
        <f ca="1">VLOOKUP(D2633,State!$A$1:$B$9,2,0)</f>
        <v>QLD</v>
      </c>
      <c r="F2633" s="3">
        <f t="shared" ca="1" si="458"/>
        <v>228</v>
      </c>
      <c r="G2633" s="3" t="str">
        <f ca="1">VLOOKUP(F2633,Occupation!$A$1:$B$915,2,0)</f>
        <v>Naval Architect / Marine Designer</v>
      </c>
      <c r="H2633" s="3">
        <f t="shared" ca="1" si="459"/>
        <v>8</v>
      </c>
      <c r="I2633" s="3">
        <f t="shared" ca="1" si="460"/>
        <v>50795.34</v>
      </c>
      <c r="J2633" s="3">
        <f t="shared" ca="1" si="461"/>
        <v>0.19910521938981252</v>
      </c>
      <c r="K2633" s="3">
        <f t="shared" ca="1" si="462"/>
        <v>1</v>
      </c>
      <c r="L2633" s="3" t="str">
        <f ca="1">VLOOKUP(K2633,Freq_Investment!$A$1:$B$8,2,0)</f>
        <v>Daily</v>
      </c>
      <c r="M2633" s="3" t="str">
        <f t="shared" ca="1" si="463"/>
        <v>Auto</v>
      </c>
      <c r="N2633" s="3">
        <f t="shared" ca="1" si="453"/>
        <v>5</v>
      </c>
      <c r="O2633" s="3">
        <f t="shared" ca="1" si="453"/>
        <v>5</v>
      </c>
      <c r="P2633" s="3">
        <f t="shared" ca="1" si="453"/>
        <v>4</v>
      </c>
    </row>
    <row r="2634" spans="1:16" x14ac:dyDescent="0.25">
      <c r="A2634" s="3">
        <f t="shared" ca="1" si="454"/>
        <v>141453039</v>
      </c>
      <c r="B2634" s="3">
        <f t="shared" ca="1" si="455"/>
        <v>8228</v>
      </c>
      <c r="C2634" s="1">
        <f t="shared" ca="1" si="456"/>
        <v>28514</v>
      </c>
      <c r="D2634" s="7">
        <f t="shared" ca="1" si="457"/>
        <v>7</v>
      </c>
      <c r="E2634" s="3" t="str">
        <f ca="1">VLOOKUP(D2634,State!$A$1:$B$9,2,0)</f>
        <v>VIC</v>
      </c>
      <c r="F2634" s="3">
        <f t="shared" ca="1" si="458"/>
        <v>45</v>
      </c>
      <c r="G2634" s="3" t="str">
        <f ca="1">VLOOKUP(F2634,Occupation!$A$1:$B$915,2,0)</f>
        <v>Production Manager (Mining)</v>
      </c>
      <c r="H2634" s="3">
        <f t="shared" ca="1" si="459"/>
        <v>9</v>
      </c>
      <c r="I2634" s="3">
        <f t="shared" ca="1" si="460"/>
        <v>9003.9</v>
      </c>
      <c r="J2634" s="3">
        <f t="shared" ca="1" si="461"/>
        <v>2.487680361427963E-2</v>
      </c>
      <c r="K2634" s="3">
        <f t="shared" ca="1" si="462"/>
        <v>7</v>
      </c>
      <c r="L2634" s="3" t="str">
        <f ca="1">VLOOKUP(K2634,Freq_Investment!$A$1:$B$8,2,0)</f>
        <v>Yearly</v>
      </c>
      <c r="M2634" s="3" t="str">
        <f t="shared" ca="1" si="463"/>
        <v>Auto</v>
      </c>
      <c r="N2634" s="3">
        <f t="shared" ca="1" si="453"/>
        <v>3</v>
      </c>
      <c r="O2634" s="3">
        <f t="shared" ca="1" si="453"/>
        <v>1</v>
      </c>
      <c r="P2634" s="3">
        <f t="shared" ca="1" si="453"/>
        <v>5</v>
      </c>
    </row>
    <row r="2635" spans="1:16" x14ac:dyDescent="0.25">
      <c r="A2635" s="3">
        <f t="shared" ca="1" si="454"/>
        <v>527339032</v>
      </c>
      <c r="B2635" s="3">
        <f t="shared" ca="1" si="455"/>
        <v>9461</v>
      </c>
      <c r="C2635" s="1">
        <f t="shared" ca="1" si="456"/>
        <v>37028</v>
      </c>
      <c r="D2635" s="7">
        <f t="shared" ca="1" si="457"/>
        <v>2</v>
      </c>
      <c r="E2635" s="3" t="str">
        <f ca="1">VLOOKUP(D2635,State!$A$1:$B$9,2,0)</f>
        <v>QLD</v>
      </c>
      <c r="F2635" s="3">
        <f t="shared" ca="1" si="458"/>
        <v>567</v>
      </c>
      <c r="G2635" s="3" t="str">
        <f ca="1">VLOOKUP(F2635,Occupation!$A$1:$B$915,2,0)</f>
        <v>Senior Aquaculture, Crop and Forestry Workers nec</v>
      </c>
      <c r="H2635" s="3">
        <f t="shared" ca="1" si="459"/>
        <v>9</v>
      </c>
      <c r="I2635" s="3">
        <f t="shared" ca="1" si="460"/>
        <v>18387.16</v>
      </c>
      <c r="J2635" s="3">
        <f t="shared" ca="1" si="461"/>
        <v>0.40933440645606306</v>
      </c>
      <c r="K2635" s="3">
        <f t="shared" ca="1" si="462"/>
        <v>6</v>
      </c>
      <c r="L2635" s="3" t="str">
        <f ca="1">VLOOKUP(K2635,Freq_Investment!$A$1:$B$8,2,0)</f>
        <v>Half-yearly</v>
      </c>
      <c r="M2635" s="3" t="str">
        <f t="shared" ca="1" si="463"/>
        <v>Manual</v>
      </c>
      <c r="N2635" s="3">
        <f t="shared" ca="1" si="453"/>
        <v>5</v>
      </c>
      <c r="O2635" s="3">
        <f t="shared" ca="1" si="453"/>
        <v>2</v>
      </c>
      <c r="P2635" s="3">
        <f t="shared" ca="1" si="453"/>
        <v>1</v>
      </c>
    </row>
    <row r="2636" spans="1:16" x14ac:dyDescent="0.25">
      <c r="A2636" s="3">
        <f t="shared" ca="1" si="454"/>
        <v>349735041</v>
      </c>
      <c r="B2636" s="3">
        <f t="shared" ca="1" si="455"/>
        <v>7279</v>
      </c>
      <c r="C2636" s="1">
        <f t="shared" ca="1" si="456"/>
        <v>44325</v>
      </c>
      <c r="D2636" s="7">
        <f t="shared" ca="1" si="457"/>
        <v>2</v>
      </c>
      <c r="E2636" s="3" t="str">
        <f ca="1">VLOOKUP(D2636,State!$A$1:$B$9,2,0)</f>
        <v>QLD</v>
      </c>
      <c r="F2636" s="3">
        <f t="shared" ca="1" si="458"/>
        <v>12</v>
      </c>
      <c r="G2636" s="3" t="str">
        <f ca="1">VLOOKUP(F2636,Occupation!$A$1:$B$915,2,0)</f>
        <v>Sheep Farmer</v>
      </c>
      <c r="H2636" s="3">
        <f t="shared" ca="1" si="459"/>
        <v>4</v>
      </c>
      <c r="I2636" s="3">
        <f t="shared" ca="1" si="460"/>
        <v>5910.03</v>
      </c>
      <c r="J2636" s="3">
        <f t="shared" ca="1" si="461"/>
        <v>0.37199968307825226</v>
      </c>
      <c r="K2636" s="3">
        <f t="shared" ca="1" si="462"/>
        <v>1</v>
      </c>
      <c r="L2636" s="3" t="str">
        <f ca="1">VLOOKUP(K2636,Freq_Investment!$A$1:$B$8,2,0)</f>
        <v>Daily</v>
      </c>
      <c r="M2636" s="3" t="str">
        <f t="shared" ca="1" si="463"/>
        <v>Manual</v>
      </c>
      <c r="N2636" s="3">
        <f t="shared" ca="1" si="453"/>
        <v>1</v>
      </c>
      <c r="O2636" s="3">
        <f t="shared" ca="1" si="453"/>
        <v>3</v>
      </c>
      <c r="P2636" s="3">
        <f t="shared" ca="1" si="453"/>
        <v>3</v>
      </c>
    </row>
    <row r="2637" spans="1:16" x14ac:dyDescent="0.25">
      <c r="A2637" s="3">
        <f t="shared" ca="1" si="454"/>
        <v>693235453</v>
      </c>
      <c r="B2637" s="3">
        <f t="shared" ca="1" si="455"/>
        <v>1876</v>
      </c>
      <c r="C2637" s="1">
        <f t="shared" ca="1" si="456"/>
        <v>42593</v>
      </c>
      <c r="D2637" s="7">
        <f t="shared" ca="1" si="457"/>
        <v>1</v>
      </c>
      <c r="E2637" s="3" t="str">
        <f ca="1">VLOOKUP(D2637,State!$A$1:$B$9,2,0)</f>
        <v>NSW</v>
      </c>
      <c r="F2637" s="3">
        <f t="shared" ca="1" si="458"/>
        <v>349</v>
      </c>
      <c r="G2637" s="3" t="str">
        <f ca="1">VLOOKUP(F2637,Occupation!$A$1:$B$915,2,0)</f>
        <v>Nurse Researcher</v>
      </c>
      <c r="H2637" s="3">
        <f t="shared" ca="1" si="459"/>
        <v>9</v>
      </c>
      <c r="I2637" s="3">
        <f t="shared" ca="1" si="460"/>
        <v>96968.43</v>
      </c>
      <c r="J2637" s="3">
        <f t="shared" ca="1" si="461"/>
        <v>0.23396733811208659</v>
      </c>
      <c r="K2637" s="3">
        <f t="shared" ca="1" si="462"/>
        <v>7</v>
      </c>
      <c r="L2637" s="3" t="str">
        <f ca="1">VLOOKUP(K2637,Freq_Investment!$A$1:$B$8,2,0)</f>
        <v>Yearly</v>
      </c>
      <c r="M2637" s="3" t="str">
        <f t="shared" ca="1" si="463"/>
        <v>Auto</v>
      </c>
      <c r="N2637" s="3">
        <f t="shared" ca="1" si="453"/>
        <v>5</v>
      </c>
      <c r="O2637" s="3">
        <f t="shared" ca="1" si="453"/>
        <v>5</v>
      </c>
      <c r="P2637" s="3">
        <f t="shared" ca="1" si="453"/>
        <v>1</v>
      </c>
    </row>
    <row r="2638" spans="1:16" x14ac:dyDescent="0.25">
      <c r="A2638" s="3">
        <f t="shared" ca="1" si="454"/>
        <v>450825438</v>
      </c>
      <c r="B2638" s="3">
        <f t="shared" ca="1" si="455"/>
        <v>4805</v>
      </c>
      <c r="C2638" s="1">
        <f t="shared" ca="1" si="456"/>
        <v>44465</v>
      </c>
      <c r="D2638" s="7">
        <f t="shared" ca="1" si="457"/>
        <v>7</v>
      </c>
      <c r="E2638" s="3" t="str">
        <f ca="1">VLOOKUP(D2638,State!$A$1:$B$9,2,0)</f>
        <v>VIC</v>
      </c>
      <c r="F2638" s="3">
        <f t="shared" ca="1" si="458"/>
        <v>192</v>
      </c>
      <c r="G2638" s="3" t="str">
        <f ca="1">VLOOKUP(F2638,Occupation!$A$1:$B$915,2,0)</f>
        <v>Ship's Officer</v>
      </c>
      <c r="H2638" s="3">
        <f t="shared" ca="1" si="459"/>
        <v>8</v>
      </c>
      <c r="I2638" s="3">
        <f t="shared" ca="1" si="460"/>
        <v>86618.67</v>
      </c>
      <c r="J2638" s="3">
        <f t="shared" ca="1" si="461"/>
        <v>8.0651252643381299E-2</v>
      </c>
      <c r="K2638" s="3">
        <f t="shared" ca="1" si="462"/>
        <v>5</v>
      </c>
      <c r="L2638" s="3" t="str">
        <f ca="1">VLOOKUP(K2638,Freq_Investment!$A$1:$B$8,2,0)</f>
        <v>Quarterly</v>
      </c>
      <c r="M2638" s="3" t="str">
        <f t="shared" ca="1" si="463"/>
        <v>Manual</v>
      </c>
      <c r="N2638" s="3">
        <f t="shared" ca="1" si="453"/>
        <v>1</v>
      </c>
      <c r="O2638" s="3">
        <f t="shared" ca="1" si="453"/>
        <v>1</v>
      </c>
      <c r="P2638" s="3">
        <f t="shared" ca="1" si="453"/>
        <v>4</v>
      </c>
    </row>
    <row r="2639" spans="1:16" x14ac:dyDescent="0.25">
      <c r="A2639" s="3">
        <f t="shared" ca="1" si="454"/>
        <v>102650956</v>
      </c>
      <c r="B2639" s="3">
        <f t="shared" ca="1" si="455"/>
        <v>6118</v>
      </c>
      <c r="C2639" s="1">
        <f t="shared" ca="1" si="456"/>
        <v>38767</v>
      </c>
      <c r="D2639" s="7">
        <f t="shared" ca="1" si="457"/>
        <v>5</v>
      </c>
      <c r="E2639" s="3" t="str">
        <f ca="1">VLOOKUP(D2639,State!$A$1:$B$9,2,0)</f>
        <v>NT</v>
      </c>
      <c r="F2639" s="3">
        <f t="shared" ca="1" si="458"/>
        <v>653</v>
      </c>
      <c r="G2639" s="3" t="str">
        <f ca="1">VLOOKUP(F2639,Occupation!$A$1:$B$915,2,0)</f>
        <v>Child or Youth Residential Care Assistant</v>
      </c>
      <c r="H2639" s="3">
        <f t="shared" ca="1" si="459"/>
        <v>6</v>
      </c>
      <c r="I2639" s="3">
        <f t="shared" ca="1" si="460"/>
        <v>67524.53</v>
      </c>
      <c r="J2639" s="3">
        <f t="shared" ca="1" si="461"/>
        <v>0.21358768303878978</v>
      </c>
      <c r="K2639" s="3">
        <f t="shared" ca="1" si="462"/>
        <v>6</v>
      </c>
      <c r="L2639" s="3" t="str">
        <f ca="1">VLOOKUP(K2639,Freq_Investment!$A$1:$B$8,2,0)</f>
        <v>Half-yearly</v>
      </c>
      <c r="M2639" s="3" t="str">
        <f t="shared" ca="1" si="463"/>
        <v>Auto</v>
      </c>
      <c r="N2639" s="3">
        <f t="shared" ca="1" si="453"/>
        <v>4</v>
      </c>
      <c r="O2639" s="3">
        <f t="shared" ca="1" si="453"/>
        <v>2</v>
      </c>
      <c r="P2639" s="3">
        <f t="shared" ca="1" si="453"/>
        <v>2</v>
      </c>
    </row>
    <row r="2640" spans="1:16" x14ac:dyDescent="0.25">
      <c r="A2640" s="3">
        <f t="shared" ca="1" si="454"/>
        <v>54177854</v>
      </c>
      <c r="B2640" s="3">
        <f t="shared" ca="1" si="455"/>
        <v>5825</v>
      </c>
      <c r="C2640" s="1">
        <f t="shared" ca="1" si="456"/>
        <v>30399</v>
      </c>
      <c r="D2640" s="7">
        <f t="shared" ca="1" si="457"/>
        <v>8</v>
      </c>
      <c r="E2640" s="3" t="str">
        <f ca="1">VLOOKUP(D2640,State!$A$1:$B$9,2,0)</f>
        <v>ACT</v>
      </c>
      <c r="F2640" s="3">
        <f t="shared" ca="1" si="458"/>
        <v>547</v>
      </c>
      <c r="G2640" s="3" t="str">
        <f ca="1">VLOOKUP(F2640,Occupation!$A$1:$B$915,2,0)</f>
        <v>Kennel Hand</v>
      </c>
      <c r="H2640" s="3">
        <f t="shared" ca="1" si="459"/>
        <v>3</v>
      </c>
      <c r="I2640" s="3">
        <f t="shared" ca="1" si="460"/>
        <v>54421.22</v>
      </c>
      <c r="J2640" s="3">
        <f t="shared" ca="1" si="461"/>
        <v>0.17972113160922309</v>
      </c>
      <c r="K2640" s="3">
        <f t="shared" ca="1" si="462"/>
        <v>7</v>
      </c>
      <c r="L2640" s="3" t="str">
        <f ca="1">VLOOKUP(K2640,Freq_Investment!$A$1:$B$8,2,0)</f>
        <v>Yearly</v>
      </c>
      <c r="M2640" s="3" t="str">
        <f t="shared" ca="1" si="463"/>
        <v>Auto</v>
      </c>
      <c r="N2640" s="3">
        <f t="shared" ca="1" si="453"/>
        <v>3</v>
      </c>
      <c r="O2640" s="3">
        <f t="shared" ca="1" si="453"/>
        <v>5</v>
      </c>
      <c r="P2640" s="3">
        <f t="shared" ca="1" si="453"/>
        <v>5</v>
      </c>
    </row>
    <row r="2641" spans="1:16" x14ac:dyDescent="0.25">
      <c r="A2641" s="3">
        <f t="shared" ca="1" si="454"/>
        <v>861937352</v>
      </c>
      <c r="B2641" s="3">
        <f t="shared" ca="1" si="455"/>
        <v>7141</v>
      </c>
      <c r="C2641" s="1">
        <f t="shared" ca="1" si="456"/>
        <v>28006</v>
      </c>
      <c r="D2641" s="7">
        <f t="shared" ca="1" si="457"/>
        <v>2</v>
      </c>
      <c r="E2641" s="3" t="str">
        <f ca="1">VLOOKUP(D2641,State!$A$1:$B$9,2,0)</f>
        <v>QLD</v>
      </c>
      <c r="F2641" s="3">
        <f t="shared" ca="1" si="458"/>
        <v>606</v>
      </c>
      <c r="G2641" s="3" t="str">
        <f ca="1">VLOOKUP(F2641,Occupation!$A$1:$B$915,2,0)</f>
        <v>Camera Operator (Film, Television or Video)</v>
      </c>
      <c r="H2641" s="3">
        <f t="shared" ca="1" si="459"/>
        <v>5</v>
      </c>
      <c r="I2641" s="3">
        <f t="shared" ca="1" si="460"/>
        <v>62265.96</v>
      </c>
      <c r="J2641" s="3">
        <f t="shared" ca="1" si="461"/>
        <v>6.3079751087197766E-2</v>
      </c>
      <c r="K2641" s="3">
        <f t="shared" ca="1" si="462"/>
        <v>2</v>
      </c>
      <c r="L2641" s="3" t="str">
        <f ca="1">VLOOKUP(K2641,Freq_Investment!$A$1:$B$8,2,0)</f>
        <v>Weekly</v>
      </c>
      <c r="M2641" s="3" t="str">
        <f t="shared" ca="1" si="463"/>
        <v>Manual</v>
      </c>
      <c r="N2641" s="3">
        <f t="shared" ca="1" si="453"/>
        <v>3</v>
      </c>
      <c r="O2641" s="3">
        <f t="shared" ca="1" si="453"/>
        <v>3</v>
      </c>
      <c r="P2641" s="3">
        <f t="shared" ca="1" si="453"/>
        <v>5</v>
      </c>
    </row>
    <row r="2642" spans="1:16" x14ac:dyDescent="0.25">
      <c r="A2642" s="3">
        <f t="shared" ca="1" si="454"/>
        <v>345897357</v>
      </c>
      <c r="B2642" s="3">
        <f t="shared" ca="1" si="455"/>
        <v>9467</v>
      </c>
      <c r="C2642" s="1">
        <f t="shared" ca="1" si="456"/>
        <v>27997</v>
      </c>
      <c r="D2642" s="7">
        <f t="shared" ca="1" si="457"/>
        <v>2</v>
      </c>
      <c r="E2642" s="3" t="str">
        <f ca="1">VLOOKUP(D2642,State!$A$1:$B$9,2,0)</f>
        <v>QLD</v>
      </c>
      <c r="F2642" s="3">
        <f t="shared" ca="1" si="458"/>
        <v>722</v>
      </c>
      <c r="G2642" s="3" t="str">
        <f ca="1">VLOOKUP(F2642,Occupation!$A$1:$B$915,2,0)</f>
        <v>Data Entry Operator</v>
      </c>
      <c r="H2642" s="3">
        <f t="shared" ca="1" si="459"/>
        <v>8</v>
      </c>
      <c r="I2642" s="3">
        <f t="shared" ca="1" si="460"/>
        <v>4151.82</v>
      </c>
      <c r="J2642" s="3">
        <f t="shared" ca="1" si="461"/>
        <v>8.1378852775358945E-3</v>
      </c>
      <c r="K2642" s="3">
        <f t="shared" ca="1" si="462"/>
        <v>7</v>
      </c>
      <c r="L2642" s="3" t="str">
        <f ca="1">VLOOKUP(K2642,Freq_Investment!$A$1:$B$8,2,0)</f>
        <v>Yearly</v>
      </c>
      <c r="M2642" s="3" t="str">
        <f t="shared" ca="1" si="463"/>
        <v>Auto</v>
      </c>
      <c r="N2642" s="3">
        <f t="shared" ca="1" si="453"/>
        <v>1</v>
      </c>
      <c r="O2642" s="3">
        <f t="shared" ca="1" si="453"/>
        <v>4</v>
      </c>
      <c r="P2642" s="3">
        <f t="shared" ca="1" si="453"/>
        <v>3</v>
      </c>
    </row>
    <row r="2643" spans="1:16" x14ac:dyDescent="0.25">
      <c r="A2643" s="3">
        <f t="shared" ca="1" si="454"/>
        <v>630725880</v>
      </c>
      <c r="B2643" s="3">
        <f t="shared" ca="1" si="455"/>
        <v>3877</v>
      </c>
      <c r="C2643" s="1">
        <f t="shared" ca="1" si="456"/>
        <v>28981</v>
      </c>
      <c r="D2643" s="7">
        <f t="shared" ca="1" si="457"/>
        <v>7</v>
      </c>
      <c r="E2643" s="3" t="str">
        <f ca="1">VLOOKUP(D2643,State!$A$1:$B$9,2,0)</f>
        <v>VIC</v>
      </c>
      <c r="F2643" s="3">
        <f t="shared" ca="1" si="458"/>
        <v>600</v>
      </c>
      <c r="G2643" s="3" t="str">
        <f ca="1">VLOOKUP(F2643,Occupation!$A$1:$B$915,2,0)</f>
        <v>Gas or Petroleum Operator</v>
      </c>
      <c r="H2643" s="3">
        <f t="shared" ca="1" si="459"/>
        <v>9</v>
      </c>
      <c r="I2643" s="3">
        <f t="shared" ca="1" si="460"/>
        <v>79344.929999999993</v>
      </c>
      <c r="J2643" s="3">
        <f t="shared" ca="1" si="461"/>
        <v>0.25658640714304809</v>
      </c>
      <c r="K2643" s="3">
        <f t="shared" ca="1" si="462"/>
        <v>1</v>
      </c>
      <c r="L2643" s="3" t="str">
        <f ca="1">VLOOKUP(K2643,Freq_Investment!$A$1:$B$8,2,0)</f>
        <v>Daily</v>
      </c>
      <c r="M2643" s="3" t="str">
        <f t="shared" ca="1" si="463"/>
        <v>Auto</v>
      </c>
      <c r="N2643" s="3">
        <f t="shared" ca="1" si="453"/>
        <v>2</v>
      </c>
      <c r="O2643" s="3">
        <f t="shared" ca="1" si="453"/>
        <v>1</v>
      </c>
      <c r="P2643" s="3">
        <f t="shared" ca="1" si="453"/>
        <v>5</v>
      </c>
    </row>
    <row r="2644" spans="1:16" x14ac:dyDescent="0.25">
      <c r="A2644" s="3">
        <f t="shared" ca="1" si="454"/>
        <v>13539807</v>
      </c>
      <c r="B2644" s="3">
        <f t="shared" ca="1" si="455"/>
        <v>1707</v>
      </c>
      <c r="C2644" s="1">
        <f t="shared" ca="1" si="456"/>
        <v>42537</v>
      </c>
      <c r="D2644" s="7">
        <f t="shared" ca="1" si="457"/>
        <v>5</v>
      </c>
      <c r="E2644" s="3" t="str">
        <f ca="1">VLOOKUP(D2644,State!$A$1:$B$9,2,0)</f>
        <v>NT</v>
      </c>
      <c r="F2644" s="3">
        <f t="shared" ca="1" si="458"/>
        <v>766</v>
      </c>
      <c r="G2644" s="3" t="str">
        <f ca="1">VLOOKUP(F2644,Occupation!$A$1:$B$915,2,0)</f>
        <v>Water Inspector</v>
      </c>
      <c r="H2644" s="3">
        <f t="shared" ca="1" si="459"/>
        <v>3</v>
      </c>
      <c r="I2644" s="3">
        <f t="shared" ca="1" si="460"/>
        <v>77358.2</v>
      </c>
      <c r="J2644" s="3">
        <f t="shared" ca="1" si="461"/>
        <v>0.49668542563117762</v>
      </c>
      <c r="K2644" s="3">
        <f t="shared" ca="1" si="462"/>
        <v>6</v>
      </c>
      <c r="L2644" s="3" t="str">
        <f ca="1">VLOOKUP(K2644,Freq_Investment!$A$1:$B$8,2,0)</f>
        <v>Half-yearly</v>
      </c>
      <c r="M2644" s="3" t="str">
        <f t="shared" ca="1" si="463"/>
        <v>Manual</v>
      </c>
      <c r="N2644" s="3">
        <f t="shared" ca="1" si="453"/>
        <v>3</v>
      </c>
      <c r="O2644" s="3">
        <f t="shared" ca="1" si="453"/>
        <v>4</v>
      </c>
      <c r="P2644" s="3">
        <f t="shared" ca="1" si="453"/>
        <v>1</v>
      </c>
    </row>
    <row r="2645" spans="1:16" x14ac:dyDescent="0.25">
      <c r="A2645" s="3">
        <f t="shared" ca="1" si="454"/>
        <v>737974044</v>
      </c>
      <c r="B2645" s="3">
        <f t="shared" ca="1" si="455"/>
        <v>2597</v>
      </c>
      <c r="C2645" s="1">
        <f t="shared" ca="1" si="456"/>
        <v>39885</v>
      </c>
      <c r="D2645" s="7">
        <f t="shared" ca="1" si="457"/>
        <v>7</v>
      </c>
      <c r="E2645" s="3" t="str">
        <f ca="1">VLOOKUP(D2645,State!$A$1:$B$9,2,0)</f>
        <v>VIC</v>
      </c>
      <c r="F2645" s="3">
        <f t="shared" ca="1" si="458"/>
        <v>469</v>
      </c>
      <c r="G2645" s="3" t="str">
        <f ca="1">VLOOKUP(F2645,Occupation!$A$1:$B$915,2,0)</f>
        <v>Telecommunications Network Planner</v>
      </c>
      <c r="H2645" s="3">
        <f t="shared" ca="1" si="459"/>
        <v>2</v>
      </c>
      <c r="I2645" s="3">
        <f t="shared" ca="1" si="460"/>
        <v>23999.3</v>
      </c>
      <c r="J2645" s="3">
        <f t="shared" ca="1" si="461"/>
        <v>0.45826552018423966</v>
      </c>
      <c r="K2645" s="3">
        <f t="shared" ca="1" si="462"/>
        <v>2</v>
      </c>
      <c r="L2645" s="3" t="str">
        <f ca="1">VLOOKUP(K2645,Freq_Investment!$A$1:$B$8,2,0)</f>
        <v>Weekly</v>
      </c>
      <c r="M2645" s="3" t="str">
        <f t="shared" ca="1" si="463"/>
        <v>Auto</v>
      </c>
      <c r="N2645" s="3">
        <f t="shared" ca="1" si="453"/>
        <v>2</v>
      </c>
      <c r="O2645" s="3">
        <f t="shared" ca="1" si="453"/>
        <v>4</v>
      </c>
      <c r="P2645" s="3">
        <f t="shared" ca="1" si="453"/>
        <v>1</v>
      </c>
    </row>
    <row r="2646" spans="1:16" x14ac:dyDescent="0.25">
      <c r="A2646" s="3">
        <f t="shared" ca="1" si="454"/>
        <v>256770131</v>
      </c>
      <c r="B2646" s="3">
        <f t="shared" ca="1" si="455"/>
        <v>2988</v>
      </c>
      <c r="C2646" s="1">
        <f t="shared" ca="1" si="456"/>
        <v>29227</v>
      </c>
      <c r="D2646" s="7">
        <f t="shared" ca="1" si="457"/>
        <v>8</v>
      </c>
      <c r="E2646" s="3" t="str">
        <f ca="1">VLOOKUP(D2646,State!$A$1:$B$9,2,0)</f>
        <v>ACT</v>
      </c>
      <c r="F2646" s="3">
        <f t="shared" ca="1" si="458"/>
        <v>496</v>
      </c>
      <c r="G2646" s="3" t="str">
        <f ca="1">VLOOKUP(F2646,Occupation!$A$1:$B$915,2,0)</f>
        <v>Locksmith</v>
      </c>
      <c r="H2646" s="3">
        <f t="shared" ca="1" si="459"/>
        <v>5</v>
      </c>
      <c r="I2646" s="3">
        <f t="shared" ca="1" si="460"/>
        <v>47272.71</v>
      </c>
      <c r="J2646" s="3">
        <f t="shared" ca="1" si="461"/>
        <v>0.40949820783645635</v>
      </c>
      <c r="K2646" s="3">
        <f t="shared" ca="1" si="462"/>
        <v>3</v>
      </c>
      <c r="L2646" s="3" t="str">
        <f ca="1">VLOOKUP(K2646,Freq_Investment!$A$1:$B$8,2,0)</f>
        <v>Fortnightly</v>
      </c>
      <c r="M2646" s="3" t="str">
        <f t="shared" ca="1" si="463"/>
        <v>Auto</v>
      </c>
      <c r="N2646" s="3">
        <f t="shared" ca="1" si="453"/>
        <v>3</v>
      </c>
      <c r="O2646" s="3">
        <f t="shared" ca="1" si="453"/>
        <v>4</v>
      </c>
      <c r="P2646" s="3">
        <f t="shared" ca="1" si="453"/>
        <v>4</v>
      </c>
    </row>
    <row r="2647" spans="1:16" x14ac:dyDescent="0.25">
      <c r="A2647" s="3">
        <f t="shared" ca="1" si="454"/>
        <v>425047444</v>
      </c>
      <c r="B2647" s="3">
        <f t="shared" ca="1" si="455"/>
        <v>1771</v>
      </c>
      <c r="C2647" s="1">
        <f t="shared" ca="1" si="456"/>
        <v>30821</v>
      </c>
      <c r="D2647" s="7">
        <f t="shared" ca="1" si="457"/>
        <v>3</v>
      </c>
      <c r="E2647" s="3" t="str">
        <f ca="1">VLOOKUP(D2647,State!$A$1:$B$9,2,0)</f>
        <v>SA</v>
      </c>
      <c r="F2647" s="3">
        <f t="shared" ca="1" si="458"/>
        <v>618</v>
      </c>
      <c r="G2647" s="3" t="str">
        <f ca="1">VLOOKUP(F2647,Occupation!$A$1:$B$915,2,0)</f>
        <v>Photographer's Assistant</v>
      </c>
      <c r="H2647" s="3">
        <f t="shared" ca="1" si="459"/>
        <v>9</v>
      </c>
      <c r="I2647" s="3">
        <f t="shared" ca="1" si="460"/>
        <v>33295.53</v>
      </c>
      <c r="J2647" s="3">
        <f t="shared" ca="1" si="461"/>
        <v>0.46705208442071672</v>
      </c>
      <c r="K2647" s="3">
        <f t="shared" ca="1" si="462"/>
        <v>1</v>
      </c>
      <c r="L2647" s="3" t="str">
        <f ca="1">VLOOKUP(K2647,Freq_Investment!$A$1:$B$8,2,0)</f>
        <v>Daily</v>
      </c>
      <c r="M2647" s="3" t="str">
        <f t="shared" ca="1" si="463"/>
        <v>Auto</v>
      </c>
      <c r="N2647" s="3">
        <f t="shared" ca="1" si="453"/>
        <v>5</v>
      </c>
      <c r="O2647" s="3">
        <f t="shared" ca="1" si="453"/>
        <v>1</v>
      </c>
      <c r="P2647" s="3">
        <f t="shared" ca="1" si="453"/>
        <v>2</v>
      </c>
    </row>
    <row r="2648" spans="1:16" x14ac:dyDescent="0.25">
      <c r="A2648" s="3">
        <f t="shared" ca="1" si="454"/>
        <v>304032255</v>
      </c>
      <c r="B2648" s="3">
        <f t="shared" ca="1" si="455"/>
        <v>8901</v>
      </c>
      <c r="C2648" s="1">
        <f t="shared" ca="1" si="456"/>
        <v>43046</v>
      </c>
      <c r="D2648" s="7">
        <f t="shared" ca="1" si="457"/>
        <v>4</v>
      </c>
      <c r="E2648" s="3" t="str">
        <f ca="1">VLOOKUP(D2648,State!$A$1:$B$9,2,0)</f>
        <v>WA</v>
      </c>
      <c r="F2648" s="3">
        <f t="shared" ca="1" si="458"/>
        <v>751</v>
      </c>
      <c r="G2648" s="3" t="str">
        <f ca="1">VLOOKUP(F2648,Occupation!$A$1:$B$915,2,0)</f>
        <v>Clerk of Court</v>
      </c>
      <c r="H2648" s="3">
        <f t="shared" ca="1" si="459"/>
        <v>5</v>
      </c>
      <c r="I2648" s="3">
        <f t="shared" ca="1" si="460"/>
        <v>89112.99</v>
      </c>
      <c r="J2648" s="3">
        <f t="shared" ca="1" si="461"/>
        <v>0.23141835007458289</v>
      </c>
      <c r="K2648" s="3">
        <f t="shared" ca="1" si="462"/>
        <v>5</v>
      </c>
      <c r="L2648" s="3" t="str">
        <f ca="1">VLOOKUP(K2648,Freq_Investment!$A$1:$B$8,2,0)</f>
        <v>Quarterly</v>
      </c>
      <c r="M2648" s="3" t="str">
        <f t="shared" ca="1" si="463"/>
        <v>Manual</v>
      </c>
      <c r="N2648" s="3">
        <f t="shared" ca="1" si="453"/>
        <v>4</v>
      </c>
      <c r="O2648" s="3">
        <f t="shared" ca="1" si="453"/>
        <v>1</v>
      </c>
      <c r="P2648" s="3">
        <f t="shared" ca="1" si="453"/>
        <v>3</v>
      </c>
    </row>
    <row r="2649" spans="1:16" x14ac:dyDescent="0.25">
      <c r="A2649" s="3">
        <f t="shared" ca="1" si="454"/>
        <v>500199704</v>
      </c>
      <c r="B2649" s="3">
        <f t="shared" ca="1" si="455"/>
        <v>3189</v>
      </c>
      <c r="C2649" s="1">
        <f t="shared" ca="1" si="456"/>
        <v>33462</v>
      </c>
      <c r="D2649" s="7">
        <f t="shared" ca="1" si="457"/>
        <v>8</v>
      </c>
      <c r="E2649" s="3" t="str">
        <f ca="1">VLOOKUP(D2649,State!$A$1:$B$9,2,0)</f>
        <v>ACT</v>
      </c>
      <c r="F2649" s="3">
        <f t="shared" ca="1" si="458"/>
        <v>528</v>
      </c>
      <c r="G2649" s="3" t="str">
        <f ca="1">VLOOKUP(F2649,Occupation!$A$1:$B$915,2,0)</f>
        <v>Technical Cable Jointer</v>
      </c>
      <c r="H2649" s="3">
        <f t="shared" ca="1" si="459"/>
        <v>7</v>
      </c>
      <c r="I2649" s="3">
        <f t="shared" ca="1" si="460"/>
        <v>13626.15</v>
      </c>
      <c r="J2649" s="3">
        <f t="shared" ca="1" si="461"/>
        <v>0.4648948838175444</v>
      </c>
      <c r="K2649" s="3">
        <f t="shared" ca="1" si="462"/>
        <v>3</v>
      </c>
      <c r="L2649" s="3" t="str">
        <f ca="1">VLOOKUP(K2649,Freq_Investment!$A$1:$B$8,2,0)</f>
        <v>Fortnightly</v>
      </c>
      <c r="M2649" s="3" t="str">
        <f t="shared" ca="1" si="463"/>
        <v>Auto</v>
      </c>
      <c r="N2649" s="3">
        <f t="shared" ca="1" si="453"/>
        <v>5</v>
      </c>
      <c r="O2649" s="3">
        <f t="shared" ca="1" si="453"/>
        <v>3</v>
      </c>
      <c r="P2649" s="3">
        <f t="shared" ca="1" si="453"/>
        <v>5</v>
      </c>
    </row>
    <row r="2650" spans="1:16" x14ac:dyDescent="0.25">
      <c r="A2650" s="3">
        <f t="shared" ca="1" si="454"/>
        <v>511623805</v>
      </c>
      <c r="B2650" s="3">
        <f t="shared" ca="1" si="455"/>
        <v>3037</v>
      </c>
      <c r="C2650" s="1">
        <f t="shared" ca="1" si="456"/>
        <v>34814</v>
      </c>
      <c r="D2650" s="7">
        <f t="shared" ca="1" si="457"/>
        <v>4</v>
      </c>
      <c r="E2650" s="3" t="str">
        <f ca="1">VLOOKUP(D2650,State!$A$1:$B$9,2,0)</f>
        <v>WA</v>
      </c>
      <c r="F2650" s="3">
        <f t="shared" ca="1" si="458"/>
        <v>768</v>
      </c>
      <c r="G2650" s="3" t="str">
        <f ca="1">VLOOKUP(F2650,Occupation!$A$1:$B$915,2,0)</f>
        <v>Insurance Investigator</v>
      </c>
      <c r="H2650" s="3">
        <f t="shared" ca="1" si="459"/>
        <v>7</v>
      </c>
      <c r="I2650" s="3">
        <f t="shared" ca="1" si="460"/>
        <v>54800.34</v>
      </c>
      <c r="J2650" s="3">
        <f t="shared" ca="1" si="461"/>
        <v>6.149112313837729E-2</v>
      </c>
      <c r="K2650" s="3">
        <f t="shared" ca="1" si="462"/>
        <v>7</v>
      </c>
      <c r="L2650" s="3" t="str">
        <f ca="1">VLOOKUP(K2650,Freq_Investment!$A$1:$B$8,2,0)</f>
        <v>Yearly</v>
      </c>
      <c r="M2650" s="3" t="str">
        <f t="shared" ca="1" si="463"/>
        <v>Manual</v>
      </c>
      <c r="N2650" s="3">
        <f t="shared" ca="1" si="453"/>
        <v>3</v>
      </c>
      <c r="O2650" s="3">
        <f t="shared" ca="1" si="453"/>
        <v>4</v>
      </c>
      <c r="P2650" s="3">
        <f t="shared" ca="1" si="453"/>
        <v>4</v>
      </c>
    </row>
    <row r="2651" spans="1:16" x14ac:dyDescent="0.25">
      <c r="A2651" s="3">
        <f t="shared" ca="1" si="454"/>
        <v>139503152</v>
      </c>
      <c r="B2651" s="3">
        <f t="shared" ca="1" si="455"/>
        <v>8325</v>
      </c>
      <c r="C2651" s="1">
        <f t="shared" ca="1" si="456"/>
        <v>31583</v>
      </c>
      <c r="D2651" s="7">
        <f t="shared" ca="1" si="457"/>
        <v>5</v>
      </c>
      <c r="E2651" s="3" t="str">
        <f ca="1">VLOOKUP(D2651,State!$A$1:$B$9,2,0)</f>
        <v>NT</v>
      </c>
      <c r="F2651" s="3">
        <f t="shared" ca="1" si="458"/>
        <v>373</v>
      </c>
      <c r="G2651" s="3" t="str">
        <f ca="1">VLOOKUP(F2651,Occupation!$A$1:$B$915,2,0)</f>
        <v>Software Tester</v>
      </c>
      <c r="H2651" s="3">
        <f t="shared" ca="1" si="459"/>
        <v>3</v>
      </c>
      <c r="I2651" s="3">
        <f t="shared" ca="1" si="460"/>
        <v>13837.05</v>
      </c>
      <c r="J2651" s="3">
        <f t="shared" ca="1" si="461"/>
        <v>0.43175415460502614</v>
      </c>
      <c r="K2651" s="3">
        <f t="shared" ca="1" si="462"/>
        <v>2</v>
      </c>
      <c r="L2651" s="3" t="str">
        <f ca="1">VLOOKUP(K2651,Freq_Investment!$A$1:$B$8,2,0)</f>
        <v>Weekly</v>
      </c>
      <c r="M2651" s="3" t="str">
        <f t="shared" ca="1" si="463"/>
        <v>Manual</v>
      </c>
      <c r="N2651" s="3">
        <f t="shared" ca="1" si="453"/>
        <v>4</v>
      </c>
      <c r="O2651" s="3">
        <f t="shared" ca="1" si="453"/>
        <v>2</v>
      </c>
      <c r="P2651" s="3">
        <f t="shared" ca="1" si="453"/>
        <v>2</v>
      </c>
    </row>
    <row r="2652" spans="1:16" x14ac:dyDescent="0.25">
      <c r="A2652" s="3">
        <f t="shared" ca="1" si="454"/>
        <v>74547877</v>
      </c>
      <c r="B2652" s="3">
        <f t="shared" ca="1" si="455"/>
        <v>1979</v>
      </c>
      <c r="C2652" s="1">
        <f t="shared" ca="1" si="456"/>
        <v>36322</v>
      </c>
      <c r="D2652" s="7">
        <f t="shared" ca="1" si="457"/>
        <v>5</v>
      </c>
      <c r="E2652" s="3" t="str">
        <f ca="1">VLOOKUP(D2652,State!$A$1:$B$9,2,0)</f>
        <v>NT</v>
      </c>
      <c r="F2652" s="3">
        <f t="shared" ca="1" si="458"/>
        <v>583</v>
      </c>
      <c r="G2652" s="3" t="str">
        <f ca="1">VLOOKUP(F2652,Occupation!$A$1:$B$915,2,0)</f>
        <v>Leather Goods Maker</v>
      </c>
      <c r="H2652" s="3">
        <f t="shared" ca="1" si="459"/>
        <v>3</v>
      </c>
      <c r="I2652" s="3">
        <f t="shared" ca="1" si="460"/>
        <v>88657.55</v>
      </c>
      <c r="J2652" s="3">
        <f t="shared" ca="1" si="461"/>
        <v>0.40680283080866503</v>
      </c>
      <c r="K2652" s="3">
        <f t="shared" ca="1" si="462"/>
        <v>1</v>
      </c>
      <c r="L2652" s="3" t="str">
        <f ca="1">VLOOKUP(K2652,Freq_Investment!$A$1:$B$8,2,0)</f>
        <v>Daily</v>
      </c>
      <c r="M2652" s="3" t="str">
        <f t="shared" ca="1" si="463"/>
        <v>Auto</v>
      </c>
      <c r="N2652" s="3">
        <f t="shared" ca="1" si="453"/>
        <v>2</v>
      </c>
      <c r="O2652" s="3">
        <f t="shared" ca="1" si="453"/>
        <v>4</v>
      </c>
      <c r="P2652" s="3">
        <f t="shared" ca="1" si="453"/>
        <v>5</v>
      </c>
    </row>
    <row r="2653" spans="1:16" x14ac:dyDescent="0.25">
      <c r="A2653" s="3">
        <f t="shared" ca="1" si="454"/>
        <v>208348729</v>
      </c>
      <c r="B2653" s="3">
        <f t="shared" ca="1" si="455"/>
        <v>4508</v>
      </c>
      <c r="C2653" s="1">
        <f t="shared" ca="1" si="456"/>
        <v>28084</v>
      </c>
      <c r="D2653" s="7">
        <f t="shared" ca="1" si="457"/>
        <v>7</v>
      </c>
      <c r="E2653" s="3" t="str">
        <f ca="1">VLOOKUP(D2653,State!$A$1:$B$9,2,0)</f>
        <v>VIC</v>
      </c>
      <c r="F2653" s="3">
        <f t="shared" ca="1" si="458"/>
        <v>185</v>
      </c>
      <c r="G2653" s="3" t="str">
        <f ca="1">VLOOKUP(F2653,Occupation!$A$1:$B$915,2,0)</f>
        <v>Air Traffic Controller</v>
      </c>
      <c r="H2653" s="3">
        <f t="shared" ca="1" si="459"/>
        <v>4</v>
      </c>
      <c r="I2653" s="3">
        <f t="shared" ca="1" si="460"/>
        <v>34202.620000000003</v>
      </c>
      <c r="J2653" s="3">
        <f t="shared" ca="1" si="461"/>
        <v>0.49740689173594566</v>
      </c>
      <c r="K2653" s="3">
        <f t="shared" ca="1" si="462"/>
        <v>3</v>
      </c>
      <c r="L2653" s="3" t="str">
        <f ca="1">VLOOKUP(K2653,Freq_Investment!$A$1:$B$8,2,0)</f>
        <v>Fortnightly</v>
      </c>
      <c r="M2653" s="3" t="str">
        <f t="shared" ca="1" si="463"/>
        <v>Auto</v>
      </c>
      <c r="N2653" s="3">
        <f t="shared" ca="1" si="453"/>
        <v>1</v>
      </c>
      <c r="O2653" s="3">
        <f t="shared" ca="1" si="453"/>
        <v>4</v>
      </c>
      <c r="P2653" s="3">
        <f t="shared" ca="1" si="453"/>
        <v>1</v>
      </c>
    </row>
    <row r="2654" spans="1:16" x14ac:dyDescent="0.25">
      <c r="A2654" s="3">
        <f t="shared" ca="1" si="454"/>
        <v>285625797</v>
      </c>
      <c r="B2654" s="3">
        <f t="shared" ca="1" si="455"/>
        <v>4269</v>
      </c>
      <c r="C2654" s="1">
        <f t="shared" ca="1" si="456"/>
        <v>42474</v>
      </c>
      <c r="D2654" s="7">
        <f t="shared" ca="1" si="457"/>
        <v>8</v>
      </c>
      <c r="E2654" s="3" t="str">
        <f ca="1">VLOOKUP(D2654,State!$A$1:$B$9,2,0)</f>
        <v>ACT</v>
      </c>
      <c r="F2654" s="3">
        <f t="shared" ca="1" si="458"/>
        <v>559</v>
      </c>
      <c r="G2654" s="3" t="str">
        <f ca="1">VLOOKUP(F2654,Occupation!$A$1:$B$915,2,0)</f>
        <v>Irrigation Technician</v>
      </c>
      <c r="H2654" s="3">
        <f t="shared" ca="1" si="459"/>
        <v>3</v>
      </c>
      <c r="I2654" s="3">
        <f t="shared" ca="1" si="460"/>
        <v>24.42</v>
      </c>
      <c r="J2654" s="3">
        <f t="shared" ca="1" si="461"/>
        <v>0.4411225718758216</v>
      </c>
      <c r="K2654" s="3">
        <f t="shared" ca="1" si="462"/>
        <v>6</v>
      </c>
      <c r="L2654" s="3" t="str">
        <f ca="1">VLOOKUP(K2654,Freq_Investment!$A$1:$B$8,2,0)</f>
        <v>Half-yearly</v>
      </c>
      <c r="M2654" s="3" t="str">
        <f t="shared" ca="1" si="463"/>
        <v>Manual</v>
      </c>
      <c r="N2654" s="3">
        <f t="shared" ca="1" si="453"/>
        <v>3</v>
      </c>
      <c r="O2654" s="3">
        <f t="shared" ca="1" si="453"/>
        <v>3</v>
      </c>
      <c r="P2654" s="3">
        <f t="shared" ca="1" si="453"/>
        <v>5</v>
      </c>
    </row>
    <row r="2655" spans="1:16" x14ac:dyDescent="0.25">
      <c r="A2655" s="3">
        <f t="shared" ca="1" si="454"/>
        <v>711403823</v>
      </c>
      <c r="B2655" s="3">
        <f t="shared" ca="1" si="455"/>
        <v>496</v>
      </c>
      <c r="C2655" s="1">
        <f t="shared" ca="1" si="456"/>
        <v>39563</v>
      </c>
      <c r="D2655" s="7">
        <f t="shared" ca="1" si="457"/>
        <v>5</v>
      </c>
      <c r="E2655" s="3" t="str">
        <f ca="1">VLOOKUP(D2655,State!$A$1:$B$9,2,0)</f>
        <v>NT</v>
      </c>
      <c r="F2655" s="3">
        <f t="shared" ca="1" si="458"/>
        <v>525</v>
      </c>
      <c r="G2655" s="3" t="str">
        <f ca="1">VLOOKUP(F2655,Occupation!$A$1:$B$915,2,0)</f>
        <v>Lift Mechanic</v>
      </c>
      <c r="H2655" s="3">
        <f t="shared" ca="1" si="459"/>
        <v>5</v>
      </c>
      <c r="I2655" s="3">
        <f t="shared" ca="1" si="460"/>
        <v>67148.27</v>
      </c>
      <c r="J2655" s="3">
        <f t="shared" ca="1" si="461"/>
        <v>0.27928143786662168</v>
      </c>
      <c r="K2655" s="3">
        <f t="shared" ca="1" si="462"/>
        <v>7</v>
      </c>
      <c r="L2655" s="3" t="str">
        <f ca="1">VLOOKUP(K2655,Freq_Investment!$A$1:$B$8,2,0)</f>
        <v>Yearly</v>
      </c>
      <c r="M2655" s="3" t="str">
        <f t="shared" ca="1" si="463"/>
        <v>Manual</v>
      </c>
      <c r="N2655" s="3">
        <f t="shared" ca="1" si="453"/>
        <v>5</v>
      </c>
      <c r="O2655" s="3">
        <f t="shared" ca="1" si="453"/>
        <v>1</v>
      </c>
      <c r="P2655" s="3">
        <f t="shared" ca="1" si="453"/>
        <v>2</v>
      </c>
    </row>
    <row r="2656" spans="1:16" x14ac:dyDescent="0.25">
      <c r="A2656" s="3">
        <f t="shared" ca="1" si="454"/>
        <v>760849446</v>
      </c>
      <c r="B2656" s="3">
        <f t="shared" ca="1" si="455"/>
        <v>2976</v>
      </c>
      <c r="C2656" s="1">
        <f t="shared" ca="1" si="456"/>
        <v>40736</v>
      </c>
      <c r="D2656" s="7">
        <f t="shared" ca="1" si="457"/>
        <v>1</v>
      </c>
      <c r="E2656" s="3" t="str">
        <f ca="1">VLOOKUP(D2656,State!$A$1:$B$9,2,0)</f>
        <v>NSW</v>
      </c>
      <c r="F2656" s="3">
        <f t="shared" ca="1" si="458"/>
        <v>726</v>
      </c>
      <c r="G2656" s="3" t="str">
        <f ca="1">VLOOKUP(F2656,Occupation!$A$1:$B$915,2,0)</f>
        <v>Call or Contact Centre Operator</v>
      </c>
      <c r="H2656" s="3">
        <f t="shared" ca="1" si="459"/>
        <v>8</v>
      </c>
      <c r="I2656" s="3">
        <f t="shared" ca="1" si="460"/>
        <v>34771.769999999997</v>
      </c>
      <c r="J2656" s="3">
        <f t="shared" ca="1" si="461"/>
        <v>0.19360853558198171</v>
      </c>
      <c r="K2656" s="3">
        <f t="shared" ca="1" si="462"/>
        <v>5</v>
      </c>
      <c r="L2656" s="3" t="str">
        <f ca="1">VLOOKUP(K2656,Freq_Investment!$A$1:$B$8,2,0)</f>
        <v>Quarterly</v>
      </c>
      <c r="M2656" s="3" t="str">
        <f t="shared" ca="1" si="463"/>
        <v>Auto</v>
      </c>
      <c r="N2656" s="3">
        <f t="shared" ca="1" si="453"/>
        <v>3</v>
      </c>
      <c r="O2656" s="3">
        <f t="shared" ca="1" si="453"/>
        <v>4</v>
      </c>
      <c r="P2656" s="3">
        <f t="shared" ca="1" si="453"/>
        <v>5</v>
      </c>
    </row>
    <row r="2657" spans="1:16" x14ac:dyDescent="0.25">
      <c r="A2657" s="3">
        <f t="shared" ca="1" si="454"/>
        <v>68125834</v>
      </c>
      <c r="B2657" s="3">
        <f t="shared" ca="1" si="455"/>
        <v>4131</v>
      </c>
      <c r="C2657" s="1">
        <f t="shared" ca="1" si="456"/>
        <v>27025</v>
      </c>
      <c r="D2657" s="7">
        <f t="shared" ca="1" si="457"/>
        <v>3</v>
      </c>
      <c r="E2657" s="3" t="str">
        <f ca="1">VLOOKUP(D2657,State!$A$1:$B$9,2,0)</f>
        <v>SA</v>
      </c>
      <c r="F2657" s="3">
        <f t="shared" ca="1" si="458"/>
        <v>545</v>
      </c>
      <c r="G2657" s="3" t="str">
        <f ca="1">VLOOKUP(F2657,Occupation!$A$1:$B$915,2,0)</f>
        <v>Pet Groomer</v>
      </c>
      <c r="H2657" s="3">
        <f t="shared" ca="1" si="459"/>
        <v>6</v>
      </c>
      <c r="I2657" s="3">
        <f t="shared" ca="1" si="460"/>
        <v>38529.599999999999</v>
      </c>
      <c r="J2657" s="3">
        <f t="shared" ca="1" si="461"/>
        <v>0.16735032451475956</v>
      </c>
      <c r="K2657" s="3">
        <f t="shared" ca="1" si="462"/>
        <v>6</v>
      </c>
      <c r="L2657" s="3" t="str">
        <f ca="1">VLOOKUP(K2657,Freq_Investment!$A$1:$B$8,2,0)</f>
        <v>Half-yearly</v>
      </c>
      <c r="M2657" s="3" t="str">
        <f t="shared" ca="1" si="463"/>
        <v>Auto</v>
      </c>
      <c r="N2657" s="3">
        <f t="shared" ca="1" si="453"/>
        <v>5</v>
      </c>
      <c r="O2657" s="3">
        <f t="shared" ca="1" si="453"/>
        <v>5</v>
      </c>
      <c r="P2657" s="3">
        <f t="shared" ca="1" si="453"/>
        <v>1</v>
      </c>
    </row>
    <row r="2658" spans="1:16" x14ac:dyDescent="0.25">
      <c r="A2658" s="3">
        <f t="shared" ca="1" si="454"/>
        <v>889214053</v>
      </c>
      <c r="B2658" s="3">
        <f t="shared" ca="1" si="455"/>
        <v>944</v>
      </c>
      <c r="C2658" s="1">
        <f t="shared" ca="1" si="456"/>
        <v>33288</v>
      </c>
      <c r="D2658" s="7">
        <f t="shared" ca="1" si="457"/>
        <v>8</v>
      </c>
      <c r="E2658" s="3" t="str">
        <f ca="1">VLOOKUP(D2658,State!$A$1:$B$9,2,0)</f>
        <v>ACT</v>
      </c>
      <c r="F2658" s="3">
        <f t="shared" ca="1" si="458"/>
        <v>182</v>
      </c>
      <c r="G2658" s="3" t="str">
        <f ca="1">VLOOKUP(F2658,Occupation!$A$1:$B$915,2,0)</f>
        <v>Sales Representative (Medical and Pharmaceutical Products)</v>
      </c>
      <c r="H2658" s="3">
        <f t="shared" ca="1" si="459"/>
        <v>5</v>
      </c>
      <c r="I2658" s="3">
        <f t="shared" ca="1" si="460"/>
        <v>78366.12</v>
      </c>
      <c r="J2658" s="3">
        <f t="shared" ca="1" si="461"/>
        <v>8.2829070434030039E-2</v>
      </c>
      <c r="K2658" s="3">
        <f t="shared" ca="1" si="462"/>
        <v>4</v>
      </c>
      <c r="L2658" s="3" t="str">
        <f ca="1">VLOOKUP(K2658,Freq_Investment!$A$1:$B$8,2,0)</f>
        <v>Monthly</v>
      </c>
      <c r="M2658" s="3" t="str">
        <f t="shared" ca="1" si="463"/>
        <v>Manual</v>
      </c>
      <c r="N2658" s="3">
        <f t="shared" ca="1" si="453"/>
        <v>3</v>
      </c>
      <c r="O2658" s="3">
        <f t="shared" ca="1" si="453"/>
        <v>5</v>
      </c>
      <c r="P2658" s="3">
        <f t="shared" ca="1" si="453"/>
        <v>2</v>
      </c>
    </row>
    <row r="2659" spans="1:16" x14ac:dyDescent="0.25">
      <c r="A2659" s="3">
        <f t="shared" ca="1" si="454"/>
        <v>112653883</v>
      </c>
      <c r="B2659" s="3">
        <f t="shared" ca="1" si="455"/>
        <v>6224</v>
      </c>
      <c r="C2659" s="1">
        <f t="shared" ca="1" si="456"/>
        <v>36137</v>
      </c>
      <c r="D2659" s="7">
        <f t="shared" ca="1" si="457"/>
        <v>2</v>
      </c>
      <c r="E2659" s="3" t="str">
        <f ca="1">VLOOKUP(D2659,State!$A$1:$B$9,2,0)</f>
        <v>QLD</v>
      </c>
      <c r="F2659" s="3">
        <f t="shared" ca="1" si="458"/>
        <v>83</v>
      </c>
      <c r="G2659" s="3" t="str">
        <f ca="1">VLOOKUP(F2659,Occupation!$A$1:$B$915,2,0)</f>
        <v>Call or Contact Centre Manager</v>
      </c>
      <c r="H2659" s="3">
        <f t="shared" ca="1" si="459"/>
        <v>4</v>
      </c>
      <c r="I2659" s="3">
        <f t="shared" ca="1" si="460"/>
        <v>88647.02</v>
      </c>
      <c r="J2659" s="3">
        <f t="shared" ca="1" si="461"/>
        <v>0.48264019176608625</v>
      </c>
      <c r="K2659" s="3">
        <f t="shared" ca="1" si="462"/>
        <v>1</v>
      </c>
      <c r="L2659" s="3" t="str">
        <f ca="1">VLOOKUP(K2659,Freq_Investment!$A$1:$B$8,2,0)</f>
        <v>Daily</v>
      </c>
      <c r="M2659" s="3" t="str">
        <f t="shared" ca="1" si="463"/>
        <v>Manual</v>
      </c>
      <c r="N2659" s="3">
        <f t="shared" ca="1" si="453"/>
        <v>2</v>
      </c>
      <c r="O2659" s="3">
        <f t="shared" ca="1" si="453"/>
        <v>5</v>
      </c>
      <c r="P2659" s="3">
        <f t="shared" ca="1" si="453"/>
        <v>1</v>
      </c>
    </row>
    <row r="2660" spans="1:16" x14ac:dyDescent="0.25">
      <c r="A2660" s="3">
        <f t="shared" ca="1" si="454"/>
        <v>373977000</v>
      </c>
      <c r="B2660" s="3">
        <f t="shared" ca="1" si="455"/>
        <v>6043</v>
      </c>
      <c r="C2660" s="1">
        <f t="shared" ca="1" si="456"/>
        <v>32040</v>
      </c>
      <c r="D2660" s="7">
        <f t="shared" ca="1" si="457"/>
        <v>3</v>
      </c>
      <c r="E2660" s="3" t="str">
        <f ca="1">VLOOKUP(D2660,State!$A$1:$B$9,2,0)</f>
        <v>SA</v>
      </c>
      <c r="F2660" s="3">
        <f t="shared" ca="1" si="458"/>
        <v>536</v>
      </c>
      <c r="G2660" s="3" t="str">
        <f ca="1">VLOOKUP(F2660,Occupation!$A$1:$B$915,2,0)</f>
        <v>Telecommunications Linesworker / Telecommunications Line Mechanic</v>
      </c>
      <c r="H2660" s="3">
        <f t="shared" ca="1" si="459"/>
        <v>6</v>
      </c>
      <c r="I2660" s="3">
        <f t="shared" ca="1" si="460"/>
        <v>31513.09</v>
      </c>
      <c r="J2660" s="3">
        <f t="shared" ca="1" si="461"/>
        <v>0.20004367421148916</v>
      </c>
      <c r="K2660" s="3">
        <f t="shared" ca="1" si="462"/>
        <v>6</v>
      </c>
      <c r="L2660" s="3" t="str">
        <f ca="1">VLOOKUP(K2660,Freq_Investment!$A$1:$B$8,2,0)</f>
        <v>Half-yearly</v>
      </c>
      <c r="M2660" s="3" t="str">
        <f t="shared" ca="1" si="463"/>
        <v>Manual</v>
      </c>
      <c r="N2660" s="3">
        <f t="shared" ca="1" si="453"/>
        <v>1</v>
      </c>
      <c r="O2660" s="3">
        <f t="shared" ca="1" si="453"/>
        <v>5</v>
      </c>
      <c r="P2660" s="3">
        <f t="shared" ca="1" si="453"/>
        <v>3</v>
      </c>
    </row>
    <row r="2661" spans="1:16" x14ac:dyDescent="0.25">
      <c r="A2661" s="3">
        <f t="shared" ca="1" si="454"/>
        <v>287789947</v>
      </c>
      <c r="B2661" s="3">
        <f t="shared" ca="1" si="455"/>
        <v>1776</v>
      </c>
      <c r="C2661" s="1">
        <f t="shared" ca="1" si="456"/>
        <v>39983</v>
      </c>
      <c r="D2661" s="7">
        <f t="shared" ca="1" si="457"/>
        <v>1</v>
      </c>
      <c r="E2661" s="3" t="str">
        <f ca="1">VLOOKUP(D2661,State!$A$1:$B$9,2,0)</f>
        <v>NSW</v>
      </c>
      <c r="F2661" s="3">
        <f t="shared" ca="1" si="458"/>
        <v>561</v>
      </c>
      <c r="G2661" s="3" t="str">
        <f ca="1">VLOOKUP(F2661,Occupation!$A$1:$B$915,2,0)</f>
        <v>Fishing Leading Hand</v>
      </c>
      <c r="H2661" s="3">
        <f t="shared" ca="1" si="459"/>
        <v>7</v>
      </c>
      <c r="I2661" s="3">
        <f t="shared" ca="1" si="460"/>
        <v>60077.95</v>
      </c>
      <c r="J2661" s="3">
        <f t="shared" ca="1" si="461"/>
        <v>5.6514083324859299E-2</v>
      </c>
      <c r="K2661" s="3">
        <f t="shared" ca="1" si="462"/>
        <v>6</v>
      </c>
      <c r="L2661" s="3" t="str">
        <f ca="1">VLOOKUP(K2661,Freq_Investment!$A$1:$B$8,2,0)</f>
        <v>Half-yearly</v>
      </c>
      <c r="M2661" s="3" t="str">
        <f t="shared" ca="1" si="463"/>
        <v>Auto</v>
      </c>
      <c r="N2661" s="3">
        <f t="shared" ca="1" si="453"/>
        <v>4</v>
      </c>
      <c r="O2661" s="3">
        <f t="shared" ca="1" si="453"/>
        <v>5</v>
      </c>
      <c r="P2661" s="3">
        <f t="shared" ca="1" si="453"/>
        <v>2</v>
      </c>
    </row>
    <row r="2662" spans="1:16" x14ac:dyDescent="0.25">
      <c r="A2662" s="3">
        <f t="shared" ca="1" si="454"/>
        <v>995638107</v>
      </c>
      <c r="B2662" s="3">
        <f t="shared" ca="1" si="455"/>
        <v>7266</v>
      </c>
      <c r="C2662" s="1">
        <f t="shared" ca="1" si="456"/>
        <v>41985</v>
      </c>
      <c r="D2662" s="7">
        <f t="shared" ca="1" si="457"/>
        <v>7</v>
      </c>
      <c r="E2662" s="3" t="str">
        <f ca="1">VLOOKUP(D2662,State!$A$1:$B$9,2,0)</f>
        <v>VIC</v>
      </c>
      <c r="F2662" s="3">
        <f t="shared" ca="1" si="458"/>
        <v>744</v>
      </c>
      <c r="G2662" s="3" t="str">
        <f ca="1">VLOOKUP(F2662,Occupation!$A$1:$B$915,2,0)</f>
        <v>Stock Clerk</v>
      </c>
      <c r="H2662" s="3">
        <f t="shared" ca="1" si="459"/>
        <v>2</v>
      </c>
      <c r="I2662" s="3">
        <f t="shared" ca="1" si="460"/>
        <v>14134.31</v>
      </c>
      <c r="J2662" s="3">
        <f t="shared" ca="1" si="461"/>
        <v>0.18046172546540945</v>
      </c>
      <c r="K2662" s="3">
        <f t="shared" ca="1" si="462"/>
        <v>5</v>
      </c>
      <c r="L2662" s="3" t="str">
        <f ca="1">VLOOKUP(K2662,Freq_Investment!$A$1:$B$8,2,0)</f>
        <v>Quarterly</v>
      </c>
      <c r="M2662" s="3" t="str">
        <f t="shared" ca="1" si="463"/>
        <v>Manual</v>
      </c>
      <c r="N2662" s="3">
        <f t="shared" ca="1" si="453"/>
        <v>3</v>
      </c>
      <c r="O2662" s="3">
        <f t="shared" ca="1" si="453"/>
        <v>4</v>
      </c>
      <c r="P2662" s="3">
        <f t="shared" ca="1" si="453"/>
        <v>5</v>
      </c>
    </row>
    <row r="2663" spans="1:16" x14ac:dyDescent="0.25">
      <c r="A2663" s="3">
        <f t="shared" ca="1" si="454"/>
        <v>820672012</v>
      </c>
      <c r="B2663" s="3">
        <f t="shared" ca="1" si="455"/>
        <v>9349</v>
      </c>
      <c r="C2663" s="1">
        <f t="shared" ca="1" si="456"/>
        <v>25606</v>
      </c>
      <c r="D2663" s="7">
        <f t="shared" ca="1" si="457"/>
        <v>8</v>
      </c>
      <c r="E2663" s="3" t="str">
        <f ca="1">VLOOKUP(D2663,State!$A$1:$B$9,2,0)</f>
        <v>ACT</v>
      </c>
      <c r="F2663" s="3">
        <f t="shared" ca="1" si="458"/>
        <v>695</v>
      </c>
      <c r="G2663" s="3" t="str">
        <f ca="1">VLOOKUP(F2663,Occupation!$A$1:$B$915,2,0)</f>
        <v>Whitewater Rafting Guide</v>
      </c>
      <c r="H2663" s="3">
        <f t="shared" ca="1" si="459"/>
        <v>1</v>
      </c>
      <c r="I2663" s="3">
        <f t="shared" ca="1" si="460"/>
        <v>70230.28</v>
      </c>
      <c r="J2663" s="3">
        <f t="shared" ca="1" si="461"/>
        <v>0.21780110338933839</v>
      </c>
      <c r="K2663" s="3">
        <f t="shared" ca="1" si="462"/>
        <v>7</v>
      </c>
      <c r="L2663" s="3" t="str">
        <f ca="1">VLOOKUP(K2663,Freq_Investment!$A$1:$B$8,2,0)</f>
        <v>Yearly</v>
      </c>
      <c r="M2663" s="3" t="str">
        <f t="shared" ca="1" si="463"/>
        <v>Manual</v>
      </c>
      <c r="N2663" s="3">
        <f t="shared" ca="1" si="453"/>
        <v>3</v>
      </c>
      <c r="O2663" s="3">
        <f t="shared" ca="1" si="453"/>
        <v>3</v>
      </c>
      <c r="P2663" s="3">
        <f t="shared" ca="1" si="453"/>
        <v>4</v>
      </c>
    </row>
    <row r="2664" spans="1:16" x14ac:dyDescent="0.25">
      <c r="A2664" s="3">
        <f t="shared" ca="1" si="454"/>
        <v>712674319</v>
      </c>
      <c r="B2664" s="3">
        <f t="shared" ca="1" si="455"/>
        <v>2748</v>
      </c>
      <c r="C2664" s="1">
        <f t="shared" ca="1" si="456"/>
        <v>34989</v>
      </c>
      <c r="D2664" s="7">
        <f t="shared" ca="1" si="457"/>
        <v>8</v>
      </c>
      <c r="E2664" s="3" t="str">
        <f ca="1">VLOOKUP(D2664,State!$A$1:$B$9,2,0)</f>
        <v>ACT</v>
      </c>
      <c r="F2664" s="3">
        <f t="shared" ca="1" si="458"/>
        <v>278</v>
      </c>
      <c r="G2664" s="3" t="str">
        <f ca="1">VLOOKUP(F2664,Occupation!$A$1:$B$915,2,0)</f>
        <v>Dance Teacher (Private Tuition)</v>
      </c>
      <c r="H2664" s="3">
        <f t="shared" ca="1" si="459"/>
        <v>10</v>
      </c>
      <c r="I2664" s="3">
        <f t="shared" ca="1" si="460"/>
        <v>26047.43</v>
      </c>
      <c r="J2664" s="3">
        <f t="shared" ca="1" si="461"/>
        <v>0.48339877379948998</v>
      </c>
      <c r="K2664" s="3">
        <f t="shared" ca="1" si="462"/>
        <v>7</v>
      </c>
      <c r="L2664" s="3" t="str">
        <f ca="1">VLOOKUP(K2664,Freq_Investment!$A$1:$B$8,2,0)</f>
        <v>Yearly</v>
      </c>
      <c r="M2664" s="3" t="str">
        <f t="shared" ca="1" si="463"/>
        <v>Auto</v>
      </c>
      <c r="N2664" s="3">
        <f t="shared" ca="1" si="453"/>
        <v>4</v>
      </c>
      <c r="O2664" s="3">
        <f t="shared" ca="1" si="453"/>
        <v>3</v>
      </c>
      <c r="P2664" s="3">
        <f t="shared" ca="1" si="453"/>
        <v>3</v>
      </c>
    </row>
    <row r="2665" spans="1:16" x14ac:dyDescent="0.25">
      <c r="A2665" s="3">
        <f t="shared" ca="1" si="454"/>
        <v>664978872</v>
      </c>
      <c r="B2665" s="3">
        <f t="shared" ca="1" si="455"/>
        <v>1952</v>
      </c>
      <c r="C2665" s="1">
        <f t="shared" ca="1" si="456"/>
        <v>29441</v>
      </c>
      <c r="D2665" s="7">
        <f t="shared" ca="1" si="457"/>
        <v>5</v>
      </c>
      <c r="E2665" s="3" t="str">
        <f ca="1">VLOOKUP(D2665,State!$A$1:$B$9,2,0)</f>
        <v>NT</v>
      </c>
      <c r="F2665" s="3">
        <f t="shared" ca="1" si="458"/>
        <v>600</v>
      </c>
      <c r="G2665" s="3" t="str">
        <f ca="1">VLOOKUP(F2665,Occupation!$A$1:$B$915,2,0)</f>
        <v>Gas or Petroleum Operator</v>
      </c>
      <c r="H2665" s="3">
        <f t="shared" ca="1" si="459"/>
        <v>1</v>
      </c>
      <c r="I2665" s="3">
        <f t="shared" ca="1" si="460"/>
        <v>99273.69</v>
      </c>
      <c r="J2665" s="3">
        <f t="shared" ca="1" si="461"/>
        <v>9.5544880272577015E-2</v>
      </c>
      <c r="K2665" s="3">
        <f t="shared" ca="1" si="462"/>
        <v>7</v>
      </c>
      <c r="L2665" s="3" t="str">
        <f ca="1">VLOOKUP(K2665,Freq_Investment!$A$1:$B$8,2,0)</f>
        <v>Yearly</v>
      </c>
      <c r="M2665" s="3" t="str">
        <f t="shared" ca="1" si="463"/>
        <v>Auto</v>
      </c>
      <c r="N2665" s="3">
        <f t="shared" ca="1" si="453"/>
        <v>5</v>
      </c>
      <c r="O2665" s="3">
        <f t="shared" ca="1" si="453"/>
        <v>4</v>
      </c>
      <c r="P2665" s="3">
        <f t="shared" ca="1" si="453"/>
        <v>1</v>
      </c>
    </row>
    <row r="2666" spans="1:16" x14ac:dyDescent="0.25">
      <c r="A2666" s="3">
        <f t="shared" ca="1" si="454"/>
        <v>475202871</v>
      </c>
      <c r="B2666" s="3">
        <f t="shared" ca="1" si="455"/>
        <v>5488</v>
      </c>
      <c r="C2666" s="1">
        <f t="shared" ca="1" si="456"/>
        <v>32249</v>
      </c>
      <c r="D2666" s="7">
        <f t="shared" ca="1" si="457"/>
        <v>6</v>
      </c>
      <c r="E2666" s="3" t="str">
        <f ca="1">VLOOKUP(D2666,State!$A$1:$B$9,2,0)</f>
        <v>TAS</v>
      </c>
      <c r="F2666" s="3">
        <f t="shared" ca="1" si="458"/>
        <v>560</v>
      </c>
      <c r="G2666" s="3" t="str">
        <f ca="1">VLOOKUP(F2666,Occupation!$A$1:$B$915,2,0)</f>
        <v>Aquaculture Supervisor</v>
      </c>
      <c r="H2666" s="3">
        <f t="shared" ca="1" si="459"/>
        <v>2</v>
      </c>
      <c r="I2666" s="3">
        <f t="shared" ca="1" si="460"/>
        <v>12418.12</v>
      </c>
      <c r="J2666" s="3">
        <f t="shared" ca="1" si="461"/>
        <v>0.46050317809936853</v>
      </c>
      <c r="K2666" s="3">
        <f t="shared" ca="1" si="462"/>
        <v>7</v>
      </c>
      <c r="L2666" s="3" t="str">
        <f ca="1">VLOOKUP(K2666,Freq_Investment!$A$1:$B$8,2,0)</f>
        <v>Yearly</v>
      </c>
      <c r="M2666" s="3" t="str">
        <f t="shared" ca="1" si="463"/>
        <v>Manual</v>
      </c>
      <c r="N2666" s="3">
        <f t="shared" ca="1" si="453"/>
        <v>1</v>
      </c>
      <c r="O2666" s="3">
        <f t="shared" ca="1" si="453"/>
        <v>2</v>
      </c>
      <c r="P2666" s="3">
        <f t="shared" ca="1" si="453"/>
        <v>4</v>
      </c>
    </row>
    <row r="2667" spans="1:16" x14ac:dyDescent="0.25">
      <c r="A2667" s="3">
        <f t="shared" ca="1" si="454"/>
        <v>946675321</v>
      </c>
      <c r="B2667" s="3">
        <f t="shared" ca="1" si="455"/>
        <v>804</v>
      </c>
      <c r="C2667" s="1">
        <f t="shared" ca="1" si="456"/>
        <v>41115</v>
      </c>
      <c r="D2667" s="7">
        <f t="shared" ca="1" si="457"/>
        <v>8</v>
      </c>
      <c r="E2667" s="3" t="str">
        <f ca="1">VLOOKUP(D2667,State!$A$1:$B$9,2,0)</f>
        <v>ACT</v>
      </c>
      <c r="F2667" s="3">
        <f t="shared" ca="1" si="458"/>
        <v>482</v>
      </c>
      <c r="G2667" s="3" t="str">
        <f ca="1">VLOOKUP(F2667,Occupation!$A$1:$B$915,2,0)</f>
        <v>Metal Fabricator</v>
      </c>
      <c r="H2667" s="3">
        <f t="shared" ca="1" si="459"/>
        <v>4</v>
      </c>
      <c r="I2667" s="3">
        <f t="shared" ca="1" si="460"/>
        <v>79557.289999999994</v>
      </c>
      <c r="J2667" s="3">
        <f t="shared" ca="1" si="461"/>
        <v>0.29723364675680414</v>
      </c>
      <c r="K2667" s="3">
        <f t="shared" ca="1" si="462"/>
        <v>6</v>
      </c>
      <c r="L2667" s="3" t="str">
        <f ca="1">VLOOKUP(K2667,Freq_Investment!$A$1:$B$8,2,0)</f>
        <v>Half-yearly</v>
      </c>
      <c r="M2667" s="3" t="str">
        <f t="shared" ca="1" si="463"/>
        <v>Manual</v>
      </c>
      <c r="N2667" s="3">
        <f t="shared" ca="1" si="453"/>
        <v>3</v>
      </c>
      <c r="O2667" s="3">
        <f t="shared" ca="1" si="453"/>
        <v>3</v>
      </c>
      <c r="P2667" s="3">
        <f t="shared" ca="1" si="453"/>
        <v>3</v>
      </c>
    </row>
    <row r="2668" spans="1:16" x14ac:dyDescent="0.25">
      <c r="A2668" s="3">
        <f t="shared" ca="1" si="454"/>
        <v>655588592</v>
      </c>
      <c r="B2668" s="3">
        <f t="shared" ca="1" si="455"/>
        <v>5518</v>
      </c>
      <c r="C2668" s="1">
        <f t="shared" ca="1" si="456"/>
        <v>37658</v>
      </c>
      <c r="D2668" s="7">
        <f t="shared" ca="1" si="457"/>
        <v>1</v>
      </c>
      <c r="E2668" s="3" t="str">
        <f ca="1">VLOOKUP(D2668,State!$A$1:$B$9,2,0)</f>
        <v>NSW</v>
      </c>
      <c r="F2668" s="3">
        <f t="shared" ca="1" si="458"/>
        <v>297</v>
      </c>
      <c r="G2668" s="3" t="str">
        <f ca="1">VLOOKUP(F2668,Occupation!$A$1:$B$915,2,0)</f>
        <v>Orthotist or Prosthetist</v>
      </c>
      <c r="H2668" s="3">
        <f t="shared" ca="1" si="459"/>
        <v>4</v>
      </c>
      <c r="I2668" s="3">
        <f t="shared" ca="1" si="460"/>
        <v>26831.84</v>
      </c>
      <c r="J2668" s="3">
        <f t="shared" ca="1" si="461"/>
        <v>0.49133918710381186</v>
      </c>
      <c r="K2668" s="3">
        <f t="shared" ca="1" si="462"/>
        <v>2</v>
      </c>
      <c r="L2668" s="3" t="str">
        <f ca="1">VLOOKUP(K2668,Freq_Investment!$A$1:$B$8,2,0)</f>
        <v>Weekly</v>
      </c>
      <c r="M2668" s="3" t="str">
        <f t="shared" ca="1" si="463"/>
        <v>Auto</v>
      </c>
      <c r="N2668" s="3">
        <f t="shared" ca="1" si="453"/>
        <v>2</v>
      </c>
      <c r="O2668" s="3">
        <f t="shared" ca="1" si="453"/>
        <v>2</v>
      </c>
      <c r="P2668" s="3">
        <f t="shared" ca="1" si="453"/>
        <v>3</v>
      </c>
    </row>
    <row r="2669" spans="1:16" x14ac:dyDescent="0.25">
      <c r="A2669" s="3">
        <f t="shared" ca="1" si="454"/>
        <v>374855001</v>
      </c>
      <c r="B2669" s="3">
        <f t="shared" ca="1" si="455"/>
        <v>3443</v>
      </c>
      <c r="C2669" s="1">
        <f t="shared" ca="1" si="456"/>
        <v>26085</v>
      </c>
      <c r="D2669" s="7">
        <f t="shared" ca="1" si="457"/>
        <v>6</v>
      </c>
      <c r="E2669" s="3" t="str">
        <f ca="1">VLOOKUP(D2669,State!$A$1:$B$9,2,0)</f>
        <v>TAS</v>
      </c>
      <c r="F2669" s="3">
        <f t="shared" ca="1" si="458"/>
        <v>255</v>
      </c>
      <c r="G2669" s="3" t="str">
        <f ca="1">VLOOKUP(F2669,Occupation!$A$1:$B$915,2,0)</f>
        <v>Medical Laboratory Scientist</v>
      </c>
      <c r="H2669" s="3">
        <f t="shared" ca="1" si="459"/>
        <v>2</v>
      </c>
      <c r="I2669" s="3">
        <f t="shared" ca="1" si="460"/>
        <v>14034.61</v>
      </c>
      <c r="J2669" s="3">
        <f t="shared" ca="1" si="461"/>
        <v>5.3441571471114113E-2</v>
      </c>
      <c r="K2669" s="3">
        <f t="shared" ca="1" si="462"/>
        <v>1</v>
      </c>
      <c r="L2669" s="3" t="str">
        <f ca="1">VLOOKUP(K2669,Freq_Investment!$A$1:$B$8,2,0)</f>
        <v>Daily</v>
      </c>
      <c r="M2669" s="3" t="str">
        <f t="shared" ca="1" si="463"/>
        <v>Manual</v>
      </c>
      <c r="N2669" s="3">
        <f t="shared" ca="1" si="453"/>
        <v>2</v>
      </c>
      <c r="O2669" s="3">
        <f t="shared" ca="1" si="453"/>
        <v>2</v>
      </c>
      <c r="P2669" s="3">
        <f t="shared" ca="1" si="453"/>
        <v>4</v>
      </c>
    </row>
    <row r="2670" spans="1:16" x14ac:dyDescent="0.25">
      <c r="A2670" s="3">
        <f t="shared" ca="1" si="454"/>
        <v>587480179</v>
      </c>
      <c r="B2670" s="3">
        <f t="shared" ca="1" si="455"/>
        <v>2937</v>
      </c>
      <c r="C2670" s="1">
        <f t="shared" ca="1" si="456"/>
        <v>32094</v>
      </c>
      <c r="D2670" s="7">
        <f t="shared" ca="1" si="457"/>
        <v>1</v>
      </c>
      <c r="E2670" s="3" t="str">
        <f ca="1">VLOOKUP(D2670,State!$A$1:$B$9,2,0)</f>
        <v>NSW</v>
      </c>
      <c r="F2670" s="3">
        <f t="shared" ca="1" si="458"/>
        <v>35</v>
      </c>
      <c r="G2670" s="3" t="str">
        <f ca="1">VLOOKUP(F2670,Occupation!$A$1:$B$915,2,0)</f>
        <v>Policy and Planning Manager</v>
      </c>
      <c r="H2670" s="3">
        <f t="shared" ca="1" si="459"/>
        <v>10</v>
      </c>
      <c r="I2670" s="3">
        <f t="shared" ca="1" si="460"/>
        <v>36119.300000000003</v>
      </c>
      <c r="J2670" s="3">
        <f t="shared" ca="1" si="461"/>
        <v>0.34872554832581837</v>
      </c>
      <c r="K2670" s="3">
        <f t="shared" ca="1" si="462"/>
        <v>7</v>
      </c>
      <c r="L2670" s="3" t="str">
        <f ca="1">VLOOKUP(K2670,Freq_Investment!$A$1:$B$8,2,0)</f>
        <v>Yearly</v>
      </c>
      <c r="M2670" s="3" t="str">
        <f t="shared" ca="1" si="463"/>
        <v>Manual</v>
      </c>
      <c r="N2670" s="3">
        <f t="shared" ref="N2670:P2733" ca="1" si="464">RANDBETWEEN(1,5)</f>
        <v>4</v>
      </c>
      <c r="O2670" s="3">
        <f t="shared" ca="1" si="464"/>
        <v>4</v>
      </c>
      <c r="P2670" s="3">
        <f t="shared" ca="1" si="464"/>
        <v>3</v>
      </c>
    </row>
    <row r="2671" spans="1:16" x14ac:dyDescent="0.25">
      <c r="A2671" s="3">
        <f t="shared" ca="1" si="454"/>
        <v>249975702</v>
      </c>
      <c r="B2671" s="3">
        <f t="shared" ca="1" si="455"/>
        <v>974</v>
      </c>
      <c r="C2671" s="1">
        <f t="shared" ca="1" si="456"/>
        <v>41705</v>
      </c>
      <c r="D2671" s="7">
        <f t="shared" ca="1" si="457"/>
        <v>7</v>
      </c>
      <c r="E2671" s="3" t="str">
        <f ca="1">VLOOKUP(D2671,State!$A$1:$B$9,2,0)</f>
        <v>VIC</v>
      </c>
      <c r="F2671" s="3">
        <f t="shared" ca="1" si="458"/>
        <v>421</v>
      </c>
      <c r="G2671" s="3" t="str">
        <f ca="1">VLOOKUP(F2671,Occupation!$A$1:$B$915,2,0)</f>
        <v>Aquaculture or Fisheries Technician</v>
      </c>
      <c r="H2671" s="3">
        <f t="shared" ca="1" si="459"/>
        <v>9</v>
      </c>
      <c r="I2671" s="3">
        <f t="shared" ca="1" si="460"/>
        <v>45519.6</v>
      </c>
      <c r="J2671" s="3">
        <f t="shared" ca="1" si="461"/>
        <v>0.20046678087954095</v>
      </c>
      <c r="K2671" s="3">
        <f t="shared" ca="1" si="462"/>
        <v>1</v>
      </c>
      <c r="L2671" s="3" t="str">
        <f ca="1">VLOOKUP(K2671,Freq_Investment!$A$1:$B$8,2,0)</f>
        <v>Daily</v>
      </c>
      <c r="M2671" s="3" t="str">
        <f t="shared" ca="1" si="463"/>
        <v>Auto</v>
      </c>
      <c r="N2671" s="3">
        <f t="shared" ca="1" si="464"/>
        <v>4</v>
      </c>
      <c r="O2671" s="3">
        <f t="shared" ca="1" si="464"/>
        <v>2</v>
      </c>
      <c r="P2671" s="3">
        <f t="shared" ca="1" si="464"/>
        <v>5</v>
      </c>
    </row>
    <row r="2672" spans="1:16" x14ac:dyDescent="0.25">
      <c r="A2672" s="3">
        <f t="shared" ca="1" si="454"/>
        <v>607112171</v>
      </c>
      <c r="B2672" s="3">
        <f t="shared" ca="1" si="455"/>
        <v>1364</v>
      </c>
      <c r="C2672" s="1">
        <f t="shared" ca="1" si="456"/>
        <v>35203</v>
      </c>
      <c r="D2672" s="7">
        <f t="shared" ca="1" si="457"/>
        <v>2</v>
      </c>
      <c r="E2672" s="3" t="str">
        <f ca="1">VLOOKUP(D2672,State!$A$1:$B$9,2,0)</f>
        <v>QLD</v>
      </c>
      <c r="F2672" s="3">
        <f t="shared" ca="1" si="458"/>
        <v>119</v>
      </c>
      <c r="G2672" s="3" t="str">
        <f ca="1">VLOOKUP(F2672,Occupation!$A$1:$B$915,2,0)</f>
        <v>Program Director (Television or Radio)</v>
      </c>
      <c r="H2672" s="3">
        <f t="shared" ca="1" si="459"/>
        <v>7</v>
      </c>
      <c r="I2672" s="3">
        <f t="shared" ca="1" si="460"/>
        <v>25798.51</v>
      </c>
      <c r="J2672" s="3">
        <f t="shared" ca="1" si="461"/>
        <v>0.21589880550112289</v>
      </c>
      <c r="K2672" s="3">
        <f t="shared" ca="1" si="462"/>
        <v>3</v>
      </c>
      <c r="L2672" s="3" t="str">
        <f ca="1">VLOOKUP(K2672,Freq_Investment!$A$1:$B$8,2,0)</f>
        <v>Fortnightly</v>
      </c>
      <c r="M2672" s="3" t="str">
        <f t="shared" ca="1" si="463"/>
        <v>Manual</v>
      </c>
      <c r="N2672" s="3">
        <f t="shared" ca="1" si="464"/>
        <v>2</v>
      </c>
      <c r="O2672" s="3">
        <f t="shared" ca="1" si="464"/>
        <v>1</v>
      </c>
      <c r="P2672" s="3">
        <f t="shared" ca="1" si="464"/>
        <v>2</v>
      </c>
    </row>
    <row r="2673" spans="1:16" x14ac:dyDescent="0.25">
      <c r="A2673" s="3">
        <f t="shared" ca="1" si="454"/>
        <v>513203171</v>
      </c>
      <c r="B2673" s="3">
        <f t="shared" ca="1" si="455"/>
        <v>2523</v>
      </c>
      <c r="C2673" s="1">
        <f t="shared" ca="1" si="456"/>
        <v>35331</v>
      </c>
      <c r="D2673" s="7">
        <f t="shared" ca="1" si="457"/>
        <v>4</v>
      </c>
      <c r="E2673" s="3" t="str">
        <f ca="1">VLOOKUP(D2673,State!$A$1:$B$9,2,0)</f>
        <v>WA</v>
      </c>
      <c r="F2673" s="3">
        <f t="shared" ca="1" si="458"/>
        <v>25</v>
      </c>
      <c r="G2673" s="3" t="str">
        <f ca="1">VLOOKUP(F2673,Occupation!$A$1:$B$915,2,0)</f>
        <v>Wine Grape Grower</v>
      </c>
      <c r="H2673" s="3">
        <f t="shared" ca="1" si="459"/>
        <v>8</v>
      </c>
      <c r="I2673" s="3">
        <f t="shared" ca="1" si="460"/>
        <v>70516.77</v>
      </c>
      <c r="J2673" s="3">
        <f t="shared" ca="1" si="461"/>
        <v>0.37832174835604382</v>
      </c>
      <c r="K2673" s="3">
        <f t="shared" ca="1" si="462"/>
        <v>2</v>
      </c>
      <c r="L2673" s="3" t="str">
        <f ca="1">VLOOKUP(K2673,Freq_Investment!$A$1:$B$8,2,0)</f>
        <v>Weekly</v>
      </c>
      <c r="M2673" s="3" t="str">
        <f t="shared" ca="1" si="463"/>
        <v>Manual</v>
      </c>
      <c r="N2673" s="3">
        <f t="shared" ca="1" si="464"/>
        <v>5</v>
      </c>
      <c r="O2673" s="3">
        <f t="shared" ca="1" si="464"/>
        <v>1</v>
      </c>
      <c r="P2673" s="3">
        <f t="shared" ca="1" si="464"/>
        <v>2</v>
      </c>
    </row>
    <row r="2674" spans="1:16" x14ac:dyDescent="0.25">
      <c r="A2674" s="3">
        <f t="shared" ca="1" si="454"/>
        <v>806921420</v>
      </c>
      <c r="B2674" s="3">
        <f t="shared" ca="1" si="455"/>
        <v>1311</v>
      </c>
      <c r="C2674" s="1">
        <f t="shared" ca="1" si="456"/>
        <v>39155</v>
      </c>
      <c r="D2674" s="7">
        <f t="shared" ca="1" si="457"/>
        <v>2</v>
      </c>
      <c r="E2674" s="3" t="str">
        <f ca="1">VLOOKUP(D2674,State!$A$1:$B$9,2,0)</f>
        <v>QLD</v>
      </c>
      <c r="F2674" s="3">
        <f t="shared" ca="1" si="458"/>
        <v>833</v>
      </c>
      <c r="G2674" s="3" t="str">
        <f ca="1">VLOOKUP(F2674,Occupation!$A$1:$B$915,2,0)</f>
        <v>Engineering Production Worker</v>
      </c>
      <c r="H2674" s="3">
        <f t="shared" ca="1" si="459"/>
        <v>1</v>
      </c>
      <c r="I2674" s="3">
        <f t="shared" ca="1" si="460"/>
        <v>29839.39</v>
      </c>
      <c r="J2674" s="3">
        <f t="shared" ca="1" si="461"/>
        <v>0.24439165438326665</v>
      </c>
      <c r="K2674" s="3">
        <f t="shared" ca="1" si="462"/>
        <v>7</v>
      </c>
      <c r="L2674" s="3" t="str">
        <f ca="1">VLOOKUP(K2674,Freq_Investment!$A$1:$B$8,2,0)</f>
        <v>Yearly</v>
      </c>
      <c r="M2674" s="3" t="str">
        <f t="shared" ca="1" si="463"/>
        <v>Auto</v>
      </c>
      <c r="N2674" s="3">
        <f t="shared" ca="1" si="464"/>
        <v>2</v>
      </c>
      <c r="O2674" s="3">
        <f t="shared" ca="1" si="464"/>
        <v>4</v>
      </c>
      <c r="P2674" s="3">
        <f t="shared" ca="1" si="464"/>
        <v>2</v>
      </c>
    </row>
    <row r="2675" spans="1:16" x14ac:dyDescent="0.25">
      <c r="A2675" s="3">
        <f t="shared" ca="1" si="454"/>
        <v>465260091</v>
      </c>
      <c r="B2675" s="3">
        <f t="shared" ca="1" si="455"/>
        <v>8180</v>
      </c>
      <c r="C2675" s="1">
        <f t="shared" ca="1" si="456"/>
        <v>26574</v>
      </c>
      <c r="D2675" s="7">
        <f t="shared" ca="1" si="457"/>
        <v>1</v>
      </c>
      <c r="E2675" s="3" t="str">
        <f ca="1">VLOOKUP(D2675,State!$A$1:$B$9,2,0)</f>
        <v>NSW</v>
      </c>
      <c r="F2675" s="3">
        <f t="shared" ca="1" si="458"/>
        <v>121</v>
      </c>
      <c r="G2675" s="3" t="str">
        <f ca="1">VLOOKUP(F2675,Occupation!$A$1:$B$915,2,0)</f>
        <v>Technical Director</v>
      </c>
      <c r="H2675" s="3">
        <f t="shared" ca="1" si="459"/>
        <v>8</v>
      </c>
      <c r="I2675" s="3">
        <f t="shared" ca="1" si="460"/>
        <v>42116.57</v>
      </c>
      <c r="J2675" s="3">
        <f t="shared" ca="1" si="461"/>
        <v>0.25057865270559065</v>
      </c>
      <c r="K2675" s="3">
        <f t="shared" ca="1" si="462"/>
        <v>5</v>
      </c>
      <c r="L2675" s="3" t="str">
        <f ca="1">VLOOKUP(K2675,Freq_Investment!$A$1:$B$8,2,0)</f>
        <v>Quarterly</v>
      </c>
      <c r="M2675" s="3" t="str">
        <f t="shared" ca="1" si="463"/>
        <v>Manual</v>
      </c>
      <c r="N2675" s="3">
        <f t="shared" ca="1" si="464"/>
        <v>3</v>
      </c>
      <c r="O2675" s="3">
        <f t="shared" ca="1" si="464"/>
        <v>4</v>
      </c>
      <c r="P2675" s="3">
        <f t="shared" ca="1" si="464"/>
        <v>5</v>
      </c>
    </row>
    <row r="2676" spans="1:16" x14ac:dyDescent="0.25">
      <c r="A2676" s="3">
        <f t="shared" ca="1" si="454"/>
        <v>102288957</v>
      </c>
      <c r="B2676" s="3">
        <f t="shared" ca="1" si="455"/>
        <v>4392</v>
      </c>
      <c r="C2676" s="1">
        <f t="shared" ca="1" si="456"/>
        <v>30846</v>
      </c>
      <c r="D2676" s="7">
        <f t="shared" ca="1" si="457"/>
        <v>2</v>
      </c>
      <c r="E2676" s="3" t="str">
        <f ca="1">VLOOKUP(D2676,State!$A$1:$B$9,2,0)</f>
        <v>QLD</v>
      </c>
      <c r="F2676" s="3">
        <f t="shared" ca="1" si="458"/>
        <v>832</v>
      </c>
      <c r="G2676" s="3" t="str">
        <f ca="1">VLOOKUP(F2676,Occupation!$A$1:$B$915,2,0)</f>
        <v>Shot Firer</v>
      </c>
      <c r="H2676" s="3">
        <f t="shared" ca="1" si="459"/>
        <v>8</v>
      </c>
      <c r="I2676" s="3">
        <f t="shared" ca="1" si="460"/>
        <v>97135.17</v>
      </c>
      <c r="J2676" s="3">
        <f t="shared" ca="1" si="461"/>
        <v>4.4092626556308745E-2</v>
      </c>
      <c r="K2676" s="3">
        <f t="shared" ca="1" si="462"/>
        <v>7</v>
      </c>
      <c r="L2676" s="3" t="str">
        <f ca="1">VLOOKUP(K2676,Freq_Investment!$A$1:$B$8,2,0)</f>
        <v>Yearly</v>
      </c>
      <c r="M2676" s="3" t="str">
        <f t="shared" ca="1" si="463"/>
        <v>Manual</v>
      </c>
      <c r="N2676" s="3">
        <f t="shared" ca="1" si="464"/>
        <v>3</v>
      </c>
      <c r="O2676" s="3">
        <f t="shared" ca="1" si="464"/>
        <v>1</v>
      </c>
      <c r="P2676" s="3">
        <f t="shared" ca="1" si="464"/>
        <v>4</v>
      </c>
    </row>
    <row r="2677" spans="1:16" x14ac:dyDescent="0.25">
      <c r="A2677" s="3">
        <f t="shared" ca="1" si="454"/>
        <v>627831721</v>
      </c>
      <c r="B2677" s="3">
        <f t="shared" ca="1" si="455"/>
        <v>2734</v>
      </c>
      <c r="C2677" s="1">
        <f t="shared" ca="1" si="456"/>
        <v>30113</v>
      </c>
      <c r="D2677" s="7">
        <f t="shared" ca="1" si="457"/>
        <v>7</v>
      </c>
      <c r="E2677" s="3" t="str">
        <f ca="1">VLOOKUP(D2677,State!$A$1:$B$9,2,0)</f>
        <v>VIC</v>
      </c>
      <c r="F2677" s="3">
        <f t="shared" ca="1" si="458"/>
        <v>807</v>
      </c>
      <c r="G2677" s="3" t="str">
        <f ca="1">VLOOKUP(F2677,Occupation!$A$1:$B$915,2,0)</f>
        <v>Other Wood Processing Machine Operator</v>
      </c>
      <c r="H2677" s="3">
        <f t="shared" ca="1" si="459"/>
        <v>1</v>
      </c>
      <c r="I2677" s="3">
        <f t="shared" ca="1" si="460"/>
        <v>69329.58</v>
      </c>
      <c r="J2677" s="3">
        <f t="shared" ca="1" si="461"/>
        <v>0.34204307604698997</v>
      </c>
      <c r="K2677" s="3">
        <f t="shared" ca="1" si="462"/>
        <v>3</v>
      </c>
      <c r="L2677" s="3" t="str">
        <f ca="1">VLOOKUP(K2677,Freq_Investment!$A$1:$B$8,2,0)</f>
        <v>Fortnightly</v>
      </c>
      <c r="M2677" s="3" t="str">
        <f t="shared" ca="1" si="463"/>
        <v>Manual</v>
      </c>
      <c r="N2677" s="3">
        <f t="shared" ca="1" si="464"/>
        <v>5</v>
      </c>
      <c r="O2677" s="3">
        <f t="shared" ca="1" si="464"/>
        <v>1</v>
      </c>
      <c r="P2677" s="3">
        <f t="shared" ca="1" si="464"/>
        <v>4</v>
      </c>
    </row>
    <row r="2678" spans="1:16" x14ac:dyDescent="0.25">
      <c r="A2678" s="3">
        <f t="shared" ca="1" si="454"/>
        <v>948084354</v>
      </c>
      <c r="B2678" s="3">
        <f t="shared" ca="1" si="455"/>
        <v>8146</v>
      </c>
      <c r="C2678" s="1">
        <f t="shared" ca="1" si="456"/>
        <v>39863</v>
      </c>
      <c r="D2678" s="7">
        <f t="shared" ca="1" si="457"/>
        <v>1</v>
      </c>
      <c r="E2678" s="3" t="str">
        <f ca="1">VLOOKUP(D2678,State!$A$1:$B$9,2,0)</f>
        <v>NSW</v>
      </c>
      <c r="F2678" s="3">
        <f t="shared" ca="1" si="458"/>
        <v>640</v>
      </c>
      <c r="G2678" s="3" t="str">
        <f ca="1">VLOOKUP(F2678,Occupation!$A$1:$B$915,2,0)</f>
        <v>Family Day Care Worker</v>
      </c>
      <c r="H2678" s="3">
        <f t="shared" ca="1" si="459"/>
        <v>5</v>
      </c>
      <c r="I2678" s="3">
        <f t="shared" ca="1" si="460"/>
        <v>21126.92</v>
      </c>
      <c r="J2678" s="3">
        <f t="shared" ca="1" si="461"/>
        <v>0.13106552384116671</v>
      </c>
      <c r="K2678" s="3">
        <f t="shared" ca="1" si="462"/>
        <v>4</v>
      </c>
      <c r="L2678" s="3" t="str">
        <f ca="1">VLOOKUP(K2678,Freq_Investment!$A$1:$B$8,2,0)</f>
        <v>Monthly</v>
      </c>
      <c r="M2678" s="3" t="str">
        <f t="shared" ca="1" si="463"/>
        <v>Auto</v>
      </c>
      <c r="N2678" s="3">
        <f t="shared" ca="1" si="464"/>
        <v>3</v>
      </c>
      <c r="O2678" s="3">
        <f t="shared" ca="1" si="464"/>
        <v>2</v>
      </c>
      <c r="P2678" s="3">
        <f t="shared" ca="1" si="464"/>
        <v>1</v>
      </c>
    </row>
    <row r="2679" spans="1:16" x14ac:dyDescent="0.25">
      <c r="A2679" s="3">
        <f t="shared" ca="1" si="454"/>
        <v>147378080</v>
      </c>
      <c r="B2679" s="3">
        <f t="shared" ca="1" si="455"/>
        <v>1912</v>
      </c>
      <c r="C2679" s="1">
        <f t="shared" ca="1" si="456"/>
        <v>31613</v>
      </c>
      <c r="D2679" s="7">
        <f t="shared" ca="1" si="457"/>
        <v>7</v>
      </c>
      <c r="E2679" s="3" t="str">
        <f ca="1">VLOOKUP(D2679,State!$A$1:$B$9,2,0)</f>
        <v>VIC</v>
      </c>
      <c r="F2679" s="3">
        <f t="shared" ca="1" si="458"/>
        <v>448</v>
      </c>
      <c r="G2679" s="3" t="str">
        <f ca="1">VLOOKUP(F2679,Occupation!$A$1:$B$915,2,0)</f>
        <v>Architectural, Building and Surveying Technicians nec</v>
      </c>
      <c r="H2679" s="3">
        <f t="shared" ca="1" si="459"/>
        <v>3</v>
      </c>
      <c r="I2679" s="3">
        <f t="shared" ca="1" si="460"/>
        <v>13093.61</v>
      </c>
      <c r="J2679" s="3">
        <f t="shared" ca="1" si="461"/>
        <v>0.12892439582223453</v>
      </c>
      <c r="K2679" s="3">
        <f t="shared" ca="1" si="462"/>
        <v>7</v>
      </c>
      <c r="L2679" s="3" t="str">
        <f ca="1">VLOOKUP(K2679,Freq_Investment!$A$1:$B$8,2,0)</f>
        <v>Yearly</v>
      </c>
      <c r="M2679" s="3" t="str">
        <f t="shared" ca="1" si="463"/>
        <v>Manual</v>
      </c>
      <c r="N2679" s="3">
        <f t="shared" ca="1" si="464"/>
        <v>4</v>
      </c>
      <c r="O2679" s="3">
        <f t="shared" ca="1" si="464"/>
        <v>1</v>
      </c>
      <c r="P2679" s="3">
        <f t="shared" ca="1" si="464"/>
        <v>3</v>
      </c>
    </row>
    <row r="2680" spans="1:16" x14ac:dyDescent="0.25">
      <c r="A2680" s="3">
        <f t="shared" ca="1" si="454"/>
        <v>683245778</v>
      </c>
      <c r="B2680" s="3">
        <f t="shared" ca="1" si="455"/>
        <v>8349</v>
      </c>
      <c r="C2680" s="1">
        <f t="shared" ca="1" si="456"/>
        <v>37457</v>
      </c>
      <c r="D2680" s="7">
        <f t="shared" ca="1" si="457"/>
        <v>2</v>
      </c>
      <c r="E2680" s="3" t="str">
        <f ca="1">VLOOKUP(D2680,State!$A$1:$B$9,2,0)</f>
        <v>QLD</v>
      </c>
      <c r="F2680" s="3">
        <f t="shared" ca="1" si="458"/>
        <v>410</v>
      </c>
      <c r="G2680" s="3" t="str">
        <f ca="1">VLOOKUP(F2680,Occupation!$A$1:$B$915,2,0)</f>
        <v>Historian</v>
      </c>
      <c r="H2680" s="3">
        <f t="shared" ca="1" si="459"/>
        <v>10</v>
      </c>
      <c r="I2680" s="3">
        <f t="shared" ca="1" si="460"/>
        <v>95670.29</v>
      </c>
      <c r="J2680" s="3">
        <f t="shared" ca="1" si="461"/>
        <v>0.48009320081731022</v>
      </c>
      <c r="K2680" s="3">
        <f t="shared" ca="1" si="462"/>
        <v>7</v>
      </c>
      <c r="L2680" s="3" t="str">
        <f ca="1">VLOOKUP(K2680,Freq_Investment!$A$1:$B$8,2,0)</f>
        <v>Yearly</v>
      </c>
      <c r="M2680" s="3" t="str">
        <f t="shared" ca="1" si="463"/>
        <v>Manual</v>
      </c>
      <c r="N2680" s="3">
        <f t="shared" ca="1" si="464"/>
        <v>4</v>
      </c>
      <c r="O2680" s="3">
        <f t="shared" ca="1" si="464"/>
        <v>4</v>
      </c>
      <c r="P2680" s="3">
        <f t="shared" ca="1" si="464"/>
        <v>2</v>
      </c>
    </row>
    <row r="2681" spans="1:16" x14ac:dyDescent="0.25">
      <c r="A2681" s="3">
        <f t="shared" ca="1" si="454"/>
        <v>846946348</v>
      </c>
      <c r="B2681" s="3">
        <f t="shared" ca="1" si="455"/>
        <v>8594</v>
      </c>
      <c r="C2681" s="1">
        <f t="shared" ca="1" si="456"/>
        <v>34644</v>
      </c>
      <c r="D2681" s="7">
        <f t="shared" ca="1" si="457"/>
        <v>7</v>
      </c>
      <c r="E2681" s="3" t="str">
        <f ca="1">VLOOKUP(D2681,State!$A$1:$B$9,2,0)</f>
        <v>VIC</v>
      </c>
      <c r="F2681" s="3">
        <f t="shared" ca="1" si="458"/>
        <v>753</v>
      </c>
      <c r="G2681" s="3" t="str">
        <f ca="1">VLOOKUP(F2681,Occupation!$A$1:$B$915,2,0)</f>
        <v>Court Orderly (Aus) / Court Registry Officer (NZ)</v>
      </c>
      <c r="H2681" s="3">
        <f t="shared" ca="1" si="459"/>
        <v>3</v>
      </c>
      <c r="I2681" s="3">
        <f t="shared" ca="1" si="460"/>
        <v>5305.93</v>
      </c>
      <c r="J2681" s="3">
        <f t="shared" ca="1" si="461"/>
        <v>0.45538147871205414</v>
      </c>
      <c r="K2681" s="3">
        <f t="shared" ca="1" si="462"/>
        <v>2</v>
      </c>
      <c r="L2681" s="3" t="str">
        <f ca="1">VLOOKUP(K2681,Freq_Investment!$A$1:$B$8,2,0)</f>
        <v>Weekly</v>
      </c>
      <c r="M2681" s="3" t="str">
        <f t="shared" ca="1" si="463"/>
        <v>Auto</v>
      </c>
      <c r="N2681" s="3">
        <f t="shared" ca="1" si="464"/>
        <v>4</v>
      </c>
      <c r="O2681" s="3">
        <f t="shared" ca="1" si="464"/>
        <v>4</v>
      </c>
      <c r="P2681" s="3">
        <f t="shared" ca="1" si="464"/>
        <v>5</v>
      </c>
    </row>
    <row r="2682" spans="1:16" x14ac:dyDescent="0.25">
      <c r="A2682" s="3">
        <f t="shared" ca="1" si="454"/>
        <v>447036889</v>
      </c>
      <c r="B2682" s="3">
        <f t="shared" ca="1" si="455"/>
        <v>4533</v>
      </c>
      <c r="C2682" s="1">
        <f t="shared" ca="1" si="456"/>
        <v>43775</v>
      </c>
      <c r="D2682" s="7">
        <f t="shared" ca="1" si="457"/>
        <v>1</v>
      </c>
      <c r="E2682" s="3" t="str">
        <f ca="1">VLOOKUP(D2682,State!$A$1:$B$9,2,0)</f>
        <v>NSW</v>
      </c>
      <c r="F2682" s="3">
        <f t="shared" ca="1" si="458"/>
        <v>691</v>
      </c>
      <c r="G2682" s="3" t="str">
        <f ca="1">VLOOKUP(F2682,Occupation!$A$1:$B$915,2,0)</f>
        <v>Hunting Guide</v>
      </c>
      <c r="H2682" s="3">
        <f t="shared" ca="1" si="459"/>
        <v>4</v>
      </c>
      <c r="I2682" s="3">
        <f t="shared" ca="1" si="460"/>
        <v>75391.44</v>
      </c>
      <c r="J2682" s="3">
        <f t="shared" ca="1" si="461"/>
        <v>1.4262884373069662E-2</v>
      </c>
      <c r="K2682" s="3">
        <f t="shared" ca="1" si="462"/>
        <v>2</v>
      </c>
      <c r="L2682" s="3" t="str">
        <f ca="1">VLOOKUP(K2682,Freq_Investment!$A$1:$B$8,2,0)</f>
        <v>Weekly</v>
      </c>
      <c r="M2682" s="3" t="str">
        <f t="shared" ca="1" si="463"/>
        <v>Auto</v>
      </c>
      <c r="N2682" s="3">
        <f t="shared" ca="1" si="464"/>
        <v>2</v>
      </c>
      <c r="O2682" s="3">
        <f t="shared" ca="1" si="464"/>
        <v>3</v>
      </c>
      <c r="P2682" s="3">
        <f t="shared" ca="1" si="464"/>
        <v>3</v>
      </c>
    </row>
    <row r="2683" spans="1:16" x14ac:dyDescent="0.25">
      <c r="A2683" s="3">
        <f t="shared" ca="1" si="454"/>
        <v>279655010</v>
      </c>
      <c r="B2683" s="3">
        <f t="shared" ca="1" si="455"/>
        <v>7125</v>
      </c>
      <c r="C2683" s="1">
        <f t="shared" ca="1" si="456"/>
        <v>43599</v>
      </c>
      <c r="D2683" s="7">
        <f t="shared" ca="1" si="457"/>
        <v>7</v>
      </c>
      <c r="E2683" s="3" t="str">
        <f ca="1">VLOOKUP(D2683,State!$A$1:$B$9,2,0)</f>
        <v>VIC</v>
      </c>
      <c r="F2683" s="3">
        <f t="shared" ca="1" si="458"/>
        <v>121</v>
      </c>
      <c r="G2683" s="3" t="str">
        <f ca="1">VLOOKUP(F2683,Occupation!$A$1:$B$915,2,0)</f>
        <v>Technical Director</v>
      </c>
      <c r="H2683" s="3">
        <f t="shared" ca="1" si="459"/>
        <v>3</v>
      </c>
      <c r="I2683" s="3">
        <f t="shared" ca="1" si="460"/>
        <v>55781.7</v>
      </c>
      <c r="J2683" s="3">
        <f t="shared" ca="1" si="461"/>
        <v>0.27362464110392332</v>
      </c>
      <c r="K2683" s="3">
        <f t="shared" ca="1" si="462"/>
        <v>2</v>
      </c>
      <c r="L2683" s="3" t="str">
        <f ca="1">VLOOKUP(K2683,Freq_Investment!$A$1:$B$8,2,0)</f>
        <v>Weekly</v>
      </c>
      <c r="M2683" s="3" t="str">
        <f t="shared" ca="1" si="463"/>
        <v>Auto</v>
      </c>
      <c r="N2683" s="3">
        <f t="shared" ca="1" si="464"/>
        <v>2</v>
      </c>
      <c r="O2683" s="3">
        <f t="shared" ca="1" si="464"/>
        <v>2</v>
      </c>
      <c r="P2683" s="3">
        <f t="shared" ca="1" si="464"/>
        <v>4</v>
      </c>
    </row>
    <row r="2684" spans="1:16" x14ac:dyDescent="0.25">
      <c r="A2684" s="3">
        <f t="shared" ca="1" si="454"/>
        <v>647970514</v>
      </c>
      <c r="B2684" s="3">
        <f t="shared" ca="1" si="455"/>
        <v>2477</v>
      </c>
      <c r="C2684" s="1">
        <f t="shared" ca="1" si="456"/>
        <v>42914</v>
      </c>
      <c r="D2684" s="7">
        <f t="shared" ca="1" si="457"/>
        <v>1</v>
      </c>
      <c r="E2684" s="3" t="str">
        <f ca="1">VLOOKUP(D2684,State!$A$1:$B$9,2,0)</f>
        <v>NSW</v>
      </c>
      <c r="F2684" s="3">
        <f t="shared" ca="1" si="458"/>
        <v>547</v>
      </c>
      <c r="G2684" s="3" t="str">
        <f ca="1">VLOOKUP(F2684,Occupation!$A$1:$B$915,2,0)</f>
        <v>Kennel Hand</v>
      </c>
      <c r="H2684" s="3">
        <f t="shared" ca="1" si="459"/>
        <v>1</v>
      </c>
      <c r="I2684" s="3">
        <f t="shared" ca="1" si="460"/>
        <v>36839.54</v>
      </c>
      <c r="J2684" s="3">
        <f t="shared" ca="1" si="461"/>
        <v>0.2452095503893984</v>
      </c>
      <c r="K2684" s="3">
        <f t="shared" ca="1" si="462"/>
        <v>7</v>
      </c>
      <c r="L2684" s="3" t="str">
        <f ca="1">VLOOKUP(K2684,Freq_Investment!$A$1:$B$8,2,0)</f>
        <v>Yearly</v>
      </c>
      <c r="M2684" s="3" t="str">
        <f t="shared" ca="1" si="463"/>
        <v>Manual</v>
      </c>
      <c r="N2684" s="3">
        <f t="shared" ca="1" si="464"/>
        <v>5</v>
      </c>
      <c r="O2684" s="3">
        <f t="shared" ca="1" si="464"/>
        <v>4</v>
      </c>
      <c r="P2684" s="3">
        <f t="shared" ca="1" si="464"/>
        <v>5</v>
      </c>
    </row>
    <row r="2685" spans="1:16" x14ac:dyDescent="0.25">
      <c r="A2685" s="3">
        <f t="shared" ca="1" si="454"/>
        <v>622752238</v>
      </c>
      <c r="B2685" s="3">
        <f t="shared" ca="1" si="455"/>
        <v>9155</v>
      </c>
      <c r="C2685" s="1">
        <f t="shared" ca="1" si="456"/>
        <v>32582</v>
      </c>
      <c r="D2685" s="7">
        <f t="shared" ca="1" si="457"/>
        <v>7</v>
      </c>
      <c r="E2685" s="3" t="str">
        <f ca="1">VLOOKUP(D2685,State!$A$1:$B$9,2,0)</f>
        <v>VIC</v>
      </c>
      <c r="F2685" s="3">
        <f t="shared" ca="1" si="458"/>
        <v>651</v>
      </c>
      <c r="G2685" s="3" t="str">
        <f ca="1">VLOOKUP(F2685,Occupation!$A$1:$B$915,2,0)</f>
        <v>Personal Care Assistant</v>
      </c>
      <c r="H2685" s="3">
        <f t="shared" ca="1" si="459"/>
        <v>4</v>
      </c>
      <c r="I2685" s="3">
        <f t="shared" ca="1" si="460"/>
        <v>2584.9699999999998</v>
      </c>
      <c r="J2685" s="3">
        <f t="shared" ca="1" si="461"/>
        <v>0.26044515277900654</v>
      </c>
      <c r="K2685" s="3">
        <f t="shared" ca="1" si="462"/>
        <v>7</v>
      </c>
      <c r="L2685" s="3" t="str">
        <f ca="1">VLOOKUP(K2685,Freq_Investment!$A$1:$B$8,2,0)</f>
        <v>Yearly</v>
      </c>
      <c r="M2685" s="3" t="str">
        <f t="shared" ca="1" si="463"/>
        <v>Manual</v>
      </c>
      <c r="N2685" s="3">
        <f t="shared" ca="1" si="464"/>
        <v>5</v>
      </c>
      <c r="O2685" s="3">
        <f t="shared" ca="1" si="464"/>
        <v>2</v>
      </c>
      <c r="P2685" s="3">
        <f t="shared" ca="1" si="464"/>
        <v>5</v>
      </c>
    </row>
    <row r="2686" spans="1:16" x14ac:dyDescent="0.25">
      <c r="A2686" s="3">
        <f t="shared" ca="1" si="454"/>
        <v>487529794</v>
      </c>
      <c r="B2686" s="3">
        <f t="shared" ca="1" si="455"/>
        <v>7174</v>
      </c>
      <c r="C2686" s="1">
        <f t="shared" ca="1" si="456"/>
        <v>38493</v>
      </c>
      <c r="D2686" s="7">
        <f t="shared" ca="1" si="457"/>
        <v>7</v>
      </c>
      <c r="E2686" s="3" t="str">
        <f ca="1">VLOOKUP(D2686,State!$A$1:$B$9,2,0)</f>
        <v>VIC</v>
      </c>
      <c r="F2686" s="3">
        <f t="shared" ca="1" si="458"/>
        <v>788</v>
      </c>
      <c r="G2686" s="3" t="str">
        <f ca="1">VLOOKUP(F2686,Occupation!$A$1:$B$915,2,0)</f>
        <v>Real Estate Agency Principal / Real Estate Agency Licensee</v>
      </c>
      <c r="H2686" s="3">
        <f t="shared" ca="1" si="459"/>
        <v>5</v>
      </c>
      <c r="I2686" s="3">
        <f t="shared" ca="1" si="460"/>
        <v>85486.03</v>
      </c>
      <c r="J2686" s="3">
        <f t="shared" ca="1" si="461"/>
        <v>0.46529690369266563</v>
      </c>
      <c r="K2686" s="3">
        <f t="shared" ca="1" si="462"/>
        <v>3</v>
      </c>
      <c r="L2686" s="3" t="str">
        <f ca="1">VLOOKUP(K2686,Freq_Investment!$A$1:$B$8,2,0)</f>
        <v>Fortnightly</v>
      </c>
      <c r="M2686" s="3" t="str">
        <f t="shared" ca="1" si="463"/>
        <v>Auto</v>
      </c>
      <c r="N2686" s="3">
        <f t="shared" ca="1" si="464"/>
        <v>4</v>
      </c>
      <c r="O2686" s="3">
        <f t="shared" ca="1" si="464"/>
        <v>4</v>
      </c>
      <c r="P2686" s="3">
        <f t="shared" ca="1" si="464"/>
        <v>5</v>
      </c>
    </row>
    <row r="2687" spans="1:16" x14ac:dyDescent="0.25">
      <c r="A2687" s="3">
        <f t="shared" ca="1" si="454"/>
        <v>300561527</v>
      </c>
      <c r="B2687" s="3">
        <f t="shared" ca="1" si="455"/>
        <v>6069</v>
      </c>
      <c r="C2687" s="1">
        <f t="shared" ca="1" si="456"/>
        <v>34538</v>
      </c>
      <c r="D2687" s="7">
        <f t="shared" ca="1" si="457"/>
        <v>6</v>
      </c>
      <c r="E2687" s="3" t="str">
        <f ca="1">VLOOKUP(D2687,State!$A$1:$B$9,2,0)</f>
        <v>TAS</v>
      </c>
      <c r="F2687" s="3">
        <f t="shared" ca="1" si="458"/>
        <v>216</v>
      </c>
      <c r="G2687" s="3" t="str">
        <f ca="1">VLOOKUP(F2687,Occupation!$A$1:$B$915,2,0)</f>
        <v>Electrical Engineer</v>
      </c>
      <c r="H2687" s="3">
        <f t="shared" ca="1" si="459"/>
        <v>3</v>
      </c>
      <c r="I2687" s="3">
        <f t="shared" ca="1" si="460"/>
        <v>53922.89</v>
      </c>
      <c r="J2687" s="3">
        <f t="shared" ca="1" si="461"/>
        <v>0.38407279707378217</v>
      </c>
      <c r="K2687" s="3">
        <f t="shared" ca="1" si="462"/>
        <v>5</v>
      </c>
      <c r="L2687" s="3" t="str">
        <f ca="1">VLOOKUP(K2687,Freq_Investment!$A$1:$B$8,2,0)</f>
        <v>Quarterly</v>
      </c>
      <c r="M2687" s="3" t="str">
        <f t="shared" ca="1" si="463"/>
        <v>Manual</v>
      </c>
      <c r="N2687" s="3">
        <f t="shared" ca="1" si="464"/>
        <v>5</v>
      </c>
      <c r="O2687" s="3">
        <f t="shared" ca="1" si="464"/>
        <v>4</v>
      </c>
      <c r="P2687" s="3">
        <f t="shared" ca="1" si="464"/>
        <v>3</v>
      </c>
    </row>
    <row r="2688" spans="1:16" x14ac:dyDescent="0.25">
      <c r="A2688" s="3">
        <f t="shared" ca="1" si="454"/>
        <v>521197541</v>
      </c>
      <c r="B2688" s="3">
        <f t="shared" ca="1" si="455"/>
        <v>1178</v>
      </c>
      <c r="C2688" s="1">
        <f t="shared" ca="1" si="456"/>
        <v>43949</v>
      </c>
      <c r="D2688" s="7">
        <f t="shared" ca="1" si="457"/>
        <v>1</v>
      </c>
      <c r="E2688" s="3" t="str">
        <f ca="1">VLOOKUP(D2688,State!$A$1:$B$9,2,0)</f>
        <v>NSW</v>
      </c>
      <c r="F2688" s="3">
        <f t="shared" ca="1" si="458"/>
        <v>876</v>
      </c>
      <c r="G2688" s="3" t="str">
        <f ca="1">VLOOKUP(F2688,Occupation!$A$1:$B$915,2,0)</f>
        <v>Carpet Cleaner</v>
      </c>
      <c r="H2688" s="3">
        <f t="shared" ca="1" si="459"/>
        <v>1</v>
      </c>
      <c r="I2688" s="3">
        <f t="shared" ca="1" si="460"/>
        <v>65023.01</v>
      </c>
      <c r="J2688" s="3">
        <f t="shared" ca="1" si="461"/>
        <v>0.24312991700565351</v>
      </c>
      <c r="K2688" s="3">
        <f t="shared" ca="1" si="462"/>
        <v>3</v>
      </c>
      <c r="L2688" s="3" t="str">
        <f ca="1">VLOOKUP(K2688,Freq_Investment!$A$1:$B$8,2,0)</f>
        <v>Fortnightly</v>
      </c>
      <c r="M2688" s="3" t="str">
        <f t="shared" ca="1" si="463"/>
        <v>Auto</v>
      </c>
      <c r="N2688" s="3">
        <f t="shared" ca="1" si="464"/>
        <v>1</v>
      </c>
      <c r="O2688" s="3">
        <f t="shared" ca="1" si="464"/>
        <v>1</v>
      </c>
      <c r="P2688" s="3">
        <f t="shared" ca="1" si="464"/>
        <v>3</v>
      </c>
    </row>
    <row r="2689" spans="1:16" x14ac:dyDescent="0.25">
      <c r="A2689" s="3">
        <f t="shared" ca="1" si="454"/>
        <v>953829475</v>
      </c>
      <c r="B2689" s="3">
        <f t="shared" ca="1" si="455"/>
        <v>2053</v>
      </c>
      <c r="C2689" s="1">
        <f t="shared" ca="1" si="456"/>
        <v>32705</v>
      </c>
      <c r="D2689" s="7">
        <f t="shared" ca="1" si="457"/>
        <v>5</v>
      </c>
      <c r="E2689" s="3" t="str">
        <f ca="1">VLOOKUP(D2689,State!$A$1:$B$9,2,0)</f>
        <v>NT</v>
      </c>
      <c r="F2689" s="3">
        <f t="shared" ca="1" si="458"/>
        <v>15</v>
      </c>
      <c r="G2689" s="3" t="str">
        <f ca="1">VLOOKUP(F2689,Occupation!$A$1:$B$915,2,0)</f>
        <v>Cotton Grower</v>
      </c>
      <c r="H2689" s="3">
        <f t="shared" ca="1" si="459"/>
        <v>10</v>
      </c>
      <c r="I2689" s="3">
        <f t="shared" ca="1" si="460"/>
        <v>80464.960000000006</v>
      </c>
      <c r="J2689" s="3">
        <f t="shared" ca="1" si="461"/>
        <v>0.21017337369329658</v>
      </c>
      <c r="K2689" s="3">
        <f t="shared" ca="1" si="462"/>
        <v>7</v>
      </c>
      <c r="L2689" s="3" t="str">
        <f ca="1">VLOOKUP(K2689,Freq_Investment!$A$1:$B$8,2,0)</f>
        <v>Yearly</v>
      </c>
      <c r="M2689" s="3" t="str">
        <f t="shared" ca="1" si="463"/>
        <v>Auto</v>
      </c>
      <c r="N2689" s="3">
        <f t="shared" ca="1" si="464"/>
        <v>4</v>
      </c>
      <c r="O2689" s="3">
        <f t="shared" ca="1" si="464"/>
        <v>3</v>
      </c>
      <c r="P2689" s="3">
        <f t="shared" ca="1" si="464"/>
        <v>1</v>
      </c>
    </row>
    <row r="2690" spans="1:16" x14ac:dyDescent="0.25">
      <c r="A2690" s="3">
        <f t="shared" ca="1" si="454"/>
        <v>525417475</v>
      </c>
      <c r="B2690" s="3">
        <f t="shared" ca="1" si="455"/>
        <v>8306</v>
      </c>
      <c r="C2690" s="1">
        <f t="shared" ca="1" si="456"/>
        <v>33767</v>
      </c>
      <c r="D2690" s="7">
        <f t="shared" ca="1" si="457"/>
        <v>1</v>
      </c>
      <c r="E2690" s="3" t="str">
        <f ca="1">VLOOKUP(D2690,State!$A$1:$B$9,2,0)</f>
        <v>NSW</v>
      </c>
      <c r="F2690" s="3">
        <f t="shared" ca="1" si="458"/>
        <v>247</v>
      </c>
      <c r="G2690" s="3" t="str">
        <f ca="1">VLOOKUP(F2690,Occupation!$A$1:$B$915,2,0)</f>
        <v>Biochemist</v>
      </c>
      <c r="H2690" s="3">
        <f t="shared" ca="1" si="459"/>
        <v>1</v>
      </c>
      <c r="I2690" s="3">
        <f t="shared" ca="1" si="460"/>
        <v>25265.17</v>
      </c>
      <c r="J2690" s="3">
        <f t="shared" ca="1" si="461"/>
        <v>0.3349651040147047</v>
      </c>
      <c r="K2690" s="3">
        <f t="shared" ca="1" si="462"/>
        <v>1</v>
      </c>
      <c r="L2690" s="3" t="str">
        <f ca="1">VLOOKUP(K2690,Freq_Investment!$A$1:$B$8,2,0)</f>
        <v>Daily</v>
      </c>
      <c r="M2690" s="3" t="str">
        <f t="shared" ca="1" si="463"/>
        <v>Auto</v>
      </c>
      <c r="N2690" s="3">
        <f t="shared" ca="1" si="464"/>
        <v>2</v>
      </c>
      <c r="O2690" s="3">
        <f t="shared" ca="1" si="464"/>
        <v>3</v>
      </c>
      <c r="P2690" s="3">
        <f t="shared" ca="1" si="464"/>
        <v>1</v>
      </c>
    </row>
    <row r="2691" spans="1:16" x14ac:dyDescent="0.25">
      <c r="A2691" s="3">
        <f t="shared" ref="A2691:A2754" ca="1" si="465">RANDBETWEEN(10000000,1000000000)</f>
        <v>822009449</v>
      </c>
      <c r="B2691" s="3">
        <f t="shared" ref="B2691:B2754" ca="1" si="466">RANDBETWEEN(1,10000)</f>
        <v>2284</v>
      </c>
      <c r="C2691" s="1">
        <f t="shared" ref="C2691:C2754" ca="1" si="467">DATE(RANDBETWEEN(1970,2021),RANDBETWEEN(1,12),RANDBETWEEN(1,28))</f>
        <v>27729</v>
      </c>
      <c r="D2691" s="7">
        <f t="shared" ref="D2691:D2754" ca="1" si="468">RANDBETWEEN(1,8)</f>
        <v>1</v>
      </c>
      <c r="E2691" s="3" t="str">
        <f ca="1">VLOOKUP(D2691,State!$A$1:$B$9,2,0)</f>
        <v>NSW</v>
      </c>
      <c r="F2691" s="3">
        <f t="shared" ref="F2691:F2754" ca="1" si="469">RANDBETWEEN(1,914)</f>
        <v>891</v>
      </c>
      <c r="G2691" s="3" t="str">
        <f ca="1">VLOOKUP(F2691,Occupation!$A$1:$B$915,2,0)</f>
        <v>Cotton Farm Worker</v>
      </c>
      <c r="H2691" s="3">
        <f t="shared" ref="H2691:H2754" ca="1" si="470">RANDBETWEEN(1,10)</f>
        <v>7</v>
      </c>
      <c r="I2691" s="3">
        <f t="shared" ref="I2691:I2754" ca="1" si="471">ROUND(RAND()*100000,2)</f>
        <v>97022.9</v>
      </c>
      <c r="J2691" s="3">
        <f t="shared" ref="J2691:J2754" ca="1" si="472">RAND()/2</f>
        <v>0.40418237337721574</v>
      </c>
      <c r="K2691" s="3">
        <f t="shared" ref="K2691:K2754" ca="1" si="473">RANDBETWEEN(1,7)</f>
        <v>5</v>
      </c>
      <c r="L2691" s="3" t="str">
        <f ca="1">VLOOKUP(K2691,Freq_Investment!$A$1:$B$8,2,0)</f>
        <v>Quarterly</v>
      </c>
      <c r="M2691" s="3" t="str">
        <f t="shared" ref="M2691:M2754" ca="1" si="474">IF(RANDBETWEEN(1,2)&gt;1,"Auto","Manual")</f>
        <v>Auto</v>
      </c>
      <c r="N2691" s="3">
        <f t="shared" ca="1" si="464"/>
        <v>3</v>
      </c>
      <c r="O2691" s="3">
        <f t="shared" ca="1" si="464"/>
        <v>2</v>
      </c>
      <c r="P2691" s="3">
        <f t="shared" ca="1" si="464"/>
        <v>5</v>
      </c>
    </row>
    <row r="2692" spans="1:16" x14ac:dyDescent="0.25">
      <c r="A2692" s="3">
        <f t="shared" ca="1" si="465"/>
        <v>596541791</v>
      </c>
      <c r="B2692" s="3">
        <f t="shared" ca="1" si="466"/>
        <v>313</v>
      </c>
      <c r="C2692" s="1">
        <f t="shared" ca="1" si="467"/>
        <v>29529</v>
      </c>
      <c r="D2692" s="7">
        <f t="shared" ca="1" si="468"/>
        <v>4</v>
      </c>
      <c r="E2692" s="3" t="str">
        <f ca="1">VLOOKUP(D2692,State!$A$1:$B$9,2,0)</f>
        <v>WA</v>
      </c>
      <c r="F2692" s="3">
        <f t="shared" ca="1" si="469"/>
        <v>724</v>
      </c>
      <c r="G2692" s="3" t="str">
        <f ca="1">VLOOKUP(F2692,Occupation!$A$1:$B$915,2,0)</f>
        <v>Word Processing Operator</v>
      </c>
      <c r="H2692" s="3">
        <f t="shared" ca="1" si="470"/>
        <v>2</v>
      </c>
      <c r="I2692" s="3">
        <f t="shared" ca="1" si="471"/>
        <v>69517.23</v>
      </c>
      <c r="J2692" s="3">
        <f t="shared" ca="1" si="472"/>
        <v>0.11773420182435196</v>
      </c>
      <c r="K2692" s="3">
        <f t="shared" ca="1" si="473"/>
        <v>5</v>
      </c>
      <c r="L2692" s="3" t="str">
        <f ca="1">VLOOKUP(K2692,Freq_Investment!$A$1:$B$8,2,0)</f>
        <v>Quarterly</v>
      </c>
      <c r="M2692" s="3" t="str">
        <f t="shared" ca="1" si="474"/>
        <v>Auto</v>
      </c>
      <c r="N2692" s="3">
        <f t="shared" ca="1" si="464"/>
        <v>1</v>
      </c>
      <c r="O2692" s="3">
        <f t="shared" ca="1" si="464"/>
        <v>1</v>
      </c>
      <c r="P2692" s="3">
        <f t="shared" ca="1" si="464"/>
        <v>5</v>
      </c>
    </row>
    <row r="2693" spans="1:16" x14ac:dyDescent="0.25">
      <c r="A2693" s="3">
        <f t="shared" ca="1" si="465"/>
        <v>821535021</v>
      </c>
      <c r="B2693" s="3">
        <f t="shared" ca="1" si="466"/>
        <v>2250</v>
      </c>
      <c r="C2693" s="1">
        <f t="shared" ca="1" si="467"/>
        <v>44317</v>
      </c>
      <c r="D2693" s="7">
        <f t="shared" ca="1" si="468"/>
        <v>8</v>
      </c>
      <c r="E2693" s="3" t="str">
        <f ca="1">VLOOKUP(D2693,State!$A$1:$B$9,2,0)</f>
        <v>ACT</v>
      </c>
      <c r="F2693" s="3">
        <f t="shared" ca="1" si="469"/>
        <v>905</v>
      </c>
      <c r="G2693" s="3" t="str">
        <f ca="1">VLOOKUP(F2693,Occupation!$A$1:$B$915,2,0)</f>
        <v>Pest Control Technician</v>
      </c>
      <c r="H2693" s="3">
        <f t="shared" ca="1" si="470"/>
        <v>7</v>
      </c>
      <c r="I2693" s="3">
        <f t="shared" ca="1" si="471"/>
        <v>25314.22</v>
      </c>
      <c r="J2693" s="3">
        <f t="shared" ca="1" si="472"/>
        <v>0.34553317780538562</v>
      </c>
      <c r="K2693" s="3">
        <f t="shared" ca="1" si="473"/>
        <v>2</v>
      </c>
      <c r="L2693" s="3" t="str">
        <f ca="1">VLOOKUP(K2693,Freq_Investment!$A$1:$B$8,2,0)</f>
        <v>Weekly</v>
      </c>
      <c r="M2693" s="3" t="str">
        <f t="shared" ca="1" si="474"/>
        <v>Manual</v>
      </c>
      <c r="N2693" s="3">
        <f t="shared" ca="1" si="464"/>
        <v>1</v>
      </c>
      <c r="O2693" s="3">
        <f t="shared" ca="1" si="464"/>
        <v>1</v>
      </c>
      <c r="P2693" s="3">
        <f t="shared" ca="1" si="464"/>
        <v>4</v>
      </c>
    </row>
    <row r="2694" spans="1:16" x14ac:dyDescent="0.25">
      <c r="A2694" s="3">
        <f t="shared" ca="1" si="465"/>
        <v>30113013</v>
      </c>
      <c r="B2694" s="3">
        <f t="shared" ca="1" si="466"/>
        <v>3742</v>
      </c>
      <c r="C2694" s="1">
        <f t="shared" ca="1" si="467"/>
        <v>40564</v>
      </c>
      <c r="D2694" s="7">
        <f t="shared" ca="1" si="468"/>
        <v>4</v>
      </c>
      <c r="E2694" s="3" t="str">
        <f ca="1">VLOOKUP(D2694,State!$A$1:$B$9,2,0)</f>
        <v>WA</v>
      </c>
      <c r="F2694" s="3">
        <f t="shared" ca="1" si="469"/>
        <v>648</v>
      </c>
      <c r="G2694" s="3" t="str">
        <f ca="1">VLOOKUP(F2694,Occupation!$A$1:$B$915,2,0)</f>
        <v>Dental Assistant</v>
      </c>
      <c r="H2694" s="3">
        <f t="shared" ca="1" si="470"/>
        <v>10</v>
      </c>
      <c r="I2694" s="3">
        <f t="shared" ca="1" si="471"/>
        <v>83415.789999999994</v>
      </c>
      <c r="J2694" s="3">
        <f t="shared" ca="1" si="472"/>
        <v>0.14534012847898642</v>
      </c>
      <c r="K2694" s="3">
        <f t="shared" ca="1" si="473"/>
        <v>6</v>
      </c>
      <c r="L2694" s="3" t="str">
        <f ca="1">VLOOKUP(K2694,Freq_Investment!$A$1:$B$8,2,0)</f>
        <v>Half-yearly</v>
      </c>
      <c r="M2694" s="3" t="str">
        <f t="shared" ca="1" si="474"/>
        <v>Auto</v>
      </c>
      <c r="N2694" s="3">
        <f t="shared" ca="1" si="464"/>
        <v>3</v>
      </c>
      <c r="O2694" s="3">
        <f t="shared" ca="1" si="464"/>
        <v>5</v>
      </c>
      <c r="P2694" s="3">
        <f t="shared" ca="1" si="464"/>
        <v>3</v>
      </c>
    </row>
    <row r="2695" spans="1:16" x14ac:dyDescent="0.25">
      <c r="A2695" s="3">
        <f t="shared" ca="1" si="465"/>
        <v>351595628</v>
      </c>
      <c r="B2695" s="3">
        <f t="shared" ca="1" si="466"/>
        <v>152</v>
      </c>
      <c r="C2695" s="1">
        <f t="shared" ca="1" si="467"/>
        <v>36647</v>
      </c>
      <c r="D2695" s="7">
        <f t="shared" ca="1" si="468"/>
        <v>1</v>
      </c>
      <c r="E2695" s="3" t="str">
        <f ca="1">VLOOKUP(D2695,State!$A$1:$B$9,2,0)</f>
        <v>NSW</v>
      </c>
      <c r="F2695" s="3">
        <f t="shared" ca="1" si="469"/>
        <v>843</v>
      </c>
      <c r="G2695" s="3" t="str">
        <f ca="1">VLOOKUP(F2695,Occupation!$A$1:$B$915,2,0)</f>
        <v>Weighbridge Operator</v>
      </c>
      <c r="H2695" s="3">
        <f t="shared" ca="1" si="470"/>
        <v>9</v>
      </c>
      <c r="I2695" s="3">
        <f t="shared" ca="1" si="471"/>
        <v>63592.14</v>
      </c>
      <c r="J2695" s="3">
        <f t="shared" ca="1" si="472"/>
        <v>9.0892999158014132E-2</v>
      </c>
      <c r="K2695" s="3">
        <f t="shared" ca="1" si="473"/>
        <v>6</v>
      </c>
      <c r="L2695" s="3" t="str">
        <f ca="1">VLOOKUP(K2695,Freq_Investment!$A$1:$B$8,2,0)</f>
        <v>Half-yearly</v>
      </c>
      <c r="M2695" s="3" t="str">
        <f t="shared" ca="1" si="474"/>
        <v>Manual</v>
      </c>
      <c r="N2695" s="3">
        <f t="shared" ca="1" si="464"/>
        <v>1</v>
      </c>
      <c r="O2695" s="3">
        <f t="shared" ca="1" si="464"/>
        <v>3</v>
      </c>
      <c r="P2695" s="3">
        <f t="shared" ca="1" si="464"/>
        <v>3</v>
      </c>
    </row>
    <row r="2696" spans="1:16" x14ac:dyDescent="0.25">
      <c r="A2696" s="3">
        <f t="shared" ca="1" si="465"/>
        <v>644707678</v>
      </c>
      <c r="B2696" s="3">
        <f t="shared" ca="1" si="466"/>
        <v>7094</v>
      </c>
      <c r="C2696" s="1">
        <f t="shared" ca="1" si="467"/>
        <v>41278</v>
      </c>
      <c r="D2696" s="7">
        <f t="shared" ca="1" si="468"/>
        <v>7</v>
      </c>
      <c r="E2696" s="3" t="str">
        <f ca="1">VLOOKUP(D2696,State!$A$1:$B$9,2,0)</f>
        <v>VIC</v>
      </c>
      <c r="F2696" s="3">
        <f t="shared" ca="1" si="469"/>
        <v>766</v>
      </c>
      <c r="G2696" s="3" t="str">
        <f ca="1">VLOOKUP(F2696,Occupation!$A$1:$B$915,2,0)</f>
        <v>Water Inspector</v>
      </c>
      <c r="H2696" s="3">
        <f t="shared" ca="1" si="470"/>
        <v>9</v>
      </c>
      <c r="I2696" s="3">
        <f t="shared" ca="1" si="471"/>
        <v>67001.86</v>
      </c>
      <c r="J2696" s="3">
        <f t="shared" ca="1" si="472"/>
        <v>0.36902805589632137</v>
      </c>
      <c r="K2696" s="3">
        <f t="shared" ca="1" si="473"/>
        <v>5</v>
      </c>
      <c r="L2696" s="3" t="str">
        <f ca="1">VLOOKUP(K2696,Freq_Investment!$A$1:$B$8,2,0)</f>
        <v>Quarterly</v>
      </c>
      <c r="M2696" s="3" t="str">
        <f t="shared" ca="1" si="474"/>
        <v>Manual</v>
      </c>
      <c r="N2696" s="3">
        <f t="shared" ca="1" si="464"/>
        <v>3</v>
      </c>
      <c r="O2696" s="3">
        <f t="shared" ca="1" si="464"/>
        <v>3</v>
      </c>
      <c r="P2696" s="3">
        <f t="shared" ca="1" si="464"/>
        <v>2</v>
      </c>
    </row>
    <row r="2697" spans="1:16" x14ac:dyDescent="0.25">
      <c r="A2697" s="3">
        <f t="shared" ca="1" si="465"/>
        <v>960956974</v>
      </c>
      <c r="B2697" s="3">
        <f t="shared" ca="1" si="466"/>
        <v>8576</v>
      </c>
      <c r="C2697" s="1">
        <f t="shared" ca="1" si="467"/>
        <v>35790</v>
      </c>
      <c r="D2697" s="7">
        <f t="shared" ca="1" si="468"/>
        <v>5</v>
      </c>
      <c r="E2697" s="3" t="str">
        <f ca="1">VLOOKUP(D2697,State!$A$1:$B$9,2,0)</f>
        <v>NT</v>
      </c>
      <c r="F2697" s="3">
        <f t="shared" ca="1" si="469"/>
        <v>112</v>
      </c>
      <c r="G2697" s="3" t="str">
        <f ca="1">VLOOKUP(F2697,Occupation!$A$1:$B$915,2,0)</f>
        <v>Television Presenter</v>
      </c>
      <c r="H2697" s="3">
        <f t="shared" ca="1" si="470"/>
        <v>2</v>
      </c>
      <c r="I2697" s="3">
        <f t="shared" ca="1" si="471"/>
        <v>16422.43</v>
      </c>
      <c r="J2697" s="3">
        <f t="shared" ca="1" si="472"/>
        <v>0.32065451020174801</v>
      </c>
      <c r="K2697" s="3">
        <f t="shared" ca="1" si="473"/>
        <v>7</v>
      </c>
      <c r="L2697" s="3" t="str">
        <f ca="1">VLOOKUP(K2697,Freq_Investment!$A$1:$B$8,2,0)</f>
        <v>Yearly</v>
      </c>
      <c r="M2697" s="3" t="str">
        <f t="shared" ca="1" si="474"/>
        <v>Manual</v>
      </c>
      <c r="N2697" s="3">
        <f t="shared" ca="1" si="464"/>
        <v>5</v>
      </c>
      <c r="O2697" s="3">
        <f t="shared" ca="1" si="464"/>
        <v>1</v>
      </c>
      <c r="P2697" s="3">
        <f t="shared" ca="1" si="464"/>
        <v>3</v>
      </c>
    </row>
    <row r="2698" spans="1:16" x14ac:dyDescent="0.25">
      <c r="A2698" s="3">
        <f t="shared" ca="1" si="465"/>
        <v>714448470</v>
      </c>
      <c r="B2698" s="3">
        <f t="shared" ca="1" si="466"/>
        <v>919</v>
      </c>
      <c r="C2698" s="1">
        <f t="shared" ca="1" si="467"/>
        <v>27726</v>
      </c>
      <c r="D2698" s="7">
        <f t="shared" ca="1" si="468"/>
        <v>5</v>
      </c>
      <c r="E2698" s="3" t="str">
        <f ca="1">VLOOKUP(D2698,State!$A$1:$B$9,2,0)</f>
        <v>NT</v>
      </c>
      <c r="F2698" s="3">
        <f t="shared" ca="1" si="469"/>
        <v>124</v>
      </c>
      <c r="G2698" s="3" t="str">
        <f ca="1">VLOOKUP(F2698,Occupation!$A$1:$B$915,2,0)</f>
        <v>Copywriter</v>
      </c>
      <c r="H2698" s="3">
        <f t="shared" ca="1" si="470"/>
        <v>6</v>
      </c>
      <c r="I2698" s="3">
        <f t="shared" ca="1" si="471"/>
        <v>98393.54</v>
      </c>
      <c r="J2698" s="3">
        <f t="shared" ca="1" si="472"/>
        <v>0.11352379323178985</v>
      </c>
      <c r="K2698" s="3">
        <f t="shared" ca="1" si="473"/>
        <v>6</v>
      </c>
      <c r="L2698" s="3" t="str">
        <f ca="1">VLOOKUP(K2698,Freq_Investment!$A$1:$B$8,2,0)</f>
        <v>Half-yearly</v>
      </c>
      <c r="M2698" s="3" t="str">
        <f t="shared" ca="1" si="474"/>
        <v>Auto</v>
      </c>
      <c r="N2698" s="3">
        <f t="shared" ca="1" si="464"/>
        <v>4</v>
      </c>
      <c r="O2698" s="3">
        <f t="shared" ca="1" si="464"/>
        <v>2</v>
      </c>
      <c r="P2698" s="3">
        <f t="shared" ca="1" si="464"/>
        <v>5</v>
      </c>
    </row>
    <row r="2699" spans="1:16" x14ac:dyDescent="0.25">
      <c r="A2699" s="3">
        <f t="shared" ca="1" si="465"/>
        <v>245798050</v>
      </c>
      <c r="B2699" s="3">
        <f t="shared" ca="1" si="466"/>
        <v>4575</v>
      </c>
      <c r="C2699" s="1">
        <f t="shared" ca="1" si="467"/>
        <v>29540</v>
      </c>
      <c r="D2699" s="7">
        <f t="shared" ca="1" si="468"/>
        <v>4</v>
      </c>
      <c r="E2699" s="3" t="str">
        <f ca="1">VLOOKUP(D2699,State!$A$1:$B$9,2,0)</f>
        <v>WA</v>
      </c>
      <c r="F2699" s="3">
        <f t="shared" ca="1" si="469"/>
        <v>210</v>
      </c>
      <c r="G2699" s="3" t="str">
        <f ca="1">VLOOKUP(F2699,Occupation!$A$1:$B$915,2,0)</f>
        <v>Materials Engineer</v>
      </c>
      <c r="H2699" s="3">
        <f t="shared" ca="1" si="470"/>
        <v>8</v>
      </c>
      <c r="I2699" s="3">
        <f t="shared" ca="1" si="471"/>
        <v>97963.47</v>
      </c>
      <c r="J2699" s="3">
        <f t="shared" ca="1" si="472"/>
        <v>0.2002921542264231</v>
      </c>
      <c r="K2699" s="3">
        <f t="shared" ca="1" si="473"/>
        <v>3</v>
      </c>
      <c r="L2699" s="3" t="str">
        <f ca="1">VLOOKUP(K2699,Freq_Investment!$A$1:$B$8,2,0)</f>
        <v>Fortnightly</v>
      </c>
      <c r="M2699" s="3" t="str">
        <f t="shared" ca="1" si="474"/>
        <v>Auto</v>
      </c>
      <c r="N2699" s="3">
        <f t="shared" ca="1" si="464"/>
        <v>5</v>
      </c>
      <c r="O2699" s="3">
        <f t="shared" ca="1" si="464"/>
        <v>1</v>
      </c>
      <c r="P2699" s="3">
        <f t="shared" ca="1" si="464"/>
        <v>2</v>
      </c>
    </row>
    <row r="2700" spans="1:16" x14ac:dyDescent="0.25">
      <c r="A2700" s="3">
        <f t="shared" ca="1" si="465"/>
        <v>621648385</v>
      </c>
      <c r="B2700" s="3">
        <f t="shared" ca="1" si="466"/>
        <v>6804</v>
      </c>
      <c r="C2700" s="1">
        <f t="shared" ca="1" si="467"/>
        <v>36426</v>
      </c>
      <c r="D2700" s="7">
        <f t="shared" ca="1" si="468"/>
        <v>8</v>
      </c>
      <c r="E2700" s="3" t="str">
        <f ca="1">VLOOKUP(D2700,State!$A$1:$B$9,2,0)</f>
        <v>ACT</v>
      </c>
      <c r="F2700" s="3">
        <f t="shared" ca="1" si="469"/>
        <v>348</v>
      </c>
      <c r="G2700" s="3" t="str">
        <f ca="1">VLOOKUP(F2700,Occupation!$A$1:$B$915,2,0)</f>
        <v>Nurse Educator</v>
      </c>
      <c r="H2700" s="3">
        <f t="shared" ca="1" si="470"/>
        <v>1</v>
      </c>
      <c r="I2700" s="3">
        <f t="shared" ca="1" si="471"/>
        <v>8645.27</v>
      </c>
      <c r="J2700" s="3">
        <f t="shared" ca="1" si="472"/>
        <v>0.33872147963787397</v>
      </c>
      <c r="K2700" s="3">
        <f t="shared" ca="1" si="473"/>
        <v>5</v>
      </c>
      <c r="L2700" s="3" t="str">
        <f ca="1">VLOOKUP(K2700,Freq_Investment!$A$1:$B$8,2,0)</f>
        <v>Quarterly</v>
      </c>
      <c r="M2700" s="3" t="str">
        <f t="shared" ca="1" si="474"/>
        <v>Manual</v>
      </c>
      <c r="N2700" s="3">
        <f t="shared" ca="1" si="464"/>
        <v>5</v>
      </c>
      <c r="O2700" s="3">
        <f t="shared" ca="1" si="464"/>
        <v>5</v>
      </c>
      <c r="P2700" s="3">
        <f t="shared" ca="1" si="464"/>
        <v>2</v>
      </c>
    </row>
    <row r="2701" spans="1:16" x14ac:dyDescent="0.25">
      <c r="A2701" s="3">
        <f t="shared" ca="1" si="465"/>
        <v>687066699</v>
      </c>
      <c r="B2701" s="3">
        <f t="shared" ca="1" si="466"/>
        <v>1935</v>
      </c>
      <c r="C2701" s="1">
        <f t="shared" ca="1" si="467"/>
        <v>35086</v>
      </c>
      <c r="D2701" s="7">
        <f t="shared" ca="1" si="468"/>
        <v>4</v>
      </c>
      <c r="E2701" s="3" t="str">
        <f ca="1">VLOOKUP(D2701,State!$A$1:$B$9,2,0)</f>
        <v>WA</v>
      </c>
      <c r="F2701" s="3">
        <f t="shared" ca="1" si="469"/>
        <v>46</v>
      </c>
      <c r="G2701" s="3" t="str">
        <f ca="1">VLOOKUP(F2701,Occupation!$A$1:$B$915,2,0)</f>
        <v>Supply and Distribution Manager</v>
      </c>
      <c r="H2701" s="3">
        <f t="shared" ca="1" si="470"/>
        <v>10</v>
      </c>
      <c r="I2701" s="3">
        <f t="shared" ca="1" si="471"/>
        <v>54362.91</v>
      </c>
      <c r="J2701" s="3">
        <f t="shared" ca="1" si="472"/>
        <v>0.42784287848247354</v>
      </c>
      <c r="K2701" s="3">
        <f t="shared" ca="1" si="473"/>
        <v>6</v>
      </c>
      <c r="L2701" s="3" t="str">
        <f ca="1">VLOOKUP(K2701,Freq_Investment!$A$1:$B$8,2,0)</f>
        <v>Half-yearly</v>
      </c>
      <c r="M2701" s="3" t="str">
        <f t="shared" ca="1" si="474"/>
        <v>Manual</v>
      </c>
      <c r="N2701" s="3">
        <f t="shared" ca="1" si="464"/>
        <v>1</v>
      </c>
      <c r="O2701" s="3">
        <f t="shared" ca="1" si="464"/>
        <v>5</v>
      </c>
      <c r="P2701" s="3">
        <f t="shared" ca="1" si="464"/>
        <v>5</v>
      </c>
    </row>
    <row r="2702" spans="1:16" x14ac:dyDescent="0.25">
      <c r="A2702" s="3">
        <f t="shared" ca="1" si="465"/>
        <v>923948822</v>
      </c>
      <c r="B2702" s="3">
        <f t="shared" ca="1" si="466"/>
        <v>375</v>
      </c>
      <c r="C2702" s="1">
        <f t="shared" ca="1" si="467"/>
        <v>27917</v>
      </c>
      <c r="D2702" s="7">
        <f t="shared" ca="1" si="468"/>
        <v>1</v>
      </c>
      <c r="E2702" s="3" t="str">
        <f ca="1">VLOOKUP(D2702,State!$A$1:$B$9,2,0)</f>
        <v>NSW</v>
      </c>
      <c r="F2702" s="3">
        <f t="shared" ca="1" si="469"/>
        <v>799</v>
      </c>
      <c r="G2702" s="3" t="str">
        <f ca="1">VLOOKUP(F2702,Occupation!$A$1:$B$915,2,0)</f>
        <v>Clay Products Machine Operator</v>
      </c>
      <c r="H2702" s="3">
        <f t="shared" ca="1" si="470"/>
        <v>3</v>
      </c>
      <c r="I2702" s="3">
        <f t="shared" ca="1" si="471"/>
        <v>33312.86</v>
      </c>
      <c r="J2702" s="3">
        <f t="shared" ca="1" si="472"/>
        <v>3.5633412849061019E-2</v>
      </c>
      <c r="K2702" s="3">
        <f t="shared" ca="1" si="473"/>
        <v>7</v>
      </c>
      <c r="L2702" s="3" t="str">
        <f ca="1">VLOOKUP(K2702,Freq_Investment!$A$1:$B$8,2,0)</f>
        <v>Yearly</v>
      </c>
      <c r="M2702" s="3" t="str">
        <f t="shared" ca="1" si="474"/>
        <v>Manual</v>
      </c>
      <c r="N2702" s="3">
        <f t="shared" ca="1" si="464"/>
        <v>4</v>
      </c>
      <c r="O2702" s="3">
        <f t="shared" ca="1" si="464"/>
        <v>5</v>
      </c>
      <c r="P2702" s="3">
        <f t="shared" ca="1" si="464"/>
        <v>1</v>
      </c>
    </row>
    <row r="2703" spans="1:16" x14ac:dyDescent="0.25">
      <c r="A2703" s="3">
        <f t="shared" ca="1" si="465"/>
        <v>317815859</v>
      </c>
      <c r="B2703" s="3">
        <f t="shared" ca="1" si="466"/>
        <v>7511</v>
      </c>
      <c r="C2703" s="1">
        <f t="shared" ca="1" si="467"/>
        <v>35274</v>
      </c>
      <c r="D2703" s="7">
        <f t="shared" ca="1" si="468"/>
        <v>3</v>
      </c>
      <c r="E2703" s="3" t="str">
        <f ca="1">VLOOKUP(D2703,State!$A$1:$B$9,2,0)</f>
        <v>SA</v>
      </c>
      <c r="F2703" s="3">
        <f t="shared" ca="1" si="469"/>
        <v>872</v>
      </c>
      <c r="G2703" s="3" t="str">
        <f ca="1">VLOOKUP(F2703,Occupation!$A$1:$B$915,2,0)</f>
        <v>Furniture Removalist</v>
      </c>
      <c r="H2703" s="3">
        <f t="shared" ca="1" si="470"/>
        <v>8</v>
      </c>
      <c r="I2703" s="3">
        <f t="shared" ca="1" si="471"/>
        <v>41694.04</v>
      </c>
      <c r="J2703" s="3">
        <f t="shared" ca="1" si="472"/>
        <v>0.29688589899737516</v>
      </c>
      <c r="K2703" s="3">
        <f t="shared" ca="1" si="473"/>
        <v>6</v>
      </c>
      <c r="L2703" s="3" t="str">
        <f ca="1">VLOOKUP(K2703,Freq_Investment!$A$1:$B$8,2,0)</f>
        <v>Half-yearly</v>
      </c>
      <c r="M2703" s="3" t="str">
        <f t="shared" ca="1" si="474"/>
        <v>Auto</v>
      </c>
      <c r="N2703" s="3">
        <f t="shared" ca="1" si="464"/>
        <v>2</v>
      </c>
      <c r="O2703" s="3">
        <f t="shared" ca="1" si="464"/>
        <v>5</v>
      </c>
      <c r="P2703" s="3">
        <f t="shared" ca="1" si="464"/>
        <v>1</v>
      </c>
    </row>
    <row r="2704" spans="1:16" x14ac:dyDescent="0.25">
      <c r="A2704" s="3">
        <f t="shared" ca="1" si="465"/>
        <v>970370596</v>
      </c>
      <c r="B2704" s="3">
        <f t="shared" ca="1" si="466"/>
        <v>9229</v>
      </c>
      <c r="C2704" s="1">
        <f t="shared" ca="1" si="467"/>
        <v>27683</v>
      </c>
      <c r="D2704" s="7">
        <f t="shared" ca="1" si="468"/>
        <v>6</v>
      </c>
      <c r="E2704" s="3" t="str">
        <f ca="1">VLOOKUP(D2704,State!$A$1:$B$9,2,0)</f>
        <v>TAS</v>
      </c>
      <c r="F2704" s="3">
        <f t="shared" ca="1" si="469"/>
        <v>734</v>
      </c>
      <c r="G2704" s="3" t="str">
        <f ca="1">VLOOKUP(F2704,Occupation!$A$1:$B$915,2,0)</f>
        <v>Bookkeeper</v>
      </c>
      <c r="H2704" s="3">
        <f t="shared" ca="1" si="470"/>
        <v>2</v>
      </c>
      <c r="I2704" s="3">
        <f t="shared" ca="1" si="471"/>
        <v>97327.86</v>
      </c>
      <c r="J2704" s="3">
        <f t="shared" ca="1" si="472"/>
        <v>0.34957497649833214</v>
      </c>
      <c r="K2704" s="3">
        <f t="shared" ca="1" si="473"/>
        <v>1</v>
      </c>
      <c r="L2704" s="3" t="str">
        <f ca="1">VLOOKUP(K2704,Freq_Investment!$A$1:$B$8,2,0)</f>
        <v>Daily</v>
      </c>
      <c r="M2704" s="3" t="str">
        <f t="shared" ca="1" si="474"/>
        <v>Manual</v>
      </c>
      <c r="N2704" s="3">
        <f t="shared" ca="1" si="464"/>
        <v>5</v>
      </c>
      <c r="O2704" s="3">
        <f t="shared" ca="1" si="464"/>
        <v>3</v>
      </c>
      <c r="P2704" s="3">
        <f t="shared" ca="1" si="464"/>
        <v>5</v>
      </c>
    </row>
    <row r="2705" spans="1:16" x14ac:dyDescent="0.25">
      <c r="A2705" s="3">
        <f t="shared" ca="1" si="465"/>
        <v>676755668</v>
      </c>
      <c r="B2705" s="3">
        <f t="shared" ca="1" si="466"/>
        <v>1162</v>
      </c>
      <c r="C2705" s="1">
        <f t="shared" ca="1" si="467"/>
        <v>28139</v>
      </c>
      <c r="D2705" s="7">
        <f t="shared" ca="1" si="468"/>
        <v>3</v>
      </c>
      <c r="E2705" s="3" t="str">
        <f ca="1">VLOOKUP(D2705,State!$A$1:$B$9,2,0)</f>
        <v>SA</v>
      </c>
      <c r="F2705" s="3">
        <f t="shared" ca="1" si="469"/>
        <v>400</v>
      </c>
      <c r="G2705" s="3" t="str">
        <f ca="1">VLOOKUP(F2705,Occupation!$A$1:$B$915,2,0)</f>
        <v>Family and Marriage Counsellor</v>
      </c>
      <c r="H2705" s="3">
        <f t="shared" ca="1" si="470"/>
        <v>3</v>
      </c>
      <c r="I2705" s="3">
        <f t="shared" ca="1" si="471"/>
        <v>1033.52</v>
      </c>
      <c r="J2705" s="3">
        <f t="shared" ca="1" si="472"/>
        <v>0.47045040569771368</v>
      </c>
      <c r="K2705" s="3">
        <f t="shared" ca="1" si="473"/>
        <v>5</v>
      </c>
      <c r="L2705" s="3" t="str">
        <f ca="1">VLOOKUP(K2705,Freq_Investment!$A$1:$B$8,2,0)</f>
        <v>Quarterly</v>
      </c>
      <c r="M2705" s="3" t="str">
        <f t="shared" ca="1" si="474"/>
        <v>Auto</v>
      </c>
      <c r="N2705" s="3">
        <f t="shared" ca="1" si="464"/>
        <v>4</v>
      </c>
      <c r="O2705" s="3">
        <f t="shared" ca="1" si="464"/>
        <v>4</v>
      </c>
      <c r="P2705" s="3">
        <f t="shared" ca="1" si="464"/>
        <v>2</v>
      </c>
    </row>
    <row r="2706" spans="1:16" x14ac:dyDescent="0.25">
      <c r="A2706" s="3">
        <f t="shared" ca="1" si="465"/>
        <v>329473764</v>
      </c>
      <c r="B2706" s="3">
        <f t="shared" ca="1" si="466"/>
        <v>6843</v>
      </c>
      <c r="C2706" s="1">
        <f t="shared" ca="1" si="467"/>
        <v>31202</v>
      </c>
      <c r="D2706" s="7">
        <f t="shared" ca="1" si="468"/>
        <v>5</v>
      </c>
      <c r="E2706" s="3" t="str">
        <f ca="1">VLOOKUP(D2706,State!$A$1:$B$9,2,0)</f>
        <v>NT</v>
      </c>
      <c r="F2706" s="3">
        <f t="shared" ca="1" si="469"/>
        <v>558</v>
      </c>
      <c r="G2706" s="3" t="str">
        <f ca="1">VLOOKUP(F2706,Occupation!$A$1:$B$915,2,0)</f>
        <v>Landscape Gardener</v>
      </c>
      <c r="H2706" s="3">
        <f t="shared" ca="1" si="470"/>
        <v>1</v>
      </c>
      <c r="I2706" s="3">
        <f t="shared" ca="1" si="471"/>
        <v>30940.3</v>
      </c>
      <c r="J2706" s="3">
        <f t="shared" ca="1" si="472"/>
        <v>0.10503271816771681</v>
      </c>
      <c r="K2706" s="3">
        <f t="shared" ca="1" si="473"/>
        <v>2</v>
      </c>
      <c r="L2706" s="3" t="str">
        <f ca="1">VLOOKUP(K2706,Freq_Investment!$A$1:$B$8,2,0)</f>
        <v>Weekly</v>
      </c>
      <c r="M2706" s="3" t="str">
        <f t="shared" ca="1" si="474"/>
        <v>Auto</v>
      </c>
      <c r="N2706" s="3">
        <f t="shared" ca="1" si="464"/>
        <v>3</v>
      </c>
      <c r="O2706" s="3">
        <f t="shared" ca="1" si="464"/>
        <v>5</v>
      </c>
      <c r="P2706" s="3">
        <f t="shared" ca="1" si="464"/>
        <v>5</v>
      </c>
    </row>
    <row r="2707" spans="1:16" x14ac:dyDescent="0.25">
      <c r="A2707" s="3">
        <f t="shared" ca="1" si="465"/>
        <v>180332068</v>
      </c>
      <c r="B2707" s="3">
        <f t="shared" ca="1" si="466"/>
        <v>1812</v>
      </c>
      <c r="C2707" s="1">
        <f t="shared" ca="1" si="467"/>
        <v>37258</v>
      </c>
      <c r="D2707" s="7">
        <f t="shared" ca="1" si="468"/>
        <v>6</v>
      </c>
      <c r="E2707" s="3" t="str">
        <f ca="1">VLOOKUP(D2707,State!$A$1:$B$9,2,0)</f>
        <v>TAS</v>
      </c>
      <c r="F2707" s="3">
        <f t="shared" ca="1" si="469"/>
        <v>816</v>
      </c>
      <c r="G2707" s="3" t="str">
        <f ca="1">VLOOKUP(F2707,Occupation!$A$1:$B$915,2,0)</f>
        <v>Sewing Machinist</v>
      </c>
      <c r="H2707" s="3">
        <f t="shared" ca="1" si="470"/>
        <v>6</v>
      </c>
      <c r="I2707" s="3">
        <f t="shared" ca="1" si="471"/>
        <v>69679.09</v>
      </c>
      <c r="J2707" s="3">
        <f t="shared" ca="1" si="472"/>
        <v>0.48807016014805732</v>
      </c>
      <c r="K2707" s="3">
        <f t="shared" ca="1" si="473"/>
        <v>1</v>
      </c>
      <c r="L2707" s="3" t="str">
        <f ca="1">VLOOKUP(K2707,Freq_Investment!$A$1:$B$8,2,0)</f>
        <v>Daily</v>
      </c>
      <c r="M2707" s="3" t="str">
        <f t="shared" ca="1" si="474"/>
        <v>Manual</v>
      </c>
      <c r="N2707" s="3">
        <f t="shared" ca="1" si="464"/>
        <v>2</v>
      </c>
      <c r="O2707" s="3">
        <f t="shared" ca="1" si="464"/>
        <v>3</v>
      </c>
      <c r="P2707" s="3">
        <f t="shared" ca="1" si="464"/>
        <v>4</v>
      </c>
    </row>
    <row r="2708" spans="1:16" x14ac:dyDescent="0.25">
      <c r="A2708" s="3">
        <f t="shared" ca="1" si="465"/>
        <v>482082462</v>
      </c>
      <c r="B2708" s="3">
        <f t="shared" ca="1" si="466"/>
        <v>8701</v>
      </c>
      <c r="C2708" s="1">
        <f t="shared" ca="1" si="467"/>
        <v>33675</v>
      </c>
      <c r="D2708" s="7">
        <f t="shared" ca="1" si="468"/>
        <v>4</v>
      </c>
      <c r="E2708" s="3" t="str">
        <f ca="1">VLOOKUP(D2708,State!$A$1:$B$9,2,0)</f>
        <v>WA</v>
      </c>
      <c r="F2708" s="3">
        <f t="shared" ca="1" si="469"/>
        <v>823</v>
      </c>
      <c r="G2708" s="3" t="str">
        <f ca="1">VLOOKUP(F2708,Occupation!$A$1:$B$915,2,0)</f>
        <v>Textile and Footwear Production Machine Operators nec</v>
      </c>
      <c r="H2708" s="3">
        <f t="shared" ca="1" si="470"/>
        <v>5</v>
      </c>
      <c r="I2708" s="3">
        <f t="shared" ca="1" si="471"/>
        <v>78939.98</v>
      </c>
      <c r="J2708" s="3">
        <f t="shared" ca="1" si="472"/>
        <v>8.6867766541994018E-2</v>
      </c>
      <c r="K2708" s="3">
        <f t="shared" ca="1" si="473"/>
        <v>6</v>
      </c>
      <c r="L2708" s="3" t="str">
        <f ca="1">VLOOKUP(K2708,Freq_Investment!$A$1:$B$8,2,0)</f>
        <v>Half-yearly</v>
      </c>
      <c r="M2708" s="3" t="str">
        <f t="shared" ca="1" si="474"/>
        <v>Manual</v>
      </c>
      <c r="N2708" s="3">
        <f t="shared" ca="1" si="464"/>
        <v>3</v>
      </c>
      <c r="O2708" s="3">
        <f t="shared" ca="1" si="464"/>
        <v>2</v>
      </c>
      <c r="P2708" s="3">
        <f t="shared" ca="1" si="464"/>
        <v>1</v>
      </c>
    </row>
    <row r="2709" spans="1:16" x14ac:dyDescent="0.25">
      <c r="A2709" s="3">
        <f t="shared" ca="1" si="465"/>
        <v>157110342</v>
      </c>
      <c r="B2709" s="3">
        <f t="shared" ca="1" si="466"/>
        <v>4297</v>
      </c>
      <c r="C2709" s="1">
        <f t="shared" ca="1" si="467"/>
        <v>37874</v>
      </c>
      <c r="D2709" s="7">
        <f t="shared" ca="1" si="468"/>
        <v>6</v>
      </c>
      <c r="E2709" s="3" t="str">
        <f ca="1">VLOOKUP(D2709,State!$A$1:$B$9,2,0)</f>
        <v>TAS</v>
      </c>
      <c r="F2709" s="3">
        <f t="shared" ca="1" si="469"/>
        <v>895</v>
      </c>
      <c r="G2709" s="3" t="str">
        <f ca="1">VLOOKUP(F2709,Occupation!$A$1:$B$915,2,0)</f>
        <v>Beef Cattle Farm Worker</v>
      </c>
      <c r="H2709" s="3">
        <f t="shared" ca="1" si="470"/>
        <v>9</v>
      </c>
      <c r="I2709" s="3">
        <f t="shared" ca="1" si="471"/>
        <v>25479.81</v>
      </c>
      <c r="J2709" s="3">
        <f t="shared" ca="1" si="472"/>
        <v>0.23191595082229538</v>
      </c>
      <c r="K2709" s="3">
        <f t="shared" ca="1" si="473"/>
        <v>7</v>
      </c>
      <c r="L2709" s="3" t="str">
        <f ca="1">VLOOKUP(K2709,Freq_Investment!$A$1:$B$8,2,0)</f>
        <v>Yearly</v>
      </c>
      <c r="M2709" s="3" t="str">
        <f t="shared" ca="1" si="474"/>
        <v>Auto</v>
      </c>
      <c r="N2709" s="3">
        <f t="shared" ca="1" si="464"/>
        <v>4</v>
      </c>
      <c r="O2709" s="3">
        <f t="shared" ca="1" si="464"/>
        <v>1</v>
      </c>
      <c r="P2709" s="3">
        <f t="shared" ca="1" si="464"/>
        <v>5</v>
      </c>
    </row>
    <row r="2710" spans="1:16" x14ac:dyDescent="0.25">
      <c r="A2710" s="3">
        <f t="shared" ca="1" si="465"/>
        <v>630488178</v>
      </c>
      <c r="B2710" s="3">
        <f t="shared" ca="1" si="466"/>
        <v>4018</v>
      </c>
      <c r="C2710" s="1">
        <f t="shared" ca="1" si="467"/>
        <v>39195</v>
      </c>
      <c r="D2710" s="7">
        <f t="shared" ca="1" si="468"/>
        <v>2</v>
      </c>
      <c r="E2710" s="3" t="str">
        <f ca="1">VLOOKUP(D2710,State!$A$1:$B$9,2,0)</f>
        <v>QLD</v>
      </c>
      <c r="F2710" s="3">
        <f t="shared" ca="1" si="469"/>
        <v>743</v>
      </c>
      <c r="G2710" s="3" t="str">
        <f ca="1">VLOOKUP(F2710,Occupation!$A$1:$B$915,2,0)</f>
        <v>Purchasing Officer</v>
      </c>
      <c r="H2710" s="3">
        <f t="shared" ca="1" si="470"/>
        <v>3</v>
      </c>
      <c r="I2710" s="3">
        <f t="shared" ca="1" si="471"/>
        <v>24563.57</v>
      </c>
      <c r="J2710" s="3">
        <f t="shared" ca="1" si="472"/>
        <v>0.11147758764316684</v>
      </c>
      <c r="K2710" s="3">
        <f t="shared" ca="1" si="473"/>
        <v>1</v>
      </c>
      <c r="L2710" s="3" t="str">
        <f ca="1">VLOOKUP(K2710,Freq_Investment!$A$1:$B$8,2,0)</f>
        <v>Daily</v>
      </c>
      <c r="M2710" s="3" t="str">
        <f t="shared" ca="1" si="474"/>
        <v>Auto</v>
      </c>
      <c r="N2710" s="3">
        <f t="shared" ca="1" si="464"/>
        <v>4</v>
      </c>
      <c r="O2710" s="3">
        <f t="shared" ca="1" si="464"/>
        <v>1</v>
      </c>
      <c r="P2710" s="3">
        <f t="shared" ca="1" si="464"/>
        <v>3</v>
      </c>
    </row>
    <row r="2711" spans="1:16" x14ac:dyDescent="0.25">
      <c r="A2711" s="3">
        <f t="shared" ca="1" si="465"/>
        <v>183121360</v>
      </c>
      <c r="B2711" s="3">
        <f t="shared" ca="1" si="466"/>
        <v>6163</v>
      </c>
      <c r="C2711" s="1">
        <f t="shared" ca="1" si="467"/>
        <v>36510</v>
      </c>
      <c r="D2711" s="7">
        <f t="shared" ca="1" si="468"/>
        <v>1</v>
      </c>
      <c r="E2711" s="3" t="str">
        <f ca="1">VLOOKUP(D2711,State!$A$1:$B$9,2,0)</f>
        <v>NSW</v>
      </c>
      <c r="F2711" s="3">
        <f t="shared" ca="1" si="469"/>
        <v>141</v>
      </c>
      <c r="G2711" s="3" t="str">
        <f ca="1">VLOOKUP(F2711,Occupation!$A$1:$B$915,2,0)</f>
        <v>Financial Brokers nec</v>
      </c>
      <c r="H2711" s="3">
        <f t="shared" ca="1" si="470"/>
        <v>8</v>
      </c>
      <c r="I2711" s="3">
        <f t="shared" ca="1" si="471"/>
        <v>26675.32</v>
      </c>
      <c r="J2711" s="3">
        <f t="shared" ca="1" si="472"/>
        <v>0.1856133268704121</v>
      </c>
      <c r="K2711" s="3">
        <f t="shared" ca="1" si="473"/>
        <v>4</v>
      </c>
      <c r="L2711" s="3" t="str">
        <f ca="1">VLOOKUP(K2711,Freq_Investment!$A$1:$B$8,2,0)</f>
        <v>Monthly</v>
      </c>
      <c r="M2711" s="3" t="str">
        <f t="shared" ca="1" si="474"/>
        <v>Manual</v>
      </c>
      <c r="N2711" s="3">
        <f t="shared" ca="1" si="464"/>
        <v>4</v>
      </c>
      <c r="O2711" s="3">
        <f t="shared" ca="1" si="464"/>
        <v>1</v>
      </c>
      <c r="P2711" s="3">
        <f t="shared" ca="1" si="464"/>
        <v>2</v>
      </c>
    </row>
    <row r="2712" spans="1:16" x14ac:dyDescent="0.25">
      <c r="A2712" s="3">
        <f t="shared" ca="1" si="465"/>
        <v>40779585</v>
      </c>
      <c r="B2712" s="3">
        <f t="shared" ca="1" si="466"/>
        <v>4838</v>
      </c>
      <c r="C2712" s="1">
        <f t="shared" ca="1" si="467"/>
        <v>35700</v>
      </c>
      <c r="D2712" s="7">
        <f t="shared" ca="1" si="468"/>
        <v>2</v>
      </c>
      <c r="E2712" s="3" t="str">
        <f ca="1">VLOOKUP(D2712,State!$A$1:$B$9,2,0)</f>
        <v>QLD</v>
      </c>
      <c r="F2712" s="3">
        <f t="shared" ca="1" si="469"/>
        <v>333</v>
      </c>
      <c r="G2712" s="3" t="str">
        <f ca="1">VLOOKUP(F2712,Occupation!$A$1:$B$915,2,0)</f>
        <v>Orthopaedic Surgeon</v>
      </c>
      <c r="H2712" s="3">
        <f t="shared" ca="1" si="470"/>
        <v>8</v>
      </c>
      <c r="I2712" s="3">
        <f t="shared" ca="1" si="471"/>
        <v>38793.03</v>
      </c>
      <c r="J2712" s="3">
        <f t="shared" ca="1" si="472"/>
        <v>1.4059863885229062E-2</v>
      </c>
      <c r="K2712" s="3">
        <f t="shared" ca="1" si="473"/>
        <v>1</v>
      </c>
      <c r="L2712" s="3" t="str">
        <f ca="1">VLOOKUP(K2712,Freq_Investment!$A$1:$B$8,2,0)</f>
        <v>Daily</v>
      </c>
      <c r="M2712" s="3" t="str">
        <f t="shared" ca="1" si="474"/>
        <v>Manual</v>
      </c>
      <c r="N2712" s="3">
        <f t="shared" ca="1" si="464"/>
        <v>5</v>
      </c>
      <c r="O2712" s="3">
        <f t="shared" ca="1" si="464"/>
        <v>1</v>
      </c>
      <c r="P2712" s="3">
        <f t="shared" ca="1" si="464"/>
        <v>1</v>
      </c>
    </row>
    <row r="2713" spans="1:16" x14ac:dyDescent="0.25">
      <c r="A2713" s="3">
        <f t="shared" ca="1" si="465"/>
        <v>589676672</v>
      </c>
      <c r="B2713" s="3">
        <f t="shared" ca="1" si="466"/>
        <v>8280</v>
      </c>
      <c r="C2713" s="1">
        <f t="shared" ca="1" si="467"/>
        <v>37898</v>
      </c>
      <c r="D2713" s="7">
        <f t="shared" ca="1" si="468"/>
        <v>1</v>
      </c>
      <c r="E2713" s="3" t="str">
        <f ca="1">VLOOKUP(D2713,State!$A$1:$B$9,2,0)</f>
        <v>NSW</v>
      </c>
      <c r="F2713" s="3">
        <f t="shared" ca="1" si="469"/>
        <v>671</v>
      </c>
      <c r="G2713" s="3" t="str">
        <f ca="1">VLOOKUP(F2713,Occupation!$A$1:$B$915,2,0)</f>
        <v>Driving Instructor</v>
      </c>
      <c r="H2713" s="3">
        <f t="shared" ca="1" si="470"/>
        <v>8</v>
      </c>
      <c r="I2713" s="3">
        <f t="shared" ca="1" si="471"/>
        <v>7136.01</v>
      </c>
      <c r="J2713" s="3">
        <f t="shared" ca="1" si="472"/>
        <v>0.47387889319283111</v>
      </c>
      <c r="K2713" s="3">
        <f t="shared" ca="1" si="473"/>
        <v>4</v>
      </c>
      <c r="L2713" s="3" t="str">
        <f ca="1">VLOOKUP(K2713,Freq_Investment!$A$1:$B$8,2,0)</f>
        <v>Monthly</v>
      </c>
      <c r="M2713" s="3" t="str">
        <f t="shared" ca="1" si="474"/>
        <v>Auto</v>
      </c>
      <c r="N2713" s="3">
        <f t="shared" ca="1" si="464"/>
        <v>1</v>
      </c>
      <c r="O2713" s="3">
        <f t="shared" ca="1" si="464"/>
        <v>3</v>
      </c>
      <c r="P2713" s="3">
        <f t="shared" ca="1" si="464"/>
        <v>4</v>
      </c>
    </row>
    <row r="2714" spans="1:16" x14ac:dyDescent="0.25">
      <c r="A2714" s="3">
        <f t="shared" ca="1" si="465"/>
        <v>748674256</v>
      </c>
      <c r="B2714" s="3">
        <f t="shared" ca="1" si="466"/>
        <v>3515</v>
      </c>
      <c r="C2714" s="1">
        <f t="shared" ca="1" si="467"/>
        <v>35508</v>
      </c>
      <c r="D2714" s="7">
        <f t="shared" ca="1" si="468"/>
        <v>3</v>
      </c>
      <c r="E2714" s="3" t="str">
        <f ca="1">VLOOKUP(D2714,State!$A$1:$B$9,2,0)</f>
        <v>SA</v>
      </c>
      <c r="F2714" s="3">
        <f t="shared" ca="1" si="469"/>
        <v>137</v>
      </c>
      <c r="G2714" s="3" t="str">
        <f ca="1">VLOOKUP(F2714,Occupation!$A$1:$B$915,2,0)</f>
        <v>Internal Auditor</v>
      </c>
      <c r="H2714" s="3">
        <f t="shared" ca="1" si="470"/>
        <v>10</v>
      </c>
      <c r="I2714" s="3">
        <f t="shared" ca="1" si="471"/>
        <v>35042.14</v>
      </c>
      <c r="J2714" s="3">
        <f t="shared" ca="1" si="472"/>
        <v>8.9285470710742498E-2</v>
      </c>
      <c r="K2714" s="3">
        <f t="shared" ca="1" si="473"/>
        <v>1</v>
      </c>
      <c r="L2714" s="3" t="str">
        <f ca="1">VLOOKUP(K2714,Freq_Investment!$A$1:$B$8,2,0)</f>
        <v>Daily</v>
      </c>
      <c r="M2714" s="3" t="str">
        <f t="shared" ca="1" si="474"/>
        <v>Manual</v>
      </c>
      <c r="N2714" s="3">
        <f t="shared" ca="1" si="464"/>
        <v>5</v>
      </c>
      <c r="O2714" s="3">
        <f t="shared" ca="1" si="464"/>
        <v>2</v>
      </c>
      <c r="P2714" s="3">
        <f t="shared" ca="1" si="464"/>
        <v>4</v>
      </c>
    </row>
    <row r="2715" spans="1:16" x14ac:dyDescent="0.25">
      <c r="A2715" s="3">
        <f t="shared" ca="1" si="465"/>
        <v>378718270</v>
      </c>
      <c r="B2715" s="3">
        <f t="shared" ca="1" si="466"/>
        <v>8105</v>
      </c>
      <c r="C2715" s="1">
        <f t="shared" ca="1" si="467"/>
        <v>39583</v>
      </c>
      <c r="D2715" s="7">
        <f t="shared" ca="1" si="468"/>
        <v>2</v>
      </c>
      <c r="E2715" s="3" t="str">
        <f ca="1">VLOOKUP(D2715,State!$A$1:$B$9,2,0)</f>
        <v>QLD</v>
      </c>
      <c r="F2715" s="3">
        <f t="shared" ca="1" si="469"/>
        <v>212</v>
      </c>
      <c r="G2715" s="3" t="str">
        <f ca="1">VLOOKUP(F2715,Occupation!$A$1:$B$915,2,0)</f>
        <v>Geotechnical Engineer</v>
      </c>
      <c r="H2715" s="3">
        <f t="shared" ca="1" si="470"/>
        <v>5</v>
      </c>
      <c r="I2715" s="3">
        <f t="shared" ca="1" si="471"/>
        <v>74484.36</v>
      </c>
      <c r="J2715" s="3">
        <f t="shared" ca="1" si="472"/>
        <v>0.44729468768317032</v>
      </c>
      <c r="K2715" s="3">
        <f t="shared" ca="1" si="473"/>
        <v>6</v>
      </c>
      <c r="L2715" s="3" t="str">
        <f ca="1">VLOOKUP(K2715,Freq_Investment!$A$1:$B$8,2,0)</f>
        <v>Half-yearly</v>
      </c>
      <c r="M2715" s="3" t="str">
        <f t="shared" ca="1" si="474"/>
        <v>Manual</v>
      </c>
      <c r="N2715" s="3">
        <f t="shared" ca="1" si="464"/>
        <v>1</v>
      </c>
      <c r="O2715" s="3">
        <f t="shared" ca="1" si="464"/>
        <v>1</v>
      </c>
      <c r="P2715" s="3">
        <f t="shared" ca="1" si="464"/>
        <v>1</v>
      </c>
    </row>
    <row r="2716" spans="1:16" x14ac:dyDescent="0.25">
      <c r="A2716" s="3">
        <f t="shared" ca="1" si="465"/>
        <v>657450291</v>
      </c>
      <c r="B2716" s="3">
        <f t="shared" ca="1" si="466"/>
        <v>1496</v>
      </c>
      <c r="C2716" s="1">
        <f t="shared" ca="1" si="467"/>
        <v>38257</v>
      </c>
      <c r="D2716" s="7">
        <f t="shared" ca="1" si="468"/>
        <v>4</v>
      </c>
      <c r="E2716" s="3" t="str">
        <f ca="1">VLOOKUP(D2716,State!$A$1:$B$9,2,0)</f>
        <v>WA</v>
      </c>
      <c r="F2716" s="3">
        <f t="shared" ca="1" si="469"/>
        <v>890</v>
      </c>
      <c r="G2716" s="3" t="str">
        <f ca="1">VLOOKUP(F2716,Occupation!$A$1:$B$915,2,0)</f>
        <v>Product Tester</v>
      </c>
      <c r="H2716" s="3">
        <f t="shared" ca="1" si="470"/>
        <v>9</v>
      </c>
      <c r="I2716" s="3">
        <f t="shared" ca="1" si="471"/>
        <v>61083.09</v>
      </c>
      <c r="J2716" s="3">
        <f t="shared" ca="1" si="472"/>
        <v>0.24822184134296743</v>
      </c>
      <c r="K2716" s="3">
        <f t="shared" ca="1" si="473"/>
        <v>2</v>
      </c>
      <c r="L2716" s="3" t="str">
        <f ca="1">VLOOKUP(K2716,Freq_Investment!$A$1:$B$8,2,0)</f>
        <v>Weekly</v>
      </c>
      <c r="M2716" s="3" t="str">
        <f t="shared" ca="1" si="474"/>
        <v>Manual</v>
      </c>
      <c r="N2716" s="3">
        <f t="shared" ca="1" si="464"/>
        <v>4</v>
      </c>
      <c r="O2716" s="3">
        <f t="shared" ca="1" si="464"/>
        <v>2</v>
      </c>
      <c r="P2716" s="3">
        <f t="shared" ca="1" si="464"/>
        <v>5</v>
      </c>
    </row>
    <row r="2717" spans="1:16" x14ac:dyDescent="0.25">
      <c r="A2717" s="3">
        <f t="shared" ca="1" si="465"/>
        <v>129132658</v>
      </c>
      <c r="B2717" s="3">
        <f t="shared" ca="1" si="466"/>
        <v>4573</v>
      </c>
      <c r="C2717" s="1">
        <f t="shared" ca="1" si="467"/>
        <v>27617</v>
      </c>
      <c r="D2717" s="7">
        <f t="shared" ca="1" si="468"/>
        <v>7</v>
      </c>
      <c r="E2717" s="3" t="str">
        <f ca="1">VLOOKUP(D2717,State!$A$1:$B$9,2,0)</f>
        <v>VIC</v>
      </c>
      <c r="F2717" s="3">
        <f t="shared" ca="1" si="469"/>
        <v>237</v>
      </c>
      <c r="G2717" s="3" t="str">
        <f ca="1">VLOOKUP(F2717,Occupation!$A$1:$B$915,2,0)</f>
        <v>Wine Maker</v>
      </c>
      <c r="H2717" s="3">
        <f t="shared" ca="1" si="470"/>
        <v>7</v>
      </c>
      <c r="I2717" s="3">
        <f t="shared" ca="1" si="471"/>
        <v>91776.12</v>
      </c>
      <c r="J2717" s="3">
        <f t="shared" ca="1" si="472"/>
        <v>0.31413477402976875</v>
      </c>
      <c r="K2717" s="3">
        <f t="shared" ca="1" si="473"/>
        <v>1</v>
      </c>
      <c r="L2717" s="3" t="str">
        <f ca="1">VLOOKUP(K2717,Freq_Investment!$A$1:$B$8,2,0)</f>
        <v>Daily</v>
      </c>
      <c r="M2717" s="3" t="str">
        <f t="shared" ca="1" si="474"/>
        <v>Manual</v>
      </c>
      <c r="N2717" s="3">
        <f t="shared" ca="1" si="464"/>
        <v>4</v>
      </c>
      <c r="O2717" s="3">
        <f t="shared" ca="1" si="464"/>
        <v>2</v>
      </c>
      <c r="P2717" s="3">
        <f t="shared" ca="1" si="464"/>
        <v>5</v>
      </c>
    </row>
    <row r="2718" spans="1:16" x14ac:dyDescent="0.25">
      <c r="A2718" s="3">
        <f t="shared" ca="1" si="465"/>
        <v>487295438</v>
      </c>
      <c r="B2718" s="3">
        <f t="shared" ca="1" si="466"/>
        <v>3138</v>
      </c>
      <c r="C2718" s="1">
        <f t="shared" ca="1" si="467"/>
        <v>34500</v>
      </c>
      <c r="D2718" s="7">
        <f t="shared" ca="1" si="468"/>
        <v>3</v>
      </c>
      <c r="E2718" s="3" t="str">
        <f ca="1">VLOOKUP(D2718,State!$A$1:$B$9,2,0)</f>
        <v>SA</v>
      </c>
      <c r="F2718" s="3">
        <f t="shared" ca="1" si="469"/>
        <v>457</v>
      </c>
      <c r="G2718" s="3" t="str">
        <f ca="1">VLOOKUP(F2718,Occupation!$A$1:$B$915,2,0)</f>
        <v>Safety Inspector</v>
      </c>
      <c r="H2718" s="3">
        <f t="shared" ca="1" si="470"/>
        <v>3</v>
      </c>
      <c r="I2718" s="3">
        <f t="shared" ca="1" si="471"/>
        <v>59493.19</v>
      </c>
      <c r="J2718" s="3">
        <f t="shared" ca="1" si="472"/>
        <v>0.3506269052414156</v>
      </c>
      <c r="K2718" s="3">
        <f t="shared" ca="1" si="473"/>
        <v>3</v>
      </c>
      <c r="L2718" s="3" t="str">
        <f ca="1">VLOOKUP(K2718,Freq_Investment!$A$1:$B$8,2,0)</f>
        <v>Fortnightly</v>
      </c>
      <c r="M2718" s="3" t="str">
        <f t="shared" ca="1" si="474"/>
        <v>Auto</v>
      </c>
      <c r="N2718" s="3">
        <f t="shared" ca="1" si="464"/>
        <v>3</v>
      </c>
      <c r="O2718" s="3">
        <f t="shared" ca="1" si="464"/>
        <v>5</v>
      </c>
      <c r="P2718" s="3">
        <f t="shared" ca="1" si="464"/>
        <v>5</v>
      </c>
    </row>
    <row r="2719" spans="1:16" x14ac:dyDescent="0.25">
      <c r="A2719" s="3">
        <f t="shared" ca="1" si="465"/>
        <v>74809194</v>
      </c>
      <c r="B2719" s="3">
        <f t="shared" ca="1" si="466"/>
        <v>314</v>
      </c>
      <c r="C2719" s="1">
        <f t="shared" ca="1" si="467"/>
        <v>28741</v>
      </c>
      <c r="D2719" s="7">
        <f t="shared" ca="1" si="468"/>
        <v>2</v>
      </c>
      <c r="E2719" s="3" t="str">
        <f ca="1">VLOOKUP(D2719,State!$A$1:$B$9,2,0)</f>
        <v>QLD</v>
      </c>
      <c r="F2719" s="3">
        <f t="shared" ca="1" si="469"/>
        <v>25</v>
      </c>
      <c r="G2719" s="3" t="str">
        <f ca="1">VLOOKUP(F2719,Occupation!$A$1:$B$915,2,0)</f>
        <v>Wine Grape Grower</v>
      </c>
      <c r="H2719" s="3">
        <f t="shared" ca="1" si="470"/>
        <v>8</v>
      </c>
      <c r="I2719" s="3">
        <f t="shared" ca="1" si="471"/>
        <v>2289.0300000000002</v>
      </c>
      <c r="J2719" s="3">
        <f t="shared" ca="1" si="472"/>
        <v>0.17826222883381498</v>
      </c>
      <c r="K2719" s="3">
        <f t="shared" ca="1" si="473"/>
        <v>5</v>
      </c>
      <c r="L2719" s="3" t="str">
        <f ca="1">VLOOKUP(K2719,Freq_Investment!$A$1:$B$8,2,0)</f>
        <v>Quarterly</v>
      </c>
      <c r="M2719" s="3" t="str">
        <f t="shared" ca="1" si="474"/>
        <v>Auto</v>
      </c>
      <c r="N2719" s="3">
        <f t="shared" ca="1" si="464"/>
        <v>1</v>
      </c>
      <c r="O2719" s="3">
        <f t="shared" ca="1" si="464"/>
        <v>5</v>
      </c>
      <c r="P2719" s="3">
        <f t="shared" ca="1" si="464"/>
        <v>3</v>
      </c>
    </row>
    <row r="2720" spans="1:16" x14ac:dyDescent="0.25">
      <c r="A2720" s="3">
        <f t="shared" ca="1" si="465"/>
        <v>484246652</v>
      </c>
      <c r="B2720" s="3">
        <f t="shared" ca="1" si="466"/>
        <v>3640</v>
      </c>
      <c r="C2720" s="1">
        <f t="shared" ca="1" si="467"/>
        <v>34082</v>
      </c>
      <c r="D2720" s="7">
        <f t="shared" ca="1" si="468"/>
        <v>3</v>
      </c>
      <c r="E2720" s="3" t="str">
        <f ca="1">VLOOKUP(D2720,State!$A$1:$B$9,2,0)</f>
        <v>SA</v>
      </c>
      <c r="F2720" s="3">
        <f t="shared" ca="1" si="469"/>
        <v>56</v>
      </c>
      <c r="G2720" s="3" t="str">
        <f ca="1">VLOOKUP(F2720,Occupation!$A$1:$B$915,2,0)</f>
        <v>Regional Education Manager</v>
      </c>
      <c r="H2720" s="3">
        <f t="shared" ca="1" si="470"/>
        <v>8</v>
      </c>
      <c r="I2720" s="3">
        <f t="shared" ca="1" si="471"/>
        <v>37225.760000000002</v>
      </c>
      <c r="J2720" s="3">
        <f t="shared" ca="1" si="472"/>
        <v>0.30067120671593389</v>
      </c>
      <c r="K2720" s="3">
        <f t="shared" ca="1" si="473"/>
        <v>5</v>
      </c>
      <c r="L2720" s="3" t="str">
        <f ca="1">VLOOKUP(K2720,Freq_Investment!$A$1:$B$8,2,0)</f>
        <v>Quarterly</v>
      </c>
      <c r="M2720" s="3" t="str">
        <f t="shared" ca="1" si="474"/>
        <v>Manual</v>
      </c>
      <c r="N2720" s="3">
        <f t="shared" ca="1" si="464"/>
        <v>4</v>
      </c>
      <c r="O2720" s="3">
        <f t="shared" ca="1" si="464"/>
        <v>5</v>
      </c>
      <c r="P2720" s="3">
        <f t="shared" ca="1" si="464"/>
        <v>4</v>
      </c>
    </row>
    <row r="2721" spans="1:16" x14ac:dyDescent="0.25">
      <c r="A2721" s="3">
        <f t="shared" ca="1" si="465"/>
        <v>411654435</v>
      </c>
      <c r="B2721" s="3">
        <f t="shared" ca="1" si="466"/>
        <v>4624</v>
      </c>
      <c r="C2721" s="1">
        <f t="shared" ca="1" si="467"/>
        <v>41743</v>
      </c>
      <c r="D2721" s="7">
        <f t="shared" ca="1" si="468"/>
        <v>8</v>
      </c>
      <c r="E2721" s="3" t="str">
        <f ca="1">VLOOKUP(D2721,State!$A$1:$B$9,2,0)</f>
        <v>ACT</v>
      </c>
      <c r="F2721" s="3">
        <f t="shared" ca="1" si="469"/>
        <v>191</v>
      </c>
      <c r="G2721" s="3" t="str">
        <f ca="1">VLOOKUP(F2721,Occupation!$A$1:$B$915,2,0)</f>
        <v>Ship's Master</v>
      </c>
      <c r="H2721" s="3">
        <f t="shared" ca="1" si="470"/>
        <v>3</v>
      </c>
      <c r="I2721" s="3">
        <f t="shared" ca="1" si="471"/>
        <v>34200.76</v>
      </c>
      <c r="J2721" s="3">
        <f t="shared" ca="1" si="472"/>
        <v>0.1539098789561924</v>
      </c>
      <c r="K2721" s="3">
        <f t="shared" ca="1" si="473"/>
        <v>1</v>
      </c>
      <c r="L2721" s="3" t="str">
        <f ca="1">VLOOKUP(K2721,Freq_Investment!$A$1:$B$8,2,0)</f>
        <v>Daily</v>
      </c>
      <c r="M2721" s="3" t="str">
        <f t="shared" ca="1" si="474"/>
        <v>Auto</v>
      </c>
      <c r="N2721" s="3">
        <f t="shared" ca="1" si="464"/>
        <v>5</v>
      </c>
      <c r="O2721" s="3">
        <f t="shared" ca="1" si="464"/>
        <v>5</v>
      </c>
      <c r="P2721" s="3">
        <f t="shared" ca="1" si="464"/>
        <v>2</v>
      </c>
    </row>
    <row r="2722" spans="1:16" x14ac:dyDescent="0.25">
      <c r="A2722" s="3">
        <f t="shared" ca="1" si="465"/>
        <v>15280255</v>
      </c>
      <c r="B2722" s="3">
        <f t="shared" ca="1" si="466"/>
        <v>7059</v>
      </c>
      <c r="C2722" s="1">
        <f t="shared" ca="1" si="467"/>
        <v>27470</v>
      </c>
      <c r="D2722" s="7">
        <f t="shared" ca="1" si="468"/>
        <v>2</v>
      </c>
      <c r="E2722" s="3" t="str">
        <f ca="1">VLOOKUP(D2722,State!$A$1:$B$9,2,0)</f>
        <v>QLD</v>
      </c>
      <c r="F2722" s="3">
        <f t="shared" ca="1" si="469"/>
        <v>189</v>
      </c>
      <c r="G2722" s="3" t="str">
        <f ca="1">VLOOKUP(F2722,Occupation!$A$1:$B$915,2,0)</f>
        <v>Master Fisher</v>
      </c>
      <c r="H2722" s="3">
        <f t="shared" ca="1" si="470"/>
        <v>3</v>
      </c>
      <c r="I2722" s="3">
        <f t="shared" ca="1" si="471"/>
        <v>62901.33</v>
      </c>
      <c r="J2722" s="3">
        <f t="shared" ca="1" si="472"/>
        <v>0.16392391036955406</v>
      </c>
      <c r="K2722" s="3">
        <f t="shared" ca="1" si="473"/>
        <v>5</v>
      </c>
      <c r="L2722" s="3" t="str">
        <f ca="1">VLOOKUP(K2722,Freq_Investment!$A$1:$B$8,2,0)</f>
        <v>Quarterly</v>
      </c>
      <c r="M2722" s="3" t="str">
        <f t="shared" ca="1" si="474"/>
        <v>Auto</v>
      </c>
      <c r="N2722" s="3">
        <f t="shared" ca="1" si="464"/>
        <v>5</v>
      </c>
      <c r="O2722" s="3">
        <f t="shared" ca="1" si="464"/>
        <v>3</v>
      </c>
      <c r="P2722" s="3">
        <f t="shared" ca="1" si="464"/>
        <v>4</v>
      </c>
    </row>
    <row r="2723" spans="1:16" x14ac:dyDescent="0.25">
      <c r="A2723" s="3">
        <f t="shared" ca="1" si="465"/>
        <v>499797594</v>
      </c>
      <c r="B2723" s="3">
        <f t="shared" ca="1" si="466"/>
        <v>319</v>
      </c>
      <c r="C2723" s="1">
        <f t="shared" ca="1" si="467"/>
        <v>44101</v>
      </c>
      <c r="D2723" s="7">
        <f t="shared" ca="1" si="468"/>
        <v>7</v>
      </c>
      <c r="E2723" s="3" t="str">
        <f ca="1">VLOOKUP(D2723,State!$A$1:$B$9,2,0)</f>
        <v>VIC</v>
      </c>
      <c r="F2723" s="3">
        <f t="shared" ca="1" si="469"/>
        <v>341</v>
      </c>
      <c r="G2723" s="3" t="str">
        <f ca="1">VLOOKUP(F2723,Occupation!$A$1:$B$915,2,0)</f>
        <v>Obstetrician and Gynaecologist</v>
      </c>
      <c r="H2723" s="3">
        <f t="shared" ca="1" si="470"/>
        <v>2</v>
      </c>
      <c r="I2723" s="3">
        <f t="shared" ca="1" si="471"/>
        <v>69785.81</v>
      </c>
      <c r="J2723" s="3">
        <f t="shared" ca="1" si="472"/>
        <v>0.33795404221985353</v>
      </c>
      <c r="K2723" s="3">
        <f t="shared" ca="1" si="473"/>
        <v>7</v>
      </c>
      <c r="L2723" s="3" t="str">
        <f ca="1">VLOOKUP(K2723,Freq_Investment!$A$1:$B$8,2,0)</f>
        <v>Yearly</v>
      </c>
      <c r="M2723" s="3" t="str">
        <f t="shared" ca="1" si="474"/>
        <v>Manual</v>
      </c>
      <c r="N2723" s="3">
        <f t="shared" ca="1" si="464"/>
        <v>2</v>
      </c>
      <c r="O2723" s="3">
        <f t="shared" ca="1" si="464"/>
        <v>4</v>
      </c>
      <c r="P2723" s="3">
        <f t="shared" ca="1" si="464"/>
        <v>4</v>
      </c>
    </row>
    <row r="2724" spans="1:16" x14ac:dyDescent="0.25">
      <c r="A2724" s="3">
        <f t="shared" ca="1" si="465"/>
        <v>701731202</v>
      </c>
      <c r="B2724" s="3">
        <f t="shared" ca="1" si="466"/>
        <v>3262</v>
      </c>
      <c r="C2724" s="1">
        <f t="shared" ca="1" si="467"/>
        <v>29165</v>
      </c>
      <c r="D2724" s="7">
        <f t="shared" ca="1" si="468"/>
        <v>5</v>
      </c>
      <c r="E2724" s="3" t="str">
        <f ca="1">VLOOKUP(D2724,State!$A$1:$B$9,2,0)</f>
        <v>NT</v>
      </c>
      <c r="F2724" s="3">
        <f t="shared" ca="1" si="469"/>
        <v>432</v>
      </c>
      <c r="G2724" s="3" t="str">
        <f ca="1">VLOOKUP(F2724,Occupation!$A$1:$B$915,2,0)</f>
        <v>Meat Inspector</v>
      </c>
      <c r="H2724" s="3">
        <f t="shared" ca="1" si="470"/>
        <v>6</v>
      </c>
      <c r="I2724" s="3">
        <f t="shared" ca="1" si="471"/>
        <v>63733.84</v>
      </c>
      <c r="J2724" s="3">
        <f t="shared" ca="1" si="472"/>
        <v>0.32867406055137471</v>
      </c>
      <c r="K2724" s="3">
        <f t="shared" ca="1" si="473"/>
        <v>4</v>
      </c>
      <c r="L2724" s="3" t="str">
        <f ca="1">VLOOKUP(K2724,Freq_Investment!$A$1:$B$8,2,0)</f>
        <v>Monthly</v>
      </c>
      <c r="M2724" s="3" t="str">
        <f t="shared" ca="1" si="474"/>
        <v>Manual</v>
      </c>
      <c r="N2724" s="3">
        <f t="shared" ca="1" si="464"/>
        <v>1</v>
      </c>
      <c r="O2724" s="3">
        <f t="shared" ca="1" si="464"/>
        <v>2</v>
      </c>
      <c r="P2724" s="3">
        <f t="shared" ca="1" si="464"/>
        <v>2</v>
      </c>
    </row>
    <row r="2725" spans="1:16" x14ac:dyDescent="0.25">
      <c r="A2725" s="3">
        <f t="shared" ca="1" si="465"/>
        <v>637910588</v>
      </c>
      <c r="B2725" s="3">
        <f t="shared" ca="1" si="466"/>
        <v>2824</v>
      </c>
      <c r="C2725" s="1">
        <f t="shared" ca="1" si="467"/>
        <v>26672</v>
      </c>
      <c r="D2725" s="7">
        <f t="shared" ca="1" si="468"/>
        <v>8</v>
      </c>
      <c r="E2725" s="3" t="str">
        <f ca="1">VLOOKUP(D2725,State!$A$1:$B$9,2,0)</f>
        <v>ACT</v>
      </c>
      <c r="F2725" s="3">
        <f t="shared" ca="1" si="469"/>
        <v>554</v>
      </c>
      <c r="G2725" s="3" t="str">
        <f ca="1">VLOOKUP(F2725,Occupation!$A$1:$B$915,2,0)</f>
        <v>Nurseryperson</v>
      </c>
      <c r="H2725" s="3">
        <f t="shared" ca="1" si="470"/>
        <v>8</v>
      </c>
      <c r="I2725" s="3">
        <f t="shared" ca="1" si="471"/>
        <v>43474.75</v>
      </c>
      <c r="J2725" s="3">
        <f t="shared" ca="1" si="472"/>
        <v>9.7223792848381008E-2</v>
      </c>
      <c r="K2725" s="3">
        <f t="shared" ca="1" si="473"/>
        <v>6</v>
      </c>
      <c r="L2725" s="3" t="str">
        <f ca="1">VLOOKUP(K2725,Freq_Investment!$A$1:$B$8,2,0)</f>
        <v>Half-yearly</v>
      </c>
      <c r="M2725" s="3" t="str">
        <f t="shared" ca="1" si="474"/>
        <v>Manual</v>
      </c>
      <c r="N2725" s="3">
        <f t="shared" ca="1" si="464"/>
        <v>4</v>
      </c>
      <c r="O2725" s="3">
        <f t="shared" ca="1" si="464"/>
        <v>1</v>
      </c>
      <c r="P2725" s="3">
        <f t="shared" ca="1" si="464"/>
        <v>4</v>
      </c>
    </row>
    <row r="2726" spans="1:16" x14ac:dyDescent="0.25">
      <c r="A2726" s="3">
        <f t="shared" ca="1" si="465"/>
        <v>325642344</v>
      </c>
      <c r="B2726" s="3">
        <f t="shared" ca="1" si="466"/>
        <v>3890</v>
      </c>
      <c r="C2726" s="1">
        <f t="shared" ca="1" si="467"/>
        <v>33924</v>
      </c>
      <c r="D2726" s="7">
        <f t="shared" ca="1" si="468"/>
        <v>3</v>
      </c>
      <c r="E2726" s="3" t="str">
        <f ca="1">VLOOKUP(D2726,State!$A$1:$B$9,2,0)</f>
        <v>SA</v>
      </c>
      <c r="F2726" s="3">
        <f t="shared" ca="1" si="469"/>
        <v>103</v>
      </c>
      <c r="G2726" s="3" t="str">
        <f ca="1">VLOOKUP(F2726,Occupation!$A$1:$B$915,2,0)</f>
        <v>Music Professionals nec</v>
      </c>
      <c r="H2726" s="3">
        <f t="shared" ca="1" si="470"/>
        <v>8</v>
      </c>
      <c r="I2726" s="3">
        <f t="shared" ca="1" si="471"/>
        <v>89533.92</v>
      </c>
      <c r="J2726" s="3">
        <f t="shared" ca="1" si="472"/>
        <v>8.5161877629030658E-2</v>
      </c>
      <c r="K2726" s="3">
        <f t="shared" ca="1" si="473"/>
        <v>6</v>
      </c>
      <c r="L2726" s="3" t="str">
        <f ca="1">VLOOKUP(K2726,Freq_Investment!$A$1:$B$8,2,0)</f>
        <v>Half-yearly</v>
      </c>
      <c r="M2726" s="3" t="str">
        <f t="shared" ca="1" si="474"/>
        <v>Auto</v>
      </c>
      <c r="N2726" s="3">
        <f t="shared" ca="1" si="464"/>
        <v>1</v>
      </c>
      <c r="O2726" s="3">
        <f t="shared" ca="1" si="464"/>
        <v>3</v>
      </c>
      <c r="P2726" s="3">
        <f t="shared" ca="1" si="464"/>
        <v>1</v>
      </c>
    </row>
    <row r="2727" spans="1:16" x14ac:dyDescent="0.25">
      <c r="A2727" s="3">
        <f t="shared" ca="1" si="465"/>
        <v>623321888</v>
      </c>
      <c r="B2727" s="3">
        <f t="shared" ca="1" si="466"/>
        <v>2186</v>
      </c>
      <c r="C2727" s="1">
        <f t="shared" ca="1" si="467"/>
        <v>41950</v>
      </c>
      <c r="D2727" s="7">
        <f t="shared" ca="1" si="468"/>
        <v>4</v>
      </c>
      <c r="E2727" s="3" t="str">
        <f ca="1">VLOOKUP(D2727,State!$A$1:$B$9,2,0)</f>
        <v>WA</v>
      </c>
      <c r="F2727" s="3">
        <f t="shared" ca="1" si="469"/>
        <v>354</v>
      </c>
      <c r="G2727" s="3" t="str">
        <f ca="1">VLOOKUP(F2727,Occupation!$A$1:$B$915,2,0)</f>
        <v>Registered Nurse (Community Health)</v>
      </c>
      <c r="H2727" s="3">
        <f t="shared" ca="1" si="470"/>
        <v>1</v>
      </c>
      <c r="I2727" s="3">
        <f t="shared" ca="1" si="471"/>
        <v>81169.320000000007</v>
      </c>
      <c r="J2727" s="3">
        <f t="shared" ca="1" si="472"/>
        <v>0.14628773812791535</v>
      </c>
      <c r="K2727" s="3">
        <f t="shared" ca="1" si="473"/>
        <v>5</v>
      </c>
      <c r="L2727" s="3" t="str">
        <f ca="1">VLOOKUP(K2727,Freq_Investment!$A$1:$B$8,2,0)</f>
        <v>Quarterly</v>
      </c>
      <c r="M2727" s="3" t="str">
        <f t="shared" ca="1" si="474"/>
        <v>Auto</v>
      </c>
      <c r="N2727" s="3">
        <f t="shared" ca="1" si="464"/>
        <v>5</v>
      </c>
      <c r="O2727" s="3">
        <f t="shared" ca="1" si="464"/>
        <v>5</v>
      </c>
      <c r="P2727" s="3">
        <f t="shared" ca="1" si="464"/>
        <v>3</v>
      </c>
    </row>
    <row r="2728" spans="1:16" x14ac:dyDescent="0.25">
      <c r="A2728" s="3">
        <f t="shared" ca="1" si="465"/>
        <v>501427497</v>
      </c>
      <c r="B2728" s="3">
        <f t="shared" ca="1" si="466"/>
        <v>7029</v>
      </c>
      <c r="C2728" s="1">
        <f t="shared" ca="1" si="467"/>
        <v>38129</v>
      </c>
      <c r="D2728" s="7">
        <f t="shared" ca="1" si="468"/>
        <v>2</v>
      </c>
      <c r="E2728" s="3" t="str">
        <f ca="1">VLOOKUP(D2728,State!$A$1:$B$9,2,0)</f>
        <v>QLD</v>
      </c>
      <c r="F2728" s="3">
        <f t="shared" ca="1" si="469"/>
        <v>897</v>
      </c>
      <c r="G2728" s="3" t="str">
        <f ca="1">VLOOKUP(F2728,Occupation!$A$1:$B$915,2,0)</f>
        <v>Dairy Cattle Farm Worker</v>
      </c>
      <c r="H2728" s="3">
        <f t="shared" ca="1" si="470"/>
        <v>3</v>
      </c>
      <c r="I2728" s="3">
        <f t="shared" ca="1" si="471"/>
        <v>39391.910000000003</v>
      </c>
      <c r="J2728" s="3">
        <f t="shared" ca="1" si="472"/>
        <v>0.44600225603679983</v>
      </c>
      <c r="K2728" s="3">
        <f t="shared" ca="1" si="473"/>
        <v>3</v>
      </c>
      <c r="L2728" s="3" t="str">
        <f ca="1">VLOOKUP(K2728,Freq_Investment!$A$1:$B$8,2,0)</f>
        <v>Fortnightly</v>
      </c>
      <c r="M2728" s="3" t="str">
        <f t="shared" ca="1" si="474"/>
        <v>Manual</v>
      </c>
      <c r="N2728" s="3">
        <f t="shared" ca="1" si="464"/>
        <v>3</v>
      </c>
      <c r="O2728" s="3">
        <f t="shared" ca="1" si="464"/>
        <v>2</v>
      </c>
      <c r="P2728" s="3">
        <f t="shared" ca="1" si="464"/>
        <v>1</v>
      </c>
    </row>
    <row r="2729" spans="1:16" x14ac:dyDescent="0.25">
      <c r="A2729" s="3">
        <f t="shared" ca="1" si="465"/>
        <v>236958576</v>
      </c>
      <c r="B2729" s="3">
        <f t="shared" ca="1" si="466"/>
        <v>6545</v>
      </c>
      <c r="C2729" s="1">
        <f t="shared" ca="1" si="467"/>
        <v>28912</v>
      </c>
      <c r="D2729" s="7">
        <f t="shared" ca="1" si="468"/>
        <v>3</v>
      </c>
      <c r="E2729" s="3" t="str">
        <f ca="1">VLOOKUP(D2729,State!$A$1:$B$9,2,0)</f>
        <v>SA</v>
      </c>
      <c r="F2729" s="3">
        <f t="shared" ca="1" si="469"/>
        <v>512</v>
      </c>
      <c r="G2729" s="3" t="str">
        <f ca="1">VLOOKUP(F2729,Occupation!$A$1:$B$915,2,0)</f>
        <v>Painting Trades Worker</v>
      </c>
      <c r="H2729" s="3">
        <f t="shared" ca="1" si="470"/>
        <v>4</v>
      </c>
      <c r="I2729" s="3">
        <f t="shared" ca="1" si="471"/>
        <v>93630.63</v>
      </c>
      <c r="J2729" s="3">
        <f t="shared" ca="1" si="472"/>
        <v>0.4157498851943468</v>
      </c>
      <c r="K2729" s="3">
        <f t="shared" ca="1" si="473"/>
        <v>3</v>
      </c>
      <c r="L2729" s="3" t="str">
        <f ca="1">VLOOKUP(K2729,Freq_Investment!$A$1:$B$8,2,0)</f>
        <v>Fortnightly</v>
      </c>
      <c r="M2729" s="3" t="str">
        <f t="shared" ca="1" si="474"/>
        <v>Auto</v>
      </c>
      <c r="N2729" s="3">
        <f t="shared" ca="1" si="464"/>
        <v>2</v>
      </c>
      <c r="O2729" s="3">
        <f t="shared" ca="1" si="464"/>
        <v>1</v>
      </c>
      <c r="P2729" s="3">
        <f t="shared" ca="1" si="464"/>
        <v>3</v>
      </c>
    </row>
    <row r="2730" spans="1:16" x14ac:dyDescent="0.25">
      <c r="A2730" s="3">
        <f t="shared" ca="1" si="465"/>
        <v>876540859</v>
      </c>
      <c r="B2730" s="3">
        <f t="shared" ca="1" si="466"/>
        <v>5951</v>
      </c>
      <c r="C2730" s="1">
        <f t="shared" ca="1" si="467"/>
        <v>36322</v>
      </c>
      <c r="D2730" s="7">
        <f t="shared" ca="1" si="468"/>
        <v>1</v>
      </c>
      <c r="E2730" s="3" t="str">
        <f ca="1">VLOOKUP(D2730,State!$A$1:$B$9,2,0)</f>
        <v>NSW</v>
      </c>
      <c r="F2730" s="3">
        <f t="shared" ca="1" si="469"/>
        <v>812</v>
      </c>
      <c r="G2730" s="3" t="str">
        <f ca="1">VLOOKUP(F2730,Occupation!$A$1:$B$915,2,0)</f>
        <v>Plastics Production Machine Operator (General)</v>
      </c>
      <c r="H2730" s="3">
        <f t="shared" ca="1" si="470"/>
        <v>10</v>
      </c>
      <c r="I2730" s="3">
        <f t="shared" ca="1" si="471"/>
        <v>66623.38</v>
      </c>
      <c r="J2730" s="3">
        <f t="shared" ca="1" si="472"/>
        <v>0.13933282789139567</v>
      </c>
      <c r="K2730" s="3">
        <f t="shared" ca="1" si="473"/>
        <v>2</v>
      </c>
      <c r="L2730" s="3" t="str">
        <f ca="1">VLOOKUP(K2730,Freq_Investment!$A$1:$B$8,2,0)</f>
        <v>Weekly</v>
      </c>
      <c r="M2730" s="3" t="str">
        <f t="shared" ca="1" si="474"/>
        <v>Manual</v>
      </c>
      <c r="N2730" s="3">
        <f t="shared" ca="1" si="464"/>
        <v>2</v>
      </c>
      <c r="O2730" s="3">
        <f t="shared" ca="1" si="464"/>
        <v>5</v>
      </c>
      <c r="P2730" s="3">
        <f t="shared" ca="1" si="464"/>
        <v>1</v>
      </c>
    </row>
    <row r="2731" spans="1:16" x14ac:dyDescent="0.25">
      <c r="A2731" s="3">
        <f t="shared" ca="1" si="465"/>
        <v>676031673</v>
      </c>
      <c r="B2731" s="3">
        <f t="shared" ca="1" si="466"/>
        <v>8339</v>
      </c>
      <c r="C2731" s="1">
        <f t="shared" ca="1" si="467"/>
        <v>41068</v>
      </c>
      <c r="D2731" s="7">
        <f t="shared" ca="1" si="468"/>
        <v>5</v>
      </c>
      <c r="E2731" s="3" t="str">
        <f ca="1">VLOOKUP(D2731,State!$A$1:$B$9,2,0)</f>
        <v>NT</v>
      </c>
      <c r="F2731" s="3">
        <f t="shared" ca="1" si="469"/>
        <v>355</v>
      </c>
      <c r="G2731" s="3" t="str">
        <f ca="1">VLOOKUP(F2731,Occupation!$A$1:$B$915,2,0)</f>
        <v>Registered Nurse (Critical Care and Emergency)</v>
      </c>
      <c r="H2731" s="3">
        <f t="shared" ca="1" si="470"/>
        <v>10</v>
      </c>
      <c r="I2731" s="3">
        <f t="shared" ca="1" si="471"/>
        <v>86294.48</v>
      </c>
      <c r="J2731" s="3">
        <f t="shared" ca="1" si="472"/>
        <v>0.3437067451178184</v>
      </c>
      <c r="K2731" s="3">
        <f t="shared" ca="1" si="473"/>
        <v>6</v>
      </c>
      <c r="L2731" s="3" t="str">
        <f ca="1">VLOOKUP(K2731,Freq_Investment!$A$1:$B$8,2,0)</f>
        <v>Half-yearly</v>
      </c>
      <c r="M2731" s="3" t="str">
        <f t="shared" ca="1" si="474"/>
        <v>Auto</v>
      </c>
      <c r="N2731" s="3">
        <f t="shared" ca="1" si="464"/>
        <v>4</v>
      </c>
      <c r="O2731" s="3">
        <f t="shared" ca="1" si="464"/>
        <v>3</v>
      </c>
      <c r="P2731" s="3">
        <f t="shared" ca="1" si="464"/>
        <v>2</v>
      </c>
    </row>
    <row r="2732" spans="1:16" x14ac:dyDescent="0.25">
      <c r="A2732" s="3">
        <f t="shared" ca="1" si="465"/>
        <v>192905863</v>
      </c>
      <c r="B2732" s="3">
        <f t="shared" ca="1" si="466"/>
        <v>2307</v>
      </c>
      <c r="C2732" s="1">
        <f t="shared" ca="1" si="467"/>
        <v>40336</v>
      </c>
      <c r="D2732" s="7">
        <f t="shared" ca="1" si="468"/>
        <v>8</v>
      </c>
      <c r="E2732" s="3" t="str">
        <f ca="1">VLOOKUP(D2732,State!$A$1:$B$9,2,0)</f>
        <v>ACT</v>
      </c>
      <c r="F2732" s="3">
        <f t="shared" ca="1" si="469"/>
        <v>786</v>
      </c>
      <c r="G2732" s="3" t="str">
        <f ca="1">VLOOKUP(F2732,Occupation!$A$1:$B$915,2,0)</f>
        <v>Business Broker</v>
      </c>
      <c r="H2732" s="3">
        <f t="shared" ca="1" si="470"/>
        <v>10</v>
      </c>
      <c r="I2732" s="3">
        <f t="shared" ca="1" si="471"/>
        <v>20075.78</v>
      </c>
      <c r="J2732" s="3">
        <f t="shared" ca="1" si="472"/>
        <v>0.28634998177635529</v>
      </c>
      <c r="K2732" s="3">
        <f t="shared" ca="1" si="473"/>
        <v>7</v>
      </c>
      <c r="L2732" s="3" t="str">
        <f ca="1">VLOOKUP(K2732,Freq_Investment!$A$1:$B$8,2,0)</f>
        <v>Yearly</v>
      </c>
      <c r="M2732" s="3" t="str">
        <f t="shared" ca="1" si="474"/>
        <v>Manual</v>
      </c>
      <c r="N2732" s="3">
        <f t="shared" ca="1" si="464"/>
        <v>5</v>
      </c>
      <c r="O2732" s="3">
        <f t="shared" ca="1" si="464"/>
        <v>2</v>
      </c>
      <c r="P2732" s="3">
        <f t="shared" ca="1" si="464"/>
        <v>3</v>
      </c>
    </row>
    <row r="2733" spans="1:16" x14ac:dyDescent="0.25">
      <c r="A2733" s="3">
        <f t="shared" ca="1" si="465"/>
        <v>300531221</v>
      </c>
      <c r="B2733" s="3">
        <f t="shared" ca="1" si="466"/>
        <v>4584</v>
      </c>
      <c r="C2733" s="1">
        <f t="shared" ca="1" si="467"/>
        <v>39159</v>
      </c>
      <c r="D2733" s="7">
        <f t="shared" ca="1" si="468"/>
        <v>7</v>
      </c>
      <c r="E2733" s="3" t="str">
        <f ca="1">VLOOKUP(D2733,State!$A$1:$B$9,2,0)</f>
        <v>VIC</v>
      </c>
      <c r="F2733" s="3">
        <f t="shared" ca="1" si="469"/>
        <v>147</v>
      </c>
      <c r="G2733" s="3" t="str">
        <f ca="1">VLOOKUP(F2733,Occupation!$A$1:$B$915,2,0)</f>
        <v>Financial Investment Manager</v>
      </c>
      <c r="H2733" s="3">
        <f t="shared" ca="1" si="470"/>
        <v>4</v>
      </c>
      <c r="I2733" s="3">
        <f t="shared" ca="1" si="471"/>
        <v>35512.879999999997</v>
      </c>
      <c r="J2733" s="3">
        <f t="shared" ca="1" si="472"/>
        <v>5.0497085187455992E-2</v>
      </c>
      <c r="K2733" s="3">
        <f t="shared" ca="1" si="473"/>
        <v>5</v>
      </c>
      <c r="L2733" s="3" t="str">
        <f ca="1">VLOOKUP(K2733,Freq_Investment!$A$1:$B$8,2,0)</f>
        <v>Quarterly</v>
      </c>
      <c r="M2733" s="3" t="str">
        <f t="shared" ca="1" si="474"/>
        <v>Auto</v>
      </c>
      <c r="N2733" s="3">
        <f t="shared" ca="1" si="464"/>
        <v>4</v>
      </c>
      <c r="O2733" s="3">
        <f t="shared" ca="1" si="464"/>
        <v>4</v>
      </c>
      <c r="P2733" s="3">
        <f t="shared" ca="1" si="464"/>
        <v>3</v>
      </c>
    </row>
    <row r="2734" spans="1:16" x14ac:dyDescent="0.25">
      <c r="A2734" s="3">
        <f t="shared" ca="1" si="465"/>
        <v>904465018</v>
      </c>
      <c r="B2734" s="3">
        <f t="shared" ca="1" si="466"/>
        <v>7701</v>
      </c>
      <c r="C2734" s="1">
        <f t="shared" ca="1" si="467"/>
        <v>35612</v>
      </c>
      <c r="D2734" s="7">
        <f t="shared" ca="1" si="468"/>
        <v>5</v>
      </c>
      <c r="E2734" s="3" t="str">
        <f ca="1">VLOOKUP(D2734,State!$A$1:$B$9,2,0)</f>
        <v>NT</v>
      </c>
      <c r="F2734" s="3">
        <f t="shared" ca="1" si="469"/>
        <v>148</v>
      </c>
      <c r="G2734" s="3" t="str">
        <f ca="1">VLOOKUP(F2734,Occupation!$A$1:$B$915,2,0)</f>
        <v>Human Resource Adviser</v>
      </c>
      <c r="H2734" s="3">
        <f t="shared" ca="1" si="470"/>
        <v>9</v>
      </c>
      <c r="I2734" s="3">
        <f t="shared" ca="1" si="471"/>
        <v>37170.82</v>
      </c>
      <c r="J2734" s="3">
        <f t="shared" ca="1" si="472"/>
        <v>0.15985950150908235</v>
      </c>
      <c r="K2734" s="3">
        <f t="shared" ca="1" si="473"/>
        <v>6</v>
      </c>
      <c r="L2734" s="3" t="str">
        <f ca="1">VLOOKUP(K2734,Freq_Investment!$A$1:$B$8,2,0)</f>
        <v>Half-yearly</v>
      </c>
      <c r="M2734" s="3" t="str">
        <f t="shared" ca="1" si="474"/>
        <v>Auto</v>
      </c>
      <c r="N2734" s="3">
        <f t="shared" ref="N2734:P2797" ca="1" si="475">RANDBETWEEN(1,5)</f>
        <v>4</v>
      </c>
      <c r="O2734" s="3">
        <f t="shared" ca="1" si="475"/>
        <v>2</v>
      </c>
      <c r="P2734" s="3">
        <f t="shared" ca="1" si="475"/>
        <v>5</v>
      </c>
    </row>
    <row r="2735" spans="1:16" x14ac:dyDescent="0.25">
      <c r="A2735" s="3">
        <f t="shared" ca="1" si="465"/>
        <v>447375743</v>
      </c>
      <c r="B2735" s="3">
        <f t="shared" ca="1" si="466"/>
        <v>6478</v>
      </c>
      <c r="C2735" s="1">
        <f t="shared" ca="1" si="467"/>
        <v>42595</v>
      </c>
      <c r="D2735" s="7">
        <f t="shared" ca="1" si="468"/>
        <v>4</v>
      </c>
      <c r="E2735" s="3" t="str">
        <f ca="1">VLOOKUP(D2735,State!$A$1:$B$9,2,0)</f>
        <v>WA</v>
      </c>
      <c r="F2735" s="3">
        <f t="shared" ca="1" si="469"/>
        <v>155</v>
      </c>
      <c r="G2735" s="3" t="str">
        <f ca="1">VLOOKUP(F2735,Occupation!$A$1:$B$915,2,0)</f>
        <v>Archivist</v>
      </c>
      <c r="H2735" s="3">
        <f t="shared" ca="1" si="470"/>
        <v>8</v>
      </c>
      <c r="I2735" s="3">
        <f t="shared" ca="1" si="471"/>
        <v>88437.34</v>
      </c>
      <c r="J2735" s="3">
        <f t="shared" ca="1" si="472"/>
        <v>0.14916181191999756</v>
      </c>
      <c r="K2735" s="3">
        <f t="shared" ca="1" si="473"/>
        <v>5</v>
      </c>
      <c r="L2735" s="3" t="str">
        <f ca="1">VLOOKUP(K2735,Freq_Investment!$A$1:$B$8,2,0)</f>
        <v>Quarterly</v>
      </c>
      <c r="M2735" s="3" t="str">
        <f t="shared" ca="1" si="474"/>
        <v>Auto</v>
      </c>
      <c r="N2735" s="3">
        <f t="shared" ca="1" si="475"/>
        <v>3</v>
      </c>
      <c r="O2735" s="3">
        <f t="shared" ca="1" si="475"/>
        <v>5</v>
      </c>
      <c r="P2735" s="3">
        <f t="shared" ca="1" si="475"/>
        <v>1</v>
      </c>
    </row>
    <row r="2736" spans="1:16" x14ac:dyDescent="0.25">
      <c r="A2736" s="3">
        <f t="shared" ca="1" si="465"/>
        <v>154866524</v>
      </c>
      <c r="B2736" s="3">
        <f t="shared" ca="1" si="466"/>
        <v>8438</v>
      </c>
      <c r="C2736" s="1">
        <f t="shared" ca="1" si="467"/>
        <v>26378</v>
      </c>
      <c r="D2736" s="7">
        <f t="shared" ca="1" si="468"/>
        <v>4</v>
      </c>
      <c r="E2736" s="3" t="str">
        <f ca="1">VLOOKUP(D2736,State!$A$1:$B$9,2,0)</f>
        <v>WA</v>
      </c>
      <c r="F2736" s="3">
        <f t="shared" ca="1" si="469"/>
        <v>246</v>
      </c>
      <c r="G2736" s="3" t="str">
        <f ca="1">VLOOKUP(F2736,Occupation!$A$1:$B$915,2,0)</f>
        <v>Life Scientist (General)</v>
      </c>
      <c r="H2736" s="3">
        <f t="shared" ca="1" si="470"/>
        <v>7</v>
      </c>
      <c r="I2736" s="3">
        <f t="shared" ca="1" si="471"/>
        <v>68792.149999999994</v>
      </c>
      <c r="J2736" s="3">
        <f t="shared" ca="1" si="472"/>
        <v>7.1271284140190461E-2</v>
      </c>
      <c r="K2736" s="3">
        <f t="shared" ca="1" si="473"/>
        <v>4</v>
      </c>
      <c r="L2736" s="3" t="str">
        <f ca="1">VLOOKUP(K2736,Freq_Investment!$A$1:$B$8,2,0)</f>
        <v>Monthly</v>
      </c>
      <c r="M2736" s="3" t="str">
        <f t="shared" ca="1" si="474"/>
        <v>Auto</v>
      </c>
      <c r="N2736" s="3">
        <f t="shared" ca="1" si="475"/>
        <v>1</v>
      </c>
      <c r="O2736" s="3">
        <f t="shared" ca="1" si="475"/>
        <v>4</v>
      </c>
      <c r="P2736" s="3">
        <f t="shared" ca="1" si="475"/>
        <v>2</v>
      </c>
    </row>
    <row r="2737" spans="1:16" x14ac:dyDescent="0.25">
      <c r="A2737" s="3">
        <f t="shared" ca="1" si="465"/>
        <v>658338107</v>
      </c>
      <c r="B2737" s="3">
        <f t="shared" ca="1" si="466"/>
        <v>9941</v>
      </c>
      <c r="C2737" s="1">
        <f t="shared" ca="1" si="467"/>
        <v>43386</v>
      </c>
      <c r="D2737" s="7">
        <f t="shared" ca="1" si="468"/>
        <v>4</v>
      </c>
      <c r="E2737" s="3" t="str">
        <f ca="1">VLOOKUP(D2737,State!$A$1:$B$9,2,0)</f>
        <v>WA</v>
      </c>
      <c r="F2737" s="3">
        <f t="shared" ca="1" si="469"/>
        <v>138</v>
      </c>
      <c r="G2737" s="3" t="str">
        <f ca="1">VLOOKUP(F2737,Occupation!$A$1:$B$915,2,0)</f>
        <v>Commodities Trader</v>
      </c>
      <c r="H2737" s="3">
        <f t="shared" ca="1" si="470"/>
        <v>3</v>
      </c>
      <c r="I2737" s="3">
        <f t="shared" ca="1" si="471"/>
        <v>43822.77</v>
      </c>
      <c r="J2737" s="3">
        <f t="shared" ca="1" si="472"/>
        <v>0.26833065620132501</v>
      </c>
      <c r="K2737" s="3">
        <f t="shared" ca="1" si="473"/>
        <v>5</v>
      </c>
      <c r="L2737" s="3" t="str">
        <f ca="1">VLOOKUP(K2737,Freq_Investment!$A$1:$B$8,2,0)</f>
        <v>Quarterly</v>
      </c>
      <c r="M2737" s="3" t="str">
        <f t="shared" ca="1" si="474"/>
        <v>Manual</v>
      </c>
      <c r="N2737" s="3">
        <f t="shared" ca="1" si="475"/>
        <v>1</v>
      </c>
      <c r="O2737" s="3">
        <f t="shared" ca="1" si="475"/>
        <v>1</v>
      </c>
      <c r="P2737" s="3">
        <f t="shared" ca="1" si="475"/>
        <v>2</v>
      </c>
    </row>
    <row r="2738" spans="1:16" x14ac:dyDescent="0.25">
      <c r="A2738" s="3">
        <f t="shared" ca="1" si="465"/>
        <v>820096518</v>
      </c>
      <c r="B2738" s="3">
        <f t="shared" ca="1" si="466"/>
        <v>4467</v>
      </c>
      <c r="C2738" s="1">
        <f t="shared" ca="1" si="467"/>
        <v>29475</v>
      </c>
      <c r="D2738" s="7">
        <f t="shared" ca="1" si="468"/>
        <v>8</v>
      </c>
      <c r="E2738" s="3" t="str">
        <f ca="1">VLOOKUP(D2738,State!$A$1:$B$9,2,0)</f>
        <v>ACT</v>
      </c>
      <c r="F2738" s="3">
        <f t="shared" ca="1" si="469"/>
        <v>394</v>
      </c>
      <c r="G2738" s="3" t="str">
        <f ca="1">VLOOKUP(F2738,Occupation!$A$1:$B$915,2,0)</f>
        <v>Barrister</v>
      </c>
      <c r="H2738" s="3">
        <f t="shared" ca="1" si="470"/>
        <v>10</v>
      </c>
      <c r="I2738" s="3">
        <f t="shared" ca="1" si="471"/>
        <v>47386.28</v>
      </c>
      <c r="J2738" s="3">
        <f t="shared" ca="1" si="472"/>
        <v>0.25332696800494325</v>
      </c>
      <c r="K2738" s="3">
        <f t="shared" ca="1" si="473"/>
        <v>3</v>
      </c>
      <c r="L2738" s="3" t="str">
        <f ca="1">VLOOKUP(K2738,Freq_Investment!$A$1:$B$8,2,0)</f>
        <v>Fortnightly</v>
      </c>
      <c r="M2738" s="3" t="str">
        <f t="shared" ca="1" si="474"/>
        <v>Auto</v>
      </c>
      <c r="N2738" s="3">
        <f t="shared" ca="1" si="475"/>
        <v>2</v>
      </c>
      <c r="O2738" s="3">
        <f t="shared" ca="1" si="475"/>
        <v>2</v>
      </c>
      <c r="P2738" s="3">
        <f t="shared" ca="1" si="475"/>
        <v>5</v>
      </c>
    </row>
    <row r="2739" spans="1:16" x14ac:dyDescent="0.25">
      <c r="A2739" s="3">
        <f t="shared" ca="1" si="465"/>
        <v>65420995</v>
      </c>
      <c r="B2739" s="3">
        <f t="shared" ca="1" si="466"/>
        <v>2364</v>
      </c>
      <c r="C2739" s="1">
        <f t="shared" ca="1" si="467"/>
        <v>44179</v>
      </c>
      <c r="D2739" s="7">
        <f t="shared" ca="1" si="468"/>
        <v>8</v>
      </c>
      <c r="E2739" s="3" t="str">
        <f ca="1">VLOOKUP(D2739,State!$A$1:$B$9,2,0)</f>
        <v>ACT</v>
      </c>
      <c r="F2739" s="3">
        <f t="shared" ca="1" si="469"/>
        <v>586</v>
      </c>
      <c r="G2739" s="3" t="str">
        <f ca="1">VLOOKUP(F2739,Occupation!$A$1:$B$915,2,0)</f>
        <v>Apparel Cutter</v>
      </c>
      <c r="H2739" s="3">
        <f t="shared" ca="1" si="470"/>
        <v>5</v>
      </c>
      <c r="I2739" s="3">
        <f t="shared" ca="1" si="471"/>
        <v>5085.3100000000004</v>
      </c>
      <c r="J2739" s="3">
        <f t="shared" ca="1" si="472"/>
        <v>0.3158264272001115</v>
      </c>
      <c r="K2739" s="3">
        <f t="shared" ca="1" si="473"/>
        <v>4</v>
      </c>
      <c r="L2739" s="3" t="str">
        <f ca="1">VLOOKUP(K2739,Freq_Investment!$A$1:$B$8,2,0)</f>
        <v>Monthly</v>
      </c>
      <c r="M2739" s="3" t="str">
        <f t="shared" ca="1" si="474"/>
        <v>Auto</v>
      </c>
      <c r="N2739" s="3">
        <f t="shared" ca="1" si="475"/>
        <v>1</v>
      </c>
      <c r="O2739" s="3">
        <f t="shared" ca="1" si="475"/>
        <v>3</v>
      </c>
      <c r="P2739" s="3">
        <f t="shared" ca="1" si="475"/>
        <v>5</v>
      </c>
    </row>
    <row r="2740" spans="1:16" x14ac:dyDescent="0.25">
      <c r="A2740" s="3">
        <f t="shared" ca="1" si="465"/>
        <v>562318574</v>
      </c>
      <c r="B2740" s="3">
        <f t="shared" ca="1" si="466"/>
        <v>4481</v>
      </c>
      <c r="C2740" s="1">
        <f t="shared" ca="1" si="467"/>
        <v>28891</v>
      </c>
      <c r="D2740" s="7">
        <f t="shared" ca="1" si="468"/>
        <v>8</v>
      </c>
      <c r="E2740" s="3" t="str">
        <f ca="1">VLOOKUP(D2740,State!$A$1:$B$9,2,0)</f>
        <v>ACT</v>
      </c>
      <c r="F2740" s="3">
        <f t="shared" ca="1" si="469"/>
        <v>243</v>
      </c>
      <c r="G2740" s="3" t="str">
        <f ca="1">VLOOKUP(F2740,Occupation!$A$1:$B$915,2,0)</f>
        <v>Geologist</v>
      </c>
      <c r="H2740" s="3">
        <f t="shared" ca="1" si="470"/>
        <v>1</v>
      </c>
      <c r="I2740" s="3">
        <f t="shared" ca="1" si="471"/>
        <v>98481.87</v>
      </c>
      <c r="J2740" s="3">
        <f t="shared" ca="1" si="472"/>
        <v>0.3841224474052381</v>
      </c>
      <c r="K2740" s="3">
        <f t="shared" ca="1" si="473"/>
        <v>2</v>
      </c>
      <c r="L2740" s="3" t="str">
        <f ca="1">VLOOKUP(K2740,Freq_Investment!$A$1:$B$8,2,0)</f>
        <v>Weekly</v>
      </c>
      <c r="M2740" s="3" t="str">
        <f t="shared" ca="1" si="474"/>
        <v>Manual</v>
      </c>
      <c r="N2740" s="3">
        <f t="shared" ca="1" si="475"/>
        <v>4</v>
      </c>
      <c r="O2740" s="3">
        <f t="shared" ca="1" si="475"/>
        <v>1</v>
      </c>
      <c r="P2740" s="3">
        <f t="shared" ca="1" si="475"/>
        <v>5</v>
      </c>
    </row>
    <row r="2741" spans="1:16" x14ac:dyDescent="0.25">
      <c r="A2741" s="3">
        <f t="shared" ca="1" si="465"/>
        <v>146014793</v>
      </c>
      <c r="B2741" s="3">
        <f t="shared" ca="1" si="466"/>
        <v>5897</v>
      </c>
      <c r="C2741" s="1">
        <f t="shared" ca="1" si="467"/>
        <v>33062</v>
      </c>
      <c r="D2741" s="7">
        <f t="shared" ca="1" si="468"/>
        <v>8</v>
      </c>
      <c r="E2741" s="3" t="str">
        <f ca="1">VLOOKUP(D2741,State!$A$1:$B$9,2,0)</f>
        <v>ACT</v>
      </c>
      <c r="F2741" s="3">
        <f t="shared" ca="1" si="469"/>
        <v>889</v>
      </c>
      <c r="G2741" s="3" t="str">
        <f ca="1">VLOOKUP(F2741,Occupation!$A$1:$B$915,2,0)</f>
        <v>Product Grader</v>
      </c>
      <c r="H2741" s="3">
        <f t="shared" ca="1" si="470"/>
        <v>3</v>
      </c>
      <c r="I2741" s="3">
        <f t="shared" ca="1" si="471"/>
        <v>15242.8</v>
      </c>
      <c r="J2741" s="3">
        <f t="shared" ca="1" si="472"/>
        <v>1.6861014126049401E-2</v>
      </c>
      <c r="K2741" s="3">
        <f t="shared" ca="1" si="473"/>
        <v>7</v>
      </c>
      <c r="L2741" s="3" t="str">
        <f ca="1">VLOOKUP(K2741,Freq_Investment!$A$1:$B$8,2,0)</f>
        <v>Yearly</v>
      </c>
      <c r="M2741" s="3" t="str">
        <f t="shared" ca="1" si="474"/>
        <v>Manual</v>
      </c>
      <c r="N2741" s="3">
        <f t="shared" ca="1" si="475"/>
        <v>5</v>
      </c>
      <c r="O2741" s="3">
        <f t="shared" ca="1" si="475"/>
        <v>1</v>
      </c>
      <c r="P2741" s="3">
        <f t="shared" ca="1" si="475"/>
        <v>4</v>
      </c>
    </row>
    <row r="2742" spans="1:16" x14ac:dyDescent="0.25">
      <c r="A2742" s="3">
        <f t="shared" ca="1" si="465"/>
        <v>535128907</v>
      </c>
      <c r="B2742" s="3">
        <f t="shared" ca="1" si="466"/>
        <v>1446</v>
      </c>
      <c r="C2742" s="1">
        <f t="shared" ca="1" si="467"/>
        <v>26714</v>
      </c>
      <c r="D2742" s="7">
        <f t="shared" ca="1" si="468"/>
        <v>3</v>
      </c>
      <c r="E2742" s="3" t="str">
        <f ca="1">VLOOKUP(D2742,State!$A$1:$B$9,2,0)</f>
        <v>SA</v>
      </c>
      <c r="F2742" s="3">
        <f t="shared" ca="1" si="469"/>
        <v>837</v>
      </c>
      <c r="G2742" s="3" t="str">
        <f ca="1">VLOOKUP(F2742,Occupation!$A$1:$B$915,2,0)</f>
        <v>Concrete Batching Plant Operator</v>
      </c>
      <c r="H2742" s="3">
        <f t="shared" ca="1" si="470"/>
        <v>1</v>
      </c>
      <c r="I2742" s="3">
        <f t="shared" ca="1" si="471"/>
        <v>93622.96</v>
      </c>
      <c r="J2742" s="3">
        <f t="shared" ca="1" si="472"/>
        <v>0.18941680249837062</v>
      </c>
      <c r="K2742" s="3">
        <f t="shared" ca="1" si="473"/>
        <v>5</v>
      </c>
      <c r="L2742" s="3" t="str">
        <f ca="1">VLOOKUP(K2742,Freq_Investment!$A$1:$B$8,2,0)</f>
        <v>Quarterly</v>
      </c>
      <c r="M2742" s="3" t="str">
        <f t="shared" ca="1" si="474"/>
        <v>Auto</v>
      </c>
      <c r="N2742" s="3">
        <f t="shared" ca="1" si="475"/>
        <v>3</v>
      </c>
      <c r="O2742" s="3">
        <f t="shared" ca="1" si="475"/>
        <v>1</v>
      </c>
      <c r="P2742" s="3">
        <f t="shared" ca="1" si="475"/>
        <v>5</v>
      </c>
    </row>
    <row r="2743" spans="1:16" x14ac:dyDescent="0.25">
      <c r="A2743" s="3">
        <f t="shared" ca="1" si="465"/>
        <v>773841300</v>
      </c>
      <c r="B2743" s="3">
        <f t="shared" ca="1" si="466"/>
        <v>2594</v>
      </c>
      <c r="C2743" s="1">
        <f t="shared" ca="1" si="467"/>
        <v>38248</v>
      </c>
      <c r="D2743" s="7">
        <f t="shared" ca="1" si="468"/>
        <v>1</v>
      </c>
      <c r="E2743" s="3" t="str">
        <f ca="1">VLOOKUP(D2743,State!$A$1:$B$9,2,0)</f>
        <v>NSW</v>
      </c>
      <c r="F2743" s="3">
        <f t="shared" ca="1" si="469"/>
        <v>52</v>
      </c>
      <c r="G2743" s="3" t="str">
        <f ca="1">VLOOKUP(F2743,Occupation!$A$1:$B$915,2,0)</f>
        <v>Welfare Centre Manager</v>
      </c>
      <c r="H2743" s="3">
        <f t="shared" ca="1" si="470"/>
        <v>10</v>
      </c>
      <c r="I2743" s="3">
        <f t="shared" ca="1" si="471"/>
        <v>48036.18</v>
      </c>
      <c r="J2743" s="3">
        <f t="shared" ca="1" si="472"/>
        <v>0.13723867118112926</v>
      </c>
      <c r="K2743" s="3">
        <f t="shared" ca="1" si="473"/>
        <v>6</v>
      </c>
      <c r="L2743" s="3" t="str">
        <f ca="1">VLOOKUP(K2743,Freq_Investment!$A$1:$B$8,2,0)</f>
        <v>Half-yearly</v>
      </c>
      <c r="M2743" s="3" t="str">
        <f t="shared" ca="1" si="474"/>
        <v>Auto</v>
      </c>
      <c r="N2743" s="3">
        <f t="shared" ca="1" si="475"/>
        <v>3</v>
      </c>
      <c r="O2743" s="3">
        <f t="shared" ca="1" si="475"/>
        <v>2</v>
      </c>
      <c r="P2743" s="3">
        <f t="shared" ca="1" si="475"/>
        <v>3</v>
      </c>
    </row>
    <row r="2744" spans="1:16" x14ac:dyDescent="0.25">
      <c r="A2744" s="3">
        <f t="shared" ca="1" si="465"/>
        <v>299713303</v>
      </c>
      <c r="B2744" s="3">
        <f t="shared" ca="1" si="466"/>
        <v>7063</v>
      </c>
      <c r="C2744" s="1">
        <f t="shared" ca="1" si="467"/>
        <v>35471</v>
      </c>
      <c r="D2744" s="7">
        <f t="shared" ca="1" si="468"/>
        <v>1</v>
      </c>
      <c r="E2744" s="3" t="str">
        <f ca="1">VLOOKUP(D2744,State!$A$1:$B$9,2,0)</f>
        <v>NSW</v>
      </c>
      <c r="F2744" s="3">
        <f t="shared" ca="1" si="469"/>
        <v>420</v>
      </c>
      <c r="G2744" s="3" t="str">
        <f ca="1">VLOOKUP(F2744,Occupation!$A$1:$B$915,2,0)</f>
        <v>Animal Husbandry Technician</v>
      </c>
      <c r="H2744" s="3">
        <f t="shared" ca="1" si="470"/>
        <v>5</v>
      </c>
      <c r="I2744" s="3">
        <f t="shared" ca="1" si="471"/>
        <v>59033.09</v>
      </c>
      <c r="J2744" s="3">
        <f t="shared" ca="1" si="472"/>
        <v>0.22842563254731146</v>
      </c>
      <c r="K2744" s="3">
        <f t="shared" ca="1" si="473"/>
        <v>1</v>
      </c>
      <c r="L2744" s="3" t="str">
        <f ca="1">VLOOKUP(K2744,Freq_Investment!$A$1:$B$8,2,0)</f>
        <v>Daily</v>
      </c>
      <c r="M2744" s="3" t="str">
        <f t="shared" ca="1" si="474"/>
        <v>Auto</v>
      </c>
      <c r="N2744" s="3">
        <f t="shared" ca="1" si="475"/>
        <v>1</v>
      </c>
      <c r="O2744" s="3">
        <f t="shared" ca="1" si="475"/>
        <v>1</v>
      </c>
      <c r="P2744" s="3">
        <f t="shared" ca="1" si="475"/>
        <v>3</v>
      </c>
    </row>
    <row r="2745" spans="1:16" x14ac:dyDescent="0.25">
      <c r="A2745" s="3">
        <f t="shared" ca="1" si="465"/>
        <v>873737618</v>
      </c>
      <c r="B2745" s="3">
        <f t="shared" ca="1" si="466"/>
        <v>742</v>
      </c>
      <c r="C2745" s="1">
        <f t="shared" ca="1" si="467"/>
        <v>39916</v>
      </c>
      <c r="D2745" s="7">
        <f t="shared" ca="1" si="468"/>
        <v>6</v>
      </c>
      <c r="E2745" s="3" t="str">
        <f ca="1">VLOOKUP(D2745,State!$A$1:$B$9,2,0)</f>
        <v>TAS</v>
      </c>
      <c r="F2745" s="3">
        <f t="shared" ca="1" si="469"/>
        <v>862</v>
      </c>
      <c r="G2745" s="3" t="str">
        <f ca="1">VLOOKUP(F2745,Occupation!$A$1:$B$915,2,0)</f>
        <v>Taxi Driver</v>
      </c>
      <c r="H2745" s="3">
        <f t="shared" ca="1" si="470"/>
        <v>1</v>
      </c>
      <c r="I2745" s="3">
        <f t="shared" ca="1" si="471"/>
        <v>65631.09</v>
      </c>
      <c r="J2745" s="3">
        <f t="shared" ca="1" si="472"/>
        <v>0.30793842131416826</v>
      </c>
      <c r="K2745" s="3">
        <f t="shared" ca="1" si="473"/>
        <v>3</v>
      </c>
      <c r="L2745" s="3" t="str">
        <f ca="1">VLOOKUP(K2745,Freq_Investment!$A$1:$B$8,2,0)</f>
        <v>Fortnightly</v>
      </c>
      <c r="M2745" s="3" t="str">
        <f t="shared" ca="1" si="474"/>
        <v>Auto</v>
      </c>
      <c r="N2745" s="3">
        <f t="shared" ca="1" si="475"/>
        <v>4</v>
      </c>
      <c r="O2745" s="3">
        <f t="shared" ca="1" si="475"/>
        <v>4</v>
      </c>
      <c r="P2745" s="3">
        <f t="shared" ca="1" si="475"/>
        <v>4</v>
      </c>
    </row>
    <row r="2746" spans="1:16" x14ac:dyDescent="0.25">
      <c r="A2746" s="3">
        <f t="shared" ca="1" si="465"/>
        <v>542323463</v>
      </c>
      <c r="B2746" s="3">
        <f t="shared" ca="1" si="466"/>
        <v>6518</v>
      </c>
      <c r="C2746" s="1">
        <f t="shared" ca="1" si="467"/>
        <v>39274</v>
      </c>
      <c r="D2746" s="7">
        <f t="shared" ca="1" si="468"/>
        <v>7</v>
      </c>
      <c r="E2746" s="3" t="str">
        <f ca="1">VLOOKUP(D2746,State!$A$1:$B$9,2,0)</f>
        <v>VIC</v>
      </c>
      <c r="F2746" s="3">
        <f t="shared" ca="1" si="469"/>
        <v>403</v>
      </c>
      <c r="G2746" s="3" t="str">
        <f ca="1">VLOOKUP(F2746,Occupation!$A$1:$B$915,2,0)</f>
        <v>Counsellors nec</v>
      </c>
      <c r="H2746" s="3">
        <f t="shared" ca="1" si="470"/>
        <v>5</v>
      </c>
      <c r="I2746" s="3">
        <f t="shared" ca="1" si="471"/>
        <v>7978.98</v>
      </c>
      <c r="J2746" s="3">
        <f t="shared" ca="1" si="472"/>
        <v>0.17869087401077011</v>
      </c>
      <c r="K2746" s="3">
        <f t="shared" ca="1" si="473"/>
        <v>5</v>
      </c>
      <c r="L2746" s="3" t="str">
        <f ca="1">VLOOKUP(K2746,Freq_Investment!$A$1:$B$8,2,0)</f>
        <v>Quarterly</v>
      </c>
      <c r="M2746" s="3" t="str">
        <f t="shared" ca="1" si="474"/>
        <v>Manual</v>
      </c>
      <c r="N2746" s="3">
        <f t="shared" ca="1" si="475"/>
        <v>4</v>
      </c>
      <c r="O2746" s="3">
        <f t="shared" ca="1" si="475"/>
        <v>3</v>
      </c>
      <c r="P2746" s="3">
        <f t="shared" ca="1" si="475"/>
        <v>4</v>
      </c>
    </row>
    <row r="2747" spans="1:16" x14ac:dyDescent="0.25">
      <c r="A2747" s="3">
        <f t="shared" ca="1" si="465"/>
        <v>415966104</v>
      </c>
      <c r="B2747" s="3">
        <f t="shared" ca="1" si="466"/>
        <v>4745</v>
      </c>
      <c r="C2747" s="1">
        <f t="shared" ca="1" si="467"/>
        <v>34868</v>
      </c>
      <c r="D2747" s="7">
        <f t="shared" ca="1" si="468"/>
        <v>6</v>
      </c>
      <c r="E2747" s="3" t="str">
        <f ca="1">VLOOKUP(D2747,State!$A$1:$B$9,2,0)</f>
        <v>TAS</v>
      </c>
      <c r="F2747" s="3">
        <f t="shared" ca="1" si="469"/>
        <v>545</v>
      </c>
      <c r="G2747" s="3" t="str">
        <f ca="1">VLOOKUP(F2747,Occupation!$A$1:$B$915,2,0)</f>
        <v>Pet Groomer</v>
      </c>
      <c r="H2747" s="3">
        <f t="shared" ca="1" si="470"/>
        <v>5</v>
      </c>
      <c r="I2747" s="3">
        <f t="shared" ca="1" si="471"/>
        <v>65738.929999999993</v>
      </c>
      <c r="J2747" s="3">
        <f t="shared" ca="1" si="472"/>
        <v>0.20838272766527322</v>
      </c>
      <c r="K2747" s="3">
        <f t="shared" ca="1" si="473"/>
        <v>1</v>
      </c>
      <c r="L2747" s="3" t="str">
        <f ca="1">VLOOKUP(K2747,Freq_Investment!$A$1:$B$8,2,0)</f>
        <v>Daily</v>
      </c>
      <c r="M2747" s="3" t="str">
        <f t="shared" ca="1" si="474"/>
        <v>Manual</v>
      </c>
      <c r="N2747" s="3">
        <f t="shared" ca="1" si="475"/>
        <v>1</v>
      </c>
      <c r="O2747" s="3">
        <f t="shared" ca="1" si="475"/>
        <v>1</v>
      </c>
      <c r="P2747" s="3">
        <f t="shared" ca="1" si="475"/>
        <v>2</v>
      </c>
    </row>
    <row r="2748" spans="1:16" x14ac:dyDescent="0.25">
      <c r="A2748" s="3">
        <f t="shared" ca="1" si="465"/>
        <v>801476950</v>
      </c>
      <c r="B2748" s="3">
        <f t="shared" ca="1" si="466"/>
        <v>5970</v>
      </c>
      <c r="C2748" s="1">
        <f t="shared" ca="1" si="467"/>
        <v>36753</v>
      </c>
      <c r="D2748" s="7">
        <f t="shared" ca="1" si="468"/>
        <v>1</v>
      </c>
      <c r="E2748" s="3" t="str">
        <f ca="1">VLOOKUP(D2748,State!$A$1:$B$9,2,0)</f>
        <v>NSW</v>
      </c>
      <c r="F2748" s="3">
        <f t="shared" ca="1" si="469"/>
        <v>786</v>
      </c>
      <c r="G2748" s="3" t="str">
        <f ca="1">VLOOKUP(F2748,Occupation!$A$1:$B$915,2,0)</f>
        <v>Business Broker</v>
      </c>
      <c r="H2748" s="3">
        <f t="shared" ca="1" si="470"/>
        <v>3</v>
      </c>
      <c r="I2748" s="3">
        <f t="shared" ca="1" si="471"/>
        <v>9467.82</v>
      </c>
      <c r="J2748" s="3">
        <f t="shared" ca="1" si="472"/>
        <v>0.43946148383625716</v>
      </c>
      <c r="K2748" s="3">
        <f t="shared" ca="1" si="473"/>
        <v>6</v>
      </c>
      <c r="L2748" s="3" t="str">
        <f ca="1">VLOOKUP(K2748,Freq_Investment!$A$1:$B$8,2,0)</f>
        <v>Half-yearly</v>
      </c>
      <c r="M2748" s="3" t="str">
        <f t="shared" ca="1" si="474"/>
        <v>Auto</v>
      </c>
      <c r="N2748" s="3">
        <f t="shared" ca="1" si="475"/>
        <v>1</v>
      </c>
      <c r="O2748" s="3">
        <f t="shared" ca="1" si="475"/>
        <v>4</v>
      </c>
      <c r="P2748" s="3">
        <f t="shared" ca="1" si="475"/>
        <v>3</v>
      </c>
    </row>
    <row r="2749" spans="1:16" x14ac:dyDescent="0.25">
      <c r="A2749" s="3">
        <f t="shared" ca="1" si="465"/>
        <v>255088246</v>
      </c>
      <c r="B2749" s="3">
        <f t="shared" ca="1" si="466"/>
        <v>5581</v>
      </c>
      <c r="C2749" s="1">
        <f t="shared" ca="1" si="467"/>
        <v>42452</v>
      </c>
      <c r="D2749" s="7">
        <f t="shared" ca="1" si="468"/>
        <v>5</v>
      </c>
      <c r="E2749" s="3" t="str">
        <f ca="1">VLOOKUP(D2749,State!$A$1:$B$9,2,0)</f>
        <v>NT</v>
      </c>
      <c r="F2749" s="3">
        <f t="shared" ca="1" si="469"/>
        <v>775</v>
      </c>
      <c r="G2749" s="3" t="str">
        <f ca="1">VLOOKUP(F2749,Occupation!$A$1:$B$915,2,0)</f>
        <v>Clinical Coder</v>
      </c>
      <c r="H2749" s="3">
        <f t="shared" ca="1" si="470"/>
        <v>8</v>
      </c>
      <c r="I2749" s="3">
        <f t="shared" ca="1" si="471"/>
        <v>1369.8</v>
      </c>
      <c r="J2749" s="3">
        <f t="shared" ca="1" si="472"/>
        <v>0.1915865743373793</v>
      </c>
      <c r="K2749" s="3">
        <f t="shared" ca="1" si="473"/>
        <v>7</v>
      </c>
      <c r="L2749" s="3" t="str">
        <f ca="1">VLOOKUP(K2749,Freq_Investment!$A$1:$B$8,2,0)</f>
        <v>Yearly</v>
      </c>
      <c r="M2749" s="3" t="str">
        <f t="shared" ca="1" si="474"/>
        <v>Auto</v>
      </c>
      <c r="N2749" s="3">
        <f t="shared" ca="1" si="475"/>
        <v>5</v>
      </c>
      <c r="O2749" s="3">
        <f t="shared" ca="1" si="475"/>
        <v>3</v>
      </c>
      <c r="P2749" s="3">
        <f t="shared" ca="1" si="475"/>
        <v>1</v>
      </c>
    </row>
    <row r="2750" spans="1:16" x14ac:dyDescent="0.25">
      <c r="A2750" s="3">
        <f t="shared" ca="1" si="465"/>
        <v>928375847</v>
      </c>
      <c r="B2750" s="3">
        <f t="shared" ca="1" si="466"/>
        <v>8461</v>
      </c>
      <c r="C2750" s="1">
        <f t="shared" ca="1" si="467"/>
        <v>31696</v>
      </c>
      <c r="D2750" s="7">
        <f t="shared" ca="1" si="468"/>
        <v>1</v>
      </c>
      <c r="E2750" s="3" t="str">
        <f ca="1">VLOOKUP(D2750,State!$A$1:$B$9,2,0)</f>
        <v>NSW</v>
      </c>
      <c r="F2750" s="3">
        <f t="shared" ca="1" si="469"/>
        <v>61</v>
      </c>
      <c r="G2750" s="3" t="str">
        <f ca="1">VLOOKUP(F2750,Occupation!$A$1:$B$915,2,0)</f>
        <v>Arts Administrator or Manager</v>
      </c>
      <c r="H2750" s="3">
        <f t="shared" ca="1" si="470"/>
        <v>3</v>
      </c>
      <c r="I2750" s="3">
        <f t="shared" ca="1" si="471"/>
        <v>41201.83</v>
      </c>
      <c r="J2750" s="3">
        <f t="shared" ca="1" si="472"/>
        <v>0.24433717394783666</v>
      </c>
      <c r="K2750" s="3">
        <f t="shared" ca="1" si="473"/>
        <v>2</v>
      </c>
      <c r="L2750" s="3" t="str">
        <f ca="1">VLOOKUP(K2750,Freq_Investment!$A$1:$B$8,2,0)</f>
        <v>Weekly</v>
      </c>
      <c r="M2750" s="3" t="str">
        <f t="shared" ca="1" si="474"/>
        <v>Auto</v>
      </c>
      <c r="N2750" s="3">
        <f t="shared" ca="1" si="475"/>
        <v>3</v>
      </c>
      <c r="O2750" s="3">
        <f t="shared" ca="1" si="475"/>
        <v>5</v>
      </c>
      <c r="P2750" s="3">
        <f t="shared" ca="1" si="475"/>
        <v>4</v>
      </c>
    </row>
    <row r="2751" spans="1:16" x14ac:dyDescent="0.25">
      <c r="A2751" s="3">
        <f t="shared" ca="1" si="465"/>
        <v>950558210</v>
      </c>
      <c r="B2751" s="3">
        <f t="shared" ca="1" si="466"/>
        <v>9346</v>
      </c>
      <c r="C2751" s="1">
        <f t="shared" ca="1" si="467"/>
        <v>28416</v>
      </c>
      <c r="D2751" s="7">
        <f t="shared" ca="1" si="468"/>
        <v>5</v>
      </c>
      <c r="E2751" s="3" t="str">
        <f ca="1">VLOOKUP(D2751,State!$A$1:$B$9,2,0)</f>
        <v>NT</v>
      </c>
      <c r="F2751" s="3">
        <f t="shared" ca="1" si="469"/>
        <v>592</v>
      </c>
      <c r="G2751" s="3" t="str">
        <f ca="1">VLOOKUP(F2751,Occupation!$A$1:$B$915,2,0)</f>
        <v>Furniture Finisher</v>
      </c>
      <c r="H2751" s="3">
        <f t="shared" ca="1" si="470"/>
        <v>9</v>
      </c>
      <c r="I2751" s="3">
        <f t="shared" ca="1" si="471"/>
        <v>99392.15</v>
      </c>
      <c r="J2751" s="3">
        <f t="shared" ca="1" si="472"/>
        <v>0.14174389482909266</v>
      </c>
      <c r="K2751" s="3">
        <f t="shared" ca="1" si="473"/>
        <v>7</v>
      </c>
      <c r="L2751" s="3" t="str">
        <f ca="1">VLOOKUP(K2751,Freq_Investment!$A$1:$B$8,2,0)</f>
        <v>Yearly</v>
      </c>
      <c r="M2751" s="3" t="str">
        <f t="shared" ca="1" si="474"/>
        <v>Auto</v>
      </c>
      <c r="N2751" s="3">
        <f t="shared" ca="1" si="475"/>
        <v>4</v>
      </c>
      <c r="O2751" s="3">
        <f t="shared" ca="1" si="475"/>
        <v>2</v>
      </c>
      <c r="P2751" s="3">
        <f t="shared" ca="1" si="475"/>
        <v>5</v>
      </c>
    </row>
    <row r="2752" spans="1:16" x14ac:dyDescent="0.25">
      <c r="A2752" s="3">
        <f t="shared" ca="1" si="465"/>
        <v>337988296</v>
      </c>
      <c r="B2752" s="3">
        <f t="shared" ca="1" si="466"/>
        <v>7930</v>
      </c>
      <c r="C2752" s="1">
        <f t="shared" ca="1" si="467"/>
        <v>33910</v>
      </c>
      <c r="D2752" s="7">
        <f t="shared" ca="1" si="468"/>
        <v>6</v>
      </c>
      <c r="E2752" s="3" t="str">
        <f ca="1">VLOOKUP(D2752,State!$A$1:$B$9,2,0)</f>
        <v>TAS</v>
      </c>
      <c r="F2752" s="3">
        <f t="shared" ca="1" si="469"/>
        <v>889</v>
      </c>
      <c r="G2752" s="3" t="str">
        <f ca="1">VLOOKUP(F2752,Occupation!$A$1:$B$915,2,0)</f>
        <v>Product Grader</v>
      </c>
      <c r="H2752" s="3">
        <f t="shared" ca="1" si="470"/>
        <v>2</v>
      </c>
      <c r="I2752" s="3">
        <f t="shared" ca="1" si="471"/>
        <v>14815.26</v>
      </c>
      <c r="J2752" s="3">
        <f t="shared" ca="1" si="472"/>
        <v>0.38012255083242347</v>
      </c>
      <c r="K2752" s="3">
        <f t="shared" ca="1" si="473"/>
        <v>1</v>
      </c>
      <c r="L2752" s="3" t="str">
        <f ca="1">VLOOKUP(K2752,Freq_Investment!$A$1:$B$8,2,0)</f>
        <v>Daily</v>
      </c>
      <c r="M2752" s="3" t="str">
        <f t="shared" ca="1" si="474"/>
        <v>Auto</v>
      </c>
      <c r="N2752" s="3">
        <f t="shared" ca="1" si="475"/>
        <v>2</v>
      </c>
      <c r="O2752" s="3">
        <f t="shared" ca="1" si="475"/>
        <v>4</v>
      </c>
      <c r="P2752" s="3">
        <f t="shared" ca="1" si="475"/>
        <v>1</v>
      </c>
    </row>
    <row r="2753" spans="1:16" x14ac:dyDescent="0.25">
      <c r="A2753" s="3">
        <f t="shared" ca="1" si="465"/>
        <v>832197367</v>
      </c>
      <c r="B2753" s="3">
        <f t="shared" ca="1" si="466"/>
        <v>267</v>
      </c>
      <c r="C2753" s="1">
        <f t="shared" ca="1" si="467"/>
        <v>27946</v>
      </c>
      <c r="D2753" s="7">
        <f t="shared" ca="1" si="468"/>
        <v>6</v>
      </c>
      <c r="E2753" s="3" t="str">
        <f ca="1">VLOOKUP(D2753,State!$A$1:$B$9,2,0)</f>
        <v>TAS</v>
      </c>
      <c r="F2753" s="3">
        <f t="shared" ca="1" si="469"/>
        <v>247</v>
      </c>
      <c r="G2753" s="3" t="str">
        <f ca="1">VLOOKUP(F2753,Occupation!$A$1:$B$915,2,0)</f>
        <v>Biochemist</v>
      </c>
      <c r="H2753" s="3">
        <f t="shared" ca="1" si="470"/>
        <v>7</v>
      </c>
      <c r="I2753" s="3">
        <f t="shared" ca="1" si="471"/>
        <v>70495.009999999995</v>
      </c>
      <c r="J2753" s="3">
        <f t="shared" ca="1" si="472"/>
        <v>0.46237664437440473</v>
      </c>
      <c r="K2753" s="3">
        <f t="shared" ca="1" si="473"/>
        <v>4</v>
      </c>
      <c r="L2753" s="3" t="str">
        <f ca="1">VLOOKUP(K2753,Freq_Investment!$A$1:$B$8,2,0)</f>
        <v>Monthly</v>
      </c>
      <c r="M2753" s="3" t="str">
        <f t="shared" ca="1" si="474"/>
        <v>Manual</v>
      </c>
      <c r="N2753" s="3">
        <f t="shared" ca="1" si="475"/>
        <v>4</v>
      </c>
      <c r="O2753" s="3">
        <f t="shared" ca="1" si="475"/>
        <v>3</v>
      </c>
      <c r="P2753" s="3">
        <f t="shared" ca="1" si="475"/>
        <v>2</v>
      </c>
    </row>
    <row r="2754" spans="1:16" x14ac:dyDescent="0.25">
      <c r="A2754" s="3">
        <f t="shared" ca="1" si="465"/>
        <v>871790390</v>
      </c>
      <c r="B2754" s="3">
        <f t="shared" ca="1" si="466"/>
        <v>5465</v>
      </c>
      <c r="C2754" s="1">
        <f t="shared" ca="1" si="467"/>
        <v>29452</v>
      </c>
      <c r="D2754" s="7">
        <f t="shared" ca="1" si="468"/>
        <v>3</v>
      </c>
      <c r="E2754" s="3" t="str">
        <f ca="1">VLOOKUP(D2754,State!$A$1:$B$9,2,0)</f>
        <v>SA</v>
      </c>
      <c r="F2754" s="3">
        <f t="shared" ca="1" si="469"/>
        <v>656</v>
      </c>
      <c r="G2754" s="3" t="str">
        <f ca="1">VLOOKUP(F2754,Occupation!$A$1:$B$915,2,0)</f>
        <v>Bar Attendant</v>
      </c>
      <c r="H2754" s="3">
        <f t="shared" ca="1" si="470"/>
        <v>2</v>
      </c>
      <c r="I2754" s="3">
        <f t="shared" ca="1" si="471"/>
        <v>51614.76</v>
      </c>
      <c r="J2754" s="3">
        <f t="shared" ca="1" si="472"/>
        <v>0.48462876759155049</v>
      </c>
      <c r="K2754" s="3">
        <f t="shared" ca="1" si="473"/>
        <v>5</v>
      </c>
      <c r="L2754" s="3" t="str">
        <f ca="1">VLOOKUP(K2754,Freq_Investment!$A$1:$B$8,2,0)</f>
        <v>Quarterly</v>
      </c>
      <c r="M2754" s="3" t="str">
        <f t="shared" ca="1" si="474"/>
        <v>Manual</v>
      </c>
      <c r="N2754" s="3">
        <f t="shared" ca="1" si="475"/>
        <v>5</v>
      </c>
      <c r="O2754" s="3">
        <f t="shared" ca="1" si="475"/>
        <v>5</v>
      </c>
      <c r="P2754" s="3">
        <f t="shared" ca="1" si="475"/>
        <v>1</v>
      </c>
    </row>
    <row r="2755" spans="1:16" x14ac:dyDescent="0.25">
      <c r="A2755" s="3">
        <f t="shared" ref="A2755:A2818" ca="1" si="476">RANDBETWEEN(10000000,1000000000)</f>
        <v>367712461</v>
      </c>
      <c r="B2755" s="3">
        <f t="shared" ref="B2755:B2818" ca="1" si="477">RANDBETWEEN(1,10000)</f>
        <v>2672</v>
      </c>
      <c r="C2755" s="1">
        <f t="shared" ref="C2755:C2818" ca="1" si="478">DATE(RANDBETWEEN(1970,2021),RANDBETWEEN(1,12),RANDBETWEEN(1,28))</f>
        <v>27946</v>
      </c>
      <c r="D2755" s="7">
        <f t="shared" ref="D2755:D2818" ca="1" si="479">RANDBETWEEN(1,8)</f>
        <v>7</v>
      </c>
      <c r="E2755" s="3" t="str">
        <f ca="1">VLOOKUP(D2755,State!$A$1:$B$9,2,0)</f>
        <v>VIC</v>
      </c>
      <c r="F2755" s="3">
        <f t="shared" ref="F2755:F2818" ca="1" si="480">RANDBETWEEN(1,914)</f>
        <v>626</v>
      </c>
      <c r="G2755" s="3" t="str">
        <f ca="1">VLOOKUP(F2755,Occupation!$A$1:$B$915,2,0)</f>
        <v>Dental Technician</v>
      </c>
      <c r="H2755" s="3">
        <f t="shared" ref="H2755:H2818" ca="1" si="481">RANDBETWEEN(1,10)</f>
        <v>6</v>
      </c>
      <c r="I2755" s="3">
        <f t="shared" ref="I2755:I2818" ca="1" si="482">ROUND(RAND()*100000,2)</f>
        <v>82907.820000000007</v>
      </c>
      <c r="J2755" s="3">
        <f t="shared" ref="J2755:J2818" ca="1" si="483">RAND()/2</f>
        <v>0.24253227979701469</v>
      </c>
      <c r="K2755" s="3">
        <f t="shared" ref="K2755:K2818" ca="1" si="484">RANDBETWEEN(1,7)</f>
        <v>1</v>
      </c>
      <c r="L2755" s="3" t="str">
        <f ca="1">VLOOKUP(K2755,Freq_Investment!$A$1:$B$8,2,0)</f>
        <v>Daily</v>
      </c>
      <c r="M2755" s="3" t="str">
        <f t="shared" ref="M2755:M2818" ca="1" si="485">IF(RANDBETWEEN(1,2)&gt;1,"Auto","Manual")</f>
        <v>Manual</v>
      </c>
      <c r="N2755" s="3">
        <f t="shared" ca="1" si="475"/>
        <v>4</v>
      </c>
      <c r="O2755" s="3">
        <f t="shared" ca="1" si="475"/>
        <v>3</v>
      </c>
      <c r="P2755" s="3">
        <f t="shared" ca="1" si="475"/>
        <v>2</v>
      </c>
    </row>
    <row r="2756" spans="1:16" x14ac:dyDescent="0.25">
      <c r="A2756" s="3">
        <f t="shared" ca="1" si="476"/>
        <v>333538444</v>
      </c>
      <c r="B2756" s="3">
        <f t="shared" ca="1" si="477"/>
        <v>5953</v>
      </c>
      <c r="C2756" s="1">
        <f t="shared" ca="1" si="478"/>
        <v>27654</v>
      </c>
      <c r="D2756" s="7">
        <f t="shared" ca="1" si="479"/>
        <v>8</v>
      </c>
      <c r="E2756" s="3" t="str">
        <f ca="1">VLOOKUP(D2756,State!$A$1:$B$9,2,0)</f>
        <v>ACT</v>
      </c>
      <c r="F2756" s="3">
        <f t="shared" ca="1" si="480"/>
        <v>307</v>
      </c>
      <c r="G2756" s="3" t="str">
        <f ca="1">VLOOKUP(F2756,Occupation!$A$1:$B$915,2,0)</f>
        <v>Dentist</v>
      </c>
      <c r="H2756" s="3">
        <f t="shared" ca="1" si="481"/>
        <v>8</v>
      </c>
      <c r="I2756" s="3">
        <f t="shared" ca="1" si="482"/>
        <v>21664.54</v>
      </c>
      <c r="J2756" s="3">
        <f t="shared" ca="1" si="483"/>
        <v>0.39246714355857754</v>
      </c>
      <c r="K2756" s="3">
        <f t="shared" ca="1" si="484"/>
        <v>4</v>
      </c>
      <c r="L2756" s="3" t="str">
        <f ca="1">VLOOKUP(K2756,Freq_Investment!$A$1:$B$8,2,0)</f>
        <v>Monthly</v>
      </c>
      <c r="M2756" s="3" t="str">
        <f t="shared" ca="1" si="485"/>
        <v>Manual</v>
      </c>
      <c r="N2756" s="3">
        <f t="shared" ca="1" si="475"/>
        <v>3</v>
      </c>
      <c r="O2756" s="3">
        <f t="shared" ca="1" si="475"/>
        <v>2</v>
      </c>
      <c r="P2756" s="3">
        <f t="shared" ca="1" si="475"/>
        <v>1</v>
      </c>
    </row>
    <row r="2757" spans="1:16" x14ac:dyDescent="0.25">
      <c r="A2757" s="3">
        <f t="shared" ca="1" si="476"/>
        <v>423742472</v>
      </c>
      <c r="B2757" s="3">
        <f t="shared" ca="1" si="477"/>
        <v>1336</v>
      </c>
      <c r="C2757" s="1">
        <f t="shared" ca="1" si="478"/>
        <v>28881</v>
      </c>
      <c r="D2757" s="7">
        <f t="shared" ca="1" si="479"/>
        <v>4</v>
      </c>
      <c r="E2757" s="3" t="str">
        <f ca="1">VLOOKUP(D2757,State!$A$1:$B$9,2,0)</f>
        <v>WA</v>
      </c>
      <c r="F2757" s="3">
        <f t="shared" ca="1" si="480"/>
        <v>8</v>
      </c>
      <c r="G2757" s="3" t="str">
        <f ca="1">VLOOKUP(F2757,Occupation!$A$1:$B$915,2,0)</f>
        <v>Goat Farmer</v>
      </c>
      <c r="H2757" s="3">
        <f t="shared" ca="1" si="481"/>
        <v>5</v>
      </c>
      <c r="I2757" s="3">
        <f t="shared" ca="1" si="482"/>
        <v>52072.15</v>
      </c>
      <c r="J2757" s="3">
        <f t="shared" ca="1" si="483"/>
        <v>0.37677370522358633</v>
      </c>
      <c r="K2757" s="3">
        <f t="shared" ca="1" si="484"/>
        <v>2</v>
      </c>
      <c r="L2757" s="3" t="str">
        <f ca="1">VLOOKUP(K2757,Freq_Investment!$A$1:$B$8,2,0)</f>
        <v>Weekly</v>
      </c>
      <c r="M2757" s="3" t="str">
        <f t="shared" ca="1" si="485"/>
        <v>Manual</v>
      </c>
      <c r="N2757" s="3">
        <f t="shared" ca="1" si="475"/>
        <v>3</v>
      </c>
      <c r="O2757" s="3">
        <f t="shared" ca="1" si="475"/>
        <v>1</v>
      </c>
      <c r="P2757" s="3">
        <f t="shared" ca="1" si="475"/>
        <v>2</v>
      </c>
    </row>
    <row r="2758" spans="1:16" x14ac:dyDescent="0.25">
      <c r="A2758" s="3">
        <f t="shared" ca="1" si="476"/>
        <v>266501959</v>
      </c>
      <c r="B2758" s="3">
        <f t="shared" ca="1" si="477"/>
        <v>7027</v>
      </c>
      <c r="C2758" s="1">
        <f t="shared" ca="1" si="478"/>
        <v>42248</v>
      </c>
      <c r="D2758" s="7">
        <f t="shared" ca="1" si="479"/>
        <v>8</v>
      </c>
      <c r="E2758" s="3" t="str">
        <f ca="1">VLOOKUP(D2758,State!$A$1:$B$9,2,0)</f>
        <v>ACT</v>
      </c>
      <c r="F2758" s="3">
        <f t="shared" ca="1" si="480"/>
        <v>270</v>
      </c>
      <c r="G2758" s="3" t="str">
        <f ca="1">VLOOKUP(F2758,Occupation!$A$1:$B$915,2,0)</f>
        <v>Teacher of the Sight Impaired</v>
      </c>
      <c r="H2758" s="3">
        <f t="shared" ca="1" si="481"/>
        <v>10</v>
      </c>
      <c r="I2758" s="3">
        <f t="shared" ca="1" si="482"/>
        <v>4640.68</v>
      </c>
      <c r="J2758" s="3">
        <f t="shared" ca="1" si="483"/>
        <v>0.17234795131966851</v>
      </c>
      <c r="K2758" s="3">
        <f t="shared" ca="1" si="484"/>
        <v>7</v>
      </c>
      <c r="L2758" s="3" t="str">
        <f ca="1">VLOOKUP(K2758,Freq_Investment!$A$1:$B$8,2,0)</f>
        <v>Yearly</v>
      </c>
      <c r="M2758" s="3" t="str">
        <f t="shared" ca="1" si="485"/>
        <v>Auto</v>
      </c>
      <c r="N2758" s="3">
        <f t="shared" ca="1" si="475"/>
        <v>3</v>
      </c>
      <c r="O2758" s="3">
        <f t="shared" ca="1" si="475"/>
        <v>1</v>
      </c>
      <c r="P2758" s="3">
        <f t="shared" ca="1" si="475"/>
        <v>2</v>
      </c>
    </row>
    <row r="2759" spans="1:16" x14ac:dyDescent="0.25">
      <c r="A2759" s="3">
        <f t="shared" ca="1" si="476"/>
        <v>836038049</v>
      </c>
      <c r="B2759" s="3">
        <f t="shared" ca="1" si="477"/>
        <v>8940</v>
      </c>
      <c r="C2759" s="1">
        <f t="shared" ca="1" si="478"/>
        <v>27843</v>
      </c>
      <c r="D2759" s="7">
        <f t="shared" ca="1" si="479"/>
        <v>6</v>
      </c>
      <c r="E2759" s="3" t="str">
        <f ca="1">VLOOKUP(D2759,State!$A$1:$B$9,2,0)</f>
        <v>TAS</v>
      </c>
      <c r="F2759" s="3">
        <f t="shared" ca="1" si="480"/>
        <v>346</v>
      </c>
      <c r="G2759" s="3" t="str">
        <f ca="1">VLOOKUP(F2759,Occupation!$A$1:$B$915,2,0)</f>
        <v>Medical Practitioners nec</v>
      </c>
      <c r="H2759" s="3">
        <f t="shared" ca="1" si="481"/>
        <v>6</v>
      </c>
      <c r="I2759" s="3">
        <f t="shared" ca="1" si="482"/>
        <v>83129</v>
      </c>
      <c r="J2759" s="3">
        <f t="shared" ca="1" si="483"/>
        <v>0.22920592582184346</v>
      </c>
      <c r="K2759" s="3">
        <f t="shared" ca="1" si="484"/>
        <v>1</v>
      </c>
      <c r="L2759" s="3" t="str">
        <f ca="1">VLOOKUP(K2759,Freq_Investment!$A$1:$B$8,2,0)</f>
        <v>Daily</v>
      </c>
      <c r="M2759" s="3" t="str">
        <f t="shared" ca="1" si="485"/>
        <v>Auto</v>
      </c>
      <c r="N2759" s="3">
        <f t="shared" ca="1" si="475"/>
        <v>2</v>
      </c>
      <c r="O2759" s="3">
        <f t="shared" ca="1" si="475"/>
        <v>1</v>
      </c>
      <c r="P2759" s="3">
        <f t="shared" ca="1" si="475"/>
        <v>1</v>
      </c>
    </row>
    <row r="2760" spans="1:16" x14ac:dyDescent="0.25">
      <c r="A2760" s="3">
        <f t="shared" ca="1" si="476"/>
        <v>807655799</v>
      </c>
      <c r="B2760" s="3">
        <f t="shared" ca="1" si="477"/>
        <v>4542</v>
      </c>
      <c r="C2760" s="1">
        <f t="shared" ca="1" si="478"/>
        <v>40669</v>
      </c>
      <c r="D2760" s="7">
        <f t="shared" ca="1" si="479"/>
        <v>1</v>
      </c>
      <c r="E2760" s="3" t="str">
        <f ca="1">VLOOKUP(D2760,State!$A$1:$B$9,2,0)</f>
        <v>NSW</v>
      </c>
      <c r="F2760" s="3">
        <f t="shared" ca="1" si="480"/>
        <v>153</v>
      </c>
      <c r="G2760" s="3" t="str">
        <f ca="1">VLOOKUP(F2760,Occupation!$A$1:$B$915,2,0)</f>
        <v>Mathematician</v>
      </c>
      <c r="H2760" s="3">
        <f t="shared" ca="1" si="481"/>
        <v>3</v>
      </c>
      <c r="I2760" s="3">
        <f t="shared" ca="1" si="482"/>
        <v>73225</v>
      </c>
      <c r="J2760" s="3">
        <f t="shared" ca="1" si="483"/>
        <v>1.3661444757941343E-2</v>
      </c>
      <c r="K2760" s="3">
        <f t="shared" ca="1" si="484"/>
        <v>4</v>
      </c>
      <c r="L2760" s="3" t="str">
        <f ca="1">VLOOKUP(K2760,Freq_Investment!$A$1:$B$8,2,0)</f>
        <v>Monthly</v>
      </c>
      <c r="M2760" s="3" t="str">
        <f t="shared" ca="1" si="485"/>
        <v>Auto</v>
      </c>
      <c r="N2760" s="3">
        <f t="shared" ca="1" si="475"/>
        <v>5</v>
      </c>
      <c r="O2760" s="3">
        <f t="shared" ca="1" si="475"/>
        <v>5</v>
      </c>
      <c r="P2760" s="3">
        <f t="shared" ca="1" si="475"/>
        <v>2</v>
      </c>
    </row>
    <row r="2761" spans="1:16" x14ac:dyDescent="0.25">
      <c r="A2761" s="3">
        <f t="shared" ca="1" si="476"/>
        <v>835514751</v>
      </c>
      <c r="B2761" s="3">
        <f t="shared" ca="1" si="477"/>
        <v>4366</v>
      </c>
      <c r="C2761" s="1">
        <f t="shared" ca="1" si="478"/>
        <v>29129</v>
      </c>
      <c r="D2761" s="7">
        <f t="shared" ca="1" si="479"/>
        <v>6</v>
      </c>
      <c r="E2761" s="3" t="str">
        <f ca="1">VLOOKUP(D2761,State!$A$1:$B$9,2,0)</f>
        <v>TAS</v>
      </c>
      <c r="F2761" s="3">
        <f t="shared" ca="1" si="480"/>
        <v>435</v>
      </c>
      <c r="G2761" s="3" t="str">
        <f ca="1">VLOOKUP(F2761,Occupation!$A$1:$B$915,2,0)</f>
        <v>Primary Products Assurance and Inspection Officers nec</v>
      </c>
      <c r="H2761" s="3">
        <f t="shared" ca="1" si="481"/>
        <v>1</v>
      </c>
      <c r="I2761" s="3">
        <f t="shared" ca="1" si="482"/>
        <v>90792.65</v>
      </c>
      <c r="J2761" s="3">
        <f t="shared" ca="1" si="483"/>
        <v>0.40803396663945507</v>
      </c>
      <c r="K2761" s="3">
        <f t="shared" ca="1" si="484"/>
        <v>1</v>
      </c>
      <c r="L2761" s="3" t="str">
        <f ca="1">VLOOKUP(K2761,Freq_Investment!$A$1:$B$8,2,0)</f>
        <v>Daily</v>
      </c>
      <c r="M2761" s="3" t="str">
        <f t="shared" ca="1" si="485"/>
        <v>Auto</v>
      </c>
      <c r="N2761" s="3">
        <f t="shared" ca="1" si="475"/>
        <v>2</v>
      </c>
      <c r="O2761" s="3">
        <f t="shared" ca="1" si="475"/>
        <v>3</v>
      </c>
      <c r="P2761" s="3">
        <f t="shared" ca="1" si="475"/>
        <v>1</v>
      </c>
    </row>
    <row r="2762" spans="1:16" x14ac:dyDescent="0.25">
      <c r="A2762" s="3">
        <f t="shared" ca="1" si="476"/>
        <v>302164041</v>
      </c>
      <c r="B2762" s="3">
        <f t="shared" ca="1" si="477"/>
        <v>1064</v>
      </c>
      <c r="C2762" s="1">
        <f t="shared" ca="1" si="478"/>
        <v>38080</v>
      </c>
      <c r="D2762" s="7">
        <f t="shared" ca="1" si="479"/>
        <v>3</v>
      </c>
      <c r="E2762" s="3" t="str">
        <f ca="1">VLOOKUP(D2762,State!$A$1:$B$9,2,0)</f>
        <v>SA</v>
      </c>
      <c r="F2762" s="3">
        <f t="shared" ca="1" si="480"/>
        <v>468</v>
      </c>
      <c r="G2762" s="3" t="str">
        <f ca="1">VLOOKUP(F2762,Occupation!$A$1:$B$915,2,0)</f>
        <v>Telecommunications Field Engineer</v>
      </c>
      <c r="H2762" s="3">
        <f t="shared" ca="1" si="481"/>
        <v>10</v>
      </c>
      <c r="I2762" s="3">
        <f t="shared" ca="1" si="482"/>
        <v>46817.68</v>
      </c>
      <c r="J2762" s="3">
        <f t="shared" ca="1" si="483"/>
        <v>0.4082568297262984</v>
      </c>
      <c r="K2762" s="3">
        <f t="shared" ca="1" si="484"/>
        <v>5</v>
      </c>
      <c r="L2762" s="3" t="str">
        <f ca="1">VLOOKUP(K2762,Freq_Investment!$A$1:$B$8,2,0)</f>
        <v>Quarterly</v>
      </c>
      <c r="M2762" s="3" t="str">
        <f t="shared" ca="1" si="485"/>
        <v>Auto</v>
      </c>
      <c r="N2762" s="3">
        <f t="shared" ca="1" si="475"/>
        <v>2</v>
      </c>
      <c r="O2762" s="3">
        <f t="shared" ca="1" si="475"/>
        <v>1</v>
      </c>
      <c r="P2762" s="3">
        <f t="shared" ca="1" si="475"/>
        <v>1</v>
      </c>
    </row>
    <row r="2763" spans="1:16" x14ac:dyDescent="0.25">
      <c r="A2763" s="3">
        <f t="shared" ca="1" si="476"/>
        <v>97192988</v>
      </c>
      <c r="B2763" s="3">
        <f t="shared" ca="1" si="477"/>
        <v>4638</v>
      </c>
      <c r="C2763" s="1">
        <f t="shared" ca="1" si="478"/>
        <v>38420</v>
      </c>
      <c r="D2763" s="7">
        <f t="shared" ca="1" si="479"/>
        <v>8</v>
      </c>
      <c r="E2763" s="3" t="str">
        <f ca="1">VLOOKUP(D2763,State!$A$1:$B$9,2,0)</f>
        <v>ACT</v>
      </c>
      <c r="F2763" s="3">
        <f t="shared" ca="1" si="480"/>
        <v>237</v>
      </c>
      <c r="G2763" s="3" t="str">
        <f ca="1">VLOOKUP(F2763,Occupation!$A$1:$B$915,2,0)</f>
        <v>Wine Maker</v>
      </c>
      <c r="H2763" s="3">
        <f t="shared" ca="1" si="481"/>
        <v>5</v>
      </c>
      <c r="I2763" s="3">
        <f t="shared" ca="1" si="482"/>
        <v>31616.11</v>
      </c>
      <c r="J2763" s="3">
        <f t="shared" ca="1" si="483"/>
        <v>4.1173365065836742E-2</v>
      </c>
      <c r="K2763" s="3">
        <f t="shared" ca="1" si="484"/>
        <v>2</v>
      </c>
      <c r="L2763" s="3" t="str">
        <f ca="1">VLOOKUP(K2763,Freq_Investment!$A$1:$B$8,2,0)</f>
        <v>Weekly</v>
      </c>
      <c r="M2763" s="3" t="str">
        <f t="shared" ca="1" si="485"/>
        <v>Auto</v>
      </c>
      <c r="N2763" s="3">
        <f t="shared" ca="1" si="475"/>
        <v>5</v>
      </c>
      <c r="O2763" s="3">
        <f t="shared" ca="1" si="475"/>
        <v>5</v>
      </c>
      <c r="P2763" s="3">
        <f t="shared" ca="1" si="475"/>
        <v>4</v>
      </c>
    </row>
    <row r="2764" spans="1:16" x14ac:dyDescent="0.25">
      <c r="A2764" s="3">
        <f t="shared" ca="1" si="476"/>
        <v>819024905</v>
      </c>
      <c r="B2764" s="3">
        <f t="shared" ca="1" si="477"/>
        <v>9189</v>
      </c>
      <c r="C2764" s="1">
        <f t="shared" ca="1" si="478"/>
        <v>33976</v>
      </c>
      <c r="D2764" s="7">
        <f t="shared" ca="1" si="479"/>
        <v>8</v>
      </c>
      <c r="E2764" s="3" t="str">
        <f ca="1">VLOOKUP(D2764,State!$A$1:$B$9,2,0)</f>
        <v>ACT</v>
      </c>
      <c r="F2764" s="3">
        <f t="shared" ca="1" si="480"/>
        <v>773</v>
      </c>
      <c r="G2764" s="3" t="str">
        <f ca="1">VLOOKUP(F2764,Occupation!$A$1:$B$915,2,0)</f>
        <v>Proof Reader</v>
      </c>
      <c r="H2764" s="3">
        <f t="shared" ca="1" si="481"/>
        <v>7</v>
      </c>
      <c r="I2764" s="3">
        <f t="shared" ca="1" si="482"/>
        <v>58581.99</v>
      </c>
      <c r="J2764" s="3">
        <f t="shared" ca="1" si="483"/>
        <v>6.1433992932229453E-2</v>
      </c>
      <c r="K2764" s="3">
        <f t="shared" ca="1" si="484"/>
        <v>1</v>
      </c>
      <c r="L2764" s="3" t="str">
        <f ca="1">VLOOKUP(K2764,Freq_Investment!$A$1:$B$8,2,0)</f>
        <v>Daily</v>
      </c>
      <c r="M2764" s="3" t="str">
        <f t="shared" ca="1" si="485"/>
        <v>Manual</v>
      </c>
      <c r="N2764" s="3">
        <f t="shared" ca="1" si="475"/>
        <v>5</v>
      </c>
      <c r="O2764" s="3">
        <f t="shared" ca="1" si="475"/>
        <v>4</v>
      </c>
      <c r="P2764" s="3">
        <f t="shared" ca="1" si="475"/>
        <v>4</v>
      </c>
    </row>
    <row r="2765" spans="1:16" x14ac:dyDescent="0.25">
      <c r="A2765" s="3">
        <f t="shared" ca="1" si="476"/>
        <v>129408375</v>
      </c>
      <c r="B2765" s="3">
        <f t="shared" ca="1" si="477"/>
        <v>5331</v>
      </c>
      <c r="C2765" s="1">
        <f t="shared" ca="1" si="478"/>
        <v>25818</v>
      </c>
      <c r="D2765" s="7">
        <f t="shared" ca="1" si="479"/>
        <v>8</v>
      </c>
      <c r="E2765" s="3" t="str">
        <f ca="1">VLOOKUP(D2765,State!$A$1:$B$9,2,0)</f>
        <v>ACT</v>
      </c>
      <c r="F2765" s="3">
        <f t="shared" ca="1" si="480"/>
        <v>834</v>
      </c>
      <c r="G2765" s="3" t="str">
        <f ca="1">VLOOKUP(F2765,Occupation!$A$1:$B$915,2,0)</f>
        <v>Boiler or Engine Operator</v>
      </c>
      <c r="H2765" s="3">
        <f t="shared" ca="1" si="481"/>
        <v>7</v>
      </c>
      <c r="I2765" s="3">
        <f t="shared" ca="1" si="482"/>
        <v>3619.19</v>
      </c>
      <c r="J2765" s="3">
        <f t="shared" ca="1" si="483"/>
        <v>0.1122551881264624</v>
      </c>
      <c r="K2765" s="3">
        <f t="shared" ca="1" si="484"/>
        <v>6</v>
      </c>
      <c r="L2765" s="3" t="str">
        <f ca="1">VLOOKUP(K2765,Freq_Investment!$A$1:$B$8,2,0)</f>
        <v>Half-yearly</v>
      </c>
      <c r="M2765" s="3" t="str">
        <f t="shared" ca="1" si="485"/>
        <v>Auto</v>
      </c>
      <c r="N2765" s="3">
        <f t="shared" ca="1" si="475"/>
        <v>3</v>
      </c>
      <c r="O2765" s="3">
        <f t="shared" ca="1" si="475"/>
        <v>1</v>
      </c>
      <c r="P2765" s="3">
        <f t="shared" ca="1" si="475"/>
        <v>4</v>
      </c>
    </row>
    <row r="2766" spans="1:16" x14ac:dyDescent="0.25">
      <c r="A2766" s="3">
        <f t="shared" ca="1" si="476"/>
        <v>563229607</v>
      </c>
      <c r="B2766" s="3">
        <f t="shared" ca="1" si="477"/>
        <v>9852</v>
      </c>
      <c r="C2766" s="1">
        <f t="shared" ca="1" si="478"/>
        <v>31933</v>
      </c>
      <c r="D2766" s="7">
        <f t="shared" ca="1" si="479"/>
        <v>2</v>
      </c>
      <c r="E2766" s="3" t="str">
        <f ca="1">VLOOKUP(D2766,State!$A$1:$B$9,2,0)</f>
        <v>QLD</v>
      </c>
      <c r="F2766" s="3">
        <f t="shared" ca="1" si="480"/>
        <v>430</v>
      </c>
      <c r="G2766" s="3" t="str">
        <f ca="1">VLOOKUP(F2766,Occupation!$A$1:$B$915,2,0)</f>
        <v>Medical Technicians nec</v>
      </c>
      <c r="H2766" s="3">
        <f t="shared" ca="1" si="481"/>
        <v>10</v>
      </c>
      <c r="I2766" s="3">
        <f t="shared" ca="1" si="482"/>
        <v>36144.129999999997</v>
      </c>
      <c r="J2766" s="3">
        <f t="shared" ca="1" si="483"/>
        <v>0.48855427412244834</v>
      </c>
      <c r="K2766" s="3">
        <f t="shared" ca="1" si="484"/>
        <v>5</v>
      </c>
      <c r="L2766" s="3" t="str">
        <f ca="1">VLOOKUP(K2766,Freq_Investment!$A$1:$B$8,2,0)</f>
        <v>Quarterly</v>
      </c>
      <c r="M2766" s="3" t="str">
        <f t="shared" ca="1" si="485"/>
        <v>Auto</v>
      </c>
      <c r="N2766" s="3">
        <f t="shared" ca="1" si="475"/>
        <v>4</v>
      </c>
      <c r="O2766" s="3">
        <f t="shared" ca="1" si="475"/>
        <v>1</v>
      </c>
      <c r="P2766" s="3">
        <f t="shared" ca="1" si="475"/>
        <v>1</v>
      </c>
    </row>
    <row r="2767" spans="1:16" x14ac:dyDescent="0.25">
      <c r="A2767" s="3">
        <f t="shared" ca="1" si="476"/>
        <v>680742480</v>
      </c>
      <c r="B2767" s="3">
        <f t="shared" ca="1" si="477"/>
        <v>7190</v>
      </c>
      <c r="C2767" s="1">
        <f t="shared" ca="1" si="478"/>
        <v>31707</v>
      </c>
      <c r="D2767" s="7">
        <f t="shared" ca="1" si="479"/>
        <v>4</v>
      </c>
      <c r="E2767" s="3" t="str">
        <f ca="1">VLOOKUP(D2767,State!$A$1:$B$9,2,0)</f>
        <v>WA</v>
      </c>
      <c r="F2767" s="3">
        <f t="shared" ca="1" si="480"/>
        <v>45</v>
      </c>
      <c r="G2767" s="3" t="str">
        <f ca="1">VLOOKUP(F2767,Occupation!$A$1:$B$915,2,0)</f>
        <v>Production Manager (Mining)</v>
      </c>
      <c r="H2767" s="3">
        <f t="shared" ca="1" si="481"/>
        <v>7</v>
      </c>
      <c r="I2767" s="3">
        <f t="shared" ca="1" si="482"/>
        <v>46190.33</v>
      </c>
      <c r="J2767" s="3">
        <f t="shared" ca="1" si="483"/>
        <v>0.13359849598326595</v>
      </c>
      <c r="K2767" s="3">
        <f t="shared" ca="1" si="484"/>
        <v>7</v>
      </c>
      <c r="L2767" s="3" t="str">
        <f ca="1">VLOOKUP(K2767,Freq_Investment!$A$1:$B$8,2,0)</f>
        <v>Yearly</v>
      </c>
      <c r="M2767" s="3" t="str">
        <f t="shared" ca="1" si="485"/>
        <v>Auto</v>
      </c>
      <c r="N2767" s="3">
        <f t="shared" ca="1" si="475"/>
        <v>4</v>
      </c>
      <c r="O2767" s="3">
        <f t="shared" ca="1" si="475"/>
        <v>3</v>
      </c>
      <c r="P2767" s="3">
        <f t="shared" ca="1" si="475"/>
        <v>2</v>
      </c>
    </row>
    <row r="2768" spans="1:16" x14ac:dyDescent="0.25">
      <c r="A2768" s="3">
        <f t="shared" ca="1" si="476"/>
        <v>926297409</v>
      </c>
      <c r="B2768" s="3">
        <f t="shared" ca="1" si="477"/>
        <v>2878</v>
      </c>
      <c r="C2768" s="1">
        <f t="shared" ca="1" si="478"/>
        <v>40052</v>
      </c>
      <c r="D2768" s="7">
        <f t="shared" ca="1" si="479"/>
        <v>3</v>
      </c>
      <c r="E2768" s="3" t="str">
        <f ca="1">VLOOKUP(D2768,State!$A$1:$B$9,2,0)</f>
        <v>SA</v>
      </c>
      <c r="F2768" s="3">
        <f t="shared" ca="1" si="480"/>
        <v>529</v>
      </c>
      <c r="G2768" s="3" t="str">
        <f ca="1">VLOOKUP(F2768,Occupation!$A$1:$B$915,2,0)</f>
        <v>Business Machine Mechanic</v>
      </c>
      <c r="H2768" s="3">
        <f t="shared" ca="1" si="481"/>
        <v>1</v>
      </c>
      <c r="I2768" s="3">
        <f t="shared" ca="1" si="482"/>
        <v>55068.73</v>
      </c>
      <c r="J2768" s="3">
        <f t="shared" ca="1" si="483"/>
        <v>0.3977289377832966</v>
      </c>
      <c r="K2768" s="3">
        <f t="shared" ca="1" si="484"/>
        <v>4</v>
      </c>
      <c r="L2768" s="3" t="str">
        <f ca="1">VLOOKUP(K2768,Freq_Investment!$A$1:$B$8,2,0)</f>
        <v>Monthly</v>
      </c>
      <c r="M2768" s="3" t="str">
        <f t="shared" ca="1" si="485"/>
        <v>Manual</v>
      </c>
      <c r="N2768" s="3">
        <f t="shared" ca="1" si="475"/>
        <v>5</v>
      </c>
      <c r="O2768" s="3">
        <f t="shared" ca="1" si="475"/>
        <v>3</v>
      </c>
      <c r="P2768" s="3">
        <f t="shared" ca="1" si="475"/>
        <v>3</v>
      </c>
    </row>
    <row r="2769" spans="1:16" x14ac:dyDescent="0.25">
      <c r="A2769" s="3">
        <f t="shared" ca="1" si="476"/>
        <v>673499093</v>
      </c>
      <c r="B2769" s="3">
        <f t="shared" ca="1" si="477"/>
        <v>1404</v>
      </c>
      <c r="C2769" s="1">
        <f t="shared" ca="1" si="478"/>
        <v>44526</v>
      </c>
      <c r="D2769" s="7">
        <f t="shared" ca="1" si="479"/>
        <v>2</v>
      </c>
      <c r="E2769" s="3" t="str">
        <f ca="1">VLOOKUP(D2769,State!$A$1:$B$9,2,0)</f>
        <v>QLD</v>
      </c>
      <c r="F2769" s="3">
        <f t="shared" ca="1" si="480"/>
        <v>129</v>
      </c>
      <c r="G2769" s="3" t="str">
        <f ca="1">VLOOKUP(F2769,Occupation!$A$1:$B$915,2,0)</f>
        <v>Television Journalist</v>
      </c>
      <c r="H2769" s="3">
        <f t="shared" ca="1" si="481"/>
        <v>3</v>
      </c>
      <c r="I2769" s="3">
        <f t="shared" ca="1" si="482"/>
        <v>64555.29</v>
      </c>
      <c r="J2769" s="3">
        <f t="shared" ca="1" si="483"/>
        <v>0.46812077559401544</v>
      </c>
      <c r="K2769" s="3">
        <f t="shared" ca="1" si="484"/>
        <v>7</v>
      </c>
      <c r="L2769" s="3" t="str">
        <f ca="1">VLOOKUP(K2769,Freq_Investment!$A$1:$B$8,2,0)</f>
        <v>Yearly</v>
      </c>
      <c r="M2769" s="3" t="str">
        <f t="shared" ca="1" si="485"/>
        <v>Manual</v>
      </c>
      <c r="N2769" s="3">
        <f t="shared" ca="1" si="475"/>
        <v>5</v>
      </c>
      <c r="O2769" s="3">
        <f t="shared" ca="1" si="475"/>
        <v>2</v>
      </c>
      <c r="P2769" s="3">
        <f t="shared" ca="1" si="475"/>
        <v>5</v>
      </c>
    </row>
    <row r="2770" spans="1:16" x14ac:dyDescent="0.25">
      <c r="A2770" s="3">
        <f t="shared" ca="1" si="476"/>
        <v>450383717</v>
      </c>
      <c r="B2770" s="3">
        <f t="shared" ca="1" si="477"/>
        <v>1967</v>
      </c>
      <c r="C2770" s="1">
        <f t="shared" ca="1" si="478"/>
        <v>25837</v>
      </c>
      <c r="D2770" s="7">
        <f t="shared" ca="1" si="479"/>
        <v>5</v>
      </c>
      <c r="E2770" s="3" t="str">
        <f ca="1">VLOOKUP(D2770,State!$A$1:$B$9,2,0)</f>
        <v>NT</v>
      </c>
      <c r="F2770" s="3">
        <f t="shared" ca="1" si="480"/>
        <v>119</v>
      </c>
      <c r="G2770" s="3" t="str">
        <f ca="1">VLOOKUP(F2770,Occupation!$A$1:$B$915,2,0)</f>
        <v>Program Director (Television or Radio)</v>
      </c>
      <c r="H2770" s="3">
        <f t="shared" ca="1" si="481"/>
        <v>10</v>
      </c>
      <c r="I2770" s="3">
        <f t="shared" ca="1" si="482"/>
        <v>59711.66</v>
      </c>
      <c r="J2770" s="3">
        <f t="shared" ca="1" si="483"/>
        <v>0.27590039523958249</v>
      </c>
      <c r="K2770" s="3">
        <f t="shared" ca="1" si="484"/>
        <v>4</v>
      </c>
      <c r="L2770" s="3" t="str">
        <f ca="1">VLOOKUP(K2770,Freq_Investment!$A$1:$B$8,2,0)</f>
        <v>Monthly</v>
      </c>
      <c r="M2770" s="3" t="str">
        <f t="shared" ca="1" si="485"/>
        <v>Auto</v>
      </c>
      <c r="N2770" s="3">
        <f t="shared" ca="1" si="475"/>
        <v>2</v>
      </c>
      <c r="O2770" s="3">
        <f t="shared" ca="1" si="475"/>
        <v>3</v>
      </c>
      <c r="P2770" s="3">
        <f t="shared" ca="1" si="475"/>
        <v>2</v>
      </c>
    </row>
    <row r="2771" spans="1:16" x14ac:dyDescent="0.25">
      <c r="A2771" s="3">
        <f t="shared" ca="1" si="476"/>
        <v>730612380</v>
      </c>
      <c r="B2771" s="3">
        <f t="shared" ca="1" si="477"/>
        <v>1398</v>
      </c>
      <c r="C2771" s="1">
        <f t="shared" ca="1" si="478"/>
        <v>37970</v>
      </c>
      <c r="D2771" s="7">
        <f t="shared" ca="1" si="479"/>
        <v>6</v>
      </c>
      <c r="E2771" s="3" t="str">
        <f ca="1">VLOOKUP(D2771,State!$A$1:$B$9,2,0)</f>
        <v>TAS</v>
      </c>
      <c r="F2771" s="3">
        <f t="shared" ca="1" si="480"/>
        <v>344</v>
      </c>
      <c r="G2771" s="3" t="str">
        <f ca="1">VLOOKUP(F2771,Occupation!$A$1:$B$915,2,0)</f>
        <v>Diagnostic and Interventional Radiologist</v>
      </c>
      <c r="H2771" s="3">
        <f t="shared" ca="1" si="481"/>
        <v>3</v>
      </c>
      <c r="I2771" s="3">
        <f t="shared" ca="1" si="482"/>
        <v>21050.27</v>
      </c>
      <c r="J2771" s="3">
        <f t="shared" ca="1" si="483"/>
        <v>0.16721465727077839</v>
      </c>
      <c r="K2771" s="3">
        <f t="shared" ca="1" si="484"/>
        <v>4</v>
      </c>
      <c r="L2771" s="3" t="str">
        <f ca="1">VLOOKUP(K2771,Freq_Investment!$A$1:$B$8,2,0)</f>
        <v>Monthly</v>
      </c>
      <c r="M2771" s="3" t="str">
        <f t="shared" ca="1" si="485"/>
        <v>Manual</v>
      </c>
      <c r="N2771" s="3">
        <f t="shared" ca="1" si="475"/>
        <v>4</v>
      </c>
      <c r="O2771" s="3">
        <f t="shared" ca="1" si="475"/>
        <v>4</v>
      </c>
      <c r="P2771" s="3">
        <f t="shared" ca="1" si="475"/>
        <v>4</v>
      </c>
    </row>
    <row r="2772" spans="1:16" x14ac:dyDescent="0.25">
      <c r="A2772" s="3">
        <f t="shared" ca="1" si="476"/>
        <v>553247987</v>
      </c>
      <c r="B2772" s="3">
        <f t="shared" ca="1" si="477"/>
        <v>2600</v>
      </c>
      <c r="C2772" s="1">
        <f t="shared" ca="1" si="478"/>
        <v>26738</v>
      </c>
      <c r="D2772" s="7">
        <f t="shared" ca="1" si="479"/>
        <v>2</v>
      </c>
      <c r="E2772" s="3" t="str">
        <f ca="1">VLOOKUP(D2772,State!$A$1:$B$9,2,0)</f>
        <v>QLD</v>
      </c>
      <c r="F2772" s="3">
        <f t="shared" ca="1" si="480"/>
        <v>471</v>
      </c>
      <c r="G2772" s="3" t="str">
        <f ca="1">VLOOKUP(F2772,Occupation!$A$1:$B$915,2,0)</f>
        <v>Automotive Electrician</v>
      </c>
      <c r="H2772" s="3">
        <f t="shared" ca="1" si="481"/>
        <v>7</v>
      </c>
      <c r="I2772" s="3">
        <f t="shared" ca="1" si="482"/>
        <v>36187.74</v>
      </c>
      <c r="J2772" s="3">
        <f t="shared" ca="1" si="483"/>
        <v>0.25826283147539181</v>
      </c>
      <c r="K2772" s="3">
        <f t="shared" ca="1" si="484"/>
        <v>6</v>
      </c>
      <c r="L2772" s="3" t="str">
        <f ca="1">VLOOKUP(K2772,Freq_Investment!$A$1:$B$8,2,0)</f>
        <v>Half-yearly</v>
      </c>
      <c r="M2772" s="3" t="str">
        <f t="shared" ca="1" si="485"/>
        <v>Auto</v>
      </c>
      <c r="N2772" s="3">
        <f t="shared" ca="1" si="475"/>
        <v>2</v>
      </c>
      <c r="O2772" s="3">
        <f t="shared" ca="1" si="475"/>
        <v>1</v>
      </c>
      <c r="P2772" s="3">
        <f t="shared" ca="1" si="475"/>
        <v>3</v>
      </c>
    </row>
    <row r="2773" spans="1:16" x14ac:dyDescent="0.25">
      <c r="A2773" s="3">
        <f t="shared" ca="1" si="476"/>
        <v>282732513</v>
      </c>
      <c r="B2773" s="3">
        <f t="shared" ca="1" si="477"/>
        <v>4440</v>
      </c>
      <c r="C2773" s="1">
        <f t="shared" ca="1" si="478"/>
        <v>41145</v>
      </c>
      <c r="D2773" s="7">
        <f t="shared" ca="1" si="479"/>
        <v>2</v>
      </c>
      <c r="E2773" s="3" t="str">
        <f ca="1">VLOOKUP(D2773,State!$A$1:$B$9,2,0)</f>
        <v>QLD</v>
      </c>
      <c r="F2773" s="3">
        <f t="shared" ca="1" si="480"/>
        <v>620</v>
      </c>
      <c r="G2773" s="3" t="str">
        <f ca="1">VLOOKUP(F2773,Occupation!$A$1:$B$915,2,0)</f>
        <v>Fire Protection Equipment Technician</v>
      </c>
      <c r="H2773" s="3">
        <f t="shared" ca="1" si="481"/>
        <v>6</v>
      </c>
      <c r="I2773" s="3">
        <f t="shared" ca="1" si="482"/>
        <v>26498.16</v>
      </c>
      <c r="J2773" s="3">
        <f t="shared" ca="1" si="483"/>
        <v>0.15814449746083881</v>
      </c>
      <c r="K2773" s="3">
        <f t="shared" ca="1" si="484"/>
        <v>7</v>
      </c>
      <c r="L2773" s="3" t="str">
        <f ca="1">VLOOKUP(K2773,Freq_Investment!$A$1:$B$8,2,0)</f>
        <v>Yearly</v>
      </c>
      <c r="M2773" s="3" t="str">
        <f t="shared" ca="1" si="485"/>
        <v>Manual</v>
      </c>
      <c r="N2773" s="3">
        <f t="shared" ca="1" si="475"/>
        <v>5</v>
      </c>
      <c r="O2773" s="3">
        <f t="shared" ca="1" si="475"/>
        <v>2</v>
      </c>
      <c r="P2773" s="3">
        <f t="shared" ca="1" si="475"/>
        <v>5</v>
      </c>
    </row>
    <row r="2774" spans="1:16" x14ac:dyDescent="0.25">
      <c r="A2774" s="3">
        <f t="shared" ca="1" si="476"/>
        <v>599632524</v>
      </c>
      <c r="B2774" s="3">
        <f t="shared" ca="1" si="477"/>
        <v>635</v>
      </c>
      <c r="C2774" s="1">
        <f t="shared" ca="1" si="478"/>
        <v>35596</v>
      </c>
      <c r="D2774" s="7">
        <f t="shared" ca="1" si="479"/>
        <v>6</v>
      </c>
      <c r="E2774" s="3" t="str">
        <f ca="1">VLOOKUP(D2774,State!$A$1:$B$9,2,0)</f>
        <v>TAS</v>
      </c>
      <c r="F2774" s="3">
        <f t="shared" ca="1" si="480"/>
        <v>654</v>
      </c>
      <c r="G2774" s="3" t="str">
        <f ca="1">VLOOKUP(F2774,Occupation!$A$1:$B$915,2,0)</f>
        <v>Hostel Parent</v>
      </c>
      <c r="H2774" s="3">
        <f t="shared" ca="1" si="481"/>
        <v>2</v>
      </c>
      <c r="I2774" s="3">
        <f t="shared" ca="1" si="482"/>
        <v>5796.28</v>
      </c>
      <c r="J2774" s="3">
        <f t="shared" ca="1" si="483"/>
        <v>0.43355656224075068</v>
      </c>
      <c r="K2774" s="3">
        <f t="shared" ca="1" si="484"/>
        <v>4</v>
      </c>
      <c r="L2774" s="3" t="str">
        <f ca="1">VLOOKUP(K2774,Freq_Investment!$A$1:$B$8,2,0)</f>
        <v>Monthly</v>
      </c>
      <c r="M2774" s="3" t="str">
        <f t="shared" ca="1" si="485"/>
        <v>Auto</v>
      </c>
      <c r="N2774" s="3">
        <f t="shared" ca="1" si="475"/>
        <v>1</v>
      </c>
      <c r="O2774" s="3">
        <f t="shared" ca="1" si="475"/>
        <v>5</v>
      </c>
      <c r="P2774" s="3">
        <f t="shared" ca="1" si="475"/>
        <v>3</v>
      </c>
    </row>
    <row r="2775" spans="1:16" x14ac:dyDescent="0.25">
      <c r="A2775" s="3">
        <f t="shared" ca="1" si="476"/>
        <v>654667011</v>
      </c>
      <c r="B2775" s="3">
        <f t="shared" ca="1" si="477"/>
        <v>3581</v>
      </c>
      <c r="C2775" s="1">
        <f t="shared" ca="1" si="478"/>
        <v>41541</v>
      </c>
      <c r="D2775" s="7">
        <f t="shared" ca="1" si="479"/>
        <v>1</v>
      </c>
      <c r="E2775" s="3" t="str">
        <f ca="1">VLOOKUP(D2775,State!$A$1:$B$9,2,0)</f>
        <v>NSW</v>
      </c>
      <c r="F2775" s="3">
        <f t="shared" ca="1" si="480"/>
        <v>122</v>
      </c>
      <c r="G2775" s="3" t="str">
        <f ca="1">VLOOKUP(F2775,Occupation!$A$1:$B$915,2,0)</f>
        <v>Video Producer</v>
      </c>
      <c r="H2775" s="3">
        <f t="shared" ca="1" si="481"/>
        <v>3</v>
      </c>
      <c r="I2775" s="3">
        <f t="shared" ca="1" si="482"/>
        <v>7188.94</v>
      </c>
      <c r="J2775" s="3">
        <f t="shared" ca="1" si="483"/>
        <v>0.19812129667948886</v>
      </c>
      <c r="K2775" s="3">
        <f t="shared" ca="1" si="484"/>
        <v>7</v>
      </c>
      <c r="L2775" s="3" t="str">
        <f ca="1">VLOOKUP(K2775,Freq_Investment!$A$1:$B$8,2,0)</f>
        <v>Yearly</v>
      </c>
      <c r="M2775" s="3" t="str">
        <f t="shared" ca="1" si="485"/>
        <v>Manual</v>
      </c>
      <c r="N2775" s="3">
        <f t="shared" ca="1" si="475"/>
        <v>1</v>
      </c>
      <c r="O2775" s="3">
        <f t="shared" ca="1" si="475"/>
        <v>5</v>
      </c>
      <c r="P2775" s="3">
        <f t="shared" ca="1" si="475"/>
        <v>2</v>
      </c>
    </row>
    <row r="2776" spans="1:16" x14ac:dyDescent="0.25">
      <c r="A2776" s="3">
        <f t="shared" ca="1" si="476"/>
        <v>686471547</v>
      </c>
      <c r="B2776" s="3">
        <f t="shared" ca="1" si="477"/>
        <v>1683</v>
      </c>
      <c r="C2776" s="1">
        <f t="shared" ca="1" si="478"/>
        <v>35247</v>
      </c>
      <c r="D2776" s="7">
        <f t="shared" ca="1" si="479"/>
        <v>7</v>
      </c>
      <c r="E2776" s="3" t="str">
        <f ca="1">VLOOKUP(D2776,State!$A$1:$B$9,2,0)</f>
        <v>VIC</v>
      </c>
      <c r="F2776" s="3">
        <f t="shared" ca="1" si="480"/>
        <v>784</v>
      </c>
      <c r="G2776" s="3" t="str">
        <f ca="1">VLOOKUP(F2776,Occupation!$A$1:$B$915,2,0)</f>
        <v>Sales Representative (Personal and Household Goods)</v>
      </c>
      <c r="H2776" s="3">
        <f t="shared" ca="1" si="481"/>
        <v>6</v>
      </c>
      <c r="I2776" s="3">
        <f t="shared" ca="1" si="482"/>
        <v>21843.54</v>
      </c>
      <c r="J2776" s="3">
        <f t="shared" ca="1" si="483"/>
        <v>0.19032508503382428</v>
      </c>
      <c r="K2776" s="3">
        <f t="shared" ca="1" si="484"/>
        <v>6</v>
      </c>
      <c r="L2776" s="3" t="str">
        <f ca="1">VLOOKUP(K2776,Freq_Investment!$A$1:$B$8,2,0)</f>
        <v>Half-yearly</v>
      </c>
      <c r="M2776" s="3" t="str">
        <f t="shared" ca="1" si="485"/>
        <v>Manual</v>
      </c>
      <c r="N2776" s="3">
        <f t="shared" ca="1" si="475"/>
        <v>1</v>
      </c>
      <c r="O2776" s="3">
        <f t="shared" ca="1" si="475"/>
        <v>2</v>
      </c>
      <c r="P2776" s="3">
        <f t="shared" ca="1" si="475"/>
        <v>4</v>
      </c>
    </row>
    <row r="2777" spans="1:16" x14ac:dyDescent="0.25">
      <c r="A2777" s="3">
        <f t="shared" ca="1" si="476"/>
        <v>801422379</v>
      </c>
      <c r="B2777" s="3">
        <f t="shared" ca="1" si="477"/>
        <v>8521</v>
      </c>
      <c r="C2777" s="1">
        <f t="shared" ca="1" si="478"/>
        <v>40635</v>
      </c>
      <c r="D2777" s="7">
        <f t="shared" ca="1" si="479"/>
        <v>4</v>
      </c>
      <c r="E2777" s="3" t="str">
        <f ca="1">VLOOKUP(D2777,State!$A$1:$B$9,2,0)</f>
        <v>WA</v>
      </c>
      <c r="F2777" s="3">
        <f t="shared" ca="1" si="480"/>
        <v>835</v>
      </c>
      <c r="G2777" s="3" t="str">
        <f ca="1">VLOOKUP(F2777,Occupation!$A$1:$B$915,2,0)</f>
        <v>Bulk Materials Handling Plant Operator</v>
      </c>
      <c r="H2777" s="3">
        <f t="shared" ca="1" si="481"/>
        <v>7</v>
      </c>
      <c r="I2777" s="3">
        <f t="shared" ca="1" si="482"/>
        <v>43196.69</v>
      </c>
      <c r="J2777" s="3">
        <f t="shared" ca="1" si="483"/>
        <v>0.42037353602228433</v>
      </c>
      <c r="K2777" s="3">
        <f t="shared" ca="1" si="484"/>
        <v>2</v>
      </c>
      <c r="L2777" s="3" t="str">
        <f ca="1">VLOOKUP(K2777,Freq_Investment!$A$1:$B$8,2,0)</f>
        <v>Weekly</v>
      </c>
      <c r="M2777" s="3" t="str">
        <f t="shared" ca="1" si="485"/>
        <v>Auto</v>
      </c>
      <c r="N2777" s="3">
        <f t="shared" ca="1" si="475"/>
        <v>5</v>
      </c>
      <c r="O2777" s="3">
        <f t="shared" ca="1" si="475"/>
        <v>3</v>
      </c>
      <c r="P2777" s="3">
        <f t="shared" ca="1" si="475"/>
        <v>3</v>
      </c>
    </row>
    <row r="2778" spans="1:16" x14ac:dyDescent="0.25">
      <c r="A2778" s="3">
        <f t="shared" ca="1" si="476"/>
        <v>721434342</v>
      </c>
      <c r="B2778" s="3">
        <f t="shared" ca="1" si="477"/>
        <v>2284</v>
      </c>
      <c r="C2778" s="1">
        <f t="shared" ca="1" si="478"/>
        <v>41946</v>
      </c>
      <c r="D2778" s="7">
        <f t="shared" ca="1" si="479"/>
        <v>6</v>
      </c>
      <c r="E2778" s="3" t="str">
        <f ca="1">VLOOKUP(D2778,State!$A$1:$B$9,2,0)</f>
        <v>TAS</v>
      </c>
      <c r="F2778" s="3">
        <f t="shared" ca="1" si="480"/>
        <v>658</v>
      </c>
      <c r="G2778" s="3" t="str">
        <f ca="1">VLOOKUP(F2778,Occupation!$A$1:$B$915,2,0)</f>
        <v>Gaming Worker</v>
      </c>
      <c r="H2778" s="3">
        <f t="shared" ca="1" si="481"/>
        <v>5</v>
      </c>
      <c r="I2778" s="3">
        <f t="shared" ca="1" si="482"/>
        <v>26953.86</v>
      </c>
      <c r="J2778" s="3">
        <f t="shared" ca="1" si="483"/>
        <v>0.10515577710374219</v>
      </c>
      <c r="K2778" s="3">
        <f t="shared" ca="1" si="484"/>
        <v>2</v>
      </c>
      <c r="L2778" s="3" t="str">
        <f ca="1">VLOOKUP(K2778,Freq_Investment!$A$1:$B$8,2,0)</f>
        <v>Weekly</v>
      </c>
      <c r="M2778" s="3" t="str">
        <f t="shared" ca="1" si="485"/>
        <v>Auto</v>
      </c>
      <c r="N2778" s="3">
        <f t="shared" ca="1" si="475"/>
        <v>1</v>
      </c>
      <c r="O2778" s="3">
        <f t="shared" ca="1" si="475"/>
        <v>2</v>
      </c>
      <c r="P2778" s="3">
        <f t="shared" ca="1" si="475"/>
        <v>5</v>
      </c>
    </row>
    <row r="2779" spans="1:16" x14ac:dyDescent="0.25">
      <c r="A2779" s="3">
        <f t="shared" ca="1" si="476"/>
        <v>970605533</v>
      </c>
      <c r="B2779" s="3">
        <f t="shared" ca="1" si="477"/>
        <v>779</v>
      </c>
      <c r="C2779" s="1">
        <f t="shared" ca="1" si="478"/>
        <v>34990</v>
      </c>
      <c r="D2779" s="7">
        <f t="shared" ca="1" si="479"/>
        <v>4</v>
      </c>
      <c r="E2779" s="3" t="str">
        <f ca="1">VLOOKUP(D2779,State!$A$1:$B$9,2,0)</f>
        <v>WA</v>
      </c>
      <c r="F2779" s="3">
        <f t="shared" ca="1" si="480"/>
        <v>341</v>
      </c>
      <c r="G2779" s="3" t="str">
        <f ca="1">VLOOKUP(F2779,Occupation!$A$1:$B$915,2,0)</f>
        <v>Obstetrician and Gynaecologist</v>
      </c>
      <c r="H2779" s="3">
        <f t="shared" ca="1" si="481"/>
        <v>8</v>
      </c>
      <c r="I2779" s="3">
        <f t="shared" ca="1" si="482"/>
        <v>22035.1</v>
      </c>
      <c r="J2779" s="3">
        <f t="shared" ca="1" si="483"/>
        <v>0.30688266395352265</v>
      </c>
      <c r="K2779" s="3">
        <f t="shared" ca="1" si="484"/>
        <v>4</v>
      </c>
      <c r="L2779" s="3" t="str">
        <f ca="1">VLOOKUP(K2779,Freq_Investment!$A$1:$B$8,2,0)</f>
        <v>Monthly</v>
      </c>
      <c r="M2779" s="3" t="str">
        <f t="shared" ca="1" si="485"/>
        <v>Manual</v>
      </c>
      <c r="N2779" s="3">
        <f t="shared" ca="1" si="475"/>
        <v>3</v>
      </c>
      <c r="O2779" s="3">
        <f t="shared" ca="1" si="475"/>
        <v>1</v>
      </c>
      <c r="P2779" s="3">
        <f t="shared" ca="1" si="475"/>
        <v>1</v>
      </c>
    </row>
    <row r="2780" spans="1:16" x14ac:dyDescent="0.25">
      <c r="A2780" s="3">
        <f t="shared" ca="1" si="476"/>
        <v>951925625</v>
      </c>
      <c r="B2780" s="3">
        <f t="shared" ca="1" si="477"/>
        <v>8285</v>
      </c>
      <c r="C2780" s="1">
        <f t="shared" ca="1" si="478"/>
        <v>34780</v>
      </c>
      <c r="D2780" s="7">
        <f t="shared" ca="1" si="479"/>
        <v>4</v>
      </c>
      <c r="E2780" s="3" t="str">
        <f ca="1">VLOOKUP(D2780,State!$A$1:$B$9,2,0)</f>
        <v>WA</v>
      </c>
      <c r="F2780" s="3">
        <f t="shared" ca="1" si="480"/>
        <v>279</v>
      </c>
      <c r="G2780" s="3" t="str">
        <f ca="1">VLOOKUP(F2780,Occupation!$A$1:$B$915,2,0)</f>
        <v>Drama Teacher (Private Tuition)</v>
      </c>
      <c r="H2780" s="3">
        <f t="shared" ca="1" si="481"/>
        <v>9</v>
      </c>
      <c r="I2780" s="3">
        <f t="shared" ca="1" si="482"/>
        <v>24603.78</v>
      </c>
      <c r="J2780" s="3">
        <f t="shared" ca="1" si="483"/>
        <v>0.36624979683531161</v>
      </c>
      <c r="K2780" s="3">
        <f t="shared" ca="1" si="484"/>
        <v>4</v>
      </c>
      <c r="L2780" s="3" t="str">
        <f ca="1">VLOOKUP(K2780,Freq_Investment!$A$1:$B$8,2,0)</f>
        <v>Monthly</v>
      </c>
      <c r="M2780" s="3" t="str">
        <f t="shared" ca="1" si="485"/>
        <v>Manual</v>
      </c>
      <c r="N2780" s="3">
        <f t="shared" ca="1" si="475"/>
        <v>1</v>
      </c>
      <c r="O2780" s="3">
        <f t="shared" ca="1" si="475"/>
        <v>3</v>
      </c>
      <c r="P2780" s="3">
        <f t="shared" ca="1" si="475"/>
        <v>3</v>
      </c>
    </row>
    <row r="2781" spans="1:16" x14ac:dyDescent="0.25">
      <c r="A2781" s="3">
        <f t="shared" ca="1" si="476"/>
        <v>93898400</v>
      </c>
      <c r="B2781" s="3">
        <f t="shared" ca="1" si="477"/>
        <v>7032</v>
      </c>
      <c r="C2781" s="1">
        <f t="shared" ca="1" si="478"/>
        <v>36936</v>
      </c>
      <c r="D2781" s="7">
        <f t="shared" ca="1" si="479"/>
        <v>8</v>
      </c>
      <c r="E2781" s="3" t="str">
        <f ca="1">VLOOKUP(D2781,State!$A$1:$B$9,2,0)</f>
        <v>ACT</v>
      </c>
      <c r="F2781" s="3">
        <f t="shared" ca="1" si="480"/>
        <v>379</v>
      </c>
      <c r="G2781" s="3" t="str">
        <f ca="1">VLOOKUP(F2781,Occupation!$A$1:$B$915,2,0)</f>
        <v>Systems Administrator</v>
      </c>
      <c r="H2781" s="3">
        <f t="shared" ca="1" si="481"/>
        <v>7</v>
      </c>
      <c r="I2781" s="3">
        <f t="shared" ca="1" si="482"/>
        <v>27864.65</v>
      </c>
      <c r="J2781" s="3">
        <f t="shared" ca="1" si="483"/>
        <v>0.10473438752727449</v>
      </c>
      <c r="K2781" s="3">
        <f t="shared" ca="1" si="484"/>
        <v>4</v>
      </c>
      <c r="L2781" s="3" t="str">
        <f ca="1">VLOOKUP(K2781,Freq_Investment!$A$1:$B$8,2,0)</f>
        <v>Monthly</v>
      </c>
      <c r="M2781" s="3" t="str">
        <f t="shared" ca="1" si="485"/>
        <v>Manual</v>
      </c>
      <c r="N2781" s="3">
        <f t="shared" ca="1" si="475"/>
        <v>2</v>
      </c>
      <c r="O2781" s="3">
        <f t="shared" ca="1" si="475"/>
        <v>2</v>
      </c>
      <c r="P2781" s="3">
        <f t="shared" ca="1" si="475"/>
        <v>5</v>
      </c>
    </row>
    <row r="2782" spans="1:16" x14ac:dyDescent="0.25">
      <c r="A2782" s="3">
        <f t="shared" ca="1" si="476"/>
        <v>861657009</v>
      </c>
      <c r="B2782" s="3">
        <f t="shared" ca="1" si="477"/>
        <v>5527</v>
      </c>
      <c r="C2782" s="1">
        <f t="shared" ca="1" si="478"/>
        <v>35592</v>
      </c>
      <c r="D2782" s="7">
        <f t="shared" ca="1" si="479"/>
        <v>5</v>
      </c>
      <c r="E2782" s="3" t="str">
        <f ca="1">VLOOKUP(D2782,State!$A$1:$B$9,2,0)</f>
        <v>NT</v>
      </c>
      <c r="F2782" s="3">
        <f t="shared" ca="1" si="480"/>
        <v>190</v>
      </c>
      <c r="G2782" s="3" t="str">
        <f ca="1">VLOOKUP(F2782,Occupation!$A$1:$B$915,2,0)</f>
        <v>Ship's Engineer</v>
      </c>
      <c r="H2782" s="3">
        <f t="shared" ca="1" si="481"/>
        <v>8</v>
      </c>
      <c r="I2782" s="3">
        <f t="shared" ca="1" si="482"/>
        <v>32603.95</v>
      </c>
      <c r="J2782" s="3">
        <f t="shared" ca="1" si="483"/>
        <v>0.14420419886620833</v>
      </c>
      <c r="K2782" s="3">
        <f t="shared" ca="1" si="484"/>
        <v>5</v>
      </c>
      <c r="L2782" s="3" t="str">
        <f ca="1">VLOOKUP(K2782,Freq_Investment!$A$1:$B$8,2,0)</f>
        <v>Quarterly</v>
      </c>
      <c r="M2782" s="3" t="str">
        <f t="shared" ca="1" si="485"/>
        <v>Auto</v>
      </c>
      <c r="N2782" s="3">
        <f t="shared" ca="1" si="475"/>
        <v>5</v>
      </c>
      <c r="O2782" s="3">
        <f t="shared" ca="1" si="475"/>
        <v>1</v>
      </c>
      <c r="P2782" s="3">
        <f t="shared" ca="1" si="475"/>
        <v>2</v>
      </c>
    </row>
    <row r="2783" spans="1:16" x14ac:dyDescent="0.25">
      <c r="A2783" s="3">
        <f t="shared" ca="1" si="476"/>
        <v>86071354</v>
      </c>
      <c r="B2783" s="3">
        <f t="shared" ca="1" si="477"/>
        <v>5469</v>
      </c>
      <c r="C2783" s="1">
        <f t="shared" ca="1" si="478"/>
        <v>31504</v>
      </c>
      <c r="D2783" s="7">
        <f t="shared" ca="1" si="479"/>
        <v>1</v>
      </c>
      <c r="E2783" s="3" t="str">
        <f ca="1">VLOOKUP(D2783,State!$A$1:$B$9,2,0)</f>
        <v>NSW</v>
      </c>
      <c r="F2783" s="3">
        <f t="shared" ca="1" si="480"/>
        <v>658</v>
      </c>
      <c r="G2783" s="3" t="str">
        <f ca="1">VLOOKUP(F2783,Occupation!$A$1:$B$915,2,0)</f>
        <v>Gaming Worker</v>
      </c>
      <c r="H2783" s="3">
        <f t="shared" ca="1" si="481"/>
        <v>3</v>
      </c>
      <c r="I2783" s="3">
        <f t="shared" ca="1" si="482"/>
        <v>53383.54</v>
      </c>
      <c r="J2783" s="3">
        <f t="shared" ca="1" si="483"/>
        <v>0.35317133833425307</v>
      </c>
      <c r="K2783" s="3">
        <f t="shared" ca="1" si="484"/>
        <v>4</v>
      </c>
      <c r="L2783" s="3" t="str">
        <f ca="1">VLOOKUP(K2783,Freq_Investment!$A$1:$B$8,2,0)</f>
        <v>Monthly</v>
      </c>
      <c r="M2783" s="3" t="str">
        <f t="shared" ca="1" si="485"/>
        <v>Manual</v>
      </c>
      <c r="N2783" s="3">
        <f t="shared" ca="1" si="475"/>
        <v>2</v>
      </c>
      <c r="O2783" s="3">
        <f t="shared" ca="1" si="475"/>
        <v>2</v>
      </c>
      <c r="P2783" s="3">
        <f t="shared" ca="1" si="475"/>
        <v>4</v>
      </c>
    </row>
    <row r="2784" spans="1:16" x14ac:dyDescent="0.25">
      <c r="A2784" s="3">
        <f t="shared" ca="1" si="476"/>
        <v>68860185</v>
      </c>
      <c r="B2784" s="3">
        <f t="shared" ca="1" si="477"/>
        <v>7120</v>
      </c>
      <c r="C2784" s="1">
        <f t="shared" ca="1" si="478"/>
        <v>35137</v>
      </c>
      <c r="D2784" s="7">
        <f t="shared" ca="1" si="479"/>
        <v>7</v>
      </c>
      <c r="E2784" s="3" t="str">
        <f ca="1">VLOOKUP(D2784,State!$A$1:$B$9,2,0)</f>
        <v>VIC</v>
      </c>
      <c r="F2784" s="3">
        <f t="shared" ca="1" si="480"/>
        <v>757</v>
      </c>
      <c r="G2784" s="3" t="str">
        <f ca="1">VLOOKUP(F2784,Occupation!$A$1:$B$915,2,0)</f>
        <v>Human Resource Clerk</v>
      </c>
      <c r="H2784" s="3">
        <f t="shared" ca="1" si="481"/>
        <v>10</v>
      </c>
      <c r="I2784" s="3">
        <f t="shared" ca="1" si="482"/>
        <v>58754.69</v>
      </c>
      <c r="J2784" s="3">
        <f t="shared" ca="1" si="483"/>
        <v>0.17787784646788968</v>
      </c>
      <c r="K2784" s="3">
        <f t="shared" ca="1" si="484"/>
        <v>6</v>
      </c>
      <c r="L2784" s="3" t="str">
        <f ca="1">VLOOKUP(K2784,Freq_Investment!$A$1:$B$8,2,0)</f>
        <v>Half-yearly</v>
      </c>
      <c r="M2784" s="3" t="str">
        <f t="shared" ca="1" si="485"/>
        <v>Auto</v>
      </c>
      <c r="N2784" s="3">
        <f t="shared" ca="1" si="475"/>
        <v>5</v>
      </c>
      <c r="O2784" s="3">
        <f t="shared" ca="1" si="475"/>
        <v>2</v>
      </c>
      <c r="P2784" s="3">
        <f t="shared" ca="1" si="475"/>
        <v>5</v>
      </c>
    </row>
    <row r="2785" spans="1:16" x14ac:dyDescent="0.25">
      <c r="A2785" s="3">
        <f t="shared" ca="1" si="476"/>
        <v>515563946</v>
      </c>
      <c r="B2785" s="3">
        <f t="shared" ca="1" si="477"/>
        <v>2830</v>
      </c>
      <c r="C2785" s="1">
        <f t="shared" ca="1" si="478"/>
        <v>30379</v>
      </c>
      <c r="D2785" s="7">
        <f t="shared" ca="1" si="479"/>
        <v>7</v>
      </c>
      <c r="E2785" s="3" t="str">
        <f ca="1">VLOOKUP(D2785,State!$A$1:$B$9,2,0)</f>
        <v>VIC</v>
      </c>
      <c r="F2785" s="3">
        <f t="shared" ca="1" si="480"/>
        <v>395</v>
      </c>
      <c r="G2785" s="3" t="str">
        <f ca="1">VLOOKUP(F2785,Occupation!$A$1:$B$915,2,0)</f>
        <v>Intellectual Property Lawyer</v>
      </c>
      <c r="H2785" s="3">
        <f t="shared" ca="1" si="481"/>
        <v>9</v>
      </c>
      <c r="I2785" s="3">
        <f t="shared" ca="1" si="482"/>
        <v>96383.46</v>
      </c>
      <c r="J2785" s="3">
        <f t="shared" ca="1" si="483"/>
        <v>0.11228925477359231</v>
      </c>
      <c r="K2785" s="3">
        <f t="shared" ca="1" si="484"/>
        <v>5</v>
      </c>
      <c r="L2785" s="3" t="str">
        <f ca="1">VLOOKUP(K2785,Freq_Investment!$A$1:$B$8,2,0)</f>
        <v>Quarterly</v>
      </c>
      <c r="M2785" s="3" t="str">
        <f t="shared" ca="1" si="485"/>
        <v>Auto</v>
      </c>
      <c r="N2785" s="3">
        <f t="shared" ca="1" si="475"/>
        <v>4</v>
      </c>
      <c r="O2785" s="3">
        <f t="shared" ca="1" si="475"/>
        <v>3</v>
      </c>
      <c r="P2785" s="3">
        <f t="shared" ca="1" si="475"/>
        <v>5</v>
      </c>
    </row>
    <row r="2786" spans="1:16" x14ac:dyDescent="0.25">
      <c r="A2786" s="3">
        <f t="shared" ca="1" si="476"/>
        <v>786074202</v>
      </c>
      <c r="B2786" s="3">
        <f t="shared" ca="1" si="477"/>
        <v>9068</v>
      </c>
      <c r="C2786" s="1">
        <f t="shared" ca="1" si="478"/>
        <v>38303</v>
      </c>
      <c r="D2786" s="7">
        <f t="shared" ca="1" si="479"/>
        <v>7</v>
      </c>
      <c r="E2786" s="3" t="str">
        <f ca="1">VLOOKUP(D2786,State!$A$1:$B$9,2,0)</f>
        <v>VIC</v>
      </c>
      <c r="F2786" s="3">
        <f t="shared" ca="1" si="480"/>
        <v>71</v>
      </c>
      <c r="G2786" s="3" t="str">
        <f ca="1">VLOOKUP(F2786,Occupation!$A$1:$B$915,2,0)</f>
        <v>Bed and Breakfast Operator</v>
      </c>
      <c r="H2786" s="3">
        <f t="shared" ca="1" si="481"/>
        <v>3</v>
      </c>
      <c r="I2786" s="3">
        <f t="shared" ca="1" si="482"/>
        <v>66773.89</v>
      </c>
      <c r="J2786" s="3">
        <f t="shared" ca="1" si="483"/>
        <v>0.43315365539195044</v>
      </c>
      <c r="K2786" s="3">
        <f t="shared" ca="1" si="484"/>
        <v>3</v>
      </c>
      <c r="L2786" s="3" t="str">
        <f ca="1">VLOOKUP(K2786,Freq_Investment!$A$1:$B$8,2,0)</f>
        <v>Fortnightly</v>
      </c>
      <c r="M2786" s="3" t="str">
        <f t="shared" ca="1" si="485"/>
        <v>Manual</v>
      </c>
      <c r="N2786" s="3">
        <f t="shared" ca="1" si="475"/>
        <v>5</v>
      </c>
      <c r="O2786" s="3">
        <f t="shared" ca="1" si="475"/>
        <v>2</v>
      </c>
      <c r="P2786" s="3">
        <f t="shared" ca="1" si="475"/>
        <v>5</v>
      </c>
    </row>
    <row r="2787" spans="1:16" x14ac:dyDescent="0.25">
      <c r="A2787" s="3">
        <f t="shared" ca="1" si="476"/>
        <v>41685031</v>
      </c>
      <c r="B2787" s="3">
        <f t="shared" ca="1" si="477"/>
        <v>3217</v>
      </c>
      <c r="C2787" s="1">
        <f t="shared" ca="1" si="478"/>
        <v>34776</v>
      </c>
      <c r="D2787" s="7">
        <f t="shared" ca="1" si="479"/>
        <v>8</v>
      </c>
      <c r="E2787" s="3" t="str">
        <f ca="1">VLOOKUP(D2787,State!$A$1:$B$9,2,0)</f>
        <v>ACT</v>
      </c>
      <c r="F2787" s="3">
        <f t="shared" ca="1" si="480"/>
        <v>202</v>
      </c>
      <c r="G2787" s="3" t="str">
        <f ca="1">VLOOKUP(F2787,Occupation!$A$1:$B$915,2,0)</f>
        <v>Jewellery Designer</v>
      </c>
      <c r="H2787" s="3">
        <f t="shared" ca="1" si="481"/>
        <v>9</v>
      </c>
      <c r="I2787" s="3">
        <f t="shared" ca="1" si="482"/>
        <v>40563.83</v>
      </c>
      <c r="J2787" s="3">
        <f t="shared" ca="1" si="483"/>
        <v>0.2111950809700775</v>
      </c>
      <c r="K2787" s="3">
        <f t="shared" ca="1" si="484"/>
        <v>1</v>
      </c>
      <c r="L2787" s="3" t="str">
        <f ca="1">VLOOKUP(K2787,Freq_Investment!$A$1:$B$8,2,0)</f>
        <v>Daily</v>
      </c>
      <c r="M2787" s="3" t="str">
        <f t="shared" ca="1" si="485"/>
        <v>Manual</v>
      </c>
      <c r="N2787" s="3">
        <f t="shared" ca="1" si="475"/>
        <v>2</v>
      </c>
      <c r="O2787" s="3">
        <f t="shared" ca="1" si="475"/>
        <v>5</v>
      </c>
      <c r="P2787" s="3">
        <f t="shared" ca="1" si="475"/>
        <v>3</v>
      </c>
    </row>
    <row r="2788" spans="1:16" x14ac:dyDescent="0.25">
      <c r="A2788" s="3">
        <f t="shared" ca="1" si="476"/>
        <v>861780833</v>
      </c>
      <c r="B2788" s="3">
        <f t="shared" ca="1" si="477"/>
        <v>481</v>
      </c>
      <c r="C2788" s="1">
        <f t="shared" ca="1" si="478"/>
        <v>35065</v>
      </c>
      <c r="D2788" s="7">
        <f t="shared" ca="1" si="479"/>
        <v>2</v>
      </c>
      <c r="E2788" s="3" t="str">
        <f ca="1">VLOOKUP(D2788,State!$A$1:$B$9,2,0)</f>
        <v>QLD</v>
      </c>
      <c r="F2788" s="3">
        <f t="shared" ca="1" si="480"/>
        <v>388</v>
      </c>
      <c r="G2788" s="3" t="str">
        <f ca="1">VLOOKUP(F2788,Occupation!$A$1:$B$915,2,0)</f>
        <v>ICT Quality Assurance Engineer</v>
      </c>
      <c r="H2788" s="3">
        <f t="shared" ca="1" si="481"/>
        <v>4</v>
      </c>
      <c r="I2788" s="3">
        <f t="shared" ca="1" si="482"/>
        <v>7682.23</v>
      </c>
      <c r="J2788" s="3">
        <f t="shared" ca="1" si="483"/>
        <v>1.8921150443965251E-2</v>
      </c>
      <c r="K2788" s="3">
        <f t="shared" ca="1" si="484"/>
        <v>3</v>
      </c>
      <c r="L2788" s="3" t="str">
        <f ca="1">VLOOKUP(K2788,Freq_Investment!$A$1:$B$8,2,0)</f>
        <v>Fortnightly</v>
      </c>
      <c r="M2788" s="3" t="str">
        <f t="shared" ca="1" si="485"/>
        <v>Manual</v>
      </c>
      <c r="N2788" s="3">
        <f t="shared" ca="1" si="475"/>
        <v>2</v>
      </c>
      <c r="O2788" s="3">
        <f t="shared" ca="1" si="475"/>
        <v>3</v>
      </c>
      <c r="P2788" s="3">
        <f t="shared" ca="1" si="475"/>
        <v>1</v>
      </c>
    </row>
    <row r="2789" spans="1:16" x14ac:dyDescent="0.25">
      <c r="A2789" s="3">
        <f t="shared" ca="1" si="476"/>
        <v>835930967</v>
      </c>
      <c r="B2789" s="3">
        <f t="shared" ca="1" si="477"/>
        <v>1275</v>
      </c>
      <c r="C2789" s="1">
        <f t="shared" ca="1" si="478"/>
        <v>37399</v>
      </c>
      <c r="D2789" s="7">
        <f t="shared" ca="1" si="479"/>
        <v>6</v>
      </c>
      <c r="E2789" s="3" t="str">
        <f ca="1">VLOOKUP(D2789,State!$A$1:$B$9,2,0)</f>
        <v>TAS</v>
      </c>
      <c r="F2789" s="3">
        <f t="shared" ca="1" si="480"/>
        <v>550</v>
      </c>
      <c r="G2789" s="3" t="str">
        <f ca="1">VLOOKUP(F2789,Occupation!$A$1:$B$915,2,0)</f>
        <v>Veterinary Nurse</v>
      </c>
      <c r="H2789" s="3">
        <f t="shared" ca="1" si="481"/>
        <v>10</v>
      </c>
      <c r="I2789" s="3">
        <f t="shared" ca="1" si="482"/>
        <v>77953.570000000007</v>
      </c>
      <c r="J2789" s="3">
        <f t="shared" ca="1" si="483"/>
        <v>0.21762992168757389</v>
      </c>
      <c r="K2789" s="3">
        <f t="shared" ca="1" si="484"/>
        <v>2</v>
      </c>
      <c r="L2789" s="3" t="str">
        <f ca="1">VLOOKUP(K2789,Freq_Investment!$A$1:$B$8,2,0)</f>
        <v>Weekly</v>
      </c>
      <c r="M2789" s="3" t="str">
        <f t="shared" ca="1" si="485"/>
        <v>Manual</v>
      </c>
      <c r="N2789" s="3">
        <f t="shared" ca="1" si="475"/>
        <v>5</v>
      </c>
      <c r="O2789" s="3">
        <f t="shared" ca="1" si="475"/>
        <v>4</v>
      </c>
      <c r="P2789" s="3">
        <f t="shared" ca="1" si="475"/>
        <v>1</v>
      </c>
    </row>
    <row r="2790" spans="1:16" x14ac:dyDescent="0.25">
      <c r="A2790" s="3">
        <f t="shared" ca="1" si="476"/>
        <v>192076937</v>
      </c>
      <c r="B2790" s="3">
        <f t="shared" ca="1" si="477"/>
        <v>7878</v>
      </c>
      <c r="C2790" s="1">
        <f t="shared" ca="1" si="478"/>
        <v>33128</v>
      </c>
      <c r="D2790" s="7">
        <f t="shared" ca="1" si="479"/>
        <v>2</v>
      </c>
      <c r="E2790" s="3" t="str">
        <f ca="1">VLOOKUP(D2790,State!$A$1:$B$9,2,0)</f>
        <v>QLD</v>
      </c>
      <c r="F2790" s="3">
        <f t="shared" ca="1" si="480"/>
        <v>504</v>
      </c>
      <c r="G2790" s="3" t="str">
        <f ca="1">VLOOKUP(F2790,Occupation!$A$1:$B$915,2,0)</f>
        <v>Vehicle Trimmer</v>
      </c>
      <c r="H2790" s="3">
        <f t="shared" ca="1" si="481"/>
        <v>2</v>
      </c>
      <c r="I2790" s="3">
        <f t="shared" ca="1" si="482"/>
        <v>62371.15</v>
      </c>
      <c r="J2790" s="3">
        <f t="shared" ca="1" si="483"/>
        <v>0.24046306032106146</v>
      </c>
      <c r="K2790" s="3">
        <f t="shared" ca="1" si="484"/>
        <v>6</v>
      </c>
      <c r="L2790" s="3" t="str">
        <f ca="1">VLOOKUP(K2790,Freq_Investment!$A$1:$B$8,2,0)</f>
        <v>Half-yearly</v>
      </c>
      <c r="M2790" s="3" t="str">
        <f t="shared" ca="1" si="485"/>
        <v>Auto</v>
      </c>
      <c r="N2790" s="3">
        <f t="shared" ca="1" si="475"/>
        <v>1</v>
      </c>
      <c r="O2790" s="3">
        <f t="shared" ca="1" si="475"/>
        <v>4</v>
      </c>
      <c r="P2790" s="3">
        <f t="shared" ca="1" si="475"/>
        <v>1</v>
      </c>
    </row>
    <row r="2791" spans="1:16" x14ac:dyDescent="0.25">
      <c r="A2791" s="3">
        <f t="shared" ca="1" si="476"/>
        <v>153352839</v>
      </c>
      <c r="B2791" s="3">
        <f t="shared" ca="1" si="477"/>
        <v>7440</v>
      </c>
      <c r="C2791" s="1">
        <f t="shared" ca="1" si="478"/>
        <v>35811</v>
      </c>
      <c r="D2791" s="7">
        <f t="shared" ca="1" si="479"/>
        <v>4</v>
      </c>
      <c r="E2791" s="3" t="str">
        <f ca="1">VLOOKUP(D2791,State!$A$1:$B$9,2,0)</f>
        <v>WA</v>
      </c>
      <c r="F2791" s="3">
        <f t="shared" ca="1" si="480"/>
        <v>295</v>
      </c>
      <c r="G2791" s="3" t="str">
        <f ca="1">VLOOKUP(F2791,Occupation!$A$1:$B$915,2,0)</f>
        <v>Retail Pharmacist</v>
      </c>
      <c r="H2791" s="3">
        <f t="shared" ca="1" si="481"/>
        <v>6</v>
      </c>
      <c r="I2791" s="3">
        <f t="shared" ca="1" si="482"/>
        <v>73730.759999999995</v>
      </c>
      <c r="J2791" s="3">
        <f t="shared" ca="1" si="483"/>
        <v>9.2562967044418853E-2</v>
      </c>
      <c r="K2791" s="3">
        <f t="shared" ca="1" si="484"/>
        <v>4</v>
      </c>
      <c r="L2791" s="3" t="str">
        <f ca="1">VLOOKUP(K2791,Freq_Investment!$A$1:$B$8,2,0)</f>
        <v>Monthly</v>
      </c>
      <c r="M2791" s="3" t="str">
        <f t="shared" ca="1" si="485"/>
        <v>Manual</v>
      </c>
      <c r="N2791" s="3">
        <f t="shared" ca="1" si="475"/>
        <v>5</v>
      </c>
      <c r="O2791" s="3">
        <f t="shared" ca="1" si="475"/>
        <v>5</v>
      </c>
      <c r="P2791" s="3">
        <f t="shared" ca="1" si="475"/>
        <v>3</v>
      </c>
    </row>
    <row r="2792" spans="1:16" x14ac:dyDescent="0.25">
      <c r="A2792" s="3">
        <f t="shared" ca="1" si="476"/>
        <v>983418602</v>
      </c>
      <c r="B2792" s="3">
        <f t="shared" ca="1" si="477"/>
        <v>6653</v>
      </c>
      <c r="C2792" s="1">
        <f t="shared" ca="1" si="478"/>
        <v>33757</v>
      </c>
      <c r="D2792" s="7">
        <f t="shared" ca="1" si="479"/>
        <v>2</v>
      </c>
      <c r="E2792" s="3" t="str">
        <f ca="1">VLOOKUP(D2792,State!$A$1:$B$9,2,0)</f>
        <v>QLD</v>
      </c>
      <c r="F2792" s="3">
        <f t="shared" ca="1" si="480"/>
        <v>523</v>
      </c>
      <c r="G2792" s="3" t="str">
        <f ca="1">VLOOKUP(F2792,Occupation!$A$1:$B$915,2,0)</f>
        <v>Electrician (General)</v>
      </c>
      <c r="H2792" s="3">
        <f t="shared" ca="1" si="481"/>
        <v>6</v>
      </c>
      <c r="I2792" s="3">
        <f t="shared" ca="1" si="482"/>
        <v>15078.74</v>
      </c>
      <c r="J2792" s="3">
        <f t="shared" ca="1" si="483"/>
        <v>0.29222795377580729</v>
      </c>
      <c r="K2792" s="3">
        <f t="shared" ca="1" si="484"/>
        <v>2</v>
      </c>
      <c r="L2792" s="3" t="str">
        <f ca="1">VLOOKUP(K2792,Freq_Investment!$A$1:$B$8,2,0)</f>
        <v>Weekly</v>
      </c>
      <c r="M2792" s="3" t="str">
        <f t="shared" ca="1" si="485"/>
        <v>Auto</v>
      </c>
      <c r="N2792" s="3">
        <f t="shared" ca="1" si="475"/>
        <v>4</v>
      </c>
      <c r="O2792" s="3">
        <f t="shared" ca="1" si="475"/>
        <v>3</v>
      </c>
      <c r="P2792" s="3">
        <f t="shared" ca="1" si="475"/>
        <v>3</v>
      </c>
    </row>
    <row r="2793" spans="1:16" x14ac:dyDescent="0.25">
      <c r="A2793" s="3">
        <f t="shared" ca="1" si="476"/>
        <v>176704967</v>
      </c>
      <c r="B2793" s="3">
        <f t="shared" ca="1" si="477"/>
        <v>3821</v>
      </c>
      <c r="C2793" s="1">
        <f t="shared" ca="1" si="478"/>
        <v>26523</v>
      </c>
      <c r="D2793" s="7">
        <f t="shared" ca="1" si="479"/>
        <v>3</v>
      </c>
      <c r="E2793" s="3" t="str">
        <f ca="1">VLOOKUP(D2793,State!$A$1:$B$9,2,0)</f>
        <v>SA</v>
      </c>
      <c r="F2793" s="3">
        <f t="shared" ca="1" si="480"/>
        <v>846</v>
      </c>
      <c r="G2793" s="3" t="str">
        <f ca="1">VLOOKUP(F2793,Occupation!$A$1:$B$915,2,0)</f>
        <v>Logging Plant Operator</v>
      </c>
      <c r="H2793" s="3">
        <f t="shared" ca="1" si="481"/>
        <v>7</v>
      </c>
      <c r="I2793" s="3">
        <f t="shared" ca="1" si="482"/>
        <v>52138.91</v>
      </c>
      <c r="J2793" s="3">
        <f t="shared" ca="1" si="483"/>
        <v>5.5242747354462718E-2</v>
      </c>
      <c r="K2793" s="3">
        <f t="shared" ca="1" si="484"/>
        <v>5</v>
      </c>
      <c r="L2793" s="3" t="str">
        <f ca="1">VLOOKUP(K2793,Freq_Investment!$A$1:$B$8,2,0)</f>
        <v>Quarterly</v>
      </c>
      <c r="M2793" s="3" t="str">
        <f t="shared" ca="1" si="485"/>
        <v>Manual</v>
      </c>
      <c r="N2793" s="3">
        <f t="shared" ca="1" si="475"/>
        <v>4</v>
      </c>
      <c r="O2793" s="3">
        <f t="shared" ca="1" si="475"/>
        <v>3</v>
      </c>
      <c r="P2793" s="3">
        <f t="shared" ca="1" si="475"/>
        <v>4</v>
      </c>
    </row>
    <row r="2794" spans="1:16" x14ac:dyDescent="0.25">
      <c r="A2794" s="3">
        <f t="shared" ca="1" si="476"/>
        <v>311732948</v>
      </c>
      <c r="B2794" s="3">
        <f t="shared" ca="1" si="477"/>
        <v>1648</v>
      </c>
      <c r="C2794" s="1">
        <f t="shared" ca="1" si="478"/>
        <v>34172</v>
      </c>
      <c r="D2794" s="7">
        <f t="shared" ca="1" si="479"/>
        <v>2</v>
      </c>
      <c r="E2794" s="3" t="str">
        <f ca="1">VLOOKUP(D2794,State!$A$1:$B$9,2,0)</f>
        <v>QLD</v>
      </c>
      <c r="F2794" s="3">
        <f t="shared" ca="1" si="480"/>
        <v>526</v>
      </c>
      <c r="G2794" s="3" t="str">
        <f ca="1">VLOOKUP(F2794,Occupation!$A$1:$B$915,2,0)</f>
        <v>Airconditioning and Refrigeration Mechanic</v>
      </c>
      <c r="H2794" s="3">
        <f t="shared" ca="1" si="481"/>
        <v>4</v>
      </c>
      <c r="I2794" s="3">
        <f t="shared" ca="1" si="482"/>
        <v>75989</v>
      </c>
      <c r="J2794" s="3">
        <f t="shared" ca="1" si="483"/>
        <v>0.28440319627095206</v>
      </c>
      <c r="K2794" s="3">
        <f t="shared" ca="1" si="484"/>
        <v>6</v>
      </c>
      <c r="L2794" s="3" t="str">
        <f ca="1">VLOOKUP(K2794,Freq_Investment!$A$1:$B$8,2,0)</f>
        <v>Half-yearly</v>
      </c>
      <c r="M2794" s="3" t="str">
        <f t="shared" ca="1" si="485"/>
        <v>Manual</v>
      </c>
      <c r="N2794" s="3">
        <f t="shared" ca="1" si="475"/>
        <v>2</v>
      </c>
      <c r="O2794" s="3">
        <f t="shared" ca="1" si="475"/>
        <v>4</v>
      </c>
      <c r="P2794" s="3">
        <f t="shared" ca="1" si="475"/>
        <v>4</v>
      </c>
    </row>
    <row r="2795" spans="1:16" x14ac:dyDescent="0.25">
      <c r="A2795" s="3">
        <f t="shared" ca="1" si="476"/>
        <v>119765256</v>
      </c>
      <c r="B2795" s="3">
        <f t="shared" ca="1" si="477"/>
        <v>106</v>
      </c>
      <c r="C2795" s="1">
        <f t="shared" ca="1" si="478"/>
        <v>28475</v>
      </c>
      <c r="D2795" s="7">
        <f t="shared" ca="1" si="479"/>
        <v>1</v>
      </c>
      <c r="E2795" s="3" t="str">
        <f ca="1">VLOOKUP(D2795,State!$A$1:$B$9,2,0)</f>
        <v>NSW</v>
      </c>
      <c r="F2795" s="3">
        <f t="shared" ca="1" si="480"/>
        <v>865</v>
      </c>
      <c r="G2795" s="3" t="str">
        <f ca="1">VLOOKUP(F2795,Occupation!$A$1:$B$915,2,0)</f>
        <v>Charter and Tour Bus Driver</v>
      </c>
      <c r="H2795" s="3">
        <f t="shared" ca="1" si="481"/>
        <v>2</v>
      </c>
      <c r="I2795" s="3">
        <f t="shared" ca="1" si="482"/>
        <v>30028.22</v>
      </c>
      <c r="J2795" s="3">
        <f t="shared" ca="1" si="483"/>
        <v>7.0905187929956037E-3</v>
      </c>
      <c r="K2795" s="3">
        <f t="shared" ca="1" si="484"/>
        <v>3</v>
      </c>
      <c r="L2795" s="3" t="str">
        <f ca="1">VLOOKUP(K2795,Freq_Investment!$A$1:$B$8,2,0)</f>
        <v>Fortnightly</v>
      </c>
      <c r="M2795" s="3" t="str">
        <f t="shared" ca="1" si="485"/>
        <v>Auto</v>
      </c>
      <c r="N2795" s="3">
        <f t="shared" ca="1" si="475"/>
        <v>2</v>
      </c>
      <c r="O2795" s="3">
        <f t="shared" ca="1" si="475"/>
        <v>2</v>
      </c>
      <c r="P2795" s="3">
        <f t="shared" ca="1" si="475"/>
        <v>3</v>
      </c>
    </row>
    <row r="2796" spans="1:16" x14ac:dyDescent="0.25">
      <c r="A2796" s="3">
        <f t="shared" ca="1" si="476"/>
        <v>653307064</v>
      </c>
      <c r="B2796" s="3">
        <f t="shared" ca="1" si="477"/>
        <v>4653</v>
      </c>
      <c r="C2796" s="1">
        <f t="shared" ca="1" si="478"/>
        <v>31810</v>
      </c>
      <c r="D2796" s="7">
        <f t="shared" ca="1" si="479"/>
        <v>2</v>
      </c>
      <c r="E2796" s="3" t="str">
        <f ca="1">VLOOKUP(D2796,State!$A$1:$B$9,2,0)</f>
        <v>QLD</v>
      </c>
      <c r="F2796" s="3">
        <f t="shared" ca="1" si="480"/>
        <v>311</v>
      </c>
      <c r="G2796" s="3" t="str">
        <f ca="1">VLOOKUP(F2796,Occupation!$A$1:$B$915,2,0)</f>
        <v>Audiologist</v>
      </c>
      <c r="H2796" s="3">
        <f t="shared" ca="1" si="481"/>
        <v>9</v>
      </c>
      <c r="I2796" s="3">
        <f t="shared" ca="1" si="482"/>
        <v>32322.35</v>
      </c>
      <c r="J2796" s="3">
        <f t="shared" ca="1" si="483"/>
        <v>0.24618021916282784</v>
      </c>
      <c r="K2796" s="3">
        <f t="shared" ca="1" si="484"/>
        <v>4</v>
      </c>
      <c r="L2796" s="3" t="str">
        <f ca="1">VLOOKUP(K2796,Freq_Investment!$A$1:$B$8,2,0)</f>
        <v>Monthly</v>
      </c>
      <c r="M2796" s="3" t="str">
        <f t="shared" ca="1" si="485"/>
        <v>Auto</v>
      </c>
      <c r="N2796" s="3">
        <f t="shared" ca="1" si="475"/>
        <v>1</v>
      </c>
      <c r="O2796" s="3">
        <f t="shared" ca="1" si="475"/>
        <v>5</v>
      </c>
      <c r="P2796" s="3">
        <f t="shared" ca="1" si="475"/>
        <v>1</v>
      </c>
    </row>
    <row r="2797" spans="1:16" x14ac:dyDescent="0.25">
      <c r="A2797" s="3">
        <f t="shared" ca="1" si="476"/>
        <v>514500516</v>
      </c>
      <c r="B2797" s="3">
        <f t="shared" ca="1" si="477"/>
        <v>3171</v>
      </c>
      <c r="C2797" s="1">
        <f t="shared" ca="1" si="478"/>
        <v>27835</v>
      </c>
      <c r="D2797" s="7">
        <f t="shared" ca="1" si="479"/>
        <v>6</v>
      </c>
      <c r="E2797" s="3" t="str">
        <f ca="1">VLOOKUP(D2797,State!$A$1:$B$9,2,0)</f>
        <v>TAS</v>
      </c>
      <c r="F2797" s="3">
        <f t="shared" ca="1" si="480"/>
        <v>391</v>
      </c>
      <c r="G2797" s="3" t="str">
        <f ca="1">VLOOKUP(F2797,Occupation!$A$1:$B$915,2,0)</f>
        <v>ICT Support and Test Engineers nec</v>
      </c>
      <c r="H2797" s="3">
        <f t="shared" ca="1" si="481"/>
        <v>3</v>
      </c>
      <c r="I2797" s="3">
        <f t="shared" ca="1" si="482"/>
        <v>63316.83</v>
      </c>
      <c r="J2797" s="3">
        <f t="shared" ca="1" si="483"/>
        <v>6.5064544087578613E-2</v>
      </c>
      <c r="K2797" s="3">
        <f t="shared" ca="1" si="484"/>
        <v>1</v>
      </c>
      <c r="L2797" s="3" t="str">
        <f ca="1">VLOOKUP(K2797,Freq_Investment!$A$1:$B$8,2,0)</f>
        <v>Daily</v>
      </c>
      <c r="M2797" s="3" t="str">
        <f t="shared" ca="1" si="485"/>
        <v>Manual</v>
      </c>
      <c r="N2797" s="3">
        <f t="shared" ca="1" si="475"/>
        <v>2</v>
      </c>
      <c r="O2797" s="3">
        <f t="shared" ca="1" si="475"/>
        <v>2</v>
      </c>
      <c r="P2797" s="3">
        <f t="shared" ca="1" si="475"/>
        <v>2</v>
      </c>
    </row>
    <row r="2798" spans="1:16" x14ac:dyDescent="0.25">
      <c r="A2798" s="3">
        <f t="shared" ca="1" si="476"/>
        <v>212879230</v>
      </c>
      <c r="B2798" s="3">
        <f t="shared" ca="1" si="477"/>
        <v>5054</v>
      </c>
      <c r="C2798" s="1">
        <f t="shared" ca="1" si="478"/>
        <v>40830</v>
      </c>
      <c r="D2798" s="7">
        <f t="shared" ca="1" si="479"/>
        <v>5</v>
      </c>
      <c r="E2798" s="3" t="str">
        <f ca="1">VLOOKUP(D2798,State!$A$1:$B$9,2,0)</f>
        <v>NT</v>
      </c>
      <c r="F2798" s="3">
        <f t="shared" ca="1" si="480"/>
        <v>738</v>
      </c>
      <c r="G2798" s="3" t="str">
        <f ca="1">VLOOKUP(F2798,Occupation!$A$1:$B$915,2,0)</f>
        <v>Bookmaker</v>
      </c>
      <c r="H2798" s="3">
        <f t="shared" ca="1" si="481"/>
        <v>6</v>
      </c>
      <c r="I2798" s="3">
        <f t="shared" ca="1" si="482"/>
        <v>70509.820000000007</v>
      </c>
      <c r="J2798" s="3">
        <f t="shared" ca="1" si="483"/>
        <v>0.31901470877330673</v>
      </c>
      <c r="K2798" s="3">
        <f t="shared" ca="1" si="484"/>
        <v>3</v>
      </c>
      <c r="L2798" s="3" t="str">
        <f ca="1">VLOOKUP(K2798,Freq_Investment!$A$1:$B$8,2,0)</f>
        <v>Fortnightly</v>
      </c>
      <c r="M2798" s="3" t="str">
        <f t="shared" ca="1" si="485"/>
        <v>Auto</v>
      </c>
      <c r="N2798" s="3">
        <f t="shared" ref="N2798:P2861" ca="1" si="486">RANDBETWEEN(1,5)</f>
        <v>1</v>
      </c>
      <c r="O2798" s="3">
        <f t="shared" ca="1" si="486"/>
        <v>5</v>
      </c>
      <c r="P2798" s="3">
        <f t="shared" ca="1" si="486"/>
        <v>2</v>
      </c>
    </row>
    <row r="2799" spans="1:16" x14ac:dyDescent="0.25">
      <c r="A2799" s="3">
        <f t="shared" ca="1" si="476"/>
        <v>556372992</v>
      </c>
      <c r="B2799" s="3">
        <f t="shared" ca="1" si="477"/>
        <v>8894</v>
      </c>
      <c r="C2799" s="1">
        <f t="shared" ca="1" si="478"/>
        <v>38638</v>
      </c>
      <c r="D2799" s="7">
        <f t="shared" ca="1" si="479"/>
        <v>2</v>
      </c>
      <c r="E2799" s="3" t="str">
        <f ca="1">VLOOKUP(D2799,State!$A$1:$B$9,2,0)</f>
        <v>QLD</v>
      </c>
      <c r="F2799" s="3">
        <f t="shared" ca="1" si="480"/>
        <v>484</v>
      </c>
      <c r="G2799" s="3" t="str">
        <f ca="1">VLOOKUP(F2799,Occupation!$A$1:$B$915,2,0)</f>
        <v>Welder (First Class) (Aus) / Welder (NZ)</v>
      </c>
      <c r="H2799" s="3">
        <f t="shared" ca="1" si="481"/>
        <v>5</v>
      </c>
      <c r="I2799" s="3">
        <f t="shared" ca="1" si="482"/>
        <v>53503.64</v>
      </c>
      <c r="J2799" s="3">
        <f t="shared" ca="1" si="483"/>
        <v>0.23530626927775405</v>
      </c>
      <c r="K2799" s="3">
        <f t="shared" ca="1" si="484"/>
        <v>1</v>
      </c>
      <c r="L2799" s="3" t="str">
        <f ca="1">VLOOKUP(K2799,Freq_Investment!$A$1:$B$8,2,0)</f>
        <v>Daily</v>
      </c>
      <c r="M2799" s="3" t="str">
        <f t="shared" ca="1" si="485"/>
        <v>Manual</v>
      </c>
      <c r="N2799" s="3">
        <f t="shared" ca="1" si="486"/>
        <v>2</v>
      </c>
      <c r="O2799" s="3">
        <f t="shared" ca="1" si="486"/>
        <v>1</v>
      </c>
      <c r="P2799" s="3">
        <f t="shared" ca="1" si="486"/>
        <v>2</v>
      </c>
    </row>
    <row r="2800" spans="1:16" x14ac:dyDescent="0.25">
      <c r="A2800" s="3">
        <f t="shared" ca="1" si="476"/>
        <v>536843725</v>
      </c>
      <c r="B2800" s="3">
        <f t="shared" ca="1" si="477"/>
        <v>5590</v>
      </c>
      <c r="C2800" s="1">
        <f t="shared" ca="1" si="478"/>
        <v>39655</v>
      </c>
      <c r="D2800" s="7">
        <f t="shared" ca="1" si="479"/>
        <v>1</v>
      </c>
      <c r="E2800" s="3" t="str">
        <f ca="1">VLOOKUP(D2800,State!$A$1:$B$9,2,0)</f>
        <v>NSW</v>
      </c>
      <c r="F2800" s="3">
        <f t="shared" ca="1" si="480"/>
        <v>313</v>
      </c>
      <c r="G2800" s="3" t="str">
        <f ca="1">VLOOKUP(F2800,Occupation!$A$1:$B$915,2,0)</f>
        <v>General Practitioner</v>
      </c>
      <c r="H2800" s="3">
        <f t="shared" ca="1" si="481"/>
        <v>9</v>
      </c>
      <c r="I2800" s="3">
        <f t="shared" ca="1" si="482"/>
        <v>46055.62</v>
      </c>
      <c r="J2800" s="3">
        <f t="shared" ca="1" si="483"/>
        <v>8.8437757066068934E-2</v>
      </c>
      <c r="K2800" s="3">
        <f t="shared" ca="1" si="484"/>
        <v>1</v>
      </c>
      <c r="L2800" s="3" t="str">
        <f ca="1">VLOOKUP(K2800,Freq_Investment!$A$1:$B$8,2,0)</f>
        <v>Daily</v>
      </c>
      <c r="M2800" s="3" t="str">
        <f t="shared" ca="1" si="485"/>
        <v>Auto</v>
      </c>
      <c r="N2800" s="3">
        <f t="shared" ca="1" si="486"/>
        <v>5</v>
      </c>
      <c r="O2800" s="3">
        <f t="shared" ca="1" si="486"/>
        <v>5</v>
      </c>
      <c r="P2800" s="3">
        <f t="shared" ca="1" si="486"/>
        <v>3</v>
      </c>
    </row>
    <row r="2801" spans="1:16" x14ac:dyDescent="0.25">
      <c r="A2801" s="3">
        <f t="shared" ca="1" si="476"/>
        <v>283884982</v>
      </c>
      <c r="B2801" s="3">
        <f t="shared" ca="1" si="477"/>
        <v>6921</v>
      </c>
      <c r="C2801" s="1">
        <f t="shared" ca="1" si="478"/>
        <v>32372</v>
      </c>
      <c r="D2801" s="7">
        <f t="shared" ca="1" si="479"/>
        <v>5</v>
      </c>
      <c r="E2801" s="3" t="str">
        <f ca="1">VLOOKUP(D2801,State!$A$1:$B$9,2,0)</f>
        <v>NT</v>
      </c>
      <c r="F2801" s="3">
        <f t="shared" ca="1" si="480"/>
        <v>522</v>
      </c>
      <c r="G2801" s="3" t="str">
        <f ca="1">VLOOKUP(F2801,Occupation!$A$1:$B$915,2,0)</f>
        <v>Roof Plumber</v>
      </c>
      <c r="H2801" s="3">
        <f t="shared" ca="1" si="481"/>
        <v>6</v>
      </c>
      <c r="I2801" s="3">
        <f t="shared" ca="1" si="482"/>
        <v>73145.03</v>
      </c>
      <c r="J2801" s="3">
        <f t="shared" ca="1" si="483"/>
        <v>0.42511316694227574</v>
      </c>
      <c r="K2801" s="3">
        <f t="shared" ca="1" si="484"/>
        <v>2</v>
      </c>
      <c r="L2801" s="3" t="str">
        <f ca="1">VLOOKUP(K2801,Freq_Investment!$A$1:$B$8,2,0)</f>
        <v>Weekly</v>
      </c>
      <c r="M2801" s="3" t="str">
        <f t="shared" ca="1" si="485"/>
        <v>Manual</v>
      </c>
      <c r="N2801" s="3">
        <f t="shared" ca="1" si="486"/>
        <v>5</v>
      </c>
      <c r="O2801" s="3">
        <f t="shared" ca="1" si="486"/>
        <v>1</v>
      </c>
      <c r="P2801" s="3">
        <f t="shared" ca="1" si="486"/>
        <v>3</v>
      </c>
    </row>
    <row r="2802" spans="1:16" x14ac:dyDescent="0.25">
      <c r="A2802" s="3">
        <f t="shared" ca="1" si="476"/>
        <v>894385397</v>
      </c>
      <c r="B2802" s="3">
        <f t="shared" ca="1" si="477"/>
        <v>1639</v>
      </c>
      <c r="C2802" s="1">
        <f t="shared" ca="1" si="478"/>
        <v>37338</v>
      </c>
      <c r="D2802" s="7">
        <f t="shared" ca="1" si="479"/>
        <v>8</v>
      </c>
      <c r="E2802" s="3" t="str">
        <f ca="1">VLOOKUP(D2802,State!$A$1:$B$9,2,0)</f>
        <v>ACT</v>
      </c>
      <c r="F2802" s="3">
        <f t="shared" ca="1" si="480"/>
        <v>550</v>
      </c>
      <c r="G2802" s="3" t="str">
        <f ca="1">VLOOKUP(F2802,Occupation!$A$1:$B$915,2,0)</f>
        <v>Veterinary Nurse</v>
      </c>
      <c r="H2802" s="3">
        <f t="shared" ca="1" si="481"/>
        <v>10</v>
      </c>
      <c r="I2802" s="3">
        <f t="shared" ca="1" si="482"/>
        <v>90234.28</v>
      </c>
      <c r="J2802" s="3">
        <f t="shared" ca="1" si="483"/>
        <v>2.2694306129781072E-2</v>
      </c>
      <c r="K2802" s="3">
        <f t="shared" ca="1" si="484"/>
        <v>7</v>
      </c>
      <c r="L2802" s="3" t="str">
        <f ca="1">VLOOKUP(K2802,Freq_Investment!$A$1:$B$8,2,0)</f>
        <v>Yearly</v>
      </c>
      <c r="M2802" s="3" t="str">
        <f t="shared" ca="1" si="485"/>
        <v>Manual</v>
      </c>
      <c r="N2802" s="3">
        <f t="shared" ca="1" si="486"/>
        <v>3</v>
      </c>
      <c r="O2802" s="3">
        <f t="shared" ca="1" si="486"/>
        <v>3</v>
      </c>
      <c r="P2802" s="3">
        <f t="shared" ca="1" si="486"/>
        <v>5</v>
      </c>
    </row>
    <row r="2803" spans="1:16" x14ac:dyDescent="0.25">
      <c r="A2803" s="3">
        <f t="shared" ca="1" si="476"/>
        <v>447231042</v>
      </c>
      <c r="B2803" s="3">
        <f t="shared" ca="1" si="477"/>
        <v>9517</v>
      </c>
      <c r="C2803" s="1">
        <f t="shared" ca="1" si="478"/>
        <v>34672</v>
      </c>
      <c r="D2803" s="7">
        <f t="shared" ca="1" si="479"/>
        <v>2</v>
      </c>
      <c r="E2803" s="3" t="str">
        <f ca="1">VLOOKUP(D2803,State!$A$1:$B$9,2,0)</f>
        <v>QLD</v>
      </c>
      <c r="F2803" s="3">
        <f t="shared" ca="1" si="480"/>
        <v>900</v>
      </c>
      <c r="G2803" s="3" t="str">
        <f ca="1">VLOOKUP(F2803,Occupation!$A$1:$B$915,2,0)</f>
        <v>Poultry Farm Worker</v>
      </c>
      <c r="H2803" s="3">
        <f t="shared" ca="1" si="481"/>
        <v>5</v>
      </c>
      <c r="I2803" s="3">
        <f t="shared" ca="1" si="482"/>
        <v>66656.63</v>
      </c>
      <c r="J2803" s="3">
        <f t="shared" ca="1" si="483"/>
        <v>0.11861735512075794</v>
      </c>
      <c r="K2803" s="3">
        <f t="shared" ca="1" si="484"/>
        <v>2</v>
      </c>
      <c r="L2803" s="3" t="str">
        <f ca="1">VLOOKUP(K2803,Freq_Investment!$A$1:$B$8,2,0)</f>
        <v>Weekly</v>
      </c>
      <c r="M2803" s="3" t="str">
        <f t="shared" ca="1" si="485"/>
        <v>Manual</v>
      </c>
      <c r="N2803" s="3">
        <f t="shared" ca="1" si="486"/>
        <v>1</v>
      </c>
      <c r="O2803" s="3">
        <f t="shared" ca="1" si="486"/>
        <v>3</v>
      </c>
      <c r="P2803" s="3">
        <f t="shared" ca="1" si="486"/>
        <v>5</v>
      </c>
    </row>
    <row r="2804" spans="1:16" x14ac:dyDescent="0.25">
      <c r="A2804" s="3">
        <f t="shared" ca="1" si="476"/>
        <v>552070919</v>
      </c>
      <c r="B2804" s="3">
        <f t="shared" ca="1" si="477"/>
        <v>6437</v>
      </c>
      <c r="C2804" s="1">
        <f t="shared" ca="1" si="478"/>
        <v>28199</v>
      </c>
      <c r="D2804" s="7">
        <f t="shared" ca="1" si="479"/>
        <v>7</v>
      </c>
      <c r="E2804" s="3" t="str">
        <f ca="1">VLOOKUP(D2804,State!$A$1:$B$9,2,0)</f>
        <v>VIC</v>
      </c>
      <c r="F2804" s="3">
        <f t="shared" ca="1" si="480"/>
        <v>399</v>
      </c>
      <c r="G2804" s="3" t="str">
        <f ca="1">VLOOKUP(F2804,Occupation!$A$1:$B$915,2,0)</f>
        <v>Drug and Alcohol Counsellor</v>
      </c>
      <c r="H2804" s="3">
        <f t="shared" ca="1" si="481"/>
        <v>10</v>
      </c>
      <c r="I2804" s="3">
        <f t="shared" ca="1" si="482"/>
        <v>34097.31</v>
      </c>
      <c r="J2804" s="3">
        <f t="shared" ca="1" si="483"/>
        <v>0.34702440978531113</v>
      </c>
      <c r="K2804" s="3">
        <f t="shared" ca="1" si="484"/>
        <v>7</v>
      </c>
      <c r="L2804" s="3" t="str">
        <f ca="1">VLOOKUP(K2804,Freq_Investment!$A$1:$B$8,2,0)</f>
        <v>Yearly</v>
      </c>
      <c r="M2804" s="3" t="str">
        <f t="shared" ca="1" si="485"/>
        <v>Manual</v>
      </c>
      <c r="N2804" s="3">
        <f t="shared" ca="1" si="486"/>
        <v>4</v>
      </c>
      <c r="O2804" s="3">
        <f t="shared" ca="1" si="486"/>
        <v>2</v>
      </c>
      <c r="P2804" s="3">
        <f t="shared" ca="1" si="486"/>
        <v>4</v>
      </c>
    </row>
    <row r="2805" spans="1:16" x14ac:dyDescent="0.25">
      <c r="A2805" s="3">
        <f t="shared" ca="1" si="476"/>
        <v>909835197</v>
      </c>
      <c r="B2805" s="3">
        <f t="shared" ca="1" si="477"/>
        <v>975</v>
      </c>
      <c r="C2805" s="1">
        <f t="shared" ca="1" si="478"/>
        <v>33614</v>
      </c>
      <c r="D2805" s="7">
        <f t="shared" ca="1" si="479"/>
        <v>4</v>
      </c>
      <c r="E2805" s="3" t="str">
        <f ca="1">VLOOKUP(D2805,State!$A$1:$B$9,2,0)</f>
        <v>WA</v>
      </c>
      <c r="F2805" s="3">
        <f t="shared" ca="1" si="480"/>
        <v>312</v>
      </c>
      <c r="G2805" s="3" t="str">
        <f ca="1">VLOOKUP(F2805,Occupation!$A$1:$B$915,2,0)</f>
        <v>Speech Pathologist / Speech Language Therapist</v>
      </c>
      <c r="H2805" s="3">
        <f t="shared" ca="1" si="481"/>
        <v>10</v>
      </c>
      <c r="I2805" s="3">
        <f t="shared" ca="1" si="482"/>
        <v>77618.3</v>
      </c>
      <c r="J2805" s="3">
        <f t="shared" ca="1" si="483"/>
        <v>0.19120994185152118</v>
      </c>
      <c r="K2805" s="3">
        <f t="shared" ca="1" si="484"/>
        <v>6</v>
      </c>
      <c r="L2805" s="3" t="str">
        <f ca="1">VLOOKUP(K2805,Freq_Investment!$A$1:$B$8,2,0)</f>
        <v>Half-yearly</v>
      </c>
      <c r="M2805" s="3" t="str">
        <f t="shared" ca="1" si="485"/>
        <v>Manual</v>
      </c>
      <c r="N2805" s="3">
        <f t="shared" ca="1" si="486"/>
        <v>3</v>
      </c>
      <c r="O2805" s="3">
        <f t="shared" ca="1" si="486"/>
        <v>3</v>
      </c>
      <c r="P2805" s="3">
        <f t="shared" ca="1" si="486"/>
        <v>2</v>
      </c>
    </row>
    <row r="2806" spans="1:16" x14ac:dyDescent="0.25">
      <c r="A2806" s="3">
        <f t="shared" ca="1" si="476"/>
        <v>555246094</v>
      </c>
      <c r="B2806" s="3">
        <f t="shared" ca="1" si="477"/>
        <v>6011</v>
      </c>
      <c r="C2806" s="1">
        <f t="shared" ca="1" si="478"/>
        <v>43351</v>
      </c>
      <c r="D2806" s="7">
        <f t="shared" ca="1" si="479"/>
        <v>2</v>
      </c>
      <c r="E2806" s="3" t="str">
        <f ca="1">VLOOKUP(D2806,State!$A$1:$B$9,2,0)</f>
        <v>QLD</v>
      </c>
      <c r="F2806" s="3">
        <f t="shared" ca="1" si="480"/>
        <v>558</v>
      </c>
      <c r="G2806" s="3" t="str">
        <f ca="1">VLOOKUP(F2806,Occupation!$A$1:$B$915,2,0)</f>
        <v>Landscape Gardener</v>
      </c>
      <c r="H2806" s="3">
        <f t="shared" ca="1" si="481"/>
        <v>6</v>
      </c>
      <c r="I2806" s="3">
        <f t="shared" ca="1" si="482"/>
        <v>81311.759999999995</v>
      </c>
      <c r="J2806" s="3">
        <f t="shared" ca="1" si="483"/>
        <v>9.2493264963035782E-2</v>
      </c>
      <c r="K2806" s="3">
        <f t="shared" ca="1" si="484"/>
        <v>5</v>
      </c>
      <c r="L2806" s="3" t="str">
        <f ca="1">VLOOKUP(K2806,Freq_Investment!$A$1:$B$8,2,0)</f>
        <v>Quarterly</v>
      </c>
      <c r="M2806" s="3" t="str">
        <f t="shared" ca="1" si="485"/>
        <v>Auto</v>
      </c>
      <c r="N2806" s="3">
        <f t="shared" ca="1" si="486"/>
        <v>4</v>
      </c>
      <c r="O2806" s="3">
        <f t="shared" ca="1" si="486"/>
        <v>3</v>
      </c>
      <c r="P2806" s="3">
        <f t="shared" ca="1" si="486"/>
        <v>1</v>
      </c>
    </row>
    <row r="2807" spans="1:16" x14ac:dyDescent="0.25">
      <c r="A2807" s="3">
        <f t="shared" ca="1" si="476"/>
        <v>614299549</v>
      </c>
      <c r="B2807" s="3">
        <f t="shared" ca="1" si="477"/>
        <v>844</v>
      </c>
      <c r="C2807" s="1">
        <f t="shared" ca="1" si="478"/>
        <v>41021</v>
      </c>
      <c r="D2807" s="7">
        <f t="shared" ca="1" si="479"/>
        <v>1</v>
      </c>
      <c r="E2807" s="3" t="str">
        <f ca="1">VLOOKUP(D2807,State!$A$1:$B$9,2,0)</f>
        <v>NSW</v>
      </c>
      <c r="F2807" s="3">
        <f t="shared" ca="1" si="480"/>
        <v>729</v>
      </c>
      <c r="G2807" s="3" t="str">
        <f ca="1">VLOOKUP(F2807,Occupation!$A$1:$B$915,2,0)</f>
        <v>Admissions Clerk</v>
      </c>
      <c r="H2807" s="3">
        <f t="shared" ca="1" si="481"/>
        <v>1</v>
      </c>
      <c r="I2807" s="3">
        <f t="shared" ca="1" si="482"/>
        <v>93837.32</v>
      </c>
      <c r="J2807" s="3">
        <f t="shared" ca="1" si="483"/>
        <v>0.29493689857731525</v>
      </c>
      <c r="K2807" s="3">
        <f t="shared" ca="1" si="484"/>
        <v>2</v>
      </c>
      <c r="L2807" s="3" t="str">
        <f ca="1">VLOOKUP(K2807,Freq_Investment!$A$1:$B$8,2,0)</f>
        <v>Weekly</v>
      </c>
      <c r="M2807" s="3" t="str">
        <f t="shared" ca="1" si="485"/>
        <v>Manual</v>
      </c>
      <c r="N2807" s="3">
        <f t="shared" ca="1" si="486"/>
        <v>2</v>
      </c>
      <c r="O2807" s="3">
        <f t="shared" ca="1" si="486"/>
        <v>3</v>
      </c>
      <c r="P2807" s="3">
        <f t="shared" ca="1" si="486"/>
        <v>4</v>
      </c>
    </row>
    <row r="2808" spans="1:16" x14ac:dyDescent="0.25">
      <c r="A2808" s="3">
        <f t="shared" ca="1" si="476"/>
        <v>453115418</v>
      </c>
      <c r="B2808" s="3">
        <f t="shared" ca="1" si="477"/>
        <v>6023</v>
      </c>
      <c r="C2808" s="1">
        <f t="shared" ca="1" si="478"/>
        <v>36039</v>
      </c>
      <c r="D2808" s="7">
        <f t="shared" ca="1" si="479"/>
        <v>6</v>
      </c>
      <c r="E2808" s="3" t="str">
        <f ca="1">VLOOKUP(D2808,State!$A$1:$B$9,2,0)</f>
        <v>TAS</v>
      </c>
      <c r="F2808" s="3">
        <f t="shared" ca="1" si="480"/>
        <v>747</v>
      </c>
      <c r="G2808" s="3" t="str">
        <f ca="1">VLOOKUP(F2808,Occupation!$A$1:$B$915,2,0)</f>
        <v>Despatching and Receiving Clerk</v>
      </c>
      <c r="H2808" s="3">
        <f t="shared" ca="1" si="481"/>
        <v>7</v>
      </c>
      <c r="I2808" s="3">
        <f t="shared" ca="1" si="482"/>
        <v>82121.17</v>
      </c>
      <c r="J2808" s="3">
        <f t="shared" ca="1" si="483"/>
        <v>0.26893976166015771</v>
      </c>
      <c r="K2808" s="3">
        <f t="shared" ca="1" si="484"/>
        <v>1</v>
      </c>
      <c r="L2808" s="3" t="str">
        <f ca="1">VLOOKUP(K2808,Freq_Investment!$A$1:$B$8,2,0)</f>
        <v>Daily</v>
      </c>
      <c r="M2808" s="3" t="str">
        <f t="shared" ca="1" si="485"/>
        <v>Auto</v>
      </c>
      <c r="N2808" s="3">
        <f t="shared" ca="1" si="486"/>
        <v>4</v>
      </c>
      <c r="O2808" s="3">
        <f t="shared" ca="1" si="486"/>
        <v>3</v>
      </c>
      <c r="P2808" s="3">
        <f t="shared" ca="1" si="486"/>
        <v>2</v>
      </c>
    </row>
    <row r="2809" spans="1:16" x14ac:dyDescent="0.25">
      <c r="A2809" s="3">
        <f t="shared" ca="1" si="476"/>
        <v>278105242</v>
      </c>
      <c r="B2809" s="3">
        <f t="shared" ca="1" si="477"/>
        <v>2448</v>
      </c>
      <c r="C2809" s="1">
        <f t="shared" ca="1" si="478"/>
        <v>27957</v>
      </c>
      <c r="D2809" s="7">
        <f t="shared" ca="1" si="479"/>
        <v>1</v>
      </c>
      <c r="E2809" s="3" t="str">
        <f ca="1">VLOOKUP(D2809,State!$A$1:$B$9,2,0)</f>
        <v>NSW</v>
      </c>
      <c r="F2809" s="3">
        <f t="shared" ca="1" si="480"/>
        <v>557</v>
      </c>
      <c r="G2809" s="3" t="str">
        <f ca="1">VLOOKUP(F2809,Occupation!$A$1:$B$915,2,0)</f>
        <v>Gardener (General)</v>
      </c>
      <c r="H2809" s="3">
        <f t="shared" ca="1" si="481"/>
        <v>8</v>
      </c>
      <c r="I2809" s="3">
        <f t="shared" ca="1" si="482"/>
        <v>33727.800000000003</v>
      </c>
      <c r="J2809" s="3">
        <f t="shared" ca="1" si="483"/>
        <v>0.30433875163933971</v>
      </c>
      <c r="K2809" s="3">
        <f t="shared" ca="1" si="484"/>
        <v>1</v>
      </c>
      <c r="L2809" s="3" t="str">
        <f ca="1">VLOOKUP(K2809,Freq_Investment!$A$1:$B$8,2,0)</f>
        <v>Daily</v>
      </c>
      <c r="M2809" s="3" t="str">
        <f t="shared" ca="1" si="485"/>
        <v>Manual</v>
      </c>
      <c r="N2809" s="3">
        <f t="shared" ca="1" si="486"/>
        <v>1</v>
      </c>
      <c r="O2809" s="3">
        <f t="shared" ca="1" si="486"/>
        <v>1</v>
      </c>
      <c r="P2809" s="3">
        <f t="shared" ca="1" si="486"/>
        <v>2</v>
      </c>
    </row>
    <row r="2810" spans="1:16" x14ac:dyDescent="0.25">
      <c r="A2810" s="3">
        <f t="shared" ca="1" si="476"/>
        <v>624354921</v>
      </c>
      <c r="B2810" s="3">
        <f t="shared" ca="1" si="477"/>
        <v>4754</v>
      </c>
      <c r="C2810" s="1">
        <f t="shared" ca="1" si="478"/>
        <v>39011</v>
      </c>
      <c r="D2810" s="7">
        <f t="shared" ca="1" si="479"/>
        <v>3</v>
      </c>
      <c r="E2810" s="3" t="str">
        <f ca="1">VLOOKUP(D2810,State!$A$1:$B$9,2,0)</f>
        <v>SA</v>
      </c>
      <c r="F2810" s="3">
        <f t="shared" ca="1" si="480"/>
        <v>854</v>
      </c>
      <c r="G2810" s="3" t="str">
        <f ca="1">VLOOKUP(F2810,Occupation!$A$1:$B$915,2,0)</f>
        <v>Aircraft Baggage Handler and Airline Ground Crew</v>
      </c>
      <c r="H2810" s="3">
        <f t="shared" ca="1" si="481"/>
        <v>6</v>
      </c>
      <c r="I2810" s="3">
        <f t="shared" ca="1" si="482"/>
        <v>36587.42</v>
      </c>
      <c r="J2810" s="3">
        <f t="shared" ca="1" si="483"/>
        <v>0.49051247920908209</v>
      </c>
      <c r="K2810" s="3">
        <f t="shared" ca="1" si="484"/>
        <v>4</v>
      </c>
      <c r="L2810" s="3" t="str">
        <f ca="1">VLOOKUP(K2810,Freq_Investment!$A$1:$B$8,2,0)</f>
        <v>Monthly</v>
      </c>
      <c r="M2810" s="3" t="str">
        <f t="shared" ca="1" si="485"/>
        <v>Auto</v>
      </c>
      <c r="N2810" s="3">
        <f t="shared" ca="1" si="486"/>
        <v>1</v>
      </c>
      <c r="O2810" s="3">
        <f t="shared" ca="1" si="486"/>
        <v>4</v>
      </c>
      <c r="P2810" s="3">
        <f t="shared" ca="1" si="486"/>
        <v>5</v>
      </c>
    </row>
    <row r="2811" spans="1:16" x14ac:dyDescent="0.25">
      <c r="A2811" s="3">
        <f t="shared" ca="1" si="476"/>
        <v>544310991</v>
      </c>
      <c r="B2811" s="3">
        <f t="shared" ca="1" si="477"/>
        <v>7652</v>
      </c>
      <c r="C2811" s="1">
        <f t="shared" ca="1" si="478"/>
        <v>31038</v>
      </c>
      <c r="D2811" s="7">
        <f t="shared" ca="1" si="479"/>
        <v>2</v>
      </c>
      <c r="E2811" s="3" t="str">
        <f ca="1">VLOOKUP(D2811,State!$A$1:$B$9,2,0)</f>
        <v>QLD</v>
      </c>
      <c r="F2811" s="3">
        <f t="shared" ca="1" si="480"/>
        <v>470</v>
      </c>
      <c r="G2811" s="3" t="str">
        <f ca="1">VLOOKUP(F2811,Occupation!$A$1:$B$915,2,0)</f>
        <v>Telecommunications Technical Officer or Technologist</v>
      </c>
      <c r="H2811" s="3">
        <f t="shared" ca="1" si="481"/>
        <v>8</v>
      </c>
      <c r="I2811" s="3">
        <f t="shared" ca="1" si="482"/>
        <v>72031.14</v>
      </c>
      <c r="J2811" s="3">
        <f t="shared" ca="1" si="483"/>
        <v>0.38056193327724258</v>
      </c>
      <c r="K2811" s="3">
        <f t="shared" ca="1" si="484"/>
        <v>3</v>
      </c>
      <c r="L2811" s="3" t="str">
        <f ca="1">VLOOKUP(K2811,Freq_Investment!$A$1:$B$8,2,0)</f>
        <v>Fortnightly</v>
      </c>
      <c r="M2811" s="3" t="str">
        <f t="shared" ca="1" si="485"/>
        <v>Manual</v>
      </c>
      <c r="N2811" s="3">
        <f t="shared" ca="1" si="486"/>
        <v>1</v>
      </c>
      <c r="O2811" s="3">
        <f t="shared" ca="1" si="486"/>
        <v>3</v>
      </c>
      <c r="P2811" s="3">
        <f t="shared" ca="1" si="486"/>
        <v>2</v>
      </c>
    </row>
    <row r="2812" spans="1:16" x14ac:dyDescent="0.25">
      <c r="A2812" s="3">
        <f t="shared" ca="1" si="476"/>
        <v>891192469</v>
      </c>
      <c r="B2812" s="3">
        <f t="shared" ca="1" si="477"/>
        <v>8701</v>
      </c>
      <c r="C2812" s="1">
        <f t="shared" ca="1" si="478"/>
        <v>42603</v>
      </c>
      <c r="D2812" s="7">
        <f t="shared" ca="1" si="479"/>
        <v>1</v>
      </c>
      <c r="E2812" s="3" t="str">
        <f ca="1">VLOOKUP(D2812,State!$A$1:$B$9,2,0)</f>
        <v>NSW</v>
      </c>
      <c r="F2812" s="3">
        <f t="shared" ca="1" si="480"/>
        <v>334</v>
      </c>
      <c r="G2812" s="3" t="str">
        <f ca="1">VLOOKUP(F2812,Occupation!$A$1:$B$915,2,0)</f>
        <v>Otorhinolaryngologist</v>
      </c>
      <c r="H2812" s="3">
        <f t="shared" ca="1" si="481"/>
        <v>7</v>
      </c>
      <c r="I2812" s="3">
        <f t="shared" ca="1" si="482"/>
        <v>84514.44</v>
      </c>
      <c r="J2812" s="3">
        <f t="shared" ca="1" si="483"/>
        <v>0.12577923675309993</v>
      </c>
      <c r="K2812" s="3">
        <f t="shared" ca="1" si="484"/>
        <v>2</v>
      </c>
      <c r="L2812" s="3" t="str">
        <f ca="1">VLOOKUP(K2812,Freq_Investment!$A$1:$B$8,2,0)</f>
        <v>Weekly</v>
      </c>
      <c r="M2812" s="3" t="str">
        <f t="shared" ca="1" si="485"/>
        <v>Manual</v>
      </c>
      <c r="N2812" s="3">
        <f t="shared" ca="1" si="486"/>
        <v>3</v>
      </c>
      <c r="O2812" s="3">
        <f t="shared" ca="1" si="486"/>
        <v>1</v>
      </c>
      <c r="P2812" s="3">
        <f t="shared" ca="1" si="486"/>
        <v>2</v>
      </c>
    </row>
    <row r="2813" spans="1:16" x14ac:dyDescent="0.25">
      <c r="A2813" s="3">
        <f t="shared" ca="1" si="476"/>
        <v>580987682</v>
      </c>
      <c r="B2813" s="3">
        <f t="shared" ca="1" si="477"/>
        <v>569</v>
      </c>
      <c r="C2813" s="1">
        <f t="shared" ca="1" si="478"/>
        <v>38322</v>
      </c>
      <c r="D2813" s="7">
        <f t="shared" ca="1" si="479"/>
        <v>3</v>
      </c>
      <c r="E2813" s="3" t="str">
        <f ca="1">VLOOKUP(D2813,State!$A$1:$B$9,2,0)</f>
        <v>SA</v>
      </c>
      <c r="F2813" s="3">
        <f t="shared" ca="1" si="480"/>
        <v>470</v>
      </c>
      <c r="G2813" s="3" t="str">
        <f ca="1">VLOOKUP(F2813,Occupation!$A$1:$B$915,2,0)</f>
        <v>Telecommunications Technical Officer or Technologist</v>
      </c>
      <c r="H2813" s="3">
        <f t="shared" ca="1" si="481"/>
        <v>2</v>
      </c>
      <c r="I2813" s="3">
        <f t="shared" ca="1" si="482"/>
        <v>89493.81</v>
      </c>
      <c r="J2813" s="3">
        <f t="shared" ca="1" si="483"/>
        <v>0.18099574625670373</v>
      </c>
      <c r="K2813" s="3">
        <f t="shared" ca="1" si="484"/>
        <v>7</v>
      </c>
      <c r="L2813" s="3" t="str">
        <f ca="1">VLOOKUP(K2813,Freq_Investment!$A$1:$B$8,2,0)</f>
        <v>Yearly</v>
      </c>
      <c r="M2813" s="3" t="str">
        <f t="shared" ca="1" si="485"/>
        <v>Auto</v>
      </c>
      <c r="N2813" s="3">
        <f t="shared" ca="1" si="486"/>
        <v>1</v>
      </c>
      <c r="O2813" s="3">
        <f t="shared" ca="1" si="486"/>
        <v>3</v>
      </c>
      <c r="P2813" s="3">
        <f t="shared" ca="1" si="486"/>
        <v>2</v>
      </c>
    </row>
    <row r="2814" spans="1:16" x14ac:dyDescent="0.25">
      <c r="A2814" s="3">
        <f t="shared" ca="1" si="476"/>
        <v>213629010</v>
      </c>
      <c r="B2814" s="3">
        <f t="shared" ca="1" si="477"/>
        <v>3941</v>
      </c>
      <c r="C2814" s="1">
        <f t="shared" ca="1" si="478"/>
        <v>26107</v>
      </c>
      <c r="D2814" s="7">
        <f t="shared" ca="1" si="479"/>
        <v>5</v>
      </c>
      <c r="E2814" s="3" t="str">
        <f ca="1">VLOOKUP(D2814,State!$A$1:$B$9,2,0)</f>
        <v>NT</v>
      </c>
      <c r="F2814" s="3">
        <f t="shared" ca="1" si="480"/>
        <v>390</v>
      </c>
      <c r="G2814" s="3" t="str">
        <f ca="1">VLOOKUP(F2814,Occupation!$A$1:$B$915,2,0)</f>
        <v>ICT Systems Test Engineer</v>
      </c>
      <c r="H2814" s="3">
        <f t="shared" ca="1" si="481"/>
        <v>5</v>
      </c>
      <c r="I2814" s="3">
        <f t="shared" ca="1" si="482"/>
        <v>91160.54</v>
      </c>
      <c r="J2814" s="3">
        <f t="shared" ca="1" si="483"/>
        <v>0.20462095561598087</v>
      </c>
      <c r="K2814" s="3">
        <f t="shared" ca="1" si="484"/>
        <v>3</v>
      </c>
      <c r="L2814" s="3" t="str">
        <f ca="1">VLOOKUP(K2814,Freq_Investment!$A$1:$B$8,2,0)</f>
        <v>Fortnightly</v>
      </c>
      <c r="M2814" s="3" t="str">
        <f t="shared" ca="1" si="485"/>
        <v>Auto</v>
      </c>
      <c r="N2814" s="3">
        <f t="shared" ca="1" si="486"/>
        <v>5</v>
      </c>
      <c r="O2814" s="3">
        <f t="shared" ca="1" si="486"/>
        <v>5</v>
      </c>
      <c r="P2814" s="3">
        <f t="shared" ca="1" si="486"/>
        <v>1</v>
      </c>
    </row>
    <row r="2815" spans="1:16" x14ac:dyDescent="0.25">
      <c r="A2815" s="3">
        <f t="shared" ca="1" si="476"/>
        <v>553797246</v>
      </c>
      <c r="B2815" s="3">
        <f t="shared" ca="1" si="477"/>
        <v>6836</v>
      </c>
      <c r="C2815" s="1">
        <f t="shared" ca="1" si="478"/>
        <v>39307</v>
      </c>
      <c r="D2815" s="7">
        <f t="shared" ca="1" si="479"/>
        <v>1</v>
      </c>
      <c r="E2815" s="3" t="str">
        <f ca="1">VLOOKUP(D2815,State!$A$1:$B$9,2,0)</f>
        <v>NSW</v>
      </c>
      <c r="F2815" s="3">
        <f t="shared" ca="1" si="480"/>
        <v>190</v>
      </c>
      <c r="G2815" s="3" t="str">
        <f ca="1">VLOOKUP(F2815,Occupation!$A$1:$B$915,2,0)</f>
        <v>Ship's Engineer</v>
      </c>
      <c r="H2815" s="3">
        <f t="shared" ca="1" si="481"/>
        <v>10</v>
      </c>
      <c r="I2815" s="3">
        <f t="shared" ca="1" si="482"/>
        <v>91092.27</v>
      </c>
      <c r="J2815" s="3">
        <f t="shared" ca="1" si="483"/>
        <v>0.43487062046361591</v>
      </c>
      <c r="K2815" s="3">
        <f t="shared" ca="1" si="484"/>
        <v>6</v>
      </c>
      <c r="L2815" s="3" t="str">
        <f ca="1">VLOOKUP(K2815,Freq_Investment!$A$1:$B$8,2,0)</f>
        <v>Half-yearly</v>
      </c>
      <c r="M2815" s="3" t="str">
        <f t="shared" ca="1" si="485"/>
        <v>Manual</v>
      </c>
      <c r="N2815" s="3">
        <f t="shared" ca="1" si="486"/>
        <v>1</v>
      </c>
      <c r="O2815" s="3">
        <f t="shared" ca="1" si="486"/>
        <v>4</v>
      </c>
      <c r="P2815" s="3">
        <f t="shared" ca="1" si="486"/>
        <v>4</v>
      </c>
    </row>
    <row r="2816" spans="1:16" x14ac:dyDescent="0.25">
      <c r="A2816" s="3">
        <f t="shared" ca="1" si="476"/>
        <v>552714426</v>
      </c>
      <c r="B2816" s="3">
        <f t="shared" ca="1" si="477"/>
        <v>8979</v>
      </c>
      <c r="C2816" s="1">
        <f t="shared" ca="1" si="478"/>
        <v>40080</v>
      </c>
      <c r="D2816" s="7">
        <f t="shared" ca="1" si="479"/>
        <v>4</v>
      </c>
      <c r="E2816" s="3" t="str">
        <f ca="1">VLOOKUP(D2816,State!$A$1:$B$9,2,0)</f>
        <v>WA</v>
      </c>
      <c r="F2816" s="3">
        <f t="shared" ca="1" si="480"/>
        <v>16</v>
      </c>
      <c r="G2816" s="3" t="str">
        <f ca="1">VLOOKUP(F2816,Occupation!$A$1:$B$915,2,0)</f>
        <v>Grain, Oilseed, Pulse or Pasture Grower / Field Crop Grower</v>
      </c>
      <c r="H2816" s="3">
        <f t="shared" ca="1" si="481"/>
        <v>3</v>
      </c>
      <c r="I2816" s="3">
        <f t="shared" ca="1" si="482"/>
        <v>1422.54</v>
      </c>
      <c r="J2816" s="3">
        <f t="shared" ca="1" si="483"/>
        <v>0.40461780579151846</v>
      </c>
      <c r="K2816" s="3">
        <f t="shared" ca="1" si="484"/>
        <v>7</v>
      </c>
      <c r="L2816" s="3" t="str">
        <f ca="1">VLOOKUP(K2816,Freq_Investment!$A$1:$B$8,2,0)</f>
        <v>Yearly</v>
      </c>
      <c r="M2816" s="3" t="str">
        <f t="shared" ca="1" si="485"/>
        <v>Auto</v>
      </c>
      <c r="N2816" s="3">
        <f t="shared" ca="1" si="486"/>
        <v>5</v>
      </c>
      <c r="O2816" s="3">
        <f t="shared" ca="1" si="486"/>
        <v>3</v>
      </c>
      <c r="P2816" s="3">
        <f t="shared" ca="1" si="486"/>
        <v>1</v>
      </c>
    </row>
    <row r="2817" spans="1:16" x14ac:dyDescent="0.25">
      <c r="A2817" s="3">
        <f t="shared" ca="1" si="476"/>
        <v>17658558</v>
      </c>
      <c r="B2817" s="3">
        <f t="shared" ca="1" si="477"/>
        <v>7462</v>
      </c>
      <c r="C2817" s="1">
        <f t="shared" ca="1" si="478"/>
        <v>43062</v>
      </c>
      <c r="D2817" s="7">
        <f t="shared" ca="1" si="479"/>
        <v>3</v>
      </c>
      <c r="E2817" s="3" t="str">
        <f ca="1">VLOOKUP(D2817,State!$A$1:$B$9,2,0)</f>
        <v>SA</v>
      </c>
      <c r="F2817" s="3">
        <f t="shared" ca="1" si="480"/>
        <v>297</v>
      </c>
      <c r="G2817" s="3" t="str">
        <f ca="1">VLOOKUP(F2817,Occupation!$A$1:$B$915,2,0)</f>
        <v>Orthotist or Prosthetist</v>
      </c>
      <c r="H2817" s="3">
        <f t="shared" ca="1" si="481"/>
        <v>10</v>
      </c>
      <c r="I2817" s="3">
        <f t="shared" ca="1" si="482"/>
        <v>61179.79</v>
      </c>
      <c r="J2817" s="3">
        <f t="shared" ca="1" si="483"/>
        <v>0.41547507219740704</v>
      </c>
      <c r="K2817" s="3">
        <f t="shared" ca="1" si="484"/>
        <v>7</v>
      </c>
      <c r="L2817" s="3" t="str">
        <f ca="1">VLOOKUP(K2817,Freq_Investment!$A$1:$B$8,2,0)</f>
        <v>Yearly</v>
      </c>
      <c r="M2817" s="3" t="str">
        <f t="shared" ca="1" si="485"/>
        <v>Manual</v>
      </c>
      <c r="N2817" s="3">
        <f t="shared" ca="1" si="486"/>
        <v>2</v>
      </c>
      <c r="O2817" s="3">
        <f t="shared" ca="1" si="486"/>
        <v>5</v>
      </c>
      <c r="P2817" s="3">
        <f t="shared" ca="1" si="486"/>
        <v>5</v>
      </c>
    </row>
    <row r="2818" spans="1:16" x14ac:dyDescent="0.25">
      <c r="A2818" s="3">
        <f t="shared" ca="1" si="476"/>
        <v>170361038</v>
      </c>
      <c r="B2818" s="3">
        <f t="shared" ca="1" si="477"/>
        <v>4127</v>
      </c>
      <c r="C2818" s="1">
        <f t="shared" ca="1" si="478"/>
        <v>42900</v>
      </c>
      <c r="D2818" s="7">
        <f t="shared" ca="1" si="479"/>
        <v>8</v>
      </c>
      <c r="E2818" s="3" t="str">
        <f ca="1">VLOOKUP(D2818,State!$A$1:$B$9,2,0)</f>
        <v>ACT</v>
      </c>
      <c r="F2818" s="3">
        <f t="shared" ca="1" si="480"/>
        <v>819</v>
      </c>
      <c r="G2818" s="3" t="str">
        <f ca="1">VLOOKUP(F2818,Occupation!$A$1:$B$915,2,0)</f>
        <v>Knitting Machine Operator</v>
      </c>
      <c r="H2818" s="3">
        <f t="shared" ca="1" si="481"/>
        <v>10</v>
      </c>
      <c r="I2818" s="3">
        <f t="shared" ca="1" si="482"/>
        <v>82164.78</v>
      </c>
      <c r="J2818" s="3">
        <f t="shared" ca="1" si="483"/>
        <v>0.10649193908287874</v>
      </c>
      <c r="K2818" s="3">
        <f t="shared" ca="1" si="484"/>
        <v>2</v>
      </c>
      <c r="L2818" s="3" t="str">
        <f ca="1">VLOOKUP(K2818,Freq_Investment!$A$1:$B$8,2,0)</f>
        <v>Weekly</v>
      </c>
      <c r="M2818" s="3" t="str">
        <f t="shared" ca="1" si="485"/>
        <v>Manual</v>
      </c>
      <c r="N2818" s="3">
        <f t="shared" ca="1" si="486"/>
        <v>4</v>
      </c>
      <c r="O2818" s="3">
        <f t="shared" ca="1" si="486"/>
        <v>3</v>
      </c>
      <c r="P2818" s="3">
        <f t="shared" ca="1" si="486"/>
        <v>5</v>
      </c>
    </row>
    <row r="2819" spans="1:16" x14ac:dyDescent="0.25">
      <c r="A2819" s="3">
        <f t="shared" ref="A2819:A2882" ca="1" si="487">RANDBETWEEN(10000000,1000000000)</f>
        <v>636393533</v>
      </c>
      <c r="B2819" s="3">
        <f t="shared" ref="B2819:B2882" ca="1" si="488">RANDBETWEEN(1,10000)</f>
        <v>4746</v>
      </c>
      <c r="C2819" s="1">
        <f t="shared" ref="C2819:C2882" ca="1" si="489">DATE(RANDBETWEEN(1970,2021),RANDBETWEEN(1,12),RANDBETWEEN(1,28))</f>
        <v>40441</v>
      </c>
      <c r="D2819" s="7">
        <f t="shared" ref="D2819:D2882" ca="1" si="490">RANDBETWEEN(1,8)</f>
        <v>2</v>
      </c>
      <c r="E2819" s="3" t="str">
        <f ca="1">VLOOKUP(D2819,State!$A$1:$B$9,2,0)</f>
        <v>QLD</v>
      </c>
      <c r="F2819" s="3">
        <f t="shared" ref="F2819:F2882" ca="1" si="491">RANDBETWEEN(1,914)</f>
        <v>88</v>
      </c>
      <c r="G2819" s="3" t="str">
        <f ca="1">VLOOKUP(F2819,Occupation!$A$1:$B$915,2,0)</f>
        <v>Transport Company Manager</v>
      </c>
      <c r="H2819" s="3">
        <f t="shared" ref="H2819:H2882" ca="1" si="492">RANDBETWEEN(1,10)</f>
        <v>4</v>
      </c>
      <c r="I2819" s="3">
        <f t="shared" ref="I2819:I2882" ca="1" si="493">ROUND(RAND()*100000,2)</f>
        <v>45556.13</v>
      </c>
      <c r="J2819" s="3">
        <f t="shared" ref="J2819:J2882" ca="1" si="494">RAND()/2</f>
        <v>0.44501474874872943</v>
      </c>
      <c r="K2819" s="3">
        <f t="shared" ref="K2819:K2882" ca="1" si="495">RANDBETWEEN(1,7)</f>
        <v>4</v>
      </c>
      <c r="L2819" s="3" t="str">
        <f ca="1">VLOOKUP(K2819,Freq_Investment!$A$1:$B$8,2,0)</f>
        <v>Monthly</v>
      </c>
      <c r="M2819" s="3" t="str">
        <f t="shared" ref="M2819:M2882" ca="1" si="496">IF(RANDBETWEEN(1,2)&gt;1,"Auto","Manual")</f>
        <v>Auto</v>
      </c>
      <c r="N2819" s="3">
        <f t="shared" ca="1" si="486"/>
        <v>1</v>
      </c>
      <c r="O2819" s="3">
        <f t="shared" ca="1" si="486"/>
        <v>5</v>
      </c>
      <c r="P2819" s="3">
        <f t="shared" ca="1" si="486"/>
        <v>2</v>
      </c>
    </row>
    <row r="2820" spans="1:16" x14ac:dyDescent="0.25">
      <c r="A2820" s="3">
        <f t="shared" ca="1" si="487"/>
        <v>288038351</v>
      </c>
      <c r="B2820" s="3">
        <f t="shared" ca="1" si="488"/>
        <v>4959</v>
      </c>
      <c r="C2820" s="1">
        <f t="shared" ca="1" si="489"/>
        <v>37980</v>
      </c>
      <c r="D2820" s="7">
        <f t="shared" ca="1" si="490"/>
        <v>5</v>
      </c>
      <c r="E2820" s="3" t="str">
        <f ca="1">VLOOKUP(D2820,State!$A$1:$B$9,2,0)</f>
        <v>NT</v>
      </c>
      <c r="F2820" s="3">
        <f t="shared" ca="1" si="491"/>
        <v>872</v>
      </c>
      <c r="G2820" s="3" t="str">
        <f ca="1">VLOOKUP(F2820,Occupation!$A$1:$B$915,2,0)</f>
        <v>Furniture Removalist</v>
      </c>
      <c r="H2820" s="3">
        <f t="shared" ca="1" si="492"/>
        <v>9</v>
      </c>
      <c r="I2820" s="3">
        <f t="shared" ca="1" si="493"/>
        <v>82363.25</v>
      </c>
      <c r="J2820" s="3">
        <f t="shared" ca="1" si="494"/>
        <v>9.32373135305537E-2</v>
      </c>
      <c r="K2820" s="3">
        <f t="shared" ca="1" si="495"/>
        <v>6</v>
      </c>
      <c r="L2820" s="3" t="str">
        <f ca="1">VLOOKUP(K2820,Freq_Investment!$A$1:$B$8,2,0)</f>
        <v>Half-yearly</v>
      </c>
      <c r="M2820" s="3" t="str">
        <f t="shared" ca="1" si="496"/>
        <v>Auto</v>
      </c>
      <c r="N2820" s="3">
        <f t="shared" ca="1" si="486"/>
        <v>3</v>
      </c>
      <c r="O2820" s="3">
        <f t="shared" ca="1" si="486"/>
        <v>2</v>
      </c>
      <c r="P2820" s="3">
        <f t="shared" ca="1" si="486"/>
        <v>4</v>
      </c>
    </row>
    <row r="2821" spans="1:16" x14ac:dyDescent="0.25">
      <c r="A2821" s="3">
        <f t="shared" ca="1" si="487"/>
        <v>551069071</v>
      </c>
      <c r="B2821" s="3">
        <f t="shared" ca="1" si="488"/>
        <v>8947</v>
      </c>
      <c r="C2821" s="1">
        <f t="shared" ca="1" si="489"/>
        <v>35455</v>
      </c>
      <c r="D2821" s="7">
        <f t="shared" ca="1" si="490"/>
        <v>7</v>
      </c>
      <c r="E2821" s="3" t="str">
        <f ca="1">VLOOKUP(D2821,State!$A$1:$B$9,2,0)</f>
        <v>VIC</v>
      </c>
      <c r="F2821" s="3">
        <f t="shared" ca="1" si="491"/>
        <v>275</v>
      </c>
      <c r="G2821" s="3" t="str">
        <f ca="1">VLOOKUP(F2821,Occupation!$A$1:$B$915,2,0)</f>
        <v>Education Adviser</v>
      </c>
      <c r="H2821" s="3">
        <f t="shared" ca="1" si="492"/>
        <v>1</v>
      </c>
      <c r="I2821" s="3">
        <f t="shared" ca="1" si="493"/>
        <v>84610.47</v>
      </c>
      <c r="J2821" s="3">
        <f t="shared" ca="1" si="494"/>
        <v>0.40583402399682295</v>
      </c>
      <c r="K2821" s="3">
        <f t="shared" ca="1" si="495"/>
        <v>2</v>
      </c>
      <c r="L2821" s="3" t="str">
        <f ca="1">VLOOKUP(K2821,Freq_Investment!$A$1:$B$8,2,0)</f>
        <v>Weekly</v>
      </c>
      <c r="M2821" s="3" t="str">
        <f t="shared" ca="1" si="496"/>
        <v>Auto</v>
      </c>
      <c r="N2821" s="3">
        <f t="shared" ca="1" si="486"/>
        <v>5</v>
      </c>
      <c r="O2821" s="3">
        <f t="shared" ca="1" si="486"/>
        <v>3</v>
      </c>
      <c r="P2821" s="3">
        <f t="shared" ca="1" si="486"/>
        <v>1</v>
      </c>
    </row>
    <row r="2822" spans="1:16" x14ac:dyDescent="0.25">
      <c r="A2822" s="3">
        <f t="shared" ca="1" si="487"/>
        <v>239563933</v>
      </c>
      <c r="B2822" s="3">
        <f t="shared" ca="1" si="488"/>
        <v>8168</v>
      </c>
      <c r="C2822" s="1">
        <f t="shared" ca="1" si="489"/>
        <v>26912</v>
      </c>
      <c r="D2822" s="7">
        <f t="shared" ca="1" si="490"/>
        <v>8</v>
      </c>
      <c r="E2822" s="3" t="str">
        <f ca="1">VLOOKUP(D2822,State!$A$1:$B$9,2,0)</f>
        <v>ACT</v>
      </c>
      <c r="F2822" s="3">
        <f t="shared" ca="1" si="491"/>
        <v>425</v>
      </c>
      <c r="G2822" s="3" t="str">
        <f ca="1">VLOOKUP(F2822,Occupation!$A$1:$B$915,2,0)</f>
        <v>Medical Laboratory Technician</v>
      </c>
      <c r="H2822" s="3">
        <f t="shared" ca="1" si="492"/>
        <v>9</v>
      </c>
      <c r="I2822" s="3">
        <f t="shared" ca="1" si="493"/>
        <v>9478.57</v>
      </c>
      <c r="J2822" s="3">
        <f t="shared" ca="1" si="494"/>
        <v>0.36302026078041016</v>
      </c>
      <c r="K2822" s="3">
        <f t="shared" ca="1" si="495"/>
        <v>2</v>
      </c>
      <c r="L2822" s="3" t="str">
        <f ca="1">VLOOKUP(K2822,Freq_Investment!$A$1:$B$8,2,0)</f>
        <v>Weekly</v>
      </c>
      <c r="M2822" s="3" t="str">
        <f t="shared" ca="1" si="496"/>
        <v>Manual</v>
      </c>
      <c r="N2822" s="3">
        <f t="shared" ca="1" si="486"/>
        <v>4</v>
      </c>
      <c r="O2822" s="3">
        <f t="shared" ca="1" si="486"/>
        <v>1</v>
      </c>
      <c r="P2822" s="3">
        <f t="shared" ca="1" si="486"/>
        <v>3</v>
      </c>
    </row>
    <row r="2823" spans="1:16" x14ac:dyDescent="0.25">
      <c r="A2823" s="3">
        <f t="shared" ca="1" si="487"/>
        <v>457828035</v>
      </c>
      <c r="B2823" s="3">
        <f t="shared" ca="1" si="488"/>
        <v>4223</v>
      </c>
      <c r="C2823" s="1">
        <f t="shared" ca="1" si="489"/>
        <v>40871</v>
      </c>
      <c r="D2823" s="7">
        <f t="shared" ca="1" si="490"/>
        <v>4</v>
      </c>
      <c r="E2823" s="3" t="str">
        <f ca="1">VLOOKUP(D2823,State!$A$1:$B$9,2,0)</f>
        <v>WA</v>
      </c>
      <c r="F2823" s="3">
        <f t="shared" ca="1" si="491"/>
        <v>252</v>
      </c>
      <c r="G2823" s="3" t="str">
        <f ca="1">VLOOKUP(F2823,Occupation!$A$1:$B$915,2,0)</f>
        <v>Entomologist</v>
      </c>
      <c r="H2823" s="3">
        <f t="shared" ca="1" si="492"/>
        <v>9</v>
      </c>
      <c r="I2823" s="3">
        <f t="shared" ca="1" si="493"/>
        <v>48000.959999999999</v>
      </c>
      <c r="J2823" s="3">
        <f t="shared" ca="1" si="494"/>
        <v>0.39419643394884551</v>
      </c>
      <c r="K2823" s="3">
        <f t="shared" ca="1" si="495"/>
        <v>4</v>
      </c>
      <c r="L2823" s="3" t="str">
        <f ca="1">VLOOKUP(K2823,Freq_Investment!$A$1:$B$8,2,0)</f>
        <v>Monthly</v>
      </c>
      <c r="M2823" s="3" t="str">
        <f t="shared" ca="1" si="496"/>
        <v>Manual</v>
      </c>
      <c r="N2823" s="3">
        <f t="shared" ca="1" si="486"/>
        <v>1</v>
      </c>
      <c r="O2823" s="3">
        <f t="shared" ca="1" si="486"/>
        <v>4</v>
      </c>
      <c r="P2823" s="3">
        <f t="shared" ca="1" si="486"/>
        <v>1</v>
      </c>
    </row>
    <row r="2824" spans="1:16" x14ac:dyDescent="0.25">
      <c r="A2824" s="3">
        <f t="shared" ca="1" si="487"/>
        <v>903511954</v>
      </c>
      <c r="B2824" s="3">
        <f t="shared" ca="1" si="488"/>
        <v>2734</v>
      </c>
      <c r="C2824" s="1">
        <f t="shared" ca="1" si="489"/>
        <v>26370</v>
      </c>
      <c r="D2824" s="7">
        <f t="shared" ca="1" si="490"/>
        <v>8</v>
      </c>
      <c r="E2824" s="3" t="str">
        <f ca="1">VLOOKUP(D2824,State!$A$1:$B$9,2,0)</f>
        <v>ACT</v>
      </c>
      <c r="F2824" s="3">
        <f t="shared" ca="1" si="491"/>
        <v>545</v>
      </c>
      <c r="G2824" s="3" t="str">
        <f ca="1">VLOOKUP(F2824,Occupation!$A$1:$B$915,2,0)</f>
        <v>Pet Groomer</v>
      </c>
      <c r="H2824" s="3">
        <f t="shared" ca="1" si="492"/>
        <v>3</v>
      </c>
      <c r="I2824" s="3">
        <f t="shared" ca="1" si="493"/>
        <v>81205.440000000002</v>
      </c>
      <c r="J2824" s="3">
        <f t="shared" ca="1" si="494"/>
        <v>0.11718568822277969</v>
      </c>
      <c r="K2824" s="3">
        <f t="shared" ca="1" si="495"/>
        <v>7</v>
      </c>
      <c r="L2824" s="3" t="str">
        <f ca="1">VLOOKUP(K2824,Freq_Investment!$A$1:$B$8,2,0)</f>
        <v>Yearly</v>
      </c>
      <c r="M2824" s="3" t="str">
        <f t="shared" ca="1" si="496"/>
        <v>Auto</v>
      </c>
      <c r="N2824" s="3">
        <f t="shared" ca="1" si="486"/>
        <v>3</v>
      </c>
      <c r="O2824" s="3">
        <f t="shared" ca="1" si="486"/>
        <v>5</v>
      </c>
      <c r="P2824" s="3">
        <f t="shared" ca="1" si="486"/>
        <v>1</v>
      </c>
    </row>
    <row r="2825" spans="1:16" x14ac:dyDescent="0.25">
      <c r="A2825" s="3">
        <f t="shared" ca="1" si="487"/>
        <v>553875134</v>
      </c>
      <c r="B2825" s="3">
        <f t="shared" ca="1" si="488"/>
        <v>5646</v>
      </c>
      <c r="C2825" s="1">
        <f t="shared" ca="1" si="489"/>
        <v>32054</v>
      </c>
      <c r="D2825" s="7">
        <f t="shared" ca="1" si="490"/>
        <v>6</v>
      </c>
      <c r="E2825" s="3" t="str">
        <f ca="1">VLOOKUP(D2825,State!$A$1:$B$9,2,0)</f>
        <v>TAS</v>
      </c>
      <c r="F2825" s="3">
        <f t="shared" ca="1" si="491"/>
        <v>277</v>
      </c>
      <c r="G2825" s="3" t="str">
        <f ca="1">VLOOKUP(F2825,Occupation!$A$1:$B$915,2,0)</f>
        <v>Art Teacher (Private Tuition)</v>
      </c>
      <c r="H2825" s="3">
        <f t="shared" ca="1" si="492"/>
        <v>8</v>
      </c>
      <c r="I2825" s="3">
        <f t="shared" ca="1" si="493"/>
        <v>61301.56</v>
      </c>
      <c r="J2825" s="3">
        <f t="shared" ca="1" si="494"/>
        <v>0.34751958316491399</v>
      </c>
      <c r="K2825" s="3">
        <f t="shared" ca="1" si="495"/>
        <v>5</v>
      </c>
      <c r="L2825" s="3" t="str">
        <f ca="1">VLOOKUP(K2825,Freq_Investment!$A$1:$B$8,2,0)</f>
        <v>Quarterly</v>
      </c>
      <c r="M2825" s="3" t="str">
        <f t="shared" ca="1" si="496"/>
        <v>Manual</v>
      </c>
      <c r="N2825" s="3">
        <f t="shared" ca="1" si="486"/>
        <v>2</v>
      </c>
      <c r="O2825" s="3">
        <f t="shared" ca="1" si="486"/>
        <v>1</v>
      </c>
      <c r="P2825" s="3">
        <f t="shared" ca="1" si="486"/>
        <v>1</v>
      </c>
    </row>
    <row r="2826" spans="1:16" x14ac:dyDescent="0.25">
      <c r="A2826" s="3">
        <f t="shared" ca="1" si="487"/>
        <v>906687586</v>
      </c>
      <c r="B2826" s="3">
        <f t="shared" ca="1" si="488"/>
        <v>6453</v>
      </c>
      <c r="C2826" s="1">
        <f t="shared" ca="1" si="489"/>
        <v>37946</v>
      </c>
      <c r="D2826" s="7">
        <f t="shared" ca="1" si="490"/>
        <v>2</v>
      </c>
      <c r="E2826" s="3" t="str">
        <f ca="1">VLOOKUP(D2826,State!$A$1:$B$9,2,0)</f>
        <v>QLD</v>
      </c>
      <c r="F2826" s="3">
        <f t="shared" ca="1" si="491"/>
        <v>653</v>
      </c>
      <c r="G2826" s="3" t="str">
        <f ca="1">VLOOKUP(F2826,Occupation!$A$1:$B$915,2,0)</f>
        <v>Child or Youth Residential Care Assistant</v>
      </c>
      <c r="H2826" s="3">
        <f t="shared" ca="1" si="492"/>
        <v>6</v>
      </c>
      <c r="I2826" s="3">
        <f t="shared" ca="1" si="493"/>
        <v>13878.08</v>
      </c>
      <c r="J2826" s="3">
        <f t="shared" ca="1" si="494"/>
        <v>4.0518356990443039E-2</v>
      </c>
      <c r="K2826" s="3">
        <f t="shared" ca="1" si="495"/>
        <v>3</v>
      </c>
      <c r="L2826" s="3" t="str">
        <f ca="1">VLOOKUP(K2826,Freq_Investment!$A$1:$B$8,2,0)</f>
        <v>Fortnightly</v>
      </c>
      <c r="M2826" s="3" t="str">
        <f t="shared" ca="1" si="496"/>
        <v>Manual</v>
      </c>
      <c r="N2826" s="3">
        <f t="shared" ca="1" si="486"/>
        <v>2</v>
      </c>
      <c r="O2826" s="3">
        <f t="shared" ca="1" si="486"/>
        <v>4</v>
      </c>
      <c r="P2826" s="3">
        <f t="shared" ca="1" si="486"/>
        <v>1</v>
      </c>
    </row>
    <row r="2827" spans="1:16" x14ac:dyDescent="0.25">
      <c r="A2827" s="3">
        <f t="shared" ca="1" si="487"/>
        <v>778645580</v>
      </c>
      <c r="B2827" s="3">
        <f t="shared" ca="1" si="488"/>
        <v>5789</v>
      </c>
      <c r="C2827" s="1">
        <f t="shared" ca="1" si="489"/>
        <v>26240</v>
      </c>
      <c r="D2827" s="7">
        <f t="shared" ca="1" si="490"/>
        <v>2</v>
      </c>
      <c r="E2827" s="3" t="str">
        <f ca="1">VLOOKUP(D2827,State!$A$1:$B$9,2,0)</f>
        <v>QLD</v>
      </c>
      <c r="F2827" s="3">
        <f t="shared" ca="1" si="491"/>
        <v>81</v>
      </c>
      <c r="G2827" s="3" t="str">
        <f ca="1">VLOOKUP(F2827,Occupation!$A$1:$B$915,2,0)</f>
        <v>Fitness Centre Manager</v>
      </c>
      <c r="H2827" s="3">
        <f t="shared" ca="1" si="492"/>
        <v>5</v>
      </c>
      <c r="I2827" s="3">
        <f t="shared" ca="1" si="493"/>
        <v>84470.47</v>
      </c>
      <c r="J2827" s="3">
        <f t="shared" ca="1" si="494"/>
        <v>0.26267367744897385</v>
      </c>
      <c r="K2827" s="3">
        <f t="shared" ca="1" si="495"/>
        <v>7</v>
      </c>
      <c r="L2827" s="3" t="str">
        <f ca="1">VLOOKUP(K2827,Freq_Investment!$A$1:$B$8,2,0)</f>
        <v>Yearly</v>
      </c>
      <c r="M2827" s="3" t="str">
        <f t="shared" ca="1" si="496"/>
        <v>Manual</v>
      </c>
      <c r="N2827" s="3">
        <f t="shared" ca="1" si="486"/>
        <v>2</v>
      </c>
      <c r="O2827" s="3">
        <f t="shared" ca="1" si="486"/>
        <v>3</v>
      </c>
      <c r="P2827" s="3">
        <f t="shared" ca="1" si="486"/>
        <v>4</v>
      </c>
    </row>
    <row r="2828" spans="1:16" x14ac:dyDescent="0.25">
      <c r="A2828" s="3">
        <f t="shared" ca="1" si="487"/>
        <v>575723337</v>
      </c>
      <c r="B2828" s="3">
        <f t="shared" ca="1" si="488"/>
        <v>9995</v>
      </c>
      <c r="C2828" s="1">
        <f t="shared" ca="1" si="489"/>
        <v>36149</v>
      </c>
      <c r="D2828" s="7">
        <f t="shared" ca="1" si="490"/>
        <v>2</v>
      </c>
      <c r="E2828" s="3" t="str">
        <f ca="1">VLOOKUP(D2828,State!$A$1:$B$9,2,0)</f>
        <v>QLD</v>
      </c>
      <c r="F2828" s="3">
        <f t="shared" ca="1" si="491"/>
        <v>13</v>
      </c>
      <c r="G2828" s="3" t="str">
        <f ca="1">VLOOKUP(F2828,Occupation!$A$1:$B$915,2,0)</f>
        <v>Mixed Cattle and Sheep Farmer</v>
      </c>
      <c r="H2828" s="3">
        <f t="shared" ca="1" si="492"/>
        <v>6</v>
      </c>
      <c r="I2828" s="3">
        <f t="shared" ca="1" si="493"/>
        <v>59448.28</v>
      </c>
      <c r="J2828" s="3">
        <f t="shared" ca="1" si="494"/>
        <v>0.353669106561457</v>
      </c>
      <c r="K2828" s="3">
        <f t="shared" ca="1" si="495"/>
        <v>5</v>
      </c>
      <c r="L2828" s="3" t="str">
        <f ca="1">VLOOKUP(K2828,Freq_Investment!$A$1:$B$8,2,0)</f>
        <v>Quarterly</v>
      </c>
      <c r="M2828" s="3" t="str">
        <f t="shared" ca="1" si="496"/>
        <v>Auto</v>
      </c>
      <c r="N2828" s="3">
        <f t="shared" ca="1" si="486"/>
        <v>2</v>
      </c>
      <c r="O2828" s="3">
        <f t="shared" ca="1" si="486"/>
        <v>3</v>
      </c>
      <c r="P2828" s="3">
        <f t="shared" ca="1" si="486"/>
        <v>1</v>
      </c>
    </row>
    <row r="2829" spans="1:16" x14ac:dyDescent="0.25">
      <c r="A2829" s="3">
        <f t="shared" ca="1" si="487"/>
        <v>820850360</v>
      </c>
      <c r="B2829" s="3">
        <f t="shared" ca="1" si="488"/>
        <v>3203</v>
      </c>
      <c r="C2829" s="1">
        <f t="shared" ca="1" si="489"/>
        <v>35273</v>
      </c>
      <c r="D2829" s="7">
        <f t="shared" ca="1" si="490"/>
        <v>4</v>
      </c>
      <c r="E2829" s="3" t="str">
        <f ca="1">VLOOKUP(D2829,State!$A$1:$B$9,2,0)</f>
        <v>WA</v>
      </c>
      <c r="F2829" s="3">
        <f t="shared" ca="1" si="491"/>
        <v>309</v>
      </c>
      <c r="G2829" s="3" t="str">
        <f ca="1">VLOOKUP(F2829,Occupation!$A$1:$B$915,2,0)</f>
        <v>Physiotherapist</v>
      </c>
      <c r="H2829" s="3">
        <f t="shared" ca="1" si="492"/>
        <v>2</v>
      </c>
      <c r="I2829" s="3">
        <f t="shared" ca="1" si="493"/>
        <v>88433.02</v>
      </c>
      <c r="J2829" s="3">
        <f t="shared" ca="1" si="494"/>
        <v>0.22029896210187994</v>
      </c>
      <c r="K2829" s="3">
        <f t="shared" ca="1" si="495"/>
        <v>5</v>
      </c>
      <c r="L2829" s="3" t="str">
        <f ca="1">VLOOKUP(K2829,Freq_Investment!$A$1:$B$8,2,0)</f>
        <v>Quarterly</v>
      </c>
      <c r="M2829" s="3" t="str">
        <f t="shared" ca="1" si="496"/>
        <v>Manual</v>
      </c>
      <c r="N2829" s="3">
        <f t="shared" ca="1" si="486"/>
        <v>5</v>
      </c>
      <c r="O2829" s="3">
        <f t="shared" ca="1" si="486"/>
        <v>4</v>
      </c>
      <c r="P2829" s="3">
        <f t="shared" ca="1" si="486"/>
        <v>3</v>
      </c>
    </row>
    <row r="2830" spans="1:16" x14ac:dyDescent="0.25">
      <c r="A2830" s="3">
        <f t="shared" ca="1" si="487"/>
        <v>450672223</v>
      </c>
      <c r="B2830" s="3">
        <f t="shared" ca="1" si="488"/>
        <v>5074</v>
      </c>
      <c r="C2830" s="1">
        <f t="shared" ca="1" si="489"/>
        <v>39268</v>
      </c>
      <c r="D2830" s="7">
        <f t="shared" ca="1" si="490"/>
        <v>5</v>
      </c>
      <c r="E2830" s="3" t="str">
        <f ca="1">VLOOKUP(D2830,State!$A$1:$B$9,2,0)</f>
        <v>NT</v>
      </c>
      <c r="F2830" s="3">
        <f t="shared" ca="1" si="491"/>
        <v>740</v>
      </c>
      <c r="G2830" s="3" t="str">
        <f ca="1">VLOOKUP(F2830,Occupation!$A$1:$B$915,2,0)</f>
        <v>Money Market Clerk</v>
      </c>
      <c r="H2830" s="3">
        <f t="shared" ca="1" si="492"/>
        <v>3</v>
      </c>
      <c r="I2830" s="3">
        <f t="shared" ca="1" si="493"/>
        <v>91748.35</v>
      </c>
      <c r="J2830" s="3">
        <f t="shared" ca="1" si="494"/>
        <v>0.33911593687540004</v>
      </c>
      <c r="K2830" s="3">
        <f t="shared" ca="1" si="495"/>
        <v>2</v>
      </c>
      <c r="L2830" s="3" t="str">
        <f ca="1">VLOOKUP(K2830,Freq_Investment!$A$1:$B$8,2,0)</f>
        <v>Weekly</v>
      </c>
      <c r="M2830" s="3" t="str">
        <f t="shared" ca="1" si="496"/>
        <v>Auto</v>
      </c>
      <c r="N2830" s="3">
        <f t="shared" ca="1" si="486"/>
        <v>5</v>
      </c>
      <c r="O2830" s="3">
        <f t="shared" ca="1" si="486"/>
        <v>3</v>
      </c>
      <c r="P2830" s="3">
        <f t="shared" ca="1" si="486"/>
        <v>1</v>
      </c>
    </row>
    <row r="2831" spans="1:16" x14ac:dyDescent="0.25">
      <c r="A2831" s="3">
        <f t="shared" ca="1" si="487"/>
        <v>332606767</v>
      </c>
      <c r="B2831" s="3">
        <f t="shared" ca="1" si="488"/>
        <v>4197</v>
      </c>
      <c r="C2831" s="1">
        <f t="shared" ca="1" si="489"/>
        <v>36916</v>
      </c>
      <c r="D2831" s="7">
        <f t="shared" ca="1" si="490"/>
        <v>8</v>
      </c>
      <c r="E2831" s="3" t="str">
        <f ca="1">VLOOKUP(D2831,State!$A$1:$B$9,2,0)</f>
        <v>ACT</v>
      </c>
      <c r="F2831" s="3">
        <f t="shared" ca="1" si="491"/>
        <v>184</v>
      </c>
      <c r="G2831" s="3" t="str">
        <f ca="1">VLOOKUP(F2831,Occupation!$A$1:$B$915,2,0)</f>
        <v>Aeroplane Pilot</v>
      </c>
      <c r="H2831" s="3">
        <f t="shared" ca="1" si="492"/>
        <v>9</v>
      </c>
      <c r="I2831" s="3">
        <f t="shared" ca="1" si="493"/>
        <v>69452.759999999995</v>
      </c>
      <c r="J2831" s="3">
        <f t="shared" ca="1" si="494"/>
        <v>0.42721754752461827</v>
      </c>
      <c r="K2831" s="3">
        <f t="shared" ca="1" si="495"/>
        <v>3</v>
      </c>
      <c r="L2831" s="3" t="str">
        <f ca="1">VLOOKUP(K2831,Freq_Investment!$A$1:$B$8,2,0)</f>
        <v>Fortnightly</v>
      </c>
      <c r="M2831" s="3" t="str">
        <f t="shared" ca="1" si="496"/>
        <v>Auto</v>
      </c>
      <c r="N2831" s="3">
        <f t="shared" ca="1" si="486"/>
        <v>5</v>
      </c>
      <c r="O2831" s="3">
        <f t="shared" ca="1" si="486"/>
        <v>2</v>
      </c>
      <c r="P2831" s="3">
        <f t="shared" ca="1" si="486"/>
        <v>1</v>
      </c>
    </row>
    <row r="2832" spans="1:16" x14ac:dyDescent="0.25">
      <c r="A2832" s="3">
        <f t="shared" ca="1" si="487"/>
        <v>245485765</v>
      </c>
      <c r="B2832" s="3">
        <f t="shared" ca="1" si="488"/>
        <v>168</v>
      </c>
      <c r="C2832" s="1">
        <f t="shared" ca="1" si="489"/>
        <v>29860</v>
      </c>
      <c r="D2832" s="7">
        <f t="shared" ca="1" si="490"/>
        <v>7</v>
      </c>
      <c r="E2832" s="3" t="str">
        <f ca="1">VLOOKUP(D2832,State!$A$1:$B$9,2,0)</f>
        <v>VIC</v>
      </c>
      <c r="F2832" s="3">
        <f t="shared" ca="1" si="491"/>
        <v>799</v>
      </c>
      <c r="G2832" s="3" t="str">
        <f ca="1">VLOOKUP(F2832,Occupation!$A$1:$B$915,2,0)</f>
        <v>Clay Products Machine Operator</v>
      </c>
      <c r="H2832" s="3">
        <f t="shared" ca="1" si="492"/>
        <v>8</v>
      </c>
      <c r="I2832" s="3">
        <f t="shared" ca="1" si="493"/>
        <v>24655.61</v>
      </c>
      <c r="J2832" s="3">
        <f t="shared" ca="1" si="494"/>
        <v>0.15900102973816127</v>
      </c>
      <c r="K2832" s="3">
        <f t="shared" ca="1" si="495"/>
        <v>3</v>
      </c>
      <c r="L2832" s="3" t="str">
        <f ca="1">VLOOKUP(K2832,Freq_Investment!$A$1:$B$8,2,0)</f>
        <v>Fortnightly</v>
      </c>
      <c r="M2832" s="3" t="str">
        <f t="shared" ca="1" si="496"/>
        <v>Manual</v>
      </c>
      <c r="N2832" s="3">
        <f t="shared" ca="1" si="486"/>
        <v>5</v>
      </c>
      <c r="O2832" s="3">
        <f t="shared" ca="1" si="486"/>
        <v>4</v>
      </c>
      <c r="P2832" s="3">
        <f t="shared" ca="1" si="486"/>
        <v>2</v>
      </c>
    </row>
    <row r="2833" spans="1:16" x14ac:dyDescent="0.25">
      <c r="A2833" s="3">
        <f t="shared" ca="1" si="487"/>
        <v>739229224</v>
      </c>
      <c r="B2833" s="3">
        <f t="shared" ca="1" si="488"/>
        <v>6296</v>
      </c>
      <c r="C2833" s="1">
        <f t="shared" ca="1" si="489"/>
        <v>25612</v>
      </c>
      <c r="D2833" s="7">
        <f t="shared" ca="1" si="490"/>
        <v>1</v>
      </c>
      <c r="E2833" s="3" t="str">
        <f ca="1">VLOOKUP(D2833,State!$A$1:$B$9,2,0)</f>
        <v>NSW</v>
      </c>
      <c r="F2833" s="3">
        <f t="shared" ca="1" si="491"/>
        <v>576</v>
      </c>
      <c r="G2833" s="3" t="str">
        <f ca="1">VLOOKUP(F2833,Occupation!$A$1:$B$915,2,0)</f>
        <v>Hairdresser</v>
      </c>
      <c r="H2833" s="3">
        <f t="shared" ca="1" si="492"/>
        <v>9</v>
      </c>
      <c r="I2833" s="3">
        <f t="shared" ca="1" si="493"/>
        <v>12279.61</v>
      </c>
      <c r="J2833" s="3">
        <f t="shared" ca="1" si="494"/>
        <v>0.25010964884304049</v>
      </c>
      <c r="K2833" s="3">
        <f t="shared" ca="1" si="495"/>
        <v>7</v>
      </c>
      <c r="L2833" s="3" t="str">
        <f ca="1">VLOOKUP(K2833,Freq_Investment!$A$1:$B$8,2,0)</f>
        <v>Yearly</v>
      </c>
      <c r="M2833" s="3" t="str">
        <f t="shared" ca="1" si="496"/>
        <v>Manual</v>
      </c>
      <c r="N2833" s="3">
        <f t="shared" ca="1" si="486"/>
        <v>2</v>
      </c>
      <c r="O2833" s="3">
        <f t="shared" ca="1" si="486"/>
        <v>1</v>
      </c>
      <c r="P2833" s="3">
        <f t="shared" ca="1" si="486"/>
        <v>2</v>
      </c>
    </row>
    <row r="2834" spans="1:16" x14ac:dyDescent="0.25">
      <c r="A2834" s="3">
        <f t="shared" ca="1" si="487"/>
        <v>189500357</v>
      </c>
      <c r="B2834" s="3">
        <f t="shared" ca="1" si="488"/>
        <v>336</v>
      </c>
      <c r="C2834" s="1">
        <f t="shared" ca="1" si="489"/>
        <v>27375</v>
      </c>
      <c r="D2834" s="7">
        <f t="shared" ca="1" si="490"/>
        <v>2</v>
      </c>
      <c r="E2834" s="3" t="str">
        <f ca="1">VLOOKUP(D2834,State!$A$1:$B$9,2,0)</f>
        <v>QLD</v>
      </c>
      <c r="F2834" s="3">
        <f t="shared" ca="1" si="491"/>
        <v>803</v>
      </c>
      <c r="G2834" s="3" t="str">
        <f ca="1">VLOOKUP(F2834,Occupation!$A$1:$B$915,2,0)</f>
        <v>Clay, Concrete, Glass and Stone Processing Machine Operators nec</v>
      </c>
      <c r="H2834" s="3">
        <f t="shared" ca="1" si="492"/>
        <v>5</v>
      </c>
      <c r="I2834" s="3">
        <f t="shared" ca="1" si="493"/>
        <v>94009.47</v>
      </c>
      <c r="J2834" s="3">
        <f t="shared" ca="1" si="494"/>
        <v>0.28055093669079029</v>
      </c>
      <c r="K2834" s="3">
        <f t="shared" ca="1" si="495"/>
        <v>5</v>
      </c>
      <c r="L2834" s="3" t="str">
        <f ca="1">VLOOKUP(K2834,Freq_Investment!$A$1:$B$8,2,0)</f>
        <v>Quarterly</v>
      </c>
      <c r="M2834" s="3" t="str">
        <f t="shared" ca="1" si="496"/>
        <v>Manual</v>
      </c>
      <c r="N2834" s="3">
        <f t="shared" ca="1" si="486"/>
        <v>4</v>
      </c>
      <c r="O2834" s="3">
        <f t="shared" ca="1" si="486"/>
        <v>2</v>
      </c>
      <c r="P2834" s="3">
        <f t="shared" ca="1" si="486"/>
        <v>3</v>
      </c>
    </row>
    <row r="2835" spans="1:16" x14ac:dyDescent="0.25">
      <c r="A2835" s="3">
        <f t="shared" ca="1" si="487"/>
        <v>556958621</v>
      </c>
      <c r="B2835" s="3">
        <f t="shared" ca="1" si="488"/>
        <v>6679</v>
      </c>
      <c r="C2835" s="1">
        <f t="shared" ca="1" si="489"/>
        <v>33135</v>
      </c>
      <c r="D2835" s="7">
        <f t="shared" ca="1" si="490"/>
        <v>7</v>
      </c>
      <c r="E2835" s="3" t="str">
        <f ca="1">VLOOKUP(D2835,State!$A$1:$B$9,2,0)</f>
        <v>VIC</v>
      </c>
      <c r="F2835" s="3">
        <f t="shared" ca="1" si="491"/>
        <v>659</v>
      </c>
      <c r="G2835" s="3" t="str">
        <f ca="1">VLOOKUP(F2835,Occupation!$A$1:$B$915,2,0)</f>
        <v>Hotel Service Manager</v>
      </c>
      <c r="H2835" s="3">
        <f t="shared" ca="1" si="492"/>
        <v>5</v>
      </c>
      <c r="I2835" s="3">
        <f t="shared" ca="1" si="493"/>
        <v>92820.65</v>
      </c>
      <c r="J2835" s="3">
        <f t="shared" ca="1" si="494"/>
        <v>0.27827783092663133</v>
      </c>
      <c r="K2835" s="3">
        <f t="shared" ca="1" si="495"/>
        <v>5</v>
      </c>
      <c r="L2835" s="3" t="str">
        <f ca="1">VLOOKUP(K2835,Freq_Investment!$A$1:$B$8,2,0)</f>
        <v>Quarterly</v>
      </c>
      <c r="M2835" s="3" t="str">
        <f t="shared" ca="1" si="496"/>
        <v>Auto</v>
      </c>
      <c r="N2835" s="3">
        <f t="shared" ca="1" si="486"/>
        <v>2</v>
      </c>
      <c r="O2835" s="3">
        <f t="shared" ca="1" si="486"/>
        <v>5</v>
      </c>
      <c r="P2835" s="3">
        <f t="shared" ca="1" si="486"/>
        <v>1</v>
      </c>
    </row>
    <row r="2836" spans="1:16" x14ac:dyDescent="0.25">
      <c r="A2836" s="3">
        <f t="shared" ca="1" si="487"/>
        <v>466069326</v>
      </c>
      <c r="B2836" s="3">
        <f t="shared" ca="1" si="488"/>
        <v>8465</v>
      </c>
      <c r="C2836" s="1">
        <f t="shared" ca="1" si="489"/>
        <v>28873</v>
      </c>
      <c r="D2836" s="7">
        <f t="shared" ca="1" si="490"/>
        <v>6</v>
      </c>
      <c r="E2836" s="3" t="str">
        <f ca="1">VLOOKUP(D2836,State!$A$1:$B$9,2,0)</f>
        <v>TAS</v>
      </c>
      <c r="F2836" s="3">
        <f t="shared" ca="1" si="491"/>
        <v>628</v>
      </c>
      <c r="G2836" s="3" t="str">
        <f ca="1">VLOOKUP(F2836,Occupation!$A$1:$B$915,2,0)</f>
        <v>Diversional Therapist</v>
      </c>
      <c r="H2836" s="3">
        <f t="shared" ca="1" si="492"/>
        <v>1</v>
      </c>
      <c r="I2836" s="3">
        <f t="shared" ca="1" si="493"/>
        <v>21430.07</v>
      </c>
      <c r="J2836" s="3">
        <f t="shared" ca="1" si="494"/>
        <v>0.44075049367015567</v>
      </c>
      <c r="K2836" s="3">
        <f t="shared" ca="1" si="495"/>
        <v>4</v>
      </c>
      <c r="L2836" s="3" t="str">
        <f ca="1">VLOOKUP(K2836,Freq_Investment!$A$1:$B$8,2,0)</f>
        <v>Monthly</v>
      </c>
      <c r="M2836" s="3" t="str">
        <f t="shared" ca="1" si="496"/>
        <v>Manual</v>
      </c>
      <c r="N2836" s="3">
        <f t="shared" ca="1" si="486"/>
        <v>3</v>
      </c>
      <c r="O2836" s="3">
        <f t="shared" ca="1" si="486"/>
        <v>4</v>
      </c>
      <c r="P2836" s="3">
        <f t="shared" ca="1" si="486"/>
        <v>2</v>
      </c>
    </row>
    <row r="2837" spans="1:16" x14ac:dyDescent="0.25">
      <c r="A2837" s="3">
        <f t="shared" ca="1" si="487"/>
        <v>976905627</v>
      </c>
      <c r="B2837" s="3">
        <f t="shared" ca="1" si="488"/>
        <v>8922</v>
      </c>
      <c r="C2837" s="1">
        <f t="shared" ca="1" si="489"/>
        <v>38061</v>
      </c>
      <c r="D2837" s="7">
        <f t="shared" ca="1" si="490"/>
        <v>3</v>
      </c>
      <c r="E2837" s="3" t="str">
        <f ca="1">VLOOKUP(D2837,State!$A$1:$B$9,2,0)</f>
        <v>SA</v>
      </c>
      <c r="F2837" s="3">
        <f t="shared" ca="1" si="491"/>
        <v>595</v>
      </c>
      <c r="G2837" s="3" t="str">
        <f ca="1">VLOOKUP(F2837,Occupation!$A$1:$B$915,2,0)</f>
        <v>Wood Turner</v>
      </c>
      <c r="H2837" s="3">
        <f t="shared" ca="1" si="492"/>
        <v>4</v>
      </c>
      <c r="I2837" s="3">
        <f t="shared" ca="1" si="493"/>
        <v>67162.73</v>
      </c>
      <c r="J2837" s="3">
        <f t="shared" ca="1" si="494"/>
        <v>0.30242299614177304</v>
      </c>
      <c r="K2837" s="3">
        <f t="shared" ca="1" si="495"/>
        <v>3</v>
      </c>
      <c r="L2837" s="3" t="str">
        <f ca="1">VLOOKUP(K2837,Freq_Investment!$A$1:$B$8,2,0)</f>
        <v>Fortnightly</v>
      </c>
      <c r="M2837" s="3" t="str">
        <f t="shared" ca="1" si="496"/>
        <v>Auto</v>
      </c>
      <c r="N2837" s="3">
        <f t="shared" ca="1" si="486"/>
        <v>3</v>
      </c>
      <c r="O2837" s="3">
        <f t="shared" ca="1" si="486"/>
        <v>5</v>
      </c>
      <c r="P2837" s="3">
        <f t="shared" ca="1" si="486"/>
        <v>3</v>
      </c>
    </row>
    <row r="2838" spans="1:16" x14ac:dyDescent="0.25">
      <c r="A2838" s="3">
        <f t="shared" ca="1" si="487"/>
        <v>590749919</v>
      </c>
      <c r="B2838" s="3">
        <f t="shared" ca="1" si="488"/>
        <v>4039</v>
      </c>
      <c r="C2838" s="1">
        <f t="shared" ca="1" si="489"/>
        <v>26982</v>
      </c>
      <c r="D2838" s="7">
        <f t="shared" ca="1" si="490"/>
        <v>7</v>
      </c>
      <c r="E2838" s="3" t="str">
        <f ca="1">VLOOKUP(D2838,State!$A$1:$B$9,2,0)</f>
        <v>VIC</v>
      </c>
      <c r="F2838" s="3">
        <f t="shared" ca="1" si="491"/>
        <v>868</v>
      </c>
      <c r="G2838" s="3" t="str">
        <f ca="1">VLOOKUP(F2838,Occupation!$A$1:$B$915,2,0)</f>
        <v>Tram Driver</v>
      </c>
      <c r="H2838" s="3">
        <f t="shared" ca="1" si="492"/>
        <v>10</v>
      </c>
      <c r="I2838" s="3">
        <f t="shared" ca="1" si="493"/>
        <v>69633.58</v>
      </c>
      <c r="J2838" s="3">
        <f t="shared" ca="1" si="494"/>
        <v>0.1208595614326986</v>
      </c>
      <c r="K2838" s="3">
        <f t="shared" ca="1" si="495"/>
        <v>5</v>
      </c>
      <c r="L2838" s="3" t="str">
        <f ca="1">VLOOKUP(K2838,Freq_Investment!$A$1:$B$8,2,0)</f>
        <v>Quarterly</v>
      </c>
      <c r="M2838" s="3" t="str">
        <f t="shared" ca="1" si="496"/>
        <v>Manual</v>
      </c>
      <c r="N2838" s="3">
        <f t="shared" ca="1" si="486"/>
        <v>5</v>
      </c>
      <c r="O2838" s="3">
        <f t="shared" ca="1" si="486"/>
        <v>2</v>
      </c>
      <c r="P2838" s="3">
        <f t="shared" ca="1" si="486"/>
        <v>4</v>
      </c>
    </row>
    <row r="2839" spans="1:16" x14ac:dyDescent="0.25">
      <c r="A2839" s="3">
        <f t="shared" ca="1" si="487"/>
        <v>606385327</v>
      </c>
      <c r="B2839" s="3">
        <f t="shared" ca="1" si="488"/>
        <v>5846</v>
      </c>
      <c r="C2839" s="1">
        <f t="shared" ca="1" si="489"/>
        <v>41084</v>
      </c>
      <c r="D2839" s="7">
        <f t="shared" ca="1" si="490"/>
        <v>1</v>
      </c>
      <c r="E2839" s="3" t="str">
        <f ca="1">VLOOKUP(D2839,State!$A$1:$B$9,2,0)</f>
        <v>NSW</v>
      </c>
      <c r="F2839" s="3">
        <f t="shared" ca="1" si="491"/>
        <v>138</v>
      </c>
      <c r="G2839" s="3" t="str">
        <f ca="1">VLOOKUP(F2839,Occupation!$A$1:$B$915,2,0)</f>
        <v>Commodities Trader</v>
      </c>
      <c r="H2839" s="3">
        <f t="shared" ca="1" si="492"/>
        <v>8</v>
      </c>
      <c r="I2839" s="3">
        <f t="shared" ca="1" si="493"/>
        <v>2308.5700000000002</v>
      </c>
      <c r="J2839" s="3">
        <f t="shared" ca="1" si="494"/>
        <v>0.36958530628859987</v>
      </c>
      <c r="K2839" s="3">
        <f t="shared" ca="1" si="495"/>
        <v>3</v>
      </c>
      <c r="L2839" s="3" t="str">
        <f ca="1">VLOOKUP(K2839,Freq_Investment!$A$1:$B$8,2,0)</f>
        <v>Fortnightly</v>
      </c>
      <c r="M2839" s="3" t="str">
        <f t="shared" ca="1" si="496"/>
        <v>Auto</v>
      </c>
      <c r="N2839" s="3">
        <f t="shared" ca="1" si="486"/>
        <v>5</v>
      </c>
      <c r="O2839" s="3">
        <f t="shared" ca="1" si="486"/>
        <v>5</v>
      </c>
      <c r="P2839" s="3">
        <f t="shared" ca="1" si="486"/>
        <v>2</v>
      </c>
    </row>
    <row r="2840" spans="1:16" x14ac:dyDescent="0.25">
      <c r="A2840" s="3">
        <f t="shared" ca="1" si="487"/>
        <v>645056101</v>
      </c>
      <c r="B2840" s="3">
        <f t="shared" ca="1" si="488"/>
        <v>4010</v>
      </c>
      <c r="C2840" s="1">
        <f t="shared" ca="1" si="489"/>
        <v>32047</v>
      </c>
      <c r="D2840" s="7">
        <f t="shared" ca="1" si="490"/>
        <v>8</v>
      </c>
      <c r="E2840" s="3" t="str">
        <f ca="1">VLOOKUP(D2840,State!$A$1:$B$9,2,0)</f>
        <v>ACT</v>
      </c>
      <c r="F2840" s="3">
        <f t="shared" ca="1" si="491"/>
        <v>235</v>
      </c>
      <c r="G2840" s="3" t="str">
        <f ca="1">VLOOKUP(F2840,Occupation!$A$1:$B$915,2,0)</f>
        <v>Chemist</v>
      </c>
      <c r="H2840" s="3">
        <f t="shared" ca="1" si="492"/>
        <v>5</v>
      </c>
      <c r="I2840" s="3">
        <f t="shared" ca="1" si="493"/>
        <v>51209.21</v>
      </c>
      <c r="J2840" s="3">
        <f t="shared" ca="1" si="494"/>
        <v>0.26488489277838856</v>
      </c>
      <c r="K2840" s="3">
        <f t="shared" ca="1" si="495"/>
        <v>5</v>
      </c>
      <c r="L2840" s="3" t="str">
        <f ca="1">VLOOKUP(K2840,Freq_Investment!$A$1:$B$8,2,0)</f>
        <v>Quarterly</v>
      </c>
      <c r="M2840" s="3" t="str">
        <f t="shared" ca="1" si="496"/>
        <v>Auto</v>
      </c>
      <c r="N2840" s="3">
        <f t="shared" ca="1" si="486"/>
        <v>3</v>
      </c>
      <c r="O2840" s="3">
        <f t="shared" ca="1" si="486"/>
        <v>3</v>
      </c>
      <c r="P2840" s="3">
        <f t="shared" ca="1" si="486"/>
        <v>5</v>
      </c>
    </row>
    <row r="2841" spans="1:16" x14ac:dyDescent="0.25">
      <c r="A2841" s="3">
        <f t="shared" ca="1" si="487"/>
        <v>913642461</v>
      </c>
      <c r="B2841" s="3">
        <f t="shared" ca="1" si="488"/>
        <v>8193</v>
      </c>
      <c r="C2841" s="1">
        <f t="shared" ca="1" si="489"/>
        <v>40598</v>
      </c>
      <c r="D2841" s="7">
        <f t="shared" ca="1" si="490"/>
        <v>6</v>
      </c>
      <c r="E2841" s="3" t="str">
        <f ca="1">VLOOKUP(D2841,State!$A$1:$B$9,2,0)</f>
        <v>TAS</v>
      </c>
      <c r="F2841" s="3">
        <f t="shared" ca="1" si="491"/>
        <v>440</v>
      </c>
      <c r="G2841" s="3" t="str">
        <f ca="1">VLOOKUP(F2841,Occupation!$A$1:$B$915,2,0)</f>
        <v>Hydrographer</v>
      </c>
      <c r="H2841" s="3">
        <f t="shared" ca="1" si="492"/>
        <v>6</v>
      </c>
      <c r="I2841" s="3">
        <f t="shared" ca="1" si="493"/>
        <v>23400.22</v>
      </c>
      <c r="J2841" s="3">
        <f t="shared" ca="1" si="494"/>
        <v>0.23597927068503505</v>
      </c>
      <c r="K2841" s="3">
        <f t="shared" ca="1" si="495"/>
        <v>4</v>
      </c>
      <c r="L2841" s="3" t="str">
        <f ca="1">VLOOKUP(K2841,Freq_Investment!$A$1:$B$8,2,0)</f>
        <v>Monthly</v>
      </c>
      <c r="M2841" s="3" t="str">
        <f t="shared" ca="1" si="496"/>
        <v>Manual</v>
      </c>
      <c r="N2841" s="3">
        <f t="shared" ca="1" si="486"/>
        <v>5</v>
      </c>
      <c r="O2841" s="3">
        <f t="shared" ca="1" si="486"/>
        <v>3</v>
      </c>
      <c r="P2841" s="3">
        <f t="shared" ca="1" si="486"/>
        <v>2</v>
      </c>
    </row>
    <row r="2842" spans="1:16" x14ac:dyDescent="0.25">
      <c r="A2842" s="3">
        <f t="shared" ca="1" si="487"/>
        <v>860016436</v>
      </c>
      <c r="B2842" s="3">
        <f t="shared" ca="1" si="488"/>
        <v>5072</v>
      </c>
      <c r="C2842" s="1">
        <f t="shared" ca="1" si="489"/>
        <v>27313</v>
      </c>
      <c r="D2842" s="7">
        <f t="shared" ca="1" si="490"/>
        <v>7</v>
      </c>
      <c r="E2842" s="3" t="str">
        <f ca="1">VLOOKUP(D2842,State!$A$1:$B$9,2,0)</f>
        <v>VIC</v>
      </c>
      <c r="F2842" s="3">
        <f t="shared" ca="1" si="491"/>
        <v>269</v>
      </c>
      <c r="G2842" s="3" t="str">
        <f ca="1">VLOOKUP(F2842,Occupation!$A$1:$B$915,2,0)</f>
        <v>Teacher of the Hearing Impaired</v>
      </c>
      <c r="H2842" s="3">
        <f t="shared" ca="1" si="492"/>
        <v>1</v>
      </c>
      <c r="I2842" s="3">
        <f t="shared" ca="1" si="493"/>
        <v>91470.24</v>
      </c>
      <c r="J2842" s="3">
        <f t="shared" ca="1" si="494"/>
        <v>0.27599568328468099</v>
      </c>
      <c r="K2842" s="3">
        <f t="shared" ca="1" si="495"/>
        <v>2</v>
      </c>
      <c r="L2842" s="3" t="str">
        <f ca="1">VLOOKUP(K2842,Freq_Investment!$A$1:$B$8,2,0)</f>
        <v>Weekly</v>
      </c>
      <c r="M2842" s="3" t="str">
        <f t="shared" ca="1" si="496"/>
        <v>Auto</v>
      </c>
      <c r="N2842" s="3">
        <f t="shared" ca="1" si="486"/>
        <v>3</v>
      </c>
      <c r="O2842" s="3">
        <f t="shared" ca="1" si="486"/>
        <v>1</v>
      </c>
      <c r="P2842" s="3">
        <f t="shared" ca="1" si="486"/>
        <v>3</v>
      </c>
    </row>
    <row r="2843" spans="1:16" x14ac:dyDescent="0.25">
      <c r="A2843" s="3">
        <f t="shared" ca="1" si="487"/>
        <v>924906316</v>
      </c>
      <c r="B2843" s="3">
        <f t="shared" ca="1" si="488"/>
        <v>6773</v>
      </c>
      <c r="C2843" s="1">
        <f t="shared" ca="1" si="489"/>
        <v>31759</v>
      </c>
      <c r="D2843" s="7">
        <f t="shared" ca="1" si="490"/>
        <v>6</v>
      </c>
      <c r="E2843" s="3" t="str">
        <f ca="1">VLOOKUP(D2843,State!$A$1:$B$9,2,0)</f>
        <v>TAS</v>
      </c>
      <c r="F2843" s="3">
        <f t="shared" ca="1" si="491"/>
        <v>839</v>
      </c>
      <c r="G2843" s="3" t="str">
        <f ca="1">VLOOKUP(F2843,Occupation!$A$1:$B$915,2,0)</f>
        <v>Paper and Pulp Mill Operator</v>
      </c>
      <c r="H2843" s="3">
        <f t="shared" ca="1" si="492"/>
        <v>6</v>
      </c>
      <c r="I2843" s="3">
        <f t="shared" ca="1" si="493"/>
        <v>22922.73</v>
      </c>
      <c r="J2843" s="3">
        <f t="shared" ca="1" si="494"/>
        <v>0.43895477835191193</v>
      </c>
      <c r="K2843" s="3">
        <f t="shared" ca="1" si="495"/>
        <v>1</v>
      </c>
      <c r="L2843" s="3" t="str">
        <f ca="1">VLOOKUP(K2843,Freq_Investment!$A$1:$B$8,2,0)</f>
        <v>Daily</v>
      </c>
      <c r="M2843" s="3" t="str">
        <f t="shared" ca="1" si="496"/>
        <v>Auto</v>
      </c>
      <c r="N2843" s="3">
        <f t="shared" ca="1" si="486"/>
        <v>1</v>
      </c>
      <c r="O2843" s="3">
        <f t="shared" ca="1" si="486"/>
        <v>4</v>
      </c>
      <c r="P2843" s="3">
        <f t="shared" ca="1" si="486"/>
        <v>2</v>
      </c>
    </row>
    <row r="2844" spans="1:16" x14ac:dyDescent="0.25">
      <c r="A2844" s="3">
        <f t="shared" ca="1" si="487"/>
        <v>237531981</v>
      </c>
      <c r="B2844" s="3">
        <f t="shared" ca="1" si="488"/>
        <v>8876</v>
      </c>
      <c r="C2844" s="1">
        <f t="shared" ca="1" si="489"/>
        <v>39667</v>
      </c>
      <c r="D2844" s="7">
        <f t="shared" ca="1" si="490"/>
        <v>2</v>
      </c>
      <c r="E2844" s="3" t="str">
        <f ca="1">VLOOKUP(D2844,State!$A$1:$B$9,2,0)</f>
        <v>QLD</v>
      </c>
      <c r="F2844" s="3">
        <f t="shared" ca="1" si="491"/>
        <v>590</v>
      </c>
      <c r="G2844" s="3" t="str">
        <f ca="1">VLOOKUP(F2844,Occupation!$A$1:$B$915,2,0)</f>
        <v>Upholsterer</v>
      </c>
      <c r="H2844" s="3">
        <f t="shared" ca="1" si="492"/>
        <v>6</v>
      </c>
      <c r="I2844" s="3">
        <f t="shared" ca="1" si="493"/>
        <v>61241.26</v>
      </c>
      <c r="J2844" s="3">
        <f t="shared" ca="1" si="494"/>
        <v>4.3404693927253657E-3</v>
      </c>
      <c r="K2844" s="3">
        <f t="shared" ca="1" si="495"/>
        <v>3</v>
      </c>
      <c r="L2844" s="3" t="str">
        <f ca="1">VLOOKUP(K2844,Freq_Investment!$A$1:$B$8,2,0)</f>
        <v>Fortnightly</v>
      </c>
      <c r="M2844" s="3" t="str">
        <f t="shared" ca="1" si="496"/>
        <v>Manual</v>
      </c>
      <c r="N2844" s="3">
        <f t="shared" ca="1" si="486"/>
        <v>3</v>
      </c>
      <c r="O2844" s="3">
        <f t="shared" ca="1" si="486"/>
        <v>2</v>
      </c>
      <c r="P2844" s="3">
        <f t="shared" ca="1" si="486"/>
        <v>1</v>
      </c>
    </row>
    <row r="2845" spans="1:16" x14ac:dyDescent="0.25">
      <c r="A2845" s="3">
        <f t="shared" ca="1" si="487"/>
        <v>201370918</v>
      </c>
      <c r="B2845" s="3">
        <f t="shared" ca="1" si="488"/>
        <v>1739</v>
      </c>
      <c r="C2845" s="1">
        <f t="shared" ca="1" si="489"/>
        <v>32464</v>
      </c>
      <c r="D2845" s="7">
        <f t="shared" ca="1" si="490"/>
        <v>8</v>
      </c>
      <c r="E2845" s="3" t="str">
        <f ca="1">VLOOKUP(D2845,State!$A$1:$B$9,2,0)</f>
        <v>ACT</v>
      </c>
      <c r="F2845" s="3">
        <f t="shared" ca="1" si="491"/>
        <v>848</v>
      </c>
      <c r="G2845" s="3" t="str">
        <f ca="1">VLOOKUP(F2845,Occupation!$A$1:$B$915,2,0)</f>
        <v>Backhoe Operator</v>
      </c>
      <c r="H2845" s="3">
        <f t="shared" ca="1" si="492"/>
        <v>4</v>
      </c>
      <c r="I2845" s="3">
        <f t="shared" ca="1" si="493"/>
        <v>43362.55</v>
      </c>
      <c r="J2845" s="3">
        <f t="shared" ca="1" si="494"/>
        <v>0.37591473876796672</v>
      </c>
      <c r="K2845" s="3">
        <f t="shared" ca="1" si="495"/>
        <v>2</v>
      </c>
      <c r="L2845" s="3" t="str">
        <f ca="1">VLOOKUP(K2845,Freq_Investment!$A$1:$B$8,2,0)</f>
        <v>Weekly</v>
      </c>
      <c r="M2845" s="3" t="str">
        <f t="shared" ca="1" si="496"/>
        <v>Manual</v>
      </c>
      <c r="N2845" s="3">
        <f t="shared" ca="1" si="486"/>
        <v>5</v>
      </c>
      <c r="O2845" s="3">
        <f t="shared" ca="1" si="486"/>
        <v>2</v>
      </c>
      <c r="P2845" s="3">
        <f t="shared" ca="1" si="486"/>
        <v>4</v>
      </c>
    </row>
    <row r="2846" spans="1:16" x14ac:dyDescent="0.25">
      <c r="A2846" s="3">
        <f t="shared" ca="1" si="487"/>
        <v>277264150</v>
      </c>
      <c r="B2846" s="3">
        <f t="shared" ca="1" si="488"/>
        <v>2994</v>
      </c>
      <c r="C2846" s="1">
        <f t="shared" ca="1" si="489"/>
        <v>31409</v>
      </c>
      <c r="D2846" s="7">
        <f t="shared" ca="1" si="490"/>
        <v>8</v>
      </c>
      <c r="E2846" s="3" t="str">
        <f ca="1">VLOOKUP(D2846,State!$A$1:$B$9,2,0)</f>
        <v>ACT</v>
      </c>
      <c r="F2846" s="3">
        <f t="shared" ca="1" si="491"/>
        <v>441</v>
      </c>
      <c r="G2846" s="3" t="str">
        <f ca="1">VLOOKUP(F2846,Occupation!$A$1:$B$915,2,0)</f>
        <v>Science Technicians nec</v>
      </c>
      <c r="H2846" s="3">
        <f t="shared" ca="1" si="492"/>
        <v>5</v>
      </c>
      <c r="I2846" s="3">
        <f t="shared" ca="1" si="493"/>
        <v>65750.600000000006</v>
      </c>
      <c r="J2846" s="3">
        <f t="shared" ca="1" si="494"/>
        <v>0.18900318746087885</v>
      </c>
      <c r="K2846" s="3">
        <f t="shared" ca="1" si="495"/>
        <v>4</v>
      </c>
      <c r="L2846" s="3" t="str">
        <f ca="1">VLOOKUP(K2846,Freq_Investment!$A$1:$B$8,2,0)</f>
        <v>Monthly</v>
      </c>
      <c r="M2846" s="3" t="str">
        <f t="shared" ca="1" si="496"/>
        <v>Auto</v>
      </c>
      <c r="N2846" s="3">
        <f t="shared" ca="1" si="486"/>
        <v>2</v>
      </c>
      <c r="O2846" s="3">
        <f t="shared" ca="1" si="486"/>
        <v>3</v>
      </c>
      <c r="P2846" s="3">
        <f t="shared" ca="1" si="486"/>
        <v>1</v>
      </c>
    </row>
    <row r="2847" spans="1:16" x14ac:dyDescent="0.25">
      <c r="A2847" s="3">
        <f t="shared" ca="1" si="487"/>
        <v>753822730</v>
      </c>
      <c r="B2847" s="3">
        <f t="shared" ca="1" si="488"/>
        <v>5554</v>
      </c>
      <c r="C2847" s="1">
        <f t="shared" ca="1" si="489"/>
        <v>32264</v>
      </c>
      <c r="D2847" s="7">
        <f t="shared" ca="1" si="490"/>
        <v>5</v>
      </c>
      <c r="E2847" s="3" t="str">
        <f ca="1">VLOOKUP(D2847,State!$A$1:$B$9,2,0)</f>
        <v>NT</v>
      </c>
      <c r="F2847" s="3">
        <f t="shared" ca="1" si="491"/>
        <v>461</v>
      </c>
      <c r="G2847" s="3" t="str">
        <f ca="1">VLOOKUP(F2847,Occupation!$A$1:$B$915,2,0)</f>
        <v>Other Draftsperson</v>
      </c>
      <c r="H2847" s="3">
        <f t="shared" ca="1" si="492"/>
        <v>8</v>
      </c>
      <c r="I2847" s="3">
        <f t="shared" ca="1" si="493"/>
        <v>44819.85</v>
      </c>
      <c r="J2847" s="3">
        <f t="shared" ca="1" si="494"/>
        <v>3.0381689551948754E-3</v>
      </c>
      <c r="K2847" s="3">
        <f t="shared" ca="1" si="495"/>
        <v>3</v>
      </c>
      <c r="L2847" s="3" t="str">
        <f ca="1">VLOOKUP(K2847,Freq_Investment!$A$1:$B$8,2,0)</f>
        <v>Fortnightly</v>
      </c>
      <c r="M2847" s="3" t="str">
        <f t="shared" ca="1" si="496"/>
        <v>Manual</v>
      </c>
      <c r="N2847" s="3">
        <f t="shared" ca="1" si="486"/>
        <v>5</v>
      </c>
      <c r="O2847" s="3">
        <f t="shared" ca="1" si="486"/>
        <v>5</v>
      </c>
      <c r="P2847" s="3">
        <f t="shared" ca="1" si="486"/>
        <v>5</v>
      </c>
    </row>
    <row r="2848" spans="1:16" x14ac:dyDescent="0.25">
      <c r="A2848" s="3">
        <f t="shared" ca="1" si="487"/>
        <v>440833828</v>
      </c>
      <c r="B2848" s="3">
        <f t="shared" ca="1" si="488"/>
        <v>8620</v>
      </c>
      <c r="C2848" s="1">
        <f t="shared" ca="1" si="489"/>
        <v>28851</v>
      </c>
      <c r="D2848" s="7">
        <f t="shared" ca="1" si="490"/>
        <v>6</v>
      </c>
      <c r="E2848" s="3" t="str">
        <f ca="1">VLOOKUP(D2848,State!$A$1:$B$9,2,0)</f>
        <v>TAS</v>
      </c>
      <c r="F2848" s="3">
        <f t="shared" ca="1" si="491"/>
        <v>37</v>
      </c>
      <c r="G2848" s="3" t="str">
        <f ca="1">VLOOKUP(F2848,Occupation!$A$1:$B$915,2,0)</f>
        <v>Construction Project Manager</v>
      </c>
      <c r="H2848" s="3">
        <f t="shared" ca="1" si="492"/>
        <v>5</v>
      </c>
      <c r="I2848" s="3">
        <f t="shared" ca="1" si="493"/>
        <v>84842.59</v>
      </c>
      <c r="J2848" s="3">
        <f t="shared" ca="1" si="494"/>
        <v>6.1807379096426585E-2</v>
      </c>
      <c r="K2848" s="3">
        <f t="shared" ca="1" si="495"/>
        <v>5</v>
      </c>
      <c r="L2848" s="3" t="str">
        <f ca="1">VLOOKUP(K2848,Freq_Investment!$A$1:$B$8,2,0)</f>
        <v>Quarterly</v>
      </c>
      <c r="M2848" s="3" t="str">
        <f t="shared" ca="1" si="496"/>
        <v>Manual</v>
      </c>
      <c r="N2848" s="3">
        <f t="shared" ca="1" si="486"/>
        <v>2</v>
      </c>
      <c r="O2848" s="3">
        <f t="shared" ca="1" si="486"/>
        <v>5</v>
      </c>
      <c r="P2848" s="3">
        <f t="shared" ca="1" si="486"/>
        <v>4</v>
      </c>
    </row>
    <row r="2849" spans="1:16" x14ac:dyDescent="0.25">
      <c r="A2849" s="3">
        <f t="shared" ca="1" si="487"/>
        <v>212966106</v>
      </c>
      <c r="B2849" s="3">
        <f t="shared" ca="1" si="488"/>
        <v>9006</v>
      </c>
      <c r="C2849" s="1">
        <f t="shared" ca="1" si="489"/>
        <v>30233</v>
      </c>
      <c r="D2849" s="7">
        <f t="shared" ca="1" si="490"/>
        <v>7</v>
      </c>
      <c r="E2849" s="3" t="str">
        <f ca="1">VLOOKUP(D2849,State!$A$1:$B$9,2,0)</f>
        <v>VIC</v>
      </c>
      <c r="F2849" s="3">
        <f t="shared" ca="1" si="491"/>
        <v>734</v>
      </c>
      <c r="G2849" s="3" t="str">
        <f ca="1">VLOOKUP(F2849,Occupation!$A$1:$B$915,2,0)</f>
        <v>Bookkeeper</v>
      </c>
      <c r="H2849" s="3">
        <f t="shared" ca="1" si="492"/>
        <v>8</v>
      </c>
      <c r="I2849" s="3">
        <f t="shared" ca="1" si="493"/>
        <v>48025.23</v>
      </c>
      <c r="J2849" s="3">
        <f t="shared" ca="1" si="494"/>
        <v>0.13645899593577887</v>
      </c>
      <c r="K2849" s="3">
        <f t="shared" ca="1" si="495"/>
        <v>5</v>
      </c>
      <c r="L2849" s="3" t="str">
        <f ca="1">VLOOKUP(K2849,Freq_Investment!$A$1:$B$8,2,0)</f>
        <v>Quarterly</v>
      </c>
      <c r="M2849" s="3" t="str">
        <f t="shared" ca="1" si="496"/>
        <v>Auto</v>
      </c>
      <c r="N2849" s="3">
        <f t="shared" ca="1" si="486"/>
        <v>2</v>
      </c>
      <c r="O2849" s="3">
        <f t="shared" ca="1" si="486"/>
        <v>1</v>
      </c>
      <c r="P2849" s="3">
        <f t="shared" ca="1" si="486"/>
        <v>2</v>
      </c>
    </row>
    <row r="2850" spans="1:16" x14ac:dyDescent="0.25">
      <c r="A2850" s="3">
        <f t="shared" ca="1" si="487"/>
        <v>775545095</v>
      </c>
      <c r="B2850" s="3">
        <f t="shared" ca="1" si="488"/>
        <v>7986</v>
      </c>
      <c r="C2850" s="1">
        <f t="shared" ca="1" si="489"/>
        <v>42771</v>
      </c>
      <c r="D2850" s="7">
        <f t="shared" ca="1" si="490"/>
        <v>3</v>
      </c>
      <c r="E2850" s="3" t="str">
        <f ca="1">VLOOKUP(D2850,State!$A$1:$B$9,2,0)</f>
        <v>SA</v>
      </c>
      <c r="F2850" s="3">
        <f t="shared" ca="1" si="491"/>
        <v>278</v>
      </c>
      <c r="G2850" s="3" t="str">
        <f ca="1">VLOOKUP(F2850,Occupation!$A$1:$B$915,2,0)</f>
        <v>Dance Teacher (Private Tuition)</v>
      </c>
      <c r="H2850" s="3">
        <f t="shared" ca="1" si="492"/>
        <v>3</v>
      </c>
      <c r="I2850" s="3">
        <f t="shared" ca="1" si="493"/>
        <v>51274.47</v>
      </c>
      <c r="J2850" s="3">
        <f t="shared" ca="1" si="494"/>
        <v>0.40203131927268293</v>
      </c>
      <c r="K2850" s="3">
        <f t="shared" ca="1" si="495"/>
        <v>2</v>
      </c>
      <c r="L2850" s="3" t="str">
        <f ca="1">VLOOKUP(K2850,Freq_Investment!$A$1:$B$8,2,0)</f>
        <v>Weekly</v>
      </c>
      <c r="M2850" s="3" t="str">
        <f t="shared" ca="1" si="496"/>
        <v>Manual</v>
      </c>
      <c r="N2850" s="3">
        <f t="shared" ca="1" si="486"/>
        <v>3</v>
      </c>
      <c r="O2850" s="3">
        <f t="shared" ca="1" si="486"/>
        <v>5</v>
      </c>
      <c r="P2850" s="3">
        <f t="shared" ca="1" si="486"/>
        <v>3</v>
      </c>
    </row>
    <row r="2851" spans="1:16" x14ac:dyDescent="0.25">
      <c r="A2851" s="3">
        <f t="shared" ca="1" si="487"/>
        <v>419770511</v>
      </c>
      <c r="B2851" s="3">
        <f t="shared" ca="1" si="488"/>
        <v>3730</v>
      </c>
      <c r="C2851" s="1">
        <f t="shared" ca="1" si="489"/>
        <v>26102</v>
      </c>
      <c r="D2851" s="7">
        <f t="shared" ca="1" si="490"/>
        <v>2</v>
      </c>
      <c r="E2851" s="3" t="str">
        <f ca="1">VLOOKUP(D2851,State!$A$1:$B$9,2,0)</f>
        <v>QLD</v>
      </c>
      <c r="F2851" s="3">
        <f t="shared" ca="1" si="491"/>
        <v>180</v>
      </c>
      <c r="G2851" s="3" t="str">
        <f ca="1">VLOOKUP(F2851,Occupation!$A$1:$B$915,2,0)</f>
        <v>Public Relations Professional</v>
      </c>
      <c r="H2851" s="3">
        <f t="shared" ca="1" si="492"/>
        <v>1</v>
      </c>
      <c r="I2851" s="3">
        <f t="shared" ca="1" si="493"/>
        <v>34514.39</v>
      </c>
      <c r="J2851" s="3">
        <f t="shared" ca="1" si="494"/>
        <v>0.31903596051535593</v>
      </c>
      <c r="K2851" s="3">
        <f t="shared" ca="1" si="495"/>
        <v>2</v>
      </c>
      <c r="L2851" s="3" t="str">
        <f ca="1">VLOOKUP(K2851,Freq_Investment!$A$1:$B$8,2,0)</f>
        <v>Weekly</v>
      </c>
      <c r="M2851" s="3" t="str">
        <f t="shared" ca="1" si="496"/>
        <v>Manual</v>
      </c>
      <c r="N2851" s="3">
        <f t="shared" ca="1" si="486"/>
        <v>4</v>
      </c>
      <c r="O2851" s="3">
        <f t="shared" ca="1" si="486"/>
        <v>2</v>
      </c>
      <c r="P2851" s="3">
        <f t="shared" ca="1" si="486"/>
        <v>5</v>
      </c>
    </row>
    <row r="2852" spans="1:16" x14ac:dyDescent="0.25">
      <c r="A2852" s="3">
        <f t="shared" ca="1" si="487"/>
        <v>553008971</v>
      </c>
      <c r="B2852" s="3">
        <f t="shared" ca="1" si="488"/>
        <v>468</v>
      </c>
      <c r="C2852" s="1">
        <f t="shared" ca="1" si="489"/>
        <v>26229</v>
      </c>
      <c r="D2852" s="7">
        <f t="shared" ca="1" si="490"/>
        <v>6</v>
      </c>
      <c r="E2852" s="3" t="str">
        <f ca="1">VLOOKUP(D2852,State!$A$1:$B$9,2,0)</f>
        <v>TAS</v>
      </c>
      <c r="F2852" s="3">
        <f t="shared" ca="1" si="491"/>
        <v>528</v>
      </c>
      <c r="G2852" s="3" t="str">
        <f ca="1">VLOOKUP(F2852,Occupation!$A$1:$B$915,2,0)</f>
        <v>Technical Cable Jointer</v>
      </c>
      <c r="H2852" s="3">
        <f t="shared" ca="1" si="492"/>
        <v>2</v>
      </c>
      <c r="I2852" s="3">
        <f t="shared" ca="1" si="493"/>
        <v>99933.11</v>
      </c>
      <c r="J2852" s="3">
        <f t="shared" ca="1" si="494"/>
        <v>0.13045077625206641</v>
      </c>
      <c r="K2852" s="3">
        <f t="shared" ca="1" si="495"/>
        <v>2</v>
      </c>
      <c r="L2852" s="3" t="str">
        <f ca="1">VLOOKUP(K2852,Freq_Investment!$A$1:$B$8,2,0)</f>
        <v>Weekly</v>
      </c>
      <c r="M2852" s="3" t="str">
        <f t="shared" ca="1" si="496"/>
        <v>Auto</v>
      </c>
      <c r="N2852" s="3">
        <f t="shared" ca="1" si="486"/>
        <v>5</v>
      </c>
      <c r="O2852" s="3">
        <f t="shared" ca="1" si="486"/>
        <v>4</v>
      </c>
      <c r="P2852" s="3">
        <f t="shared" ca="1" si="486"/>
        <v>2</v>
      </c>
    </row>
    <row r="2853" spans="1:16" x14ac:dyDescent="0.25">
      <c r="A2853" s="3">
        <f t="shared" ca="1" si="487"/>
        <v>974511069</v>
      </c>
      <c r="B2853" s="3">
        <f t="shared" ca="1" si="488"/>
        <v>1683</v>
      </c>
      <c r="C2853" s="1">
        <f t="shared" ca="1" si="489"/>
        <v>34166</v>
      </c>
      <c r="D2853" s="7">
        <f t="shared" ca="1" si="490"/>
        <v>4</v>
      </c>
      <c r="E2853" s="3" t="str">
        <f ca="1">VLOOKUP(D2853,State!$A$1:$B$9,2,0)</f>
        <v>WA</v>
      </c>
      <c r="F2853" s="3">
        <f t="shared" ca="1" si="491"/>
        <v>806</v>
      </c>
      <c r="G2853" s="3" t="str">
        <f ca="1">VLOOKUP(F2853,Occupation!$A$1:$B$915,2,0)</f>
        <v>Sawmilling Operator</v>
      </c>
      <c r="H2853" s="3">
        <f t="shared" ca="1" si="492"/>
        <v>4</v>
      </c>
      <c r="I2853" s="3">
        <f t="shared" ca="1" si="493"/>
        <v>68187.56</v>
      </c>
      <c r="J2853" s="3">
        <f t="shared" ca="1" si="494"/>
        <v>0.43009977621040135</v>
      </c>
      <c r="K2853" s="3">
        <f t="shared" ca="1" si="495"/>
        <v>3</v>
      </c>
      <c r="L2853" s="3" t="str">
        <f ca="1">VLOOKUP(K2853,Freq_Investment!$A$1:$B$8,2,0)</f>
        <v>Fortnightly</v>
      </c>
      <c r="M2853" s="3" t="str">
        <f t="shared" ca="1" si="496"/>
        <v>Manual</v>
      </c>
      <c r="N2853" s="3">
        <f t="shared" ca="1" si="486"/>
        <v>2</v>
      </c>
      <c r="O2853" s="3">
        <f t="shared" ca="1" si="486"/>
        <v>1</v>
      </c>
      <c r="P2853" s="3">
        <f t="shared" ca="1" si="486"/>
        <v>1</v>
      </c>
    </row>
    <row r="2854" spans="1:16" x14ac:dyDescent="0.25">
      <c r="A2854" s="3">
        <f t="shared" ca="1" si="487"/>
        <v>477649200</v>
      </c>
      <c r="B2854" s="3">
        <f t="shared" ca="1" si="488"/>
        <v>6402</v>
      </c>
      <c r="C2854" s="1">
        <f t="shared" ca="1" si="489"/>
        <v>30705</v>
      </c>
      <c r="D2854" s="7">
        <f t="shared" ca="1" si="490"/>
        <v>8</v>
      </c>
      <c r="E2854" s="3" t="str">
        <f ca="1">VLOOKUP(D2854,State!$A$1:$B$9,2,0)</f>
        <v>ACT</v>
      </c>
      <c r="F2854" s="3">
        <f t="shared" ca="1" si="491"/>
        <v>607</v>
      </c>
      <c r="G2854" s="3" t="str">
        <f ca="1">VLOOKUP(F2854,Occupation!$A$1:$B$915,2,0)</f>
        <v>Light Technician</v>
      </c>
      <c r="H2854" s="3">
        <f t="shared" ca="1" si="492"/>
        <v>4</v>
      </c>
      <c r="I2854" s="3">
        <f t="shared" ca="1" si="493"/>
        <v>24616.880000000001</v>
      </c>
      <c r="J2854" s="3">
        <f t="shared" ca="1" si="494"/>
        <v>0.14746285258872666</v>
      </c>
      <c r="K2854" s="3">
        <f t="shared" ca="1" si="495"/>
        <v>2</v>
      </c>
      <c r="L2854" s="3" t="str">
        <f ca="1">VLOOKUP(K2854,Freq_Investment!$A$1:$B$8,2,0)</f>
        <v>Weekly</v>
      </c>
      <c r="M2854" s="3" t="str">
        <f t="shared" ca="1" si="496"/>
        <v>Manual</v>
      </c>
      <c r="N2854" s="3">
        <f t="shared" ca="1" si="486"/>
        <v>4</v>
      </c>
      <c r="O2854" s="3">
        <f t="shared" ca="1" si="486"/>
        <v>3</v>
      </c>
      <c r="P2854" s="3">
        <f t="shared" ca="1" si="486"/>
        <v>3</v>
      </c>
    </row>
    <row r="2855" spans="1:16" x14ac:dyDescent="0.25">
      <c r="A2855" s="3">
        <f t="shared" ca="1" si="487"/>
        <v>876624184</v>
      </c>
      <c r="B2855" s="3">
        <f t="shared" ca="1" si="488"/>
        <v>5414</v>
      </c>
      <c r="C2855" s="1">
        <f t="shared" ca="1" si="489"/>
        <v>32460</v>
      </c>
      <c r="D2855" s="7">
        <f t="shared" ca="1" si="490"/>
        <v>2</v>
      </c>
      <c r="E2855" s="3" t="str">
        <f ca="1">VLOOKUP(D2855,State!$A$1:$B$9,2,0)</f>
        <v>QLD</v>
      </c>
      <c r="F2855" s="3">
        <f t="shared" ca="1" si="491"/>
        <v>507</v>
      </c>
      <c r="G2855" s="3" t="str">
        <f ca="1">VLOOKUP(F2855,Occupation!$A$1:$B$915,2,0)</f>
        <v>Stonemason</v>
      </c>
      <c r="H2855" s="3">
        <f t="shared" ca="1" si="492"/>
        <v>5</v>
      </c>
      <c r="I2855" s="3">
        <f t="shared" ca="1" si="493"/>
        <v>56070.37</v>
      </c>
      <c r="J2855" s="3">
        <f t="shared" ca="1" si="494"/>
        <v>0.31748650478119189</v>
      </c>
      <c r="K2855" s="3">
        <f t="shared" ca="1" si="495"/>
        <v>2</v>
      </c>
      <c r="L2855" s="3" t="str">
        <f ca="1">VLOOKUP(K2855,Freq_Investment!$A$1:$B$8,2,0)</f>
        <v>Weekly</v>
      </c>
      <c r="M2855" s="3" t="str">
        <f t="shared" ca="1" si="496"/>
        <v>Auto</v>
      </c>
      <c r="N2855" s="3">
        <f t="shared" ca="1" si="486"/>
        <v>4</v>
      </c>
      <c r="O2855" s="3">
        <f t="shared" ca="1" si="486"/>
        <v>4</v>
      </c>
      <c r="P2855" s="3">
        <f t="shared" ca="1" si="486"/>
        <v>3</v>
      </c>
    </row>
    <row r="2856" spans="1:16" x14ac:dyDescent="0.25">
      <c r="A2856" s="3">
        <f t="shared" ca="1" si="487"/>
        <v>954434090</v>
      </c>
      <c r="B2856" s="3">
        <f t="shared" ca="1" si="488"/>
        <v>30</v>
      </c>
      <c r="C2856" s="1">
        <f t="shared" ca="1" si="489"/>
        <v>27120</v>
      </c>
      <c r="D2856" s="7">
        <f t="shared" ca="1" si="490"/>
        <v>8</v>
      </c>
      <c r="E2856" s="3" t="str">
        <f ca="1">VLOOKUP(D2856,State!$A$1:$B$9,2,0)</f>
        <v>ACT</v>
      </c>
      <c r="F2856" s="3">
        <f t="shared" ca="1" si="491"/>
        <v>403</v>
      </c>
      <c r="G2856" s="3" t="str">
        <f ca="1">VLOOKUP(F2856,Occupation!$A$1:$B$915,2,0)</f>
        <v>Counsellors nec</v>
      </c>
      <c r="H2856" s="3">
        <f t="shared" ca="1" si="492"/>
        <v>9</v>
      </c>
      <c r="I2856" s="3">
        <f t="shared" ca="1" si="493"/>
        <v>46161.73</v>
      </c>
      <c r="J2856" s="3">
        <f t="shared" ca="1" si="494"/>
        <v>0.11852516265444712</v>
      </c>
      <c r="K2856" s="3">
        <f t="shared" ca="1" si="495"/>
        <v>5</v>
      </c>
      <c r="L2856" s="3" t="str">
        <f ca="1">VLOOKUP(K2856,Freq_Investment!$A$1:$B$8,2,0)</f>
        <v>Quarterly</v>
      </c>
      <c r="M2856" s="3" t="str">
        <f t="shared" ca="1" si="496"/>
        <v>Auto</v>
      </c>
      <c r="N2856" s="3">
        <f t="shared" ca="1" si="486"/>
        <v>5</v>
      </c>
      <c r="O2856" s="3">
        <f t="shared" ca="1" si="486"/>
        <v>5</v>
      </c>
      <c r="P2856" s="3">
        <f t="shared" ca="1" si="486"/>
        <v>2</v>
      </c>
    </row>
    <row r="2857" spans="1:16" x14ac:dyDescent="0.25">
      <c r="A2857" s="3">
        <f t="shared" ca="1" si="487"/>
        <v>583471883</v>
      </c>
      <c r="B2857" s="3">
        <f t="shared" ca="1" si="488"/>
        <v>4746</v>
      </c>
      <c r="C2857" s="1">
        <f t="shared" ca="1" si="489"/>
        <v>41118</v>
      </c>
      <c r="D2857" s="7">
        <f t="shared" ca="1" si="490"/>
        <v>8</v>
      </c>
      <c r="E2857" s="3" t="str">
        <f ca="1">VLOOKUP(D2857,State!$A$1:$B$9,2,0)</f>
        <v>ACT</v>
      </c>
      <c r="F2857" s="3">
        <f t="shared" ca="1" si="491"/>
        <v>654</v>
      </c>
      <c r="G2857" s="3" t="str">
        <f ca="1">VLOOKUP(F2857,Occupation!$A$1:$B$915,2,0)</f>
        <v>Hostel Parent</v>
      </c>
      <c r="H2857" s="3">
        <f t="shared" ca="1" si="492"/>
        <v>6</v>
      </c>
      <c r="I2857" s="3">
        <f t="shared" ca="1" si="493"/>
        <v>65133.75</v>
      </c>
      <c r="J2857" s="3">
        <f t="shared" ca="1" si="494"/>
        <v>0.4406556473512192</v>
      </c>
      <c r="K2857" s="3">
        <f t="shared" ca="1" si="495"/>
        <v>7</v>
      </c>
      <c r="L2857" s="3" t="str">
        <f ca="1">VLOOKUP(K2857,Freq_Investment!$A$1:$B$8,2,0)</f>
        <v>Yearly</v>
      </c>
      <c r="M2857" s="3" t="str">
        <f t="shared" ca="1" si="496"/>
        <v>Manual</v>
      </c>
      <c r="N2857" s="3">
        <f t="shared" ca="1" si="486"/>
        <v>3</v>
      </c>
      <c r="O2857" s="3">
        <f t="shared" ca="1" si="486"/>
        <v>5</v>
      </c>
      <c r="P2857" s="3">
        <f t="shared" ca="1" si="486"/>
        <v>1</v>
      </c>
    </row>
    <row r="2858" spans="1:16" x14ac:dyDescent="0.25">
      <c r="A2858" s="3">
        <f t="shared" ca="1" si="487"/>
        <v>918701940</v>
      </c>
      <c r="B2858" s="3">
        <f t="shared" ca="1" si="488"/>
        <v>9182</v>
      </c>
      <c r="C2858" s="1">
        <f t="shared" ca="1" si="489"/>
        <v>42085</v>
      </c>
      <c r="D2858" s="7">
        <f t="shared" ca="1" si="490"/>
        <v>3</v>
      </c>
      <c r="E2858" s="3" t="str">
        <f ca="1">VLOOKUP(D2858,State!$A$1:$B$9,2,0)</f>
        <v>SA</v>
      </c>
      <c r="F2858" s="3">
        <f t="shared" ca="1" si="491"/>
        <v>178</v>
      </c>
      <c r="G2858" s="3" t="str">
        <f ca="1">VLOOKUP(F2858,Occupation!$A$1:$B$915,2,0)</f>
        <v>ICT Business Development Manager</v>
      </c>
      <c r="H2858" s="3">
        <f t="shared" ca="1" si="492"/>
        <v>8</v>
      </c>
      <c r="I2858" s="3">
        <f t="shared" ca="1" si="493"/>
        <v>21082.16</v>
      </c>
      <c r="J2858" s="3">
        <f t="shared" ca="1" si="494"/>
        <v>0.28634601247603986</v>
      </c>
      <c r="K2858" s="3">
        <f t="shared" ca="1" si="495"/>
        <v>5</v>
      </c>
      <c r="L2858" s="3" t="str">
        <f ca="1">VLOOKUP(K2858,Freq_Investment!$A$1:$B$8,2,0)</f>
        <v>Quarterly</v>
      </c>
      <c r="M2858" s="3" t="str">
        <f t="shared" ca="1" si="496"/>
        <v>Auto</v>
      </c>
      <c r="N2858" s="3">
        <f t="shared" ca="1" si="486"/>
        <v>2</v>
      </c>
      <c r="O2858" s="3">
        <f t="shared" ca="1" si="486"/>
        <v>1</v>
      </c>
      <c r="P2858" s="3">
        <f t="shared" ca="1" si="486"/>
        <v>5</v>
      </c>
    </row>
    <row r="2859" spans="1:16" x14ac:dyDescent="0.25">
      <c r="A2859" s="3">
        <f t="shared" ca="1" si="487"/>
        <v>539836508</v>
      </c>
      <c r="B2859" s="3">
        <f t="shared" ca="1" si="488"/>
        <v>1722</v>
      </c>
      <c r="C2859" s="1">
        <f t="shared" ca="1" si="489"/>
        <v>41321</v>
      </c>
      <c r="D2859" s="7">
        <f t="shared" ca="1" si="490"/>
        <v>1</v>
      </c>
      <c r="E2859" s="3" t="str">
        <f ca="1">VLOOKUP(D2859,State!$A$1:$B$9,2,0)</f>
        <v>NSW</v>
      </c>
      <c r="F2859" s="3">
        <f t="shared" ca="1" si="491"/>
        <v>412</v>
      </c>
      <c r="G2859" s="3" t="str">
        <f ca="1">VLOOKUP(F2859,Occupation!$A$1:$B$915,2,0)</f>
        <v>Translator</v>
      </c>
      <c r="H2859" s="3">
        <f t="shared" ca="1" si="492"/>
        <v>7</v>
      </c>
      <c r="I2859" s="3">
        <f t="shared" ca="1" si="493"/>
        <v>38760.730000000003</v>
      </c>
      <c r="J2859" s="3">
        <f t="shared" ca="1" si="494"/>
        <v>0.19836430491694884</v>
      </c>
      <c r="K2859" s="3">
        <f t="shared" ca="1" si="495"/>
        <v>7</v>
      </c>
      <c r="L2859" s="3" t="str">
        <f ca="1">VLOOKUP(K2859,Freq_Investment!$A$1:$B$8,2,0)</f>
        <v>Yearly</v>
      </c>
      <c r="M2859" s="3" t="str">
        <f t="shared" ca="1" si="496"/>
        <v>Manual</v>
      </c>
      <c r="N2859" s="3">
        <f t="shared" ca="1" si="486"/>
        <v>4</v>
      </c>
      <c r="O2859" s="3">
        <f t="shared" ca="1" si="486"/>
        <v>2</v>
      </c>
      <c r="P2859" s="3">
        <f t="shared" ca="1" si="486"/>
        <v>2</v>
      </c>
    </row>
    <row r="2860" spans="1:16" x14ac:dyDescent="0.25">
      <c r="A2860" s="3">
        <f t="shared" ca="1" si="487"/>
        <v>546457197</v>
      </c>
      <c r="B2860" s="3">
        <f t="shared" ca="1" si="488"/>
        <v>1256</v>
      </c>
      <c r="C2860" s="1">
        <f t="shared" ca="1" si="489"/>
        <v>44329</v>
      </c>
      <c r="D2860" s="7">
        <f t="shared" ca="1" si="490"/>
        <v>5</v>
      </c>
      <c r="E2860" s="3" t="str">
        <f ca="1">VLOOKUP(D2860,State!$A$1:$B$9,2,0)</f>
        <v>NT</v>
      </c>
      <c r="F2860" s="3">
        <f t="shared" ca="1" si="491"/>
        <v>112</v>
      </c>
      <c r="G2860" s="3" t="str">
        <f ca="1">VLOOKUP(F2860,Occupation!$A$1:$B$915,2,0)</f>
        <v>Television Presenter</v>
      </c>
      <c r="H2860" s="3">
        <f t="shared" ca="1" si="492"/>
        <v>8</v>
      </c>
      <c r="I2860" s="3">
        <f t="shared" ca="1" si="493"/>
        <v>71929.91</v>
      </c>
      <c r="J2860" s="3">
        <f t="shared" ca="1" si="494"/>
        <v>0.12923923861146402</v>
      </c>
      <c r="K2860" s="3">
        <f t="shared" ca="1" si="495"/>
        <v>6</v>
      </c>
      <c r="L2860" s="3" t="str">
        <f ca="1">VLOOKUP(K2860,Freq_Investment!$A$1:$B$8,2,0)</f>
        <v>Half-yearly</v>
      </c>
      <c r="M2860" s="3" t="str">
        <f t="shared" ca="1" si="496"/>
        <v>Manual</v>
      </c>
      <c r="N2860" s="3">
        <f t="shared" ca="1" si="486"/>
        <v>4</v>
      </c>
      <c r="O2860" s="3">
        <f t="shared" ca="1" si="486"/>
        <v>4</v>
      </c>
      <c r="P2860" s="3">
        <f t="shared" ca="1" si="486"/>
        <v>1</v>
      </c>
    </row>
    <row r="2861" spans="1:16" x14ac:dyDescent="0.25">
      <c r="A2861" s="3">
        <f t="shared" ca="1" si="487"/>
        <v>937230735</v>
      </c>
      <c r="B2861" s="3">
        <f t="shared" ca="1" si="488"/>
        <v>7615</v>
      </c>
      <c r="C2861" s="1">
        <f t="shared" ca="1" si="489"/>
        <v>27751</v>
      </c>
      <c r="D2861" s="7">
        <f t="shared" ca="1" si="490"/>
        <v>5</v>
      </c>
      <c r="E2861" s="3" t="str">
        <f ca="1">VLOOKUP(D2861,State!$A$1:$B$9,2,0)</f>
        <v>NT</v>
      </c>
      <c r="F2861" s="3">
        <f t="shared" ca="1" si="491"/>
        <v>568</v>
      </c>
      <c r="G2861" s="3" t="str">
        <f ca="1">VLOOKUP(F2861,Occupation!$A$1:$B$915,2,0)</f>
        <v>Senior Beef Cattle Station Worker</v>
      </c>
      <c r="H2861" s="3">
        <f t="shared" ca="1" si="492"/>
        <v>4</v>
      </c>
      <c r="I2861" s="3">
        <f t="shared" ca="1" si="493"/>
        <v>29474.03</v>
      </c>
      <c r="J2861" s="3">
        <f t="shared" ca="1" si="494"/>
        <v>0.31931106317425884</v>
      </c>
      <c r="K2861" s="3">
        <f t="shared" ca="1" si="495"/>
        <v>6</v>
      </c>
      <c r="L2861" s="3" t="str">
        <f ca="1">VLOOKUP(K2861,Freq_Investment!$A$1:$B$8,2,0)</f>
        <v>Half-yearly</v>
      </c>
      <c r="M2861" s="3" t="str">
        <f t="shared" ca="1" si="496"/>
        <v>Manual</v>
      </c>
      <c r="N2861" s="3">
        <f t="shared" ca="1" si="486"/>
        <v>1</v>
      </c>
      <c r="O2861" s="3">
        <f t="shared" ca="1" si="486"/>
        <v>1</v>
      </c>
      <c r="P2861" s="3">
        <f t="shared" ca="1" si="486"/>
        <v>1</v>
      </c>
    </row>
    <row r="2862" spans="1:16" x14ac:dyDescent="0.25">
      <c r="A2862" s="3">
        <f t="shared" ca="1" si="487"/>
        <v>370426473</v>
      </c>
      <c r="B2862" s="3">
        <f t="shared" ca="1" si="488"/>
        <v>1381</v>
      </c>
      <c r="C2862" s="1">
        <f t="shared" ca="1" si="489"/>
        <v>34506</v>
      </c>
      <c r="D2862" s="7">
        <f t="shared" ca="1" si="490"/>
        <v>4</v>
      </c>
      <c r="E2862" s="3" t="str">
        <f ca="1">VLOOKUP(D2862,State!$A$1:$B$9,2,0)</f>
        <v>WA</v>
      </c>
      <c r="F2862" s="3">
        <f t="shared" ca="1" si="491"/>
        <v>662</v>
      </c>
      <c r="G2862" s="3" t="str">
        <f ca="1">VLOOKUP(F2862,Occupation!$A$1:$B$915,2,0)</f>
        <v>Fire Fighter</v>
      </c>
      <c r="H2862" s="3">
        <f t="shared" ca="1" si="492"/>
        <v>8</v>
      </c>
      <c r="I2862" s="3">
        <f t="shared" ca="1" si="493"/>
        <v>66222.16</v>
      </c>
      <c r="J2862" s="3">
        <f t="shared" ca="1" si="494"/>
        <v>1.5757070514703153E-2</v>
      </c>
      <c r="K2862" s="3">
        <f t="shared" ca="1" si="495"/>
        <v>5</v>
      </c>
      <c r="L2862" s="3" t="str">
        <f ca="1">VLOOKUP(K2862,Freq_Investment!$A$1:$B$8,2,0)</f>
        <v>Quarterly</v>
      </c>
      <c r="M2862" s="3" t="str">
        <f t="shared" ca="1" si="496"/>
        <v>Auto</v>
      </c>
      <c r="N2862" s="3">
        <f t="shared" ref="N2862:P2925" ca="1" si="497">RANDBETWEEN(1,5)</f>
        <v>2</v>
      </c>
      <c r="O2862" s="3">
        <f t="shared" ca="1" si="497"/>
        <v>4</v>
      </c>
      <c r="P2862" s="3">
        <f t="shared" ca="1" si="497"/>
        <v>4</v>
      </c>
    </row>
    <row r="2863" spans="1:16" x14ac:dyDescent="0.25">
      <c r="A2863" s="3">
        <f t="shared" ca="1" si="487"/>
        <v>456233425</v>
      </c>
      <c r="B2863" s="3">
        <f t="shared" ca="1" si="488"/>
        <v>4992</v>
      </c>
      <c r="C2863" s="1">
        <f t="shared" ca="1" si="489"/>
        <v>35201</v>
      </c>
      <c r="D2863" s="7">
        <f t="shared" ca="1" si="490"/>
        <v>5</v>
      </c>
      <c r="E2863" s="3" t="str">
        <f ca="1">VLOOKUP(D2863,State!$A$1:$B$9,2,0)</f>
        <v>NT</v>
      </c>
      <c r="F2863" s="3">
        <f t="shared" ca="1" si="491"/>
        <v>305</v>
      </c>
      <c r="G2863" s="3" t="str">
        <f ca="1">VLOOKUP(F2863,Occupation!$A$1:$B$915,2,0)</f>
        <v>Complementary Health Therapists nec</v>
      </c>
      <c r="H2863" s="3">
        <f t="shared" ca="1" si="492"/>
        <v>5</v>
      </c>
      <c r="I2863" s="3">
        <f t="shared" ca="1" si="493"/>
        <v>31243.9</v>
      </c>
      <c r="J2863" s="3">
        <f t="shared" ca="1" si="494"/>
        <v>0.10324979254993494</v>
      </c>
      <c r="K2863" s="3">
        <f t="shared" ca="1" si="495"/>
        <v>2</v>
      </c>
      <c r="L2863" s="3" t="str">
        <f ca="1">VLOOKUP(K2863,Freq_Investment!$A$1:$B$8,2,0)</f>
        <v>Weekly</v>
      </c>
      <c r="M2863" s="3" t="str">
        <f t="shared" ca="1" si="496"/>
        <v>Manual</v>
      </c>
      <c r="N2863" s="3">
        <f t="shared" ca="1" si="497"/>
        <v>4</v>
      </c>
      <c r="O2863" s="3">
        <f t="shared" ca="1" si="497"/>
        <v>5</v>
      </c>
      <c r="P2863" s="3">
        <f t="shared" ca="1" si="497"/>
        <v>4</v>
      </c>
    </row>
    <row r="2864" spans="1:16" x14ac:dyDescent="0.25">
      <c r="A2864" s="3">
        <f t="shared" ca="1" si="487"/>
        <v>476418858</v>
      </c>
      <c r="B2864" s="3">
        <f t="shared" ca="1" si="488"/>
        <v>1226</v>
      </c>
      <c r="C2864" s="1">
        <f t="shared" ca="1" si="489"/>
        <v>31397</v>
      </c>
      <c r="D2864" s="7">
        <f t="shared" ca="1" si="490"/>
        <v>1</v>
      </c>
      <c r="E2864" s="3" t="str">
        <f ca="1">VLOOKUP(D2864,State!$A$1:$B$9,2,0)</f>
        <v>NSW</v>
      </c>
      <c r="F2864" s="3">
        <f t="shared" ca="1" si="491"/>
        <v>690</v>
      </c>
      <c r="G2864" s="3" t="str">
        <f ca="1">VLOOKUP(F2864,Occupation!$A$1:$B$915,2,0)</f>
        <v>Fishing Guide</v>
      </c>
      <c r="H2864" s="3">
        <f t="shared" ca="1" si="492"/>
        <v>5</v>
      </c>
      <c r="I2864" s="3">
        <f t="shared" ca="1" si="493"/>
        <v>59000.85</v>
      </c>
      <c r="J2864" s="3">
        <f t="shared" ca="1" si="494"/>
        <v>0.41762984604936493</v>
      </c>
      <c r="K2864" s="3">
        <f t="shared" ca="1" si="495"/>
        <v>2</v>
      </c>
      <c r="L2864" s="3" t="str">
        <f ca="1">VLOOKUP(K2864,Freq_Investment!$A$1:$B$8,2,0)</f>
        <v>Weekly</v>
      </c>
      <c r="M2864" s="3" t="str">
        <f t="shared" ca="1" si="496"/>
        <v>Auto</v>
      </c>
      <c r="N2864" s="3">
        <f t="shared" ca="1" si="497"/>
        <v>2</v>
      </c>
      <c r="O2864" s="3">
        <f t="shared" ca="1" si="497"/>
        <v>1</v>
      </c>
      <c r="P2864" s="3">
        <f t="shared" ca="1" si="497"/>
        <v>5</v>
      </c>
    </row>
    <row r="2865" spans="1:16" x14ac:dyDescent="0.25">
      <c r="A2865" s="3">
        <f t="shared" ca="1" si="487"/>
        <v>339707155</v>
      </c>
      <c r="B2865" s="3">
        <f t="shared" ca="1" si="488"/>
        <v>5291</v>
      </c>
      <c r="C2865" s="1">
        <f t="shared" ca="1" si="489"/>
        <v>40962</v>
      </c>
      <c r="D2865" s="7">
        <f t="shared" ca="1" si="490"/>
        <v>4</v>
      </c>
      <c r="E2865" s="3" t="str">
        <f ca="1">VLOOKUP(D2865,State!$A$1:$B$9,2,0)</f>
        <v>WA</v>
      </c>
      <c r="F2865" s="3">
        <f t="shared" ca="1" si="491"/>
        <v>746</v>
      </c>
      <c r="G2865" s="3" t="str">
        <f ca="1">VLOOKUP(F2865,Occupation!$A$1:$B$915,2,0)</f>
        <v>Order Clerk</v>
      </c>
      <c r="H2865" s="3">
        <f t="shared" ca="1" si="492"/>
        <v>9</v>
      </c>
      <c r="I2865" s="3">
        <f t="shared" ca="1" si="493"/>
        <v>66443.13</v>
      </c>
      <c r="J2865" s="3">
        <f t="shared" ca="1" si="494"/>
        <v>0.34906933732390893</v>
      </c>
      <c r="K2865" s="3">
        <f t="shared" ca="1" si="495"/>
        <v>6</v>
      </c>
      <c r="L2865" s="3" t="str">
        <f ca="1">VLOOKUP(K2865,Freq_Investment!$A$1:$B$8,2,0)</f>
        <v>Half-yearly</v>
      </c>
      <c r="M2865" s="3" t="str">
        <f t="shared" ca="1" si="496"/>
        <v>Manual</v>
      </c>
      <c r="N2865" s="3">
        <f t="shared" ca="1" si="497"/>
        <v>5</v>
      </c>
      <c r="O2865" s="3">
        <f t="shared" ca="1" si="497"/>
        <v>4</v>
      </c>
      <c r="P2865" s="3">
        <f t="shared" ca="1" si="497"/>
        <v>4</v>
      </c>
    </row>
    <row r="2866" spans="1:16" x14ac:dyDescent="0.25">
      <c r="A2866" s="3">
        <f t="shared" ca="1" si="487"/>
        <v>771031188</v>
      </c>
      <c r="B2866" s="3">
        <f t="shared" ca="1" si="488"/>
        <v>2094</v>
      </c>
      <c r="C2866" s="1">
        <f t="shared" ca="1" si="489"/>
        <v>42391</v>
      </c>
      <c r="D2866" s="7">
        <f t="shared" ca="1" si="490"/>
        <v>4</v>
      </c>
      <c r="E2866" s="3" t="str">
        <f ca="1">VLOOKUP(D2866,State!$A$1:$B$9,2,0)</f>
        <v>WA</v>
      </c>
      <c r="F2866" s="3">
        <f t="shared" ca="1" si="491"/>
        <v>803</v>
      </c>
      <c r="G2866" s="3" t="str">
        <f ca="1">VLOOKUP(F2866,Occupation!$A$1:$B$915,2,0)</f>
        <v>Clay, Concrete, Glass and Stone Processing Machine Operators nec</v>
      </c>
      <c r="H2866" s="3">
        <f t="shared" ca="1" si="492"/>
        <v>6</v>
      </c>
      <c r="I2866" s="3">
        <f t="shared" ca="1" si="493"/>
        <v>52800.26</v>
      </c>
      <c r="J2866" s="3">
        <f t="shared" ca="1" si="494"/>
        <v>0.22491475072319533</v>
      </c>
      <c r="K2866" s="3">
        <f t="shared" ca="1" si="495"/>
        <v>4</v>
      </c>
      <c r="L2866" s="3" t="str">
        <f ca="1">VLOOKUP(K2866,Freq_Investment!$A$1:$B$8,2,0)</f>
        <v>Monthly</v>
      </c>
      <c r="M2866" s="3" t="str">
        <f t="shared" ca="1" si="496"/>
        <v>Manual</v>
      </c>
      <c r="N2866" s="3">
        <f t="shared" ca="1" si="497"/>
        <v>1</v>
      </c>
      <c r="O2866" s="3">
        <f t="shared" ca="1" si="497"/>
        <v>5</v>
      </c>
      <c r="P2866" s="3">
        <f t="shared" ca="1" si="497"/>
        <v>4</v>
      </c>
    </row>
    <row r="2867" spans="1:16" x14ac:dyDescent="0.25">
      <c r="A2867" s="3">
        <f t="shared" ca="1" si="487"/>
        <v>517823398</v>
      </c>
      <c r="B2867" s="3">
        <f t="shared" ca="1" si="488"/>
        <v>4217</v>
      </c>
      <c r="C2867" s="1">
        <f t="shared" ca="1" si="489"/>
        <v>40273</v>
      </c>
      <c r="D2867" s="7">
        <f t="shared" ca="1" si="490"/>
        <v>2</v>
      </c>
      <c r="E2867" s="3" t="str">
        <f ca="1">VLOOKUP(D2867,State!$A$1:$B$9,2,0)</f>
        <v>QLD</v>
      </c>
      <c r="F2867" s="3">
        <f t="shared" ca="1" si="491"/>
        <v>359</v>
      </c>
      <c r="G2867" s="3" t="str">
        <f ca="1">VLOOKUP(F2867,Occupation!$A$1:$B$915,2,0)</f>
        <v>Registered Nurse (Medical Practice)</v>
      </c>
      <c r="H2867" s="3">
        <f t="shared" ca="1" si="492"/>
        <v>6</v>
      </c>
      <c r="I2867" s="3">
        <f t="shared" ca="1" si="493"/>
        <v>90513.22</v>
      </c>
      <c r="J2867" s="3">
        <f t="shared" ca="1" si="494"/>
        <v>0.2790449799792718</v>
      </c>
      <c r="K2867" s="3">
        <f t="shared" ca="1" si="495"/>
        <v>5</v>
      </c>
      <c r="L2867" s="3" t="str">
        <f ca="1">VLOOKUP(K2867,Freq_Investment!$A$1:$B$8,2,0)</f>
        <v>Quarterly</v>
      </c>
      <c r="M2867" s="3" t="str">
        <f t="shared" ca="1" si="496"/>
        <v>Auto</v>
      </c>
      <c r="N2867" s="3">
        <f t="shared" ca="1" si="497"/>
        <v>3</v>
      </c>
      <c r="O2867" s="3">
        <f t="shared" ca="1" si="497"/>
        <v>1</v>
      </c>
      <c r="P2867" s="3">
        <f t="shared" ca="1" si="497"/>
        <v>5</v>
      </c>
    </row>
    <row r="2868" spans="1:16" x14ac:dyDescent="0.25">
      <c r="A2868" s="3">
        <f t="shared" ca="1" si="487"/>
        <v>149973163</v>
      </c>
      <c r="B2868" s="3">
        <f t="shared" ca="1" si="488"/>
        <v>1604</v>
      </c>
      <c r="C2868" s="1">
        <f t="shared" ca="1" si="489"/>
        <v>27173</v>
      </c>
      <c r="D2868" s="7">
        <f t="shared" ca="1" si="490"/>
        <v>4</v>
      </c>
      <c r="E2868" s="3" t="str">
        <f ca="1">VLOOKUP(D2868,State!$A$1:$B$9,2,0)</f>
        <v>WA</v>
      </c>
      <c r="F2868" s="3">
        <f t="shared" ca="1" si="491"/>
        <v>833</v>
      </c>
      <c r="G2868" s="3" t="str">
        <f ca="1">VLOOKUP(F2868,Occupation!$A$1:$B$915,2,0)</f>
        <v>Engineering Production Worker</v>
      </c>
      <c r="H2868" s="3">
        <f t="shared" ca="1" si="492"/>
        <v>2</v>
      </c>
      <c r="I2868" s="3">
        <f t="shared" ca="1" si="493"/>
        <v>94298.75</v>
      </c>
      <c r="J2868" s="3">
        <f t="shared" ca="1" si="494"/>
        <v>0.45836871078343361</v>
      </c>
      <c r="K2868" s="3">
        <f t="shared" ca="1" si="495"/>
        <v>2</v>
      </c>
      <c r="L2868" s="3" t="str">
        <f ca="1">VLOOKUP(K2868,Freq_Investment!$A$1:$B$8,2,0)</f>
        <v>Weekly</v>
      </c>
      <c r="M2868" s="3" t="str">
        <f t="shared" ca="1" si="496"/>
        <v>Auto</v>
      </c>
      <c r="N2868" s="3">
        <f t="shared" ca="1" si="497"/>
        <v>2</v>
      </c>
      <c r="O2868" s="3">
        <f t="shared" ca="1" si="497"/>
        <v>1</v>
      </c>
      <c r="P2868" s="3">
        <f t="shared" ca="1" si="497"/>
        <v>1</v>
      </c>
    </row>
    <row r="2869" spans="1:16" x14ac:dyDescent="0.25">
      <c r="A2869" s="3">
        <f t="shared" ca="1" si="487"/>
        <v>550256018</v>
      </c>
      <c r="B2869" s="3">
        <f t="shared" ca="1" si="488"/>
        <v>7808</v>
      </c>
      <c r="C2869" s="1">
        <f t="shared" ca="1" si="489"/>
        <v>36916</v>
      </c>
      <c r="D2869" s="7">
        <f t="shared" ca="1" si="490"/>
        <v>7</v>
      </c>
      <c r="E2869" s="3" t="str">
        <f ca="1">VLOOKUP(D2869,State!$A$1:$B$9,2,0)</f>
        <v>VIC</v>
      </c>
      <c r="F2869" s="3">
        <f t="shared" ca="1" si="491"/>
        <v>508</v>
      </c>
      <c r="G2869" s="3" t="str">
        <f ca="1">VLOOKUP(F2869,Occupation!$A$1:$B$915,2,0)</f>
        <v>Carpenter and Joiner</v>
      </c>
      <c r="H2869" s="3">
        <f t="shared" ca="1" si="492"/>
        <v>3</v>
      </c>
      <c r="I2869" s="3">
        <f t="shared" ca="1" si="493"/>
        <v>68559.08</v>
      </c>
      <c r="J2869" s="3">
        <f t="shared" ca="1" si="494"/>
        <v>0.25129276724117583</v>
      </c>
      <c r="K2869" s="3">
        <f t="shared" ca="1" si="495"/>
        <v>1</v>
      </c>
      <c r="L2869" s="3" t="str">
        <f ca="1">VLOOKUP(K2869,Freq_Investment!$A$1:$B$8,2,0)</f>
        <v>Daily</v>
      </c>
      <c r="M2869" s="3" t="str">
        <f t="shared" ca="1" si="496"/>
        <v>Manual</v>
      </c>
      <c r="N2869" s="3">
        <f t="shared" ca="1" si="497"/>
        <v>3</v>
      </c>
      <c r="O2869" s="3">
        <f t="shared" ca="1" si="497"/>
        <v>5</v>
      </c>
      <c r="P2869" s="3">
        <f t="shared" ca="1" si="497"/>
        <v>4</v>
      </c>
    </row>
    <row r="2870" spans="1:16" x14ac:dyDescent="0.25">
      <c r="A2870" s="3">
        <f t="shared" ca="1" si="487"/>
        <v>244639947</v>
      </c>
      <c r="B2870" s="3">
        <f t="shared" ca="1" si="488"/>
        <v>3480</v>
      </c>
      <c r="C2870" s="1">
        <f t="shared" ca="1" si="489"/>
        <v>35328</v>
      </c>
      <c r="D2870" s="7">
        <f t="shared" ca="1" si="490"/>
        <v>7</v>
      </c>
      <c r="E2870" s="3" t="str">
        <f ca="1">VLOOKUP(D2870,State!$A$1:$B$9,2,0)</f>
        <v>VIC</v>
      </c>
      <c r="F2870" s="3">
        <f t="shared" ca="1" si="491"/>
        <v>68</v>
      </c>
      <c r="G2870" s="3" t="str">
        <f ca="1">VLOOKUP(F2870,Occupation!$A$1:$B$915,2,0)</f>
        <v>Caravan Park and Camping Ground Manager</v>
      </c>
      <c r="H2870" s="3">
        <f t="shared" ca="1" si="492"/>
        <v>8</v>
      </c>
      <c r="I2870" s="3">
        <f t="shared" ca="1" si="493"/>
        <v>5478.23</v>
      </c>
      <c r="J2870" s="3">
        <f t="shared" ca="1" si="494"/>
        <v>0.29194610322809572</v>
      </c>
      <c r="K2870" s="3">
        <f t="shared" ca="1" si="495"/>
        <v>3</v>
      </c>
      <c r="L2870" s="3" t="str">
        <f ca="1">VLOOKUP(K2870,Freq_Investment!$A$1:$B$8,2,0)</f>
        <v>Fortnightly</v>
      </c>
      <c r="M2870" s="3" t="str">
        <f t="shared" ca="1" si="496"/>
        <v>Auto</v>
      </c>
      <c r="N2870" s="3">
        <f t="shared" ca="1" si="497"/>
        <v>4</v>
      </c>
      <c r="O2870" s="3">
        <f t="shared" ca="1" si="497"/>
        <v>3</v>
      </c>
      <c r="P2870" s="3">
        <f t="shared" ca="1" si="497"/>
        <v>5</v>
      </c>
    </row>
    <row r="2871" spans="1:16" x14ac:dyDescent="0.25">
      <c r="A2871" s="3">
        <f t="shared" ca="1" si="487"/>
        <v>904474575</v>
      </c>
      <c r="B2871" s="3">
        <f t="shared" ca="1" si="488"/>
        <v>8970</v>
      </c>
      <c r="C2871" s="1">
        <f t="shared" ca="1" si="489"/>
        <v>25583</v>
      </c>
      <c r="D2871" s="7">
        <f t="shared" ca="1" si="490"/>
        <v>2</v>
      </c>
      <c r="E2871" s="3" t="str">
        <f ca="1">VLOOKUP(D2871,State!$A$1:$B$9,2,0)</f>
        <v>QLD</v>
      </c>
      <c r="F2871" s="3">
        <f t="shared" ca="1" si="491"/>
        <v>355</v>
      </c>
      <c r="G2871" s="3" t="str">
        <f ca="1">VLOOKUP(F2871,Occupation!$A$1:$B$915,2,0)</f>
        <v>Registered Nurse (Critical Care and Emergency)</v>
      </c>
      <c r="H2871" s="3">
        <f t="shared" ca="1" si="492"/>
        <v>10</v>
      </c>
      <c r="I2871" s="3">
        <f t="shared" ca="1" si="493"/>
        <v>93028.28</v>
      </c>
      <c r="J2871" s="3">
        <f t="shared" ca="1" si="494"/>
        <v>0.12105729628624728</v>
      </c>
      <c r="K2871" s="3">
        <f t="shared" ca="1" si="495"/>
        <v>7</v>
      </c>
      <c r="L2871" s="3" t="str">
        <f ca="1">VLOOKUP(K2871,Freq_Investment!$A$1:$B$8,2,0)</f>
        <v>Yearly</v>
      </c>
      <c r="M2871" s="3" t="str">
        <f t="shared" ca="1" si="496"/>
        <v>Auto</v>
      </c>
      <c r="N2871" s="3">
        <f t="shared" ca="1" si="497"/>
        <v>3</v>
      </c>
      <c r="O2871" s="3">
        <f t="shared" ca="1" si="497"/>
        <v>3</v>
      </c>
      <c r="P2871" s="3">
        <f t="shared" ca="1" si="497"/>
        <v>3</v>
      </c>
    </row>
    <row r="2872" spans="1:16" x14ac:dyDescent="0.25">
      <c r="A2872" s="3">
        <f t="shared" ca="1" si="487"/>
        <v>598089052</v>
      </c>
      <c r="B2872" s="3">
        <f t="shared" ca="1" si="488"/>
        <v>7339</v>
      </c>
      <c r="C2872" s="1">
        <f t="shared" ca="1" si="489"/>
        <v>34939</v>
      </c>
      <c r="D2872" s="7">
        <f t="shared" ca="1" si="490"/>
        <v>3</v>
      </c>
      <c r="E2872" s="3" t="str">
        <f ca="1">VLOOKUP(D2872,State!$A$1:$B$9,2,0)</f>
        <v>SA</v>
      </c>
      <c r="F2872" s="3">
        <f t="shared" ca="1" si="491"/>
        <v>797</v>
      </c>
      <c r="G2872" s="3" t="str">
        <f ca="1">VLOOKUP(F2872,Occupation!$A$1:$B$915,2,0)</f>
        <v>Visual Merchandiser</v>
      </c>
      <c r="H2872" s="3">
        <f t="shared" ca="1" si="492"/>
        <v>8</v>
      </c>
      <c r="I2872" s="3">
        <f t="shared" ca="1" si="493"/>
        <v>79833.919999999998</v>
      </c>
      <c r="J2872" s="3">
        <f t="shared" ca="1" si="494"/>
        <v>0.20696966632021047</v>
      </c>
      <c r="K2872" s="3">
        <f t="shared" ca="1" si="495"/>
        <v>1</v>
      </c>
      <c r="L2872" s="3" t="str">
        <f ca="1">VLOOKUP(K2872,Freq_Investment!$A$1:$B$8,2,0)</f>
        <v>Daily</v>
      </c>
      <c r="M2872" s="3" t="str">
        <f t="shared" ca="1" si="496"/>
        <v>Manual</v>
      </c>
      <c r="N2872" s="3">
        <f t="shared" ca="1" si="497"/>
        <v>4</v>
      </c>
      <c r="O2872" s="3">
        <f t="shared" ca="1" si="497"/>
        <v>1</v>
      </c>
      <c r="P2872" s="3">
        <f t="shared" ca="1" si="497"/>
        <v>1</v>
      </c>
    </row>
    <row r="2873" spans="1:16" x14ac:dyDescent="0.25">
      <c r="A2873" s="3">
        <f t="shared" ca="1" si="487"/>
        <v>547314788</v>
      </c>
      <c r="B2873" s="3">
        <f t="shared" ca="1" si="488"/>
        <v>8574</v>
      </c>
      <c r="C2873" s="1">
        <f t="shared" ca="1" si="489"/>
        <v>39593</v>
      </c>
      <c r="D2873" s="7">
        <f t="shared" ca="1" si="490"/>
        <v>1</v>
      </c>
      <c r="E2873" s="3" t="str">
        <f ca="1">VLOOKUP(D2873,State!$A$1:$B$9,2,0)</f>
        <v>NSW</v>
      </c>
      <c r="F2873" s="3">
        <f t="shared" ca="1" si="491"/>
        <v>140</v>
      </c>
      <c r="G2873" s="3" t="str">
        <f ca="1">VLOOKUP(F2873,Occupation!$A$1:$B$915,2,0)</f>
        <v>Insurance Broker</v>
      </c>
      <c r="H2873" s="3">
        <f t="shared" ca="1" si="492"/>
        <v>3</v>
      </c>
      <c r="I2873" s="3">
        <f t="shared" ca="1" si="493"/>
        <v>70192.12</v>
      </c>
      <c r="J2873" s="3">
        <f t="shared" ca="1" si="494"/>
        <v>0.24973358806918433</v>
      </c>
      <c r="K2873" s="3">
        <f t="shared" ca="1" si="495"/>
        <v>4</v>
      </c>
      <c r="L2873" s="3" t="str">
        <f ca="1">VLOOKUP(K2873,Freq_Investment!$A$1:$B$8,2,0)</f>
        <v>Monthly</v>
      </c>
      <c r="M2873" s="3" t="str">
        <f t="shared" ca="1" si="496"/>
        <v>Manual</v>
      </c>
      <c r="N2873" s="3">
        <f t="shared" ca="1" si="497"/>
        <v>3</v>
      </c>
      <c r="O2873" s="3">
        <f t="shared" ca="1" si="497"/>
        <v>4</v>
      </c>
      <c r="P2873" s="3">
        <f t="shared" ca="1" si="497"/>
        <v>2</v>
      </c>
    </row>
    <row r="2874" spans="1:16" x14ac:dyDescent="0.25">
      <c r="A2874" s="3">
        <f t="shared" ca="1" si="487"/>
        <v>22091502</v>
      </c>
      <c r="B2874" s="3">
        <f t="shared" ca="1" si="488"/>
        <v>9856</v>
      </c>
      <c r="C2874" s="1">
        <f t="shared" ca="1" si="489"/>
        <v>36242</v>
      </c>
      <c r="D2874" s="7">
        <f t="shared" ca="1" si="490"/>
        <v>5</v>
      </c>
      <c r="E2874" s="3" t="str">
        <f ca="1">VLOOKUP(D2874,State!$A$1:$B$9,2,0)</f>
        <v>NT</v>
      </c>
      <c r="F2874" s="3">
        <f t="shared" ca="1" si="491"/>
        <v>747</v>
      </c>
      <c r="G2874" s="3" t="str">
        <f ca="1">VLOOKUP(F2874,Occupation!$A$1:$B$915,2,0)</f>
        <v>Despatching and Receiving Clerk</v>
      </c>
      <c r="H2874" s="3">
        <f t="shared" ca="1" si="492"/>
        <v>1</v>
      </c>
      <c r="I2874" s="3">
        <f t="shared" ca="1" si="493"/>
        <v>6259.25</v>
      </c>
      <c r="J2874" s="3">
        <f t="shared" ca="1" si="494"/>
        <v>0.20864313504011572</v>
      </c>
      <c r="K2874" s="3">
        <f t="shared" ca="1" si="495"/>
        <v>5</v>
      </c>
      <c r="L2874" s="3" t="str">
        <f ca="1">VLOOKUP(K2874,Freq_Investment!$A$1:$B$8,2,0)</f>
        <v>Quarterly</v>
      </c>
      <c r="M2874" s="3" t="str">
        <f t="shared" ca="1" si="496"/>
        <v>Manual</v>
      </c>
      <c r="N2874" s="3">
        <f t="shared" ca="1" si="497"/>
        <v>1</v>
      </c>
      <c r="O2874" s="3">
        <f t="shared" ca="1" si="497"/>
        <v>1</v>
      </c>
      <c r="P2874" s="3">
        <f t="shared" ca="1" si="497"/>
        <v>2</v>
      </c>
    </row>
    <row r="2875" spans="1:16" x14ac:dyDescent="0.25">
      <c r="A2875" s="3">
        <f t="shared" ca="1" si="487"/>
        <v>737475612</v>
      </c>
      <c r="B2875" s="3">
        <f t="shared" ca="1" si="488"/>
        <v>2798</v>
      </c>
      <c r="C2875" s="1">
        <f t="shared" ca="1" si="489"/>
        <v>39574</v>
      </c>
      <c r="D2875" s="7">
        <f t="shared" ca="1" si="490"/>
        <v>1</v>
      </c>
      <c r="E2875" s="3" t="str">
        <f ca="1">VLOOKUP(D2875,State!$A$1:$B$9,2,0)</f>
        <v>NSW</v>
      </c>
      <c r="F2875" s="3">
        <f t="shared" ca="1" si="491"/>
        <v>746</v>
      </c>
      <c r="G2875" s="3" t="str">
        <f ca="1">VLOOKUP(F2875,Occupation!$A$1:$B$915,2,0)</f>
        <v>Order Clerk</v>
      </c>
      <c r="H2875" s="3">
        <f t="shared" ca="1" si="492"/>
        <v>5</v>
      </c>
      <c r="I2875" s="3">
        <f t="shared" ca="1" si="493"/>
        <v>30072.28</v>
      </c>
      <c r="J2875" s="3">
        <f t="shared" ca="1" si="494"/>
        <v>0.29892688932519346</v>
      </c>
      <c r="K2875" s="3">
        <f t="shared" ca="1" si="495"/>
        <v>4</v>
      </c>
      <c r="L2875" s="3" t="str">
        <f ca="1">VLOOKUP(K2875,Freq_Investment!$A$1:$B$8,2,0)</f>
        <v>Monthly</v>
      </c>
      <c r="M2875" s="3" t="str">
        <f t="shared" ca="1" si="496"/>
        <v>Auto</v>
      </c>
      <c r="N2875" s="3">
        <f t="shared" ca="1" si="497"/>
        <v>5</v>
      </c>
      <c r="O2875" s="3">
        <f t="shared" ca="1" si="497"/>
        <v>4</v>
      </c>
      <c r="P2875" s="3">
        <f t="shared" ca="1" si="497"/>
        <v>2</v>
      </c>
    </row>
    <row r="2876" spans="1:16" x14ac:dyDescent="0.25">
      <c r="A2876" s="3">
        <f t="shared" ca="1" si="487"/>
        <v>748001931</v>
      </c>
      <c r="B2876" s="3">
        <f t="shared" ca="1" si="488"/>
        <v>7749</v>
      </c>
      <c r="C2876" s="1">
        <f t="shared" ca="1" si="489"/>
        <v>37598</v>
      </c>
      <c r="D2876" s="7">
        <f t="shared" ca="1" si="490"/>
        <v>7</v>
      </c>
      <c r="E2876" s="3" t="str">
        <f ca="1">VLOOKUP(D2876,State!$A$1:$B$9,2,0)</f>
        <v>VIC</v>
      </c>
      <c r="F2876" s="3">
        <f t="shared" ca="1" si="491"/>
        <v>243</v>
      </c>
      <c r="G2876" s="3" t="str">
        <f ca="1">VLOOKUP(F2876,Occupation!$A$1:$B$915,2,0)</f>
        <v>Geologist</v>
      </c>
      <c r="H2876" s="3">
        <f t="shared" ca="1" si="492"/>
        <v>1</v>
      </c>
      <c r="I2876" s="3">
        <f t="shared" ca="1" si="493"/>
        <v>78500.490000000005</v>
      </c>
      <c r="J2876" s="3">
        <f t="shared" ca="1" si="494"/>
        <v>0.28526293754318699</v>
      </c>
      <c r="K2876" s="3">
        <f t="shared" ca="1" si="495"/>
        <v>5</v>
      </c>
      <c r="L2876" s="3" t="str">
        <f ca="1">VLOOKUP(K2876,Freq_Investment!$A$1:$B$8,2,0)</f>
        <v>Quarterly</v>
      </c>
      <c r="M2876" s="3" t="str">
        <f t="shared" ca="1" si="496"/>
        <v>Manual</v>
      </c>
      <c r="N2876" s="3">
        <f t="shared" ca="1" si="497"/>
        <v>3</v>
      </c>
      <c r="O2876" s="3">
        <f t="shared" ca="1" si="497"/>
        <v>1</v>
      </c>
      <c r="P2876" s="3">
        <f t="shared" ca="1" si="497"/>
        <v>2</v>
      </c>
    </row>
    <row r="2877" spans="1:16" x14ac:dyDescent="0.25">
      <c r="A2877" s="3">
        <f t="shared" ca="1" si="487"/>
        <v>494238957</v>
      </c>
      <c r="B2877" s="3">
        <f t="shared" ca="1" si="488"/>
        <v>525</v>
      </c>
      <c r="C2877" s="1">
        <f t="shared" ca="1" si="489"/>
        <v>36351</v>
      </c>
      <c r="D2877" s="7">
        <f t="shared" ca="1" si="490"/>
        <v>2</v>
      </c>
      <c r="E2877" s="3" t="str">
        <f ca="1">VLOOKUP(D2877,State!$A$1:$B$9,2,0)</f>
        <v>QLD</v>
      </c>
      <c r="F2877" s="3">
        <f t="shared" ca="1" si="491"/>
        <v>323</v>
      </c>
      <c r="G2877" s="3" t="str">
        <f ca="1">VLOOKUP(F2877,Occupation!$A$1:$B$915,2,0)</f>
        <v>Neurologist</v>
      </c>
      <c r="H2877" s="3">
        <f t="shared" ca="1" si="492"/>
        <v>2</v>
      </c>
      <c r="I2877" s="3">
        <f t="shared" ca="1" si="493"/>
        <v>51006.65</v>
      </c>
      <c r="J2877" s="3">
        <f t="shared" ca="1" si="494"/>
        <v>7.7877846825059438E-2</v>
      </c>
      <c r="K2877" s="3">
        <f t="shared" ca="1" si="495"/>
        <v>6</v>
      </c>
      <c r="L2877" s="3" t="str">
        <f ca="1">VLOOKUP(K2877,Freq_Investment!$A$1:$B$8,2,0)</f>
        <v>Half-yearly</v>
      </c>
      <c r="M2877" s="3" t="str">
        <f t="shared" ca="1" si="496"/>
        <v>Auto</v>
      </c>
      <c r="N2877" s="3">
        <f t="shared" ca="1" si="497"/>
        <v>4</v>
      </c>
      <c r="O2877" s="3">
        <f t="shared" ca="1" si="497"/>
        <v>1</v>
      </c>
      <c r="P2877" s="3">
        <f t="shared" ca="1" si="497"/>
        <v>2</v>
      </c>
    </row>
    <row r="2878" spans="1:16" x14ac:dyDescent="0.25">
      <c r="A2878" s="3">
        <f t="shared" ca="1" si="487"/>
        <v>49088915</v>
      </c>
      <c r="B2878" s="3">
        <f t="shared" ca="1" si="488"/>
        <v>8807</v>
      </c>
      <c r="C2878" s="1">
        <f t="shared" ca="1" si="489"/>
        <v>33324</v>
      </c>
      <c r="D2878" s="7">
        <f t="shared" ca="1" si="490"/>
        <v>1</v>
      </c>
      <c r="E2878" s="3" t="str">
        <f ca="1">VLOOKUP(D2878,State!$A$1:$B$9,2,0)</f>
        <v>NSW</v>
      </c>
      <c r="F2878" s="3">
        <f t="shared" ca="1" si="491"/>
        <v>882</v>
      </c>
      <c r="G2878" s="3" t="str">
        <f ca="1">VLOOKUP(F2878,Occupation!$A$1:$B$915,2,0)</f>
        <v>Scaffolder</v>
      </c>
      <c r="H2878" s="3">
        <f t="shared" ca="1" si="492"/>
        <v>1</v>
      </c>
      <c r="I2878" s="3">
        <f t="shared" ca="1" si="493"/>
        <v>30263.75</v>
      </c>
      <c r="J2878" s="3">
        <f t="shared" ca="1" si="494"/>
        <v>6.4169556087320612E-2</v>
      </c>
      <c r="K2878" s="3">
        <f t="shared" ca="1" si="495"/>
        <v>5</v>
      </c>
      <c r="L2878" s="3" t="str">
        <f ca="1">VLOOKUP(K2878,Freq_Investment!$A$1:$B$8,2,0)</f>
        <v>Quarterly</v>
      </c>
      <c r="M2878" s="3" t="str">
        <f t="shared" ca="1" si="496"/>
        <v>Manual</v>
      </c>
      <c r="N2878" s="3">
        <f t="shared" ca="1" si="497"/>
        <v>2</v>
      </c>
      <c r="O2878" s="3">
        <f t="shared" ca="1" si="497"/>
        <v>2</v>
      </c>
      <c r="P2878" s="3">
        <f t="shared" ca="1" si="497"/>
        <v>1</v>
      </c>
    </row>
    <row r="2879" spans="1:16" x14ac:dyDescent="0.25">
      <c r="A2879" s="3">
        <f t="shared" ca="1" si="487"/>
        <v>440388056</v>
      </c>
      <c r="B2879" s="3">
        <f t="shared" ca="1" si="488"/>
        <v>4723</v>
      </c>
      <c r="C2879" s="1">
        <f t="shared" ca="1" si="489"/>
        <v>39754</v>
      </c>
      <c r="D2879" s="7">
        <f t="shared" ca="1" si="490"/>
        <v>8</v>
      </c>
      <c r="E2879" s="3" t="str">
        <f ca="1">VLOOKUP(D2879,State!$A$1:$B$9,2,0)</f>
        <v>ACT</v>
      </c>
      <c r="F2879" s="3">
        <f t="shared" ca="1" si="491"/>
        <v>73</v>
      </c>
      <c r="G2879" s="3" t="str">
        <f ca="1">VLOOKUP(F2879,Occupation!$A$1:$B$915,2,0)</f>
        <v>Accommodation and Hospitality Managers nec</v>
      </c>
      <c r="H2879" s="3">
        <f t="shared" ca="1" si="492"/>
        <v>4</v>
      </c>
      <c r="I2879" s="3">
        <f t="shared" ca="1" si="493"/>
        <v>86714.79</v>
      </c>
      <c r="J2879" s="3">
        <f t="shared" ca="1" si="494"/>
        <v>0.46441625773007789</v>
      </c>
      <c r="K2879" s="3">
        <f t="shared" ca="1" si="495"/>
        <v>4</v>
      </c>
      <c r="L2879" s="3" t="str">
        <f ca="1">VLOOKUP(K2879,Freq_Investment!$A$1:$B$8,2,0)</f>
        <v>Monthly</v>
      </c>
      <c r="M2879" s="3" t="str">
        <f t="shared" ca="1" si="496"/>
        <v>Auto</v>
      </c>
      <c r="N2879" s="3">
        <f t="shared" ca="1" si="497"/>
        <v>2</v>
      </c>
      <c r="O2879" s="3">
        <f t="shared" ca="1" si="497"/>
        <v>5</v>
      </c>
      <c r="P2879" s="3">
        <f t="shared" ca="1" si="497"/>
        <v>3</v>
      </c>
    </row>
    <row r="2880" spans="1:16" x14ac:dyDescent="0.25">
      <c r="A2880" s="3">
        <f t="shared" ca="1" si="487"/>
        <v>800401536</v>
      </c>
      <c r="B2880" s="3">
        <f t="shared" ca="1" si="488"/>
        <v>4523</v>
      </c>
      <c r="C2880" s="1">
        <f t="shared" ca="1" si="489"/>
        <v>44307</v>
      </c>
      <c r="D2880" s="7">
        <f t="shared" ca="1" si="490"/>
        <v>5</v>
      </c>
      <c r="E2880" s="3" t="str">
        <f ca="1">VLOOKUP(D2880,State!$A$1:$B$9,2,0)</f>
        <v>NT</v>
      </c>
      <c r="F2880" s="3">
        <f t="shared" ca="1" si="491"/>
        <v>148</v>
      </c>
      <c r="G2880" s="3" t="str">
        <f ca="1">VLOOKUP(F2880,Occupation!$A$1:$B$915,2,0)</f>
        <v>Human Resource Adviser</v>
      </c>
      <c r="H2880" s="3">
        <f t="shared" ca="1" si="492"/>
        <v>2</v>
      </c>
      <c r="I2880" s="3">
        <f t="shared" ca="1" si="493"/>
        <v>29835.33</v>
      </c>
      <c r="J2880" s="3">
        <f t="shared" ca="1" si="494"/>
        <v>0.49237799882437805</v>
      </c>
      <c r="K2880" s="3">
        <f t="shared" ca="1" si="495"/>
        <v>1</v>
      </c>
      <c r="L2880" s="3" t="str">
        <f ca="1">VLOOKUP(K2880,Freq_Investment!$A$1:$B$8,2,0)</f>
        <v>Daily</v>
      </c>
      <c r="M2880" s="3" t="str">
        <f t="shared" ca="1" si="496"/>
        <v>Manual</v>
      </c>
      <c r="N2880" s="3">
        <f t="shared" ca="1" si="497"/>
        <v>3</v>
      </c>
      <c r="O2880" s="3">
        <f t="shared" ca="1" si="497"/>
        <v>4</v>
      </c>
      <c r="P2880" s="3">
        <f t="shared" ca="1" si="497"/>
        <v>3</v>
      </c>
    </row>
    <row r="2881" spans="1:16" x14ac:dyDescent="0.25">
      <c r="A2881" s="3">
        <f t="shared" ca="1" si="487"/>
        <v>742209941</v>
      </c>
      <c r="B2881" s="3">
        <f t="shared" ca="1" si="488"/>
        <v>3551</v>
      </c>
      <c r="C2881" s="1">
        <f t="shared" ca="1" si="489"/>
        <v>37319</v>
      </c>
      <c r="D2881" s="7">
        <f t="shared" ca="1" si="490"/>
        <v>3</v>
      </c>
      <c r="E2881" s="3" t="str">
        <f ca="1">VLOOKUP(D2881,State!$A$1:$B$9,2,0)</f>
        <v>SA</v>
      </c>
      <c r="F2881" s="3">
        <f t="shared" ca="1" si="491"/>
        <v>620</v>
      </c>
      <c r="G2881" s="3" t="str">
        <f ca="1">VLOOKUP(F2881,Occupation!$A$1:$B$915,2,0)</f>
        <v>Fire Protection Equipment Technician</v>
      </c>
      <c r="H2881" s="3">
        <f t="shared" ca="1" si="492"/>
        <v>10</v>
      </c>
      <c r="I2881" s="3">
        <f t="shared" ca="1" si="493"/>
        <v>30119.7</v>
      </c>
      <c r="J2881" s="3">
        <f t="shared" ca="1" si="494"/>
        <v>0.24629081105316375</v>
      </c>
      <c r="K2881" s="3">
        <f t="shared" ca="1" si="495"/>
        <v>3</v>
      </c>
      <c r="L2881" s="3" t="str">
        <f ca="1">VLOOKUP(K2881,Freq_Investment!$A$1:$B$8,2,0)</f>
        <v>Fortnightly</v>
      </c>
      <c r="M2881" s="3" t="str">
        <f t="shared" ca="1" si="496"/>
        <v>Manual</v>
      </c>
      <c r="N2881" s="3">
        <f t="shared" ca="1" si="497"/>
        <v>5</v>
      </c>
      <c r="O2881" s="3">
        <f t="shared" ca="1" si="497"/>
        <v>2</v>
      </c>
      <c r="P2881" s="3">
        <f t="shared" ca="1" si="497"/>
        <v>3</v>
      </c>
    </row>
    <row r="2882" spans="1:16" x14ac:dyDescent="0.25">
      <c r="A2882" s="3">
        <f t="shared" ca="1" si="487"/>
        <v>33533981</v>
      </c>
      <c r="B2882" s="3">
        <f t="shared" ca="1" si="488"/>
        <v>4094</v>
      </c>
      <c r="C2882" s="1">
        <f t="shared" ca="1" si="489"/>
        <v>30917</v>
      </c>
      <c r="D2882" s="7">
        <f t="shared" ca="1" si="490"/>
        <v>1</v>
      </c>
      <c r="E2882" s="3" t="str">
        <f ca="1">VLOOKUP(D2882,State!$A$1:$B$9,2,0)</f>
        <v>NSW</v>
      </c>
      <c r="F2882" s="3">
        <f t="shared" ca="1" si="491"/>
        <v>351</v>
      </c>
      <c r="G2882" s="3" t="str">
        <f ca="1">VLOOKUP(F2882,Occupation!$A$1:$B$915,2,0)</f>
        <v>Nurse Practitioner</v>
      </c>
      <c r="H2882" s="3">
        <f t="shared" ca="1" si="492"/>
        <v>5</v>
      </c>
      <c r="I2882" s="3">
        <f t="shared" ca="1" si="493"/>
        <v>68555.92</v>
      </c>
      <c r="J2882" s="3">
        <f t="shared" ca="1" si="494"/>
        <v>8.9002560346841342E-2</v>
      </c>
      <c r="K2882" s="3">
        <f t="shared" ca="1" si="495"/>
        <v>1</v>
      </c>
      <c r="L2882" s="3" t="str">
        <f ca="1">VLOOKUP(K2882,Freq_Investment!$A$1:$B$8,2,0)</f>
        <v>Daily</v>
      </c>
      <c r="M2882" s="3" t="str">
        <f t="shared" ca="1" si="496"/>
        <v>Auto</v>
      </c>
      <c r="N2882" s="3">
        <f t="shared" ca="1" si="497"/>
        <v>3</v>
      </c>
      <c r="O2882" s="3">
        <f t="shared" ca="1" si="497"/>
        <v>3</v>
      </c>
      <c r="P2882" s="3">
        <f t="shared" ca="1" si="497"/>
        <v>2</v>
      </c>
    </row>
    <row r="2883" spans="1:16" x14ac:dyDescent="0.25">
      <c r="A2883" s="3">
        <f t="shared" ref="A2883:A2946" ca="1" si="498">RANDBETWEEN(10000000,1000000000)</f>
        <v>99244822</v>
      </c>
      <c r="B2883" s="3">
        <f t="shared" ref="B2883:B2946" ca="1" si="499">RANDBETWEEN(1,10000)</f>
        <v>6940</v>
      </c>
      <c r="C2883" s="1">
        <f t="shared" ref="C2883:C2946" ca="1" si="500">DATE(RANDBETWEEN(1970,2021),RANDBETWEEN(1,12),RANDBETWEEN(1,28))</f>
        <v>38886</v>
      </c>
      <c r="D2883" s="7">
        <f t="shared" ref="D2883:D2946" ca="1" si="501">RANDBETWEEN(1,8)</f>
        <v>7</v>
      </c>
      <c r="E2883" s="3" t="str">
        <f ca="1">VLOOKUP(D2883,State!$A$1:$B$9,2,0)</f>
        <v>VIC</v>
      </c>
      <c r="F2883" s="3">
        <f t="shared" ref="F2883:F2946" ca="1" si="502">RANDBETWEEN(1,914)</f>
        <v>692</v>
      </c>
      <c r="G2883" s="3" t="str">
        <f ca="1">VLOOKUP(F2883,Occupation!$A$1:$B$915,2,0)</f>
        <v>Mountain or Glacier Guide</v>
      </c>
      <c r="H2883" s="3">
        <f t="shared" ref="H2883:H2946" ca="1" si="503">RANDBETWEEN(1,10)</f>
        <v>10</v>
      </c>
      <c r="I2883" s="3">
        <f t="shared" ref="I2883:I2946" ca="1" si="504">ROUND(RAND()*100000,2)</f>
        <v>88580.9</v>
      </c>
      <c r="J2883" s="3">
        <f t="shared" ref="J2883:J2946" ca="1" si="505">RAND()/2</f>
        <v>0.13032444305348573</v>
      </c>
      <c r="K2883" s="3">
        <f t="shared" ref="K2883:K2946" ca="1" si="506">RANDBETWEEN(1,7)</f>
        <v>7</v>
      </c>
      <c r="L2883" s="3" t="str">
        <f ca="1">VLOOKUP(K2883,Freq_Investment!$A$1:$B$8,2,0)</f>
        <v>Yearly</v>
      </c>
      <c r="M2883" s="3" t="str">
        <f t="shared" ref="M2883:M2946" ca="1" si="507">IF(RANDBETWEEN(1,2)&gt;1,"Auto","Manual")</f>
        <v>Manual</v>
      </c>
      <c r="N2883" s="3">
        <f t="shared" ca="1" si="497"/>
        <v>4</v>
      </c>
      <c r="O2883" s="3">
        <f t="shared" ca="1" si="497"/>
        <v>1</v>
      </c>
      <c r="P2883" s="3">
        <f t="shared" ca="1" si="497"/>
        <v>5</v>
      </c>
    </row>
    <row r="2884" spans="1:16" x14ac:dyDescent="0.25">
      <c r="A2884" s="3">
        <f t="shared" ca="1" si="498"/>
        <v>729408474</v>
      </c>
      <c r="B2884" s="3">
        <f t="shared" ca="1" si="499"/>
        <v>564</v>
      </c>
      <c r="C2884" s="1">
        <f t="shared" ca="1" si="500"/>
        <v>28201</v>
      </c>
      <c r="D2884" s="7">
        <f t="shared" ca="1" si="501"/>
        <v>3</v>
      </c>
      <c r="E2884" s="3" t="str">
        <f ca="1">VLOOKUP(D2884,State!$A$1:$B$9,2,0)</f>
        <v>SA</v>
      </c>
      <c r="F2884" s="3">
        <f t="shared" ca="1" si="502"/>
        <v>751</v>
      </c>
      <c r="G2884" s="3" t="str">
        <f ca="1">VLOOKUP(F2884,Occupation!$A$1:$B$915,2,0)</f>
        <v>Clerk of Court</v>
      </c>
      <c r="H2884" s="3">
        <f t="shared" ca="1" si="503"/>
        <v>6</v>
      </c>
      <c r="I2884" s="3">
        <f t="shared" ca="1" si="504"/>
        <v>59628.59</v>
      </c>
      <c r="J2884" s="3">
        <f t="shared" ca="1" si="505"/>
        <v>0.49795269900685885</v>
      </c>
      <c r="K2884" s="3">
        <f t="shared" ca="1" si="506"/>
        <v>3</v>
      </c>
      <c r="L2884" s="3" t="str">
        <f ca="1">VLOOKUP(K2884,Freq_Investment!$A$1:$B$8,2,0)</f>
        <v>Fortnightly</v>
      </c>
      <c r="M2884" s="3" t="str">
        <f t="shared" ca="1" si="507"/>
        <v>Auto</v>
      </c>
      <c r="N2884" s="3">
        <f t="shared" ca="1" si="497"/>
        <v>3</v>
      </c>
      <c r="O2884" s="3">
        <f t="shared" ca="1" si="497"/>
        <v>4</v>
      </c>
      <c r="P2884" s="3">
        <f t="shared" ca="1" si="497"/>
        <v>5</v>
      </c>
    </row>
    <row r="2885" spans="1:16" x14ac:dyDescent="0.25">
      <c r="A2885" s="3">
        <f t="shared" ca="1" si="498"/>
        <v>389886249</v>
      </c>
      <c r="B2885" s="3">
        <f t="shared" ca="1" si="499"/>
        <v>2382</v>
      </c>
      <c r="C2885" s="1">
        <f t="shared" ca="1" si="500"/>
        <v>44342</v>
      </c>
      <c r="D2885" s="7">
        <f t="shared" ca="1" si="501"/>
        <v>3</v>
      </c>
      <c r="E2885" s="3" t="str">
        <f ca="1">VLOOKUP(D2885,State!$A$1:$B$9,2,0)</f>
        <v>SA</v>
      </c>
      <c r="F2885" s="3">
        <f t="shared" ca="1" si="502"/>
        <v>116</v>
      </c>
      <c r="G2885" s="3" t="str">
        <f ca="1">VLOOKUP(F2885,Occupation!$A$1:$B$915,2,0)</f>
        <v>Director (Film, Television, Radio or Stage)</v>
      </c>
      <c r="H2885" s="3">
        <f t="shared" ca="1" si="503"/>
        <v>10</v>
      </c>
      <c r="I2885" s="3">
        <f t="shared" ca="1" si="504"/>
        <v>27041.26</v>
      </c>
      <c r="J2885" s="3">
        <f t="shared" ca="1" si="505"/>
        <v>0.4924512466680282</v>
      </c>
      <c r="K2885" s="3">
        <f t="shared" ca="1" si="506"/>
        <v>1</v>
      </c>
      <c r="L2885" s="3" t="str">
        <f ca="1">VLOOKUP(K2885,Freq_Investment!$A$1:$B$8,2,0)</f>
        <v>Daily</v>
      </c>
      <c r="M2885" s="3" t="str">
        <f t="shared" ca="1" si="507"/>
        <v>Auto</v>
      </c>
      <c r="N2885" s="3">
        <f t="shared" ca="1" si="497"/>
        <v>2</v>
      </c>
      <c r="O2885" s="3">
        <f t="shared" ca="1" si="497"/>
        <v>1</v>
      </c>
      <c r="P2885" s="3">
        <f t="shared" ca="1" si="497"/>
        <v>2</v>
      </c>
    </row>
    <row r="2886" spans="1:16" x14ac:dyDescent="0.25">
      <c r="A2886" s="3">
        <f t="shared" ca="1" si="498"/>
        <v>770241307</v>
      </c>
      <c r="B2886" s="3">
        <f t="shared" ca="1" si="499"/>
        <v>9061</v>
      </c>
      <c r="C2886" s="1">
        <f t="shared" ca="1" si="500"/>
        <v>35443</v>
      </c>
      <c r="D2886" s="7">
        <f t="shared" ca="1" si="501"/>
        <v>8</v>
      </c>
      <c r="E2886" s="3" t="str">
        <f ca="1">VLOOKUP(D2886,State!$A$1:$B$9,2,0)</f>
        <v>ACT</v>
      </c>
      <c r="F2886" s="3">
        <f t="shared" ca="1" si="502"/>
        <v>695</v>
      </c>
      <c r="G2886" s="3" t="str">
        <f ca="1">VLOOKUP(F2886,Occupation!$A$1:$B$915,2,0)</f>
        <v>Whitewater Rafting Guide</v>
      </c>
      <c r="H2886" s="3">
        <f t="shared" ca="1" si="503"/>
        <v>6</v>
      </c>
      <c r="I2886" s="3">
        <f t="shared" ca="1" si="504"/>
        <v>49540.85</v>
      </c>
      <c r="J2886" s="3">
        <f t="shared" ca="1" si="505"/>
        <v>0.30011100471697033</v>
      </c>
      <c r="K2886" s="3">
        <f t="shared" ca="1" si="506"/>
        <v>3</v>
      </c>
      <c r="L2886" s="3" t="str">
        <f ca="1">VLOOKUP(K2886,Freq_Investment!$A$1:$B$8,2,0)</f>
        <v>Fortnightly</v>
      </c>
      <c r="M2886" s="3" t="str">
        <f t="shared" ca="1" si="507"/>
        <v>Auto</v>
      </c>
      <c r="N2886" s="3">
        <f t="shared" ca="1" si="497"/>
        <v>3</v>
      </c>
      <c r="O2886" s="3">
        <f t="shared" ca="1" si="497"/>
        <v>4</v>
      </c>
      <c r="P2886" s="3">
        <f t="shared" ca="1" si="497"/>
        <v>5</v>
      </c>
    </row>
    <row r="2887" spans="1:16" x14ac:dyDescent="0.25">
      <c r="A2887" s="3">
        <f t="shared" ca="1" si="498"/>
        <v>778429400</v>
      </c>
      <c r="B2887" s="3">
        <f t="shared" ca="1" si="499"/>
        <v>7067</v>
      </c>
      <c r="C2887" s="1">
        <f t="shared" ca="1" si="500"/>
        <v>30803</v>
      </c>
      <c r="D2887" s="7">
        <f t="shared" ca="1" si="501"/>
        <v>8</v>
      </c>
      <c r="E2887" s="3" t="str">
        <f ca="1">VLOOKUP(D2887,State!$A$1:$B$9,2,0)</f>
        <v>ACT</v>
      </c>
      <c r="F2887" s="3">
        <f t="shared" ca="1" si="502"/>
        <v>772</v>
      </c>
      <c r="G2887" s="3" t="str">
        <f ca="1">VLOOKUP(F2887,Occupation!$A$1:$B$915,2,0)</f>
        <v>Production Assistant (Film, Television, Radio or Stage)</v>
      </c>
      <c r="H2887" s="3">
        <f t="shared" ca="1" si="503"/>
        <v>1</v>
      </c>
      <c r="I2887" s="3">
        <f t="shared" ca="1" si="504"/>
        <v>26438.01</v>
      </c>
      <c r="J2887" s="3">
        <f t="shared" ca="1" si="505"/>
        <v>0.30618639168675338</v>
      </c>
      <c r="K2887" s="3">
        <f t="shared" ca="1" si="506"/>
        <v>2</v>
      </c>
      <c r="L2887" s="3" t="str">
        <f ca="1">VLOOKUP(K2887,Freq_Investment!$A$1:$B$8,2,0)</f>
        <v>Weekly</v>
      </c>
      <c r="M2887" s="3" t="str">
        <f t="shared" ca="1" si="507"/>
        <v>Auto</v>
      </c>
      <c r="N2887" s="3">
        <f t="shared" ca="1" si="497"/>
        <v>3</v>
      </c>
      <c r="O2887" s="3">
        <f t="shared" ca="1" si="497"/>
        <v>5</v>
      </c>
      <c r="P2887" s="3">
        <f t="shared" ca="1" si="497"/>
        <v>3</v>
      </c>
    </row>
    <row r="2888" spans="1:16" x14ac:dyDescent="0.25">
      <c r="A2888" s="3">
        <f t="shared" ca="1" si="498"/>
        <v>213023274</v>
      </c>
      <c r="B2888" s="3">
        <f t="shared" ca="1" si="499"/>
        <v>2452</v>
      </c>
      <c r="C2888" s="1">
        <f t="shared" ca="1" si="500"/>
        <v>37082</v>
      </c>
      <c r="D2888" s="7">
        <f t="shared" ca="1" si="501"/>
        <v>3</v>
      </c>
      <c r="E2888" s="3" t="str">
        <f ca="1">VLOOKUP(D2888,State!$A$1:$B$9,2,0)</f>
        <v>SA</v>
      </c>
      <c r="F2888" s="3">
        <f t="shared" ca="1" si="502"/>
        <v>257</v>
      </c>
      <c r="G2888" s="3" t="str">
        <f ca="1">VLOOKUP(F2888,Occupation!$A$1:$B$915,2,0)</f>
        <v>Veterinarian</v>
      </c>
      <c r="H2888" s="3">
        <f t="shared" ca="1" si="503"/>
        <v>8</v>
      </c>
      <c r="I2888" s="3">
        <f t="shared" ca="1" si="504"/>
        <v>93429.71</v>
      </c>
      <c r="J2888" s="3">
        <f t="shared" ca="1" si="505"/>
        <v>1.6113781840967067E-2</v>
      </c>
      <c r="K2888" s="3">
        <f t="shared" ca="1" si="506"/>
        <v>4</v>
      </c>
      <c r="L2888" s="3" t="str">
        <f ca="1">VLOOKUP(K2888,Freq_Investment!$A$1:$B$8,2,0)</f>
        <v>Monthly</v>
      </c>
      <c r="M2888" s="3" t="str">
        <f t="shared" ca="1" si="507"/>
        <v>Auto</v>
      </c>
      <c r="N2888" s="3">
        <f t="shared" ca="1" si="497"/>
        <v>4</v>
      </c>
      <c r="O2888" s="3">
        <f t="shared" ca="1" si="497"/>
        <v>4</v>
      </c>
      <c r="P2888" s="3">
        <f t="shared" ca="1" si="497"/>
        <v>5</v>
      </c>
    </row>
    <row r="2889" spans="1:16" x14ac:dyDescent="0.25">
      <c r="A2889" s="3">
        <f t="shared" ca="1" si="498"/>
        <v>886615672</v>
      </c>
      <c r="B2889" s="3">
        <f t="shared" ca="1" si="499"/>
        <v>1753</v>
      </c>
      <c r="C2889" s="1">
        <f t="shared" ca="1" si="500"/>
        <v>42014</v>
      </c>
      <c r="D2889" s="7">
        <f t="shared" ca="1" si="501"/>
        <v>7</v>
      </c>
      <c r="E2889" s="3" t="str">
        <f ca="1">VLOOKUP(D2889,State!$A$1:$B$9,2,0)</f>
        <v>VIC</v>
      </c>
      <c r="F2889" s="3">
        <f t="shared" ca="1" si="502"/>
        <v>483</v>
      </c>
      <c r="G2889" s="3" t="str">
        <f ca="1">VLOOKUP(F2889,Occupation!$A$1:$B$915,2,0)</f>
        <v>Pressure Welder</v>
      </c>
      <c r="H2889" s="3">
        <f t="shared" ca="1" si="503"/>
        <v>2</v>
      </c>
      <c r="I2889" s="3">
        <f t="shared" ca="1" si="504"/>
        <v>53717.88</v>
      </c>
      <c r="J2889" s="3">
        <f t="shared" ca="1" si="505"/>
        <v>8.3358405130809388E-2</v>
      </c>
      <c r="K2889" s="3">
        <f t="shared" ca="1" si="506"/>
        <v>2</v>
      </c>
      <c r="L2889" s="3" t="str">
        <f ca="1">VLOOKUP(K2889,Freq_Investment!$A$1:$B$8,2,0)</f>
        <v>Weekly</v>
      </c>
      <c r="M2889" s="3" t="str">
        <f t="shared" ca="1" si="507"/>
        <v>Manual</v>
      </c>
      <c r="N2889" s="3">
        <f t="shared" ca="1" si="497"/>
        <v>2</v>
      </c>
      <c r="O2889" s="3">
        <f t="shared" ca="1" si="497"/>
        <v>5</v>
      </c>
      <c r="P2889" s="3">
        <f t="shared" ca="1" si="497"/>
        <v>3</v>
      </c>
    </row>
    <row r="2890" spans="1:16" x14ac:dyDescent="0.25">
      <c r="A2890" s="3">
        <f t="shared" ca="1" si="498"/>
        <v>626255612</v>
      </c>
      <c r="B2890" s="3">
        <f t="shared" ca="1" si="499"/>
        <v>2207</v>
      </c>
      <c r="C2890" s="1">
        <f t="shared" ca="1" si="500"/>
        <v>44158</v>
      </c>
      <c r="D2890" s="7">
        <f t="shared" ca="1" si="501"/>
        <v>4</v>
      </c>
      <c r="E2890" s="3" t="str">
        <f ca="1">VLOOKUP(D2890,State!$A$1:$B$9,2,0)</f>
        <v>WA</v>
      </c>
      <c r="F2890" s="3">
        <f t="shared" ca="1" si="502"/>
        <v>494</v>
      </c>
      <c r="G2890" s="3" t="str">
        <f ca="1">VLOOKUP(F2890,Occupation!$A$1:$B$915,2,0)</f>
        <v>Engraver</v>
      </c>
      <c r="H2890" s="3">
        <f t="shared" ca="1" si="503"/>
        <v>1</v>
      </c>
      <c r="I2890" s="3">
        <f t="shared" ca="1" si="504"/>
        <v>2256.08</v>
      </c>
      <c r="J2890" s="3">
        <f t="shared" ca="1" si="505"/>
        <v>0.24675430609508503</v>
      </c>
      <c r="K2890" s="3">
        <f t="shared" ca="1" si="506"/>
        <v>3</v>
      </c>
      <c r="L2890" s="3" t="str">
        <f ca="1">VLOOKUP(K2890,Freq_Investment!$A$1:$B$8,2,0)</f>
        <v>Fortnightly</v>
      </c>
      <c r="M2890" s="3" t="str">
        <f t="shared" ca="1" si="507"/>
        <v>Manual</v>
      </c>
      <c r="N2890" s="3">
        <f t="shared" ca="1" si="497"/>
        <v>4</v>
      </c>
      <c r="O2890" s="3">
        <f t="shared" ca="1" si="497"/>
        <v>3</v>
      </c>
      <c r="P2890" s="3">
        <f t="shared" ca="1" si="497"/>
        <v>3</v>
      </c>
    </row>
    <row r="2891" spans="1:16" x14ac:dyDescent="0.25">
      <c r="A2891" s="3">
        <f t="shared" ca="1" si="498"/>
        <v>809430637</v>
      </c>
      <c r="B2891" s="3">
        <f t="shared" ca="1" si="499"/>
        <v>1559</v>
      </c>
      <c r="C2891" s="1">
        <f t="shared" ca="1" si="500"/>
        <v>27102</v>
      </c>
      <c r="D2891" s="7">
        <f t="shared" ca="1" si="501"/>
        <v>2</v>
      </c>
      <c r="E2891" s="3" t="str">
        <f ca="1">VLOOKUP(D2891,State!$A$1:$B$9,2,0)</f>
        <v>QLD</v>
      </c>
      <c r="F2891" s="3">
        <f t="shared" ca="1" si="502"/>
        <v>649</v>
      </c>
      <c r="G2891" s="3" t="str">
        <f ca="1">VLOOKUP(F2891,Occupation!$A$1:$B$915,2,0)</f>
        <v>Hospital Orderly</v>
      </c>
      <c r="H2891" s="3">
        <f t="shared" ca="1" si="503"/>
        <v>8</v>
      </c>
      <c r="I2891" s="3">
        <f t="shared" ca="1" si="504"/>
        <v>93815.76</v>
      </c>
      <c r="J2891" s="3">
        <f t="shared" ca="1" si="505"/>
        <v>9.2159264684696984E-2</v>
      </c>
      <c r="K2891" s="3">
        <f t="shared" ca="1" si="506"/>
        <v>6</v>
      </c>
      <c r="L2891" s="3" t="str">
        <f ca="1">VLOOKUP(K2891,Freq_Investment!$A$1:$B$8,2,0)</f>
        <v>Half-yearly</v>
      </c>
      <c r="M2891" s="3" t="str">
        <f t="shared" ca="1" si="507"/>
        <v>Auto</v>
      </c>
      <c r="N2891" s="3">
        <f t="shared" ca="1" si="497"/>
        <v>3</v>
      </c>
      <c r="O2891" s="3">
        <f t="shared" ca="1" si="497"/>
        <v>4</v>
      </c>
      <c r="P2891" s="3">
        <f t="shared" ca="1" si="497"/>
        <v>3</v>
      </c>
    </row>
    <row r="2892" spans="1:16" x14ac:dyDescent="0.25">
      <c r="A2892" s="3">
        <f t="shared" ca="1" si="498"/>
        <v>466141181</v>
      </c>
      <c r="B2892" s="3">
        <f t="shared" ca="1" si="499"/>
        <v>1959</v>
      </c>
      <c r="C2892" s="1">
        <f t="shared" ca="1" si="500"/>
        <v>41095</v>
      </c>
      <c r="D2892" s="7">
        <f t="shared" ca="1" si="501"/>
        <v>7</v>
      </c>
      <c r="E2892" s="3" t="str">
        <f ca="1">VLOOKUP(D2892,State!$A$1:$B$9,2,0)</f>
        <v>VIC</v>
      </c>
      <c r="F2892" s="3">
        <f t="shared" ca="1" si="502"/>
        <v>762</v>
      </c>
      <c r="G2892" s="3" t="str">
        <f ca="1">VLOOKUP(F2892,Occupation!$A$1:$B$915,2,0)</f>
        <v>Social Security Assessor</v>
      </c>
      <c r="H2892" s="3">
        <f t="shared" ca="1" si="503"/>
        <v>10</v>
      </c>
      <c r="I2892" s="3">
        <f t="shared" ca="1" si="504"/>
        <v>63136.44</v>
      </c>
      <c r="J2892" s="3">
        <f t="shared" ca="1" si="505"/>
        <v>0.38625108425795973</v>
      </c>
      <c r="K2892" s="3">
        <f t="shared" ca="1" si="506"/>
        <v>6</v>
      </c>
      <c r="L2892" s="3" t="str">
        <f ca="1">VLOOKUP(K2892,Freq_Investment!$A$1:$B$8,2,0)</f>
        <v>Half-yearly</v>
      </c>
      <c r="M2892" s="3" t="str">
        <f t="shared" ca="1" si="507"/>
        <v>Auto</v>
      </c>
      <c r="N2892" s="3">
        <f t="shared" ca="1" si="497"/>
        <v>2</v>
      </c>
      <c r="O2892" s="3">
        <f t="shared" ca="1" si="497"/>
        <v>2</v>
      </c>
      <c r="P2892" s="3">
        <f t="shared" ca="1" si="497"/>
        <v>5</v>
      </c>
    </row>
    <row r="2893" spans="1:16" x14ac:dyDescent="0.25">
      <c r="A2893" s="3">
        <f t="shared" ca="1" si="498"/>
        <v>807968904</v>
      </c>
      <c r="B2893" s="3">
        <f t="shared" ca="1" si="499"/>
        <v>3320</v>
      </c>
      <c r="C2893" s="1">
        <f t="shared" ca="1" si="500"/>
        <v>28373</v>
      </c>
      <c r="D2893" s="7">
        <f t="shared" ca="1" si="501"/>
        <v>1</v>
      </c>
      <c r="E2893" s="3" t="str">
        <f ca="1">VLOOKUP(D2893,State!$A$1:$B$9,2,0)</f>
        <v>NSW</v>
      </c>
      <c r="F2893" s="3">
        <f t="shared" ca="1" si="502"/>
        <v>371</v>
      </c>
      <c r="G2893" s="3" t="str">
        <f ca="1">VLOOKUP(F2893,Occupation!$A$1:$B$915,2,0)</f>
        <v>Developer Programmer</v>
      </c>
      <c r="H2893" s="3">
        <f t="shared" ca="1" si="503"/>
        <v>1</v>
      </c>
      <c r="I2893" s="3">
        <f t="shared" ca="1" si="504"/>
        <v>89156.77</v>
      </c>
      <c r="J2893" s="3">
        <f t="shared" ca="1" si="505"/>
        <v>0.2891723700781671</v>
      </c>
      <c r="K2893" s="3">
        <f t="shared" ca="1" si="506"/>
        <v>4</v>
      </c>
      <c r="L2893" s="3" t="str">
        <f ca="1">VLOOKUP(K2893,Freq_Investment!$A$1:$B$8,2,0)</f>
        <v>Monthly</v>
      </c>
      <c r="M2893" s="3" t="str">
        <f t="shared" ca="1" si="507"/>
        <v>Manual</v>
      </c>
      <c r="N2893" s="3">
        <f t="shared" ca="1" si="497"/>
        <v>2</v>
      </c>
      <c r="O2893" s="3">
        <f t="shared" ca="1" si="497"/>
        <v>2</v>
      </c>
      <c r="P2893" s="3">
        <f t="shared" ca="1" si="497"/>
        <v>5</v>
      </c>
    </row>
    <row r="2894" spans="1:16" x14ac:dyDescent="0.25">
      <c r="A2894" s="3">
        <f t="shared" ca="1" si="498"/>
        <v>874603334</v>
      </c>
      <c r="B2894" s="3">
        <f t="shared" ca="1" si="499"/>
        <v>3466</v>
      </c>
      <c r="C2894" s="1">
        <f t="shared" ca="1" si="500"/>
        <v>30495</v>
      </c>
      <c r="D2894" s="7">
        <f t="shared" ca="1" si="501"/>
        <v>8</v>
      </c>
      <c r="E2894" s="3" t="str">
        <f ca="1">VLOOKUP(D2894,State!$A$1:$B$9,2,0)</f>
        <v>ACT</v>
      </c>
      <c r="F2894" s="3">
        <f t="shared" ca="1" si="502"/>
        <v>287</v>
      </c>
      <c r="G2894" s="3" t="str">
        <f ca="1">VLOOKUP(F2894,Occupation!$A$1:$B$915,2,0)</f>
        <v>Nuclear Medicine Technologist</v>
      </c>
      <c r="H2894" s="3">
        <f t="shared" ca="1" si="503"/>
        <v>10</v>
      </c>
      <c r="I2894" s="3">
        <f t="shared" ca="1" si="504"/>
        <v>53780.94</v>
      </c>
      <c r="J2894" s="3">
        <f t="shared" ca="1" si="505"/>
        <v>0.27224246544370806</v>
      </c>
      <c r="K2894" s="3">
        <f t="shared" ca="1" si="506"/>
        <v>2</v>
      </c>
      <c r="L2894" s="3" t="str">
        <f ca="1">VLOOKUP(K2894,Freq_Investment!$A$1:$B$8,2,0)</f>
        <v>Weekly</v>
      </c>
      <c r="M2894" s="3" t="str">
        <f t="shared" ca="1" si="507"/>
        <v>Manual</v>
      </c>
      <c r="N2894" s="3">
        <f t="shared" ca="1" si="497"/>
        <v>1</v>
      </c>
      <c r="O2894" s="3">
        <f t="shared" ca="1" si="497"/>
        <v>3</v>
      </c>
      <c r="P2894" s="3">
        <f t="shared" ca="1" si="497"/>
        <v>4</v>
      </c>
    </row>
    <row r="2895" spans="1:16" x14ac:dyDescent="0.25">
      <c r="A2895" s="3">
        <f t="shared" ca="1" si="498"/>
        <v>423341147</v>
      </c>
      <c r="B2895" s="3">
        <f t="shared" ca="1" si="499"/>
        <v>1898</v>
      </c>
      <c r="C2895" s="1">
        <f t="shared" ca="1" si="500"/>
        <v>40330</v>
      </c>
      <c r="D2895" s="7">
        <f t="shared" ca="1" si="501"/>
        <v>2</v>
      </c>
      <c r="E2895" s="3" t="str">
        <f ca="1">VLOOKUP(D2895,State!$A$1:$B$9,2,0)</f>
        <v>QLD</v>
      </c>
      <c r="F2895" s="3">
        <f t="shared" ca="1" si="502"/>
        <v>30</v>
      </c>
      <c r="G2895" s="3" t="str">
        <f ca="1">VLOOKUP(F2895,Occupation!$A$1:$B$915,2,0)</f>
        <v>Advertising Manager</v>
      </c>
      <c r="H2895" s="3">
        <f t="shared" ca="1" si="503"/>
        <v>2</v>
      </c>
      <c r="I2895" s="3">
        <f t="shared" ca="1" si="504"/>
        <v>57747.040000000001</v>
      </c>
      <c r="J2895" s="3">
        <f t="shared" ca="1" si="505"/>
        <v>0.31689918214654733</v>
      </c>
      <c r="K2895" s="3">
        <f t="shared" ca="1" si="506"/>
        <v>2</v>
      </c>
      <c r="L2895" s="3" t="str">
        <f ca="1">VLOOKUP(K2895,Freq_Investment!$A$1:$B$8,2,0)</f>
        <v>Weekly</v>
      </c>
      <c r="M2895" s="3" t="str">
        <f t="shared" ca="1" si="507"/>
        <v>Auto</v>
      </c>
      <c r="N2895" s="3">
        <f t="shared" ca="1" si="497"/>
        <v>5</v>
      </c>
      <c r="O2895" s="3">
        <f t="shared" ca="1" si="497"/>
        <v>3</v>
      </c>
      <c r="P2895" s="3">
        <f t="shared" ca="1" si="497"/>
        <v>1</v>
      </c>
    </row>
    <row r="2896" spans="1:16" x14ac:dyDescent="0.25">
      <c r="A2896" s="3">
        <f t="shared" ca="1" si="498"/>
        <v>620968291</v>
      </c>
      <c r="B2896" s="3">
        <f t="shared" ca="1" si="499"/>
        <v>9399</v>
      </c>
      <c r="C2896" s="1">
        <f t="shared" ca="1" si="500"/>
        <v>29779</v>
      </c>
      <c r="D2896" s="7">
        <f t="shared" ca="1" si="501"/>
        <v>7</v>
      </c>
      <c r="E2896" s="3" t="str">
        <f ca="1">VLOOKUP(D2896,State!$A$1:$B$9,2,0)</f>
        <v>VIC</v>
      </c>
      <c r="F2896" s="3">
        <f t="shared" ca="1" si="502"/>
        <v>568</v>
      </c>
      <c r="G2896" s="3" t="str">
        <f ca="1">VLOOKUP(F2896,Occupation!$A$1:$B$915,2,0)</f>
        <v>Senior Beef Cattle Station Worker</v>
      </c>
      <c r="H2896" s="3">
        <f t="shared" ca="1" si="503"/>
        <v>8</v>
      </c>
      <c r="I2896" s="3">
        <f t="shared" ca="1" si="504"/>
        <v>4444.28</v>
      </c>
      <c r="J2896" s="3">
        <f t="shared" ca="1" si="505"/>
        <v>0.39411417999201287</v>
      </c>
      <c r="K2896" s="3">
        <f t="shared" ca="1" si="506"/>
        <v>3</v>
      </c>
      <c r="L2896" s="3" t="str">
        <f ca="1">VLOOKUP(K2896,Freq_Investment!$A$1:$B$8,2,0)</f>
        <v>Fortnightly</v>
      </c>
      <c r="M2896" s="3" t="str">
        <f t="shared" ca="1" si="507"/>
        <v>Manual</v>
      </c>
      <c r="N2896" s="3">
        <f t="shared" ca="1" si="497"/>
        <v>4</v>
      </c>
      <c r="O2896" s="3">
        <f t="shared" ca="1" si="497"/>
        <v>1</v>
      </c>
      <c r="P2896" s="3">
        <f t="shared" ca="1" si="497"/>
        <v>3</v>
      </c>
    </row>
    <row r="2897" spans="1:16" x14ac:dyDescent="0.25">
      <c r="A2897" s="3">
        <f t="shared" ca="1" si="498"/>
        <v>672681379</v>
      </c>
      <c r="B2897" s="3">
        <f t="shared" ca="1" si="499"/>
        <v>8425</v>
      </c>
      <c r="C2897" s="1">
        <f t="shared" ca="1" si="500"/>
        <v>35540</v>
      </c>
      <c r="D2897" s="7">
        <f t="shared" ca="1" si="501"/>
        <v>5</v>
      </c>
      <c r="E2897" s="3" t="str">
        <f ca="1">VLOOKUP(D2897,State!$A$1:$B$9,2,0)</f>
        <v>NT</v>
      </c>
      <c r="F2897" s="3">
        <f t="shared" ca="1" si="502"/>
        <v>544</v>
      </c>
      <c r="G2897" s="3" t="str">
        <f ca="1">VLOOKUP(F2897,Occupation!$A$1:$B$915,2,0)</f>
        <v>Horse Trainer</v>
      </c>
      <c r="H2897" s="3">
        <f t="shared" ca="1" si="503"/>
        <v>9</v>
      </c>
      <c r="I2897" s="3">
        <f t="shared" ca="1" si="504"/>
        <v>9825.19</v>
      </c>
      <c r="J2897" s="3">
        <f t="shared" ca="1" si="505"/>
        <v>0.45210481326130936</v>
      </c>
      <c r="K2897" s="3">
        <f t="shared" ca="1" si="506"/>
        <v>5</v>
      </c>
      <c r="L2897" s="3" t="str">
        <f ca="1">VLOOKUP(K2897,Freq_Investment!$A$1:$B$8,2,0)</f>
        <v>Quarterly</v>
      </c>
      <c r="M2897" s="3" t="str">
        <f t="shared" ca="1" si="507"/>
        <v>Manual</v>
      </c>
      <c r="N2897" s="3">
        <f t="shared" ca="1" si="497"/>
        <v>5</v>
      </c>
      <c r="O2897" s="3">
        <f t="shared" ca="1" si="497"/>
        <v>2</v>
      </c>
      <c r="P2897" s="3">
        <f t="shared" ca="1" si="497"/>
        <v>5</v>
      </c>
    </row>
    <row r="2898" spans="1:16" x14ac:dyDescent="0.25">
      <c r="A2898" s="3">
        <f t="shared" ca="1" si="498"/>
        <v>464610174</v>
      </c>
      <c r="B2898" s="3">
        <f t="shared" ca="1" si="499"/>
        <v>5347</v>
      </c>
      <c r="C2898" s="1">
        <f t="shared" ca="1" si="500"/>
        <v>40002</v>
      </c>
      <c r="D2898" s="7">
        <f t="shared" ca="1" si="501"/>
        <v>6</v>
      </c>
      <c r="E2898" s="3" t="str">
        <f ca="1">VLOOKUP(D2898,State!$A$1:$B$9,2,0)</f>
        <v>TAS</v>
      </c>
      <c r="F2898" s="3">
        <f t="shared" ca="1" si="502"/>
        <v>356</v>
      </c>
      <c r="G2898" s="3" t="str">
        <f ca="1">VLOOKUP(F2898,Occupation!$A$1:$B$915,2,0)</f>
        <v>Registered Nurse (Developmental Disability)</v>
      </c>
      <c r="H2898" s="3">
        <f t="shared" ca="1" si="503"/>
        <v>9</v>
      </c>
      <c r="I2898" s="3">
        <f t="shared" ca="1" si="504"/>
        <v>82377.11</v>
      </c>
      <c r="J2898" s="3">
        <f t="shared" ca="1" si="505"/>
        <v>0.15497070642973637</v>
      </c>
      <c r="K2898" s="3">
        <f t="shared" ca="1" si="506"/>
        <v>7</v>
      </c>
      <c r="L2898" s="3" t="str">
        <f ca="1">VLOOKUP(K2898,Freq_Investment!$A$1:$B$8,2,0)</f>
        <v>Yearly</v>
      </c>
      <c r="M2898" s="3" t="str">
        <f t="shared" ca="1" si="507"/>
        <v>Manual</v>
      </c>
      <c r="N2898" s="3">
        <f t="shared" ca="1" si="497"/>
        <v>3</v>
      </c>
      <c r="O2898" s="3">
        <f t="shared" ca="1" si="497"/>
        <v>5</v>
      </c>
      <c r="P2898" s="3">
        <f t="shared" ca="1" si="497"/>
        <v>3</v>
      </c>
    </row>
    <row r="2899" spans="1:16" x14ac:dyDescent="0.25">
      <c r="A2899" s="3">
        <f t="shared" ca="1" si="498"/>
        <v>973955598</v>
      </c>
      <c r="B2899" s="3">
        <f t="shared" ca="1" si="499"/>
        <v>1526</v>
      </c>
      <c r="C2899" s="1">
        <f t="shared" ca="1" si="500"/>
        <v>37004</v>
      </c>
      <c r="D2899" s="7">
        <f t="shared" ca="1" si="501"/>
        <v>2</v>
      </c>
      <c r="E2899" s="3" t="str">
        <f ca="1">VLOOKUP(D2899,State!$A$1:$B$9,2,0)</f>
        <v>QLD</v>
      </c>
      <c r="F2899" s="3">
        <f t="shared" ca="1" si="502"/>
        <v>743</v>
      </c>
      <c r="G2899" s="3" t="str">
        <f ca="1">VLOOKUP(F2899,Occupation!$A$1:$B$915,2,0)</f>
        <v>Purchasing Officer</v>
      </c>
      <c r="H2899" s="3">
        <f t="shared" ca="1" si="503"/>
        <v>7</v>
      </c>
      <c r="I2899" s="3">
        <f t="shared" ca="1" si="504"/>
        <v>58380.959999999999</v>
      </c>
      <c r="J2899" s="3">
        <f t="shared" ca="1" si="505"/>
        <v>0.49482789616796657</v>
      </c>
      <c r="K2899" s="3">
        <f t="shared" ca="1" si="506"/>
        <v>2</v>
      </c>
      <c r="L2899" s="3" t="str">
        <f ca="1">VLOOKUP(K2899,Freq_Investment!$A$1:$B$8,2,0)</f>
        <v>Weekly</v>
      </c>
      <c r="M2899" s="3" t="str">
        <f t="shared" ca="1" si="507"/>
        <v>Auto</v>
      </c>
      <c r="N2899" s="3">
        <f t="shared" ca="1" si="497"/>
        <v>1</v>
      </c>
      <c r="O2899" s="3">
        <f t="shared" ca="1" si="497"/>
        <v>3</v>
      </c>
      <c r="P2899" s="3">
        <f t="shared" ca="1" si="497"/>
        <v>1</v>
      </c>
    </row>
    <row r="2900" spans="1:16" x14ac:dyDescent="0.25">
      <c r="A2900" s="3">
        <f t="shared" ca="1" si="498"/>
        <v>599285338</v>
      </c>
      <c r="B2900" s="3">
        <f t="shared" ca="1" si="499"/>
        <v>9321</v>
      </c>
      <c r="C2900" s="1">
        <f t="shared" ca="1" si="500"/>
        <v>27014</v>
      </c>
      <c r="D2900" s="7">
        <f t="shared" ca="1" si="501"/>
        <v>5</v>
      </c>
      <c r="E2900" s="3" t="str">
        <f ca="1">VLOOKUP(D2900,State!$A$1:$B$9,2,0)</f>
        <v>NT</v>
      </c>
      <c r="F2900" s="3">
        <f t="shared" ca="1" si="502"/>
        <v>698</v>
      </c>
      <c r="G2900" s="3" t="str">
        <f ca="1">VLOOKUP(F2900,Occupation!$A$1:$B$915,2,0)</f>
        <v>Gymnastics Coach or Instructor</v>
      </c>
      <c r="H2900" s="3">
        <f t="shared" ca="1" si="503"/>
        <v>5</v>
      </c>
      <c r="I2900" s="3">
        <f t="shared" ca="1" si="504"/>
        <v>11945.37</v>
      </c>
      <c r="J2900" s="3">
        <f t="shared" ca="1" si="505"/>
        <v>0.47599760037140204</v>
      </c>
      <c r="K2900" s="3">
        <f t="shared" ca="1" si="506"/>
        <v>2</v>
      </c>
      <c r="L2900" s="3" t="str">
        <f ca="1">VLOOKUP(K2900,Freq_Investment!$A$1:$B$8,2,0)</f>
        <v>Weekly</v>
      </c>
      <c r="M2900" s="3" t="str">
        <f t="shared" ca="1" si="507"/>
        <v>Auto</v>
      </c>
      <c r="N2900" s="3">
        <f t="shared" ca="1" si="497"/>
        <v>3</v>
      </c>
      <c r="O2900" s="3">
        <f t="shared" ca="1" si="497"/>
        <v>3</v>
      </c>
      <c r="P2900" s="3">
        <f t="shared" ca="1" si="497"/>
        <v>3</v>
      </c>
    </row>
    <row r="2901" spans="1:16" x14ac:dyDescent="0.25">
      <c r="A2901" s="3">
        <f t="shared" ca="1" si="498"/>
        <v>454438773</v>
      </c>
      <c r="B2901" s="3">
        <f t="shared" ca="1" si="499"/>
        <v>6647</v>
      </c>
      <c r="C2901" s="1">
        <f t="shared" ca="1" si="500"/>
        <v>35162</v>
      </c>
      <c r="D2901" s="7">
        <f t="shared" ca="1" si="501"/>
        <v>1</v>
      </c>
      <c r="E2901" s="3" t="str">
        <f ca="1">VLOOKUP(D2901,State!$A$1:$B$9,2,0)</f>
        <v>NSW</v>
      </c>
      <c r="F2901" s="3">
        <f t="shared" ca="1" si="502"/>
        <v>419</v>
      </c>
      <c r="G2901" s="3" t="str">
        <f ca="1">VLOOKUP(F2901,Occupation!$A$1:$B$915,2,0)</f>
        <v>Agricultural and Agritech Technician</v>
      </c>
      <c r="H2901" s="3">
        <f t="shared" ca="1" si="503"/>
        <v>10</v>
      </c>
      <c r="I2901" s="3">
        <f t="shared" ca="1" si="504"/>
        <v>83191.11</v>
      </c>
      <c r="J2901" s="3">
        <f t="shared" ca="1" si="505"/>
        <v>0.39578747389821961</v>
      </c>
      <c r="K2901" s="3">
        <f t="shared" ca="1" si="506"/>
        <v>2</v>
      </c>
      <c r="L2901" s="3" t="str">
        <f ca="1">VLOOKUP(K2901,Freq_Investment!$A$1:$B$8,2,0)</f>
        <v>Weekly</v>
      </c>
      <c r="M2901" s="3" t="str">
        <f t="shared" ca="1" si="507"/>
        <v>Manual</v>
      </c>
      <c r="N2901" s="3">
        <f t="shared" ca="1" si="497"/>
        <v>4</v>
      </c>
      <c r="O2901" s="3">
        <f t="shared" ca="1" si="497"/>
        <v>1</v>
      </c>
      <c r="P2901" s="3">
        <f t="shared" ca="1" si="497"/>
        <v>4</v>
      </c>
    </row>
    <row r="2902" spans="1:16" x14ac:dyDescent="0.25">
      <c r="A2902" s="3">
        <f t="shared" ca="1" si="498"/>
        <v>299975071</v>
      </c>
      <c r="B2902" s="3">
        <f t="shared" ca="1" si="499"/>
        <v>9754</v>
      </c>
      <c r="C2902" s="1">
        <f t="shared" ca="1" si="500"/>
        <v>28438</v>
      </c>
      <c r="D2902" s="7">
        <f t="shared" ca="1" si="501"/>
        <v>3</v>
      </c>
      <c r="E2902" s="3" t="str">
        <f ca="1">VLOOKUP(D2902,State!$A$1:$B$9,2,0)</f>
        <v>SA</v>
      </c>
      <c r="F2902" s="3">
        <f t="shared" ca="1" si="502"/>
        <v>912</v>
      </c>
      <c r="G2902" s="3" t="str">
        <f ca="1">VLOOKUP(F2902,Occupation!$A$1:$B$915,2,0)</f>
        <v>Tyre Fitter</v>
      </c>
      <c r="H2902" s="3">
        <f t="shared" ca="1" si="503"/>
        <v>5</v>
      </c>
      <c r="I2902" s="3">
        <f t="shared" ca="1" si="504"/>
        <v>5582.24</v>
      </c>
      <c r="J2902" s="3">
        <f t="shared" ca="1" si="505"/>
        <v>0.19033113596429291</v>
      </c>
      <c r="K2902" s="3">
        <f t="shared" ca="1" si="506"/>
        <v>5</v>
      </c>
      <c r="L2902" s="3" t="str">
        <f ca="1">VLOOKUP(K2902,Freq_Investment!$A$1:$B$8,2,0)</f>
        <v>Quarterly</v>
      </c>
      <c r="M2902" s="3" t="str">
        <f t="shared" ca="1" si="507"/>
        <v>Manual</v>
      </c>
      <c r="N2902" s="3">
        <f t="shared" ca="1" si="497"/>
        <v>3</v>
      </c>
      <c r="O2902" s="3">
        <f t="shared" ca="1" si="497"/>
        <v>5</v>
      </c>
      <c r="P2902" s="3">
        <f t="shared" ca="1" si="497"/>
        <v>1</v>
      </c>
    </row>
    <row r="2903" spans="1:16" x14ac:dyDescent="0.25">
      <c r="A2903" s="3">
        <f t="shared" ca="1" si="498"/>
        <v>775922687</v>
      </c>
      <c r="B2903" s="3">
        <f t="shared" ca="1" si="499"/>
        <v>8101</v>
      </c>
      <c r="C2903" s="1">
        <f t="shared" ca="1" si="500"/>
        <v>36892</v>
      </c>
      <c r="D2903" s="7">
        <f t="shared" ca="1" si="501"/>
        <v>5</v>
      </c>
      <c r="E2903" s="3" t="str">
        <f ca="1">VLOOKUP(D2903,State!$A$1:$B$9,2,0)</f>
        <v>NT</v>
      </c>
      <c r="F2903" s="3">
        <f t="shared" ca="1" si="502"/>
        <v>810</v>
      </c>
      <c r="G2903" s="3" t="str">
        <f ca="1">VLOOKUP(F2903,Occupation!$A$1:$B$915,2,0)</f>
        <v>Plastic Compounding and Reclamation Machine Operator</v>
      </c>
      <c r="H2903" s="3">
        <f t="shared" ca="1" si="503"/>
        <v>2</v>
      </c>
      <c r="I2903" s="3">
        <f t="shared" ca="1" si="504"/>
        <v>82815.53</v>
      </c>
      <c r="J2903" s="3">
        <f t="shared" ca="1" si="505"/>
        <v>0.38244073695994307</v>
      </c>
      <c r="K2903" s="3">
        <f t="shared" ca="1" si="506"/>
        <v>6</v>
      </c>
      <c r="L2903" s="3" t="str">
        <f ca="1">VLOOKUP(K2903,Freq_Investment!$A$1:$B$8,2,0)</f>
        <v>Half-yearly</v>
      </c>
      <c r="M2903" s="3" t="str">
        <f t="shared" ca="1" si="507"/>
        <v>Manual</v>
      </c>
      <c r="N2903" s="3">
        <f t="shared" ca="1" si="497"/>
        <v>5</v>
      </c>
      <c r="O2903" s="3">
        <f t="shared" ca="1" si="497"/>
        <v>5</v>
      </c>
      <c r="P2903" s="3">
        <f t="shared" ca="1" si="497"/>
        <v>5</v>
      </c>
    </row>
    <row r="2904" spans="1:16" x14ac:dyDescent="0.25">
      <c r="A2904" s="3">
        <f t="shared" ca="1" si="498"/>
        <v>647952497</v>
      </c>
      <c r="B2904" s="3">
        <f t="shared" ca="1" si="499"/>
        <v>5973</v>
      </c>
      <c r="C2904" s="1">
        <f t="shared" ca="1" si="500"/>
        <v>39885</v>
      </c>
      <c r="D2904" s="7">
        <f t="shared" ca="1" si="501"/>
        <v>3</v>
      </c>
      <c r="E2904" s="3" t="str">
        <f ca="1">VLOOKUP(D2904,State!$A$1:$B$9,2,0)</f>
        <v>SA</v>
      </c>
      <c r="F2904" s="3">
        <f t="shared" ca="1" si="502"/>
        <v>149</v>
      </c>
      <c r="G2904" s="3" t="str">
        <f ca="1">VLOOKUP(F2904,Occupation!$A$1:$B$915,2,0)</f>
        <v>Recruitment Consultant</v>
      </c>
      <c r="H2904" s="3">
        <f t="shared" ca="1" si="503"/>
        <v>7</v>
      </c>
      <c r="I2904" s="3">
        <f t="shared" ca="1" si="504"/>
        <v>96731.8</v>
      </c>
      <c r="J2904" s="3">
        <f t="shared" ca="1" si="505"/>
        <v>0.36569897827694819</v>
      </c>
      <c r="K2904" s="3">
        <f t="shared" ca="1" si="506"/>
        <v>2</v>
      </c>
      <c r="L2904" s="3" t="str">
        <f ca="1">VLOOKUP(K2904,Freq_Investment!$A$1:$B$8,2,0)</f>
        <v>Weekly</v>
      </c>
      <c r="M2904" s="3" t="str">
        <f t="shared" ca="1" si="507"/>
        <v>Manual</v>
      </c>
      <c r="N2904" s="3">
        <f t="shared" ca="1" si="497"/>
        <v>4</v>
      </c>
      <c r="O2904" s="3">
        <f t="shared" ca="1" si="497"/>
        <v>5</v>
      </c>
      <c r="P2904" s="3">
        <f t="shared" ca="1" si="497"/>
        <v>4</v>
      </c>
    </row>
    <row r="2905" spans="1:16" x14ac:dyDescent="0.25">
      <c r="A2905" s="3">
        <f t="shared" ca="1" si="498"/>
        <v>974059152</v>
      </c>
      <c r="B2905" s="3">
        <f t="shared" ca="1" si="499"/>
        <v>5700</v>
      </c>
      <c r="C2905" s="1">
        <f t="shared" ca="1" si="500"/>
        <v>38575</v>
      </c>
      <c r="D2905" s="7">
        <f t="shared" ca="1" si="501"/>
        <v>1</v>
      </c>
      <c r="E2905" s="3" t="str">
        <f ca="1">VLOOKUP(D2905,State!$A$1:$B$9,2,0)</f>
        <v>NSW</v>
      </c>
      <c r="F2905" s="3">
        <f t="shared" ca="1" si="502"/>
        <v>864</v>
      </c>
      <c r="G2905" s="3" t="str">
        <f ca="1">VLOOKUP(F2905,Occupation!$A$1:$B$915,2,0)</f>
        <v>Bus Driver</v>
      </c>
      <c r="H2905" s="3">
        <f t="shared" ca="1" si="503"/>
        <v>1</v>
      </c>
      <c r="I2905" s="3">
        <f t="shared" ca="1" si="504"/>
        <v>36954.65</v>
      </c>
      <c r="J2905" s="3">
        <f t="shared" ca="1" si="505"/>
        <v>0.1393498184902931</v>
      </c>
      <c r="K2905" s="3">
        <f t="shared" ca="1" si="506"/>
        <v>7</v>
      </c>
      <c r="L2905" s="3" t="str">
        <f ca="1">VLOOKUP(K2905,Freq_Investment!$A$1:$B$8,2,0)</f>
        <v>Yearly</v>
      </c>
      <c r="M2905" s="3" t="str">
        <f t="shared" ca="1" si="507"/>
        <v>Auto</v>
      </c>
      <c r="N2905" s="3">
        <f t="shared" ca="1" si="497"/>
        <v>5</v>
      </c>
      <c r="O2905" s="3">
        <f t="shared" ca="1" si="497"/>
        <v>5</v>
      </c>
      <c r="P2905" s="3">
        <f t="shared" ca="1" si="497"/>
        <v>5</v>
      </c>
    </row>
    <row r="2906" spans="1:16" x14ac:dyDescent="0.25">
      <c r="A2906" s="3">
        <f t="shared" ca="1" si="498"/>
        <v>12488619</v>
      </c>
      <c r="B2906" s="3">
        <f t="shared" ca="1" si="499"/>
        <v>6976</v>
      </c>
      <c r="C2906" s="1">
        <f t="shared" ca="1" si="500"/>
        <v>28723</v>
      </c>
      <c r="D2906" s="7">
        <f t="shared" ca="1" si="501"/>
        <v>3</v>
      </c>
      <c r="E2906" s="3" t="str">
        <f ca="1">VLOOKUP(D2906,State!$A$1:$B$9,2,0)</f>
        <v>SA</v>
      </c>
      <c r="F2906" s="3">
        <f t="shared" ca="1" si="502"/>
        <v>448</v>
      </c>
      <c r="G2906" s="3" t="str">
        <f ca="1">VLOOKUP(F2906,Occupation!$A$1:$B$915,2,0)</f>
        <v>Architectural, Building and Surveying Technicians nec</v>
      </c>
      <c r="H2906" s="3">
        <f t="shared" ca="1" si="503"/>
        <v>4</v>
      </c>
      <c r="I2906" s="3">
        <f t="shared" ca="1" si="504"/>
        <v>3825.6</v>
      </c>
      <c r="J2906" s="3">
        <f t="shared" ca="1" si="505"/>
        <v>0.327099959398925</v>
      </c>
      <c r="K2906" s="3">
        <f t="shared" ca="1" si="506"/>
        <v>4</v>
      </c>
      <c r="L2906" s="3" t="str">
        <f ca="1">VLOOKUP(K2906,Freq_Investment!$A$1:$B$8,2,0)</f>
        <v>Monthly</v>
      </c>
      <c r="M2906" s="3" t="str">
        <f t="shared" ca="1" si="507"/>
        <v>Manual</v>
      </c>
      <c r="N2906" s="3">
        <f t="shared" ca="1" si="497"/>
        <v>3</v>
      </c>
      <c r="O2906" s="3">
        <f t="shared" ca="1" si="497"/>
        <v>1</v>
      </c>
      <c r="P2906" s="3">
        <f t="shared" ca="1" si="497"/>
        <v>1</v>
      </c>
    </row>
    <row r="2907" spans="1:16" x14ac:dyDescent="0.25">
      <c r="A2907" s="3">
        <f t="shared" ca="1" si="498"/>
        <v>827998411</v>
      </c>
      <c r="B2907" s="3">
        <f t="shared" ca="1" si="499"/>
        <v>6333</v>
      </c>
      <c r="C2907" s="1">
        <f t="shared" ca="1" si="500"/>
        <v>35242</v>
      </c>
      <c r="D2907" s="7">
        <f t="shared" ca="1" si="501"/>
        <v>6</v>
      </c>
      <c r="E2907" s="3" t="str">
        <f ca="1">VLOOKUP(D2907,State!$A$1:$B$9,2,0)</f>
        <v>TAS</v>
      </c>
      <c r="F2907" s="3">
        <f t="shared" ca="1" si="502"/>
        <v>196</v>
      </c>
      <c r="G2907" s="3" t="str">
        <f ca="1">VLOOKUP(F2907,Occupation!$A$1:$B$915,2,0)</f>
        <v>Landscape Architect</v>
      </c>
      <c r="H2907" s="3">
        <f t="shared" ca="1" si="503"/>
        <v>10</v>
      </c>
      <c r="I2907" s="3">
        <f t="shared" ca="1" si="504"/>
        <v>16862.2</v>
      </c>
      <c r="J2907" s="3">
        <f t="shared" ca="1" si="505"/>
        <v>2.0237001545881816E-2</v>
      </c>
      <c r="K2907" s="3">
        <f t="shared" ca="1" si="506"/>
        <v>3</v>
      </c>
      <c r="L2907" s="3" t="str">
        <f ca="1">VLOOKUP(K2907,Freq_Investment!$A$1:$B$8,2,0)</f>
        <v>Fortnightly</v>
      </c>
      <c r="M2907" s="3" t="str">
        <f t="shared" ca="1" si="507"/>
        <v>Manual</v>
      </c>
      <c r="N2907" s="3">
        <f t="shared" ca="1" si="497"/>
        <v>1</v>
      </c>
      <c r="O2907" s="3">
        <f t="shared" ca="1" si="497"/>
        <v>4</v>
      </c>
      <c r="P2907" s="3">
        <f t="shared" ca="1" si="497"/>
        <v>1</v>
      </c>
    </row>
    <row r="2908" spans="1:16" x14ac:dyDescent="0.25">
      <c r="A2908" s="3">
        <f t="shared" ca="1" si="498"/>
        <v>438256081</v>
      </c>
      <c r="B2908" s="3">
        <f t="shared" ca="1" si="499"/>
        <v>5573</v>
      </c>
      <c r="C2908" s="1">
        <f t="shared" ca="1" si="500"/>
        <v>42170</v>
      </c>
      <c r="D2908" s="7">
        <f t="shared" ca="1" si="501"/>
        <v>2</v>
      </c>
      <c r="E2908" s="3" t="str">
        <f ca="1">VLOOKUP(D2908,State!$A$1:$B$9,2,0)</f>
        <v>QLD</v>
      </c>
      <c r="F2908" s="3">
        <f t="shared" ca="1" si="502"/>
        <v>644</v>
      </c>
      <c r="G2908" s="3" t="str">
        <f ca="1">VLOOKUP(F2908,Occupation!$A$1:$B$915,2,0)</f>
        <v>Integration Aide</v>
      </c>
      <c r="H2908" s="3">
        <f t="shared" ca="1" si="503"/>
        <v>8</v>
      </c>
      <c r="I2908" s="3">
        <f t="shared" ca="1" si="504"/>
        <v>49763.03</v>
      </c>
      <c r="J2908" s="3">
        <f t="shared" ca="1" si="505"/>
        <v>0.41820462259642988</v>
      </c>
      <c r="K2908" s="3">
        <f t="shared" ca="1" si="506"/>
        <v>4</v>
      </c>
      <c r="L2908" s="3" t="str">
        <f ca="1">VLOOKUP(K2908,Freq_Investment!$A$1:$B$8,2,0)</f>
        <v>Monthly</v>
      </c>
      <c r="M2908" s="3" t="str">
        <f t="shared" ca="1" si="507"/>
        <v>Manual</v>
      </c>
      <c r="N2908" s="3">
        <f t="shared" ca="1" si="497"/>
        <v>3</v>
      </c>
      <c r="O2908" s="3">
        <f t="shared" ca="1" si="497"/>
        <v>2</v>
      </c>
      <c r="P2908" s="3">
        <f t="shared" ca="1" si="497"/>
        <v>4</v>
      </c>
    </row>
    <row r="2909" spans="1:16" x14ac:dyDescent="0.25">
      <c r="A2909" s="3">
        <f t="shared" ca="1" si="498"/>
        <v>267176856</v>
      </c>
      <c r="B2909" s="3">
        <f t="shared" ca="1" si="499"/>
        <v>8019</v>
      </c>
      <c r="C2909" s="1">
        <f t="shared" ca="1" si="500"/>
        <v>42219</v>
      </c>
      <c r="D2909" s="7">
        <f t="shared" ca="1" si="501"/>
        <v>7</v>
      </c>
      <c r="E2909" s="3" t="str">
        <f ca="1">VLOOKUP(D2909,State!$A$1:$B$9,2,0)</f>
        <v>VIC</v>
      </c>
      <c r="F2909" s="3">
        <f t="shared" ca="1" si="502"/>
        <v>905</v>
      </c>
      <c r="G2909" s="3" t="str">
        <f ca="1">VLOOKUP(F2909,Occupation!$A$1:$B$915,2,0)</f>
        <v>Pest Control Technician</v>
      </c>
      <c r="H2909" s="3">
        <f t="shared" ca="1" si="503"/>
        <v>2</v>
      </c>
      <c r="I2909" s="3">
        <f t="shared" ca="1" si="504"/>
        <v>93856.52</v>
      </c>
      <c r="J2909" s="3">
        <f t="shared" ca="1" si="505"/>
        <v>0.129770634900501</v>
      </c>
      <c r="K2909" s="3">
        <f t="shared" ca="1" si="506"/>
        <v>3</v>
      </c>
      <c r="L2909" s="3" t="str">
        <f ca="1">VLOOKUP(K2909,Freq_Investment!$A$1:$B$8,2,0)</f>
        <v>Fortnightly</v>
      </c>
      <c r="M2909" s="3" t="str">
        <f t="shared" ca="1" si="507"/>
        <v>Auto</v>
      </c>
      <c r="N2909" s="3">
        <f t="shared" ca="1" si="497"/>
        <v>4</v>
      </c>
      <c r="O2909" s="3">
        <f t="shared" ca="1" si="497"/>
        <v>5</v>
      </c>
      <c r="P2909" s="3">
        <f t="shared" ca="1" si="497"/>
        <v>4</v>
      </c>
    </row>
    <row r="2910" spans="1:16" x14ac:dyDescent="0.25">
      <c r="A2910" s="3">
        <f t="shared" ca="1" si="498"/>
        <v>985954885</v>
      </c>
      <c r="B2910" s="3">
        <f t="shared" ca="1" si="499"/>
        <v>4273</v>
      </c>
      <c r="C2910" s="1">
        <f t="shared" ca="1" si="500"/>
        <v>31589</v>
      </c>
      <c r="D2910" s="7">
        <f t="shared" ca="1" si="501"/>
        <v>6</v>
      </c>
      <c r="E2910" s="3" t="str">
        <f ca="1">VLOOKUP(D2910,State!$A$1:$B$9,2,0)</f>
        <v>TAS</v>
      </c>
      <c r="F2910" s="3">
        <f t="shared" ca="1" si="502"/>
        <v>160</v>
      </c>
      <c r="G2910" s="3" t="str">
        <f ca="1">VLOOKUP(F2910,Occupation!$A$1:$B$915,2,0)</f>
        <v>Intelligence Officer</v>
      </c>
      <c r="H2910" s="3">
        <f t="shared" ca="1" si="503"/>
        <v>3</v>
      </c>
      <c r="I2910" s="3">
        <f t="shared" ca="1" si="504"/>
        <v>97166.39</v>
      </c>
      <c r="J2910" s="3">
        <f t="shared" ca="1" si="505"/>
        <v>6.4590964842203946E-2</v>
      </c>
      <c r="K2910" s="3">
        <f t="shared" ca="1" si="506"/>
        <v>6</v>
      </c>
      <c r="L2910" s="3" t="str">
        <f ca="1">VLOOKUP(K2910,Freq_Investment!$A$1:$B$8,2,0)</f>
        <v>Half-yearly</v>
      </c>
      <c r="M2910" s="3" t="str">
        <f t="shared" ca="1" si="507"/>
        <v>Auto</v>
      </c>
      <c r="N2910" s="3">
        <f t="shared" ca="1" si="497"/>
        <v>5</v>
      </c>
      <c r="O2910" s="3">
        <f t="shared" ca="1" si="497"/>
        <v>1</v>
      </c>
      <c r="P2910" s="3">
        <f t="shared" ca="1" si="497"/>
        <v>3</v>
      </c>
    </row>
    <row r="2911" spans="1:16" x14ac:dyDescent="0.25">
      <c r="A2911" s="3">
        <f t="shared" ca="1" si="498"/>
        <v>483614577</v>
      </c>
      <c r="B2911" s="3">
        <f t="shared" ca="1" si="499"/>
        <v>4282</v>
      </c>
      <c r="C2911" s="1">
        <f t="shared" ca="1" si="500"/>
        <v>35957</v>
      </c>
      <c r="D2911" s="7">
        <f t="shared" ca="1" si="501"/>
        <v>7</v>
      </c>
      <c r="E2911" s="3" t="str">
        <f ca="1">VLOOKUP(D2911,State!$A$1:$B$9,2,0)</f>
        <v>VIC</v>
      </c>
      <c r="F2911" s="3">
        <f t="shared" ca="1" si="502"/>
        <v>418</v>
      </c>
      <c r="G2911" s="3" t="str">
        <f ca="1">VLOOKUP(F2911,Occupation!$A$1:$B$915,2,0)</f>
        <v>Welfare Worker</v>
      </c>
      <c r="H2911" s="3">
        <f t="shared" ca="1" si="503"/>
        <v>1</v>
      </c>
      <c r="I2911" s="3">
        <f t="shared" ca="1" si="504"/>
        <v>96415.15</v>
      </c>
      <c r="J2911" s="3">
        <f t="shared" ca="1" si="505"/>
        <v>1.4218905834909312E-2</v>
      </c>
      <c r="K2911" s="3">
        <f t="shared" ca="1" si="506"/>
        <v>3</v>
      </c>
      <c r="L2911" s="3" t="str">
        <f ca="1">VLOOKUP(K2911,Freq_Investment!$A$1:$B$8,2,0)</f>
        <v>Fortnightly</v>
      </c>
      <c r="M2911" s="3" t="str">
        <f t="shared" ca="1" si="507"/>
        <v>Auto</v>
      </c>
      <c r="N2911" s="3">
        <f t="shared" ca="1" si="497"/>
        <v>4</v>
      </c>
      <c r="O2911" s="3">
        <f t="shared" ca="1" si="497"/>
        <v>5</v>
      </c>
      <c r="P2911" s="3">
        <f t="shared" ca="1" si="497"/>
        <v>1</v>
      </c>
    </row>
    <row r="2912" spans="1:16" x14ac:dyDescent="0.25">
      <c r="A2912" s="3">
        <f t="shared" ca="1" si="498"/>
        <v>829875293</v>
      </c>
      <c r="B2912" s="3">
        <f t="shared" ca="1" si="499"/>
        <v>4155</v>
      </c>
      <c r="C2912" s="1">
        <f t="shared" ca="1" si="500"/>
        <v>32053</v>
      </c>
      <c r="D2912" s="7">
        <f t="shared" ca="1" si="501"/>
        <v>4</v>
      </c>
      <c r="E2912" s="3" t="str">
        <f ca="1">VLOOKUP(D2912,State!$A$1:$B$9,2,0)</f>
        <v>WA</v>
      </c>
      <c r="F2912" s="3">
        <f t="shared" ca="1" si="502"/>
        <v>9</v>
      </c>
      <c r="G2912" s="3" t="str">
        <f ca="1">VLOOKUP(F2912,Occupation!$A$1:$B$915,2,0)</f>
        <v>Horse Breeder</v>
      </c>
      <c r="H2912" s="3">
        <f t="shared" ca="1" si="503"/>
        <v>4</v>
      </c>
      <c r="I2912" s="3">
        <f t="shared" ca="1" si="504"/>
        <v>17603.73</v>
      </c>
      <c r="J2912" s="3">
        <f t="shared" ca="1" si="505"/>
        <v>0.19040709618684337</v>
      </c>
      <c r="K2912" s="3">
        <f t="shared" ca="1" si="506"/>
        <v>7</v>
      </c>
      <c r="L2912" s="3" t="str">
        <f ca="1">VLOOKUP(K2912,Freq_Investment!$A$1:$B$8,2,0)</f>
        <v>Yearly</v>
      </c>
      <c r="M2912" s="3" t="str">
        <f t="shared" ca="1" si="507"/>
        <v>Manual</v>
      </c>
      <c r="N2912" s="3">
        <f t="shared" ca="1" si="497"/>
        <v>5</v>
      </c>
      <c r="O2912" s="3">
        <f t="shared" ca="1" si="497"/>
        <v>4</v>
      </c>
      <c r="P2912" s="3">
        <f t="shared" ca="1" si="497"/>
        <v>1</v>
      </c>
    </row>
    <row r="2913" spans="1:16" x14ac:dyDescent="0.25">
      <c r="A2913" s="3">
        <f t="shared" ca="1" si="498"/>
        <v>510223437</v>
      </c>
      <c r="B2913" s="3">
        <f t="shared" ca="1" si="499"/>
        <v>4182</v>
      </c>
      <c r="C2913" s="1">
        <f t="shared" ca="1" si="500"/>
        <v>33887</v>
      </c>
      <c r="D2913" s="7">
        <f t="shared" ca="1" si="501"/>
        <v>6</v>
      </c>
      <c r="E2913" s="3" t="str">
        <f ca="1">VLOOKUP(D2913,State!$A$1:$B$9,2,0)</f>
        <v>TAS</v>
      </c>
      <c r="F2913" s="3">
        <f t="shared" ca="1" si="502"/>
        <v>749</v>
      </c>
      <c r="G2913" s="3" t="str">
        <f ca="1">VLOOKUP(F2913,Occupation!$A$1:$B$915,2,0)</f>
        <v>Conveyancer</v>
      </c>
      <c r="H2913" s="3">
        <f t="shared" ca="1" si="503"/>
        <v>7</v>
      </c>
      <c r="I2913" s="3">
        <f t="shared" ca="1" si="504"/>
        <v>1283.8399999999999</v>
      </c>
      <c r="J2913" s="3">
        <f t="shared" ca="1" si="505"/>
        <v>0.37104557203802141</v>
      </c>
      <c r="K2913" s="3">
        <f t="shared" ca="1" si="506"/>
        <v>4</v>
      </c>
      <c r="L2913" s="3" t="str">
        <f ca="1">VLOOKUP(K2913,Freq_Investment!$A$1:$B$8,2,0)</f>
        <v>Monthly</v>
      </c>
      <c r="M2913" s="3" t="str">
        <f t="shared" ca="1" si="507"/>
        <v>Manual</v>
      </c>
      <c r="N2913" s="3">
        <f t="shared" ca="1" si="497"/>
        <v>4</v>
      </c>
      <c r="O2913" s="3">
        <f t="shared" ca="1" si="497"/>
        <v>1</v>
      </c>
      <c r="P2913" s="3">
        <f t="shared" ca="1" si="497"/>
        <v>1</v>
      </c>
    </row>
    <row r="2914" spans="1:16" x14ac:dyDescent="0.25">
      <c r="A2914" s="3">
        <f t="shared" ca="1" si="498"/>
        <v>501812109</v>
      </c>
      <c r="B2914" s="3">
        <f t="shared" ca="1" si="499"/>
        <v>9330</v>
      </c>
      <c r="C2914" s="1">
        <f t="shared" ca="1" si="500"/>
        <v>39220</v>
      </c>
      <c r="D2914" s="7">
        <f t="shared" ca="1" si="501"/>
        <v>3</v>
      </c>
      <c r="E2914" s="3" t="str">
        <f ca="1">VLOOKUP(D2914,State!$A$1:$B$9,2,0)</f>
        <v>SA</v>
      </c>
      <c r="F2914" s="3">
        <f t="shared" ca="1" si="502"/>
        <v>643</v>
      </c>
      <c r="G2914" s="3" t="str">
        <f ca="1">VLOOKUP(F2914,Occupation!$A$1:$B$915,2,0)</f>
        <v>Aboriginal and Torres Strait Islander Education Worker</v>
      </c>
      <c r="H2914" s="3">
        <f t="shared" ca="1" si="503"/>
        <v>8</v>
      </c>
      <c r="I2914" s="3">
        <f t="shared" ca="1" si="504"/>
        <v>95180.1</v>
      </c>
      <c r="J2914" s="3">
        <f t="shared" ca="1" si="505"/>
        <v>7.735018478869049E-2</v>
      </c>
      <c r="K2914" s="3">
        <f t="shared" ca="1" si="506"/>
        <v>6</v>
      </c>
      <c r="L2914" s="3" t="str">
        <f ca="1">VLOOKUP(K2914,Freq_Investment!$A$1:$B$8,2,0)</f>
        <v>Half-yearly</v>
      </c>
      <c r="M2914" s="3" t="str">
        <f t="shared" ca="1" si="507"/>
        <v>Manual</v>
      </c>
      <c r="N2914" s="3">
        <f t="shared" ca="1" si="497"/>
        <v>5</v>
      </c>
      <c r="O2914" s="3">
        <f t="shared" ca="1" si="497"/>
        <v>2</v>
      </c>
      <c r="P2914" s="3">
        <f t="shared" ca="1" si="497"/>
        <v>3</v>
      </c>
    </row>
    <row r="2915" spans="1:16" x14ac:dyDescent="0.25">
      <c r="A2915" s="3">
        <f t="shared" ca="1" si="498"/>
        <v>681617507</v>
      </c>
      <c r="B2915" s="3">
        <f t="shared" ca="1" si="499"/>
        <v>2452</v>
      </c>
      <c r="C2915" s="1">
        <f t="shared" ca="1" si="500"/>
        <v>35021</v>
      </c>
      <c r="D2915" s="7">
        <f t="shared" ca="1" si="501"/>
        <v>4</v>
      </c>
      <c r="E2915" s="3" t="str">
        <f ca="1">VLOOKUP(D2915,State!$A$1:$B$9,2,0)</f>
        <v>WA</v>
      </c>
      <c r="F2915" s="3">
        <f t="shared" ca="1" si="502"/>
        <v>425</v>
      </c>
      <c r="G2915" s="3" t="str">
        <f ca="1">VLOOKUP(F2915,Occupation!$A$1:$B$915,2,0)</f>
        <v>Medical Laboratory Technician</v>
      </c>
      <c r="H2915" s="3">
        <f t="shared" ca="1" si="503"/>
        <v>8</v>
      </c>
      <c r="I2915" s="3">
        <f t="shared" ca="1" si="504"/>
        <v>18805.310000000001</v>
      </c>
      <c r="J2915" s="3">
        <f t="shared" ca="1" si="505"/>
        <v>0.11734491856175633</v>
      </c>
      <c r="K2915" s="3">
        <f t="shared" ca="1" si="506"/>
        <v>4</v>
      </c>
      <c r="L2915" s="3" t="str">
        <f ca="1">VLOOKUP(K2915,Freq_Investment!$A$1:$B$8,2,0)</f>
        <v>Monthly</v>
      </c>
      <c r="M2915" s="3" t="str">
        <f t="shared" ca="1" si="507"/>
        <v>Manual</v>
      </c>
      <c r="N2915" s="3">
        <f t="shared" ca="1" si="497"/>
        <v>2</v>
      </c>
      <c r="O2915" s="3">
        <f t="shared" ca="1" si="497"/>
        <v>2</v>
      </c>
      <c r="P2915" s="3">
        <f t="shared" ca="1" si="497"/>
        <v>1</v>
      </c>
    </row>
    <row r="2916" spans="1:16" x14ac:dyDescent="0.25">
      <c r="A2916" s="3">
        <f t="shared" ca="1" si="498"/>
        <v>54932498</v>
      </c>
      <c r="B2916" s="3">
        <f t="shared" ca="1" si="499"/>
        <v>8946</v>
      </c>
      <c r="C2916" s="1">
        <f t="shared" ca="1" si="500"/>
        <v>40386</v>
      </c>
      <c r="D2916" s="7">
        <f t="shared" ca="1" si="501"/>
        <v>6</v>
      </c>
      <c r="E2916" s="3" t="str">
        <f ca="1">VLOOKUP(D2916,State!$A$1:$B$9,2,0)</f>
        <v>TAS</v>
      </c>
      <c r="F2916" s="3">
        <f t="shared" ca="1" si="502"/>
        <v>798</v>
      </c>
      <c r="G2916" s="3" t="str">
        <f ca="1">VLOOKUP(F2916,Occupation!$A$1:$B$915,2,0)</f>
        <v>Other Sales Support Worker</v>
      </c>
      <c r="H2916" s="3">
        <f t="shared" ca="1" si="503"/>
        <v>4</v>
      </c>
      <c r="I2916" s="3">
        <f t="shared" ca="1" si="504"/>
        <v>38602.400000000001</v>
      </c>
      <c r="J2916" s="3">
        <f t="shared" ca="1" si="505"/>
        <v>0.35867934029384524</v>
      </c>
      <c r="K2916" s="3">
        <f t="shared" ca="1" si="506"/>
        <v>6</v>
      </c>
      <c r="L2916" s="3" t="str">
        <f ca="1">VLOOKUP(K2916,Freq_Investment!$A$1:$B$8,2,0)</f>
        <v>Half-yearly</v>
      </c>
      <c r="M2916" s="3" t="str">
        <f t="shared" ca="1" si="507"/>
        <v>Manual</v>
      </c>
      <c r="N2916" s="3">
        <f t="shared" ca="1" si="497"/>
        <v>2</v>
      </c>
      <c r="O2916" s="3">
        <f t="shared" ca="1" si="497"/>
        <v>5</v>
      </c>
      <c r="P2916" s="3">
        <f t="shared" ca="1" si="497"/>
        <v>2</v>
      </c>
    </row>
    <row r="2917" spans="1:16" x14ac:dyDescent="0.25">
      <c r="A2917" s="3">
        <f t="shared" ca="1" si="498"/>
        <v>776164767</v>
      </c>
      <c r="B2917" s="3">
        <f t="shared" ca="1" si="499"/>
        <v>4875</v>
      </c>
      <c r="C2917" s="1">
        <f t="shared" ca="1" si="500"/>
        <v>42768</v>
      </c>
      <c r="D2917" s="7">
        <f t="shared" ca="1" si="501"/>
        <v>2</v>
      </c>
      <c r="E2917" s="3" t="str">
        <f ca="1">VLOOKUP(D2917,State!$A$1:$B$9,2,0)</f>
        <v>QLD</v>
      </c>
      <c r="F2917" s="3">
        <f t="shared" ca="1" si="502"/>
        <v>768</v>
      </c>
      <c r="G2917" s="3" t="str">
        <f ca="1">VLOOKUP(F2917,Occupation!$A$1:$B$915,2,0)</f>
        <v>Insurance Investigator</v>
      </c>
      <c r="H2917" s="3">
        <f t="shared" ca="1" si="503"/>
        <v>10</v>
      </c>
      <c r="I2917" s="3">
        <f t="shared" ca="1" si="504"/>
        <v>71016.070000000007</v>
      </c>
      <c r="J2917" s="3">
        <f t="shared" ca="1" si="505"/>
        <v>0.45671979486245778</v>
      </c>
      <c r="K2917" s="3">
        <f t="shared" ca="1" si="506"/>
        <v>3</v>
      </c>
      <c r="L2917" s="3" t="str">
        <f ca="1">VLOOKUP(K2917,Freq_Investment!$A$1:$B$8,2,0)</f>
        <v>Fortnightly</v>
      </c>
      <c r="M2917" s="3" t="str">
        <f t="shared" ca="1" si="507"/>
        <v>Manual</v>
      </c>
      <c r="N2917" s="3">
        <f t="shared" ca="1" si="497"/>
        <v>4</v>
      </c>
      <c r="O2917" s="3">
        <f t="shared" ca="1" si="497"/>
        <v>3</v>
      </c>
      <c r="P2917" s="3">
        <f t="shared" ca="1" si="497"/>
        <v>5</v>
      </c>
    </row>
    <row r="2918" spans="1:16" x14ac:dyDescent="0.25">
      <c r="A2918" s="3">
        <f t="shared" ca="1" si="498"/>
        <v>876028978</v>
      </c>
      <c r="B2918" s="3">
        <f t="shared" ca="1" si="499"/>
        <v>5678</v>
      </c>
      <c r="C2918" s="1">
        <f t="shared" ca="1" si="500"/>
        <v>43489</v>
      </c>
      <c r="D2918" s="7">
        <f t="shared" ca="1" si="501"/>
        <v>2</v>
      </c>
      <c r="E2918" s="3" t="str">
        <f ca="1">VLOOKUP(D2918,State!$A$1:$B$9,2,0)</f>
        <v>QLD</v>
      </c>
      <c r="F2918" s="3">
        <f t="shared" ca="1" si="502"/>
        <v>481</v>
      </c>
      <c r="G2918" s="3" t="str">
        <f ca="1">VLOOKUP(F2918,Occupation!$A$1:$B$915,2,0)</f>
        <v>Sheetmetal Trades Worker</v>
      </c>
      <c r="H2918" s="3">
        <f t="shared" ca="1" si="503"/>
        <v>6</v>
      </c>
      <c r="I2918" s="3">
        <f t="shared" ca="1" si="504"/>
        <v>39214.67</v>
      </c>
      <c r="J2918" s="3">
        <f t="shared" ca="1" si="505"/>
        <v>0.15220480514246193</v>
      </c>
      <c r="K2918" s="3">
        <f t="shared" ca="1" si="506"/>
        <v>1</v>
      </c>
      <c r="L2918" s="3" t="str">
        <f ca="1">VLOOKUP(K2918,Freq_Investment!$A$1:$B$8,2,0)</f>
        <v>Daily</v>
      </c>
      <c r="M2918" s="3" t="str">
        <f t="shared" ca="1" si="507"/>
        <v>Manual</v>
      </c>
      <c r="N2918" s="3">
        <f t="shared" ca="1" si="497"/>
        <v>2</v>
      </c>
      <c r="O2918" s="3">
        <f t="shared" ca="1" si="497"/>
        <v>3</v>
      </c>
      <c r="P2918" s="3">
        <f t="shared" ca="1" si="497"/>
        <v>4</v>
      </c>
    </row>
    <row r="2919" spans="1:16" x14ac:dyDescent="0.25">
      <c r="A2919" s="3">
        <f t="shared" ca="1" si="498"/>
        <v>31778893</v>
      </c>
      <c r="B2919" s="3">
        <f t="shared" ca="1" si="499"/>
        <v>2208</v>
      </c>
      <c r="C2919" s="1">
        <f t="shared" ca="1" si="500"/>
        <v>38097</v>
      </c>
      <c r="D2919" s="7">
        <f t="shared" ca="1" si="501"/>
        <v>4</v>
      </c>
      <c r="E2919" s="3" t="str">
        <f ca="1">VLOOKUP(D2919,State!$A$1:$B$9,2,0)</f>
        <v>WA</v>
      </c>
      <c r="F2919" s="3">
        <f t="shared" ca="1" si="502"/>
        <v>603</v>
      </c>
      <c r="G2919" s="3" t="str">
        <f ca="1">VLOOKUP(F2919,Occupation!$A$1:$B$915,2,0)</f>
        <v>Library Technician</v>
      </c>
      <c r="H2919" s="3">
        <f t="shared" ca="1" si="503"/>
        <v>1</v>
      </c>
      <c r="I2919" s="3">
        <f t="shared" ca="1" si="504"/>
        <v>64888.86</v>
      </c>
      <c r="J2919" s="3">
        <f t="shared" ca="1" si="505"/>
        <v>0.48565933818780593</v>
      </c>
      <c r="K2919" s="3">
        <f t="shared" ca="1" si="506"/>
        <v>4</v>
      </c>
      <c r="L2919" s="3" t="str">
        <f ca="1">VLOOKUP(K2919,Freq_Investment!$A$1:$B$8,2,0)</f>
        <v>Monthly</v>
      </c>
      <c r="M2919" s="3" t="str">
        <f t="shared" ca="1" si="507"/>
        <v>Manual</v>
      </c>
      <c r="N2919" s="3">
        <f t="shared" ca="1" si="497"/>
        <v>3</v>
      </c>
      <c r="O2919" s="3">
        <f t="shared" ca="1" si="497"/>
        <v>1</v>
      </c>
      <c r="P2919" s="3">
        <f t="shared" ca="1" si="497"/>
        <v>3</v>
      </c>
    </row>
    <row r="2920" spans="1:16" x14ac:dyDescent="0.25">
      <c r="A2920" s="3">
        <f t="shared" ca="1" si="498"/>
        <v>564127841</v>
      </c>
      <c r="B2920" s="3">
        <f t="shared" ca="1" si="499"/>
        <v>8662</v>
      </c>
      <c r="C2920" s="1">
        <f t="shared" ca="1" si="500"/>
        <v>38622</v>
      </c>
      <c r="D2920" s="7">
        <f t="shared" ca="1" si="501"/>
        <v>8</v>
      </c>
      <c r="E2920" s="3" t="str">
        <f ca="1">VLOOKUP(D2920,State!$A$1:$B$9,2,0)</f>
        <v>ACT</v>
      </c>
      <c r="F2920" s="3">
        <f t="shared" ca="1" si="502"/>
        <v>394</v>
      </c>
      <c r="G2920" s="3" t="str">
        <f ca="1">VLOOKUP(F2920,Occupation!$A$1:$B$915,2,0)</f>
        <v>Barrister</v>
      </c>
      <c r="H2920" s="3">
        <f t="shared" ca="1" si="503"/>
        <v>8</v>
      </c>
      <c r="I2920" s="3">
        <f t="shared" ca="1" si="504"/>
        <v>50929.46</v>
      </c>
      <c r="J2920" s="3">
        <f t="shared" ca="1" si="505"/>
        <v>0.10885612240766956</v>
      </c>
      <c r="K2920" s="3">
        <f t="shared" ca="1" si="506"/>
        <v>2</v>
      </c>
      <c r="L2920" s="3" t="str">
        <f ca="1">VLOOKUP(K2920,Freq_Investment!$A$1:$B$8,2,0)</f>
        <v>Weekly</v>
      </c>
      <c r="M2920" s="3" t="str">
        <f t="shared" ca="1" si="507"/>
        <v>Auto</v>
      </c>
      <c r="N2920" s="3">
        <f t="shared" ca="1" si="497"/>
        <v>1</v>
      </c>
      <c r="O2920" s="3">
        <f t="shared" ca="1" si="497"/>
        <v>4</v>
      </c>
      <c r="P2920" s="3">
        <f t="shared" ca="1" si="497"/>
        <v>5</v>
      </c>
    </row>
    <row r="2921" spans="1:16" x14ac:dyDescent="0.25">
      <c r="A2921" s="3">
        <f t="shared" ca="1" si="498"/>
        <v>390613521</v>
      </c>
      <c r="B2921" s="3">
        <f t="shared" ca="1" si="499"/>
        <v>1977</v>
      </c>
      <c r="C2921" s="1">
        <f t="shared" ca="1" si="500"/>
        <v>34531</v>
      </c>
      <c r="D2921" s="7">
        <f t="shared" ca="1" si="501"/>
        <v>2</v>
      </c>
      <c r="E2921" s="3" t="str">
        <f ca="1">VLOOKUP(D2921,State!$A$1:$B$9,2,0)</f>
        <v>QLD</v>
      </c>
      <c r="F2921" s="3">
        <f t="shared" ca="1" si="502"/>
        <v>58</v>
      </c>
      <c r="G2921" s="3" t="str">
        <f ca="1">VLOOKUP(F2921,Occupation!$A$1:$B$915,2,0)</f>
        <v>Chief Information Officer</v>
      </c>
      <c r="H2921" s="3">
        <f t="shared" ca="1" si="503"/>
        <v>2</v>
      </c>
      <c r="I2921" s="3">
        <f t="shared" ca="1" si="504"/>
        <v>78901.789999999994</v>
      </c>
      <c r="J2921" s="3">
        <f t="shared" ca="1" si="505"/>
        <v>0.46057947626065476</v>
      </c>
      <c r="K2921" s="3">
        <f t="shared" ca="1" si="506"/>
        <v>7</v>
      </c>
      <c r="L2921" s="3" t="str">
        <f ca="1">VLOOKUP(K2921,Freq_Investment!$A$1:$B$8,2,0)</f>
        <v>Yearly</v>
      </c>
      <c r="M2921" s="3" t="str">
        <f t="shared" ca="1" si="507"/>
        <v>Auto</v>
      </c>
      <c r="N2921" s="3">
        <f t="shared" ca="1" si="497"/>
        <v>5</v>
      </c>
      <c r="O2921" s="3">
        <f t="shared" ca="1" si="497"/>
        <v>4</v>
      </c>
      <c r="P2921" s="3">
        <f t="shared" ca="1" si="497"/>
        <v>5</v>
      </c>
    </row>
    <row r="2922" spans="1:16" x14ac:dyDescent="0.25">
      <c r="A2922" s="3">
        <f t="shared" ca="1" si="498"/>
        <v>713320093</v>
      </c>
      <c r="B2922" s="3">
        <f t="shared" ca="1" si="499"/>
        <v>3526</v>
      </c>
      <c r="C2922" s="1">
        <f t="shared" ca="1" si="500"/>
        <v>28355</v>
      </c>
      <c r="D2922" s="7">
        <f t="shared" ca="1" si="501"/>
        <v>5</v>
      </c>
      <c r="E2922" s="3" t="str">
        <f ca="1">VLOOKUP(D2922,State!$A$1:$B$9,2,0)</f>
        <v>NT</v>
      </c>
      <c r="F2922" s="3">
        <f t="shared" ca="1" si="502"/>
        <v>629</v>
      </c>
      <c r="G2922" s="3" t="str">
        <f ca="1">VLOOKUP(F2922,Occupation!$A$1:$B$915,2,0)</f>
        <v>Enrolled Nurse</v>
      </c>
      <c r="H2922" s="3">
        <f t="shared" ca="1" si="503"/>
        <v>2</v>
      </c>
      <c r="I2922" s="3">
        <f t="shared" ca="1" si="504"/>
        <v>97612.81</v>
      </c>
      <c r="J2922" s="3">
        <f t="shared" ca="1" si="505"/>
        <v>8.5557060724012979E-2</v>
      </c>
      <c r="K2922" s="3">
        <f t="shared" ca="1" si="506"/>
        <v>7</v>
      </c>
      <c r="L2922" s="3" t="str">
        <f ca="1">VLOOKUP(K2922,Freq_Investment!$A$1:$B$8,2,0)</f>
        <v>Yearly</v>
      </c>
      <c r="M2922" s="3" t="str">
        <f t="shared" ca="1" si="507"/>
        <v>Auto</v>
      </c>
      <c r="N2922" s="3">
        <f t="shared" ca="1" si="497"/>
        <v>5</v>
      </c>
      <c r="O2922" s="3">
        <f t="shared" ca="1" si="497"/>
        <v>4</v>
      </c>
      <c r="P2922" s="3">
        <f t="shared" ca="1" si="497"/>
        <v>5</v>
      </c>
    </row>
    <row r="2923" spans="1:16" x14ac:dyDescent="0.25">
      <c r="A2923" s="3">
        <f t="shared" ca="1" si="498"/>
        <v>97423036</v>
      </c>
      <c r="B2923" s="3">
        <f t="shared" ca="1" si="499"/>
        <v>5050</v>
      </c>
      <c r="C2923" s="1">
        <f t="shared" ca="1" si="500"/>
        <v>33167</v>
      </c>
      <c r="D2923" s="7">
        <f t="shared" ca="1" si="501"/>
        <v>8</v>
      </c>
      <c r="E2923" s="3" t="str">
        <f ca="1">VLOOKUP(D2923,State!$A$1:$B$9,2,0)</f>
        <v>ACT</v>
      </c>
      <c r="F2923" s="3">
        <f t="shared" ca="1" si="502"/>
        <v>742</v>
      </c>
      <c r="G2923" s="3" t="str">
        <f ca="1">VLOOKUP(F2923,Occupation!$A$1:$B$915,2,0)</f>
        <v>Production Clerk</v>
      </c>
      <c r="H2923" s="3">
        <f t="shared" ca="1" si="503"/>
        <v>5</v>
      </c>
      <c r="I2923" s="3">
        <f t="shared" ca="1" si="504"/>
        <v>80509.48</v>
      </c>
      <c r="J2923" s="3">
        <f t="shared" ca="1" si="505"/>
        <v>0.22320196592305713</v>
      </c>
      <c r="K2923" s="3">
        <f t="shared" ca="1" si="506"/>
        <v>2</v>
      </c>
      <c r="L2923" s="3" t="str">
        <f ca="1">VLOOKUP(K2923,Freq_Investment!$A$1:$B$8,2,0)</f>
        <v>Weekly</v>
      </c>
      <c r="M2923" s="3" t="str">
        <f t="shared" ca="1" si="507"/>
        <v>Auto</v>
      </c>
      <c r="N2923" s="3">
        <f t="shared" ca="1" si="497"/>
        <v>3</v>
      </c>
      <c r="O2923" s="3">
        <f t="shared" ca="1" si="497"/>
        <v>5</v>
      </c>
      <c r="P2923" s="3">
        <f t="shared" ca="1" si="497"/>
        <v>2</v>
      </c>
    </row>
    <row r="2924" spans="1:16" x14ac:dyDescent="0.25">
      <c r="A2924" s="3">
        <f t="shared" ca="1" si="498"/>
        <v>305732348</v>
      </c>
      <c r="B2924" s="3">
        <f t="shared" ca="1" si="499"/>
        <v>9604</v>
      </c>
      <c r="C2924" s="1">
        <f t="shared" ca="1" si="500"/>
        <v>28495</v>
      </c>
      <c r="D2924" s="7">
        <f t="shared" ca="1" si="501"/>
        <v>6</v>
      </c>
      <c r="E2924" s="3" t="str">
        <f ca="1">VLOOKUP(D2924,State!$A$1:$B$9,2,0)</f>
        <v>TAS</v>
      </c>
      <c r="F2924" s="3">
        <f t="shared" ca="1" si="502"/>
        <v>570</v>
      </c>
      <c r="G2924" s="3" t="str">
        <f ca="1">VLOOKUP(F2924,Occupation!$A$1:$B$915,2,0)</f>
        <v>Senior Dairy Cattle Farm Worker</v>
      </c>
      <c r="H2924" s="3">
        <f t="shared" ca="1" si="503"/>
        <v>5</v>
      </c>
      <c r="I2924" s="3">
        <f t="shared" ca="1" si="504"/>
        <v>85919.54</v>
      </c>
      <c r="J2924" s="3">
        <f t="shared" ca="1" si="505"/>
        <v>0.46286790202365768</v>
      </c>
      <c r="K2924" s="3">
        <f t="shared" ca="1" si="506"/>
        <v>2</v>
      </c>
      <c r="L2924" s="3" t="str">
        <f ca="1">VLOOKUP(K2924,Freq_Investment!$A$1:$B$8,2,0)</f>
        <v>Weekly</v>
      </c>
      <c r="M2924" s="3" t="str">
        <f t="shared" ca="1" si="507"/>
        <v>Manual</v>
      </c>
      <c r="N2924" s="3">
        <f t="shared" ca="1" si="497"/>
        <v>4</v>
      </c>
      <c r="O2924" s="3">
        <f t="shared" ca="1" si="497"/>
        <v>3</v>
      </c>
      <c r="P2924" s="3">
        <f t="shared" ca="1" si="497"/>
        <v>4</v>
      </c>
    </row>
    <row r="2925" spans="1:16" x14ac:dyDescent="0.25">
      <c r="A2925" s="3">
        <f t="shared" ca="1" si="498"/>
        <v>442334241</v>
      </c>
      <c r="B2925" s="3">
        <f t="shared" ca="1" si="499"/>
        <v>7076</v>
      </c>
      <c r="C2925" s="1">
        <f t="shared" ca="1" si="500"/>
        <v>31662</v>
      </c>
      <c r="D2925" s="7">
        <f t="shared" ca="1" si="501"/>
        <v>7</v>
      </c>
      <c r="E2925" s="3" t="str">
        <f ca="1">VLOOKUP(D2925,State!$A$1:$B$9,2,0)</f>
        <v>VIC</v>
      </c>
      <c r="F2925" s="3">
        <f t="shared" ca="1" si="502"/>
        <v>674</v>
      </c>
      <c r="G2925" s="3" t="str">
        <f ca="1">VLOOKUP(F2925,Occupation!$A$1:$B$915,2,0)</f>
        <v>Gallery or Museum Guide</v>
      </c>
      <c r="H2925" s="3">
        <f t="shared" ca="1" si="503"/>
        <v>9</v>
      </c>
      <c r="I2925" s="3">
        <f t="shared" ca="1" si="504"/>
        <v>22627.55</v>
      </c>
      <c r="J2925" s="3">
        <f t="shared" ca="1" si="505"/>
        <v>0.18007847652423981</v>
      </c>
      <c r="K2925" s="3">
        <f t="shared" ca="1" si="506"/>
        <v>6</v>
      </c>
      <c r="L2925" s="3" t="str">
        <f ca="1">VLOOKUP(K2925,Freq_Investment!$A$1:$B$8,2,0)</f>
        <v>Half-yearly</v>
      </c>
      <c r="M2925" s="3" t="str">
        <f t="shared" ca="1" si="507"/>
        <v>Auto</v>
      </c>
      <c r="N2925" s="3">
        <f t="shared" ca="1" si="497"/>
        <v>4</v>
      </c>
      <c r="O2925" s="3">
        <f t="shared" ca="1" si="497"/>
        <v>2</v>
      </c>
      <c r="P2925" s="3">
        <f t="shared" ca="1" si="497"/>
        <v>1</v>
      </c>
    </row>
    <row r="2926" spans="1:16" x14ac:dyDescent="0.25">
      <c r="A2926" s="3">
        <f t="shared" ca="1" si="498"/>
        <v>28707059</v>
      </c>
      <c r="B2926" s="3">
        <f t="shared" ca="1" si="499"/>
        <v>3295</v>
      </c>
      <c r="C2926" s="1">
        <f t="shared" ca="1" si="500"/>
        <v>40699</v>
      </c>
      <c r="D2926" s="7">
        <f t="shared" ca="1" si="501"/>
        <v>4</v>
      </c>
      <c r="E2926" s="3" t="str">
        <f ca="1">VLOOKUP(D2926,State!$A$1:$B$9,2,0)</f>
        <v>WA</v>
      </c>
      <c r="F2926" s="3">
        <f t="shared" ca="1" si="502"/>
        <v>23</v>
      </c>
      <c r="G2926" s="3" t="str">
        <f ca="1">VLOOKUP(F2926,Occupation!$A$1:$B$915,2,0)</f>
        <v>Turf Grower</v>
      </c>
      <c r="H2926" s="3">
        <f t="shared" ca="1" si="503"/>
        <v>10</v>
      </c>
      <c r="I2926" s="3">
        <f t="shared" ca="1" si="504"/>
        <v>47576.6</v>
      </c>
      <c r="J2926" s="3">
        <f t="shared" ca="1" si="505"/>
        <v>8.5014329419518253E-2</v>
      </c>
      <c r="K2926" s="3">
        <f t="shared" ca="1" si="506"/>
        <v>5</v>
      </c>
      <c r="L2926" s="3" t="str">
        <f ca="1">VLOOKUP(K2926,Freq_Investment!$A$1:$B$8,2,0)</f>
        <v>Quarterly</v>
      </c>
      <c r="M2926" s="3" t="str">
        <f t="shared" ca="1" si="507"/>
        <v>Auto</v>
      </c>
      <c r="N2926" s="3">
        <f t="shared" ref="N2926:P2989" ca="1" si="508">RANDBETWEEN(1,5)</f>
        <v>3</v>
      </c>
      <c r="O2926" s="3">
        <f t="shared" ca="1" si="508"/>
        <v>1</v>
      </c>
      <c r="P2926" s="3">
        <f t="shared" ca="1" si="508"/>
        <v>1</v>
      </c>
    </row>
    <row r="2927" spans="1:16" x14ac:dyDescent="0.25">
      <c r="A2927" s="3">
        <f t="shared" ca="1" si="498"/>
        <v>630230502</v>
      </c>
      <c r="B2927" s="3">
        <f t="shared" ca="1" si="499"/>
        <v>5216</v>
      </c>
      <c r="C2927" s="1">
        <f t="shared" ca="1" si="500"/>
        <v>36992</v>
      </c>
      <c r="D2927" s="7">
        <f t="shared" ca="1" si="501"/>
        <v>3</v>
      </c>
      <c r="E2927" s="3" t="str">
        <f ca="1">VLOOKUP(D2927,State!$A$1:$B$9,2,0)</f>
        <v>SA</v>
      </c>
      <c r="F2927" s="3">
        <f t="shared" ca="1" si="502"/>
        <v>446</v>
      </c>
      <c r="G2927" s="3" t="str">
        <f ca="1">VLOOKUP(F2927,Occupation!$A$1:$B$915,2,0)</f>
        <v>Plumbing Inspector</v>
      </c>
      <c r="H2927" s="3">
        <f t="shared" ca="1" si="503"/>
        <v>6</v>
      </c>
      <c r="I2927" s="3">
        <f t="shared" ca="1" si="504"/>
        <v>42052.28</v>
      </c>
      <c r="J2927" s="3">
        <f t="shared" ca="1" si="505"/>
        <v>4.2103119227880459E-2</v>
      </c>
      <c r="K2927" s="3">
        <f t="shared" ca="1" si="506"/>
        <v>4</v>
      </c>
      <c r="L2927" s="3" t="str">
        <f ca="1">VLOOKUP(K2927,Freq_Investment!$A$1:$B$8,2,0)</f>
        <v>Monthly</v>
      </c>
      <c r="M2927" s="3" t="str">
        <f t="shared" ca="1" si="507"/>
        <v>Manual</v>
      </c>
      <c r="N2927" s="3">
        <f t="shared" ca="1" si="508"/>
        <v>3</v>
      </c>
      <c r="O2927" s="3">
        <f t="shared" ca="1" si="508"/>
        <v>3</v>
      </c>
      <c r="P2927" s="3">
        <f t="shared" ca="1" si="508"/>
        <v>5</v>
      </c>
    </row>
    <row r="2928" spans="1:16" x14ac:dyDescent="0.25">
      <c r="A2928" s="3">
        <f t="shared" ca="1" si="498"/>
        <v>736444391</v>
      </c>
      <c r="B2928" s="3">
        <f t="shared" ca="1" si="499"/>
        <v>3107</v>
      </c>
      <c r="C2928" s="1">
        <f t="shared" ca="1" si="500"/>
        <v>34429</v>
      </c>
      <c r="D2928" s="7">
        <f t="shared" ca="1" si="501"/>
        <v>7</v>
      </c>
      <c r="E2928" s="3" t="str">
        <f ca="1">VLOOKUP(D2928,State!$A$1:$B$9,2,0)</f>
        <v>VIC</v>
      </c>
      <c r="F2928" s="3">
        <f t="shared" ca="1" si="502"/>
        <v>585</v>
      </c>
      <c r="G2928" s="3" t="str">
        <f ca="1">VLOOKUP(F2928,Occupation!$A$1:$B$915,2,0)</f>
        <v>Shoemaker</v>
      </c>
      <c r="H2928" s="3">
        <f t="shared" ca="1" si="503"/>
        <v>4</v>
      </c>
      <c r="I2928" s="3">
        <f t="shared" ca="1" si="504"/>
        <v>68937.31</v>
      </c>
      <c r="J2928" s="3">
        <f t="shared" ca="1" si="505"/>
        <v>0.10036148137834205</v>
      </c>
      <c r="K2928" s="3">
        <f t="shared" ca="1" si="506"/>
        <v>1</v>
      </c>
      <c r="L2928" s="3" t="str">
        <f ca="1">VLOOKUP(K2928,Freq_Investment!$A$1:$B$8,2,0)</f>
        <v>Daily</v>
      </c>
      <c r="M2928" s="3" t="str">
        <f t="shared" ca="1" si="507"/>
        <v>Manual</v>
      </c>
      <c r="N2928" s="3">
        <f t="shared" ca="1" si="508"/>
        <v>4</v>
      </c>
      <c r="O2928" s="3">
        <f t="shared" ca="1" si="508"/>
        <v>5</v>
      </c>
      <c r="P2928" s="3">
        <f t="shared" ca="1" si="508"/>
        <v>4</v>
      </c>
    </row>
    <row r="2929" spans="1:16" x14ac:dyDescent="0.25">
      <c r="A2929" s="3">
        <f t="shared" ca="1" si="498"/>
        <v>75179436</v>
      </c>
      <c r="B2929" s="3">
        <f t="shared" ca="1" si="499"/>
        <v>935</v>
      </c>
      <c r="C2929" s="1">
        <f t="shared" ca="1" si="500"/>
        <v>36299</v>
      </c>
      <c r="D2929" s="7">
        <f t="shared" ca="1" si="501"/>
        <v>1</v>
      </c>
      <c r="E2929" s="3" t="str">
        <f ca="1">VLOOKUP(D2929,State!$A$1:$B$9,2,0)</f>
        <v>NSW</v>
      </c>
      <c r="F2929" s="3">
        <f t="shared" ca="1" si="502"/>
        <v>445</v>
      </c>
      <c r="G2929" s="3" t="str">
        <f ca="1">VLOOKUP(F2929,Occupation!$A$1:$B$915,2,0)</f>
        <v>Construction Estimator</v>
      </c>
      <c r="H2929" s="3">
        <f t="shared" ca="1" si="503"/>
        <v>3</v>
      </c>
      <c r="I2929" s="3">
        <f t="shared" ca="1" si="504"/>
        <v>62748.39</v>
      </c>
      <c r="J2929" s="3">
        <f t="shared" ca="1" si="505"/>
        <v>0.47376064221858333</v>
      </c>
      <c r="K2929" s="3">
        <f t="shared" ca="1" si="506"/>
        <v>3</v>
      </c>
      <c r="L2929" s="3" t="str">
        <f ca="1">VLOOKUP(K2929,Freq_Investment!$A$1:$B$8,2,0)</f>
        <v>Fortnightly</v>
      </c>
      <c r="M2929" s="3" t="str">
        <f t="shared" ca="1" si="507"/>
        <v>Manual</v>
      </c>
      <c r="N2929" s="3">
        <f t="shared" ca="1" si="508"/>
        <v>1</v>
      </c>
      <c r="O2929" s="3">
        <f t="shared" ca="1" si="508"/>
        <v>5</v>
      </c>
      <c r="P2929" s="3">
        <f t="shared" ca="1" si="508"/>
        <v>1</v>
      </c>
    </row>
    <row r="2930" spans="1:16" x14ac:dyDescent="0.25">
      <c r="A2930" s="3">
        <f t="shared" ca="1" si="498"/>
        <v>570947547</v>
      </c>
      <c r="B2930" s="3">
        <f t="shared" ca="1" si="499"/>
        <v>6476</v>
      </c>
      <c r="C2930" s="1">
        <f t="shared" ca="1" si="500"/>
        <v>44112</v>
      </c>
      <c r="D2930" s="7">
        <f t="shared" ca="1" si="501"/>
        <v>6</v>
      </c>
      <c r="E2930" s="3" t="str">
        <f ca="1">VLOOKUP(D2930,State!$A$1:$B$9,2,0)</f>
        <v>TAS</v>
      </c>
      <c r="F2930" s="3">
        <f t="shared" ca="1" si="502"/>
        <v>858</v>
      </c>
      <c r="G2930" s="3" t="str">
        <f ca="1">VLOOKUP(F2930,Occupation!$A$1:$B$915,2,0)</f>
        <v>Road Roller Operator</v>
      </c>
      <c r="H2930" s="3">
        <f t="shared" ca="1" si="503"/>
        <v>9</v>
      </c>
      <c r="I2930" s="3">
        <f t="shared" ca="1" si="504"/>
        <v>11741.97</v>
      </c>
      <c r="J2930" s="3">
        <f t="shared" ca="1" si="505"/>
        <v>7.7182852291440673E-2</v>
      </c>
      <c r="K2930" s="3">
        <f t="shared" ca="1" si="506"/>
        <v>1</v>
      </c>
      <c r="L2930" s="3" t="str">
        <f ca="1">VLOOKUP(K2930,Freq_Investment!$A$1:$B$8,2,0)</f>
        <v>Daily</v>
      </c>
      <c r="M2930" s="3" t="str">
        <f t="shared" ca="1" si="507"/>
        <v>Manual</v>
      </c>
      <c r="N2930" s="3">
        <f t="shared" ca="1" si="508"/>
        <v>1</v>
      </c>
      <c r="O2930" s="3">
        <f t="shared" ca="1" si="508"/>
        <v>5</v>
      </c>
      <c r="P2930" s="3">
        <f t="shared" ca="1" si="508"/>
        <v>3</v>
      </c>
    </row>
    <row r="2931" spans="1:16" x14ac:dyDescent="0.25">
      <c r="A2931" s="3">
        <f t="shared" ca="1" si="498"/>
        <v>694129725</v>
      </c>
      <c r="B2931" s="3">
        <f t="shared" ca="1" si="499"/>
        <v>3213</v>
      </c>
      <c r="C2931" s="1">
        <f t="shared" ca="1" si="500"/>
        <v>40289</v>
      </c>
      <c r="D2931" s="7">
        <f t="shared" ca="1" si="501"/>
        <v>7</v>
      </c>
      <c r="E2931" s="3" t="str">
        <f ca="1">VLOOKUP(D2931,State!$A$1:$B$9,2,0)</f>
        <v>VIC</v>
      </c>
      <c r="F2931" s="3">
        <f t="shared" ca="1" si="502"/>
        <v>303</v>
      </c>
      <c r="G2931" s="3" t="str">
        <f ca="1">VLOOKUP(F2931,Occupation!$A$1:$B$915,2,0)</f>
        <v>Naturopath</v>
      </c>
      <c r="H2931" s="3">
        <f t="shared" ca="1" si="503"/>
        <v>8</v>
      </c>
      <c r="I2931" s="3">
        <f t="shared" ca="1" si="504"/>
        <v>83362.259999999995</v>
      </c>
      <c r="J2931" s="3">
        <f t="shared" ca="1" si="505"/>
        <v>0.44255086197355464</v>
      </c>
      <c r="K2931" s="3">
        <f t="shared" ca="1" si="506"/>
        <v>1</v>
      </c>
      <c r="L2931" s="3" t="str">
        <f ca="1">VLOOKUP(K2931,Freq_Investment!$A$1:$B$8,2,0)</f>
        <v>Daily</v>
      </c>
      <c r="M2931" s="3" t="str">
        <f t="shared" ca="1" si="507"/>
        <v>Manual</v>
      </c>
      <c r="N2931" s="3">
        <f t="shared" ca="1" si="508"/>
        <v>3</v>
      </c>
      <c r="O2931" s="3">
        <f t="shared" ca="1" si="508"/>
        <v>4</v>
      </c>
      <c r="P2931" s="3">
        <f t="shared" ca="1" si="508"/>
        <v>3</v>
      </c>
    </row>
    <row r="2932" spans="1:16" x14ac:dyDescent="0.25">
      <c r="A2932" s="3">
        <f t="shared" ca="1" si="498"/>
        <v>605886211</v>
      </c>
      <c r="B2932" s="3">
        <f t="shared" ca="1" si="499"/>
        <v>8610</v>
      </c>
      <c r="C2932" s="1">
        <f t="shared" ca="1" si="500"/>
        <v>28916</v>
      </c>
      <c r="D2932" s="7">
        <f t="shared" ca="1" si="501"/>
        <v>6</v>
      </c>
      <c r="E2932" s="3" t="str">
        <f ca="1">VLOOKUP(D2932,State!$A$1:$B$9,2,0)</f>
        <v>TAS</v>
      </c>
      <c r="F2932" s="3">
        <f t="shared" ca="1" si="502"/>
        <v>856</v>
      </c>
      <c r="G2932" s="3" t="str">
        <f ca="1">VLOOKUP(F2932,Occupation!$A$1:$B$915,2,0)</f>
        <v>Paving Plant Operator</v>
      </c>
      <c r="H2932" s="3">
        <f t="shared" ca="1" si="503"/>
        <v>5</v>
      </c>
      <c r="I2932" s="3">
        <f t="shared" ca="1" si="504"/>
        <v>71909.86</v>
      </c>
      <c r="J2932" s="3">
        <f t="shared" ca="1" si="505"/>
        <v>0.42180680342748683</v>
      </c>
      <c r="K2932" s="3">
        <f t="shared" ca="1" si="506"/>
        <v>5</v>
      </c>
      <c r="L2932" s="3" t="str">
        <f ca="1">VLOOKUP(K2932,Freq_Investment!$A$1:$B$8,2,0)</f>
        <v>Quarterly</v>
      </c>
      <c r="M2932" s="3" t="str">
        <f t="shared" ca="1" si="507"/>
        <v>Manual</v>
      </c>
      <c r="N2932" s="3">
        <f t="shared" ca="1" si="508"/>
        <v>2</v>
      </c>
      <c r="O2932" s="3">
        <f t="shared" ca="1" si="508"/>
        <v>4</v>
      </c>
      <c r="P2932" s="3">
        <f t="shared" ca="1" si="508"/>
        <v>3</v>
      </c>
    </row>
    <row r="2933" spans="1:16" x14ac:dyDescent="0.25">
      <c r="A2933" s="3">
        <f t="shared" ca="1" si="498"/>
        <v>863969047</v>
      </c>
      <c r="B2933" s="3">
        <f t="shared" ca="1" si="499"/>
        <v>4607</v>
      </c>
      <c r="C2933" s="1">
        <f t="shared" ca="1" si="500"/>
        <v>33020</v>
      </c>
      <c r="D2933" s="7">
        <f t="shared" ca="1" si="501"/>
        <v>1</v>
      </c>
      <c r="E2933" s="3" t="str">
        <f ca="1">VLOOKUP(D2933,State!$A$1:$B$9,2,0)</f>
        <v>NSW</v>
      </c>
      <c r="F2933" s="3">
        <f t="shared" ca="1" si="502"/>
        <v>117</v>
      </c>
      <c r="G2933" s="3" t="str">
        <f ca="1">VLOOKUP(F2933,Occupation!$A$1:$B$915,2,0)</f>
        <v>Director of Photography</v>
      </c>
      <c r="H2933" s="3">
        <f t="shared" ca="1" si="503"/>
        <v>5</v>
      </c>
      <c r="I2933" s="3">
        <f t="shared" ca="1" si="504"/>
        <v>85817.61</v>
      </c>
      <c r="J2933" s="3">
        <f t="shared" ca="1" si="505"/>
        <v>0.39106770531321006</v>
      </c>
      <c r="K2933" s="3">
        <f t="shared" ca="1" si="506"/>
        <v>5</v>
      </c>
      <c r="L2933" s="3" t="str">
        <f ca="1">VLOOKUP(K2933,Freq_Investment!$A$1:$B$8,2,0)</f>
        <v>Quarterly</v>
      </c>
      <c r="M2933" s="3" t="str">
        <f t="shared" ca="1" si="507"/>
        <v>Auto</v>
      </c>
      <c r="N2933" s="3">
        <f t="shared" ca="1" si="508"/>
        <v>3</v>
      </c>
      <c r="O2933" s="3">
        <f t="shared" ca="1" si="508"/>
        <v>4</v>
      </c>
      <c r="P2933" s="3">
        <f t="shared" ca="1" si="508"/>
        <v>5</v>
      </c>
    </row>
    <row r="2934" spans="1:16" x14ac:dyDescent="0.25">
      <c r="A2934" s="3">
        <f t="shared" ca="1" si="498"/>
        <v>95223964</v>
      </c>
      <c r="B2934" s="3">
        <f t="shared" ca="1" si="499"/>
        <v>2326</v>
      </c>
      <c r="C2934" s="1">
        <f t="shared" ca="1" si="500"/>
        <v>33410</v>
      </c>
      <c r="D2934" s="7">
        <f t="shared" ca="1" si="501"/>
        <v>5</v>
      </c>
      <c r="E2934" s="3" t="str">
        <f ca="1">VLOOKUP(D2934,State!$A$1:$B$9,2,0)</f>
        <v>NT</v>
      </c>
      <c r="F2934" s="3">
        <f t="shared" ca="1" si="502"/>
        <v>93</v>
      </c>
      <c r="G2934" s="3" t="str">
        <f ca="1">VLOOKUP(F2934,Occupation!$A$1:$B$915,2,0)</f>
        <v>Equipment Hire Manager</v>
      </c>
      <c r="H2934" s="3">
        <f t="shared" ca="1" si="503"/>
        <v>5</v>
      </c>
      <c r="I2934" s="3">
        <f t="shared" ca="1" si="504"/>
        <v>56062.45</v>
      </c>
      <c r="J2934" s="3">
        <f t="shared" ca="1" si="505"/>
        <v>6.0546911224627131E-2</v>
      </c>
      <c r="K2934" s="3">
        <f t="shared" ca="1" si="506"/>
        <v>2</v>
      </c>
      <c r="L2934" s="3" t="str">
        <f ca="1">VLOOKUP(K2934,Freq_Investment!$A$1:$B$8,2,0)</f>
        <v>Weekly</v>
      </c>
      <c r="M2934" s="3" t="str">
        <f t="shared" ca="1" si="507"/>
        <v>Manual</v>
      </c>
      <c r="N2934" s="3">
        <f t="shared" ca="1" si="508"/>
        <v>2</v>
      </c>
      <c r="O2934" s="3">
        <f t="shared" ca="1" si="508"/>
        <v>3</v>
      </c>
      <c r="P2934" s="3">
        <f t="shared" ca="1" si="508"/>
        <v>2</v>
      </c>
    </row>
    <row r="2935" spans="1:16" x14ac:dyDescent="0.25">
      <c r="A2935" s="3">
        <f t="shared" ca="1" si="498"/>
        <v>892464754</v>
      </c>
      <c r="B2935" s="3">
        <f t="shared" ca="1" si="499"/>
        <v>2379</v>
      </c>
      <c r="C2935" s="1">
        <f t="shared" ca="1" si="500"/>
        <v>40293</v>
      </c>
      <c r="D2935" s="7">
        <f t="shared" ca="1" si="501"/>
        <v>1</v>
      </c>
      <c r="E2935" s="3" t="str">
        <f ca="1">VLOOKUP(D2935,State!$A$1:$B$9,2,0)</f>
        <v>NSW</v>
      </c>
      <c r="F2935" s="3">
        <f t="shared" ca="1" si="502"/>
        <v>696</v>
      </c>
      <c r="G2935" s="3" t="str">
        <f ca="1">VLOOKUP(F2935,Occupation!$A$1:$B$915,2,0)</f>
        <v>Outdoor Adventure Guides nec</v>
      </c>
      <c r="H2935" s="3">
        <f t="shared" ca="1" si="503"/>
        <v>3</v>
      </c>
      <c r="I2935" s="3">
        <f t="shared" ca="1" si="504"/>
        <v>23508.07</v>
      </c>
      <c r="J2935" s="3">
        <f t="shared" ca="1" si="505"/>
        <v>0.1762008688407723</v>
      </c>
      <c r="K2935" s="3">
        <f t="shared" ca="1" si="506"/>
        <v>3</v>
      </c>
      <c r="L2935" s="3" t="str">
        <f ca="1">VLOOKUP(K2935,Freq_Investment!$A$1:$B$8,2,0)</f>
        <v>Fortnightly</v>
      </c>
      <c r="M2935" s="3" t="str">
        <f t="shared" ca="1" si="507"/>
        <v>Manual</v>
      </c>
      <c r="N2935" s="3">
        <f t="shared" ca="1" si="508"/>
        <v>3</v>
      </c>
      <c r="O2935" s="3">
        <f t="shared" ca="1" si="508"/>
        <v>4</v>
      </c>
      <c r="P2935" s="3">
        <f t="shared" ca="1" si="508"/>
        <v>2</v>
      </c>
    </row>
    <row r="2936" spans="1:16" x14ac:dyDescent="0.25">
      <c r="A2936" s="3">
        <f t="shared" ca="1" si="498"/>
        <v>610213373</v>
      </c>
      <c r="B2936" s="3">
        <f t="shared" ca="1" si="499"/>
        <v>3791</v>
      </c>
      <c r="C2936" s="1">
        <f t="shared" ca="1" si="500"/>
        <v>30868</v>
      </c>
      <c r="D2936" s="7">
        <f t="shared" ca="1" si="501"/>
        <v>6</v>
      </c>
      <c r="E2936" s="3" t="str">
        <f ca="1">VLOOKUP(D2936,State!$A$1:$B$9,2,0)</f>
        <v>TAS</v>
      </c>
      <c r="F2936" s="3">
        <f t="shared" ca="1" si="502"/>
        <v>258</v>
      </c>
      <c r="G2936" s="3" t="str">
        <f ca="1">VLOOKUP(F2936,Occupation!$A$1:$B$915,2,0)</f>
        <v>Conservator</v>
      </c>
      <c r="H2936" s="3">
        <f t="shared" ca="1" si="503"/>
        <v>8</v>
      </c>
      <c r="I2936" s="3">
        <f t="shared" ca="1" si="504"/>
        <v>21219.95</v>
      </c>
      <c r="J2936" s="3">
        <f t="shared" ca="1" si="505"/>
        <v>0.47881575994004222</v>
      </c>
      <c r="K2936" s="3">
        <f t="shared" ca="1" si="506"/>
        <v>5</v>
      </c>
      <c r="L2936" s="3" t="str">
        <f ca="1">VLOOKUP(K2936,Freq_Investment!$A$1:$B$8,2,0)</f>
        <v>Quarterly</v>
      </c>
      <c r="M2936" s="3" t="str">
        <f t="shared" ca="1" si="507"/>
        <v>Manual</v>
      </c>
      <c r="N2936" s="3">
        <f t="shared" ca="1" si="508"/>
        <v>2</v>
      </c>
      <c r="O2936" s="3">
        <f t="shared" ca="1" si="508"/>
        <v>5</v>
      </c>
      <c r="P2936" s="3">
        <f t="shared" ca="1" si="508"/>
        <v>2</v>
      </c>
    </row>
    <row r="2937" spans="1:16" x14ac:dyDescent="0.25">
      <c r="A2937" s="3">
        <f t="shared" ca="1" si="498"/>
        <v>134663450</v>
      </c>
      <c r="B2937" s="3">
        <f t="shared" ca="1" si="499"/>
        <v>943</v>
      </c>
      <c r="C2937" s="1">
        <f t="shared" ca="1" si="500"/>
        <v>30899</v>
      </c>
      <c r="D2937" s="7">
        <f t="shared" ca="1" si="501"/>
        <v>8</v>
      </c>
      <c r="E2937" s="3" t="str">
        <f ca="1">VLOOKUP(D2937,State!$A$1:$B$9,2,0)</f>
        <v>ACT</v>
      </c>
      <c r="F2937" s="3">
        <f t="shared" ca="1" si="502"/>
        <v>896</v>
      </c>
      <c r="G2937" s="3" t="str">
        <f ca="1">VLOOKUP(F2937,Occupation!$A$1:$B$915,2,0)</f>
        <v>Cattle and Sheep Farm Worker</v>
      </c>
      <c r="H2937" s="3">
        <f t="shared" ca="1" si="503"/>
        <v>7</v>
      </c>
      <c r="I2937" s="3">
        <f t="shared" ca="1" si="504"/>
        <v>88894.43</v>
      </c>
      <c r="J2937" s="3">
        <f t="shared" ca="1" si="505"/>
        <v>0.25759861119233751</v>
      </c>
      <c r="K2937" s="3">
        <f t="shared" ca="1" si="506"/>
        <v>6</v>
      </c>
      <c r="L2937" s="3" t="str">
        <f ca="1">VLOOKUP(K2937,Freq_Investment!$A$1:$B$8,2,0)</f>
        <v>Half-yearly</v>
      </c>
      <c r="M2937" s="3" t="str">
        <f t="shared" ca="1" si="507"/>
        <v>Auto</v>
      </c>
      <c r="N2937" s="3">
        <f t="shared" ca="1" si="508"/>
        <v>4</v>
      </c>
      <c r="O2937" s="3">
        <f t="shared" ca="1" si="508"/>
        <v>3</v>
      </c>
      <c r="P2937" s="3">
        <f t="shared" ca="1" si="508"/>
        <v>3</v>
      </c>
    </row>
    <row r="2938" spans="1:16" x14ac:dyDescent="0.25">
      <c r="A2938" s="3">
        <f t="shared" ca="1" si="498"/>
        <v>426255548</v>
      </c>
      <c r="B2938" s="3">
        <f t="shared" ca="1" si="499"/>
        <v>104</v>
      </c>
      <c r="C2938" s="1">
        <f t="shared" ca="1" si="500"/>
        <v>31606</v>
      </c>
      <c r="D2938" s="7">
        <f t="shared" ca="1" si="501"/>
        <v>2</v>
      </c>
      <c r="E2938" s="3" t="str">
        <f ca="1">VLOOKUP(D2938,State!$A$1:$B$9,2,0)</f>
        <v>QLD</v>
      </c>
      <c r="F2938" s="3">
        <f t="shared" ca="1" si="502"/>
        <v>41</v>
      </c>
      <c r="G2938" s="3" t="str">
        <f ca="1">VLOOKUP(F2938,Occupation!$A$1:$B$915,2,0)</f>
        <v>Wholesaler</v>
      </c>
      <c r="H2938" s="3">
        <f t="shared" ca="1" si="503"/>
        <v>10</v>
      </c>
      <c r="I2938" s="3">
        <f t="shared" ca="1" si="504"/>
        <v>72706.820000000007</v>
      </c>
      <c r="J2938" s="3">
        <f t="shared" ca="1" si="505"/>
        <v>0.20721020439081539</v>
      </c>
      <c r="K2938" s="3">
        <f t="shared" ca="1" si="506"/>
        <v>3</v>
      </c>
      <c r="L2938" s="3" t="str">
        <f ca="1">VLOOKUP(K2938,Freq_Investment!$A$1:$B$8,2,0)</f>
        <v>Fortnightly</v>
      </c>
      <c r="M2938" s="3" t="str">
        <f t="shared" ca="1" si="507"/>
        <v>Auto</v>
      </c>
      <c r="N2938" s="3">
        <f t="shared" ca="1" si="508"/>
        <v>1</v>
      </c>
      <c r="O2938" s="3">
        <f t="shared" ca="1" si="508"/>
        <v>3</v>
      </c>
      <c r="P2938" s="3">
        <f t="shared" ca="1" si="508"/>
        <v>5</v>
      </c>
    </row>
    <row r="2939" spans="1:16" x14ac:dyDescent="0.25">
      <c r="A2939" s="3">
        <f t="shared" ca="1" si="498"/>
        <v>513168518</v>
      </c>
      <c r="B2939" s="3">
        <f t="shared" ca="1" si="499"/>
        <v>9510</v>
      </c>
      <c r="C2939" s="1">
        <f t="shared" ca="1" si="500"/>
        <v>35194</v>
      </c>
      <c r="D2939" s="7">
        <f t="shared" ca="1" si="501"/>
        <v>7</v>
      </c>
      <c r="E2939" s="3" t="str">
        <f ca="1">VLOOKUP(D2939,State!$A$1:$B$9,2,0)</f>
        <v>VIC</v>
      </c>
      <c r="F2939" s="3">
        <f t="shared" ca="1" si="502"/>
        <v>208</v>
      </c>
      <c r="G2939" s="3" t="str">
        <f ca="1">VLOOKUP(F2939,Occupation!$A$1:$B$915,2,0)</f>
        <v>Urban and Regional Planner</v>
      </c>
      <c r="H2939" s="3">
        <f t="shared" ca="1" si="503"/>
        <v>2</v>
      </c>
      <c r="I2939" s="3">
        <f t="shared" ca="1" si="504"/>
        <v>32768.71</v>
      </c>
      <c r="J2939" s="3">
        <f t="shared" ca="1" si="505"/>
        <v>0.32236925453930415</v>
      </c>
      <c r="K2939" s="3">
        <f t="shared" ca="1" si="506"/>
        <v>1</v>
      </c>
      <c r="L2939" s="3" t="str">
        <f ca="1">VLOOKUP(K2939,Freq_Investment!$A$1:$B$8,2,0)</f>
        <v>Daily</v>
      </c>
      <c r="M2939" s="3" t="str">
        <f t="shared" ca="1" si="507"/>
        <v>Manual</v>
      </c>
      <c r="N2939" s="3">
        <f t="shared" ca="1" si="508"/>
        <v>1</v>
      </c>
      <c r="O2939" s="3">
        <f t="shared" ca="1" si="508"/>
        <v>1</v>
      </c>
      <c r="P2939" s="3">
        <f t="shared" ca="1" si="508"/>
        <v>2</v>
      </c>
    </row>
    <row r="2940" spans="1:16" x14ac:dyDescent="0.25">
      <c r="A2940" s="3">
        <f t="shared" ca="1" si="498"/>
        <v>828533115</v>
      </c>
      <c r="B2940" s="3">
        <f t="shared" ca="1" si="499"/>
        <v>9145</v>
      </c>
      <c r="C2940" s="1">
        <f t="shared" ca="1" si="500"/>
        <v>30367</v>
      </c>
      <c r="D2940" s="7">
        <f t="shared" ca="1" si="501"/>
        <v>7</v>
      </c>
      <c r="E2940" s="3" t="str">
        <f ca="1">VLOOKUP(D2940,State!$A$1:$B$9,2,0)</f>
        <v>VIC</v>
      </c>
      <c r="F2940" s="3">
        <f t="shared" ca="1" si="502"/>
        <v>746</v>
      </c>
      <c r="G2940" s="3" t="str">
        <f ca="1">VLOOKUP(F2940,Occupation!$A$1:$B$915,2,0)</f>
        <v>Order Clerk</v>
      </c>
      <c r="H2940" s="3">
        <f t="shared" ca="1" si="503"/>
        <v>8</v>
      </c>
      <c r="I2940" s="3">
        <f t="shared" ca="1" si="504"/>
        <v>90167.46</v>
      </c>
      <c r="J2940" s="3">
        <f t="shared" ca="1" si="505"/>
        <v>0.19666031163796077</v>
      </c>
      <c r="K2940" s="3">
        <f t="shared" ca="1" si="506"/>
        <v>4</v>
      </c>
      <c r="L2940" s="3" t="str">
        <f ca="1">VLOOKUP(K2940,Freq_Investment!$A$1:$B$8,2,0)</f>
        <v>Monthly</v>
      </c>
      <c r="M2940" s="3" t="str">
        <f t="shared" ca="1" si="507"/>
        <v>Auto</v>
      </c>
      <c r="N2940" s="3">
        <f t="shared" ca="1" si="508"/>
        <v>3</v>
      </c>
      <c r="O2940" s="3">
        <f t="shared" ca="1" si="508"/>
        <v>2</v>
      </c>
      <c r="P2940" s="3">
        <f t="shared" ca="1" si="508"/>
        <v>1</v>
      </c>
    </row>
    <row r="2941" spans="1:16" x14ac:dyDescent="0.25">
      <c r="A2941" s="3">
        <f t="shared" ca="1" si="498"/>
        <v>639886075</v>
      </c>
      <c r="B2941" s="3">
        <f t="shared" ca="1" si="499"/>
        <v>3974</v>
      </c>
      <c r="C2941" s="1">
        <f t="shared" ca="1" si="500"/>
        <v>30717</v>
      </c>
      <c r="D2941" s="7">
        <f t="shared" ca="1" si="501"/>
        <v>2</v>
      </c>
      <c r="E2941" s="3" t="str">
        <f ca="1">VLOOKUP(D2941,State!$A$1:$B$9,2,0)</f>
        <v>QLD</v>
      </c>
      <c r="F2941" s="3">
        <f t="shared" ca="1" si="502"/>
        <v>346</v>
      </c>
      <c r="G2941" s="3" t="str">
        <f ca="1">VLOOKUP(F2941,Occupation!$A$1:$B$915,2,0)</f>
        <v>Medical Practitioners nec</v>
      </c>
      <c r="H2941" s="3">
        <f t="shared" ca="1" si="503"/>
        <v>1</v>
      </c>
      <c r="I2941" s="3">
        <f t="shared" ca="1" si="504"/>
        <v>52083.32</v>
      </c>
      <c r="J2941" s="3">
        <f t="shared" ca="1" si="505"/>
        <v>9.3411939005800748E-2</v>
      </c>
      <c r="K2941" s="3">
        <f t="shared" ca="1" si="506"/>
        <v>2</v>
      </c>
      <c r="L2941" s="3" t="str">
        <f ca="1">VLOOKUP(K2941,Freq_Investment!$A$1:$B$8,2,0)</f>
        <v>Weekly</v>
      </c>
      <c r="M2941" s="3" t="str">
        <f t="shared" ca="1" si="507"/>
        <v>Manual</v>
      </c>
      <c r="N2941" s="3">
        <f t="shared" ca="1" si="508"/>
        <v>5</v>
      </c>
      <c r="O2941" s="3">
        <f t="shared" ca="1" si="508"/>
        <v>1</v>
      </c>
      <c r="P2941" s="3">
        <f t="shared" ca="1" si="508"/>
        <v>5</v>
      </c>
    </row>
    <row r="2942" spans="1:16" x14ac:dyDescent="0.25">
      <c r="A2942" s="3">
        <f t="shared" ca="1" si="498"/>
        <v>259946981</v>
      </c>
      <c r="B2942" s="3">
        <f t="shared" ca="1" si="499"/>
        <v>7669</v>
      </c>
      <c r="C2942" s="1">
        <f t="shared" ca="1" si="500"/>
        <v>40564</v>
      </c>
      <c r="D2942" s="7">
        <f t="shared" ca="1" si="501"/>
        <v>3</v>
      </c>
      <c r="E2942" s="3" t="str">
        <f ca="1">VLOOKUP(D2942,State!$A$1:$B$9,2,0)</f>
        <v>SA</v>
      </c>
      <c r="F2942" s="3">
        <f t="shared" ca="1" si="502"/>
        <v>427</v>
      </c>
      <c r="G2942" s="3" t="str">
        <f ca="1">VLOOKUP(F2942,Occupation!$A$1:$B$915,2,0)</f>
        <v>Pharmacy Technician</v>
      </c>
      <c r="H2942" s="3">
        <f t="shared" ca="1" si="503"/>
        <v>1</v>
      </c>
      <c r="I2942" s="3">
        <f t="shared" ca="1" si="504"/>
        <v>62129.58</v>
      </c>
      <c r="J2942" s="3">
        <f t="shared" ca="1" si="505"/>
        <v>0.43774633426888943</v>
      </c>
      <c r="K2942" s="3">
        <f t="shared" ca="1" si="506"/>
        <v>6</v>
      </c>
      <c r="L2942" s="3" t="str">
        <f ca="1">VLOOKUP(K2942,Freq_Investment!$A$1:$B$8,2,0)</f>
        <v>Half-yearly</v>
      </c>
      <c r="M2942" s="3" t="str">
        <f t="shared" ca="1" si="507"/>
        <v>Auto</v>
      </c>
      <c r="N2942" s="3">
        <f t="shared" ca="1" si="508"/>
        <v>2</v>
      </c>
      <c r="O2942" s="3">
        <f t="shared" ca="1" si="508"/>
        <v>3</v>
      </c>
      <c r="P2942" s="3">
        <f t="shared" ca="1" si="508"/>
        <v>2</v>
      </c>
    </row>
    <row r="2943" spans="1:16" x14ac:dyDescent="0.25">
      <c r="A2943" s="3">
        <f t="shared" ca="1" si="498"/>
        <v>865560572</v>
      </c>
      <c r="B2943" s="3">
        <f t="shared" ca="1" si="499"/>
        <v>1997</v>
      </c>
      <c r="C2943" s="1">
        <f t="shared" ca="1" si="500"/>
        <v>38772</v>
      </c>
      <c r="D2943" s="7">
        <f t="shared" ca="1" si="501"/>
        <v>5</v>
      </c>
      <c r="E2943" s="3" t="str">
        <f ca="1">VLOOKUP(D2943,State!$A$1:$B$9,2,0)</f>
        <v>NT</v>
      </c>
      <c r="F2943" s="3">
        <f t="shared" ca="1" si="502"/>
        <v>436</v>
      </c>
      <c r="G2943" s="3" t="str">
        <f ca="1">VLOOKUP(F2943,Occupation!$A$1:$B$915,2,0)</f>
        <v>Chemistry Technician</v>
      </c>
      <c r="H2943" s="3">
        <f t="shared" ca="1" si="503"/>
        <v>3</v>
      </c>
      <c r="I2943" s="3">
        <f t="shared" ca="1" si="504"/>
        <v>44278.78</v>
      </c>
      <c r="J2943" s="3">
        <f t="shared" ca="1" si="505"/>
        <v>9.3323561614950756E-2</v>
      </c>
      <c r="K2943" s="3">
        <f t="shared" ca="1" si="506"/>
        <v>5</v>
      </c>
      <c r="L2943" s="3" t="str">
        <f ca="1">VLOOKUP(K2943,Freq_Investment!$A$1:$B$8,2,0)</f>
        <v>Quarterly</v>
      </c>
      <c r="M2943" s="3" t="str">
        <f t="shared" ca="1" si="507"/>
        <v>Manual</v>
      </c>
      <c r="N2943" s="3">
        <f t="shared" ca="1" si="508"/>
        <v>1</v>
      </c>
      <c r="O2943" s="3">
        <f t="shared" ca="1" si="508"/>
        <v>1</v>
      </c>
      <c r="P2943" s="3">
        <f t="shared" ca="1" si="508"/>
        <v>4</v>
      </c>
    </row>
    <row r="2944" spans="1:16" x14ac:dyDescent="0.25">
      <c r="A2944" s="3">
        <f t="shared" ca="1" si="498"/>
        <v>539244929</v>
      </c>
      <c r="B2944" s="3">
        <f t="shared" ca="1" si="499"/>
        <v>7258</v>
      </c>
      <c r="C2944" s="1">
        <f t="shared" ca="1" si="500"/>
        <v>34251</v>
      </c>
      <c r="D2944" s="7">
        <f t="shared" ca="1" si="501"/>
        <v>8</v>
      </c>
      <c r="E2944" s="3" t="str">
        <f ca="1">VLOOKUP(D2944,State!$A$1:$B$9,2,0)</f>
        <v>ACT</v>
      </c>
      <c r="F2944" s="3">
        <f t="shared" ca="1" si="502"/>
        <v>563</v>
      </c>
      <c r="G2944" s="3" t="str">
        <f ca="1">VLOOKUP(F2944,Occupation!$A$1:$B$915,2,0)</f>
        <v>Horticultural Supervisor or Specialist</v>
      </c>
      <c r="H2944" s="3">
        <f t="shared" ca="1" si="503"/>
        <v>10</v>
      </c>
      <c r="I2944" s="3">
        <f t="shared" ca="1" si="504"/>
        <v>76888.34</v>
      </c>
      <c r="J2944" s="3">
        <f t="shared" ca="1" si="505"/>
        <v>0.36334957279450864</v>
      </c>
      <c r="K2944" s="3">
        <f t="shared" ca="1" si="506"/>
        <v>1</v>
      </c>
      <c r="L2944" s="3" t="str">
        <f ca="1">VLOOKUP(K2944,Freq_Investment!$A$1:$B$8,2,0)</f>
        <v>Daily</v>
      </c>
      <c r="M2944" s="3" t="str">
        <f t="shared" ca="1" si="507"/>
        <v>Manual</v>
      </c>
      <c r="N2944" s="3">
        <f t="shared" ca="1" si="508"/>
        <v>1</v>
      </c>
      <c r="O2944" s="3">
        <f t="shared" ca="1" si="508"/>
        <v>1</v>
      </c>
      <c r="P2944" s="3">
        <f t="shared" ca="1" si="508"/>
        <v>2</v>
      </c>
    </row>
    <row r="2945" spans="1:16" x14ac:dyDescent="0.25">
      <c r="A2945" s="3">
        <f t="shared" ca="1" si="498"/>
        <v>957770818</v>
      </c>
      <c r="B2945" s="3">
        <f t="shared" ca="1" si="499"/>
        <v>7938</v>
      </c>
      <c r="C2945" s="1">
        <f t="shared" ca="1" si="500"/>
        <v>29316</v>
      </c>
      <c r="D2945" s="7">
        <f t="shared" ca="1" si="501"/>
        <v>2</v>
      </c>
      <c r="E2945" s="3" t="str">
        <f ca="1">VLOOKUP(D2945,State!$A$1:$B$9,2,0)</f>
        <v>QLD</v>
      </c>
      <c r="F2945" s="3">
        <f t="shared" ca="1" si="502"/>
        <v>631</v>
      </c>
      <c r="G2945" s="3" t="str">
        <f ca="1">VLOOKUP(F2945,Occupation!$A$1:$B$915,2,0)</f>
        <v>Aboriginal and Torres Strait Islander Health Worker</v>
      </c>
      <c r="H2945" s="3">
        <f t="shared" ca="1" si="503"/>
        <v>5</v>
      </c>
      <c r="I2945" s="3">
        <f t="shared" ca="1" si="504"/>
        <v>40958.06</v>
      </c>
      <c r="J2945" s="3">
        <f t="shared" ca="1" si="505"/>
        <v>0.33332875152260388</v>
      </c>
      <c r="K2945" s="3">
        <f t="shared" ca="1" si="506"/>
        <v>7</v>
      </c>
      <c r="L2945" s="3" t="str">
        <f ca="1">VLOOKUP(K2945,Freq_Investment!$A$1:$B$8,2,0)</f>
        <v>Yearly</v>
      </c>
      <c r="M2945" s="3" t="str">
        <f t="shared" ca="1" si="507"/>
        <v>Auto</v>
      </c>
      <c r="N2945" s="3">
        <f t="shared" ca="1" si="508"/>
        <v>5</v>
      </c>
      <c r="O2945" s="3">
        <f t="shared" ca="1" si="508"/>
        <v>1</v>
      </c>
      <c r="P2945" s="3">
        <f t="shared" ca="1" si="508"/>
        <v>4</v>
      </c>
    </row>
    <row r="2946" spans="1:16" x14ac:dyDescent="0.25">
      <c r="A2946" s="3">
        <f t="shared" ca="1" si="498"/>
        <v>93516679</v>
      </c>
      <c r="B2946" s="3">
        <f t="shared" ca="1" si="499"/>
        <v>6178</v>
      </c>
      <c r="C2946" s="1">
        <f t="shared" ca="1" si="500"/>
        <v>40076</v>
      </c>
      <c r="D2946" s="7">
        <f t="shared" ca="1" si="501"/>
        <v>3</v>
      </c>
      <c r="E2946" s="3" t="str">
        <f ca="1">VLOOKUP(D2946,State!$A$1:$B$9,2,0)</f>
        <v>SA</v>
      </c>
      <c r="F2946" s="3">
        <f t="shared" ca="1" si="502"/>
        <v>232</v>
      </c>
      <c r="G2946" s="3" t="str">
        <f ca="1">VLOOKUP(F2946,Occupation!$A$1:$B$915,2,0)</f>
        <v>Agricultural Research Scientist</v>
      </c>
      <c r="H2946" s="3">
        <f t="shared" ca="1" si="503"/>
        <v>5</v>
      </c>
      <c r="I2946" s="3">
        <f t="shared" ca="1" si="504"/>
        <v>66961.19</v>
      </c>
      <c r="J2946" s="3">
        <f t="shared" ca="1" si="505"/>
        <v>0.15321465935397049</v>
      </c>
      <c r="K2946" s="3">
        <f t="shared" ca="1" si="506"/>
        <v>7</v>
      </c>
      <c r="L2946" s="3" t="str">
        <f ca="1">VLOOKUP(K2946,Freq_Investment!$A$1:$B$8,2,0)</f>
        <v>Yearly</v>
      </c>
      <c r="M2946" s="3" t="str">
        <f t="shared" ca="1" si="507"/>
        <v>Manual</v>
      </c>
      <c r="N2946" s="3">
        <f t="shared" ca="1" si="508"/>
        <v>4</v>
      </c>
      <c r="O2946" s="3">
        <f t="shared" ca="1" si="508"/>
        <v>4</v>
      </c>
      <c r="P2946" s="3">
        <f t="shared" ca="1" si="508"/>
        <v>4</v>
      </c>
    </row>
    <row r="2947" spans="1:16" x14ac:dyDescent="0.25">
      <c r="A2947" s="3">
        <f t="shared" ref="A2947:A3010" ca="1" si="509">RANDBETWEEN(10000000,1000000000)</f>
        <v>439199654</v>
      </c>
      <c r="B2947" s="3">
        <f t="shared" ref="B2947:B3010" ca="1" si="510">RANDBETWEEN(1,10000)</f>
        <v>835</v>
      </c>
      <c r="C2947" s="1">
        <f t="shared" ref="C2947:C3010" ca="1" si="511">DATE(RANDBETWEEN(1970,2021),RANDBETWEEN(1,12),RANDBETWEEN(1,28))</f>
        <v>27054</v>
      </c>
      <c r="D2947" s="7">
        <f t="shared" ref="D2947:D3010" ca="1" si="512">RANDBETWEEN(1,8)</f>
        <v>8</v>
      </c>
      <c r="E2947" s="3" t="str">
        <f ca="1">VLOOKUP(D2947,State!$A$1:$B$9,2,0)</f>
        <v>ACT</v>
      </c>
      <c r="F2947" s="3">
        <f t="shared" ref="F2947:F3010" ca="1" si="513">RANDBETWEEN(1,914)</f>
        <v>535</v>
      </c>
      <c r="G2947" s="3" t="str">
        <f ca="1">VLOOKUP(F2947,Occupation!$A$1:$B$915,2,0)</f>
        <v>Telecommunications Cable Jointer</v>
      </c>
      <c r="H2947" s="3">
        <f t="shared" ref="H2947:H3010" ca="1" si="514">RANDBETWEEN(1,10)</f>
        <v>10</v>
      </c>
      <c r="I2947" s="3">
        <f t="shared" ref="I2947:I3010" ca="1" si="515">ROUND(RAND()*100000,2)</f>
        <v>43689.919999999998</v>
      </c>
      <c r="J2947" s="3">
        <f t="shared" ref="J2947:J3010" ca="1" si="516">RAND()/2</f>
        <v>0.39438520420681572</v>
      </c>
      <c r="K2947" s="3">
        <f t="shared" ref="K2947:K3010" ca="1" si="517">RANDBETWEEN(1,7)</f>
        <v>2</v>
      </c>
      <c r="L2947" s="3" t="str">
        <f ca="1">VLOOKUP(K2947,Freq_Investment!$A$1:$B$8,2,0)</f>
        <v>Weekly</v>
      </c>
      <c r="M2947" s="3" t="str">
        <f t="shared" ref="M2947:M3010" ca="1" si="518">IF(RANDBETWEEN(1,2)&gt;1,"Auto","Manual")</f>
        <v>Auto</v>
      </c>
      <c r="N2947" s="3">
        <f t="shared" ca="1" si="508"/>
        <v>4</v>
      </c>
      <c r="O2947" s="3">
        <f t="shared" ca="1" si="508"/>
        <v>4</v>
      </c>
      <c r="P2947" s="3">
        <f t="shared" ca="1" si="508"/>
        <v>2</v>
      </c>
    </row>
    <row r="2948" spans="1:16" x14ac:dyDescent="0.25">
      <c r="A2948" s="3">
        <f t="shared" ca="1" si="509"/>
        <v>427336744</v>
      </c>
      <c r="B2948" s="3">
        <f t="shared" ca="1" si="510"/>
        <v>1802</v>
      </c>
      <c r="C2948" s="1">
        <f t="shared" ca="1" si="511"/>
        <v>42533</v>
      </c>
      <c r="D2948" s="7">
        <f t="shared" ca="1" si="512"/>
        <v>3</v>
      </c>
      <c r="E2948" s="3" t="str">
        <f ca="1">VLOOKUP(D2948,State!$A$1:$B$9,2,0)</f>
        <v>SA</v>
      </c>
      <c r="F2948" s="3">
        <f t="shared" ca="1" si="513"/>
        <v>459</v>
      </c>
      <c r="G2948" s="3" t="str">
        <f ca="1">VLOOKUP(F2948,Occupation!$A$1:$B$915,2,0)</f>
        <v>Metallurgical or Materials Technician</v>
      </c>
      <c r="H2948" s="3">
        <f t="shared" ca="1" si="514"/>
        <v>6</v>
      </c>
      <c r="I2948" s="3">
        <f t="shared" ca="1" si="515"/>
        <v>88830.26</v>
      </c>
      <c r="J2948" s="3">
        <f t="shared" ca="1" si="516"/>
        <v>0.3838446305308254</v>
      </c>
      <c r="K2948" s="3">
        <f t="shared" ca="1" si="517"/>
        <v>5</v>
      </c>
      <c r="L2948" s="3" t="str">
        <f ca="1">VLOOKUP(K2948,Freq_Investment!$A$1:$B$8,2,0)</f>
        <v>Quarterly</v>
      </c>
      <c r="M2948" s="3" t="str">
        <f t="shared" ca="1" si="518"/>
        <v>Auto</v>
      </c>
      <c r="N2948" s="3">
        <f t="shared" ca="1" si="508"/>
        <v>1</v>
      </c>
      <c r="O2948" s="3">
        <f t="shared" ca="1" si="508"/>
        <v>2</v>
      </c>
      <c r="P2948" s="3">
        <f t="shared" ca="1" si="508"/>
        <v>2</v>
      </c>
    </row>
    <row r="2949" spans="1:16" x14ac:dyDescent="0.25">
      <c r="A2949" s="3">
        <f t="shared" ca="1" si="509"/>
        <v>598586340</v>
      </c>
      <c r="B2949" s="3">
        <f t="shared" ca="1" si="510"/>
        <v>6191</v>
      </c>
      <c r="C2949" s="1">
        <f t="shared" ca="1" si="511"/>
        <v>30485</v>
      </c>
      <c r="D2949" s="7">
        <f t="shared" ca="1" si="512"/>
        <v>2</v>
      </c>
      <c r="E2949" s="3" t="str">
        <f ca="1">VLOOKUP(D2949,State!$A$1:$B$9,2,0)</f>
        <v>QLD</v>
      </c>
      <c r="F2949" s="3">
        <f t="shared" ca="1" si="513"/>
        <v>405</v>
      </c>
      <c r="G2949" s="3" t="str">
        <f ca="1">VLOOKUP(F2949,Occupation!$A$1:$B$915,2,0)</f>
        <v>Clinical Psychologist</v>
      </c>
      <c r="H2949" s="3">
        <f t="shared" ca="1" si="514"/>
        <v>9</v>
      </c>
      <c r="I2949" s="3">
        <f t="shared" ca="1" si="515"/>
        <v>44267.91</v>
      </c>
      <c r="J2949" s="3">
        <f t="shared" ca="1" si="516"/>
        <v>7.1201650493648627E-2</v>
      </c>
      <c r="K2949" s="3">
        <f t="shared" ca="1" si="517"/>
        <v>3</v>
      </c>
      <c r="L2949" s="3" t="str">
        <f ca="1">VLOOKUP(K2949,Freq_Investment!$A$1:$B$8,2,0)</f>
        <v>Fortnightly</v>
      </c>
      <c r="M2949" s="3" t="str">
        <f t="shared" ca="1" si="518"/>
        <v>Auto</v>
      </c>
      <c r="N2949" s="3">
        <f t="shared" ca="1" si="508"/>
        <v>3</v>
      </c>
      <c r="O2949" s="3">
        <f t="shared" ca="1" si="508"/>
        <v>5</v>
      </c>
      <c r="P2949" s="3">
        <f t="shared" ca="1" si="508"/>
        <v>2</v>
      </c>
    </row>
    <row r="2950" spans="1:16" x14ac:dyDescent="0.25">
      <c r="A2950" s="3">
        <f t="shared" ca="1" si="509"/>
        <v>934362362</v>
      </c>
      <c r="B2950" s="3">
        <f t="shared" ca="1" si="510"/>
        <v>5759</v>
      </c>
      <c r="C2950" s="1">
        <f t="shared" ca="1" si="511"/>
        <v>30820</v>
      </c>
      <c r="D2950" s="7">
        <f t="shared" ca="1" si="512"/>
        <v>3</v>
      </c>
      <c r="E2950" s="3" t="str">
        <f ca="1">VLOOKUP(D2950,State!$A$1:$B$9,2,0)</f>
        <v>SA</v>
      </c>
      <c r="F2950" s="3">
        <f t="shared" ca="1" si="513"/>
        <v>418</v>
      </c>
      <c r="G2950" s="3" t="str">
        <f ca="1">VLOOKUP(F2950,Occupation!$A$1:$B$915,2,0)</f>
        <v>Welfare Worker</v>
      </c>
      <c r="H2950" s="3">
        <f t="shared" ca="1" si="514"/>
        <v>8</v>
      </c>
      <c r="I2950" s="3">
        <f t="shared" ca="1" si="515"/>
        <v>60196.41</v>
      </c>
      <c r="J2950" s="3">
        <f t="shared" ca="1" si="516"/>
        <v>0.12760267655316038</v>
      </c>
      <c r="K2950" s="3">
        <f t="shared" ca="1" si="517"/>
        <v>5</v>
      </c>
      <c r="L2950" s="3" t="str">
        <f ca="1">VLOOKUP(K2950,Freq_Investment!$A$1:$B$8,2,0)</f>
        <v>Quarterly</v>
      </c>
      <c r="M2950" s="3" t="str">
        <f t="shared" ca="1" si="518"/>
        <v>Auto</v>
      </c>
      <c r="N2950" s="3">
        <f t="shared" ca="1" si="508"/>
        <v>3</v>
      </c>
      <c r="O2950" s="3">
        <f t="shared" ca="1" si="508"/>
        <v>4</v>
      </c>
      <c r="P2950" s="3">
        <f t="shared" ca="1" si="508"/>
        <v>2</v>
      </c>
    </row>
    <row r="2951" spans="1:16" x14ac:dyDescent="0.25">
      <c r="A2951" s="3">
        <f t="shared" ca="1" si="509"/>
        <v>499413087</v>
      </c>
      <c r="B2951" s="3">
        <f t="shared" ca="1" si="510"/>
        <v>3958</v>
      </c>
      <c r="C2951" s="1">
        <f t="shared" ca="1" si="511"/>
        <v>27012</v>
      </c>
      <c r="D2951" s="7">
        <f t="shared" ca="1" si="512"/>
        <v>2</v>
      </c>
      <c r="E2951" s="3" t="str">
        <f ca="1">VLOOKUP(D2951,State!$A$1:$B$9,2,0)</f>
        <v>QLD</v>
      </c>
      <c r="F2951" s="3">
        <f t="shared" ca="1" si="513"/>
        <v>894</v>
      </c>
      <c r="G2951" s="3" t="str">
        <f ca="1">VLOOKUP(F2951,Occupation!$A$1:$B$915,2,0)</f>
        <v>Vineyard Worker</v>
      </c>
      <c r="H2951" s="3">
        <f t="shared" ca="1" si="514"/>
        <v>2</v>
      </c>
      <c r="I2951" s="3">
        <f t="shared" ca="1" si="515"/>
        <v>34435.760000000002</v>
      </c>
      <c r="J2951" s="3">
        <f t="shared" ca="1" si="516"/>
        <v>8.1985468109011805E-2</v>
      </c>
      <c r="K2951" s="3">
        <f t="shared" ca="1" si="517"/>
        <v>6</v>
      </c>
      <c r="L2951" s="3" t="str">
        <f ca="1">VLOOKUP(K2951,Freq_Investment!$A$1:$B$8,2,0)</f>
        <v>Half-yearly</v>
      </c>
      <c r="M2951" s="3" t="str">
        <f t="shared" ca="1" si="518"/>
        <v>Manual</v>
      </c>
      <c r="N2951" s="3">
        <f t="shared" ca="1" si="508"/>
        <v>4</v>
      </c>
      <c r="O2951" s="3">
        <f t="shared" ca="1" si="508"/>
        <v>2</v>
      </c>
      <c r="P2951" s="3">
        <f t="shared" ca="1" si="508"/>
        <v>3</v>
      </c>
    </row>
    <row r="2952" spans="1:16" x14ac:dyDescent="0.25">
      <c r="A2952" s="3">
        <f t="shared" ca="1" si="509"/>
        <v>777098553</v>
      </c>
      <c r="B2952" s="3">
        <f t="shared" ca="1" si="510"/>
        <v>2835</v>
      </c>
      <c r="C2952" s="1">
        <f t="shared" ca="1" si="511"/>
        <v>32938</v>
      </c>
      <c r="D2952" s="7">
        <f t="shared" ca="1" si="512"/>
        <v>3</v>
      </c>
      <c r="E2952" s="3" t="str">
        <f ca="1">VLOOKUP(D2952,State!$A$1:$B$9,2,0)</f>
        <v>SA</v>
      </c>
      <c r="F2952" s="3">
        <f t="shared" ca="1" si="513"/>
        <v>836</v>
      </c>
      <c r="G2952" s="3" t="str">
        <f ca="1">VLOOKUP(F2952,Occupation!$A$1:$B$915,2,0)</f>
        <v>Cement Production Plant Operator</v>
      </c>
      <c r="H2952" s="3">
        <f t="shared" ca="1" si="514"/>
        <v>7</v>
      </c>
      <c r="I2952" s="3">
        <f t="shared" ca="1" si="515"/>
        <v>68958.42</v>
      </c>
      <c r="J2952" s="3">
        <f t="shared" ca="1" si="516"/>
        <v>0.22893701181998083</v>
      </c>
      <c r="K2952" s="3">
        <f t="shared" ca="1" si="517"/>
        <v>2</v>
      </c>
      <c r="L2952" s="3" t="str">
        <f ca="1">VLOOKUP(K2952,Freq_Investment!$A$1:$B$8,2,0)</f>
        <v>Weekly</v>
      </c>
      <c r="M2952" s="3" t="str">
        <f t="shared" ca="1" si="518"/>
        <v>Auto</v>
      </c>
      <c r="N2952" s="3">
        <f t="shared" ca="1" si="508"/>
        <v>3</v>
      </c>
      <c r="O2952" s="3">
        <f t="shared" ca="1" si="508"/>
        <v>4</v>
      </c>
      <c r="P2952" s="3">
        <f t="shared" ca="1" si="508"/>
        <v>3</v>
      </c>
    </row>
    <row r="2953" spans="1:16" x14ac:dyDescent="0.25">
      <c r="A2953" s="3">
        <f t="shared" ca="1" si="509"/>
        <v>247047349</v>
      </c>
      <c r="B2953" s="3">
        <f t="shared" ca="1" si="510"/>
        <v>293</v>
      </c>
      <c r="C2953" s="1">
        <f t="shared" ca="1" si="511"/>
        <v>32573</v>
      </c>
      <c r="D2953" s="7">
        <f t="shared" ca="1" si="512"/>
        <v>6</v>
      </c>
      <c r="E2953" s="3" t="str">
        <f ca="1">VLOOKUP(D2953,State!$A$1:$B$9,2,0)</f>
        <v>TAS</v>
      </c>
      <c r="F2953" s="3">
        <f t="shared" ca="1" si="513"/>
        <v>646</v>
      </c>
      <c r="G2953" s="3" t="str">
        <f ca="1">VLOOKUP(F2953,Occupation!$A$1:$B$915,2,0)</f>
        <v>Teachers' Aide</v>
      </c>
      <c r="H2953" s="3">
        <f t="shared" ca="1" si="514"/>
        <v>6</v>
      </c>
      <c r="I2953" s="3">
        <f t="shared" ca="1" si="515"/>
        <v>79154.210000000006</v>
      </c>
      <c r="J2953" s="3">
        <f t="shared" ca="1" si="516"/>
        <v>9.3020720528919631E-2</v>
      </c>
      <c r="K2953" s="3">
        <f t="shared" ca="1" si="517"/>
        <v>3</v>
      </c>
      <c r="L2953" s="3" t="str">
        <f ca="1">VLOOKUP(K2953,Freq_Investment!$A$1:$B$8,2,0)</f>
        <v>Fortnightly</v>
      </c>
      <c r="M2953" s="3" t="str">
        <f t="shared" ca="1" si="518"/>
        <v>Manual</v>
      </c>
      <c r="N2953" s="3">
        <f t="shared" ca="1" si="508"/>
        <v>4</v>
      </c>
      <c r="O2953" s="3">
        <f t="shared" ca="1" si="508"/>
        <v>1</v>
      </c>
      <c r="P2953" s="3">
        <f t="shared" ca="1" si="508"/>
        <v>5</v>
      </c>
    </row>
    <row r="2954" spans="1:16" x14ac:dyDescent="0.25">
      <c r="A2954" s="3">
        <f t="shared" ca="1" si="509"/>
        <v>582698731</v>
      </c>
      <c r="B2954" s="3">
        <f t="shared" ca="1" si="510"/>
        <v>7286</v>
      </c>
      <c r="C2954" s="1">
        <f t="shared" ca="1" si="511"/>
        <v>34104</v>
      </c>
      <c r="D2954" s="7">
        <f t="shared" ca="1" si="512"/>
        <v>6</v>
      </c>
      <c r="E2954" s="3" t="str">
        <f ca="1">VLOOKUP(D2954,State!$A$1:$B$9,2,0)</f>
        <v>TAS</v>
      </c>
      <c r="F2954" s="3">
        <f t="shared" ca="1" si="513"/>
        <v>300</v>
      </c>
      <c r="G2954" s="3" t="str">
        <f ca="1">VLOOKUP(F2954,Occupation!$A$1:$B$915,2,0)</f>
        <v>Osteopath</v>
      </c>
      <c r="H2954" s="3">
        <f t="shared" ca="1" si="514"/>
        <v>3</v>
      </c>
      <c r="I2954" s="3">
        <f t="shared" ca="1" si="515"/>
        <v>64020.56</v>
      </c>
      <c r="J2954" s="3">
        <f t="shared" ca="1" si="516"/>
        <v>0.45611781434883714</v>
      </c>
      <c r="K2954" s="3">
        <f t="shared" ca="1" si="517"/>
        <v>3</v>
      </c>
      <c r="L2954" s="3" t="str">
        <f ca="1">VLOOKUP(K2954,Freq_Investment!$A$1:$B$8,2,0)</f>
        <v>Fortnightly</v>
      </c>
      <c r="M2954" s="3" t="str">
        <f t="shared" ca="1" si="518"/>
        <v>Auto</v>
      </c>
      <c r="N2954" s="3">
        <f t="shared" ca="1" si="508"/>
        <v>5</v>
      </c>
      <c r="O2954" s="3">
        <f t="shared" ca="1" si="508"/>
        <v>2</v>
      </c>
      <c r="P2954" s="3">
        <f t="shared" ca="1" si="508"/>
        <v>1</v>
      </c>
    </row>
    <row r="2955" spans="1:16" x14ac:dyDescent="0.25">
      <c r="A2955" s="3">
        <f t="shared" ca="1" si="509"/>
        <v>470617673</v>
      </c>
      <c r="B2955" s="3">
        <f t="shared" ca="1" si="510"/>
        <v>615</v>
      </c>
      <c r="C2955" s="1">
        <f t="shared" ca="1" si="511"/>
        <v>44084</v>
      </c>
      <c r="D2955" s="7">
        <f t="shared" ca="1" si="512"/>
        <v>2</v>
      </c>
      <c r="E2955" s="3" t="str">
        <f ca="1">VLOOKUP(D2955,State!$A$1:$B$9,2,0)</f>
        <v>QLD</v>
      </c>
      <c r="F2955" s="3">
        <f t="shared" ca="1" si="513"/>
        <v>749</v>
      </c>
      <c r="G2955" s="3" t="str">
        <f ca="1">VLOOKUP(F2955,Occupation!$A$1:$B$915,2,0)</f>
        <v>Conveyancer</v>
      </c>
      <c r="H2955" s="3">
        <f t="shared" ca="1" si="514"/>
        <v>2</v>
      </c>
      <c r="I2955" s="3">
        <f t="shared" ca="1" si="515"/>
        <v>26620.799999999999</v>
      </c>
      <c r="J2955" s="3">
        <f t="shared" ca="1" si="516"/>
        <v>1.1655366936142775E-2</v>
      </c>
      <c r="K2955" s="3">
        <f t="shared" ca="1" si="517"/>
        <v>2</v>
      </c>
      <c r="L2955" s="3" t="str">
        <f ca="1">VLOOKUP(K2955,Freq_Investment!$A$1:$B$8,2,0)</f>
        <v>Weekly</v>
      </c>
      <c r="M2955" s="3" t="str">
        <f t="shared" ca="1" si="518"/>
        <v>Auto</v>
      </c>
      <c r="N2955" s="3">
        <f t="shared" ca="1" si="508"/>
        <v>2</v>
      </c>
      <c r="O2955" s="3">
        <f t="shared" ca="1" si="508"/>
        <v>3</v>
      </c>
      <c r="P2955" s="3">
        <f t="shared" ca="1" si="508"/>
        <v>2</v>
      </c>
    </row>
    <row r="2956" spans="1:16" x14ac:dyDescent="0.25">
      <c r="A2956" s="3">
        <f t="shared" ca="1" si="509"/>
        <v>17496891</v>
      </c>
      <c r="B2956" s="3">
        <f t="shared" ca="1" si="510"/>
        <v>1263</v>
      </c>
      <c r="C2956" s="1">
        <f t="shared" ca="1" si="511"/>
        <v>41985</v>
      </c>
      <c r="D2956" s="7">
        <f t="shared" ca="1" si="512"/>
        <v>7</v>
      </c>
      <c r="E2956" s="3" t="str">
        <f ca="1">VLOOKUP(D2956,State!$A$1:$B$9,2,0)</f>
        <v>VIC</v>
      </c>
      <c r="F2956" s="3">
        <f t="shared" ca="1" si="513"/>
        <v>156</v>
      </c>
      <c r="G2956" s="3" t="str">
        <f ca="1">VLOOKUP(F2956,Occupation!$A$1:$B$915,2,0)</f>
        <v>Gallery or Museum Curator</v>
      </c>
      <c r="H2956" s="3">
        <f t="shared" ca="1" si="514"/>
        <v>8</v>
      </c>
      <c r="I2956" s="3">
        <f t="shared" ca="1" si="515"/>
        <v>69253.990000000005</v>
      </c>
      <c r="J2956" s="3">
        <f t="shared" ca="1" si="516"/>
        <v>0.22582082319059199</v>
      </c>
      <c r="K2956" s="3">
        <f t="shared" ca="1" si="517"/>
        <v>2</v>
      </c>
      <c r="L2956" s="3" t="str">
        <f ca="1">VLOOKUP(K2956,Freq_Investment!$A$1:$B$8,2,0)</f>
        <v>Weekly</v>
      </c>
      <c r="M2956" s="3" t="str">
        <f t="shared" ca="1" si="518"/>
        <v>Manual</v>
      </c>
      <c r="N2956" s="3">
        <f t="shared" ca="1" si="508"/>
        <v>3</v>
      </c>
      <c r="O2956" s="3">
        <f t="shared" ca="1" si="508"/>
        <v>2</v>
      </c>
      <c r="P2956" s="3">
        <f t="shared" ca="1" si="508"/>
        <v>2</v>
      </c>
    </row>
    <row r="2957" spans="1:16" x14ac:dyDescent="0.25">
      <c r="A2957" s="3">
        <f t="shared" ca="1" si="509"/>
        <v>791803577</v>
      </c>
      <c r="B2957" s="3">
        <f t="shared" ca="1" si="510"/>
        <v>7562</v>
      </c>
      <c r="C2957" s="1">
        <f t="shared" ca="1" si="511"/>
        <v>39706</v>
      </c>
      <c r="D2957" s="7">
        <f t="shared" ca="1" si="512"/>
        <v>2</v>
      </c>
      <c r="E2957" s="3" t="str">
        <f ca="1">VLOOKUP(D2957,State!$A$1:$B$9,2,0)</f>
        <v>QLD</v>
      </c>
      <c r="F2957" s="3">
        <f t="shared" ca="1" si="513"/>
        <v>833</v>
      </c>
      <c r="G2957" s="3" t="str">
        <f ca="1">VLOOKUP(F2957,Occupation!$A$1:$B$915,2,0)</f>
        <v>Engineering Production Worker</v>
      </c>
      <c r="H2957" s="3">
        <f t="shared" ca="1" si="514"/>
        <v>7</v>
      </c>
      <c r="I2957" s="3">
        <f t="shared" ca="1" si="515"/>
        <v>20086.97</v>
      </c>
      <c r="J2957" s="3">
        <f t="shared" ca="1" si="516"/>
        <v>0.23608030722320028</v>
      </c>
      <c r="K2957" s="3">
        <f t="shared" ca="1" si="517"/>
        <v>6</v>
      </c>
      <c r="L2957" s="3" t="str">
        <f ca="1">VLOOKUP(K2957,Freq_Investment!$A$1:$B$8,2,0)</f>
        <v>Half-yearly</v>
      </c>
      <c r="M2957" s="3" t="str">
        <f t="shared" ca="1" si="518"/>
        <v>Manual</v>
      </c>
      <c r="N2957" s="3">
        <f t="shared" ca="1" si="508"/>
        <v>4</v>
      </c>
      <c r="O2957" s="3">
        <f t="shared" ca="1" si="508"/>
        <v>5</v>
      </c>
      <c r="P2957" s="3">
        <f t="shared" ca="1" si="508"/>
        <v>4</v>
      </c>
    </row>
    <row r="2958" spans="1:16" x14ac:dyDescent="0.25">
      <c r="A2958" s="3">
        <f t="shared" ca="1" si="509"/>
        <v>28692827</v>
      </c>
      <c r="B2958" s="3">
        <f t="shared" ca="1" si="510"/>
        <v>7010</v>
      </c>
      <c r="C2958" s="1">
        <f t="shared" ca="1" si="511"/>
        <v>39255</v>
      </c>
      <c r="D2958" s="7">
        <f t="shared" ca="1" si="512"/>
        <v>1</v>
      </c>
      <c r="E2958" s="3" t="str">
        <f ca="1">VLOOKUP(D2958,State!$A$1:$B$9,2,0)</f>
        <v>NSW</v>
      </c>
      <c r="F2958" s="3">
        <f t="shared" ca="1" si="513"/>
        <v>225</v>
      </c>
      <c r="G2958" s="3" t="str">
        <f ca="1">VLOOKUP(F2958,Occupation!$A$1:$B$915,2,0)</f>
        <v>Biomedical Engineer</v>
      </c>
      <c r="H2958" s="3">
        <f t="shared" ca="1" si="514"/>
        <v>2</v>
      </c>
      <c r="I2958" s="3">
        <f t="shared" ca="1" si="515"/>
        <v>98461.29</v>
      </c>
      <c r="J2958" s="3">
        <f t="shared" ca="1" si="516"/>
        <v>0.16880268409518007</v>
      </c>
      <c r="K2958" s="3">
        <f t="shared" ca="1" si="517"/>
        <v>5</v>
      </c>
      <c r="L2958" s="3" t="str">
        <f ca="1">VLOOKUP(K2958,Freq_Investment!$A$1:$B$8,2,0)</f>
        <v>Quarterly</v>
      </c>
      <c r="M2958" s="3" t="str">
        <f t="shared" ca="1" si="518"/>
        <v>Auto</v>
      </c>
      <c r="N2958" s="3">
        <f t="shared" ca="1" si="508"/>
        <v>1</v>
      </c>
      <c r="O2958" s="3">
        <f t="shared" ca="1" si="508"/>
        <v>1</v>
      </c>
      <c r="P2958" s="3">
        <f t="shared" ca="1" si="508"/>
        <v>1</v>
      </c>
    </row>
    <row r="2959" spans="1:16" x14ac:dyDescent="0.25">
      <c r="A2959" s="3">
        <f t="shared" ca="1" si="509"/>
        <v>147675786</v>
      </c>
      <c r="B2959" s="3">
        <f t="shared" ca="1" si="510"/>
        <v>7418</v>
      </c>
      <c r="C2959" s="1">
        <f t="shared" ca="1" si="511"/>
        <v>32612</v>
      </c>
      <c r="D2959" s="7">
        <f t="shared" ca="1" si="512"/>
        <v>7</v>
      </c>
      <c r="E2959" s="3" t="str">
        <f ca="1">VLOOKUP(D2959,State!$A$1:$B$9,2,0)</f>
        <v>VIC</v>
      </c>
      <c r="F2959" s="3">
        <f t="shared" ca="1" si="513"/>
        <v>428</v>
      </c>
      <c r="G2959" s="3" t="str">
        <f ca="1">VLOOKUP(F2959,Occupation!$A$1:$B$915,2,0)</f>
        <v>Pathology Collector / Phlebotomist</v>
      </c>
      <c r="H2959" s="3">
        <f t="shared" ca="1" si="514"/>
        <v>6</v>
      </c>
      <c r="I2959" s="3">
        <f t="shared" ca="1" si="515"/>
        <v>66772.73</v>
      </c>
      <c r="J2959" s="3">
        <f t="shared" ca="1" si="516"/>
        <v>0.31473850160337596</v>
      </c>
      <c r="K2959" s="3">
        <f t="shared" ca="1" si="517"/>
        <v>5</v>
      </c>
      <c r="L2959" s="3" t="str">
        <f ca="1">VLOOKUP(K2959,Freq_Investment!$A$1:$B$8,2,0)</f>
        <v>Quarterly</v>
      </c>
      <c r="M2959" s="3" t="str">
        <f t="shared" ca="1" si="518"/>
        <v>Auto</v>
      </c>
      <c r="N2959" s="3">
        <f t="shared" ca="1" si="508"/>
        <v>2</v>
      </c>
      <c r="O2959" s="3">
        <f t="shared" ca="1" si="508"/>
        <v>5</v>
      </c>
      <c r="P2959" s="3">
        <f t="shared" ca="1" si="508"/>
        <v>4</v>
      </c>
    </row>
    <row r="2960" spans="1:16" x14ac:dyDescent="0.25">
      <c r="A2960" s="3">
        <f t="shared" ca="1" si="509"/>
        <v>833587092</v>
      </c>
      <c r="B2960" s="3">
        <f t="shared" ca="1" si="510"/>
        <v>6962</v>
      </c>
      <c r="C2960" s="1">
        <f t="shared" ca="1" si="511"/>
        <v>38084</v>
      </c>
      <c r="D2960" s="7">
        <f t="shared" ca="1" si="512"/>
        <v>4</v>
      </c>
      <c r="E2960" s="3" t="str">
        <f ca="1">VLOOKUP(D2960,State!$A$1:$B$9,2,0)</f>
        <v>WA</v>
      </c>
      <c r="F2960" s="3">
        <f t="shared" ca="1" si="513"/>
        <v>908</v>
      </c>
      <c r="G2960" s="3" t="str">
        <f ca="1">VLOOKUP(F2960,Occupation!$A$1:$B$915,2,0)</f>
        <v>Motor Vehicle Parts and Accessories Fitter (General)</v>
      </c>
      <c r="H2960" s="3">
        <f t="shared" ca="1" si="514"/>
        <v>2</v>
      </c>
      <c r="I2960" s="3">
        <f t="shared" ca="1" si="515"/>
        <v>94700.64</v>
      </c>
      <c r="J2960" s="3">
        <f t="shared" ca="1" si="516"/>
        <v>0.44361424214796585</v>
      </c>
      <c r="K2960" s="3">
        <f t="shared" ca="1" si="517"/>
        <v>7</v>
      </c>
      <c r="L2960" s="3" t="str">
        <f ca="1">VLOOKUP(K2960,Freq_Investment!$A$1:$B$8,2,0)</f>
        <v>Yearly</v>
      </c>
      <c r="M2960" s="3" t="str">
        <f t="shared" ca="1" si="518"/>
        <v>Manual</v>
      </c>
      <c r="N2960" s="3">
        <f t="shared" ca="1" si="508"/>
        <v>3</v>
      </c>
      <c r="O2960" s="3">
        <f t="shared" ca="1" si="508"/>
        <v>5</v>
      </c>
      <c r="P2960" s="3">
        <f t="shared" ca="1" si="508"/>
        <v>5</v>
      </c>
    </row>
    <row r="2961" spans="1:16" x14ac:dyDescent="0.25">
      <c r="A2961" s="3">
        <f t="shared" ca="1" si="509"/>
        <v>771582821</v>
      </c>
      <c r="B2961" s="3">
        <f t="shared" ca="1" si="510"/>
        <v>408</v>
      </c>
      <c r="C2961" s="1">
        <f t="shared" ca="1" si="511"/>
        <v>38180</v>
      </c>
      <c r="D2961" s="7">
        <f t="shared" ca="1" si="512"/>
        <v>5</v>
      </c>
      <c r="E2961" s="3" t="str">
        <f ca="1">VLOOKUP(D2961,State!$A$1:$B$9,2,0)</f>
        <v>NT</v>
      </c>
      <c r="F2961" s="3">
        <f t="shared" ca="1" si="513"/>
        <v>718</v>
      </c>
      <c r="G2961" s="3" t="str">
        <f ca="1">VLOOKUP(F2961,Occupation!$A$1:$B$915,2,0)</f>
        <v>Personal Assistant</v>
      </c>
      <c r="H2961" s="3">
        <f t="shared" ca="1" si="514"/>
        <v>2</v>
      </c>
      <c r="I2961" s="3">
        <f t="shared" ca="1" si="515"/>
        <v>44135.3</v>
      </c>
      <c r="J2961" s="3">
        <f t="shared" ca="1" si="516"/>
        <v>0.38181316210440258</v>
      </c>
      <c r="K2961" s="3">
        <f t="shared" ca="1" si="517"/>
        <v>6</v>
      </c>
      <c r="L2961" s="3" t="str">
        <f ca="1">VLOOKUP(K2961,Freq_Investment!$A$1:$B$8,2,0)</f>
        <v>Half-yearly</v>
      </c>
      <c r="M2961" s="3" t="str">
        <f t="shared" ca="1" si="518"/>
        <v>Manual</v>
      </c>
      <c r="N2961" s="3">
        <f t="shared" ca="1" si="508"/>
        <v>3</v>
      </c>
      <c r="O2961" s="3">
        <f t="shared" ca="1" si="508"/>
        <v>5</v>
      </c>
      <c r="P2961" s="3">
        <f t="shared" ca="1" si="508"/>
        <v>4</v>
      </c>
    </row>
    <row r="2962" spans="1:16" x14ac:dyDescent="0.25">
      <c r="A2962" s="3">
        <f t="shared" ca="1" si="509"/>
        <v>625688540</v>
      </c>
      <c r="B2962" s="3">
        <f t="shared" ca="1" si="510"/>
        <v>632</v>
      </c>
      <c r="C2962" s="1">
        <f t="shared" ca="1" si="511"/>
        <v>30133</v>
      </c>
      <c r="D2962" s="7">
        <f t="shared" ca="1" si="512"/>
        <v>8</v>
      </c>
      <c r="E2962" s="3" t="str">
        <f ca="1">VLOOKUP(D2962,State!$A$1:$B$9,2,0)</f>
        <v>ACT</v>
      </c>
      <c r="F2962" s="3">
        <f t="shared" ca="1" si="513"/>
        <v>319</v>
      </c>
      <c r="G2962" s="3" t="str">
        <f ca="1">VLOOKUP(F2962,Occupation!$A$1:$B$915,2,0)</f>
        <v>Medical Oncologist</v>
      </c>
      <c r="H2962" s="3">
        <f t="shared" ca="1" si="514"/>
        <v>2</v>
      </c>
      <c r="I2962" s="3">
        <f t="shared" ca="1" si="515"/>
        <v>23679.21</v>
      </c>
      <c r="J2962" s="3">
        <f t="shared" ca="1" si="516"/>
        <v>0.20639434877443436</v>
      </c>
      <c r="K2962" s="3">
        <f t="shared" ca="1" si="517"/>
        <v>5</v>
      </c>
      <c r="L2962" s="3" t="str">
        <f ca="1">VLOOKUP(K2962,Freq_Investment!$A$1:$B$8,2,0)</f>
        <v>Quarterly</v>
      </c>
      <c r="M2962" s="3" t="str">
        <f t="shared" ca="1" si="518"/>
        <v>Manual</v>
      </c>
      <c r="N2962" s="3">
        <f t="shared" ca="1" si="508"/>
        <v>3</v>
      </c>
      <c r="O2962" s="3">
        <f t="shared" ca="1" si="508"/>
        <v>4</v>
      </c>
      <c r="P2962" s="3">
        <f t="shared" ca="1" si="508"/>
        <v>1</v>
      </c>
    </row>
    <row r="2963" spans="1:16" x14ac:dyDescent="0.25">
      <c r="A2963" s="3">
        <f t="shared" ca="1" si="509"/>
        <v>177812720</v>
      </c>
      <c r="B2963" s="3">
        <f t="shared" ca="1" si="510"/>
        <v>598</v>
      </c>
      <c r="C2963" s="1">
        <f t="shared" ca="1" si="511"/>
        <v>33359</v>
      </c>
      <c r="D2963" s="7">
        <f t="shared" ca="1" si="512"/>
        <v>2</v>
      </c>
      <c r="E2963" s="3" t="str">
        <f ca="1">VLOOKUP(D2963,State!$A$1:$B$9,2,0)</f>
        <v>QLD</v>
      </c>
      <c r="F2963" s="3">
        <f t="shared" ca="1" si="513"/>
        <v>447</v>
      </c>
      <c r="G2963" s="3" t="str">
        <f ca="1">VLOOKUP(F2963,Occupation!$A$1:$B$915,2,0)</f>
        <v>Surveying or Spatial Science Technician</v>
      </c>
      <c r="H2963" s="3">
        <f t="shared" ca="1" si="514"/>
        <v>7</v>
      </c>
      <c r="I2963" s="3">
        <f t="shared" ca="1" si="515"/>
        <v>12482.03</v>
      </c>
      <c r="J2963" s="3">
        <f t="shared" ca="1" si="516"/>
        <v>0.27747105525079674</v>
      </c>
      <c r="K2963" s="3">
        <f t="shared" ca="1" si="517"/>
        <v>5</v>
      </c>
      <c r="L2963" s="3" t="str">
        <f ca="1">VLOOKUP(K2963,Freq_Investment!$A$1:$B$8,2,0)</f>
        <v>Quarterly</v>
      </c>
      <c r="M2963" s="3" t="str">
        <f t="shared" ca="1" si="518"/>
        <v>Auto</v>
      </c>
      <c r="N2963" s="3">
        <f t="shared" ca="1" si="508"/>
        <v>5</v>
      </c>
      <c r="O2963" s="3">
        <f t="shared" ca="1" si="508"/>
        <v>1</v>
      </c>
      <c r="P2963" s="3">
        <f t="shared" ca="1" si="508"/>
        <v>2</v>
      </c>
    </row>
    <row r="2964" spans="1:16" x14ac:dyDescent="0.25">
      <c r="A2964" s="3">
        <f t="shared" ca="1" si="509"/>
        <v>794161582</v>
      </c>
      <c r="B2964" s="3">
        <f t="shared" ca="1" si="510"/>
        <v>4366</v>
      </c>
      <c r="C2964" s="1">
        <f t="shared" ca="1" si="511"/>
        <v>25759</v>
      </c>
      <c r="D2964" s="7">
        <f t="shared" ca="1" si="512"/>
        <v>6</v>
      </c>
      <c r="E2964" s="3" t="str">
        <f ca="1">VLOOKUP(D2964,State!$A$1:$B$9,2,0)</f>
        <v>TAS</v>
      </c>
      <c r="F2964" s="3">
        <f t="shared" ca="1" si="513"/>
        <v>792</v>
      </c>
      <c r="G2964" s="3" t="str">
        <f ca="1">VLOOKUP(F2964,Occupation!$A$1:$B$915,2,0)</f>
        <v>Motor Vehicle Parts Interpreter / Automotive Parts Salesperson</v>
      </c>
      <c r="H2964" s="3">
        <f t="shared" ca="1" si="514"/>
        <v>3</v>
      </c>
      <c r="I2964" s="3">
        <f t="shared" ca="1" si="515"/>
        <v>3832.36</v>
      </c>
      <c r="J2964" s="3">
        <f t="shared" ca="1" si="516"/>
        <v>0.47423283045935055</v>
      </c>
      <c r="K2964" s="3">
        <f t="shared" ca="1" si="517"/>
        <v>7</v>
      </c>
      <c r="L2964" s="3" t="str">
        <f ca="1">VLOOKUP(K2964,Freq_Investment!$A$1:$B$8,2,0)</f>
        <v>Yearly</v>
      </c>
      <c r="M2964" s="3" t="str">
        <f t="shared" ca="1" si="518"/>
        <v>Manual</v>
      </c>
      <c r="N2964" s="3">
        <f t="shared" ca="1" si="508"/>
        <v>4</v>
      </c>
      <c r="O2964" s="3">
        <f t="shared" ca="1" si="508"/>
        <v>4</v>
      </c>
      <c r="P2964" s="3">
        <f t="shared" ca="1" si="508"/>
        <v>5</v>
      </c>
    </row>
    <row r="2965" spans="1:16" x14ac:dyDescent="0.25">
      <c r="A2965" s="3">
        <f t="shared" ca="1" si="509"/>
        <v>173198169</v>
      </c>
      <c r="B2965" s="3">
        <f t="shared" ca="1" si="510"/>
        <v>7601</v>
      </c>
      <c r="C2965" s="1">
        <f t="shared" ca="1" si="511"/>
        <v>32434</v>
      </c>
      <c r="D2965" s="7">
        <f t="shared" ca="1" si="512"/>
        <v>1</v>
      </c>
      <c r="E2965" s="3" t="str">
        <f ca="1">VLOOKUP(D2965,State!$A$1:$B$9,2,0)</f>
        <v>NSW</v>
      </c>
      <c r="F2965" s="3">
        <f t="shared" ca="1" si="513"/>
        <v>816</v>
      </c>
      <c r="G2965" s="3" t="str">
        <f ca="1">VLOOKUP(F2965,Occupation!$A$1:$B$915,2,0)</f>
        <v>Sewing Machinist</v>
      </c>
      <c r="H2965" s="3">
        <f t="shared" ca="1" si="514"/>
        <v>10</v>
      </c>
      <c r="I2965" s="3">
        <f t="shared" ca="1" si="515"/>
        <v>74503.360000000001</v>
      </c>
      <c r="J2965" s="3">
        <f t="shared" ca="1" si="516"/>
        <v>0.32881546115632931</v>
      </c>
      <c r="K2965" s="3">
        <f t="shared" ca="1" si="517"/>
        <v>2</v>
      </c>
      <c r="L2965" s="3" t="str">
        <f ca="1">VLOOKUP(K2965,Freq_Investment!$A$1:$B$8,2,0)</f>
        <v>Weekly</v>
      </c>
      <c r="M2965" s="3" t="str">
        <f t="shared" ca="1" si="518"/>
        <v>Auto</v>
      </c>
      <c r="N2965" s="3">
        <f t="shared" ca="1" si="508"/>
        <v>4</v>
      </c>
      <c r="O2965" s="3">
        <f t="shared" ca="1" si="508"/>
        <v>2</v>
      </c>
      <c r="P2965" s="3">
        <f t="shared" ca="1" si="508"/>
        <v>5</v>
      </c>
    </row>
    <row r="2966" spans="1:16" x14ac:dyDescent="0.25">
      <c r="A2966" s="3">
        <f t="shared" ca="1" si="509"/>
        <v>850348150</v>
      </c>
      <c r="B2966" s="3">
        <f t="shared" ca="1" si="510"/>
        <v>6447</v>
      </c>
      <c r="C2966" s="1">
        <f t="shared" ca="1" si="511"/>
        <v>37146</v>
      </c>
      <c r="D2966" s="7">
        <f t="shared" ca="1" si="512"/>
        <v>2</v>
      </c>
      <c r="E2966" s="3" t="str">
        <f ca="1">VLOOKUP(D2966,State!$A$1:$B$9,2,0)</f>
        <v>QLD</v>
      </c>
      <c r="F2966" s="3">
        <f t="shared" ca="1" si="513"/>
        <v>187</v>
      </c>
      <c r="G2966" s="3" t="str">
        <f ca="1">VLOOKUP(F2966,Occupation!$A$1:$B$915,2,0)</f>
        <v>Helicopter Pilot</v>
      </c>
      <c r="H2966" s="3">
        <f t="shared" ca="1" si="514"/>
        <v>1</v>
      </c>
      <c r="I2966" s="3">
        <f t="shared" ca="1" si="515"/>
        <v>64815.28</v>
      </c>
      <c r="J2966" s="3">
        <f t="shared" ca="1" si="516"/>
        <v>0.36882203366761446</v>
      </c>
      <c r="K2966" s="3">
        <f t="shared" ca="1" si="517"/>
        <v>1</v>
      </c>
      <c r="L2966" s="3" t="str">
        <f ca="1">VLOOKUP(K2966,Freq_Investment!$A$1:$B$8,2,0)</f>
        <v>Daily</v>
      </c>
      <c r="M2966" s="3" t="str">
        <f t="shared" ca="1" si="518"/>
        <v>Auto</v>
      </c>
      <c r="N2966" s="3">
        <f t="shared" ca="1" si="508"/>
        <v>1</v>
      </c>
      <c r="O2966" s="3">
        <f t="shared" ca="1" si="508"/>
        <v>3</v>
      </c>
      <c r="P2966" s="3">
        <f t="shared" ca="1" si="508"/>
        <v>3</v>
      </c>
    </row>
    <row r="2967" spans="1:16" x14ac:dyDescent="0.25">
      <c r="A2967" s="3">
        <f t="shared" ca="1" si="509"/>
        <v>570672150</v>
      </c>
      <c r="B2967" s="3">
        <f t="shared" ca="1" si="510"/>
        <v>6698</v>
      </c>
      <c r="C2967" s="1">
        <f t="shared" ca="1" si="511"/>
        <v>35105</v>
      </c>
      <c r="D2967" s="7">
        <f t="shared" ca="1" si="512"/>
        <v>3</v>
      </c>
      <c r="E2967" s="3" t="str">
        <f ca="1">VLOOKUP(D2967,State!$A$1:$B$9,2,0)</f>
        <v>SA</v>
      </c>
      <c r="F2967" s="3">
        <f t="shared" ca="1" si="513"/>
        <v>362</v>
      </c>
      <c r="G2967" s="3" t="str">
        <f ca="1">VLOOKUP(F2967,Occupation!$A$1:$B$915,2,0)</f>
        <v>Registered Nurse (Surgical)</v>
      </c>
      <c r="H2967" s="3">
        <f t="shared" ca="1" si="514"/>
        <v>7</v>
      </c>
      <c r="I2967" s="3">
        <f t="shared" ca="1" si="515"/>
        <v>87355.46</v>
      </c>
      <c r="J2967" s="3">
        <f t="shared" ca="1" si="516"/>
        <v>0.15000616864801802</v>
      </c>
      <c r="K2967" s="3">
        <f t="shared" ca="1" si="517"/>
        <v>2</v>
      </c>
      <c r="L2967" s="3" t="str">
        <f ca="1">VLOOKUP(K2967,Freq_Investment!$A$1:$B$8,2,0)</f>
        <v>Weekly</v>
      </c>
      <c r="M2967" s="3" t="str">
        <f t="shared" ca="1" si="518"/>
        <v>Auto</v>
      </c>
      <c r="N2967" s="3">
        <f t="shared" ca="1" si="508"/>
        <v>1</v>
      </c>
      <c r="O2967" s="3">
        <f t="shared" ca="1" si="508"/>
        <v>3</v>
      </c>
      <c r="P2967" s="3">
        <f t="shared" ca="1" si="508"/>
        <v>2</v>
      </c>
    </row>
    <row r="2968" spans="1:16" x14ac:dyDescent="0.25">
      <c r="A2968" s="3">
        <f t="shared" ca="1" si="509"/>
        <v>73426357</v>
      </c>
      <c r="B2968" s="3">
        <f t="shared" ca="1" si="510"/>
        <v>465</v>
      </c>
      <c r="C2968" s="1">
        <f t="shared" ca="1" si="511"/>
        <v>39450</v>
      </c>
      <c r="D2968" s="7">
        <f t="shared" ca="1" si="512"/>
        <v>3</v>
      </c>
      <c r="E2968" s="3" t="str">
        <f ca="1">VLOOKUP(D2968,State!$A$1:$B$9,2,0)</f>
        <v>SA</v>
      </c>
      <c r="F2968" s="3">
        <f t="shared" ca="1" si="513"/>
        <v>246</v>
      </c>
      <c r="G2968" s="3" t="str">
        <f ca="1">VLOOKUP(F2968,Occupation!$A$1:$B$915,2,0)</f>
        <v>Life Scientist (General)</v>
      </c>
      <c r="H2968" s="3">
        <f t="shared" ca="1" si="514"/>
        <v>9</v>
      </c>
      <c r="I2968" s="3">
        <f t="shared" ca="1" si="515"/>
        <v>15837.32</v>
      </c>
      <c r="J2968" s="3">
        <f t="shared" ca="1" si="516"/>
        <v>0.39770686050035636</v>
      </c>
      <c r="K2968" s="3">
        <f t="shared" ca="1" si="517"/>
        <v>3</v>
      </c>
      <c r="L2968" s="3" t="str">
        <f ca="1">VLOOKUP(K2968,Freq_Investment!$A$1:$B$8,2,0)</f>
        <v>Fortnightly</v>
      </c>
      <c r="M2968" s="3" t="str">
        <f t="shared" ca="1" si="518"/>
        <v>Manual</v>
      </c>
      <c r="N2968" s="3">
        <f t="shared" ca="1" si="508"/>
        <v>1</v>
      </c>
      <c r="O2968" s="3">
        <f t="shared" ca="1" si="508"/>
        <v>1</v>
      </c>
      <c r="P2968" s="3">
        <f t="shared" ca="1" si="508"/>
        <v>1</v>
      </c>
    </row>
    <row r="2969" spans="1:16" x14ac:dyDescent="0.25">
      <c r="A2969" s="3">
        <f t="shared" ca="1" si="509"/>
        <v>595650869</v>
      </c>
      <c r="B2969" s="3">
        <f t="shared" ca="1" si="510"/>
        <v>2921</v>
      </c>
      <c r="C2969" s="1">
        <f t="shared" ca="1" si="511"/>
        <v>39211</v>
      </c>
      <c r="D2969" s="7">
        <f t="shared" ca="1" si="512"/>
        <v>4</v>
      </c>
      <c r="E2969" s="3" t="str">
        <f ca="1">VLOOKUP(D2969,State!$A$1:$B$9,2,0)</f>
        <v>WA</v>
      </c>
      <c r="F2969" s="3">
        <f t="shared" ca="1" si="513"/>
        <v>834</v>
      </c>
      <c r="G2969" s="3" t="str">
        <f ca="1">VLOOKUP(F2969,Occupation!$A$1:$B$915,2,0)</f>
        <v>Boiler or Engine Operator</v>
      </c>
      <c r="H2969" s="3">
        <f t="shared" ca="1" si="514"/>
        <v>2</v>
      </c>
      <c r="I2969" s="3">
        <f t="shared" ca="1" si="515"/>
        <v>74824.800000000003</v>
      </c>
      <c r="J2969" s="3">
        <f t="shared" ca="1" si="516"/>
        <v>0.11314661829859113</v>
      </c>
      <c r="K2969" s="3">
        <f t="shared" ca="1" si="517"/>
        <v>2</v>
      </c>
      <c r="L2969" s="3" t="str">
        <f ca="1">VLOOKUP(K2969,Freq_Investment!$A$1:$B$8,2,0)</f>
        <v>Weekly</v>
      </c>
      <c r="M2969" s="3" t="str">
        <f t="shared" ca="1" si="518"/>
        <v>Auto</v>
      </c>
      <c r="N2969" s="3">
        <f t="shared" ca="1" si="508"/>
        <v>4</v>
      </c>
      <c r="O2969" s="3">
        <f t="shared" ca="1" si="508"/>
        <v>4</v>
      </c>
      <c r="P2969" s="3">
        <f t="shared" ca="1" si="508"/>
        <v>5</v>
      </c>
    </row>
    <row r="2970" spans="1:16" x14ac:dyDescent="0.25">
      <c r="A2970" s="3">
        <f t="shared" ca="1" si="509"/>
        <v>707971332</v>
      </c>
      <c r="B2970" s="3">
        <f t="shared" ca="1" si="510"/>
        <v>2474</v>
      </c>
      <c r="C2970" s="1">
        <f t="shared" ca="1" si="511"/>
        <v>28193</v>
      </c>
      <c r="D2970" s="7">
        <f t="shared" ca="1" si="512"/>
        <v>5</v>
      </c>
      <c r="E2970" s="3" t="str">
        <f ca="1">VLOOKUP(D2970,State!$A$1:$B$9,2,0)</f>
        <v>NT</v>
      </c>
      <c r="F2970" s="3">
        <f t="shared" ca="1" si="513"/>
        <v>105</v>
      </c>
      <c r="G2970" s="3" t="str">
        <f ca="1">VLOOKUP(F2970,Occupation!$A$1:$B$915,2,0)</f>
        <v>Painter (Visual Arts)</v>
      </c>
      <c r="H2970" s="3">
        <f t="shared" ca="1" si="514"/>
        <v>9</v>
      </c>
      <c r="I2970" s="3">
        <f t="shared" ca="1" si="515"/>
        <v>71222.48</v>
      </c>
      <c r="J2970" s="3">
        <f t="shared" ca="1" si="516"/>
        <v>2.691339879353527E-2</v>
      </c>
      <c r="K2970" s="3">
        <f t="shared" ca="1" si="517"/>
        <v>5</v>
      </c>
      <c r="L2970" s="3" t="str">
        <f ca="1">VLOOKUP(K2970,Freq_Investment!$A$1:$B$8,2,0)</f>
        <v>Quarterly</v>
      </c>
      <c r="M2970" s="3" t="str">
        <f t="shared" ca="1" si="518"/>
        <v>Manual</v>
      </c>
      <c r="N2970" s="3">
        <f t="shared" ca="1" si="508"/>
        <v>1</v>
      </c>
      <c r="O2970" s="3">
        <f t="shared" ca="1" si="508"/>
        <v>3</v>
      </c>
      <c r="P2970" s="3">
        <f t="shared" ca="1" si="508"/>
        <v>5</v>
      </c>
    </row>
    <row r="2971" spans="1:16" x14ac:dyDescent="0.25">
      <c r="A2971" s="3">
        <f t="shared" ca="1" si="509"/>
        <v>971376358</v>
      </c>
      <c r="B2971" s="3">
        <f t="shared" ca="1" si="510"/>
        <v>3152</v>
      </c>
      <c r="C2971" s="1">
        <f t="shared" ca="1" si="511"/>
        <v>26446</v>
      </c>
      <c r="D2971" s="7">
        <f t="shared" ca="1" si="512"/>
        <v>2</v>
      </c>
      <c r="E2971" s="3" t="str">
        <f ca="1">VLOOKUP(D2971,State!$A$1:$B$9,2,0)</f>
        <v>QLD</v>
      </c>
      <c r="F2971" s="3">
        <f t="shared" ca="1" si="513"/>
        <v>846</v>
      </c>
      <c r="G2971" s="3" t="str">
        <f ca="1">VLOOKUP(F2971,Occupation!$A$1:$B$915,2,0)</f>
        <v>Logging Plant Operator</v>
      </c>
      <c r="H2971" s="3">
        <f t="shared" ca="1" si="514"/>
        <v>6</v>
      </c>
      <c r="I2971" s="3">
        <f t="shared" ca="1" si="515"/>
        <v>94982.16</v>
      </c>
      <c r="J2971" s="3">
        <f t="shared" ca="1" si="516"/>
        <v>0.31716412892295548</v>
      </c>
      <c r="K2971" s="3">
        <f t="shared" ca="1" si="517"/>
        <v>6</v>
      </c>
      <c r="L2971" s="3" t="str">
        <f ca="1">VLOOKUP(K2971,Freq_Investment!$A$1:$B$8,2,0)</f>
        <v>Half-yearly</v>
      </c>
      <c r="M2971" s="3" t="str">
        <f t="shared" ca="1" si="518"/>
        <v>Manual</v>
      </c>
      <c r="N2971" s="3">
        <f t="shared" ca="1" si="508"/>
        <v>1</v>
      </c>
      <c r="O2971" s="3">
        <f t="shared" ca="1" si="508"/>
        <v>4</v>
      </c>
      <c r="P2971" s="3">
        <f t="shared" ca="1" si="508"/>
        <v>3</v>
      </c>
    </row>
    <row r="2972" spans="1:16" x14ac:dyDescent="0.25">
      <c r="A2972" s="3">
        <f t="shared" ca="1" si="509"/>
        <v>871989572</v>
      </c>
      <c r="B2972" s="3">
        <f t="shared" ca="1" si="510"/>
        <v>7461</v>
      </c>
      <c r="C2972" s="1">
        <f t="shared" ca="1" si="511"/>
        <v>26429</v>
      </c>
      <c r="D2972" s="7">
        <f t="shared" ca="1" si="512"/>
        <v>1</v>
      </c>
      <c r="E2972" s="3" t="str">
        <f ca="1">VLOOKUP(D2972,State!$A$1:$B$9,2,0)</f>
        <v>NSW</v>
      </c>
      <c r="F2972" s="3">
        <f t="shared" ca="1" si="513"/>
        <v>73</v>
      </c>
      <c r="G2972" s="3" t="str">
        <f ca="1">VLOOKUP(F2972,Occupation!$A$1:$B$915,2,0)</f>
        <v>Accommodation and Hospitality Managers nec</v>
      </c>
      <c r="H2972" s="3">
        <f t="shared" ca="1" si="514"/>
        <v>4</v>
      </c>
      <c r="I2972" s="3">
        <f t="shared" ca="1" si="515"/>
        <v>87268.23</v>
      </c>
      <c r="J2972" s="3">
        <f t="shared" ca="1" si="516"/>
        <v>0.18457430903875494</v>
      </c>
      <c r="K2972" s="3">
        <f t="shared" ca="1" si="517"/>
        <v>4</v>
      </c>
      <c r="L2972" s="3" t="str">
        <f ca="1">VLOOKUP(K2972,Freq_Investment!$A$1:$B$8,2,0)</f>
        <v>Monthly</v>
      </c>
      <c r="M2972" s="3" t="str">
        <f t="shared" ca="1" si="518"/>
        <v>Manual</v>
      </c>
      <c r="N2972" s="3">
        <f t="shared" ca="1" si="508"/>
        <v>5</v>
      </c>
      <c r="O2972" s="3">
        <f t="shared" ca="1" si="508"/>
        <v>3</v>
      </c>
      <c r="P2972" s="3">
        <f t="shared" ca="1" si="508"/>
        <v>3</v>
      </c>
    </row>
    <row r="2973" spans="1:16" x14ac:dyDescent="0.25">
      <c r="A2973" s="3">
        <f t="shared" ca="1" si="509"/>
        <v>989686589</v>
      </c>
      <c r="B2973" s="3">
        <f t="shared" ca="1" si="510"/>
        <v>865</v>
      </c>
      <c r="C2973" s="1">
        <f t="shared" ca="1" si="511"/>
        <v>33727</v>
      </c>
      <c r="D2973" s="7">
        <f t="shared" ca="1" si="512"/>
        <v>4</v>
      </c>
      <c r="E2973" s="3" t="str">
        <f ca="1">VLOOKUP(D2973,State!$A$1:$B$9,2,0)</f>
        <v>WA</v>
      </c>
      <c r="F2973" s="3">
        <f t="shared" ca="1" si="513"/>
        <v>794</v>
      </c>
      <c r="G2973" s="3" t="str">
        <f ca="1">VLOOKUP(F2973,Occupation!$A$1:$B$915,2,0)</f>
        <v>Retail Supervisor</v>
      </c>
      <c r="H2973" s="3">
        <f t="shared" ca="1" si="514"/>
        <v>7</v>
      </c>
      <c r="I2973" s="3">
        <f t="shared" ca="1" si="515"/>
        <v>98649.94</v>
      </c>
      <c r="J2973" s="3">
        <f t="shared" ca="1" si="516"/>
        <v>0.48677486600371506</v>
      </c>
      <c r="K2973" s="3">
        <f t="shared" ca="1" si="517"/>
        <v>3</v>
      </c>
      <c r="L2973" s="3" t="str">
        <f ca="1">VLOOKUP(K2973,Freq_Investment!$A$1:$B$8,2,0)</f>
        <v>Fortnightly</v>
      </c>
      <c r="M2973" s="3" t="str">
        <f t="shared" ca="1" si="518"/>
        <v>Auto</v>
      </c>
      <c r="N2973" s="3">
        <f t="shared" ca="1" si="508"/>
        <v>2</v>
      </c>
      <c r="O2973" s="3">
        <f t="shared" ca="1" si="508"/>
        <v>1</v>
      </c>
      <c r="P2973" s="3">
        <f t="shared" ca="1" si="508"/>
        <v>4</v>
      </c>
    </row>
    <row r="2974" spans="1:16" x14ac:dyDescent="0.25">
      <c r="A2974" s="3">
        <f t="shared" ca="1" si="509"/>
        <v>453921801</v>
      </c>
      <c r="B2974" s="3">
        <f t="shared" ca="1" si="510"/>
        <v>5462</v>
      </c>
      <c r="C2974" s="1">
        <f t="shared" ca="1" si="511"/>
        <v>29645</v>
      </c>
      <c r="D2974" s="7">
        <f t="shared" ca="1" si="512"/>
        <v>6</v>
      </c>
      <c r="E2974" s="3" t="str">
        <f ca="1">VLOOKUP(D2974,State!$A$1:$B$9,2,0)</f>
        <v>TAS</v>
      </c>
      <c r="F2974" s="3">
        <f t="shared" ca="1" si="513"/>
        <v>556</v>
      </c>
      <c r="G2974" s="3" t="str">
        <f ca="1">VLOOKUP(F2974,Occupation!$A$1:$B$915,2,0)</f>
        <v>Tree Worker</v>
      </c>
      <c r="H2974" s="3">
        <f t="shared" ca="1" si="514"/>
        <v>10</v>
      </c>
      <c r="I2974" s="3">
        <f t="shared" ca="1" si="515"/>
        <v>37136.910000000003</v>
      </c>
      <c r="J2974" s="3">
        <f t="shared" ca="1" si="516"/>
        <v>0.2669750731038274</v>
      </c>
      <c r="K2974" s="3">
        <f t="shared" ca="1" si="517"/>
        <v>7</v>
      </c>
      <c r="L2974" s="3" t="str">
        <f ca="1">VLOOKUP(K2974,Freq_Investment!$A$1:$B$8,2,0)</f>
        <v>Yearly</v>
      </c>
      <c r="M2974" s="3" t="str">
        <f t="shared" ca="1" si="518"/>
        <v>Manual</v>
      </c>
      <c r="N2974" s="3">
        <f t="shared" ca="1" si="508"/>
        <v>3</v>
      </c>
      <c r="O2974" s="3">
        <f t="shared" ca="1" si="508"/>
        <v>5</v>
      </c>
      <c r="P2974" s="3">
        <f t="shared" ca="1" si="508"/>
        <v>5</v>
      </c>
    </row>
    <row r="2975" spans="1:16" x14ac:dyDescent="0.25">
      <c r="A2975" s="3">
        <f t="shared" ca="1" si="509"/>
        <v>766879314</v>
      </c>
      <c r="B2975" s="3">
        <f t="shared" ca="1" si="510"/>
        <v>1163</v>
      </c>
      <c r="C2975" s="1">
        <f t="shared" ca="1" si="511"/>
        <v>40130</v>
      </c>
      <c r="D2975" s="7">
        <f t="shared" ca="1" si="512"/>
        <v>6</v>
      </c>
      <c r="E2975" s="3" t="str">
        <f ca="1">VLOOKUP(D2975,State!$A$1:$B$9,2,0)</f>
        <v>TAS</v>
      </c>
      <c r="F2975" s="3">
        <f t="shared" ca="1" si="513"/>
        <v>217</v>
      </c>
      <c r="G2975" s="3" t="str">
        <f ca="1">VLOOKUP(F2975,Occupation!$A$1:$B$915,2,0)</f>
        <v>Electronics Engineer</v>
      </c>
      <c r="H2975" s="3">
        <f t="shared" ca="1" si="514"/>
        <v>4</v>
      </c>
      <c r="I2975" s="3">
        <f t="shared" ca="1" si="515"/>
        <v>16786.46</v>
      </c>
      <c r="J2975" s="3">
        <f t="shared" ca="1" si="516"/>
        <v>0.47074148196420518</v>
      </c>
      <c r="K2975" s="3">
        <f t="shared" ca="1" si="517"/>
        <v>5</v>
      </c>
      <c r="L2975" s="3" t="str">
        <f ca="1">VLOOKUP(K2975,Freq_Investment!$A$1:$B$8,2,0)</f>
        <v>Quarterly</v>
      </c>
      <c r="M2975" s="3" t="str">
        <f t="shared" ca="1" si="518"/>
        <v>Manual</v>
      </c>
      <c r="N2975" s="3">
        <f t="shared" ca="1" si="508"/>
        <v>2</v>
      </c>
      <c r="O2975" s="3">
        <f t="shared" ca="1" si="508"/>
        <v>2</v>
      </c>
      <c r="P2975" s="3">
        <f t="shared" ca="1" si="508"/>
        <v>5</v>
      </c>
    </row>
    <row r="2976" spans="1:16" x14ac:dyDescent="0.25">
      <c r="A2976" s="3">
        <f t="shared" ca="1" si="509"/>
        <v>15546246</v>
      </c>
      <c r="B2976" s="3">
        <f t="shared" ca="1" si="510"/>
        <v>7590</v>
      </c>
      <c r="C2976" s="1">
        <f t="shared" ca="1" si="511"/>
        <v>38435</v>
      </c>
      <c r="D2976" s="7">
        <f t="shared" ca="1" si="512"/>
        <v>6</v>
      </c>
      <c r="E2976" s="3" t="str">
        <f ca="1">VLOOKUP(D2976,State!$A$1:$B$9,2,0)</f>
        <v>TAS</v>
      </c>
      <c r="F2976" s="3">
        <f t="shared" ca="1" si="513"/>
        <v>426</v>
      </c>
      <c r="G2976" s="3" t="str">
        <f ca="1">VLOOKUP(F2976,Occupation!$A$1:$B$915,2,0)</f>
        <v>Operating Theatre Technician</v>
      </c>
      <c r="H2976" s="3">
        <f t="shared" ca="1" si="514"/>
        <v>7</v>
      </c>
      <c r="I2976" s="3">
        <f t="shared" ca="1" si="515"/>
        <v>47855.97</v>
      </c>
      <c r="J2976" s="3">
        <f t="shared" ca="1" si="516"/>
        <v>7.1921651124049912E-2</v>
      </c>
      <c r="K2976" s="3">
        <f t="shared" ca="1" si="517"/>
        <v>3</v>
      </c>
      <c r="L2976" s="3" t="str">
        <f ca="1">VLOOKUP(K2976,Freq_Investment!$A$1:$B$8,2,0)</f>
        <v>Fortnightly</v>
      </c>
      <c r="M2976" s="3" t="str">
        <f t="shared" ca="1" si="518"/>
        <v>Manual</v>
      </c>
      <c r="N2976" s="3">
        <f t="shared" ca="1" si="508"/>
        <v>4</v>
      </c>
      <c r="O2976" s="3">
        <f t="shared" ca="1" si="508"/>
        <v>5</v>
      </c>
      <c r="P2976" s="3">
        <f t="shared" ca="1" si="508"/>
        <v>4</v>
      </c>
    </row>
    <row r="2977" spans="1:16" x14ac:dyDescent="0.25">
      <c r="A2977" s="3">
        <f t="shared" ca="1" si="509"/>
        <v>796344039</v>
      </c>
      <c r="B2977" s="3">
        <f t="shared" ca="1" si="510"/>
        <v>1771</v>
      </c>
      <c r="C2977" s="1">
        <f t="shared" ca="1" si="511"/>
        <v>44555</v>
      </c>
      <c r="D2977" s="7">
        <f t="shared" ca="1" si="512"/>
        <v>3</v>
      </c>
      <c r="E2977" s="3" t="str">
        <f ca="1">VLOOKUP(D2977,State!$A$1:$B$9,2,0)</f>
        <v>SA</v>
      </c>
      <c r="F2977" s="3">
        <f t="shared" ca="1" si="513"/>
        <v>460</v>
      </c>
      <c r="G2977" s="3" t="str">
        <f ca="1">VLOOKUP(F2977,Occupation!$A$1:$B$915,2,0)</f>
        <v>Mine Deputy</v>
      </c>
      <c r="H2977" s="3">
        <f t="shared" ca="1" si="514"/>
        <v>2</v>
      </c>
      <c r="I2977" s="3">
        <f t="shared" ca="1" si="515"/>
        <v>91613.84</v>
      </c>
      <c r="J2977" s="3">
        <f t="shared" ca="1" si="516"/>
        <v>4.1090023294933997E-2</v>
      </c>
      <c r="K2977" s="3">
        <f t="shared" ca="1" si="517"/>
        <v>1</v>
      </c>
      <c r="L2977" s="3" t="str">
        <f ca="1">VLOOKUP(K2977,Freq_Investment!$A$1:$B$8,2,0)</f>
        <v>Daily</v>
      </c>
      <c r="M2977" s="3" t="str">
        <f t="shared" ca="1" si="518"/>
        <v>Manual</v>
      </c>
      <c r="N2977" s="3">
        <f t="shared" ca="1" si="508"/>
        <v>1</v>
      </c>
      <c r="O2977" s="3">
        <f t="shared" ca="1" si="508"/>
        <v>4</v>
      </c>
      <c r="P2977" s="3">
        <f t="shared" ca="1" si="508"/>
        <v>3</v>
      </c>
    </row>
    <row r="2978" spans="1:16" x14ac:dyDescent="0.25">
      <c r="A2978" s="3">
        <f t="shared" ca="1" si="509"/>
        <v>100039963</v>
      </c>
      <c r="B2978" s="3">
        <f t="shared" ca="1" si="510"/>
        <v>8610</v>
      </c>
      <c r="C2978" s="1">
        <f t="shared" ca="1" si="511"/>
        <v>43254</v>
      </c>
      <c r="D2978" s="7">
        <f t="shared" ca="1" si="512"/>
        <v>8</v>
      </c>
      <c r="E2978" s="3" t="str">
        <f ca="1">VLOOKUP(D2978,State!$A$1:$B$9,2,0)</f>
        <v>ACT</v>
      </c>
      <c r="F2978" s="3">
        <f t="shared" ca="1" si="513"/>
        <v>643</v>
      </c>
      <c r="G2978" s="3" t="str">
        <f ca="1">VLOOKUP(F2978,Occupation!$A$1:$B$915,2,0)</f>
        <v>Aboriginal and Torres Strait Islander Education Worker</v>
      </c>
      <c r="H2978" s="3">
        <f t="shared" ca="1" si="514"/>
        <v>4</v>
      </c>
      <c r="I2978" s="3">
        <f t="shared" ca="1" si="515"/>
        <v>14345.03</v>
      </c>
      <c r="J2978" s="3">
        <f t="shared" ca="1" si="516"/>
        <v>0.17284381103406404</v>
      </c>
      <c r="K2978" s="3">
        <f t="shared" ca="1" si="517"/>
        <v>6</v>
      </c>
      <c r="L2978" s="3" t="str">
        <f ca="1">VLOOKUP(K2978,Freq_Investment!$A$1:$B$8,2,0)</f>
        <v>Half-yearly</v>
      </c>
      <c r="M2978" s="3" t="str">
        <f t="shared" ca="1" si="518"/>
        <v>Auto</v>
      </c>
      <c r="N2978" s="3">
        <f t="shared" ca="1" si="508"/>
        <v>5</v>
      </c>
      <c r="O2978" s="3">
        <f t="shared" ca="1" si="508"/>
        <v>2</v>
      </c>
      <c r="P2978" s="3">
        <f t="shared" ca="1" si="508"/>
        <v>5</v>
      </c>
    </row>
    <row r="2979" spans="1:16" x14ac:dyDescent="0.25">
      <c r="A2979" s="3">
        <f t="shared" ca="1" si="509"/>
        <v>220331325</v>
      </c>
      <c r="B2979" s="3">
        <f t="shared" ca="1" si="510"/>
        <v>8623</v>
      </c>
      <c r="C2979" s="1">
        <f t="shared" ca="1" si="511"/>
        <v>34081</v>
      </c>
      <c r="D2979" s="7">
        <f t="shared" ca="1" si="512"/>
        <v>8</v>
      </c>
      <c r="E2979" s="3" t="str">
        <f ca="1">VLOOKUP(D2979,State!$A$1:$B$9,2,0)</f>
        <v>ACT</v>
      </c>
      <c r="F2979" s="3">
        <f t="shared" ca="1" si="513"/>
        <v>898</v>
      </c>
      <c r="G2979" s="3" t="str">
        <f ca="1">VLOOKUP(F2979,Occupation!$A$1:$B$915,2,0)</f>
        <v>Livestock Husbandry Worker</v>
      </c>
      <c r="H2979" s="3">
        <f t="shared" ca="1" si="514"/>
        <v>1</v>
      </c>
      <c r="I2979" s="3">
        <f t="shared" ca="1" si="515"/>
        <v>1387.04</v>
      </c>
      <c r="J2979" s="3">
        <f t="shared" ca="1" si="516"/>
        <v>1.0384699814325382E-2</v>
      </c>
      <c r="K2979" s="3">
        <f t="shared" ca="1" si="517"/>
        <v>4</v>
      </c>
      <c r="L2979" s="3" t="str">
        <f ca="1">VLOOKUP(K2979,Freq_Investment!$A$1:$B$8,2,0)</f>
        <v>Monthly</v>
      </c>
      <c r="M2979" s="3" t="str">
        <f t="shared" ca="1" si="518"/>
        <v>Manual</v>
      </c>
      <c r="N2979" s="3">
        <f t="shared" ca="1" si="508"/>
        <v>2</v>
      </c>
      <c r="O2979" s="3">
        <f t="shared" ca="1" si="508"/>
        <v>1</v>
      </c>
      <c r="P2979" s="3">
        <f t="shared" ca="1" si="508"/>
        <v>3</v>
      </c>
    </row>
    <row r="2980" spans="1:16" x14ac:dyDescent="0.25">
      <c r="A2980" s="3">
        <f t="shared" ca="1" si="509"/>
        <v>973705386</v>
      </c>
      <c r="B2980" s="3">
        <f t="shared" ca="1" si="510"/>
        <v>8958</v>
      </c>
      <c r="C2980" s="1">
        <f t="shared" ca="1" si="511"/>
        <v>31975</v>
      </c>
      <c r="D2980" s="7">
        <f t="shared" ca="1" si="512"/>
        <v>2</v>
      </c>
      <c r="E2980" s="3" t="str">
        <f ca="1">VLOOKUP(D2980,State!$A$1:$B$9,2,0)</f>
        <v>QLD</v>
      </c>
      <c r="F2980" s="3">
        <f t="shared" ca="1" si="513"/>
        <v>833</v>
      </c>
      <c r="G2980" s="3" t="str">
        <f ca="1">VLOOKUP(F2980,Occupation!$A$1:$B$915,2,0)</f>
        <v>Engineering Production Worker</v>
      </c>
      <c r="H2980" s="3">
        <f t="shared" ca="1" si="514"/>
        <v>6</v>
      </c>
      <c r="I2980" s="3">
        <f t="shared" ca="1" si="515"/>
        <v>5233.82</v>
      </c>
      <c r="J2980" s="3">
        <f t="shared" ca="1" si="516"/>
        <v>2.3905681065529594E-2</v>
      </c>
      <c r="K2980" s="3">
        <f t="shared" ca="1" si="517"/>
        <v>3</v>
      </c>
      <c r="L2980" s="3" t="str">
        <f ca="1">VLOOKUP(K2980,Freq_Investment!$A$1:$B$8,2,0)</f>
        <v>Fortnightly</v>
      </c>
      <c r="M2980" s="3" t="str">
        <f t="shared" ca="1" si="518"/>
        <v>Auto</v>
      </c>
      <c r="N2980" s="3">
        <f t="shared" ca="1" si="508"/>
        <v>3</v>
      </c>
      <c r="O2980" s="3">
        <f t="shared" ca="1" si="508"/>
        <v>3</v>
      </c>
      <c r="P2980" s="3">
        <f t="shared" ca="1" si="508"/>
        <v>3</v>
      </c>
    </row>
    <row r="2981" spans="1:16" x14ac:dyDescent="0.25">
      <c r="A2981" s="3">
        <f t="shared" ca="1" si="509"/>
        <v>652288026</v>
      </c>
      <c r="B2981" s="3">
        <f t="shared" ca="1" si="510"/>
        <v>4959</v>
      </c>
      <c r="C2981" s="1">
        <f t="shared" ca="1" si="511"/>
        <v>28376</v>
      </c>
      <c r="D2981" s="7">
        <f t="shared" ca="1" si="512"/>
        <v>3</v>
      </c>
      <c r="E2981" s="3" t="str">
        <f ca="1">VLOOKUP(D2981,State!$A$1:$B$9,2,0)</f>
        <v>SA</v>
      </c>
      <c r="F2981" s="3">
        <f t="shared" ca="1" si="513"/>
        <v>211</v>
      </c>
      <c r="G2981" s="3" t="str">
        <f ca="1">VLOOKUP(F2981,Occupation!$A$1:$B$915,2,0)</f>
        <v>Civil Engineer</v>
      </c>
      <c r="H2981" s="3">
        <f t="shared" ca="1" si="514"/>
        <v>5</v>
      </c>
      <c r="I2981" s="3">
        <f t="shared" ca="1" si="515"/>
        <v>22689.75</v>
      </c>
      <c r="J2981" s="3">
        <f t="shared" ca="1" si="516"/>
        <v>0.31427119814527837</v>
      </c>
      <c r="K2981" s="3">
        <f t="shared" ca="1" si="517"/>
        <v>1</v>
      </c>
      <c r="L2981" s="3" t="str">
        <f ca="1">VLOOKUP(K2981,Freq_Investment!$A$1:$B$8,2,0)</f>
        <v>Daily</v>
      </c>
      <c r="M2981" s="3" t="str">
        <f t="shared" ca="1" si="518"/>
        <v>Manual</v>
      </c>
      <c r="N2981" s="3">
        <f t="shared" ca="1" si="508"/>
        <v>2</v>
      </c>
      <c r="O2981" s="3">
        <f t="shared" ca="1" si="508"/>
        <v>3</v>
      </c>
      <c r="P2981" s="3">
        <f t="shared" ca="1" si="508"/>
        <v>2</v>
      </c>
    </row>
    <row r="2982" spans="1:16" x14ac:dyDescent="0.25">
      <c r="A2982" s="3">
        <f t="shared" ca="1" si="509"/>
        <v>304782118</v>
      </c>
      <c r="B2982" s="3">
        <f t="shared" ca="1" si="510"/>
        <v>8225</v>
      </c>
      <c r="C2982" s="1">
        <f t="shared" ca="1" si="511"/>
        <v>42577</v>
      </c>
      <c r="D2982" s="7">
        <f t="shared" ca="1" si="512"/>
        <v>1</v>
      </c>
      <c r="E2982" s="3" t="str">
        <f ca="1">VLOOKUP(D2982,State!$A$1:$B$9,2,0)</f>
        <v>NSW</v>
      </c>
      <c r="F2982" s="3">
        <f t="shared" ca="1" si="513"/>
        <v>347</v>
      </c>
      <c r="G2982" s="3" t="str">
        <f ca="1">VLOOKUP(F2982,Occupation!$A$1:$B$915,2,0)</f>
        <v>Midwife</v>
      </c>
      <c r="H2982" s="3">
        <f t="shared" ca="1" si="514"/>
        <v>10</v>
      </c>
      <c r="I2982" s="3">
        <f t="shared" ca="1" si="515"/>
        <v>88984.52</v>
      </c>
      <c r="J2982" s="3">
        <f t="shared" ca="1" si="516"/>
        <v>0.20612002079029107</v>
      </c>
      <c r="K2982" s="3">
        <f t="shared" ca="1" si="517"/>
        <v>3</v>
      </c>
      <c r="L2982" s="3" t="str">
        <f ca="1">VLOOKUP(K2982,Freq_Investment!$A$1:$B$8,2,0)</f>
        <v>Fortnightly</v>
      </c>
      <c r="M2982" s="3" t="str">
        <f t="shared" ca="1" si="518"/>
        <v>Auto</v>
      </c>
      <c r="N2982" s="3">
        <f t="shared" ca="1" si="508"/>
        <v>5</v>
      </c>
      <c r="O2982" s="3">
        <f t="shared" ca="1" si="508"/>
        <v>3</v>
      </c>
      <c r="P2982" s="3">
        <f t="shared" ca="1" si="508"/>
        <v>2</v>
      </c>
    </row>
    <row r="2983" spans="1:16" x14ac:dyDescent="0.25">
      <c r="A2983" s="3">
        <f t="shared" ca="1" si="509"/>
        <v>819195372</v>
      </c>
      <c r="B2983" s="3">
        <f t="shared" ca="1" si="510"/>
        <v>9846</v>
      </c>
      <c r="C2983" s="1">
        <f t="shared" ca="1" si="511"/>
        <v>41387</v>
      </c>
      <c r="D2983" s="7">
        <f t="shared" ca="1" si="512"/>
        <v>2</v>
      </c>
      <c r="E2983" s="3" t="str">
        <f ca="1">VLOOKUP(D2983,State!$A$1:$B$9,2,0)</f>
        <v>QLD</v>
      </c>
      <c r="F2983" s="3">
        <f t="shared" ca="1" si="513"/>
        <v>488</v>
      </c>
      <c r="G2983" s="3" t="str">
        <f ca="1">VLOOKUP(F2983,Occupation!$A$1:$B$915,2,0)</f>
        <v>Fitter (General)</v>
      </c>
      <c r="H2983" s="3">
        <f t="shared" ca="1" si="514"/>
        <v>10</v>
      </c>
      <c r="I2983" s="3">
        <f t="shared" ca="1" si="515"/>
        <v>90234.32</v>
      </c>
      <c r="J2983" s="3">
        <f t="shared" ca="1" si="516"/>
        <v>0.10183313354407436</v>
      </c>
      <c r="K2983" s="3">
        <f t="shared" ca="1" si="517"/>
        <v>3</v>
      </c>
      <c r="L2983" s="3" t="str">
        <f ca="1">VLOOKUP(K2983,Freq_Investment!$A$1:$B$8,2,0)</f>
        <v>Fortnightly</v>
      </c>
      <c r="M2983" s="3" t="str">
        <f t="shared" ca="1" si="518"/>
        <v>Manual</v>
      </c>
      <c r="N2983" s="3">
        <f t="shared" ca="1" si="508"/>
        <v>4</v>
      </c>
      <c r="O2983" s="3">
        <f t="shared" ca="1" si="508"/>
        <v>1</v>
      </c>
      <c r="P2983" s="3">
        <f t="shared" ca="1" si="508"/>
        <v>1</v>
      </c>
    </row>
    <row r="2984" spans="1:16" x14ac:dyDescent="0.25">
      <c r="A2984" s="3">
        <f t="shared" ca="1" si="509"/>
        <v>462326986</v>
      </c>
      <c r="B2984" s="3">
        <f t="shared" ca="1" si="510"/>
        <v>7215</v>
      </c>
      <c r="C2984" s="1">
        <f t="shared" ca="1" si="511"/>
        <v>27378</v>
      </c>
      <c r="D2984" s="7">
        <f t="shared" ca="1" si="512"/>
        <v>5</v>
      </c>
      <c r="E2984" s="3" t="str">
        <f ca="1">VLOOKUP(D2984,State!$A$1:$B$9,2,0)</f>
        <v>NT</v>
      </c>
      <c r="F2984" s="3">
        <f t="shared" ca="1" si="513"/>
        <v>632</v>
      </c>
      <c r="G2984" s="3" t="str">
        <f ca="1">VLOOKUP(F2984,Occupation!$A$1:$B$915,2,0)</f>
        <v>Massage Therapist</v>
      </c>
      <c r="H2984" s="3">
        <f t="shared" ca="1" si="514"/>
        <v>1</v>
      </c>
      <c r="I2984" s="3">
        <f t="shared" ca="1" si="515"/>
        <v>39990.54</v>
      </c>
      <c r="J2984" s="3">
        <f t="shared" ca="1" si="516"/>
        <v>0.41099813198679469</v>
      </c>
      <c r="K2984" s="3">
        <f t="shared" ca="1" si="517"/>
        <v>2</v>
      </c>
      <c r="L2984" s="3" t="str">
        <f ca="1">VLOOKUP(K2984,Freq_Investment!$A$1:$B$8,2,0)</f>
        <v>Weekly</v>
      </c>
      <c r="M2984" s="3" t="str">
        <f t="shared" ca="1" si="518"/>
        <v>Manual</v>
      </c>
      <c r="N2984" s="3">
        <f t="shared" ca="1" si="508"/>
        <v>5</v>
      </c>
      <c r="O2984" s="3">
        <f t="shared" ca="1" si="508"/>
        <v>4</v>
      </c>
      <c r="P2984" s="3">
        <f t="shared" ca="1" si="508"/>
        <v>1</v>
      </c>
    </row>
    <row r="2985" spans="1:16" x14ac:dyDescent="0.25">
      <c r="A2985" s="3">
        <f t="shared" ca="1" si="509"/>
        <v>584283488</v>
      </c>
      <c r="B2985" s="3">
        <f t="shared" ca="1" si="510"/>
        <v>7548</v>
      </c>
      <c r="C2985" s="1">
        <f t="shared" ca="1" si="511"/>
        <v>32548</v>
      </c>
      <c r="D2985" s="7">
        <f t="shared" ca="1" si="512"/>
        <v>6</v>
      </c>
      <c r="E2985" s="3" t="str">
        <f ca="1">VLOOKUP(D2985,State!$A$1:$B$9,2,0)</f>
        <v>TAS</v>
      </c>
      <c r="F2985" s="3">
        <f t="shared" ca="1" si="513"/>
        <v>55</v>
      </c>
      <c r="G2985" s="3" t="str">
        <f ca="1">VLOOKUP(F2985,Occupation!$A$1:$B$915,2,0)</f>
        <v>Faculty Head</v>
      </c>
      <c r="H2985" s="3">
        <f t="shared" ca="1" si="514"/>
        <v>10</v>
      </c>
      <c r="I2985" s="3">
        <f t="shared" ca="1" si="515"/>
        <v>11071.11</v>
      </c>
      <c r="J2985" s="3">
        <f t="shared" ca="1" si="516"/>
        <v>0.46496646707355377</v>
      </c>
      <c r="K2985" s="3">
        <f t="shared" ca="1" si="517"/>
        <v>6</v>
      </c>
      <c r="L2985" s="3" t="str">
        <f ca="1">VLOOKUP(K2985,Freq_Investment!$A$1:$B$8,2,0)</f>
        <v>Half-yearly</v>
      </c>
      <c r="M2985" s="3" t="str">
        <f t="shared" ca="1" si="518"/>
        <v>Manual</v>
      </c>
      <c r="N2985" s="3">
        <f t="shared" ca="1" si="508"/>
        <v>2</v>
      </c>
      <c r="O2985" s="3">
        <f t="shared" ca="1" si="508"/>
        <v>3</v>
      </c>
      <c r="P2985" s="3">
        <f t="shared" ca="1" si="508"/>
        <v>3</v>
      </c>
    </row>
    <row r="2986" spans="1:16" x14ac:dyDescent="0.25">
      <c r="A2986" s="3">
        <f t="shared" ca="1" si="509"/>
        <v>59867072</v>
      </c>
      <c r="B2986" s="3">
        <f t="shared" ca="1" si="510"/>
        <v>8486</v>
      </c>
      <c r="C2986" s="1">
        <f t="shared" ca="1" si="511"/>
        <v>29210</v>
      </c>
      <c r="D2986" s="7">
        <f t="shared" ca="1" si="512"/>
        <v>5</v>
      </c>
      <c r="E2986" s="3" t="str">
        <f ca="1">VLOOKUP(D2986,State!$A$1:$B$9,2,0)</f>
        <v>NT</v>
      </c>
      <c r="F2986" s="3">
        <f t="shared" ca="1" si="513"/>
        <v>225</v>
      </c>
      <c r="G2986" s="3" t="str">
        <f ca="1">VLOOKUP(F2986,Occupation!$A$1:$B$915,2,0)</f>
        <v>Biomedical Engineer</v>
      </c>
      <c r="H2986" s="3">
        <f t="shared" ca="1" si="514"/>
        <v>10</v>
      </c>
      <c r="I2986" s="3">
        <f t="shared" ca="1" si="515"/>
        <v>39243.449999999997</v>
      </c>
      <c r="J2986" s="3">
        <f t="shared" ca="1" si="516"/>
        <v>0.21794291369462904</v>
      </c>
      <c r="K2986" s="3">
        <f t="shared" ca="1" si="517"/>
        <v>1</v>
      </c>
      <c r="L2986" s="3" t="str">
        <f ca="1">VLOOKUP(K2986,Freq_Investment!$A$1:$B$8,2,0)</f>
        <v>Daily</v>
      </c>
      <c r="M2986" s="3" t="str">
        <f t="shared" ca="1" si="518"/>
        <v>Manual</v>
      </c>
      <c r="N2986" s="3">
        <f t="shared" ca="1" si="508"/>
        <v>1</v>
      </c>
      <c r="O2986" s="3">
        <f t="shared" ca="1" si="508"/>
        <v>1</v>
      </c>
      <c r="P2986" s="3">
        <f t="shared" ca="1" si="508"/>
        <v>4</v>
      </c>
    </row>
    <row r="2987" spans="1:16" x14ac:dyDescent="0.25">
      <c r="A2987" s="3">
        <f t="shared" ca="1" si="509"/>
        <v>404158047</v>
      </c>
      <c r="B2987" s="3">
        <f t="shared" ca="1" si="510"/>
        <v>6502</v>
      </c>
      <c r="C2987" s="1">
        <f t="shared" ca="1" si="511"/>
        <v>30812</v>
      </c>
      <c r="D2987" s="7">
        <f t="shared" ca="1" si="512"/>
        <v>5</v>
      </c>
      <c r="E2987" s="3" t="str">
        <f ca="1">VLOOKUP(D2987,State!$A$1:$B$9,2,0)</f>
        <v>NT</v>
      </c>
      <c r="F2987" s="3">
        <f t="shared" ca="1" si="513"/>
        <v>183</v>
      </c>
      <c r="G2987" s="3" t="str">
        <f ca="1">VLOOKUP(F2987,Occupation!$A$1:$B$915,2,0)</f>
        <v>Technical Sales Representatives nec</v>
      </c>
      <c r="H2987" s="3">
        <f t="shared" ca="1" si="514"/>
        <v>7</v>
      </c>
      <c r="I2987" s="3">
        <f t="shared" ca="1" si="515"/>
        <v>87492.88</v>
      </c>
      <c r="J2987" s="3">
        <f t="shared" ca="1" si="516"/>
        <v>0.33954378633967197</v>
      </c>
      <c r="K2987" s="3">
        <f t="shared" ca="1" si="517"/>
        <v>5</v>
      </c>
      <c r="L2987" s="3" t="str">
        <f ca="1">VLOOKUP(K2987,Freq_Investment!$A$1:$B$8,2,0)</f>
        <v>Quarterly</v>
      </c>
      <c r="M2987" s="3" t="str">
        <f t="shared" ca="1" si="518"/>
        <v>Manual</v>
      </c>
      <c r="N2987" s="3">
        <f t="shared" ca="1" si="508"/>
        <v>1</v>
      </c>
      <c r="O2987" s="3">
        <f t="shared" ca="1" si="508"/>
        <v>4</v>
      </c>
      <c r="P2987" s="3">
        <f t="shared" ca="1" si="508"/>
        <v>3</v>
      </c>
    </row>
    <row r="2988" spans="1:16" x14ac:dyDescent="0.25">
      <c r="A2988" s="3">
        <f t="shared" ca="1" si="509"/>
        <v>782483138</v>
      </c>
      <c r="B2988" s="3">
        <f t="shared" ca="1" si="510"/>
        <v>8874</v>
      </c>
      <c r="C2988" s="1">
        <f t="shared" ca="1" si="511"/>
        <v>40545</v>
      </c>
      <c r="D2988" s="7">
        <f t="shared" ca="1" si="512"/>
        <v>4</v>
      </c>
      <c r="E2988" s="3" t="str">
        <f ca="1">VLOOKUP(D2988,State!$A$1:$B$9,2,0)</f>
        <v>WA</v>
      </c>
      <c r="F2988" s="3">
        <f t="shared" ca="1" si="513"/>
        <v>499</v>
      </c>
      <c r="G2988" s="3" t="str">
        <f ca="1">VLOOKUP(F2988,Occupation!$A$1:$B$915,2,0)</f>
        <v>Watch and Clock Maker and Repairer</v>
      </c>
      <c r="H2988" s="3">
        <f t="shared" ca="1" si="514"/>
        <v>7</v>
      </c>
      <c r="I2988" s="3">
        <f t="shared" ca="1" si="515"/>
        <v>7357.5</v>
      </c>
      <c r="J2988" s="3">
        <f t="shared" ca="1" si="516"/>
        <v>2.8016189729901386E-2</v>
      </c>
      <c r="K2988" s="3">
        <f t="shared" ca="1" si="517"/>
        <v>1</v>
      </c>
      <c r="L2988" s="3" t="str">
        <f ca="1">VLOOKUP(K2988,Freq_Investment!$A$1:$B$8,2,0)</f>
        <v>Daily</v>
      </c>
      <c r="M2988" s="3" t="str">
        <f t="shared" ca="1" si="518"/>
        <v>Auto</v>
      </c>
      <c r="N2988" s="3">
        <f t="shared" ca="1" si="508"/>
        <v>5</v>
      </c>
      <c r="O2988" s="3">
        <f t="shared" ca="1" si="508"/>
        <v>5</v>
      </c>
      <c r="P2988" s="3">
        <f t="shared" ca="1" si="508"/>
        <v>5</v>
      </c>
    </row>
    <row r="2989" spans="1:16" x14ac:dyDescent="0.25">
      <c r="A2989" s="3">
        <f t="shared" ca="1" si="509"/>
        <v>673039974</v>
      </c>
      <c r="B2989" s="3">
        <f t="shared" ca="1" si="510"/>
        <v>4713</v>
      </c>
      <c r="C2989" s="1">
        <f t="shared" ca="1" si="511"/>
        <v>43612</v>
      </c>
      <c r="D2989" s="7">
        <f t="shared" ca="1" si="512"/>
        <v>8</v>
      </c>
      <c r="E2989" s="3" t="str">
        <f ca="1">VLOOKUP(D2989,State!$A$1:$B$9,2,0)</f>
        <v>ACT</v>
      </c>
      <c r="F2989" s="3">
        <f t="shared" ca="1" si="513"/>
        <v>526</v>
      </c>
      <c r="G2989" s="3" t="str">
        <f ca="1">VLOOKUP(F2989,Occupation!$A$1:$B$915,2,0)</f>
        <v>Airconditioning and Refrigeration Mechanic</v>
      </c>
      <c r="H2989" s="3">
        <f t="shared" ca="1" si="514"/>
        <v>1</v>
      </c>
      <c r="I2989" s="3">
        <f t="shared" ca="1" si="515"/>
        <v>82390.320000000007</v>
      </c>
      <c r="J2989" s="3">
        <f t="shared" ca="1" si="516"/>
        <v>4.5309025433032335E-2</v>
      </c>
      <c r="K2989" s="3">
        <f t="shared" ca="1" si="517"/>
        <v>5</v>
      </c>
      <c r="L2989" s="3" t="str">
        <f ca="1">VLOOKUP(K2989,Freq_Investment!$A$1:$B$8,2,0)</f>
        <v>Quarterly</v>
      </c>
      <c r="M2989" s="3" t="str">
        <f t="shared" ca="1" si="518"/>
        <v>Manual</v>
      </c>
      <c r="N2989" s="3">
        <f t="shared" ca="1" si="508"/>
        <v>4</v>
      </c>
      <c r="O2989" s="3">
        <f t="shared" ca="1" si="508"/>
        <v>2</v>
      </c>
      <c r="P2989" s="3">
        <f t="shared" ca="1" si="508"/>
        <v>5</v>
      </c>
    </row>
    <row r="2990" spans="1:16" x14ac:dyDescent="0.25">
      <c r="A2990" s="3">
        <f t="shared" ca="1" si="509"/>
        <v>359947316</v>
      </c>
      <c r="B2990" s="3">
        <f t="shared" ca="1" si="510"/>
        <v>7158</v>
      </c>
      <c r="C2990" s="1">
        <f t="shared" ca="1" si="511"/>
        <v>34993</v>
      </c>
      <c r="D2990" s="7">
        <f t="shared" ca="1" si="512"/>
        <v>2</v>
      </c>
      <c r="E2990" s="3" t="str">
        <f ca="1">VLOOKUP(D2990,State!$A$1:$B$9,2,0)</f>
        <v>QLD</v>
      </c>
      <c r="F2990" s="3">
        <f t="shared" ca="1" si="513"/>
        <v>817</v>
      </c>
      <c r="G2990" s="3" t="str">
        <f ca="1">VLOOKUP(F2990,Occupation!$A$1:$B$915,2,0)</f>
        <v>Footwear Production Machine Operator</v>
      </c>
      <c r="H2990" s="3">
        <f t="shared" ca="1" si="514"/>
        <v>8</v>
      </c>
      <c r="I2990" s="3">
        <f t="shared" ca="1" si="515"/>
        <v>76436.100000000006</v>
      </c>
      <c r="J2990" s="3">
        <f t="shared" ca="1" si="516"/>
        <v>0.19609614524117741</v>
      </c>
      <c r="K2990" s="3">
        <f t="shared" ca="1" si="517"/>
        <v>3</v>
      </c>
      <c r="L2990" s="3" t="str">
        <f ca="1">VLOOKUP(K2990,Freq_Investment!$A$1:$B$8,2,0)</f>
        <v>Fortnightly</v>
      </c>
      <c r="M2990" s="3" t="str">
        <f t="shared" ca="1" si="518"/>
        <v>Auto</v>
      </c>
      <c r="N2990" s="3">
        <f t="shared" ref="N2990:P3053" ca="1" si="519">RANDBETWEEN(1,5)</f>
        <v>1</v>
      </c>
      <c r="O2990" s="3">
        <f t="shared" ca="1" si="519"/>
        <v>5</v>
      </c>
      <c r="P2990" s="3">
        <f t="shared" ca="1" si="519"/>
        <v>2</v>
      </c>
    </row>
    <row r="2991" spans="1:16" x14ac:dyDescent="0.25">
      <c r="A2991" s="3">
        <f t="shared" ca="1" si="509"/>
        <v>481365135</v>
      </c>
      <c r="B2991" s="3">
        <f t="shared" ca="1" si="510"/>
        <v>7442</v>
      </c>
      <c r="C2991" s="1">
        <f t="shared" ca="1" si="511"/>
        <v>38888</v>
      </c>
      <c r="D2991" s="7">
        <f t="shared" ca="1" si="512"/>
        <v>7</v>
      </c>
      <c r="E2991" s="3" t="str">
        <f ca="1">VLOOKUP(D2991,State!$A$1:$B$9,2,0)</f>
        <v>VIC</v>
      </c>
      <c r="F2991" s="3">
        <f t="shared" ca="1" si="513"/>
        <v>291</v>
      </c>
      <c r="G2991" s="3" t="str">
        <f ca="1">VLOOKUP(F2991,Occupation!$A$1:$B$915,2,0)</f>
        <v>Optometrist</v>
      </c>
      <c r="H2991" s="3">
        <f t="shared" ca="1" si="514"/>
        <v>7</v>
      </c>
      <c r="I2991" s="3">
        <f t="shared" ca="1" si="515"/>
        <v>16240.57</v>
      </c>
      <c r="J2991" s="3">
        <f t="shared" ca="1" si="516"/>
        <v>4.0944078768212988E-2</v>
      </c>
      <c r="K2991" s="3">
        <f t="shared" ca="1" si="517"/>
        <v>3</v>
      </c>
      <c r="L2991" s="3" t="str">
        <f ca="1">VLOOKUP(K2991,Freq_Investment!$A$1:$B$8,2,0)</f>
        <v>Fortnightly</v>
      </c>
      <c r="M2991" s="3" t="str">
        <f t="shared" ca="1" si="518"/>
        <v>Manual</v>
      </c>
      <c r="N2991" s="3">
        <f t="shared" ca="1" si="519"/>
        <v>5</v>
      </c>
      <c r="O2991" s="3">
        <f t="shared" ca="1" si="519"/>
        <v>3</v>
      </c>
      <c r="P2991" s="3">
        <f t="shared" ca="1" si="519"/>
        <v>1</v>
      </c>
    </row>
    <row r="2992" spans="1:16" x14ac:dyDescent="0.25">
      <c r="A2992" s="3">
        <f t="shared" ca="1" si="509"/>
        <v>632968528</v>
      </c>
      <c r="B2992" s="3">
        <f t="shared" ca="1" si="510"/>
        <v>2641</v>
      </c>
      <c r="C2992" s="1">
        <f t="shared" ca="1" si="511"/>
        <v>37292</v>
      </c>
      <c r="D2992" s="7">
        <f t="shared" ca="1" si="512"/>
        <v>4</v>
      </c>
      <c r="E2992" s="3" t="str">
        <f ca="1">VLOOKUP(D2992,State!$A$1:$B$9,2,0)</f>
        <v>WA</v>
      </c>
      <c r="F2992" s="3">
        <f t="shared" ca="1" si="513"/>
        <v>87</v>
      </c>
      <c r="G2992" s="3" t="str">
        <f ca="1">VLOOKUP(F2992,Occupation!$A$1:$B$915,2,0)</f>
        <v>Railway Station Manager</v>
      </c>
      <c r="H2992" s="3">
        <f t="shared" ca="1" si="514"/>
        <v>8</v>
      </c>
      <c r="I2992" s="3">
        <f t="shared" ca="1" si="515"/>
        <v>37885.300000000003</v>
      </c>
      <c r="J2992" s="3">
        <f t="shared" ca="1" si="516"/>
        <v>0.1220793003899458</v>
      </c>
      <c r="K2992" s="3">
        <f t="shared" ca="1" si="517"/>
        <v>5</v>
      </c>
      <c r="L2992" s="3" t="str">
        <f ca="1">VLOOKUP(K2992,Freq_Investment!$A$1:$B$8,2,0)</f>
        <v>Quarterly</v>
      </c>
      <c r="M2992" s="3" t="str">
        <f t="shared" ca="1" si="518"/>
        <v>Auto</v>
      </c>
      <c r="N2992" s="3">
        <f t="shared" ca="1" si="519"/>
        <v>4</v>
      </c>
      <c r="O2992" s="3">
        <f t="shared" ca="1" si="519"/>
        <v>2</v>
      </c>
      <c r="P2992" s="3">
        <f t="shared" ca="1" si="519"/>
        <v>2</v>
      </c>
    </row>
    <row r="2993" spans="1:16" x14ac:dyDescent="0.25">
      <c r="A2993" s="3">
        <f t="shared" ca="1" si="509"/>
        <v>412358208</v>
      </c>
      <c r="B2993" s="3">
        <f t="shared" ca="1" si="510"/>
        <v>5110</v>
      </c>
      <c r="C2993" s="1">
        <f t="shared" ca="1" si="511"/>
        <v>33066</v>
      </c>
      <c r="D2993" s="7">
        <f t="shared" ca="1" si="512"/>
        <v>7</v>
      </c>
      <c r="E2993" s="3" t="str">
        <f ca="1">VLOOKUP(D2993,State!$A$1:$B$9,2,0)</f>
        <v>VIC</v>
      </c>
      <c r="F2993" s="3">
        <f t="shared" ca="1" si="513"/>
        <v>432</v>
      </c>
      <c r="G2993" s="3" t="str">
        <f ca="1">VLOOKUP(F2993,Occupation!$A$1:$B$915,2,0)</f>
        <v>Meat Inspector</v>
      </c>
      <c r="H2993" s="3">
        <f t="shared" ca="1" si="514"/>
        <v>6</v>
      </c>
      <c r="I2993" s="3">
        <f t="shared" ca="1" si="515"/>
        <v>28364.6</v>
      </c>
      <c r="J2993" s="3">
        <f t="shared" ca="1" si="516"/>
        <v>0.49747636418076385</v>
      </c>
      <c r="K2993" s="3">
        <f t="shared" ca="1" si="517"/>
        <v>2</v>
      </c>
      <c r="L2993" s="3" t="str">
        <f ca="1">VLOOKUP(K2993,Freq_Investment!$A$1:$B$8,2,0)</f>
        <v>Weekly</v>
      </c>
      <c r="M2993" s="3" t="str">
        <f t="shared" ca="1" si="518"/>
        <v>Auto</v>
      </c>
      <c r="N2993" s="3">
        <f t="shared" ca="1" si="519"/>
        <v>2</v>
      </c>
      <c r="O2993" s="3">
        <f t="shared" ca="1" si="519"/>
        <v>5</v>
      </c>
      <c r="P2993" s="3">
        <f t="shared" ca="1" si="519"/>
        <v>1</v>
      </c>
    </row>
    <row r="2994" spans="1:16" x14ac:dyDescent="0.25">
      <c r="A2994" s="3">
        <f t="shared" ca="1" si="509"/>
        <v>251093478</v>
      </c>
      <c r="B2994" s="3">
        <f t="shared" ca="1" si="510"/>
        <v>3523</v>
      </c>
      <c r="C2994" s="1">
        <f t="shared" ca="1" si="511"/>
        <v>33037</v>
      </c>
      <c r="D2994" s="7">
        <f t="shared" ca="1" si="512"/>
        <v>1</v>
      </c>
      <c r="E2994" s="3" t="str">
        <f ca="1">VLOOKUP(D2994,State!$A$1:$B$9,2,0)</f>
        <v>NSW</v>
      </c>
      <c r="F2994" s="3">
        <f t="shared" ca="1" si="513"/>
        <v>370</v>
      </c>
      <c r="G2994" s="3" t="str">
        <f ca="1">VLOOKUP(F2994,Occupation!$A$1:$B$915,2,0)</f>
        <v>Analyst Programmer</v>
      </c>
      <c r="H2994" s="3">
        <f t="shared" ca="1" si="514"/>
        <v>10</v>
      </c>
      <c r="I2994" s="3">
        <f t="shared" ca="1" si="515"/>
        <v>87520.83</v>
      </c>
      <c r="J2994" s="3">
        <f t="shared" ca="1" si="516"/>
        <v>5.6568255608951012E-2</v>
      </c>
      <c r="K2994" s="3">
        <f t="shared" ca="1" si="517"/>
        <v>4</v>
      </c>
      <c r="L2994" s="3" t="str">
        <f ca="1">VLOOKUP(K2994,Freq_Investment!$A$1:$B$8,2,0)</f>
        <v>Monthly</v>
      </c>
      <c r="M2994" s="3" t="str">
        <f t="shared" ca="1" si="518"/>
        <v>Manual</v>
      </c>
      <c r="N2994" s="3">
        <f t="shared" ca="1" si="519"/>
        <v>4</v>
      </c>
      <c r="O2994" s="3">
        <f t="shared" ca="1" si="519"/>
        <v>2</v>
      </c>
      <c r="P2994" s="3">
        <f t="shared" ca="1" si="519"/>
        <v>3</v>
      </c>
    </row>
    <row r="2995" spans="1:16" x14ac:dyDescent="0.25">
      <c r="A2995" s="3">
        <f t="shared" ca="1" si="509"/>
        <v>377081134</v>
      </c>
      <c r="B2995" s="3">
        <f t="shared" ca="1" si="510"/>
        <v>6296</v>
      </c>
      <c r="C2995" s="1">
        <f t="shared" ca="1" si="511"/>
        <v>43710</v>
      </c>
      <c r="D2995" s="7">
        <f t="shared" ca="1" si="512"/>
        <v>6</v>
      </c>
      <c r="E2995" s="3" t="str">
        <f ca="1">VLOOKUP(D2995,State!$A$1:$B$9,2,0)</f>
        <v>TAS</v>
      </c>
      <c r="F2995" s="3">
        <f t="shared" ca="1" si="513"/>
        <v>674</v>
      </c>
      <c r="G2995" s="3" t="str">
        <f ca="1">VLOOKUP(F2995,Occupation!$A$1:$B$915,2,0)</f>
        <v>Gallery or Museum Guide</v>
      </c>
      <c r="H2995" s="3">
        <f t="shared" ca="1" si="514"/>
        <v>4</v>
      </c>
      <c r="I2995" s="3">
        <f t="shared" ca="1" si="515"/>
        <v>90989.04</v>
      </c>
      <c r="J2995" s="3">
        <f t="shared" ca="1" si="516"/>
        <v>0.20368199310332674</v>
      </c>
      <c r="K2995" s="3">
        <f t="shared" ca="1" si="517"/>
        <v>3</v>
      </c>
      <c r="L2995" s="3" t="str">
        <f ca="1">VLOOKUP(K2995,Freq_Investment!$A$1:$B$8,2,0)</f>
        <v>Fortnightly</v>
      </c>
      <c r="M2995" s="3" t="str">
        <f t="shared" ca="1" si="518"/>
        <v>Auto</v>
      </c>
      <c r="N2995" s="3">
        <f t="shared" ca="1" si="519"/>
        <v>4</v>
      </c>
      <c r="O2995" s="3">
        <f t="shared" ca="1" si="519"/>
        <v>2</v>
      </c>
      <c r="P2995" s="3">
        <f t="shared" ca="1" si="519"/>
        <v>5</v>
      </c>
    </row>
    <row r="2996" spans="1:16" x14ac:dyDescent="0.25">
      <c r="A2996" s="3">
        <f t="shared" ca="1" si="509"/>
        <v>236926564</v>
      </c>
      <c r="B2996" s="3">
        <f t="shared" ca="1" si="510"/>
        <v>875</v>
      </c>
      <c r="C2996" s="1">
        <f t="shared" ca="1" si="511"/>
        <v>30633</v>
      </c>
      <c r="D2996" s="7">
        <f t="shared" ca="1" si="512"/>
        <v>7</v>
      </c>
      <c r="E2996" s="3" t="str">
        <f ca="1">VLOOKUP(D2996,State!$A$1:$B$9,2,0)</f>
        <v>VIC</v>
      </c>
      <c r="F2996" s="3">
        <f t="shared" ca="1" si="513"/>
        <v>210</v>
      </c>
      <c r="G2996" s="3" t="str">
        <f ca="1">VLOOKUP(F2996,Occupation!$A$1:$B$915,2,0)</f>
        <v>Materials Engineer</v>
      </c>
      <c r="H2996" s="3">
        <f t="shared" ca="1" si="514"/>
        <v>10</v>
      </c>
      <c r="I2996" s="3">
        <f t="shared" ca="1" si="515"/>
        <v>52343.48</v>
      </c>
      <c r="J2996" s="3">
        <f t="shared" ca="1" si="516"/>
        <v>0.33871871279473265</v>
      </c>
      <c r="K2996" s="3">
        <f t="shared" ca="1" si="517"/>
        <v>6</v>
      </c>
      <c r="L2996" s="3" t="str">
        <f ca="1">VLOOKUP(K2996,Freq_Investment!$A$1:$B$8,2,0)</f>
        <v>Half-yearly</v>
      </c>
      <c r="M2996" s="3" t="str">
        <f t="shared" ca="1" si="518"/>
        <v>Auto</v>
      </c>
      <c r="N2996" s="3">
        <f t="shared" ca="1" si="519"/>
        <v>4</v>
      </c>
      <c r="O2996" s="3">
        <f t="shared" ca="1" si="519"/>
        <v>2</v>
      </c>
      <c r="P2996" s="3">
        <f t="shared" ca="1" si="519"/>
        <v>4</v>
      </c>
    </row>
    <row r="2997" spans="1:16" x14ac:dyDescent="0.25">
      <c r="A2997" s="3">
        <f t="shared" ca="1" si="509"/>
        <v>902571648</v>
      </c>
      <c r="B2997" s="3">
        <f t="shared" ca="1" si="510"/>
        <v>1155</v>
      </c>
      <c r="C2997" s="1">
        <f t="shared" ca="1" si="511"/>
        <v>31251</v>
      </c>
      <c r="D2997" s="7">
        <f t="shared" ca="1" si="512"/>
        <v>6</v>
      </c>
      <c r="E2997" s="3" t="str">
        <f ca="1">VLOOKUP(D2997,State!$A$1:$B$9,2,0)</f>
        <v>TAS</v>
      </c>
      <c r="F2997" s="3">
        <f t="shared" ca="1" si="513"/>
        <v>844</v>
      </c>
      <c r="G2997" s="3" t="str">
        <f ca="1">VLOOKUP(F2997,Occupation!$A$1:$B$915,2,0)</f>
        <v>Stationary Plant Operators nec</v>
      </c>
      <c r="H2997" s="3">
        <f t="shared" ca="1" si="514"/>
        <v>6</v>
      </c>
      <c r="I2997" s="3">
        <f t="shared" ca="1" si="515"/>
        <v>50950.13</v>
      </c>
      <c r="J2997" s="3">
        <f t="shared" ca="1" si="516"/>
        <v>0.28554571593410011</v>
      </c>
      <c r="K2997" s="3">
        <f t="shared" ca="1" si="517"/>
        <v>5</v>
      </c>
      <c r="L2997" s="3" t="str">
        <f ca="1">VLOOKUP(K2997,Freq_Investment!$A$1:$B$8,2,0)</f>
        <v>Quarterly</v>
      </c>
      <c r="M2997" s="3" t="str">
        <f t="shared" ca="1" si="518"/>
        <v>Auto</v>
      </c>
      <c r="N2997" s="3">
        <f t="shared" ca="1" si="519"/>
        <v>5</v>
      </c>
      <c r="O2997" s="3">
        <f t="shared" ca="1" si="519"/>
        <v>2</v>
      </c>
      <c r="P2997" s="3">
        <f t="shared" ca="1" si="519"/>
        <v>4</v>
      </c>
    </row>
    <row r="2998" spans="1:16" x14ac:dyDescent="0.25">
      <c r="A2998" s="3">
        <f t="shared" ca="1" si="509"/>
        <v>919342643</v>
      </c>
      <c r="B2998" s="3">
        <f t="shared" ca="1" si="510"/>
        <v>3948</v>
      </c>
      <c r="C2998" s="1">
        <f t="shared" ca="1" si="511"/>
        <v>27571</v>
      </c>
      <c r="D2998" s="7">
        <f t="shared" ca="1" si="512"/>
        <v>1</v>
      </c>
      <c r="E2998" s="3" t="str">
        <f ca="1">VLOOKUP(D2998,State!$A$1:$B$9,2,0)</f>
        <v>NSW</v>
      </c>
      <c r="F2998" s="3">
        <f t="shared" ca="1" si="513"/>
        <v>774</v>
      </c>
      <c r="G2998" s="3" t="str">
        <f ca="1">VLOOKUP(F2998,Occupation!$A$1:$B$915,2,0)</f>
        <v>Radio Despatcher</v>
      </c>
      <c r="H2998" s="3">
        <f t="shared" ca="1" si="514"/>
        <v>9</v>
      </c>
      <c r="I2998" s="3">
        <f t="shared" ca="1" si="515"/>
        <v>33462.089999999997</v>
      </c>
      <c r="J2998" s="3">
        <f t="shared" ca="1" si="516"/>
        <v>0.49692457275298241</v>
      </c>
      <c r="K2998" s="3">
        <f t="shared" ca="1" si="517"/>
        <v>7</v>
      </c>
      <c r="L2998" s="3" t="str">
        <f ca="1">VLOOKUP(K2998,Freq_Investment!$A$1:$B$8,2,0)</f>
        <v>Yearly</v>
      </c>
      <c r="M2998" s="3" t="str">
        <f t="shared" ca="1" si="518"/>
        <v>Auto</v>
      </c>
      <c r="N2998" s="3">
        <f t="shared" ca="1" si="519"/>
        <v>5</v>
      </c>
      <c r="O2998" s="3">
        <f t="shared" ca="1" si="519"/>
        <v>5</v>
      </c>
      <c r="P2998" s="3">
        <f t="shared" ca="1" si="519"/>
        <v>3</v>
      </c>
    </row>
    <row r="2999" spans="1:16" x14ac:dyDescent="0.25">
      <c r="A2999" s="3">
        <f t="shared" ca="1" si="509"/>
        <v>272778161</v>
      </c>
      <c r="B2999" s="3">
        <f t="shared" ca="1" si="510"/>
        <v>2315</v>
      </c>
      <c r="C2999" s="1">
        <f t="shared" ca="1" si="511"/>
        <v>28504</v>
      </c>
      <c r="D2999" s="7">
        <f t="shared" ca="1" si="512"/>
        <v>7</v>
      </c>
      <c r="E2999" s="3" t="str">
        <f ca="1">VLOOKUP(D2999,State!$A$1:$B$9,2,0)</f>
        <v>VIC</v>
      </c>
      <c r="F2999" s="3">
        <f t="shared" ca="1" si="513"/>
        <v>508</v>
      </c>
      <c r="G2999" s="3" t="str">
        <f ca="1">VLOOKUP(F2999,Occupation!$A$1:$B$915,2,0)</f>
        <v>Carpenter and Joiner</v>
      </c>
      <c r="H2999" s="3">
        <f t="shared" ca="1" si="514"/>
        <v>2</v>
      </c>
      <c r="I2999" s="3">
        <f t="shared" ca="1" si="515"/>
        <v>30233.49</v>
      </c>
      <c r="J2999" s="3">
        <f t="shared" ca="1" si="516"/>
        <v>0.3747521599442743</v>
      </c>
      <c r="K2999" s="3">
        <f t="shared" ca="1" si="517"/>
        <v>2</v>
      </c>
      <c r="L2999" s="3" t="str">
        <f ca="1">VLOOKUP(K2999,Freq_Investment!$A$1:$B$8,2,0)</f>
        <v>Weekly</v>
      </c>
      <c r="M2999" s="3" t="str">
        <f t="shared" ca="1" si="518"/>
        <v>Manual</v>
      </c>
      <c r="N2999" s="3">
        <f t="shared" ca="1" si="519"/>
        <v>4</v>
      </c>
      <c r="O2999" s="3">
        <f t="shared" ca="1" si="519"/>
        <v>3</v>
      </c>
      <c r="P2999" s="3">
        <f t="shared" ca="1" si="519"/>
        <v>5</v>
      </c>
    </row>
    <row r="3000" spans="1:16" x14ac:dyDescent="0.25">
      <c r="A3000" s="3">
        <f t="shared" ca="1" si="509"/>
        <v>131595050</v>
      </c>
      <c r="B3000" s="3">
        <f t="shared" ca="1" si="510"/>
        <v>6585</v>
      </c>
      <c r="C3000" s="1">
        <f t="shared" ca="1" si="511"/>
        <v>31545</v>
      </c>
      <c r="D3000" s="7">
        <f t="shared" ca="1" si="512"/>
        <v>3</v>
      </c>
      <c r="E3000" s="3" t="str">
        <f ca="1">VLOOKUP(D3000,State!$A$1:$B$9,2,0)</f>
        <v>SA</v>
      </c>
      <c r="F3000" s="3">
        <f t="shared" ca="1" si="513"/>
        <v>620</v>
      </c>
      <c r="G3000" s="3" t="str">
        <f ca="1">VLOOKUP(F3000,Occupation!$A$1:$B$915,2,0)</f>
        <v>Fire Protection Equipment Technician</v>
      </c>
      <c r="H3000" s="3">
        <f t="shared" ca="1" si="514"/>
        <v>2</v>
      </c>
      <c r="I3000" s="3">
        <f t="shared" ca="1" si="515"/>
        <v>76629.899999999994</v>
      </c>
      <c r="J3000" s="3">
        <f t="shared" ca="1" si="516"/>
        <v>0.43768466784439108</v>
      </c>
      <c r="K3000" s="3">
        <f t="shared" ca="1" si="517"/>
        <v>5</v>
      </c>
      <c r="L3000" s="3" t="str">
        <f ca="1">VLOOKUP(K3000,Freq_Investment!$A$1:$B$8,2,0)</f>
        <v>Quarterly</v>
      </c>
      <c r="M3000" s="3" t="str">
        <f t="shared" ca="1" si="518"/>
        <v>Auto</v>
      </c>
      <c r="N3000" s="3">
        <f t="shared" ca="1" si="519"/>
        <v>5</v>
      </c>
      <c r="O3000" s="3">
        <f t="shared" ca="1" si="519"/>
        <v>3</v>
      </c>
      <c r="P3000" s="3">
        <f t="shared" ca="1" si="519"/>
        <v>4</v>
      </c>
    </row>
    <row r="3001" spans="1:16" x14ac:dyDescent="0.25">
      <c r="A3001" s="3">
        <f t="shared" ca="1" si="509"/>
        <v>228834570</v>
      </c>
      <c r="B3001" s="3">
        <f t="shared" ca="1" si="510"/>
        <v>8639</v>
      </c>
      <c r="C3001" s="1">
        <f t="shared" ca="1" si="511"/>
        <v>37690</v>
      </c>
      <c r="D3001" s="7">
        <f t="shared" ca="1" si="512"/>
        <v>3</v>
      </c>
      <c r="E3001" s="3" t="str">
        <f ca="1">VLOOKUP(D3001,State!$A$1:$B$9,2,0)</f>
        <v>SA</v>
      </c>
      <c r="F3001" s="3">
        <f t="shared" ca="1" si="513"/>
        <v>663</v>
      </c>
      <c r="G3001" s="3" t="str">
        <f ca="1">VLOOKUP(F3001,Occupation!$A$1:$B$915,2,0)</f>
        <v>Detective</v>
      </c>
      <c r="H3001" s="3">
        <f t="shared" ca="1" si="514"/>
        <v>2</v>
      </c>
      <c r="I3001" s="3">
        <f t="shared" ca="1" si="515"/>
        <v>18552.7</v>
      </c>
      <c r="J3001" s="3">
        <f t="shared" ca="1" si="516"/>
        <v>0.42670503411238381</v>
      </c>
      <c r="K3001" s="3">
        <f t="shared" ca="1" si="517"/>
        <v>5</v>
      </c>
      <c r="L3001" s="3" t="str">
        <f ca="1">VLOOKUP(K3001,Freq_Investment!$A$1:$B$8,2,0)</f>
        <v>Quarterly</v>
      </c>
      <c r="M3001" s="3" t="str">
        <f t="shared" ca="1" si="518"/>
        <v>Manual</v>
      </c>
      <c r="N3001" s="3">
        <f t="shared" ca="1" si="519"/>
        <v>4</v>
      </c>
      <c r="O3001" s="3">
        <f t="shared" ca="1" si="519"/>
        <v>4</v>
      </c>
      <c r="P3001" s="3">
        <f t="shared" ca="1" si="519"/>
        <v>4</v>
      </c>
    </row>
    <row r="3002" spans="1:16" x14ac:dyDescent="0.25">
      <c r="A3002" s="3">
        <f t="shared" ca="1" si="509"/>
        <v>476622060</v>
      </c>
      <c r="B3002" s="3">
        <f t="shared" ca="1" si="510"/>
        <v>1722</v>
      </c>
      <c r="C3002" s="1">
        <f t="shared" ca="1" si="511"/>
        <v>44357</v>
      </c>
      <c r="D3002" s="7">
        <f t="shared" ca="1" si="512"/>
        <v>3</v>
      </c>
      <c r="E3002" s="3" t="str">
        <f ca="1">VLOOKUP(D3002,State!$A$1:$B$9,2,0)</f>
        <v>SA</v>
      </c>
      <c r="F3002" s="3">
        <f t="shared" ca="1" si="513"/>
        <v>254</v>
      </c>
      <c r="G3002" s="3" t="str">
        <f ca="1">VLOOKUP(F3002,Occupation!$A$1:$B$915,2,0)</f>
        <v>Life Scientists nec</v>
      </c>
      <c r="H3002" s="3">
        <f t="shared" ca="1" si="514"/>
        <v>10</v>
      </c>
      <c r="I3002" s="3">
        <f t="shared" ca="1" si="515"/>
        <v>68678.67</v>
      </c>
      <c r="J3002" s="3">
        <f t="shared" ca="1" si="516"/>
        <v>0.34261116667222852</v>
      </c>
      <c r="K3002" s="3">
        <f t="shared" ca="1" si="517"/>
        <v>3</v>
      </c>
      <c r="L3002" s="3" t="str">
        <f ca="1">VLOOKUP(K3002,Freq_Investment!$A$1:$B$8,2,0)</f>
        <v>Fortnightly</v>
      </c>
      <c r="M3002" s="3" t="str">
        <f t="shared" ca="1" si="518"/>
        <v>Manual</v>
      </c>
      <c r="N3002" s="3">
        <f t="shared" ca="1" si="519"/>
        <v>1</v>
      </c>
      <c r="O3002" s="3">
        <f t="shared" ca="1" si="519"/>
        <v>4</v>
      </c>
      <c r="P3002" s="3">
        <f t="shared" ca="1" si="519"/>
        <v>1</v>
      </c>
    </row>
    <row r="3003" spans="1:16" x14ac:dyDescent="0.25">
      <c r="A3003" s="3">
        <f t="shared" ca="1" si="509"/>
        <v>998985895</v>
      </c>
      <c r="B3003" s="3">
        <f t="shared" ca="1" si="510"/>
        <v>5444</v>
      </c>
      <c r="C3003" s="1">
        <f t="shared" ca="1" si="511"/>
        <v>44047</v>
      </c>
      <c r="D3003" s="7">
        <f t="shared" ca="1" si="512"/>
        <v>6</v>
      </c>
      <c r="E3003" s="3" t="str">
        <f ca="1">VLOOKUP(D3003,State!$A$1:$B$9,2,0)</f>
        <v>TAS</v>
      </c>
      <c r="F3003" s="3">
        <f t="shared" ca="1" si="513"/>
        <v>421</v>
      </c>
      <c r="G3003" s="3" t="str">
        <f ca="1">VLOOKUP(F3003,Occupation!$A$1:$B$915,2,0)</f>
        <v>Aquaculture or Fisheries Technician</v>
      </c>
      <c r="H3003" s="3">
        <f t="shared" ca="1" si="514"/>
        <v>3</v>
      </c>
      <c r="I3003" s="3">
        <f t="shared" ca="1" si="515"/>
        <v>73390.929999999993</v>
      </c>
      <c r="J3003" s="3">
        <f t="shared" ca="1" si="516"/>
        <v>0.29978929471668492</v>
      </c>
      <c r="K3003" s="3">
        <f t="shared" ca="1" si="517"/>
        <v>6</v>
      </c>
      <c r="L3003" s="3" t="str">
        <f ca="1">VLOOKUP(K3003,Freq_Investment!$A$1:$B$8,2,0)</f>
        <v>Half-yearly</v>
      </c>
      <c r="M3003" s="3" t="str">
        <f t="shared" ca="1" si="518"/>
        <v>Manual</v>
      </c>
      <c r="N3003" s="3">
        <f t="shared" ca="1" si="519"/>
        <v>1</v>
      </c>
      <c r="O3003" s="3">
        <f t="shared" ca="1" si="519"/>
        <v>2</v>
      </c>
      <c r="P3003" s="3">
        <f t="shared" ca="1" si="519"/>
        <v>4</v>
      </c>
    </row>
    <row r="3004" spans="1:16" x14ac:dyDescent="0.25">
      <c r="A3004" s="3">
        <f t="shared" ca="1" si="509"/>
        <v>479572748</v>
      </c>
      <c r="B3004" s="3">
        <f t="shared" ca="1" si="510"/>
        <v>3537</v>
      </c>
      <c r="C3004" s="1">
        <f t="shared" ca="1" si="511"/>
        <v>40928</v>
      </c>
      <c r="D3004" s="7">
        <f t="shared" ca="1" si="512"/>
        <v>6</v>
      </c>
      <c r="E3004" s="3" t="str">
        <f ca="1">VLOOKUP(D3004,State!$A$1:$B$9,2,0)</f>
        <v>TAS</v>
      </c>
      <c r="F3004" s="3">
        <f t="shared" ca="1" si="513"/>
        <v>250</v>
      </c>
      <c r="G3004" s="3" t="str">
        <f ca="1">VLOOKUP(F3004,Occupation!$A$1:$B$915,2,0)</f>
        <v>Marine Biologist</v>
      </c>
      <c r="H3004" s="3">
        <f t="shared" ca="1" si="514"/>
        <v>5</v>
      </c>
      <c r="I3004" s="3">
        <f t="shared" ca="1" si="515"/>
        <v>12579.67</v>
      </c>
      <c r="J3004" s="3">
        <f t="shared" ca="1" si="516"/>
        <v>0.24241075736982703</v>
      </c>
      <c r="K3004" s="3">
        <f t="shared" ca="1" si="517"/>
        <v>3</v>
      </c>
      <c r="L3004" s="3" t="str">
        <f ca="1">VLOOKUP(K3004,Freq_Investment!$A$1:$B$8,2,0)</f>
        <v>Fortnightly</v>
      </c>
      <c r="M3004" s="3" t="str">
        <f t="shared" ca="1" si="518"/>
        <v>Manual</v>
      </c>
      <c r="N3004" s="3">
        <f t="shared" ca="1" si="519"/>
        <v>1</v>
      </c>
      <c r="O3004" s="3">
        <f t="shared" ca="1" si="519"/>
        <v>5</v>
      </c>
      <c r="P3004" s="3">
        <f t="shared" ca="1" si="519"/>
        <v>5</v>
      </c>
    </row>
    <row r="3005" spans="1:16" x14ac:dyDescent="0.25">
      <c r="A3005" s="3">
        <f t="shared" ca="1" si="509"/>
        <v>779086726</v>
      </c>
      <c r="B3005" s="3">
        <f t="shared" ca="1" si="510"/>
        <v>8853</v>
      </c>
      <c r="C3005" s="1">
        <f t="shared" ca="1" si="511"/>
        <v>41953</v>
      </c>
      <c r="D3005" s="7">
        <f t="shared" ca="1" si="512"/>
        <v>3</v>
      </c>
      <c r="E3005" s="3" t="str">
        <f ca="1">VLOOKUP(D3005,State!$A$1:$B$9,2,0)</f>
        <v>SA</v>
      </c>
      <c r="F3005" s="3">
        <f t="shared" ca="1" si="513"/>
        <v>474</v>
      </c>
      <c r="G3005" s="3" t="str">
        <f ca="1">VLOOKUP(F3005,Occupation!$A$1:$B$915,2,0)</f>
        <v>Motorcycle Mechanic</v>
      </c>
      <c r="H3005" s="3">
        <f t="shared" ca="1" si="514"/>
        <v>4</v>
      </c>
      <c r="I3005" s="3">
        <f t="shared" ca="1" si="515"/>
        <v>23354.14</v>
      </c>
      <c r="J3005" s="3">
        <f t="shared" ca="1" si="516"/>
        <v>1.0144156223891532E-2</v>
      </c>
      <c r="K3005" s="3">
        <f t="shared" ca="1" si="517"/>
        <v>6</v>
      </c>
      <c r="L3005" s="3" t="str">
        <f ca="1">VLOOKUP(K3005,Freq_Investment!$A$1:$B$8,2,0)</f>
        <v>Half-yearly</v>
      </c>
      <c r="M3005" s="3" t="str">
        <f t="shared" ca="1" si="518"/>
        <v>Auto</v>
      </c>
      <c r="N3005" s="3">
        <f t="shared" ca="1" si="519"/>
        <v>3</v>
      </c>
      <c r="O3005" s="3">
        <f t="shared" ca="1" si="519"/>
        <v>4</v>
      </c>
      <c r="P3005" s="3">
        <f t="shared" ca="1" si="519"/>
        <v>3</v>
      </c>
    </row>
    <row r="3006" spans="1:16" x14ac:dyDescent="0.25">
      <c r="A3006" s="3">
        <f t="shared" ca="1" si="509"/>
        <v>319350518</v>
      </c>
      <c r="B3006" s="3">
        <f t="shared" ca="1" si="510"/>
        <v>4468</v>
      </c>
      <c r="C3006" s="1">
        <f t="shared" ca="1" si="511"/>
        <v>27277</v>
      </c>
      <c r="D3006" s="7">
        <f t="shared" ca="1" si="512"/>
        <v>3</v>
      </c>
      <c r="E3006" s="3" t="str">
        <f ca="1">VLOOKUP(D3006,State!$A$1:$B$9,2,0)</f>
        <v>SA</v>
      </c>
      <c r="F3006" s="3">
        <f t="shared" ca="1" si="513"/>
        <v>887</v>
      </c>
      <c r="G3006" s="3" t="str">
        <f ca="1">VLOOKUP(F3006,Occupation!$A$1:$B$915,2,0)</f>
        <v>Slaughterer</v>
      </c>
      <c r="H3006" s="3">
        <f t="shared" ca="1" si="514"/>
        <v>2</v>
      </c>
      <c r="I3006" s="3">
        <f t="shared" ca="1" si="515"/>
        <v>11188.35</v>
      </c>
      <c r="J3006" s="3">
        <f t="shared" ca="1" si="516"/>
        <v>0.2274968431939472</v>
      </c>
      <c r="K3006" s="3">
        <f t="shared" ca="1" si="517"/>
        <v>7</v>
      </c>
      <c r="L3006" s="3" t="str">
        <f ca="1">VLOOKUP(K3006,Freq_Investment!$A$1:$B$8,2,0)</f>
        <v>Yearly</v>
      </c>
      <c r="M3006" s="3" t="str">
        <f t="shared" ca="1" si="518"/>
        <v>Auto</v>
      </c>
      <c r="N3006" s="3">
        <f t="shared" ca="1" si="519"/>
        <v>2</v>
      </c>
      <c r="O3006" s="3">
        <f t="shared" ca="1" si="519"/>
        <v>4</v>
      </c>
      <c r="P3006" s="3">
        <f t="shared" ca="1" si="519"/>
        <v>4</v>
      </c>
    </row>
    <row r="3007" spans="1:16" x14ac:dyDescent="0.25">
      <c r="A3007" s="3">
        <f t="shared" ca="1" si="509"/>
        <v>59146878</v>
      </c>
      <c r="B3007" s="3">
        <f t="shared" ca="1" si="510"/>
        <v>4593</v>
      </c>
      <c r="C3007" s="1">
        <f t="shared" ca="1" si="511"/>
        <v>40070</v>
      </c>
      <c r="D3007" s="7">
        <f t="shared" ca="1" si="512"/>
        <v>7</v>
      </c>
      <c r="E3007" s="3" t="str">
        <f ca="1">VLOOKUP(D3007,State!$A$1:$B$9,2,0)</f>
        <v>VIC</v>
      </c>
      <c r="F3007" s="3">
        <f t="shared" ca="1" si="513"/>
        <v>221</v>
      </c>
      <c r="G3007" s="3" t="str">
        <f ca="1">VLOOKUP(F3007,Occupation!$A$1:$B$915,2,0)</f>
        <v>Mining Engineer (excluding Petroleum)</v>
      </c>
      <c r="H3007" s="3">
        <f t="shared" ca="1" si="514"/>
        <v>1</v>
      </c>
      <c r="I3007" s="3">
        <f t="shared" ca="1" si="515"/>
        <v>53590.34</v>
      </c>
      <c r="J3007" s="3">
        <f t="shared" ca="1" si="516"/>
        <v>0.1632956599056461</v>
      </c>
      <c r="K3007" s="3">
        <f t="shared" ca="1" si="517"/>
        <v>3</v>
      </c>
      <c r="L3007" s="3" t="str">
        <f ca="1">VLOOKUP(K3007,Freq_Investment!$A$1:$B$8,2,0)</f>
        <v>Fortnightly</v>
      </c>
      <c r="M3007" s="3" t="str">
        <f t="shared" ca="1" si="518"/>
        <v>Auto</v>
      </c>
      <c r="N3007" s="3">
        <f t="shared" ca="1" si="519"/>
        <v>1</v>
      </c>
      <c r="O3007" s="3">
        <f t="shared" ca="1" si="519"/>
        <v>2</v>
      </c>
      <c r="P3007" s="3">
        <f t="shared" ca="1" si="519"/>
        <v>5</v>
      </c>
    </row>
    <row r="3008" spans="1:16" x14ac:dyDescent="0.25">
      <c r="A3008" s="3">
        <f t="shared" ca="1" si="509"/>
        <v>934361304</v>
      </c>
      <c r="B3008" s="3">
        <f t="shared" ca="1" si="510"/>
        <v>4496</v>
      </c>
      <c r="C3008" s="1">
        <f t="shared" ca="1" si="511"/>
        <v>42419</v>
      </c>
      <c r="D3008" s="7">
        <f t="shared" ca="1" si="512"/>
        <v>4</v>
      </c>
      <c r="E3008" s="3" t="str">
        <f ca="1">VLOOKUP(D3008,State!$A$1:$B$9,2,0)</f>
        <v>WA</v>
      </c>
      <c r="F3008" s="3">
        <f t="shared" ca="1" si="513"/>
        <v>483</v>
      </c>
      <c r="G3008" s="3" t="str">
        <f ca="1">VLOOKUP(F3008,Occupation!$A$1:$B$915,2,0)</f>
        <v>Pressure Welder</v>
      </c>
      <c r="H3008" s="3">
        <f t="shared" ca="1" si="514"/>
        <v>3</v>
      </c>
      <c r="I3008" s="3">
        <f t="shared" ca="1" si="515"/>
        <v>28505.71</v>
      </c>
      <c r="J3008" s="3">
        <f t="shared" ca="1" si="516"/>
        <v>0.40843610155240923</v>
      </c>
      <c r="K3008" s="3">
        <f t="shared" ca="1" si="517"/>
        <v>6</v>
      </c>
      <c r="L3008" s="3" t="str">
        <f ca="1">VLOOKUP(K3008,Freq_Investment!$A$1:$B$8,2,0)</f>
        <v>Half-yearly</v>
      </c>
      <c r="M3008" s="3" t="str">
        <f t="shared" ca="1" si="518"/>
        <v>Manual</v>
      </c>
      <c r="N3008" s="3">
        <f t="shared" ca="1" si="519"/>
        <v>2</v>
      </c>
      <c r="O3008" s="3">
        <f t="shared" ca="1" si="519"/>
        <v>3</v>
      </c>
      <c r="P3008" s="3">
        <f t="shared" ca="1" si="519"/>
        <v>5</v>
      </c>
    </row>
    <row r="3009" spans="1:16" x14ac:dyDescent="0.25">
      <c r="A3009" s="3">
        <f t="shared" ca="1" si="509"/>
        <v>416408234</v>
      </c>
      <c r="B3009" s="3">
        <f t="shared" ca="1" si="510"/>
        <v>7909</v>
      </c>
      <c r="C3009" s="1">
        <f t="shared" ca="1" si="511"/>
        <v>36741</v>
      </c>
      <c r="D3009" s="7">
        <f t="shared" ca="1" si="512"/>
        <v>1</v>
      </c>
      <c r="E3009" s="3" t="str">
        <f ca="1">VLOOKUP(D3009,State!$A$1:$B$9,2,0)</f>
        <v>NSW</v>
      </c>
      <c r="F3009" s="3">
        <f t="shared" ca="1" si="513"/>
        <v>652</v>
      </c>
      <c r="G3009" s="3" t="str">
        <f ca="1">VLOOKUP(F3009,Occupation!$A$1:$B$915,2,0)</f>
        <v>Therapy Aide</v>
      </c>
      <c r="H3009" s="3">
        <f t="shared" ca="1" si="514"/>
        <v>3</v>
      </c>
      <c r="I3009" s="3">
        <f t="shared" ca="1" si="515"/>
        <v>77025.14</v>
      </c>
      <c r="J3009" s="3">
        <f t="shared" ca="1" si="516"/>
        <v>0.33024255947025422</v>
      </c>
      <c r="K3009" s="3">
        <f t="shared" ca="1" si="517"/>
        <v>7</v>
      </c>
      <c r="L3009" s="3" t="str">
        <f ca="1">VLOOKUP(K3009,Freq_Investment!$A$1:$B$8,2,0)</f>
        <v>Yearly</v>
      </c>
      <c r="M3009" s="3" t="str">
        <f t="shared" ca="1" si="518"/>
        <v>Manual</v>
      </c>
      <c r="N3009" s="3">
        <f t="shared" ca="1" si="519"/>
        <v>2</v>
      </c>
      <c r="O3009" s="3">
        <f t="shared" ca="1" si="519"/>
        <v>1</v>
      </c>
      <c r="P3009" s="3">
        <f t="shared" ca="1" si="519"/>
        <v>4</v>
      </c>
    </row>
    <row r="3010" spans="1:16" x14ac:dyDescent="0.25">
      <c r="A3010" s="3">
        <f t="shared" ca="1" si="509"/>
        <v>77493971</v>
      </c>
      <c r="B3010" s="3">
        <f t="shared" ca="1" si="510"/>
        <v>2428</v>
      </c>
      <c r="C3010" s="1">
        <f t="shared" ca="1" si="511"/>
        <v>26446</v>
      </c>
      <c r="D3010" s="7">
        <f t="shared" ca="1" si="512"/>
        <v>6</v>
      </c>
      <c r="E3010" s="3" t="str">
        <f ca="1">VLOOKUP(D3010,State!$A$1:$B$9,2,0)</f>
        <v>TAS</v>
      </c>
      <c r="F3010" s="3">
        <f t="shared" ca="1" si="513"/>
        <v>57</v>
      </c>
      <c r="G3010" s="3" t="str">
        <f ca="1">VLOOKUP(F3010,Occupation!$A$1:$B$915,2,0)</f>
        <v>Education Managers nec</v>
      </c>
      <c r="H3010" s="3">
        <f t="shared" ca="1" si="514"/>
        <v>3</v>
      </c>
      <c r="I3010" s="3">
        <f t="shared" ca="1" si="515"/>
        <v>96873.21</v>
      </c>
      <c r="J3010" s="3">
        <f t="shared" ca="1" si="516"/>
        <v>9.9608423577354333E-2</v>
      </c>
      <c r="K3010" s="3">
        <f t="shared" ca="1" si="517"/>
        <v>4</v>
      </c>
      <c r="L3010" s="3" t="str">
        <f ca="1">VLOOKUP(K3010,Freq_Investment!$A$1:$B$8,2,0)</f>
        <v>Monthly</v>
      </c>
      <c r="M3010" s="3" t="str">
        <f t="shared" ca="1" si="518"/>
        <v>Manual</v>
      </c>
      <c r="N3010" s="3">
        <f t="shared" ca="1" si="519"/>
        <v>2</v>
      </c>
      <c r="O3010" s="3">
        <f t="shared" ca="1" si="519"/>
        <v>2</v>
      </c>
      <c r="P3010" s="3">
        <f t="shared" ca="1" si="519"/>
        <v>5</v>
      </c>
    </row>
    <row r="3011" spans="1:16" x14ac:dyDescent="0.25">
      <c r="A3011" s="3">
        <f t="shared" ref="A3011:A3074" ca="1" si="520">RANDBETWEEN(10000000,1000000000)</f>
        <v>708933232</v>
      </c>
      <c r="B3011" s="3">
        <f t="shared" ref="B3011:B3074" ca="1" si="521">RANDBETWEEN(1,10000)</f>
        <v>328</v>
      </c>
      <c r="C3011" s="1">
        <f t="shared" ref="C3011:C3074" ca="1" si="522">DATE(RANDBETWEEN(1970,2021),RANDBETWEEN(1,12),RANDBETWEEN(1,28))</f>
        <v>44143</v>
      </c>
      <c r="D3011" s="7">
        <f t="shared" ref="D3011:D3074" ca="1" si="523">RANDBETWEEN(1,8)</f>
        <v>3</v>
      </c>
      <c r="E3011" s="3" t="str">
        <f ca="1">VLOOKUP(D3011,State!$A$1:$B$9,2,0)</f>
        <v>SA</v>
      </c>
      <c r="F3011" s="3">
        <f t="shared" ref="F3011:F3074" ca="1" si="524">RANDBETWEEN(1,914)</f>
        <v>289</v>
      </c>
      <c r="G3011" s="3" t="str">
        <f ca="1">VLOOKUP(F3011,Occupation!$A$1:$B$915,2,0)</f>
        <v>Environmental Health Officer</v>
      </c>
      <c r="H3011" s="3">
        <f t="shared" ref="H3011:H3074" ca="1" si="525">RANDBETWEEN(1,10)</f>
        <v>3</v>
      </c>
      <c r="I3011" s="3">
        <f t="shared" ref="I3011:I3074" ca="1" si="526">ROUND(RAND()*100000,2)</f>
        <v>37691.949999999997</v>
      </c>
      <c r="J3011" s="3">
        <f t="shared" ref="J3011:J3074" ca="1" si="527">RAND()/2</f>
        <v>0.49421657094453608</v>
      </c>
      <c r="K3011" s="3">
        <f t="shared" ref="K3011:K3074" ca="1" si="528">RANDBETWEEN(1,7)</f>
        <v>5</v>
      </c>
      <c r="L3011" s="3" t="str">
        <f ca="1">VLOOKUP(K3011,Freq_Investment!$A$1:$B$8,2,0)</f>
        <v>Quarterly</v>
      </c>
      <c r="M3011" s="3" t="str">
        <f t="shared" ref="M3011:M3074" ca="1" si="529">IF(RANDBETWEEN(1,2)&gt;1,"Auto","Manual")</f>
        <v>Auto</v>
      </c>
      <c r="N3011" s="3">
        <f t="shared" ca="1" si="519"/>
        <v>1</v>
      </c>
      <c r="O3011" s="3">
        <f t="shared" ca="1" si="519"/>
        <v>1</v>
      </c>
      <c r="P3011" s="3">
        <f t="shared" ca="1" si="519"/>
        <v>5</v>
      </c>
    </row>
    <row r="3012" spans="1:16" x14ac:dyDescent="0.25">
      <c r="A3012" s="3">
        <f t="shared" ca="1" si="520"/>
        <v>68167536</v>
      </c>
      <c r="B3012" s="3">
        <f t="shared" ca="1" si="521"/>
        <v>5065</v>
      </c>
      <c r="C3012" s="1">
        <f t="shared" ca="1" si="522"/>
        <v>27920</v>
      </c>
      <c r="D3012" s="7">
        <f t="shared" ca="1" si="523"/>
        <v>2</v>
      </c>
      <c r="E3012" s="3" t="str">
        <f ca="1">VLOOKUP(D3012,State!$A$1:$B$9,2,0)</f>
        <v>QLD</v>
      </c>
      <c r="F3012" s="3">
        <f t="shared" ca="1" si="524"/>
        <v>566</v>
      </c>
      <c r="G3012" s="3" t="str">
        <f ca="1">VLOOKUP(F3012,Occupation!$A$1:$B$915,2,0)</f>
        <v>Vineyard Supervisor</v>
      </c>
      <c r="H3012" s="3">
        <f t="shared" ca="1" si="525"/>
        <v>6</v>
      </c>
      <c r="I3012" s="3">
        <f t="shared" ca="1" si="526"/>
        <v>9577.1</v>
      </c>
      <c r="J3012" s="3">
        <f t="shared" ca="1" si="527"/>
        <v>0.15451336838689778</v>
      </c>
      <c r="K3012" s="3">
        <f t="shared" ca="1" si="528"/>
        <v>3</v>
      </c>
      <c r="L3012" s="3" t="str">
        <f ca="1">VLOOKUP(K3012,Freq_Investment!$A$1:$B$8,2,0)</f>
        <v>Fortnightly</v>
      </c>
      <c r="M3012" s="3" t="str">
        <f t="shared" ca="1" si="529"/>
        <v>Auto</v>
      </c>
      <c r="N3012" s="3">
        <f t="shared" ca="1" si="519"/>
        <v>3</v>
      </c>
      <c r="O3012" s="3">
        <f t="shared" ca="1" si="519"/>
        <v>2</v>
      </c>
      <c r="P3012" s="3">
        <f t="shared" ca="1" si="519"/>
        <v>3</v>
      </c>
    </row>
    <row r="3013" spans="1:16" x14ac:dyDescent="0.25">
      <c r="A3013" s="3">
        <f t="shared" ca="1" si="520"/>
        <v>592256047</v>
      </c>
      <c r="B3013" s="3">
        <f t="shared" ca="1" si="521"/>
        <v>4704</v>
      </c>
      <c r="C3013" s="1">
        <f t="shared" ca="1" si="522"/>
        <v>34166</v>
      </c>
      <c r="D3013" s="7">
        <f t="shared" ca="1" si="523"/>
        <v>1</v>
      </c>
      <c r="E3013" s="3" t="str">
        <f ca="1">VLOOKUP(D3013,State!$A$1:$B$9,2,0)</f>
        <v>NSW</v>
      </c>
      <c r="F3013" s="3">
        <f t="shared" ca="1" si="524"/>
        <v>262</v>
      </c>
      <c r="G3013" s="3" t="str">
        <f ca="1">VLOOKUP(F3013,Occupation!$A$1:$B$915,2,0)</f>
        <v>Exercise Physiologist</v>
      </c>
      <c r="H3013" s="3">
        <f t="shared" ca="1" si="525"/>
        <v>10</v>
      </c>
      <c r="I3013" s="3">
        <f t="shared" ca="1" si="526"/>
        <v>64843.12</v>
      </c>
      <c r="J3013" s="3">
        <f t="shared" ca="1" si="527"/>
        <v>0.21224846834381322</v>
      </c>
      <c r="K3013" s="3">
        <f t="shared" ca="1" si="528"/>
        <v>4</v>
      </c>
      <c r="L3013" s="3" t="str">
        <f ca="1">VLOOKUP(K3013,Freq_Investment!$A$1:$B$8,2,0)</f>
        <v>Monthly</v>
      </c>
      <c r="M3013" s="3" t="str">
        <f t="shared" ca="1" si="529"/>
        <v>Manual</v>
      </c>
      <c r="N3013" s="3">
        <f t="shared" ca="1" si="519"/>
        <v>2</v>
      </c>
      <c r="O3013" s="3">
        <f t="shared" ca="1" si="519"/>
        <v>4</v>
      </c>
      <c r="P3013" s="3">
        <f t="shared" ca="1" si="519"/>
        <v>5</v>
      </c>
    </row>
    <row r="3014" spans="1:16" x14ac:dyDescent="0.25">
      <c r="A3014" s="3">
        <f t="shared" ca="1" si="520"/>
        <v>436822256</v>
      </c>
      <c r="B3014" s="3">
        <f t="shared" ca="1" si="521"/>
        <v>3994</v>
      </c>
      <c r="C3014" s="1">
        <f t="shared" ca="1" si="522"/>
        <v>31118</v>
      </c>
      <c r="D3014" s="7">
        <f t="shared" ca="1" si="523"/>
        <v>6</v>
      </c>
      <c r="E3014" s="3" t="str">
        <f ca="1">VLOOKUP(D3014,State!$A$1:$B$9,2,0)</f>
        <v>TAS</v>
      </c>
      <c r="F3014" s="3">
        <f t="shared" ca="1" si="524"/>
        <v>875</v>
      </c>
      <c r="G3014" s="3" t="str">
        <f ca="1">VLOOKUP(F3014,Occupation!$A$1:$B$915,2,0)</f>
        <v>Storeperson</v>
      </c>
      <c r="H3014" s="3">
        <f t="shared" ca="1" si="525"/>
        <v>2</v>
      </c>
      <c r="I3014" s="3">
        <f t="shared" ca="1" si="526"/>
        <v>51562.05</v>
      </c>
      <c r="J3014" s="3">
        <f t="shared" ca="1" si="527"/>
        <v>0.13332214434421763</v>
      </c>
      <c r="K3014" s="3">
        <f t="shared" ca="1" si="528"/>
        <v>5</v>
      </c>
      <c r="L3014" s="3" t="str">
        <f ca="1">VLOOKUP(K3014,Freq_Investment!$A$1:$B$8,2,0)</f>
        <v>Quarterly</v>
      </c>
      <c r="M3014" s="3" t="str">
        <f t="shared" ca="1" si="529"/>
        <v>Manual</v>
      </c>
      <c r="N3014" s="3">
        <f t="shared" ca="1" si="519"/>
        <v>3</v>
      </c>
      <c r="O3014" s="3">
        <f t="shared" ca="1" si="519"/>
        <v>4</v>
      </c>
      <c r="P3014" s="3">
        <f t="shared" ca="1" si="519"/>
        <v>3</v>
      </c>
    </row>
    <row r="3015" spans="1:16" x14ac:dyDescent="0.25">
      <c r="A3015" s="3">
        <f t="shared" ca="1" si="520"/>
        <v>918804627</v>
      </c>
      <c r="B3015" s="3">
        <f t="shared" ca="1" si="521"/>
        <v>3171</v>
      </c>
      <c r="C3015" s="1">
        <f t="shared" ca="1" si="522"/>
        <v>27437</v>
      </c>
      <c r="D3015" s="7">
        <f t="shared" ca="1" si="523"/>
        <v>7</v>
      </c>
      <c r="E3015" s="3" t="str">
        <f ca="1">VLOOKUP(D3015,State!$A$1:$B$9,2,0)</f>
        <v>VIC</v>
      </c>
      <c r="F3015" s="3">
        <f t="shared" ca="1" si="524"/>
        <v>782</v>
      </c>
      <c r="G3015" s="3" t="str">
        <f ca="1">VLOOKUP(F3015,Occupation!$A$1:$B$915,2,0)</f>
        <v>Sales Representative (Business Services)</v>
      </c>
      <c r="H3015" s="3">
        <f t="shared" ca="1" si="525"/>
        <v>10</v>
      </c>
      <c r="I3015" s="3">
        <f t="shared" ca="1" si="526"/>
        <v>22245.56</v>
      </c>
      <c r="J3015" s="3">
        <f t="shared" ca="1" si="527"/>
        <v>0.15779681100170095</v>
      </c>
      <c r="K3015" s="3">
        <f t="shared" ca="1" si="528"/>
        <v>4</v>
      </c>
      <c r="L3015" s="3" t="str">
        <f ca="1">VLOOKUP(K3015,Freq_Investment!$A$1:$B$8,2,0)</f>
        <v>Monthly</v>
      </c>
      <c r="M3015" s="3" t="str">
        <f t="shared" ca="1" si="529"/>
        <v>Auto</v>
      </c>
      <c r="N3015" s="3">
        <f t="shared" ca="1" si="519"/>
        <v>5</v>
      </c>
      <c r="O3015" s="3">
        <f t="shared" ca="1" si="519"/>
        <v>4</v>
      </c>
      <c r="P3015" s="3">
        <f t="shared" ca="1" si="519"/>
        <v>3</v>
      </c>
    </row>
    <row r="3016" spans="1:16" x14ac:dyDescent="0.25">
      <c r="A3016" s="3">
        <f t="shared" ca="1" si="520"/>
        <v>972458952</v>
      </c>
      <c r="B3016" s="3">
        <f t="shared" ca="1" si="521"/>
        <v>2695</v>
      </c>
      <c r="C3016" s="1">
        <f t="shared" ca="1" si="522"/>
        <v>39768</v>
      </c>
      <c r="D3016" s="7">
        <f t="shared" ca="1" si="523"/>
        <v>5</v>
      </c>
      <c r="E3016" s="3" t="str">
        <f ca="1">VLOOKUP(D3016,State!$A$1:$B$9,2,0)</f>
        <v>NT</v>
      </c>
      <c r="F3016" s="3">
        <f t="shared" ca="1" si="524"/>
        <v>71</v>
      </c>
      <c r="G3016" s="3" t="str">
        <f ca="1">VLOOKUP(F3016,Occupation!$A$1:$B$915,2,0)</f>
        <v>Bed and Breakfast Operator</v>
      </c>
      <c r="H3016" s="3">
        <f t="shared" ca="1" si="525"/>
        <v>2</v>
      </c>
      <c r="I3016" s="3">
        <f t="shared" ca="1" si="526"/>
        <v>45756.05</v>
      </c>
      <c r="J3016" s="3">
        <f t="shared" ca="1" si="527"/>
        <v>5.1268221238811418E-2</v>
      </c>
      <c r="K3016" s="3">
        <f t="shared" ca="1" si="528"/>
        <v>4</v>
      </c>
      <c r="L3016" s="3" t="str">
        <f ca="1">VLOOKUP(K3016,Freq_Investment!$A$1:$B$8,2,0)</f>
        <v>Monthly</v>
      </c>
      <c r="M3016" s="3" t="str">
        <f t="shared" ca="1" si="529"/>
        <v>Auto</v>
      </c>
      <c r="N3016" s="3">
        <f t="shared" ca="1" si="519"/>
        <v>3</v>
      </c>
      <c r="O3016" s="3">
        <f t="shared" ca="1" si="519"/>
        <v>3</v>
      </c>
      <c r="P3016" s="3">
        <f t="shared" ca="1" si="519"/>
        <v>2</v>
      </c>
    </row>
    <row r="3017" spans="1:16" x14ac:dyDescent="0.25">
      <c r="A3017" s="3">
        <f t="shared" ca="1" si="520"/>
        <v>994783850</v>
      </c>
      <c r="B3017" s="3">
        <f t="shared" ca="1" si="521"/>
        <v>3108</v>
      </c>
      <c r="C3017" s="1">
        <f t="shared" ca="1" si="522"/>
        <v>37455</v>
      </c>
      <c r="D3017" s="7">
        <f t="shared" ca="1" si="523"/>
        <v>6</v>
      </c>
      <c r="E3017" s="3" t="str">
        <f ca="1">VLOOKUP(D3017,State!$A$1:$B$9,2,0)</f>
        <v>TAS</v>
      </c>
      <c r="F3017" s="3">
        <f t="shared" ca="1" si="524"/>
        <v>183</v>
      </c>
      <c r="G3017" s="3" t="str">
        <f ca="1">VLOOKUP(F3017,Occupation!$A$1:$B$915,2,0)</f>
        <v>Technical Sales Representatives nec</v>
      </c>
      <c r="H3017" s="3">
        <f t="shared" ca="1" si="525"/>
        <v>2</v>
      </c>
      <c r="I3017" s="3">
        <f t="shared" ca="1" si="526"/>
        <v>25501.8</v>
      </c>
      <c r="J3017" s="3">
        <f t="shared" ca="1" si="527"/>
        <v>8.6342112034070828E-2</v>
      </c>
      <c r="K3017" s="3">
        <f t="shared" ca="1" si="528"/>
        <v>2</v>
      </c>
      <c r="L3017" s="3" t="str">
        <f ca="1">VLOOKUP(K3017,Freq_Investment!$A$1:$B$8,2,0)</f>
        <v>Weekly</v>
      </c>
      <c r="M3017" s="3" t="str">
        <f t="shared" ca="1" si="529"/>
        <v>Auto</v>
      </c>
      <c r="N3017" s="3">
        <f t="shared" ca="1" si="519"/>
        <v>2</v>
      </c>
      <c r="O3017" s="3">
        <f t="shared" ca="1" si="519"/>
        <v>1</v>
      </c>
      <c r="P3017" s="3">
        <f t="shared" ca="1" si="519"/>
        <v>2</v>
      </c>
    </row>
    <row r="3018" spans="1:16" x14ac:dyDescent="0.25">
      <c r="A3018" s="3">
        <f t="shared" ca="1" si="520"/>
        <v>532515786</v>
      </c>
      <c r="B3018" s="3">
        <f t="shared" ca="1" si="521"/>
        <v>1654</v>
      </c>
      <c r="C3018" s="1">
        <f t="shared" ca="1" si="522"/>
        <v>41876</v>
      </c>
      <c r="D3018" s="7">
        <f t="shared" ca="1" si="523"/>
        <v>7</v>
      </c>
      <c r="E3018" s="3" t="str">
        <f ca="1">VLOOKUP(D3018,State!$A$1:$B$9,2,0)</f>
        <v>VIC</v>
      </c>
      <c r="F3018" s="3">
        <f t="shared" ca="1" si="524"/>
        <v>155</v>
      </c>
      <c r="G3018" s="3" t="str">
        <f ca="1">VLOOKUP(F3018,Occupation!$A$1:$B$915,2,0)</f>
        <v>Archivist</v>
      </c>
      <c r="H3018" s="3">
        <f t="shared" ca="1" si="525"/>
        <v>10</v>
      </c>
      <c r="I3018" s="3">
        <f t="shared" ca="1" si="526"/>
        <v>71941.990000000005</v>
      </c>
      <c r="J3018" s="3">
        <f t="shared" ca="1" si="527"/>
        <v>0.31753182276576408</v>
      </c>
      <c r="K3018" s="3">
        <f t="shared" ca="1" si="528"/>
        <v>4</v>
      </c>
      <c r="L3018" s="3" t="str">
        <f ca="1">VLOOKUP(K3018,Freq_Investment!$A$1:$B$8,2,0)</f>
        <v>Monthly</v>
      </c>
      <c r="M3018" s="3" t="str">
        <f t="shared" ca="1" si="529"/>
        <v>Manual</v>
      </c>
      <c r="N3018" s="3">
        <f t="shared" ca="1" si="519"/>
        <v>3</v>
      </c>
      <c r="O3018" s="3">
        <f t="shared" ca="1" si="519"/>
        <v>4</v>
      </c>
      <c r="P3018" s="3">
        <f t="shared" ca="1" si="519"/>
        <v>2</v>
      </c>
    </row>
    <row r="3019" spans="1:16" x14ac:dyDescent="0.25">
      <c r="A3019" s="3">
        <f t="shared" ca="1" si="520"/>
        <v>488040351</v>
      </c>
      <c r="B3019" s="3">
        <f t="shared" ca="1" si="521"/>
        <v>2645</v>
      </c>
      <c r="C3019" s="1">
        <f t="shared" ca="1" si="522"/>
        <v>36620</v>
      </c>
      <c r="D3019" s="7">
        <f t="shared" ca="1" si="523"/>
        <v>3</v>
      </c>
      <c r="E3019" s="3" t="str">
        <f ca="1">VLOOKUP(D3019,State!$A$1:$B$9,2,0)</f>
        <v>SA</v>
      </c>
      <c r="F3019" s="3">
        <f t="shared" ca="1" si="524"/>
        <v>376</v>
      </c>
      <c r="G3019" s="3" t="str">
        <f ca="1">VLOOKUP(F3019,Occupation!$A$1:$B$915,2,0)</f>
        <v>Penetration Tester</v>
      </c>
      <c r="H3019" s="3">
        <f t="shared" ca="1" si="525"/>
        <v>1</v>
      </c>
      <c r="I3019" s="3">
        <f t="shared" ca="1" si="526"/>
        <v>45612.55</v>
      </c>
      <c r="J3019" s="3">
        <f t="shared" ca="1" si="527"/>
        <v>0.26921989018427561</v>
      </c>
      <c r="K3019" s="3">
        <f t="shared" ca="1" si="528"/>
        <v>7</v>
      </c>
      <c r="L3019" s="3" t="str">
        <f ca="1">VLOOKUP(K3019,Freq_Investment!$A$1:$B$8,2,0)</f>
        <v>Yearly</v>
      </c>
      <c r="M3019" s="3" t="str">
        <f t="shared" ca="1" si="529"/>
        <v>Manual</v>
      </c>
      <c r="N3019" s="3">
        <f t="shared" ca="1" si="519"/>
        <v>2</v>
      </c>
      <c r="O3019" s="3">
        <f t="shared" ca="1" si="519"/>
        <v>5</v>
      </c>
      <c r="P3019" s="3">
        <f t="shared" ca="1" si="519"/>
        <v>2</v>
      </c>
    </row>
    <row r="3020" spans="1:16" x14ac:dyDescent="0.25">
      <c r="A3020" s="3">
        <f t="shared" ca="1" si="520"/>
        <v>565749579</v>
      </c>
      <c r="B3020" s="3">
        <f t="shared" ca="1" si="521"/>
        <v>5824</v>
      </c>
      <c r="C3020" s="1">
        <f t="shared" ca="1" si="522"/>
        <v>42772</v>
      </c>
      <c r="D3020" s="7">
        <f t="shared" ca="1" si="523"/>
        <v>2</v>
      </c>
      <c r="E3020" s="3" t="str">
        <f ca="1">VLOOKUP(D3020,State!$A$1:$B$9,2,0)</f>
        <v>QLD</v>
      </c>
      <c r="F3020" s="3">
        <f t="shared" ca="1" si="524"/>
        <v>439</v>
      </c>
      <c r="G3020" s="3" t="str">
        <f ca="1">VLOOKUP(F3020,Occupation!$A$1:$B$915,2,0)</f>
        <v>School Laboratory Technician</v>
      </c>
      <c r="H3020" s="3">
        <f t="shared" ca="1" si="525"/>
        <v>6</v>
      </c>
      <c r="I3020" s="3">
        <f t="shared" ca="1" si="526"/>
        <v>81284.600000000006</v>
      </c>
      <c r="J3020" s="3">
        <f t="shared" ca="1" si="527"/>
        <v>0.17530429127299285</v>
      </c>
      <c r="K3020" s="3">
        <f t="shared" ca="1" si="528"/>
        <v>7</v>
      </c>
      <c r="L3020" s="3" t="str">
        <f ca="1">VLOOKUP(K3020,Freq_Investment!$A$1:$B$8,2,0)</f>
        <v>Yearly</v>
      </c>
      <c r="M3020" s="3" t="str">
        <f t="shared" ca="1" si="529"/>
        <v>Manual</v>
      </c>
      <c r="N3020" s="3">
        <f t="shared" ca="1" si="519"/>
        <v>4</v>
      </c>
      <c r="O3020" s="3">
        <f t="shared" ca="1" si="519"/>
        <v>3</v>
      </c>
      <c r="P3020" s="3">
        <f t="shared" ca="1" si="519"/>
        <v>1</v>
      </c>
    </row>
    <row r="3021" spans="1:16" x14ac:dyDescent="0.25">
      <c r="A3021" s="3">
        <f t="shared" ca="1" si="520"/>
        <v>332068728</v>
      </c>
      <c r="B3021" s="3">
        <f t="shared" ca="1" si="521"/>
        <v>3279</v>
      </c>
      <c r="C3021" s="1">
        <f t="shared" ca="1" si="522"/>
        <v>41794</v>
      </c>
      <c r="D3021" s="7">
        <f t="shared" ca="1" si="523"/>
        <v>1</v>
      </c>
      <c r="E3021" s="3" t="str">
        <f ca="1">VLOOKUP(D3021,State!$A$1:$B$9,2,0)</f>
        <v>NSW</v>
      </c>
      <c r="F3021" s="3">
        <f t="shared" ca="1" si="524"/>
        <v>804</v>
      </c>
      <c r="G3021" s="3" t="str">
        <f ca="1">VLOOKUP(F3021,Occupation!$A$1:$B$915,2,0)</f>
        <v>Industrial Spraypainter</v>
      </c>
      <c r="H3021" s="3">
        <f t="shared" ca="1" si="525"/>
        <v>4</v>
      </c>
      <c r="I3021" s="3">
        <f t="shared" ca="1" si="526"/>
        <v>58627.92</v>
      </c>
      <c r="J3021" s="3">
        <f t="shared" ca="1" si="527"/>
        <v>0.23082576907250824</v>
      </c>
      <c r="K3021" s="3">
        <f t="shared" ca="1" si="528"/>
        <v>6</v>
      </c>
      <c r="L3021" s="3" t="str">
        <f ca="1">VLOOKUP(K3021,Freq_Investment!$A$1:$B$8,2,0)</f>
        <v>Half-yearly</v>
      </c>
      <c r="M3021" s="3" t="str">
        <f t="shared" ca="1" si="529"/>
        <v>Auto</v>
      </c>
      <c r="N3021" s="3">
        <f t="shared" ca="1" si="519"/>
        <v>2</v>
      </c>
      <c r="O3021" s="3">
        <f t="shared" ca="1" si="519"/>
        <v>2</v>
      </c>
      <c r="P3021" s="3">
        <f t="shared" ca="1" si="519"/>
        <v>2</v>
      </c>
    </row>
    <row r="3022" spans="1:16" x14ac:dyDescent="0.25">
      <c r="A3022" s="3">
        <f t="shared" ca="1" si="520"/>
        <v>749231392</v>
      </c>
      <c r="B3022" s="3">
        <f t="shared" ca="1" si="521"/>
        <v>3844</v>
      </c>
      <c r="C3022" s="1">
        <f t="shared" ca="1" si="522"/>
        <v>41099</v>
      </c>
      <c r="D3022" s="7">
        <f t="shared" ca="1" si="523"/>
        <v>1</v>
      </c>
      <c r="E3022" s="3" t="str">
        <f ca="1">VLOOKUP(D3022,State!$A$1:$B$9,2,0)</f>
        <v>NSW</v>
      </c>
      <c r="F3022" s="3">
        <f t="shared" ca="1" si="524"/>
        <v>815</v>
      </c>
      <c r="G3022" s="3" t="str">
        <f ca="1">VLOOKUP(F3022,Occupation!$A$1:$B$915,2,0)</f>
        <v>Plastics and Rubber Production Machine Operators nec</v>
      </c>
      <c r="H3022" s="3">
        <f t="shared" ca="1" si="525"/>
        <v>1</v>
      </c>
      <c r="I3022" s="3">
        <f t="shared" ca="1" si="526"/>
        <v>95144.58</v>
      </c>
      <c r="J3022" s="3">
        <f t="shared" ca="1" si="527"/>
        <v>6.3582049570141241E-2</v>
      </c>
      <c r="K3022" s="3">
        <f t="shared" ca="1" si="528"/>
        <v>5</v>
      </c>
      <c r="L3022" s="3" t="str">
        <f ca="1">VLOOKUP(K3022,Freq_Investment!$A$1:$B$8,2,0)</f>
        <v>Quarterly</v>
      </c>
      <c r="M3022" s="3" t="str">
        <f t="shared" ca="1" si="529"/>
        <v>Manual</v>
      </c>
      <c r="N3022" s="3">
        <f t="shared" ca="1" si="519"/>
        <v>3</v>
      </c>
      <c r="O3022" s="3">
        <f t="shared" ca="1" si="519"/>
        <v>5</v>
      </c>
      <c r="P3022" s="3">
        <f t="shared" ca="1" si="519"/>
        <v>1</v>
      </c>
    </row>
    <row r="3023" spans="1:16" x14ac:dyDescent="0.25">
      <c r="A3023" s="3">
        <f t="shared" ca="1" si="520"/>
        <v>77536400</v>
      </c>
      <c r="B3023" s="3">
        <f t="shared" ca="1" si="521"/>
        <v>9799</v>
      </c>
      <c r="C3023" s="1">
        <f t="shared" ca="1" si="522"/>
        <v>35537</v>
      </c>
      <c r="D3023" s="7">
        <f t="shared" ca="1" si="523"/>
        <v>1</v>
      </c>
      <c r="E3023" s="3" t="str">
        <f ca="1">VLOOKUP(D3023,State!$A$1:$B$9,2,0)</f>
        <v>NSW</v>
      </c>
      <c r="F3023" s="3">
        <f t="shared" ca="1" si="524"/>
        <v>202</v>
      </c>
      <c r="G3023" s="3" t="str">
        <f ca="1">VLOOKUP(F3023,Occupation!$A$1:$B$915,2,0)</f>
        <v>Jewellery Designer</v>
      </c>
      <c r="H3023" s="3">
        <f t="shared" ca="1" si="525"/>
        <v>2</v>
      </c>
      <c r="I3023" s="3">
        <f t="shared" ca="1" si="526"/>
        <v>89173.21</v>
      </c>
      <c r="J3023" s="3">
        <f t="shared" ca="1" si="527"/>
        <v>5.6247211618535853E-2</v>
      </c>
      <c r="K3023" s="3">
        <f t="shared" ca="1" si="528"/>
        <v>6</v>
      </c>
      <c r="L3023" s="3" t="str">
        <f ca="1">VLOOKUP(K3023,Freq_Investment!$A$1:$B$8,2,0)</f>
        <v>Half-yearly</v>
      </c>
      <c r="M3023" s="3" t="str">
        <f t="shared" ca="1" si="529"/>
        <v>Manual</v>
      </c>
      <c r="N3023" s="3">
        <f t="shared" ca="1" si="519"/>
        <v>2</v>
      </c>
      <c r="O3023" s="3">
        <f t="shared" ca="1" si="519"/>
        <v>5</v>
      </c>
      <c r="P3023" s="3">
        <f t="shared" ca="1" si="519"/>
        <v>2</v>
      </c>
    </row>
    <row r="3024" spans="1:16" x14ac:dyDescent="0.25">
      <c r="A3024" s="3">
        <f t="shared" ca="1" si="520"/>
        <v>391901970</v>
      </c>
      <c r="B3024" s="3">
        <f t="shared" ca="1" si="521"/>
        <v>2646</v>
      </c>
      <c r="C3024" s="1">
        <f t="shared" ca="1" si="522"/>
        <v>41803</v>
      </c>
      <c r="D3024" s="7">
        <f t="shared" ca="1" si="523"/>
        <v>3</v>
      </c>
      <c r="E3024" s="3" t="str">
        <f ca="1">VLOOKUP(D3024,State!$A$1:$B$9,2,0)</f>
        <v>SA</v>
      </c>
      <c r="F3024" s="3">
        <f t="shared" ca="1" si="524"/>
        <v>525</v>
      </c>
      <c r="G3024" s="3" t="str">
        <f ca="1">VLOOKUP(F3024,Occupation!$A$1:$B$915,2,0)</f>
        <v>Lift Mechanic</v>
      </c>
      <c r="H3024" s="3">
        <f t="shared" ca="1" si="525"/>
        <v>3</v>
      </c>
      <c r="I3024" s="3">
        <f t="shared" ca="1" si="526"/>
        <v>52920.83</v>
      </c>
      <c r="J3024" s="3">
        <f t="shared" ca="1" si="527"/>
        <v>0.20093247314722762</v>
      </c>
      <c r="K3024" s="3">
        <f t="shared" ca="1" si="528"/>
        <v>7</v>
      </c>
      <c r="L3024" s="3" t="str">
        <f ca="1">VLOOKUP(K3024,Freq_Investment!$A$1:$B$8,2,0)</f>
        <v>Yearly</v>
      </c>
      <c r="M3024" s="3" t="str">
        <f t="shared" ca="1" si="529"/>
        <v>Manual</v>
      </c>
      <c r="N3024" s="3">
        <f t="shared" ca="1" si="519"/>
        <v>3</v>
      </c>
      <c r="O3024" s="3">
        <f t="shared" ca="1" si="519"/>
        <v>2</v>
      </c>
      <c r="P3024" s="3">
        <f t="shared" ca="1" si="519"/>
        <v>2</v>
      </c>
    </row>
    <row r="3025" spans="1:16" x14ac:dyDescent="0.25">
      <c r="A3025" s="3">
        <f t="shared" ca="1" si="520"/>
        <v>70510625</v>
      </c>
      <c r="B3025" s="3">
        <f t="shared" ca="1" si="521"/>
        <v>2513</v>
      </c>
      <c r="C3025" s="1">
        <f t="shared" ca="1" si="522"/>
        <v>34136</v>
      </c>
      <c r="D3025" s="7">
        <f t="shared" ca="1" si="523"/>
        <v>8</v>
      </c>
      <c r="E3025" s="3" t="str">
        <f ca="1">VLOOKUP(D3025,State!$A$1:$B$9,2,0)</f>
        <v>ACT</v>
      </c>
      <c r="F3025" s="3">
        <f t="shared" ca="1" si="524"/>
        <v>421</v>
      </c>
      <c r="G3025" s="3" t="str">
        <f ca="1">VLOOKUP(F3025,Occupation!$A$1:$B$915,2,0)</f>
        <v>Aquaculture or Fisheries Technician</v>
      </c>
      <c r="H3025" s="3">
        <f t="shared" ca="1" si="525"/>
        <v>2</v>
      </c>
      <c r="I3025" s="3">
        <f t="shared" ca="1" si="526"/>
        <v>80530.86</v>
      </c>
      <c r="J3025" s="3">
        <f t="shared" ca="1" si="527"/>
        <v>5.1401759586963303E-2</v>
      </c>
      <c r="K3025" s="3">
        <f t="shared" ca="1" si="528"/>
        <v>1</v>
      </c>
      <c r="L3025" s="3" t="str">
        <f ca="1">VLOOKUP(K3025,Freq_Investment!$A$1:$B$8,2,0)</f>
        <v>Daily</v>
      </c>
      <c r="M3025" s="3" t="str">
        <f t="shared" ca="1" si="529"/>
        <v>Manual</v>
      </c>
      <c r="N3025" s="3">
        <f t="shared" ca="1" si="519"/>
        <v>5</v>
      </c>
      <c r="O3025" s="3">
        <f t="shared" ca="1" si="519"/>
        <v>4</v>
      </c>
      <c r="P3025" s="3">
        <f t="shared" ca="1" si="519"/>
        <v>5</v>
      </c>
    </row>
    <row r="3026" spans="1:16" x14ac:dyDescent="0.25">
      <c r="A3026" s="3">
        <f t="shared" ca="1" si="520"/>
        <v>331411868</v>
      </c>
      <c r="B3026" s="3">
        <f t="shared" ca="1" si="521"/>
        <v>1166</v>
      </c>
      <c r="C3026" s="1">
        <f t="shared" ca="1" si="522"/>
        <v>32943</v>
      </c>
      <c r="D3026" s="7">
        <f t="shared" ca="1" si="523"/>
        <v>2</v>
      </c>
      <c r="E3026" s="3" t="str">
        <f ca="1">VLOOKUP(D3026,State!$A$1:$B$9,2,0)</f>
        <v>QLD</v>
      </c>
      <c r="F3026" s="3">
        <f t="shared" ca="1" si="524"/>
        <v>864</v>
      </c>
      <c r="G3026" s="3" t="str">
        <f ca="1">VLOOKUP(F3026,Occupation!$A$1:$B$915,2,0)</f>
        <v>Bus Driver</v>
      </c>
      <c r="H3026" s="3">
        <f t="shared" ca="1" si="525"/>
        <v>8</v>
      </c>
      <c r="I3026" s="3">
        <f t="shared" ca="1" si="526"/>
        <v>5211.3599999999997</v>
      </c>
      <c r="J3026" s="3">
        <f t="shared" ca="1" si="527"/>
        <v>0.2304660697442929</v>
      </c>
      <c r="K3026" s="3">
        <f t="shared" ca="1" si="528"/>
        <v>5</v>
      </c>
      <c r="L3026" s="3" t="str">
        <f ca="1">VLOOKUP(K3026,Freq_Investment!$A$1:$B$8,2,0)</f>
        <v>Quarterly</v>
      </c>
      <c r="M3026" s="3" t="str">
        <f t="shared" ca="1" si="529"/>
        <v>Auto</v>
      </c>
      <c r="N3026" s="3">
        <f t="shared" ca="1" si="519"/>
        <v>1</v>
      </c>
      <c r="O3026" s="3">
        <f t="shared" ca="1" si="519"/>
        <v>1</v>
      </c>
      <c r="P3026" s="3">
        <f t="shared" ca="1" si="519"/>
        <v>2</v>
      </c>
    </row>
    <row r="3027" spans="1:16" x14ac:dyDescent="0.25">
      <c r="A3027" s="3">
        <f t="shared" ca="1" si="520"/>
        <v>819528019</v>
      </c>
      <c r="B3027" s="3">
        <f t="shared" ca="1" si="521"/>
        <v>4839</v>
      </c>
      <c r="C3027" s="1">
        <f t="shared" ca="1" si="522"/>
        <v>29486</v>
      </c>
      <c r="D3027" s="7">
        <f t="shared" ca="1" si="523"/>
        <v>6</v>
      </c>
      <c r="E3027" s="3" t="str">
        <f ca="1">VLOOKUP(D3027,State!$A$1:$B$9,2,0)</f>
        <v>TAS</v>
      </c>
      <c r="F3027" s="3">
        <f t="shared" ca="1" si="524"/>
        <v>677</v>
      </c>
      <c r="G3027" s="3" t="str">
        <f ca="1">VLOOKUP(F3027,Occupation!$A$1:$B$915,2,0)</f>
        <v>Weight Loss Consultant</v>
      </c>
      <c r="H3027" s="3">
        <f t="shared" ca="1" si="525"/>
        <v>4</v>
      </c>
      <c r="I3027" s="3">
        <f t="shared" ca="1" si="526"/>
        <v>15759.28</v>
      </c>
      <c r="J3027" s="3">
        <f t="shared" ca="1" si="527"/>
        <v>0.4287224176626685</v>
      </c>
      <c r="K3027" s="3">
        <f t="shared" ca="1" si="528"/>
        <v>6</v>
      </c>
      <c r="L3027" s="3" t="str">
        <f ca="1">VLOOKUP(K3027,Freq_Investment!$A$1:$B$8,2,0)</f>
        <v>Half-yearly</v>
      </c>
      <c r="M3027" s="3" t="str">
        <f t="shared" ca="1" si="529"/>
        <v>Auto</v>
      </c>
      <c r="N3027" s="3">
        <f t="shared" ca="1" si="519"/>
        <v>3</v>
      </c>
      <c r="O3027" s="3">
        <f t="shared" ca="1" si="519"/>
        <v>5</v>
      </c>
      <c r="P3027" s="3">
        <f t="shared" ca="1" si="519"/>
        <v>3</v>
      </c>
    </row>
    <row r="3028" spans="1:16" x14ac:dyDescent="0.25">
      <c r="A3028" s="3">
        <f t="shared" ca="1" si="520"/>
        <v>244100922</v>
      </c>
      <c r="B3028" s="3">
        <f t="shared" ca="1" si="521"/>
        <v>4289</v>
      </c>
      <c r="C3028" s="1">
        <f t="shared" ca="1" si="522"/>
        <v>35665</v>
      </c>
      <c r="D3028" s="7">
        <f t="shared" ca="1" si="523"/>
        <v>6</v>
      </c>
      <c r="E3028" s="3" t="str">
        <f ca="1">VLOOKUP(D3028,State!$A$1:$B$9,2,0)</f>
        <v>TAS</v>
      </c>
      <c r="F3028" s="3">
        <f t="shared" ca="1" si="524"/>
        <v>607</v>
      </c>
      <c r="G3028" s="3" t="str">
        <f ca="1">VLOOKUP(F3028,Occupation!$A$1:$B$915,2,0)</f>
        <v>Light Technician</v>
      </c>
      <c r="H3028" s="3">
        <f t="shared" ca="1" si="525"/>
        <v>2</v>
      </c>
      <c r="I3028" s="3">
        <f t="shared" ca="1" si="526"/>
        <v>19827.330000000002</v>
      </c>
      <c r="J3028" s="3">
        <f t="shared" ca="1" si="527"/>
        <v>0.20627835914626752</v>
      </c>
      <c r="K3028" s="3">
        <f t="shared" ca="1" si="528"/>
        <v>3</v>
      </c>
      <c r="L3028" s="3" t="str">
        <f ca="1">VLOOKUP(K3028,Freq_Investment!$A$1:$B$8,2,0)</f>
        <v>Fortnightly</v>
      </c>
      <c r="M3028" s="3" t="str">
        <f t="shared" ca="1" si="529"/>
        <v>Manual</v>
      </c>
      <c r="N3028" s="3">
        <f t="shared" ca="1" si="519"/>
        <v>2</v>
      </c>
      <c r="O3028" s="3">
        <f t="shared" ca="1" si="519"/>
        <v>3</v>
      </c>
      <c r="P3028" s="3">
        <f t="shared" ca="1" si="519"/>
        <v>1</v>
      </c>
    </row>
    <row r="3029" spans="1:16" x14ac:dyDescent="0.25">
      <c r="A3029" s="3">
        <f t="shared" ca="1" si="520"/>
        <v>227720156</v>
      </c>
      <c r="B3029" s="3">
        <f t="shared" ca="1" si="521"/>
        <v>7100</v>
      </c>
      <c r="C3029" s="1">
        <f t="shared" ca="1" si="522"/>
        <v>30306</v>
      </c>
      <c r="D3029" s="7">
        <f t="shared" ca="1" si="523"/>
        <v>6</v>
      </c>
      <c r="E3029" s="3" t="str">
        <f ca="1">VLOOKUP(D3029,State!$A$1:$B$9,2,0)</f>
        <v>TAS</v>
      </c>
      <c r="F3029" s="3">
        <f t="shared" ca="1" si="524"/>
        <v>171</v>
      </c>
      <c r="G3029" s="3" t="str">
        <f ca="1">VLOOKUP(F3029,Occupation!$A$1:$B$915,2,0)</f>
        <v>Information and Organisation Professionals nec</v>
      </c>
      <c r="H3029" s="3">
        <f t="shared" ca="1" si="525"/>
        <v>8</v>
      </c>
      <c r="I3029" s="3">
        <f t="shared" ca="1" si="526"/>
        <v>59614.27</v>
      </c>
      <c r="J3029" s="3">
        <f t="shared" ca="1" si="527"/>
        <v>0.10164170950370566</v>
      </c>
      <c r="K3029" s="3">
        <f t="shared" ca="1" si="528"/>
        <v>5</v>
      </c>
      <c r="L3029" s="3" t="str">
        <f ca="1">VLOOKUP(K3029,Freq_Investment!$A$1:$B$8,2,0)</f>
        <v>Quarterly</v>
      </c>
      <c r="M3029" s="3" t="str">
        <f t="shared" ca="1" si="529"/>
        <v>Auto</v>
      </c>
      <c r="N3029" s="3">
        <f t="shared" ca="1" si="519"/>
        <v>4</v>
      </c>
      <c r="O3029" s="3">
        <f t="shared" ca="1" si="519"/>
        <v>5</v>
      </c>
      <c r="P3029" s="3">
        <f t="shared" ca="1" si="519"/>
        <v>4</v>
      </c>
    </row>
    <row r="3030" spans="1:16" x14ac:dyDescent="0.25">
      <c r="A3030" s="3">
        <f t="shared" ca="1" si="520"/>
        <v>86762452</v>
      </c>
      <c r="B3030" s="3">
        <f t="shared" ca="1" si="521"/>
        <v>7066</v>
      </c>
      <c r="C3030" s="1">
        <f t="shared" ca="1" si="522"/>
        <v>34664</v>
      </c>
      <c r="D3030" s="7">
        <f t="shared" ca="1" si="523"/>
        <v>2</v>
      </c>
      <c r="E3030" s="3" t="str">
        <f ca="1">VLOOKUP(D3030,State!$A$1:$B$9,2,0)</f>
        <v>QLD</v>
      </c>
      <c r="F3030" s="3">
        <f t="shared" ca="1" si="524"/>
        <v>897</v>
      </c>
      <c r="G3030" s="3" t="str">
        <f ca="1">VLOOKUP(F3030,Occupation!$A$1:$B$915,2,0)</f>
        <v>Dairy Cattle Farm Worker</v>
      </c>
      <c r="H3030" s="3">
        <f t="shared" ca="1" si="525"/>
        <v>10</v>
      </c>
      <c r="I3030" s="3">
        <f t="shared" ca="1" si="526"/>
        <v>84240.79</v>
      </c>
      <c r="J3030" s="3">
        <f t="shared" ca="1" si="527"/>
        <v>0.4495515595968711</v>
      </c>
      <c r="K3030" s="3">
        <f t="shared" ca="1" si="528"/>
        <v>3</v>
      </c>
      <c r="L3030" s="3" t="str">
        <f ca="1">VLOOKUP(K3030,Freq_Investment!$A$1:$B$8,2,0)</f>
        <v>Fortnightly</v>
      </c>
      <c r="M3030" s="3" t="str">
        <f t="shared" ca="1" si="529"/>
        <v>Manual</v>
      </c>
      <c r="N3030" s="3">
        <f t="shared" ca="1" si="519"/>
        <v>3</v>
      </c>
      <c r="O3030" s="3">
        <f t="shared" ca="1" si="519"/>
        <v>1</v>
      </c>
      <c r="P3030" s="3">
        <f t="shared" ca="1" si="519"/>
        <v>1</v>
      </c>
    </row>
    <row r="3031" spans="1:16" x14ac:dyDescent="0.25">
      <c r="A3031" s="3">
        <f t="shared" ca="1" si="520"/>
        <v>720644551</v>
      </c>
      <c r="B3031" s="3">
        <f t="shared" ca="1" si="521"/>
        <v>6751</v>
      </c>
      <c r="C3031" s="1">
        <f t="shared" ca="1" si="522"/>
        <v>43031</v>
      </c>
      <c r="D3031" s="7">
        <f t="shared" ca="1" si="523"/>
        <v>3</v>
      </c>
      <c r="E3031" s="3" t="str">
        <f ca="1">VLOOKUP(D3031,State!$A$1:$B$9,2,0)</f>
        <v>SA</v>
      </c>
      <c r="F3031" s="3">
        <f t="shared" ca="1" si="524"/>
        <v>513</v>
      </c>
      <c r="G3031" s="3" t="str">
        <f ca="1">VLOOKUP(F3031,Occupation!$A$1:$B$915,2,0)</f>
        <v>Glazier</v>
      </c>
      <c r="H3031" s="3">
        <f t="shared" ca="1" si="525"/>
        <v>10</v>
      </c>
      <c r="I3031" s="3">
        <f t="shared" ca="1" si="526"/>
        <v>4152.7700000000004</v>
      </c>
      <c r="J3031" s="3">
        <f t="shared" ca="1" si="527"/>
        <v>0.45530805497334403</v>
      </c>
      <c r="K3031" s="3">
        <f t="shared" ca="1" si="528"/>
        <v>3</v>
      </c>
      <c r="L3031" s="3" t="str">
        <f ca="1">VLOOKUP(K3031,Freq_Investment!$A$1:$B$8,2,0)</f>
        <v>Fortnightly</v>
      </c>
      <c r="M3031" s="3" t="str">
        <f t="shared" ca="1" si="529"/>
        <v>Manual</v>
      </c>
      <c r="N3031" s="3">
        <f t="shared" ca="1" si="519"/>
        <v>3</v>
      </c>
      <c r="O3031" s="3">
        <f t="shared" ca="1" si="519"/>
        <v>5</v>
      </c>
      <c r="P3031" s="3">
        <f t="shared" ca="1" si="519"/>
        <v>2</v>
      </c>
    </row>
    <row r="3032" spans="1:16" x14ac:dyDescent="0.25">
      <c r="A3032" s="3">
        <f t="shared" ca="1" si="520"/>
        <v>795899286</v>
      </c>
      <c r="B3032" s="3">
        <f t="shared" ca="1" si="521"/>
        <v>8873</v>
      </c>
      <c r="C3032" s="1">
        <f t="shared" ca="1" si="522"/>
        <v>30734</v>
      </c>
      <c r="D3032" s="7">
        <f t="shared" ca="1" si="523"/>
        <v>3</v>
      </c>
      <c r="E3032" s="3" t="str">
        <f ca="1">VLOOKUP(D3032,State!$A$1:$B$9,2,0)</f>
        <v>SA</v>
      </c>
      <c r="F3032" s="3">
        <f t="shared" ca="1" si="524"/>
        <v>453</v>
      </c>
      <c r="G3032" s="3" t="str">
        <f ca="1">VLOOKUP(F3032,Occupation!$A$1:$B$915,2,0)</f>
        <v>Electronic Engineering Draftsperson</v>
      </c>
      <c r="H3032" s="3">
        <f t="shared" ca="1" si="525"/>
        <v>7</v>
      </c>
      <c r="I3032" s="3">
        <f t="shared" ca="1" si="526"/>
        <v>38794.959999999999</v>
      </c>
      <c r="J3032" s="3">
        <f t="shared" ca="1" si="527"/>
        <v>0.46969713759085596</v>
      </c>
      <c r="K3032" s="3">
        <f t="shared" ca="1" si="528"/>
        <v>3</v>
      </c>
      <c r="L3032" s="3" t="str">
        <f ca="1">VLOOKUP(K3032,Freq_Investment!$A$1:$B$8,2,0)</f>
        <v>Fortnightly</v>
      </c>
      <c r="M3032" s="3" t="str">
        <f t="shared" ca="1" si="529"/>
        <v>Manual</v>
      </c>
      <c r="N3032" s="3">
        <f t="shared" ca="1" si="519"/>
        <v>2</v>
      </c>
      <c r="O3032" s="3">
        <f t="shared" ca="1" si="519"/>
        <v>3</v>
      </c>
      <c r="P3032" s="3">
        <f t="shared" ca="1" si="519"/>
        <v>4</v>
      </c>
    </row>
    <row r="3033" spans="1:16" x14ac:dyDescent="0.25">
      <c r="A3033" s="3">
        <f t="shared" ca="1" si="520"/>
        <v>590711007</v>
      </c>
      <c r="B3033" s="3">
        <f t="shared" ca="1" si="521"/>
        <v>1880</v>
      </c>
      <c r="C3033" s="1">
        <f t="shared" ca="1" si="522"/>
        <v>29907</v>
      </c>
      <c r="D3033" s="7">
        <f t="shared" ca="1" si="523"/>
        <v>3</v>
      </c>
      <c r="E3033" s="3" t="str">
        <f ca="1">VLOOKUP(D3033,State!$A$1:$B$9,2,0)</f>
        <v>SA</v>
      </c>
      <c r="F3033" s="3">
        <f t="shared" ca="1" si="524"/>
        <v>913</v>
      </c>
      <c r="G3033" s="3" t="str">
        <f ca="1">VLOOKUP(F3033,Occupation!$A$1:$B$915,2,0)</f>
        <v>Printer's Assistant</v>
      </c>
      <c r="H3033" s="3">
        <f t="shared" ca="1" si="525"/>
        <v>2</v>
      </c>
      <c r="I3033" s="3">
        <f t="shared" ca="1" si="526"/>
        <v>57626.42</v>
      </c>
      <c r="J3033" s="3">
        <f t="shared" ca="1" si="527"/>
        <v>2.0031154950556906E-2</v>
      </c>
      <c r="K3033" s="3">
        <f t="shared" ca="1" si="528"/>
        <v>6</v>
      </c>
      <c r="L3033" s="3" t="str">
        <f ca="1">VLOOKUP(K3033,Freq_Investment!$A$1:$B$8,2,0)</f>
        <v>Half-yearly</v>
      </c>
      <c r="M3033" s="3" t="str">
        <f t="shared" ca="1" si="529"/>
        <v>Manual</v>
      </c>
      <c r="N3033" s="3">
        <f t="shared" ca="1" si="519"/>
        <v>5</v>
      </c>
      <c r="O3033" s="3">
        <f t="shared" ca="1" si="519"/>
        <v>1</v>
      </c>
      <c r="P3033" s="3">
        <f t="shared" ca="1" si="519"/>
        <v>5</v>
      </c>
    </row>
    <row r="3034" spans="1:16" x14ac:dyDescent="0.25">
      <c r="A3034" s="3">
        <f t="shared" ca="1" si="520"/>
        <v>823445655</v>
      </c>
      <c r="B3034" s="3">
        <f t="shared" ca="1" si="521"/>
        <v>8049</v>
      </c>
      <c r="C3034" s="1">
        <f t="shared" ca="1" si="522"/>
        <v>29461</v>
      </c>
      <c r="D3034" s="7">
        <f t="shared" ca="1" si="523"/>
        <v>2</v>
      </c>
      <c r="E3034" s="3" t="str">
        <f ca="1">VLOOKUP(D3034,State!$A$1:$B$9,2,0)</f>
        <v>QLD</v>
      </c>
      <c r="F3034" s="3">
        <f t="shared" ca="1" si="524"/>
        <v>525</v>
      </c>
      <c r="G3034" s="3" t="str">
        <f ca="1">VLOOKUP(F3034,Occupation!$A$1:$B$915,2,0)</f>
        <v>Lift Mechanic</v>
      </c>
      <c r="H3034" s="3">
        <f t="shared" ca="1" si="525"/>
        <v>1</v>
      </c>
      <c r="I3034" s="3">
        <f t="shared" ca="1" si="526"/>
        <v>73688.009999999995</v>
      </c>
      <c r="J3034" s="3">
        <f t="shared" ca="1" si="527"/>
        <v>0.25190149258692984</v>
      </c>
      <c r="K3034" s="3">
        <f t="shared" ca="1" si="528"/>
        <v>4</v>
      </c>
      <c r="L3034" s="3" t="str">
        <f ca="1">VLOOKUP(K3034,Freq_Investment!$A$1:$B$8,2,0)</f>
        <v>Monthly</v>
      </c>
      <c r="M3034" s="3" t="str">
        <f t="shared" ca="1" si="529"/>
        <v>Auto</v>
      </c>
      <c r="N3034" s="3">
        <f t="shared" ca="1" si="519"/>
        <v>1</v>
      </c>
      <c r="O3034" s="3">
        <f t="shared" ca="1" si="519"/>
        <v>2</v>
      </c>
      <c r="P3034" s="3">
        <f t="shared" ca="1" si="519"/>
        <v>3</v>
      </c>
    </row>
    <row r="3035" spans="1:16" x14ac:dyDescent="0.25">
      <c r="A3035" s="3">
        <f t="shared" ca="1" si="520"/>
        <v>19444948</v>
      </c>
      <c r="B3035" s="3">
        <f t="shared" ca="1" si="521"/>
        <v>110</v>
      </c>
      <c r="C3035" s="1">
        <f t="shared" ca="1" si="522"/>
        <v>36983</v>
      </c>
      <c r="D3035" s="7">
        <f t="shared" ca="1" si="523"/>
        <v>2</v>
      </c>
      <c r="E3035" s="3" t="str">
        <f ca="1">VLOOKUP(D3035,State!$A$1:$B$9,2,0)</f>
        <v>QLD</v>
      </c>
      <c r="F3035" s="3">
        <f t="shared" ca="1" si="524"/>
        <v>589</v>
      </c>
      <c r="G3035" s="3" t="str">
        <f ca="1">VLOOKUP(F3035,Occupation!$A$1:$B$915,2,0)</f>
        <v>Clothing Trades Workers nec</v>
      </c>
      <c r="H3035" s="3">
        <f t="shared" ca="1" si="525"/>
        <v>8</v>
      </c>
      <c r="I3035" s="3">
        <f t="shared" ca="1" si="526"/>
        <v>68054.44</v>
      </c>
      <c r="J3035" s="3">
        <f t="shared" ca="1" si="527"/>
        <v>0.2607481628311018</v>
      </c>
      <c r="K3035" s="3">
        <f t="shared" ca="1" si="528"/>
        <v>4</v>
      </c>
      <c r="L3035" s="3" t="str">
        <f ca="1">VLOOKUP(K3035,Freq_Investment!$A$1:$B$8,2,0)</f>
        <v>Monthly</v>
      </c>
      <c r="M3035" s="3" t="str">
        <f t="shared" ca="1" si="529"/>
        <v>Manual</v>
      </c>
      <c r="N3035" s="3">
        <f t="shared" ca="1" si="519"/>
        <v>5</v>
      </c>
      <c r="O3035" s="3">
        <f t="shared" ca="1" si="519"/>
        <v>4</v>
      </c>
      <c r="P3035" s="3">
        <f t="shared" ca="1" si="519"/>
        <v>4</v>
      </c>
    </row>
    <row r="3036" spans="1:16" x14ac:dyDescent="0.25">
      <c r="A3036" s="3">
        <f t="shared" ca="1" si="520"/>
        <v>52103137</v>
      </c>
      <c r="B3036" s="3">
        <f t="shared" ca="1" si="521"/>
        <v>7981</v>
      </c>
      <c r="C3036" s="1">
        <f t="shared" ca="1" si="522"/>
        <v>28659</v>
      </c>
      <c r="D3036" s="7">
        <f t="shared" ca="1" si="523"/>
        <v>6</v>
      </c>
      <c r="E3036" s="3" t="str">
        <f ca="1">VLOOKUP(D3036,State!$A$1:$B$9,2,0)</f>
        <v>TAS</v>
      </c>
      <c r="F3036" s="3">
        <f t="shared" ca="1" si="524"/>
        <v>310</v>
      </c>
      <c r="G3036" s="3" t="str">
        <f ca="1">VLOOKUP(F3036,Occupation!$A$1:$B$915,2,0)</f>
        <v>Podiatrist</v>
      </c>
      <c r="H3036" s="3">
        <f t="shared" ca="1" si="525"/>
        <v>5</v>
      </c>
      <c r="I3036" s="3">
        <f t="shared" ca="1" si="526"/>
        <v>77955.44</v>
      </c>
      <c r="J3036" s="3">
        <f t="shared" ca="1" si="527"/>
        <v>0.3152026329539116</v>
      </c>
      <c r="K3036" s="3">
        <f t="shared" ca="1" si="528"/>
        <v>6</v>
      </c>
      <c r="L3036" s="3" t="str">
        <f ca="1">VLOOKUP(K3036,Freq_Investment!$A$1:$B$8,2,0)</f>
        <v>Half-yearly</v>
      </c>
      <c r="M3036" s="3" t="str">
        <f t="shared" ca="1" si="529"/>
        <v>Manual</v>
      </c>
      <c r="N3036" s="3">
        <f t="shared" ca="1" si="519"/>
        <v>2</v>
      </c>
      <c r="O3036" s="3">
        <f t="shared" ca="1" si="519"/>
        <v>5</v>
      </c>
      <c r="P3036" s="3">
        <f t="shared" ca="1" si="519"/>
        <v>2</v>
      </c>
    </row>
    <row r="3037" spans="1:16" x14ac:dyDescent="0.25">
      <c r="A3037" s="3">
        <f t="shared" ca="1" si="520"/>
        <v>111131949</v>
      </c>
      <c r="B3037" s="3">
        <f t="shared" ca="1" si="521"/>
        <v>3019</v>
      </c>
      <c r="C3037" s="1">
        <f t="shared" ca="1" si="522"/>
        <v>39105</v>
      </c>
      <c r="D3037" s="7">
        <f t="shared" ca="1" si="523"/>
        <v>2</v>
      </c>
      <c r="E3037" s="3" t="str">
        <f ca="1">VLOOKUP(D3037,State!$A$1:$B$9,2,0)</f>
        <v>QLD</v>
      </c>
      <c r="F3037" s="3">
        <f t="shared" ca="1" si="524"/>
        <v>682</v>
      </c>
      <c r="G3037" s="3" t="str">
        <f ca="1">VLOOKUP(F3037,Occupation!$A$1:$B$915,2,0)</f>
        <v>Travel Attendants nec</v>
      </c>
      <c r="H3037" s="3">
        <f t="shared" ca="1" si="525"/>
        <v>6</v>
      </c>
      <c r="I3037" s="3">
        <f t="shared" ca="1" si="526"/>
        <v>82190.02</v>
      </c>
      <c r="J3037" s="3">
        <f t="shared" ca="1" si="527"/>
        <v>0.3801539857135196</v>
      </c>
      <c r="K3037" s="3">
        <f t="shared" ca="1" si="528"/>
        <v>1</v>
      </c>
      <c r="L3037" s="3" t="str">
        <f ca="1">VLOOKUP(K3037,Freq_Investment!$A$1:$B$8,2,0)</f>
        <v>Daily</v>
      </c>
      <c r="M3037" s="3" t="str">
        <f t="shared" ca="1" si="529"/>
        <v>Auto</v>
      </c>
      <c r="N3037" s="3">
        <f t="shared" ca="1" si="519"/>
        <v>4</v>
      </c>
      <c r="O3037" s="3">
        <f t="shared" ca="1" si="519"/>
        <v>4</v>
      </c>
      <c r="P3037" s="3">
        <f t="shared" ca="1" si="519"/>
        <v>2</v>
      </c>
    </row>
    <row r="3038" spans="1:16" x14ac:dyDescent="0.25">
      <c r="A3038" s="3">
        <f t="shared" ca="1" si="520"/>
        <v>760552919</v>
      </c>
      <c r="B3038" s="3">
        <f t="shared" ca="1" si="521"/>
        <v>8288</v>
      </c>
      <c r="C3038" s="1">
        <f t="shared" ca="1" si="522"/>
        <v>29996</v>
      </c>
      <c r="D3038" s="7">
        <f t="shared" ca="1" si="523"/>
        <v>7</v>
      </c>
      <c r="E3038" s="3" t="str">
        <f ca="1">VLOOKUP(D3038,State!$A$1:$B$9,2,0)</f>
        <v>VIC</v>
      </c>
      <c r="F3038" s="3">
        <f t="shared" ca="1" si="524"/>
        <v>63</v>
      </c>
      <c r="G3038" s="3" t="str">
        <f ca="1">VLOOKUP(F3038,Occupation!$A$1:$B$915,2,0)</f>
        <v>Laboratory Manager</v>
      </c>
      <c r="H3038" s="3">
        <f t="shared" ca="1" si="525"/>
        <v>3</v>
      </c>
      <c r="I3038" s="3">
        <f t="shared" ca="1" si="526"/>
        <v>95163.34</v>
      </c>
      <c r="J3038" s="3">
        <f t="shared" ca="1" si="527"/>
        <v>0.23329391392705756</v>
      </c>
      <c r="K3038" s="3">
        <f t="shared" ca="1" si="528"/>
        <v>4</v>
      </c>
      <c r="L3038" s="3" t="str">
        <f ca="1">VLOOKUP(K3038,Freq_Investment!$A$1:$B$8,2,0)</f>
        <v>Monthly</v>
      </c>
      <c r="M3038" s="3" t="str">
        <f t="shared" ca="1" si="529"/>
        <v>Manual</v>
      </c>
      <c r="N3038" s="3">
        <f t="shared" ca="1" si="519"/>
        <v>4</v>
      </c>
      <c r="O3038" s="3">
        <f t="shared" ca="1" si="519"/>
        <v>2</v>
      </c>
      <c r="P3038" s="3">
        <f t="shared" ca="1" si="519"/>
        <v>1</v>
      </c>
    </row>
    <row r="3039" spans="1:16" x14ac:dyDescent="0.25">
      <c r="A3039" s="3">
        <f t="shared" ca="1" si="520"/>
        <v>884955419</v>
      </c>
      <c r="B3039" s="3">
        <f t="shared" ca="1" si="521"/>
        <v>469</v>
      </c>
      <c r="C3039" s="1">
        <f t="shared" ca="1" si="522"/>
        <v>39495</v>
      </c>
      <c r="D3039" s="7">
        <f t="shared" ca="1" si="523"/>
        <v>8</v>
      </c>
      <c r="E3039" s="3" t="str">
        <f ca="1">VLOOKUP(D3039,State!$A$1:$B$9,2,0)</f>
        <v>ACT</v>
      </c>
      <c r="F3039" s="3">
        <f t="shared" ca="1" si="524"/>
        <v>402</v>
      </c>
      <c r="G3039" s="3" t="str">
        <f ca="1">VLOOKUP(F3039,Occupation!$A$1:$B$915,2,0)</f>
        <v>Student Counsellor</v>
      </c>
      <c r="H3039" s="3">
        <f t="shared" ca="1" si="525"/>
        <v>5</v>
      </c>
      <c r="I3039" s="3">
        <f t="shared" ca="1" si="526"/>
        <v>7289.56</v>
      </c>
      <c r="J3039" s="3">
        <f t="shared" ca="1" si="527"/>
        <v>0.23798821280088978</v>
      </c>
      <c r="K3039" s="3">
        <f t="shared" ca="1" si="528"/>
        <v>3</v>
      </c>
      <c r="L3039" s="3" t="str">
        <f ca="1">VLOOKUP(K3039,Freq_Investment!$A$1:$B$8,2,0)</f>
        <v>Fortnightly</v>
      </c>
      <c r="M3039" s="3" t="str">
        <f t="shared" ca="1" si="529"/>
        <v>Auto</v>
      </c>
      <c r="N3039" s="3">
        <f t="shared" ca="1" si="519"/>
        <v>1</v>
      </c>
      <c r="O3039" s="3">
        <f t="shared" ca="1" si="519"/>
        <v>5</v>
      </c>
      <c r="P3039" s="3">
        <f t="shared" ca="1" si="519"/>
        <v>5</v>
      </c>
    </row>
    <row r="3040" spans="1:16" x14ac:dyDescent="0.25">
      <c r="A3040" s="3">
        <f t="shared" ca="1" si="520"/>
        <v>883466616</v>
      </c>
      <c r="B3040" s="3">
        <f t="shared" ca="1" si="521"/>
        <v>7286</v>
      </c>
      <c r="C3040" s="1">
        <f t="shared" ca="1" si="522"/>
        <v>39305</v>
      </c>
      <c r="D3040" s="7">
        <f t="shared" ca="1" si="523"/>
        <v>7</v>
      </c>
      <c r="E3040" s="3" t="str">
        <f ca="1">VLOOKUP(D3040,State!$A$1:$B$9,2,0)</f>
        <v>VIC</v>
      </c>
      <c r="F3040" s="3">
        <f t="shared" ca="1" si="524"/>
        <v>630</v>
      </c>
      <c r="G3040" s="3" t="str">
        <f ca="1">VLOOKUP(F3040,Occupation!$A$1:$B$915,2,0)</f>
        <v>Mothercraft Nurse</v>
      </c>
      <c r="H3040" s="3">
        <f t="shared" ca="1" si="525"/>
        <v>2</v>
      </c>
      <c r="I3040" s="3">
        <f t="shared" ca="1" si="526"/>
        <v>6217.75</v>
      </c>
      <c r="J3040" s="3">
        <f t="shared" ca="1" si="527"/>
        <v>0.47008363779318962</v>
      </c>
      <c r="K3040" s="3">
        <f t="shared" ca="1" si="528"/>
        <v>2</v>
      </c>
      <c r="L3040" s="3" t="str">
        <f ca="1">VLOOKUP(K3040,Freq_Investment!$A$1:$B$8,2,0)</f>
        <v>Weekly</v>
      </c>
      <c r="M3040" s="3" t="str">
        <f t="shared" ca="1" si="529"/>
        <v>Auto</v>
      </c>
      <c r="N3040" s="3">
        <f t="shared" ca="1" si="519"/>
        <v>3</v>
      </c>
      <c r="O3040" s="3">
        <f t="shared" ca="1" si="519"/>
        <v>3</v>
      </c>
      <c r="P3040" s="3">
        <f t="shared" ca="1" si="519"/>
        <v>3</v>
      </c>
    </row>
    <row r="3041" spans="1:16" x14ac:dyDescent="0.25">
      <c r="A3041" s="3">
        <f t="shared" ca="1" si="520"/>
        <v>943555077</v>
      </c>
      <c r="B3041" s="3">
        <f t="shared" ca="1" si="521"/>
        <v>1184</v>
      </c>
      <c r="C3041" s="1">
        <f t="shared" ca="1" si="522"/>
        <v>28868</v>
      </c>
      <c r="D3041" s="7">
        <f t="shared" ca="1" si="523"/>
        <v>6</v>
      </c>
      <c r="E3041" s="3" t="str">
        <f ca="1">VLOOKUP(D3041,State!$A$1:$B$9,2,0)</f>
        <v>TAS</v>
      </c>
      <c r="F3041" s="3">
        <f t="shared" ca="1" si="524"/>
        <v>505</v>
      </c>
      <c r="G3041" s="3" t="str">
        <f ca="1">VLOOKUP(F3041,Occupation!$A$1:$B$915,2,0)</f>
        <v>Vehicle Painter</v>
      </c>
      <c r="H3041" s="3">
        <f t="shared" ca="1" si="525"/>
        <v>9</v>
      </c>
      <c r="I3041" s="3">
        <f t="shared" ca="1" si="526"/>
        <v>80443.399999999994</v>
      </c>
      <c r="J3041" s="3">
        <f t="shared" ca="1" si="527"/>
        <v>0.15340260487572599</v>
      </c>
      <c r="K3041" s="3">
        <f t="shared" ca="1" si="528"/>
        <v>6</v>
      </c>
      <c r="L3041" s="3" t="str">
        <f ca="1">VLOOKUP(K3041,Freq_Investment!$A$1:$B$8,2,0)</f>
        <v>Half-yearly</v>
      </c>
      <c r="M3041" s="3" t="str">
        <f t="shared" ca="1" si="529"/>
        <v>Manual</v>
      </c>
      <c r="N3041" s="3">
        <f t="shared" ca="1" si="519"/>
        <v>2</v>
      </c>
      <c r="O3041" s="3">
        <f t="shared" ca="1" si="519"/>
        <v>4</v>
      </c>
      <c r="P3041" s="3">
        <f t="shared" ca="1" si="519"/>
        <v>4</v>
      </c>
    </row>
    <row r="3042" spans="1:16" x14ac:dyDescent="0.25">
      <c r="A3042" s="3">
        <f t="shared" ca="1" si="520"/>
        <v>127515006</v>
      </c>
      <c r="B3042" s="3">
        <f t="shared" ca="1" si="521"/>
        <v>680</v>
      </c>
      <c r="C3042" s="1">
        <f t="shared" ca="1" si="522"/>
        <v>42659</v>
      </c>
      <c r="D3042" s="7">
        <f t="shared" ca="1" si="523"/>
        <v>6</v>
      </c>
      <c r="E3042" s="3" t="str">
        <f ca="1">VLOOKUP(D3042,State!$A$1:$B$9,2,0)</f>
        <v>TAS</v>
      </c>
      <c r="F3042" s="3">
        <f t="shared" ca="1" si="524"/>
        <v>293</v>
      </c>
      <c r="G3042" s="3" t="str">
        <f ca="1">VLOOKUP(F3042,Occupation!$A$1:$B$915,2,0)</f>
        <v>Hospital Pharmacist</v>
      </c>
      <c r="H3042" s="3">
        <f t="shared" ca="1" si="525"/>
        <v>1</v>
      </c>
      <c r="I3042" s="3">
        <f t="shared" ca="1" si="526"/>
        <v>22783.54</v>
      </c>
      <c r="J3042" s="3">
        <f t="shared" ca="1" si="527"/>
        <v>0.33779134619851853</v>
      </c>
      <c r="K3042" s="3">
        <f t="shared" ca="1" si="528"/>
        <v>5</v>
      </c>
      <c r="L3042" s="3" t="str">
        <f ca="1">VLOOKUP(K3042,Freq_Investment!$A$1:$B$8,2,0)</f>
        <v>Quarterly</v>
      </c>
      <c r="M3042" s="3" t="str">
        <f t="shared" ca="1" si="529"/>
        <v>Auto</v>
      </c>
      <c r="N3042" s="3">
        <f t="shared" ca="1" si="519"/>
        <v>3</v>
      </c>
      <c r="O3042" s="3">
        <f t="shared" ca="1" si="519"/>
        <v>5</v>
      </c>
      <c r="P3042" s="3">
        <f t="shared" ca="1" si="519"/>
        <v>1</v>
      </c>
    </row>
    <row r="3043" spans="1:16" x14ac:dyDescent="0.25">
      <c r="A3043" s="3">
        <f t="shared" ca="1" si="520"/>
        <v>733057865</v>
      </c>
      <c r="B3043" s="3">
        <f t="shared" ca="1" si="521"/>
        <v>4192</v>
      </c>
      <c r="C3043" s="1">
        <f t="shared" ca="1" si="522"/>
        <v>41628</v>
      </c>
      <c r="D3043" s="7">
        <f t="shared" ca="1" si="523"/>
        <v>3</v>
      </c>
      <c r="E3043" s="3" t="str">
        <f ca="1">VLOOKUP(D3043,State!$A$1:$B$9,2,0)</f>
        <v>SA</v>
      </c>
      <c r="F3043" s="3">
        <f t="shared" ca="1" si="524"/>
        <v>214</v>
      </c>
      <c r="G3043" s="3" t="str">
        <f ca="1">VLOOKUP(F3043,Occupation!$A$1:$B$915,2,0)</f>
        <v>Structural Engineer</v>
      </c>
      <c r="H3043" s="3">
        <f t="shared" ca="1" si="525"/>
        <v>7</v>
      </c>
      <c r="I3043" s="3">
        <f t="shared" ca="1" si="526"/>
        <v>25466.7</v>
      </c>
      <c r="J3043" s="3">
        <f t="shared" ca="1" si="527"/>
        <v>4.6738737925331231E-2</v>
      </c>
      <c r="K3043" s="3">
        <f t="shared" ca="1" si="528"/>
        <v>4</v>
      </c>
      <c r="L3043" s="3" t="str">
        <f ca="1">VLOOKUP(K3043,Freq_Investment!$A$1:$B$8,2,0)</f>
        <v>Monthly</v>
      </c>
      <c r="M3043" s="3" t="str">
        <f t="shared" ca="1" si="529"/>
        <v>Auto</v>
      </c>
      <c r="N3043" s="3">
        <f t="shared" ca="1" si="519"/>
        <v>1</v>
      </c>
      <c r="O3043" s="3">
        <f t="shared" ca="1" si="519"/>
        <v>2</v>
      </c>
      <c r="P3043" s="3">
        <f t="shared" ca="1" si="519"/>
        <v>3</v>
      </c>
    </row>
    <row r="3044" spans="1:16" x14ac:dyDescent="0.25">
      <c r="A3044" s="3">
        <f t="shared" ca="1" si="520"/>
        <v>157520211</v>
      </c>
      <c r="B3044" s="3">
        <f t="shared" ca="1" si="521"/>
        <v>4988</v>
      </c>
      <c r="C3044" s="1">
        <f t="shared" ca="1" si="522"/>
        <v>27776</v>
      </c>
      <c r="D3044" s="7">
        <f t="shared" ca="1" si="523"/>
        <v>4</v>
      </c>
      <c r="E3044" s="3" t="str">
        <f ca="1">VLOOKUP(D3044,State!$A$1:$B$9,2,0)</f>
        <v>WA</v>
      </c>
      <c r="F3044" s="3">
        <f t="shared" ca="1" si="524"/>
        <v>633</v>
      </c>
      <c r="G3044" s="3" t="str">
        <f ca="1">VLOOKUP(F3044,Occupation!$A$1:$B$915,2,0)</f>
        <v>Community Worker</v>
      </c>
      <c r="H3044" s="3">
        <f t="shared" ca="1" si="525"/>
        <v>2</v>
      </c>
      <c r="I3044" s="3">
        <f t="shared" ca="1" si="526"/>
        <v>68132.2</v>
      </c>
      <c r="J3044" s="3">
        <f t="shared" ca="1" si="527"/>
        <v>9.8593057490461489E-2</v>
      </c>
      <c r="K3044" s="3">
        <f t="shared" ca="1" si="528"/>
        <v>1</v>
      </c>
      <c r="L3044" s="3" t="str">
        <f ca="1">VLOOKUP(K3044,Freq_Investment!$A$1:$B$8,2,0)</f>
        <v>Daily</v>
      </c>
      <c r="M3044" s="3" t="str">
        <f t="shared" ca="1" si="529"/>
        <v>Auto</v>
      </c>
      <c r="N3044" s="3">
        <f t="shared" ca="1" si="519"/>
        <v>5</v>
      </c>
      <c r="O3044" s="3">
        <f t="shared" ca="1" si="519"/>
        <v>4</v>
      </c>
      <c r="P3044" s="3">
        <f t="shared" ca="1" si="519"/>
        <v>5</v>
      </c>
    </row>
    <row r="3045" spans="1:16" x14ac:dyDescent="0.25">
      <c r="A3045" s="3">
        <f t="shared" ca="1" si="520"/>
        <v>517814063</v>
      </c>
      <c r="B3045" s="3">
        <f t="shared" ca="1" si="521"/>
        <v>6248</v>
      </c>
      <c r="C3045" s="1">
        <f t="shared" ca="1" si="522"/>
        <v>37377</v>
      </c>
      <c r="D3045" s="7">
        <f t="shared" ca="1" si="523"/>
        <v>8</v>
      </c>
      <c r="E3045" s="3" t="str">
        <f ca="1">VLOOKUP(D3045,State!$A$1:$B$9,2,0)</f>
        <v>ACT</v>
      </c>
      <c r="F3045" s="3">
        <f t="shared" ca="1" si="524"/>
        <v>120</v>
      </c>
      <c r="G3045" s="3" t="str">
        <f ca="1">VLOOKUP(F3045,Occupation!$A$1:$B$915,2,0)</f>
        <v>Stage Manager</v>
      </c>
      <c r="H3045" s="3">
        <f t="shared" ca="1" si="525"/>
        <v>5</v>
      </c>
      <c r="I3045" s="3">
        <f t="shared" ca="1" si="526"/>
        <v>21429.59</v>
      </c>
      <c r="J3045" s="3">
        <f t="shared" ca="1" si="527"/>
        <v>0.16256049014089852</v>
      </c>
      <c r="K3045" s="3">
        <f t="shared" ca="1" si="528"/>
        <v>2</v>
      </c>
      <c r="L3045" s="3" t="str">
        <f ca="1">VLOOKUP(K3045,Freq_Investment!$A$1:$B$8,2,0)</f>
        <v>Weekly</v>
      </c>
      <c r="M3045" s="3" t="str">
        <f t="shared" ca="1" si="529"/>
        <v>Auto</v>
      </c>
      <c r="N3045" s="3">
        <f t="shared" ca="1" si="519"/>
        <v>2</v>
      </c>
      <c r="O3045" s="3">
        <f t="shared" ca="1" si="519"/>
        <v>3</v>
      </c>
      <c r="P3045" s="3">
        <f t="shared" ca="1" si="519"/>
        <v>3</v>
      </c>
    </row>
    <row r="3046" spans="1:16" x14ac:dyDescent="0.25">
      <c r="A3046" s="3">
        <f t="shared" ca="1" si="520"/>
        <v>464763676</v>
      </c>
      <c r="B3046" s="3">
        <f t="shared" ca="1" si="521"/>
        <v>5124</v>
      </c>
      <c r="C3046" s="1">
        <f t="shared" ca="1" si="522"/>
        <v>42646</v>
      </c>
      <c r="D3046" s="7">
        <f t="shared" ca="1" si="523"/>
        <v>6</v>
      </c>
      <c r="E3046" s="3" t="str">
        <f ca="1">VLOOKUP(D3046,State!$A$1:$B$9,2,0)</f>
        <v>TAS</v>
      </c>
      <c r="F3046" s="3">
        <f t="shared" ca="1" si="524"/>
        <v>390</v>
      </c>
      <c r="G3046" s="3" t="str">
        <f ca="1">VLOOKUP(F3046,Occupation!$A$1:$B$915,2,0)</f>
        <v>ICT Systems Test Engineer</v>
      </c>
      <c r="H3046" s="3">
        <f t="shared" ca="1" si="525"/>
        <v>1</v>
      </c>
      <c r="I3046" s="3">
        <f t="shared" ca="1" si="526"/>
        <v>48204.56</v>
      </c>
      <c r="J3046" s="3">
        <f t="shared" ca="1" si="527"/>
        <v>0.32310611072061707</v>
      </c>
      <c r="K3046" s="3">
        <f t="shared" ca="1" si="528"/>
        <v>5</v>
      </c>
      <c r="L3046" s="3" t="str">
        <f ca="1">VLOOKUP(K3046,Freq_Investment!$A$1:$B$8,2,0)</f>
        <v>Quarterly</v>
      </c>
      <c r="M3046" s="3" t="str">
        <f t="shared" ca="1" si="529"/>
        <v>Auto</v>
      </c>
      <c r="N3046" s="3">
        <f t="shared" ca="1" si="519"/>
        <v>1</v>
      </c>
      <c r="O3046" s="3">
        <f t="shared" ca="1" si="519"/>
        <v>3</v>
      </c>
      <c r="P3046" s="3">
        <f t="shared" ca="1" si="519"/>
        <v>4</v>
      </c>
    </row>
    <row r="3047" spans="1:16" x14ac:dyDescent="0.25">
      <c r="A3047" s="3">
        <f t="shared" ca="1" si="520"/>
        <v>560693120</v>
      </c>
      <c r="B3047" s="3">
        <f t="shared" ca="1" si="521"/>
        <v>661</v>
      </c>
      <c r="C3047" s="1">
        <f t="shared" ca="1" si="522"/>
        <v>32242</v>
      </c>
      <c r="D3047" s="7">
        <f t="shared" ca="1" si="523"/>
        <v>1</v>
      </c>
      <c r="E3047" s="3" t="str">
        <f ca="1">VLOOKUP(D3047,State!$A$1:$B$9,2,0)</f>
        <v>NSW</v>
      </c>
      <c r="F3047" s="3">
        <f t="shared" ca="1" si="524"/>
        <v>271</v>
      </c>
      <c r="G3047" s="3" t="str">
        <f ca="1">VLOOKUP(F3047,Occupation!$A$1:$B$915,2,0)</f>
        <v>Special Education Teachers nec</v>
      </c>
      <c r="H3047" s="3">
        <f t="shared" ca="1" si="525"/>
        <v>1</v>
      </c>
      <c r="I3047" s="3">
        <f t="shared" ca="1" si="526"/>
        <v>26333.27</v>
      </c>
      <c r="J3047" s="3">
        <f t="shared" ca="1" si="527"/>
        <v>0.46721126228191334</v>
      </c>
      <c r="K3047" s="3">
        <f t="shared" ca="1" si="528"/>
        <v>7</v>
      </c>
      <c r="L3047" s="3" t="str">
        <f ca="1">VLOOKUP(K3047,Freq_Investment!$A$1:$B$8,2,0)</f>
        <v>Yearly</v>
      </c>
      <c r="M3047" s="3" t="str">
        <f t="shared" ca="1" si="529"/>
        <v>Manual</v>
      </c>
      <c r="N3047" s="3">
        <f t="shared" ca="1" si="519"/>
        <v>1</v>
      </c>
      <c r="O3047" s="3">
        <f t="shared" ca="1" si="519"/>
        <v>5</v>
      </c>
      <c r="P3047" s="3">
        <f t="shared" ca="1" si="519"/>
        <v>4</v>
      </c>
    </row>
    <row r="3048" spans="1:16" x14ac:dyDescent="0.25">
      <c r="A3048" s="3">
        <f t="shared" ca="1" si="520"/>
        <v>930512054</v>
      </c>
      <c r="B3048" s="3">
        <f t="shared" ca="1" si="521"/>
        <v>4329</v>
      </c>
      <c r="C3048" s="1">
        <f t="shared" ca="1" si="522"/>
        <v>37878</v>
      </c>
      <c r="D3048" s="7">
        <f t="shared" ca="1" si="523"/>
        <v>7</v>
      </c>
      <c r="E3048" s="3" t="str">
        <f ca="1">VLOOKUP(D3048,State!$A$1:$B$9,2,0)</f>
        <v>VIC</v>
      </c>
      <c r="F3048" s="3">
        <f t="shared" ca="1" si="524"/>
        <v>732</v>
      </c>
      <c r="G3048" s="3" t="str">
        <f ca="1">VLOOKUP(F3048,Occupation!$A$1:$B$915,2,0)</f>
        <v>Accounts Clerk</v>
      </c>
      <c r="H3048" s="3">
        <f t="shared" ca="1" si="525"/>
        <v>6</v>
      </c>
      <c r="I3048" s="3">
        <f t="shared" ca="1" si="526"/>
        <v>27368.080000000002</v>
      </c>
      <c r="J3048" s="3">
        <f t="shared" ca="1" si="527"/>
        <v>0.35624500753084742</v>
      </c>
      <c r="K3048" s="3">
        <f t="shared" ca="1" si="528"/>
        <v>5</v>
      </c>
      <c r="L3048" s="3" t="str">
        <f ca="1">VLOOKUP(K3048,Freq_Investment!$A$1:$B$8,2,0)</f>
        <v>Quarterly</v>
      </c>
      <c r="M3048" s="3" t="str">
        <f t="shared" ca="1" si="529"/>
        <v>Auto</v>
      </c>
      <c r="N3048" s="3">
        <f t="shared" ca="1" si="519"/>
        <v>3</v>
      </c>
      <c r="O3048" s="3">
        <f t="shared" ca="1" si="519"/>
        <v>1</v>
      </c>
      <c r="P3048" s="3">
        <f t="shared" ca="1" si="519"/>
        <v>2</v>
      </c>
    </row>
    <row r="3049" spans="1:16" x14ac:dyDescent="0.25">
      <c r="A3049" s="3">
        <f t="shared" ca="1" si="520"/>
        <v>203026266</v>
      </c>
      <c r="B3049" s="3">
        <f t="shared" ca="1" si="521"/>
        <v>8312</v>
      </c>
      <c r="C3049" s="1">
        <f t="shared" ca="1" si="522"/>
        <v>30920</v>
      </c>
      <c r="D3049" s="7">
        <f t="shared" ca="1" si="523"/>
        <v>7</v>
      </c>
      <c r="E3049" s="3" t="str">
        <f ca="1">VLOOKUP(D3049,State!$A$1:$B$9,2,0)</f>
        <v>VIC</v>
      </c>
      <c r="F3049" s="3">
        <f t="shared" ca="1" si="524"/>
        <v>478</v>
      </c>
      <c r="G3049" s="3" t="str">
        <f ca="1">VLOOKUP(F3049,Occupation!$A$1:$B$915,2,0)</f>
        <v>Farrier</v>
      </c>
      <c r="H3049" s="3">
        <f t="shared" ca="1" si="525"/>
        <v>8</v>
      </c>
      <c r="I3049" s="3">
        <f t="shared" ca="1" si="526"/>
        <v>51271.39</v>
      </c>
      <c r="J3049" s="3">
        <f t="shared" ca="1" si="527"/>
        <v>0.31899518791602355</v>
      </c>
      <c r="K3049" s="3">
        <f t="shared" ca="1" si="528"/>
        <v>6</v>
      </c>
      <c r="L3049" s="3" t="str">
        <f ca="1">VLOOKUP(K3049,Freq_Investment!$A$1:$B$8,2,0)</f>
        <v>Half-yearly</v>
      </c>
      <c r="M3049" s="3" t="str">
        <f t="shared" ca="1" si="529"/>
        <v>Auto</v>
      </c>
      <c r="N3049" s="3">
        <f t="shared" ca="1" si="519"/>
        <v>5</v>
      </c>
      <c r="O3049" s="3">
        <f t="shared" ca="1" si="519"/>
        <v>1</v>
      </c>
      <c r="P3049" s="3">
        <f t="shared" ca="1" si="519"/>
        <v>3</v>
      </c>
    </row>
    <row r="3050" spans="1:16" x14ac:dyDescent="0.25">
      <c r="A3050" s="3">
        <f t="shared" ca="1" si="520"/>
        <v>491095631</v>
      </c>
      <c r="B3050" s="3">
        <f t="shared" ca="1" si="521"/>
        <v>2893</v>
      </c>
      <c r="C3050" s="1">
        <f t="shared" ca="1" si="522"/>
        <v>35061</v>
      </c>
      <c r="D3050" s="7">
        <f t="shared" ca="1" si="523"/>
        <v>5</v>
      </c>
      <c r="E3050" s="3" t="str">
        <f ca="1">VLOOKUP(D3050,State!$A$1:$B$9,2,0)</f>
        <v>NT</v>
      </c>
      <c r="F3050" s="3">
        <f t="shared" ca="1" si="524"/>
        <v>211</v>
      </c>
      <c r="G3050" s="3" t="str">
        <f ca="1">VLOOKUP(F3050,Occupation!$A$1:$B$915,2,0)</f>
        <v>Civil Engineer</v>
      </c>
      <c r="H3050" s="3">
        <f t="shared" ca="1" si="525"/>
        <v>4</v>
      </c>
      <c r="I3050" s="3">
        <f t="shared" ca="1" si="526"/>
        <v>29636.63</v>
      </c>
      <c r="J3050" s="3">
        <f t="shared" ca="1" si="527"/>
        <v>0.2242819260280588</v>
      </c>
      <c r="K3050" s="3">
        <f t="shared" ca="1" si="528"/>
        <v>2</v>
      </c>
      <c r="L3050" s="3" t="str">
        <f ca="1">VLOOKUP(K3050,Freq_Investment!$A$1:$B$8,2,0)</f>
        <v>Weekly</v>
      </c>
      <c r="M3050" s="3" t="str">
        <f t="shared" ca="1" si="529"/>
        <v>Manual</v>
      </c>
      <c r="N3050" s="3">
        <f t="shared" ca="1" si="519"/>
        <v>1</v>
      </c>
      <c r="O3050" s="3">
        <f t="shared" ca="1" si="519"/>
        <v>1</v>
      </c>
      <c r="P3050" s="3">
        <f t="shared" ca="1" si="519"/>
        <v>4</v>
      </c>
    </row>
    <row r="3051" spans="1:16" x14ac:dyDescent="0.25">
      <c r="A3051" s="3">
        <f t="shared" ca="1" si="520"/>
        <v>266152274</v>
      </c>
      <c r="B3051" s="3">
        <f t="shared" ca="1" si="521"/>
        <v>6469</v>
      </c>
      <c r="C3051" s="1">
        <f t="shared" ca="1" si="522"/>
        <v>34586</v>
      </c>
      <c r="D3051" s="7">
        <f t="shared" ca="1" si="523"/>
        <v>4</v>
      </c>
      <c r="E3051" s="3" t="str">
        <f ca="1">VLOOKUP(D3051,State!$A$1:$B$9,2,0)</f>
        <v>WA</v>
      </c>
      <c r="F3051" s="3">
        <f t="shared" ca="1" si="524"/>
        <v>419</v>
      </c>
      <c r="G3051" s="3" t="str">
        <f ca="1">VLOOKUP(F3051,Occupation!$A$1:$B$915,2,0)</f>
        <v>Agricultural and Agritech Technician</v>
      </c>
      <c r="H3051" s="3">
        <f t="shared" ca="1" si="525"/>
        <v>5</v>
      </c>
      <c r="I3051" s="3">
        <f t="shared" ca="1" si="526"/>
        <v>44469.32</v>
      </c>
      <c r="J3051" s="3">
        <f t="shared" ca="1" si="527"/>
        <v>0.44520403746460552</v>
      </c>
      <c r="K3051" s="3">
        <f t="shared" ca="1" si="528"/>
        <v>5</v>
      </c>
      <c r="L3051" s="3" t="str">
        <f ca="1">VLOOKUP(K3051,Freq_Investment!$A$1:$B$8,2,0)</f>
        <v>Quarterly</v>
      </c>
      <c r="M3051" s="3" t="str">
        <f t="shared" ca="1" si="529"/>
        <v>Auto</v>
      </c>
      <c r="N3051" s="3">
        <f t="shared" ca="1" si="519"/>
        <v>1</v>
      </c>
      <c r="O3051" s="3">
        <f t="shared" ca="1" si="519"/>
        <v>4</v>
      </c>
      <c r="P3051" s="3">
        <f t="shared" ca="1" si="519"/>
        <v>5</v>
      </c>
    </row>
    <row r="3052" spans="1:16" x14ac:dyDescent="0.25">
      <c r="A3052" s="3">
        <f t="shared" ca="1" si="520"/>
        <v>959311722</v>
      </c>
      <c r="B3052" s="3">
        <f t="shared" ca="1" si="521"/>
        <v>8061</v>
      </c>
      <c r="C3052" s="1">
        <f t="shared" ca="1" si="522"/>
        <v>35740</v>
      </c>
      <c r="D3052" s="7">
        <f t="shared" ca="1" si="523"/>
        <v>4</v>
      </c>
      <c r="E3052" s="3" t="str">
        <f ca="1">VLOOKUP(D3052,State!$A$1:$B$9,2,0)</f>
        <v>WA</v>
      </c>
      <c r="F3052" s="3">
        <f t="shared" ca="1" si="524"/>
        <v>811</v>
      </c>
      <c r="G3052" s="3" t="str">
        <f ca="1">VLOOKUP(F3052,Occupation!$A$1:$B$915,2,0)</f>
        <v>Plastics Fabricator or Welder</v>
      </c>
      <c r="H3052" s="3">
        <f t="shared" ca="1" si="525"/>
        <v>10</v>
      </c>
      <c r="I3052" s="3">
        <f t="shared" ca="1" si="526"/>
        <v>55467.75</v>
      </c>
      <c r="J3052" s="3">
        <f t="shared" ca="1" si="527"/>
        <v>4.1411805922691391E-2</v>
      </c>
      <c r="K3052" s="3">
        <f t="shared" ca="1" si="528"/>
        <v>2</v>
      </c>
      <c r="L3052" s="3" t="str">
        <f ca="1">VLOOKUP(K3052,Freq_Investment!$A$1:$B$8,2,0)</f>
        <v>Weekly</v>
      </c>
      <c r="M3052" s="3" t="str">
        <f t="shared" ca="1" si="529"/>
        <v>Auto</v>
      </c>
      <c r="N3052" s="3">
        <f t="shared" ca="1" si="519"/>
        <v>5</v>
      </c>
      <c r="O3052" s="3">
        <f t="shared" ca="1" si="519"/>
        <v>5</v>
      </c>
      <c r="P3052" s="3">
        <f t="shared" ca="1" si="519"/>
        <v>4</v>
      </c>
    </row>
    <row r="3053" spans="1:16" x14ac:dyDescent="0.25">
      <c r="A3053" s="3">
        <f t="shared" ca="1" si="520"/>
        <v>548523652</v>
      </c>
      <c r="B3053" s="3">
        <f t="shared" ca="1" si="521"/>
        <v>5914</v>
      </c>
      <c r="C3053" s="1">
        <f t="shared" ca="1" si="522"/>
        <v>35958</v>
      </c>
      <c r="D3053" s="7">
        <f t="shared" ca="1" si="523"/>
        <v>6</v>
      </c>
      <c r="E3053" s="3" t="str">
        <f ca="1">VLOOKUP(D3053,State!$A$1:$B$9,2,0)</f>
        <v>TAS</v>
      </c>
      <c r="F3053" s="3">
        <f t="shared" ca="1" si="524"/>
        <v>715</v>
      </c>
      <c r="G3053" s="3" t="str">
        <f ca="1">VLOOKUP(F3053,Occupation!$A$1:$B$915,2,0)</f>
        <v>Office Manager</v>
      </c>
      <c r="H3053" s="3">
        <f t="shared" ca="1" si="525"/>
        <v>5</v>
      </c>
      <c r="I3053" s="3">
        <f t="shared" ca="1" si="526"/>
        <v>19732.59</v>
      </c>
      <c r="J3053" s="3">
        <f t="shared" ca="1" si="527"/>
        <v>0.48233590599731802</v>
      </c>
      <c r="K3053" s="3">
        <f t="shared" ca="1" si="528"/>
        <v>4</v>
      </c>
      <c r="L3053" s="3" t="str">
        <f ca="1">VLOOKUP(K3053,Freq_Investment!$A$1:$B$8,2,0)</f>
        <v>Monthly</v>
      </c>
      <c r="M3053" s="3" t="str">
        <f t="shared" ca="1" si="529"/>
        <v>Manual</v>
      </c>
      <c r="N3053" s="3">
        <f t="shared" ca="1" si="519"/>
        <v>5</v>
      </c>
      <c r="O3053" s="3">
        <f t="shared" ca="1" si="519"/>
        <v>1</v>
      </c>
      <c r="P3053" s="3">
        <f t="shared" ca="1" si="519"/>
        <v>3</v>
      </c>
    </row>
    <row r="3054" spans="1:16" x14ac:dyDescent="0.25">
      <c r="A3054" s="3">
        <f t="shared" ca="1" si="520"/>
        <v>32782292</v>
      </c>
      <c r="B3054" s="3">
        <f t="shared" ca="1" si="521"/>
        <v>7406</v>
      </c>
      <c r="C3054" s="1">
        <f t="shared" ca="1" si="522"/>
        <v>42260</v>
      </c>
      <c r="D3054" s="7">
        <f t="shared" ca="1" si="523"/>
        <v>3</v>
      </c>
      <c r="E3054" s="3" t="str">
        <f ca="1">VLOOKUP(D3054,State!$A$1:$B$9,2,0)</f>
        <v>SA</v>
      </c>
      <c r="F3054" s="3">
        <f t="shared" ca="1" si="524"/>
        <v>760</v>
      </c>
      <c r="G3054" s="3" t="str">
        <f ca="1">VLOOKUP(F3054,Occupation!$A$1:$B$915,2,0)</f>
        <v>Motor Vehicle Licence Examiner</v>
      </c>
      <c r="H3054" s="3">
        <f t="shared" ca="1" si="525"/>
        <v>4</v>
      </c>
      <c r="I3054" s="3">
        <f t="shared" ca="1" si="526"/>
        <v>79228.73</v>
      </c>
      <c r="J3054" s="3">
        <f t="shared" ca="1" si="527"/>
        <v>0.16315669419449852</v>
      </c>
      <c r="K3054" s="3">
        <f t="shared" ca="1" si="528"/>
        <v>5</v>
      </c>
      <c r="L3054" s="3" t="str">
        <f ca="1">VLOOKUP(K3054,Freq_Investment!$A$1:$B$8,2,0)</f>
        <v>Quarterly</v>
      </c>
      <c r="M3054" s="3" t="str">
        <f t="shared" ca="1" si="529"/>
        <v>Manual</v>
      </c>
      <c r="N3054" s="3">
        <f t="shared" ref="N3054:P3117" ca="1" si="530">RANDBETWEEN(1,5)</f>
        <v>1</v>
      </c>
      <c r="O3054" s="3">
        <f t="shared" ca="1" si="530"/>
        <v>1</v>
      </c>
      <c r="P3054" s="3">
        <f t="shared" ca="1" si="530"/>
        <v>5</v>
      </c>
    </row>
    <row r="3055" spans="1:16" x14ac:dyDescent="0.25">
      <c r="A3055" s="3">
        <f t="shared" ca="1" si="520"/>
        <v>101825513</v>
      </c>
      <c r="B3055" s="3">
        <f t="shared" ca="1" si="521"/>
        <v>487</v>
      </c>
      <c r="C3055" s="1">
        <f t="shared" ca="1" si="522"/>
        <v>33940</v>
      </c>
      <c r="D3055" s="7">
        <f t="shared" ca="1" si="523"/>
        <v>8</v>
      </c>
      <c r="E3055" s="3" t="str">
        <f ca="1">VLOOKUP(D3055,State!$A$1:$B$9,2,0)</f>
        <v>ACT</v>
      </c>
      <c r="F3055" s="3">
        <f t="shared" ca="1" si="524"/>
        <v>783</v>
      </c>
      <c r="G3055" s="3" t="str">
        <f ca="1">VLOOKUP(F3055,Occupation!$A$1:$B$915,2,0)</f>
        <v>Sales Representative (Motor Vehicle Parts and Accessories)</v>
      </c>
      <c r="H3055" s="3">
        <f t="shared" ca="1" si="525"/>
        <v>10</v>
      </c>
      <c r="I3055" s="3">
        <f t="shared" ca="1" si="526"/>
        <v>24397.53</v>
      </c>
      <c r="J3055" s="3">
        <f t="shared" ca="1" si="527"/>
        <v>7.1065797314322277E-2</v>
      </c>
      <c r="K3055" s="3">
        <f t="shared" ca="1" si="528"/>
        <v>6</v>
      </c>
      <c r="L3055" s="3" t="str">
        <f ca="1">VLOOKUP(K3055,Freq_Investment!$A$1:$B$8,2,0)</f>
        <v>Half-yearly</v>
      </c>
      <c r="M3055" s="3" t="str">
        <f t="shared" ca="1" si="529"/>
        <v>Auto</v>
      </c>
      <c r="N3055" s="3">
        <f t="shared" ca="1" si="530"/>
        <v>2</v>
      </c>
      <c r="O3055" s="3">
        <f t="shared" ca="1" si="530"/>
        <v>2</v>
      </c>
      <c r="P3055" s="3">
        <f t="shared" ca="1" si="530"/>
        <v>1</v>
      </c>
    </row>
    <row r="3056" spans="1:16" x14ac:dyDescent="0.25">
      <c r="A3056" s="3">
        <f t="shared" ca="1" si="520"/>
        <v>714864449</v>
      </c>
      <c r="B3056" s="3">
        <f t="shared" ca="1" si="521"/>
        <v>3476</v>
      </c>
      <c r="C3056" s="1">
        <f t="shared" ca="1" si="522"/>
        <v>43922</v>
      </c>
      <c r="D3056" s="7">
        <f t="shared" ca="1" si="523"/>
        <v>1</v>
      </c>
      <c r="E3056" s="3" t="str">
        <f ca="1">VLOOKUP(D3056,State!$A$1:$B$9,2,0)</f>
        <v>NSW</v>
      </c>
      <c r="F3056" s="3">
        <f t="shared" ca="1" si="524"/>
        <v>371</v>
      </c>
      <c r="G3056" s="3" t="str">
        <f ca="1">VLOOKUP(F3056,Occupation!$A$1:$B$915,2,0)</f>
        <v>Developer Programmer</v>
      </c>
      <c r="H3056" s="3">
        <f t="shared" ca="1" si="525"/>
        <v>7</v>
      </c>
      <c r="I3056" s="3">
        <f t="shared" ca="1" si="526"/>
        <v>51410.92</v>
      </c>
      <c r="J3056" s="3">
        <f t="shared" ca="1" si="527"/>
        <v>0.35307537375818981</v>
      </c>
      <c r="K3056" s="3">
        <f t="shared" ca="1" si="528"/>
        <v>3</v>
      </c>
      <c r="L3056" s="3" t="str">
        <f ca="1">VLOOKUP(K3056,Freq_Investment!$A$1:$B$8,2,0)</f>
        <v>Fortnightly</v>
      </c>
      <c r="M3056" s="3" t="str">
        <f t="shared" ca="1" si="529"/>
        <v>Auto</v>
      </c>
      <c r="N3056" s="3">
        <f t="shared" ca="1" si="530"/>
        <v>2</v>
      </c>
      <c r="O3056" s="3">
        <f t="shared" ca="1" si="530"/>
        <v>5</v>
      </c>
      <c r="P3056" s="3">
        <f t="shared" ca="1" si="530"/>
        <v>1</v>
      </c>
    </row>
    <row r="3057" spans="1:16" x14ac:dyDescent="0.25">
      <c r="A3057" s="3">
        <f t="shared" ca="1" si="520"/>
        <v>737654305</v>
      </c>
      <c r="B3057" s="3">
        <f t="shared" ca="1" si="521"/>
        <v>4414</v>
      </c>
      <c r="C3057" s="1">
        <f t="shared" ca="1" si="522"/>
        <v>33537</v>
      </c>
      <c r="D3057" s="7">
        <f t="shared" ca="1" si="523"/>
        <v>7</v>
      </c>
      <c r="E3057" s="3" t="str">
        <f ca="1">VLOOKUP(D3057,State!$A$1:$B$9,2,0)</f>
        <v>VIC</v>
      </c>
      <c r="F3057" s="3">
        <f t="shared" ca="1" si="524"/>
        <v>13</v>
      </c>
      <c r="G3057" s="3" t="str">
        <f ca="1">VLOOKUP(F3057,Occupation!$A$1:$B$915,2,0)</f>
        <v>Mixed Cattle and Sheep Farmer</v>
      </c>
      <c r="H3057" s="3">
        <f t="shared" ca="1" si="525"/>
        <v>5</v>
      </c>
      <c r="I3057" s="3">
        <f t="shared" ca="1" si="526"/>
        <v>50127.199999999997</v>
      </c>
      <c r="J3057" s="3">
        <f t="shared" ca="1" si="527"/>
        <v>0.19626797586125294</v>
      </c>
      <c r="K3057" s="3">
        <f t="shared" ca="1" si="528"/>
        <v>1</v>
      </c>
      <c r="L3057" s="3" t="str">
        <f ca="1">VLOOKUP(K3057,Freq_Investment!$A$1:$B$8,2,0)</f>
        <v>Daily</v>
      </c>
      <c r="M3057" s="3" t="str">
        <f t="shared" ca="1" si="529"/>
        <v>Auto</v>
      </c>
      <c r="N3057" s="3">
        <f t="shared" ca="1" si="530"/>
        <v>4</v>
      </c>
      <c r="O3057" s="3">
        <f t="shared" ca="1" si="530"/>
        <v>3</v>
      </c>
      <c r="P3057" s="3">
        <f t="shared" ca="1" si="530"/>
        <v>4</v>
      </c>
    </row>
    <row r="3058" spans="1:16" x14ac:dyDescent="0.25">
      <c r="A3058" s="3">
        <f t="shared" ca="1" si="520"/>
        <v>650104993</v>
      </c>
      <c r="B3058" s="3">
        <f t="shared" ca="1" si="521"/>
        <v>4488</v>
      </c>
      <c r="C3058" s="1">
        <f t="shared" ca="1" si="522"/>
        <v>44160</v>
      </c>
      <c r="D3058" s="7">
        <f t="shared" ca="1" si="523"/>
        <v>8</v>
      </c>
      <c r="E3058" s="3" t="str">
        <f ca="1">VLOOKUP(D3058,State!$A$1:$B$9,2,0)</f>
        <v>ACT</v>
      </c>
      <c r="F3058" s="3">
        <f t="shared" ca="1" si="524"/>
        <v>864</v>
      </c>
      <c r="G3058" s="3" t="str">
        <f ca="1">VLOOKUP(F3058,Occupation!$A$1:$B$915,2,0)</f>
        <v>Bus Driver</v>
      </c>
      <c r="H3058" s="3">
        <f t="shared" ca="1" si="525"/>
        <v>4</v>
      </c>
      <c r="I3058" s="3">
        <f t="shared" ca="1" si="526"/>
        <v>74932.210000000006</v>
      </c>
      <c r="J3058" s="3">
        <f t="shared" ca="1" si="527"/>
        <v>0.21301642203387106</v>
      </c>
      <c r="K3058" s="3">
        <f t="shared" ca="1" si="528"/>
        <v>7</v>
      </c>
      <c r="L3058" s="3" t="str">
        <f ca="1">VLOOKUP(K3058,Freq_Investment!$A$1:$B$8,2,0)</f>
        <v>Yearly</v>
      </c>
      <c r="M3058" s="3" t="str">
        <f t="shared" ca="1" si="529"/>
        <v>Auto</v>
      </c>
      <c r="N3058" s="3">
        <f t="shared" ca="1" si="530"/>
        <v>1</v>
      </c>
      <c r="O3058" s="3">
        <f t="shared" ca="1" si="530"/>
        <v>1</v>
      </c>
      <c r="P3058" s="3">
        <f t="shared" ca="1" si="530"/>
        <v>2</v>
      </c>
    </row>
    <row r="3059" spans="1:16" x14ac:dyDescent="0.25">
      <c r="A3059" s="3">
        <f t="shared" ca="1" si="520"/>
        <v>681394558</v>
      </c>
      <c r="B3059" s="3">
        <f t="shared" ca="1" si="521"/>
        <v>7802</v>
      </c>
      <c r="C3059" s="1">
        <f t="shared" ca="1" si="522"/>
        <v>26365</v>
      </c>
      <c r="D3059" s="7">
        <f t="shared" ca="1" si="523"/>
        <v>6</v>
      </c>
      <c r="E3059" s="3" t="str">
        <f ca="1">VLOOKUP(D3059,State!$A$1:$B$9,2,0)</f>
        <v>TAS</v>
      </c>
      <c r="F3059" s="3">
        <f t="shared" ca="1" si="524"/>
        <v>160</v>
      </c>
      <c r="G3059" s="3" t="str">
        <f ca="1">VLOOKUP(F3059,Occupation!$A$1:$B$915,2,0)</f>
        <v>Intelligence Officer</v>
      </c>
      <c r="H3059" s="3">
        <f t="shared" ca="1" si="525"/>
        <v>4</v>
      </c>
      <c r="I3059" s="3">
        <f t="shared" ca="1" si="526"/>
        <v>60561.51</v>
      </c>
      <c r="J3059" s="3">
        <f t="shared" ca="1" si="527"/>
        <v>0.49385776243179264</v>
      </c>
      <c r="K3059" s="3">
        <f t="shared" ca="1" si="528"/>
        <v>5</v>
      </c>
      <c r="L3059" s="3" t="str">
        <f ca="1">VLOOKUP(K3059,Freq_Investment!$A$1:$B$8,2,0)</f>
        <v>Quarterly</v>
      </c>
      <c r="M3059" s="3" t="str">
        <f t="shared" ca="1" si="529"/>
        <v>Auto</v>
      </c>
      <c r="N3059" s="3">
        <f t="shared" ca="1" si="530"/>
        <v>1</v>
      </c>
      <c r="O3059" s="3">
        <f t="shared" ca="1" si="530"/>
        <v>4</v>
      </c>
      <c r="P3059" s="3">
        <f t="shared" ca="1" si="530"/>
        <v>1</v>
      </c>
    </row>
    <row r="3060" spans="1:16" x14ac:dyDescent="0.25">
      <c r="A3060" s="3">
        <f t="shared" ca="1" si="520"/>
        <v>827824845</v>
      </c>
      <c r="B3060" s="3">
        <f t="shared" ca="1" si="521"/>
        <v>7804</v>
      </c>
      <c r="C3060" s="1">
        <f t="shared" ca="1" si="522"/>
        <v>34944</v>
      </c>
      <c r="D3060" s="7">
        <f t="shared" ca="1" si="523"/>
        <v>8</v>
      </c>
      <c r="E3060" s="3" t="str">
        <f ca="1">VLOOKUP(D3060,State!$A$1:$B$9,2,0)</f>
        <v>ACT</v>
      </c>
      <c r="F3060" s="3">
        <f t="shared" ca="1" si="524"/>
        <v>649</v>
      </c>
      <c r="G3060" s="3" t="str">
        <f ca="1">VLOOKUP(F3060,Occupation!$A$1:$B$915,2,0)</f>
        <v>Hospital Orderly</v>
      </c>
      <c r="H3060" s="3">
        <f t="shared" ca="1" si="525"/>
        <v>8</v>
      </c>
      <c r="I3060" s="3">
        <f t="shared" ca="1" si="526"/>
        <v>70794.95</v>
      </c>
      <c r="J3060" s="3">
        <f t="shared" ca="1" si="527"/>
        <v>0.28937006157187589</v>
      </c>
      <c r="K3060" s="3">
        <f t="shared" ca="1" si="528"/>
        <v>7</v>
      </c>
      <c r="L3060" s="3" t="str">
        <f ca="1">VLOOKUP(K3060,Freq_Investment!$A$1:$B$8,2,0)</f>
        <v>Yearly</v>
      </c>
      <c r="M3060" s="3" t="str">
        <f t="shared" ca="1" si="529"/>
        <v>Manual</v>
      </c>
      <c r="N3060" s="3">
        <f t="shared" ca="1" si="530"/>
        <v>3</v>
      </c>
      <c r="O3060" s="3">
        <f t="shared" ca="1" si="530"/>
        <v>5</v>
      </c>
      <c r="P3060" s="3">
        <f t="shared" ca="1" si="530"/>
        <v>4</v>
      </c>
    </row>
    <row r="3061" spans="1:16" x14ac:dyDescent="0.25">
      <c r="A3061" s="3">
        <f t="shared" ca="1" si="520"/>
        <v>369696607</v>
      </c>
      <c r="B3061" s="3">
        <f t="shared" ca="1" si="521"/>
        <v>1799</v>
      </c>
      <c r="C3061" s="1">
        <f t="shared" ca="1" si="522"/>
        <v>36476</v>
      </c>
      <c r="D3061" s="7">
        <f t="shared" ca="1" si="523"/>
        <v>2</v>
      </c>
      <c r="E3061" s="3" t="str">
        <f ca="1">VLOOKUP(D3061,State!$A$1:$B$9,2,0)</f>
        <v>QLD</v>
      </c>
      <c r="F3061" s="3">
        <f t="shared" ca="1" si="524"/>
        <v>189</v>
      </c>
      <c r="G3061" s="3" t="str">
        <f ca="1">VLOOKUP(F3061,Occupation!$A$1:$B$915,2,0)</f>
        <v>Master Fisher</v>
      </c>
      <c r="H3061" s="3">
        <f t="shared" ca="1" si="525"/>
        <v>10</v>
      </c>
      <c r="I3061" s="3">
        <f t="shared" ca="1" si="526"/>
        <v>49658.91</v>
      </c>
      <c r="J3061" s="3">
        <f t="shared" ca="1" si="527"/>
        <v>0.19211022305447845</v>
      </c>
      <c r="K3061" s="3">
        <f t="shared" ca="1" si="528"/>
        <v>1</v>
      </c>
      <c r="L3061" s="3" t="str">
        <f ca="1">VLOOKUP(K3061,Freq_Investment!$A$1:$B$8,2,0)</f>
        <v>Daily</v>
      </c>
      <c r="M3061" s="3" t="str">
        <f t="shared" ca="1" si="529"/>
        <v>Auto</v>
      </c>
      <c r="N3061" s="3">
        <f t="shared" ca="1" si="530"/>
        <v>4</v>
      </c>
      <c r="O3061" s="3">
        <f t="shared" ca="1" si="530"/>
        <v>2</v>
      </c>
      <c r="P3061" s="3">
        <f t="shared" ca="1" si="530"/>
        <v>2</v>
      </c>
    </row>
    <row r="3062" spans="1:16" x14ac:dyDescent="0.25">
      <c r="A3062" s="3">
        <f t="shared" ca="1" si="520"/>
        <v>989638563</v>
      </c>
      <c r="B3062" s="3">
        <f t="shared" ca="1" si="521"/>
        <v>1203</v>
      </c>
      <c r="C3062" s="1">
        <f t="shared" ca="1" si="522"/>
        <v>32884</v>
      </c>
      <c r="D3062" s="7">
        <f t="shared" ca="1" si="523"/>
        <v>3</v>
      </c>
      <c r="E3062" s="3" t="str">
        <f ca="1">VLOOKUP(D3062,State!$A$1:$B$9,2,0)</f>
        <v>SA</v>
      </c>
      <c r="F3062" s="3">
        <f t="shared" ca="1" si="524"/>
        <v>626</v>
      </c>
      <c r="G3062" s="3" t="str">
        <f ca="1">VLOOKUP(F3062,Occupation!$A$1:$B$915,2,0)</f>
        <v>Dental Technician</v>
      </c>
      <c r="H3062" s="3">
        <f t="shared" ca="1" si="525"/>
        <v>5</v>
      </c>
      <c r="I3062" s="3">
        <f t="shared" ca="1" si="526"/>
        <v>42531.23</v>
      </c>
      <c r="J3062" s="3">
        <f t="shared" ca="1" si="527"/>
        <v>0.3533392080696881</v>
      </c>
      <c r="K3062" s="3">
        <f t="shared" ca="1" si="528"/>
        <v>3</v>
      </c>
      <c r="L3062" s="3" t="str">
        <f ca="1">VLOOKUP(K3062,Freq_Investment!$A$1:$B$8,2,0)</f>
        <v>Fortnightly</v>
      </c>
      <c r="M3062" s="3" t="str">
        <f t="shared" ca="1" si="529"/>
        <v>Auto</v>
      </c>
      <c r="N3062" s="3">
        <f t="shared" ca="1" si="530"/>
        <v>4</v>
      </c>
      <c r="O3062" s="3">
        <f t="shared" ca="1" si="530"/>
        <v>1</v>
      </c>
      <c r="P3062" s="3">
        <f t="shared" ca="1" si="530"/>
        <v>4</v>
      </c>
    </row>
    <row r="3063" spans="1:16" x14ac:dyDescent="0.25">
      <c r="A3063" s="3">
        <f t="shared" ca="1" si="520"/>
        <v>474651038</v>
      </c>
      <c r="B3063" s="3">
        <f t="shared" ca="1" si="521"/>
        <v>5030</v>
      </c>
      <c r="C3063" s="1">
        <f t="shared" ca="1" si="522"/>
        <v>44357</v>
      </c>
      <c r="D3063" s="7">
        <f t="shared" ca="1" si="523"/>
        <v>7</v>
      </c>
      <c r="E3063" s="3" t="str">
        <f ca="1">VLOOKUP(D3063,State!$A$1:$B$9,2,0)</f>
        <v>VIC</v>
      </c>
      <c r="F3063" s="3">
        <f t="shared" ca="1" si="524"/>
        <v>595</v>
      </c>
      <c r="G3063" s="3" t="str">
        <f ca="1">VLOOKUP(F3063,Occupation!$A$1:$B$915,2,0)</f>
        <v>Wood Turner</v>
      </c>
      <c r="H3063" s="3">
        <f t="shared" ca="1" si="525"/>
        <v>9</v>
      </c>
      <c r="I3063" s="3">
        <f t="shared" ca="1" si="526"/>
        <v>55245.27</v>
      </c>
      <c r="J3063" s="3">
        <f t="shared" ca="1" si="527"/>
        <v>5.5055028610921375E-2</v>
      </c>
      <c r="K3063" s="3">
        <f t="shared" ca="1" si="528"/>
        <v>1</v>
      </c>
      <c r="L3063" s="3" t="str">
        <f ca="1">VLOOKUP(K3063,Freq_Investment!$A$1:$B$8,2,0)</f>
        <v>Daily</v>
      </c>
      <c r="M3063" s="3" t="str">
        <f t="shared" ca="1" si="529"/>
        <v>Auto</v>
      </c>
      <c r="N3063" s="3">
        <f t="shared" ca="1" si="530"/>
        <v>2</v>
      </c>
      <c r="O3063" s="3">
        <f t="shared" ca="1" si="530"/>
        <v>4</v>
      </c>
      <c r="P3063" s="3">
        <f t="shared" ca="1" si="530"/>
        <v>4</v>
      </c>
    </row>
    <row r="3064" spans="1:16" x14ac:dyDescent="0.25">
      <c r="A3064" s="3">
        <f t="shared" ca="1" si="520"/>
        <v>762473976</v>
      </c>
      <c r="B3064" s="3">
        <f t="shared" ca="1" si="521"/>
        <v>6323</v>
      </c>
      <c r="C3064" s="1">
        <f t="shared" ca="1" si="522"/>
        <v>28373</v>
      </c>
      <c r="D3064" s="7">
        <f t="shared" ca="1" si="523"/>
        <v>6</v>
      </c>
      <c r="E3064" s="3" t="str">
        <f ca="1">VLOOKUP(D3064,State!$A$1:$B$9,2,0)</f>
        <v>TAS</v>
      </c>
      <c r="F3064" s="3">
        <f t="shared" ca="1" si="524"/>
        <v>876</v>
      </c>
      <c r="G3064" s="3" t="str">
        <f ca="1">VLOOKUP(F3064,Occupation!$A$1:$B$915,2,0)</f>
        <v>Carpet Cleaner</v>
      </c>
      <c r="H3064" s="3">
        <f t="shared" ca="1" si="525"/>
        <v>5</v>
      </c>
      <c r="I3064" s="3">
        <f t="shared" ca="1" si="526"/>
        <v>42246.44</v>
      </c>
      <c r="J3064" s="3">
        <f t="shared" ca="1" si="527"/>
        <v>0.18985603417099634</v>
      </c>
      <c r="K3064" s="3">
        <f t="shared" ca="1" si="528"/>
        <v>1</v>
      </c>
      <c r="L3064" s="3" t="str">
        <f ca="1">VLOOKUP(K3064,Freq_Investment!$A$1:$B$8,2,0)</f>
        <v>Daily</v>
      </c>
      <c r="M3064" s="3" t="str">
        <f t="shared" ca="1" si="529"/>
        <v>Manual</v>
      </c>
      <c r="N3064" s="3">
        <f t="shared" ca="1" si="530"/>
        <v>3</v>
      </c>
      <c r="O3064" s="3">
        <f t="shared" ca="1" si="530"/>
        <v>5</v>
      </c>
      <c r="P3064" s="3">
        <f t="shared" ca="1" si="530"/>
        <v>2</v>
      </c>
    </row>
    <row r="3065" spans="1:16" x14ac:dyDescent="0.25">
      <c r="A3065" s="3">
        <f t="shared" ca="1" si="520"/>
        <v>499827236</v>
      </c>
      <c r="B3065" s="3">
        <f t="shared" ca="1" si="521"/>
        <v>827</v>
      </c>
      <c r="C3065" s="1">
        <f t="shared" ca="1" si="522"/>
        <v>36567</v>
      </c>
      <c r="D3065" s="7">
        <f t="shared" ca="1" si="523"/>
        <v>7</v>
      </c>
      <c r="E3065" s="3" t="str">
        <f ca="1">VLOOKUP(D3065,State!$A$1:$B$9,2,0)</f>
        <v>VIC</v>
      </c>
      <c r="F3065" s="3">
        <f t="shared" ca="1" si="524"/>
        <v>508</v>
      </c>
      <c r="G3065" s="3" t="str">
        <f ca="1">VLOOKUP(F3065,Occupation!$A$1:$B$915,2,0)</f>
        <v>Carpenter and Joiner</v>
      </c>
      <c r="H3065" s="3">
        <f t="shared" ca="1" si="525"/>
        <v>7</v>
      </c>
      <c r="I3065" s="3">
        <f t="shared" ca="1" si="526"/>
        <v>84213.82</v>
      </c>
      <c r="J3065" s="3">
        <f t="shared" ca="1" si="527"/>
        <v>0.34253505371562959</v>
      </c>
      <c r="K3065" s="3">
        <f t="shared" ca="1" si="528"/>
        <v>3</v>
      </c>
      <c r="L3065" s="3" t="str">
        <f ca="1">VLOOKUP(K3065,Freq_Investment!$A$1:$B$8,2,0)</f>
        <v>Fortnightly</v>
      </c>
      <c r="M3065" s="3" t="str">
        <f t="shared" ca="1" si="529"/>
        <v>Auto</v>
      </c>
      <c r="N3065" s="3">
        <f t="shared" ca="1" si="530"/>
        <v>3</v>
      </c>
      <c r="O3065" s="3">
        <f t="shared" ca="1" si="530"/>
        <v>2</v>
      </c>
      <c r="P3065" s="3">
        <f t="shared" ca="1" si="530"/>
        <v>5</v>
      </c>
    </row>
    <row r="3066" spans="1:16" x14ac:dyDescent="0.25">
      <c r="A3066" s="3">
        <f t="shared" ca="1" si="520"/>
        <v>596853672</v>
      </c>
      <c r="B3066" s="3">
        <f t="shared" ca="1" si="521"/>
        <v>8298</v>
      </c>
      <c r="C3066" s="1">
        <f t="shared" ca="1" si="522"/>
        <v>41614</v>
      </c>
      <c r="D3066" s="7">
        <f t="shared" ca="1" si="523"/>
        <v>7</v>
      </c>
      <c r="E3066" s="3" t="str">
        <f ca="1">VLOOKUP(D3066,State!$A$1:$B$9,2,0)</f>
        <v>VIC</v>
      </c>
      <c r="F3066" s="3">
        <f t="shared" ca="1" si="524"/>
        <v>170</v>
      </c>
      <c r="G3066" s="3" t="str">
        <f ca="1">VLOOKUP(F3066,Occupation!$A$1:$B$915,2,0)</f>
        <v>Patents Examiner</v>
      </c>
      <c r="H3066" s="3">
        <f t="shared" ca="1" si="525"/>
        <v>10</v>
      </c>
      <c r="I3066" s="3">
        <f t="shared" ca="1" si="526"/>
        <v>99988.92</v>
      </c>
      <c r="J3066" s="3">
        <f t="shared" ca="1" si="527"/>
        <v>0.28140007182148385</v>
      </c>
      <c r="K3066" s="3">
        <f t="shared" ca="1" si="528"/>
        <v>1</v>
      </c>
      <c r="L3066" s="3" t="str">
        <f ca="1">VLOOKUP(K3066,Freq_Investment!$A$1:$B$8,2,0)</f>
        <v>Daily</v>
      </c>
      <c r="M3066" s="3" t="str">
        <f t="shared" ca="1" si="529"/>
        <v>Manual</v>
      </c>
      <c r="N3066" s="3">
        <f t="shared" ca="1" si="530"/>
        <v>2</v>
      </c>
      <c r="O3066" s="3">
        <f t="shared" ca="1" si="530"/>
        <v>3</v>
      </c>
      <c r="P3066" s="3">
        <f t="shared" ca="1" si="530"/>
        <v>1</v>
      </c>
    </row>
    <row r="3067" spans="1:16" x14ac:dyDescent="0.25">
      <c r="A3067" s="3">
        <f t="shared" ca="1" si="520"/>
        <v>89908092</v>
      </c>
      <c r="B3067" s="3">
        <f t="shared" ca="1" si="521"/>
        <v>7064</v>
      </c>
      <c r="C3067" s="1">
        <f t="shared" ca="1" si="522"/>
        <v>34222</v>
      </c>
      <c r="D3067" s="7">
        <f t="shared" ca="1" si="523"/>
        <v>2</v>
      </c>
      <c r="E3067" s="3" t="str">
        <f ca="1">VLOOKUP(D3067,State!$A$1:$B$9,2,0)</f>
        <v>QLD</v>
      </c>
      <c r="F3067" s="3">
        <f t="shared" ca="1" si="524"/>
        <v>177</v>
      </c>
      <c r="G3067" s="3" t="str">
        <f ca="1">VLOOKUP(F3067,Occupation!$A$1:$B$915,2,0)</f>
        <v>ICT Account Manager</v>
      </c>
      <c r="H3067" s="3">
        <f t="shared" ca="1" si="525"/>
        <v>9</v>
      </c>
      <c r="I3067" s="3">
        <f t="shared" ca="1" si="526"/>
        <v>56886.27</v>
      </c>
      <c r="J3067" s="3">
        <f t="shared" ca="1" si="527"/>
        <v>0.21643368040319538</v>
      </c>
      <c r="K3067" s="3">
        <f t="shared" ca="1" si="528"/>
        <v>6</v>
      </c>
      <c r="L3067" s="3" t="str">
        <f ca="1">VLOOKUP(K3067,Freq_Investment!$A$1:$B$8,2,0)</f>
        <v>Half-yearly</v>
      </c>
      <c r="M3067" s="3" t="str">
        <f t="shared" ca="1" si="529"/>
        <v>Auto</v>
      </c>
      <c r="N3067" s="3">
        <f t="shared" ca="1" si="530"/>
        <v>2</v>
      </c>
      <c r="O3067" s="3">
        <f t="shared" ca="1" si="530"/>
        <v>2</v>
      </c>
      <c r="P3067" s="3">
        <f t="shared" ca="1" si="530"/>
        <v>5</v>
      </c>
    </row>
    <row r="3068" spans="1:16" x14ac:dyDescent="0.25">
      <c r="A3068" s="3">
        <f t="shared" ca="1" si="520"/>
        <v>863103942</v>
      </c>
      <c r="B3068" s="3">
        <f t="shared" ca="1" si="521"/>
        <v>6129</v>
      </c>
      <c r="C3068" s="1">
        <f t="shared" ca="1" si="522"/>
        <v>35897</v>
      </c>
      <c r="D3068" s="7">
        <f t="shared" ca="1" si="523"/>
        <v>3</v>
      </c>
      <c r="E3068" s="3" t="str">
        <f ca="1">VLOOKUP(D3068,State!$A$1:$B$9,2,0)</f>
        <v>SA</v>
      </c>
      <c r="F3068" s="3">
        <f t="shared" ca="1" si="524"/>
        <v>758</v>
      </c>
      <c r="G3068" s="3" t="str">
        <f ca="1">VLOOKUP(F3068,Occupation!$A$1:$B$915,2,0)</f>
        <v>Customs Officer</v>
      </c>
      <c r="H3068" s="3">
        <f t="shared" ca="1" si="525"/>
        <v>5</v>
      </c>
      <c r="I3068" s="3">
        <f t="shared" ca="1" si="526"/>
        <v>62455.18</v>
      </c>
      <c r="J3068" s="3">
        <f t="shared" ca="1" si="527"/>
        <v>0.48031826705149694</v>
      </c>
      <c r="K3068" s="3">
        <f t="shared" ca="1" si="528"/>
        <v>1</v>
      </c>
      <c r="L3068" s="3" t="str">
        <f ca="1">VLOOKUP(K3068,Freq_Investment!$A$1:$B$8,2,0)</f>
        <v>Daily</v>
      </c>
      <c r="M3068" s="3" t="str">
        <f t="shared" ca="1" si="529"/>
        <v>Auto</v>
      </c>
      <c r="N3068" s="3">
        <f t="shared" ca="1" si="530"/>
        <v>3</v>
      </c>
      <c r="O3068" s="3">
        <f t="shared" ca="1" si="530"/>
        <v>2</v>
      </c>
      <c r="P3068" s="3">
        <f t="shared" ca="1" si="530"/>
        <v>5</v>
      </c>
    </row>
    <row r="3069" spans="1:16" x14ac:dyDescent="0.25">
      <c r="A3069" s="3">
        <f t="shared" ca="1" si="520"/>
        <v>168141645</v>
      </c>
      <c r="B3069" s="3">
        <f t="shared" ca="1" si="521"/>
        <v>6260</v>
      </c>
      <c r="C3069" s="1">
        <f t="shared" ca="1" si="522"/>
        <v>37981</v>
      </c>
      <c r="D3069" s="7">
        <f t="shared" ca="1" si="523"/>
        <v>7</v>
      </c>
      <c r="E3069" s="3" t="str">
        <f ca="1">VLOOKUP(D3069,State!$A$1:$B$9,2,0)</f>
        <v>VIC</v>
      </c>
      <c r="F3069" s="3">
        <f t="shared" ca="1" si="524"/>
        <v>805</v>
      </c>
      <c r="G3069" s="3" t="str">
        <f ca="1">VLOOKUP(F3069,Occupation!$A$1:$B$915,2,0)</f>
        <v>Paper Products Machine Operator</v>
      </c>
      <c r="H3069" s="3">
        <f t="shared" ca="1" si="525"/>
        <v>7</v>
      </c>
      <c r="I3069" s="3">
        <f t="shared" ca="1" si="526"/>
        <v>53414.23</v>
      </c>
      <c r="J3069" s="3">
        <f t="shared" ca="1" si="527"/>
        <v>0.38502240467935039</v>
      </c>
      <c r="K3069" s="3">
        <f t="shared" ca="1" si="528"/>
        <v>4</v>
      </c>
      <c r="L3069" s="3" t="str">
        <f ca="1">VLOOKUP(K3069,Freq_Investment!$A$1:$B$8,2,0)</f>
        <v>Monthly</v>
      </c>
      <c r="M3069" s="3" t="str">
        <f t="shared" ca="1" si="529"/>
        <v>Auto</v>
      </c>
      <c r="N3069" s="3">
        <f t="shared" ca="1" si="530"/>
        <v>2</v>
      </c>
      <c r="O3069" s="3">
        <f t="shared" ca="1" si="530"/>
        <v>2</v>
      </c>
      <c r="P3069" s="3">
        <f t="shared" ca="1" si="530"/>
        <v>5</v>
      </c>
    </row>
    <row r="3070" spans="1:16" x14ac:dyDescent="0.25">
      <c r="A3070" s="3">
        <f t="shared" ca="1" si="520"/>
        <v>580650521</v>
      </c>
      <c r="B3070" s="3">
        <f t="shared" ca="1" si="521"/>
        <v>6579</v>
      </c>
      <c r="C3070" s="1">
        <f t="shared" ca="1" si="522"/>
        <v>43968</v>
      </c>
      <c r="D3070" s="7">
        <f t="shared" ca="1" si="523"/>
        <v>3</v>
      </c>
      <c r="E3070" s="3" t="str">
        <f ca="1">VLOOKUP(D3070,State!$A$1:$B$9,2,0)</f>
        <v>SA</v>
      </c>
      <c r="F3070" s="3">
        <f t="shared" ca="1" si="524"/>
        <v>545</v>
      </c>
      <c r="G3070" s="3" t="str">
        <f ca="1">VLOOKUP(F3070,Occupation!$A$1:$B$915,2,0)</f>
        <v>Pet Groomer</v>
      </c>
      <c r="H3070" s="3">
        <f t="shared" ca="1" si="525"/>
        <v>6</v>
      </c>
      <c r="I3070" s="3">
        <f t="shared" ca="1" si="526"/>
        <v>59091.37</v>
      </c>
      <c r="J3070" s="3">
        <f t="shared" ca="1" si="527"/>
        <v>0.16670580723126771</v>
      </c>
      <c r="K3070" s="3">
        <f t="shared" ca="1" si="528"/>
        <v>7</v>
      </c>
      <c r="L3070" s="3" t="str">
        <f ca="1">VLOOKUP(K3070,Freq_Investment!$A$1:$B$8,2,0)</f>
        <v>Yearly</v>
      </c>
      <c r="M3070" s="3" t="str">
        <f t="shared" ca="1" si="529"/>
        <v>Manual</v>
      </c>
      <c r="N3070" s="3">
        <f t="shared" ca="1" si="530"/>
        <v>4</v>
      </c>
      <c r="O3070" s="3">
        <f t="shared" ca="1" si="530"/>
        <v>5</v>
      </c>
      <c r="P3070" s="3">
        <f t="shared" ca="1" si="530"/>
        <v>5</v>
      </c>
    </row>
    <row r="3071" spans="1:16" x14ac:dyDescent="0.25">
      <c r="A3071" s="3">
        <f t="shared" ca="1" si="520"/>
        <v>623040194</v>
      </c>
      <c r="B3071" s="3">
        <f t="shared" ca="1" si="521"/>
        <v>528</v>
      </c>
      <c r="C3071" s="1">
        <f t="shared" ca="1" si="522"/>
        <v>44268</v>
      </c>
      <c r="D3071" s="7">
        <f t="shared" ca="1" si="523"/>
        <v>2</v>
      </c>
      <c r="E3071" s="3" t="str">
        <f ca="1">VLOOKUP(D3071,State!$A$1:$B$9,2,0)</f>
        <v>QLD</v>
      </c>
      <c r="F3071" s="3">
        <f t="shared" ca="1" si="524"/>
        <v>404</v>
      </c>
      <c r="G3071" s="3" t="str">
        <f ca="1">VLOOKUP(F3071,Occupation!$A$1:$B$915,2,0)</f>
        <v>Minister of Religion</v>
      </c>
      <c r="H3071" s="3">
        <f t="shared" ca="1" si="525"/>
        <v>9</v>
      </c>
      <c r="I3071" s="3">
        <f t="shared" ca="1" si="526"/>
        <v>38319.519999999997</v>
      </c>
      <c r="J3071" s="3">
        <f t="shared" ca="1" si="527"/>
        <v>0.48595133966353915</v>
      </c>
      <c r="K3071" s="3">
        <f t="shared" ca="1" si="528"/>
        <v>3</v>
      </c>
      <c r="L3071" s="3" t="str">
        <f ca="1">VLOOKUP(K3071,Freq_Investment!$A$1:$B$8,2,0)</f>
        <v>Fortnightly</v>
      </c>
      <c r="M3071" s="3" t="str">
        <f t="shared" ca="1" si="529"/>
        <v>Auto</v>
      </c>
      <c r="N3071" s="3">
        <f t="shared" ca="1" si="530"/>
        <v>5</v>
      </c>
      <c r="O3071" s="3">
        <f t="shared" ca="1" si="530"/>
        <v>1</v>
      </c>
      <c r="P3071" s="3">
        <f t="shared" ca="1" si="530"/>
        <v>5</v>
      </c>
    </row>
    <row r="3072" spans="1:16" x14ac:dyDescent="0.25">
      <c r="A3072" s="3">
        <f t="shared" ca="1" si="520"/>
        <v>268000950</v>
      </c>
      <c r="B3072" s="3">
        <f t="shared" ca="1" si="521"/>
        <v>7042</v>
      </c>
      <c r="C3072" s="1">
        <f t="shared" ca="1" si="522"/>
        <v>37342</v>
      </c>
      <c r="D3072" s="7">
        <f t="shared" ca="1" si="523"/>
        <v>8</v>
      </c>
      <c r="E3072" s="3" t="str">
        <f ca="1">VLOOKUP(D3072,State!$A$1:$B$9,2,0)</f>
        <v>ACT</v>
      </c>
      <c r="F3072" s="3">
        <f t="shared" ca="1" si="524"/>
        <v>96</v>
      </c>
      <c r="G3072" s="3" t="str">
        <f ca="1">VLOOKUP(F3072,Occupation!$A$1:$B$915,2,0)</f>
        <v>Dancer or Choreographer</v>
      </c>
      <c r="H3072" s="3">
        <f t="shared" ca="1" si="525"/>
        <v>8</v>
      </c>
      <c r="I3072" s="3">
        <f t="shared" ca="1" si="526"/>
        <v>10546.93</v>
      </c>
      <c r="J3072" s="3">
        <f t="shared" ca="1" si="527"/>
        <v>0.49073261734927592</v>
      </c>
      <c r="K3072" s="3">
        <f t="shared" ca="1" si="528"/>
        <v>2</v>
      </c>
      <c r="L3072" s="3" t="str">
        <f ca="1">VLOOKUP(K3072,Freq_Investment!$A$1:$B$8,2,0)</f>
        <v>Weekly</v>
      </c>
      <c r="M3072" s="3" t="str">
        <f t="shared" ca="1" si="529"/>
        <v>Auto</v>
      </c>
      <c r="N3072" s="3">
        <f t="shared" ca="1" si="530"/>
        <v>2</v>
      </c>
      <c r="O3072" s="3">
        <f t="shared" ca="1" si="530"/>
        <v>5</v>
      </c>
      <c r="P3072" s="3">
        <f t="shared" ca="1" si="530"/>
        <v>2</v>
      </c>
    </row>
    <row r="3073" spans="1:16" x14ac:dyDescent="0.25">
      <c r="A3073" s="3">
        <f t="shared" ca="1" si="520"/>
        <v>761963415</v>
      </c>
      <c r="B3073" s="3">
        <f t="shared" ca="1" si="521"/>
        <v>7797</v>
      </c>
      <c r="C3073" s="1">
        <f t="shared" ca="1" si="522"/>
        <v>37655</v>
      </c>
      <c r="D3073" s="7">
        <f t="shared" ca="1" si="523"/>
        <v>4</v>
      </c>
      <c r="E3073" s="3" t="str">
        <f ca="1">VLOOKUP(D3073,State!$A$1:$B$9,2,0)</f>
        <v>WA</v>
      </c>
      <c r="F3073" s="3">
        <f t="shared" ca="1" si="524"/>
        <v>780</v>
      </c>
      <c r="G3073" s="3" t="str">
        <f ca="1">VLOOKUP(F3073,Occupation!$A$1:$B$915,2,0)</f>
        <v>Insurance Agent</v>
      </c>
      <c r="H3073" s="3">
        <f t="shared" ca="1" si="525"/>
        <v>8</v>
      </c>
      <c r="I3073" s="3">
        <f t="shared" ca="1" si="526"/>
        <v>44682.47</v>
      </c>
      <c r="J3073" s="3">
        <f t="shared" ca="1" si="527"/>
        <v>0.31791675100853478</v>
      </c>
      <c r="K3073" s="3">
        <f t="shared" ca="1" si="528"/>
        <v>7</v>
      </c>
      <c r="L3073" s="3" t="str">
        <f ca="1">VLOOKUP(K3073,Freq_Investment!$A$1:$B$8,2,0)</f>
        <v>Yearly</v>
      </c>
      <c r="M3073" s="3" t="str">
        <f t="shared" ca="1" si="529"/>
        <v>Auto</v>
      </c>
      <c r="N3073" s="3">
        <f t="shared" ca="1" si="530"/>
        <v>1</v>
      </c>
      <c r="O3073" s="3">
        <f t="shared" ca="1" si="530"/>
        <v>1</v>
      </c>
      <c r="P3073" s="3">
        <f t="shared" ca="1" si="530"/>
        <v>5</v>
      </c>
    </row>
    <row r="3074" spans="1:16" x14ac:dyDescent="0.25">
      <c r="A3074" s="3">
        <f t="shared" ca="1" si="520"/>
        <v>586934101</v>
      </c>
      <c r="B3074" s="3">
        <f t="shared" ca="1" si="521"/>
        <v>3659</v>
      </c>
      <c r="C3074" s="1">
        <f t="shared" ca="1" si="522"/>
        <v>40075</v>
      </c>
      <c r="D3074" s="7">
        <f t="shared" ca="1" si="523"/>
        <v>7</v>
      </c>
      <c r="E3074" s="3" t="str">
        <f ca="1">VLOOKUP(D3074,State!$A$1:$B$9,2,0)</f>
        <v>VIC</v>
      </c>
      <c r="F3074" s="3">
        <f t="shared" ca="1" si="524"/>
        <v>481</v>
      </c>
      <c r="G3074" s="3" t="str">
        <f ca="1">VLOOKUP(F3074,Occupation!$A$1:$B$915,2,0)</f>
        <v>Sheetmetal Trades Worker</v>
      </c>
      <c r="H3074" s="3">
        <f t="shared" ca="1" si="525"/>
        <v>7</v>
      </c>
      <c r="I3074" s="3">
        <f t="shared" ca="1" si="526"/>
        <v>70160.039999999994</v>
      </c>
      <c r="J3074" s="3">
        <f t="shared" ca="1" si="527"/>
        <v>0.26158680344873131</v>
      </c>
      <c r="K3074" s="3">
        <f t="shared" ca="1" si="528"/>
        <v>3</v>
      </c>
      <c r="L3074" s="3" t="str">
        <f ca="1">VLOOKUP(K3074,Freq_Investment!$A$1:$B$8,2,0)</f>
        <v>Fortnightly</v>
      </c>
      <c r="M3074" s="3" t="str">
        <f t="shared" ca="1" si="529"/>
        <v>Manual</v>
      </c>
      <c r="N3074" s="3">
        <f t="shared" ca="1" si="530"/>
        <v>5</v>
      </c>
      <c r="O3074" s="3">
        <f t="shared" ca="1" si="530"/>
        <v>3</v>
      </c>
      <c r="P3074" s="3">
        <f t="shared" ca="1" si="530"/>
        <v>2</v>
      </c>
    </row>
    <row r="3075" spans="1:16" x14ac:dyDescent="0.25">
      <c r="A3075" s="3">
        <f t="shared" ref="A3075:A3138" ca="1" si="531">RANDBETWEEN(10000000,1000000000)</f>
        <v>837924300</v>
      </c>
      <c r="B3075" s="3">
        <f t="shared" ref="B3075:B3138" ca="1" si="532">RANDBETWEEN(1,10000)</f>
        <v>3745</v>
      </c>
      <c r="C3075" s="1">
        <f t="shared" ref="C3075:C3138" ca="1" si="533">DATE(RANDBETWEEN(1970,2021),RANDBETWEEN(1,12),RANDBETWEEN(1,28))</f>
        <v>38478</v>
      </c>
      <c r="D3075" s="7">
        <f t="shared" ref="D3075:D3138" ca="1" si="534">RANDBETWEEN(1,8)</f>
        <v>4</v>
      </c>
      <c r="E3075" s="3" t="str">
        <f ca="1">VLOOKUP(D3075,State!$A$1:$B$9,2,0)</f>
        <v>WA</v>
      </c>
      <c r="F3075" s="3">
        <f t="shared" ref="F3075:F3138" ca="1" si="535">RANDBETWEEN(1,914)</f>
        <v>803</v>
      </c>
      <c r="G3075" s="3" t="str">
        <f ca="1">VLOOKUP(F3075,Occupation!$A$1:$B$915,2,0)</f>
        <v>Clay, Concrete, Glass and Stone Processing Machine Operators nec</v>
      </c>
      <c r="H3075" s="3">
        <f t="shared" ref="H3075:H3138" ca="1" si="536">RANDBETWEEN(1,10)</f>
        <v>8</v>
      </c>
      <c r="I3075" s="3">
        <f t="shared" ref="I3075:I3138" ca="1" si="537">ROUND(RAND()*100000,2)</f>
        <v>24221.62</v>
      </c>
      <c r="J3075" s="3">
        <f t="shared" ref="J3075:J3138" ca="1" si="538">RAND()/2</f>
        <v>0.33687736562686188</v>
      </c>
      <c r="K3075" s="3">
        <f t="shared" ref="K3075:K3138" ca="1" si="539">RANDBETWEEN(1,7)</f>
        <v>2</v>
      </c>
      <c r="L3075" s="3" t="str">
        <f ca="1">VLOOKUP(K3075,Freq_Investment!$A$1:$B$8,2,0)</f>
        <v>Weekly</v>
      </c>
      <c r="M3075" s="3" t="str">
        <f t="shared" ref="M3075:M3138" ca="1" si="540">IF(RANDBETWEEN(1,2)&gt;1,"Auto","Manual")</f>
        <v>Auto</v>
      </c>
      <c r="N3075" s="3">
        <f t="shared" ca="1" si="530"/>
        <v>3</v>
      </c>
      <c r="O3075" s="3">
        <f t="shared" ca="1" si="530"/>
        <v>3</v>
      </c>
      <c r="P3075" s="3">
        <f t="shared" ca="1" si="530"/>
        <v>5</v>
      </c>
    </row>
    <row r="3076" spans="1:16" x14ac:dyDescent="0.25">
      <c r="A3076" s="3">
        <f t="shared" ca="1" si="531"/>
        <v>257916346</v>
      </c>
      <c r="B3076" s="3">
        <f t="shared" ca="1" si="532"/>
        <v>6762</v>
      </c>
      <c r="C3076" s="1">
        <f t="shared" ca="1" si="533"/>
        <v>41000</v>
      </c>
      <c r="D3076" s="7">
        <f t="shared" ca="1" si="534"/>
        <v>1</v>
      </c>
      <c r="E3076" s="3" t="str">
        <f ca="1">VLOOKUP(D3076,State!$A$1:$B$9,2,0)</f>
        <v>NSW</v>
      </c>
      <c r="F3076" s="3">
        <f t="shared" ca="1" si="535"/>
        <v>906</v>
      </c>
      <c r="G3076" s="3" t="str">
        <f ca="1">VLOOKUP(F3076,Occupation!$A$1:$B$915,2,0)</f>
        <v>Deck Hand</v>
      </c>
      <c r="H3076" s="3">
        <f t="shared" ca="1" si="536"/>
        <v>1</v>
      </c>
      <c r="I3076" s="3">
        <f t="shared" ca="1" si="537"/>
        <v>15407.15</v>
      </c>
      <c r="J3076" s="3">
        <f t="shared" ca="1" si="538"/>
        <v>0.23226983598068723</v>
      </c>
      <c r="K3076" s="3">
        <f t="shared" ca="1" si="539"/>
        <v>7</v>
      </c>
      <c r="L3076" s="3" t="str">
        <f ca="1">VLOOKUP(K3076,Freq_Investment!$A$1:$B$8,2,0)</f>
        <v>Yearly</v>
      </c>
      <c r="M3076" s="3" t="str">
        <f t="shared" ca="1" si="540"/>
        <v>Auto</v>
      </c>
      <c r="N3076" s="3">
        <f t="shared" ca="1" si="530"/>
        <v>5</v>
      </c>
      <c r="O3076" s="3">
        <f t="shared" ca="1" si="530"/>
        <v>4</v>
      </c>
      <c r="P3076" s="3">
        <f t="shared" ca="1" si="530"/>
        <v>5</v>
      </c>
    </row>
    <row r="3077" spans="1:16" x14ac:dyDescent="0.25">
      <c r="A3077" s="3">
        <f t="shared" ca="1" si="531"/>
        <v>40176991</v>
      </c>
      <c r="B3077" s="3">
        <f t="shared" ca="1" si="532"/>
        <v>1253</v>
      </c>
      <c r="C3077" s="1">
        <f t="shared" ca="1" si="533"/>
        <v>30475</v>
      </c>
      <c r="D3077" s="7">
        <f t="shared" ca="1" si="534"/>
        <v>2</v>
      </c>
      <c r="E3077" s="3" t="str">
        <f ca="1">VLOOKUP(D3077,State!$A$1:$B$9,2,0)</f>
        <v>QLD</v>
      </c>
      <c r="F3077" s="3">
        <f t="shared" ca="1" si="535"/>
        <v>492</v>
      </c>
      <c r="G3077" s="3" t="str">
        <f ca="1">VLOOKUP(F3077,Occupation!$A$1:$B$915,2,0)</f>
        <v>Textile, Clothing and Footwear Mechanic</v>
      </c>
      <c r="H3077" s="3">
        <f t="shared" ca="1" si="536"/>
        <v>4</v>
      </c>
      <c r="I3077" s="3">
        <f t="shared" ca="1" si="537"/>
        <v>41364.54</v>
      </c>
      <c r="J3077" s="3">
        <f t="shared" ca="1" si="538"/>
        <v>9.2299869740693097E-2</v>
      </c>
      <c r="K3077" s="3">
        <f t="shared" ca="1" si="539"/>
        <v>1</v>
      </c>
      <c r="L3077" s="3" t="str">
        <f ca="1">VLOOKUP(K3077,Freq_Investment!$A$1:$B$8,2,0)</f>
        <v>Daily</v>
      </c>
      <c r="M3077" s="3" t="str">
        <f t="shared" ca="1" si="540"/>
        <v>Auto</v>
      </c>
      <c r="N3077" s="3">
        <f t="shared" ca="1" si="530"/>
        <v>5</v>
      </c>
      <c r="O3077" s="3">
        <f t="shared" ca="1" si="530"/>
        <v>5</v>
      </c>
      <c r="P3077" s="3">
        <f t="shared" ca="1" si="530"/>
        <v>2</v>
      </c>
    </row>
    <row r="3078" spans="1:16" x14ac:dyDescent="0.25">
      <c r="A3078" s="3">
        <f t="shared" ca="1" si="531"/>
        <v>989553554</v>
      </c>
      <c r="B3078" s="3">
        <f t="shared" ca="1" si="532"/>
        <v>3418</v>
      </c>
      <c r="C3078" s="1">
        <f t="shared" ca="1" si="533"/>
        <v>44142</v>
      </c>
      <c r="D3078" s="7">
        <f t="shared" ca="1" si="534"/>
        <v>2</v>
      </c>
      <c r="E3078" s="3" t="str">
        <f ca="1">VLOOKUP(D3078,State!$A$1:$B$9,2,0)</f>
        <v>QLD</v>
      </c>
      <c r="F3078" s="3">
        <f t="shared" ca="1" si="535"/>
        <v>402</v>
      </c>
      <c r="G3078" s="3" t="str">
        <f ca="1">VLOOKUP(F3078,Occupation!$A$1:$B$915,2,0)</f>
        <v>Student Counsellor</v>
      </c>
      <c r="H3078" s="3">
        <f t="shared" ca="1" si="536"/>
        <v>10</v>
      </c>
      <c r="I3078" s="3">
        <f t="shared" ca="1" si="537"/>
        <v>41486.400000000001</v>
      </c>
      <c r="J3078" s="3">
        <f t="shared" ca="1" si="538"/>
        <v>0.45367297799029754</v>
      </c>
      <c r="K3078" s="3">
        <f t="shared" ca="1" si="539"/>
        <v>4</v>
      </c>
      <c r="L3078" s="3" t="str">
        <f ca="1">VLOOKUP(K3078,Freq_Investment!$A$1:$B$8,2,0)</f>
        <v>Monthly</v>
      </c>
      <c r="M3078" s="3" t="str">
        <f t="shared" ca="1" si="540"/>
        <v>Auto</v>
      </c>
      <c r="N3078" s="3">
        <f t="shared" ca="1" si="530"/>
        <v>5</v>
      </c>
      <c r="O3078" s="3">
        <f t="shared" ca="1" si="530"/>
        <v>3</v>
      </c>
      <c r="P3078" s="3">
        <f t="shared" ca="1" si="530"/>
        <v>1</v>
      </c>
    </row>
    <row r="3079" spans="1:16" x14ac:dyDescent="0.25">
      <c r="A3079" s="3">
        <f t="shared" ca="1" si="531"/>
        <v>433336478</v>
      </c>
      <c r="B3079" s="3">
        <f t="shared" ca="1" si="532"/>
        <v>3039</v>
      </c>
      <c r="C3079" s="1">
        <f t="shared" ca="1" si="533"/>
        <v>27804</v>
      </c>
      <c r="D3079" s="7">
        <f t="shared" ca="1" si="534"/>
        <v>5</v>
      </c>
      <c r="E3079" s="3" t="str">
        <f ca="1">VLOOKUP(D3079,State!$A$1:$B$9,2,0)</f>
        <v>NT</v>
      </c>
      <c r="F3079" s="3">
        <f t="shared" ca="1" si="535"/>
        <v>762</v>
      </c>
      <c r="G3079" s="3" t="str">
        <f ca="1">VLOOKUP(F3079,Occupation!$A$1:$B$915,2,0)</f>
        <v>Social Security Assessor</v>
      </c>
      <c r="H3079" s="3">
        <f t="shared" ca="1" si="536"/>
        <v>1</v>
      </c>
      <c r="I3079" s="3">
        <f t="shared" ca="1" si="537"/>
        <v>2250.8000000000002</v>
      </c>
      <c r="J3079" s="3">
        <f t="shared" ca="1" si="538"/>
        <v>0.10624283404878498</v>
      </c>
      <c r="K3079" s="3">
        <f t="shared" ca="1" si="539"/>
        <v>6</v>
      </c>
      <c r="L3079" s="3" t="str">
        <f ca="1">VLOOKUP(K3079,Freq_Investment!$A$1:$B$8,2,0)</f>
        <v>Half-yearly</v>
      </c>
      <c r="M3079" s="3" t="str">
        <f t="shared" ca="1" si="540"/>
        <v>Auto</v>
      </c>
      <c r="N3079" s="3">
        <f t="shared" ca="1" si="530"/>
        <v>1</v>
      </c>
      <c r="O3079" s="3">
        <f t="shared" ca="1" si="530"/>
        <v>4</v>
      </c>
      <c r="P3079" s="3">
        <f t="shared" ca="1" si="530"/>
        <v>4</v>
      </c>
    </row>
    <row r="3080" spans="1:16" x14ac:dyDescent="0.25">
      <c r="A3080" s="3">
        <f t="shared" ca="1" si="531"/>
        <v>879753786</v>
      </c>
      <c r="B3080" s="3">
        <f t="shared" ca="1" si="532"/>
        <v>993</v>
      </c>
      <c r="C3080" s="1">
        <f t="shared" ca="1" si="533"/>
        <v>29875</v>
      </c>
      <c r="D3080" s="7">
        <f t="shared" ca="1" si="534"/>
        <v>4</v>
      </c>
      <c r="E3080" s="3" t="str">
        <f ca="1">VLOOKUP(D3080,State!$A$1:$B$9,2,0)</f>
        <v>WA</v>
      </c>
      <c r="F3080" s="3">
        <f t="shared" ca="1" si="535"/>
        <v>692</v>
      </c>
      <c r="G3080" s="3" t="str">
        <f ca="1">VLOOKUP(F3080,Occupation!$A$1:$B$915,2,0)</f>
        <v>Mountain or Glacier Guide</v>
      </c>
      <c r="H3080" s="3">
        <f t="shared" ca="1" si="536"/>
        <v>1</v>
      </c>
      <c r="I3080" s="3">
        <f t="shared" ca="1" si="537"/>
        <v>47417.57</v>
      </c>
      <c r="J3080" s="3">
        <f t="shared" ca="1" si="538"/>
        <v>0.19957095254144513</v>
      </c>
      <c r="K3080" s="3">
        <f t="shared" ca="1" si="539"/>
        <v>4</v>
      </c>
      <c r="L3080" s="3" t="str">
        <f ca="1">VLOOKUP(K3080,Freq_Investment!$A$1:$B$8,2,0)</f>
        <v>Monthly</v>
      </c>
      <c r="M3080" s="3" t="str">
        <f t="shared" ca="1" si="540"/>
        <v>Manual</v>
      </c>
      <c r="N3080" s="3">
        <f t="shared" ca="1" si="530"/>
        <v>2</v>
      </c>
      <c r="O3080" s="3">
        <f t="shared" ca="1" si="530"/>
        <v>4</v>
      </c>
      <c r="P3080" s="3">
        <f t="shared" ca="1" si="530"/>
        <v>3</v>
      </c>
    </row>
    <row r="3081" spans="1:16" x14ac:dyDescent="0.25">
      <c r="A3081" s="3">
        <f t="shared" ca="1" si="531"/>
        <v>688103580</v>
      </c>
      <c r="B3081" s="3">
        <f t="shared" ca="1" si="532"/>
        <v>2877</v>
      </c>
      <c r="C3081" s="1">
        <f t="shared" ca="1" si="533"/>
        <v>34093</v>
      </c>
      <c r="D3081" s="7">
        <f t="shared" ca="1" si="534"/>
        <v>5</v>
      </c>
      <c r="E3081" s="3" t="str">
        <f ca="1">VLOOKUP(D3081,State!$A$1:$B$9,2,0)</f>
        <v>NT</v>
      </c>
      <c r="F3081" s="3">
        <f t="shared" ca="1" si="535"/>
        <v>535</v>
      </c>
      <c r="G3081" s="3" t="str">
        <f ca="1">VLOOKUP(F3081,Occupation!$A$1:$B$915,2,0)</f>
        <v>Telecommunications Cable Jointer</v>
      </c>
      <c r="H3081" s="3">
        <f t="shared" ca="1" si="536"/>
        <v>10</v>
      </c>
      <c r="I3081" s="3">
        <f t="shared" ca="1" si="537"/>
        <v>83585.38</v>
      </c>
      <c r="J3081" s="3">
        <f t="shared" ca="1" si="538"/>
        <v>5.8333588216734233E-2</v>
      </c>
      <c r="K3081" s="3">
        <f t="shared" ca="1" si="539"/>
        <v>4</v>
      </c>
      <c r="L3081" s="3" t="str">
        <f ca="1">VLOOKUP(K3081,Freq_Investment!$A$1:$B$8,2,0)</f>
        <v>Monthly</v>
      </c>
      <c r="M3081" s="3" t="str">
        <f t="shared" ca="1" si="540"/>
        <v>Auto</v>
      </c>
      <c r="N3081" s="3">
        <f t="shared" ca="1" si="530"/>
        <v>3</v>
      </c>
      <c r="O3081" s="3">
        <f t="shared" ca="1" si="530"/>
        <v>4</v>
      </c>
      <c r="P3081" s="3">
        <f t="shared" ca="1" si="530"/>
        <v>3</v>
      </c>
    </row>
    <row r="3082" spans="1:16" x14ac:dyDescent="0.25">
      <c r="A3082" s="3">
        <f t="shared" ca="1" si="531"/>
        <v>653711067</v>
      </c>
      <c r="B3082" s="3">
        <f t="shared" ca="1" si="532"/>
        <v>8908</v>
      </c>
      <c r="C3082" s="1">
        <f t="shared" ca="1" si="533"/>
        <v>33833</v>
      </c>
      <c r="D3082" s="7">
        <f t="shared" ca="1" si="534"/>
        <v>8</v>
      </c>
      <c r="E3082" s="3" t="str">
        <f ca="1">VLOOKUP(D3082,State!$A$1:$B$9,2,0)</f>
        <v>ACT</v>
      </c>
      <c r="F3082" s="3">
        <f t="shared" ca="1" si="535"/>
        <v>298</v>
      </c>
      <c r="G3082" s="3" t="str">
        <f ca="1">VLOOKUP(F3082,Occupation!$A$1:$B$915,2,0)</f>
        <v>Health Diagnostic and Promotion Professionals nec</v>
      </c>
      <c r="H3082" s="3">
        <f t="shared" ca="1" si="536"/>
        <v>6</v>
      </c>
      <c r="I3082" s="3">
        <f t="shared" ca="1" si="537"/>
        <v>28211.3</v>
      </c>
      <c r="J3082" s="3">
        <f t="shared" ca="1" si="538"/>
        <v>0.29182672559283945</v>
      </c>
      <c r="K3082" s="3">
        <f t="shared" ca="1" si="539"/>
        <v>1</v>
      </c>
      <c r="L3082" s="3" t="str">
        <f ca="1">VLOOKUP(K3082,Freq_Investment!$A$1:$B$8,2,0)</f>
        <v>Daily</v>
      </c>
      <c r="M3082" s="3" t="str">
        <f t="shared" ca="1" si="540"/>
        <v>Auto</v>
      </c>
      <c r="N3082" s="3">
        <f t="shared" ca="1" si="530"/>
        <v>4</v>
      </c>
      <c r="O3082" s="3">
        <f t="shared" ca="1" si="530"/>
        <v>2</v>
      </c>
      <c r="P3082" s="3">
        <f t="shared" ca="1" si="530"/>
        <v>2</v>
      </c>
    </row>
    <row r="3083" spans="1:16" x14ac:dyDescent="0.25">
      <c r="A3083" s="3">
        <f t="shared" ca="1" si="531"/>
        <v>809031921</v>
      </c>
      <c r="B3083" s="3">
        <f t="shared" ca="1" si="532"/>
        <v>9054</v>
      </c>
      <c r="C3083" s="1">
        <f t="shared" ca="1" si="533"/>
        <v>28105</v>
      </c>
      <c r="D3083" s="7">
        <f t="shared" ca="1" si="534"/>
        <v>7</v>
      </c>
      <c r="E3083" s="3" t="str">
        <f ca="1">VLOOKUP(D3083,State!$A$1:$B$9,2,0)</f>
        <v>VIC</v>
      </c>
      <c r="F3083" s="3">
        <f t="shared" ca="1" si="535"/>
        <v>840</v>
      </c>
      <c r="G3083" s="3" t="str">
        <f ca="1">VLOOKUP(F3083,Occupation!$A$1:$B$915,2,0)</f>
        <v>Railway Signal Operator</v>
      </c>
      <c r="H3083" s="3">
        <f t="shared" ca="1" si="536"/>
        <v>5</v>
      </c>
      <c r="I3083" s="3">
        <f t="shared" ca="1" si="537"/>
        <v>35732.01</v>
      </c>
      <c r="J3083" s="3">
        <f t="shared" ca="1" si="538"/>
        <v>5.7374497128869439E-2</v>
      </c>
      <c r="K3083" s="3">
        <f t="shared" ca="1" si="539"/>
        <v>4</v>
      </c>
      <c r="L3083" s="3" t="str">
        <f ca="1">VLOOKUP(K3083,Freq_Investment!$A$1:$B$8,2,0)</f>
        <v>Monthly</v>
      </c>
      <c r="M3083" s="3" t="str">
        <f t="shared" ca="1" si="540"/>
        <v>Manual</v>
      </c>
      <c r="N3083" s="3">
        <f t="shared" ca="1" si="530"/>
        <v>2</v>
      </c>
      <c r="O3083" s="3">
        <f t="shared" ca="1" si="530"/>
        <v>1</v>
      </c>
      <c r="P3083" s="3">
        <f t="shared" ca="1" si="530"/>
        <v>5</v>
      </c>
    </row>
    <row r="3084" spans="1:16" x14ac:dyDescent="0.25">
      <c r="A3084" s="3">
        <f t="shared" ca="1" si="531"/>
        <v>740102722</v>
      </c>
      <c r="B3084" s="3">
        <f t="shared" ca="1" si="532"/>
        <v>6522</v>
      </c>
      <c r="C3084" s="1">
        <f t="shared" ca="1" si="533"/>
        <v>43295</v>
      </c>
      <c r="D3084" s="7">
        <f t="shared" ca="1" si="534"/>
        <v>6</v>
      </c>
      <c r="E3084" s="3" t="str">
        <f ca="1">VLOOKUP(D3084,State!$A$1:$B$9,2,0)</f>
        <v>TAS</v>
      </c>
      <c r="F3084" s="3">
        <f t="shared" ca="1" si="535"/>
        <v>669</v>
      </c>
      <c r="G3084" s="3" t="str">
        <f ca="1">VLOOKUP(F3084,Occupation!$A$1:$B$915,2,0)</f>
        <v>Security Officer</v>
      </c>
      <c r="H3084" s="3">
        <f t="shared" ca="1" si="536"/>
        <v>8</v>
      </c>
      <c r="I3084" s="3">
        <f t="shared" ca="1" si="537"/>
        <v>56361.83</v>
      </c>
      <c r="J3084" s="3">
        <f t="shared" ca="1" si="538"/>
        <v>9.2952635558868402E-2</v>
      </c>
      <c r="K3084" s="3">
        <f t="shared" ca="1" si="539"/>
        <v>2</v>
      </c>
      <c r="L3084" s="3" t="str">
        <f ca="1">VLOOKUP(K3084,Freq_Investment!$A$1:$B$8,2,0)</f>
        <v>Weekly</v>
      </c>
      <c r="M3084" s="3" t="str">
        <f t="shared" ca="1" si="540"/>
        <v>Auto</v>
      </c>
      <c r="N3084" s="3">
        <f t="shared" ca="1" si="530"/>
        <v>2</v>
      </c>
      <c r="O3084" s="3">
        <f t="shared" ca="1" si="530"/>
        <v>4</v>
      </c>
      <c r="P3084" s="3">
        <f t="shared" ca="1" si="530"/>
        <v>3</v>
      </c>
    </row>
    <row r="3085" spans="1:16" x14ac:dyDescent="0.25">
      <c r="A3085" s="3">
        <f t="shared" ca="1" si="531"/>
        <v>716745260</v>
      </c>
      <c r="B3085" s="3">
        <f t="shared" ca="1" si="532"/>
        <v>9443</v>
      </c>
      <c r="C3085" s="1">
        <f t="shared" ca="1" si="533"/>
        <v>31835</v>
      </c>
      <c r="D3085" s="7">
        <f t="shared" ca="1" si="534"/>
        <v>1</v>
      </c>
      <c r="E3085" s="3" t="str">
        <f ca="1">VLOOKUP(D3085,State!$A$1:$B$9,2,0)</f>
        <v>NSW</v>
      </c>
      <c r="F3085" s="3">
        <f t="shared" ca="1" si="535"/>
        <v>696</v>
      </c>
      <c r="G3085" s="3" t="str">
        <f ca="1">VLOOKUP(F3085,Occupation!$A$1:$B$915,2,0)</f>
        <v>Outdoor Adventure Guides nec</v>
      </c>
      <c r="H3085" s="3">
        <f t="shared" ca="1" si="536"/>
        <v>1</v>
      </c>
      <c r="I3085" s="3">
        <f t="shared" ca="1" si="537"/>
        <v>16183.86</v>
      </c>
      <c r="J3085" s="3">
        <f t="shared" ca="1" si="538"/>
        <v>0.12673723788321284</v>
      </c>
      <c r="K3085" s="3">
        <f t="shared" ca="1" si="539"/>
        <v>1</v>
      </c>
      <c r="L3085" s="3" t="str">
        <f ca="1">VLOOKUP(K3085,Freq_Investment!$A$1:$B$8,2,0)</f>
        <v>Daily</v>
      </c>
      <c r="M3085" s="3" t="str">
        <f t="shared" ca="1" si="540"/>
        <v>Manual</v>
      </c>
      <c r="N3085" s="3">
        <f t="shared" ca="1" si="530"/>
        <v>3</v>
      </c>
      <c r="O3085" s="3">
        <f t="shared" ca="1" si="530"/>
        <v>1</v>
      </c>
      <c r="P3085" s="3">
        <f t="shared" ca="1" si="530"/>
        <v>4</v>
      </c>
    </row>
    <row r="3086" spans="1:16" x14ac:dyDescent="0.25">
      <c r="A3086" s="3">
        <f t="shared" ca="1" si="531"/>
        <v>281934153</v>
      </c>
      <c r="B3086" s="3">
        <f t="shared" ca="1" si="532"/>
        <v>6629</v>
      </c>
      <c r="C3086" s="1">
        <f t="shared" ca="1" si="533"/>
        <v>43421</v>
      </c>
      <c r="D3086" s="7">
        <f t="shared" ca="1" si="534"/>
        <v>2</v>
      </c>
      <c r="E3086" s="3" t="str">
        <f ca="1">VLOOKUP(D3086,State!$A$1:$B$9,2,0)</f>
        <v>QLD</v>
      </c>
      <c r="F3086" s="3">
        <f t="shared" ca="1" si="535"/>
        <v>687</v>
      </c>
      <c r="G3086" s="3" t="str">
        <f ca="1">VLOOKUP(F3086,Occupation!$A$1:$B$915,2,0)</f>
        <v>Personal Service Workers nec</v>
      </c>
      <c r="H3086" s="3">
        <f t="shared" ca="1" si="536"/>
        <v>1</v>
      </c>
      <c r="I3086" s="3">
        <f t="shared" ca="1" si="537"/>
        <v>67211.42</v>
      </c>
      <c r="J3086" s="3">
        <f t="shared" ca="1" si="538"/>
        <v>0.37566069642907907</v>
      </c>
      <c r="K3086" s="3">
        <f t="shared" ca="1" si="539"/>
        <v>2</v>
      </c>
      <c r="L3086" s="3" t="str">
        <f ca="1">VLOOKUP(K3086,Freq_Investment!$A$1:$B$8,2,0)</f>
        <v>Weekly</v>
      </c>
      <c r="M3086" s="3" t="str">
        <f t="shared" ca="1" si="540"/>
        <v>Manual</v>
      </c>
      <c r="N3086" s="3">
        <f t="shared" ca="1" si="530"/>
        <v>3</v>
      </c>
      <c r="O3086" s="3">
        <f t="shared" ca="1" si="530"/>
        <v>1</v>
      </c>
      <c r="P3086" s="3">
        <f t="shared" ca="1" si="530"/>
        <v>2</v>
      </c>
    </row>
    <row r="3087" spans="1:16" x14ac:dyDescent="0.25">
      <c r="A3087" s="3">
        <f t="shared" ca="1" si="531"/>
        <v>189991799</v>
      </c>
      <c r="B3087" s="3">
        <f t="shared" ca="1" si="532"/>
        <v>8854</v>
      </c>
      <c r="C3087" s="1">
        <f t="shared" ca="1" si="533"/>
        <v>44424</v>
      </c>
      <c r="D3087" s="7">
        <f t="shared" ca="1" si="534"/>
        <v>6</v>
      </c>
      <c r="E3087" s="3" t="str">
        <f ca="1">VLOOKUP(D3087,State!$A$1:$B$9,2,0)</f>
        <v>TAS</v>
      </c>
      <c r="F3087" s="3">
        <f t="shared" ca="1" si="535"/>
        <v>913</v>
      </c>
      <c r="G3087" s="3" t="str">
        <f ca="1">VLOOKUP(F3087,Occupation!$A$1:$B$915,2,0)</f>
        <v>Printer's Assistant</v>
      </c>
      <c r="H3087" s="3">
        <f t="shared" ca="1" si="536"/>
        <v>6</v>
      </c>
      <c r="I3087" s="3">
        <f t="shared" ca="1" si="537"/>
        <v>84338.46</v>
      </c>
      <c r="J3087" s="3">
        <f t="shared" ca="1" si="538"/>
        <v>0.21812491203288259</v>
      </c>
      <c r="K3087" s="3">
        <f t="shared" ca="1" si="539"/>
        <v>2</v>
      </c>
      <c r="L3087" s="3" t="str">
        <f ca="1">VLOOKUP(K3087,Freq_Investment!$A$1:$B$8,2,0)</f>
        <v>Weekly</v>
      </c>
      <c r="M3087" s="3" t="str">
        <f t="shared" ca="1" si="540"/>
        <v>Manual</v>
      </c>
      <c r="N3087" s="3">
        <f t="shared" ca="1" si="530"/>
        <v>3</v>
      </c>
      <c r="O3087" s="3">
        <f t="shared" ca="1" si="530"/>
        <v>4</v>
      </c>
      <c r="P3087" s="3">
        <f t="shared" ca="1" si="530"/>
        <v>4</v>
      </c>
    </row>
    <row r="3088" spans="1:16" x14ac:dyDescent="0.25">
      <c r="A3088" s="3">
        <f t="shared" ca="1" si="531"/>
        <v>121648389</v>
      </c>
      <c r="B3088" s="3">
        <f t="shared" ca="1" si="532"/>
        <v>7711</v>
      </c>
      <c r="C3088" s="1">
        <f t="shared" ca="1" si="533"/>
        <v>43743</v>
      </c>
      <c r="D3088" s="7">
        <f t="shared" ca="1" si="534"/>
        <v>5</v>
      </c>
      <c r="E3088" s="3" t="str">
        <f ca="1">VLOOKUP(D3088,State!$A$1:$B$9,2,0)</f>
        <v>NT</v>
      </c>
      <c r="F3088" s="3">
        <f t="shared" ca="1" si="535"/>
        <v>719</v>
      </c>
      <c r="G3088" s="3" t="str">
        <f ca="1">VLOOKUP(F3088,Occupation!$A$1:$B$915,2,0)</f>
        <v>Secretary (General)</v>
      </c>
      <c r="H3088" s="3">
        <f t="shared" ca="1" si="536"/>
        <v>8</v>
      </c>
      <c r="I3088" s="3">
        <f t="shared" ca="1" si="537"/>
        <v>92585.93</v>
      </c>
      <c r="J3088" s="3">
        <f t="shared" ca="1" si="538"/>
        <v>0.22572949992393299</v>
      </c>
      <c r="K3088" s="3">
        <f t="shared" ca="1" si="539"/>
        <v>5</v>
      </c>
      <c r="L3088" s="3" t="str">
        <f ca="1">VLOOKUP(K3088,Freq_Investment!$A$1:$B$8,2,0)</f>
        <v>Quarterly</v>
      </c>
      <c r="M3088" s="3" t="str">
        <f t="shared" ca="1" si="540"/>
        <v>Manual</v>
      </c>
      <c r="N3088" s="3">
        <f t="shared" ca="1" si="530"/>
        <v>5</v>
      </c>
      <c r="O3088" s="3">
        <f t="shared" ca="1" si="530"/>
        <v>2</v>
      </c>
      <c r="P3088" s="3">
        <f t="shared" ca="1" si="530"/>
        <v>3</v>
      </c>
    </row>
    <row r="3089" spans="1:16" x14ac:dyDescent="0.25">
      <c r="A3089" s="3">
        <f t="shared" ca="1" si="531"/>
        <v>856024555</v>
      </c>
      <c r="B3089" s="3">
        <f t="shared" ca="1" si="532"/>
        <v>8504</v>
      </c>
      <c r="C3089" s="1">
        <f t="shared" ca="1" si="533"/>
        <v>27135</v>
      </c>
      <c r="D3089" s="7">
        <f t="shared" ca="1" si="534"/>
        <v>4</v>
      </c>
      <c r="E3089" s="3" t="str">
        <f ca="1">VLOOKUP(D3089,State!$A$1:$B$9,2,0)</f>
        <v>WA</v>
      </c>
      <c r="F3089" s="3">
        <f t="shared" ca="1" si="535"/>
        <v>758</v>
      </c>
      <c r="G3089" s="3" t="str">
        <f ca="1">VLOOKUP(F3089,Occupation!$A$1:$B$915,2,0)</f>
        <v>Customs Officer</v>
      </c>
      <c r="H3089" s="3">
        <f t="shared" ca="1" si="536"/>
        <v>1</v>
      </c>
      <c r="I3089" s="3">
        <f t="shared" ca="1" si="537"/>
        <v>49231.47</v>
      </c>
      <c r="J3089" s="3">
        <f t="shared" ca="1" si="538"/>
        <v>0.46457600425780565</v>
      </c>
      <c r="K3089" s="3">
        <f t="shared" ca="1" si="539"/>
        <v>4</v>
      </c>
      <c r="L3089" s="3" t="str">
        <f ca="1">VLOOKUP(K3089,Freq_Investment!$A$1:$B$8,2,0)</f>
        <v>Monthly</v>
      </c>
      <c r="M3089" s="3" t="str">
        <f t="shared" ca="1" si="540"/>
        <v>Auto</v>
      </c>
      <c r="N3089" s="3">
        <f t="shared" ca="1" si="530"/>
        <v>3</v>
      </c>
      <c r="O3089" s="3">
        <f t="shared" ca="1" si="530"/>
        <v>3</v>
      </c>
      <c r="P3089" s="3">
        <f t="shared" ca="1" si="530"/>
        <v>3</v>
      </c>
    </row>
    <row r="3090" spans="1:16" x14ac:dyDescent="0.25">
      <c r="A3090" s="3">
        <f t="shared" ca="1" si="531"/>
        <v>26775808</v>
      </c>
      <c r="B3090" s="3">
        <f t="shared" ca="1" si="532"/>
        <v>9807</v>
      </c>
      <c r="C3090" s="1">
        <f t="shared" ca="1" si="533"/>
        <v>37264</v>
      </c>
      <c r="D3090" s="7">
        <f t="shared" ca="1" si="534"/>
        <v>7</v>
      </c>
      <c r="E3090" s="3" t="str">
        <f ca="1">VLOOKUP(D3090,State!$A$1:$B$9,2,0)</f>
        <v>VIC</v>
      </c>
      <c r="F3090" s="3">
        <f t="shared" ca="1" si="535"/>
        <v>89</v>
      </c>
      <c r="G3090" s="3" t="str">
        <f ca="1">VLOOKUP(F3090,Occupation!$A$1:$B$915,2,0)</f>
        <v>Boarding Kennel or Cattery Operator</v>
      </c>
      <c r="H3090" s="3">
        <f t="shared" ca="1" si="536"/>
        <v>10</v>
      </c>
      <c r="I3090" s="3">
        <f t="shared" ca="1" si="537"/>
        <v>18252.29</v>
      </c>
      <c r="J3090" s="3">
        <f t="shared" ca="1" si="538"/>
        <v>0.27839874521849822</v>
      </c>
      <c r="K3090" s="3">
        <f t="shared" ca="1" si="539"/>
        <v>3</v>
      </c>
      <c r="L3090" s="3" t="str">
        <f ca="1">VLOOKUP(K3090,Freq_Investment!$A$1:$B$8,2,0)</f>
        <v>Fortnightly</v>
      </c>
      <c r="M3090" s="3" t="str">
        <f t="shared" ca="1" si="540"/>
        <v>Auto</v>
      </c>
      <c r="N3090" s="3">
        <f t="shared" ca="1" si="530"/>
        <v>2</v>
      </c>
      <c r="O3090" s="3">
        <f t="shared" ca="1" si="530"/>
        <v>2</v>
      </c>
      <c r="P3090" s="3">
        <f t="shared" ca="1" si="530"/>
        <v>1</v>
      </c>
    </row>
    <row r="3091" spans="1:16" x14ac:dyDescent="0.25">
      <c r="A3091" s="3">
        <f t="shared" ca="1" si="531"/>
        <v>210366569</v>
      </c>
      <c r="B3091" s="3">
        <f t="shared" ca="1" si="532"/>
        <v>2238</v>
      </c>
      <c r="C3091" s="1">
        <f t="shared" ca="1" si="533"/>
        <v>34931</v>
      </c>
      <c r="D3091" s="7">
        <f t="shared" ca="1" si="534"/>
        <v>3</v>
      </c>
      <c r="E3091" s="3" t="str">
        <f ca="1">VLOOKUP(D3091,State!$A$1:$B$9,2,0)</f>
        <v>SA</v>
      </c>
      <c r="F3091" s="3">
        <f t="shared" ca="1" si="535"/>
        <v>415</v>
      </c>
      <c r="G3091" s="3" t="str">
        <f ca="1">VLOOKUP(F3091,Occupation!$A$1:$B$915,2,0)</f>
        <v>Social Worker</v>
      </c>
      <c r="H3091" s="3">
        <f t="shared" ca="1" si="536"/>
        <v>7</v>
      </c>
      <c r="I3091" s="3">
        <f t="shared" ca="1" si="537"/>
        <v>23556.080000000002</v>
      </c>
      <c r="J3091" s="3">
        <f t="shared" ca="1" si="538"/>
        <v>0.18975732583572763</v>
      </c>
      <c r="K3091" s="3">
        <f t="shared" ca="1" si="539"/>
        <v>5</v>
      </c>
      <c r="L3091" s="3" t="str">
        <f ca="1">VLOOKUP(K3091,Freq_Investment!$A$1:$B$8,2,0)</f>
        <v>Quarterly</v>
      </c>
      <c r="M3091" s="3" t="str">
        <f t="shared" ca="1" si="540"/>
        <v>Auto</v>
      </c>
      <c r="N3091" s="3">
        <f t="shared" ca="1" si="530"/>
        <v>4</v>
      </c>
      <c r="O3091" s="3">
        <f t="shared" ca="1" si="530"/>
        <v>2</v>
      </c>
      <c r="P3091" s="3">
        <f t="shared" ca="1" si="530"/>
        <v>3</v>
      </c>
    </row>
    <row r="3092" spans="1:16" x14ac:dyDescent="0.25">
      <c r="A3092" s="3">
        <f t="shared" ca="1" si="531"/>
        <v>738149408</v>
      </c>
      <c r="B3092" s="3">
        <f t="shared" ca="1" si="532"/>
        <v>9127</v>
      </c>
      <c r="C3092" s="1">
        <f t="shared" ca="1" si="533"/>
        <v>29991</v>
      </c>
      <c r="D3092" s="7">
        <f t="shared" ca="1" si="534"/>
        <v>2</v>
      </c>
      <c r="E3092" s="3" t="str">
        <f ca="1">VLOOKUP(D3092,State!$A$1:$B$9,2,0)</f>
        <v>QLD</v>
      </c>
      <c r="F3092" s="3">
        <f t="shared" ca="1" si="535"/>
        <v>212</v>
      </c>
      <c r="G3092" s="3" t="str">
        <f ca="1">VLOOKUP(F3092,Occupation!$A$1:$B$915,2,0)</f>
        <v>Geotechnical Engineer</v>
      </c>
      <c r="H3092" s="3">
        <f t="shared" ca="1" si="536"/>
        <v>1</v>
      </c>
      <c r="I3092" s="3">
        <f t="shared" ca="1" si="537"/>
        <v>9902.27</v>
      </c>
      <c r="J3092" s="3">
        <f t="shared" ca="1" si="538"/>
        <v>0.10439779872146632</v>
      </c>
      <c r="K3092" s="3">
        <f t="shared" ca="1" si="539"/>
        <v>4</v>
      </c>
      <c r="L3092" s="3" t="str">
        <f ca="1">VLOOKUP(K3092,Freq_Investment!$A$1:$B$8,2,0)</f>
        <v>Monthly</v>
      </c>
      <c r="M3092" s="3" t="str">
        <f t="shared" ca="1" si="540"/>
        <v>Auto</v>
      </c>
      <c r="N3092" s="3">
        <f t="shared" ca="1" si="530"/>
        <v>4</v>
      </c>
      <c r="O3092" s="3">
        <f t="shared" ca="1" si="530"/>
        <v>4</v>
      </c>
      <c r="P3092" s="3">
        <f t="shared" ca="1" si="530"/>
        <v>1</v>
      </c>
    </row>
    <row r="3093" spans="1:16" x14ac:dyDescent="0.25">
      <c r="A3093" s="3">
        <f t="shared" ca="1" si="531"/>
        <v>962939595</v>
      </c>
      <c r="B3093" s="3">
        <f t="shared" ca="1" si="532"/>
        <v>2189</v>
      </c>
      <c r="C3093" s="1">
        <f t="shared" ca="1" si="533"/>
        <v>27109</v>
      </c>
      <c r="D3093" s="7">
        <f t="shared" ca="1" si="534"/>
        <v>7</v>
      </c>
      <c r="E3093" s="3" t="str">
        <f ca="1">VLOOKUP(D3093,State!$A$1:$B$9,2,0)</f>
        <v>VIC</v>
      </c>
      <c r="F3093" s="3">
        <f t="shared" ca="1" si="535"/>
        <v>579</v>
      </c>
      <c r="G3093" s="3" t="str">
        <f ca="1">VLOOKUP(F3093,Occupation!$A$1:$B$915,2,0)</f>
        <v>Graphic Pre-press Trades Worker</v>
      </c>
      <c r="H3093" s="3">
        <f t="shared" ca="1" si="536"/>
        <v>9</v>
      </c>
      <c r="I3093" s="3">
        <f t="shared" ca="1" si="537"/>
        <v>34132.54</v>
      </c>
      <c r="J3093" s="3">
        <f t="shared" ca="1" si="538"/>
        <v>0.42343865577597001</v>
      </c>
      <c r="K3093" s="3">
        <f t="shared" ca="1" si="539"/>
        <v>6</v>
      </c>
      <c r="L3093" s="3" t="str">
        <f ca="1">VLOOKUP(K3093,Freq_Investment!$A$1:$B$8,2,0)</f>
        <v>Half-yearly</v>
      </c>
      <c r="M3093" s="3" t="str">
        <f t="shared" ca="1" si="540"/>
        <v>Manual</v>
      </c>
      <c r="N3093" s="3">
        <f t="shared" ca="1" si="530"/>
        <v>2</v>
      </c>
      <c r="O3093" s="3">
        <f t="shared" ca="1" si="530"/>
        <v>3</v>
      </c>
      <c r="P3093" s="3">
        <f t="shared" ca="1" si="530"/>
        <v>2</v>
      </c>
    </row>
    <row r="3094" spans="1:16" x14ac:dyDescent="0.25">
      <c r="A3094" s="3">
        <f t="shared" ca="1" si="531"/>
        <v>471200973</v>
      </c>
      <c r="B3094" s="3">
        <f t="shared" ca="1" si="532"/>
        <v>6302</v>
      </c>
      <c r="C3094" s="1">
        <f t="shared" ca="1" si="533"/>
        <v>38234</v>
      </c>
      <c r="D3094" s="7">
        <f t="shared" ca="1" si="534"/>
        <v>2</v>
      </c>
      <c r="E3094" s="3" t="str">
        <f ca="1">VLOOKUP(D3094,State!$A$1:$B$9,2,0)</f>
        <v>QLD</v>
      </c>
      <c r="F3094" s="3">
        <f t="shared" ca="1" si="535"/>
        <v>622</v>
      </c>
      <c r="G3094" s="3" t="str">
        <f ca="1">VLOOKUP(F3094,Occupation!$A$1:$B$915,2,0)</f>
        <v>Ambulance Officer</v>
      </c>
      <c r="H3094" s="3">
        <f t="shared" ca="1" si="536"/>
        <v>6</v>
      </c>
      <c r="I3094" s="3">
        <f t="shared" ca="1" si="537"/>
        <v>74996.11</v>
      </c>
      <c r="J3094" s="3">
        <f t="shared" ca="1" si="538"/>
        <v>0.36713879870355043</v>
      </c>
      <c r="K3094" s="3">
        <f t="shared" ca="1" si="539"/>
        <v>6</v>
      </c>
      <c r="L3094" s="3" t="str">
        <f ca="1">VLOOKUP(K3094,Freq_Investment!$A$1:$B$8,2,0)</f>
        <v>Half-yearly</v>
      </c>
      <c r="M3094" s="3" t="str">
        <f t="shared" ca="1" si="540"/>
        <v>Manual</v>
      </c>
      <c r="N3094" s="3">
        <f t="shared" ca="1" si="530"/>
        <v>1</v>
      </c>
      <c r="O3094" s="3">
        <f t="shared" ca="1" si="530"/>
        <v>3</v>
      </c>
      <c r="P3094" s="3">
        <f t="shared" ca="1" si="530"/>
        <v>3</v>
      </c>
    </row>
    <row r="3095" spans="1:16" x14ac:dyDescent="0.25">
      <c r="A3095" s="3">
        <f t="shared" ca="1" si="531"/>
        <v>361752955</v>
      </c>
      <c r="B3095" s="3">
        <f t="shared" ca="1" si="532"/>
        <v>9221</v>
      </c>
      <c r="C3095" s="1">
        <f t="shared" ca="1" si="533"/>
        <v>43231</v>
      </c>
      <c r="D3095" s="7">
        <f t="shared" ca="1" si="534"/>
        <v>5</v>
      </c>
      <c r="E3095" s="3" t="str">
        <f ca="1">VLOOKUP(D3095,State!$A$1:$B$9,2,0)</f>
        <v>NT</v>
      </c>
      <c r="F3095" s="3">
        <f t="shared" ca="1" si="535"/>
        <v>809</v>
      </c>
      <c r="G3095" s="3" t="str">
        <f ca="1">VLOOKUP(F3095,Occupation!$A$1:$B$915,2,0)</f>
        <v>Plastic Cablemaking Machine Operator</v>
      </c>
      <c r="H3095" s="3">
        <f t="shared" ca="1" si="536"/>
        <v>8</v>
      </c>
      <c r="I3095" s="3">
        <f t="shared" ca="1" si="537"/>
        <v>60157.64</v>
      </c>
      <c r="J3095" s="3">
        <f t="shared" ca="1" si="538"/>
        <v>0.16523726336775346</v>
      </c>
      <c r="K3095" s="3">
        <f t="shared" ca="1" si="539"/>
        <v>1</v>
      </c>
      <c r="L3095" s="3" t="str">
        <f ca="1">VLOOKUP(K3095,Freq_Investment!$A$1:$B$8,2,0)</f>
        <v>Daily</v>
      </c>
      <c r="M3095" s="3" t="str">
        <f t="shared" ca="1" si="540"/>
        <v>Auto</v>
      </c>
      <c r="N3095" s="3">
        <f t="shared" ca="1" si="530"/>
        <v>5</v>
      </c>
      <c r="O3095" s="3">
        <f t="shared" ca="1" si="530"/>
        <v>3</v>
      </c>
      <c r="P3095" s="3">
        <f t="shared" ca="1" si="530"/>
        <v>3</v>
      </c>
    </row>
    <row r="3096" spans="1:16" x14ac:dyDescent="0.25">
      <c r="A3096" s="3">
        <f t="shared" ca="1" si="531"/>
        <v>751633568</v>
      </c>
      <c r="B3096" s="3">
        <f t="shared" ca="1" si="532"/>
        <v>3659</v>
      </c>
      <c r="C3096" s="1">
        <f t="shared" ca="1" si="533"/>
        <v>29728</v>
      </c>
      <c r="D3096" s="7">
        <f t="shared" ca="1" si="534"/>
        <v>4</v>
      </c>
      <c r="E3096" s="3" t="str">
        <f ca="1">VLOOKUP(D3096,State!$A$1:$B$9,2,0)</f>
        <v>WA</v>
      </c>
      <c r="F3096" s="3">
        <f t="shared" ca="1" si="535"/>
        <v>803</v>
      </c>
      <c r="G3096" s="3" t="str">
        <f ca="1">VLOOKUP(F3096,Occupation!$A$1:$B$915,2,0)</f>
        <v>Clay, Concrete, Glass and Stone Processing Machine Operators nec</v>
      </c>
      <c r="H3096" s="3">
        <f t="shared" ca="1" si="536"/>
        <v>1</v>
      </c>
      <c r="I3096" s="3">
        <f t="shared" ca="1" si="537"/>
        <v>6773.37</v>
      </c>
      <c r="J3096" s="3">
        <f t="shared" ca="1" si="538"/>
        <v>6.1514559947337399E-2</v>
      </c>
      <c r="K3096" s="3">
        <f t="shared" ca="1" si="539"/>
        <v>4</v>
      </c>
      <c r="L3096" s="3" t="str">
        <f ca="1">VLOOKUP(K3096,Freq_Investment!$A$1:$B$8,2,0)</f>
        <v>Monthly</v>
      </c>
      <c r="M3096" s="3" t="str">
        <f t="shared" ca="1" si="540"/>
        <v>Auto</v>
      </c>
      <c r="N3096" s="3">
        <f t="shared" ca="1" si="530"/>
        <v>2</v>
      </c>
      <c r="O3096" s="3">
        <f t="shared" ca="1" si="530"/>
        <v>5</v>
      </c>
      <c r="P3096" s="3">
        <f t="shared" ca="1" si="530"/>
        <v>2</v>
      </c>
    </row>
    <row r="3097" spans="1:16" x14ac:dyDescent="0.25">
      <c r="A3097" s="3">
        <f t="shared" ca="1" si="531"/>
        <v>186985320</v>
      </c>
      <c r="B3097" s="3">
        <f t="shared" ca="1" si="532"/>
        <v>2265</v>
      </c>
      <c r="C3097" s="1">
        <f t="shared" ca="1" si="533"/>
        <v>35908</v>
      </c>
      <c r="D3097" s="7">
        <f t="shared" ca="1" si="534"/>
        <v>8</v>
      </c>
      <c r="E3097" s="3" t="str">
        <f ca="1">VLOOKUP(D3097,State!$A$1:$B$9,2,0)</f>
        <v>ACT</v>
      </c>
      <c r="F3097" s="3">
        <f t="shared" ca="1" si="535"/>
        <v>522</v>
      </c>
      <c r="G3097" s="3" t="str">
        <f ca="1">VLOOKUP(F3097,Occupation!$A$1:$B$915,2,0)</f>
        <v>Roof Plumber</v>
      </c>
      <c r="H3097" s="3">
        <f t="shared" ca="1" si="536"/>
        <v>4</v>
      </c>
      <c r="I3097" s="3">
        <f t="shared" ca="1" si="537"/>
        <v>11030</v>
      </c>
      <c r="J3097" s="3">
        <f t="shared" ca="1" si="538"/>
        <v>2.5982718039968045E-2</v>
      </c>
      <c r="K3097" s="3">
        <f t="shared" ca="1" si="539"/>
        <v>7</v>
      </c>
      <c r="L3097" s="3" t="str">
        <f ca="1">VLOOKUP(K3097,Freq_Investment!$A$1:$B$8,2,0)</f>
        <v>Yearly</v>
      </c>
      <c r="M3097" s="3" t="str">
        <f t="shared" ca="1" si="540"/>
        <v>Manual</v>
      </c>
      <c r="N3097" s="3">
        <f t="shared" ca="1" si="530"/>
        <v>4</v>
      </c>
      <c r="O3097" s="3">
        <f t="shared" ca="1" si="530"/>
        <v>2</v>
      </c>
      <c r="P3097" s="3">
        <f t="shared" ca="1" si="530"/>
        <v>3</v>
      </c>
    </row>
    <row r="3098" spans="1:16" x14ac:dyDescent="0.25">
      <c r="A3098" s="3">
        <f t="shared" ca="1" si="531"/>
        <v>151332661</v>
      </c>
      <c r="B3098" s="3">
        <f t="shared" ca="1" si="532"/>
        <v>135</v>
      </c>
      <c r="C3098" s="1">
        <f t="shared" ca="1" si="533"/>
        <v>43815</v>
      </c>
      <c r="D3098" s="7">
        <f t="shared" ca="1" si="534"/>
        <v>3</v>
      </c>
      <c r="E3098" s="3" t="str">
        <f ca="1">VLOOKUP(D3098,State!$A$1:$B$9,2,0)</f>
        <v>SA</v>
      </c>
      <c r="F3098" s="3">
        <f t="shared" ca="1" si="535"/>
        <v>748</v>
      </c>
      <c r="G3098" s="3" t="str">
        <f ca="1">VLOOKUP(F3098,Occupation!$A$1:$B$915,2,0)</f>
        <v>Import-Export Clerk</v>
      </c>
      <c r="H3098" s="3">
        <f t="shared" ca="1" si="536"/>
        <v>5</v>
      </c>
      <c r="I3098" s="3">
        <f t="shared" ca="1" si="537"/>
        <v>9353.93</v>
      </c>
      <c r="J3098" s="3">
        <f t="shared" ca="1" si="538"/>
        <v>0.47149172910174697</v>
      </c>
      <c r="K3098" s="3">
        <f t="shared" ca="1" si="539"/>
        <v>7</v>
      </c>
      <c r="L3098" s="3" t="str">
        <f ca="1">VLOOKUP(K3098,Freq_Investment!$A$1:$B$8,2,0)</f>
        <v>Yearly</v>
      </c>
      <c r="M3098" s="3" t="str">
        <f t="shared" ca="1" si="540"/>
        <v>Auto</v>
      </c>
      <c r="N3098" s="3">
        <f t="shared" ca="1" si="530"/>
        <v>3</v>
      </c>
      <c r="O3098" s="3">
        <f t="shared" ca="1" si="530"/>
        <v>2</v>
      </c>
      <c r="P3098" s="3">
        <f t="shared" ca="1" si="530"/>
        <v>5</v>
      </c>
    </row>
    <row r="3099" spans="1:16" x14ac:dyDescent="0.25">
      <c r="A3099" s="3">
        <f t="shared" ca="1" si="531"/>
        <v>106924893</v>
      </c>
      <c r="B3099" s="3">
        <f t="shared" ca="1" si="532"/>
        <v>1568</v>
      </c>
      <c r="C3099" s="1">
        <f t="shared" ca="1" si="533"/>
        <v>38101</v>
      </c>
      <c r="D3099" s="7">
        <f t="shared" ca="1" si="534"/>
        <v>2</v>
      </c>
      <c r="E3099" s="3" t="str">
        <f ca="1">VLOOKUP(D3099,State!$A$1:$B$9,2,0)</f>
        <v>QLD</v>
      </c>
      <c r="F3099" s="3">
        <f t="shared" ca="1" si="535"/>
        <v>536</v>
      </c>
      <c r="G3099" s="3" t="str">
        <f ca="1">VLOOKUP(F3099,Occupation!$A$1:$B$915,2,0)</f>
        <v>Telecommunications Linesworker / Telecommunications Line Mechanic</v>
      </c>
      <c r="H3099" s="3">
        <f t="shared" ca="1" si="536"/>
        <v>9</v>
      </c>
      <c r="I3099" s="3">
        <f t="shared" ca="1" si="537"/>
        <v>38347.51</v>
      </c>
      <c r="J3099" s="3">
        <f t="shared" ca="1" si="538"/>
        <v>3.7344385254967305E-2</v>
      </c>
      <c r="K3099" s="3">
        <f t="shared" ca="1" si="539"/>
        <v>7</v>
      </c>
      <c r="L3099" s="3" t="str">
        <f ca="1">VLOOKUP(K3099,Freq_Investment!$A$1:$B$8,2,0)</f>
        <v>Yearly</v>
      </c>
      <c r="M3099" s="3" t="str">
        <f t="shared" ca="1" si="540"/>
        <v>Auto</v>
      </c>
      <c r="N3099" s="3">
        <f t="shared" ca="1" si="530"/>
        <v>5</v>
      </c>
      <c r="O3099" s="3">
        <f t="shared" ca="1" si="530"/>
        <v>4</v>
      </c>
      <c r="P3099" s="3">
        <f t="shared" ca="1" si="530"/>
        <v>5</v>
      </c>
    </row>
    <row r="3100" spans="1:16" x14ac:dyDescent="0.25">
      <c r="A3100" s="3">
        <f t="shared" ca="1" si="531"/>
        <v>984644878</v>
      </c>
      <c r="B3100" s="3">
        <f t="shared" ca="1" si="532"/>
        <v>1650</v>
      </c>
      <c r="C3100" s="1">
        <f t="shared" ca="1" si="533"/>
        <v>26056</v>
      </c>
      <c r="D3100" s="7">
        <f t="shared" ca="1" si="534"/>
        <v>5</v>
      </c>
      <c r="E3100" s="3" t="str">
        <f ca="1">VLOOKUP(D3100,State!$A$1:$B$9,2,0)</f>
        <v>NT</v>
      </c>
      <c r="F3100" s="3">
        <f t="shared" ca="1" si="535"/>
        <v>656</v>
      </c>
      <c r="G3100" s="3" t="str">
        <f ca="1">VLOOKUP(F3100,Occupation!$A$1:$B$915,2,0)</f>
        <v>Bar Attendant</v>
      </c>
      <c r="H3100" s="3">
        <f t="shared" ca="1" si="536"/>
        <v>9</v>
      </c>
      <c r="I3100" s="3">
        <f t="shared" ca="1" si="537"/>
        <v>95277.26</v>
      </c>
      <c r="J3100" s="3">
        <f t="shared" ca="1" si="538"/>
        <v>0.48638606328857464</v>
      </c>
      <c r="K3100" s="3">
        <f t="shared" ca="1" si="539"/>
        <v>1</v>
      </c>
      <c r="L3100" s="3" t="str">
        <f ca="1">VLOOKUP(K3100,Freq_Investment!$A$1:$B$8,2,0)</f>
        <v>Daily</v>
      </c>
      <c r="M3100" s="3" t="str">
        <f t="shared" ca="1" si="540"/>
        <v>Manual</v>
      </c>
      <c r="N3100" s="3">
        <f t="shared" ca="1" si="530"/>
        <v>1</v>
      </c>
      <c r="O3100" s="3">
        <f t="shared" ca="1" si="530"/>
        <v>3</v>
      </c>
      <c r="P3100" s="3">
        <f t="shared" ca="1" si="530"/>
        <v>5</v>
      </c>
    </row>
    <row r="3101" spans="1:16" x14ac:dyDescent="0.25">
      <c r="A3101" s="3">
        <f t="shared" ca="1" si="531"/>
        <v>746281859</v>
      </c>
      <c r="B3101" s="3">
        <f t="shared" ca="1" si="532"/>
        <v>2321</v>
      </c>
      <c r="C3101" s="1">
        <f t="shared" ca="1" si="533"/>
        <v>42177</v>
      </c>
      <c r="D3101" s="7">
        <f t="shared" ca="1" si="534"/>
        <v>6</v>
      </c>
      <c r="E3101" s="3" t="str">
        <f ca="1">VLOOKUP(D3101,State!$A$1:$B$9,2,0)</f>
        <v>TAS</v>
      </c>
      <c r="F3101" s="3">
        <f t="shared" ca="1" si="535"/>
        <v>724</v>
      </c>
      <c r="G3101" s="3" t="str">
        <f ca="1">VLOOKUP(F3101,Occupation!$A$1:$B$915,2,0)</f>
        <v>Word Processing Operator</v>
      </c>
      <c r="H3101" s="3">
        <f t="shared" ca="1" si="536"/>
        <v>6</v>
      </c>
      <c r="I3101" s="3">
        <f t="shared" ca="1" si="537"/>
        <v>29957.73</v>
      </c>
      <c r="J3101" s="3">
        <f t="shared" ca="1" si="538"/>
        <v>0.20309483481235879</v>
      </c>
      <c r="K3101" s="3">
        <f t="shared" ca="1" si="539"/>
        <v>5</v>
      </c>
      <c r="L3101" s="3" t="str">
        <f ca="1">VLOOKUP(K3101,Freq_Investment!$A$1:$B$8,2,0)</f>
        <v>Quarterly</v>
      </c>
      <c r="M3101" s="3" t="str">
        <f t="shared" ca="1" si="540"/>
        <v>Auto</v>
      </c>
      <c r="N3101" s="3">
        <f t="shared" ca="1" si="530"/>
        <v>1</v>
      </c>
      <c r="O3101" s="3">
        <f t="shared" ca="1" si="530"/>
        <v>2</v>
      </c>
      <c r="P3101" s="3">
        <f t="shared" ca="1" si="530"/>
        <v>5</v>
      </c>
    </row>
    <row r="3102" spans="1:16" x14ac:dyDescent="0.25">
      <c r="A3102" s="3">
        <f t="shared" ca="1" si="531"/>
        <v>960843980</v>
      </c>
      <c r="B3102" s="3">
        <f t="shared" ca="1" si="532"/>
        <v>8226</v>
      </c>
      <c r="C3102" s="1">
        <f t="shared" ca="1" si="533"/>
        <v>30094</v>
      </c>
      <c r="D3102" s="7">
        <f t="shared" ca="1" si="534"/>
        <v>7</v>
      </c>
      <c r="E3102" s="3" t="str">
        <f ca="1">VLOOKUP(D3102,State!$A$1:$B$9,2,0)</f>
        <v>VIC</v>
      </c>
      <c r="F3102" s="3">
        <f t="shared" ca="1" si="535"/>
        <v>77</v>
      </c>
      <c r="G3102" s="3" t="str">
        <f ca="1">VLOOKUP(F3102,Occupation!$A$1:$B$915,2,0)</f>
        <v>Hair or Beauty Salon Manager</v>
      </c>
      <c r="H3102" s="3">
        <f t="shared" ca="1" si="536"/>
        <v>1</v>
      </c>
      <c r="I3102" s="3">
        <f t="shared" ca="1" si="537"/>
        <v>5156.33</v>
      </c>
      <c r="J3102" s="3">
        <f t="shared" ca="1" si="538"/>
        <v>0.11523432997151162</v>
      </c>
      <c r="K3102" s="3">
        <f t="shared" ca="1" si="539"/>
        <v>3</v>
      </c>
      <c r="L3102" s="3" t="str">
        <f ca="1">VLOOKUP(K3102,Freq_Investment!$A$1:$B$8,2,0)</f>
        <v>Fortnightly</v>
      </c>
      <c r="M3102" s="3" t="str">
        <f t="shared" ca="1" si="540"/>
        <v>Auto</v>
      </c>
      <c r="N3102" s="3">
        <f t="shared" ca="1" si="530"/>
        <v>4</v>
      </c>
      <c r="O3102" s="3">
        <f t="shared" ca="1" si="530"/>
        <v>3</v>
      </c>
      <c r="P3102" s="3">
        <f t="shared" ca="1" si="530"/>
        <v>1</v>
      </c>
    </row>
    <row r="3103" spans="1:16" x14ac:dyDescent="0.25">
      <c r="A3103" s="3">
        <f t="shared" ca="1" si="531"/>
        <v>357165519</v>
      </c>
      <c r="B3103" s="3">
        <f t="shared" ca="1" si="532"/>
        <v>3549</v>
      </c>
      <c r="C3103" s="1">
        <f t="shared" ca="1" si="533"/>
        <v>39440</v>
      </c>
      <c r="D3103" s="7">
        <f t="shared" ca="1" si="534"/>
        <v>4</v>
      </c>
      <c r="E3103" s="3" t="str">
        <f ca="1">VLOOKUP(D3103,State!$A$1:$B$9,2,0)</f>
        <v>WA</v>
      </c>
      <c r="F3103" s="3">
        <f t="shared" ca="1" si="535"/>
        <v>4</v>
      </c>
      <c r="G3103" s="3" t="str">
        <f ca="1">VLOOKUP(F3103,Occupation!$A$1:$B$915,2,0)</f>
        <v>Apiarist</v>
      </c>
      <c r="H3103" s="3">
        <f t="shared" ca="1" si="536"/>
        <v>9</v>
      </c>
      <c r="I3103" s="3">
        <f t="shared" ca="1" si="537"/>
        <v>81713.789999999994</v>
      </c>
      <c r="J3103" s="3">
        <f t="shared" ca="1" si="538"/>
        <v>0.32114435127989704</v>
      </c>
      <c r="K3103" s="3">
        <f t="shared" ca="1" si="539"/>
        <v>3</v>
      </c>
      <c r="L3103" s="3" t="str">
        <f ca="1">VLOOKUP(K3103,Freq_Investment!$A$1:$B$8,2,0)</f>
        <v>Fortnightly</v>
      </c>
      <c r="M3103" s="3" t="str">
        <f t="shared" ca="1" si="540"/>
        <v>Manual</v>
      </c>
      <c r="N3103" s="3">
        <f t="shared" ca="1" si="530"/>
        <v>2</v>
      </c>
      <c r="O3103" s="3">
        <f t="shared" ca="1" si="530"/>
        <v>3</v>
      </c>
      <c r="P3103" s="3">
        <f t="shared" ca="1" si="530"/>
        <v>2</v>
      </c>
    </row>
    <row r="3104" spans="1:16" x14ac:dyDescent="0.25">
      <c r="A3104" s="3">
        <f t="shared" ca="1" si="531"/>
        <v>882932413</v>
      </c>
      <c r="B3104" s="3">
        <f t="shared" ca="1" si="532"/>
        <v>5719</v>
      </c>
      <c r="C3104" s="1">
        <f t="shared" ca="1" si="533"/>
        <v>39605</v>
      </c>
      <c r="D3104" s="7">
        <f t="shared" ca="1" si="534"/>
        <v>6</v>
      </c>
      <c r="E3104" s="3" t="str">
        <f ca="1">VLOOKUP(D3104,State!$A$1:$B$9,2,0)</f>
        <v>TAS</v>
      </c>
      <c r="F3104" s="3">
        <f t="shared" ca="1" si="535"/>
        <v>357</v>
      </c>
      <c r="G3104" s="3" t="str">
        <f ca="1">VLOOKUP(F3104,Occupation!$A$1:$B$915,2,0)</f>
        <v>Registered Nurse (Disability and Rehabilitation)</v>
      </c>
      <c r="H3104" s="3">
        <f t="shared" ca="1" si="536"/>
        <v>8</v>
      </c>
      <c r="I3104" s="3">
        <f t="shared" ca="1" si="537"/>
        <v>72508.17</v>
      </c>
      <c r="J3104" s="3">
        <f t="shared" ca="1" si="538"/>
        <v>0.49176295348179067</v>
      </c>
      <c r="K3104" s="3">
        <f t="shared" ca="1" si="539"/>
        <v>1</v>
      </c>
      <c r="L3104" s="3" t="str">
        <f ca="1">VLOOKUP(K3104,Freq_Investment!$A$1:$B$8,2,0)</f>
        <v>Daily</v>
      </c>
      <c r="M3104" s="3" t="str">
        <f t="shared" ca="1" si="540"/>
        <v>Manual</v>
      </c>
      <c r="N3104" s="3">
        <f t="shared" ca="1" si="530"/>
        <v>5</v>
      </c>
      <c r="O3104" s="3">
        <f t="shared" ca="1" si="530"/>
        <v>3</v>
      </c>
      <c r="P3104" s="3">
        <f t="shared" ca="1" si="530"/>
        <v>5</v>
      </c>
    </row>
    <row r="3105" spans="1:16" x14ac:dyDescent="0.25">
      <c r="A3105" s="3">
        <f t="shared" ca="1" si="531"/>
        <v>350786759</v>
      </c>
      <c r="B3105" s="3">
        <f t="shared" ca="1" si="532"/>
        <v>2962</v>
      </c>
      <c r="C3105" s="1">
        <f t="shared" ca="1" si="533"/>
        <v>29002</v>
      </c>
      <c r="D3105" s="7">
        <f t="shared" ca="1" si="534"/>
        <v>3</v>
      </c>
      <c r="E3105" s="3" t="str">
        <f ca="1">VLOOKUP(D3105,State!$A$1:$B$9,2,0)</f>
        <v>SA</v>
      </c>
      <c r="F3105" s="3">
        <f t="shared" ca="1" si="535"/>
        <v>190</v>
      </c>
      <c r="G3105" s="3" t="str">
        <f ca="1">VLOOKUP(F3105,Occupation!$A$1:$B$915,2,0)</f>
        <v>Ship's Engineer</v>
      </c>
      <c r="H3105" s="3">
        <f t="shared" ca="1" si="536"/>
        <v>6</v>
      </c>
      <c r="I3105" s="3">
        <f t="shared" ca="1" si="537"/>
        <v>63302.21</v>
      </c>
      <c r="J3105" s="3">
        <f t="shared" ca="1" si="538"/>
        <v>9.9524762404120448E-2</v>
      </c>
      <c r="K3105" s="3">
        <f t="shared" ca="1" si="539"/>
        <v>5</v>
      </c>
      <c r="L3105" s="3" t="str">
        <f ca="1">VLOOKUP(K3105,Freq_Investment!$A$1:$B$8,2,0)</f>
        <v>Quarterly</v>
      </c>
      <c r="M3105" s="3" t="str">
        <f t="shared" ca="1" si="540"/>
        <v>Auto</v>
      </c>
      <c r="N3105" s="3">
        <f t="shared" ca="1" si="530"/>
        <v>4</v>
      </c>
      <c r="O3105" s="3">
        <f t="shared" ca="1" si="530"/>
        <v>3</v>
      </c>
      <c r="P3105" s="3">
        <f t="shared" ca="1" si="530"/>
        <v>4</v>
      </c>
    </row>
    <row r="3106" spans="1:16" x14ac:dyDescent="0.25">
      <c r="A3106" s="3">
        <f t="shared" ca="1" si="531"/>
        <v>790155050</v>
      </c>
      <c r="B3106" s="3">
        <f t="shared" ca="1" si="532"/>
        <v>1606</v>
      </c>
      <c r="C3106" s="1">
        <f t="shared" ca="1" si="533"/>
        <v>36831</v>
      </c>
      <c r="D3106" s="7">
        <f t="shared" ca="1" si="534"/>
        <v>1</v>
      </c>
      <c r="E3106" s="3" t="str">
        <f ca="1">VLOOKUP(D3106,State!$A$1:$B$9,2,0)</f>
        <v>NSW</v>
      </c>
      <c r="F3106" s="3">
        <f t="shared" ca="1" si="535"/>
        <v>95</v>
      </c>
      <c r="G3106" s="3" t="str">
        <f ca="1">VLOOKUP(F3106,Occupation!$A$1:$B$915,2,0)</f>
        <v>Actor</v>
      </c>
      <c r="H3106" s="3">
        <f t="shared" ca="1" si="536"/>
        <v>6</v>
      </c>
      <c r="I3106" s="3">
        <f t="shared" ca="1" si="537"/>
        <v>51425.14</v>
      </c>
      <c r="J3106" s="3">
        <f t="shared" ca="1" si="538"/>
        <v>0.29836214537538525</v>
      </c>
      <c r="K3106" s="3">
        <f t="shared" ca="1" si="539"/>
        <v>4</v>
      </c>
      <c r="L3106" s="3" t="str">
        <f ca="1">VLOOKUP(K3106,Freq_Investment!$A$1:$B$8,2,0)</f>
        <v>Monthly</v>
      </c>
      <c r="M3106" s="3" t="str">
        <f t="shared" ca="1" si="540"/>
        <v>Manual</v>
      </c>
      <c r="N3106" s="3">
        <f t="shared" ca="1" si="530"/>
        <v>5</v>
      </c>
      <c r="O3106" s="3">
        <f t="shared" ca="1" si="530"/>
        <v>1</v>
      </c>
      <c r="P3106" s="3">
        <f t="shared" ca="1" si="530"/>
        <v>3</v>
      </c>
    </row>
    <row r="3107" spans="1:16" x14ac:dyDescent="0.25">
      <c r="A3107" s="3">
        <f t="shared" ca="1" si="531"/>
        <v>947336591</v>
      </c>
      <c r="B3107" s="3">
        <f t="shared" ca="1" si="532"/>
        <v>2927</v>
      </c>
      <c r="C3107" s="1">
        <f t="shared" ca="1" si="533"/>
        <v>27711</v>
      </c>
      <c r="D3107" s="7">
        <f t="shared" ca="1" si="534"/>
        <v>3</v>
      </c>
      <c r="E3107" s="3" t="str">
        <f ca="1">VLOOKUP(D3107,State!$A$1:$B$9,2,0)</f>
        <v>SA</v>
      </c>
      <c r="F3107" s="3">
        <f t="shared" ca="1" si="535"/>
        <v>876</v>
      </c>
      <c r="G3107" s="3" t="str">
        <f ca="1">VLOOKUP(F3107,Occupation!$A$1:$B$915,2,0)</f>
        <v>Carpet Cleaner</v>
      </c>
      <c r="H3107" s="3">
        <f t="shared" ca="1" si="536"/>
        <v>10</v>
      </c>
      <c r="I3107" s="3">
        <f t="shared" ca="1" si="537"/>
        <v>24258.89</v>
      </c>
      <c r="J3107" s="3">
        <f t="shared" ca="1" si="538"/>
        <v>9.2945770206616984E-2</v>
      </c>
      <c r="K3107" s="3">
        <f t="shared" ca="1" si="539"/>
        <v>7</v>
      </c>
      <c r="L3107" s="3" t="str">
        <f ca="1">VLOOKUP(K3107,Freq_Investment!$A$1:$B$8,2,0)</f>
        <v>Yearly</v>
      </c>
      <c r="M3107" s="3" t="str">
        <f t="shared" ca="1" si="540"/>
        <v>Auto</v>
      </c>
      <c r="N3107" s="3">
        <f t="shared" ca="1" si="530"/>
        <v>4</v>
      </c>
      <c r="O3107" s="3">
        <f t="shared" ca="1" si="530"/>
        <v>5</v>
      </c>
      <c r="P3107" s="3">
        <f t="shared" ca="1" si="530"/>
        <v>4</v>
      </c>
    </row>
    <row r="3108" spans="1:16" x14ac:dyDescent="0.25">
      <c r="A3108" s="3">
        <f t="shared" ca="1" si="531"/>
        <v>335878952</v>
      </c>
      <c r="B3108" s="3">
        <f t="shared" ca="1" si="532"/>
        <v>6724</v>
      </c>
      <c r="C3108" s="1">
        <f t="shared" ca="1" si="533"/>
        <v>28237</v>
      </c>
      <c r="D3108" s="7">
        <f t="shared" ca="1" si="534"/>
        <v>4</v>
      </c>
      <c r="E3108" s="3" t="str">
        <f ca="1">VLOOKUP(D3108,State!$A$1:$B$9,2,0)</f>
        <v>WA</v>
      </c>
      <c r="F3108" s="3">
        <f t="shared" ca="1" si="535"/>
        <v>247</v>
      </c>
      <c r="G3108" s="3" t="str">
        <f ca="1">VLOOKUP(F3108,Occupation!$A$1:$B$915,2,0)</f>
        <v>Biochemist</v>
      </c>
      <c r="H3108" s="3">
        <f t="shared" ca="1" si="536"/>
        <v>3</v>
      </c>
      <c r="I3108" s="3">
        <f t="shared" ca="1" si="537"/>
        <v>54637.48</v>
      </c>
      <c r="J3108" s="3">
        <f t="shared" ca="1" si="538"/>
        <v>0.42704761890364545</v>
      </c>
      <c r="K3108" s="3">
        <f t="shared" ca="1" si="539"/>
        <v>2</v>
      </c>
      <c r="L3108" s="3" t="str">
        <f ca="1">VLOOKUP(K3108,Freq_Investment!$A$1:$B$8,2,0)</f>
        <v>Weekly</v>
      </c>
      <c r="M3108" s="3" t="str">
        <f t="shared" ca="1" si="540"/>
        <v>Manual</v>
      </c>
      <c r="N3108" s="3">
        <f t="shared" ca="1" si="530"/>
        <v>1</v>
      </c>
      <c r="O3108" s="3">
        <f t="shared" ca="1" si="530"/>
        <v>1</v>
      </c>
      <c r="P3108" s="3">
        <f t="shared" ca="1" si="530"/>
        <v>2</v>
      </c>
    </row>
    <row r="3109" spans="1:16" x14ac:dyDescent="0.25">
      <c r="A3109" s="3">
        <f t="shared" ca="1" si="531"/>
        <v>134627317</v>
      </c>
      <c r="B3109" s="3">
        <f t="shared" ca="1" si="532"/>
        <v>4954</v>
      </c>
      <c r="C3109" s="1">
        <f t="shared" ca="1" si="533"/>
        <v>41186</v>
      </c>
      <c r="D3109" s="7">
        <f t="shared" ca="1" si="534"/>
        <v>3</v>
      </c>
      <c r="E3109" s="3" t="str">
        <f ca="1">VLOOKUP(D3109,State!$A$1:$B$9,2,0)</f>
        <v>SA</v>
      </c>
      <c r="F3109" s="3">
        <f t="shared" ca="1" si="535"/>
        <v>895</v>
      </c>
      <c r="G3109" s="3" t="str">
        <f ca="1">VLOOKUP(F3109,Occupation!$A$1:$B$915,2,0)</f>
        <v>Beef Cattle Farm Worker</v>
      </c>
      <c r="H3109" s="3">
        <f t="shared" ca="1" si="536"/>
        <v>8</v>
      </c>
      <c r="I3109" s="3">
        <f t="shared" ca="1" si="537"/>
        <v>82214.78</v>
      </c>
      <c r="J3109" s="3">
        <f t="shared" ca="1" si="538"/>
        <v>0.20294248800168935</v>
      </c>
      <c r="K3109" s="3">
        <f t="shared" ca="1" si="539"/>
        <v>2</v>
      </c>
      <c r="L3109" s="3" t="str">
        <f ca="1">VLOOKUP(K3109,Freq_Investment!$A$1:$B$8,2,0)</f>
        <v>Weekly</v>
      </c>
      <c r="M3109" s="3" t="str">
        <f t="shared" ca="1" si="540"/>
        <v>Manual</v>
      </c>
      <c r="N3109" s="3">
        <f t="shared" ca="1" si="530"/>
        <v>5</v>
      </c>
      <c r="O3109" s="3">
        <f t="shared" ca="1" si="530"/>
        <v>2</v>
      </c>
      <c r="P3109" s="3">
        <f t="shared" ca="1" si="530"/>
        <v>2</v>
      </c>
    </row>
    <row r="3110" spans="1:16" x14ac:dyDescent="0.25">
      <c r="A3110" s="3">
        <f t="shared" ca="1" si="531"/>
        <v>934219188</v>
      </c>
      <c r="B3110" s="3">
        <f t="shared" ca="1" si="532"/>
        <v>1007</v>
      </c>
      <c r="C3110" s="1">
        <f t="shared" ca="1" si="533"/>
        <v>27167</v>
      </c>
      <c r="D3110" s="7">
        <f t="shared" ca="1" si="534"/>
        <v>1</v>
      </c>
      <c r="E3110" s="3" t="str">
        <f ca="1">VLOOKUP(D3110,State!$A$1:$B$9,2,0)</f>
        <v>NSW</v>
      </c>
      <c r="F3110" s="3">
        <f t="shared" ca="1" si="535"/>
        <v>860</v>
      </c>
      <c r="G3110" s="3" t="str">
        <f ca="1">VLOOKUP(F3110,Occupation!$A$1:$B$915,2,0)</f>
        <v>Mobile Plant Operators nec</v>
      </c>
      <c r="H3110" s="3">
        <f t="shared" ca="1" si="536"/>
        <v>8</v>
      </c>
      <c r="I3110" s="3">
        <f t="shared" ca="1" si="537"/>
        <v>38133.629999999997</v>
      </c>
      <c r="J3110" s="3">
        <f t="shared" ca="1" si="538"/>
        <v>7.0576310101832518E-3</v>
      </c>
      <c r="K3110" s="3">
        <f t="shared" ca="1" si="539"/>
        <v>5</v>
      </c>
      <c r="L3110" s="3" t="str">
        <f ca="1">VLOOKUP(K3110,Freq_Investment!$A$1:$B$8,2,0)</f>
        <v>Quarterly</v>
      </c>
      <c r="M3110" s="3" t="str">
        <f t="shared" ca="1" si="540"/>
        <v>Auto</v>
      </c>
      <c r="N3110" s="3">
        <f t="shared" ca="1" si="530"/>
        <v>5</v>
      </c>
      <c r="O3110" s="3">
        <f t="shared" ca="1" si="530"/>
        <v>5</v>
      </c>
      <c r="P3110" s="3">
        <f t="shared" ca="1" si="530"/>
        <v>5</v>
      </c>
    </row>
    <row r="3111" spans="1:16" x14ac:dyDescent="0.25">
      <c r="A3111" s="3">
        <f t="shared" ca="1" si="531"/>
        <v>533394627</v>
      </c>
      <c r="B3111" s="3">
        <f t="shared" ca="1" si="532"/>
        <v>1812</v>
      </c>
      <c r="C3111" s="1">
        <f t="shared" ca="1" si="533"/>
        <v>27207</v>
      </c>
      <c r="D3111" s="7">
        <f t="shared" ca="1" si="534"/>
        <v>5</v>
      </c>
      <c r="E3111" s="3" t="str">
        <f ca="1">VLOOKUP(D3111,State!$A$1:$B$9,2,0)</f>
        <v>NT</v>
      </c>
      <c r="F3111" s="3">
        <f t="shared" ca="1" si="535"/>
        <v>458</v>
      </c>
      <c r="G3111" s="3" t="str">
        <f ca="1">VLOOKUP(F3111,Occupation!$A$1:$B$915,2,0)</f>
        <v>Maintenance Planner</v>
      </c>
      <c r="H3111" s="3">
        <f t="shared" ca="1" si="536"/>
        <v>10</v>
      </c>
      <c r="I3111" s="3">
        <f t="shared" ca="1" si="537"/>
        <v>89254.080000000002</v>
      </c>
      <c r="J3111" s="3">
        <f t="shared" ca="1" si="538"/>
        <v>5.446931294029389E-2</v>
      </c>
      <c r="K3111" s="3">
        <f t="shared" ca="1" si="539"/>
        <v>7</v>
      </c>
      <c r="L3111" s="3" t="str">
        <f ca="1">VLOOKUP(K3111,Freq_Investment!$A$1:$B$8,2,0)</f>
        <v>Yearly</v>
      </c>
      <c r="M3111" s="3" t="str">
        <f t="shared" ca="1" si="540"/>
        <v>Auto</v>
      </c>
      <c r="N3111" s="3">
        <f t="shared" ca="1" si="530"/>
        <v>3</v>
      </c>
      <c r="O3111" s="3">
        <f t="shared" ca="1" si="530"/>
        <v>4</v>
      </c>
      <c r="P3111" s="3">
        <f t="shared" ca="1" si="530"/>
        <v>3</v>
      </c>
    </row>
    <row r="3112" spans="1:16" x14ac:dyDescent="0.25">
      <c r="A3112" s="3">
        <f t="shared" ca="1" si="531"/>
        <v>173804440</v>
      </c>
      <c r="B3112" s="3">
        <f t="shared" ca="1" si="532"/>
        <v>3545</v>
      </c>
      <c r="C3112" s="1">
        <f t="shared" ca="1" si="533"/>
        <v>40585</v>
      </c>
      <c r="D3112" s="7">
        <f t="shared" ca="1" si="534"/>
        <v>2</v>
      </c>
      <c r="E3112" s="3" t="str">
        <f ca="1">VLOOKUP(D3112,State!$A$1:$B$9,2,0)</f>
        <v>QLD</v>
      </c>
      <c r="F3112" s="3">
        <f t="shared" ca="1" si="535"/>
        <v>913</v>
      </c>
      <c r="G3112" s="3" t="str">
        <f ca="1">VLOOKUP(F3112,Occupation!$A$1:$B$915,2,0)</f>
        <v>Printer's Assistant</v>
      </c>
      <c r="H3112" s="3">
        <f t="shared" ca="1" si="536"/>
        <v>3</v>
      </c>
      <c r="I3112" s="3">
        <f t="shared" ca="1" si="537"/>
        <v>71345.759999999995</v>
      </c>
      <c r="J3112" s="3">
        <f t="shared" ca="1" si="538"/>
        <v>0.28222571454658368</v>
      </c>
      <c r="K3112" s="3">
        <f t="shared" ca="1" si="539"/>
        <v>3</v>
      </c>
      <c r="L3112" s="3" t="str">
        <f ca="1">VLOOKUP(K3112,Freq_Investment!$A$1:$B$8,2,0)</f>
        <v>Fortnightly</v>
      </c>
      <c r="M3112" s="3" t="str">
        <f t="shared" ca="1" si="540"/>
        <v>Auto</v>
      </c>
      <c r="N3112" s="3">
        <f t="shared" ca="1" si="530"/>
        <v>1</v>
      </c>
      <c r="O3112" s="3">
        <f t="shared" ca="1" si="530"/>
        <v>2</v>
      </c>
      <c r="P3112" s="3">
        <f t="shared" ca="1" si="530"/>
        <v>1</v>
      </c>
    </row>
    <row r="3113" spans="1:16" x14ac:dyDescent="0.25">
      <c r="A3113" s="3">
        <f t="shared" ca="1" si="531"/>
        <v>795979760</v>
      </c>
      <c r="B3113" s="3">
        <f t="shared" ca="1" si="532"/>
        <v>6834</v>
      </c>
      <c r="C3113" s="1">
        <f t="shared" ca="1" si="533"/>
        <v>25596</v>
      </c>
      <c r="D3113" s="7">
        <f t="shared" ca="1" si="534"/>
        <v>5</v>
      </c>
      <c r="E3113" s="3" t="str">
        <f ca="1">VLOOKUP(D3113,State!$A$1:$B$9,2,0)</f>
        <v>NT</v>
      </c>
      <c r="F3113" s="3">
        <f t="shared" ca="1" si="535"/>
        <v>863</v>
      </c>
      <c r="G3113" s="3" t="str">
        <f ca="1">VLOOKUP(F3113,Occupation!$A$1:$B$915,2,0)</f>
        <v>Automobile Drivers nec</v>
      </c>
      <c r="H3113" s="3">
        <f t="shared" ca="1" si="536"/>
        <v>4</v>
      </c>
      <c r="I3113" s="3">
        <f t="shared" ca="1" si="537"/>
        <v>98661.25</v>
      </c>
      <c r="J3113" s="3">
        <f t="shared" ca="1" si="538"/>
        <v>0.17060907282675414</v>
      </c>
      <c r="K3113" s="3">
        <f t="shared" ca="1" si="539"/>
        <v>2</v>
      </c>
      <c r="L3113" s="3" t="str">
        <f ca="1">VLOOKUP(K3113,Freq_Investment!$A$1:$B$8,2,0)</f>
        <v>Weekly</v>
      </c>
      <c r="M3113" s="3" t="str">
        <f t="shared" ca="1" si="540"/>
        <v>Manual</v>
      </c>
      <c r="N3113" s="3">
        <f t="shared" ca="1" si="530"/>
        <v>5</v>
      </c>
      <c r="O3113" s="3">
        <f t="shared" ca="1" si="530"/>
        <v>4</v>
      </c>
      <c r="P3113" s="3">
        <f t="shared" ca="1" si="530"/>
        <v>4</v>
      </c>
    </row>
    <row r="3114" spans="1:16" x14ac:dyDescent="0.25">
      <c r="A3114" s="3">
        <f t="shared" ca="1" si="531"/>
        <v>700175568</v>
      </c>
      <c r="B3114" s="3">
        <f t="shared" ca="1" si="532"/>
        <v>2132</v>
      </c>
      <c r="C3114" s="1">
        <f t="shared" ca="1" si="533"/>
        <v>38574</v>
      </c>
      <c r="D3114" s="7">
        <f t="shared" ca="1" si="534"/>
        <v>3</v>
      </c>
      <c r="E3114" s="3" t="str">
        <f ca="1">VLOOKUP(D3114,State!$A$1:$B$9,2,0)</f>
        <v>SA</v>
      </c>
      <c r="F3114" s="3">
        <f t="shared" ca="1" si="535"/>
        <v>73</v>
      </c>
      <c r="G3114" s="3" t="str">
        <f ca="1">VLOOKUP(F3114,Occupation!$A$1:$B$915,2,0)</f>
        <v>Accommodation and Hospitality Managers nec</v>
      </c>
      <c r="H3114" s="3">
        <f t="shared" ca="1" si="536"/>
        <v>10</v>
      </c>
      <c r="I3114" s="3">
        <f t="shared" ca="1" si="537"/>
        <v>5637.67</v>
      </c>
      <c r="J3114" s="3">
        <f t="shared" ca="1" si="538"/>
        <v>0.34266460926489661</v>
      </c>
      <c r="K3114" s="3">
        <f t="shared" ca="1" si="539"/>
        <v>6</v>
      </c>
      <c r="L3114" s="3" t="str">
        <f ca="1">VLOOKUP(K3114,Freq_Investment!$A$1:$B$8,2,0)</f>
        <v>Half-yearly</v>
      </c>
      <c r="M3114" s="3" t="str">
        <f t="shared" ca="1" si="540"/>
        <v>Auto</v>
      </c>
      <c r="N3114" s="3">
        <f t="shared" ca="1" si="530"/>
        <v>5</v>
      </c>
      <c r="O3114" s="3">
        <f t="shared" ca="1" si="530"/>
        <v>1</v>
      </c>
      <c r="P3114" s="3">
        <f t="shared" ca="1" si="530"/>
        <v>4</v>
      </c>
    </row>
    <row r="3115" spans="1:16" x14ac:dyDescent="0.25">
      <c r="A3115" s="3">
        <f t="shared" ca="1" si="531"/>
        <v>434095556</v>
      </c>
      <c r="B3115" s="3">
        <f t="shared" ca="1" si="532"/>
        <v>4628</v>
      </c>
      <c r="C3115" s="1">
        <f t="shared" ca="1" si="533"/>
        <v>33644</v>
      </c>
      <c r="D3115" s="7">
        <f t="shared" ca="1" si="534"/>
        <v>1</v>
      </c>
      <c r="E3115" s="3" t="str">
        <f ca="1">VLOOKUP(D3115,State!$A$1:$B$9,2,0)</f>
        <v>NSW</v>
      </c>
      <c r="F3115" s="3">
        <f t="shared" ca="1" si="535"/>
        <v>894</v>
      </c>
      <c r="G3115" s="3" t="str">
        <f ca="1">VLOOKUP(F3115,Occupation!$A$1:$B$915,2,0)</f>
        <v>Vineyard Worker</v>
      </c>
      <c r="H3115" s="3">
        <f t="shared" ca="1" si="536"/>
        <v>9</v>
      </c>
      <c r="I3115" s="3">
        <f t="shared" ca="1" si="537"/>
        <v>29612.31</v>
      </c>
      <c r="J3115" s="3">
        <f t="shared" ca="1" si="538"/>
        <v>1.0799569551371124E-2</v>
      </c>
      <c r="K3115" s="3">
        <f t="shared" ca="1" si="539"/>
        <v>7</v>
      </c>
      <c r="L3115" s="3" t="str">
        <f ca="1">VLOOKUP(K3115,Freq_Investment!$A$1:$B$8,2,0)</f>
        <v>Yearly</v>
      </c>
      <c r="M3115" s="3" t="str">
        <f t="shared" ca="1" si="540"/>
        <v>Auto</v>
      </c>
      <c r="N3115" s="3">
        <f t="shared" ca="1" si="530"/>
        <v>2</v>
      </c>
      <c r="O3115" s="3">
        <f t="shared" ca="1" si="530"/>
        <v>2</v>
      </c>
      <c r="P3115" s="3">
        <f t="shared" ca="1" si="530"/>
        <v>2</v>
      </c>
    </row>
    <row r="3116" spans="1:16" x14ac:dyDescent="0.25">
      <c r="A3116" s="3">
        <f t="shared" ca="1" si="531"/>
        <v>159445297</v>
      </c>
      <c r="B3116" s="3">
        <f t="shared" ca="1" si="532"/>
        <v>3284</v>
      </c>
      <c r="C3116" s="1">
        <f t="shared" ca="1" si="533"/>
        <v>40651</v>
      </c>
      <c r="D3116" s="7">
        <f t="shared" ca="1" si="534"/>
        <v>7</v>
      </c>
      <c r="E3116" s="3" t="str">
        <f ca="1">VLOOKUP(D3116,State!$A$1:$B$9,2,0)</f>
        <v>VIC</v>
      </c>
      <c r="F3116" s="3">
        <f t="shared" ca="1" si="535"/>
        <v>896</v>
      </c>
      <c r="G3116" s="3" t="str">
        <f ca="1">VLOOKUP(F3116,Occupation!$A$1:$B$915,2,0)</f>
        <v>Cattle and Sheep Farm Worker</v>
      </c>
      <c r="H3116" s="3">
        <f t="shared" ca="1" si="536"/>
        <v>8</v>
      </c>
      <c r="I3116" s="3">
        <f t="shared" ca="1" si="537"/>
        <v>36846.15</v>
      </c>
      <c r="J3116" s="3">
        <f t="shared" ca="1" si="538"/>
        <v>0.22507129664425779</v>
      </c>
      <c r="K3116" s="3">
        <f t="shared" ca="1" si="539"/>
        <v>1</v>
      </c>
      <c r="L3116" s="3" t="str">
        <f ca="1">VLOOKUP(K3116,Freq_Investment!$A$1:$B$8,2,0)</f>
        <v>Daily</v>
      </c>
      <c r="M3116" s="3" t="str">
        <f t="shared" ca="1" si="540"/>
        <v>Manual</v>
      </c>
      <c r="N3116" s="3">
        <f t="shared" ca="1" si="530"/>
        <v>1</v>
      </c>
      <c r="O3116" s="3">
        <f t="shared" ca="1" si="530"/>
        <v>2</v>
      </c>
      <c r="P3116" s="3">
        <f t="shared" ca="1" si="530"/>
        <v>5</v>
      </c>
    </row>
    <row r="3117" spans="1:16" x14ac:dyDescent="0.25">
      <c r="A3117" s="3">
        <f t="shared" ca="1" si="531"/>
        <v>170717240</v>
      </c>
      <c r="B3117" s="3">
        <f t="shared" ca="1" si="532"/>
        <v>3625</v>
      </c>
      <c r="C3117" s="1">
        <f t="shared" ca="1" si="533"/>
        <v>44269</v>
      </c>
      <c r="D3117" s="7">
        <f t="shared" ca="1" si="534"/>
        <v>8</v>
      </c>
      <c r="E3117" s="3" t="str">
        <f ca="1">VLOOKUP(D3117,State!$A$1:$B$9,2,0)</f>
        <v>ACT</v>
      </c>
      <c r="F3117" s="3">
        <f t="shared" ca="1" si="535"/>
        <v>597</v>
      </c>
      <c r="G3117" s="3" t="str">
        <f ca="1">VLOOKUP(F3117,Occupation!$A$1:$B$915,2,0)</f>
        <v>Boat Builder and Repairer</v>
      </c>
      <c r="H3117" s="3">
        <f t="shared" ca="1" si="536"/>
        <v>8</v>
      </c>
      <c r="I3117" s="3">
        <f t="shared" ca="1" si="537"/>
        <v>83065.55</v>
      </c>
      <c r="J3117" s="3">
        <f t="shared" ca="1" si="538"/>
        <v>0.29169418267230446</v>
      </c>
      <c r="K3117" s="3">
        <f t="shared" ca="1" si="539"/>
        <v>7</v>
      </c>
      <c r="L3117" s="3" t="str">
        <f ca="1">VLOOKUP(K3117,Freq_Investment!$A$1:$B$8,2,0)</f>
        <v>Yearly</v>
      </c>
      <c r="M3117" s="3" t="str">
        <f t="shared" ca="1" si="540"/>
        <v>Manual</v>
      </c>
      <c r="N3117" s="3">
        <f t="shared" ca="1" si="530"/>
        <v>5</v>
      </c>
      <c r="O3117" s="3">
        <f t="shared" ca="1" si="530"/>
        <v>3</v>
      </c>
      <c r="P3117" s="3">
        <f t="shared" ca="1" si="530"/>
        <v>5</v>
      </c>
    </row>
    <row r="3118" spans="1:16" x14ac:dyDescent="0.25">
      <c r="A3118" s="3">
        <f t="shared" ca="1" si="531"/>
        <v>860788215</v>
      </c>
      <c r="B3118" s="3">
        <f t="shared" ca="1" si="532"/>
        <v>2530</v>
      </c>
      <c r="C3118" s="1">
        <f t="shared" ca="1" si="533"/>
        <v>43055</v>
      </c>
      <c r="D3118" s="7">
        <f t="shared" ca="1" si="534"/>
        <v>2</v>
      </c>
      <c r="E3118" s="3" t="str">
        <f ca="1">VLOOKUP(D3118,State!$A$1:$B$9,2,0)</f>
        <v>QLD</v>
      </c>
      <c r="F3118" s="3">
        <f t="shared" ca="1" si="535"/>
        <v>70</v>
      </c>
      <c r="G3118" s="3" t="str">
        <f ca="1">VLOOKUP(F3118,Occupation!$A$1:$B$915,2,0)</f>
        <v>Licensed Club Manager</v>
      </c>
      <c r="H3118" s="3">
        <f t="shared" ca="1" si="536"/>
        <v>3</v>
      </c>
      <c r="I3118" s="3">
        <f t="shared" ca="1" si="537"/>
        <v>82348.350000000006</v>
      </c>
      <c r="J3118" s="3">
        <f t="shared" ca="1" si="538"/>
        <v>0.16829963629226946</v>
      </c>
      <c r="K3118" s="3">
        <f t="shared" ca="1" si="539"/>
        <v>7</v>
      </c>
      <c r="L3118" s="3" t="str">
        <f ca="1">VLOOKUP(K3118,Freq_Investment!$A$1:$B$8,2,0)</f>
        <v>Yearly</v>
      </c>
      <c r="M3118" s="3" t="str">
        <f t="shared" ca="1" si="540"/>
        <v>Manual</v>
      </c>
      <c r="N3118" s="3">
        <f t="shared" ref="N3118:P3181" ca="1" si="541">RANDBETWEEN(1,5)</f>
        <v>5</v>
      </c>
      <c r="O3118" s="3">
        <f t="shared" ca="1" si="541"/>
        <v>2</v>
      </c>
      <c r="P3118" s="3">
        <f t="shared" ca="1" si="541"/>
        <v>3</v>
      </c>
    </row>
    <row r="3119" spans="1:16" x14ac:dyDescent="0.25">
      <c r="A3119" s="3">
        <f t="shared" ca="1" si="531"/>
        <v>271500110</v>
      </c>
      <c r="B3119" s="3">
        <f t="shared" ca="1" si="532"/>
        <v>2924</v>
      </c>
      <c r="C3119" s="1">
        <f t="shared" ca="1" si="533"/>
        <v>32845</v>
      </c>
      <c r="D3119" s="7">
        <f t="shared" ca="1" si="534"/>
        <v>5</v>
      </c>
      <c r="E3119" s="3" t="str">
        <f ca="1">VLOOKUP(D3119,State!$A$1:$B$9,2,0)</f>
        <v>NT</v>
      </c>
      <c r="F3119" s="3">
        <f t="shared" ca="1" si="535"/>
        <v>796</v>
      </c>
      <c r="G3119" s="3" t="str">
        <f ca="1">VLOOKUP(F3119,Occupation!$A$1:$B$915,2,0)</f>
        <v>Wool Buyer</v>
      </c>
      <c r="H3119" s="3">
        <f t="shared" ca="1" si="536"/>
        <v>5</v>
      </c>
      <c r="I3119" s="3">
        <f t="shared" ca="1" si="537"/>
        <v>43841.52</v>
      </c>
      <c r="J3119" s="3">
        <f t="shared" ca="1" si="538"/>
        <v>0.3627469053988715</v>
      </c>
      <c r="K3119" s="3">
        <f t="shared" ca="1" si="539"/>
        <v>6</v>
      </c>
      <c r="L3119" s="3" t="str">
        <f ca="1">VLOOKUP(K3119,Freq_Investment!$A$1:$B$8,2,0)</f>
        <v>Half-yearly</v>
      </c>
      <c r="M3119" s="3" t="str">
        <f t="shared" ca="1" si="540"/>
        <v>Auto</v>
      </c>
      <c r="N3119" s="3">
        <f t="shared" ca="1" si="541"/>
        <v>1</v>
      </c>
      <c r="O3119" s="3">
        <f t="shared" ca="1" si="541"/>
        <v>5</v>
      </c>
      <c r="P3119" s="3">
        <f t="shared" ca="1" si="541"/>
        <v>1</v>
      </c>
    </row>
    <row r="3120" spans="1:16" x14ac:dyDescent="0.25">
      <c r="A3120" s="3">
        <f t="shared" ca="1" si="531"/>
        <v>754609894</v>
      </c>
      <c r="B3120" s="3">
        <f t="shared" ca="1" si="532"/>
        <v>7343</v>
      </c>
      <c r="C3120" s="1">
        <f t="shared" ca="1" si="533"/>
        <v>38434</v>
      </c>
      <c r="D3120" s="7">
        <f t="shared" ca="1" si="534"/>
        <v>6</v>
      </c>
      <c r="E3120" s="3" t="str">
        <f ca="1">VLOOKUP(D3120,State!$A$1:$B$9,2,0)</f>
        <v>TAS</v>
      </c>
      <c r="F3120" s="3">
        <f t="shared" ca="1" si="535"/>
        <v>489</v>
      </c>
      <c r="G3120" s="3" t="str">
        <f ca="1">VLOOKUP(F3120,Occupation!$A$1:$B$915,2,0)</f>
        <v>Fitter and Turner</v>
      </c>
      <c r="H3120" s="3">
        <f t="shared" ca="1" si="536"/>
        <v>4</v>
      </c>
      <c r="I3120" s="3">
        <f t="shared" ca="1" si="537"/>
        <v>74352.899999999994</v>
      </c>
      <c r="J3120" s="3">
        <f t="shared" ca="1" si="538"/>
        <v>0.31631005831739945</v>
      </c>
      <c r="K3120" s="3">
        <f t="shared" ca="1" si="539"/>
        <v>5</v>
      </c>
      <c r="L3120" s="3" t="str">
        <f ca="1">VLOOKUP(K3120,Freq_Investment!$A$1:$B$8,2,0)</f>
        <v>Quarterly</v>
      </c>
      <c r="M3120" s="3" t="str">
        <f t="shared" ca="1" si="540"/>
        <v>Auto</v>
      </c>
      <c r="N3120" s="3">
        <f t="shared" ca="1" si="541"/>
        <v>3</v>
      </c>
      <c r="O3120" s="3">
        <f t="shared" ca="1" si="541"/>
        <v>4</v>
      </c>
      <c r="P3120" s="3">
        <f t="shared" ca="1" si="541"/>
        <v>5</v>
      </c>
    </row>
    <row r="3121" spans="1:16" x14ac:dyDescent="0.25">
      <c r="A3121" s="3">
        <f t="shared" ca="1" si="531"/>
        <v>963001176</v>
      </c>
      <c r="B3121" s="3">
        <f t="shared" ca="1" si="532"/>
        <v>1692</v>
      </c>
      <c r="C3121" s="1">
        <f t="shared" ca="1" si="533"/>
        <v>38213</v>
      </c>
      <c r="D3121" s="7">
        <f t="shared" ca="1" si="534"/>
        <v>7</v>
      </c>
      <c r="E3121" s="3" t="str">
        <f ca="1">VLOOKUP(D3121,State!$A$1:$B$9,2,0)</f>
        <v>VIC</v>
      </c>
      <c r="F3121" s="3">
        <f t="shared" ca="1" si="535"/>
        <v>291</v>
      </c>
      <c r="G3121" s="3" t="str">
        <f ca="1">VLOOKUP(F3121,Occupation!$A$1:$B$915,2,0)</f>
        <v>Optometrist</v>
      </c>
      <c r="H3121" s="3">
        <f t="shared" ca="1" si="536"/>
        <v>9</v>
      </c>
      <c r="I3121" s="3">
        <f t="shared" ca="1" si="537"/>
        <v>38893.53</v>
      </c>
      <c r="J3121" s="3">
        <f t="shared" ca="1" si="538"/>
        <v>0.24011302484477459</v>
      </c>
      <c r="K3121" s="3">
        <f t="shared" ca="1" si="539"/>
        <v>7</v>
      </c>
      <c r="L3121" s="3" t="str">
        <f ca="1">VLOOKUP(K3121,Freq_Investment!$A$1:$B$8,2,0)</f>
        <v>Yearly</v>
      </c>
      <c r="M3121" s="3" t="str">
        <f t="shared" ca="1" si="540"/>
        <v>Manual</v>
      </c>
      <c r="N3121" s="3">
        <f t="shared" ca="1" si="541"/>
        <v>3</v>
      </c>
      <c r="O3121" s="3">
        <f t="shared" ca="1" si="541"/>
        <v>2</v>
      </c>
      <c r="P3121" s="3">
        <f t="shared" ca="1" si="541"/>
        <v>3</v>
      </c>
    </row>
    <row r="3122" spans="1:16" x14ac:dyDescent="0.25">
      <c r="A3122" s="3">
        <f t="shared" ca="1" si="531"/>
        <v>447768271</v>
      </c>
      <c r="B3122" s="3">
        <f t="shared" ca="1" si="532"/>
        <v>8596</v>
      </c>
      <c r="C3122" s="1">
        <f t="shared" ca="1" si="533"/>
        <v>28034</v>
      </c>
      <c r="D3122" s="7">
        <f t="shared" ca="1" si="534"/>
        <v>3</v>
      </c>
      <c r="E3122" s="3" t="str">
        <f ca="1">VLOOKUP(D3122,State!$A$1:$B$9,2,0)</f>
        <v>SA</v>
      </c>
      <c r="F3122" s="3">
        <f t="shared" ca="1" si="535"/>
        <v>548</v>
      </c>
      <c r="G3122" s="3" t="str">
        <f ca="1">VLOOKUP(F3122,Occupation!$A$1:$B$915,2,0)</f>
        <v>Track Rider</v>
      </c>
      <c r="H3122" s="3">
        <f t="shared" ca="1" si="536"/>
        <v>5</v>
      </c>
      <c r="I3122" s="3">
        <f t="shared" ca="1" si="537"/>
        <v>27047.18</v>
      </c>
      <c r="J3122" s="3">
        <f t="shared" ca="1" si="538"/>
        <v>0.27285155138864536</v>
      </c>
      <c r="K3122" s="3">
        <f t="shared" ca="1" si="539"/>
        <v>1</v>
      </c>
      <c r="L3122" s="3" t="str">
        <f ca="1">VLOOKUP(K3122,Freq_Investment!$A$1:$B$8,2,0)</f>
        <v>Daily</v>
      </c>
      <c r="M3122" s="3" t="str">
        <f t="shared" ca="1" si="540"/>
        <v>Manual</v>
      </c>
      <c r="N3122" s="3">
        <f t="shared" ca="1" si="541"/>
        <v>5</v>
      </c>
      <c r="O3122" s="3">
        <f t="shared" ca="1" si="541"/>
        <v>5</v>
      </c>
      <c r="P3122" s="3">
        <f t="shared" ca="1" si="541"/>
        <v>4</v>
      </c>
    </row>
    <row r="3123" spans="1:16" x14ac:dyDescent="0.25">
      <c r="A3123" s="3">
        <f t="shared" ca="1" si="531"/>
        <v>600320285</v>
      </c>
      <c r="B3123" s="3">
        <f t="shared" ca="1" si="532"/>
        <v>127</v>
      </c>
      <c r="C3123" s="1">
        <f t="shared" ca="1" si="533"/>
        <v>36226</v>
      </c>
      <c r="D3123" s="7">
        <f t="shared" ca="1" si="534"/>
        <v>1</v>
      </c>
      <c r="E3123" s="3" t="str">
        <f ca="1">VLOOKUP(D3123,State!$A$1:$B$9,2,0)</f>
        <v>NSW</v>
      </c>
      <c r="F3123" s="3">
        <f t="shared" ca="1" si="535"/>
        <v>70</v>
      </c>
      <c r="G3123" s="3" t="str">
        <f ca="1">VLOOKUP(F3123,Occupation!$A$1:$B$915,2,0)</f>
        <v>Licensed Club Manager</v>
      </c>
      <c r="H3123" s="3">
        <f t="shared" ca="1" si="536"/>
        <v>7</v>
      </c>
      <c r="I3123" s="3">
        <f t="shared" ca="1" si="537"/>
        <v>32291.98</v>
      </c>
      <c r="J3123" s="3">
        <f t="shared" ca="1" si="538"/>
        <v>6.3982908118405957E-2</v>
      </c>
      <c r="K3123" s="3">
        <f t="shared" ca="1" si="539"/>
        <v>4</v>
      </c>
      <c r="L3123" s="3" t="str">
        <f ca="1">VLOOKUP(K3123,Freq_Investment!$A$1:$B$8,2,0)</f>
        <v>Monthly</v>
      </c>
      <c r="M3123" s="3" t="str">
        <f t="shared" ca="1" si="540"/>
        <v>Manual</v>
      </c>
      <c r="N3123" s="3">
        <f t="shared" ca="1" si="541"/>
        <v>3</v>
      </c>
      <c r="O3123" s="3">
        <f t="shared" ca="1" si="541"/>
        <v>3</v>
      </c>
      <c r="P3123" s="3">
        <f t="shared" ca="1" si="541"/>
        <v>3</v>
      </c>
    </row>
    <row r="3124" spans="1:16" x14ac:dyDescent="0.25">
      <c r="A3124" s="3">
        <f t="shared" ca="1" si="531"/>
        <v>344948794</v>
      </c>
      <c r="B3124" s="3">
        <f t="shared" ca="1" si="532"/>
        <v>920</v>
      </c>
      <c r="C3124" s="1">
        <f t="shared" ca="1" si="533"/>
        <v>42856</v>
      </c>
      <c r="D3124" s="7">
        <f t="shared" ca="1" si="534"/>
        <v>6</v>
      </c>
      <c r="E3124" s="3" t="str">
        <f ca="1">VLOOKUP(D3124,State!$A$1:$B$9,2,0)</f>
        <v>TAS</v>
      </c>
      <c r="F3124" s="3">
        <f t="shared" ca="1" si="535"/>
        <v>828</v>
      </c>
      <c r="G3124" s="3" t="str">
        <f ca="1">VLOOKUP(F3124,Occupation!$A$1:$B$915,2,0)</f>
        <v>Machine Operators nec</v>
      </c>
      <c r="H3124" s="3">
        <f t="shared" ca="1" si="536"/>
        <v>3</v>
      </c>
      <c r="I3124" s="3">
        <f t="shared" ca="1" si="537"/>
        <v>77291.3</v>
      </c>
      <c r="J3124" s="3">
        <f t="shared" ca="1" si="538"/>
        <v>0.47253753930494713</v>
      </c>
      <c r="K3124" s="3">
        <f t="shared" ca="1" si="539"/>
        <v>3</v>
      </c>
      <c r="L3124" s="3" t="str">
        <f ca="1">VLOOKUP(K3124,Freq_Investment!$A$1:$B$8,2,0)</f>
        <v>Fortnightly</v>
      </c>
      <c r="M3124" s="3" t="str">
        <f t="shared" ca="1" si="540"/>
        <v>Manual</v>
      </c>
      <c r="N3124" s="3">
        <f t="shared" ca="1" si="541"/>
        <v>4</v>
      </c>
      <c r="O3124" s="3">
        <f t="shared" ca="1" si="541"/>
        <v>4</v>
      </c>
      <c r="P3124" s="3">
        <f t="shared" ca="1" si="541"/>
        <v>4</v>
      </c>
    </row>
    <row r="3125" spans="1:16" x14ac:dyDescent="0.25">
      <c r="A3125" s="3">
        <f t="shared" ca="1" si="531"/>
        <v>724732749</v>
      </c>
      <c r="B3125" s="3">
        <f t="shared" ca="1" si="532"/>
        <v>1284</v>
      </c>
      <c r="C3125" s="1">
        <f t="shared" ca="1" si="533"/>
        <v>36382</v>
      </c>
      <c r="D3125" s="7">
        <f t="shared" ca="1" si="534"/>
        <v>6</v>
      </c>
      <c r="E3125" s="3" t="str">
        <f ca="1">VLOOKUP(D3125,State!$A$1:$B$9,2,0)</f>
        <v>TAS</v>
      </c>
      <c r="F3125" s="3">
        <f t="shared" ca="1" si="535"/>
        <v>343</v>
      </c>
      <c r="G3125" s="3" t="str">
        <f ca="1">VLOOKUP(F3125,Occupation!$A$1:$B$915,2,0)</f>
        <v>Pathologist</v>
      </c>
      <c r="H3125" s="3">
        <f t="shared" ca="1" si="536"/>
        <v>5</v>
      </c>
      <c r="I3125" s="3">
        <f t="shared" ca="1" si="537"/>
        <v>7485.55</v>
      </c>
      <c r="J3125" s="3">
        <f t="shared" ca="1" si="538"/>
        <v>9.1900682162125213E-2</v>
      </c>
      <c r="K3125" s="3">
        <f t="shared" ca="1" si="539"/>
        <v>2</v>
      </c>
      <c r="L3125" s="3" t="str">
        <f ca="1">VLOOKUP(K3125,Freq_Investment!$A$1:$B$8,2,0)</f>
        <v>Weekly</v>
      </c>
      <c r="M3125" s="3" t="str">
        <f t="shared" ca="1" si="540"/>
        <v>Auto</v>
      </c>
      <c r="N3125" s="3">
        <f t="shared" ca="1" si="541"/>
        <v>4</v>
      </c>
      <c r="O3125" s="3">
        <f t="shared" ca="1" si="541"/>
        <v>2</v>
      </c>
      <c r="P3125" s="3">
        <f t="shared" ca="1" si="541"/>
        <v>2</v>
      </c>
    </row>
    <row r="3126" spans="1:16" x14ac:dyDescent="0.25">
      <c r="A3126" s="3">
        <f t="shared" ca="1" si="531"/>
        <v>823541283</v>
      </c>
      <c r="B3126" s="3">
        <f t="shared" ca="1" si="532"/>
        <v>9044</v>
      </c>
      <c r="C3126" s="1">
        <f t="shared" ca="1" si="533"/>
        <v>43207</v>
      </c>
      <c r="D3126" s="7">
        <f t="shared" ca="1" si="534"/>
        <v>2</v>
      </c>
      <c r="E3126" s="3" t="str">
        <f ca="1">VLOOKUP(D3126,State!$A$1:$B$9,2,0)</f>
        <v>QLD</v>
      </c>
      <c r="F3126" s="3">
        <f t="shared" ca="1" si="535"/>
        <v>605</v>
      </c>
      <c r="G3126" s="3" t="str">
        <f ca="1">VLOOKUP(F3126,Occupation!$A$1:$B$915,2,0)</f>
        <v>Broadcast Transmitter Operator</v>
      </c>
      <c r="H3126" s="3">
        <f t="shared" ca="1" si="536"/>
        <v>10</v>
      </c>
      <c r="I3126" s="3">
        <f t="shared" ca="1" si="537"/>
        <v>59033.99</v>
      </c>
      <c r="J3126" s="3">
        <f t="shared" ca="1" si="538"/>
        <v>0.37198947980730979</v>
      </c>
      <c r="K3126" s="3">
        <f t="shared" ca="1" si="539"/>
        <v>6</v>
      </c>
      <c r="L3126" s="3" t="str">
        <f ca="1">VLOOKUP(K3126,Freq_Investment!$A$1:$B$8,2,0)</f>
        <v>Half-yearly</v>
      </c>
      <c r="M3126" s="3" t="str">
        <f t="shared" ca="1" si="540"/>
        <v>Auto</v>
      </c>
      <c r="N3126" s="3">
        <f t="shared" ca="1" si="541"/>
        <v>4</v>
      </c>
      <c r="O3126" s="3">
        <f t="shared" ca="1" si="541"/>
        <v>2</v>
      </c>
      <c r="P3126" s="3">
        <f t="shared" ca="1" si="541"/>
        <v>5</v>
      </c>
    </row>
    <row r="3127" spans="1:16" x14ac:dyDescent="0.25">
      <c r="A3127" s="3">
        <f t="shared" ca="1" si="531"/>
        <v>424525221</v>
      </c>
      <c r="B3127" s="3">
        <f t="shared" ca="1" si="532"/>
        <v>6970</v>
      </c>
      <c r="C3127" s="1">
        <f t="shared" ca="1" si="533"/>
        <v>36350</v>
      </c>
      <c r="D3127" s="7">
        <f t="shared" ca="1" si="534"/>
        <v>3</v>
      </c>
      <c r="E3127" s="3" t="str">
        <f ca="1">VLOOKUP(D3127,State!$A$1:$B$9,2,0)</f>
        <v>SA</v>
      </c>
      <c r="F3127" s="3">
        <f t="shared" ca="1" si="535"/>
        <v>762</v>
      </c>
      <c r="G3127" s="3" t="str">
        <f ca="1">VLOOKUP(F3127,Occupation!$A$1:$B$915,2,0)</f>
        <v>Social Security Assessor</v>
      </c>
      <c r="H3127" s="3">
        <f t="shared" ca="1" si="536"/>
        <v>5</v>
      </c>
      <c r="I3127" s="3">
        <f t="shared" ca="1" si="537"/>
        <v>77503.45</v>
      </c>
      <c r="J3127" s="3">
        <f t="shared" ca="1" si="538"/>
        <v>0.47595133111188892</v>
      </c>
      <c r="K3127" s="3">
        <f t="shared" ca="1" si="539"/>
        <v>1</v>
      </c>
      <c r="L3127" s="3" t="str">
        <f ca="1">VLOOKUP(K3127,Freq_Investment!$A$1:$B$8,2,0)</f>
        <v>Daily</v>
      </c>
      <c r="M3127" s="3" t="str">
        <f t="shared" ca="1" si="540"/>
        <v>Auto</v>
      </c>
      <c r="N3127" s="3">
        <f t="shared" ca="1" si="541"/>
        <v>4</v>
      </c>
      <c r="O3127" s="3">
        <f t="shared" ca="1" si="541"/>
        <v>3</v>
      </c>
      <c r="P3127" s="3">
        <f t="shared" ca="1" si="541"/>
        <v>5</v>
      </c>
    </row>
    <row r="3128" spans="1:16" x14ac:dyDescent="0.25">
      <c r="A3128" s="3">
        <f t="shared" ca="1" si="531"/>
        <v>379056707</v>
      </c>
      <c r="B3128" s="3">
        <f t="shared" ca="1" si="532"/>
        <v>6416</v>
      </c>
      <c r="C3128" s="1">
        <f t="shared" ca="1" si="533"/>
        <v>36407</v>
      </c>
      <c r="D3128" s="7">
        <f t="shared" ca="1" si="534"/>
        <v>4</v>
      </c>
      <c r="E3128" s="3" t="str">
        <f ca="1">VLOOKUP(D3128,State!$A$1:$B$9,2,0)</f>
        <v>WA</v>
      </c>
      <c r="F3128" s="3">
        <f t="shared" ca="1" si="535"/>
        <v>67</v>
      </c>
      <c r="G3128" s="3" t="str">
        <f ca="1">VLOOKUP(F3128,Occupation!$A$1:$B$915,2,0)</f>
        <v>Cafe or Restaurant Manager</v>
      </c>
      <c r="H3128" s="3">
        <f t="shared" ca="1" si="536"/>
        <v>10</v>
      </c>
      <c r="I3128" s="3">
        <f t="shared" ca="1" si="537"/>
        <v>26393.45</v>
      </c>
      <c r="J3128" s="3">
        <f t="shared" ca="1" si="538"/>
        <v>0.3856646933583518</v>
      </c>
      <c r="K3128" s="3">
        <f t="shared" ca="1" si="539"/>
        <v>3</v>
      </c>
      <c r="L3128" s="3" t="str">
        <f ca="1">VLOOKUP(K3128,Freq_Investment!$A$1:$B$8,2,0)</f>
        <v>Fortnightly</v>
      </c>
      <c r="M3128" s="3" t="str">
        <f t="shared" ca="1" si="540"/>
        <v>Auto</v>
      </c>
      <c r="N3128" s="3">
        <f t="shared" ca="1" si="541"/>
        <v>4</v>
      </c>
      <c r="O3128" s="3">
        <f t="shared" ca="1" si="541"/>
        <v>4</v>
      </c>
      <c r="P3128" s="3">
        <f t="shared" ca="1" si="541"/>
        <v>5</v>
      </c>
    </row>
    <row r="3129" spans="1:16" x14ac:dyDescent="0.25">
      <c r="A3129" s="3">
        <f t="shared" ca="1" si="531"/>
        <v>32912742</v>
      </c>
      <c r="B3129" s="3">
        <f t="shared" ca="1" si="532"/>
        <v>8066</v>
      </c>
      <c r="C3129" s="1">
        <f t="shared" ca="1" si="533"/>
        <v>36093</v>
      </c>
      <c r="D3129" s="7">
        <f t="shared" ca="1" si="534"/>
        <v>5</v>
      </c>
      <c r="E3129" s="3" t="str">
        <f ca="1">VLOOKUP(D3129,State!$A$1:$B$9,2,0)</f>
        <v>NT</v>
      </c>
      <c r="F3129" s="3">
        <f t="shared" ca="1" si="535"/>
        <v>549</v>
      </c>
      <c r="G3129" s="3" t="str">
        <f ca="1">VLOOKUP(F3129,Occupation!$A$1:$B$915,2,0)</f>
        <v>Animal Attendants and Trainers nec</v>
      </c>
      <c r="H3129" s="3">
        <f t="shared" ca="1" si="536"/>
        <v>9</v>
      </c>
      <c r="I3129" s="3">
        <f t="shared" ca="1" si="537"/>
        <v>43831.68</v>
      </c>
      <c r="J3129" s="3">
        <f t="shared" ca="1" si="538"/>
        <v>0.22025668954732242</v>
      </c>
      <c r="K3129" s="3">
        <f t="shared" ca="1" si="539"/>
        <v>1</v>
      </c>
      <c r="L3129" s="3" t="str">
        <f ca="1">VLOOKUP(K3129,Freq_Investment!$A$1:$B$8,2,0)</f>
        <v>Daily</v>
      </c>
      <c r="M3129" s="3" t="str">
        <f t="shared" ca="1" si="540"/>
        <v>Auto</v>
      </c>
      <c r="N3129" s="3">
        <f t="shared" ca="1" si="541"/>
        <v>4</v>
      </c>
      <c r="O3129" s="3">
        <f t="shared" ca="1" si="541"/>
        <v>1</v>
      </c>
      <c r="P3129" s="3">
        <f t="shared" ca="1" si="541"/>
        <v>4</v>
      </c>
    </row>
    <row r="3130" spans="1:16" x14ac:dyDescent="0.25">
      <c r="A3130" s="3">
        <f t="shared" ca="1" si="531"/>
        <v>899251948</v>
      </c>
      <c r="B3130" s="3">
        <f t="shared" ca="1" si="532"/>
        <v>3445</v>
      </c>
      <c r="C3130" s="1">
        <f t="shared" ca="1" si="533"/>
        <v>43192</v>
      </c>
      <c r="D3130" s="7">
        <f t="shared" ca="1" si="534"/>
        <v>4</v>
      </c>
      <c r="E3130" s="3" t="str">
        <f ca="1">VLOOKUP(D3130,State!$A$1:$B$9,2,0)</f>
        <v>WA</v>
      </c>
      <c r="F3130" s="3">
        <f t="shared" ca="1" si="535"/>
        <v>771</v>
      </c>
      <c r="G3130" s="3" t="str">
        <f ca="1">VLOOKUP(F3130,Occupation!$A$1:$B$915,2,0)</f>
        <v>Library Assistant</v>
      </c>
      <c r="H3130" s="3">
        <f t="shared" ca="1" si="536"/>
        <v>5</v>
      </c>
      <c r="I3130" s="3">
        <f t="shared" ca="1" si="537"/>
        <v>20110.96</v>
      </c>
      <c r="J3130" s="3">
        <f t="shared" ca="1" si="538"/>
        <v>0.32656265801915535</v>
      </c>
      <c r="K3130" s="3">
        <f t="shared" ca="1" si="539"/>
        <v>5</v>
      </c>
      <c r="L3130" s="3" t="str">
        <f ca="1">VLOOKUP(K3130,Freq_Investment!$A$1:$B$8,2,0)</f>
        <v>Quarterly</v>
      </c>
      <c r="M3130" s="3" t="str">
        <f t="shared" ca="1" si="540"/>
        <v>Manual</v>
      </c>
      <c r="N3130" s="3">
        <f t="shared" ca="1" si="541"/>
        <v>3</v>
      </c>
      <c r="O3130" s="3">
        <f t="shared" ca="1" si="541"/>
        <v>3</v>
      </c>
      <c r="P3130" s="3">
        <f t="shared" ca="1" si="541"/>
        <v>4</v>
      </c>
    </row>
    <row r="3131" spans="1:16" x14ac:dyDescent="0.25">
      <c r="A3131" s="3">
        <f t="shared" ca="1" si="531"/>
        <v>349785775</v>
      </c>
      <c r="B3131" s="3">
        <f t="shared" ca="1" si="532"/>
        <v>1455</v>
      </c>
      <c r="C3131" s="1">
        <f t="shared" ca="1" si="533"/>
        <v>44129</v>
      </c>
      <c r="D3131" s="7">
        <f t="shared" ca="1" si="534"/>
        <v>8</v>
      </c>
      <c r="E3131" s="3" t="str">
        <f ca="1">VLOOKUP(D3131,State!$A$1:$B$9,2,0)</f>
        <v>ACT</v>
      </c>
      <c r="F3131" s="3">
        <f t="shared" ca="1" si="535"/>
        <v>337</v>
      </c>
      <c r="G3131" s="3" t="str">
        <f ca="1">VLOOKUP(F3131,Occupation!$A$1:$B$915,2,0)</f>
        <v>Urologist</v>
      </c>
      <c r="H3131" s="3">
        <f t="shared" ca="1" si="536"/>
        <v>1</v>
      </c>
      <c r="I3131" s="3">
        <f t="shared" ca="1" si="537"/>
        <v>50315.24</v>
      </c>
      <c r="J3131" s="3">
        <f t="shared" ca="1" si="538"/>
        <v>0.40338118537947532</v>
      </c>
      <c r="K3131" s="3">
        <f t="shared" ca="1" si="539"/>
        <v>6</v>
      </c>
      <c r="L3131" s="3" t="str">
        <f ca="1">VLOOKUP(K3131,Freq_Investment!$A$1:$B$8,2,0)</f>
        <v>Half-yearly</v>
      </c>
      <c r="M3131" s="3" t="str">
        <f t="shared" ca="1" si="540"/>
        <v>Auto</v>
      </c>
      <c r="N3131" s="3">
        <f t="shared" ca="1" si="541"/>
        <v>3</v>
      </c>
      <c r="O3131" s="3">
        <f t="shared" ca="1" si="541"/>
        <v>5</v>
      </c>
      <c r="P3131" s="3">
        <f t="shared" ca="1" si="541"/>
        <v>2</v>
      </c>
    </row>
    <row r="3132" spans="1:16" x14ac:dyDescent="0.25">
      <c r="A3132" s="3">
        <f t="shared" ca="1" si="531"/>
        <v>144012738</v>
      </c>
      <c r="B3132" s="3">
        <f t="shared" ca="1" si="532"/>
        <v>1277</v>
      </c>
      <c r="C3132" s="1">
        <f t="shared" ca="1" si="533"/>
        <v>28100</v>
      </c>
      <c r="D3132" s="7">
        <f t="shared" ca="1" si="534"/>
        <v>4</v>
      </c>
      <c r="E3132" s="3" t="str">
        <f ca="1">VLOOKUP(D3132,State!$A$1:$B$9,2,0)</f>
        <v>WA</v>
      </c>
      <c r="F3132" s="3">
        <f t="shared" ca="1" si="535"/>
        <v>501</v>
      </c>
      <c r="G3132" s="3" t="str">
        <f ca="1">VLOOKUP(F3132,Occupation!$A$1:$B$915,2,0)</f>
        <v>Toolmaker</v>
      </c>
      <c r="H3132" s="3">
        <f t="shared" ca="1" si="536"/>
        <v>9</v>
      </c>
      <c r="I3132" s="3">
        <f t="shared" ca="1" si="537"/>
        <v>48403.37</v>
      </c>
      <c r="J3132" s="3">
        <f t="shared" ca="1" si="538"/>
        <v>0.23045660190337269</v>
      </c>
      <c r="K3132" s="3">
        <f t="shared" ca="1" si="539"/>
        <v>7</v>
      </c>
      <c r="L3132" s="3" t="str">
        <f ca="1">VLOOKUP(K3132,Freq_Investment!$A$1:$B$8,2,0)</f>
        <v>Yearly</v>
      </c>
      <c r="M3132" s="3" t="str">
        <f t="shared" ca="1" si="540"/>
        <v>Auto</v>
      </c>
      <c r="N3132" s="3">
        <f t="shared" ca="1" si="541"/>
        <v>4</v>
      </c>
      <c r="O3132" s="3">
        <f t="shared" ca="1" si="541"/>
        <v>2</v>
      </c>
      <c r="P3132" s="3">
        <f t="shared" ca="1" si="541"/>
        <v>1</v>
      </c>
    </row>
    <row r="3133" spans="1:16" x14ac:dyDescent="0.25">
      <c r="A3133" s="3">
        <f t="shared" ca="1" si="531"/>
        <v>42701367</v>
      </c>
      <c r="B3133" s="3">
        <f t="shared" ca="1" si="532"/>
        <v>524</v>
      </c>
      <c r="C3133" s="1">
        <f t="shared" ca="1" si="533"/>
        <v>39717</v>
      </c>
      <c r="D3133" s="7">
        <f t="shared" ca="1" si="534"/>
        <v>2</v>
      </c>
      <c r="E3133" s="3" t="str">
        <f ca="1">VLOOKUP(D3133,State!$A$1:$B$9,2,0)</f>
        <v>QLD</v>
      </c>
      <c r="F3133" s="3">
        <f t="shared" ca="1" si="535"/>
        <v>23</v>
      </c>
      <c r="G3133" s="3" t="str">
        <f ca="1">VLOOKUP(F3133,Occupation!$A$1:$B$915,2,0)</f>
        <v>Turf Grower</v>
      </c>
      <c r="H3133" s="3">
        <f t="shared" ca="1" si="536"/>
        <v>5</v>
      </c>
      <c r="I3133" s="3">
        <f t="shared" ca="1" si="537"/>
        <v>46935.44</v>
      </c>
      <c r="J3133" s="3">
        <f t="shared" ca="1" si="538"/>
        <v>0.47304250914912888</v>
      </c>
      <c r="K3133" s="3">
        <f t="shared" ca="1" si="539"/>
        <v>3</v>
      </c>
      <c r="L3133" s="3" t="str">
        <f ca="1">VLOOKUP(K3133,Freq_Investment!$A$1:$B$8,2,0)</f>
        <v>Fortnightly</v>
      </c>
      <c r="M3133" s="3" t="str">
        <f t="shared" ca="1" si="540"/>
        <v>Manual</v>
      </c>
      <c r="N3133" s="3">
        <f t="shared" ca="1" si="541"/>
        <v>3</v>
      </c>
      <c r="O3133" s="3">
        <f t="shared" ca="1" si="541"/>
        <v>2</v>
      </c>
      <c r="P3133" s="3">
        <f t="shared" ca="1" si="541"/>
        <v>5</v>
      </c>
    </row>
    <row r="3134" spans="1:16" x14ac:dyDescent="0.25">
      <c r="A3134" s="3">
        <f t="shared" ca="1" si="531"/>
        <v>338998323</v>
      </c>
      <c r="B3134" s="3">
        <f t="shared" ca="1" si="532"/>
        <v>6402</v>
      </c>
      <c r="C3134" s="1">
        <f t="shared" ca="1" si="533"/>
        <v>39436</v>
      </c>
      <c r="D3134" s="7">
        <f t="shared" ca="1" si="534"/>
        <v>4</v>
      </c>
      <c r="E3134" s="3" t="str">
        <f ca="1">VLOOKUP(D3134,State!$A$1:$B$9,2,0)</f>
        <v>WA</v>
      </c>
      <c r="F3134" s="3">
        <f t="shared" ca="1" si="535"/>
        <v>227</v>
      </c>
      <c r="G3134" s="3" t="str">
        <f ca="1">VLOOKUP(F3134,Occupation!$A$1:$B$915,2,0)</f>
        <v>Environmental Engineer</v>
      </c>
      <c r="H3134" s="3">
        <f t="shared" ca="1" si="536"/>
        <v>3</v>
      </c>
      <c r="I3134" s="3">
        <f t="shared" ca="1" si="537"/>
        <v>79296.73</v>
      </c>
      <c r="J3134" s="3">
        <f t="shared" ca="1" si="538"/>
        <v>0.49950286847334618</v>
      </c>
      <c r="K3134" s="3">
        <f t="shared" ca="1" si="539"/>
        <v>6</v>
      </c>
      <c r="L3134" s="3" t="str">
        <f ca="1">VLOOKUP(K3134,Freq_Investment!$A$1:$B$8,2,0)</f>
        <v>Half-yearly</v>
      </c>
      <c r="M3134" s="3" t="str">
        <f t="shared" ca="1" si="540"/>
        <v>Manual</v>
      </c>
      <c r="N3134" s="3">
        <f t="shared" ca="1" si="541"/>
        <v>2</v>
      </c>
      <c r="O3134" s="3">
        <f t="shared" ca="1" si="541"/>
        <v>2</v>
      </c>
      <c r="P3134" s="3">
        <f t="shared" ca="1" si="541"/>
        <v>2</v>
      </c>
    </row>
    <row r="3135" spans="1:16" x14ac:dyDescent="0.25">
      <c r="A3135" s="3">
        <f t="shared" ca="1" si="531"/>
        <v>122664211</v>
      </c>
      <c r="B3135" s="3">
        <f t="shared" ca="1" si="532"/>
        <v>802</v>
      </c>
      <c r="C3135" s="1">
        <f t="shared" ca="1" si="533"/>
        <v>40370</v>
      </c>
      <c r="D3135" s="7">
        <f t="shared" ca="1" si="534"/>
        <v>7</v>
      </c>
      <c r="E3135" s="3" t="str">
        <f ca="1">VLOOKUP(D3135,State!$A$1:$B$9,2,0)</f>
        <v>VIC</v>
      </c>
      <c r="F3135" s="3">
        <f t="shared" ca="1" si="535"/>
        <v>859</v>
      </c>
      <c r="G3135" s="3" t="str">
        <f ca="1">VLOOKUP(F3135,Occupation!$A$1:$B$915,2,0)</f>
        <v>Streetsweeper Operator</v>
      </c>
      <c r="H3135" s="3">
        <f t="shared" ca="1" si="536"/>
        <v>1</v>
      </c>
      <c r="I3135" s="3">
        <f t="shared" ca="1" si="537"/>
        <v>93536.18</v>
      </c>
      <c r="J3135" s="3">
        <f t="shared" ca="1" si="538"/>
        <v>0.27706703087246065</v>
      </c>
      <c r="K3135" s="3">
        <f t="shared" ca="1" si="539"/>
        <v>2</v>
      </c>
      <c r="L3135" s="3" t="str">
        <f ca="1">VLOOKUP(K3135,Freq_Investment!$A$1:$B$8,2,0)</f>
        <v>Weekly</v>
      </c>
      <c r="M3135" s="3" t="str">
        <f t="shared" ca="1" si="540"/>
        <v>Manual</v>
      </c>
      <c r="N3135" s="3">
        <f t="shared" ca="1" si="541"/>
        <v>4</v>
      </c>
      <c r="O3135" s="3">
        <f t="shared" ca="1" si="541"/>
        <v>1</v>
      </c>
      <c r="P3135" s="3">
        <f t="shared" ca="1" si="541"/>
        <v>1</v>
      </c>
    </row>
    <row r="3136" spans="1:16" x14ac:dyDescent="0.25">
      <c r="A3136" s="3">
        <f t="shared" ca="1" si="531"/>
        <v>576480005</v>
      </c>
      <c r="B3136" s="3">
        <f t="shared" ca="1" si="532"/>
        <v>4474</v>
      </c>
      <c r="C3136" s="1">
        <f t="shared" ca="1" si="533"/>
        <v>30739</v>
      </c>
      <c r="D3136" s="7">
        <f t="shared" ca="1" si="534"/>
        <v>7</v>
      </c>
      <c r="E3136" s="3" t="str">
        <f ca="1">VLOOKUP(D3136,State!$A$1:$B$9,2,0)</f>
        <v>VIC</v>
      </c>
      <c r="F3136" s="3">
        <f t="shared" ca="1" si="535"/>
        <v>357</v>
      </c>
      <c r="G3136" s="3" t="str">
        <f ca="1">VLOOKUP(F3136,Occupation!$A$1:$B$915,2,0)</f>
        <v>Registered Nurse (Disability and Rehabilitation)</v>
      </c>
      <c r="H3136" s="3">
        <f t="shared" ca="1" si="536"/>
        <v>1</v>
      </c>
      <c r="I3136" s="3">
        <f t="shared" ca="1" si="537"/>
        <v>19128.91</v>
      </c>
      <c r="J3136" s="3">
        <f t="shared" ca="1" si="538"/>
        <v>0.26015070500691151</v>
      </c>
      <c r="K3136" s="3">
        <f t="shared" ca="1" si="539"/>
        <v>7</v>
      </c>
      <c r="L3136" s="3" t="str">
        <f ca="1">VLOOKUP(K3136,Freq_Investment!$A$1:$B$8,2,0)</f>
        <v>Yearly</v>
      </c>
      <c r="M3136" s="3" t="str">
        <f t="shared" ca="1" si="540"/>
        <v>Manual</v>
      </c>
      <c r="N3136" s="3">
        <f t="shared" ca="1" si="541"/>
        <v>4</v>
      </c>
      <c r="O3136" s="3">
        <f t="shared" ca="1" si="541"/>
        <v>5</v>
      </c>
      <c r="P3136" s="3">
        <f t="shared" ca="1" si="541"/>
        <v>1</v>
      </c>
    </row>
    <row r="3137" spans="1:16" x14ac:dyDescent="0.25">
      <c r="A3137" s="3">
        <f t="shared" ca="1" si="531"/>
        <v>240206289</v>
      </c>
      <c r="B3137" s="3">
        <f t="shared" ca="1" si="532"/>
        <v>5479</v>
      </c>
      <c r="C3137" s="1">
        <f t="shared" ca="1" si="533"/>
        <v>31172</v>
      </c>
      <c r="D3137" s="7">
        <f t="shared" ca="1" si="534"/>
        <v>2</v>
      </c>
      <c r="E3137" s="3" t="str">
        <f ca="1">VLOOKUP(D3137,State!$A$1:$B$9,2,0)</f>
        <v>QLD</v>
      </c>
      <c r="F3137" s="3">
        <f t="shared" ca="1" si="535"/>
        <v>302</v>
      </c>
      <c r="G3137" s="3" t="str">
        <f ca="1">VLOOKUP(F3137,Occupation!$A$1:$B$915,2,0)</f>
        <v>Homoeopath</v>
      </c>
      <c r="H3137" s="3">
        <f t="shared" ca="1" si="536"/>
        <v>7</v>
      </c>
      <c r="I3137" s="3">
        <f t="shared" ca="1" si="537"/>
        <v>33853.480000000003</v>
      </c>
      <c r="J3137" s="3">
        <f t="shared" ca="1" si="538"/>
        <v>4.3872384149041321E-2</v>
      </c>
      <c r="K3137" s="3">
        <f t="shared" ca="1" si="539"/>
        <v>6</v>
      </c>
      <c r="L3137" s="3" t="str">
        <f ca="1">VLOOKUP(K3137,Freq_Investment!$A$1:$B$8,2,0)</f>
        <v>Half-yearly</v>
      </c>
      <c r="M3137" s="3" t="str">
        <f t="shared" ca="1" si="540"/>
        <v>Auto</v>
      </c>
      <c r="N3137" s="3">
        <f t="shared" ca="1" si="541"/>
        <v>5</v>
      </c>
      <c r="O3137" s="3">
        <f t="shared" ca="1" si="541"/>
        <v>4</v>
      </c>
      <c r="P3137" s="3">
        <f t="shared" ca="1" si="541"/>
        <v>5</v>
      </c>
    </row>
    <row r="3138" spans="1:16" x14ac:dyDescent="0.25">
      <c r="A3138" s="3">
        <f t="shared" ca="1" si="531"/>
        <v>431213454</v>
      </c>
      <c r="B3138" s="3">
        <f t="shared" ca="1" si="532"/>
        <v>3903</v>
      </c>
      <c r="C3138" s="1">
        <f t="shared" ca="1" si="533"/>
        <v>43998</v>
      </c>
      <c r="D3138" s="7">
        <f t="shared" ca="1" si="534"/>
        <v>8</v>
      </c>
      <c r="E3138" s="3" t="str">
        <f ca="1">VLOOKUP(D3138,State!$A$1:$B$9,2,0)</f>
        <v>ACT</v>
      </c>
      <c r="F3138" s="3">
        <f t="shared" ca="1" si="535"/>
        <v>355</v>
      </c>
      <c r="G3138" s="3" t="str">
        <f ca="1">VLOOKUP(F3138,Occupation!$A$1:$B$915,2,0)</f>
        <v>Registered Nurse (Critical Care and Emergency)</v>
      </c>
      <c r="H3138" s="3">
        <f t="shared" ca="1" si="536"/>
        <v>7</v>
      </c>
      <c r="I3138" s="3">
        <f t="shared" ca="1" si="537"/>
        <v>84123.96</v>
      </c>
      <c r="J3138" s="3">
        <f t="shared" ca="1" si="538"/>
        <v>3.0022050048661209E-2</v>
      </c>
      <c r="K3138" s="3">
        <f t="shared" ca="1" si="539"/>
        <v>7</v>
      </c>
      <c r="L3138" s="3" t="str">
        <f ca="1">VLOOKUP(K3138,Freq_Investment!$A$1:$B$8,2,0)</f>
        <v>Yearly</v>
      </c>
      <c r="M3138" s="3" t="str">
        <f t="shared" ca="1" si="540"/>
        <v>Auto</v>
      </c>
      <c r="N3138" s="3">
        <f t="shared" ca="1" si="541"/>
        <v>3</v>
      </c>
      <c r="O3138" s="3">
        <f t="shared" ca="1" si="541"/>
        <v>1</v>
      </c>
      <c r="P3138" s="3">
        <f t="shared" ca="1" si="541"/>
        <v>3</v>
      </c>
    </row>
    <row r="3139" spans="1:16" x14ac:dyDescent="0.25">
      <c r="A3139" s="3">
        <f t="shared" ref="A3139:A3202" ca="1" si="542">RANDBETWEEN(10000000,1000000000)</f>
        <v>576161521</v>
      </c>
      <c r="B3139" s="3">
        <f t="shared" ref="B3139:B3202" ca="1" si="543">RANDBETWEEN(1,10000)</f>
        <v>8387</v>
      </c>
      <c r="C3139" s="1">
        <f t="shared" ref="C3139:C3202" ca="1" si="544">DATE(RANDBETWEEN(1970,2021),RANDBETWEEN(1,12),RANDBETWEEN(1,28))</f>
        <v>26088</v>
      </c>
      <c r="D3139" s="7">
        <f t="shared" ref="D3139:D3202" ca="1" si="545">RANDBETWEEN(1,8)</f>
        <v>6</v>
      </c>
      <c r="E3139" s="3" t="str">
        <f ca="1">VLOOKUP(D3139,State!$A$1:$B$9,2,0)</f>
        <v>TAS</v>
      </c>
      <c r="F3139" s="3">
        <f t="shared" ref="F3139:F3202" ca="1" si="546">RANDBETWEEN(1,914)</f>
        <v>657</v>
      </c>
      <c r="G3139" s="3" t="str">
        <f ca="1">VLOOKUP(F3139,Occupation!$A$1:$B$915,2,0)</f>
        <v>Barista</v>
      </c>
      <c r="H3139" s="3">
        <f t="shared" ref="H3139:H3202" ca="1" si="547">RANDBETWEEN(1,10)</f>
        <v>3</v>
      </c>
      <c r="I3139" s="3">
        <f t="shared" ref="I3139:I3202" ca="1" si="548">ROUND(RAND()*100000,2)</f>
        <v>54978.18</v>
      </c>
      <c r="J3139" s="3">
        <f t="shared" ref="J3139:J3202" ca="1" si="549">RAND()/2</f>
        <v>0.11662323728341656</v>
      </c>
      <c r="K3139" s="3">
        <f t="shared" ref="K3139:K3202" ca="1" si="550">RANDBETWEEN(1,7)</f>
        <v>2</v>
      </c>
      <c r="L3139" s="3" t="str">
        <f ca="1">VLOOKUP(K3139,Freq_Investment!$A$1:$B$8,2,0)</f>
        <v>Weekly</v>
      </c>
      <c r="M3139" s="3" t="str">
        <f t="shared" ref="M3139:M3202" ca="1" si="551">IF(RANDBETWEEN(1,2)&gt;1,"Auto","Manual")</f>
        <v>Manual</v>
      </c>
      <c r="N3139" s="3">
        <f t="shared" ca="1" si="541"/>
        <v>4</v>
      </c>
      <c r="O3139" s="3">
        <f t="shared" ca="1" si="541"/>
        <v>5</v>
      </c>
      <c r="P3139" s="3">
        <f t="shared" ca="1" si="541"/>
        <v>3</v>
      </c>
    </row>
    <row r="3140" spans="1:16" x14ac:dyDescent="0.25">
      <c r="A3140" s="3">
        <f t="shared" ca="1" si="542"/>
        <v>962546718</v>
      </c>
      <c r="B3140" s="3">
        <f t="shared" ca="1" si="543"/>
        <v>1224</v>
      </c>
      <c r="C3140" s="1">
        <f t="shared" ca="1" si="544"/>
        <v>33522</v>
      </c>
      <c r="D3140" s="7">
        <f t="shared" ca="1" si="545"/>
        <v>5</v>
      </c>
      <c r="E3140" s="3" t="str">
        <f ca="1">VLOOKUP(D3140,State!$A$1:$B$9,2,0)</f>
        <v>NT</v>
      </c>
      <c r="F3140" s="3">
        <f t="shared" ca="1" si="546"/>
        <v>806</v>
      </c>
      <c r="G3140" s="3" t="str">
        <f ca="1">VLOOKUP(F3140,Occupation!$A$1:$B$915,2,0)</f>
        <v>Sawmilling Operator</v>
      </c>
      <c r="H3140" s="3">
        <f t="shared" ca="1" si="547"/>
        <v>9</v>
      </c>
      <c r="I3140" s="3">
        <f t="shared" ca="1" si="548"/>
        <v>82643.33</v>
      </c>
      <c r="J3140" s="3">
        <f t="shared" ca="1" si="549"/>
        <v>0.25589882370189454</v>
      </c>
      <c r="K3140" s="3">
        <f t="shared" ca="1" si="550"/>
        <v>2</v>
      </c>
      <c r="L3140" s="3" t="str">
        <f ca="1">VLOOKUP(K3140,Freq_Investment!$A$1:$B$8,2,0)</f>
        <v>Weekly</v>
      </c>
      <c r="M3140" s="3" t="str">
        <f t="shared" ca="1" si="551"/>
        <v>Manual</v>
      </c>
      <c r="N3140" s="3">
        <f t="shared" ca="1" si="541"/>
        <v>1</v>
      </c>
      <c r="O3140" s="3">
        <f t="shared" ca="1" si="541"/>
        <v>5</v>
      </c>
      <c r="P3140" s="3">
        <f t="shared" ca="1" si="541"/>
        <v>5</v>
      </c>
    </row>
    <row r="3141" spans="1:16" x14ac:dyDescent="0.25">
      <c r="A3141" s="3">
        <f t="shared" ca="1" si="542"/>
        <v>33233891</v>
      </c>
      <c r="B3141" s="3">
        <f t="shared" ca="1" si="543"/>
        <v>7893</v>
      </c>
      <c r="C3141" s="1">
        <f t="shared" ca="1" si="544"/>
        <v>38042</v>
      </c>
      <c r="D3141" s="7">
        <f t="shared" ca="1" si="545"/>
        <v>4</v>
      </c>
      <c r="E3141" s="3" t="str">
        <f ca="1">VLOOKUP(D3141,State!$A$1:$B$9,2,0)</f>
        <v>WA</v>
      </c>
      <c r="F3141" s="3">
        <f t="shared" ca="1" si="546"/>
        <v>886</v>
      </c>
      <c r="G3141" s="3" t="str">
        <f ca="1">VLOOKUP(F3141,Occupation!$A$1:$B$915,2,0)</f>
        <v>Meat Boner and Slicer</v>
      </c>
      <c r="H3141" s="3">
        <f t="shared" ca="1" si="547"/>
        <v>3</v>
      </c>
      <c r="I3141" s="3">
        <f t="shared" ca="1" si="548"/>
        <v>12317.53</v>
      </c>
      <c r="J3141" s="3">
        <f t="shared" ca="1" si="549"/>
        <v>0.14040018608655147</v>
      </c>
      <c r="K3141" s="3">
        <f t="shared" ca="1" si="550"/>
        <v>2</v>
      </c>
      <c r="L3141" s="3" t="str">
        <f ca="1">VLOOKUP(K3141,Freq_Investment!$A$1:$B$8,2,0)</f>
        <v>Weekly</v>
      </c>
      <c r="M3141" s="3" t="str">
        <f t="shared" ca="1" si="551"/>
        <v>Auto</v>
      </c>
      <c r="N3141" s="3">
        <f t="shared" ca="1" si="541"/>
        <v>3</v>
      </c>
      <c r="O3141" s="3">
        <f t="shared" ca="1" si="541"/>
        <v>2</v>
      </c>
      <c r="P3141" s="3">
        <f t="shared" ca="1" si="541"/>
        <v>4</v>
      </c>
    </row>
    <row r="3142" spans="1:16" x14ac:dyDescent="0.25">
      <c r="A3142" s="3">
        <f t="shared" ca="1" si="542"/>
        <v>951922386</v>
      </c>
      <c r="B3142" s="3">
        <f t="shared" ca="1" si="543"/>
        <v>7238</v>
      </c>
      <c r="C3142" s="1">
        <f t="shared" ca="1" si="544"/>
        <v>33132</v>
      </c>
      <c r="D3142" s="7">
        <f t="shared" ca="1" si="545"/>
        <v>3</v>
      </c>
      <c r="E3142" s="3" t="str">
        <f ca="1">VLOOKUP(D3142,State!$A$1:$B$9,2,0)</f>
        <v>SA</v>
      </c>
      <c r="F3142" s="3">
        <f t="shared" ca="1" si="546"/>
        <v>523</v>
      </c>
      <c r="G3142" s="3" t="str">
        <f ca="1">VLOOKUP(F3142,Occupation!$A$1:$B$915,2,0)</f>
        <v>Electrician (General)</v>
      </c>
      <c r="H3142" s="3">
        <f t="shared" ca="1" si="547"/>
        <v>5</v>
      </c>
      <c r="I3142" s="3">
        <f t="shared" ca="1" si="548"/>
        <v>36210.910000000003</v>
      </c>
      <c r="J3142" s="3">
        <f t="shared" ca="1" si="549"/>
        <v>0.19619422567146355</v>
      </c>
      <c r="K3142" s="3">
        <f t="shared" ca="1" si="550"/>
        <v>2</v>
      </c>
      <c r="L3142" s="3" t="str">
        <f ca="1">VLOOKUP(K3142,Freq_Investment!$A$1:$B$8,2,0)</f>
        <v>Weekly</v>
      </c>
      <c r="M3142" s="3" t="str">
        <f t="shared" ca="1" si="551"/>
        <v>Auto</v>
      </c>
      <c r="N3142" s="3">
        <f t="shared" ca="1" si="541"/>
        <v>2</v>
      </c>
      <c r="O3142" s="3">
        <f t="shared" ca="1" si="541"/>
        <v>2</v>
      </c>
      <c r="P3142" s="3">
        <f t="shared" ca="1" si="541"/>
        <v>3</v>
      </c>
    </row>
    <row r="3143" spans="1:16" x14ac:dyDescent="0.25">
      <c r="A3143" s="3">
        <f t="shared" ca="1" si="542"/>
        <v>931926596</v>
      </c>
      <c r="B3143" s="3">
        <f t="shared" ca="1" si="543"/>
        <v>296</v>
      </c>
      <c r="C3143" s="1">
        <f t="shared" ca="1" si="544"/>
        <v>37603</v>
      </c>
      <c r="D3143" s="7">
        <f t="shared" ca="1" si="545"/>
        <v>4</v>
      </c>
      <c r="E3143" s="3" t="str">
        <f ca="1">VLOOKUP(D3143,State!$A$1:$B$9,2,0)</f>
        <v>WA</v>
      </c>
      <c r="F3143" s="3">
        <f t="shared" ca="1" si="546"/>
        <v>434</v>
      </c>
      <c r="G3143" s="3" t="str">
        <f ca="1">VLOOKUP(F3143,Occupation!$A$1:$B$915,2,0)</f>
        <v>Primary Products Quality Assurance Officer</v>
      </c>
      <c r="H3143" s="3">
        <f t="shared" ca="1" si="547"/>
        <v>9</v>
      </c>
      <c r="I3143" s="3">
        <f t="shared" ca="1" si="548"/>
        <v>51945.279999999999</v>
      </c>
      <c r="J3143" s="3">
        <f t="shared" ca="1" si="549"/>
        <v>0.49570402037212435</v>
      </c>
      <c r="K3143" s="3">
        <f t="shared" ca="1" si="550"/>
        <v>1</v>
      </c>
      <c r="L3143" s="3" t="str">
        <f ca="1">VLOOKUP(K3143,Freq_Investment!$A$1:$B$8,2,0)</f>
        <v>Daily</v>
      </c>
      <c r="M3143" s="3" t="str">
        <f t="shared" ca="1" si="551"/>
        <v>Auto</v>
      </c>
      <c r="N3143" s="3">
        <f t="shared" ca="1" si="541"/>
        <v>4</v>
      </c>
      <c r="O3143" s="3">
        <f t="shared" ca="1" si="541"/>
        <v>5</v>
      </c>
      <c r="P3143" s="3">
        <f t="shared" ca="1" si="541"/>
        <v>5</v>
      </c>
    </row>
    <row r="3144" spans="1:16" x14ac:dyDescent="0.25">
      <c r="A3144" s="3">
        <f t="shared" ca="1" si="542"/>
        <v>689130247</v>
      </c>
      <c r="B3144" s="3">
        <f t="shared" ca="1" si="543"/>
        <v>1851</v>
      </c>
      <c r="C3144" s="1">
        <f t="shared" ca="1" si="544"/>
        <v>30876</v>
      </c>
      <c r="D3144" s="7">
        <f t="shared" ca="1" si="545"/>
        <v>2</v>
      </c>
      <c r="E3144" s="3" t="str">
        <f ca="1">VLOOKUP(D3144,State!$A$1:$B$9,2,0)</f>
        <v>QLD</v>
      </c>
      <c r="F3144" s="3">
        <f t="shared" ca="1" si="546"/>
        <v>291</v>
      </c>
      <c r="G3144" s="3" t="str">
        <f ca="1">VLOOKUP(F3144,Occupation!$A$1:$B$915,2,0)</f>
        <v>Optometrist</v>
      </c>
      <c r="H3144" s="3">
        <f t="shared" ca="1" si="547"/>
        <v>10</v>
      </c>
      <c r="I3144" s="3">
        <f t="shared" ca="1" si="548"/>
        <v>43712.92</v>
      </c>
      <c r="J3144" s="3">
        <f t="shared" ca="1" si="549"/>
        <v>0.31330999688402222</v>
      </c>
      <c r="K3144" s="3">
        <f t="shared" ca="1" si="550"/>
        <v>1</v>
      </c>
      <c r="L3144" s="3" t="str">
        <f ca="1">VLOOKUP(K3144,Freq_Investment!$A$1:$B$8,2,0)</f>
        <v>Daily</v>
      </c>
      <c r="M3144" s="3" t="str">
        <f t="shared" ca="1" si="551"/>
        <v>Manual</v>
      </c>
      <c r="N3144" s="3">
        <f t="shared" ca="1" si="541"/>
        <v>3</v>
      </c>
      <c r="O3144" s="3">
        <f t="shared" ca="1" si="541"/>
        <v>1</v>
      </c>
      <c r="P3144" s="3">
        <f t="shared" ca="1" si="541"/>
        <v>1</v>
      </c>
    </row>
    <row r="3145" spans="1:16" x14ac:dyDescent="0.25">
      <c r="A3145" s="3">
        <f t="shared" ca="1" si="542"/>
        <v>678893501</v>
      </c>
      <c r="B3145" s="3">
        <f t="shared" ca="1" si="543"/>
        <v>5053</v>
      </c>
      <c r="C3145" s="1">
        <f t="shared" ca="1" si="544"/>
        <v>30372</v>
      </c>
      <c r="D3145" s="7">
        <f t="shared" ca="1" si="545"/>
        <v>5</v>
      </c>
      <c r="E3145" s="3" t="str">
        <f ca="1">VLOOKUP(D3145,State!$A$1:$B$9,2,0)</f>
        <v>NT</v>
      </c>
      <c r="F3145" s="3">
        <f t="shared" ca="1" si="546"/>
        <v>65</v>
      </c>
      <c r="G3145" s="3" t="str">
        <f ca="1">VLOOKUP(F3145,Occupation!$A$1:$B$915,2,0)</f>
        <v>Sports Administrator</v>
      </c>
      <c r="H3145" s="3">
        <f t="shared" ca="1" si="547"/>
        <v>5</v>
      </c>
      <c r="I3145" s="3">
        <f t="shared" ca="1" si="548"/>
        <v>65107.74</v>
      </c>
      <c r="J3145" s="3">
        <f t="shared" ca="1" si="549"/>
        <v>0.40390920049127355</v>
      </c>
      <c r="K3145" s="3">
        <f t="shared" ca="1" si="550"/>
        <v>3</v>
      </c>
      <c r="L3145" s="3" t="str">
        <f ca="1">VLOOKUP(K3145,Freq_Investment!$A$1:$B$8,2,0)</f>
        <v>Fortnightly</v>
      </c>
      <c r="M3145" s="3" t="str">
        <f t="shared" ca="1" si="551"/>
        <v>Auto</v>
      </c>
      <c r="N3145" s="3">
        <f t="shared" ca="1" si="541"/>
        <v>1</v>
      </c>
      <c r="O3145" s="3">
        <f t="shared" ca="1" si="541"/>
        <v>2</v>
      </c>
      <c r="P3145" s="3">
        <f t="shared" ca="1" si="541"/>
        <v>5</v>
      </c>
    </row>
    <row r="3146" spans="1:16" x14ac:dyDescent="0.25">
      <c r="A3146" s="3">
        <f t="shared" ca="1" si="542"/>
        <v>959208746</v>
      </c>
      <c r="B3146" s="3">
        <f t="shared" ca="1" si="543"/>
        <v>8817</v>
      </c>
      <c r="C3146" s="1">
        <f t="shared" ca="1" si="544"/>
        <v>26409</v>
      </c>
      <c r="D3146" s="7">
        <f t="shared" ca="1" si="545"/>
        <v>6</v>
      </c>
      <c r="E3146" s="3" t="str">
        <f ca="1">VLOOKUP(D3146,State!$A$1:$B$9,2,0)</f>
        <v>TAS</v>
      </c>
      <c r="F3146" s="3">
        <f t="shared" ca="1" si="546"/>
        <v>447</v>
      </c>
      <c r="G3146" s="3" t="str">
        <f ca="1">VLOOKUP(F3146,Occupation!$A$1:$B$915,2,0)</f>
        <v>Surveying or Spatial Science Technician</v>
      </c>
      <c r="H3146" s="3">
        <f t="shared" ca="1" si="547"/>
        <v>5</v>
      </c>
      <c r="I3146" s="3">
        <f t="shared" ca="1" si="548"/>
        <v>12107.29</v>
      </c>
      <c r="J3146" s="3">
        <f t="shared" ca="1" si="549"/>
        <v>0.17577984529719548</v>
      </c>
      <c r="K3146" s="3">
        <f t="shared" ca="1" si="550"/>
        <v>1</v>
      </c>
      <c r="L3146" s="3" t="str">
        <f ca="1">VLOOKUP(K3146,Freq_Investment!$A$1:$B$8,2,0)</f>
        <v>Daily</v>
      </c>
      <c r="M3146" s="3" t="str">
        <f t="shared" ca="1" si="551"/>
        <v>Manual</v>
      </c>
      <c r="N3146" s="3">
        <f t="shared" ca="1" si="541"/>
        <v>4</v>
      </c>
      <c r="O3146" s="3">
        <f t="shared" ca="1" si="541"/>
        <v>4</v>
      </c>
      <c r="P3146" s="3">
        <f t="shared" ca="1" si="541"/>
        <v>2</v>
      </c>
    </row>
    <row r="3147" spans="1:16" x14ac:dyDescent="0.25">
      <c r="A3147" s="3">
        <f t="shared" ca="1" si="542"/>
        <v>354110663</v>
      </c>
      <c r="B3147" s="3">
        <f t="shared" ca="1" si="543"/>
        <v>8168</v>
      </c>
      <c r="C3147" s="1">
        <f t="shared" ca="1" si="544"/>
        <v>33005</v>
      </c>
      <c r="D3147" s="7">
        <f t="shared" ca="1" si="545"/>
        <v>4</v>
      </c>
      <c r="E3147" s="3" t="str">
        <f ca="1">VLOOKUP(D3147,State!$A$1:$B$9,2,0)</f>
        <v>WA</v>
      </c>
      <c r="F3147" s="3">
        <f t="shared" ca="1" si="546"/>
        <v>432</v>
      </c>
      <c r="G3147" s="3" t="str">
        <f ca="1">VLOOKUP(F3147,Occupation!$A$1:$B$915,2,0)</f>
        <v>Meat Inspector</v>
      </c>
      <c r="H3147" s="3">
        <f t="shared" ca="1" si="547"/>
        <v>8</v>
      </c>
      <c r="I3147" s="3">
        <f t="shared" ca="1" si="548"/>
        <v>97987.07</v>
      </c>
      <c r="J3147" s="3">
        <f t="shared" ca="1" si="549"/>
        <v>0.49076903243300396</v>
      </c>
      <c r="K3147" s="3">
        <f t="shared" ca="1" si="550"/>
        <v>1</v>
      </c>
      <c r="L3147" s="3" t="str">
        <f ca="1">VLOOKUP(K3147,Freq_Investment!$A$1:$B$8,2,0)</f>
        <v>Daily</v>
      </c>
      <c r="M3147" s="3" t="str">
        <f t="shared" ca="1" si="551"/>
        <v>Auto</v>
      </c>
      <c r="N3147" s="3">
        <f t="shared" ca="1" si="541"/>
        <v>1</v>
      </c>
      <c r="O3147" s="3">
        <f t="shared" ca="1" si="541"/>
        <v>5</v>
      </c>
      <c r="P3147" s="3">
        <f t="shared" ca="1" si="541"/>
        <v>1</v>
      </c>
    </row>
    <row r="3148" spans="1:16" x14ac:dyDescent="0.25">
      <c r="A3148" s="3">
        <f t="shared" ca="1" si="542"/>
        <v>76189381</v>
      </c>
      <c r="B3148" s="3">
        <f t="shared" ca="1" si="543"/>
        <v>3918</v>
      </c>
      <c r="C3148" s="1">
        <f t="shared" ca="1" si="544"/>
        <v>33651</v>
      </c>
      <c r="D3148" s="7">
        <f t="shared" ca="1" si="545"/>
        <v>4</v>
      </c>
      <c r="E3148" s="3" t="str">
        <f ca="1">VLOOKUP(D3148,State!$A$1:$B$9,2,0)</f>
        <v>WA</v>
      </c>
      <c r="F3148" s="3">
        <f t="shared" ca="1" si="546"/>
        <v>852</v>
      </c>
      <c r="G3148" s="3" t="str">
        <f ca="1">VLOOKUP(F3148,Occupation!$A$1:$B$915,2,0)</f>
        <v>Loader Operator</v>
      </c>
      <c r="H3148" s="3">
        <f t="shared" ca="1" si="547"/>
        <v>4</v>
      </c>
      <c r="I3148" s="3">
        <f t="shared" ca="1" si="548"/>
        <v>24073.32</v>
      </c>
      <c r="J3148" s="3">
        <f t="shared" ca="1" si="549"/>
        <v>0.36758159222793851</v>
      </c>
      <c r="K3148" s="3">
        <f t="shared" ca="1" si="550"/>
        <v>3</v>
      </c>
      <c r="L3148" s="3" t="str">
        <f ca="1">VLOOKUP(K3148,Freq_Investment!$A$1:$B$8,2,0)</f>
        <v>Fortnightly</v>
      </c>
      <c r="M3148" s="3" t="str">
        <f t="shared" ca="1" si="551"/>
        <v>Auto</v>
      </c>
      <c r="N3148" s="3">
        <f t="shared" ca="1" si="541"/>
        <v>1</v>
      </c>
      <c r="O3148" s="3">
        <f t="shared" ca="1" si="541"/>
        <v>3</v>
      </c>
      <c r="P3148" s="3">
        <f t="shared" ca="1" si="541"/>
        <v>1</v>
      </c>
    </row>
    <row r="3149" spans="1:16" x14ac:dyDescent="0.25">
      <c r="A3149" s="3">
        <f t="shared" ca="1" si="542"/>
        <v>632655377</v>
      </c>
      <c r="B3149" s="3">
        <f t="shared" ca="1" si="543"/>
        <v>2904</v>
      </c>
      <c r="C3149" s="1">
        <f t="shared" ca="1" si="544"/>
        <v>39871</v>
      </c>
      <c r="D3149" s="7">
        <f t="shared" ca="1" si="545"/>
        <v>5</v>
      </c>
      <c r="E3149" s="3" t="str">
        <f ca="1">VLOOKUP(D3149,State!$A$1:$B$9,2,0)</f>
        <v>NT</v>
      </c>
      <c r="F3149" s="3">
        <f t="shared" ca="1" si="546"/>
        <v>434</v>
      </c>
      <c r="G3149" s="3" t="str">
        <f ca="1">VLOOKUP(F3149,Occupation!$A$1:$B$915,2,0)</f>
        <v>Primary Products Quality Assurance Officer</v>
      </c>
      <c r="H3149" s="3">
        <f t="shared" ca="1" si="547"/>
        <v>4</v>
      </c>
      <c r="I3149" s="3">
        <f t="shared" ca="1" si="548"/>
        <v>39905.660000000003</v>
      </c>
      <c r="J3149" s="3">
        <f t="shared" ca="1" si="549"/>
        <v>0.35040684139175809</v>
      </c>
      <c r="K3149" s="3">
        <f t="shared" ca="1" si="550"/>
        <v>6</v>
      </c>
      <c r="L3149" s="3" t="str">
        <f ca="1">VLOOKUP(K3149,Freq_Investment!$A$1:$B$8,2,0)</f>
        <v>Half-yearly</v>
      </c>
      <c r="M3149" s="3" t="str">
        <f t="shared" ca="1" si="551"/>
        <v>Auto</v>
      </c>
      <c r="N3149" s="3">
        <f t="shared" ca="1" si="541"/>
        <v>3</v>
      </c>
      <c r="O3149" s="3">
        <f t="shared" ca="1" si="541"/>
        <v>5</v>
      </c>
      <c r="P3149" s="3">
        <f t="shared" ca="1" si="541"/>
        <v>1</v>
      </c>
    </row>
    <row r="3150" spans="1:16" x14ac:dyDescent="0.25">
      <c r="A3150" s="3">
        <f t="shared" ca="1" si="542"/>
        <v>514415545</v>
      </c>
      <c r="B3150" s="3">
        <f t="shared" ca="1" si="543"/>
        <v>260</v>
      </c>
      <c r="C3150" s="1">
        <f t="shared" ca="1" si="544"/>
        <v>34123</v>
      </c>
      <c r="D3150" s="7">
        <f t="shared" ca="1" si="545"/>
        <v>4</v>
      </c>
      <c r="E3150" s="3" t="str">
        <f ca="1">VLOOKUP(D3150,State!$A$1:$B$9,2,0)</f>
        <v>WA</v>
      </c>
      <c r="F3150" s="3">
        <f t="shared" ca="1" si="546"/>
        <v>414</v>
      </c>
      <c r="G3150" s="3" t="str">
        <f ca="1">VLOOKUP(F3150,Occupation!$A$1:$B$915,2,0)</f>
        <v>Social Professionals nec</v>
      </c>
      <c r="H3150" s="3">
        <f t="shared" ca="1" si="547"/>
        <v>6</v>
      </c>
      <c r="I3150" s="3">
        <f t="shared" ca="1" si="548"/>
        <v>45686.03</v>
      </c>
      <c r="J3150" s="3">
        <f t="shared" ca="1" si="549"/>
        <v>0.47752378553719876</v>
      </c>
      <c r="K3150" s="3">
        <f t="shared" ca="1" si="550"/>
        <v>1</v>
      </c>
      <c r="L3150" s="3" t="str">
        <f ca="1">VLOOKUP(K3150,Freq_Investment!$A$1:$B$8,2,0)</f>
        <v>Daily</v>
      </c>
      <c r="M3150" s="3" t="str">
        <f t="shared" ca="1" si="551"/>
        <v>Manual</v>
      </c>
      <c r="N3150" s="3">
        <f t="shared" ca="1" si="541"/>
        <v>5</v>
      </c>
      <c r="O3150" s="3">
        <f t="shared" ca="1" si="541"/>
        <v>3</v>
      </c>
      <c r="P3150" s="3">
        <f t="shared" ca="1" si="541"/>
        <v>5</v>
      </c>
    </row>
    <row r="3151" spans="1:16" x14ac:dyDescent="0.25">
      <c r="A3151" s="3">
        <f t="shared" ca="1" si="542"/>
        <v>637757439</v>
      </c>
      <c r="B3151" s="3">
        <f t="shared" ca="1" si="543"/>
        <v>4151</v>
      </c>
      <c r="C3151" s="1">
        <f t="shared" ca="1" si="544"/>
        <v>43180</v>
      </c>
      <c r="D3151" s="7">
        <f t="shared" ca="1" si="545"/>
        <v>8</v>
      </c>
      <c r="E3151" s="3" t="str">
        <f ca="1">VLOOKUP(D3151,State!$A$1:$B$9,2,0)</f>
        <v>ACT</v>
      </c>
      <c r="F3151" s="3">
        <f t="shared" ca="1" si="546"/>
        <v>329</v>
      </c>
      <c r="G3151" s="3" t="str">
        <f ca="1">VLOOKUP(F3151,Occupation!$A$1:$B$915,2,0)</f>
        <v>Psychiatrist</v>
      </c>
      <c r="H3151" s="3">
        <f t="shared" ca="1" si="547"/>
        <v>4</v>
      </c>
      <c r="I3151" s="3">
        <f t="shared" ca="1" si="548"/>
        <v>95916.28</v>
      </c>
      <c r="J3151" s="3">
        <f t="shared" ca="1" si="549"/>
        <v>0.23187277319528293</v>
      </c>
      <c r="K3151" s="3">
        <f t="shared" ca="1" si="550"/>
        <v>7</v>
      </c>
      <c r="L3151" s="3" t="str">
        <f ca="1">VLOOKUP(K3151,Freq_Investment!$A$1:$B$8,2,0)</f>
        <v>Yearly</v>
      </c>
      <c r="M3151" s="3" t="str">
        <f t="shared" ca="1" si="551"/>
        <v>Auto</v>
      </c>
      <c r="N3151" s="3">
        <f t="shared" ca="1" si="541"/>
        <v>1</v>
      </c>
      <c r="O3151" s="3">
        <f t="shared" ca="1" si="541"/>
        <v>1</v>
      </c>
      <c r="P3151" s="3">
        <f t="shared" ca="1" si="541"/>
        <v>3</v>
      </c>
    </row>
    <row r="3152" spans="1:16" x14ac:dyDescent="0.25">
      <c r="A3152" s="3">
        <f t="shared" ca="1" si="542"/>
        <v>581048368</v>
      </c>
      <c r="B3152" s="3">
        <f t="shared" ca="1" si="543"/>
        <v>1923</v>
      </c>
      <c r="C3152" s="1">
        <f t="shared" ca="1" si="544"/>
        <v>37447</v>
      </c>
      <c r="D3152" s="7">
        <f t="shared" ca="1" si="545"/>
        <v>8</v>
      </c>
      <c r="E3152" s="3" t="str">
        <f ca="1">VLOOKUP(D3152,State!$A$1:$B$9,2,0)</f>
        <v>ACT</v>
      </c>
      <c r="F3152" s="3">
        <f t="shared" ca="1" si="546"/>
        <v>744</v>
      </c>
      <c r="G3152" s="3" t="str">
        <f ca="1">VLOOKUP(F3152,Occupation!$A$1:$B$915,2,0)</f>
        <v>Stock Clerk</v>
      </c>
      <c r="H3152" s="3">
        <f t="shared" ca="1" si="547"/>
        <v>6</v>
      </c>
      <c r="I3152" s="3">
        <f t="shared" ca="1" si="548"/>
        <v>49654.73</v>
      </c>
      <c r="J3152" s="3">
        <f t="shared" ca="1" si="549"/>
        <v>0.45983297082111918</v>
      </c>
      <c r="K3152" s="3">
        <f t="shared" ca="1" si="550"/>
        <v>1</v>
      </c>
      <c r="L3152" s="3" t="str">
        <f ca="1">VLOOKUP(K3152,Freq_Investment!$A$1:$B$8,2,0)</f>
        <v>Daily</v>
      </c>
      <c r="M3152" s="3" t="str">
        <f t="shared" ca="1" si="551"/>
        <v>Manual</v>
      </c>
      <c r="N3152" s="3">
        <f t="shared" ca="1" si="541"/>
        <v>3</v>
      </c>
      <c r="O3152" s="3">
        <f t="shared" ca="1" si="541"/>
        <v>4</v>
      </c>
      <c r="P3152" s="3">
        <f t="shared" ca="1" si="541"/>
        <v>1</v>
      </c>
    </row>
    <row r="3153" spans="1:16" x14ac:dyDescent="0.25">
      <c r="A3153" s="3">
        <f t="shared" ca="1" si="542"/>
        <v>335805755</v>
      </c>
      <c r="B3153" s="3">
        <f t="shared" ca="1" si="543"/>
        <v>8080</v>
      </c>
      <c r="C3153" s="1">
        <f t="shared" ca="1" si="544"/>
        <v>36704</v>
      </c>
      <c r="D3153" s="7">
        <f t="shared" ca="1" si="545"/>
        <v>8</v>
      </c>
      <c r="E3153" s="3" t="str">
        <f ca="1">VLOOKUP(D3153,State!$A$1:$B$9,2,0)</f>
        <v>ACT</v>
      </c>
      <c r="F3153" s="3">
        <f t="shared" ca="1" si="546"/>
        <v>404</v>
      </c>
      <c r="G3153" s="3" t="str">
        <f ca="1">VLOOKUP(F3153,Occupation!$A$1:$B$915,2,0)</f>
        <v>Minister of Religion</v>
      </c>
      <c r="H3153" s="3">
        <f t="shared" ca="1" si="547"/>
        <v>2</v>
      </c>
      <c r="I3153" s="3">
        <f t="shared" ca="1" si="548"/>
        <v>63391.17</v>
      </c>
      <c r="J3153" s="3">
        <f t="shared" ca="1" si="549"/>
        <v>0.21135334753288154</v>
      </c>
      <c r="K3153" s="3">
        <f t="shared" ca="1" si="550"/>
        <v>3</v>
      </c>
      <c r="L3153" s="3" t="str">
        <f ca="1">VLOOKUP(K3153,Freq_Investment!$A$1:$B$8,2,0)</f>
        <v>Fortnightly</v>
      </c>
      <c r="M3153" s="3" t="str">
        <f t="shared" ca="1" si="551"/>
        <v>Manual</v>
      </c>
      <c r="N3153" s="3">
        <f t="shared" ca="1" si="541"/>
        <v>4</v>
      </c>
      <c r="O3153" s="3">
        <f t="shared" ca="1" si="541"/>
        <v>3</v>
      </c>
      <c r="P3153" s="3">
        <f t="shared" ca="1" si="541"/>
        <v>1</v>
      </c>
    </row>
    <row r="3154" spans="1:16" x14ac:dyDescent="0.25">
      <c r="A3154" s="3">
        <f t="shared" ca="1" si="542"/>
        <v>788094428</v>
      </c>
      <c r="B3154" s="3">
        <f t="shared" ca="1" si="543"/>
        <v>3717</v>
      </c>
      <c r="C3154" s="1">
        <f t="shared" ca="1" si="544"/>
        <v>34063</v>
      </c>
      <c r="D3154" s="7">
        <f t="shared" ca="1" si="545"/>
        <v>8</v>
      </c>
      <c r="E3154" s="3" t="str">
        <f ca="1">VLOOKUP(D3154,State!$A$1:$B$9,2,0)</f>
        <v>ACT</v>
      </c>
      <c r="F3154" s="3">
        <f t="shared" ca="1" si="546"/>
        <v>36</v>
      </c>
      <c r="G3154" s="3" t="str">
        <f ca="1">VLOOKUP(F3154,Occupation!$A$1:$B$915,2,0)</f>
        <v>Research and Development Manager</v>
      </c>
      <c r="H3154" s="3">
        <f t="shared" ca="1" si="547"/>
        <v>9</v>
      </c>
      <c r="I3154" s="3">
        <f t="shared" ca="1" si="548"/>
        <v>26327.9</v>
      </c>
      <c r="J3154" s="3">
        <f t="shared" ca="1" si="549"/>
        <v>0.15503485111569765</v>
      </c>
      <c r="K3154" s="3">
        <f t="shared" ca="1" si="550"/>
        <v>5</v>
      </c>
      <c r="L3154" s="3" t="str">
        <f ca="1">VLOOKUP(K3154,Freq_Investment!$A$1:$B$8,2,0)</f>
        <v>Quarterly</v>
      </c>
      <c r="M3154" s="3" t="str">
        <f t="shared" ca="1" si="551"/>
        <v>Auto</v>
      </c>
      <c r="N3154" s="3">
        <f t="shared" ca="1" si="541"/>
        <v>5</v>
      </c>
      <c r="O3154" s="3">
        <f t="shared" ca="1" si="541"/>
        <v>4</v>
      </c>
      <c r="P3154" s="3">
        <f t="shared" ca="1" si="541"/>
        <v>5</v>
      </c>
    </row>
    <row r="3155" spans="1:16" x14ac:dyDescent="0.25">
      <c r="A3155" s="3">
        <f t="shared" ca="1" si="542"/>
        <v>138030842</v>
      </c>
      <c r="B3155" s="3">
        <f t="shared" ca="1" si="543"/>
        <v>8215</v>
      </c>
      <c r="C3155" s="1">
        <f t="shared" ca="1" si="544"/>
        <v>29727</v>
      </c>
      <c r="D3155" s="7">
        <f t="shared" ca="1" si="545"/>
        <v>3</v>
      </c>
      <c r="E3155" s="3" t="str">
        <f ca="1">VLOOKUP(D3155,State!$A$1:$B$9,2,0)</f>
        <v>SA</v>
      </c>
      <c r="F3155" s="3">
        <f t="shared" ca="1" si="546"/>
        <v>424</v>
      </c>
      <c r="G3155" s="3" t="str">
        <f ca="1">VLOOKUP(F3155,Occupation!$A$1:$B$915,2,0)</f>
        <v>Cardiac Technician</v>
      </c>
      <c r="H3155" s="3">
        <f t="shared" ca="1" si="547"/>
        <v>4</v>
      </c>
      <c r="I3155" s="3">
        <f t="shared" ca="1" si="548"/>
        <v>86839.01</v>
      </c>
      <c r="J3155" s="3">
        <f t="shared" ca="1" si="549"/>
        <v>0.29919983379679566</v>
      </c>
      <c r="K3155" s="3">
        <f t="shared" ca="1" si="550"/>
        <v>3</v>
      </c>
      <c r="L3155" s="3" t="str">
        <f ca="1">VLOOKUP(K3155,Freq_Investment!$A$1:$B$8,2,0)</f>
        <v>Fortnightly</v>
      </c>
      <c r="M3155" s="3" t="str">
        <f t="shared" ca="1" si="551"/>
        <v>Manual</v>
      </c>
      <c r="N3155" s="3">
        <f t="shared" ca="1" si="541"/>
        <v>4</v>
      </c>
      <c r="O3155" s="3">
        <f t="shared" ca="1" si="541"/>
        <v>1</v>
      </c>
      <c r="P3155" s="3">
        <f t="shared" ca="1" si="541"/>
        <v>4</v>
      </c>
    </row>
    <row r="3156" spans="1:16" x14ac:dyDescent="0.25">
      <c r="A3156" s="3">
        <f t="shared" ca="1" si="542"/>
        <v>389189408</v>
      </c>
      <c r="B3156" s="3">
        <f t="shared" ca="1" si="543"/>
        <v>7044</v>
      </c>
      <c r="C3156" s="1">
        <f t="shared" ca="1" si="544"/>
        <v>28270</v>
      </c>
      <c r="D3156" s="7">
        <f t="shared" ca="1" si="545"/>
        <v>5</v>
      </c>
      <c r="E3156" s="3" t="str">
        <f ca="1">VLOOKUP(D3156,State!$A$1:$B$9,2,0)</f>
        <v>NT</v>
      </c>
      <c r="F3156" s="3">
        <f t="shared" ca="1" si="546"/>
        <v>566</v>
      </c>
      <c r="G3156" s="3" t="str">
        <f ca="1">VLOOKUP(F3156,Occupation!$A$1:$B$915,2,0)</f>
        <v>Vineyard Supervisor</v>
      </c>
      <c r="H3156" s="3">
        <f t="shared" ca="1" si="547"/>
        <v>3</v>
      </c>
      <c r="I3156" s="3">
        <f t="shared" ca="1" si="548"/>
        <v>63218.41</v>
      </c>
      <c r="J3156" s="3">
        <f t="shared" ca="1" si="549"/>
        <v>0.23136588368973127</v>
      </c>
      <c r="K3156" s="3">
        <f t="shared" ca="1" si="550"/>
        <v>2</v>
      </c>
      <c r="L3156" s="3" t="str">
        <f ca="1">VLOOKUP(K3156,Freq_Investment!$A$1:$B$8,2,0)</f>
        <v>Weekly</v>
      </c>
      <c r="M3156" s="3" t="str">
        <f t="shared" ca="1" si="551"/>
        <v>Manual</v>
      </c>
      <c r="N3156" s="3">
        <f t="shared" ca="1" si="541"/>
        <v>5</v>
      </c>
      <c r="O3156" s="3">
        <f t="shared" ca="1" si="541"/>
        <v>5</v>
      </c>
      <c r="P3156" s="3">
        <f t="shared" ca="1" si="541"/>
        <v>5</v>
      </c>
    </row>
    <row r="3157" spans="1:16" x14ac:dyDescent="0.25">
      <c r="A3157" s="3">
        <f t="shared" ca="1" si="542"/>
        <v>629078203</v>
      </c>
      <c r="B3157" s="3">
        <f t="shared" ca="1" si="543"/>
        <v>3014</v>
      </c>
      <c r="C3157" s="1">
        <f t="shared" ca="1" si="544"/>
        <v>43537</v>
      </c>
      <c r="D3157" s="7">
        <f t="shared" ca="1" si="545"/>
        <v>8</v>
      </c>
      <c r="E3157" s="3" t="str">
        <f ca="1">VLOOKUP(D3157,State!$A$1:$B$9,2,0)</f>
        <v>ACT</v>
      </c>
      <c r="F3157" s="3">
        <f t="shared" ca="1" si="546"/>
        <v>482</v>
      </c>
      <c r="G3157" s="3" t="str">
        <f ca="1">VLOOKUP(F3157,Occupation!$A$1:$B$915,2,0)</f>
        <v>Metal Fabricator</v>
      </c>
      <c r="H3157" s="3">
        <f t="shared" ca="1" si="547"/>
        <v>10</v>
      </c>
      <c r="I3157" s="3">
        <f t="shared" ca="1" si="548"/>
        <v>8661.94</v>
      </c>
      <c r="J3157" s="3">
        <f t="shared" ca="1" si="549"/>
        <v>0.46924924347174585</v>
      </c>
      <c r="K3157" s="3">
        <f t="shared" ca="1" si="550"/>
        <v>7</v>
      </c>
      <c r="L3157" s="3" t="str">
        <f ca="1">VLOOKUP(K3157,Freq_Investment!$A$1:$B$8,2,0)</f>
        <v>Yearly</v>
      </c>
      <c r="M3157" s="3" t="str">
        <f t="shared" ca="1" si="551"/>
        <v>Manual</v>
      </c>
      <c r="N3157" s="3">
        <f t="shared" ca="1" si="541"/>
        <v>1</v>
      </c>
      <c r="O3157" s="3">
        <f t="shared" ca="1" si="541"/>
        <v>2</v>
      </c>
      <c r="P3157" s="3">
        <f t="shared" ca="1" si="541"/>
        <v>4</v>
      </c>
    </row>
    <row r="3158" spans="1:16" x14ac:dyDescent="0.25">
      <c r="A3158" s="3">
        <f t="shared" ca="1" si="542"/>
        <v>385124599</v>
      </c>
      <c r="B3158" s="3">
        <f t="shared" ca="1" si="543"/>
        <v>9614</v>
      </c>
      <c r="C3158" s="1">
        <f t="shared" ca="1" si="544"/>
        <v>42196</v>
      </c>
      <c r="D3158" s="7">
        <f t="shared" ca="1" si="545"/>
        <v>5</v>
      </c>
      <c r="E3158" s="3" t="str">
        <f ca="1">VLOOKUP(D3158,State!$A$1:$B$9,2,0)</f>
        <v>NT</v>
      </c>
      <c r="F3158" s="3">
        <f t="shared" ca="1" si="546"/>
        <v>25</v>
      </c>
      <c r="G3158" s="3" t="str">
        <f ca="1">VLOOKUP(F3158,Occupation!$A$1:$B$915,2,0)</f>
        <v>Wine Grape Grower</v>
      </c>
      <c r="H3158" s="3">
        <f t="shared" ca="1" si="547"/>
        <v>4</v>
      </c>
      <c r="I3158" s="3">
        <f t="shared" ca="1" si="548"/>
        <v>12378.83</v>
      </c>
      <c r="J3158" s="3">
        <f t="shared" ca="1" si="549"/>
        <v>0.45240003624940706</v>
      </c>
      <c r="K3158" s="3">
        <f t="shared" ca="1" si="550"/>
        <v>3</v>
      </c>
      <c r="L3158" s="3" t="str">
        <f ca="1">VLOOKUP(K3158,Freq_Investment!$A$1:$B$8,2,0)</f>
        <v>Fortnightly</v>
      </c>
      <c r="M3158" s="3" t="str">
        <f t="shared" ca="1" si="551"/>
        <v>Auto</v>
      </c>
      <c r="N3158" s="3">
        <f t="shared" ca="1" si="541"/>
        <v>4</v>
      </c>
      <c r="O3158" s="3">
        <f t="shared" ca="1" si="541"/>
        <v>1</v>
      </c>
      <c r="P3158" s="3">
        <f t="shared" ca="1" si="541"/>
        <v>4</v>
      </c>
    </row>
    <row r="3159" spans="1:16" x14ac:dyDescent="0.25">
      <c r="A3159" s="3">
        <f t="shared" ca="1" si="542"/>
        <v>479700188</v>
      </c>
      <c r="B3159" s="3">
        <f t="shared" ca="1" si="543"/>
        <v>4107</v>
      </c>
      <c r="C3159" s="1">
        <f t="shared" ca="1" si="544"/>
        <v>28697</v>
      </c>
      <c r="D3159" s="7">
        <f t="shared" ca="1" si="545"/>
        <v>8</v>
      </c>
      <c r="E3159" s="3" t="str">
        <f ca="1">VLOOKUP(D3159,State!$A$1:$B$9,2,0)</f>
        <v>ACT</v>
      </c>
      <c r="F3159" s="3">
        <f t="shared" ca="1" si="546"/>
        <v>84</v>
      </c>
      <c r="G3159" s="3" t="str">
        <f ca="1">VLOOKUP(F3159,Occupation!$A$1:$B$915,2,0)</f>
        <v>Customer Service Manager</v>
      </c>
      <c r="H3159" s="3">
        <f t="shared" ca="1" si="547"/>
        <v>6</v>
      </c>
      <c r="I3159" s="3">
        <f t="shared" ca="1" si="548"/>
        <v>66589.86</v>
      </c>
      <c r="J3159" s="3">
        <f t="shared" ca="1" si="549"/>
        <v>0.12591750218625031</v>
      </c>
      <c r="K3159" s="3">
        <f t="shared" ca="1" si="550"/>
        <v>2</v>
      </c>
      <c r="L3159" s="3" t="str">
        <f ca="1">VLOOKUP(K3159,Freq_Investment!$A$1:$B$8,2,0)</f>
        <v>Weekly</v>
      </c>
      <c r="M3159" s="3" t="str">
        <f t="shared" ca="1" si="551"/>
        <v>Auto</v>
      </c>
      <c r="N3159" s="3">
        <f t="shared" ca="1" si="541"/>
        <v>2</v>
      </c>
      <c r="O3159" s="3">
        <f t="shared" ca="1" si="541"/>
        <v>1</v>
      </c>
      <c r="P3159" s="3">
        <f t="shared" ca="1" si="541"/>
        <v>1</v>
      </c>
    </row>
    <row r="3160" spans="1:16" x14ac:dyDescent="0.25">
      <c r="A3160" s="3">
        <f t="shared" ca="1" si="542"/>
        <v>52426983</v>
      </c>
      <c r="B3160" s="3">
        <f t="shared" ca="1" si="543"/>
        <v>6502</v>
      </c>
      <c r="C3160" s="1">
        <f t="shared" ca="1" si="544"/>
        <v>32257</v>
      </c>
      <c r="D3160" s="7">
        <f t="shared" ca="1" si="545"/>
        <v>8</v>
      </c>
      <c r="E3160" s="3" t="str">
        <f ca="1">VLOOKUP(D3160,State!$A$1:$B$9,2,0)</f>
        <v>ACT</v>
      </c>
      <c r="F3160" s="3">
        <f t="shared" ca="1" si="546"/>
        <v>634</v>
      </c>
      <c r="G3160" s="3" t="str">
        <f ca="1">VLOOKUP(F3160,Occupation!$A$1:$B$915,2,0)</f>
        <v>Disabilities Services Officer</v>
      </c>
      <c r="H3160" s="3">
        <f t="shared" ca="1" si="547"/>
        <v>5</v>
      </c>
      <c r="I3160" s="3">
        <f t="shared" ca="1" si="548"/>
        <v>67027.100000000006</v>
      </c>
      <c r="J3160" s="3">
        <f t="shared" ca="1" si="549"/>
        <v>0.22619505580221189</v>
      </c>
      <c r="K3160" s="3">
        <f t="shared" ca="1" si="550"/>
        <v>6</v>
      </c>
      <c r="L3160" s="3" t="str">
        <f ca="1">VLOOKUP(K3160,Freq_Investment!$A$1:$B$8,2,0)</f>
        <v>Half-yearly</v>
      </c>
      <c r="M3160" s="3" t="str">
        <f t="shared" ca="1" si="551"/>
        <v>Auto</v>
      </c>
      <c r="N3160" s="3">
        <f t="shared" ca="1" si="541"/>
        <v>3</v>
      </c>
      <c r="O3160" s="3">
        <f t="shared" ca="1" si="541"/>
        <v>5</v>
      </c>
      <c r="P3160" s="3">
        <f t="shared" ca="1" si="541"/>
        <v>1</v>
      </c>
    </row>
    <row r="3161" spans="1:16" x14ac:dyDescent="0.25">
      <c r="A3161" s="3">
        <f t="shared" ca="1" si="542"/>
        <v>429367571</v>
      </c>
      <c r="B3161" s="3">
        <f t="shared" ca="1" si="543"/>
        <v>4510</v>
      </c>
      <c r="C3161" s="1">
        <f t="shared" ca="1" si="544"/>
        <v>34950</v>
      </c>
      <c r="D3161" s="7">
        <f t="shared" ca="1" si="545"/>
        <v>2</v>
      </c>
      <c r="E3161" s="3" t="str">
        <f ca="1">VLOOKUP(D3161,State!$A$1:$B$9,2,0)</f>
        <v>QLD</v>
      </c>
      <c r="F3161" s="3">
        <f t="shared" ca="1" si="546"/>
        <v>536</v>
      </c>
      <c r="G3161" s="3" t="str">
        <f ca="1">VLOOKUP(F3161,Occupation!$A$1:$B$915,2,0)</f>
        <v>Telecommunications Linesworker / Telecommunications Line Mechanic</v>
      </c>
      <c r="H3161" s="3">
        <f t="shared" ca="1" si="547"/>
        <v>7</v>
      </c>
      <c r="I3161" s="3">
        <f t="shared" ca="1" si="548"/>
        <v>95635.99</v>
      </c>
      <c r="J3161" s="3">
        <f t="shared" ca="1" si="549"/>
        <v>0.39878920834408399</v>
      </c>
      <c r="K3161" s="3">
        <f t="shared" ca="1" si="550"/>
        <v>3</v>
      </c>
      <c r="L3161" s="3" t="str">
        <f ca="1">VLOOKUP(K3161,Freq_Investment!$A$1:$B$8,2,0)</f>
        <v>Fortnightly</v>
      </c>
      <c r="M3161" s="3" t="str">
        <f t="shared" ca="1" si="551"/>
        <v>Manual</v>
      </c>
      <c r="N3161" s="3">
        <f t="shared" ca="1" si="541"/>
        <v>3</v>
      </c>
      <c r="O3161" s="3">
        <f t="shared" ca="1" si="541"/>
        <v>2</v>
      </c>
      <c r="P3161" s="3">
        <f t="shared" ca="1" si="541"/>
        <v>1</v>
      </c>
    </row>
    <row r="3162" spans="1:16" x14ac:dyDescent="0.25">
      <c r="A3162" s="3">
        <f t="shared" ca="1" si="542"/>
        <v>884515509</v>
      </c>
      <c r="B3162" s="3">
        <f t="shared" ca="1" si="543"/>
        <v>1541</v>
      </c>
      <c r="C3162" s="1">
        <f t="shared" ca="1" si="544"/>
        <v>38535</v>
      </c>
      <c r="D3162" s="7">
        <f t="shared" ca="1" si="545"/>
        <v>3</v>
      </c>
      <c r="E3162" s="3" t="str">
        <f ca="1">VLOOKUP(D3162,State!$A$1:$B$9,2,0)</f>
        <v>SA</v>
      </c>
      <c r="F3162" s="3">
        <f t="shared" ca="1" si="546"/>
        <v>23</v>
      </c>
      <c r="G3162" s="3" t="str">
        <f ca="1">VLOOKUP(F3162,Occupation!$A$1:$B$915,2,0)</f>
        <v>Turf Grower</v>
      </c>
      <c r="H3162" s="3">
        <f t="shared" ca="1" si="547"/>
        <v>1</v>
      </c>
      <c r="I3162" s="3">
        <f t="shared" ca="1" si="548"/>
        <v>29313.51</v>
      </c>
      <c r="J3162" s="3">
        <f t="shared" ca="1" si="549"/>
        <v>0.24872086261637488</v>
      </c>
      <c r="K3162" s="3">
        <f t="shared" ca="1" si="550"/>
        <v>5</v>
      </c>
      <c r="L3162" s="3" t="str">
        <f ca="1">VLOOKUP(K3162,Freq_Investment!$A$1:$B$8,2,0)</f>
        <v>Quarterly</v>
      </c>
      <c r="M3162" s="3" t="str">
        <f t="shared" ca="1" si="551"/>
        <v>Manual</v>
      </c>
      <c r="N3162" s="3">
        <f t="shared" ca="1" si="541"/>
        <v>2</v>
      </c>
      <c r="O3162" s="3">
        <f t="shared" ca="1" si="541"/>
        <v>3</v>
      </c>
      <c r="P3162" s="3">
        <f t="shared" ca="1" si="541"/>
        <v>4</v>
      </c>
    </row>
    <row r="3163" spans="1:16" x14ac:dyDescent="0.25">
      <c r="A3163" s="3">
        <f t="shared" ca="1" si="542"/>
        <v>691797905</v>
      </c>
      <c r="B3163" s="3">
        <f t="shared" ca="1" si="543"/>
        <v>2103</v>
      </c>
      <c r="C3163" s="1">
        <f t="shared" ca="1" si="544"/>
        <v>35436</v>
      </c>
      <c r="D3163" s="7">
        <f t="shared" ca="1" si="545"/>
        <v>7</v>
      </c>
      <c r="E3163" s="3" t="str">
        <f ca="1">VLOOKUP(D3163,State!$A$1:$B$9,2,0)</f>
        <v>VIC</v>
      </c>
      <c r="F3163" s="3">
        <f t="shared" ca="1" si="546"/>
        <v>333</v>
      </c>
      <c r="G3163" s="3" t="str">
        <f ca="1">VLOOKUP(F3163,Occupation!$A$1:$B$915,2,0)</f>
        <v>Orthopaedic Surgeon</v>
      </c>
      <c r="H3163" s="3">
        <f t="shared" ca="1" si="547"/>
        <v>4</v>
      </c>
      <c r="I3163" s="3">
        <f t="shared" ca="1" si="548"/>
        <v>37680.53</v>
      </c>
      <c r="J3163" s="3">
        <f t="shared" ca="1" si="549"/>
        <v>0.33839500579865461</v>
      </c>
      <c r="K3163" s="3">
        <f t="shared" ca="1" si="550"/>
        <v>5</v>
      </c>
      <c r="L3163" s="3" t="str">
        <f ca="1">VLOOKUP(K3163,Freq_Investment!$A$1:$B$8,2,0)</f>
        <v>Quarterly</v>
      </c>
      <c r="M3163" s="3" t="str">
        <f t="shared" ca="1" si="551"/>
        <v>Auto</v>
      </c>
      <c r="N3163" s="3">
        <f t="shared" ca="1" si="541"/>
        <v>3</v>
      </c>
      <c r="O3163" s="3">
        <f t="shared" ca="1" si="541"/>
        <v>5</v>
      </c>
      <c r="P3163" s="3">
        <f t="shared" ca="1" si="541"/>
        <v>4</v>
      </c>
    </row>
    <row r="3164" spans="1:16" x14ac:dyDescent="0.25">
      <c r="A3164" s="3">
        <f t="shared" ca="1" si="542"/>
        <v>164872379</v>
      </c>
      <c r="B3164" s="3">
        <f t="shared" ca="1" si="543"/>
        <v>2904</v>
      </c>
      <c r="C3164" s="1">
        <f t="shared" ca="1" si="544"/>
        <v>41297</v>
      </c>
      <c r="D3164" s="7">
        <f t="shared" ca="1" si="545"/>
        <v>2</v>
      </c>
      <c r="E3164" s="3" t="str">
        <f ca="1">VLOOKUP(D3164,State!$A$1:$B$9,2,0)</f>
        <v>QLD</v>
      </c>
      <c r="F3164" s="3">
        <f t="shared" ca="1" si="546"/>
        <v>380</v>
      </c>
      <c r="G3164" s="3" t="str">
        <f ca="1">VLOOKUP(F3164,Occupation!$A$1:$B$915,2,0)</f>
        <v>Cyber Governance Risk and Compliance Specialist</v>
      </c>
      <c r="H3164" s="3">
        <f t="shared" ca="1" si="547"/>
        <v>6</v>
      </c>
      <c r="I3164" s="3">
        <f t="shared" ca="1" si="548"/>
        <v>67381.05</v>
      </c>
      <c r="J3164" s="3">
        <f t="shared" ca="1" si="549"/>
        <v>0.37586860922099957</v>
      </c>
      <c r="K3164" s="3">
        <f t="shared" ca="1" si="550"/>
        <v>3</v>
      </c>
      <c r="L3164" s="3" t="str">
        <f ca="1">VLOOKUP(K3164,Freq_Investment!$A$1:$B$8,2,0)</f>
        <v>Fortnightly</v>
      </c>
      <c r="M3164" s="3" t="str">
        <f t="shared" ca="1" si="551"/>
        <v>Auto</v>
      </c>
      <c r="N3164" s="3">
        <f t="shared" ca="1" si="541"/>
        <v>5</v>
      </c>
      <c r="O3164" s="3">
        <f t="shared" ca="1" si="541"/>
        <v>2</v>
      </c>
      <c r="P3164" s="3">
        <f t="shared" ca="1" si="541"/>
        <v>5</v>
      </c>
    </row>
    <row r="3165" spans="1:16" x14ac:dyDescent="0.25">
      <c r="A3165" s="3">
        <f t="shared" ca="1" si="542"/>
        <v>242462908</v>
      </c>
      <c r="B3165" s="3">
        <f t="shared" ca="1" si="543"/>
        <v>6723</v>
      </c>
      <c r="C3165" s="1">
        <f t="shared" ca="1" si="544"/>
        <v>43320</v>
      </c>
      <c r="D3165" s="7">
        <f t="shared" ca="1" si="545"/>
        <v>3</v>
      </c>
      <c r="E3165" s="3" t="str">
        <f ca="1">VLOOKUP(D3165,State!$A$1:$B$9,2,0)</f>
        <v>SA</v>
      </c>
      <c r="F3165" s="3">
        <f t="shared" ca="1" si="546"/>
        <v>829</v>
      </c>
      <c r="G3165" s="3" t="str">
        <f ca="1">VLOOKUP(F3165,Occupation!$A$1:$B$915,2,0)</f>
        <v>Crane, Hoist or Lift Operator</v>
      </c>
      <c r="H3165" s="3">
        <f t="shared" ca="1" si="547"/>
        <v>6</v>
      </c>
      <c r="I3165" s="3">
        <f t="shared" ca="1" si="548"/>
        <v>75511.88</v>
      </c>
      <c r="J3165" s="3">
        <f t="shared" ca="1" si="549"/>
        <v>0.3141182809868987</v>
      </c>
      <c r="K3165" s="3">
        <f t="shared" ca="1" si="550"/>
        <v>7</v>
      </c>
      <c r="L3165" s="3" t="str">
        <f ca="1">VLOOKUP(K3165,Freq_Investment!$A$1:$B$8,2,0)</f>
        <v>Yearly</v>
      </c>
      <c r="M3165" s="3" t="str">
        <f t="shared" ca="1" si="551"/>
        <v>Auto</v>
      </c>
      <c r="N3165" s="3">
        <f t="shared" ca="1" si="541"/>
        <v>3</v>
      </c>
      <c r="O3165" s="3">
        <f t="shared" ca="1" si="541"/>
        <v>5</v>
      </c>
      <c r="P3165" s="3">
        <f t="shared" ca="1" si="541"/>
        <v>5</v>
      </c>
    </row>
    <row r="3166" spans="1:16" x14ac:dyDescent="0.25">
      <c r="A3166" s="3">
        <f t="shared" ca="1" si="542"/>
        <v>887072232</v>
      </c>
      <c r="B3166" s="3">
        <f t="shared" ca="1" si="543"/>
        <v>8230</v>
      </c>
      <c r="C3166" s="1">
        <f t="shared" ca="1" si="544"/>
        <v>36087</v>
      </c>
      <c r="D3166" s="7">
        <f t="shared" ca="1" si="545"/>
        <v>3</v>
      </c>
      <c r="E3166" s="3" t="str">
        <f ca="1">VLOOKUP(D3166,State!$A$1:$B$9,2,0)</f>
        <v>SA</v>
      </c>
      <c r="F3166" s="3">
        <f t="shared" ca="1" si="546"/>
        <v>891</v>
      </c>
      <c r="G3166" s="3" t="str">
        <f ca="1">VLOOKUP(F3166,Occupation!$A$1:$B$915,2,0)</f>
        <v>Cotton Farm Worker</v>
      </c>
      <c r="H3166" s="3">
        <f t="shared" ca="1" si="547"/>
        <v>5</v>
      </c>
      <c r="I3166" s="3">
        <f t="shared" ca="1" si="548"/>
        <v>78605.929999999993</v>
      </c>
      <c r="J3166" s="3">
        <f t="shared" ca="1" si="549"/>
        <v>0.16897394738665111</v>
      </c>
      <c r="K3166" s="3">
        <f t="shared" ca="1" si="550"/>
        <v>3</v>
      </c>
      <c r="L3166" s="3" t="str">
        <f ca="1">VLOOKUP(K3166,Freq_Investment!$A$1:$B$8,2,0)</f>
        <v>Fortnightly</v>
      </c>
      <c r="M3166" s="3" t="str">
        <f t="shared" ca="1" si="551"/>
        <v>Manual</v>
      </c>
      <c r="N3166" s="3">
        <f t="shared" ca="1" si="541"/>
        <v>1</v>
      </c>
      <c r="O3166" s="3">
        <f t="shared" ca="1" si="541"/>
        <v>4</v>
      </c>
      <c r="P3166" s="3">
        <f t="shared" ca="1" si="541"/>
        <v>5</v>
      </c>
    </row>
    <row r="3167" spans="1:16" x14ac:dyDescent="0.25">
      <c r="A3167" s="3">
        <f t="shared" ca="1" si="542"/>
        <v>349512168</v>
      </c>
      <c r="B3167" s="3">
        <f t="shared" ca="1" si="543"/>
        <v>3843</v>
      </c>
      <c r="C3167" s="1">
        <f t="shared" ca="1" si="544"/>
        <v>44364</v>
      </c>
      <c r="D3167" s="7">
        <f t="shared" ca="1" si="545"/>
        <v>3</v>
      </c>
      <c r="E3167" s="3" t="str">
        <f ca="1">VLOOKUP(D3167,State!$A$1:$B$9,2,0)</f>
        <v>SA</v>
      </c>
      <c r="F3167" s="3">
        <f t="shared" ca="1" si="546"/>
        <v>268</v>
      </c>
      <c r="G3167" s="3" t="str">
        <f ca="1">VLOOKUP(F3167,Occupation!$A$1:$B$915,2,0)</f>
        <v>Special Needs Teacher</v>
      </c>
      <c r="H3167" s="3">
        <f t="shared" ca="1" si="547"/>
        <v>10</v>
      </c>
      <c r="I3167" s="3">
        <f t="shared" ca="1" si="548"/>
        <v>70918.63</v>
      </c>
      <c r="J3167" s="3">
        <f t="shared" ca="1" si="549"/>
        <v>0.32189861746770015</v>
      </c>
      <c r="K3167" s="3">
        <f t="shared" ca="1" si="550"/>
        <v>2</v>
      </c>
      <c r="L3167" s="3" t="str">
        <f ca="1">VLOOKUP(K3167,Freq_Investment!$A$1:$B$8,2,0)</f>
        <v>Weekly</v>
      </c>
      <c r="M3167" s="3" t="str">
        <f t="shared" ca="1" si="551"/>
        <v>Auto</v>
      </c>
      <c r="N3167" s="3">
        <f t="shared" ca="1" si="541"/>
        <v>5</v>
      </c>
      <c r="O3167" s="3">
        <f t="shared" ca="1" si="541"/>
        <v>3</v>
      </c>
      <c r="P3167" s="3">
        <f t="shared" ca="1" si="541"/>
        <v>4</v>
      </c>
    </row>
    <row r="3168" spans="1:16" x14ac:dyDescent="0.25">
      <c r="A3168" s="3">
        <f t="shared" ca="1" si="542"/>
        <v>351574536</v>
      </c>
      <c r="B3168" s="3">
        <f t="shared" ca="1" si="543"/>
        <v>5114</v>
      </c>
      <c r="C3168" s="1">
        <f t="shared" ca="1" si="544"/>
        <v>42084</v>
      </c>
      <c r="D3168" s="7">
        <f t="shared" ca="1" si="545"/>
        <v>6</v>
      </c>
      <c r="E3168" s="3" t="str">
        <f ca="1">VLOOKUP(D3168,State!$A$1:$B$9,2,0)</f>
        <v>TAS</v>
      </c>
      <c r="F3168" s="3">
        <f t="shared" ca="1" si="546"/>
        <v>264</v>
      </c>
      <c r="G3168" s="3" t="str">
        <f ca="1">VLOOKUP(F3168,Occupation!$A$1:$B$915,2,0)</f>
        <v>Early Childhood (Pre-primary School) Teacher</v>
      </c>
      <c r="H3168" s="3">
        <f t="shared" ca="1" si="547"/>
        <v>6</v>
      </c>
      <c r="I3168" s="3">
        <f t="shared" ca="1" si="548"/>
        <v>90599.76</v>
      </c>
      <c r="J3168" s="3">
        <f t="shared" ca="1" si="549"/>
        <v>0.3898258707787654</v>
      </c>
      <c r="K3168" s="3">
        <f t="shared" ca="1" si="550"/>
        <v>5</v>
      </c>
      <c r="L3168" s="3" t="str">
        <f ca="1">VLOOKUP(K3168,Freq_Investment!$A$1:$B$8,2,0)</f>
        <v>Quarterly</v>
      </c>
      <c r="M3168" s="3" t="str">
        <f t="shared" ca="1" si="551"/>
        <v>Manual</v>
      </c>
      <c r="N3168" s="3">
        <f t="shared" ca="1" si="541"/>
        <v>3</v>
      </c>
      <c r="O3168" s="3">
        <f t="shared" ca="1" si="541"/>
        <v>4</v>
      </c>
      <c r="P3168" s="3">
        <f t="shared" ca="1" si="541"/>
        <v>5</v>
      </c>
    </row>
    <row r="3169" spans="1:16" x14ac:dyDescent="0.25">
      <c r="A3169" s="3">
        <f t="shared" ca="1" si="542"/>
        <v>984434937</v>
      </c>
      <c r="B3169" s="3">
        <f t="shared" ca="1" si="543"/>
        <v>2731</v>
      </c>
      <c r="C3169" s="1">
        <f t="shared" ca="1" si="544"/>
        <v>37935</v>
      </c>
      <c r="D3169" s="7">
        <f t="shared" ca="1" si="545"/>
        <v>5</v>
      </c>
      <c r="E3169" s="3" t="str">
        <f ca="1">VLOOKUP(D3169,State!$A$1:$B$9,2,0)</f>
        <v>NT</v>
      </c>
      <c r="F3169" s="3">
        <f t="shared" ca="1" si="546"/>
        <v>129</v>
      </c>
      <c r="G3169" s="3" t="str">
        <f ca="1">VLOOKUP(F3169,Occupation!$A$1:$B$915,2,0)</f>
        <v>Television Journalist</v>
      </c>
      <c r="H3169" s="3">
        <f t="shared" ca="1" si="547"/>
        <v>7</v>
      </c>
      <c r="I3169" s="3">
        <f t="shared" ca="1" si="548"/>
        <v>88229.91</v>
      </c>
      <c r="J3169" s="3">
        <f t="shared" ca="1" si="549"/>
        <v>0.23873725534169021</v>
      </c>
      <c r="K3169" s="3">
        <f t="shared" ca="1" si="550"/>
        <v>7</v>
      </c>
      <c r="L3169" s="3" t="str">
        <f ca="1">VLOOKUP(K3169,Freq_Investment!$A$1:$B$8,2,0)</f>
        <v>Yearly</v>
      </c>
      <c r="M3169" s="3" t="str">
        <f t="shared" ca="1" si="551"/>
        <v>Auto</v>
      </c>
      <c r="N3169" s="3">
        <f t="shared" ca="1" si="541"/>
        <v>2</v>
      </c>
      <c r="O3169" s="3">
        <f t="shared" ca="1" si="541"/>
        <v>3</v>
      </c>
      <c r="P3169" s="3">
        <f t="shared" ca="1" si="541"/>
        <v>5</v>
      </c>
    </row>
    <row r="3170" spans="1:16" x14ac:dyDescent="0.25">
      <c r="A3170" s="3">
        <f t="shared" ca="1" si="542"/>
        <v>984506561</v>
      </c>
      <c r="B3170" s="3">
        <f t="shared" ca="1" si="543"/>
        <v>8406</v>
      </c>
      <c r="C3170" s="1">
        <f t="shared" ca="1" si="544"/>
        <v>43745</v>
      </c>
      <c r="D3170" s="7">
        <f t="shared" ca="1" si="545"/>
        <v>4</v>
      </c>
      <c r="E3170" s="3" t="str">
        <f ca="1">VLOOKUP(D3170,State!$A$1:$B$9,2,0)</f>
        <v>WA</v>
      </c>
      <c r="F3170" s="3">
        <f t="shared" ca="1" si="546"/>
        <v>211</v>
      </c>
      <c r="G3170" s="3" t="str">
        <f ca="1">VLOOKUP(F3170,Occupation!$A$1:$B$915,2,0)</f>
        <v>Civil Engineer</v>
      </c>
      <c r="H3170" s="3">
        <f t="shared" ca="1" si="547"/>
        <v>2</v>
      </c>
      <c r="I3170" s="3">
        <f t="shared" ca="1" si="548"/>
        <v>87325.25</v>
      </c>
      <c r="J3170" s="3">
        <f t="shared" ca="1" si="549"/>
        <v>0.30879289747893612</v>
      </c>
      <c r="K3170" s="3">
        <f t="shared" ca="1" si="550"/>
        <v>7</v>
      </c>
      <c r="L3170" s="3" t="str">
        <f ca="1">VLOOKUP(K3170,Freq_Investment!$A$1:$B$8,2,0)</f>
        <v>Yearly</v>
      </c>
      <c r="M3170" s="3" t="str">
        <f t="shared" ca="1" si="551"/>
        <v>Auto</v>
      </c>
      <c r="N3170" s="3">
        <f t="shared" ca="1" si="541"/>
        <v>1</v>
      </c>
      <c r="O3170" s="3">
        <f t="shared" ca="1" si="541"/>
        <v>1</v>
      </c>
      <c r="P3170" s="3">
        <f t="shared" ca="1" si="541"/>
        <v>4</v>
      </c>
    </row>
    <row r="3171" spans="1:16" x14ac:dyDescent="0.25">
      <c r="A3171" s="3">
        <f t="shared" ca="1" si="542"/>
        <v>113654878</v>
      </c>
      <c r="B3171" s="3">
        <f t="shared" ca="1" si="543"/>
        <v>2226</v>
      </c>
      <c r="C3171" s="1">
        <f t="shared" ca="1" si="544"/>
        <v>28192</v>
      </c>
      <c r="D3171" s="7">
        <f t="shared" ca="1" si="545"/>
        <v>7</v>
      </c>
      <c r="E3171" s="3" t="str">
        <f ca="1">VLOOKUP(D3171,State!$A$1:$B$9,2,0)</f>
        <v>VIC</v>
      </c>
      <c r="F3171" s="3">
        <f t="shared" ca="1" si="546"/>
        <v>598</v>
      </c>
      <c r="G3171" s="3" t="str">
        <f ca="1">VLOOKUP(F3171,Occupation!$A$1:$B$915,2,0)</f>
        <v>Shipwright</v>
      </c>
      <c r="H3171" s="3">
        <f t="shared" ca="1" si="547"/>
        <v>2</v>
      </c>
      <c r="I3171" s="3">
        <f t="shared" ca="1" si="548"/>
        <v>6930.14</v>
      </c>
      <c r="J3171" s="3">
        <f t="shared" ca="1" si="549"/>
        <v>0.26044808956445714</v>
      </c>
      <c r="K3171" s="3">
        <f t="shared" ca="1" si="550"/>
        <v>1</v>
      </c>
      <c r="L3171" s="3" t="str">
        <f ca="1">VLOOKUP(K3171,Freq_Investment!$A$1:$B$8,2,0)</f>
        <v>Daily</v>
      </c>
      <c r="M3171" s="3" t="str">
        <f t="shared" ca="1" si="551"/>
        <v>Auto</v>
      </c>
      <c r="N3171" s="3">
        <f t="shared" ca="1" si="541"/>
        <v>1</v>
      </c>
      <c r="O3171" s="3">
        <f t="shared" ca="1" si="541"/>
        <v>2</v>
      </c>
      <c r="P3171" s="3">
        <f t="shared" ca="1" si="541"/>
        <v>1</v>
      </c>
    </row>
    <row r="3172" spans="1:16" x14ac:dyDescent="0.25">
      <c r="A3172" s="3">
        <f t="shared" ca="1" si="542"/>
        <v>708448058</v>
      </c>
      <c r="B3172" s="3">
        <f t="shared" ca="1" si="543"/>
        <v>8393</v>
      </c>
      <c r="C3172" s="1">
        <f t="shared" ca="1" si="544"/>
        <v>34585</v>
      </c>
      <c r="D3172" s="7">
        <f t="shared" ca="1" si="545"/>
        <v>5</v>
      </c>
      <c r="E3172" s="3" t="str">
        <f ca="1">VLOOKUP(D3172,State!$A$1:$B$9,2,0)</f>
        <v>NT</v>
      </c>
      <c r="F3172" s="3">
        <f t="shared" ca="1" si="546"/>
        <v>621</v>
      </c>
      <c r="G3172" s="3" t="str">
        <f ca="1">VLOOKUP(F3172,Occupation!$A$1:$B$915,2,0)</f>
        <v>Technicians and Trades Workers nec</v>
      </c>
      <c r="H3172" s="3">
        <f t="shared" ca="1" si="547"/>
        <v>8</v>
      </c>
      <c r="I3172" s="3">
        <f t="shared" ca="1" si="548"/>
        <v>3153.14</v>
      </c>
      <c r="J3172" s="3">
        <f t="shared" ca="1" si="549"/>
        <v>8.9586594511555928E-3</v>
      </c>
      <c r="K3172" s="3">
        <f t="shared" ca="1" si="550"/>
        <v>7</v>
      </c>
      <c r="L3172" s="3" t="str">
        <f ca="1">VLOOKUP(K3172,Freq_Investment!$A$1:$B$8,2,0)</f>
        <v>Yearly</v>
      </c>
      <c r="M3172" s="3" t="str">
        <f t="shared" ca="1" si="551"/>
        <v>Auto</v>
      </c>
      <c r="N3172" s="3">
        <f t="shared" ca="1" si="541"/>
        <v>4</v>
      </c>
      <c r="O3172" s="3">
        <f t="shared" ca="1" si="541"/>
        <v>3</v>
      </c>
      <c r="P3172" s="3">
        <f t="shared" ca="1" si="541"/>
        <v>1</v>
      </c>
    </row>
    <row r="3173" spans="1:16" x14ac:dyDescent="0.25">
      <c r="A3173" s="3">
        <f t="shared" ca="1" si="542"/>
        <v>133457489</v>
      </c>
      <c r="B3173" s="3">
        <f t="shared" ca="1" si="543"/>
        <v>9358</v>
      </c>
      <c r="C3173" s="1">
        <f t="shared" ca="1" si="544"/>
        <v>39707</v>
      </c>
      <c r="D3173" s="7">
        <f t="shared" ca="1" si="545"/>
        <v>4</v>
      </c>
      <c r="E3173" s="3" t="str">
        <f ca="1">VLOOKUP(D3173,State!$A$1:$B$9,2,0)</f>
        <v>WA</v>
      </c>
      <c r="F3173" s="3">
        <f t="shared" ca="1" si="546"/>
        <v>247</v>
      </c>
      <c r="G3173" s="3" t="str">
        <f ca="1">VLOOKUP(F3173,Occupation!$A$1:$B$915,2,0)</f>
        <v>Biochemist</v>
      </c>
      <c r="H3173" s="3">
        <f t="shared" ca="1" si="547"/>
        <v>9</v>
      </c>
      <c r="I3173" s="3">
        <f t="shared" ca="1" si="548"/>
        <v>36641.1</v>
      </c>
      <c r="J3173" s="3">
        <f t="shared" ca="1" si="549"/>
        <v>0.32154430643407589</v>
      </c>
      <c r="K3173" s="3">
        <f t="shared" ca="1" si="550"/>
        <v>6</v>
      </c>
      <c r="L3173" s="3" t="str">
        <f ca="1">VLOOKUP(K3173,Freq_Investment!$A$1:$B$8,2,0)</f>
        <v>Half-yearly</v>
      </c>
      <c r="M3173" s="3" t="str">
        <f t="shared" ca="1" si="551"/>
        <v>Auto</v>
      </c>
      <c r="N3173" s="3">
        <f t="shared" ca="1" si="541"/>
        <v>4</v>
      </c>
      <c r="O3173" s="3">
        <f t="shared" ca="1" si="541"/>
        <v>3</v>
      </c>
      <c r="P3173" s="3">
        <f t="shared" ca="1" si="541"/>
        <v>4</v>
      </c>
    </row>
    <row r="3174" spans="1:16" x14ac:dyDescent="0.25">
      <c r="A3174" s="3">
        <f t="shared" ca="1" si="542"/>
        <v>23244807</v>
      </c>
      <c r="B3174" s="3">
        <f t="shared" ca="1" si="543"/>
        <v>8200</v>
      </c>
      <c r="C3174" s="1">
        <f t="shared" ca="1" si="544"/>
        <v>39364</v>
      </c>
      <c r="D3174" s="7">
        <f t="shared" ca="1" si="545"/>
        <v>1</v>
      </c>
      <c r="E3174" s="3" t="str">
        <f ca="1">VLOOKUP(D3174,State!$A$1:$B$9,2,0)</f>
        <v>NSW</v>
      </c>
      <c r="F3174" s="3">
        <f t="shared" ca="1" si="546"/>
        <v>272</v>
      </c>
      <c r="G3174" s="3" t="str">
        <f ca="1">VLOOKUP(F3174,Occupation!$A$1:$B$915,2,0)</f>
        <v>University Lecturer</v>
      </c>
      <c r="H3174" s="3">
        <f t="shared" ca="1" si="547"/>
        <v>1</v>
      </c>
      <c r="I3174" s="3">
        <f t="shared" ca="1" si="548"/>
        <v>54152.77</v>
      </c>
      <c r="J3174" s="3">
        <f t="shared" ca="1" si="549"/>
        <v>0.17580094805551527</v>
      </c>
      <c r="K3174" s="3">
        <f t="shared" ca="1" si="550"/>
        <v>5</v>
      </c>
      <c r="L3174" s="3" t="str">
        <f ca="1">VLOOKUP(K3174,Freq_Investment!$A$1:$B$8,2,0)</f>
        <v>Quarterly</v>
      </c>
      <c r="M3174" s="3" t="str">
        <f t="shared" ca="1" si="551"/>
        <v>Auto</v>
      </c>
      <c r="N3174" s="3">
        <f t="shared" ca="1" si="541"/>
        <v>4</v>
      </c>
      <c r="O3174" s="3">
        <f t="shared" ca="1" si="541"/>
        <v>3</v>
      </c>
      <c r="P3174" s="3">
        <f t="shared" ca="1" si="541"/>
        <v>4</v>
      </c>
    </row>
    <row r="3175" spans="1:16" x14ac:dyDescent="0.25">
      <c r="A3175" s="3">
        <f t="shared" ca="1" si="542"/>
        <v>258977222</v>
      </c>
      <c r="B3175" s="3">
        <f t="shared" ca="1" si="543"/>
        <v>3500</v>
      </c>
      <c r="C3175" s="1">
        <f t="shared" ca="1" si="544"/>
        <v>43591</v>
      </c>
      <c r="D3175" s="7">
        <f t="shared" ca="1" si="545"/>
        <v>7</v>
      </c>
      <c r="E3175" s="3" t="str">
        <f ca="1">VLOOKUP(D3175,State!$A$1:$B$9,2,0)</f>
        <v>VIC</v>
      </c>
      <c r="F3175" s="3">
        <f t="shared" ca="1" si="546"/>
        <v>22</v>
      </c>
      <c r="G3175" s="3" t="str">
        <f ca="1">VLOOKUP(F3175,Occupation!$A$1:$B$915,2,0)</f>
        <v>Production Nursery Grower</v>
      </c>
      <c r="H3175" s="3">
        <f t="shared" ca="1" si="547"/>
        <v>9</v>
      </c>
      <c r="I3175" s="3">
        <f t="shared" ca="1" si="548"/>
        <v>9015.65</v>
      </c>
      <c r="J3175" s="3">
        <f t="shared" ca="1" si="549"/>
        <v>9.2239442855747755E-2</v>
      </c>
      <c r="K3175" s="3">
        <f t="shared" ca="1" si="550"/>
        <v>4</v>
      </c>
      <c r="L3175" s="3" t="str">
        <f ca="1">VLOOKUP(K3175,Freq_Investment!$A$1:$B$8,2,0)</f>
        <v>Monthly</v>
      </c>
      <c r="M3175" s="3" t="str">
        <f t="shared" ca="1" si="551"/>
        <v>Manual</v>
      </c>
      <c r="N3175" s="3">
        <f t="shared" ca="1" si="541"/>
        <v>1</v>
      </c>
      <c r="O3175" s="3">
        <f t="shared" ca="1" si="541"/>
        <v>4</v>
      </c>
      <c r="P3175" s="3">
        <f t="shared" ca="1" si="541"/>
        <v>4</v>
      </c>
    </row>
    <row r="3176" spans="1:16" x14ac:dyDescent="0.25">
      <c r="A3176" s="3">
        <f t="shared" ca="1" si="542"/>
        <v>385884275</v>
      </c>
      <c r="B3176" s="3">
        <f t="shared" ca="1" si="543"/>
        <v>7867</v>
      </c>
      <c r="C3176" s="1">
        <f t="shared" ca="1" si="544"/>
        <v>35850</v>
      </c>
      <c r="D3176" s="7">
        <f t="shared" ca="1" si="545"/>
        <v>5</v>
      </c>
      <c r="E3176" s="3" t="str">
        <f ca="1">VLOOKUP(D3176,State!$A$1:$B$9,2,0)</f>
        <v>NT</v>
      </c>
      <c r="F3176" s="3">
        <f t="shared" ca="1" si="546"/>
        <v>690</v>
      </c>
      <c r="G3176" s="3" t="str">
        <f ca="1">VLOOKUP(F3176,Occupation!$A$1:$B$915,2,0)</f>
        <v>Fishing Guide</v>
      </c>
      <c r="H3176" s="3">
        <f t="shared" ca="1" si="547"/>
        <v>9</v>
      </c>
      <c r="I3176" s="3">
        <f t="shared" ca="1" si="548"/>
        <v>57343.839999999997</v>
      </c>
      <c r="J3176" s="3">
        <f t="shared" ca="1" si="549"/>
        <v>5.4208871154945493E-2</v>
      </c>
      <c r="K3176" s="3">
        <f t="shared" ca="1" si="550"/>
        <v>4</v>
      </c>
      <c r="L3176" s="3" t="str">
        <f ca="1">VLOOKUP(K3176,Freq_Investment!$A$1:$B$8,2,0)</f>
        <v>Monthly</v>
      </c>
      <c r="M3176" s="3" t="str">
        <f t="shared" ca="1" si="551"/>
        <v>Manual</v>
      </c>
      <c r="N3176" s="3">
        <f t="shared" ca="1" si="541"/>
        <v>4</v>
      </c>
      <c r="O3176" s="3">
        <f t="shared" ca="1" si="541"/>
        <v>3</v>
      </c>
      <c r="P3176" s="3">
        <f t="shared" ca="1" si="541"/>
        <v>3</v>
      </c>
    </row>
    <row r="3177" spans="1:16" x14ac:dyDescent="0.25">
      <c r="A3177" s="3">
        <f t="shared" ca="1" si="542"/>
        <v>616598454</v>
      </c>
      <c r="B3177" s="3">
        <f t="shared" ca="1" si="543"/>
        <v>9949</v>
      </c>
      <c r="C3177" s="1">
        <f t="shared" ca="1" si="544"/>
        <v>39586</v>
      </c>
      <c r="D3177" s="7">
        <f t="shared" ca="1" si="545"/>
        <v>3</v>
      </c>
      <c r="E3177" s="3" t="str">
        <f ca="1">VLOOKUP(D3177,State!$A$1:$B$9,2,0)</f>
        <v>SA</v>
      </c>
      <c r="F3177" s="3">
        <f t="shared" ca="1" si="546"/>
        <v>232</v>
      </c>
      <c r="G3177" s="3" t="str">
        <f ca="1">VLOOKUP(F3177,Occupation!$A$1:$B$915,2,0)</f>
        <v>Agricultural Research Scientist</v>
      </c>
      <c r="H3177" s="3">
        <f t="shared" ca="1" si="547"/>
        <v>5</v>
      </c>
      <c r="I3177" s="3">
        <f t="shared" ca="1" si="548"/>
        <v>52719.93</v>
      </c>
      <c r="J3177" s="3">
        <f t="shared" ca="1" si="549"/>
        <v>0.19418653515862538</v>
      </c>
      <c r="K3177" s="3">
        <f t="shared" ca="1" si="550"/>
        <v>6</v>
      </c>
      <c r="L3177" s="3" t="str">
        <f ca="1">VLOOKUP(K3177,Freq_Investment!$A$1:$B$8,2,0)</f>
        <v>Half-yearly</v>
      </c>
      <c r="M3177" s="3" t="str">
        <f t="shared" ca="1" si="551"/>
        <v>Manual</v>
      </c>
      <c r="N3177" s="3">
        <f t="shared" ca="1" si="541"/>
        <v>3</v>
      </c>
      <c r="O3177" s="3">
        <f t="shared" ca="1" si="541"/>
        <v>4</v>
      </c>
      <c r="P3177" s="3">
        <f t="shared" ca="1" si="541"/>
        <v>5</v>
      </c>
    </row>
    <row r="3178" spans="1:16" x14ac:dyDescent="0.25">
      <c r="A3178" s="3">
        <f t="shared" ca="1" si="542"/>
        <v>830391642</v>
      </c>
      <c r="B3178" s="3">
        <f t="shared" ca="1" si="543"/>
        <v>5854</v>
      </c>
      <c r="C3178" s="1">
        <f t="shared" ca="1" si="544"/>
        <v>31962</v>
      </c>
      <c r="D3178" s="7">
        <f t="shared" ca="1" si="545"/>
        <v>1</v>
      </c>
      <c r="E3178" s="3" t="str">
        <f ca="1">VLOOKUP(D3178,State!$A$1:$B$9,2,0)</f>
        <v>NSW</v>
      </c>
      <c r="F3178" s="3">
        <f t="shared" ca="1" si="546"/>
        <v>300</v>
      </c>
      <c r="G3178" s="3" t="str">
        <f ca="1">VLOOKUP(F3178,Occupation!$A$1:$B$915,2,0)</f>
        <v>Osteopath</v>
      </c>
      <c r="H3178" s="3">
        <f t="shared" ca="1" si="547"/>
        <v>3</v>
      </c>
      <c r="I3178" s="3">
        <f t="shared" ca="1" si="548"/>
        <v>89736.74</v>
      </c>
      <c r="J3178" s="3">
        <f t="shared" ca="1" si="549"/>
        <v>0.32004609693290964</v>
      </c>
      <c r="K3178" s="3">
        <f t="shared" ca="1" si="550"/>
        <v>2</v>
      </c>
      <c r="L3178" s="3" t="str">
        <f ca="1">VLOOKUP(K3178,Freq_Investment!$A$1:$B$8,2,0)</f>
        <v>Weekly</v>
      </c>
      <c r="M3178" s="3" t="str">
        <f t="shared" ca="1" si="551"/>
        <v>Auto</v>
      </c>
      <c r="N3178" s="3">
        <f t="shared" ca="1" si="541"/>
        <v>3</v>
      </c>
      <c r="O3178" s="3">
        <f t="shared" ca="1" si="541"/>
        <v>1</v>
      </c>
      <c r="P3178" s="3">
        <f t="shared" ca="1" si="541"/>
        <v>4</v>
      </c>
    </row>
    <row r="3179" spans="1:16" x14ac:dyDescent="0.25">
      <c r="A3179" s="3">
        <f t="shared" ca="1" si="542"/>
        <v>324918782</v>
      </c>
      <c r="B3179" s="3">
        <f t="shared" ca="1" si="543"/>
        <v>1388</v>
      </c>
      <c r="C3179" s="1">
        <f t="shared" ca="1" si="544"/>
        <v>33484</v>
      </c>
      <c r="D3179" s="7">
        <f t="shared" ca="1" si="545"/>
        <v>1</v>
      </c>
      <c r="E3179" s="3" t="str">
        <f ca="1">VLOOKUP(D3179,State!$A$1:$B$9,2,0)</f>
        <v>NSW</v>
      </c>
      <c r="F3179" s="3">
        <f t="shared" ca="1" si="546"/>
        <v>58</v>
      </c>
      <c r="G3179" s="3" t="str">
        <f ca="1">VLOOKUP(F3179,Occupation!$A$1:$B$915,2,0)</f>
        <v>Chief Information Officer</v>
      </c>
      <c r="H3179" s="3">
        <f t="shared" ca="1" si="547"/>
        <v>3</v>
      </c>
      <c r="I3179" s="3">
        <f t="shared" ca="1" si="548"/>
        <v>42216.01</v>
      </c>
      <c r="J3179" s="3">
        <f t="shared" ca="1" si="549"/>
        <v>2.2493678972685727E-2</v>
      </c>
      <c r="K3179" s="3">
        <f t="shared" ca="1" si="550"/>
        <v>7</v>
      </c>
      <c r="L3179" s="3" t="str">
        <f ca="1">VLOOKUP(K3179,Freq_Investment!$A$1:$B$8,2,0)</f>
        <v>Yearly</v>
      </c>
      <c r="M3179" s="3" t="str">
        <f t="shared" ca="1" si="551"/>
        <v>Auto</v>
      </c>
      <c r="N3179" s="3">
        <f t="shared" ca="1" si="541"/>
        <v>2</v>
      </c>
      <c r="O3179" s="3">
        <f t="shared" ca="1" si="541"/>
        <v>1</v>
      </c>
      <c r="P3179" s="3">
        <f t="shared" ca="1" si="541"/>
        <v>2</v>
      </c>
    </row>
    <row r="3180" spans="1:16" x14ac:dyDescent="0.25">
      <c r="A3180" s="3">
        <f t="shared" ca="1" si="542"/>
        <v>861670094</v>
      </c>
      <c r="B3180" s="3">
        <f t="shared" ca="1" si="543"/>
        <v>9746</v>
      </c>
      <c r="C3180" s="1">
        <f t="shared" ca="1" si="544"/>
        <v>35688</v>
      </c>
      <c r="D3180" s="7">
        <f t="shared" ca="1" si="545"/>
        <v>3</v>
      </c>
      <c r="E3180" s="3" t="str">
        <f ca="1">VLOOKUP(D3180,State!$A$1:$B$9,2,0)</f>
        <v>SA</v>
      </c>
      <c r="F3180" s="3">
        <f t="shared" ca="1" si="546"/>
        <v>346</v>
      </c>
      <c r="G3180" s="3" t="str">
        <f ca="1">VLOOKUP(F3180,Occupation!$A$1:$B$915,2,0)</f>
        <v>Medical Practitioners nec</v>
      </c>
      <c r="H3180" s="3">
        <f t="shared" ca="1" si="547"/>
        <v>9</v>
      </c>
      <c r="I3180" s="3">
        <f t="shared" ca="1" si="548"/>
        <v>32243.83</v>
      </c>
      <c r="J3180" s="3">
        <f t="shared" ca="1" si="549"/>
        <v>0.25769702801999878</v>
      </c>
      <c r="K3180" s="3">
        <f t="shared" ca="1" si="550"/>
        <v>1</v>
      </c>
      <c r="L3180" s="3" t="str">
        <f ca="1">VLOOKUP(K3180,Freq_Investment!$A$1:$B$8,2,0)</f>
        <v>Daily</v>
      </c>
      <c r="M3180" s="3" t="str">
        <f t="shared" ca="1" si="551"/>
        <v>Manual</v>
      </c>
      <c r="N3180" s="3">
        <f t="shared" ca="1" si="541"/>
        <v>3</v>
      </c>
      <c r="O3180" s="3">
        <f t="shared" ca="1" si="541"/>
        <v>4</v>
      </c>
      <c r="P3180" s="3">
        <f t="shared" ca="1" si="541"/>
        <v>2</v>
      </c>
    </row>
    <row r="3181" spans="1:16" x14ac:dyDescent="0.25">
      <c r="A3181" s="3">
        <f t="shared" ca="1" si="542"/>
        <v>234283249</v>
      </c>
      <c r="B3181" s="3">
        <f t="shared" ca="1" si="543"/>
        <v>5785</v>
      </c>
      <c r="C3181" s="1">
        <f t="shared" ca="1" si="544"/>
        <v>29818</v>
      </c>
      <c r="D3181" s="7">
        <f t="shared" ca="1" si="545"/>
        <v>5</v>
      </c>
      <c r="E3181" s="3" t="str">
        <f ca="1">VLOOKUP(D3181,State!$A$1:$B$9,2,0)</f>
        <v>NT</v>
      </c>
      <c r="F3181" s="3">
        <f t="shared" ca="1" si="546"/>
        <v>881</v>
      </c>
      <c r="G3181" s="3" t="str">
        <f ca="1">VLOOKUP(F3181,Occupation!$A$1:$B$915,2,0)</f>
        <v>Construction Rigger</v>
      </c>
      <c r="H3181" s="3">
        <f t="shared" ca="1" si="547"/>
        <v>3</v>
      </c>
      <c r="I3181" s="3">
        <f t="shared" ca="1" si="548"/>
        <v>55826.18</v>
      </c>
      <c r="J3181" s="3">
        <f t="shared" ca="1" si="549"/>
        <v>0.25049491873425145</v>
      </c>
      <c r="K3181" s="3">
        <f t="shared" ca="1" si="550"/>
        <v>7</v>
      </c>
      <c r="L3181" s="3" t="str">
        <f ca="1">VLOOKUP(K3181,Freq_Investment!$A$1:$B$8,2,0)</f>
        <v>Yearly</v>
      </c>
      <c r="M3181" s="3" t="str">
        <f t="shared" ca="1" si="551"/>
        <v>Auto</v>
      </c>
      <c r="N3181" s="3">
        <f t="shared" ca="1" si="541"/>
        <v>2</v>
      </c>
      <c r="O3181" s="3">
        <f t="shared" ca="1" si="541"/>
        <v>5</v>
      </c>
      <c r="P3181" s="3">
        <f t="shared" ca="1" si="541"/>
        <v>2</v>
      </c>
    </row>
    <row r="3182" spans="1:16" x14ac:dyDescent="0.25">
      <c r="A3182" s="3">
        <f t="shared" ca="1" si="542"/>
        <v>582200707</v>
      </c>
      <c r="B3182" s="3">
        <f t="shared" ca="1" si="543"/>
        <v>5071</v>
      </c>
      <c r="C3182" s="1">
        <f t="shared" ca="1" si="544"/>
        <v>33695</v>
      </c>
      <c r="D3182" s="7">
        <f t="shared" ca="1" si="545"/>
        <v>6</v>
      </c>
      <c r="E3182" s="3" t="str">
        <f ca="1">VLOOKUP(D3182,State!$A$1:$B$9,2,0)</f>
        <v>TAS</v>
      </c>
      <c r="F3182" s="3">
        <f t="shared" ca="1" si="546"/>
        <v>788</v>
      </c>
      <c r="G3182" s="3" t="str">
        <f ca="1">VLOOKUP(F3182,Occupation!$A$1:$B$915,2,0)</f>
        <v>Real Estate Agency Principal / Real Estate Agency Licensee</v>
      </c>
      <c r="H3182" s="3">
        <f t="shared" ca="1" si="547"/>
        <v>1</v>
      </c>
      <c r="I3182" s="3">
        <f t="shared" ca="1" si="548"/>
        <v>86050.3</v>
      </c>
      <c r="J3182" s="3">
        <f t="shared" ca="1" si="549"/>
        <v>0.13652996431611869</v>
      </c>
      <c r="K3182" s="3">
        <f t="shared" ca="1" si="550"/>
        <v>6</v>
      </c>
      <c r="L3182" s="3" t="str">
        <f ca="1">VLOOKUP(K3182,Freq_Investment!$A$1:$B$8,2,0)</f>
        <v>Half-yearly</v>
      </c>
      <c r="M3182" s="3" t="str">
        <f t="shared" ca="1" si="551"/>
        <v>Auto</v>
      </c>
      <c r="N3182" s="3">
        <f t="shared" ref="N3182:P3245" ca="1" si="552">RANDBETWEEN(1,5)</f>
        <v>3</v>
      </c>
      <c r="O3182" s="3">
        <f t="shared" ca="1" si="552"/>
        <v>2</v>
      </c>
      <c r="P3182" s="3">
        <f t="shared" ca="1" si="552"/>
        <v>1</v>
      </c>
    </row>
    <row r="3183" spans="1:16" x14ac:dyDescent="0.25">
      <c r="A3183" s="3">
        <f t="shared" ca="1" si="542"/>
        <v>224592343</v>
      </c>
      <c r="B3183" s="3">
        <f t="shared" ca="1" si="543"/>
        <v>6559</v>
      </c>
      <c r="C3183" s="1">
        <f t="shared" ca="1" si="544"/>
        <v>27159</v>
      </c>
      <c r="D3183" s="7">
        <f t="shared" ca="1" si="545"/>
        <v>1</v>
      </c>
      <c r="E3183" s="3" t="str">
        <f ca="1">VLOOKUP(D3183,State!$A$1:$B$9,2,0)</f>
        <v>NSW</v>
      </c>
      <c r="F3183" s="3">
        <f t="shared" ca="1" si="546"/>
        <v>745</v>
      </c>
      <c r="G3183" s="3" t="str">
        <f ca="1">VLOOKUP(F3183,Occupation!$A$1:$B$915,2,0)</f>
        <v>Warehouse Administrator</v>
      </c>
      <c r="H3183" s="3">
        <f t="shared" ca="1" si="547"/>
        <v>9</v>
      </c>
      <c r="I3183" s="3">
        <f t="shared" ca="1" si="548"/>
        <v>46690.2</v>
      </c>
      <c r="J3183" s="3">
        <f t="shared" ca="1" si="549"/>
        <v>0.48327543584381505</v>
      </c>
      <c r="K3183" s="3">
        <f t="shared" ca="1" si="550"/>
        <v>1</v>
      </c>
      <c r="L3183" s="3" t="str">
        <f ca="1">VLOOKUP(K3183,Freq_Investment!$A$1:$B$8,2,0)</f>
        <v>Daily</v>
      </c>
      <c r="M3183" s="3" t="str">
        <f t="shared" ca="1" si="551"/>
        <v>Manual</v>
      </c>
      <c r="N3183" s="3">
        <f t="shared" ca="1" si="552"/>
        <v>2</v>
      </c>
      <c r="O3183" s="3">
        <f t="shared" ca="1" si="552"/>
        <v>3</v>
      </c>
      <c r="P3183" s="3">
        <f t="shared" ca="1" si="552"/>
        <v>5</v>
      </c>
    </row>
    <row r="3184" spans="1:16" x14ac:dyDescent="0.25">
      <c r="A3184" s="3">
        <f t="shared" ca="1" si="542"/>
        <v>422207339</v>
      </c>
      <c r="B3184" s="3">
        <f t="shared" ca="1" si="543"/>
        <v>4396</v>
      </c>
      <c r="C3184" s="1">
        <f t="shared" ca="1" si="544"/>
        <v>28285</v>
      </c>
      <c r="D3184" s="7">
        <f t="shared" ca="1" si="545"/>
        <v>3</v>
      </c>
      <c r="E3184" s="3" t="str">
        <f ca="1">VLOOKUP(D3184,State!$A$1:$B$9,2,0)</f>
        <v>SA</v>
      </c>
      <c r="F3184" s="3">
        <f t="shared" ca="1" si="546"/>
        <v>107</v>
      </c>
      <c r="G3184" s="3" t="str">
        <f ca="1">VLOOKUP(F3184,Occupation!$A$1:$B$915,2,0)</f>
        <v>Sculptor</v>
      </c>
      <c r="H3184" s="3">
        <f t="shared" ca="1" si="547"/>
        <v>3</v>
      </c>
      <c r="I3184" s="3">
        <f t="shared" ca="1" si="548"/>
        <v>82604.399999999994</v>
      </c>
      <c r="J3184" s="3">
        <f t="shared" ca="1" si="549"/>
        <v>0.12561494832677128</v>
      </c>
      <c r="K3184" s="3">
        <f t="shared" ca="1" si="550"/>
        <v>6</v>
      </c>
      <c r="L3184" s="3" t="str">
        <f ca="1">VLOOKUP(K3184,Freq_Investment!$A$1:$B$8,2,0)</f>
        <v>Half-yearly</v>
      </c>
      <c r="M3184" s="3" t="str">
        <f t="shared" ca="1" si="551"/>
        <v>Auto</v>
      </c>
      <c r="N3184" s="3">
        <f t="shared" ca="1" si="552"/>
        <v>4</v>
      </c>
      <c r="O3184" s="3">
        <f t="shared" ca="1" si="552"/>
        <v>3</v>
      </c>
      <c r="P3184" s="3">
        <f t="shared" ca="1" si="552"/>
        <v>3</v>
      </c>
    </row>
    <row r="3185" spans="1:16" x14ac:dyDescent="0.25">
      <c r="A3185" s="3">
        <f t="shared" ca="1" si="542"/>
        <v>282698833</v>
      </c>
      <c r="B3185" s="3">
        <f t="shared" ca="1" si="543"/>
        <v>2891</v>
      </c>
      <c r="C3185" s="1">
        <f t="shared" ca="1" si="544"/>
        <v>36287</v>
      </c>
      <c r="D3185" s="7">
        <f t="shared" ca="1" si="545"/>
        <v>5</v>
      </c>
      <c r="E3185" s="3" t="str">
        <f ca="1">VLOOKUP(D3185,State!$A$1:$B$9,2,0)</f>
        <v>NT</v>
      </c>
      <c r="F3185" s="3">
        <f t="shared" ca="1" si="546"/>
        <v>160</v>
      </c>
      <c r="G3185" s="3" t="str">
        <f ca="1">VLOOKUP(F3185,Occupation!$A$1:$B$915,2,0)</f>
        <v>Intelligence Officer</v>
      </c>
      <c r="H3185" s="3">
        <f t="shared" ca="1" si="547"/>
        <v>3</v>
      </c>
      <c r="I3185" s="3">
        <f t="shared" ca="1" si="548"/>
        <v>74092.77</v>
      </c>
      <c r="J3185" s="3">
        <f t="shared" ca="1" si="549"/>
        <v>2.9797326580288996E-2</v>
      </c>
      <c r="K3185" s="3">
        <f t="shared" ca="1" si="550"/>
        <v>4</v>
      </c>
      <c r="L3185" s="3" t="str">
        <f ca="1">VLOOKUP(K3185,Freq_Investment!$A$1:$B$8,2,0)</f>
        <v>Monthly</v>
      </c>
      <c r="M3185" s="3" t="str">
        <f t="shared" ca="1" si="551"/>
        <v>Auto</v>
      </c>
      <c r="N3185" s="3">
        <f t="shared" ca="1" si="552"/>
        <v>3</v>
      </c>
      <c r="O3185" s="3">
        <f t="shared" ca="1" si="552"/>
        <v>2</v>
      </c>
      <c r="P3185" s="3">
        <f t="shared" ca="1" si="552"/>
        <v>3</v>
      </c>
    </row>
    <row r="3186" spans="1:16" x14ac:dyDescent="0.25">
      <c r="A3186" s="3">
        <f t="shared" ca="1" si="542"/>
        <v>355123763</v>
      </c>
      <c r="B3186" s="3">
        <f t="shared" ca="1" si="543"/>
        <v>5721</v>
      </c>
      <c r="C3186" s="1">
        <f t="shared" ca="1" si="544"/>
        <v>33124</v>
      </c>
      <c r="D3186" s="7">
        <f t="shared" ca="1" si="545"/>
        <v>2</v>
      </c>
      <c r="E3186" s="3" t="str">
        <f ca="1">VLOOKUP(D3186,State!$A$1:$B$9,2,0)</f>
        <v>QLD</v>
      </c>
      <c r="F3186" s="3">
        <f t="shared" ca="1" si="546"/>
        <v>377</v>
      </c>
      <c r="G3186" s="3" t="str">
        <f ca="1">VLOOKUP(F3186,Occupation!$A$1:$B$915,2,0)</f>
        <v>Software and Applications Programmers nec</v>
      </c>
      <c r="H3186" s="3">
        <f t="shared" ca="1" si="547"/>
        <v>9</v>
      </c>
      <c r="I3186" s="3">
        <f t="shared" ca="1" si="548"/>
        <v>37111.25</v>
      </c>
      <c r="J3186" s="3">
        <f t="shared" ca="1" si="549"/>
        <v>0.14401934172830333</v>
      </c>
      <c r="K3186" s="3">
        <f t="shared" ca="1" si="550"/>
        <v>6</v>
      </c>
      <c r="L3186" s="3" t="str">
        <f ca="1">VLOOKUP(K3186,Freq_Investment!$A$1:$B$8,2,0)</f>
        <v>Half-yearly</v>
      </c>
      <c r="M3186" s="3" t="str">
        <f t="shared" ca="1" si="551"/>
        <v>Auto</v>
      </c>
      <c r="N3186" s="3">
        <f t="shared" ca="1" si="552"/>
        <v>2</v>
      </c>
      <c r="O3186" s="3">
        <f t="shared" ca="1" si="552"/>
        <v>2</v>
      </c>
      <c r="P3186" s="3">
        <f t="shared" ca="1" si="552"/>
        <v>5</v>
      </c>
    </row>
    <row r="3187" spans="1:16" x14ac:dyDescent="0.25">
      <c r="A3187" s="3">
        <f t="shared" ca="1" si="542"/>
        <v>999091412</v>
      </c>
      <c r="B3187" s="3">
        <f t="shared" ca="1" si="543"/>
        <v>4642</v>
      </c>
      <c r="C3187" s="1">
        <f t="shared" ca="1" si="544"/>
        <v>32997</v>
      </c>
      <c r="D3187" s="7">
        <f t="shared" ca="1" si="545"/>
        <v>5</v>
      </c>
      <c r="E3187" s="3" t="str">
        <f ca="1">VLOOKUP(D3187,State!$A$1:$B$9,2,0)</f>
        <v>NT</v>
      </c>
      <c r="F3187" s="3">
        <f t="shared" ca="1" si="546"/>
        <v>607</v>
      </c>
      <c r="G3187" s="3" t="str">
        <f ca="1">VLOOKUP(F3187,Occupation!$A$1:$B$915,2,0)</f>
        <v>Light Technician</v>
      </c>
      <c r="H3187" s="3">
        <f t="shared" ca="1" si="547"/>
        <v>4</v>
      </c>
      <c r="I3187" s="3">
        <f t="shared" ca="1" si="548"/>
        <v>67970.649999999994</v>
      </c>
      <c r="J3187" s="3">
        <f t="shared" ca="1" si="549"/>
        <v>0.21683947117079216</v>
      </c>
      <c r="K3187" s="3">
        <f t="shared" ca="1" si="550"/>
        <v>6</v>
      </c>
      <c r="L3187" s="3" t="str">
        <f ca="1">VLOOKUP(K3187,Freq_Investment!$A$1:$B$8,2,0)</f>
        <v>Half-yearly</v>
      </c>
      <c r="M3187" s="3" t="str">
        <f t="shared" ca="1" si="551"/>
        <v>Auto</v>
      </c>
      <c r="N3187" s="3">
        <f t="shared" ca="1" si="552"/>
        <v>3</v>
      </c>
      <c r="O3187" s="3">
        <f t="shared" ca="1" si="552"/>
        <v>2</v>
      </c>
      <c r="P3187" s="3">
        <f t="shared" ca="1" si="552"/>
        <v>4</v>
      </c>
    </row>
    <row r="3188" spans="1:16" x14ac:dyDescent="0.25">
      <c r="A3188" s="3">
        <f t="shared" ca="1" si="542"/>
        <v>559134583</v>
      </c>
      <c r="B3188" s="3">
        <f t="shared" ca="1" si="543"/>
        <v>9465</v>
      </c>
      <c r="C3188" s="1">
        <f t="shared" ca="1" si="544"/>
        <v>40540</v>
      </c>
      <c r="D3188" s="7">
        <f t="shared" ca="1" si="545"/>
        <v>6</v>
      </c>
      <c r="E3188" s="3" t="str">
        <f ca="1">VLOOKUP(D3188,State!$A$1:$B$9,2,0)</f>
        <v>TAS</v>
      </c>
      <c r="F3188" s="3">
        <f t="shared" ca="1" si="546"/>
        <v>88</v>
      </c>
      <c r="G3188" s="3" t="str">
        <f ca="1">VLOOKUP(F3188,Occupation!$A$1:$B$915,2,0)</f>
        <v>Transport Company Manager</v>
      </c>
      <c r="H3188" s="3">
        <f t="shared" ca="1" si="547"/>
        <v>5</v>
      </c>
      <c r="I3188" s="3">
        <f t="shared" ca="1" si="548"/>
        <v>89108.84</v>
      </c>
      <c r="J3188" s="3">
        <f t="shared" ca="1" si="549"/>
        <v>0.4066713871069817</v>
      </c>
      <c r="K3188" s="3">
        <f t="shared" ca="1" si="550"/>
        <v>1</v>
      </c>
      <c r="L3188" s="3" t="str">
        <f ca="1">VLOOKUP(K3188,Freq_Investment!$A$1:$B$8,2,0)</f>
        <v>Daily</v>
      </c>
      <c r="M3188" s="3" t="str">
        <f t="shared" ca="1" si="551"/>
        <v>Auto</v>
      </c>
      <c r="N3188" s="3">
        <f t="shared" ca="1" si="552"/>
        <v>5</v>
      </c>
      <c r="O3188" s="3">
        <f t="shared" ca="1" si="552"/>
        <v>1</v>
      </c>
      <c r="P3188" s="3">
        <f t="shared" ca="1" si="552"/>
        <v>1</v>
      </c>
    </row>
    <row r="3189" spans="1:16" x14ac:dyDescent="0.25">
      <c r="A3189" s="3">
        <f t="shared" ca="1" si="542"/>
        <v>35190075</v>
      </c>
      <c r="B3189" s="3">
        <f t="shared" ca="1" si="543"/>
        <v>7698</v>
      </c>
      <c r="C3189" s="1">
        <f t="shared" ca="1" si="544"/>
        <v>40810</v>
      </c>
      <c r="D3189" s="7">
        <f t="shared" ca="1" si="545"/>
        <v>5</v>
      </c>
      <c r="E3189" s="3" t="str">
        <f ca="1">VLOOKUP(D3189,State!$A$1:$B$9,2,0)</f>
        <v>NT</v>
      </c>
      <c r="F3189" s="3">
        <f t="shared" ca="1" si="546"/>
        <v>112</v>
      </c>
      <c r="G3189" s="3" t="str">
        <f ca="1">VLOOKUP(F3189,Occupation!$A$1:$B$915,2,0)</f>
        <v>Television Presenter</v>
      </c>
      <c r="H3189" s="3">
        <f t="shared" ca="1" si="547"/>
        <v>8</v>
      </c>
      <c r="I3189" s="3">
        <f t="shared" ca="1" si="548"/>
        <v>99286.720000000001</v>
      </c>
      <c r="J3189" s="3">
        <f t="shared" ca="1" si="549"/>
        <v>0.2807252927438782</v>
      </c>
      <c r="K3189" s="3">
        <f t="shared" ca="1" si="550"/>
        <v>6</v>
      </c>
      <c r="L3189" s="3" t="str">
        <f ca="1">VLOOKUP(K3189,Freq_Investment!$A$1:$B$8,2,0)</f>
        <v>Half-yearly</v>
      </c>
      <c r="M3189" s="3" t="str">
        <f t="shared" ca="1" si="551"/>
        <v>Manual</v>
      </c>
      <c r="N3189" s="3">
        <f t="shared" ca="1" si="552"/>
        <v>3</v>
      </c>
      <c r="O3189" s="3">
        <f t="shared" ca="1" si="552"/>
        <v>3</v>
      </c>
      <c r="P3189" s="3">
        <f t="shared" ca="1" si="552"/>
        <v>3</v>
      </c>
    </row>
    <row r="3190" spans="1:16" x14ac:dyDescent="0.25">
      <c r="A3190" s="3">
        <f t="shared" ca="1" si="542"/>
        <v>103373727</v>
      </c>
      <c r="B3190" s="3">
        <f t="shared" ca="1" si="543"/>
        <v>6809</v>
      </c>
      <c r="C3190" s="1">
        <f t="shared" ca="1" si="544"/>
        <v>40865</v>
      </c>
      <c r="D3190" s="7">
        <f t="shared" ca="1" si="545"/>
        <v>1</v>
      </c>
      <c r="E3190" s="3" t="str">
        <f ca="1">VLOOKUP(D3190,State!$A$1:$B$9,2,0)</f>
        <v>NSW</v>
      </c>
      <c r="F3190" s="3">
        <f t="shared" ca="1" si="546"/>
        <v>597</v>
      </c>
      <c r="G3190" s="3" t="str">
        <f ca="1">VLOOKUP(F3190,Occupation!$A$1:$B$915,2,0)</f>
        <v>Boat Builder and Repairer</v>
      </c>
      <c r="H3190" s="3">
        <f t="shared" ca="1" si="547"/>
        <v>4</v>
      </c>
      <c r="I3190" s="3">
        <f t="shared" ca="1" si="548"/>
        <v>45200.6</v>
      </c>
      <c r="J3190" s="3">
        <f t="shared" ca="1" si="549"/>
        <v>0.14607377676743499</v>
      </c>
      <c r="K3190" s="3">
        <f t="shared" ca="1" si="550"/>
        <v>2</v>
      </c>
      <c r="L3190" s="3" t="str">
        <f ca="1">VLOOKUP(K3190,Freq_Investment!$A$1:$B$8,2,0)</f>
        <v>Weekly</v>
      </c>
      <c r="M3190" s="3" t="str">
        <f t="shared" ca="1" si="551"/>
        <v>Auto</v>
      </c>
      <c r="N3190" s="3">
        <f t="shared" ca="1" si="552"/>
        <v>5</v>
      </c>
      <c r="O3190" s="3">
        <f t="shared" ca="1" si="552"/>
        <v>3</v>
      </c>
      <c r="P3190" s="3">
        <f t="shared" ca="1" si="552"/>
        <v>5</v>
      </c>
    </row>
    <row r="3191" spans="1:16" x14ac:dyDescent="0.25">
      <c r="A3191" s="3">
        <f t="shared" ca="1" si="542"/>
        <v>212929937</v>
      </c>
      <c r="B3191" s="3">
        <f t="shared" ca="1" si="543"/>
        <v>2833</v>
      </c>
      <c r="C3191" s="1">
        <f t="shared" ca="1" si="544"/>
        <v>28009</v>
      </c>
      <c r="D3191" s="7">
        <f t="shared" ca="1" si="545"/>
        <v>5</v>
      </c>
      <c r="E3191" s="3" t="str">
        <f ca="1">VLOOKUP(D3191,State!$A$1:$B$9,2,0)</f>
        <v>NT</v>
      </c>
      <c r="F3191" s="3">
        <f t="shared" ca="1" si="546"/>
        <v>201</v>
      </c>
      <c r="G3191" s="3" t="str">
        <f ca="1">VLOOKUP(F3191,Occupation!$A$1:$B$915,2,0)</f>
        <v>Industrial Designer</v>
      </c>
      <c r="H3191" s="3">
        <f t="shared" ca="1" si="547"/>
        <v>3</v>
      </c>
      <c r="I3191" s="3">
        <f t="shared" ca="1" si="548"/>
        <v>94809.23</v>
      </c>
      <c r="J3191" s="3">
        <f t="shared" ca="1" si="549"/>
        <v>0.36157180741230749</v>
      </c>
      <c r="K3191" s="3">
        <f t="shared" ca="1" si="550"/>
        <v>2</v>
      </c>
      <c r="L3191" s="3" t="str">
        <f ca="1">VLOOKUP(K3191,Freq_Investment!$A$1:$B$8,2,0)</f>
        <v>Weekly</v>
      </c>
      <c r="M3191" s="3" t="str">
        <f t="shared" ca="1" si="551"/>
        <v>Auto</v>
      </c>
      <c r="N3191" s="3">
        <f t="shared" ca="1" si="552"/>
        <v>4</v>
      </c>
      <c r="O3191" s="3">
        <f t="shared" ca="1" si="552"/>
        <v>5</v>
      </c>
      <c r="P3191" s="3">
        <f t="shared" ca="1" si="552"/>
        <v>4</v>
      </c>
    </row>
    <row r="3192" spans="1:16" x14ac:dyDescent="0.25">
      <c r="A3192" s="3">
        <f t="shared" ca="1" si="542"/>
        <v>914859516</v>
      </c>
      <c r="B3192" s="3">
        <f t="shared" ca="1" si="543"/>
        <v>5934</v>
      </c>
      <c r="C3192" s="1">
        <f t="shared" ca="1" si="544"/>
        <v>30902</v>
      </c>
      <c r="D3192" s="7">
        <f t="shared" ca="1" si="545"/>
        <v>8</v>
      </c>
      <c r="E3192" s="3" t="str">
        <f ca="1">VLOOKUP(D3192,State!$A$1:$B$9,2,0)</f>
        <v>ACT</v>
      </c>
      <c r="F3192" s="3">
        <f t="shared" ca="1" si="546"/>
        <v>162</v>
      </c>
      <c r="G3192" s="3" t="str">
        <f ca="1">VLOOKUP(F3192,Occupation!$A$1:$B$915,2,0)</f>
        <v>Land Economist</v>
      </c>
      <c r="H3192" s="3">
        <f t="shared" ca="1" si="547"/>
        <v>7</v>
      </c>
      <c r="I3192" s="3">
        <f t="shared" ca="1" si="548"/>
        <v>4089.34</v>
      </c>
      <c r="J3192" s="3">
        <f t="shared" ca="1" si="549"/>
        <v>0.24429768601295726</v>
      </c>
      <c r="K3192" s="3">
        <f t="shared" ca="1" si="550"/>
        <v>4</v>
      </c>
      <c r="L3192" s="3" t="str">
        <f ca="1">VLOOKUP(K3192,Freq_Investment!$A$1:$B$8,2,0)</f>
        <v>Monthly</v>
      </c>
      <c r="M3192" s="3" t="str">
        <f t="shared" ca="1" si="551"/>
        <v>Manual</v>
      </c>
      <c r="N3192" s="3">
        <f t="shared" ca="1" si="552"/>
        <v>2</v>
      </c>
      <c r="O3192" s="3">
        <f t="shared" ca="1" si="552"/>
        <v>5</v>
      </c>
      <c r="P3192" s="3">
        <f t="shared" ca="1" si="552"/>
        <v>1</v>
      </c>
    </row>
    <row r="3193" spans="1:16" x14ac:dyDescent="0.25">
      <c r="A3193" s="3">
        <f t="shared" ca="1" si="542"/>
        <v>46490872</v>
      </c>
      <c r="B3193" s="3">
        <f t="shared" ca="1" si="543"/>
        <v>8292</v>
      </c>
      <c r="C3193" s="1">
        <f t="shared" ca="1" si="544"/>
        <v>40453</v>
      </c>
      <c r="D3193" s="7">
        <f t="shared" ca="1" si="545"/>
        <v>2</v>
      </c>
      <c r="E3193" s="3" t="str">
        <f ca="1">VLOOKUP(D3193,State!$A$1:$B$9,2,0)</f>
        <v>QLD</v>
      </c>
      <c r="F3193" s="3">
        <f t="shared" ca="1" si="546"/>
        <v>166</v>
      </c>
      <c r="G3193" s="3" t="str">
        <f ca="1">VLOOKUP(F3193,Occupation!$A$1:$B$915,2,0)</f>
        <v>Organisation and Methods Analyst</v>
      </c>
      <c r="H3193" s="3">
        <f t="shared" ca="1" si="547"/>
        <v>4</v>
      </c>
      <c r="I3193" s="3">
        <f t="shared" ca="1" si="548"/>
        <v>45853.15</v>
      </c>
      <c r="J3193" s="3">
        <f t="shared" ca="1" si="549"/>
        <v>0.44231368943057464</v>
      </c>
      <c r="K3193" s="3">
        <f t="shared" ca="1" si="550"/>
        <v>7</v>
      </c>
      <c r="L3193" s="3" t="str">
        <f ca="1">VLOOKUP(K3193,Freq_Investment!$A$1:$B$8,2,0)</f>
        <v>Yearly</v>
      </c>
      <c r="M3193" s="3" t="str">
        <f t="shared" ca="1" si="551"/>
        <v>Manual</v>
      </c>
      <c r="N3193" s="3">
        <f t="shared" ca="1" si="552"/>
        <v>5</v>
      </c>
      <c r="O3193" s="3">
        <f t="shared" ca="1" si="552"/>
        <v>2</v>
      </c>
      <c r="P3193" s="3">
        <f t="shared" ca="1" si="552"/>
        <v>3</v>
      </c>
    </row>
    <row r="3194" spans="1:16" x14ac:dyDescent="0.25">
      <c r="A3194" s="3">
        <f t="shared" ca="1" si="542"/>
        <v>949240196</v>
      </c>
      <c r="B3194" s="3">
        <f t="shared" ca="1" si="543"/>
        <v>1007</v>
      </c>
      <c r="C3194" s="1">
        <f t="shared" ca="1" si="544"/>
        <v>31202</v>
      </c>
      <c r="D3194" s="7">
        <f t="shared" ca="1" si="545"/>
        <v>8</v>
      </c>
      <c r="E3194" s="3" t="str">
        <f ca="1">VLOOKUP(D3194,State!$A$1:$B$9,2,0)</f>
        <v>ACT</v>
      </c>
      <c r="F3194" s="3">
        <f t="shared" ca="1" si="546"/>
        <v>568</v>
      </c>
      <c r="G3194" s="3" t="str">
        <f ca="1">VLOOKUP(F3194,Occupation!$A$1:$B$915,2,0)</f>
        <v>Senior Beef Cattle Station Worker</v>
      </c>
      <c r="H3194" s="3">
        <f t="shared" ca="1" si="547"/>
        <v>10</v>
      </c>
      <c r="I3194" s="3">
        <f t="shared" ca="1" si="548"/>
        <v>30814.61</v>
      </c>
      <c r="J3194" s="3">
        <f t="shared" ca="1" si="549"/>
        <v>4.0544049316821873E-2</v>
      </c>
      <c r="K3194" s="3">
        <f t="shared" ca="1" si="550"/>
        <v>3</v>
      </c>
      <c r="L3194" s="3" t="str">
        <f ca="1">VLOOKUP(K3194,Freq_Investment!$A$1:$B$8,2,0)</f>
        <v>Fortnightly</v>
      </c>
      <c r="M3194" s="3" t="str">
        <f t="shared" ca="1" si="551"/>
        <v>Auto</v>
      </c>
      <c r="N3194" s="3">
        <f t="shared" ca="1" si="552"/>
        <v>3</v>
      </c>
      <c r="O3194" s="3">
        <f t="shared" ca="1" si="552"/>
        <v>4</v>
      </c>
      <c r="P3194" s="3">
        <f t="shared" ca="1" si="552"/>
        <v>4</v>
      </c>
    </row>
    <row r="3195" spans="1:16" x14ac:dyDescent="0.25">
      <c r="A3195" s="3">
        <f t="shared" ca="1" si="542"/>
        <v>994258632</v>
      </c>
      <c r="B3195" s="3">
        <f t="shared" ca="1" si="543"/>
        <v>4546</v>
      </c>
      <c r="C3195" s="1">
        <f t="shared" ca="1" si="544"/>
        <v>32956</v>
      </c>
      <c r="D3195" s="7">
        <f t="shared" ca="1" si="545"/>
        <v>1</v>
      </c>
      <c r="E3195" s="3" t="str">
        <f ca="1">VLOOKUP(D3195,State!$A$1:$B$9,2,0)</f>
        <v>NSW</v>
      </c>
      <c r="F3195" s="3">
        <f t="shared" ca="1" si="546"/>
        <v>203</v>
      </c>
      <c r="G3195" s="3" t="str">
        <f ca="1">VLOOKUP(F3195,Occupation!$A$1:$B$915,2,0)</f>
        <v>Graphic Designer</v>
      </c>
      <c r="H3195" s="3">
        <f t="shared" ca="1" si="547"/>
        <v>8</v>
      </c>
      <c r="I3195" s="3">
        <f t="shared" ca="1" si="548"/>
        <v>16872.79</v>
      </c>
      <c r="J3195" s="3">
        <f t="shared" ca="1" si="549"/>
        <v>0.38805332688460881</v>
      </c>
      <c r="K3195" s="3">
        <f t="shared" ca="1" si="550"/>
        <v>1</v>
      </c>
      <c r="L3195" s="3" t="str">
        <f ca="1">VLOOKUP(K3195,Freq_Investment!$A$1:$B$8,2,0)</f>
        <v>Daily</v>
      </c>
      <c r="M3195" s="3" t="str">
        <f t="shared" ca="1" si="551"/>
        <v>Manual</v>
      </c>
      <c r="N3195" s="3">
        <f t="shared" ca="1" si="552"/>
        <v>4</v>
      </c>
      <c r="O3195" s="3">
        <f t="shared" ca="1" si="552"/>
        <v>2</v>
      </c>
      <c r="P3195" s="3">
        <f t="shared" ca="1" si="552"/>
        <v>3</v>
      </c>
    </row>
    <row r="3196" spans="1:16" x14ac:dyDescent="0.25">
      <c r="A3196" s="3">
        <f t="shared" ca="1" si="542"/>
        <v>120329972</v>
      </c>
      <c r="B3196" s="3">
        <f t="shared" ca="1" si="543"/>
        <v>2868</v>
      </c>
      <c r="C3196" s="1">
        <f t="shared" ca="1" si="544"/>
        <v>40978</v>
      </c>
      <c r="D3196" s="7">
        <f t="shared" ca="1" si="545"/>
        <v>3</v>
      </c>
      <c r="E3196" s="3" t="str">
        <f ca="1">VLOOKUP(D3196,State!$A$1:$B$9,2,0)</f>
        <v>SA</v>
      </c>
      <c r="F3196" s="3">
        <f t="shared" ca="1" si="546"/>
        <v>135</v>
      </c>
      <c r="G3196" s="3" t="str">
        <f ca="1">VLOOKUP(F3196,Occupation!$A$1:$B$915,2,0)</f>
        <v>Corporate Treasurer</v>
      </c>
      <c r="H3196" s="3">
        <f t="shared" ca="1" si="547"/>
        <v>8</v>
      </c>
      <c r="I3196" s="3">
        <f t="shared" ca="1" si="548"/>
        <v>26673.919999999998</v>
      </c>
      <c r="J3196" s="3">
        <f t="shared" ca="1" si="549"/>
        <v>0.30592967135074528</v>
      </c>
      <c r="K3196" s="3">
        <f t="shared" ca="1" si="550"/>
        <v>3</v>
      </c>
      <c r="L3196" s="3" t="str">
        <f ca="1">VLOOKUP(K3196,Freq_Investment!$A$1:$B$8,2,0)</f>
        <v>Fortnightly</v>
      </c>
      <c r="M3196" s="3" t="str">
        <f t="shared" ca="1" si="551"/>
        <v>Auto</v>
      </c>
      <c r="N3196" s="3">
        <f t="shared" ca="1" si="552"/>
        <v>4</v>
      </c>
      <c r="O3196" s="3">
        <f t="shared" ca="1" si="552"/>
        <v>4</v>
      </c>
      <c r="P3196" s="3">
        <f t="shared" ca="1" si="552"/>
        <v>4</v>
      </c>
    </row>
    <row r="3197" spans="1:16" x14ac:dyDescent="0.25">
      <c r="A3197" s="3">
        <f t="shared" ca="1" si="542"/>
        <v>962827325</v>
      </c>
      <c r="B3197" s="3">
        <f t="shared" ca="1" si="543"/>
        <v>9899</v>
      </c>
      <c r="C3197" s="1">
        <f t="shared" ca="1" si="544"/>
        <v>27433</v>
      </c>
      <c r="D3197" s="7">
        <f t="shared" ca="1" si="545"/>
        <v>5</v>
      </c>
      <c r="E3197" s="3" t="str">
        <f ca="1">VLOOKUP(D3197,State!$A$1:$B$9,2,0)</f>
        <v>NT</v>
      </c>
      <c r="F3197" s="3">
        <f t="shared" ca="1" si="546"/>
        <v>709</v>
      </c>
      <c r="G3197" s="3" t="str">
        <f ca="1">VLOOKUP(F3197,Occupation!$A$1:$B$915,2,0)</f>
        <v>Golfer</v>
      </c>
      <c r="H3197" s="3">
        <f t="shared" ca="1" si="547"/>
        <v>9</v>
      </c>
      <c r="I3197" s="3">
        <f t="shared" ca="1" si="548"/>
        <v>64568.26</v>
      </c>
      <c r="J3197" s="3">
        <f t="shared" ca="1" si="549"/>
        <v>0.18818312429690814</v>
      </c>
      <c r="K3197" s="3">
        <f t="shared" ca="1" si="550"/>
        <v>4</v>
      </c>
      <c r="L3197" s="3" t="str">
        <f ca="1">VLOOKUP(K3197,Freq_Investment!$A$1:$B$8,2,0)</f>
        <v>Monthly</v>
      </c>
      <c r="M3197" s="3" t="str">
        <f t="shared" ca="1" si="551"/>
        <v>Auto</v>
      </c>
      <c r="N3197" s="3">
        <f t="shared" ca="1" si="552"/>
        <v>1</v>
      </c>
      <c r="O3197" s="3">
        <f t="shared" ca="1" si="552"/>
        <v>5</v>
      </c>
      <c r="P3197" s="3">
        <f t="shared" ca="1" si="552"/>
        <v>3</v>
      </c>
    </row>
    <row r="3198" spans="1:16" x14ac:dyDescent="0.25">
      <c r="A3198" s="3">
        <f t="shared" ca="1" si="542"/>
        <v>123853228</v>
      </c>
      <c r="B3198" s="3">
        <f t="shared" ca="1" si="543"/>
        <v>3115</v>
      </c>
      <c r="C3198" s="1">
        <f t="shared" ca="1" si="544"/>
        <v>36725</v>
      </c>
      <c r="D3198" s="7">
        <f t="shared" ca="1" si="545"/>
        <v>2</v>
      </c>
      <c r="E3198" s="3" t="str">
        <f ca="1">VLOOKUP(D3198,State!$A$1:$B$9,2,0)</f>
        <v>QLD</v>
      </c>
      <c r="F3198" s="3">
        <f t="shared" ca="1" si="546"/>
        <v>705</v>
      </c>
      <c r="G3198" s="3" t="str">
        <f ca="1">VLOOKUP(F3198,Occupation!$A$1:$B$915,2,0)</f>
        <v>Sports Development Officer</v>
      </c>
      <c r="H3198" s="3">
        <f t="shared" ca="1" si="547"/>
        <v>9</v>
      </c>
      <c r="I3198" s="3">
        <f t="shared" ca="1" si="548"/>
        <v>7012</v>
      </c>
      <c r="J3198" s="3">
        <f t="shared" ca="1" si="549"/>
        <v>3.0234332685470544E-2</v>
      </c>
      <c r="K3198" s="3">
        <f t="shared" ca="1" si="550"/>
        <v>4</v>
      </c>
      <c r="L3198" s="3" t="str">
        <f ca="1">VLOOKUP(K3198,Freq_Investment!$A$1:$B$8,2,0)</f>
        <v>Monthly</v>
      </c>
      <c r="M3198" s="3" t="str">
        <f t="shared" ca="1" si="551"/>
        <v>Auto</v>
      </c>
      <c r="N3198" s="3">
        <f t="shared" ca="1" si="552"/>
        <v>4</v>
      </c>
      <c r="O3198" s="3">
        <f t="shared" ca="1" si="552"/>
        <v>5</v>
      </c>
      <c r="P3198" s="3">
        <f t="shared" ca="1" si="552"/>
        <v>3</v>
      </c>
    </row>
    <row r="3199" spans="1:16" x14ac:dyDescent="0.25">
      <c r="A3199" s="3">
        <f t="shared" ca="1" si="542"/>
        <v>825303634</v>
      </c>
      <c r="B3199" s="3">
        <f t="shared" ca="1" si="543"/>
        <v>8212</v>
      </c>
      <c r="C3199" s="1">
        <f t="shared" ca="1" si="544"/>
        <v>31195</v>
      </c>
      <c r="D3199" s="7">
        <f t="shared" ca="1" si="545"/>
        <v>4</v>
      </c>
      <c r="E3199" s="3" t="str">
        <f ca="1">VLOOKUP(D3199,State!$A$1:$B$9,2,0)</f>
        <v>WA</v>
      </c>
      <c r="F3199" s="3">
        <f t="shared" ca="1" si="546"/>
        <v>52</v>
      </c>
      <c r="G3199" s="3" t="str">
        <f ca="1">VLOOKUP(F3199,Occupation!$A$1:$B$915,2,0)</f>
        <v>Welfare Centre Manager</v>
      </c>
      <c r="H3199" s="3">
        <f t="shared" ca="1" si="547"/>
        <v>2</v>
      </c>
      <c r="I3199" s="3">
        <f t="shared" ca="1" si="548"/>
        <v>73721.960000000006</v>
      </c>
      <c r="J3199" s="3">
        <f t="shared" ca="1" si="549"/>
        <v>0.49038316473063454</v>
      </c>
      <c r="K3199" s="3">
        <f t="shared" ca="1" si="550"/>
        <v>3</v>
      </c>
      <c r="L3199" s="3" t="str">
        <f ca="1">VLOOKUP(K3199,Freq_Investment!$A$1:$B$8,2,0)</f>
        <v>Fortnightly</v>
      </c>
      <c r="M3199" s="3" t="str">
        <f t="shared" ca="1" si="551"/>
        <v>Manual</v>
      </c>
      <c r="N3199" s="3">
        <f t="shared" ca="1" si="552"/>
        <v>2</v>
      </c>
      <c r="O3199" s="3">
        <f t="shared" ca="1" si="552"/>
        <v>5</v>
      </c>
      <c r="P3199" s="3">
        <f t="shared" ca="1" si="552"/>
        <v>2</v>
      </c>
    </row>
    <row r="3200" spans="1:16" x14ac:dyDescent="0.25">
      <c r="A3200" s="3">
        <f t="shared" ca="1" si="542"/>
        <v>29729971</v>
      </c>
      <c r="B3200" s="3">
        <f t="shared" ca="1" si="543"/>
        <v>4139</v>
      </c>
      <c r="C3200" s="1">
        <f t="shared" ca="1" si="544"/>
        <v>28112</v>
      </c>
      <c r="D3200" s="7">
        <f t="shared" ca="1" si="545"/>
        <v>7</v>
      </c>
      <c r="E3200" s="3" t="str">
        <f ca="1">VLOOKUP(D3200,State!$A$1:$B$9,2,0)</f>
        <v>VIC</v>
      </c>
      <c r="F3200" s="3">
        <f t="shared" ca="1" si="546"/>
        <v>891</v>
      </c>
      <c r="G3200" s="3" t="str">
        <f ca="1">VLOOKUP(F3200,Occupation!$A$1:$B$915,2,0)</f>
        <v>Cotton Farm Worker</v>
      </c>
      <c r="H3200" s="3">
        <f t="shared" ca="1" si="547"/>
        <v>3</v>
      </c>
      <c r="I3200" s="3">
        <f t="shared" ca="1" si="548"/>
        <v>29727.25</v>
      </c>
      <c r="J3200" s="3">
        <f t="shared" ca="1" si="549"/>
        <v>0.14449034791064186</v>
      </c>
      <c r="K3200" s="3">
        <f t="shared" ca="1" si="550"/>
        <v>4</v>
      </c>
      <c r="L3200" s="3" t="str">
        <f ca="1">VLOOKUP(K3200,Freq_Investment!$A$1:$B$8,2,0)</f>
        <v>Monthly</v>
      </c>
      <c r="M3200" s="3" t="str">
        <f t="shared" ca="1" si="551"/>
        <v>Manual</v>
      </c>
      <c r="N3200" s="3">
        <f t="shared" ca="1" si="552"/>
        <v>3</v>
      </c>
      <c r="O3200" s="3">
        <f t="shared" ca="1" si="552"/>
        <v>3</v>
      </c>
      <c r="P3200" s="3">
        <f t="shared" ca="1" si="552"/>
        <v>4</v>
      </c>
    </row>
    <row r="3201" spans="1:16" x14ac:dyDescent="0.25">
      <c r="A3201" s="3">
        <f t="shared" ca="1" si="542"/>
        <v>866361468</v>
      </c>
      <c r="B3201" s="3">
        <f t="shared" ca="1" si="543"/>
        <v>8969</v>
      </c>
      <c r="C3201" s="1">
        <f t="shared" ca="1" si="544"/>
        <v>25838</v>
      </c>
      <c r="D3201" s="7">
        <f t="shared" ca="1" si="545"/>
        <v>1</v>
      </c>
      <c r="E3201" s="3" t="str">
        <f ca="1">VLOOKUP(D3201,State!$A$1:$B$9,2,0)</f>
        <v>NSW</v>
      </c>
      <c r="F3201" s="3">
        <f t="shared" ca="1" si="546"/>
        <v>347</v>
      </c>
      <c r="G3201" s="3" t="str">
        <f ca="1">VLOOKUP(F3201,Occupation!$A$1:$B$915,2,0)</f>
        <v>Midwife</v>
      </c>
      <c r="H3201" s="3">
        <f t="shared" ca="1" si="547"/>
        <v>5</v>
      </c>
      <c r="I3201" s="3">
        <f t="shared" ca="1" si="548"/>
        <v>28848.41</v>
      </c>
      <c r="J3201" s="3">
        <f t="shared" ca="1" si="549"/>
        <v>0.47173663851706926</v>
      </c>
      <c r="K3201" s="3">
        <f t="shared" ca="1" si="550"/>
        <v>2</v>
      </c>
      <c r="L3201" s="3" t="str">
        <f ca="1">VLOOKUP(K3201,Freq_Investment!$A$1:$B$8,2,0)</f>
        <v>Weekly</v>
      </c>
      <c r="M3201" s="3" t="str">
        <f t="shared" ca="1" si="551"/>
        <v>Auto</v>
      </c>
      <c r="N3201" s="3">
        <f t="shared" ca="1" si="552"/>
        <v>3</v>
      </c>
      <c r="O3201" s="3">
        <f t="shared" ca="1" si="552"/>
        <v>1</v>
      </c>
      <c r="P3201" s="3">
        <f t="shared" ca="1" si="552"/>
        <v>1</v>
      </c>
    </row>
    <row r="3202" spans="1:16" x14ac:dyDescent="0.25">
      <c r="A3202" s="3">
        <f t="shared" ca="1" si="542"/>
        <v>257801602</v>
      </c>
      <c r="B3202" s="3">
        <f t="shared" ca="1" si="543"/>
        <v>5136</v>
      </c>
      <c r="C3202" s="1">
        <f t="shared" ca="1" si="544"/>
        <v>33910</v>
      </c>
      <c r="D3202" s="7">
        <f t="shared" ca="1" si="545"/>
        <v>2</v>
      </c>
      <c r="E3202" s="3" t="str">
        <f ca="1">VLOOKUP(D3202,State!$A$1:$B$9,2,0)</f>
        <v>QLD</v>
      </c>
      <c r="F3202" s="3">
        <f t="shared" ca="1" si="546"/>
        <v>805</v>
      </c>
      <c r="G3202" s="3" t="str">
        <f ca="1">VLOOKUP(F3202,Occupation!$A$1:$B$915,2,0)</f>
        <v>Paper Products Machine Operator</v>
      </c>
      <c r="H3202" s="3">
        <f t="shared" ca="1" si="547"/>
        <v>10</v>
      </c>
      <c r="I3202" s="3">
        <f t="shared" ca="1" si="548"/>
        <v>78975.509999999995</v>
      </c>
      <c r="J3202" s="3">
        <f t="shared" ca="1" si="549"/>
        <v>0.16590651618815117</v>
      </c>
      <c r="K3202" s="3">
        <f t="shared" ca="1" si="550"/>
        <v>1</v>
      </c>
      <c r="L3202" s="3" t="str">
        <f ca="1">VLOOKUP(K3202,Freq_Investment!$A$1:$B$8,2,0)</f>
        <v>Daily</v>
      </c>
      <c r="M3202" s="3" t="str">
        <f t="shared" ca="1" si="551"/>
        <v>Manual</v>
      </c>
      <c r="N3202" s="3">
        <f t="shared" ca="1" si="552"/>
        <v>4</v>
      </c>
      <c r="O3202" s="3">
        <f t="shared" ca="1" si="552"/>
        <v>4</v>
      </c>
      <c r="P3202" s="3">
        <f t="shared" ca="1" si="552"/>
        <v>3</v>
      </c>
    </row>
    <row r="3203" spans="1:16" x14ac:dyDescent="0.25">
      <c r="A3203" s="3">
        <f t="shared" ref="A3203:A3266" ca="1" si="553">RANDBETWEEN(10000000,1000000000)</f>
        <v>832155949</v>
      </c>
      <c r="B3203" s="3">
        <f t="shared" ref="B3203:B3266" ca="1" si="554">RANDBETWEEN(1,10000)</f>
        <v>5274</v>
      </c>
      <c r="C3203" s="1">
        <f t="shared" ref="C3203:C3266" ca="1" si="555">DATE(RANDBETWEEN(1970,2021),RANDBETWEEN(1,12),RANDBETWEEN(1,28))</f>
        <v>34868</v>
      </c>
      <c r="D3203" s="7">
        <f t="shared" ref="D3203:D3266" ca="1" si="556">RANDBETWEEN(1,8)</f>
        <v>3</v>
      </c>
      <c r="E3203" s="3" t="str">
        <f ca="1">VLOOKUP(D3203,State!$A$1:$B$9,2,0)</f>
        <v>SA</v>
      </c>
      <c r="F3203" s="3">
        <f t="shared" ref="F3203:F3266" ca="1" si="557">RANDBETWEEN(1,914)</f>
        <v>863</v>
      </c>
      <c r="G3203" s="3" t="str">
        <f ca="1">VLOOKUP(F3203,Occupation!$A$1:$B$915,2,0)</f>
        <v>Automobile Drivers nec</v>
      </c>
      <c r="H3203" s="3">
        <f t="shared" ref="H3203:H3266" ca="1" si="558">RANDBETWEEN(1,10)</f>
        <v>7</v>
      </c>
      <c r="I3203" s="3">
        <f t="shared" ref="I3203:I3266" ca="1" si="559">ROUND(RAND()*100000,2)</f>
        <v>49479.8</v>
      </c>
      <c r="J3203" s="3">
        <f t="shared" ref="J3203:J3266" ca="1" si="560">RAND()/2</f>
        <v>0.19904178530759048</v>
      </c>
      <c r="K3203" s="3">
        <f t="shared" ref="K3203:K3266" ca="1" si="561">RANDBETWEEN(1,7)</f>
        <v>5</v>
      </c>
      <c r="L3203" s="3" t="str">
        <f ca="1">VLOOKUP(K3203,Freq_Investment!$A$1:$B$8,2,0)</f>
        <v>Quarterly</v>
      </c>
      <c r="M3203" s="3" t="str">
        <f t="shared" ref="M3203:M3266" ca="1" si="562">IF(RANDBETWEEN(1,2)&gt;1,"Auto","Manual")</f>
        <v>Manual</v>
      </c>
      <c r="N3203" s="3">
        <f t="shared" ca="1" si="552"/>
        <v>1</v>
      </c>
      <c r="O3203" s="3">
        <f t="shared" ca="1" si="552"/>
        <v>3</v>
      </c>
      <c r="P3203" s="3">
        <f t="shared" ca="1" si="552"/>
        <v>2</v>
      </c>
    </row>
    <row r="3204" spans="1:16" x14ac:dyDescent="0.25">
      <c r="A3204" s="3">
        <f t="shared" ca="1" si="553"/>
        <v>642640868</v>
      </c>
      <c r="B3204" s="3">
        <f t="shared" ca="1" si="554"/>
        <v>876</v>
      </c>
      <c r="C3204" s="1">
        <f t="shared" ca="1" si="555"/>
        <v>42848</v>
      </c>
      <c r="D3204" s="7">
        <f t="shared" ca="1" si="556"/>
        <v>4</v>
      </c>
      <c r="E3204" s="3" t="str">
        <f ca="1">VLOOKUP(D3204,State!$A$1:$B$9,2,0)</f>
        <v>WA</v>
      </c>
      <c r="F3204" s="3">
        <f t="shared" ca="1" si="557"/>
        <v>782</v>
      </c>
      <c r="G3204" s="3" t="str">
        <f ca="1">VLOOKUP(F3204,Occupation!$A$1:$B$915,2,0)</f>
        <v>Sales Representative (Business Services)</v>
      </c>
      <c r="H3204" s="3">
        <f t="shared" ca="1" si="558"/>
        <v>1</v>
      </c>
      <c r="I3204" s="3">
        <f t="shared" ca="1" si="559"/>
        <v>68312.47</v>
      </c>
      <c r="J3204" s="3">
        <f t="shared" ca="1" si="560"/>
        <v>0.45824938179266755</v>
      </c>
      <c r="K3204" s="3">
        <f t="shared" ca="1" si="561"/>
        <v>6</v>
      </c>
      <c r="L3204" s="3" t="str">
        <f ca="1">VLOOKUP(K3204,Freq_Investment!$A$1:$B$8,2,0)</f>
        <v>Half-yearly</v>
      </c>
      <c r="M3204" s="3" t="str">
        <f t="shared" ca="1" si="562"/>
        <v>Auto</v>
      </c>
      <c r="N3204" s="3">
        <f t="shared" ca="1" si="552"/>
        <v>5</v>
      </c>
      <c r="O3204" s="3">
        <f t="shared" ca="1" si="552"/>
        <v>4</v>
      </c>
      <c r="P3204" s="3">
        <f t="shared" ca="1" si="552"/>
        <v>5</v>
      </c>
    </row>
    <row r="3205" spans="1:16" x14ac:dyDescent="0.25">
      <c r="A3205" s="3">
        <f t="shared" ca="1" si="553"/>
        <v>432931213</v>
      </c>
      <c r="B3205" s="3">
        <f t="shared" ca="1" si="554"/>
        <v>9749</v>
      </c>
      <c r="C3205" s="1">
        <f t="shared" ca="1" si="555"/>
        <v>43990</v>
      </c>
      <c r="D3205" s="7">
        <f t="shared" ca="1" si="556"/>
        <v>1</v>
      </c>
      <c r="E3205" s="3" t="str">
        <f ca="1">VLOOKUP(D3205,State!$A$1:$B$9,2,0)</f>
        <v>NSW</v>
      </c>
      <c r="F3205" s="3">
        <f t="shared" ca="1" si="557"/>
        <v>163</v>
      </c>
      <c r="G3205" s="3" t="str">
        <f ca="1">VLOOKUP(F3205,Occupation!$A$1:$B$915,2,0)</f>
        <v>Valuer</v>
      </c>
      <c r="H3205" s="3">
        <f t="shared" ca="1" si="558"/>
        <v>8</v>
      </c>
      <c r="I3205" s="3">
        <f t="shared" ca="1" si="559"/>
        <v>37470.769999999997</v>
      </c>
      <c r="J3205" s="3">
        <f t="shared" ca="1" si="560"/>
        <v>0.32922990415396874</v>
      </c>
      <c r="K3205" s="3">
        <f t="shared" ca="1" si="561"/>
        <v>7</v>
      </c>
      <c r="L3205" s="3" t="str">
        <f ca="1">VLOOKUP(K3205,Freq_Investment!$A$1:$B$8,2,0)</f>
        <v>Yearly</v>
      </c>
      <c r="M3205" s="3" t="str">
        <f t="shared" ca="1" si="562"/>
        <v>Manual</v>
      </c>
      <c r="N3205" s="3">
        <f t="shared" ca="1" si="552"/>
        <v>5</v>
      </c>
      <c r="O3205" s="3">
        <f t="shared" ca="1" si="552"/>
        <v>5</v>
      </c>
      <c r="P3205" s="3">
        <f t="shared" ca="1" si="552"/>
        <v>4</v>
      </c>
    </row>
    <row r="3206" spans="1:16" x14ac:dyDescent="0.25">
      <c r="A3206" s="3">
        <f t="shared" ca="1" si="553"/>
        <v>650692676</v>
      </c>
      <c r="B3206" s="3">
        <f t="shared" ca="1" si="554"/>
        <v>4158</v>
      </c>
      <c r="C3206" s="1">
        <f t="shared" ca="1" si="555"/>
        <v>36853</v>
      </c>
      <c r="D3206" s="7">
        <f t="shared" ca="1" si="556"/>
        <v>6</v>
      </c>
      <c r="E3206" s="3" t="str">
        <f ca="1">VLOOKUP(D3206,State!$A$1:$B$9,2,0)</f>
        <v>TAS</v>
      </c>
      <c r="F3206" s="3">
        <f t="shared" ca="1" si="557"/>
        <v>356</v>
      </c>
      <c r="G3206" s="3" t="str">
        <f ca="1">VLOOKUP(F3206,Occupation!$A$1:$B$915,2,0)</f>
        <v>Registered Nurse (Developmental Disability)</v>
      </c>
      <c r="H3206" s="3">
        <f t="shared" ca="1" si="558"/>
        <v>3</v>
      </c>
      <c r="I3206" s="3">
        <f t="shared" ca="1" si="559"/>
        <v>213.47</v>
      </c>
      <c r="J3206" s="3">
        <f t="shared" ca="1" si="560"/>
        <v>0.20306704465001874</v>
      </c>
      <c r="K3206" s="3">
        <f t="shared" ca="1" si="561"/>
        <v>7</v>
      </c>
      <c r="L3206" s="3" t="str">
        <f ca="1">VLOOKUP(K3206,Freq_Investment!$A$1:$B$8,2,0)</f>
        <v>Yearly</v>
      </c>
      <c r="M3206" s="3" t="str">
        <f t="shared" ca="1" si="562"/>
        <v>Manual</v>
      </c>
      <c r="N3206" s="3">
        <f t="shared" ca="1" si="552"/>
        <v>4</v>
      </c>
      <c r="O3206" s="3">
        <f t="shared" ca="1" si="552"/>
        <v>3</v>
      </c>
      <c r="P3206" s="3">
        <f t="shared" ca="1" si="552"/>
        <v>1</v>
      </c>
    </row>
    <row r="3207" spans="1:16" x14ac:dyDescent="0.25">
      <c r="A3207" s="3">
        <f t="shared" ca="1" si="553"/>
        <v>160273284</v>
      </c>
      <c r="B3207" s="3">
        <f t="shared" ca="1" si="554"/>
        <v>2693</v>
      </c>
      <c r="C3207" s="1">
        <f t="shared" ca="1" si="555"/>
        <v>42148</v>
      </c>
      <c r="D3207" s="7">
        <f t="shared" ca="1" si="556"/>
        <v>6</v>
      </c>
      <c r="E3207" s="3" t="str">
        <f ca="1">VLOOKUP(D3207,State!$A$1:$B$9,2,0)</f>
        <v>TAS</v>
      </c>
      <c r="F3207" s="3">
        <f t="shared" ca="1" si="557"/>
        <v>737</v>
      </c>
      <c r="G3207" s="3" t="str">
        <f ca="1">VLOOKUP(F3207,Occupation!$A$1:$B$915,2,0)</f>
        <v>Credit or Loans Officer (Aus) / Finance Clerk (NZ)</v>
      </c>
      <c r="H3207" s="3">
        <f t="shared" ca="1" si="558"/>
        <v>8</v>
      </c>
      <c r="I3207" s="3">
        <f t="shared" ca="1" si="559"/>
        <v>5604.65</v>
      </c>
      <c r="J3207" s="3">
        <f t="shared" ca="1" si="560"/>
        <v>0.26572543680951644</v>
      </c>
      <c r="K3207" s="3">
        <f t="shared" ca="1" si="561"/>
        <v>6</v>
      </c>
      <c r="L3207" s="3" t="str">
        <f ca="1">VLOOKUP(K3207,Freq_Investment!$A$1:$B$8,2,0)</f>
        <v>Half-yearly</v>
      </c>
      <c r="M3207" s="3" t="str">
        <f t="shared" ca="1" si="562"/>
        <v>Manual</v>
      </c>
      <c r="N3207" s="3">
        <f t="shared" ca="1" si="552"/>
        <v>3</v>
      </c>
      <c r="O3207" s="3">
        <f t="shared" ca="1" si="552"/>
        <v>2</v>
      </c>
      <c r="P3207" s="3">
        <f t="shared" ca="1" si="552"/>
        <v>2</v>
      </c>
    </row>
    <row r="3208" spans="1:16" x14ac:dyDescent="0.25">
      <c r="A3208" s="3">
        <f t="shared" ca="1" si="553"/>
        <v>869412454</v>
      </c>
      <c r="B3208" s="3">
        <f t="shared" ca="1" si="554"/>
        <v>4830</v>
      </c>
      <c r="C3208" s="1">
        <f t="shared" ca="1" si="555"/>
        <v>44456</v>
      </c>
      <c r="D3208" s="7">
        <f t="shared" ca="1" si="556"/>
        <v>5</v>
      </c>
      <c r="E3208" s="3" t="str">
        <f ca="1">VLOOKUP(D3208,State!$A$1:$B$9,2,0)</f>
        <v>NT</v>
      </c>
      <c r="F3208" s="3">
        <f t="shared" ca="1" si="557"/>
        <v>275</v>
      </c>
      <c r="G3208" s="3" t="str">
        <f ca="1">VLOOKUP(F3208,Occupation!$A$1:$B$915,2,0)</f>
        <v>Education Adviser</v>
      </c>
      <c r="H3208" s="3">
        <f t="shared" ca="1" si="558"/>
        <v>8</v>
      </c>
      <c r="I3208" s="3">
        <f t="shared" ca="1" si="559"/>
        <v>15026.72</v>
      </c>
      <c r="J3208" s="3">
        <f t="shared" ca="1" si="560"/>
        <v>0.38818044503946386</v>
      </c>
      <c r="K3208" s="3">
        <f t="shared" ca="1" si="561"/>
        <v>1</v>
      </c>
      <c r="L3208" s="3" t="str">
        <f ca="1">VLOOKUP(K3208,Freq_Investment!$A$1:$B$8,2,0)</f>
        <v>Daily</v>
      </c>
      <c r="M3208" s="3" t="str">
        <f t="shared" ca="1" si="562"/>
        <v>Auto</v>
      </c>
      <c r="N3208" s="3">
        <f t="shared" ca="1" si="552"/>
        <v>2</v>
      </c>
      <c r="O3208" s="3">
        <f t="shared" ca="1" si="552"/>
        <v>2</v>
      </c>
      <c r="P3208" s="3">
        <f t="shared" ca="1" si="552"/>
        <v>4</v>
      </c>
    </row>
    <row r="3209" spans="1:16" x14ac:dyDescent="0.25">
      <c r="A3209" s="3">
        <f t="shared" ca="1" si="553"/>
        <v>456797922</v>
      </c>
      <c r="B3209" s="3">
        <f t="shared" ca="1" si="554"/>
        <v>3696</v>
      </c>
      <c r="C3209" s="1">
        <f t="shared" ca="1" si="555"/>
        <v>38449</v>
      </c>
      <c r="D3209" s="7">
        <f t="shared" ca="1" si="556"/>
        <v>4</v>
      </c>
      <c r="E3209" s="3" t="str">
        <f ca="1">VLOOKUP(D3209,State!$A$1:$B$9,2,0)</f>
        <v>WA</v>
      </c>
      <c r="F3209" s="3">
        <f t="shared" ca="1" si="557"/>
        <v>348</v>
      </c>
      <c r="G3209" s="3" t="str">
        <f ca="1">VLOOKUP(F3209,Occupation!$A$1:$B$915,2,0)</f>
        <v>Nurse Educator</v>
      </c>
      <c r="H3209" s="3">
        <f t="shared" ca="1" si="558"/>
        <v>2</v>
      </c>
      <c r="I3209" s="3">
        <f t="shared" ca="1" si="559"/>
        <v>7511.65</v>
      </c>
      <c r="J3209" s="3">
        <f t="shared" ca="1" si="560"/>
        <v>0.37422510262679215</v>
      </c>
      <c r="K3209" s="3">
        <f t="shared" ca="1" si="561"/>
        <v>1</v>
      </c>
      <c r="L3209" s="3" t="str">
        <f ca="1">VLOOKUP(K3209,Freq_Investment!$A$1:$B$8,2,0)</f>
        <v>Daily</v>
      </c>
      <c r="M3209" s="3" t="str">
        <f t="shared" ca="1" si="562"/>
        <v>Manual</v>
      </c>
      <c r="N3209" s="3">
        <f t="shared" ca="1" si="552"/>
        <v>4</v>
      </c>
      <c r="O3209" s="3">
        <f t="shared" ca="1" si="552"/>
        <v>4</v>
      </c>
      <c r="P3209" s="3">
        <f t="shared" ca="1" si="552"/>
        <v>5</v>
      </c>
    </row>
    <row r="3210" spans="1:16" x14ac:dyDescent="0.25">
      <c r="A3210" s="3">
        <f t="shared" ca="1" si="553"/>
        <v>184952346</v>
      </c>
      <c r="B3210" s="3">
        <f t="shared" ca="1" si="554"/>
        <v>7033</v>
      </c>
      <c r="C3210" s="1">
        <f t="shared" ca="1" si="555"/>
        <v>26438</v>
      </c>
      <c r="D3210" s="7">
        <f t="shared" ca="1" si="556"/>
        <v>2</v>
      </c>
      <c r="E3210" s="3" t="str">
        <f ca="1">VLOOKUP(D3210,State!$A$1:$B$9,2,0)</f>
        <v>QLD</v>
      </c>
      <c r="F3210" s="3">
        <f t="shared" ca="1" si="557"/>
        <v>275</v>
      </c>
      <c r="G3210" s="3" t="str">
        <f ca="1">VLOOKUP(F3210,Occupation!$A$1:$B$915,2,0)</f>
        <v>Education Adviser</v>
      </c>
      <c r="H3210" s="3">
        <f t="shared" ca="1" si="558"/>
        <v>9</v>
      </c>
      <c r="I3210" s="3">
        <f t="shared" ca="1" si="559"/>
        <v>69424.44</v>
      </c>
      <c r="J3210" s="3">
        <f t="shared" ca="1" si="560"/>
        <v>0.39843913352149213</v>
      </c>
      <c r="K3210" s="3">
        <f t="shared" ca="1" si="561"/>
        <v>2</v>
      </c>
      <c r="L3210" s="3" t="str">
        <f ca="1">VLOOKUP(K3210,Freq_Investment!$A$1:$B$8,2,0)</f>
        <v>Weekly</v>
      </c>
      <c r="M3210" s="3" t="str">
        <f t="shared" ca="1" si="562"/>
        <v>Manual</v>
      </c>
      <c r="N3210" s="3">
        <f t="shared" ca="1" si="552"/>
        <v>4</v>
      </c>
      <c r="O3210" s="3">
        <f t="shared" ca="1" si="552"/>
        <v>1</v>
      </c>
      <c r="P3210" s="3">
        <f t="shared" ca="1" si="552"/>
        <v>2</v>
      </c>
    </row>
    <row r="3211" spans="1:16" x14ac:dyDescent="0.25">
      <c r="A3211" s="3">
        <f t="shared" ca="1" si="553"/>
        <v>907623543</v>
      </c>
      <c r="B3211" s="3">
        <f t="shared" ca="1" si="554"/>
        <v>5193</v>
      </c>
      <c r="C3211" s="1">
        <f t="shared" ca="1" si="555"/>
        <v>36398</v>
      </c>
      <c r="D3211" s="7">
        <f t="shared" ca="1" si="556"/>
        <v>5</v>
      </c>
      <c r="E3211" s="3" t="str">
        <f ca="1">VLOOKUP(D3211,State!$A$1:$B$9,2,0)</f>
        <v>NT</v>
      </c>
      <c r="F3211" s="3">
        <f t="shared" ca="1" si="557"/>
        <v>28</v>
      </c>
      <c r="G3211" s="3" t="str">
        <f ca="1">VLOOKUP(F3211,Occupation!$A$1:$B$915,2,0)</f>
        <v>Mixed Production Farmers nec</v>
      </c>
      <c r="H3211" s="3">
        <f t="shared" ca="1" si="558"/>
        <v>2</v>
      </c>
      <c r="I3211" s="3">
        <f t="shared" ca="1" si="559"/>
        <v>42796.3</v>
      </c>
      <c r="J3211" s="3">
        <f t="shared" ca="1" si="560"/>
        <v>5.4636899742597056E-2</v>
      </c>
      <c r="K3211" s="3">
        <f t="shared" ca="1" si="561"/>
        <v>4</v>
      </c>
      <c r="L3211" s="3" t="str">
        <f ca="1">VLOOKUP(K3211,Freq_Investment!$A$1:$B$8,2,0)</f>
        <v>Monthly</v>
      </c>
      <c r="M3211" s="3" t="str">
        <f t="shared" ca="1" si="562"/>
        <v>Auto</v>
      </c>
      <c r="N3211" s="3">
        <f t="shared" ca="1" si="552"/>
        <v>2</v>
      </c>
      <c r="O3211" s="3">
        <f t="shared" ca="1" si="552"/>
        <v>3</v>
      </c>
      <c r="P3211" s="3">
        <f t="shared" ca="1" si="552"/>
        <v>4</v>
      </c>
    </row>
    <row r="3212" spans="1:16" x14ac:dyDescent="0.25">
      <c r="A3212" s="3">
        <f t="shared" ca="1" si="553"/>
        <v>907063906</v>
      </c>
      <c r="B3212" s="3">
        <f t="shared" ca="1" si="554"/>
        <v>980</v>
      </c>
      <c r="C3212" s="1">
        <f t="shared" ca="1" si="555"/>
        <v>28180</v>
      </c>
      <c r="D3212" s="7">
        <f t="shared" ca="1" si="556"/>
        <v>5</v>
      </c>
      <c r="E3212" s="3" t="str">
        <f ca="1">VLOOKUP(D3212,State!$A$1:$B$9,2,0)</f>
        <v>NT</v>
      </c>
      <c r="F3212" s="3">
        <f t="shared" ca="1" si="557"/>
        <v>234</v>
      </c>
      <c r="G3212" s="3" t="str">
        <f ca="1">VLOOKUP(F3212,Occupation!$A$1:$B$915,2,0)</f>
        <v>Aquaculture or Fisheries Scientist</v>
      </c>
      <c r="H3212" s="3">
        <f t="shared" ca="1" si="558"/>
        <v>9</v>
      </c>
      <c r="I3212" s="3">
        <f t="shared" ca="1" si="559"/>
        <v>72562.69</v>
      </c>
      <c r="J3212" s="3">
        <f t="shared" ca="1" si="560"/>
        <v>0.47178974344848934</v>
      </c>
      <c r="K3212" s="3">
        <f t="shared" ca="1" si="561"/>
        <v>5</v>
      </c>
      <c r="L3212" s="3" t="str">
        <f ca="1">VLOOKUP(K3212,Freq_Investment!$A$1:$B$8,2,0)</f>
        <v>Quarterly</v>
      </c>
      <c r="M3212" s="3" t="str">
        <f t="shared" ca="1" si="562"/>
        <v>Manual</v>
      </c>
      <c r="N3212" s="3">
        <f t="shared" ca="1" si="552"/>
        <v>2</v>
      </c>
      <c r="O3212" s="3">
        <f t="shared" ca="1" si="552"/>
        <v>3</v>
      </c>
      <c r="P3212" s="3">
        <f t="shared" ca="1" si="552"/>
        <v>5</v>
      </c>
    </row>
    <row r="3213" spans="1:16" x14ac:dyDescent="0.25">
      <c r="A3213" s="3">
        <f t="shared" ca="1" si="553"/>
        <v>136174534</v>
      </c>
      <c r="B3213" s="3">
        <f t="shared" ca="1" si="554"/>
        <v>2713</v>
      </c>
      <c r="C3213" s="1">
        <f t="shared" ca="1" si="555"/>
        <v>38047</v>
      </c>
      <c r="D3213" s="7">
        <f t="shared" ca="1" si="556"/>
        <v>2</v>
      </c>
      <c r="E3213" s="3" t="str">
        <f ca="1">VLOOKUP(D3213,State!$A$1:$B$9,2,0)</f>
        <v>QLD</v>
      </c>
      <c r="F3213" s="3">
        <f t="shared" ca="1" si="557"/>
        <v>181</v>
      </c>
      <c r="G3213" s="3" t="str">
        <f ca="1">VLOOKUP(F3213,Occupation!$A$1:$B$915,2,0)</f>
        <v>Sales Representative (Industrial Products)</v>
      </c>
      <c r="H3213" s="3">
        <f t="shared" ca="1" si="558"/>
        <v>1</v>
      </c>
      <c r="I3213" s="3">
        <f t="shared" ca="1" si="559"/>
        <v>19523.66</v>
      </c>
      <c r="J3213" s="3">
        <f t="shared" ca="1" si="560"/>
        <v>0.30782561134056352</v>
      </c>
      <c r="K3213" s="3">
        <f t="shared" ca="1" si="561"/>
        <v>2</v>
      </c>
      <c r="L3213" s="3" t="str">
        <f ca="1">VLOOKUP(K3213,Freq_Investment!$A$1:$B$8,2,0)</f>
        <v>Weekly</v>
      </c>
      <c r="M3213" s="3" t="str">
        <f t="shared" ca="1" si="562"/>
        <v>Manual</v>
      </c>
      <c r="N3213" s="3">
        <f t="shared" ca="1" si="552"/>
        <v>2</v>
      </c>
      <c r="O3213" s="3">
        <f t="shared" ca="1" si="552"/>
        <v>3</v>
      </c>
      <c r="P3213" s="3">
        <f t="shared" ca="1" si="552"/>
        <v>2</v>
      </c>
    </row>
    <row r="3214" spans="1:16" x14ac:dyDescent="0.25">
      <c r="A3214" s="3">
        <f t="shared" ca="1" si="553"/>
        <v>67813318</v>
      </c>
      <c r="B3214" s="3">
        <f t="shared" ca="1" si="554"/>
        <v>1066</v>
      </c>
      <c r="C3214" s="1">
        <f t="shared" ca="1" si="555"/>
        <v>39548</v>
      </c>
      <c r="D3214" s="7">
        <f t="shared" ca="1" si="556"/>
        <v>3</v>
      </c>
      <c r="E3214" s="3" t="str">
        <f ca="1">VLOOKUP(D3214,State!$A$1:$B$9,2,0)</f>
        <v>SA</v>
      </c>
      <c r="F3214" s="3">
        <f t="shared" ca="1" si="557"/>
        <v>513</v>
      </c>
      <c r="G3214" s="3" t="str">
        <f ca="1">VLOOKUP(F3214,Occupation!$A$1:$B$915,2,0)</f>
        <v>Glazier</v>
      </c>
      <c r="H3214" s="3">
        <f t="shared" ca="1" si="558"/>
        <v>10</v>
      </c>
      <c r="I3214" s="3">
        <f t="shared" ca="1" si="559"/>
        <v>92117.61</v>
      </c>
      <c r="J3214" s="3">
        <f t="shared" ca="1" si="560"/>
        <v>0.24149530404473524</v>
      </c>
      <c r="K3214" s="3">
        <f t="shared" ca="1" si="561"/>
        <v>5</v>
      </c>
      <c r="L3214" s="3" t="str">
        <f ca="1">VLOOKUP(K3214,Freq_Investment!$A$1:$B$8,2,0)</f>
        <v>Quarterly</v>
      </c>
      <c r="M3214" s="3" t="str">
        <f t="shared" ca="1" si="562"/>
        <v>Auto</v>
      </c>
      <c r="N3214" s="3">
        <f t="shared" ca="1" si="552"/>
        <v>3</v>
      </c>
      <c r="O3214" s="3">
        <f t="shared" ca="1" si="552"/>
        <v>4</v>
      </c>
      <c r="P3214" s="3">
        <f t="shared" ca="1" si="552"/>
        <v>3</v>
      </c>
    </row>
    <row r="3215" spans="1:16" x14ac:dyDescent="0.25">
      <c r="A3215" s="3">
        <f t="shared" ca="1" si="553"/>
        <v>366119110</v>
      </c>
      <c r="B3215" s="3">
        <f t="shared" ca="1" si="554"/>
        <v>1331</v>
      </c>
      <c r="C3215" s="1">
        <f t="shared" ca="1" si="555"/>
        <v>35846</v>
      </c>
      <c r="D3215" s="7">
        <f t="shared" ca="1" si="556"/>
        <v>5</v>
      </c>
      <c r="E3215" s="3" t="str">
        <f ca="1">VLOOKUP(D3215,State!$A$1:$B$9,2,0)</f>
        <v>NT</v>
      </c>
      <c r="F3215" s="3">
        <f t="shared" ca="1" si="557"/>
        <v>859</v>
      </c>
      <c r="G3215" s="3" t="str">
        <f ca="1">VLOOKUP(F3215,Occupation!$A$1:$B$915,2,0)</f>
        <v>Streetsweeper Operator</v>
      </c>
      <c r="H3215" s="3">
        <f t="shared" ca="1" si="558"/>
        <v>3</v>
      </c>
      <c r="I3215" s="3">
        <f t="shared" ca="1" si="559"/>
        <v>58663.18</v>
      </c>
      <c r="J3215" s="3">
        <f t="shared" ca="1" si="560"/>
        <v>0.19856683545471659</v>
      </c>
      <c r="K3215" s="3">
        <f t="shared" ca="1" si="561"/>
        <v>5</v>
      </c>
      <c r="L3215" s="3" t="str">
        <f ca="1">VLOOKUP(K3215,Freq_Investment!$A$1:$B$8,2,0)</f>
        <v>Quarterly</v>
      </c>
      <c r="M3215" s="3" t="str">
        <f t="shared" ca="1" si="562"/>
        <v>Auto</v>
      </c>
      <c r="N3215" s="3">
        <f t="shared" ca="1" si="552"/>
        <v>4</v>
      </c>
      <c r="O3215" s="3">
        <f t="shared" ca="1" si="552"/>
        <v>5</v>
      </c>
      <c r="P3215" s="3">
        <f t="shared" ca="1" si="552"/>
        <v>4</v>
      </c>
    </row>
    <row r="3216" spans="1:16" x14ac:dyDescent="0.25">
      <c r="A3216" s="3">
        <f t="shared" ca="1" si="553"/>
        <v>58580649</v>
      </c>
      <c r="B3216" s="3">
        <f t="shared" ca="1" si="554"/>
        <v>2901</v>
      </c>
      <c r="C3216" s="1">
        <f t="shared" ca="1" si="555"/>
        <v>30718</v>
      </c>
      <c r="D3216" s="7">
        <f t="shared" ca="1" si="556"/>
        <v>5</v>
      </c>
      <c r="E3216" s="3" t="str">
        <f ca="1">VLOOKUP(D3216,State!$A$1:$B$9,2,0)</f>
        <v>NT</v>
      </c>
      <c r="F3216" s="3">
        <f t="shared" ca="1" si="557"/>
        <v>800</v>
      </c>
      <c r="G3216" s="3" t="str">
        <f ca="1">VLOOKUP(F3216,Occupation!$A$1:$B$915,2,0)</f>
        <v>Concrete Products Machine Operator</v>
      </c>
      <c r="H3216" s="3">
        <f t="shared" ca="1" si="558"/>
        <v>7</v>
      </c>
      <c r="I3216" s="3">
        <f t="shared" ca="1" si="559"/>
        <v>39226.19</v>
      </c>
      <c r="J3216" s="3">
        <f t="shared" ca="1" si="560"/>
        <v>0.35849584549326236</v>
      </c>
      <c r="K3216" s="3">
        <f t="shared" ca="1" si="561"/>
        <v>4</v>
      </c>
      <c r="L3216" s="3" t="str">
        <f ca="1">VLOOKUP(K3216,Freq_Investment!$A$1:$B$8,2,0)</f>
        <v>Monthly</v>
      </c>
      <c r="M3216" s="3" t="str">
        <f t="shared" ca="1" si="562"/>
        <v>Manual</v>
      </c>
      <c r="N3216" s="3">
        <f t="shared" ca="1" si="552"/>
        <v>1</v>
      </c>
      <c r="O3216" s="3">
        <f t="shared" ca="1" si="552"/>
        <v>2</v>
      </c>
      <c r="P3216" s="3">
        <f t="shared" ca="1" si="552"/>
        <v>4</v>
      </c>
    </row>
    <row r="3217" spans="1:16" x14ac:dyDescent="0.25">
      <c r="A3217" s="3">
        <f t="shared" ca="1" si="553"/>
        <v>429027964</v>
      </c>
      <c r="B3217" s="3">
        <f t="shared" ca="1" si="554"/>
        <v>9395</v>
      </c>
      <c r="C3217" s="1">
        <f t="shared" ca="1" si="555"/>
        <v>33807</v>
      </c>
      <c r="D3217" s="7">
        <f t="shared" ca="1" si="556"/>
        <v>4</v>
      </c>
      <c r="E3217" s="3" t="str">
        <f ca="1">VLOOKUP(D3217,State!$A$1:$B$9,2,0)</f>
        <v>WA</v>
      </c>
      <c r="F3217" s="3">
        <f t="shared" ca="1" si="557"/>
        <v>22</v>
      </c>
      <c r="G3217" s="3" t="str">
        <f ca="1">VLOOKUP(F3217,Occupation!$A$1:$B$915,2,0)</f>
        <v>Production Nursery Grower</v>
      </c>
      <c r="H3217" s="3">
        <f t="shared" ca="1" si="558"/>
        <v>6</v>
      </c>
      <c r="I3217" s="3">
        <f t="shared" ca="1" si="559"/>
        <v>42908.38</v>
      </c>
      <c r="J3217" s="3">
        <f t="shared" ca="1" si="560"/>
        <v>0.18284259117644786</v>
      </c>
      <c r="K3217" s="3">
        <f t="shared" ca="1" si="561"/>
        <v>4</v>
      </c>
      <c r="L3217" s="3" t="str">
        <f ca="1">VLOOKUP(K3217,Freq_Investment!$A$1:$B$8,2,0)</f>
        <v>Monthly</v>
      </c>
      <c r="M3217" s="3" t="str">
        <f t="shared" ca="1" si="562"/>
        <v>Manual</v>
      </c>
      <c r="N3217" s="3">
        <f t="shared" ca="1" si="552"/>
        <v>5</v>
      </c>
      <c r="O3217" s="3">
        <f t="shared" ca="1" si="552"/>
        <v>5</v>
      </c>
      <c r="P3217" s="3">
        <f t="shared" ca="1" si="552"/>
        <v>5</v>
      </c>
    </row>
    <row r="3218" spans="1:16" x14ac:dyDescent="0.25">
      <c r="A3218" s="3">
        <f t="shared" ca="1" si="553"/>
        <v>89758474</v>
      </c>
      <c r="B3218" s="3">
        <f t="shared" ca="1" si="554"/>
        <v>4919</v>
      </c>
      <c r="C3218" s="1">
        <f t="shared" ca="1" si="555"/>
        <v>25602</v>
      </c>
      <c r="D3218" s="7">
        <f t="shared" ca="1" si="556"/>
        <v>8</v>
      </c>
      <c r="E3218" s="3" t="str">
        <f ca="1">VLOOKUP(D3218,State!$A$1:$B$9,2,0)</f>
        <v>ACT</v>
      </c>
      <c r="F3218" s="3">
        <f t="shared" ca="1" si="557"/>
        <v>553</v>
      </c>
      <c r="G3218" s="3" t="str">
        <f ca="1">VLOOKUP(F3218,Occupation!$A$1:$B$915,2,0)</f>
        <v>Sports Turf Trades Worker</v>
      </c>
      <c r="H3218" s="3">
        <f t="shared" ca="1" si="558"/>
        <v>5</v>
      </c>
      <c r="I3218" s="3">
        <f t="shared" ca="1" si="559"/>
        <v>96658.38</v>
      </c>
      <c r="J3218" s="3">
        <f t="shared" ca="1" si="560"/>
        <v>0.16974365198001501</v>
      </c>
      <c r="K3218" s="3">
        <f t="shared" ca="1" si="561"/>
        <v>5</v>
      </c>
      <c r="L3218" s="3" t="str">
        <f ca="1">VLOOKUP(K3218,Freq_Investment!$A$1:$B$8,2,0)</f>
        <v>Quarterly</v>
      </c>
      <c r="M3218" s="3" t="str">
        <f t="shared" ca="1" si="562"/>
        <v>Manual</v>
      </c>
      <c r="N3218" s="3">
        <f t="shared" ca="1" si="552"/>
        <v>2</v>
      </c>
      <c r="O3218" s="3">
        <f t="shared" ca="1" si="552"/>
        <v>3</v>
      </c>
      <c r="P3218" s="3">
        <f t="shared" ca="1" si="552"/>
        <v>2</v>
      </c>
    </row>
    <row r="3219" spans="1:16" x14ac:dyDescent="0.25">
      <c r="A3219" s="3">
        <f t="shared" ca="1" si="553"/>
        <v>842933368</v>
      </c>
      <c r="B3219" s="3">
        <f t="shared" ca="1" si="554"/>
        <v>7327</v>
      </c>
      <c r="C3219" s="1">
        <f t="shared" ca="1" si="555"/>
        <v>42790</v>
      </c>
      <c r="D3219" s="7">
        <f t="shared" ca="1" si="556"/>
        <v>2</v>
      </c>
      <c r="E3219" s="3" t="str">
        <f ca="1">VLOOKUP(D3219,State!$A$1:$B$9,2,0)</f>
        <v>QLD</v>
      </c>
      <c r="F3219" s="3">
        <f t="shared" ca="1" si="557"/>
        <v>319</v>
      </c>
      <c r="G3219" s="3" t="str">
        <f ca="1">VLOOKUP(F3219,Occupation!$A$1:$B$915,2,0)</f>
        <v>Medical Oncologist</v>
      </c>
      <c r="H3219" s="3">
        <f t="shared" ca="1" si="558"/>
        <v>8</v>
      </c>
      <c r="I3219" s="3">
        <f t="shared" ca="1" si="559"/>
        <v>63515.43</v>
      </c>
      <c r="J3219" s="3">
        <f t="shared" ca="1" si="560"/>
        <v>0.36246164813699894</v>
      </c>
      <c r="K3219" s="3">
        <f t="shared" ca="1" si="561"/>
        <v>7</v>
      </c>
      <c r="L3219" s="3" t="str">
        <f ca="1">VLOOKUP(K3219,Freq_Investment!$A$1:$B$8,2,0)</f>
        <v>Yearly</v>
      </c>
      <c r="M3219" s="3" t="str">
        <f t="shared" ca="1" si="562"/>
        <v>Auto</v>
      </c>
      <c r="N3219" s="3">
        <f t="shared" ca="1" si="552"/>
        <v>1</v>
      </c>
      <c r="O3219" s="3">
        <f t="shared" ca="1" si="552"/>
        <v>5</v>
      </c>
      <c r="P3219" s="3">
        <f t="shared" ca="1" si="552"/>
        <v>3</v>
      </c>
    </row>
    <row r="3220" spans="1:16" x14ac:dyDescent="0.25">
      <c r="A3220" s="3">
        <f t="shared" ca="1" si="553"/>
        <v>116069746</v>
      </c>
      <c r="B3220" s="3">
        <f t="shared" ca="1" si="554"/>
        <v>1505</v>
      </c>
      <c r="C3220" s="1">
        <f t="shared" ca="1" si="555"/>
        <v>28057</v>
      </c>
      <c r="D3220" s="7">
        <f t="shared" ca="1" si="556"/>
        <v>6</v>
      </c>
      <c r="E3220" s="3" t="str">
        <f ca="1">VLOOKUP(D3220,State!$A$1:$B$9,2,0)</f>
        <v>TAS</v>
      </c>
      <c r="F3220" s="3">
        <f t="shared" ca="1" si="557"/>
        <v>662</v>
      </c>
      <c r="G3220" s="3" t="str">
        <f ca="1">VLOOKUP(F3220,Occupation!$A$1:$B$915,2,0)</f>
        <v>Fire Fighter</v>
      </c>
      <c r="H3220" s="3">
        <f t="shared" ca="1" si="558"/>
        <v>8</v>
      </c>
      <c r="I3220" s="3">
        <f t="shared" ca="1" si="559"/>
        <v>72944.710000000006</v>
      </c>
      <c r="J3220" s="3">
        <f t="shared" ca="1" si="560"/>
        <v>9.4810598573719707E-2</v>
      </c>
      <c r="K3220" s="3">
        <f t="shared" ca="1" si="561"/>
        <v>4</v>
      </c>
      <c r="L3220" s="3" t="str">
        <f ca="1">VLOOKUP(K3220,Freq_Investment!$A$1:$B$8,2,0)</f>
        <v>Monthly</v>
      </c>
      <c r="M3220" s="3" t="str">
        <f t="shared" ca="1" si="562"/>
        <v>Manual</v>
      </c>
      <c r="N3220" s="3">
        <f t="shared" ca="1" si="552"/>
        <v>4</v>
      </c>
      <c r="O3220" s="3">
        <f t="shared" ca="1" si="552"/>
        <v>3</v>
      </c>
      <c r="P3220" s="3">
        <f t="shared" ca="1" si="552"/>
        <v>5</v>
      </c>
    </row>
    <row r="3221" spans="1:16" x14ac:dyDescent="0.25">
      <c r="A3221" s="3">
        <f t="shared" ca="1" si="553"/>
        <v>813782043</v>
      </c>
      <c r="B3221" s="3">
        <f t="shared" ca="1" si="554"/>
        <v>5968</v>
      </c>
      <c r="C3221" s="1">
        <f t="shared" ca="1" si="555"/>
        <v>35263</v>
      </c>
      <c r="D3221" s="7">
        <f t="shared" ca="1" si="556"/>
        <v>3</v>
      </c>
      <c r="E3221" s="3" t="str">
        <f ca="1">VLOOKUP(D3221,State!$A$1:$B$9,2,0)</f>
        <v>SA</v>
      </c>
      <c r="F3221" s="3">
        <f t="shared" ca="1" si="557"/>
        <v>252</v>
      </c>
      <c r="G3221" s="3" t="str">
        <f ca="1">VLOOKUP(F3221,Occupation!$A$1:$B$915,2,0)</f>
        <v>Entomologist</v>
      </c>
      <c r="H3221" s="3">
        <f t="shared" ca="1" si="558"/>
        <v>8</v>
      </c>
      <c r="I3221" s="3">
        <f t="shared" ca="1" si="559"/>
        <v>36759</v>
      </c>
      <c r="J3221" s="3">
        <f t="shared" ca="1" si="560"/>
        <v>0.19031318434245531</v>
      </c>
      <c r="K3221" s="3">
        <f t="shared" ca="1" si="561"/>
        <v>1</v>
      </c>
      <c r="L3221" s="3" t="str">
        <f ca="1">VLOOKUP(K3221,Freq_Investment!$A$1:$B$8,2,0)</f>
        <v>Daily</v>
      </c>
      <c r="M3221" s="3" t="str">
        <f t="shared" ca="1" si="562"/>
        <v>Manual</v>
      </c>
      <c r="N3221" s="3">
        <f t="shared" ca="1" si="552"/>
        <v>1</v>
      </c>
      <c r="O3221" s="3">
        <f t="shared" ca="1" si="552"/>
        <v>3</v>
      </c>
      <c r="P3221" s="3">
        <f t="shared" ca="1" si="552"/>
        <v>4</v>
      </c>
    </row>
    <row r="3222" spans="1:16" x14ac:dyDescent="0.25">
      <c r="A3222" s="3">
        <f t="shared" ca="1" si="553"/>
        <v>820341936</v>
      </c>
      <c r="B3222" s="3">
        <f t="shared" ca="1" si="554"/>
        <v>7152</v>
      </c>
      <c r="C3222" s="1">
        <f t="shared" ca="1" si="555"/>
        <v>41387</v>
      </c>
      <c r="D3222" s="7">
        <f t="shared" ca="1" si="556"/>
        <v>2</v>
      </c>
      <c r="E3222" s="3" t="str">
        <f ca="1">VLOOKUP(D3222,State!$A$1:$B$9,2,0)</f>
        <v>QLD</v>
      </c>
      <c r="F3222" s="3">
        <f t="shared" ca="1" si="557"/>
        <v>221</v>
      </c>
      <c r="G3222" s="3" t="str">
        <f ca="1">VLOOKUP(F3222,Occupation!$A$1:$B$915,2,0)</f>
        <v>Mining Engineer (excluding Petroleum)</v>
      </c>
      <c r="H3222" s="3">
        <f t="shared" ca="1" si="558"/>
        <v>3</v>
      </c>
      <c r="I3222" s="3">
        <f t="shared" ca="1" si="559"/>
        <v>71764.89</v>
      </c>
      <c r="J3222" s="3">
        <f t="shared" ca="1" si="560"/>
        <v>0.2467796134921374</v>
      </c>
      <c r="K3222" s="3">
        <f t="shared" ca="1" si="561"/>
        <v>4</v>
      </c>
      <c r="L3222" s="3" t="str">
        <f ca="1">VLOOKUP(K3222,Freq_Investment!$A$1:$B$8,2,0)</f>
        <v>Monthly</v>
      </c>
      <c r="M3222" s="3" t="str">
        <f t="shared" ca="1" si="562"/>
        <v>Manual</v>
      </c>
      <c r="N3222" s="3">
        <f t="shared" ca="1" si="552"/>
        <v>1</v>
      </c>
      <c r="O3222" s="3">
        <f t="shared" ca="1" si="552"/>
        <v>3</v>
      </c>
      <c r="P3222" s="3">
        <f t="shared" ca="1" si="552"/>
        <v>4</v>
      </c>
    </row>
    <row r="3223" spans="1:16" x14ac:dyDescent="0.25">
      <c r="A3223" s="3">
        <f t="shared" ca="1" si="553"/>
        <v>724193993</v>
      </c>
      <c r="B3223" s="3">
        <f t="shared" ca="1" si="554"/>
        <v>3604</v>
      </c>
      <c r="C3223" s="1">
        <f t="shared" ca="1" si="555"/>
        <v>41057</v>
      </c>
      <c r="D3223" s="7">
        <f t="shared" ca="1" si="556"/>
        <v>4</v>
      </c>
      <c r="E3223" s="3" t="str">
        <f ca="1">VLOOKUP(D3223,State!$A$1:$B$9,2,0)</f>
        <v>WA</v>
      </c>
      <c r="F3223" s="3">
        <f t="shared" ca="1" si="557"/>
        <v>791</v>
      </c>
      <c r="G3223" s="3" t="str">
        <f ca="1">VLOOKUP(F3223,Occupation!$A$1:$B$915,2,0)</f>
        <v>Motor Vehicle or Caravan Salesperson</v>
      </c>
      <c r="H3223" s="3">
        <f t="shared" ca="1" si="558"/>
        <v>1</v>
      </c>
      <c r="I3223" s="3">
        <f t="shared" ca="1" si="559"/>
        <v>84933.42</v>
      </c>
      <c r="J3223" s="3">
        <f t="shared" ca="1" si="560"/>
        <v>0.10086388215136965</v>
      </c>
      <c r="K3223" s="3">
        <f t="shared" ca="1" si="561"/>
        <v>7</v>
      </c>
      <c r="L3223" s="3" t="str">
        <f ca="1">VLOOKUP(K3223,Freq_Investment!$A$1:$B$8,2,0)</f>
        <v>Yearly</v>
      </c>
      <c r="M3223" s="3" t="str">
        <f t="shared" ca="1" si="562"/>
        <v>Auto</v>
      </c>
      <c r="N3223" s="3">
        <f t="shared" ca="1" si="552"/>
        <v>4</v>
      </c>
      <c r="O3223" s="3">
        <f t="shared" ca="1" si="552"/>
        <v>5</v>
      </c>
      <c r="P3223" s="3">
        <f t="shared" ca="1" si="552"/>
        <v>1</v>
      </c>
    </row>
    <row r="3224" spans="1:16" x14ac:dyDescent="0.25">
      <c r="A3224" s="3">
        <f t="shared" ca="1" si="553"/>
        <v>143138330</v>
      </c>
      <c r="B3224" s="3">
        <f t="shared" ca="1" si="554"/>
        <v>4537</v>
      </c>
      <c r="C3224" s="1">
        <f t="shared" ca="1" si="555"/>
        <v>38653</v>
      </c>
      <c r="D3224" s="7">
        <f t="shared" ca="1" si="556"/>
        <v>1</v>
      </c>
      <c r="E3224" s="3" t="str">
        <f ca="1">VLOOKUP(D3224,State!$A$1:$B$9,2,0)</f>
        <v>NSW</v>
      </c>
      <c r="F3224" s="3">
        <f t="shared" ca="1" si="557"/>
        <v>600</v>
      </c>
      <c r="G3224" s="3" t="str">
        <f ca="1">VLOOKUP(F3224,Occupation!$A$1:$B$915,2,0)</f>
        <v>Gas or Petroleum Operator</v>
      </c>
      <c r="H3224" s="3">
        <f t="shared" ca="1" si="558"/>
        <v>2</v>
      </c>
      <c r="I3224" s="3">
        <f t="shared" ca="1" si="559"/>
        <v>56869.63</v>
      </c>
      <c r="J3224" s="3">
        <f t="shared" ca="1" si="560"/>
        <v>3.6354676485681747E-2</v>
      </c>
      <c r="K3224" s="3">
        <f t="shared" ca="1" si="561"/>
        <v>1</v>
      </c>
      <c r="L3224" s="3" t="str">
        <f ca="1">VLOOKUP(K3224,Freq_Investment!$A$1:$B$8,2,0)</f>
        <v>Daily</v>
      </c>
      <c r="M3224" s="3" t="str">
        <f t="shared" ca="1" si="562"/>
        <v>Manual</v>
      </c>
      <c r="N3224" s="3">
        <f t="shared" ca="1" si="552"/>
        <v>2</v>
      </c>
      <c r="O3224" s="3">
        <f t="shared" ca="1" si="552"/>
        <v>1</v>
      </c>
      <c r="P3224" s="3">
        <f t="shared" ca="1" si="552"/>
        <v>5</v>
      </c>
    </row>
    <row r="3225" spans="1:16" x14ac:dyDescent="0.25">
      <c r="A3225" s="3">
        <f t="shared" ca="1" si="553"/>
        <v>209570470</v>
      </c>
      <c r="B3225" s="3">
        <f t="shared" ca="1" si="554"/>
        <v>3165</v>
      </c>
      <c r="C3225" s="1">
        <f t="shared" ca="1" si="555"/>
        <v>34012</v>
      </c>
      <c r="D3225" s="7">
        <f t="shared" ca="1" si="556"/>
        <v>2</v>
      </c>
      <c r="E3225" s="3" t="str">
        <f ca="1">VLOOKUP(D3225,State!$A$1:$B$9,2,0)</f>
        <v>QLD</v>
      </c>
      <c r="F3225" s="3">
        <f t="shared" ca="1" si="557"/>
        <v>480</v>
      </c>
      <c r="G3225" s="3" t="str">
        <f ca="1">VLOOKUP(F3225,Occupation!$A$1:$B$915,2,0)</f>
        <v>Metal Polisher</v>
      </c>
      <c r="H3225" s="3">
        <f t="shared" ca="1" si="558"/>
        <v>6</v>
      </c>
      <c r="I3225" s="3">
        <f t="shared" ca="1" si="559"/>
        <v>43046.73</v>
      </c>
      <c r="J3225" s="3">
        <f t="shared" ca="1" si="560"/>
        <v>0.13381578698772839</v>
      </c>
      <c r="K3225" s="3">
        <f t="shared" ca="1" si="561"/>
        <v>7</v>
      </c>
      <c r="L3225" s="3" t="str">
        <f ca="1">VLOOKUP(K3225,Freq_Investment!$A$1:$B$8,2,0)</f>
        <v>Yearly</v>
      </c>
      <c r="M3225" s="3" t="str">
        <f t="shared" ca="1" si="562"/>
        <v>Auto</v>
      </c>
      <c r="N3225" s="3">
        <f t="shared" ca="1" si="552"/>
        <v>3</v>
      </c>
      <c r="O3225" s="3">
        <f t="shared" ca="1" si="552"/>
        <v>1</v>
      </c>
      <c r="P3225" s="3">
        <f t="shared" ca="1" si="552"/>
        <v>4</v>
      </c>
    </row>
    <row r="3226" spans="1:16" x14ac:dyDescent="0.25">
      <c r="A3226" s="3">
        <f t="shared" ca="1" si="553"/>
        <v>437487130</v>
      </c>
      <c r="B3226" s="3">
        <f t="shared" ca="1" si="554"/>
        <v>5458</v>
      </c>
      <c r="C3226" s="1">
        <f t="shared" ca="1" si="555"/>
        <v>30103</v>
      </c>
      <c r="D3226" s="7">
        <f t="shared" ca="1" si="556"/>
        <v>7</v>
      </c>
      <c r="E3226" s="3" t="str">
        <f ca="1">VLOOKUP(D3226,State!$A$1:$B$9,2,0)</f>
        <v>VIC</v>
      </c>
      <c r="F3226" s="3">
        <f t="shared" ca="1" si="557"/>
        <v>317</v>
      </c>
      <c r="G3226" s="3" t="str">
        <f ca="1">VLOOKUP(F3226,Occupation!$A$1:$B$915,2,0)</f>
        <v>Cardiologist</v>
      </c>
      <c r="H3226" s="3">
        <f t="shared" ca="1" si="558"/>
        <v>10</v>
      </c>
      <c r="I3226" s="3">
        <f t="shared" ca="1" si="559"/>
        <v>747.46</v>
      </c>
      <c r="J3226" s="3">
        <f t="shared" ca="1" si="560"/>
        <v>0.32321984698857059</v>
      </c>
      <c r="K3226" s="3">
        <f t="shared" ca="1" si="561"/>
        <v>5</v>
      </c>
      <c r="L3226" s="3" t="str">
        <f ca="1">VLOOKUP(K3226,Freq_Investment!$A$1:$B$8,2,0)</f>
        <v>Quarterly</v>
      </c>
      <c r="M3226" s="3" t="str">
        <f t="shared" ca="1" si="562"/>
        <v>Auto</v>
      </c>
      <c r="N3226" s="3">
        <f t="shared" ca="1" si="552"/>
        <v>1</v>
      </c>
      <c r="O3226" s="3">
        <f t="shared" ca="1" si="552"/>
        <v>1</v>
      </c>
      <c r="P3226" s="3">
        <f t="shared" ca="1" si="552"/>
        <v>3</v>
      </c>
    </row>
    <row r="3227" spans="1:16" x14ac:dyDescent="0.25">
      <c r="A3227" s="3">
        <f t="shared" ca="1" si="553"/>
        <v>884691298</v>
      </c>
      <c r="B3227" s="3">
        <f t="shared" ca="1" si="554"/>
        <v>7593</v>
      </c>
      <c r="C3227" s="1">
        <f t="shared" ca="1" si="555"/>
        <v>26532</v>
      </c>
      <c r="D3227" s="7">
        <f t="shared" ca="1" si="556"/>
        <v>2</v>
      </c>
      <c r="E3227" s="3" t="str">
        <f ca="1">VLOOKUP(D3227,State!$A$1:$B$9,2,0)</f>
        <v>QLD</v>
      </c>
      <c r="F3227" s="3">
        <f t="shared" ca="1" si="557"/>
        <v>82</v>
      </c>
      <c r="G3227" s="3" t="str">
        <f ca="1">VLOOKUP(F3227,Occupation!$A$1:$B$915,2,0)</f>
        <v>Sports Centre Manager</v>
      </c>
      <c r="H3227" s="3">
        <f t="shared" ca="1" si="558"/>
        <v>10</v>
      </c>
      <c r="I3227" s="3">
        <f t="shared" ca="1" si="559"/>
        <v>21718.720000000001</v>
      </c>
      <c r="J3227" s="3">
        <f t="shared" ca="1" si="560"/>
        <v>5.535025981097208E-2</v>
      </c>
      <c r="K3227" s="3">
        <f t="shared" ca="1" si="561"/>
        <v>2</v>
      </c>
      <c r="L3227" s="3" t="str">
        <f ca="1">VLOOKUP(K3227,Freq_Investment!$A$1:$B$8,2,0)</f>
        <v>Weekly</v>
      </c>
      <c r="M3227" s="3" t="str">
        <f t="shared" ca="1" si="562"/>
        <v>Manual</v>
      </c>
      <c r="N3227" s="3">
        <f t="shared" ca="1" si="552"/>
        <v>3</v>
      </c>
      <c r="O3227" s="3">
        <f t="shared" ca="1" si="552"/>
        <v>5</v>
      </c>
      <c r="P3227" s="3">
        <f t="shared" ca="1" si="552"/>
        <v>5</v>
      </c>
    </row>
    <row r="3228" spans="1:16" x14ac:dyDescent="0.25">
      <c r="A3228" s="3">
        <f t="shared" ca="1" si="553"/>
        <v>120009987</v>
      </c>
      <c r="B3228" s="3">
        <f t="shared" ca="1" si="554"/>
        <v>3116</v>
      </c>
      <c r="C3228" s="1">
        <f t="shared" ca="1" si="555"/>
        <v>33881</v>
      </c>
      <c r="D3228" s="7">
        <f t="shared" ca="1" si="556"/>
        <v>1</v>
      </c>
      <c r="E3228" s="3" t="str">
        <f ca="1">VLOOKUP(D3228,State!$A$1:$B$9,2,0)</f>
        <v>NSW</v>
      </c>
      <c r="F3228" s="3">
        <f t="shared" ca="1" si="557"/>
        <v>480</v>
      </c>
      <c r="G3228" s="3" t="str">
        <f ca="1">VLOOKUP(F3228,Occupation!$A$1:$B$915,2,0)</f>
        <v>Metal Polisher</v>
      </c>
      <c r="H3228" s="3">
        <f t="shared" ca="1" si="558"/>
        <v>9</v>
      </c>
      <c r="I3228" s="3">
        <f t="shared" ca="1" si="559"/>
        <v>30048</v>
      </c>
      <c r="J3228" s="3">
        <f t="shared" ca="1" si="560"/>
        <v>7.1671693723300178E-2</v>
      </c>
      <c r="K3228" s="3">
        <f t="shared" ca="1" si="561"/>
        <v>4</v>
      </c>
      <c r="L3228" s="3" t="str">
        <f ca="1">VLOOKUP(K3228,Freq_Investment!$A$1:$B$8,2,0)</f>
        <v>Monthly</v>
      </c>
      <c r="M3228" s="3" t="str">
        <f t="shared" ca="1" si="562"/>
        <v>Auto</v>
      </c>
      <c r="N3228" s="3">
        <f t="shared" ca="1" si="552"/>
        <v>5</v>
      </c>
      <c r="O3228" s="3">
        <f t="shared" ca="1" si="552"/>
        <v>5</v>
      </c>
      <c r="P3228" s="3">
        <f t="shared" ca="1" si="552"/>
        <v>5</v>
      </c>
    </row>
    <row r="3229" spans="1:16" x14ac:dyDescent="0.25">
      <c r="A3229" s="3">
        <f t="shared" ca="1" si="553"/>
        <v>632861891</v>
      </c>
      <c r="B3229" s="3">
        <f t="shared" ca="1" si="554"/>
        <v>8106</v>
      </c>
      <c r="C3229" s="1">
        <f t="shared" ca="1" si="555"/>
        <v>44070</v>
      </c>
      <c r="D3229" s="7">
        <f t="shared" ca="1" si="556"/>
        <v>1</v>
      </c>
      <c r="E3229" s="3" t="str">
        <f ca="1">VLOOKUP(D3229,State!$A$1:$B$9,2,0)</f>
        <v>NSW</v>
      </c>
      <c r="F3229" s="3">
        <f t="shared" ca="1" si="557"/>
        <v>878</v>
      </c>
      <c r="G3229" s="3" t="str">
        <f ca="1">VLOOKUP(F3229,Occupation!$A$1:$B$915,2,0)</f>
        <v>Building Insulation Installer</v>
      </c>
      <c r="H3229" s="3">
        <f t="shared" ca="1" si="558"/>
        <v>6</v>
      </c>
      <c r="I3229" s="3">
        <f t="shared" ca="1" si="559"/>
        <v>19479.830000000002</v>
      </c>
      <c r="J3229" s="3">
        <f t="shared" ca="1" si="560"/>
        <v>0.28402735808123331</v>
      </c>
      <c r="K3229" s="3">
        <f t="shared" ca="1" si="561"/>
        <v>4</v>
      </c>
      <c r="L3229" s="3" t="str">
        <f ca="1">VLOOKUP(K3229,Freq_Investment!$A$1:$B$8,2,0)</f>
        <v>Monthly</v>
      </c>
      <c r="M3229" s="3" t="str">
        <f t="shared" ca="1" si="562"/>
        <v>Auto</v>
      </c>
      <c r="N3229" s="3">
        <f t="shared" ca="1" si="552"/>
        <v>4</v>
      </c>
      <c r="O3229" s="3">
        <f t="shared" ca="1" si="552"/>
        <v>2</v>
      </c>
      <c r="P3229" s="3">
        <f t="shared" ca="1" si="552"/>
        <v>2</v>
      </c>
    </row>
    <row r="3230" spans="1:16" x14ac:dyDescent="0.25">
      <c r="A3230" s="3">
        <f t="shared" ca="1" si="553"/>
        <v>705737030</v>
      </c>
      <c r="B3230" s="3">
        <f t="shared" ca="1" si="554"/>
        <v>4386</v>
      </c>
      <c r="C3230" s="1">
        <f t="shared" ca="1" si="555"/>
        <v>30982</v>
      </c>
      <c r="D3230" s="7">
        <f t="shared" ca="1" si="556"/>
        <v>5</v>
      </c>
      <c r="E3230" s="3" t="str">
        <f ca="1">VLOOKUP(D3230,State!$A$1:$B$9,2,0)</f>
        <v>NT</v>
      </c>
      <c r="F3230" s="3">
        <f t="shared" ca="1" si="557"/>
        <v>206</v>
      </c>
      <c r="G3230" s="3" t="str">
        <f ca="1">VLOOKUP(F3230,Occupation!$A$1:$B$915,2,0)</f>
        <v>Web Designer</v>
      </c>
      <c r="H3230" s="3">
        <f t="shared" ca="1" si="558"/>
        <v>4</v>
      </c>
      <c r="I3230" s="3">
        <f t="shared" ca="1" si="559"/>
        <v>64992.480000000003</v>
      </c>
      <c r="J3230" s="3">
        <f t="shared" ca="1" si="560"/>
        <v>0.17375033407280854</v>
      </c>
      <c r="K3230" s="3">
        <f t="shared" ca="1" si="561"/>
        <v>7</v>
      </c>
      <c r="L3230" s="3" t="str">
        <f ca="1">VLOOKUP(K3230,Freq_Investment!$A$1:$B$8,2,0)</f>
        <v>Yearly</v>
      </c>
      <c r="M3230" s="3" t="str">
        <f t="shared" ca="1" si="562"/>
        <v>Manual</v>
      </c>
      <c r="N3230" s="3">
        <f t="shared" ca="1" si="552"/>
        <v>3</v>
      </c>
      <c r="O3230" s="3">
        <f t="shared" ca="1" si="552"/>
        <v>2</v>
      </c>
      <c r="P3230" s="3">
        <f t="shared" ca="1" si="552"/>
        <v>4</v>
      </c>
    </row>
    <row r="3231" spans="1:16" x14ac:dyDescent="0.25">
      <c r="A3231" s="3">
        <f t="shared" ca="1" si="553"/>
        <v>607641538</v>
      </c>
      <c r="B3231" s="3">
        <f t="shared" ca="1" si="554"/>
        <v>1322</v>
      </c>
      <c r="C3231" s="1">
        <f t="shared" ca="1" si="555"/>
        <v>39487</v>
      </c>
      <c r="D3231" s="7">
        <f t="shared" ca="1" si="556"/>
        <v>5</v>
      </c>
      <c r="E3231" s="3" t="str">
        <f ca="1">VLOOKUP(D3231,State!$A$1:$B$9,2,0)</f>
        <v>NT</v>
      </c>
      <c r="F3231" s="3">
        <f t="shared" ca="1" si="557"/>
        <v>496</v>
      </c>
      <c r="G3231" s="3" t="str">
        <f ca="1">VLOOKUP(F3231,Occupation!$A$1:$B$915,2,0)</f>
        <v>Locksmith</v>
      </c>
      <c r="H3231" s="3">
        <f t="shared" ca="1" si="558"/>
        <v>2</v>
      </c>
      <c r="I3231" s="3">
        <f t="shared" ca="1" si="559"/>
        <v>48820.3</v>
      </c>
      <c r="J3231" s="3">
        <f t="shared" ca="1" si="560"/>
        <v>0.29222049125473781</v>
      </c>
      <c r="K3231" s="3">
        <f t="shared" ca="1" si="561"/>
        <v>4</v>
      </c>
      <c r="L3231" s="3" t="str">
        <f ca="1">VLOOKUP(K3231,Freq_Investment!$A$1:$B$8,2,0)</f>
        <v>Monthly</v>
      </c>
      <c r="M3231" s="3" t="str">
        <f t="shared" ca="1" si="562"/>
        <v>Manual</v>
      </c>
      <c r="N3231" s="3">
        <f t="shared" ca="1" si="552"/>
        <v>1</v>
      </c>
      <c r="O3231" s="3">
        <f t="shared" ca="1" si="552"/>
        <v>5</v>
      </c>
      <c r="P3231" s="3">
        <f t="shared" ca="1" si="552"/>
        <v>3</v>
      </c>
    </row>
    <row r="3232" spans="1:16" x14ac:dyDescent="0.25">
      <c r="A3232" s="3">
        <f t="shared" ca="1" si="553"/>
        <v>241760348</v>
      </c>
      <c r="B3232" s="3">
        <f t="shared" ca="1" si="554"/>
        <v>7502</v>
      </c>
      <c r="C3232" s="1">
        <f t="shared" ca="1" si="555"/>
        <v>29848</v>
      </c>
      <c r="D3232" s="7">
        <f t="shared" ca="1" si="556"/>
        <v>4</v>
      </c>
      <c r="E3232" s="3" t="str">
        <f ca="1">VLOOKUP(D3232,State!$A$1:$B$9,2,0)</f>
        <v>WA</v>
      </c>
      <c r="F3232" s="3">
        <f t="shared" ca="1" si="557"/>
        <v>677</v>
      </c>
      <c r="G3232" s="3" t="str">
        <f ca="1">VLOOKUP(F3232,Occupation!$A$1:$B$915,2,0)</f>
        <v>Weight Loss Consultant</v>
      </c>
      <c r="H3232" s="3">
        <f t="shared" ca="1" si="558"/>
        <v>3</v>
      </c>
      <c r="I3232" s="3">
        <f t="shared" ca="1" si="559"/>
        <v>75485</v>
      </c>
      <c r="J3232" s="3">
        <f t="shared" ca="1" si="560"/>
        <v>0.17188257801642648</v>
      </c>
      <c r="K3232" s="3">
        <f t="shared" ca="1" si="561"/>
        <v>4</v>
      </c>
      <c r="L3232" s="3" t="str">
        <f ca="1">VLOOKUP(K3232,Freq_Investment!$A$1:$B$8,2,0)</f>
        <v>Monthly</v>
      </c>
      <c r="M3232" s="3" t="str">
        <f t="shared" ca="1" si="562"/>
        <v>Manual</v>
      </c>
      <c r="N3232" s="3">
        <f t="shared" ca="1" si="552"/>
        <v>3</v>
      </c>
      <c r="O3232" s="3">
        <f t="shared" ca="1" si="552"/>
        <v>2</v>
      </c>
      <c r="P3232" s="3">
        <f t="shared" ca="1" si="552"/>
        <v>2</v>
      </c>
    </row>
    <row r="3233" spans="1:16" x14ac:dyDescent="0.25">
      <c r="A3233" s="3">
        <f t="shared" ca="1" si="553"/>
        <v>521473233</v>
      </c>
      <c r="B3233" s="3">
        <f t="shared" ca="1" si="554"/>
        <v>1369</v>
      </c>
      <c r="C3233" s="1">
        <f t="shared" ca="1" si="555"/>
        <v>36300</v>
      </c>
      <c r="D3233" s="7">
        <f t="shared" ca="1" si="556"/>
        <v>2</v>
      </c>
      <c r="E3233" s="3" t="str">
        <f ca="1">VLOOKUP(D3233,State!$A$1:$B$9,2,0)</f>
        <v>QLD</v>
      </c>
      <c r="F3233" s="3">
        <f t="shared" ca="1" si="557"/>
        <v>867</v>
      </c>
      <c r="G3233" s="3" t="str">
        <f ca="1">VLOOKUP(F3233,Occupation!$A$1:$B$915,2,0)</f>
        <v>Train Driver</v>
      </c>
      <c r="H3233" s="3">
        <f t="shared" ca="1" si="558"/>
        <v>10</v>
      </c>
      <c r="I3233" s="3">
        <f t="shared" ca="1" si="559"/>
        <v>65720.210000000006</v>
      </c>
      <c r="J3233" s="3">
        <f t="shared" ca="1" si="560"/>
        <v>9.8822770462671794E-2</v>
      </c>
      <c r="K3233" s="3">
        <f t="shared" ca="1" si="561"/>
        <v>5</v>
      </c>
      <c r="L3233" s="3" t="str">
        <f ca="1">VLOOKUP(K3233,Freq_Investment!$A$1:$B$8,2,0)</f>
        <v>Quarterly</v>
      </c>
      <c r="M3233" s="3" t="str">
        <f t="shared" ca="1" si="562"/>
        <v>Manual</v>
      </c>
      <c r="N3233" s="3">
        <f t="shared" ca="1" si="552"/>
        <v>1</v>
      </c>
      <c r="O3233" s="3">
        <f t="shared" ca="1" si="552"/>
        <v>3</v>
      </c>
      <c r="P3233" s="3">
        <f t="shared" ca="1" si="552"/>
        <v>1</v>
      </c>
    </row>
    <row r="3234" spans="1:16" x14ac:dyDescent="0.25">
      <c r="A3234" s="3">
        <f t="shared" ca="1" si="553"/>
        <v>380335136</v>
      </c>
      <c r="B3234" s="3">
        <f t="shared" ca="1" si="554"/>
        <v>2172</v>
      </c>
      <c r="C3234" s="1">
        <f t="shared" ca="1" si="555"/>
        <v>31511</v>
      </c>
      <c r="D3234" s="7">
        <f t="shared" ca="1" si="556"/>
        <v>5</v>
      </c>
      <c r="E3234" s="3" t="str">
        <f ca="1">VLOOKUP(D3234,State!$A$1:$B$9,2,0)</f>
        <v>NT</v>
      </c>
      <c r="F3234" s="3">
        <f t="shared" ca="1" si="557"/>
        <v>867</v>
      </c>
      <c r="G3234" s="3" t="str">
        <f ca="1">VLOOKUP(F3234,Occupation!$A$1:$B$915,2,0)</f>
        <v>Train Driver</v>
      </c>
      <c r="H3234" s="3">
        <f t="shared" ca="1" si="558"/>
        <v>8</v>
      </c>
      <c r="I3234" s="3">
        <f t="shared" ca="1" si="559"/>
        <v>5749.52</v>
      </c>
      <c r="J3234" s="3">
        <f t="shared" ca="1" si="560"/>
        <v>0.37232547880523087</v>
      </c>
      <c r="K3234" s="3">
        <f t="shared" ca="1" si="561"/>
        <v>6</v>
      </c>
      <c r="L3234" s="3" t="str">
        <f ca="1">VLOOKUP(K3234,Freq_Investment!$A$1:$B$8,2,0)</f>
        <v>Half-yearly</v>
      </c>
      <c r="M3234" s="3" t="str">
        <f t="shared" ca="1" si="562"/>
        <v>Auto</v>
      </c>
      <c r="N3234" s="3">
        <f t="shared" ca="1" si="552"/>
        <v>2</v>
      </c>
      <c r="O3234" s="3">
        <f t="shared" ca="1" si="552"/>
        <v>1</v>
      </c>
      <c r="P3234" s="3">
        <f t="shared" ca="1" si="552"/>
        <v>5</v>
      </c>
    </row>
    <row r="3235" spans="1:16" x14ac:dyDescent="0.25">
      <c r="A3235" s="3">
        <f t="shared" ca="1" si="553"/>
        <v>211992254</v>
      </c>
      <c r="B3235" s="3">
        <f t="shared" ca="1" si="554"/>
        <v>5586</v>
      </c>
      <c r="C3235" s="1">
        <f t="shared" ca="1" si="555"/>
        <v>33098</v>
      </c>
      <c r="D3235" s="7">
        <f t="shared" ca="1" si="556"/>
        <v>2</v>
      </c>
      <c r="E3235" s="3" t="str">
        <f ca="1">VLOOKUP(D3235,State!$A$1:$B$9,2,0)</f>
        <v>QLD</v>
      </c>
      <c r="F3235" s="3">
        <f t="shared" ca="1" si="557"/>
        <v>229</v>
      </c>
      <c r="G3235" s="3" t="str">
        <f ca="1">VLOOKUP(F3235,Occupation!$A$1:$B$915,2,0)</f>
        <v>Engineering Professionals nec</v>
      </c>
      <c r="H3235" s="3">
        <f t="shared" ca="1" si="558"/>
        <v>6</v>
      </c>
      <c r="I3235" s="3">
        <f t="shared" ca="1" si="559"/>
        <v>29202.84</v>
      </c>
      <c r="J3235" s="3">
        <f t="shared" ca="1" si="560"/>
        <v>0.43789306458377936</v>
      </c>
      <c r="K3235" s="3">
        <f t="shared" ca="1" si="561"/>
        <v>4</v>
      </c>
      <c r="L3235" s="3" t="str">
        <f ca="1">VLOOKUP(K3235,Freq_Investment!$A$1:$B$8,2,0)</f>
        <v>Monthly</v>
      </c>
      <c r="M3235" s="3" t="str">
        <f t="shared" ca="1" si="562"/>
        <v>Auto</v>
      </c>
      <c r="N3235" s="3">
        <f t="shared" ca="1" si="552"/>
        <v>4</v>
      </c>
      <c r="O3235" s="3">
        <f t="shared" ca="1" si="552"/>
        <v>4</v>
      </c>
      <c r="P3235" s="3">
        <f t="shared" ca="1" si="552"/>
        <v>2</v>
      </c>
    </row>
    <row r="3236" spans="1:16" x14ac:dyDescent="0.25">
      <c r="A3236" s="3">
        <f t="shared" ca="1" si="553"/>
        <v>876897559</v>
      </c>
      <c r="B3236" s="3">
        <f t="shared" ca="1" si="554"/>
        <v>9334</v>
      </c>
      <c r="C3236" s="1">
        <f t="shared" ca="1" si="555"/>
        <v>37303</v>
      </c>
      <c r="D3236" s="7">
        <f t="shared" ca="1" si="556"/>
        <v>1</v>
      </c>
      <c r="E3236" s="3" t="str">
        <f ca="1">VLOOKUP(D3236,State!$A$1:$B$9,2,0)</f>
        <v>NSW</v>
      </c>
      <c r="F3236" s="3">
        <f t="shared" ca="1" si="557"/>
        <v>822</v>
      </c>
      <c r="G3236" s="3" t="str">
        <f ca="1">VLOOKUP(F3236,Occupation!$A$1:$B$915,2,0)</f>
        <v>Yarn Carding and Spinning Machine Operator</v>
      </c>
      <c r="H3236" s="3">
        <f t="shared" ca="1" si="558"/>
        <v>7</v>
      </c>
      <c r="I3236" s="3">
        <f t="shared" ca="1" si="559"/>
        <v>21945.07</v>
      </c>
      <c r="J3236" s="3">
        <f t="shared" ca="1" si="560"/>
        <v>6.7915860372501968E-2</v>
      </c>
      <c r="K3236" s="3">
        <f t="shared" ca="1" si="561"/>
        <v>4</v>
      </c>
      <c r="L3236" s="3" t="str">
        <f ca="1">VLOOKUP(K3236,Freq_Investment!$A$1:$B$8,2,0)</f>
        <v>Monthly</v>
      </c>
      <c r="M3236" s="3" t="str">
        <f t="shared" ca="1" si="562"/>
        <v>Manual</v>
      </c>
      <c r="N3236" s="3">
        <f t="shared" ca="1" si="552"/>
        <v>5</v>
      </c>
      <c r="O3236" s="3">
        <f t="shared" ca="1" si="552"/>
        <v>1</v>
      </c>
      <c r="P3236" s="3">
        <f t="shared" ca="1" si="552"/>
        <v>1</v>
      </c>
    </row>
    <row r="3237" spans="1:16" x14ac:dyDescent="0.25">
      <c r="A3237" s="3">
        <f t="shared" ca="1" si="553"/>
        <v>482677197</v>
      </c>
      <c r="B3237" s="3">
        <f t="shared" ca="1" si="554"/>
        <v>1697</v>
      </c>
      <c r="C3237" s="1">
        <f t="shared" ca="1" si="555"/>
        <v>41191</v>
      </c>
      <c r="D3237" s="7">
        <f t="shared" ca="1" si="556"/>
        <v>6</v>
      </c>
      <c r="E3237" s="3" t="str">
        <f ca="1">VLOOKUP(D3237,State!$A$1:$B$9,2,0)</f>
        <v>TAS</v>
      </c>
      <c r="F3237" s="3">
        <f t="shared" ca="1" si="557"/>
        <v>792</v>
      </c>
      <c r="G3237" s="3" t="str">
        <f ca="1">VLOOKUP(F3237,Occupation!$A$1:$B$915,2,0)</f>
        <v>Motor Vehicle Parts Interpreter / Automotive Parts Salesperson</v>
      </c>
      <c r="H3237" s="3">
        <f t="shared" ca="1" si="558"/>
        <v>5</v>
      </c>
      <c r="I3237" s="3">
        <f t="shared" ca="1" si="559"/>
        <v>76498.710000000006</v>
      </c>
      <c r="J3237" s="3">
        <f t="shared" ca="1" si="560"/>
        <v>0.28845926343265782</v>
      </c>
      <c r="K3237" s="3">
        <f t="shared" ca="1" si="561"/>
        <v>2</v>
      </c>
      <c r="L3237" s="3" t="str">
        <f ca="1">VLOOKUP(K3237,Freq_Investment!$A$1:$B$8,2,0)</f>
        <v>Weekly</v>
      </c>
      <c r="M3237" s="3" t="str">
        <f t="shared" ca="1" si="562"/>
        <v>Manual</v>
      </c>
      <c r="N3237" s="3">
        <f t="shared" ca="1" si="552"/>
        <v>5</v>
      </c>
      <c r="O3237" s="3">
        <f t="shared" ca="1" si="552"/>
        <v>4</v>
      </c>
      <c r="P3237" s="3">
        <f t="shared" ca="1" si="552"/>
        <v>5</v>
      </c>
    </row>
    <row r="3238" spans="1:16" x14ac:dyDescent="0.25">
      <c r="A3238" s="3">
        <f t="shared" ca="1" si="553"/>
        <v>861361255</v>
      </c>
      <c r="B3238" s="3">
        <f t="shared" ca="1" si="554"/>
        <v>4939</v>
      </c>
      <c r="C3238" s="1">
        <f t="shared" ca="1" si="555"/>
        <v>34968</v>
      </c>
      <c r="D3238" s="7">
        <f t="shared" ca="1" si="556"/>
        <v>5</v>
      </c>
      <c r="E3238" s="3" t="str">
        <f ca="1">VLOOKUP(D3238,State!$A$1:$B$9,2,0)</f>
        <v>NT</v>
      </c>
      <c r="F3238" s="3">
        <f t="shared" ca="1" si="557"/>
        <v>348</v>
      </c>
      <c r="G3238" s="3" t="str">
        <f ca="1">VLOOKUP(F3238,Occupation!$A$1:$B$915,2,0)</f>
        <v>Nurse Educator</v>
      </c>
      <c r="H3238" s="3">
        <f t="shared" ca="1" si="558"/>
        <v>7</v>
      </c>
      <c r="I3238" s="3">
        <f t="shared" ca="1" si="559"/>
        <v>44423.68</v>
      </c>
      <c r="J3238" s="3">
        <f t="shared" ca="1" si="560"/>
        <v>0.22111043642530731</v>
      </c>
      <c r="K3238" s="3">
        <f t="shared" ca="1" si="561"/>
        <v>1</v>
      </c>
      <c r="L3238" s="3" t="str">
        <f ca="1">VLOOKUP(K3238,Freq_Investment!$A$1:$B$8,2,0)</f>
        <v>Daily</v>
      </c>
      <c r="M3238" s="3" t="str">
        <f t="shared" ca="1" si="562"/>
        <v>Manual</v>
      </c>
      <c r="N3238" s="3">
        <f t="shared" ca="1" si="552"/>
        <v>5</v>
      </c>
      <c r="O3238" s="3">
        <f t="shared" ca="1" si="552"/>
        <v>5</v>
      </c>
      <c r="P3238" s="3">
        <f t="shared" ca="1" si="552"/>
        <v>5</v>
      </c>
    </row>
    <row r="3239" spans="1:16" x14ac:dyDescent="0.25">
      <c r="A3239" s="3">
        <f t="shared" ca="1" si="553"/>
        <v>856494240</v>
      </c>
      <c r="B3239" s="3">
        <f t="shared" ca="1" si="554"/>
        <v>2777</v>
      </c>
      <c r="C3239" s="1">
        <f t="shared" ca="1" si="555"/>
        <v>33474</v>
      </c>
      <c r="D3239" s="7">
        <f t="shared" ca="1" si="556"/>
        <v>1</v>
      </c>
      <c r="E3239" s="3" t="str">
        <f ca="1">VLOOKUP(D3239,State!$A$1:$B$9,2,0)</f>
        <v>NSW</v>
      </c>
      <c r="F3239" s="3">
        <f t="shared" ca="1" si="557"/>
        <v>406</v>
      </c>
      <c r="G3239" s="3" t="str">
        <f ca="1">VLOOKUP(F3239,Occupation!$A$1:$B$915,2,0)</f>
        <v>Educational Psychologist</v>
      </c>
      <c r="H3239" s="3">
        <f t="shared" ca="1" si="558"/>
        <v>7</v>
      </c>
      <c r="I3239" s="3">
        <f t="shared" ca="1" si="559"/>
        <v>87994.07</v>
      </c>
      <c r="J3239" s="3">
        <f t="shared" ca="1" si="560"/>
        <v>0.16357228176951782</v>
      </c>
      <c r="K3239" s="3">
        <f t="shared" ca="1" si="561"/>
        <v>2</v>
      </c>
      <c r="L3239" s="3" t="str">
        <f ca="1">VLOOKUP(K3239,Freq_Investment!$A$1:$B$8,2,0)</f>
        <v>Weekly</v>
      </c>
      <c r="M3239" s="3" t="str">
        <f t="shared" ca="1" si="562"/>
        <v>Auto</v>
      </c>
      <c r="N3239" s="3">
        <f t="shared" ca="1" si="552"/>
        <v>1</v>
      </c>
      <c r="O3239" s="3">
        <f t="shared" ca="1" si="552"/>
        <v>5</v>
      </c>
      <c r="P3239" s="3">
        <f t="shared" ca="1" si="552"/>
        <v>1</v>
      </c>
    </row>
    <row r="3240" spans="1:16" x14ac:dyDescent="0.25">
      <c r="A3240" s="3">
        <f t="shared" ca="1" si="553"/>
        <v>924390973</v>
      </c>
      <c r="B3240" s="3">
        <f t="shared" ca="1" si="554"/>
        <v>781</v>
      </c>
      <c r="C3240" s="1">
        <f t="shared" ca="1" si="555"/>
        <v>39703</v>
      </c>
      <c r="D3240" s="7">
        <f t="shared" ca="1" si="556"/>
        <v>7</v>
      </c>
      <c r="E3240" s="3" t="str">
        <f ca="1">VLOOKUP(D3240,State!$A$1:$B$9,2,0)</f>
        <v>VIC</v>
      </c>
      <c r="F3240" s="3">
        <f t="shared" ca="1" si="557"/>
        <v>516</v>
      </c>
      <c r="G3240" s="3" t="str">
        <f ca="1">VLOOKUP(F3240,Occupation!$A$1:$B$915,2,0)</f>
        <v>Roof Tiler</v>
      </c>
      <c r="H3240" s="3">
        <f t="shared" ca="1" si="558"/>
        <v>2</v>
      </c>
      <c r="I3240" s="3">
        <f t="shared" ca="1" si="559"/>
        <v>61859.87</v>
      </c>
      <c r="J3240" s="3">
        <f t="shared" ca="1" si="560"/>
        <v>0.26346043144210651</v>
      </c>
      <c r="K3240" s="3">
        <f t="shared" ca="1" si="561"/>
        <v>2</v>
      </c>
      <c r="L3240" s="3" t="str">
        <f ca="1">VLOOKUP(K3240,Freq_Investment!$A$1:$B$8,2,0)</f>
        <v>Weekly</v>
      </c>
      <c r="M3240" s="3" t="str">
        <f t="shared" ca="1" si="562"/>
        <v>Manual</v>
      </c>
      <c r="N3240" s="3">
        <f t="shared" ca="1" si="552"/>
        <v>1</v>
      </c>
      <c r="O3240" s="3">
        <f t="shared" ca="1" si="552"/>
        <v>1</v>
      </c>
      <c r="P3240" s="3">
        <f t="shared" ca="1" si="552"/>
        <v>2</v>
      </c>
    </row>
    <row r="3241" spans="1:16" x14ac:dyDescent="0.25">
      <c r="A3241" s="3">
        <f t="shared" ca="1" si="553"/>
        <v>451678596</v>
      </c>
      <c r="B3241" s="3">
        <f t="shared" ca="1" si="554"/>
        <v>9870</v>
      </c>
      <c r="C3241" s="1">
        <f t="shared" ca="1" si="555"/>
        <v>28430</v>
      </c>
      <c r="D3241" s="7">
        <f t="shared" ca="1" si="556"/>
        <v>7</v>
      </c>
      <c r="E3241" s="3" t="str">
        <f ca="1">VLOOKUP(D3241,State!$A$1:$B$9,2,0)</f>
        <v>VIC</v>
      </c>
      <c r="F3241" s="3">
        <f t="shared" ca="1" si="557"/>
        <v>820</v>
      </c>
      <c r="G3241" s="3" t="str">
        <f ca="1">VLOOKUP(F3241,Occupation!$A$1:$B$915,2,0)</f>
        <v>Textile Dyeing and Finishing Machine Operator</v>
      </c>
      <c r="H3241" s="3">
        <f t="shared" ca="1" si="558"/>
        <v>9</v>
      </c>
      <c r="I3241" s="3">
        <f t="shared" ca="1" si="559"/>
        <v>52065.2</v>
      </c>
      <c r="J3241" s="3">
        <f t="shared" ca="1" si="560"/>
        <v>0.45893296416845153</v>
      </c>
      <c r="K3241" s="3">
        <f t="shared" ca="1" si="561"/>
        <v>1</v>
      </c>
      <c r="L3241" s="3" t="str">
        <f ca="1">VLOOKUP(K3241,Freq_Investment!$A$1:$B$8,2,0)</f>
        <v>Daily</v>
      </c>
      <c r="M3241" s="3" t="str">
        <f t="shared" ca="1" si="562"/>
        <v>Auto</v>
      </c>
      <c r="N3241" s="3">
        <f t="shared" ca="1" si="552"/>
        <v>1</v>
      </c>
      <c r="O3241" s="3">
        <f t="shared" ca="1" si="552"/>
        <v>4</v>
      </c>
      <c r="P3241" s="3">
        <f t="shared" ca="1" si="552"/>
        <v>3</v>
      </c>
    </row>
    <row r="3242" spans="1:16" x14ac:dyDescent="0.25">
      <c r="A3242" s="3">
        <f t="shared" ca="1" si="553"/>
        <v>661881062</v>
      </c>
      <c r="B3242" s="3">
        <f t="shared" ca="1" si="554"/>
        <v>7652</v>
      </c>
      <c r="C3242" s="1">
        <f t="shared" ca="1" si="555"/>
        <v>40649</v>
      </c>
      <c r="D3242" s="7">
        <f t="shared" ca="1" si="556"/>
        <v>4</v>
      </c>
      <c r="E3242" s="3" t="str">
        <f ca="1">VLOOKUP(D3242,State!$A$1:$B$9,2,0)</f>
        <v>WA</v>
      </c>
      <c r="F3242" s="3">
        <f t="shared" ca="1" si="557"/>
        <v>512</v>
      </c>
      <c r="G3242" s="3" t="str">
        <f ca="1">VLOOKUP(F3242,Occupation!$A$1:$B$915,2,0)</f>
        <v>Painting Trades Worker</v>
      </c>
      <c r="H3242" s="3">
        <f t="shared" ca="1" si="558"/>
        <v>6</v>
      </c>
      <c r="I3242" s="3">
        <f t="shared" ca="1" si="559"/>
        <v>57355.17</v>
      </c>
      <c r="J3242" s="3">
        <f t="shared" ca="1" si="560"/>
        <v>0.47394482831673151</v>
      </c>
      <c r="K3242" s="3">
        <f t="shared" ca="1" si="561"/>
        <v>4</v>
      </c>
      <c r="L3242" s="3" t="str">
        <f ca="1">VLOOKUP(K3242,Freq_Investment!$A$1:$B$8,2,0)</f>
        <v>Monthly</v>
      </c>
      <c r="M3242" s="3" t="str">
        <f t="shared" ca="1" si="562"/>
        <v>Manual</v>
      </c>
      <c r="N3242" s="3">
        <f t="shared" ca="1" si="552"/>
        <v>2</v>
      </c>
      <c r="O3242" s="3">
        <f t="shared" ca="1" si="552"/>
        <v>2</v>
      </c>
      <c r="P3242" s="3">
        <f t="shared" ca="1" si="552"/>
        <v>1</v>
      </c>
    </row>
    <row r="3243" spans="1:16" x14ac:dyDescent="0.25">
      <c r="A3243" s="3">
        <f t="shared" ca="1" si="553"/>
        <v>174624842</v>
      </c>
      <c r="B3243" s="3">
        <f t="shared" ca="1" si="554"/>
        <v>6932</v>
      </c>
      <c r="C3243" s="1">
        <f t="shared" ca="1" si="555"/>
        <v>38755</v>
      </c>
      <c r="D3243" s="7">
        <f t="shared" ca="1" si="556"/>
        <v>1</v>
      </c>
      <c r="E3243" s="3" t="str">
        <f ca="1">VLOOKUP(D3243,State!$A$1:$B$9,2,0)</f>
        <v>NSW</v>
      </c>
      <c r="F3243" s="3">
        <f t="shared" ca="1" si="557"/>
        <v>257</v>
      </c>
      <c r="G3243" s="3" t="str">
        <f ca="1">VLOOKUP(F3243,Occupation!$A$1:$B$915,2,0)</f>
        <v>Veterinarian</v>
      </c>
      <c r="H3243" s="3">
        <f t="shared" ca="1" si="558"/>
        <v>1</v>
      </c>
      <c r="I3243" s="3">
        <f t="shared" ca="1" si="559"/>
        <v>25106.63</v>
      </c>
      <c r="J3243" s="3">
        <f t="shared" ca="1" si="560"/>
        <v>0.34211917361607924</v>
      </c>
      <c r="K3243" s="3">
        <f t="shared" ca="1" si="561"/>
        <v>4</v>
      </c>
      <c r="L3243" s="3" t="str">
        <f ca="1">VLOOKUP(K3243,Freq_Investment!$A$1:$B$8,2,0)</f>
        <v>Monthly</v>
      </c>
      <c r="M3243" s="3" t="str">
        <f t="shared" ca="1" si="562"/>
        <v>Auto</v>
      </c>
      <c r="N3243" s="3">
        <f t="shared" ca="1" si="552"/>
        <v>4</v>
      </c>
      <c r="O3243" s="3">
        <f t="shared" ca="1" si="552"/>
        <v>3</v>
      </c>
      <c r="P3243" s="3">
        <f t="shared" ca="1" si="552"/>
        <v>2</v>
      </c>
    </row>
    <row r="3244" spans="1:16" x14ac:dyDescent="0.25">
      <c r="A3244" s="3">
        <f t="shared" ca="1" si="553"/>
        <v>731632564</v>
      </c>
      <c r="B3244" s="3">
        <f t="shared" ca="1" si="554"/>
        <v>274</v>
      </c>
      <c r="C3244" s="1">
        <f t="shared" ca="1" si="555"/>
        <v>31014</v>
      </c>
      <c r="D3244" s="7">
        <f t="shared" ca="1" si="556"/>
        <v>8</v>
      </c>
      <c r="E3244" s="3" t="str">
        <f ca="1">VLOOKUP(D3244,State!$A$1:$B$9,2,0)</f>
        <v>ACT</v>
      </c>
      <c r="F3244" s="3">
        <f t="shared" ca="1" si="557"/>
        <v>600</v>
      </c>
      <c r="G3244" s="3" t="str">
        <f ca="1">VLOOKUP(F3244,Occupation!$A$1:$B$915,2,0)</f>
        <v>Gas or Petroleum Operator</v>
      </c>
      <c r="H3244" s="3">
        <f t="shared" ca="1" si="558"/>
        <v>10</v>
      </c>
      <c r="I3244" s="3">
        <f t="shared" ca="1" si="559"/>
        <v>5905.84</v>
      </c>
      <c r="J3244" s="3">
        <f t="shared" ca="1" si="560"/>
        <v>0.13358934657563831</v>
      </c>
      <c r="K3244" s="3">
        <f t="shared" ca="1" si="561"/>
        <v>6</v>
      </c>
      <c r="L3244" s="3" t="str">
        <f ca="1">VLOOKUP(K3244,Freq_Investment!$A$1:$B$8,2,0)</f>
        <v>Half-yearly</v>
      </c>
      <c r="M3244" s="3" t="str">
        <f t="shared" ca="1" si="562"/>
        <v>Manual</v>
      </c>
      <c r="N3244" s="3">
        <f t="shared" ca="1" si="552"/>
        <v>5</v>
      </c>
      <c r="O3244" s="3">
        <f t="shared" ca="1" si="552"/>
        <v>5</v>
      </c>
      <c r="P3244" s="3">
        <f t="shared" ca="1" si="552"/>
        <v>2</v>
      </c>
    </row>
    <row r="3245" spans="1:16" x14ac:dyDescent="0.25">
      <c r="A3245" s="3">
        <f t="shared" ca="1" si="553"/>
        <v>675050604</v>
      </c>
      <c r="B3245" s="3">
        <f t="shared" ca="1" si="554"/>
        <v>4790</v>
      </c>
      <c r="C3245" s="1">
        <f t="shared" ca="1" si="555"/>
        <v>44142</v>
      </c>
      <c r="D3245" s="7">
        <f t="shared" ca="1" si="556"/>
        <v>8</v>
      </c>
      <c r="E3245" s="3" t="str">
        <f ca="1">VLOOKUP(D3245,State!$A$1:$B$9,2,0)</f>
        <v>ACT</v>
      </c>
      <c r="F3245" s="3">
        <f t="shared" ca="1" si="557"/>
        <v>703</v>
      </c>
      <c r="G3245" s="3" t="str">
        <f ca="1">VLOOKUP(F3245,Occupation!$A$1:$B$915,2,0)</f>
        <v>Other Sports Coach or Instructor</v>
      </c>
      <c r="H3245" s="3">
        <f t="shared" ca="1" si="558"/>
        <v>9</v>
      </c>
      <c r="I3245" s="3">
        <f t="shared" ca="1" si="559"/>
        <v>63463.27</v>
      </c>
      <c r="J3245" s="3">
        <f t="shared" ca="1" si="560"/>
        <v>7.7795744649425624E-2</v>
      </c>
      <c r="K3245" s="3">
        <f t="shared" ca="1" si="561"/>
        <v>1</v>
      </c>
      <c r="L3245" s="3" t="str">
        <f ca="1">VLOOKUP(K3245,Freq_Investment!$A$1:$B$8,2,0)</f>
        <v>Daily</v>
      </c>
      <c r="M3245" s="3" t="str">
        <f t="shared" ca="1" si="562"/>
        <v>Auto</v>
      </c>
      <c r="N3245" s="3">
        <f t="shared" ca="1" si="552"/>
        <v>4</v>
      </c>
      <c r="O3245" s="3">
        <f t="shared" ca="1" si="552"/>
        <v>5</v>
      </c>
      <c r="P3245" s="3">
        <f t="shared" ca="1" si="552"/>
        <v>2</v>
      </c>
    </row>
    <row r="3246" spans="1:16" x14ac:dyDescent="0.25">
      <c r="A3246" s="3">
        <f t="shared" ca="1" si="553"/>
        <v>286501134</v>
      </c>
      <c r="B3246" s="3">
        <f t="shared" ca="1" si="554"/>
        <v>3712</v>
      </c>
      <c r="C3246" s="1">
        <f t="shared" ca="1" si="555"/>
        <v>35669</v>
      </c>
      <c r="D3246" s="7">
        <f t="shared" ca="1" si="556"/>
        <v>3</v>
      </c>
      <c r="E3246" s="3" t="str">
        <f ca="1">VLOOKUP(D3246,State!$A$1:$B$9,2,0)</f>
        <v>SA</v>
      </c>
      <c r="F3246" s="3">
        <f t="shared" ca="1" si="557"/>
        <v>341</v>
      </c>
      <c r="G3246" s="3" t="str">
        <f ca="1">VLOOKUP(F3246,Occupation!$A$1:$B$915,2,0)</f>
        <v>Obstetrician and Gynaecologist</v>
      </c>
      <c r="H3246" s="3">
        <f t="shared" ca="1" si="558"/>
        <v>7</v>
      </c>
      <c r="I3246" s="3">
        <f t="shared" ca="1" si="559"/>
        <v>75423.95</v>
      </c>
      <c r="J3246" s="3">
        <f t="shared" ca="1" si="560"/>
        <v>0.32716593448780712</v>
      </c>
      <c r="K3246" s="3">
        <f t="shared" ca="1" si="561"/>
        <v>1</v>
      </c>
      <c r="L3246" s="3" t="str">
        <f ca="1">VLOOKUP(K3246,Freq_Investment!$A$1:$B$8,2,0)</f>
        <v>Daily</v>
      </c>
      <c r="M3246" s="3" t="str">
        <f t="shared" ca="1" si="562"/>
        <v>Auto</v>
      </c>
      <c r="N3246" s="3">
        <f t="shared" ref="N3246:P3309" ca="1" si="563">RANDBETWEEN(1,5)</f>
        <v>3</v>
      </c>
      <c r="O3246" s="3">
        <f t="shared" ca="1" si="563"/>
        <v>4</v>
      </c>
      <c r="P3246" s="3">
        <f t="shared" ca="1" si="563"/>
        <v>2</v>
      </c>
    </row>
    <row r="3247" spans="1:16" x14ac:dyDescent="0.25">
      <c r="A3247" s="3">
        <f t="shared" ca="1" si="553"/>
        <v>710834893</v>
      </c>
      <c r="B3247" s="3">
        <f t="shared" ca="1" si="554"/>
        <v>9271</v>
      </c>
      <c r="C3247" s="1">
        <f t="shared" ca="1" si="555"/>
        <v>38179</v>
      </c>
      <c r="D3247" s="7">
        <f t="shared" ca="1" si="556"/>
        <v>2</v>
      </c>
      <c r="E3247" s="3" t="str">
        <f ca="1">VLOOKUP(D3247,State!$A$1:$B$9,2,0)</f>
        <v>QLD</v>
      </c>
      <c r="F3247" s="3">
        <f t="shared" ca="1" si="557"/>
        <v>532</v>
      </c>
      <c r="G3247" s="3" t="str">
        <f ca="1">VLOOKUP(F3247,Occupation!$A$1:$B$915,2,0)</f>
        <v>Electronic Instrument Trades Worker (General)</v>
      </c>
      <c r="H3247" s="3">
        <f t="shared" ca="1" si="558"/>
        <v>2</v>
      </c>
      <c r="I3247" s="3">
        <f t="shared" ca="1" si="559"/>
        <v>59270.82</v>
      </c>
      <c r="J3247" s="3">
        <f t="shared" ca="1" si="560"/>
        <v>0.19141807006970446</v>
      </c>
      <c r="K3247" s="3">
        <f t="shared" ca="1" si="561"/>
        <v>7</v>
      </c>
      <c r="L3247" s="3" t="str">
        <f ca="1">VLOOKUP(K3247,Freq_Investment!$A$1:$B$8,2,0)</f>
        <v>Yearly</v>
      </c>
      <c r="M3247" s="3" t="str">
        <f t="shared" ca="1" si="562"/>
        <v>Manual</v>
      </c>
      <c r="N3247" s="3">
        <f t="shared" ca="1" si="563"/>
        <v>4</v>
      </c>
      <c r="O3247" s="3">
        <f t="shared" ca="1" si="563"/>
        <v>5</v>
      </c>
      <c r="P3247" s="3">
        <f t="shared" ca="1" si="563"/>
        <v>4</v>
      </c>
    </row>
    <row r="3248" spans="1:16" x14ac:dyDescent="0.25">
      <c r="A3248" s="3">
        <f t="shared" ca="1" si="553"/>
        <v>959648173</v>
      </c>
      <c r="B3248" s="3">
        <f t="shared" ca="1" si="554"/>
        <v>3514</v>
      </c>
      <c r="C3248" s="1">
        <f t="shared" ca="1" si="555"/>
        <v>42653</v>
      </c>
      <c r="D3248" s="7">
        <f t="shared" ca="1" si="556"/>
        <v>3</v>
      </c>
      <c r="E3248" s="3" t="str">
        <f ca="1">VLOOKUP(D3248,State!$A$1:$B$9,2,0)</f>
        <v>SA</v>
      </c>
      <c r="F3248" s="3">
        <f t="shared" ca="1" si="557"/>
        <v>690</v>
      </c>
      <c r="G3248" s="3" t="str">
        <f ca="1">VLOOKUP(F3248,Occupation!$A$1:$B$915,2,0)</f>
        <v>Fishing Guide</v>
      </c>
      <c r="H3248" s="3">
        <f t="shared" ca="1" si="558"/>
        <v>6</v>
      </c>
      <c r="I3248" s="3">
        <f t="shared" ca="1" si="559"/>
        <v>91352.67</v>
      </c>
      <c r="J3248" s="3">
        <f t="shared" ca="1" si="560"/>
        <v>4.8421185806072853E-2</v>
      </c>
      <c r="K3248" s="3">
        <f t="shared" ca="1" si="561"/>
        <v>1</v>
      </c>
      <c r="L3248" s="3" t="str">
        <f ca="1">VLOOKUP(K3248,Freq_Investment!$A$1:$B$8,2,0)</f>
        <v>Daily</v>
      </c>
      <c r="M3248" s="3" t="str">
        <f t="shared" ca="1" si="562"/>
        <v>Auto</v>
      </c>
      <c r="N3248" s="3">
        <f t="shared" ca="1" si="563"/>
        <v>5</v>
      </c>
      <c r="O3248" s="3">
        <f t="shared" ca="1" si="563"/>
        <v>5</v>
      </c>
      <c r="P3248" s="3">
        <f t="shared" ca="1" si="563"/>
        <v>5</v>
      </c>
    </row>
    <row r="3249" spans="1:16" x14ac:dyDescent="0.25">
      <c r="A3249" s="3">
        <f t="shared" ca="1" si="553"/>
        <v>15497771</v>
      </c>
      <c r="B3249" s="3">
        <f t="shared" ca="1" si="554"/>
        <v>8155</v>
      </c>
      <c r="C3249" s="1">
        <f t="shared" ca="1" si="555"/>
        <v>30397</v>
      </c>
      <c r="D3249" s="7">
        <f t="shared" ca="1" si="556"/>
        <v>8</v>
      </c>
      <c r="E3249" s="3" t="str">
        <f ca="1">VLOOKUP(D3249,State!$A$1:$B$9,2,0)</f>
        <v>ACT</v>
      </c>
      <c r="F3249" s="3">
        <f t="shared" ca="1" si="557"/>
        <v>866</v>
      </c>
      <c r="G3249" s="3" t="str">
        <f ca="1">VLOOKUP(F3249,Occupation!$A$1:$B$915,2,0)</f>
        <v>Passenger Coach Driver</v>
      </c>
      <c r="H3249" s="3">
        <f t="shared" ca="1" si="558"/>
        <v>1</v>
      </c>
      <c r="I3249" s="3">
        <f t="shared" ca="1" si="559"/>
        <v>56701.39</v>
      </c>
      <c r="J3249" s="3">
        <f t="shared" ca="1" si="560"/>
        <v>1.4789693275774729E-2</v>
      </c>
      <c r="K3249" s="3">
        <f t="shared" ca="1" si="561"/>
        <v>7</v>
      </c>
      <c r="L3249" s="3" t="str">
        <f ca="1">VLOOKUP(K3249,Freq_Investment!$A$1:$B$8,2,0)</f>
        <v>Yearly</v>
      </c>
      <c r="M3249" s="3" t="str">
        <f t="shared" ca="1" si="562"/>
        <v>Manual</v>
      </c>
      <c r="N3249" s="3">
        <f t="shared" ca="1" si="563"/>
        <v>4</v>
      </c>
      <c r="O3249" s="3">
        <f t="shared" ca="1" si="563"/>
        <v>5</v>
      </c>
      <c r="P3249" s="3">
        <f t="shared" ca="1" si="563"/>
        <v>4</v>
      </c>
    </row>
    <row r="3250" spans="1:16" x14ac:dyDescent="0.25">
      <c r="A3250" s="3">
        <f t="shared" ca="1" si="553"/>
        <v>822325258</v>
      </c>
      <c r="B3250" s="3">
        <f t="shared" ca="1" si="554"/>
        <v>296</v>
      </c>
      <c r="C3250" s="1">
        <f t="shared" ca="1" si="555"/>
        <v>34773</v>
      </c>
      <c r="D3250" s="7">
        <f t="shared" ca="1" si="556"/>
        <v>2</v>
      </c>
      <c r="E3250" s="3" t="str">
        <f ca="1">VLOOKUP(D3250,State!$A$1:$B$9,2,0)</f>
        <v>QLD</v>
      </c>
      <c r="F3250" s="3">
        <f t="shared" ca="1" si="557"/>
        <v>858</v>
      </c>
      <c r="G3250" s="3" t="str">
        <f ca="1">VLOOKUP(F3250,Occupation!$A$1:$B$915,2,0)</f>
        <v>Road Roller Operator</v>
      </c>
      <c r="H3250" s="3">
        <f t="shared" ca="1" si="558"/>
        <v>7</v>
      </c>
      <c r="I3250" s="3">
        <f t="shared" ca="1" si="559"/>
        <v>89038.58</v>
      </c>
      <c r="J3250" s="3">
        <f t="shared" ca="1" si="560"/>
        <v>0.16113756606853047</v>
      </c>
      <c r="K3250" s="3">
        <f t="shared" ca="1" si="561"/>
        <v>7</v>
      </c>
      <c r="L3250" s="3" t="str">
        <f ca="1">VLOOKUP(K3250,Freq_Investment!$A$1:$B$8,2,0)</f>
        <v>Yearly</v>
      </c>
      <c r="M3250" s="3" t="str">
        <f t="shared" ca="1" si="562"/>
        <v>Auto</v>
      </c>
      <c r="N3250" s="3">
        <f t="shared" ca="1" si="563"/>
        <v>1</v>
      </c>
      <c r="O3250" s="3">
        <f t="shared" ca="1" si="563"/>
        <v>5</v>
      </c>
      <c r="P3250" s="3">
        <f t="shared" ca="1" si="563"/>
        <v>1</v>
      </c>
    </row>
    <row r="3251" spans="1:16" x14ac:dyDescent="0.25">
      <c r="A3251" s="3">
        <f t="shared" ca="1" si="553"/>
        <v>627419823</v>
      </c>
      <c r="B3251" s="3">
        <f t="shared" ca="1" si="554"/>
        <v>3682</v>
      </c>
      <c r="C3251" s="1">
        <f t="shared" ca="1" si="555"/>
        <v>44090</v>
      </c>
      <c r="D3251" s="7">
        <f t="shared" ca="1" si="556"/>
        <v>5</v>
      </c>
      <c r="E3251" s="3" t="str">
        <f ca="1">VLOOKUP(D3251,State!$A$1:$B$9,2,0)</f>
        <v>NT</v>
      </c>
      <c r="F3251" s="3">
        <f t="shared" ca="1" si="557"/>
        <v>299</v>
      </c>
      <c r="G3251" s="3" t="str">
        <f ca="1">VLOOKUP(F3251,Occupation!$A$1:$B$915,2,0)</f>
        <v>Chiropractor</v>
      </c>
      <c r="H3251" s="3">
        <f t="shared" ca="1" si="558"/>
        <v>8</v>
      </c>
      <c r="I3251" s="3">
        <f t="shared" ca="1" si="559"/>
        <v>95885.91</v>
      </c>
      <c r="J3251" s="3">
        <f t="shared" ca="1" si="560"/>
        <v>0.13745356633323569</v>
      </c>
      <c r="K3251" s="3">
        <f t="shared" ca="1" si="561"/>
        <v>4</v>
      </c>
      <c r="L3251" s="3" t="str">
        <f ca="1">VLOOKUP(K3251,Freq_Investment!$A$1:$B$8,2,0)</f>
        <v>Monthly</v>
      </c>
      <c r="M3251" s="3" t="str">
        <f t="shared" ca="1" si="562"/>
        <v>Auto</v>
      </c>
      <c r="N3251" s="3">
        <f t="shared" ca="1" si="563"/>
        <v>1</v>
      </c>
      <c r="O3251" s="3">
        <f t="shared" ca="1" si="563"/>
        <v>3</v>
      </c>
      <c r="P3251" s="3">
        <f t="shared" ca="1" si="563"/>
        <v>2</v>
      </c>
    </row>
    <row r="3252" spans="1:16" x14ac:dyDescent="0.25">
      <c r="A3252" s="3">
        <f t="shared" ca="1" si="553"/>
        <v>898516144</v>
      </c>
      <c r="B3252" s="3">
        <f t="shared" ca="1" si="554"/>
        <v>4102</v>
      </c>
      <c r="C3252" s="1">
        <f t="shared" ca="1" si="555"/>
        <v>40509</v>
      </c>
      <c r="D3252" s="7">
        <f t="shared" ca="1" si="556"/>
        <v>1</v>
      </c>
      <c r="E3252" s="3" t="str">
        <f ca="1">VLOOKUP(D3252,State!$A$1:$B$9,2,0)</f>
        <v>NSW</v>
      </c>
      <c r="F3252" s="3">
        <f t="shared" ca="1" si="557"/>
        <v>741</v>
      </c>
      <c r="G3252" s="3" t="str">
        <f ca="1">VLOOKUP(F3252,Occupation!$A$1:$B$915,2,0)</f>
        <v>Statistical Clerk</v>
      </c>
      <c r="H3252" s="3">
        <f t="shared" ca="1" si="558"/>
        <v>9</v>
      </c>
      <c r="I3252" s="3">
        <f t="shared" ca="1" si="559"/>
        <v>78048.160000000003</v>
      </c>
      <c r="J3252" s="3">
        <f t="shared" ca="1" si="560"/>
        <v>0.4247642227441864</v>
      </c>
      <c r="K3252" s="3">
        <f t="shared" ca="1" si="561"/>
        <v>2</v>
      </c>
      <c r="L3252" s="3" t="str">
        <f ca="1">VLOOKUP(K3252,Freq_Investment!$A$1:$B$8,2,0)</f>
        <v>Weekly</v>
      </c>
      <c r="M3252" s="3" t="str">
        <f t="shared" ca="1" si="562"/>
        <v>Manual</v>
      </c>
      <c r="N3252" s="3">
        <f t="shared" ca="1" si="563"/>
        <v>2</v>
      </c>
      <c r="O3252" s="3">
        <f t="shared" ca="1" si="563"/>
        <v>1</v>
      </c>
      <c r="P3252" s="3">
        <f t="shared" ca="1" si="563"/>
        <v>4</v>
      </c>
    </row>
    <row r="3253" spans="1:16" x14ac:dyDescent="0.25">
      <c r="A3253" s="3">
        <f t="shared" ca="1" si="553"/>
        <v>923607190</v>
      </c>
      <c r="B3253" s="3">
        <f t="shared" ca="1" si="554"/>
        <v>6591</v>
      </c>
      <c r="C3253" s="1">
        <f t="shared" ca="1" si="555"/>
        <v>34779</v>
      </c>
      <c r="D3253" s="7">
        <f t="shared" ca="1" si="556"/>
        <v>5</v>
      </c>
      <c r="E3253" s="3" t="str">
        <f ca="1">VLOOKUP(D3253,State!$A$1:$B$9,2,0)</f>
        <v>NT</v>
      </c>
      <c r="F3253" s="3">
        <f t="shared" ca="1" si="557"/>
        <v>218</v>
      </c>
      <c r="G3253" s="3" t="str">
        <f ca="1">VLOOKUP(F3253,Occupation!$A$1:$B$915,2,0)</f>
        <v>Industrial Engineer</v>
      </c>
      <c r="H3253" s="3">
        <f t="shared" ca="1" si="558"/>
        <v>8</v>
      </c>
      <c r="I3253" s="3">
        <f t="shared" ca="1" si="559"/>
        <v>97876.42</v>
      </c>
      <c r="J3253" s="3">
        <f t="shared" ca="1" si="560"/>
        <v>0.34762088980116956</v>
      </c>
      <c r="K3253" s="3">
        <f t="shared" ca="1" si="561"/>
        <v>6</v>
      </c>
      <c r="L3253" s="3" t="str">
        <f ca="1">VLOOKUP(K3253,Freq_Investment!$A$1:$B$8,2,0)</f>
        <v>Half-yearly</v>
      </c>
      <c r="M3253" s="3" t="str">
        <f t="shared" ca="1" si="562"/>
        <v>Manual</v>
      </c>
      <c r="N3253" s="3">
        <f t="shared" ca="1" si="563"/>
        <v>5</v>
      </c>
      <c r="O3253" s="3">
        <f t="shared" ca="1" si="563"/>
        <v>1</v>
      </c>
      <c r="P3253" s="3">
        <f t="shared" ca="1" si="563"/>
        <v>5</v>
      </c>
    </row>
    <row r="3254" spans="1:16" x14ac:dyDescent="0.25">
      <c r="A3254" s="3">
        <f t="shared" ca="1" si="553"/>
        <v>487710749</v>
      </c>
      <c r="B3254" s="3">
        <f t="shared" ca="1" si="554"/>
        <v>8171</v>
      </c>
      <c r="C3254" s="1">
        <f t="shared" ca="1" si="555"/>
        <v>33102</v>
      </c>
      <c r="D3254" s="7">
        <f t="shared" ca="1" si="556"/>
        <v>8</v>
      </c>
      <c r="E3254" s="3" t="str">
        <f ca="1">VLOOKUP(D3254,State!$A$1:$B$9,2,0)</f>
        <v>ACT</v>
      </c>
      <c r="F3254" s="3">
        <f t="shared" ca="1" si="557"/>
        <v>284</v>
      </c>
      <c r="G3254" s="3" t="str">
        <f ca="1">VLOOKUP(F3254,Occupation!$A$1:$B$915,2,0)</f>
        <v>Nutritionist</v>
      </c>
      <c r="H3254" s="3">
        <f t="shared" ca="1" si="558"/>
        <v>7</v>
      </c>
      <c r="I3254" s="3">
        <f t="shared" ca="1" si="559"/>
        <v>10763.56</v>
      </c>
      <c r="J3254" s="3">
        <f t="shared" ca="1" si="560"/>
        <v>0.43034910774101504</v>
      </c>
      <c r="K3254" s="3">
        <f t="shared" ca="1" si="561"/>
        <v>1</v>
      </c>
      <c r="L3254" s="3" t="str">
        <f ca="1">VLOOKUP(K3254,Freq_Investment!$A$1:$B$8,2,0)</f>
        <v>Daily</v>
      </c>
      <c r="M3254" s="3" t="str">
        <f t="shared" ca="1" si="562"/>
        <v>Manual</v>
      </c>
      <c r="N3254" s="3">
        <f t="shared" ca="1" si="563"/>
        <v>1</v>
      </c>
      <c r="O3254" s="3">
        <f t="shared" ca="1" si="563"/>
        <v>1</v>
      </c>
      <c r="P3254" s="3">
        <f t="shared" ca="1" si="563"/>
        <v>3</v>
      </c>
    </row>
    <row r="3255" spans="1:16" x14ac:dyDescent="0.25">
      <c r="A3255" s="3">
        <f t="shared" ca="1" si="553"/>
        <v>794349785</v>
      </c>
      <c r="B3255" s="3">
        <f t="shared" ca="1" si="554"/>
        <v>2668</v>
      </c>
      <c r="C3255" s="1">
        <f t="shared" ca="1" si="555"/>
        <v>27579</v>
      </c>
      <c r="D3255" s="7">
        <f t="shared" ca="1" si="556"/>
        <v>3</v>
      </c>
      <c r="E3255" s="3" t="str">
        <f ca="1">VLOOKUP(D3255,State!$A$1:$B$9,2,0)</f>
        <v>SA</v>
      </c>
      <c r="F3255" s="3">
        <f t="shared" ca="1" si="557"/>
        <v>158</v>
      </c>
      <c r="G3255" s="3" t="str">
        <f ca="1">VLOOKUP(F3255,Occupation!$A$1:$B$915,2,0)</f>
        <v>Records Manager</v>
      </c>
      <c r="H3255" s="3">
        <f t="shared" ca="1" si="558"/>
        <v>3</v>
      </c>
      <c r="I3255" s="3">
        <f t="shared" ca="1" si="559"/>
        <v>2841.52</v>
      </c>
      <c r="J3255" s="3">
        <f t="shared" ca="1" si="560"/>
        <v>0.1008461421353975</v>
      </c>
      <c r="K3255" s="3">
        <f t="shared" ca="1" si="561"/>
        <v>6</v>
      </c>
      <c r="L3255" s="3" t="str">
        <f ca="1">VLOOKUP(K3255,Freq_Investment!$A$1:$B$8,2,0)</f>
        <v>Half-yearly</v>
      </c>
      <c r="M3255" s="3" t="str">
        <f t="shared" ca="1" si="562"/>
        <v>Manual</v>
      </c>
      <c r="N3255" s="3">
        <f t="shared" ca="1" si="563"/>
        <v>5</v>
      </c>
      <c r="O3255" s="3">
        <f t="shared" ca="1" si="563"/>
        <v>4</v>
      </c>
      <c r="P3255" s="3">
        <f t="shared" ca="1" si="563"/>
        <v>1</v>
      </c>
    </row>
    <row r="3256" spans="1:16" x14ac:dyDescent="0.25">
      <c r="A3256" s="3">
        <f t="shared" ca="1" si="553"/>
        <v>667703726</v>
      </c>
      <c r="B3256" s="3">
        <f t="shared" ca="1" si="554"/>
        <v>4469</v>
      </c>
      <c r="C3256" s="1">
        <f t="shared" ca="1" si="555"/>
        <v>28787</v>
      </c>
      <c r="D3256" s="7">
        <f t="shared" ca="1" si="556"/>
        <v>2</v>
      </c>
      <c r="E3256" s="3" t="str">
        <f ca="1">VLOOKUP(D3256,State!$A$1:$B$9,2,0)</f>
        <v>QLD</v>
      </c>
      <c r="F3256" s="3">
        <f t="shared" ca="1" si="557"/>
        <v>668</v>
      </c>
      <c r="G3256" s="3" t="str">
        <f ca="1">VLOOKUP(F3256,Occupation!$A$1:$B$915,2,0)</f>
        <v>Security Consultant</v>
      </c>
      <c r="H3256" s="3">
        <f t="shared" ca="1" si="558"/>
        <v>9</v>
      </c>
      <c r="I3256" s="3">
        <f t="shared" ca="1" si="559"/>
        <v>15536.48</v>
      </c>
      <c r="J3256" s="3">
        <f t="shared" ca="1" si="560"/>
        <v>0.18285901134851623</v>
      </c>
      <c r="K3256" s="3">
        <f t="shared" ca="1" si="561"/>
        <v>4</v>
      </c>
      <c r="L3256" s="3" t="str">
        <f ca="1">VLOOKUP(K3256,Freq_Investment!$A$1:$B$8,2,0)</f>
        <v>Monthly</v>
      </c>
      <c r="M3256" s="3" t="str">
        <f t="shared" ca="1" si="562"/>
        <v>Manual</v>
      </c>
      <c r="N3256" s="3">
        <f t="shared" ca="1" si="563"/>
        <v>3</v>
      </c>
      <c r="O3256" s="3">
        <f t="shared" ca="1" si="563"/>
        <v>4</v>
      </c>
      <c r="P3256" s="3">
        <f t="shared" ca="1" si="563"/>
        <v>3</v>
      </c>
    </row>
    <row r="3257" spans="1:16" x14ac:dyDescent="0.25">
      <c r="A3257" s="3">
        <f t="shared" ca="1" si="553"/>
        <v>847070237</v>
      </c>
      <c r="B3257" s="3">
        <f t="shared" ca="1" si="554"/>
        <v>5607</v>
      </c>
      <c r="C3257" s="1">
        <f t="shared" ca="1" si="555"/>
        <v>25676</v>
      </c>
      <c r="D3257" s="7">
        <f t="shared" ca="1" si="556"/>
        <v>5</v>
      </c>
      <c r="E3257" s="3" t="str">
        <f ca="1">VLOOKUP(D3257,State!$A$1:$B$9,2,0)</f>
        <v>NT</v>
      </c>
      <c r="F3257" s="3">
        <f t="shared" ca="1" si="557"/>
        <v>684</v>
      </c>
      <c r="G3257" s="3" t="str">
        <f ca="1">VLOOKUP(F3257,Occupation!$A$1:$B$915,2,0)</f>
        <v>Body Artist</v>
      </c>
      <c r="H3257" s="3">
        <f t="shared" ca="1" si="558"/>
        <v>3</v>
      </c>
      <c r="I3257" s="3">
        <f t="shared" ca="1" si="559"/>
        <v>45000.35</v>
      </c>
      <c r="J3257" s="3">
        <f t="shared" ca="1" si="560"/>
        <v>0.33391367074343203</v>
      </c>
      <c r="K3257" s="3">
        <f t="shared" ca="1" si="561"/>
        <v>4</v>
      </c>
      <c r="L3257" s="3" t="str">
        <f ca="1">VLOOKUP(K3257,Freq_Investment!$A$1:$B$8,2,0)</f>
        <v>Monthly</v>
      </c>
      <c r="M3257" s="3" t="str">
        <f t="shared" ca="1" si="562"/>
        <v>Auto</v>
      </c>
      <c r="N3257" s="3">
        <f t="shared" ca="1" si="563"/>
        <v>2</v>
      </c>
      <c r="O3257" s="3">
        <f t="shared" ca="1" si="563"/>
        <v>3</v>
      </c>
      <c r="P3257" s="3">
        <f t="shared" ca="1" si="563"/>
        <v>5</v>
      </c>
    </row>
    <row r="3258" spans="1:16" x14ac:dyDescent="0.25">
      <c r="A3258" s="3">
        <f t="shared" ca="1" si="553"/>
        <v>545859989</v>
      </c>
      <c r="B3258" s="3">
        <f t="shared" ca="1" si="554"/>
        <v>3593</v>
      </c>
      <c r="C3258" s="1">
        <f t="shared" ca="1" si="555"/>
        <v>27760</v>
      </c>
      <c r="D3258" s="7">
        <f t="shared" ca="1" si="556"/>
        <v>4</v>
      </c>
      <c r="E3258" s="3" t="str">
        <f ca="1">VLOOKUP(D3258,State!$A$1:$B$9,2,0)</f>
        <v>WA</v>
      </c>
      <c r="F3258" s="3">
        <f t="shared" ca="1" si="557"/>
        <v>661</v>
      </c>
      <c r="G3258" s="3" t="str">
        <f ca="1">VLOOKUP(F3258,Occupation!$A$1:$B$915,2,0)</f>
        <v>Emergency Service Worker</v>
      </c>
      <c r="H3258" s="3">
        <f t="shared" ca="1" si="558"/>
        <v>4</v>
      </c>
      <c r="I3258" s="3">
        <f t="shared" ca="1" si="559"/>
        <v>16226.24</v>
      </c>
      <c r="J3258" s="3">
        <f t="shared" ca="1" si="560"/>
        <v>7.9880209735500474E-2</v>
      </c>
      <c r="K3258" s="3">
        <f t="shared" ca="1" si="561"/>
        <v>3</v>
      </c>
      <c r="L3258" s="3" t="str">
        <f ca="1">VLOOKUP(K3258,Freq_Investment!$A$1:$B$8,2,0)</f>
        <v>Fortnightly</v>
      </c>
      <c r="M3258" s="3" t="str">
        <f t="shared" ca="1" si="562"/>
        <v>Auto</v>
      </c>
      <c r="N3258" s="3">
        <f t="shared" ca="1" si="563"/>
        <v>2</v>
      </c>
      <c r="O3258" s="3">
        <f t="shared" ca="1" si="563"/>
        <v>2</v>
      </c>
      <c r="P3258" s="3">
        <f t="shared" ca="1" si="563"/>
        <v>2</v>
      </c>
    </row>
    <row r="3259" spans="1:16" x14ac:dyDescent="0.25">
      <c r="A3259" s="3">
        <f t="shared" ca="1" si="553"/>
        <v>809448343</v>
      </c>
      <c r="B3259" s="3">
        <f t="shared" ca="1" si="554"/>
        <v>9869</v>
      </c>
      <c r="C3259" s="1">
        <f t="shared" ca="1" si="555"/>
        <v>37822</v>
      </c>
      <c r="D3259" s="7">
        <f t="shared" ca="1" si="556"/>
        <v>7</v>
      </c>
      <c r="E3259" s="3" t="str">
        <f ca="1">VLOOKUP(D3259,State!$A$1:$B$9,2,0)</f>
        <v>VIC</v>
      </c>
      <c r="F3259" s="3">
        <f t="shared" ca="1" si="557"/>
        <v>491</v>
      </c>
      <c r="G3259" s="3" t="str">
        <f ca="1">VLOOKUP(F3259,Occupation!$A$1:$B$915,2,0)</f>
        <v>Metal Machinist (First Class)</v>
      </c>
      <c r="H3259" s="3">
        <f t="shared" ca="1" si="558"/>
        <v>2</v>
      </c>
      <c r="I3259" s="3">
        <f t="shared" ca="1" si="559"/>
        <v>95521.31</v>
      </c>
      <c r="J3259" s="3">
        <f t="shared" ca="1" si="560"/>
        <v>0.14956931200130441</v>
      </c>
      <c r="K3259" s="3">
        <f t="shared" ca="1" si="561"/>
        <v>7</v>
      </c>
      <c r="L3259" s="3" t="str">
        <f ca="1">VLOOKUP(K3259,Freq_Investment!$A$1:$B$8,2,0)</f>
        <v>Yearly</v>
      </c>
      <c r="M3259" s="3" t="str">
        <f t="shared" ca="1" si="562"/>
        <v>Manual</v>
      </c>
      <c r="N3259" s="3">
        <f t="shared" ca="1" si="563"/>
        <v>5</v>
      </c>
      <c r="O3259" s="3">
        <f t="shared" ca="1" si="563"/>
        <v>4</v>
      </c>
      <c r="P3259" s="3">
        <f t="shared" ca="1" si="563"/>
        <v>2</v>
      </c>
    </row>
    <row r="3260" spans="1:16" x14ac:dyDescent="0.25">
      <c r="A3260" s="3">
        <f t="shared" ca="1" si="553"/>
        <v>443872737</v>
      </c>
      <c r="B3260" s="3">
        <f t="shared" ca="1" si="554"/>
        <v>2571</v>
      </c>
      <c r="C3260" s="1">
        <f t="shared" ca="1" si="555"/>
        <v>34509</v>
      </c>
      <c r="D3260" s="7">
        <f t="shared" ca="1" si="556"/>
        <v>7</v>
      </c>
      <c r="E3260" s="3" t="str">
        <f ca="1">VLOOKUP(D3260,State!$A$1:$B$9,2,0)</f>
        <v>VIC</v>
      </c>
      <c r="F3260" s="3">
        <f t="shared" ca="1" si="557"/>
        <v>514</v>
      </c>
      <c r="G3260" s="3" t="str">
        <f ca="1">VLOOKUP(F3260,Occupation!$A$1:$B$915,2,0)</f>
        <v>Fibrous Plasterer</v>
      </c>
      <c r="H3260" s="3">
        <f t="shared" ca="1" si="558"/>
        <v>10</v>
      </c>
      <c r="I3260" s="3">
        <f t="shared" ca="1" si="559"/>
        <v>18577.73</v>
      </c>
      <c r="J3260" s="3">
        <f t="shared" ca="1" si="560"/>
        <v>0.19396123406638383</v>
      </c>
      <c r="K3260" s="3">
        <f t="shared" ca="1" si="561"/>
        <v>5</v>
      </c>
      <c r="L3260" s="3" t="str">
        <f ca="1">VLOOKUP(K3260,Freq_Investment!$A$1:$B$8,2,0)</f>
        <v>Quarterly</v>
      </c>
      <c r="M3260" s="3" t="str">
        <f t="shared" ca="1" si="562"/>
        <v>Manual</v>
      </c>
      <c r="N3260" s="3">
        <f t="shared" ca="1" si="563"/>
        <v>5</v>
      </c>
      <c r="O3260" s="3">
        <f t="shared" ca="1" si="563"/>
        <v>1</v>
      </c>
      <c r="P3260" s="3">
        <f t="shared" ca="1" si="563"/>
        <v>3</v>
      </c>
    </row>
    <row r="3261" spans="1:16" x14ac:dyDescent="0.25">
      <c r="A3261" s="3">
        <f t="shared" ca="1" si="553"/>
        <v>784642473</v>
      </c>
      <c r="B3261" s="3">
        <f t="shared" ca="1" si="554"/>
        <v>6012</v>
      </c>
      <c r="C3261" s="1">
        <f t="shared" ca="1" si="555"/>
        <v>42165</v>
      </c>
      <c r="D3261" s="7">
        <f t="shared" ca="1" si="556"/>
        <v>8</v>
      </c>
      <c r="E3261" s="3" t="str">
        <f ca="1">VLOOKUP(D3261,State!$A$1:$B$9,2,0)</f>
        <v>ACT</v>
      </c>
      <c r="F3261" s="3">
        <f t="shared" ca="1" si="557"/>
        <v>872</v>
      </c>
      <c r="G3261" s="3" t="str">
        <f ca="1">VLOOKUP(F3261,Occupation!$A$1:$B$915,2,0)</f>
        <v>Furniture Removalist</v>
      </c>
      <c r="H3261" s="3">
        <f t="shared" ca="1" si="558"/>
        <v>10</v>
      </c>
      <c r="I3261" s="3">
        <f t="shared" ca="1" si="559"/>
        <v>83364.08</v>
      </c>
      <c r="J3261" s="3">
        <f t="shared" ca="1" si="560"/>
        <v>0.49456235199298976</v>
      </c>
      <c r="K3261" s="3">
        <f t="shared" ca="1" si="561"/>
        <v>5</v>
      </c>
      <c r="L3261" s="3" t="str">
        <f ca="1">VLOOKUP(K3261,Freq_Investment!$A$1:$B$8,2,0)</f>
        <v>Quarterly</v>
      </c>
      <c r="M3261" s="3" t="str">
        <f t="shared" ca="1" si="562"/>
        <v>Auto</v>
      </c>
      <c r="N3261" s="3">
        <f t="shared" ca="1" si="563"/>
        <v>2</v>
      </c>
      <c r="O3261" s="3">
        <f t="shared" ca="1" si="563"/>
        <v>2</v>
      </c>
      <c r="P3261" s="3">
        <f t="shared" ca="1" si="563"/>
        <v>5</v>
      </c>
    </row>
    <row r="3262" spans="1:16" x14ac:dyDescent="0.25">
      <c r="A3262" s="3">
        <f t="shared" ca="1" si="553"/>
        <v>194140927</v>
      </c>
      <c r="B3262" s="3">
        <f t="shared" ca="1" si="554"/>
        <v>8600</v>
      </c>
      <c r="C3262" s="1">
        <f t="shared" ca="1" si="555"/>
        <v>36866</v>
      </c>
      <c r="D3262" s="7">
        <f t="shared" ca="1" si="556"/>
        <v>8</v>
      </c>
      <c r="E3262" s="3" t="str">
        <f ca="1">VLOOKUP(D3262,State!$A$1:$B$9,2,0)</f>
        <v>ACT</v>
      </c>
      <c r="F3262" s="3">
        <f t="shared" ca="1" si="557"/>
        <v>685</v>
      </c>
      <c r="G3262" s="3" t="str">
        <f ca="1">VLOOKUP(F3262,Occupation!$A$1:$B$915,2,0)</f>
        <v>First Aid Trainer</v>
      </c>
      <c r="H3262" s="3">
        <f t="shared" ca="1" si="558"/>
        <v>8</v>
      </c>
      <c r="I3262" s="3">
        <f t="shared" ca="1" si="559"/>
        <v>95924.01</v>
      </c>
      <c r="J3262" s="3">
        <f t="shared" ca="1" si="560"/>
        <v>0.46860095489144227</v>
      </c>
      <c r="K3262" s="3">
        <f t="shared" ca="1" si="561"/>
        <v>6</v>
      </c>
      <c r="L3262" s="3" t="str">
        <f ca="1">VLOOKUP(K3262,Freq_Investment!$A$1:$B$8,2,0)</f>
        <v>Half-yearly</v>
      </c>
      <c r="M3262" s="3" t="str">
        <f t="shared" ca="1" si="562"/>
        <v>Auto</v>
      </c>
      <c r="N3262" s="3">
        <f t="shared" ca="1" si="563"/>
        <v>2</v>
      </c>
      <c r="O3262" s="3">
        <f t="shared" ca="1" si="563"/>
        <v>1</v>
      </c>
      <c r="P3262" s="3">
        <f t="shared" ca="1" si="563"/>
        <v>2</v>
      </c>
    </row>
    <row r="3263" spans="1:16" x14ac:dyDescent="0.25">
      <c r="A3263" s="3">
        <f t="shared" ca="1" si="553"/>
        <v>294345848</v>
      </c>
      <c r="B3263" s="3">
        <f t="shared" ca="1" si="554"/>
        <v>9862</v>
      </c>
      <c r="C3263" s="1">
        <f t="shared" ca="1" si="555"/>
        <v>33544</v>
      </c>
      <c r="D3263" s="7">
        <f t="shared" ca="1" si="556"/>
        <v>3</v>
      </c>
      <c r="E3263" s="3" t="str">
        <f ca="1">VLOOKUP(D3263,State!$A$1:$B$9,2,0)</f>
        <v>SA</v>
      </c>
      <c r="F3263" s="3">
        <f t="shared" ca="1" si="557"/>
        <v>44</v>
      </c>
      <c r="G3263" s="3" t="str">
        <f ca="1">VLOOKUP(F3263,Occupation!$A$1:$B$915,2,0)</f>
        <v>Production Manager (Manufacturing)</v>
      </c>
      <c r="H3263" s="3">
        <f t="shared" ca="1" si="558"/>
        <v>4</v>
      </c>
      <c r="I3263" s="3">
        <f t="shared" ca="1" si="559"/>
        <v>71806.75</v>
      </c>
      <c r="J3263" s="3">
        <f t="shared" ca="1" si="560"/>
        <v>0.27880346169741438</v>
      </c>
      <c r="K3263" s="3">
        <f t="shared" ca="1" si="561"/>
        <v>1</v>
      </c>
      <c r="L3263" s="3" t="str">
        <f ca="1">VLOOKUP(K3263,Freq_Investment!$A$1:$B$8,2,0)</f>
        <v>Daily</v>
      </c>
      <c r="M3263" s="3" t="str">
        <f t="shared" ca="1" si="562"/>
        <v>Auto</v>
      </c>
      <c r="N3263" s="3">
        <f t="shared" ca="1" si="563"/>
        <v>1</v>
      </c>
      <c r="O3263" s="3">
        <f t="shared" ca="1" si="563"/>
        <v>5</v>
      </c>
      <c r="P3263" s="3">
        <f t="shared" ca="1" si="563"/>
        <v>1</v>
      </c>
    </row>
    <row r="3264" spans="1:16" x14ac:dyDescent="0.25">
      <c r="A3264" s="3">
        <f t="shared" ca="1" si="553"/>
        <v>831298248</v>
      </c>
      <c r="B3264" s="3">
        <f t="shared" ca="1" si="554"/>
        <v>5879</v>
      </c>
      <c r="C3264" s="1">
        <f t="shared" ca="1" si="555"/>
        <v>29229</v>
      </c>
      <c r="D3264" s="7">
        <f t="shared" ca="1" si="556"/>
        <v>6</v>
      </c>
      <c r="E3264" s="3" t="str">
        <f ca="1">VLOOKUP(D3264,State!$A$1:$B$9,2,0)</f>
        <v>TAS</v>
      </c>
      <c r="F3264" s="3">
        <f t="shared" ca="1" si="557"/>
        <v>339</v>
      </c>
      <c r="G3264" s="3" t="str">
        <f ca="1">VLOOKUP(F3264,Occupation!$A$1:$B$915,2,0)</f>
        <v>Dermatologist</v>
      </c>
      <c r="H3264" s="3">
        <f t="shared" ca="1" si="558"/>
        <v>10</v>
      </c>
      <c r="I3264" s="3">
        <f t="shared" ca="1" si="559"/>
        <v>65177.58</v>
      </c>
      <c r="J3264" s="3">
        <f t="shared" ca="1" si="560"/>
        <v>0.19691659553991259</v>
      </c>
      <c r="K3264" s="3">
        <f t="shared" ca="1" si="561"/>
        <v>5</v>
      </c>
      <c r="L3264" s="3" t="str">
        <f ca="1">VLOOKUP(K3264,Freq_Investment!$A$1:$B$8,2,0)</f>
        <v>Quarterly</v>
      </c>
      <c r="M3264" s="3" t="str">
        <f t="shared" ca="1" si="562"/>
        <v>Auto</v>
      </c>
      <c r="N3264" s="3">
        <f t="shared" ca="1" si="563"/>
        <v>2</v>
      </c>
      <c r="O3264" s="3">
        <f t="shared" ca="1" si="563"/>
        <v>3</v>
      </c>
      <c r="P3264" s="3">
        <f t="shared" ca="1" si="563"/>
        <v>5</v>
      </c>
    </row>
    <row r="3265" spans="1:16" x14ac:dyDescent="0.25">
      <c r="A3265" s="3">
        <f t="shared" ca="1" si="553"/>
        <v>520409025</v>
      </c>
      <c r="B3265" s="3">
        <f t="shared" ca="1" si="554"/>
        <v>7993</v>
      </c>
      <c r="C3265" s="1">
        <f t="shared" ca="1" si="555"/>
        <v>37455</v>
      </c>
      <c r="D3265" s="7">
        <f t="shared" ca="1" si="556"/>
        <v>7</v>
      </c>
      <c r="E3265" s="3" t="str">
        <f ca="1">VLOOKUP(D3265,State!$A$1:$B$9,2,0)</f>
        <v>VIC</v>
      </c>
      <c r="F3265" s="3">
        <f t="shared" ca="1" si="557"/>
        <v>462</v>
      </c>
      <c r="G3265" s="3" t="str">
        <f ca="1">VLOOKUP(F3265,Occupation!$A$1:$B$915,2,0)</f>
        <v>Building and Engineering Technicians nec</v>
      </c>
      <c r="H3265" s="3">
        <f t="shared" ca="1" si="558"/>
        <v>8</v>
      </c>
      <c r="I3265" s="3">
        <f t="shared" ca="1" si="559"/>
        <v>73864.28</v>
      </c>
      <c r="J3265" s="3">
        <f t="shared" ca="1" si="560"/>
        <v>0.41095497565035766</v>
      </c>
      <c r="K3265" s="3">
        <f t="shared" ca="1" si="561"/>
        <v>6</v>
      </c>
      <c r="L3265" s="3" t="str">
        <f ca="1">VLOOKUP(K3265,Freq_Investment!$A$1:$B$8,2,0)</f>
        <v>Half-yearly</v>
      </c>
      <c r="M3265" s="3" t="str">
        <f t="shared" ca="1" si="562"/>
        <v>Manual</v>
      </c>
      <c r="N3265" s="3">
        <f t="shared" ca="1" si="563"/>
        <v>3</v>
      </c>
      <c r="O3265" s="3">
        <f t="shared" ca="1" si="563"/>
        <v>3</v>
      </c>
      <c r="P3265" s="3">
        <f t="shared" ca="1" si="563"/>
        <v>3</v>
      </c>
    </row>
    <row r="3266" spans="1:16" x14ac:dyDescent="0.25">
      <c r="A3266" s="3">
        <f t="shared" ca="1" si="553"/>
        <v>238968809</v>
      </c>
      <c r="B3266" s="3">
        <f t="shared" ca="1" si="554"/>
        <v>9048</v>
      </c>
      <c r="C3266" s="1">
        <f t="shared" ca="1" si="555"/>
        <v>37227</v>
      </c>
      <c r="D3266" s="7">
        <f t="shared" ca="1" si="556"/>
        <v>1</v>
      </c>
      <c r="E3266" s="3" t="str">
        <f ca="1">VLOOKUP(D3266,State!$A$1:$B$9,2,0)</f>
        <v>NSW</v>
      </c>
      <c r="F3266" s="3">
        <f t="shared" ca="1" si="557"/>
        <v>529</v>
      </c>
      <c r="G3266" s="3" t="str">
        <f ca="1">VLOOKUP(F3266,Occupation!$A$1:$B$915,2,0)</f>
        <v>Business Machine Mechanic</v>
      </c>
      <c r="H3266" s="3">
        <f t="shared" ca="1" si="558"/>
        <v>7</v>
      </c>
      <c r="I3266" s="3">
        <f t="shared" ca="1" si="559"/>
        <v>69824.31</v>
      </c>
      <c r="J3266" s="3">
        <f t="shared" ca="1" si="560"/>
        <v>0.42209413821283231</v>
      </c>
      <c r="K3266" s="3">
        <f t="shared" ca="1" si="561"/>
        <v>5</v>
      </c>
      <c r="L3266" s="3" t="str">
        <f ca="1">VLOOKUP(K3266,Freq_Investment!$A$1:$B$8,2,0)</f>
        <v>Quarterly</v>
      </c>
      <c r="M3266" s="3" t="str">
        <f t="shared" ca="1" si="562"/>
        <v>Manual</v>
      </c>
      <c r="N3266" s="3">
        <f t="shared" ca="1" si="563"/>
        <v>1</v>
      </c>
      <c r="O3266" s="3">
        <f t="shared" ca="1" si="563"/>
        <v>5</v>
      </c>
      <c r="P3266" s="3">
        <f t="shared" ca="1" si="563"/>
        <v>4</v>
      </c>
    </row>
    <row r="3267" spans="1:16" x14ac:dyDescent="0.25">
      <c r="A3267" s="3">
        <f t="shared" ref="A3267:A3330" ca="1" si="564">RANDBETWEEN(10000000,1000000000)</f>
        <v>989971334</v>
      </c>
      <c r="B3267" s="3">
        <f t="shared" ref="B3267:B3330" ca="1" si="565">RANDBETWEEN(1,10000)</f>
        <v>8416</v>
      </c>
      <c r="C3267" s="1">
        <f t="shared" ref="C3267:C3330" ca="1" si="566">DATE(RANDBETWEEN(1970,2021),RANDBETWEEN(1,12),RANDBETWEEN(1,28))</f>
        <v>32121</v>
      </c>
      <c r="D3267" s="7">
        <f t="shared" ref="D3267:D3330" ca="1" si="567">RANDBETWEEN(1,8)</f>
        <v>5</v>
      </c>
      <c r="E3267" s="3" t="str">
        <f ca="1">VLOOKUP(D3267,State!$A$1:$B$9,2,0)</f>
        <v>NT</v>
      </c>
      <c r="F3267" s="3">
        <f t="shared" ref="F3267:F3330" ca="1" si="568">RANDBETWEEN(1,914)</f>
        <v>448</v>
      </c>
      <c r="G3267" s="3" t="str">
        <f ca="1">VLOOKUP(F3267,Occupation!$A$1:$B$915,2,0)</f>
        <v>Architectural, Building and Surveying Technicians nec</v>
      </c>
      <c r="H3267" s="3">
        <f t="shared" ref="H3267:H3330" ca="1" si="569">RANDBETWEEN(1,10)</f>
        <v>6</v>
      </c>
      <c r="I3267" s="3">
        <f t="shared" ref="I3267:I3330" ca="1" si="570">ROUND(RAND()*100000,2)</f>
        <v>27447.53</v>
      </c>
      <c r="J3267" s="3">
        <f t="shared" ref="J3267:J3330" ca="1" si="571">RAND()/2</f>
        <v>4.4547749307411455E-2</v>
      </c>
      <c r="K3267" s="3">
        <f t="shared" ref="K3267:K3330" ca="1" si="572">RANDBETWEEN(1,7)</f>
        <v>3</v>
      </c>
      <c r="L3267" s="3" t="str">
        <f ca="1">VLOOKUP(K3267,Freq_Investment!$A$1:$B$8,2,0)</f>
        <v>Fortnightly</v>
      </c>
      <c r="M3267" s="3" t="str">
        <f t="shared" ref="M3267:M3330" ca="1" si="573">IF(RANDBETWEEN(1,2)&gt;1,"Auto","Manual")</f>
        <v>Manual</v>
      </c>
      <c r="N3267" s="3">
        <f t="shared" ca="1" si="563"/>
        <v>5</v>
      </c>
      <c r="O3267" s="3">
        <f t="shared" ca="1" si="563"/>
        <v>3</v>
      </c>
      <c r="P3267" s="3">
        <f t="shared" ca="1" si="563"/>
        <v>5</v>
      </c>
    </row>
    <row r="3268" spans="1:16" x14ac:dyDescent="0.25">
      <c r="A3268" s="3">
        <f t="shared" ca="1" si="564"/>
        <v>705788946</v>
      </c>
      <c r="B3268" s="3">
        <f t="shared" ca="1" si="565"/>
        <v>521</v>
      </c>
      <c r="C3268" s="1">
        <f t="shared" ca="1" si="566"/>
        <v>42242</v>
      </c>
      <c r="D3268" s="7">
        <f t="shared" ca="1" si="567"/>
        <v>3</v>
      </c>
      <c r="E3268" s="3" t="str">
        <f ca="1">VLOOKUP(D3268,State!$A$1:$B$9,2,0)</f>
        <v>SA</v>
      </c>
      <c r="F3268" s="3">
        <f t="shared" ca="1" si="568"/>
        <v>603</v>
      </c>
      <c r="G3268" s="3" t="str">
        <f ca="1">VLOOKUP(F3268,Occupation!$A$1:$B$915,2,0)</f>
        <v>Library Technician</v>
      </c>
      <c r="H3268" s="3">
        <f t="shared" ca="1" si="569"/>
        <v>10</v>
      </c>
      <c r="I3268" s="3">
        <f t="shared" ca="1" si="570"/>
        <v>55276.12</v>
      </c>
      <c r="J3268" s="3">
        <f t="shared" ca="1" si="571"/>
        <v>0.31999731530521625</v>
      </c>
      <c r="K3268" s="3">
        <f t="shared" ca="1" si="572"/>
        <v>2</v>
      </c>
      <c r="L3268" s="3" t="str">
        <f ca="1">VLOOKUP(K3268,Freq_Investment!$A$1:$B$8,2,0)</f>
        <v>Weekly</v>
      </c>
      <c r="M3268" s="3" t="str">
        <f t="shared" ca="1" si="573"/>
        <v>Auto</v>
      </c>
      <c r="N3268" s="3">
        <f t="shared" ca="1" si="563"/>
        <v>3</v>
      </c>
      <c r="O3268" s="3">
        <f t="shared" ca="1" si="563"/>
        <v>5</v>
      </c>
      <c r="P3268" s="3">
        <f t="shared" ca="1" si="563"/>
        <v>4</v>
      </c>
    </row>
    <row r="3269" spans="1:16" x14ac:dyDescent="0.25">
      <c r="A3269" s="3">
        <f t="shared" ca="1" si="564"/>
        <v>571656460</v>
      </c>
      <c r="B3269" s="3">
        <f t="shared" ca="1" si="565"/>
        <v>6174</v>
      </c>
      <c r="C3269" s="1">
        <f t="shared" ca="1" si="566"/>
        <v>41925</v>
      </c>
      <c r="D3269" s="7">
        <f t="shared" ca="1" si="567"/>
        <v>8</v>
      </c>
      <c r="E3269" s="3" t="str">
        <f ca="1">VLOOKUP(D3269,State!$A$1:$B$9,2,0)</f>
        <v>ACT</v>
      </c>
      <c r="F3269" s="3">
        <f t="shared" ca="1" si="568"/>
        <v>511</v>
      </c>
      <c r="G3269" s="3" t="str">
        <f ca="1">VLOOKUP(F3269,Occupation!$A$1:$B$915,2,0)</f>
        <v>Floor Finisher</v>
      </c>
      <c r="H3269" s="3">
        <f t="shared" ca="1" si="569"/>
        <v>2</v>
      </c>
      <c r="I3269" s="3">
        <f t="shared" ca="1" si="570"/>
        <v>12167.36</v>
      </c>
      <c r="J3269" s="3">
        <f t="shared" ca="1" si="571"/>
        <v>0.15838426262441946</v>
      </c>
      <c r="K3269" s="3">
        <f t="shared" ca="1" si="572"/>
        <v>3</v>
      </c>
      <c r="L3269" s="3" t="str">
        <f ca="1">VLOOKUP(K3269,Freq_Investment!$A$1:$B$8,2,0)</f>
        <v>Fortnightly</v>
      </c>
      <c r="M3269" s="3" t="str">
        <f t="shared" ca="1" si="573"/>
        <v>Auto</v>
      </c>
      <c r="N3269" s="3">
        <f t="shared" ca="1" si="563"/>
        <v>4</v>
      </c>
      <c r="O3269" s="3">
        <f t="shared" ca="1" si="563"/>
        <v>3</v>
      </c>
      <c r="P3269" s="3">
        <f t="shared" ca="1" si="563"/>
        <v>2</v>
      </c>
    </row>
    <row r="3270" spans="1:16" x14ac:dyDescent="0.25">
      <c r="A3270" s="3">
        <f t="shared" ca="1" si="564"/>
        <v>479623544</v>
      </c>
      <c r="B3270" s="3">
        <f t="shared" ca="1" si="565"/>
        <v>6725</v>
      </c>
      <c r="C3270" s="1">
        <f t="shared" ca="1" si="566"/>
        <v>40703</v>
      </c>
      <c r="D3270" s="7">
        <f t="shared" ca="1" si="567"/>
        <v>8</v>
      </c>
      <c r="E3270" s="3" t="str">
        <f ca="1">VLOOKUP(D3270,State!$A$1:$B$9,2,0)</f>
        <v>ACT</v>
      </c>
      <c r="F3270" s="3">
        <f t="shared" ca="1" si="568"/>
        <v>861</v>
      </c>
      <c r="G3270" s="3" t="str">
        <f ca="1">VLOOKUP(F3270,Occupation!$A$1:$B$915,2,0)</f>
        <v>Chauffeur</v>
      </c>
      <c r="H3270" s="3">
        <f t="shared" ca="1" si="569"/>
        <v>7</v>
      </c>
      <c r="I3270" s="3">
        <f t="shared" ca="1" si="570"/>
        <v>60121.46</v>
      </c>
      <c r="J3270" s="3">
        <f t="shared" ca="1" si="571"/>
        <v>0.26916240445907497</v>
      </c>
      <c r="K3270" s="3">
        <f t="shared" ca="1" si="572"/>
        <v>2</v>
      </c>
      <c r="L3270" s="3" t="str">
        <f ca="1">VLOOKUP(K3270,Freq_Investment!$A$1:$B$8,2,0)</f>
        <v>Weekly</v>
      </c>
      <c r="M3270" s="3" t="str">
        <f t="shared" ca="1" si="573"/>
        <v>Manual</v>
      </c>
      <c r="N3270" s="3">
        <f t="shared" ca="1" si="563"/>
        <v>4</v>
      </c>
      <c r="O3270" s="3">
        <f t="shared" ca="1" si="563"/>
        <v>5</v>
      </c>
      <c r="P3270" s="3">
        <f t="shared" ca="1" si="563"/>
        <v>2</v>
      </c>
    </row>
    <row r="3271" spans="1:16" x14ac:dyDescent="0.25">
      <c r="A3271" s="3">
        <f t="shared" ca="1" si="564"/>
        <v>287442377</v>
      </c>
      <c r="B3271" s="3">
        <f t="shared" ca="1" si="565"/>
        <v>6203</v>
      </c>
      <c r="C3271" s="1">
        <f t="shared" ca="1" si="566"/>
        <v>35207</v>
      </c>
      <c r="D3271" s="7">
        <f t="shared" ca="1" si="567"/>
        <v>5</v>
      </c>
      <c r="E3271" s="3" t="str">
        <f ca="1">VLOOKUP(D3271,State!$A$1:$B$9,2,0)</f>
        <v>NT</v>
      </c>
      <c r="F3271" s="3">
        <f t="shared" ca="1" si="568"/>
        <v>700</v>
      </c>
      <c r="G3271" s="3" t="str">
        <f ca="1">VLOOKUP(F3271,Occupation!$A$1:$B$915,2,0)</f>
        <v>Snowsport Instructor</v>
      </c>
      <c r="H3271" s="3">
        <f t="shared" ca="1" si="569"/>
        <v>10</v>
      </c>
      <c r="I3271" s="3">
        <f t="shared" ca="1" si="570"/>
        <v>44636.6</v>
      </c>
      <c r="J3271" s="3">
        <f t="shared" ca="1" si="571"/>
        <v>0.31062148108917587</v>
      </c>
      <c r="K3271" s="3">
        <f t="shared" ca="1" si="572"/>
        <v>2</v>
      </c>
      <c r="L3271" s="3" t="str">
        <f ca="1">VLOOKUP(K3271,Freq_Investment!$A$1:$B$8,2,0)</f>
        <v>Weekly</v>
      </c>
      <c r="M3271" s="3" t="str">
        <f t="shared" ca="1" si="573"/>
        <v>Auto</v>
      </c>
      <c r="N3271" s="3">
        <f t="shared" ca="1" si="563"/>
        <v>4</v>
      </c>
      <c r="O3271" s="3">
        <f t="shared" ca="1" si="563"/>
        <v>5</v>
      </c>
      <c r="P3271" s="3">
        <f t="shared" ca="1" si="563"/>
        <v>2</v>
      </c>
    </row>
    <row r="3272" spans="1:16" x14ac:dyDescent="0.25">
      <c r="A3272" s="3">
        <f t="shared" ca="1" si="564"/>
        <v>104602938</v>
      </c>
      <c r="B3272" s="3">
        <f t="shared" ca="1" si="565"/>
        <v>3170</v>
      </c>
      <c r="C3272" s="1">
        <f t="shared" ca="1" si="566"/>
        <v>31100</v>
      </c>
      <c r="D3272" s="7">
        <f t="shared" ca="1" si="567"/>
        <v>1</v>
      </c>
      <c r="E3272" s="3" t="str">
        <f ca="1">VLOOKUP(D3272,State!$A$1:$B$9,2,0)</f>
        <v>NSW</v>
      </c>
      <c r="F3272" s="3">
        <f t="shared" ca="1" si="568"/>
        <v>478</v>
      </c>
      <c r="G3272" s="3" t="str">
        <f ca="1">VLOOKUP(F3272,Occupation!$A$1:$B$915,2,0)</f>
        <v>Farrier</v>
      </c>
      <c r="H3272" s="3">
        <f t="shared" ca="1" si="569"/>
        <v>10</v>
      </c>
      <c r="I3272" s="3">
        <f t="shared" ca="1" si="570"/>
        <v>53556.41</v>
      </c>
      <c r="J3272" s="3">
        <f t="shared" ca="1" si="571"/>
        <v>0.19850543184579328</v>
      </c>
      <c r="K3272" s="3">
        <f t="shared" ca="1" si="572"/>
        <v>1</v>
      </c>
      <c r="L3272" s="3" t="str">
        <f ca="1">VLOOKUP(K3272,Freq_Investment!$A$1:$B$8,2,0)</f>
        <v>Daily</v>
      </c>
      <c r="M3272" s="3" t="str">
        <f t="shared" ca="1" si="573"/>
        <v>Auto</v>
      </c>
      <c r="N3272" s="3">
        <f t="shared" ca="1" si="563"/>
        <v>4</v>
      </c>
      <c r="O3272" s="3">
        <f t="shared" ca="1" si="563"/>
        <v>3</v>
      </c>
      <c r="P3272" s="3">
        <f t="shared" ca="1" si="563"/>
        <v>3</v>
      </c>
    </row>
    <row r="3273" spans="1:16" x14ac:dyDescent="0.25">
      <c r="A3273" s="3">
        <f t="shared" ca="1" si="564"/>
        <v>359454973</v>
      </c>
      <c r="B3273" s="3">
        <f t="shared" ca="1" si="565"/>
        <v>4902</v>
      </c>
      <c r="C3273" s="1">
        <f t="shared" ca="1" si="566"/>
        <v>30700</v>
      </c>
      <c r="D3273" s="7">
        <f t="shared" ca="1" si="567"/>
        <v>1</v>
      </c>
      <c r="E3273" s="3" t="str">
        <f ca="1">VLOOKUP(D3273,State!$A$1:$B$9,2,0)</f>
        <v>NSW</v>
      </c>
      <c r="F3273" s="3">
        <f t="shared" ca="1" si="568"/>
        <v>276</v>
      </c>
      <c r="G3273" s="3" t="str">
        <f ca="1">VLOOKUP(F3273,Occupation!$A$1:$B$915,2,0)</f>
        <v>Education Reviewer</v>
      </c>
      <c r="H3273" s="3">
        <f t="shared" ca="1" si="569"/>
        <v>9</v>
      </c>
      <c r="I3273" s="3">
        <f t="shared" ca="1" si="570"/>
        <v>83102.19</v>
      </c>
      <c r="J3273" s="3">
        <f t="shared" ca="1" si="571"/>
        <v>3.1396414063628697E-2</v>
      </c>
      <c r="K3273" s="3">
        <f t="shared" ca="1" si="572"/>
        <v>5</v>
      </c>
      <c r="L3273" s="3" t="str">
        <f ca="1">VLOOKUP(K3273,Freq_Investment!$A$1:$B$8,2,0)</f>
        <v>Quarterly</v>
      </c>
      <c r="M3273" s="3" t="str">
        <f t="shared" ca="1" si="573"/>
        <v>Auto</v>
      </c>
      <c r="N3273" s="3">
        <f t="shared" ca="1" si="563"/>
        <v>3</v>
      </c>
      <c r="O3273" s="3">
        <f t="shared" ca="1" si="563"/>
        <v>4</v>
      </c>
      <c r="P3273" s="3">
        <f t="shared" ca="1" si="563"/>
        <v>4</v>
      </c>
    </row>
    <row r="3274" spans="1:16" x14ac:dyDescent="0.25">
      <c r="A3274" s="3">
        <f t="shared" ca="1" si="564"/>
        <v>878064360</v>
      </c>
      <c r="B3274" s="3">
        <f t="shared" ca="1" si="565"/>
        <v>8618</v>
      </c>
      <c r="C3274" s="1">
        <f t="shared" ca="1" si="566"/>
        <v>36499</v>
      </c>
      <c r="D3274" s="7">
        <f t="shared" ca="1" si="567"/>
        <v>7</v>
      </c>
      <c r="E3274" s="3" t="str">
        <f ca="1">VLOOKUP(D3274,State!$A$1:$B$9,2,0)</f>
        <v>VIC</v>
      </c>
      <c r="F3274" s="3">
        <f t="shared" ca="1" si="568"/>
        <v>592</v>
      </c>
      <c r="G3274" s="3" t="str">
        <f ca="1">VLOOKUP(F3274,Occupation!$A$1:$B$915,2,0)</f>
        <v>Furniture Finisher</v>
      </c>
      <c r="H3274" s="3">
        <f t="shared" ca="1" si="569"/>
        <v>9</v>
      </c>
      <c r="I3274" s="3">
        <f t="shared" ca="1" si="570"/>
        <v>90335.679999999993</v>
      </c>
      <c r="J3274" s="3">
        <f t="shared" ca="1" si="571"/>
        <v>0.4029368645592214</v>
      </c>
      <c r="K3274" s="3">
        <f t="shared" ca="1" si="572"/>
        <v>3</v>
      </c>
      <c r="L3274" s="3" t="str">
        <f ca="1">VLOOKUP(K3274,Freq_Investment!$A$1:$B$8,2,0)</f>
        <v>Fortnightly</v>
      </c>
      <c r="M3274" s="3" t="str">
        <f t="shared" ca="1" si="573"/>
        <v>Manual</v>
      </c>
      <c r="N3274" s="3">
        <f t="shared" ca="1" si="563"/>
        <v>1</v>
      </c>
      <c r="O3274" s="3">
        <f t="shared" ca="1" si="563"/>
        <v>1</v>
      </c>
      <c r="P3274" s="3">
        <f t="shared" ca="1" si="563"/>
        <v>4</v>
      </c>
    </row>
    <row r="3275" spans="1:16" x14ac:dyDescent="0.25">
      <c r="A3275" s="3">
        <f t="shared" ca="1" si="564"/>
        <v>160212920</v>
      </c>
      <c r="B3275" s="3">
        <f t="shared" ca="1" si="565"/>
        <v>9932</v>
      </c>
      <c r="C3275" s="1">
        <f t="shared" ca="1" si="566"/>
        <v>38235</v>
      </c>
      <c r="D3275" s="7">
        <f t="shared" ca="1" si="567"/>
        <v>3</v>
      </c>
      <c r="E3275" s="3" t="str">
        <f ca="1">VLOOKUP(D3275,State!$A$1:$B$9,2,0)</f>
        <v>SA</v>
      </c>
      <c r="F3275" s="3">
        <f t="shared" ca="1" si="568"/>
        <v>301</v>
      </c>
      <c r="G3275" s="3" t="str">
        <f ca="1">VLOOKUP(F3275,Occupation!$A$1:$B$915,2,0)</f>
        <v>Acupuncturist</v>
      </c>
      <c r="H3275" s="3">
        <f t="shared" ca="1" si="569"/>
        <v>2</v>
      </c>
      <c r="I3275" s="3">
        <f t="shared" ca="1" si="570"/>
        <v>46745.3</v>
      </c>
      <c r="J3275" s="3">
        <f t="shared" ca="1" si="571"/>
        <v>0.16497221903950893</v>
      </c>
      <c r="K3275" s="3">
        <f t="shared" ca="1" si="572"/>
        <v>7</v>
      </c>
      <c r="L3275" s="3" t="str">
        <f ca="1">VLOOKUP(K3275,Freq_Investment!$A$1:$B$8,2,0)</f>
        <v>Yearly</v>
      </c>
      <c r="M3275" s="3" t="str">
        <f t="shared" ca="1" si="573"/>
        <v>Auto</v>
      </c>
      <c r="N3275" s="3">
        <f t="shared" ca="1" si="563"/>
        <v>1</v>
      </c>
      <c r="O3275" s="3">
        <f t="shared" ca="1" si="563"/>
        <v>1</v>
      </c>
      <c r="P3275" s="3">
        <f t="shared" ca="1" si="563"/>
        <v>2</v>
      </c>
    </row>
    <row r="3276" spans="1:16" x14ac:dyDescent="0.25">
      <c r="A3276" s="3">
        <f t="shared" ca="1" si="564"/>
        <v>188135211</v>
      </c>
      <c r="B3276" s="3">
        <f t="shared" ca="1" si="565"/>
        <v>9247</v>
      </c>
      <c r="C3276" s="1">
        <f t="shared" ca="1" si="566"/>
        <v>27743</v>
      </c>
      <c r="D3276" s="7">
        <f t="shared" ca="1" si="567"/>
        <v>5</v>
      </c>
      <c r="E3276" s="3" t="str">
        <f ca="1">VLOOKUP(D3276,State!$A$1:$B$9,2,0)</f>
        <v>NT</v>
      </c>
      <c r="F3276" s="3">
        <f t="shared" ca="1" si="568"/>
        <v>522</v>
      </c>
      <c r="G3276" s="3" t="str">
        <f ca="1">VLOOKUP(F3276,Occupation!$A$1:$B$915,2,0)</f>
        <v>Roof Plumber</v>
      </c>
      <c r="H3276" s="3">
        <f t="shared" ca="1" si="569"/>
        <v>7</v>
      </c>
      <c r="I3276" s="3">
        <f t="shared" ca="1" si="570"/>
        <v>35395.47</v>
      </c>
      <c r="J3276" s="3">
        <f t="shared" ca="1" si="571"/>
        <v>0.22870476928390548</v>
      </c>
      <c r="K3276" s="3">
        <f t="shared" ca="1" si="572"/>
        <v>1</v>
      </c>
      <c r="L3276" s="3" t="str">
        <f ca="1">VLOOKUP(K3276,Freq_Investment!$A$1:$B$8,2,0)</f>
        <v>Daily</v>
      </c>
      <c r="M3276" s="3" t="str">
        <f t="shared" ca="1" si="573"/>
        <v>Auto</v>
      </c>
      <c r="N3276" s="3">
        <f t="shared" ca="1" si="563"/>
        <v>2</v>
      </c>
      <c r="O3276" s="3">
        <f t="shared" ca="1" si="563"/>
        <v>2</v>
      </c>
      <c r="P3276" s="3">
        <f t="shared" ca="1" si="563"/>
        <v>2</v>
      </c>
    </row>
    <row r="3277" spans="1:16" x14ac:dyDescent="0.25">
      <c r="A3277" s="3">
        <f t="shared" ca="1" si="564"/>
        <v>699403585</v>
      </c>
      <c r="B3277" s="3">
        <f t="shared" ca="1" si="565"/>
        <v>7853</v>
      </c>
      <c r="C3277" s="1">
        <f t="shared" ca="1" si="566"/>
        <v>29416</v>
      </c>
      <c r="D3277" s="7">
        <f t="shared" ca="1" si="567"/>
        <v>8</v>
      </c>
      <c r="E3277" s="3" t="str">
        <f ca="1">VLOOKUP(D3277,State!$A$1:$B$9,2,0)</f>
        <v>ACT</v>
      </c>
      <c r="F3277" s="3">
        <f t="shared" ca="1" si="568"/>
        <v>639</v>
      </c>
      <c r="G3277" s="3" t="str">
        <f ca="1">VLOOKUP(F3277,Occupation!$A$1:$B$915,2,0)</f>
        <v>Child Care Worker</v>
      </c>
      <c r="H3277" s="3">
        <f t="shared" ca="1" si="569"/>
        <v>6</v>
      </c>
      <c r="I3277" s="3">
        <f t="shared" ca="1" si="570"/>
        <v>70095.039999999994</v>
      </c>
      <c r="J3277" s="3">
        <f t="shared" ca="1" si="571"/>
        <v>0.29909730885440206</v>
      </c>
      <c r="K3277" s="3">
        <f t="shared" ca="1" si="572"/>
        <v>3</v>
      </c>
      <c r="L3277" s="3" t="str">
        <f ca="1">VLOOKUP(K3277,Freq_Investment!$A$1:$B$8,2,0)</f>
        <v>Fortnightly</v>
      </c>
      <c r="M3277" s="3" t="str">
        <f t="shared" ca="1" si="573"/>
        <v>Manual</v>
      </c>
      <c r="N3277" s="3">
        <f t="shared" ca="1" si="563"/>
        <v>3</v>
      </c>
      <c r="O3277" s="3">
        <f t="shared" ca="1" si="563"/>
        <v>1</v>
      </c>
      <c r="P3277" s="3">
        <f t="shared" ca="1" si="563"/>
        <v>2</v>
      </c>
    </row>
    <row r="3278" spans="1:16" x14ac:dyDescent="0.25">
      <c r="A3278" s="3">
        <f t="shared" ca="1" si="564"/>
        <v>631552898</v>
      </c>
      <c r="B3278" s="3">
        <f t="shared" ca="1" si="565"/>
        <v>2866</v>
      </c>
      <c r="C3278" s="1">
        <f t="shared" ca="1" si="566"/>
        <v>36991</v>
      </c>
      <c r="D3278" s="7">
        <f t="shared" ca="1" si="567"/>
        <v>5</v>
      </c>
      <c r="E3278" s="3" t="str">
        <f ca="1">VLOOKUP(D3278,State!$A$1:$B$9,2,0)</f>
        <v>NT</v>
      </c>
      <c r="F3278" s="3">
        <f t="shared" ca="1" si="568"/>
        <v>308</v>
      </c>
      <c r="G3278" s="3" t="str">
        <f ca="1">VLOOKUP(F3278,Occupation!$A$1:$B$915,2,0)</f>
        <v>Occupational Therapist</v>
      </c>
      <c r="H3278" s="3">
        <f t="shared" ca="1" si="569"/>
        <v>5</v>
      </c>
      <c r="I3278" s="3">
        <f t="shared" ca="1" si="570"/>
        <v>936.37</v>
      </c>
      <c r="J3278" s="3">
        <f t="shared" ca="1" si="571"/>
        <v>0.49171648644497712</v>
      </c>
      <c r="K3278" s="3">
        <f t="shared" ca="1" si="572"/>
        <v>3</v>
      </c>
      <c r="L3278" s="3" t="str">
        <f ca="1">VLOOKUP(K3278,Freq_Investment!$A$1:$B$8,2,0)</f>
        <v>Fortnightly</v>
      </c>
      <c r="M3278" s="3" t="str">
        <f t="shared" ca="1" si="573"/>
        <v>Manual</v>
      </c>
      <c r="N3278" s="3">
        <f t="shared" ca="1" si="563"/>
        <v>3</v>
      </c>
      <c r="O3278" s="3">
        <f t="shared" ca="1" si="563"/>
        <v>1</v>
      </c>
      <c r="P3278" s="3">
        <f t="shared" ca="1" si="563"/>
        <v>4</v>
      </c>
    </row>
    <row r="3279" spans="1:16" x14ac:dyDescent="0.25">
      <c r="A3279" s="3">
        <f t="shared" ca="1" si="564"/>
        <v>646681463</v>
      </c>
      <c r="B3279" s="3">
        <f t="shared" ca="1" si="565"/>
        <v>5902</v>
      </c>
      <c r="C3279" s="1">
        <f t="shared" ca="1" si="566"/>
        <v>41594</v>
      </c>
      <c r="D3279" s="7">
        <f t="shared" ca="1" si="567"/>
        <v>5</v>
      </c>
      <c r="E3279" s="3" t="str">
        <f ca="1">VLOOKUP(D3279,State!$A$1:$B$9,2,0)</f>
        <v>NT</v>
      </c>
      <c r="F3279" s="3">
        <f t="shared" ca="1" si="568"/>
        <v>346</v>
      </c>
      <c r="G3279" s="3" t="str">
        <f ca="1">VLOOKUP(F3279,Occupation!$A$1:$B$915,2,0)</f>
        <v>Medical Practitioners nec</v>
      </c>
      <c r="H3279" s="3">
        <f t="shared" ca="1" si="569"/>
        <v>1</v>
      </c>
      <c r="I3279" s="3">
        <f t="shared" ca="1" si="570"/>
        <v>8315.59</v>
      </c>
      <c r="J3279" s="3">
        <f t="shared" ca="1" si="571"/>
        <v>0.1542182529417705</v>
      </c>
      <c r="K3279" s="3">
        <f t="shared" ca="1" si="572"/>
        <v>4</v>
      </c>
      <c r="L3279" s="3" t="str">
        <f ca="1">VLOOKUP(K3279,Freq_Investment!$A$1:$B$8,2,0)</f>
        <v>Monthly</v>
      </c>
      <c r="M3279" s="3" t="str">
        <f t="shared" ca="1" si="573"/>
        <v>Manual</v>
      </c>
      <c r="N3279" s="3">
        <f t="shared" ca="1" si="563"/>
        <v>3</v>
      </c>
      <c r="O3279" s="3">
        <f t="shared" ca="1" si="563"/>
        <v>2</v>
      </c>
      <c r="P3279" s="3">
        <f t="shared" ca="1" si="563"/>
        <v>5</v>
      </c>
    </row>
    <row r="3280" spans="1:16" x14ac:dyDescent="0.25">
      <c r="A3280" s="3">
        <f t="shared" ca="1" si="564"/>
        <v>229339810</v>
      </c>
      <c r="B3280" s="3">
        <f t="shared" ca="1" si="565"/>
        <v>9592</v>
      </c>
      <c r="C3280" s="1">
        <f t="shared" ca="1" si="566"/>
        <v>29395</v>
      </c>
      <c r="D3280" s="7">
        <f t="shared" ca="1" si="567"/>
        <v>6</v>
      </c>
      <c r="E3280" s="3" t="str">
        <f ca="1">VLOOKUP(D3280,State!$A$1:$B$9,2,0)</f>
        <v>TAS</v>
      </c>
      <c r="F3280" s="3">
        <f t="shared" ca="1" si="568"/>
        <v>427</v>
      </c>
      <c r="G3280" s="3" t="str">
        <f ca="1">VLOOKUP(F3280,Occupation!$A$1:$B$915,2,0)</f>
        <v>Pharmacy Technician</v>
      </c>
      <c r="H3280" s="3">
        <f t="shared" ca="1" si="569"/>
        <v>6</v>
      </c>
      <c r="I3280" s="3">
        <f t="shared" ca="1" si="570"/>
        <v>37457.96</v>
      </c>
      <c r="J3280" s="3">
        <f t="shared" ca="1" si="571"/>
        <v>0.28007373479235059</v>
      </c>
      <c r="K3280" s="3">
        <f t="shared" ca="1" si="572"/>
        <v>6</v>
      </c>
      <c r="L3280" s="3" t="str">
        <f ca="1">VLOOKUP(K3280,Freq_Investment!$A$1:$B$8,2,0)</f>
        <v>Half-yearly</v>
      </c>
      <c r="M3280" s="3" t="str">
        <f t="shared" ca="1" si="573"/>
        <v>Manual</v>
      </c>
      <c r="N3280" s="3">
        <f t="shared" ca="1" si="563"/>
        <v>3</v>
      </c>
      <c r="O3280" s="3">
        <f t="shared" ca="1" si="563"/>
        <v>2</v>
      </c>
      <c r="P3280" s="3">
        <f t="shared" ca="1" si="563"/>
        <v>4</v>
      </c>
    </row>
    <row r="3281" spans="1:16" x14ac:dyDescent="0.25">
      <c r="A3281" s="3">
        <f t="shared" ca="1" si="564"/>
        <v>100042205</v>
      </c>
      <c r="B3281" s="3">
        <f t="shared" ca="1" si="565"/>
        <v>1866</v>
      </c>
      <c r="C3281" s="1">
        <f t="shared" ca="1" si="566"/>
        <v>28680</v>
      </c>
      <c r="D3281" s="7">
        <f t="shared" ca="1" si="567"/>
        <v>8</v>
      </c>
      <c r="E3281" s="3" t="str">
        <f ca="1">VLOOKUP(D3281,State!$A$1:$B$9,2,0)</f>
        <v>ACT</v>
      </c>
      <c r="F3281" s="3">
        <f t="shared" ca="1" si="568"/>
        <v>621</v>
      </c>
      <c r="G3281" s="3" t="str">
        <f ca="1">VLOOKUP(F3281,Occupation!$A$1:$B$915,2,0)</f>
        <v>Technicians and Trades Workers nec</v>
      </c>
      <c r="H3281" s="3">
        <f t="shared" ca="1" si="569"/>
        <v>3</v>
      </c>
      <c r="I3281" s="3">
        <f t="shared" ca="1" si="570"/>
        <v>68856.38</v>
      </c>
      <c r="J3281" s="3">
        <f t="shared" ca="1" si="571"/>
        <v>8.6779630566481358E-2</v>
      </c>
      <c r="K3281" s="3">
        <f t="shared" ca="1" si="572"/>
        <v>3</v>
      </c>
      <c r="L3281" s="3" t="str">
        <f ca="1">VLOOKUP(K3281,Freq_Investment!$A$1:$B$8,2,0)</f>
        <v>Fortnightly</v>
      </c>
      <c r="M3281" s="3" t="str">
        <f t="shared" ca="1" si="573"/>
        <v>Manual</v>
      </c>
      <c r="N3281" s="3">
        <f t="shared" ca="1" si="563"/>
        <v>5</v>
      </c>
      <c r="O3281" s="3">
        <f t="shared" ca="1" si="563"/>
        <v>2</v>
      </c>
      <c r="P3281" s="3">
        <f t="shared" ca="1" si="563"/>
        <v>5</v>
      </c>
    </row>
    <row r="3282" spans="1:16" x14ac:dyDescent="0.25">
      <c r="A3282" s="3">
        <f t="shared" ca="1" si="564"/>
        <v>812060273</v>
      </c>
      <c r="B3282" s="3">
        <f t="shared" ca="1" si="565"/>
        <v>2624</v>
      </c>
      <c r="C3282" s="1">
        <f t="shared" ca="1" si="566"/>
        <v>39114</v>
      </c>
      <c r="D3282" s="7">
        <f t="shared" ca="1" si="567"/>
        <v>6</v>
      </c>
      <c r="E3282" s="3" t="str">
        <f ca="1">VLOOKUP(D3282,State!$A$1:$B$9,2,0)</f>
        <v>TAS</v>
      </c>
      <c r="F3282" s="3">
        <f t="shared" ca="1" si="568"/>
        <v>376</v>
      </c>
      <c r="G3282" s="3" t="str">
        <f ca="1">VLOOKUP(F3282,Occupation!$A$1:$B$915,2,0)</f>
        <v>Penetration Tester</v>
      </c>
      <c r="H3282" s="3">
        <f t="shared" ca="1" si="569"/>
        <v>10</v>
      </c>
      <c r="I3282" s="3">
        <f t="shared" ca="1" si="570"/>
        <v>95100.13</v>
      </c>
      <c r="J3282" s="3">
        <f t="shared" ca="1" si="571"/>
        <v>3.4160742319660486E-2</v>
      </c>
      <c r="K3282" s="3">
        <f t="shared" ca="1" si="572"/>
        <v>7</v>
      </c>
      <c r="L3282" s="3" t="str">
        <f ca="1">VLOOKUP(K3282,Freq_Investment!$A$1:$B$8,2,0)</f>
        <v>Yearly</v>
      </c>
      <c r="M3282" s="3" t="str">
        <f t="shared" ca="1" si="573"/>
        <v>Auto</v>
      </c>
      <c r="N3282" s="3">
        <f t="shared" ca="1" si="563"/>
        <v>2</v>
      </c>
      <c r="O3282" s="3">
        <f t="shared" ca="1" si="563"/>
        <v>3</v>
      </c>
      <c r="P3282" s="3">
        <f t="shared" ca="1" si="563"/>
        <v>4</v>
      </c>
    </row>
    <row r="3283" spans="1:16" x14ac:dyDescent="0.25">
      <c r="A3283" s="3">
        <f t="shared" ca="1" si="564"/>
        <v>921432552</v>
      </c>
      <c r="B3283" s="3">
        <f t="shared" ca="1" si="565"/>
        <v>5001</v>
      </c>
      <c r="C3283" s="1">
        <f t="shared" ca="1" si="566"/>
        <v>26285</v>
      </c>
      <c r="D3283" s="7">
        <f t="shared" ca="1" si="567"/>
        <v>3</v>
      </c>
      <c r="E3283" s="3" t="str">
        <f ca="1">VLOOKUP(D3283,State!$A$1:$B$9,2,0)</f>
        <v>SA</v>
      </c>
      <c r="F3283" s="3">
        <f t="shared" ca="1" si="568"/>
        <v>362</v>
      </c>
      <c r="G3283" s="3" t="str">
        <f ca="1">VLOOKUP(F3283,Occupation!$A$1:$B$915,2,0)</f>
        <v>Registered Nurse (Surgical)</v>
      </c>
      <c r="H3283" s="3">
        <f t="shared" ca="1" si="569"/>
        <v>8</v>
      </c>
      <c r="I3283" s="3">
        <f t="shared" ca="1" si="570"/>
        <v>24184.2</v>
      </c>
      <c r="J3283" s="3">
        <f t="shared" ca="1" si="571"/>
        <v>0.17810856829755467</v>
      </c>
      <c r="K3283" s="3">
        <f t="shared" ca="1" si="572"/>
        <v>5</v>
      </c>
      <c r="L3283" s="3" t="str">
        <f ca="1">VLOOKUP(K3283,Freq_Investment!$A$1:$B$8,2,0)</f>
        <v>Quarterly</v>
      </c>
      <c r="M3283" s="3" t="str">
        <f t="shared" ca="1" si="573"/>
        <v>Auto</v>
      </c>
      <c r="N3283" s="3">
        <f t="shared" ca="1" si="563"/>
        <v>2</v>
      </c>
      <c r="O3283" s="3">
        <f t="shared" ca="1" si="563"/>
        <v>1</v>
      </c>
      <c r="P3283" s="3">
        <f t="shared" ca="1" si="563"/>
        <v>1</v>
      </c>
    </row>
    <row r="3284" spans="1:16" x14ac:dyDescent="0.25">
      <c r="A3284" s="3">
        <f t="shared" ca="1" si="564"/>
        <v>161563298</v>
      </c>
      <c r="B3284" s="3">
        <f t="shared" ca="1" si="565"/>
        <v>4382</v>
      </c>
      <c r="C3284" s="1">
        <f t="shared" ca="1" si="566"/>
        <v>40921</v>
      </c>
      <c r="D3284" s="7">
        <f t="shared" ca="1" si="567"/>
        <v>2</v>
      </c>
      <c r="E3284" s="3" t="str">
        <f ca="1">VLOOKUP(D3284,State!$A$1:$B$9,2,0)</f>
        <v>QLD</v>
      </c>
      <c r="F3284" s="3">
        <f t="shared" ca="1" si="568"/>
        <v>62</v>
      </c>
      <c r="G3284" s="3" t="str">
        <f ca="1">VLOOKUP(F3284,Occupation!$A$1:$B$915,2,0)</f>
        <v>Environmental Manager</v>
      </c>
      <c r="H3284" s="3">
        <f t="shared" ca="1" si="569"/>
        <v>10</v>
      </c>
      <c r="I3284" s="3">
        <f t="shared" ca="1" si="570"/>
        <v>57945.87</v>
      </c>
      <c r="J3284" s="3">
        <f t="shared" ca="1" si="571"/>
        <v>0.14613771896924749</v>
      </c>
      <c r="K3284" s="3">
        <f t="shared" ca="1" si="572"/>
        <v>4</v>
      </c>
      <c r="L3284" s="3" t="str">
        <f ca="1">VLOOKUP(K3284,Freq_Investment!$A$1:$B$8,2,0)</f>
        <v>Monthly</v>
      </c>
      <c r="M3284" s="3" t="str">
        <f t="shared" ca="1" si="573"/>
        <v>Auto</v>
      </c>
      <c r="N3284" s="3">
        <f t="shared" ca="1" si="563"/>
        <v>1</v>
      </c>
      <c r="O3284" s="3">
        <f t="shared" ca="1" si="563"/>
        <v>4</v>
      </c>
      <c r="P3284" s="3">
        <f t="shared" ca="1" si="563"/>
        <v>5</v>
      </c>
    </row>
    <row r="3285" spans="1:16" x14ac:dyDescent="0.25">
      <c r="A3285" s="3">
        <f t="shared" ca="1" si="564"/>
        <v>368780694</v>
      </c>
      <c r="B3285" s="3">
        <f t="shared" ca="1" si="565"/>
        <v>3784</v>
      </c>
      <c r="C3285" s="1">
        <f t="shared" ca="1" si="566"/>
        <v>41491</v>
      </c>
      <c r="D3285" s="7">
        <f t="shared" ca="1" si="567"/>
        <v>1</v>
      </c>
      <c r="E3285" s="3" t="str">
        <f ca="1">VLOOKUP(D3285,State!$A$1:$B$9,2,0)</f>
        <v>NSW</v>
      </c>
      <c r="F3285" s="3">
        <f t="shared" ca="1" si="568"/>
        <v>150</v>
      </c>
      <c r="G3285" s="3" t="str">
        <f ca="1">VLOOKUP(F3285,Occupation!$A$1:$B$915,2,0)</f>
        <v>Workplace Relations Adviser</v>
      </c>
      <c r="H3285" s="3">
        <f t="shared" ca="1" si="569"/>
        <v>6</v>
      </c>
      <c r="I3285" s="3">
        <f t="shared" ca="1" si="570"/>
        <v>11194.58</v>
      </c>
      <c r="J3285" s="3">
        <f t="shared" ca="1" si="571"/>
        <v>0.26653124250242349</v>
      </c>
      <c r="K3285" s="3">
        <f t="shared" ca="1" si="572"/>
        <v>4</v>
      </c>
      <c r="L3285" s="3" t="str">
        <f ca="1">VLOOKUP(K3285,Freq_Investment!$A$1:$B$8,2,0)</f>
        <v>Monthly</v>
      </c>
      <c r="M3285" s="3" t="str">
        <f t="shared" ca="1" si="573"/>
        <v>Manual</v>
      </c>
      <c r="N3285" s="3">
        <f t="shared" ca="1" si="563"/>
        <v>2</v>
      </c>
      <c r="O3285" s="3">
        <f t="shared" ca="1" si="563"/>
        <v>5</v>
      </c>
      <c r="P3285" s="3">
        <f t="shared" ca="1" si="563"/>
        <v>4</v>
      </c>
    </row>
    <row r="3286" spans="1:16" x14ac:dyDescent="0.25">
      <c r="A3286" s="3">
        <f t="shared" ca="1" si="564"/>
        <v>652942914</v>
      </c>
      <c r="B3286" s="3">
        <f t="shared" ca="1" si="565"/>
        <v>9017</v>
      </c>
      <c r="C3286" s="1">
        <f t="shared" ca="1" si="566"/>
        <v>44409</v>
      </c>
      <c r="D3286" s="7">
        <f t="shared" ca="1" si="567"/>
        <v>8</v>
      </c>
      <c r="E3286" s="3" t="str">
        <f ca="1">VLOOKUP(D3286,State!$A$1:$B$9,2,0)</f>
        <v>ACT</v>
      </c>
      <c r="F3286" s="3">
        <f t="shared" ca="1" si="568"/>
        <v>768</v>
      </c>
      <c r="G3286" s="3" t="str">
        <f ca="1">VLOOKUP(F3286,Occupation!$A$1:$B$915,2,0)</f>
        <v>Insurance Investigator</v>
      </c>
      <c r="H3286" s="3">
        <f t="shared" ca="1" si="569"/>
        <v>4</v>
      </c>
      <c r="I3286" s="3">
        <f t="shared" ca="1" si="570"/>
        <v>88447.09</v>
      </c>
      <c r="J3286" s="3">
        <f t="shared" ca="1" si="571"/>
        <v>0.29731901837687635</v>
      </c>
      <c r="K3286" s="3">
        <f t="shared" ca="1" si="572"/>
        <v>4</v>
      </c>
      <c r="L3286" s="3" t="str">
        <f ca="1">VLOOKUP(K3286,Freq_Investment!$A$1:$B$8,2,0)</f>
        <v>Monthly</v>
      </c>
      <c r="M3286" s="3" t="str">
        <f t="shared" ca="1" si="573"/>
        <v>Manual</v>
      </c>
      <c r="N3286" s="3">
        <f t="shared" ca="1" si="563"/>
        <v>2</v>
      </c>
      <c r="O3286" s="3">
        <f t="shared" ca="1" si="563"/>
        <v>4</v>
      </c>
      <c r="P3286" s="3">
        <f t="shared" ca="1" si="563"/>
        <v>1</v>
      </c>
    </row>
    <row r="3287" spans="1:16" x14ac:dyDescent="0.25">
      <c r="A3287" s="3">
        <f t="shared" ca="1" si="564"/>
        <v>104026256</v>
      </c>
      <c r="B3287" s="3">
        <f t="shared" ca="1" si="565"/>
        <v>9668</v>
      </c>
      <c r="C3287" s="1">
        <f t="shared" ca="1" si="566"/>
        <v>25679</v>
      </c>
      <c r="D3287" s="7">
        <f t="shared" ca="1" si="567"/>
        <v>7</v>
      </c>
      <c r="E3287" s="3" t="str">
        <f ca="1">VLOOKUP(D3287,State!$A$1:$B$9,2,0)</f>
        <v>VIC</v>
      </c>
      <c r="F3287" s="3">
        <f t="shared" ca="1" si="568"/>
        <v>640</v>
      </c>
      <c r="G3287" s="3" t="str">
        <f ca="1">VLOOKUP(F3287,Occupation!$A$1:$B$915,2,0)</f>
        <v>Family Day Care Worker</v>
      </c>
      <c r="H3287" s="3">
        <f t="shared" ca="1" si="569"/>
        <v>5</v>
      </c>
      <c r="I3287" s="3">
        <f t="shared" ca="1" si="570"/>
        <v>87568.79</v>
      </c>
      <c r="J3287" s="3">
        <f t="shared" ca="1" si="571"/>
        <v>0.42142165761743322</v>
      </c>
      <c r="K3287" s="3">
        <f t="shared" ca="1" si="572"/>
        <v>5</v>
      </c>
      <c r="L3287" s="3" t="str">
        <f ca="1">VLOOKUP(K3287,Freq_Investment!$A$1:$B$8,2,0)</f>
        <v>Quarterly</v>
      </c>
      <c r="M3287" s="3" t="str">
        <f t="shared" ca="1" si="573"/>
        <v>Auto</v>
      </c>
      <c r="N3287" s="3">
        <f t="shared" ca="1" si="563"/>
        <v>1</v>
      </c>
      <c r="O3287" s="3">
        <f t="shared" ca="1" si="563"/>
        <v>3</v>
      </c>
      <c r="P3287" s="3">
        <f t="shared" ca="1" si="563"/>
        <v>2</v>
      </c>
    </row>
    <row r="3288" spans="1:16" x14ac:dyDescent="0.25">
      <c r="A3288" s="3">
        <f t="shared" ca="1" si="564"/>
        <v>507238016</v>
      </c>
      <c r="B3288" s="3">
        <f t="shared" ca="1" si="565"/>
        <v>4295</v>
      </c>
      <c r="C3288" s="1">
        <f t="shared" ca="1" si="566"/>
        <v>41167</v>
      </c>
      <c r="D3288" s="7">
        <f t="shared" ca="1" si="567"/>
        <v>5</v>
      </c>
      <c r="E3288" s="3" t="str">
        <f ca="1">VLOOKUP(D3288,State!$A$1:$B$9,2,0)</f>
        <v>NT</v>
      </c>
      <c r="F3288" s="3">
        <f t="shared" ca="1" si="568"/>
        <v>502</v>
      </c>
      <c r="G3288" s="3" t="str">
        <f ca="1">VLOOKUP(F3288,Occupation!$A$1:$B$915,2,0)</f>
        <v>Panelbeater</v>
      </c>
      <c r="H3288" s="3">
        <f t="shared" ca="1" si="569"/>
        <v>10</v>
      </c>
      <c r="I3288" s="3">
        <f t="shared" ca="1" si="570"/>
        <v>3129.05</v>
      </c>
      <c r="J3288" s="3">
        <f t="shared" ca="1" si="571"/>
        <v>0.3624914944611527</v>
      </c>
      <c r="K3288" s="3">
        <f t="shared" ca="1" si="572"/>
        <v>5</v>
      </c>
      <c r="L3288" s="3" t="str">
        <f ca="1">VLOOKUP(K3288,Freq_Investment!$A$1:$B$8,2,0)</f>
        <v>Quarterly</v>
      </c>
      <c r="M3288" s="3" t="str">
        <f t="shared" ca="1" si="573"/>
        <v>Auto</v>
      </c>
      <c r="N3288" s="3">
        <f t="shared" ca="1" si="563"/>
        <v>2</v>
      </c>
      <c r="O3288" s="3">
        <f t="shared" ca="1" si="563"/>
        <v>1</v>
      </c>
      <c r="P3288" s="3">
        <f t="shared" ca="1" si="563"/>
        <v>5</v>
      </c>
    </row>
    <row r="3289" spans="1:16" x14ac:dyDescent="0.25">
      <c r="A3289" s="3">
        <f t="shared" ca="1" si="564"/>
        <v>828557596</v>
      </c>
      <c r="B3289" s="3">
        <f t="shared" ca="1" si="565"/>
        <v>7791</v>
      </c>
      <c r="C3289" s="1">
        <f t="shared" ca="1" si="566"/>
        <v>27015</v>
      </c>
      <c r="D3289" s="7">
        <f t="shared" ca="1" si="567"/>
        <v>2</v>
      </c>
      <c r="E3289" s="3" t="str">
        <f ca="1">VLOOKUP(D3289,State!$A$1:$B$9,2,0)</f>
        <v>QLD</v>
      </c>
      <c r="F3289" s="3">
        <f t="shared" ca="1" si="568"/>
        <v>736</v>
      </c>
      <c r="G3289" s="3" t="str">
        <f ca="1">VLOOKUP(F3289,Occupation!$A$1:$B$915,2,0)</f>
        <v>Bank Worker</v>
      </c>
      <c r="H3289" s="3">
        <f t="shared" ca="1" si="569"/>
        <v>7</v>
      </c>
      <c r="I3289" s="3">
        <f t="shared" ca="1" si="570"/>
        <v>43097.39</v>
      </c>
      <c r="J3289" s="3">
        <f t="shared" ca="1" si="571"/>
        <v>0.35684114844715575</v>
      </c>
      <c r="K3289" s="3">
        <f t="shared" ca="1" si="572"/>
        <v>5</v>
      </c>
      <c r="L3289" s="3" t="str">
        <f ca="1">VLOOKUP(K3289,Freq_Investment!$A$1:$B$8,2,0)</f>
        <v>Quarterly</v>
      </c>
      <c r="M3289" s="3" t="str">
        <f t="shared" ca="1" si="573"/>
        <v>Manual</v>
      </c>
      <c r="N3289" s="3">
        <f t="shared" ca="1" si="563"/>
        <v>5</v>
      </c>
      <c r="O3289" s="3">
        <f t="shared" ca="1" si="563"/>
        <v>1</v>
      </c>
      <c r="P3289" s="3">
        <f t="shared" ca="1" si="563"/>
        <v>1</v>
      </c>
    </row>
    <row r="3290" spans="1:16" x14ac:dyDescent="0.25">
      <c r="A3290" s="3">
        <f t="shared" ca="1" si="564"/>
        <v>270537599</v>
      </c>
      <c r="B3290" s="3">
        <f t="shared" ca="1" si="565"/>
        <v>9556</v>
      </c>
      <c r="C3290" s="1">
        <f t="shared" ca="1" si="566"/>
        <v>39037</v>
      </c>
      <c r="D3290" s="7">
        <f t="shared" ca="1" si="567"/>
        <v>8</v>
      </c>
      <c r="E3290" s="3" t="str">
        <f ca="1">VLOOKUP(D3290,State!$A$1:$B$9,2,0)</f>
        <v>ACT</v>
      </c>
      <c r="F3290" s="3">
        <f t="shared" ca="1" si="568"/>
        <v>797</v>
      </c>
      <c r="G3290" s="3" t="str">
        <f ca="1">VLOOKUP(F3290,Occupation!$A$1:$B$915,2,0)</f>
        <v>Visual Merchandiser</v>
      </c>
      <c r="H3290" s="3">
        <f t="shared" ca="1" si="569"/>
        <v>8</v>
      </c>
      <c r="I3290" s="3">
        <f t="shared" ca="1" si="570"/>
        <v>37296.26</v>
      </c>
      <c r="J3290" s="3">
        <f t="shared" ca="1" si="571"/>
        <v>0.31525639301372987</v>
      </c>
      <c r="K3290" s="3">
        <f t="shared" ca="1" si="572"/>
        <v>5</v>
      </c>
      <c r="L3290" s="3" t="str">
        <f ca="1">VLOOKUP(K3290,Freq_Investment!$A$1:$B$8,2,0)</f>
        <v>Quarterly</v>
      </c>
      <c r="M3290" s="3" t="str">
        <f t="shared" ca="1" si="573"/>
        <v>Manual</v>
      </c>
      <c r="N3290" s="3">
        <f t="shared" ca="1" si="563"/>
        <v>1</v>
      </c>
      <c r="O3290" s="3">
        <f t="shared" ca="1" si="563"/>
        <v>2</v>
      </c>
      <c r="P3290" s="3">
        <f t="shared" ca="1" si="563"/>
        <v>2</v>
      </c>
    </row>
    <row r="3291" spans="1:16" x14ac:dyDescent="0.25">
      <c r="A3291" s="3">
        <f t="shared" ca="1" si="564"/>
        <v>298051865</v>
      </c>
      <c r="B3291" s="3">
        <f t="shared" ca="1" si="565"/>
        <v>6049</v>
      </c>
      <c r="C3291" s="1">
        <f t="shared" ca="1" si="566"/>
        <v>36988</v>
      </c>
      <c r="D3291" s="7">
        <f t="shared" ca="1" si="567"/>
        <v>7</v>
      </c>
      <c r="E3291" s="3" t="str">
        <f ca="1">VLOOKUP(D3291,State!$A$1:$B$9,2,0)</f>
        <v>VIC</v>
      </c>
      <c r="F3291" s="3">
        <f t="shared" ca="1" si="568"/>
        <v>860</v>
      </c>
      <c r="G3291" s="3" t="str">
        <f ca="1">VLOOKUP(F3291,Occupation!$A$1:$B$915,2,0)</f>
        <v>Mobile Plant Operators nec</v>
      </c>
      <c r="H3291" s="3">
        <f t="shared" ca="1" si="569"/>
        <v>9</v>
      </c>
      <c r="I3291" s="3">
        <f t="shared" ca="1" si="570"/>
        <v>70607.360000000001</v>
      </c>
      <c r="J3291" s="3">
        <f t="shared" ca="1" si="571"/>
        <v>0.29040601072689726</v>
      </c>
      <c r="K3291" s="3">
        <f t="shared" ca="1" si="572"/>
        <v>6</v>
      </c>
      <c r="L3291" s="3" t="str">
        <f ca="1">VLOOKUP(K3291,Freq_Investment!$A$1:$B$8,2,0)</f>
        <v>Half-yearly</v>
      </c>
      <c r="M3291" s="3" t="str">
        <f t="shared" ca="1" si="573"/>
        <v>Manual</v>
      </c>
      <c r="N3291" s="3">
        <f t="shared" ca="1" si="563"/>
        <v>2</v>
      </c>
      <c r="O3291" s="3">
        <f t="shared" ca="1" si="563"/>
        <v>3</v>
      </c>
      <c r="P3291" s="3">
        <f t="shared" ca="1" si="563"/>
        <v>2</v>
      </c>
    </row>
    <row r="3292" spans="1:16" x14ac:dyDescent="0.25">
      <c r="A3292" s="3">
        <f t="shared" ca="1" si="564"/>
        <v>344818094</v>
      </c>
      <c r="B3292" s="3">
        <f t="shared" ca="1" si="565"/>
        <v>9535</v>
      </c>
      <c r="C3292" s="1">
        <f t="shared" ca="1" si="566"/>
        <v>32456</v>
      </c>
      <c r="D3292" s="7">
        <f t="shared" ca="1" si="567"/>
        <v>5</v>
      </c>
      <c r="E3292" s="3" t="str">
        <f ca="1">VLOOKUP(D3292,State!$A$1:$B$9,2,0)</f>
        <v>NT</v>
      </c>
      <c r="F3292" s="3">
        <f t="shared" ca="1" si="568"/>
        <v>668</v>
      </c>
      <c r="G3292" s="3" t="str">
        <f ca="1">VLOOKUP(F3292,Occupation!$A$1:$B$915,2,0)</f>
        <v>Security Consultant</v>
      </c>
      <c r="H3292" s="3">
        <f t="shared" ca="1" si="569"/>
        <v>3</v>
      </c>
      <c r="I3292" s="3">
        <f t="shared" ca="1" si="570"/>
        <v>83279.3</v>
      </c>
      <c r="J3292" s="3">
        <f t="shared" ca="1" si="571"/>
        <v>5.3177458675087552E-2</v>
      </c>
      <c r="K3292" s="3">
        <f t="shared" ca="1" si="572"/>
        <v>6</v>
      </c>
      <c r="L3292" s="3" t="str">
        <f ca="1">VLOOKUP(K3292,Freq_Investment!$A$1:$B$8,2,0)</f>
        <v>Half-yearly</v>
      </c>
      <c r="M3292" s="3" t="str">
        <f t="shared" ca="1" si="573"/>
        <v>Manual</v>
      </c>
      <c r="N3292" s="3">
        <f t="shared" ca="1" si="563"/>
        <v>5</v>
      </c>
      <c r="O3292" s="3">
        <f t="shared" ca="1" si="563"/>
        <v>1</v>
      </c>
      <c r="P3292" s="3">
        <f t="shared" ca="1" si="563"/>
        <v>4</v>
      </c>
    </row>
    <row r="3293" spans="1:16" x14ac:dyDescent="0.25">
      <c r="A3293" s="3">
        <f t="shared" ca="1" si="564"/>
        <v>95219912</v>
      </c>
      <c r="B3293" s="3">
        <f t="shared" ca="1" si="565"/>
        <v>2375</v>
      </c>
      <c r="C3293" s="1">
        <f t="shared" ca="1" si="566"/>
        <v>40508</v>
      </c>
      <c r="D3293" s="7">
        <f t="shared" ca="1" si="567"/>
        <v>3</v>
      </c>
      <c r="E3293" s="3" t="str">
        <f ca="1">VLOOKUP(D3293,State!$A$1:$B$9,2,0)</f>
        <v>SA</v>
      </c>
      <c r="F3293" s="3">
        <f t="shared" ca="1" si="568"/>
        <v>680</v>
      </c>
      <c r="G3293" s="3" t="str">
        <f ca="1">VLOOKUP(F3293,Occupation!$A$1:$B$915,2,0)</f>
        <v>Travel Consultant</v>
      </c>
      <c r="H3293" s="3">
        <f t="shared" ca="1" si="569"/>
        <v>10</v>
      </c>
      <c r="I3293" s="3">
        <f t="shared" ca="1" si="570"/>
        <v>29396.67</v>
      </c>
      <c r="J3293" s="3">
        <f t="shared" ca="1" si="571"/>
        <v>0.19729811684676524</v>
      </c>
      <c r="K3293" s="3">
        <f t="shared" ca="1" si="572"/>
        <v>3</v>
      </c>
      <c r="L3293" s="3" t="str">
        <f ca="1">VLOOKUP(K3293,Freq_Investment!$A$1:$B$8,2,0)</f>
        <v>Fortnightly</v>
      </c>
      <c r="M3293" s="3" t="str">
        <f t="shared" ca="1" si="573"/>
        <v>Auto</v>
      </c>
      <c r="N3293" s="3">
        <f t="shared" ca="1" si="563"/>
        <v>1</v>
      </c>
      <c r="O3293" s="3">
        <f t="shared" ca="1" si="563"/>
        <v>2</v>
      </c>
      <c r="P3293" s="3">
        <f t="shared" ca="1" si="563"/>
        <v>1</v>
      </c>
    </row>
    <row r="3294" spans="1:16" x14ac:dyDescent="0.25">
      <c r="A3294" s="3">
        <f t="shared" ca="1" si="564"/>
        <v>270093708</v>
      </c>
      <c r="B3294" s="3">
        <f t="shared" ca="1" si="565"/>
        <v>2855</v>
      </c>
      <c r="C3294" s="1">
        <f t="shared" ca="1" si="566"/>
        <v>38324</v>
      </c>
      <c r="D3294" s="7">
        <f t="shared" ca="1" si="567"/>
        <v>5</v>
      </c>
      <c r="E3294" s="3" t="str">
        <f ca="1">VLOOKUP(D3294,State!$A$1:$B$9,2,0)</f>
        <v>NT</v>
      </c>
      <c r="F3294" s="3">
        <f t="shared" ca="1" si="568"/>
        <v>412</v>
      </c>
      <c r="G3294" s="3" t="str">
        <f ca="1">VLOOKUP(F3294,Occupation!$A$1:$B$915,2,0)</f>
        <v>Translator</v>
      </c>
      <c r="H3294" s="3">
        <f t="shared" ca="1" si="569"/>
        <v>8</v>
      </c>
      <c r="I3294" s="3">
        <f t="shared" ca="1" si="570"/>
        <v>57422.49</v>
      </c>
      <c r="J3294" s="3">
        <f t="shared" ca="1" si="571"/>
        <v>0.43268485029159831</v>
      </c>
      <c r="K3294" s="3">
        <f t="shared" ca="1" si="572"/>
        <v>6</v>
      </c>
      <c r="L3294" s="3" t="str">
        <f ca="1">VLOOKUP(K3294,Freq_Investment!$A$1:$B$8,2,0)</f>
        <v>Half-yearly</v>
      </c>
      <c r="M3294" s="3" t="str">
        <f t="shared" ca="1" si="573"/>
        <v>Auto</v>
      </c>
      <c r="N3294" s="3">
        <f t="shared" ca="1" si="563"/>
        <v>4</v>
      </c>
      <c r="O3294" s="3">
        <f t="shared" ca="1" si="563"/>
        <v>4</v>
      </c>
      <c r="P3294" s="3">
        <f t="shared" ca="1" si="563"/>
        <v>4</v>
      </c>
    </row>
    <row r="3295" spans="1:16" x14ac:dyDescent="0.25">
      <c r="A3295" s="3">
        <f t="shared" ca="1" si="564"/>
        <v>935272358</v>
      </c>
      <c r="B3295" s="3">
        <f t="shared" ca="1" si="565"/>
        <v>3028</v>
      </c>
      <c r="C3295" s="1">
        <f t="shared" ca="1" si="566"/>
        <v>34418</v>
      </c>
      <c r="D3295" s="7">
        <f t="shared" ca="1" si="567"/>
        <v>6</v>
      </c>
      <c r="E3295" s="3" t="str">
        <f ca="1">VLOOKUP(D3295,State!$A$1:$B$9,2,0)</f>
        <v>TAS</v>
      </c>
      <c r="F3295" s="3">
        <f t="shared" ca="1" si="568"/>
        <v>112</v>
      </c>
      <c r="G3295" s="3" t="str">
        <f ca="1">VLOOKUP(F3295,Occupation!$A$1:$B$915,2,0)</f>
        <v>Television Presenter</v>
      </c>
      <c r="H3295" s="3">
        <f t="shared" ca="1" si="569"/>
        <v>1</v>
      </c>
      <c r="I3295" s="3">
        <f t="shared" ca="1" si="570"/>
        <v>21732.2</v>
      </c>
      <c r="J3295" s="3">
        <f t="shared" ca="1" si="571"/>
        <v>0.13640339627557668</v>
      </c>
      <c r="K3295" s="3">
        <f t="shared" ca="1" si="572"/>
        <v>2</v>
      </c>
      <c r="L3295" s="3" t="str">
        <f ca="1">VLOOKUP(K3295,Freq_Investment!$A$1:$B$8,2,0)</f>
        <v>Weekly</v>
      </c>
      <c r="M3295" s="3" t="str">
        <f t="shared" ca="1" si="573"/>
        <v>Manual</v>
      </c>
      <c r="N3295" s="3">
        <f t="shared" ca="1" si="563"/>
        <v>5</v>
      </c>
      <c r="O3295" s="3">
        <f t="shared" ca="1" si="563"/>
        <v>4</v>
      </c>
      <c r="P3295" s="3">
        <f t="shared" ca="1" si="563"/>
        <v>4</v>
      </c>
    </row>
    <row r="3296" spans="1:16" x14ac:dyDescent="0.25">
      <c r="A3296" s="3">
        <f t="shared" ca="1" si="564"/>
        <v>950779711</v>
      </c>
      <c r="B3296" s="3">
        <f t="shared" ca="1" si="565"/>
        <v>4323</v>
      </c>
      <c r="C3296" s="1">
        <f t="shared" ca="1" si="566"/>
        <v>37214</v>
      </c>
      <c r="D3296" s="7">
        <f t="shared" ca="1" si="567"/>
        <v>1</v>
      </c>
      <c r="E3296" s="3" t="str">
        <f ca="1">VLOOKUP(D3296,State!$A$1:$B$9,2,0)</f>
        <v>NSW</v>
      </c>
      <c r="F3296" s="3">
        <f t="shared" ca="1" si="568"/>
        <v>450</v>
      </c>
      <c r="G3296" s="3" t="str">
        <f ca="1">VLOOKUP(F3296,Occupation!$A$1:$B$915,2,0)</f>
        <v>Civil Engineering Technician</v>
      </c>
      <c r="H3296" s="3">
        <f t="shared" ca="1" si="569"/>
        <v>10</v>
      </c>
      <c r="I3296" s="3">
        <f t="shared" ca="1" si="570"/>
        <v>98973.17</v>
      </c>
      <c r="J3296" s="3">
        <f t="shared" ca="1" si="571"/>
        <v>0.39034094642106443</v>
      </c>
      <c r="K3296" s="3">
        <f t="shared" ca="1" si="572"/>
        <v>6</v>
      </c>
      <c r="L3296" s="3" t="str">
        <f ca="1">VLOOKUP(K3296,Freq_Investment!$A$1:$B$8,2,0)</f>
        <v>Half-yearly</v>
      </c>
      <c r="M3296" s="3" t="str">
        <f t="shared" ca="1" si="573"/>
        <v>Manual</v>
      </c>
      <c r="N3296" s="3">
        <f t="shared" ca="1" si="563"/>
        <v>4</v>
      </c>
      <c r="O3296" s="3">
        <f t="shared" ca="1" si="563"/>
        <v>3</v>
      </c>
      <c r="P3296" s="3">
        <f t="shared" ca="1" si="563"/>
        <v>2</v>
      </c>
    </row>
    <row r="3297" spans="1:16" x14ac:dyDescent="0.25">
      <c r="A3297" s="3">
        <f t="shared" ca="1" si="564"/>
        <v>203213753</v>
      </c>
      <c r="B3297" s="3">
        <f t="shared" ca="1" si="565"/>
        <v>4462</v>
      </c>
      <c r="C3297" s="1">
        <f t="shared" ca="1" si="566"/>
        <v>28109</v>
      </c>
      <c r="D3297" s="7">
        <f t="shared" ca="1" si="567"/>
        <v>5</v>
      </c>
      <c r="E3297" s="3" t="str">
        <f ca="1">VLOOKUP(D3297,State!$A$1:$B$9,2,0)</f>
        <v>NT</v>
      </c>
      <c r="F3297" s="3">
        <f t="shared" ca="1" si="568"/>
        <v>647</v>
      </c>
      <c r="G3297" s="3" t="str">
        <f ca="1">VLOOKUP(F3297,Occupation!$A$1:$B$915,2,0)</f>
        <v>Aged or Disabled Carer</v>
      </c>
      <c r="H3297" s="3">
        <f t="shared" ca="1" si="569"/>
        <v>7</v>
      </c>
      <c r="I3297" s="3">
        <f t="shared" ca="1" si="570"/>
        <v>20385.29</v>
      </c>
      <c r="J3297" s="3">
        <f t="shared" ca="1" si="571"/>
        <v>0.39598231560832109</v>
      </c>
      <c r="K3297" s="3">
        <f t="shared" ca="1" si="572"/>
        <v>5</v>
      </c>
      <c r="L3297" s="3" t="str">
        <f ca="1">VLOOKUP(K3297,Freq_Investment!$A$1:$B$8,2,0)</f>
        <v>Quarterly</v>
      </c>
      <c r="M3297" s="3" t="str">
        <f t="shared" ca="1" si="573"/>
        <v>Manual</v>
      </c>
      <c r="N3297" s="3">
        <f t="shared" ca="1" si="563"/>
        <v>4</v>
      </c>
      <c r="O3297" s="3">
        <f t="shared" ca="1" si="563"/>
        <v>4</v>
      </c>
      <c r="P3297" s="3">
        <f t="shared" ca="1" si="563"/>
        <v>1</v>
      </c>
    </row>
    <row r="3298" spans="1:16" x14ac:dyDescent="0.25">
      <c r="A3298" s="3">
        <f t="shared" ca="1" si="564"/>
        <v>217547258</v>
      </c>
      <c r="B3298" s="3">
        <f t="shared" ca="1" si="565"/>
        <v>3708</v>
      </c>
      <c r="C3298" s="1">
        <f t="shared" ca="1" si="566"/>
        <v>27437</v>
      </c>
      <c r="D3298" s="7">
        <f t="shared" ca="1" si="567"/>
        <v>2</v>
      </c>
      <c r="E3298" s="3" t="str">
        <f ca="1">VLOOKUP(D3298,State!$A$1:$B$9,2,0)</f>
        <v>QLD</v>
      </c>
      <c r="F3298" s="3">
        <f t="shared" ca="1" si="568"/>
        <v>798</v>
      </c>
      <c r="G3298" s="3" t="str">
        <f ca="1">VLOOKUP(F3298,Occupation!$A$1:$B$915,2,0)</f>
        <v>Other Sales Support Worker</v>
      </c>
      <c r="H3298" s="3">
        <f t="shared" ca="1" si="569"/>
        <v>3</v>
      </c>
      <c r="I3298" s="3">
        <f t="shared" ca="1" si="570"/>
        <v>81321.759999999995</v>
      </c>
      <c r="J3298" s="3">
        <f t="shared" ca="1" si="571"/>
        <v>0.30812835357196605</v>
      </c>
      <c r="K3298" s="3">
        <f t="shared" ca="1" si="572"/>
        <v>3</v>
      </c>
      <c r="L3298" s="3" t="str">
        <f ca="1">VLOOKUP(K3298,Freq_Investment!$A$1:$B$8,2,0)</f>
        <v>Fortnightly</v>
      </c>
      <c r="M3298" s="3" t="str">
        <f t="shared" ca="1" si="573"/>
        <v>Manual</v>
      </c>
      <c r="N3298" s="3">
        <f t="shared" ca="1" si="563"/>
        <v>3</v>
      </c>
      <c r="O3298" s="3">
        <f t="shared" ca="1" si="563"/>
        <v>1</v>
      </c>
      <c r="P3298" s="3">
        <f t="shared" ca="1" si="563"/>
        <v>2</v>
      </c>
    </row>
    <row r="3299" spans="1:16" x14ac:dyDescent="0.25">
      <c r="A3299" s="3">
        <f t="shared" ca="1" si="564"/>
        <v>370342498</v>
      </c>
      <c r="B3299" s="3">
        <f t="shared" ca="1" si="565"/>
        <v>4979</v>
      </c>
      <c r="C3299" s="1">
        <f t="shared" ca="1" si="566"/>
        <v>42457</v>
      </c>
      <c r="D3299" s="7">
        <f t="shared" ca="1" si="567"/>
        <v>2</v>
      </c>
      <c r="E3299" s="3" t="str">
        <f ca="1">VLOOKUP(D3299,State!$A$1:$B$9,2,0)</f>
        <v>QLD</v>
      </c>
      <c r="F3299" s="3">
        <f t="shared" ca="1" si="568"/>
        <v>861</v>
      </c>
      <c r="G3299" s="3" t="str">
        <f ca="1">VLOOKUP(F3299,Occupation!$A$1:$B$915,2,0)</f>
        <v>Chauffeur</v>
      </c>
      <c r="H3299" s="3">
        <f t="shared" ca="1" si="569"/>
        <v>9</v>
      </c>
      <c r="I3299" s="3">
        <f t="shared" ca="1" si="570"/>
        <v>91852.63</v>
      </c>
      <c r="J3299" s="3">
        <f t="shared" ca="1" si="571"/>
        <v>0.22266857891580638</v>
      </c>
      <c r="K3299" s="3">
        <f t="shared" ca="1" si="572"/>
        <v>2</v>
      </c>
      <c r="L3299" s="3" t="str">
        <f ca="1">VLOOKUP(K3299,Freq_Investment!$A$1:$B$8,2,0)</f>
        <v>Weekly</v>
      </c>
      <c r="M3299" s="3" t="str">
        <f t="shared" ca="1" si="573"/>
        <v>Auto</v>
      </c>
      <c r="N3299" s="3">
        <f t="shared" ca="1" si="563"/>
        <v>1</v>
      </c>
      <c r="O3299" s="3">
        <f t="shared" ca="1" si="563"/>
        <v>3</v>
      </c>
      <c r="P3299" s="3">
        <f t="shared" ca="1" si="563"/>
        <v>1</v>
      </c>
    </row>
    <row r="3300" spans="1:16" x14ac:dyDescent="0.25">
      <c r="A3300" s="3">
        <f t="shared" ca="1" si="564"/>
        <v>41017736</v>
      </c>
      <c r="B3300" s="3">
        <f t="shared" ca="1" si="565"/>
        <v>9770</v>
      </c>
      <c r="C3300" s="1">
        <f t="shared" ca="1" si="566"/>
        <v>43444</v>
      </c>
      <c r="D3300" s="7">
        <f t="shared" ca="1" si="567"/>
        <v>1</v>
      </c>
      <c r="E3300" s="3" t="str">
        <f ca="1">VLOOKUP(D3300,State!$A$1:$B$9,2,0)</f>
        <v>NSW</v>
      </c>
      <c r="F3300" s="3">
        <f t="shared" ca="1" si="568"/>
        <v>325</v>
      </c>
      <c r="G3300" s="3" t="str">
        <f ca="1">VLOOKUP(F3300,Occupation!$A$1:$B$915,2,0)</f>
        <v>Renal Medicine Specialist</v>
      </c>
      <c r="H3300" s="3">
        <f t="shared" ca="1" si="569"/>
        <v>3</v>
      </c>
      <c r="I3300" s="3">
        <f t="shared" ca="1" si="570"/>
        <v>30259.32</v>
      </c>
      <c r="J3300" s="3">
        <f t="shared" ca="1" si="571"/>
        <v>0.10726462328181174</v>
      </c>
      <c r="K3300" s="3">
        <f t="shared" ca="1" si="572"/>
        <v>6</v>
      </c>
      <c r="L3300" s="3" t="str">
        <f ca="1">VLOOKUP(K3300,Freq_Investment!$A$1:$B$8,2,0)</f>
        <v>Half-yearly</v>
      </c>
      <c r="M3300" s="3" t="str">
        <f t="shared" ca="1" si="573"/>
        <v>Auto</v>
      </c>
      <c r="N3300" s="3">
        <f t="shared" ca="1" si="563"/>
        <v>3</v>
      </c>
      <c r="O3300" s="3">
        <f t="shared" ca="1" si="563"/>
        <v>5</v>
      </c>
      <c r="P3300" s="3">
        <f t="shared" ca="1" si="563"/>
        <v>5</v>
      </c>
    </row>
    <row r="3301" spans="1:16" x14ac:dyDescent="0.25">
      <c r="A3301" s="3">
        <f t="shared" ca="1" si="564"/>
        <v>781415222</v>
      </c>
      <c r="B3301" s="3">
        <f t="shared" ca="1" si="565"/>
        <v>7033</v>
      </c>
      <c r="C3301" s="1">
        <f t="shared" ca="1" si="566"/>
        <v>28996</v>
      </c>
      <c r="D3301" s="7">
        <f t="shared" ca="1" si="567"/>
        <v>7</v>
      </c>
      <c r="E3301" s="3" t="str">
        <f ca="1">VLOOKUP(D3301,State!$A$1:$B$9,2,0)</f>
        <v>VIC</v>
      </c>
      <c r="F3301" s="3">
        <f t="shared" ca="1" si="568"/>
        <v>165</v>
      </c>
      <c r="G3301" s="3" t="str">
        <f ca="1">VLOOKUP(F3301,Occupation!$A$1:$B$915,2,0)</f>
        <v>Management Consultant</v>
      </c>
      <c r="H3301" s="3">
        <f t="shared" ca="1" si="569"/>
        <v>5</v>
      </c>
      <c r="I3301" s="3">
        <f t="shared" ca="1" si="570"/>
        <v>35169.160000000003</v>
      </c>
      <c r="J3301" s="3">
        <f t="shared" ca="1" si="571"/>
        <v>0.36100431195338178</v>
      </c>
      <c r="K3301" s="3">
        <f t="shared" ca="1" si="572"/>
        <v>2</v>
      </c>
      <c r="L3301" s="3" t="str">
        <f ca="1">VLOOKUP(K3301,Freq_Investment!$A$1:$B$8,2,0)</f>
        <v>Weekly</v>
      </c>
      <c r="M3301" s="3" t="str">
        <f t="shared" ca="1" si="573"/>
        <v>Auto</v>
      </c>
      <c r="N3301" s="3">
        <f t="shared" ca="1" si="563"/>
        <v>1</v>
      </c>
      <c r="O3301" s="3">
        <f t="shared" ca="1" si="563"/>
        <v>5</v>
      </c>
      <c r="P3301" s="3">
        <f t="shared" ca="1" si="563"/>
        <v>2</v>
      </c>
    </row>
    <row r="3302" spans="1:16" x14ac:dyDescent="0.25">
      <c r="A3302" s="3">
        <f t="shared" ca="1" si="564"/>
        <v>224573131</v>
      </c>
      <c r="B3302" s="3">
        <f t="shared" ca="1" si="565"/>
        <v>5819</v>
      </c>
      <c r="C3302" s="1">
        <f t="shared" ca="1" si="566"/>
        <v>26525</v>
      </c>
      <c r="D3302" s="7">
        <f t="shared" ca="1" si="567"/>
        <v>5</v>
      </c>
      <c r="E3302" s="3" t="str">
        <f ca="1">VLOOKUP(D3302,State!$A$1:$B$9,2,0)</f>
        <v>NT</v>
      </c>
      <c r="F3302" s="3">
        <f t="shared" ca="1" si="568"/>
        <v>342</v>
      </c>
      <c r="G3302" s="3" t="str">
        <f ca="1">VLOOKUP(F3302,Occupation!$A$1:$B$915,2,0)</f>
        <v>Ophthalmologist</v>
      </c>
      <c r="H3302" s="3">
        <f t="shared" ca="1" si="569"/>
        <v>10</v>
      </c>
      <c r="I3302" s="3">
        <f t="shared" ca="1" si="570"/>
        <v>93474.07</v>
      </c>
      <c r="J3302" s="3">
        <f t="shared" ca="1" si="571"/>
        <v>0.21268519291133786</v>
      </c>
      <c r="K3302" s="3">
        <f t="shared" ca="1" si="572"/>
        <v>5</v>
      </c>
      <c r="L3302" s="3" t="str">
        <f ca="1">VLOOKUP(K3302,Freq_Investment!$A$1:$B$8,2,0)</f>
        <v>Quarterly</v>
      </c>
      <c r="M3302" s="3" t="str">
        <f t="shared" ca="1" si="573"/>
        <v>Manual</v>
      </c>
      <c r="N3302" s="3">
        <f t="shared" ca="1" si="563"/>
        <v>3</v>
      </c>
      <c r="O3302" s="3">
        <f t="shared" ca="1" si="563"/>
        <v>1</v>
      </c>
      <c r="P3302" s="3">
        <f t="shared" ca="1" si="563"/>
        <v>5</v>
      </c>
    </row>
    <row r="3303" spans="1:16" x14ac:dyDescent="0.25">
      <c r="A3303" s="3">
        <f t="shared" ca="1" si="564"/>
        <v>559489411</v>
      </c>
      <c r="B3303" s="3">
        <f t="shared" ca="1" si="565"/>
        <v>7727</v>
      </c>
      <c r="C3303" s="1">
        <f t="shared" ca="1" si="566"/>
        <v>32988</v>
      </c>
      <c r="D3303" s="7">
        <f t="shared" ca="1" si="567"/>
        <v>6</v>
      </c>
      <c r="E3303" s="3" t="str">
        <f ca="1">VLOOKUP(D3303,State!$A$1:$B$9,2,0)</f>
        <v>TAS</v>
      </c>
      <c r="F3303" s="3">
        <f t="shared" ca="1" si="568"/>
        <v>52</v>
      </c>
      <c r="G3303" s="3" t="str">
        <f ca="1">VLOOKUP(F3303,Occupation!$A$1:$B$915,2,0)</f>
        <v>Welfare Centre Manager</v>
      </c>
      <c r="H3303" s="3">
        <f t="shared" ca="1" si="569"/>
        <v>4</v>
      </c>
      <c r="I3303" s="3">
        <f t="shared" ca="1" si="570"/>
        <v>81541.86</v>
      </c>
      <c r="J3303" s="3">
        <f t="shared" ca="1" si="571"/>
        <v>0.33154120156944095</v>
      </c>
      <c r="K3303" s="3">
        <f t="shared" ca="1" si="572"/>
        <v>2</v>
      </c>
      <c r="L3303" s="3" t="str">
        <f ca="1">VLOOKUP(K3303,Freq_Investment!$A$1:$B$8,2,0)</f>
        <v>Weekly</v>
      </c>
      <c r="M3303" s="3" t="str">
        <f t="shared" ca="1" si="573"/>
        <v>Manual</v>
      </c>
      <c r="N3303" s="3">
        <f t="shared" ca="1" si="563"/>
        <v>2</v>
      </c>
      <c r="O3303" s="3">
        <f t="shared" ca="1" si="563"/>
        <v>3</v>
      </c>
      <c r="P3303" s="3">
        <f t="shared" ca="1" si="563"/>
        <v>3</v>
      </c>
    </row>
    <row r="3304" spans="1:16" x14ac:dyDescent="0.25">
      <c r="A3304" s="3">
        <f t="shared" ca="1" si="564"/>
        <v>262339141</v>
      </c>
      <c r="B3304" s="3">
        <f t="shared" ca="1" si="565"/>
        <v>5718</v>
      </c>
      <c r="C3304" s="1">
        <f t="shared" ca="1" si="566"/>
        <v>28294</v>
      </c>
      <c r="D3304" s="7">
        <f t="shared" ca="1" si="567"/>
        <v>5</v>
      </c>
      <c r="E3304" s="3" t="str">
        <f ca="1">VLOOKUP(D3304,State!$A$1:$B$9,2,0)</f>
        <v>NT</v>
      </c>
      <c r="F3304" s="3">
        <f t="shared" ca="1" si="568"/>
        <v>399</v>
      </c>
      <c r="G3304" s="3" t="str">
        <f ca="1">VLOOKUP(F3304,Occupation!$A$1:$B$915,2,0)</f>
        <v>Drug and Alcohol Counsellor</v>
      </c>
      <c r="H3304" s="3">
        <f t="shared" ca="1" si="569"/>
        <v>3</v>
      </c>
      <c r="I3304" s="3">
        <f t="shared" ca="1" si="570"/>
        <v>25099.8</v>
      </c>
      <c r="J3304" s="3">
        <f t="shared" ca="1" si="571"/>
        <v>0.39924352532219437</v>
      </c>
      <c r="K3304" s="3">
        <f t="shared" ca="1" si="572"/>
        <v>5</v>
      </c>
      <c r="L3304" s="3" t="str">
        <f ca="1">VLOOKUP(K3304,Freq_Investment!$A$1:$B$8,2,0)</f>
        <v>Quarterly</v>
      </c>
      <c r="M3304" s="3" t="str">
        <f t="shared" ca="1" si="573"/>
        <v>Manual</v>
      </c>
      <c r="N3304" s="3">
        <f t="shared" ca="1" si="563"/>
        <v>5</v>
      </c>
      <c r="O3304" s="3">
        <f t="shared" ca="1" si="563"/>
        <v>1</v>
      </c>
      <c r="P3304" s="3">
        <f t="shared" ca="1" si="563"/>
        <v>3</v>
      </c>
    </row>
    <row r="3305" spans="1:16" x14ac:dyDescent="0.25">
      <c r="A3305" s="3">
        <f t="shared" ca="1" si="564"/>
        <v>439742829</v>
      </c>
      <c r="B3305" s="3">
        <f t="shared" ca="1" si="565"/>
        <v>8746</v>
      </c>
      <c r="C3305" s="1">
        <f t="shared" ca="1" si="566"/>
        <v>32609</v>
      </c>
      <c r="D3305" s="7">
        <f t="shared" ca="1" si="567"/>
        <v>4</v>
      </c>
      <c r="E3305" s="3" t="str">
        <f ca="1">VLOOKUP(D3305,State!$A$1:$B$9,2,0)</f>
        <v>WA</v>
      </c>
      <c r="F3305" s="3">
        <f t="shared" ca="1" si="568"/>
        <v>650</v>
      </c>
      <c r="G3305" s="3" t="str">
        <f ca="1">VLOOKUP(F3305,Occupation!$A$1:$B$915,2,0)</f>
        <v>Nursing Support Worker</v>
      </c>
      <c r="H3305" s="3">
        <f t="shared" ca="1" si="569"/>
        <v>8</v>
      </c>
      <c r="I3305" s="3">
        <f t="shared" ca="1" si="570"/>
        <v>19247.419999999998</v>
      </c>
      <c r="J3305" s="3">
        <f t="shared" ca="1" si="571"/>
        <v>0.44766827717623658</v>
      </c>
      <c r="K3305" s="3">
        <f t="shared" ca="1" si="572"/>
        <v>4</v>
      </c>
      <c r="L3305" s="3" t="str">
        <f ca="1">VLOOKUP(K3305,Freq_Investment!$A$1:$B$8,2,0)</f>
        <v>Monthly</v>
      </c>
      <c r="M3305" s="3" t="str">
        <f t="shared" ca="1" si="573"/>
        <v>Auto</v>
      </c>
      <c r="N3305" s="3">
        <f t="shared" ca="1" si="563"/>
        <v>5</v>
      </c>
      <c r="O3305" s="3">
        <f t="shared" ca="1" si="563"/>
        <v>2</v>
      </c>
      <c r="P3305" s="3">
        <f t="shared" ca="1" si="563"/>
        <v>1</v>
      </c>
    </row>
    <row r="3306" spans="1:16" x14ac:dyDescent="0.25">
      <c r="A3306" s="3">
        <f t="shared" ca="1" si="564"/>
        <v>954702188</v>
      </c>
      <c r="B3306" s="3">
        <f t="shared" ca="1" si="565"/>
        <v>1801</v>
      </c>
      <c r="C3306" s="1">
        <f t="shared" ca="1" si="566"/>
        <v>30553</v>
      </c>
      <c r="D3306" s="7">
        <f t="shared" ca="1" si="567"/>
        <v>2</v>
      </c>
      <c r="E3306" s="3" t="str">
        <f ca="1">VLOOKUP(D3306,State!$A$1:$B$9,2,0)</f>
        <v>QLD</v>
      </c>
      <c r="F3306" s="3">
        <f t="shared" ca="1" si="568"/>
        <v>544</v>
      </c>
      <c r="G3306" s="3" t="str">
        <f ca="1">VLOOKUP(F3306,Occupation!$A$1:$B$915,2,0)</f>
        <v>Horse Trainer</v>
      </c>
      <c r="H3306" s="3">
        <f t="shared" ca="1" si="569"/>
        <v>8</v>
      </c>
      <c r="I3306" s="3">
        <f t="shared" ca="1" si="570"/>
        <v>35345.870000000003</v>
      </c>
      <c r="J3306" s="3">
        <f t="shared" ca="1" si="571"/>
        <v>9.9532114495613999E-2</v>
      </c>
      <c r="K3306" s="3">
        <f t="shared" ca="1" si="572"/>
        <v>5</v>
      </c>
      <c r="L3306" s="3" t="str">
        <f ca="1">VLOOKUP(K3306,Freq_Investment!$A$1:$B$8,2,0)</f>
        <v>Quarterly</v>
      </c>
      <c r="M3306" s="3" t="str">
        <f t="shared" ca="1" si="573"/>
        <v>Auto</v>
      </c>
      <c r="N3306" s="3">
        <f t="shared" ca="1" si="563"/>
        <v>5</v>
      </c>
      <c r="O3306" s="3">
        <f t="shared" ca="1" si="563"/>
        <v>1</v>
      </c>
      <c r="P3306" s="3">
        <f t="shared" ca="1" si="563"/>
        <v>4</v>
      </c>
    </row>
    <row r="3307" spans="1:16" x14ac:dyDescent="0.25">
      <c r="A3307" s="3">
        <f t="shared" ca="1" si="564"/>
        <v>428060232</v>
      </c>
      <c r="B3307" s="3">
        <f t="shared" ca="1" si="565"/>
        <v>5544</v>
      </c>
      <c r="C3307" s="1">
        <f t="shared" ca="1" si="566"/>
        <v>43820</v>
      </c>
      <c r="D3307" s="7">
        <f t="shared" ca="1" si="567"/>
        <v>6</v>
      </c>
      <c r="E3307" s="3" t="str">
        <f ca="1">VLOOKUP(D3307,State!$A$1:$B$9,2,0)</f>
        <v>TAS</v>
      </c>
      <c r="F3307" s="3">
        <f t="shared" ca="1" si="568"/>
        <v>503</v>
      </c>
      <c r="G3307" s="3" t="str">
        <f ca="1">VLOOKUP(F3307,Occupation!$A$1:$B$915,2,0)</f>
        <v>Vehicle Body Builder</v>
      </c>
      <c r="H3307" s="3">
        <f t="shared" ca="1" si="569"/>
        <v>8</v>
      </c>
      <c r="I3307" s="3">
        <f t="shared" ca="1" si="570"/>
        <v>71458.03</v>
      </c>
      <c r="J3307" s="3">
        <f t="shared" ca="1" si="571"/>
        <v>0.43901172048024822</v>
      </c>
      <c r="K3307" s="3">
        <f t="shared" ca="1" si="572"/>
        <v>7</v>
      </c>
      <c r="L3307" s="3" t="str">
        <f ca="1">VLOOKUP(K3307,Freq_Investment!$A$1:$B$8,2,0)</f>
        <v>Yearly</v>
      </c>
      <c r="M3307" s="3" t="str">
        <f t="shared" ca="1" si="573"/>
        <v>Manual</v>
      </c>
      <c r="N3307" s="3">
        <f t="shared" ca="1" si="563"/>
        <v>3</v>
      </c>
      <c r="O3307" s="3">
        <f t="shared" ca="1" si="563"/>
        <v>2</v>
      </c>
      <c r="P3307" s="3">
        <f t="shared" ca="1" si="563"/>
        <v>3</v>
      </c>
    </row>
    <row r="3308" spans="1:16" x14ac:dyDescent="0.25">
      <c r="A3308" s="3">
        <f t="shared" ca="1" si="564"/>
        <v>607630155</v>
      </c>
      <c r="B3308" s="3">
        <f t="shared" ca="1" si="565"/>
        <v>1360</v>
      </c>
      <c r="C3308" s="1">
        <f t="shared" ca="1" si="566"/>
        <v>33951</v>
      </c>
      <c r="D3308" s="7">
        <f t="shared" ca="1" si="567"/>
        <v>1</v>
      </c>
      <c r="E3308" s="3" t="str">
        <f ca="1">VLOOKUP(D3308,State!$A$1:$B$9,2,0)</f>
        <v>NSW</v>
      </c>
      <c r="F3308" s="3">
        <f t="shared" ca="1" si="568"/>
        <v>302</v>
      </c>
      <c r="G3308" s="3" t="str">
        <f ca="1">VLOOKUP(F3308,Occupation!$A$1:$B$915,2,0)</f>
        <v>Homoeopath</v>
      </c>
      <c r="H3308" s="3">
        <f t="shared" ca="1" si="569"/>
        <v>2</v>
      </c>
      <c r="I3308" s="3">
        <f t="shared" ca="1" si="570"/>
        <v>95482.12</v>
      </c>
      <c r="J3308" s="3">
        <f t="shared" ca="1" si="571"/>
        <v>0.34579971385589181</v>
      </c>
      <c r="K3308" s="3">
        <f t="shared" ca="1" si="572"/>
        <v>5</v>
      </c>
      <c r="L3308" s="3" t="str">
        <f ca="1">VLOOKUP(K3308,Freq_Investment!$A$1:$B$8,2,0)</f>
        <v>Quarterly</v>
      </c>
      <c r="M3308" s="3" t="str">
        <f t="shared" ca="1" si="573"/>
        <v>Manual</v>
      </c>
      <c r="N3308" s="3">
        <f t="shared" ca="1" si="563"/>
        <v>1</v>
      </c>
      <c r="O3308" s="3">
        <f t="shared" ca="1" si="563"/>
        <v>5</v>
      </c>
      <c r="P3308" s="3">
        <f t="shared" ca="1" si="563"/>
        <v>4</v>
      </c>
    </row>
    <row r="3309" spans="1:16" x14ac:dyDescent="0.25">
      <c r="A3309" s="3">
        <f t="shared" ca="1" si="564"/>
        <v>108443576</v>
      </c>
      <c r="B3309" s="3">
        <f t="shared" ca="1" si="565"/>
        <v>4472</v>
      </c>
      <c r="C3309" s="1">
        <f t="shared" ca="1" si="566"/>
        <v>34583</v>
      </c>
      <c r="D3309" s="7">
        <f t="shared" ca="1" si="567"/>
        <v>6</v>
      </c>
      <c r="E3309" s="3" t="str">
        <f ca="1">VLOOKUP(D3309,State!$A$1:$B$9,2,0)</f>
        <v>TAS</v>
      </c>
      <c r="F3309" s="3">
        <f t="shared" ca="1" si="568"/>
        <v>451</v>
      </c>
      <c r="G3309" s="3" t="str">
        <f ca="1">VLOOKUP(F3309,Occupation!$A$1:$B$915,2,0)</f>
        <v>Electrical Engineering Draftsperson</v>
      </c>
      <c r="H3309" s="3">
        <f t="shared" ca="1" si="569"/>
        <v>8</v>
      </c>
      <c r="I3309" s="3">
        <f t="shared" ca="1" si="570"/>
        <v>57792.92</v>
      </c>
      <c r="J3309" s="3">
        <f t="shared" ca="1" si="571"/>
        <v>0.17546783549718986</v>
      </c>
      <c r="K3309" s="3">
        <f t="shared" ca="1" si="572"/>
        <v>1</v>
      </c>
      <c r="L3309" s="3" t="str">
        <f ca="1">VLOOKUP(K3309,Freq_Investment!$A$1:$B$8,2,0)</f>
        <v>Daily</v>
      </c>
      <c r="M3309" s="3" t="str">
        <f t="shared" ca="1" si="573"/>
        <v>Manual</v>
      </c>
      <c r="N3309" s="3">
        <f t="shared" ca="1" si="563"/>
        <v>5</v>
      </c>
      <c r="O3309" s="3">
        <f t="shared" ca="1" si="563"/>
        <v>5</v>
      </c>
      <c r="P3309" s="3">
        <f t="shared" ca="1" si="563"/>
        <v>5</v>
      </c>
    </row>
    <row r="3310" spans="1:16" x14ac:dyDescent="0.25">
      <c r="A3310" s="3">
        <f t="shared" ca="1" si="564"/>
        <v>188090545</v>
      </c>
      <c r="B3310" s="3">
        <f t="shared" ca="1" si="565"/>
        <v>4269</v>
      </c>
      <c r="C3310" s="1">
        <f t="shared" ca="1" si="566"/>
        <v>27830</v>
      </c>
      <c r="D3310" s="7">
        <f t="shared" ca="1" si="567"/>
        <v>3</v>
      </c>
      <c r="E3310" s="3" t="str">
        <f ca="1">VLOOKUP(D3310,State!$A$1:$B$9,2,0)</f>
        <v>SA</v>
      </c>
      <c r="F3310" s="3">
        <f t="shared" ca="1" si="568"/>
        <v>554</v>
      </c>
      <c r="G3310" s="3" t="str">
        <f ca="1">VLOOKUP(F3310,Occupation!$A$1:$B$915,2,0)</f>
        <v>Nurseryperson</v>
      </c>
      <c r="H3310" s="3">
        <f t="shared" ca="1" si="569"/>
        <v>4</v>
      </c>
      <c r="I3310" s="3">
        <f t="shared" ca="1" si="570"/>
        <v>94541.11</v>
      </c>
      <c r="J3310" s="3">
        <f t="shared" ca="1" si="571"/>
        <v>0.39478071840176027</v>
      </c>
      <c r="K3310" s="3">
        <f t="shared" ca="1" si="572"/>
        <v>2</v>
      </c>
      <c r="L3310" s="3" t="str">
        <f ca="1">VLOOKUP(K3310,Freq_Investment!$A$1:$B$8,2,0)</f>
        <v>Weekly</v>
      </c>
      <c r="M3310" s="3" t="str">
        <f t="shared" ca="1" si="573"/>
        <v>Auto</v>
      </c>
      <c r="N3310" s="3">
        <f t="shared" ref="N3310:P3373" ca="1" si="574">RANDBETWEEN(1,5)</f>
        <v>1</v>
      </c>
      <c r="O3310" s="3">
        <f t="shared" ca="1" si="574"/>
        <v>1</v>
      </c>
      <c r="P3310" s="3">
        <f t="shared" ca="1" si="574"/>
        <v>4</v>
      </c>
    </row>
    <row r="3311" spans="1:16" x14ac:dyDescent="0.25">
      <c r="A3311" s="3">
        <f t="shared" ca="1" si="564"/>
        <v>435472617</v>
      </c>
      <c r="B3311" s="3">
        <f t="shared" ca="1" si="565"/>
        <v>2764</v>
      </c>
      <c r="C3311" s="1">
        <f t="shared" ca="1" si="566"/>
        <v>43649</v>
      </c>
      <c r="D3311" s="7">
        <f t="shared" ca="1" si="567"/>
        <v>5</v>
      </c>
      <c r="E3311" s="3" t="str">
        <f ca="1">VLOOKUP(D3311,State!$A$1:$B$9,2,0)</f>
        <v>NT</v>
      </c>
      <c r="F3311" s="3">
        <f t="shared" ca="1" si="568"/>
        <v>522</v>
      </c>
      <c r="G3311" s="3" t="str">
        <f ca="1">VLOOKUP(F3311,Occupation!$A$1:$B$915,2,0)</f>
        <v>Roof Plumber</v>
      </c>
      <c r="H3311" s="3">
        <f t="shared" ca="1" si="569"/>
        <v>1</v>
      </c>
      <c r="I3311" s="3">
        <f t="shared" ca="1" si="570"/>
        <v>16274.17</v>
      </c>
      <c r="J3311" s="3">
        <f t="shared" ca="1" si="571"/>
        <v>0.26458255654487578</v>
      </c>
      <c r="K3311" s="3">
        <f t="shared" ca="1" si="572"/>
        <v>3</v>
      </c>
      <c r="L3311" s="3" t="str">
        <f ca="1">VLOOKUP(K3311,Freq_Investment!$A$1:$B$8,2,0)</f>
        <v>Fortnightly</v>
      </c>
      <c r="M3311" s="3" t="str">
        <f t="shared" ca="1" si="573"/>
        <v>Manual</v>
      </c>
      <c r="N3311" s="3">
        <f t="shared" ca="1" si="574"/>
        <v>4</v>
      </c>
      <c r="O3311" s="3">
        <f t="shared" ca="1" si="574"/>
        <v>3</v>
      </c>
      <c r="P3311" s="3">
        <f t="shared" ca="1" si="574"/>
        <v>5</v>
      </c>
    </row>
    <row r="3312" spans="1:16" x14ac:dyDescent="0.25">
      <c r="A3312" s="3">
        <f t="shared" ca="1" si="564"/>
        <v>215609685</v>
      </c>
      <c r="B3312" s="3">
        <f t="shared" ca="1" si="565"/>
        <v>2915</v>
      </c>
      <c r="C3312" s="1">
        <f t="shared" ca="1" si="566"/>
        <v>25725</v>
      </c>
      <c r="D3312" s="7">
        <f t="shared" ca="1" si="567"/>
        <v>1</v>
      </c>
      <c r="E3312" s="3" t="str">
        <f ca="1">VLOOKUP(D3312,State!$A$1:$B$9,2,0)</f>
        <v>NSW</v>
      </c>
      <c r="F3312" s="3">
        <f t="shared" ca="1" si="568"/>
        <v>157</v>
      </c>
      <c r="G3312" s="3" t="str">
        <f ca="1">VLOOKUP(F3312,Occupation!$A$1:$B$915,2,0)</f>
        <v>Health Information Manager</v>
      </c>
      <c r="H3312" s="3">
        <f t="shared" ca="1" si="569"/>
        <v>1</v>
      </c>
      <c r="I3312" s="3">
        <f t="shared" ca="1" si="570"/>
        <v>4907.05</v>
      </c>
      <c r="J3312" s="3">
        <f t="shared" ca="1" si="571"/>
        <v>0.47588727282611487</v>
      </c>
      <c r="K3312" s="3">
        <f t="shared" ca="1" si="572"/>
        <v>7</v>
      </c>
      <c r="L3312" s="3" t="str">
        <f ca="1">VLOOKUP(K3312,Freq_Investment!$A$1:$B$8,2,0)</f>
        <v>Yearly</v>
      </c>
      <c r="M3312" s="3" t="str">
        <f t="shared" ca="1" si="573"/>
        <v>Manual</v>
      </c>
      <c r="N3312" s="3">
        <f t="shared" ca="1" si="574"/>
        <v>1</v>
      </c>
      <c r="O3312" s="3">
        <f t="shared" ca="1" si="574"/>
        <v>1</v>
      </c>
      <c r="P3312" s="3">
        <f t="shared" ca="1" si="574"/>
        <v>1</v>
      </c>
    </row>
    <row r="3313" spans="1:16" x14ac:dyDescent="0.25">
      <c r="A3313" s="3">
        <f t="shared" ca="1" si="564"/>
        <v>577310077</v>
      </c>
      <c r="B3313" s="3">
        <f t="shared" ca="1" si="565"/>
        <v>5608</v>
      </c>
      <c r="C3313" s="1">
        <f t="shared" ca="1" si="566"/>
        <v>36476</v>
      </c>
      <c r="D3313" s="7">
        <f t="shared" ca="1" si="567"/>
        <v>1</v>
      </c>
      <c r="E3313" s="3" t="str">
        <f ca="1">VLOOKUP(D3313,State!$A$1:$B$9,2,0)</f>
        <v>NSW</v>
      </c>
      <c r="F3313" s="3">
        <f t="shared" ca="1" si="568"/>
        <v>430</v>
      </c>
      <c r="G3313" s="3" t="str">
        <f ca="1">VLOOKUP(F3313,Occupation!$A$1:$B$915,2,0)</f>
        <v>Medical Technicians nec</v>
      </c>
      <c r="H3313" s="3">
        <f t="shared" ca="1" si="569"/>
        <v>8</v>
      </c>
      <c r="I3313" s="3">
        <f t="shared" ca="1" si="570"/>
        <v>51259.360000000001</v>
      </c>
      <c r="J3313" s="3">
        <f t="shared" ca="1" si="571"/>
        <v>0.11369372875910294</v>
      </c>
      <c r="K3313" s="3">
        <f t="shared" ca="1" si="572"/>
        <v>2</v>
      </c>
      <c r="L3313" s="3" t="str">
        <f ca="1">VLOOKUP(K3313,Freq_Investment!$A$1:$B$8,2,0)</f>
        <v>Weekly</v>
      </c>
      <c r="M3313" s="3" t="str">
        <f t="shared" ca="1" si="573"/>
        <v>Auto</v>
      </c>
      <c r="N3313" s="3">
        <f t="shared" ca="1" si="574"/>
        <v>4</v>
      </c>
      <c r="O3313" s="3">
        <f t="shared" ca="1" si="574"/>
        <v>1</v>
      </c>
      <c r="P3313" s="3">
        <f t="shared" ca="1" si="574"/>
        <v>2</v>
      </c>
    </row>
    <row r="3314" spans="1:16" x14ac:dyDescent="0.25">
      <c r="A3314" s="3">
        <f t="shared" ca="1" si="564"/>
        <v>773689612</v>
      </c>
      <c r="B3314" s="3">
        <f t="shared" ca="1" si="565"/>
        <v>8210</v>
      </c>
      <c r="C3314" s="1">
        <f t="shared" ca="1" si="566"/>
        <v>34600</v>
      </c>
      <c r="D3314" s="7">
        <f t="shared" ca="1" si="567"/>
        <v>5</v>
      </c>
      <c r="E3314" s="3" t="str">
        <f ca="1">VLOOKUP(D3314,State!$A$1:$B$9,2,0)</f>
        <v>NT</v>
      </c>
      <c r="F3314" s="3">
        <f t="shared" ca="1" si="568"/>
        <v>19</v>
      </c>
      <c r="G3314" s="3" t="str">
        <f ca="1">VLOOKUP(F3314,Occupation!$A$1:$B$915,2,0)</f>
        <v>Flower Grower</v>
      </c>
      <c r="H3314" s="3">
        <f t="shared" ca="1" si="569"/>
        <v>10</v>
      </c>
      <c r="I3314" s="3">
        <f t="shared" ca="1" si="570"/>
        <v>82055.649999999994</v>
      </c>
      <c r="J3314" s="3">
        <f t="shared" ca="1" si="571"/>
        <v>0.4914121405607092</v>
      </c>
      <c r="K3314" s="3">
        <f t="shared" ca="1" si="572"/>
        <v>6</v>
      </c>
      <c r="L3314" s="3" t="str">
        <f ca="1">VLOOKUP(K3314,Freq_Investment!$A$1:$B$8,2,0)</f>
        <v>Half-yearly</v>
      </c>
      <c r="M3314" s="3" t="str">
        <f t="shared" ca="1" si="573"/>
        <v>Manual</v>
      </c>
      <c r="N3314" s="3">
        <f t="shared" ca="1" si="574"/>
        <v>2</v>
      </c>
      <c r="O3314" s="3">
        <f t="shared" ca="1" si="574"/>
        <v>5</v>
      </c>
      <c r="P3314" s="3">
        <f t="shared" ca="1" si="574"/>
        <v>3</v>
      </c>
    </row>
    <row r="3315" spans="1:16" x14ac:dyDescent="0.25">
      <c r="A3315" s="3">
        <f t="shared" ca="1" si="564"/>
        <v>70961239</v>
      </c>
      <c r="B3315" s="3">
        <f t="shared" ca="1" si="565"/>
        <v>5011</v>
      </c>
      <c r="C3315" s="1">
        <f t="shared" ca="1" si="566"/>
        <v>26800</v>
      </c>
      <c r="D3315" s="7">
        <f t="shared" ca="1" si="567"/>
        <v>6</v>
      </c>
      <c r="E3315" s="3" t="str">
        <f ca="1">VLOOKUP(D3315,State!$A$1:$B$9,2,0)</f>
        <v>TAS</v>
      </c>
      <c r="F3315" s="3">
        <f t="shared" ca="1" si="568"/>
        <v>472</v>
      </c>
      <c r="G3315" s="3" t="str">
        <f ca="1">VLOOKUP(F3315,Occupation!$A$1:$B$915,2,0)</f>
        <v>Motor Mechanic (General)</v>
      </c>
      <c r="H3315" s="3">
        <f t="shared" ca="1" si="569"/>
        <v>1</v>
      </c>
      <c r="I3315" s="3">
        <f t="shared" ca="1" si="570"/>
        <v>20673.349999999999</v>
      </c>
      <c r="J3315" s="3">
        <f t="shared" ca="1" si="571"/>
        <v>0.17482450469034616</v>
      </c>
      <c r="K3315" s="3">
        <f t="shared" ca="1" si="572"/>
        <v>5</v>
      </c>
      <c r="L3315" s="3" t="str">
        <f ca="1">VLOOKUP(K3315,Freq_Investment!$A$1:$B$8,2,0)</f>
        <v>Quarterly</v>
      </c>
      <c r="M3315" s="3" t="str">
        <f t="shared" ca="1" si="573"/>
        <v>Manual</v>
      </c>
      <c r="N3315" s="3">
        <f t="shared" ca="1" si="574"/>
        <v>1</v>
      </c>
      <c r="O3315" s="3">
        <f t="shared" ca="1" si="574"/>
        <v>5</v>
      </c>
      <c r="P3315" s="3">
        <f t="shared" ca="1" si="574"/>
        <v>2</v>
      </c>
    </row>
    <row r="3316" spans="1:16" x14ac:dyDescent="0.25">
      <c r="A3316" s="3">
        <f t="shared" ca="1" si="564"/>
        <v>749572723</v>
      </c>
      <c r="B3316" s="3">
        <f t="shared" ca="1" si="565"/>
        <v>6055</v>
      </c>
      <c r="C3316" s="1">
        <f t="shared" ca="1" si="566"/>
        <v>28538</v>
      </c>
      <c r="D3316" s="7">
        <f t="shared" ca="1" si="567"/>
        <v>1</v>
      </c>
      <c r="E3316" s="3" t="str">
        <f ca="1">VLOOKUP(D3316,State!$A$1:$B$9,2,0)</f>
        <v>NSW</v>
      </c>
      <c r="F3316" s="3">
        <f t="shared" ca="1" si="568"/>
        <v>1</v>
      </c>
      <c r="G3316" s="3" t="str">
        <f ca="1">VLOOKUP(F3316,Occupation!$A$1:$B$915,2,0)</f>
        <v>Chief Executive or Managing Director</v>
      </c>
      <c r="H3316" s="3">
        <f t="shared" ca="1" si="569"/>
        <v>2</v>
      </c>
      <c r="I3316" s="3">
        <f t="shared" ca="1" si="570"/>
        <v>91444.51</v>
      </c>
      <c r="J3316" s="3">
        <f t="shared" ca="1" si="571"/>
        <v>0.13986257735278607</v>
      </c>
      <c r="K3316" s="3">
        <f t="shared" ca="1" si="572"/>
        <v>3</v>
      </c>
      <c r="L3316" s="3" t="str">
        <f ca="1">VLOOKUP(K3316,Freq_Investment!$A$1:$B$8,2,0)</f>
        <v>Fortnightly</v>
      </c>
      <c r="M3316" s="3" t="str">
        <f t="shared" ca="1" si="573"/>
        <v>Manual</v>
      </c>
      <c r="N3316" s="3">
        <f t="shared" ca="1" si="574"/>
        <v>5</v>
      </c>
      <c r="O3316" s="3">
        <f t="shared" ca="1" si="574"/>
        <v>1</v>
      </c>
      <c r="P3316" s="3">
        <f t="shared" ca="1" si="574"/>
        <v>3</v>
      </c>
    </row>
    <row r="3317" spans="1:16" x14ac:dyDescent="0.25">
      <c r="A3317" s="3">
        <f t="shared" ca="1" si="564"/>
        <v>534979011</v>
      </c>
      <c r="B3317" s="3">
        <f t="shared" ca="1" si="565"/>
        <v>6664</v>
      </c>
      <c r="C3317" s="1">
        <f t="shared" ca="1" si="566"/>
        <v>41892</v>
      </c>
      <c r="D3317" s="7">
        <f t="shared" ca="1" si="567"/>
        <v>4</v>
      </c>
      <c r="E3317" s="3" t="str">
        <f ca="1">VLOOKUP(D3317,State!$A$1:$B$9,2,0)</f>
        <v>WA</v>
      </c>
      <c r="F3317" s="3">
        <f t="shared" ca="1" si="568"/>
        <v>24</v>
      </c>
      <c r="G3317" s="3" t="str">
        <f ca="1">VLOOKUP(F3317,Occupation!$A$1:$B$915,2,0)</f>
        <v>Vegetable Grower (Aus) / Market Gardener (NZ)</v>
      </c>
      <c r="H3317" s="3">
        <f t="shared" ca="1" si="569"/>
        <v>2</v>
      </c>
      <c r="I3317" s="3">
        <f t="shared" ca="1" si="570"/>
        <v>95432.960000000006</v>
      </c>
      <c r="J3317" s="3">
        <f t="shared" ca="1" si="571"/>
        <v>6.201546566056948E-2</v>
      </c>
      <c r="K3317" s="3">
        <f t="shared" ca="1" si="572"/>
        <v>4</v>
      </c>
      <c r="L3317" s="3" t="str">
        <f ca="1">VLOOKUP(K3317,Freq_Investment!$A$1:$B$8,2,0)</f>
        <v>Monthly</v>
      </c>
      <c r="M3317" s="3" t="str">
        <f t="shared" ca="1" si="573"/>
        <v>Manual</v>
      </c>
      <c r="N3317" s="3">
        <f t="shared" ca="1" si="574"/>
        <v>2</v>
      </c>
      <c r="O3317" s="3">
        <f t="shared" ca="1" si="574"/>
        <v>4</v>
      </c>
      <c r="P3317" s="3">
        <f t="shared" ca="1" si="574"/>
        <v>1</v>
      </c>
    </row>
    <row r="3318" spans="1:16" x14ac:dyDescent="0.25">
      <c r="A3318" s="3">
        <f t="shared" ca="1" si="564"/>
        <v>939993487</v>
      </c>
      <c r="B3318" s="3">
        <f t="shared" ca="1" si="565"/>
        <v>3757</v>
      </c>
      <c r="C3318" s="1">
        <f t="shared" ca="1" si="566"/>
        <v>43376</v>
      </c>
      <c r="D3318" s="7">
        <f t="shared" ca="1" si="567"/>
        <v>6</v>
      </c>
      <c r="E3318" s="3" t="str">
        <f ca="1">VLOOKUP(D3318,State!$A$1:$B$9,2,0)</f>
        <v>TAS</v>
      </c>
      <c r="F3318" s="3">
        <f t="shared" ca="1" si="568"/>
        <v>327</v>
      </c>
      <c r="G3318" s="3" t="str">
        <f ca="1">VLOOKUP(F3318,Occupation!$A$1:$B$915,2,0)</f>
        <v>Thoracic Medicine Specialist</v>
      </c>
      <c r="H3318" s="3">
        <f t="shared" ca="1" si="569"/>
        <v>8</v>
      </c>
      <c r="I3318" s="3">
        <f t="shared" ca="1" si="570"/>
        <v>72870.039999999994</v>
      </c>
      <c r="J3318" s="3">
        <f t="shared" ca="1" si="571"/>
        <v>0.36333488792494067</v>
      </c>
      <c r="K3318" s="3">
        <f t="shared" ca="1" si="572"/>
        <v>7</v>
      </c>
      <c r="L3318" s="3" t="str">
        <f ca="1">VLOOKUP(K3318,Freq_Investment!$A$1:$B$8,2,0)</f>
        <v>Yearly</v>
      </c>
      <c r="M3318" s="3" t="str">
        <f t="shared" ca="1" si="573"/>
        <v>Auto</v>
      </c>
      <c r="N3318" s="3">
        <f t="shared" ca="1" si="574"/>
        <v>3</v>
      </c>
      <c r="O3318" s="3">
        <f t="shared" ca="1" si="574"/>
        <v>4</v>
      </c>
      <c r="P3318" s="3">
        <f t="shared" ca="1" si="574"/>
        <v>1</v>
      </c>
    </row>
    <row r="3319" spans="1:16" x14ac:dyDescent="0.25">
      <c r="A3319" s="3">
        <f t="shared" ca="1" si="564"/>
        <v>556440502</v>
      </c>
      <c r="B3319" s="3">
        <f t="shared" ca="1" si="565"/>
        <v>2905</v>
      </c>
      <c r="C3319" s="1">
        <f t="shared" ca="1" si="566"/>
        <v>29702</v>
      </c>
      <c r="D3319" s="7">
        <f t="shared" ca="1" si="567"/>
        <v>1</v>
      </c>
      <c r="E3319" s="3" t="str">
        <f ca="1">VLOOKUP(D3319,State!$A$1:$B$9,2,0)</f>
        <v>NSW</v>
      </c>
      <c r="F3319" s="3">
        <f t="shared" ca="1" si="568"/>
        <v>277</v>
      </c>
      <c r="G3319" s="3" t="str">
        <f ca="1">VLOOKUP(F3319,Occupation!$A$1:$B$915,2,0)</f>
        <v>Art Teacher (Private Tuition)</v>
      </c>
      <c r="H3319" s="3">
        <f t="shared" ca="1" si="569"/>
        <v>7</v>
      </c>
      <c r="I3319" s="3">
        <f t="shared" ca="1" si="570"/>
        <v>67684.100000000006</v>
      </c>
      <c r="J3319" s="3">
        <f t="shared" ca="1" si="571"/>
        <v>0.1692252114642338</v>
      </c>
      <c r="K3319" s="3">
        <f t="shared" ca="1" si="572"/>
        <v>2</v>
      </c>
      <c r="L3319" s="3" t="str">
        <f ca="1">VLOOKUP(K3319,Freq_Investment!$A$1:$B$8,2,0)</f>
        <v>Weekly</v>
      </c>
      <c r="M3319" s="3" t="str">
        <f t="shared" ca="1" si="573"/>
        <v>Auto</v>
      </c>
      <c r="N3319" s="3">
        <f t="shared" ca="1" si="574"/>
        <v>1</v>
      </c>
      <c r="O3319" s="3">
        <f t="shared" ca="1" si="574"/>
        <v>1</v>
      </c>
      <c r="P3319" s="3">
        <f t="shared" ca="1" si="574"/>
        <v>4</v>
      </c>
    </row>
    <row r="3320" spans="1:16" x14ac:dyDescent="0.25">
      <c r="A3320" s="3">
        <f t="shared" ca="1" si="564"/>
        <v>225137141</v>
      </c>
      <c r="B3320" s="3">
        <f t="shared" ca="1" si="565"/>
        <v>5067</v>
      </c>
      <c r="C3320" s="1">
        <f t="shared" ca="1" si="566"/>
        <v>35981</v>
      </c>
      <c r="D3320" s="7">
        <f t="shared" ca="1" si="567"/>
        <v>8</v>
      </c>
      <c r="E3320" s="3" t="str">
        <f ca="1">VLOOKUP(D3320,State!$A$1:$B$9,2,0)</f>
        <v>ACT</v>
      </c>
      <c r="F3320" s="3">
        <f t="shared" ca="1" si="568"/>
        <v>170</v>
      </c>
      <c r="G3320" s="3" t="str">
        <f ca="1">VLOOKUP(F3320,Occupation!$A$1:$B$915,2,0)</f>
        <v>Patents Examiner</v>
      </c>
      <c r="H3320" s="3">
        <f t="shared" ca="1" si="569"/>
        <v>2</v>
      </c>
      <c r="I3320" s="3">
        <f t="shared" ca="1" si="570"/>
        <v>32476.86</v>
      </c>
      <c r="J3320" s="3">
        <f t="shared" ca="1" si="571"/>
        <v>0.45623098656210803</v>
      </c>
      <c r="K3320" s="3">
        <f t="shared" ca="1" si="572"/>
        <v>5</v>
      </c>
      <c r="L3320" s="3" t="str">
        <f ca="1">VLOOKUP(K3320,Freq_Investment!$A$1:$B$8,2,0)</f>
        <v>Quarterly</v>
      </c>
      <c r="M3320" s="3" t="str">
        <f t="shared" ca="1" si="573"/>
        <v>Auto</v>
      </c>
      <c r="N3320" s="3">
        <f t="shared" ca="1" si="574"/>
        <v>3</v>
      </c>
      <c r="O3320" s="3">
        <f t="shared" ca="1" si="574"/>
        <v>3</v>
      </c>
      <c r="P3320" s="3">
        <f t="shared" ca="1" si="574"/>
        <v>4</v>
      </c>
    </row>
    <row r="3321" spans="1:16" x14ac:dyDescent="0.25">
      <c r="A3321" s="3">
        <f t="shared" ca="1" si="564"/>
        <v>344048708</v>
      </c>
      <c r="B3321" s="3">
        <f t="shared" ca="1" si="565"/>
        <v>9888</v>
      </c>
      <c r="C3321" s="1">
        <f t="shared" ca="1" si="566"/>
        <v>27175</v>
      </c>
      <c r="D3321" s="7">
        <f t="shared" ca="1" si="567"/>
        <v>8</v>
      </c>
      <c r="E3321" s="3" t="str">
        <f ca="1">VLOOKUP(D3321,State!$A$1:$B$9,2,0)</f>
        <v>ACT</v>
      </c>
      <c r="F3321" s="3">
        <f t="shared" ca="1" si="568"/>
        <v>340</v>
      </c>
      <c r="G3321" s="3" t="str">
        <f ca="1">VLOOKUP(F3321,Occupation!$A$1:$B$915,2,0)</f>
        <v>Emergency Medicine Specialist</v>
      </c>
      <c r="H3321" s="3">
        <f t="shared" ca="1" si="569"/>
        <v>9</v>
      </c>
      <c r="I3321" s="3">
        <f t="shared" ca="1" si="570"/>
        <v>71554.81</v>
      </c>
      <c r="J3321" s="3">
        <f t="shared" ca="1" si="571"/>
        <v>0.26384614765788855</v>
      </c>
      <c r="K3321" s="3">
        <f t="shared" ca="1" si="572"/>
        <v>6</v>
      </c>
      <c r="L3321" s="3" t="str">
        <f ca="1">VLOOKUP(K3321,Freq_Investment!$A$1:$B$8,2,0)</f>
        <v>Half-yearly</v>
      </c>
      <c r="M3321" s="3" t="str">
        <f t="shared" ca="1" si="573"/>
        <v>Manual</v>
      </c>
      <c r="N3321" s="3">
        <f t="shared" ca="1" si="574"/>
        <v>5</v>
      </c>
      <c r="O3321" s="3">
        <f t="shared" ca="1" si="574"/>
        <v>1</v>
      </c>
      <c r="P3321" s="3">
        <f t="shared" ca="1" si="574"/>
        <v>5</v>
      </c>
    </row>
    <row r="3322" spans="1:16" x14ac:dyDescent="0.25">
      <c r="A3322" s="3">
        <f t="shared" ca="1" si="564"/>
        <v>27508245</v>
      </c>
      <c r="B3322" s="3">
        <f t="shared" ca="1" si="565"/>
        <v>8915</v>
      </c>
      <c r="C3322" s="1">
        <f t="shared" ca="1" si="566"/>
        <v>37790</v>
      </c>
      <c r="D3322" s="7">
        <f t="shared" ca="1" si="567"/>
        <v>3</v>
      </c>
      <c r="E3322" s="3" t="str">
        <f ca="1">VLOOKUP(D3322,State!$A$1:$B$9,2,0)</f>
        <v>SA</v>
      </c>
      <c r="F3322" s="3">
        <f t="shared" ca="1" si="568"/>
        <v>912</v>
      </c>
      <c r="G3322" s="3" t="str">
        <f ca="1">VLOOKUP(F3322,Occupation!$A$1:$B$915,2,0)</f>
        <v>Tyre Fitter</v>
      </c>
      <c r="H3322" s="3">
        <f t="shared" ca="1" si="569"/>
        <v>9</v>
      </c>
      <c r="I3322" s="3">
        <f t="shared" ca="1" si="570"/>
        <v>72301.740000000005</v>
      </c>
      <c r="J3322" s="3">
        <f t="shared" ca="1" si="571"/>
        <v>0.11060958895959483</v>
      </c>
      <c r="K3322" s="3">
        <f t="shared" ca="1" si="572"/>
        <v>7</v>
      </c>
      <c r="L3322" s="3" t="str">
        <f ca="1">VLOOKUP(K3322,Freq_Investment!$A$1:$B$8,2,0)</f>
        <v>Yearly</v>
      </c>
      <c r="M3322" s="3" t="str">
        <f t="shared" ca="1" si="573"/>
        <v>Auto</v>
      </c>
      <c r="N3322" s="3">
        <f t="shared" ca="1" si="574"/>
        <v>2</v>
      </c>
      <c r="O3322" s="3">
        <f t="shared" ca="1" si="574"/>
        <v>2</v>
      </c>
      <c r="P3322" s="3">
        <f t="shared" ca="1" si="574"/>
        <v>3</v>
      </c>
    </row>
    <row r="3323" spans="1:16" x14ac:dyDescent="0.25">
      <c r="A3323" s="3">
        <f t="shared" ca="1" si="564"/>
        <v>285924228</v>
      </c>
      <c r="B3323" s="3">
        <f t="shared" ca="1" si="565"/>
        <v>7605</v>
      </c>
      <c r="C3323" s="1">
        <f t="shared" ca="1" si="566"/>
        <v>39772</v>
      </c>
      <c r="D3323" s="7">
        <f t="shared" ca="1" si="567"/>
        <v>4</v>
      </c>
      <c r="E3323" s="3" t="str">
        <f ca="1">VLOOKUP(D3323,State!$A$1:$B$9,2,0)</f>
        <v>WA</v>
      </c>
      <c r="F3323" s="3">
        <f t="shared" ca="1" si="568"/>
        <v>36</v>
      </c>
      <c r="G3323" s="3" t="str">
        <f ca="1">VLOOKUP(F3323,Occupation!$A$1:$B$915,2,0)</f>
        <v>Research and Development Manager</v>
      </c>
      <c r="H3323" s="3">
        <f t="shared" ca="1" si="569"/>
        <v>9</v>
      </c>
      <c r="I3323" s="3">
        <f t="shared" ca="1" si="570"/>
        <v>60393.09</v>
      </c>
      <c r="J3323" s="3">
        <f t="shared" ca="1" si="571"/>
        <v>0.10401577556437319</v>
      </c>
      <c r="K3323" s="3">
        <f t="shared" ca="1" si="572"/>
        <v>3</v>
      </c>
      <c r="L3323" s="3" t="str">
        <f ca="1">VLOOKUP(K3323,Freq_Investment!$A$1:$B$8,2,0)</f>
        <v>Fortnightly</v>
      </c>
      <c r="M3323" s="3" t="str">
        <f t="shared" ca="1" si="573"/>
        <v>Auto</v>
      </c>
      <c r="N3323" s="3">
        <f t="shared" ca="1" si="574"/>
        <v>3</v>
      </c>
      <c r="O3323" s="3">
        <f t="shared" ca="1" si="574"/>
        <v>1</v>
      </c>
      <c r="P3323" s="3">
        <f t="shared" ca="1" si="574"/>
        <v>5</v>
      </c>
    </row>
    <row r="3324" spans="1:16" x14ac:dyDescent="0.25">
      <c r="A3324" s="3">
        <f t="shared" ca="1" si="564"/>
        <v>907107490</v>
      </c>
      <c r="B3324" s="3">
        <f t="shared" ca="1" si="565"/>
        <v>4636</v>
      </c>
      <c r="C3324" s="1">
        <f t="shared" ca="1" si="566"/>
        <v>36431</v>
      </c>
      <c r="D3324" s="7">
        <f t="shared" ca="1" si="567"/>
        <v>4</v>
      </c>
      <c r="E3324" s="3" t="str">
        <f ca="1">VLOOKUP(D3324,State!$A$1:$B$9,2,0)</f>
        <v>WA</v>
      </c>
      <c r="F3324" s="3">
        <f t="shared" ca="1" si="568"/>
        <v>396</v>
      </c>
      <c r="G3324" s="3" t="str">
        <f ca="1">VLOOKUP(F3324,Occupation!$A$1:$B$915,2,0)</f>
        <v>Judicial and Other Legal Professionals nec</v>
      </c>
      <c r="H3324" s="3">
        <f t="shared" ca="1" si="569"/>
        <v>5</v>
      </c>
      <c r="I3324" s="3">
        <f t="shared" ca="1" si="570"/>
        <v>61753.13</v>
      </c>
      <c r="J3324" s="3">
        <f t="shared" ca="1" si="571"/>
        <v>0.16904260527381071</v>
      </c>
      <c r="K3324" s="3">
        <f t="shared" ca="1" si="572"/>
        <v>3</v>
      </c>
      <c r="L3324" s="3" t="str">
        <f ca="1">VLOOKUP(K3324,Freq_Investment!$A$1:$B$8,2,0)</f>
        <v>Fortnightly</v>
      </c>
      <c r="M3324" s="3" t="str">
        <f t="shared" ca="1" si="573"/>
        <v>Auto</v>
      </c>
      <c r="N3324" s="3">
        <f t="shared" ca="1" si="574"/>
        <v>4</v>
      </c>
      <c r="O3324" s="3">
        <f t="shared" ca="1" si="574"/>
        <v>1</v>
      </c>
      <c r="P3324" s="3">
        <f t="shared" ca="1" si="574"/>
        <v>4</v>
      </c>
    </row>
    <row r="3325" spans="1:16" x14ac:dyDescent="0.25">
      <c r="A3325" s="3">
        <f t="shared" ca="1" si="564"/>
        <v>511492312</v>
      </c>
      <c r="B3325" s="3">
        <f t="shared" ca="1" si="565"/>
        <v>3376</v>
      </c>
      <c r="C3325" s="1">
        <f t="shared" ca="1" si="566"/>
        <v>33068</v>
      </c>
      <c r="D3325" s="7">
        <f t="shared" ca="1" si="567"/>
        <v>2</v>
      </c>
      <c r="E3325" s="3" t="str">
        <f ca="1">VLOOKUP(D3325,State!$A$1:$B$9,2,0)</f>
        <v>QLD</v>
      </c>
      <c r="F3325" s="3">
        <f t="shared" ca="1" si="568"/>
        <v>729</v>
      </c>
      <c r="G3325" s="3" t="str">
        <f ca="1">VLOOKUP(F3325,Occupation!$A$1:$B$915,2,0)</f>
        <v>Admissions Clerk</v>
      </c>
      <c r="H3325" s="3">
        <f t="shared" ca="1" si="569"/>
        <v>7</v>
      </c>
      <c r="I3325" s="3">
        <f t="shared" ca="1" si="570"/>
        <v>72639.89</v>
      </c>
      <c r="J3325" s="3">
        <f t="shared" ca="1" si="571"/>
        <v>0.35787939655791878</v>
      </c>
      <c r="K3325" s="3">
        <f t="shared" ca="1" si="572"/>
        <v>4</v>
      </c>
      <c r="L3325" s="3" t="str">
        <f ca="1">VLOOKUP(K3325,Freq_Investment!$A$1:$B$8,2,0)</f>
        <v>Monthly</v>
      </c>
      <c r="M3325" s="3" t="str">
        <f t="shared" ca="1" si="573"/>
        <v>Auto</v>
      </c>
      <c r="N3325" s="3">
        <f t="shared" ca="1" si="574"/>
        <v>3</v>
      </c>
      <c r="O3325" s="3">
        <f t="shared" ca="1" si="574"/>
        <v>3</v>
      </c>
      <c r="P3325" s="3">
        <f t="shared" ca="1" si="574"/>
        <v>4</v>
      </c>
    </row>
    <row r="3326" spans="1:16" x14ac:dyDescent="0.25">
      <c r="A3326" s="3">
        <f t="shared" ca="1" si="564"/>
        <v>361178310</v>
      </c>
      <c r="B3326" s="3">
        <f t="shared" ca="1" si="565"/>
        <v>9161</v>
      </c>
      <c r="C3326" s="1">
        <f t="shared" ca="1" si="566"/>
        <v>40342</v>
      </c>
      <c r="D3326" s="7">
        <f t="shared" ca="1" si="567"/>
        <v>4</v>
      </c>
      <c r="E3326" s="3" t="str">
        <f ca="1">VLOOKUP(D3326,State!$A$1:$B$9,2,0)</f>
        <v>WA</v>
      </c>
      <c r="F3326" s="3">
        <f t="shared" ca="1" si="568"/>
        <v>254</v>
      </c>
      <c r="G3326" s="3" t="str">
        <f ca="1">VLOOKUP(F3326,Occupation!$A$1:$B$915,2,0)</f>
        <v>Life Scientists nec</v>
      </c>
      <c r="H3326" s="3">
        <f t="shared" ca="1" si="569"/>
        <v>10</v>
      </c>
      <c r="I3326" s="3">
        <f t="shared" ca="1" si="570"/>
        <v>74883.740000000005</v>
      </c>
      <c r="J3326" s="3">
        <f t="shared" ca="1" si="571"/>
        <v>0.39139858216475709</v>
      </c>
      <c r="K3326" s="3">
        <f t="shared" ca="1" si="572"/>
        <v>1</v>
      </c>
      <c r="L3326" s="3" t="str">
        <f ca="1">VLOOKUP(K3326,Freq_Investment!$A$1:$B$8,2,0)</f>
        <v>Daily</v>
      </c>
      <c r="M3326" s="3" t="str">
        <f t="shared" ca="1" si="573"/>
        <v>Manual</v>
      </c>
      <c r="N3326" s="3">
        <f t="shared" ca="1" si="574"/>
        <v>2</v>
      </c>
      <c r="O3326" s="3">
        <f t="shared" ca="1" si="574"/>
        <v>4</v>
      </c>
      <c r="P3326" s="3">
        <f t="shared" ca="1" si="574"/>
        <v>2</v>
      </c>
    </row>
    <row r="3327" spans="1:16" x14ac:dyDescent="0.25">
      <c r="A3327" s="3">
        <f t="shared" ca="1" si="564"/>
        <v>913490748</v>
      </c>
      <c r="B3327" s="3">
        <f t="shared" ca="1" si="565"/>
        <v>7802</v>
      </c>
      <c r="C3327" s="1">
        <f t="shared" ca="1" si="566"/>
        <v>27189</v>
      </c>
      <c r="D3327" s="7">
        <f t="shared" ca="1" si="567"/>
        <v>3</v>
      </c>
      <c r="E3327" s="3" t="str">
        <f ca="1">VLOOKUP(D3327,State!$A$1:$B$9,2,0)</f>
        <v>SA</v>
      </c>
      <c r="F3327" s="3">
        <f t="shared" ca="1" si="568"/>
        <v>187</v>
      </c>
      <c r="G3327" s="3" t="str">
        <f ca="1">VLOOKUP(F3327,Occupation!$A$1:$B$915,2,0)</f>
        <v>Helicopter Pilot</v>
      </c>
      <c r="H3327" s="3">
        <f t="shared" ca="1" si="569"/>
        <v>4</v>
      </c>
      <c r="I3327" s="3">
        <f t="shared" ca="1" si="570"/>
        <v>64161.15</v>
      </c>
      <c r="J3327" s="3">
        <f t="shared" ca="1" si="571"/>
        <v>0.10326632756040366</v>
      </c>
      <c r="K3327" s="3">
        <f t="shared" ca="1" si="572"/>
        <v>1</v>
      </c>
      <c r="L3327" s="3" t="str">
        <f ca="1">VLOOKUP(K3327,Freq_Investment!$A$1:$B$8,2,0)</f>
        <v>Daily</v>
      </c>
      <c r="M3327" s="3" t="str">
        <f t="shared" ca="1" si="573"/>
        <v>Manual</v>
      </c>
      <c r="N3327" s="3">
        <f t="shared" ca="1" si="574"/>
        <v>1</v>
      </c>
      <c r="O3327" s="3">
        <f t="shared" ca="1" si="574"/>
        <v>3</v>
      </c>
      <c r="P3327" s="3">
        <f t="shared" ca="1" si="574"/>
        <v>5</v>
      </c>
    </row>
    <row r="3328" spans="1:16" x14ac:dyDescent="0.25">
      <c r="A3328" s="3">
        <f t="shared" ca="1" si="564"/>
        <v>835626459</v>
      </c>
      <c r="B3328" s="3">
        <f t="shared" ca="1" si="565"/>
        <v>3666</v>
      </c>
      <c r="C3328" s="1">
        <f t="shared" ca="1" si="566"/>
        <v>33786</v>
      </c>
      <c r="D3328" s="7">
        <f t="shared" ca="1" si="567"/>
        <v>5</v>
      </c>
      <c r="E3328" s="3" t="str">
        <f ca="1">VLOOKUP(D3328,State!$A$1:$B$9,2,0)</f>
        <v>NT</v>
      </c>
      <c r="F3328" s="3">
        <f t="shared" ca="1" si="568"/>
        <v>861</v>
      </c>
      <c r="G3328" s="3" t="str">
        <f ca="1">VLOOKUP(F3328,Occupation!$A$1:$B$915,2,0)</f>
        <v>Chauffeur</v>
      </c>
      <c r="H3328" s="3">
        <f t="shared" ca="1" si="569"/>
        <v>6</v>
      </c>
      <c r="I3328" s="3">
        <f t="shared" ca="1" si="570"/>
        <v>14783.65</v>
      </c>
      <c r="J3328" s="3">
        <f t="shared" ca="1" si="571"/>
        <v>0.41888599221875122</v>
      </c>
      <c r="K3328" s="3">
        <f t="shared" ca="1" si="572"/>
        <v>7</v>
      </c>
      <c r="L3328" s="3" t="str">
        <f ca="1">VLOOKUP(K3328,Freq_Investment!$A$1:$B$8,2,0)</f>
        <v>Yearly</v>
      </c>
      <c r="M3328" s="3" t="str">
        <f t="shared" ca="1" si="573"/>
        <v>Manual</v>
      </c>
      <c r="N3328" s="3">
        <f t="shared" ca="1" si="574"/>
        <v>4</v>
      </c>
      <c r="O3328" s="3">
        <f t="shared" ca="1" si="574"/>
        <v>2</v>
      </c>
      <c r="P3328" s="3">
        <f t="shared" ca="1" si="574"/>
        <v>5</v>
      </c>
    </row>
    <row r="3329" spans="1:16" x14ac:dyDescent="0.25">
      <c r="A3329" s="3">
        <f t="shared" ca="1" si="564"/>
        <v>104634005</v>
      </c>
      <c r="B3329" s="3">
        <f t="shared" ca="1" si="565"/>
        <v>5712</v>
      </c>
      <c r="C3329" s="1">
        <f t="shared" ca="1" si="566"/>
        <v>31983</v>
      </c>
      <c r="D3329" s="7">
        <f t="shared" ca="1" si="567"/>
        <v>1</v>
      </c>
      <c r="E3329" s="3" t="str">
        <f ca="1">VLOOKUP(D3329,State!$A$1:$B$9,2,0)</f>
        <v>NSW</v>
      </c>
      <c r="F3329" s="3">
        <f t="shared" ca="1" si="568"/>
        <v>558</v>
      </c>
      <c r="G3329" s="3" t="str">
        <f ca="1">VLOOKUP(F3329,Occupation!$A$1:$B$915,2,0)</f>
        <v>Landscape Gardener</v>
      </c>
      <c r="H3329" s="3">
        <f t="shared" ca="1" si="569"/>
        <v>10</v>
      </c>
      <c r="I3329" s="3">
        <f t="shared" ca="1" si="570"/>
        <v>62056.36</v>
      </c>
      <c r="J3329" s="3">
        <f t="shared" ca="1" si="571"/>
        <v>0.17749939991220237</v>
      </c>
      <c r="K3329" s="3">
        <f t="shared" ca="1" si="572"/>
        <v>7</v>
      </c>
      <c r="L3329" s="3" t="str">
        <f ca="1">VLOOKUP(K3329,Freq_Investment!$A$1:$B$8,2,0)</f>
        <v>Yearly</v>
      </c>
      <c r="M3329" s="3" t="str">
        <f t="shared" ca="1" si="573"/>
        <v>Auto</v>
      </c>
      <c r="N3329" s="3">
        <f t="shared" ca="1" si="574"/>
        <v>5</v>
      </c>
      <c r="O3329" s="3">
        <f t="shared" ca="1" si="574"/>
        <v>2</v>
      </c>
      <c r="P3329" s="3">
        <f t="shared" ca="1" si="574"/>
        <v>5</v>
      </c>
    </row>
    <row r="3330" spans="1:16" x14ac:dyDescent="0.25">
      <c r="A3330" s="3">
        <f t="shared" ca="1" si="564"/>
        <v>265808050</v>
      </c>
      <c r="B3330" s="3">
        <f t="shared" ca="1" si="565"/>
        <v>1885</v>
      </c>
      <c r="C3330" s="1">
        <f t="shared" ca="1" si="566"/>
        <v>43256</v>
      </c>
      <c r="D3330" s="7">
        <f t="shared" ca="1" si="567"/>
        <v>7</v>
      </c>
      <c r="E3330" s="3" t="str">
        <f ca="1">VLOOKUP(D3330,State!$A$1:$B$9,2,0)</f>
        <v>VIC</v>
      </c>
      <c r="F3330" s="3">
        <f t="shared" ca="1" si="568"/>
        <v>249</v>
      </c>
      <c r="G3330" s="3" t="str">
        <f ca="1">VLOOKUP(F3330,Occupation!$A$1:$B$915,2,0)</f>
        <v>Botanist</v>
      </c>
      <c r="H3330" s="3">
        <f t="shared" ca="1" si="569"/>
        <v>1</v>
      </c>
      <c r="I3330" s="3">
        <f t="shared" ca="1" si="570"/>
        <v>29674.5</v>
      </c>
      <c r="J3330" s="3">
        <f t="shared" ca="1" si="571"/>
        <v>0.24233142810504027</v>
      </c>
      <c r="K3330" s="3">
        <f t="shared" ca="1" si="572"/>
        <v>7</v>
      </c>
      <c r="L3330" s="3" t="str">
        <f ca="1">VLOOKUP(K3330,Freq_Investment!$A$1:$B$8,2,0)</f>
        <v>Yearly</v>
      </c>
      <c r="M3330" s="3" t="str">
        <f t="shared" ca="1" si="573"/>
        <v>Auto</v>
      </c>
      <c r="N3330" s="3">
        <f t="shared" ca="1" si="574"/>
        <v>5</v>
      </c>
      <c r="O3330" s="3">
        <f t="shared" ca="1" si="574"/>
        <v>2</v>
      </c>
      <c r="P3330" s="3">
        <f t="shared" ca="1" si="574"/>
        <v>5</v>
      </c>
    </row>
    <row r="3331" spans="1:16" x14ac:dyDescent="0.25">
      <c r="A3331" s="3">
        <f t="shared" ref="A3331:A3394" ca="1" si="575">RANDBETWEEN(10000000,1000000000)</f>
        <v>270850384</v>
      </c>
      <c r="B3331" s="3">
        <f t="shared" ref="B3331:B3394" ca="1" si="576">RANDBETWEEN(1,10000)</f>
        <v>4543</v>
      </c>
      <c r="C3331" s="1">
        <f t="shared" ref="C3331:C3394" ca="1" si="577">DATE(RANDBETWEEN(1970,2021),RANDBETWEEN(1,12),RANDBETWEEN(1,28))</f>
        <v>40953</v>
      </c>
      <c r="D3331" s="7">
        <f t="shared" ref="D3331:D3394" ca="1" si="578">RANDBETWEEN(1,8)</f>
        <v>3</v>
      </c>
      <c r="E3331" s="3" t="str">
        <f ca="1">VLOOKUP(D3331,State!$A$1:$B$9,2,0)</f>
        <v>SA</v>
      </c>
      <c r="F3331" s="3">
        <f t="shared" ref="F3331:F3394" ca="1" si="579">RANDBETWEEN(1,914)</f>
        <v>516</v>
      </c>
      <c r="G3331" s="3" t="str">
        <f ca="1">VLOOKUP(F3331,Occupation!$A$1:$B$915,2,0)</f>
        <v>Roof Tiler</v>
      </c>
      <c r="H3331" s="3">
        <f t="shared" ref="H3331:H3394" ca="1" si="580">RANDBETWEEN(1,10)</f>
        <v>10</v>
      </c>
      <c r="I3331" s="3">
        <f t="shared" ref="I3331:I3394" ca="1" si="581">ROUND(RAND()*100000,2)</f>
        <v>35721.4</v>
      </c>
      <c r="J3331" s="3">
        <f t="shared" ref="J3331:J3394" ca="1" si="582">RAND()/2</f>
        <v>0.2046049983790324</v>
      </c>
      <c r="K3331" s="3">
        <f t="shared" ref="K3331:K3394" ca="1" si="583">RANDBETWEEN(1,7)</f>
        <v>4</v>
      </c>
      <c r="L3331" s="3" t="str">
        <f ca="1">VLOOKUP(K3331,Freq_Investment!$A$1:$B$8,2,0)</f>
        <v>Monthly</v>
      </c>
      <c r="M3331" s="3" t="str">
        <f t="shared" ref="M3331:M3394" ca="1" si="584">IF(RANDBETWEEN(1,2)&gt;1,"Auto","Manual")</f>
        <v>Manual</v>
      </c>
      <c r="N3331" s="3">
        <f t="shared" ca="1" si="574"/>
        <v>4</v>
      </c>
      <c r="O3331" s="3">
        <f t="shared" ca="1" si="574"/>
        <v>5</v>
      </c>
      <c r="P3331" s="3">
        <f t="shared" ca="1" si="574"/>
        <v>5</v>
      </c>
    </row>
    <row r="3332" spans="1:16" x14ac:dyDescent="0.25">
      <c r="A3332" s="3">
        <f t="shared" ca="1" si="575"/>
        <v>31039581</v>
      </c>
      <c r="B3332" s="3">
        <f t="shared" ca="1" si="576"/>
        <v>9166</v>
      </c>
      <c r="C3332" s="1">
        <f t="shared" ca="1" si="577"/>
        <v>36872</v>
      </c>
      <c r="D3332" s="7">
        <f t="shared" ca="1" si="578"/>
        <v>6</v>
      </c>
      <c r="E3332" s="3" t="str">
        <f ca="1">VLOOKUP(D3332,State!$A$1:$B$9,2,0)</f>
        <v>TAS</v>
      </c>
      <c r="F3332" s="3">
        <f t="shared" ca="1" si="579"/>
        <v>61</v>
      </c>
      <c r="G3332" s="3" t="str">
        <f ca="1">VLOOKUP(F3332,Occupation!$A$1:$B$915,2,0)</f>
        <v>Arts Administrator or Manager</v>
      </c>
      <c r="H3332" s="3">
        <f t="shared" ca="1" si="580"/>
        <v>4</v>
      </c>
      <c r="I3332" s="3">
        <f t="shared" ca="1" si="581"/>
        <v>50556.86</v>
      </c>
      <c r="J3332" s="3">
        <f t="shared" ca="1" si="582"/>
        <v>0.16569290348731724</v>
      </c>
      <c r="K3332" s="3">
        <f t="shared" ca="1" si="583"/>
        <v>3</v>
      </c>
      <c r="L3332" s="3" t="str">
        <f ca="1">VLOOKUP(K3332,Freq_Investment!$A$1:$B$8,2,0)</f>
        <v>Fortnightly</v>
      </c>
      <c r="M3332" s="3" t="str">
        <f t="shared" ca="1" si="584"/>
        <v>Auto</v>
      </c>
      <c r="N3332" s="3">
        <f t="shared" ca="1" si="574"/>
        <v>3</v>
      </c>
      <c r="O3332" s="3">
        <f t="shared" ca="1" si="574"/>
        <v>2</v>
      </c>
      <c r="P3332" s="3">
        <f t="shared" ca="1" si="574"/>
        <v>5</v>
      </c>
    </row>
    <row r="3333" spans="1:16" x14ac:dyDescent="0.25">
      <c r="A3333" s="3">
        <f t="shared" ca="1" si="575"/>
        <v>369334108</v>
      </c>
      <c r="B3333" s="3">
        <f t="shared" ca="1" si="576"/>
        <v>9012</v>
      </c>
      <c r="C3333" s="1">
        <f t="shared" ca="1" si="577"/>
        <v>28550</v>
      </c>
      <c r="D3333" s="7">
        <f t="shared" ca="1" si="578"/>
        <v>3</v>
      </c>
      <c r="E3333" s="3" t="str">
        <f ca="1">VLOOKUP(D3333,State!$A$1:$B$9,2,0)</f>
        <v>SA</v>
      </c>
      <c r="F3333" s="3">
        <f t="shared" ca="1" si="579"/>
        <v>137</v>
      </c>
      <c r="G3333" s="3" t="str">
        <f ca="1">VLOOKUP(F3333,Occupation!$A$1:$B$915,2,0)</f>
        <v>Internal Auditor</v>
      </c>
      <c r="H3333" s="3">
        <f t="shared" ca="1" si="580"/>
        <v>4</v>
      </c>
      <c r="I3333" s="3">
        <f t="shared" ca="1" si="581"/>
        <v>43252.480000000003</v>
      </c>
      <c r="J3333" s="3">
        <f t="shared" ca="1" si="582"/>
        <v>7.2505996527262917E-2</v>
      </c>
      <c r="K3333" s="3">
        <f t="shared" ca="1" si="583"/>
        <v>2</v>
      </c>
      <c r="L3333" s="3" t="str">
        <f ca="1">VLOOKUP(K3333,Freq_Investment!$A$1:$B$8,2,0)</f>
        <v>Weekly</v>
      </c>
      <c r="M3333" s="3" t="str">
        <f t="shared" ca="1" si="584"/>
        <v>Manual</v>
      </c>
      <c r="N3333" s="3">
        <f t="shared" ca="1" si="574"/>
        <v>2</v>
      </c>
      <c r="O3333" s="3">
        <f t="shared" ca="1" si="574"/>
        <v>5</v>
      </c>
      <c r="P3333" s="3">
        <f t="shared" ca="1" si="574"/>
        <v>1</v>
      </c>
    </row>
    <row r="3334" spans="1:16" x14ac:dyDescent="0.25">
      <c r="A3334" s="3">
        <f t="shared" ca="1" si="575"/>
        <v>738225362</v>
      </c>
      <c r="B3334" s="3">
        <f t="shared" ca="1" si="576"/>
        <v>1952</v>
      </c>
      <c r="C3334" s="1">
        <f t="shared" ca="1" si="577"/>
        <v>41835</v>
      </c>
      <c r="D3334" s="7">
        <f t="shared" ca="1" si="578"/>
        <v>6</v>
      </c>
      <c r="E3334" s="3" t="str">
        <f ca="1">VLOOKUP(D3334,State!$A$1:$B$9,2,0)</f>
        <v>TAS</v>
      </c>
      <c r="F3334" s="3">
        <f t="shared" ca="1" si="579"/>
        <v>596</v>
      </c>
      <c r="G3334" s="3" t="str">
        <f ca="1">VLOOKUP(F3334,Occupation!$A$1:$B$915,2,0)</f>
        <v>Wood Machinists and Other Wood Trades Workers nec</v>
      </c>
      <c r="H3334" s="3">
        <f t="shared" ca="1" si="580"/>
        <v>3</v>
      </c>
      <c r="I3334" s="3">
        <f t="shared" ca="1" si="581"/>
        <v>95642.05</v>
      </c>
      <c r="J3334" s="3">
        <f t="shared" ca="1" si="582"/>
        <v>0.48040025487147509</v>
      </c>
      <c r="K3334" s="3">
        <f t="shared" ca="1" si="583"/>
        <v>7</v>
      </c>
      <c r="L3334" s="3" t="str">
        <f ca="1">VLOOKUP(K3334,Freq_Investment!$A$1:$B$8,2,0)</f>
        <v>Yearly</v>
      </c>
      <c r="M3334" s="3" t="str">
        <f t="shared" ca="1" si="584"/>
        <v>Manual</v>
      </c>
      <c r="N3334" s="3">
        <f t="shared" ca="1" si="574"/>
        <v>4</v>
      </c>
      <c r="O3334" s="3">
        <f t="shared" ca="1" si="574"/>
        <v>5</v>
      </c>
      <c r="P3334" s="3">
        <f t="shared" ca="1" si="574"/>
        <v>5</v>
      </c>
    </row>
    <row r="3335" spans="1:16" x14ac:dyDescent="0.25">
      <c r="A3335" s="3">
        <f t="shared" ca="1" si="575"/>
        <v>574948178</v>
      </c>
      <c r="B3335" s="3">
        <f t="shared" ca="1" si="576"/>
        <v>4616</v>
      </c>
      <c r="C3335" s="1">
        <f t="shared" ca="1" si="577"/>
        <v>36288</v>
      </c>
      <c r="D3335" s="7">
        <f t="shared" ca="1" si="578"/>
        <v>3</v>
      </c>
      <c r="E3335" s="3" t="str">
        <f ca="1">VLOOKUP(D3335,State!$A$1:$B$9,2,0)</f>
        <v>SA</v>
      </c>
      <c r="F3335" s="3">
        <f t="shared" ca="1" si="579"/>
        <v>470</v>
      </c>
      <c r="G3335" s="3" t="str">
        <f ca="1">VLOOKUP(F3335,Occupation!$A$1:$B$915,2,0)</f>
        <v>Telecommunications Technical Officer or Technologist</v>
      </c>
      <c r="H3335" s="3">
        <f t="shared" ca="1" si="580"/>
        <v>10</v>
      </c>
      <c r="I3335" s="3">
        <f t="shared" ca="1" si="581"/>
        <v>36057.269999999997</v>
      </c>
      <c r="J3335" s="3">
        <f t="shared" ca="1" si="582"/>
        <v>0.37268037873861737</v>
      </c>
      <c r="K3335" s="3">
        <f t="shared" ca="1" si="583"/>
        <v>7</v>
      </c>
      <c r="L3335" s="3" t="str">
        <f ca="1">VLOOKUP(K3335,Freq_Investment!$A$1:$B$8,2,0)</f>
        <v>Yearly</v>
      </c>
      <c r="M3335" s="3" t="str">
        <f t="shared" ca="1" si="584"/>
        <v>Auto</v>
      </c>
      <c r="N3335" s="3">
        <f t="shared" ca="1" si="574"/>
        <v>4</v>
      </c>
      <c r="O3335" s="3">
        <f t="shared" ca="1" si="574"/>
        <v>2</v>
      </c>
      <c r="P3335" s="3">
        <f t="shared" ca="1" si="574"/>
        <v>5</v>
      </c>
    </row>
    <row r="3336" spans="1:16" x14ac:dyDescent="0.25">
      <c r="A3336" s="3">
        <f t="shared" ca="1" si="575"/>
        <v>358684292</v>
      </c>
      <c r="B3336" s="3">
        <f t="shared" ca="1" si="576"/>
        <v>1010</v>
      </c>
      <c r="C3336" s="1">
        <f t="shared" ca="1" si="577"/>
        <v>43437</v>
      </c>
      <c r="D3336" s="7">
        <f t="shared" ca="1" si="578"/>
        <v>5</v>
      </c>
      <c r="E3336" s="3" t="str">
        <f ca="1">VLOOKUP(D3336,State!$A$1:$B$9,2,0)</f>
        <v>NT</v>
      </c>
      <c r="F3336" s="3">
        <f t="shared" ca="1" si="579"/>
        <v>622</v>
      </c>
      <c r="G3336" s="3" t="str">
        <f ca="1">VLOOKUP(F3336,Occupation!$A$1:$B$915,2,0)</f>
        <v>Ambulance Officer</v>
      </c>
      <c r="H3336" s="3">
        <f t="shared" ca="1" si="580"/>
        <v>3</v>
      </c>
      <c r="I3336" s="3">
        <f t="shared" ca="1" si="581"/>
        <v>4238.01</v>
      </c>
      <c r="J3336" s="3">
        <f t="shared" ca="1" si="582"/>
        <v>0.11882391663660347</v>
      </c>
      <c r="K3336" s="3">
        <f t="shared" ca="1" si="583"/>
        <v>5</v>
      </c>
      <c r="L3336" s="3" t="str">
        <f ca="1">VLOOKUP(K3336,Freq_Investment!$A$1:$B$8,2,0)</f>
        <v>Quarterly</v>
      </c>
      <c r="M3336" s="3" t="str">
        <f t="shared" ca="1" si="584"/>
        <v>Auto</v>
      </c>
      <c r="N3336" s="3">
        <f t="shared" ca="1" si="574"/>
        <v>2</v>
      </c>
      <c r="O3336" s="3">
        <f t="shared" ca="1" si="574"/>
        <v>1</v>
      </c>
      <c r="P3336" s="3">
        <f t="shared" ca="1" si="574"/>
        <v>2</v>
      </c>
    </row>
    <row r="3337" spans="1:16" x14ac:dyDescent="0.25">
      <c r="A3337" s="3">
        <f t="shared" ca="1" si="575"/>
        <v>351417480</v>
      </c>
      <c r="B3337" s="3">
        <f t="shared" ca="1" si="576"/>
        <v>8860</v>
      </c>
      <c r="C3337" s="1">
        <f t="shared" ca="1" si="577"/>
        <v>32474</v>
      </c>
      <c r="D3337" s="7">
        <f t="shared" ca="1" si="578"/>
        <v>7</v>
      </c>
      <c r="E3337" s="3" t="str">
        <f ca="1">VLOOKUP(D3337,State!$A$1:$B$9,2,0)</f>
        <v>VIC</v>
      </c>
      <c r="F3337" s="3">
        <f t="shared" ca="1" si="579"/>
        <v>155</v>
      </c>
      <c r="G3337" s="3" t="str">
        <f ca="1">VLOOKUP(F3337,Occupation!$A$1:$B$915,2,0)</f>
        <v>Archivist</v>
      </c>
      <c r="H3337" s="3">
        <f t="shared" ca="1" si="580"/>
        <v>10</v>
      </c>
      <c r="I3337" s="3">
        <f t="shared" ca="1" si="581"/>
        <v>46690.57</v>
      </c>
      <c r="J3337" s="3">
        <f t="shared" ca="1" si="582"/>
        <v>0.23512945883022662</v>
      </c>
      <c r="K3337" s="3">
        <f t="shared" ca="1" si="583"/>
        <v>2</v>
      </c>
      <c r="L3337" s="3" t="str">
        <f ca="1">VLOOKUP(K3337,Freq_Investment!$A$1:$B$8,2,0)</f>
        <v>Weekly</v>
      </c>
      <c r="M3337" s="3" t="str">
        <f t="shared" ca="1" si="584"/>
        <v>Auto</v>
      </c>
      <c r="N3337" s="3">
        <f t="shared" ca="1" si="574"/>
        <v>4</v>
      </c>
      <c r="O3337" s="3">
        <f t="shared" ca="1" si="574"/>
        <v>2</v>
      </c>
      <c r="P3337" s="3">
        <f t="shared" ca="1" si="574"/>
        <v>1</v>
      </c>
    </row>
    <row r="3338" spans="1:16" x14ac:dyDescent="0.25">
      <c r="A3338" s="3">
        <f t="shared" ca="1" si="575"/>
        <v>283478312</v>
      </c>
      <c r="B3338" s="3">
        <f t="shared" ca="1" si="576"/>
        <v>4179</v>
      </c>
      <c r="C3338" s="1">
        <f t="shared" ca="1" si="577"/>
        <v>35667</v>
      </c>
      <c r="D3338" s="7">
        <f t="shared" ca="1" si="578"/>
        <v>2</v>
      </c>
      <c r="E3338" s="3" t="str">
        <f ca="1">VLOOKUP(D3338,State!$A$1:$B$9,2,0)</f>
        <v>QLD</v>
      </c>
      <c r="F3338" s="3">
        <f t="shared" ca="1" si="579"/>
        <v>15</v>
      </c>
      <c r="G3338" s="3" t="str">
        <f ca="1">VLOOKUP(F3338,Occupation!$A$1:$B$915,2,0)</f>
        <v>Cotton Grower</v>
      </c>
      <c r="H3338" s="3">
        <f t="shared" ca="1" si="580"/>
        <v>2</v>
      </c>
      <c r="I3338" s="3">
        <f t="shared" ca="1" si="581"/>
        <v>6480.45</v>
      </c>
      <c r="J3338" s="3">
        <f t="shared" ca="1" si="582"/>
        <v>0.47211282144525651</v>
      </c>
      <c r="K3338" s="3">
        <f t="shared" ca="1" si="583"/>
        <v>7</v>
      </c>
      <c r="L3338" s="3" t="str">
        <f ca="1">VLOOKUP(K3338,Freq_Investment!$A$1:$B$8,2,0)</f>
        <v>Yearly</v>
      </c>
      <c r="M3338" s="3" t="str">
        <f t="shared" ca="1" si="584"/>
        <v>Manual</v>
      </c>
      <c r="N3338" s="3">
        <f t="shared" ca="1" si="574"/>
        <v>5</v>
      </c>
      <c r="O3338" s="3">
        <f t="shared" ca="1" si="574"/>
        <v>2</v>
      </c>
      <c r="P3338" s="3">
        <f t="shared" ca="1" si="574"/>
        <v>5</v>
      </c>
    </row>
    <row r="3339" spans="1:16" x14ac:dyDescent="0.25">
      <c r="A3339" s="3">
        <f t="shared" ca="1" si="575"/>
        <v>361757935</v>
      </c>
      <c r="B3339" s="3">
        <f t="shared" ca="1" si="576"/>
        <v>4278</v>
      </c>
      <c r="C3339" s="1">
        <f t="shared" ca="1" si="577"/>
        <v>28590</v>
      </c>
      <c r="D3339" s="7">
        <f t="shared" ca="1" si="578"/>
        <v>3</v>
      </c>
      <c r="E3339" s="3" t="str">
        <f ca="1">VLOOKUP(D3339,State!$A$1:$B$9,2,0)</f>
        <v>SA</v>
      </c>
      <c r="F3339" s="3">
        <f t="shared" ca="1" si="579"/>
        <v>57</v>
      </c>
      <c r="G3339" s="3" t="str">
        <f ca="1">VLOOKUP(F3339,Occupation!$A$1:$B$915,2,0)</f>
        <v>Education Managers nec</v>
      </c>
      <c r="H3339" s="3">
        <f t="shared" ca="1" si="580"/>
        <v>6</v>
      </c>
      <c r="I3339" s="3">
        <f t="shared" ca="1" si="581"/>
        <v>46182.58</v>
      </c>
      <c r="J3339" s="3">
        <f t="shared" ca="1" si="582"/>
        <v>6.0347404286793527E-2</v>
      </c>
      <c r="K3339" s="3">
        <f t="shared" ca="1" si="583"/>
        <v>4</v>
      </c>
      <c r="L3339" s="3" t="str">
        <f ca="1">VLOOKUP(K3339,Freq_Investment!$A$1:$B$8,2,0)</f>
        <v>Monthly</v>
      </c>
      <c r="M3339" s="3" t="str">
        <f t="shared" ca="1" si="584"/>
        <v>Auto</v>
      </c>
      <c r="N3339" s="3">
        <f t="shared" ca="1" si="574"/>
        <v>2</v>
      </c>
      <c r="O3339" s="3">
        <f t="shared" ca="1" si="574"/>
        <v>2</v>
      </c>
      <c r="P3339" s="3">
        <f t="shared" ca="1" si="574"/>
        <v>1</v>
      </c>
    </row>
    <row r="3340" spans="1:16" x14ac:dyDescent="0.25">
      <c r="A3340" s="3">
        <f t="shared" ca="1" si="575"/>
        <v>790099488</v>
      </c>
      <c r="B3340" s="3">
        <f t="shared" ca="1" si="576"/>
        <v>6786</v>
      </c>
      <c r="C3340" s="1">
        <f t="shared" ca="1" si="577"/>
        <v>41945</v>
      </c>
      <c r="D3340" s="7">
        <f t="shared" ca="1" si="578"/>
        <v>1</v>
      </c>
      <c r="E3340" s="3" t="str">
        <f ca="1">VLOOKUP(D3340,State!$A$1:$B$9,2,0)</f>
        <v>NSW</v>
      </c>
      <c r="F3340" s="3">
        <f t="shared" ca="1" si="579"/>
        <v>191</v>
      </c>
      <c r="G3340" s="3" t="str">
        <f ca="1">VLOOKUP(F3340,Occupation!$A$1:$B$915,2,0)</f>
        <v>Ship's Master</v>
      </c>
      <c r="H3340" s="3">
        <f t="shared" ca="1" si="580"/>
        <v>5</v>
      </c>
      <c r="I3340" s="3">
        <f t="shared" ca="1" si="581"/>
        <v>53270.91</v>
      </c>
      <c r="J3340" s="3">
        <f t="shared" ca="1" si="582"/>
        <v>0.34342513388368179</v>
      </c>
      <c r="K3340" s="3">
        <f t="shared" ca="1" si="583"/>
        <v>1</v>
      </c>
      <c r="L3340" s="3" t="str">
        <f ca="1">VLOOKUP(K3340,Freq_Investment!$A$1:$B$8,2,0)</f>
        <v>Daily</v>
      </c>
      <c r="M3340" s="3" t="str">
        <f t="shared" ca="1" si="584"/>
        <v>Auto</v>
      </c>
      <c r="N3340" s="3">
        <f t="shared" ca="1" si="574"/>
        <v>4</v>
      </c>
      <c r="O3340" s="3">
        <f t="shared" ca="1" si="574"/>
        <v>3</v>
      </c>
      <c r="P3340" s="3">
        <f t="shared" ca="1" si="574"/>
        <v>4</v>
      </c>
    </row>
    <row r="3341" spans="1:16" x14ac:dyDescent="0.25">
      <c r="A3341" s="3">
        <f t="shared" ca="1" si="575"/>
        <v>788795765</v>
      </c>
      <c r="B3341" s="3">
        <f t="shared" ca="1" si="576"/>
        <v>7984</v>
      </c>
      <c r="C3341" s="1">
        <f t="shared" ca="1" si="577"/>
        <v>36222</v>
      </c>
      <c r="D3341" s="7">
        <f t="shared" ca="1" si="578"/>
        <v>1</v>
      </c>
      <c r="E3341" s="3" t="str">
        <f ca="1">VLOOKUP(D3341,State!$A$1:$B$9,2,0)</f>
        <v>NSW</v>
      </c>
      <c r="F3341" s="3">
        <f t="shared" ca="1" si="579"/>
        <v>896</v>
      </c>
      <c r="G3341" s="3" t="str">
        <f ca="1">VLOOKUP(F3341,Occupation!$A$1:$B$915,2,0)</f>
        <v>Cattle and Sheep Farm Worker</v>
      </c>
      <c r="H3341" s="3">
        <f t="shared" ca="1" si="580"/>
        <v>8</v>
      </c>
      <c r="I3341" s="3">
        <f t="shared" ca="1" si="581"/>
        <v>39472.35</v>
      </c>
      <c r="J3341" s="3">
        <f t="shared" ca="1" si="582"/>
        <v>0.24936720457494826</v>
      </c>
      <c r="K3341" s="3">
        <f t="shared" ca="1" si="583"/>
        <v>1</v>
      </c>
      <c r="L3341" s="3" t="str">
        <f ca="1">VLOOKUP(K3341,Freq_Investment!$A$1:$B$8,2,0)</f>
        <v>Daily</v>
      </c>
      <c r="M3341" s="3" t="str">
        <f t="shared" ca="1" si="584"/>
        <v>Auto</v>
      </c>
      <c r="N3341" s="3">
        <f t="shared" ca="1" si="574"/>
        <v>2</v>
      </c>
      <c r="O3341" s="3">
        <f t="shared" ca="1" si="574"/>
        <v>1</v>
      </c>
      <c r="P3341" s="3">
        <f t="shared" ca="1" si="574"/>
        <v>4</v>
      </c>
    </row>
    <row r="3342" spans="1:16" x14ac:dyDescent="0.25">
      <c r="A3342" s="3">
        <f t="shared" ca="1" si="575"/>
        <v>841723101</v>
      </c>
      <c r="B3342" s="3">
        <f t="shared" ca="1" si="576"/>
        <v>9020</v>
      </c>
      <c r="C3342" s="1">
        <f t="shared" ca="1" si="577"/>
        <v>35231</v>
      </c>
      <c r="D3342" s="7">
        <f t="shared" ca="1" si="578"/>
        <v>7</v>
      </c>
      <c r="E3342" s="3" t="str">
        <f ca="1">VLOOKUP(D3342,State!$A$1:$B$9,2,0)</f>
        <v>VIC</v>
      </c>
      <c r="F3342" s="3">
        <f t="shared" ca="1" si="579"/>
        <v>746</v>
      </c>
      <c r="G3342" s="3" t="str">
        <f ca="1">VLOOKUP(F3342,Occupation!$A$1:$B$915,2,0)</f>
        <v>Order Clerk</v>
      </c>
      <c r="H3342" s="3">
        <f t="shared" ca="1" si="580"/>
        <v>7</v>
      </c>
      <c r="I3342" s="3">
        <f t="shared" ca="1" si="581"/>
        <v>61368.49</v>
      </c>
      <c r="J3342" s="3">
        <f t="shared" ca="1" si="582"/>
        <v>9.6708209159203196E-2</v>
      </c>
      <c r="K3342" s="3">
        <f t="shared" ca="1" si="583"/>
        <v>3</v>
      </c>
      <c r="L3342" s="3" t="str">
        <f ca="1">VLOOKUP(K3342,Freq_Investment!$A$1:$B$8,2,0)</f>
        <v>Fortnightly</v>
      </c>
      <c r="M3342" s="3" t="str">
        <f t="shared" ca="1" si="584"/>
        <v>Auto</v>
      </c>
      <c r="N3342" s="3">
        <f t="shared" ca="1" si="574"/>
        <v>5</v>
      </c>
      <c r="O3342" s="3">
        <f t="shared" ca="1" si="574"/>
        <v>1</v>
      </c>
      <c r="P3342" s="3">
        <f t="shared" ca="1" si="574"/>
        <v>2</v>
      </c>
    </row>
    <row r="3343" spans="1:16" x14ac:dyDescent="0.25">
      <c r="A3343" s="3">
        <f t="shared" ca="1" si="575"/>
        <v>762042901</v>
      </c>
      <c r="B3343" s="3">
        <f t="shared" ca="1" si="576"/>
        <v>9230</v>
      </c>
      <c r="C3343" s="1">
        <f t="shared" ca="1" si="577"/>
        <v>35941</v>
      </c>
      <c r="D3343" s="7">
        <f t="shared" ca="1" si="578"/>
        <v>4</v>
      </c>
      <c r="E3343" s="3" t="str">
        <f ca="1">VLOOKUP(D3343,State!$A$1:$B$9,2,0)</f>
        <v>WA</v>
      </c>
      <c r="F3343" s="3">
        <f t="shared" ca="1" si="579"/>
        <v>617</v>
      </c>
      <c r="G3343" s="3" t="str">
        <f ca="1">VLOOKUP(F3343,Occupation!$A$1:$B$915,2,0)</f>
        <v>Optical Mechanic</v>
      </c>
      <c r="H3343" s="3">
        <f t="shared" ca="1" si="580"/>
        <v>6</v>
      </c>
      <c r="I3343" s="3">
        <f t="shared" ca="1" si="581"/>
        <v>38372.44</v>
      </c>
      <c r="J3343" s="3">
        <f t="shared" ca="1" si="582"/>
        <v>0.22307905426350721</v>
      </c>
      <c r="K3343" s="3">
        <f t="shared" ca="1" si="583"/>
        <v>6</v>
      </c>
      <c r="L3343" s="3" t="str">
        <f ca="1">VLOOKUP(K3343,Freq_Investment!$A$1:$B$8,2,0)</f>
        <v>Half-yearly</v>
      </c>
      <c r="M3343" s="3" t="str">
        <f t="shared" ca="1" si="584"/>
        <v>Manual</v>
      </c>
      <c r="N3343" s="3">
        <f t="shared" ca="1" si="574"/>
        <v>1</v>
      </c>
      <c r="O3343" s="3">
        <f t="shared" ca="1" si="574"/>
        <v>4</v>
      </c>
      <c r="P3343" s="3">
        <f t="shared" ca="1" si="574"/>
        <v>1</v>
      </c>
    </row>
    <row r="3344" spans="1:16" x14ac:dyDescent="0.25">
      <c r="A3344" s="3">
        <f t="shared" ca="1" si="575"/>
        <v>977576898</v>
      </c>
      <c r="B3344" s="3">
        <f t="shared" ca="1" si="576"/>
        <v>2368</v>
      </c>
      <c r="C3344" s="1">
        <f t="shared" ca="1" si="577"/>
        <v>41468</v>
      </c>
      <c r="D3344" s="7">
        <f t="shared" ca="1" si="578"/>
        <v>4</v>
      </c>
      <c r="E3344" s="3" t="str">
        <f ca="1">VLOOKUP(D3344,State!$A$1:$B$9,2,0)</f>
        <v>WA</v>
      </c>
      <c r="F3344" s="3">
        <f t="shared" ca="1" si="579"/>
        <v>359</v>
      </c>
      <c r="G3344" s="3" t="str">
        <f ca="1">VLOOKUP(F3344,Occupation!$A$1:$B$915,2,0)</f>
        <v>Registered Nurse (Medical Practice)</v>
      </c>
      <c r="H3344" s="3">
        <f t="shared" ca="1" si="580"/>
        <v>2</v>
      </c>
      <c r="I3344" s="3">
        <f t="shared" ca="1" si="581"/>
        <v>31394.93</v>
      </c>
      <c r="J3344" s="3">
        <f t="shared" ca="1" si="582"/>
        <v>0.37601776726512426</v>
      </c>
      <c r="K3344" s="3">
        <f t="shared" ca="1" si="583"/>
        <v>6</v>
      </c>
      <c r="L3344" s="3" t="str">
        <f ca="1">VLOOKUP(K3344,Freq_Investment!$A$1:$B$8,2,0)</f>
        <v>Half-yearly</v>
      </c>
      <c r="M3344" s="3" t="str">
        <f t="shared" ca="1" si="584"/>
        <v>Manual</v>
      </c>
      <c r="N3344" s="3">
        <f t="shared" ca="1" si="574"/>
        <v>4</v>
      </c>
      <c r="O3344" s="3">
        <f t="shared" ca="1" si="574"/>
        <v>3</v>
      </c>
      <c r="P3344" s="3">
        <f t="shared" ca="1" si="574"/>
        <v>2</v>
      </c>
    </row>
    <row r="3345" spans="1:16" x14ac:dyDescent="0.25">
      <c r="A3345" s="3">
        <f t="shared" ca="1" si="575"/>
        <v>917433358</v>
      </c>
      <c r="B3345" s="3">
        <f t="shared" ca="1" si="576"/>
        <v>9876</v>
      </c>
      <c r="C3345" s="1">
        <f t="shared" ca="1" si="577"/>
        <v>26892</v>
      </c>
      <c r="D3345" s="7">
        <f t="shared" ca="1" si="578"/>
        <v>8</v>
      </c>
      <c r="E3345" s="3" t="str">
        <f ca="1">VLOOKUP(D3345,State!$A$1:$B$9,2,0)</f>
        <v>ACT</v>
      </c>
      <c r="F3345" s="3">
        <f t="shared" ca="1" si="579"/>
        <v>621</v>
      </c>
      <c r="G3345" s="3" t="str">
        <f ca="1">VLOOKUP(F3345,Occupation!$A$1:$B$915,2,0)</f>
        <v>Technicians and Trades Workers nec</v>
      </c>
      <c r="H3345" s="3">
        <f t="shared" ca="1" si="580"/>
        <v>3</v>
      </c>
      <c r="I3345" s="3">
        <f t="shared" ca="1" si="581"/>
        <v>42580.52</v>
      </c>
      <c r="J3345" s="3">
        <f t="shared" ca="1" si="582"/>
        <v>0.21537125697963166</v>
      </c>
      <c r="K3345" s="3">
        <f t="shared" ca="1" si="583"/>
        <v>1</v>
      </c>
      <c r="L3345" s="3" t="str">
        <f ca="1">VLOOKUP(K3345,Freq_Investment!$A$1:$B$8,2,0)</f>
        <v>Daily</v>
      </c>
      <c r="M3345" s="3" t="str">
        <f t="shared" ca="1" si="584"/>
        <v>Auto</v>
      </c>
      <c r="N3345" s="3">
        <f t="shared" ca="1" si="574"/>
        <v>1</v>
      </c>
      <c r="O3345" s="3">
        <f t="shared" ca="1" si="574"/>
        <v>5</v>
      </c>
      <c r="P3345" s="3">
        <f t="shared" ca="1" si="574"/>
        <v>1</v>
      </c>
    </row>
    <row r="3346" spans="1:16" x14ac:dyDescent="0.25">
      <c r="A3346" s="3">
        <f t="shared" ca="1" si="575"/>
        <v>778357522</v>
      </c>
      <c r="B3346" s="3">
        <f t="shared" ca="1" si="576"/>
        <v>5762</v>
      </c>
      <c r="C3346" s="1">
        <f t="shared" ca="1" si="577"/>
        <v>28118</v>
      </c>
      <c r="D3346" s="7">
        <f t="shared" ca="1" si="578"/>
        <v>2</v>
      </c>
      <c r="E3346" s="3" t="str">
        <f ca="1">VLOOKUP(D3346,State!$A$1:$B$9,2,0)</f>
        <v>QLD</v>
      </c>
      <c r="F3346" s="3">
        <f t="shared" ca="1" si="579"/>
        <v>358</v>
      </c>
      <c r="G3346" s="3" t="str">
        <f ca="1">VLOOKUP(F3346,Occupation!$A$1:$B$915,2,0)</f>
        <v>Registered Nurse (Medical)</v>
      </c>
      <c r="H3346" s="3">
        <f t="shared" ca="1" si="580"/>
        <v>9</v>
      </c>
      <c r="I3346" s="3">
        <f t="shared" ca="1" si="581"/>
        <v>27529.88</v>
      </c>
      <c r="J3346" s="3">
        <f t="shared" ca="1" si="582"/>
        <v>0.13062566795466396</v>
      </c>
      <c r="K3346" s="3">
        <f t="shared" ca="1" si="583"/>
        <v>3</v>
      </c>
      <c r="L3346" s="3" t="str">
        <f ca="1">VLOOKUP(K3346,Freq_Investment!$A$1:$B$8,2,0)</f>
        <v>Fortnightly</v>
      </c>
      <c r="M3346" s="3" t="str">
        <f t="shared" ca="1" si="584"/>
        <v>Manual</v>
      </c>
      <c r="N3346" s="3">
        <f t="shared" ca="1" si="574"/>
        <v>2</v>
      </c>
      <c r="O3346" s="3">
        <f t="shared" ca="1" si="574"/>
        <v>1</v>
      </c>
      <c r="P3346" s="3">
        <f t="shared" ca="1" si="574"/>
        <v>1</v>
      </c>
    </row>
    <row r="3347" spans="1:16" x14ac:dyDescent="0.25">
      <c r="A3347" s="3">
        <f t="shared" ca="1" si="575"/>
        <v>366786209</v>
      </c>
      <c r="B3347" s="3">
        <f t="shared" ca="1" si="576"/>
        <v>1061</v>
      </c>
      <c r="C3347" s="1">
        <f t="shared" ca="1" si="577"/>
        <v>37840</v>
      </c>
      <c r="D3347" s="7">
        <f t="shared" ca="1" si="578"/>
        <v>7</v>
      </c>
      <c r="E3347" s="3" t="str">
        <f ca="1">VLOOKUP(D3347,State!$A$1:$B$9,2,0)</f>
        <v>VIC</v>
      </c>
      <c r="F3347" s="3">
        <f t="shared" ca="1" si="579"/>
        <v>111</v>
      </c>
      <c r="G3347" s="3" t="str">
        <f ca="1">VLOOKUP(F3347,Occupation!$A$1:$B$915,2,0)</f>
        <v>Radio Presenter</v>
      </c>
      <c r="H3347" s="3">
        <f t="shared" ca="1" si="580"/>
        <v>6</v>
      </c>
      <c r="I3347" s="3">
        <f t="shared" ca="1" si="581"/>
        <v>71100.31</v>
      </c>
      <c r="J3347" s="3">
        <f t="shared" ca="1" si="582"/>
        <v>0.47629980842963626</v>
      </c>
      <c r="K3347" s="3">
        <f t="shared" ca="1" si="583"/>
        <v>4</v>
      </c>
      <c r="L3347" s="3" t="str">
        <f ca="1">VLOOKUP(K3347,Freq_Investment!$A$1:$B$8,2,0)</f>
        <v>Monthly</v>
      </c>
      <c r="M3347" s="3" t="str">
        <f t="shared" ca="1" si="584"/>
        <v>Auto</v>
      </c>
      <c r="N3347" s="3">
        <f t="shared" ca="1" si="574"/>
        <v>4</v>
      </c>
      <c r="O3347" s="3">
        <f t="shared" ca="1" si="574"/>
        <v>1</v>
      </c>
      <c r="P3347" s="3">
        <f t="shared" ca="1" si="574"/>
        <v>5</v>
      </c>
    </row>
    <row r="3348" spans="1:16" x14ac:dyDescent="0.25">
      <c r="A3348" s="3">
        <f t="shared" ca="1" si="575"/>
        <v>211129609</v>
      </c>
      <c r="B3348" s="3">
        <f t="shared" ca="1" si="576"/>
        <v>2007</v>
      </c>
      <c r="C3348" s="1">
        <f t="shared" ca="1" si="577"/>
        <v>30038</v>
      </c>
      <c r="D3348" s="7">
        <f t="shared" ca="1" si="578"/>
        <v>1</v>
      </c>
      <c r="E3348" s="3" t="str">
        <f ca="1">VLOOKUP(D3348,State!$A$1:$B$9,2,0)</f>
        <v>NSW</v>
      </c>
      <c r="F3348" s="3">
        <f t="shared" ca="1" si="579"/>
        <v>181</v>
      </c>
      <c r="G3348" s="3" t="str">
        <f ca="1">VLOOKUP(F3348,Occupation!$A$1:$B$915,2,0)</f>
        <v>Sales Representative (Industrial Products)</v>
      </c>
      <c r="H3348" s="3">
        <f t="shared" ca="1" si="580"/>
        <v>5</v>
      </c>
      <c r="I3348" s="3">
        <f t="shared" ca="1" si="581"/>
        <v>28247.67</v>
      </c>
      <c r="J3348" s="3">
        <f t="shared" ca="1" si="582"/>
        <v>0.46741802506408608</v>
      </c>
      <c r="K3348" s="3">
        <f t="shared" ca="1" si="583"/>
        <v>6</v>
      </c>
      <c r="L3348" s="3" t="str">
        <f ca="1">VLOOKUP(K3348,Freq_Investment!$A$1:$B$8,2,0)</f>
        <v>Half-yearly</v>
      </c>
      <c r="M3348" s="3" t="str">
        <f t="shared" ca="1" si="584"/>
        <v>Auto</v>
      </c>
      <c r="N3348" s="3">
        <f t="shared" ca="1" si="574"/>
        <v>4</v>
      </c>
      <c r="O3348" s="3">
        <f t="shared" ca="1" si="574"/>
        <v>5</v>
      </c>
      <c r="P3348" s="3">
        <f t="shared" ca="1" si="574"/>
        <v>3</v>
      </c>
    </row>
    <row r="3349" spans="1:16" x14ac:dyDescent="0.25">
      <c r="A3349" s="3">
        <f t="shared" ca="1" si="575"/>
        <v>566160061</v>
      </c>
      <c r="B3349" s="3">
        <f t="shared" ca="1" si="576"/>
        <v>5767</v>
      </c>
      <c r="C3349" s="1">
        <f t="shared" ca="1" si="577"/>
        <v>34417</v>
      </c>
      <c r="D3349" s="7">
        <f t="shared" ca="1" si="578"/>
        <v>2</v>
      </c>
      <c r="E3349" s="3" t="str">
        <f ca="1">VLOOKUP(D3349,State!$A$1:$B$9,2,0)</f>
        <v>QLD</v>
      </c>
      <c r="F3349" s="3">
        <f t="shared" ca="1" si="579"/>
        <v>83</v>
      </c>
      <c r="G3349" s="3" t="str">
        <f ca="1">VLOOKUP(F3349,Occupation!$A$1:$B$915,2,0)</f>
        <v>Call or Contact Centre Manager</v>
      </c>
      <c r="H3349" s="3">
        <f t="shared" ca="1" si="580"/>
        <v>10</v>
      </c>
      <c r="I3349" s="3">
        <f t="shared" ca="1" si="581"/>
        <v>403.78</v>
      </c>
      <c r="J3349" s="3">
        <f t="shared" ca="1" si="582"/>
        <v>0.10106636523743923</v>
      </c>
      <c r="K3349" s="3">
        <f t="shared" ca="1" si="583"/>
        <v>1</v>
      </c>
      <c r="L3349" s="3" t="str">
        <f ca="1">VLOOKUP(K3349,Freq_Investment!$A$1:$B$8,2,0)</f>
        <v>Daily</v>
      </c>
      <c r="M3349" s="3" t="str">
        <f t="shared" ca="1" si="584"/>
        <v>Manual</v>
      </c>
      <c r="N3349" s="3">
        <f t="shared" ca="1" si="574"/>
        <v>1</v>
      </c>
      <c r="O3349" s="3">
        <f t="shared" ca="1" si="574"/>
        <v>2</v>
      </c>
      <c r="P3349" s="3">
        <f t="shared" ca="1" si="574"/>
        <v>4</v>
      </c>
    </row>
    <row r="3350" spans="1:16" x14ac:dyDescent="0.25">
      <c r="A3350" s="3">
        <f t="shared" ca="1" si="575"/>
        <v>193709630</v>
      </c>
      <c r="B3350" s="3">
        <f t="shared" ca="1" si="576"/>
        <v>4716</v>
      </c>
      <c r="C3350" s="1">
        <f t="shared" ca="1" si="577"/>
        <v>27079</v>
      </c>
      <c r="D3350" s="7">
        <f t="shared" ca="1" si="578"/>
        <v>5</v>
      </c>
      <c r="E3350" s="3" t="str">
        <f ca="1">VLOOKUP(D3350,State!$A$1:$B$9,2,0)</f>
        <v>NT</v>
      </c>
      <c r="F3350" s="3">
        <f t="shared" ca="1" si="579"/>
        <v>238</v>
      </c>
      <c r="G3350" s="3" t="str">
        <f ca="1">VLOOKUP(F3350,Occupation!$A$1:$B$915,2,0)</f>
        <v>Conservation Officer</v>
      </c>
      <c r="H3350" s="3">
        <f t="shared" ca="1" si="580"/>
        <v>1</v>
      </c>
      <c r="I3350" s="3">
        <f t="shared" ca="1" si="581"/>
        <v>96747.53</v>
      </c>
      <c r="J3350" s="3">
        <f t="shared" ca="1" si="582"/>
        <v>0.4895973046824233</v>
      </c>
      <c r="K3350" s="3">
        <f t="shared" ca="1" si="583"/>
        <v>1</v>
      </c>
      <c r="L3350" s="3" t="str">
        <f ca="1">VLOOKUP(K3350,Freq_Investment!$A$1:$B$8,2,0)</f>
        <v>Daily</v>
      </c>
      <c r="M3350" s="3" t="str">
        <f t="shared" ca="1" si="584"/>
        <v>Auto</v>
      </c>
      <c r="N3350" s="3">
        <f t="shared" ca="1" si="574"/>
        <v>3</v>
      </c>
      <c r="O3350" s="3">
        <f t="shared" ca="1" si="574"/>
        <v>2</v>
      </c>
      <c r="P3350" s="3">
        <f t="shared" ca="1" si="574"/>
        <v>3</v>
      </c>
    </row>
    <row r="3351" spans="1:16" x14ac:dyDescent="0.25">
      <c r="A3351" s="3">
        <f t="shared" ca="1" si="575"/>
        <v>921001080</v>
      </c>
      <c r="B3351" s="3">
        <f t="shared" ca="1" si="576"/>
        <v>2493</v>
      </c>
      <c r="C3351" s="1">
        <f t="shared" ca="1" si="577"/>
        <v>43696</v>
      </c>
      <c r="D3351" s="7">
        <f t="shared" ca="1" si="578"/>
        <v>3</v>
      </c>
      <c r="E3351" s="3" t="str">
        <f ca="1">VLOOKUP(D3351,State!$A$1:$B$9,2,0)</f>
        <v>SA</v>
      </c>
      <c r="F3351" s="3">
        <f t="shared" ca="1" si="579"/>
        <v>721</v>
      </c>
      <c r="G3351" s="3" t="str">
        <f ca="1">VLOOKUP(F3351,Occupation!$A$1:$B$915,2,0)</f>
        <v>General Clerk</v>
      </c>
      <c r="H3351" s="3">
        <f t="shared" ca="1" si="580"/>
        <v>10</v>
      </c>
      <c r="I3351" s="3">
        <f t="shared" ca="1" si="581"/>
        <v>61533.22</v>
      </c>
      <c r="J3351" s="3">
        <f t="shared" ca="1" si="582"/>
        <v>0.32640542896036595</v>
      </c>
      <c r="K3351" s="3">
        <f t="shared" ca="1" si="583"/>
        <v>6</v>
      </c>
      <c r="L3351" s="3" t="str">
        <f ca="1">VLOOKUP(K3351,Freq_Investment!$A$1:$B$8,2,0)</f>
        <v>Half-yearly</v>
      </c>
      <c r="M3351" s="3" t="str">
        <f t="shared" ca="1" si="584"/>
        <v>Auto</v>
      </c>
      <c r="N3351" s="3">
        <f t="shared" ca="1" si="574"/>
        <v>4</v>
      </c>
      <c r="O3351" s="3">
        <f t="shared" ca="1" si="574"/>
        <v>3</v>
      </c>
      <c r="P3351" s="3">
        <f t="shared" ca="1" si="574"/>
        <v>2</v>
      </c>
    </row>
    <row r="3352" spans="1:16" x14ac:dyDescent="0.25">
      <c r="A3352" s="3">
        <f t="shared" ca="1" si="575"/>
        <v>954843996</v>
      </c>
      <c r="B3352" s="3">
        <f t="shared" ca="1" si="576"/>
        <v>9253</v>
      </c>
      <c r="C3352" s="1">
        <f t="shared" ca="1" si="577"/>
        <v>35560</v>
      </c>
      <c r="D3352" s="7">
        <f t="shared" ca="1" si="578"/>
        <v>3</v>
      </c>
      <c r="E3352" s="3" t="str">
        <f ca="1">VLOOKUP(D3352,State!$A$1:$B$9,2,0)</f>
        <v>SA</v>
      </c>
      <c r="F3352" s="3">
        <f t="shared" ca="1" si="579"/>
        <v>306</v>
      </c>
      <c r="G3352" s="3" t="str">
        <f ca="1">VLOOKUP(F3352,Occupation!$A$1:$B$915,2,0)</f>
        <v>Dental Specialist</v>
      </c>
      <c r="H3352" s="3">
        <f t="shared" ca="1" si="580"/>
        <v>7</v>
      </c>
      <c r="I3352" s="3">
        <f t="shared" ca="1" si="581"/>
        <v>67896.06</v>
      </c>
      <c r="J3352" s="3">
        <f t="shared" ca="1" si="582"/>
        <v>0.15163605736542057</v>
      </c>
      <c r="K3352" s="3">
        <f t="shared" ca="1" si="583"/>
        <v>7</v>
      </c>
      <c r="L3352" s="3" t="str">
        <f ca="1">VLOOKUP(K3352,Freq_Investment!$A$1:$B$8,2,0)</f>
        <v>Yearly</v>
      </c>
      <c r="M3352" s="3" t="str">
        <f t="shared" ca="1" si="584"/>
        <v>Manual</v>
      </c>
      <c r="N3352" s="3">
        <f t="shared" ca="1" si="574"/>
        <v>3</v>
      </c>
      <c r="O3352" s="3">
        <f t="shared" ca="1" si="574"/>
        <v>4</v>
      </c>
      <c r="P3352" s="3">
        <f t="shared" ca="1" si="574"/>
        <v>5</v>
      </c>
    </row>
    <row r="3353" spans="1:16" x14ac:dyDescent="0.25">
      <c r="A3353" s="3">
        <f t="shared" ca="1" si="575"/>
        <v>87275020</v>
      </c>
      <c r="B3353" s="3">
        <f t="shared" ca="1" si="576"/>
        <v>7218</v>
      </c>
      <c r="C3353" s="1">
        <f t="shared" ca="1" si="577"/>
        <v>37167</v>
      </c>
      <c r="D3353" s="7">
        <f t="shared" ca="1" si="578"/>
        <v>7</v>
      </c>
      <c r="E3353" s="3" t="str">
        <f ca="1">VLOOKUP(D3353,State!$A$1:$B$9,2,0)</f>
        <v>VIC</v>
      </c>
      <c r="F3353" s="3">
        <f t="shared" ca="1" si="579"/>
        <v>30</v>
      </c>
      <c r="G3353" s="3" t="str">
        <f ca="1">VLOOKUP(F3353,Occupation!$A$1:$B$915,2,0)</f>
        <v>Advertising Manager</v>
      </c>
      <c r="H3353" s="3">
        <f t="shared" ca="1" si="580"/>
        <v>10</v>
      </c>
      <c r="I3353" s="3">
        <f t="shared" ca="1" si="581"/>
        <v>35386.54</v>
      </c>
      <c r="J3353" s="3">
        <f t="shared" ca="1" si="582"/>
        <v>0.23670021786174095</v>
      </c>
      <c r="K3353" s="3">
        <f t="shared" ca="1" si="583"/>
        <v>2</v>
      </c>
      <c r="L3353" s="3" t="str">
        <f ca="1">VLOOKUP(K3353,Freq_Investment!$A$1:$B$8,2,0)</f>
        <v>Weekly</v>
      </c>
      <c r="M3353" s="3" t="str">
        <f t="shared" ca="1" si="584"/>
        <v>Auto</v>
      </c>
      <c r="N3353" s="3">
        <f t="shared" ca="1" si="574"/>
        <v>4</v>
      </c>
      <c r="O3353" s="3">
        <f t="shared" ca="1" si="574"/>
        <v>2</v>
      </c>
      <c r="P3353" s="3">
        <f t="shared" ca="1" si="574"/>
        <v>1</v>
      </c>
    </row>
    <row r="3354" spans="1:16" x14ac:dyDescent="0.25">
      <c r="A3354" s="3">
        <f t="shared" ca="1" si="575"/>
        <v>25269705</v>
      </c>
      <c r="B3354" s="3">
        <f t="shared" ca="1" si="576"/>
        <v>6289</v>
      </c>
      <c r="C3354" s="1">
        <f t="shared" ca="1" si="577"/>
        <v>33981</v>
      </c>
      <c r="D3354" s="7">
        <f t="shared" ca="1" si="578"/>
        <v>5</v>
      </c>
      <c r="E3354" s="3" t="str">
        <f ca="1">VLOOKUP(D3354,State!$A$1:$B$9,2,0)</f>
        <v>NT</v>
      </c>
      <c r="F3354" s="3">
        <f t="shared" ca="1" si="579"/>
        <v>353</v>
      </c>
      <c r="G3354" s="3" t="str">
        <f ca="1">VLOOKUP(F3354,Occupation!$A$1:$B$915,2,0)</f>
        <v>Registered Nurse (Child and Family Health)</v>
      </c>
      <c r="H3354" s="3">
        <f t="shared" ca="1" si="580"/>
        <v>3</v>
      </c>
      <c r="I3354" s="3">
        <f t="shared" ca="1" si="581"/>
        <v>89469.18</v>
      </c>
      <c r="J3354" s="3">
        <f t="shared" ca="1" si="582"/>
        <v>0.26625923180005007</v>
      </c>
      <c r="K3354" s="3">
        <f t="shared" ca="1" si="583"/>
        <v>6</v>
      </c>
      <c r="L3354" s="3" t="str">
        <f ca="1">VLOOKUP(K3354,Freq_Investment!$A$1:$B$8,2,0)</f>
        <v>Half-yearly</v>
      </c>
      <c r="M3354" s="3" t="str">
        <f t="shared" ca="1" si="584"/>
        <v>Auto</v>
      </c>
      <c r="N3354" s="3">
        <f t="shared" ca="1" si="574"/>
        <v>1</v>
      </c>
      <c r="O3354" s="3">
        <f t="shared" ca="1" si="574"/>
        <v>2</v>
      </c>
      <c r="P3354" s="3">
        <f t="shared" ca="1" si="574"/>
        <v>3</v>
      </c>
    </row>
    <row r="3355" spans="1:16" x14ac:dyDescent="0.25">
      <c r="A3355" s="3">
        <f t="shared" ca="1" si="575"/>
        <v>37537201</v>
      </c>
      <c r="B3355" s="3">
        <f t="shared" ca="1" si="576"/>
        <v>52</v>
      </c>
      <c r="C3355" s="1">
        <f t="shared" ca="1" si="577"/>
        <v>31787</v>
      </c>
      <c r="D3355" s="7">
        <f t="shared" ca="1" si="578"/>
        <v>7</v>
      </c>
      <c r="E3355" s="3" t="str">
        <f ca="1">VLOOKUP(D3355,State!$A$1:$B$9,2,0)</f>
        <v>VIC</v>
      </c>
      <c r="F3355" s="3">
        <f t="shared" ca="1" si="579"/>
        <v>802</v>
      </c>
      <c r="G3355" s="3" t="str">
        <f ca="1">VLOOKUP(F3355,Occupation!$A$1:$B$915,2,0)</f>
        <v>Stone Processing Machine Operator</v>
      </c>
      <c r="H3355" s="3">
        <f t="shared" ca="1" si="580"/>
        <v>7</v>
      </c>
      <c r="I3355" s="3">
        <f t="shared" ca="1" si="581"/>
        <v>48917.919999999998</v>
      </c>
      <c r="J3355" s="3">
        <f t="shared" ca="1" si="582"/>
        <v>5.7270169248769043E-2</v>
      </c>
      <c r="K3355" s="3">
        <f t="shared" ca="1" si="583"/>
        <v>5</v>
      </c>
      <c r="L3355" s="3" t="str">
        <f ca="1">VLOOKUP(K3355,Freq_Investment!$A$1:$B$8,2,0)</f>
        <v>Quarterly</v>
      </c>
      <c r="M3355" s="3" t="str">
        <f t="shared" ca="1" si="584"/>
        <v>Manual</v>
      </c>
      <c r="N3355" s="3">
        <f t="shared" ca="1" si="574"/>
        <v>1</v>
      </c>
      <c r="O3355" s="3">
        <f t="shared" ca="1" si="574"/>
        <v>3</v>
      </c>
      <c r="P3355" s="3">
        <f t="shared" ca="1" si="574"/>
        <v>3</v>
      </c>
    </row>
    <row r="3356" spans="1:16" x14ac:dyDescent="0.25">
      <c r="A3356" s="3">
        <f t="shared" ca="1" si="575"/>
        <v>425393366</v>
      </c>
      <c r="B3356" s="3">
        <f t="shared" ca="1" si="576"/>
        <v>1510</v>
      </c>
      <c r="C3356" s="1">
        <f t="shared" ca="1" si="577"/>
        <v>42319</v>
      </c>
      <c r="D3356" s="7">
        <f t="shared" ca="1" si="578"/>
        <v>8</v>
      </c>
      <c r="E3356" s="3" t="str">
        <f ca="1">VLOOKUP(D3356,State!$A$1:$B$9,2,0)</f>
        <v>ACT</v>
      </c>
      <c r="F3356" s="3">
        <f t="shared" ca="1" si="579"/>
        <v>308</v>
      </c>
      <c r="G3356" s="3" t="str">
        <f ca="1">VLOOKUP(F3356,Occupation!$A$1:$B$915,2,0)</f>
        <v>Occupational Therapist</v>
      </c>
      <c r="H3356" s="3">
        <f t="shared" ca="1" si="580"/>
        <v>2</v>
      </c>
      <c r="I3356" s="3">
        <f t="shared" ca="1" si="581"/>
        <v>36014.49</v>
      </c>
      <c r="J3356" s="3">
        <f t="shared" ca="1" si="582"/>
        <v>0.21313709281521431</v>
      </c>
      <c r="K3356" s="3">
        <f t="shared" ca="1" si="583"/>
        <v>7</v>
      </c>
      <c r="L3356" s="3" t="str">
        <f ca="1">VLOOKUP(K3356,Freq_Investment!$A$1:$B$8,2,0)</f>
        <v>Yearly</v>
      </c>
      <c r="M3356" s="3" t="str">
        <f t="shared" ca="1" si="584"/>
        <v>Manual</v>
      </c>
      <c r="N3356" s="3">
        <f t="shared" ca="1" si="574"/>
        <v>1</v>
      </c>
      <c r="O3356" s="3">
        <f t="shared" ca="1" si="574"/>
        <v>1</v>
      </c>
      <c r="P3356" s="3">
        <f t="shared" ca="1" si="574"/>
        <v>5</v>
      </c>
    </row>
    <row r="3357" spans="1:16" x14ac:dyDescent="0.25">
      <c r="A3357" s="3">
        <f t="shared" ca="1" si="575"/>
        <v>107146063</v>
      </c>
      <c r="B3357" s="3">
        <f t="shared" ca="1" si="576"/>
        <v>314</v>
      </c>
      <c r="C3357" s="1">
        <f t="shared" ca="1" si="577"/>
        <v>33241</v>
      </c>
      <c r="D3357" s="7">
        <f t="shared" ca="1" si="578"/>
        <v>4</v>
      </c>
      <c r="E3357" s="3" t="str">
        <f ca="1">VLOOKUP(D3357,State!$A$1:$B$9,2,0)</f>
        <v>WA</v>
      </c>
      <c r="F3357" s="3">
        <f t="shared" ca="1" si="579"/>
        <v>536</v>
      </c>
      <c r="G3357" s="3" t="str">
        <f ca="1">VLOOKUP(F3357,Occupation!$A$1:$B$915,2,0)</f>
        <v>Telecommunications Linesworker / Telecommunications Line Mechanic</v>
      </c>
      <c r="H3357" s="3">
        <f t="shared" ca="1" si="580"/>
        <v>6</v>
      </c>
      <c r="I3357" s="3">
        <f t="shared" ca="1" si="581"/>
        <v>85654.24</v>
      </c>
      <c r="J3357" s="3">
        <f t="shared" ca="1" si="582"/>
        <v>0.37495284590173389</v>
      </c>
      <c r="K3357" s="3">
        <f t="shared" ca="1" si="583"/>
        <v>7</v>
      </c>
      <c r="L3357" s="3" t="str">
        <f ca="1">VLOOKUP(K3357,Freq_Investment!$A$1:$B$8,2,0)</f>
        <v>Yearly</v>
      </c>
      <c r="M3357" s="3" t="str">
        <f t="shared" ca="1" si="584"/>
        <v>Manual</v>
      </c>
      <c r="N3357" s="3">
        <f t="shared" ca="1" si="574"/>
        <v>2</v>
      </c>
      <c r="O3357" s="3">
        <f t="shared" ca="1" si="574"/>
        <v>5</v>
      </c>
      <c r="P3357" s="3">
        <f t="shared" ca="1" si="574"/>
        <v>5</v>
      </c>
    </row>
    <row r="3358" spans="1:16" x14ac:dyDescent="0.25">
      <c r="A3358" s="3">
        <f t="shared" ca="1" si="575"/>
        <v>890193072</v>
      </c>
      <c r="B3358" s="3">
        <f t="shared" ca="1" si="576"/>
        <v>9963</v>
      </c>
      <c r="C3358" s="1">
        <f t="shared" ca="1" si="577"/>
        <v>34240</v>
      </c>
      <c r="D3358" s="7">
        <f t="shared" ca="1" si="578"/>
        <v>4</v>
      </c>
      <c r="E3358" s="3" t="str">
        <f ca="1">VLOOKUP(D3358,State!$A$1:$B$9,2,0)</f>
        <v>WA</v>
      </c>
      <c r="F3358" s="3">
        <f t="shared" ca="1" si="579"/>
        <v>743</v>
      </c>
      <c r="G3358" s="3" t="str">
        <f ca="1">VLOOKUP(F3358,Occupation!$A$1:$B$915,2,0)</f>
        <v>Purchasing Officer</v>
      </c>
      <c r="H3358" s="3">
        <f t="shared" ca="1" si="580"/>
        <v>7</v>
      </c>
      <c r="I3358" s="3">
        <f t="shared" ca="1" si="581"/>
        <v>44127.32</v>
      </c>
      <c r="J3358" s="3">
        <f t="shared" ca="1" si="582"/>
        <v>2.1742010974505455E-2</v>
      </c>
      <c r="K3358" s="3">
        <f t="shared" ca="1" si="583"/>
        <v>4</v>
      </c>
      <c r="L3358" s="3" t="str">
        <f ca="1">VLOOKUP(K3358,Freq_Investment!$A$1:$B$8,2,0)</f>
        <v>Monthly</v>
      </c>
      <c r="M3358" s="3" t="str">
        <f t="shared" ca="1" si="584"/>
        <v>Auto</v>
      </c>
      <c r="N3358" s="3">
        <f t="shared" ca="1" si="574"/>
        <v>1</v>
      </c>
      <c r="O3358" s="3">
        <f t="shared" ca="1" si="574"/>
        <v>4</v>
      </c>
      <c r="P3358" s="3">
        <f t="shared" ca="1" si="574"/>
        <v>3</v>
      </c>
    </row>
    <row r="3359" spans="1:16" x14ac:dyDescent="0.25">
      <c r="A3359" s="3">
        <f t="shared" ca="1" si="575"/>
        <v>768928453</v>
      </c>
      <c r="B3359" s="3">
        <f t="shared" ca="1" si="576"/>
        <v>9973</v>
      </c>
      <c r="C3359" s="1">
        <f t="shared" ca="1" si="577"/>
        <v>32715</v>
      </c>
      <c r="D3359" s="7">
        <f t="shared" ca="1" si="578"/>
        <v>6</v>
      </c>
      <c r="E3359" s="3" t="str">
        <f ca="1">VLOOKUP(D3359,State!$A$1:$B$9,2,0)</f>
        <v>TAS</v>
      </c>
      <c r="F3359" s="3">
        <f t="shared" ca="1" si="579"/>
        <v>724</v>
      </c>
      <c r="G3359" s="3" t="str">
        <f ca="1">VLOOKUP(F3359,Occupation!$A$1:$B$915,2,0)</f>
        <v>Word Processing Operator</v>
      </c>
      <c r="H3359" s="3">
        <f t="shared" ca="1" si="580"/>
        <v>1</v>
      </c>
      <c r="I3359" s="3">
        <f t="shared" ca="1" si="581"/>
        <v>59306.45</v>
      </c>
      <c r="J3359" s="3">
        <f t="shared" ca="1" si="582"/>
        <v>0.41017246593696094</v>
      </c>
      <c r="K3359" s="3">
        <f t="shared" ca="1" si="583"/>
        <v>4</v>
      </c>
      <c r="L3359" s="3" t="str">
        <f ca="1">VLOOKUP(K3359,Freq_Investment!$A$1:$B$8,2,0)</f>
        <v>Monthly</v>
      </c>
      <c r="M3359" s="3" t="str">
        <f t="shared" ca="1" si="584"/>
        <v>Auto</v>
      </c>
      <c r="N3359" s="3">
        <f t="shared" ca="1" si="574"/>
        <v>1</v>
      </c>
      <c r="O3359" s="3">
        <f t="shared" ca="1" si="574"/>
        <v>2</v>
      </c>
      <c r="P3359" s="3">
        <f t="shared" ca="1" si="574"/>
        <v>4</v>
      </c>
    </row>
    <row r="3360" spans="1:16" x14ac:dyDescent="0.25">
      <c r="A3360" s="3">
        <f t="shared" ca="1" si="575"/>
        <v>998914866</v>
      </c>
      <c r="B3360" s="3">
        <f t="shared" ca="1" si="576"/>
        <v>9269</v>
      </c>
      <c r="C3360" s="1">
        <f t="shared" ca="1" si="577"/>
        <v>37462</v>
      </c>
      <c r="D3360" s="7">
        <f t="shared" ca="1" si="578"/>
        <v>7</v>
      </c>
      <c r="E3360" s="3" t="str">
        <f ca="1">VLOOKUP(D3360,State!$A$1:$B$9,2,0)</f>
        <v>VIC</v>
      </c>
      <c r="F3360" s="3">
        <f t="shared" ca="1" si="579"/>
        <v>899</v>
      </c>
      <c r="G3360" s="3" t="str">
        <f ca="1">VLOOKUP(F3360,Occupation!$A$1:$B$915,2,0)</f>
        <v>Piggery Farm Worker</v>
      </c>
      <c r="H3360" s="3">
        <f t="shared" ca="1" si="580"/>
        <v>4</v>
      </c>
      <c r="I3360" s="3">
        <f t="shared" ca="1" si="581"/>
        <v>59777.57</v>
      </c>
      <c r="J3360" s="3">
        <f t="shared" ca="1" si="582"/>
        <v>0.42370016842452513</v>
      </c>
      <c r="K3360" s="3">
        <f t="shared" ca="1" si="583"/>
        <v>2</v>
      </c>
      <c r="L3360" s="3" t="str">
        <f ca="1">VLOOKUP(K3360,Freq_Investment!$A$1:$B$8,2,0)</f>
        <v>Weekly</v>
      </c>
      <c r="M3360" s="3" t="str">
        <f t="shared" ca="1" si="584"/>
        <v>Manual</v>
      </c>
      <c r="N3360" s="3">
        <f t="shared" ca="1" si="574"/>
        <v>1</v>
      </c>
      <c r="O3360" s="3">
        <f t="shared" ca="1" si="574"/>
        <v>3</v>
      </c>
      <c r="P3360" s="3">
        <f t="shared" ca="1" si="574"/>
        <v>5</v>
      </c>
    </row>
    <row r="3361" spans="1:16" x14ac:dyDescent="0.25">
      <c r="A3361" s="3">
        <f t="shared" ca="1" si="575"/>
        <v>680291886</v>
      </c>
      <c r="B3361" s="3">
        <f t="shared" ca="1" si="576"/>
        <v>1419</v>
      </c>
      <c r="C3361" s="1">
        <f t="shared" ca="1" si="577"/>
        <v>33533</v>
      </c>
      <c r="D3361" s="7">
        <f t="shared" ca="1" si="578"/>
        <v>6</v>
      </c>
      <c r="E3361" s="3" t="str">
        <f ca="1">VLOOKUP(D3361,State!$A$1:$B$9,2,0)</f>
        <v>TAS</v>
      </c>
      <c r="F3361" s="3">
        <f t="shared" ca="1" si="579"/>
        <v>582</v>
      </c>
      <c r="G3361" s="3" t="str">
        <f ca="1">VLOOKUP(F3361,Occupation!$A$1:$B$915,2,0)</f>
        <v xml:space="preserve">Canvas Goods Fabricator </v>
      </c>
      <c r="H3361" s="3">
        <f t="shared" ca="1" si="580"/>
        <v>4</v>
      </c>
      <c r="I3361" s="3">
        <f t="shared" ca="1" si="581"/>
        <v>60747.5</v>
      </c>
      <c r="J3361" s="3">
        <f t="shared" ca="1" si="582"/>
        <v>0.30272683698852421</v>
      </c>
      <c r="K3361" s="3">
        <f t="shared" ca="1" si="583"/>
        <v>5</v>
      </c>
      <c r="L3361" s="3" t="str">
        <f ca="1">VLOOKUP(K3361,Freq_Investment!$A$1:$B$8,2,0)</f>
        <v>Quarterly</v>
      </c>
      <c r="M3361" s="3" t="str">
        <f t="shared" ca="1" si="584"/>
        <v>Manual</v>
      </c>
      <c r="N3361" s="3">
        <f t="shared" ca="1" si="574"/>
        <v>5</v>
      </c>
      <c r="O3361" s="3">
        <f t="shared" ca="1" si="574"/>
        <v>1</v>
      </c>
      <c r="P3361" s="3">
        <f t="shared" ca="1" si="574"/>
        <v>4</v>
      </c>
    </row>
    <row r="3362" spans="1:16" x14ac:dyDescent="0.25">
      <c r="A3362" s="3">
        <f t="shared" ca="1" si="575"/>
        <v>156843319</v>
      </c>
      <c r="B3362" s="3">
        <f t="shared" ca="1" si="576"/>
        <v>5353</v>
      </c>
      <c r="C3362" s="1">
        <f t="shared" ca="1" si="577"/>
        <v>29573</v>
      </c>
      <c r="D3362" s="7">
        <f t="shared" ca="1" si="578"/>
        <v>5</v>
      </c>
      <c r="E3362" s="3" t="str">
        <f ca="1">VLOOKUP(D3362,State!$A$1:$B$9,2,0)</f>
        <v>NT</v>
      </c>
      <c r="F3362" s="3">
        <f t="shared" ca="1" si="579"/>
        <v>189</v>
      </c>
      <c r="G3362" s="3" t="str">
        <f ca="1">VLOOKUP(F3362,Occupation!$A$1:$B$915,2,0)</f>
        <v>Master Fisher</v>
      </c>
      <c r="H3362" s="3">
        <f t="shared" ca="1" si="580"/>
        <v>1</v>
      </c>
      <c r="I3362" s="3">
        <f t="shared" ca="1" si="581"/>
        <v>78897.64</v>
      </c>
      <c r="J3362" s="3">
        <f t="shared" ca="1" si="582"/>
        <v>7.6343126821408425E-2</v>
      </c>
      <c r="K3362" s="3">
        <f t="shared" ca="1" si="583"/>
        <v>2</v>
      </c>
      <c r="L3362" s="3" t="str">
        <f ca="1">VLOOKUP(K3362,Freq_Investment!$A$1:$B$8,2,0)</f>
        <v>Weekly</v>
      </c>
      <c r="M3362" s="3" t="str">
        <f t="shared" ca="1" si="584"/>
        <v>Manual</v>
      </c>
      <c r="N3362" s="3">
        <f t="shared" ca="1" si="574"/>
        <v>2</v>
      </c>
      <c r="O3362" s="3">
        <f t="shared" ca="1" si="574"/>
        <v>1</v>
      </c>
      <c r="P3362" s="3">
        <f t="shared" ca="1" si="574"/>
        <v>5</v>
      </c>
    </row>
    <row r="3363" spans="1:16" x14ac:dyDescent="0.25">
      <c r="A3363" s="3">
        <f t="shared" ca="1" si="575"/>
        <v>230463370</v>
      </c>
      <c r="B3363" s="3">
        <f t="shared" ca="1" si="576"/>
        <v>1178</v>
      </c>
      <c r="C3363" s="1">
        <f t="shared" ca="1" si="577"/>
        <v>29577</v>
      </c>
      <c r="D3363" s="7">
        <f t="shared" ca="1" si="578"/>
        <v>1</v>
      </c>
      <c r="E3363" s="3" t="str">
        <f ca="1">VLOOKUP(D3363,State!$A$1:$B$9,2,0)</f>
        <v>NSW</v>
      </c>
      <c r="F3363" s="3">
        <f t="shared" ca="1" si="579"/>
        <v>859</v>
      </c>
      <c r="G3363" s="3" t="str">
        <f ca="1">VLOOKUP(F3363,Occupation!$A$1:$B$915,2,0)</f>
        <v>Streetsweeper Operator</v>
      </c>
      <c r="H3363" s="3">
        <f t="shared" ca="1" si="580"/>
        <v>2</v>
      </c>
      <c r="I3363" s="3">
        <f t="shared" ca="1" si="581"/>
        <v>77329.05</v>
      </c>
      <c r="J3363" s="3">
        <f t="shared" ca="1" si="582"/>
        <v>0.15913003678114956</v>
      </c>
      <c r="K3363" s="3">
        <f t="shared" ca="1" si="583"/>
        <v>4</v>
      </c>
      <c r="L3363" s="3" t="str">
        <f ca="1">VLOOKUP(K3363,Freq_Investment!$A$1:$B$8,2,0)</f>
        <v>Monthly</v>
      </c>
      <c r="M3363" s="3" t="str">
        <f t="shared" ca="1" si="584"/>
        <v>Auto</v>
      </c>
      <c r="N3363" s="3">
        <f t="shared" ca="1" si="574"/>
        <v>4</v>
      </c>
      <c r="O3363" s="3">
        <f t="shared" ca="1" si="574"/>
        <v>1</v>
      </c>
      <c r="P3363" s="3">
        <f t="shared" ca="1" si="574"/>
        <v>1</v>
      </c>
    </row>
    <row r="3364" spans="1:16" x14ac:dyDescent="0.25">
      <c r="A3364" s="3">
        <f t="shared" ca="1" si="575"/>
        <v>690530832</v>
      </c>
      <c r="B3364" s="3">
        <f t="shared" ca="1" si="576"/>
        <v>5409</v>
      </c>
      <c r="C3364" s="1">
        <f t="shared" ca="1" si="577"/>
        <v>40669</v>
      </c>
      <c r="D3364" s="7">
        <f t="shared" ca="1" si="578"/>
        <v>3</v>
      </c>
      <c r="E3364" s="3" t="str">
        <f ca="1">VLOOKUP(D3364,State!$A$1:$B$9,2,0)</f>
        <v>SA</v>
      </c>
      <c r="F3364" s="3">
        <f t="shared" ca="1" si="579"/>
        <v>405</v>
      </c>
      <c r="G3364" s="3" t="str">
        <f ca="1">VLOOKUP(F3364,Occupation!$A$1:$B$915,2,0)</f>
        <v>Clinical Psychologist</v>
      </c>
      <c r="H3364" s="3">
        <f t="shared" ca="1" si="580"/>
        <v>3</v>
      </c>
      <c r="I3364" s="3">
        <f t="shared" ca="1" si="581"/>
        <v>97826.38</v>
      </c>
      <c r="J3364" s="3">
        <f t="shared" ca="1" si="582"/>
        <v>0.48731625630209124</v>
      </c>
      <c r="K3364" s="3">
        <f t="shared" ca="1" si="583"/>
        <v>2</v>
      </c>
      <c r="L3364" s="3" t="str">
        <f ca="1">VLOOKUP(K3364,Freq_Investment!$A$1:$B$8,2,0)</f>
        <v>Weekly</v>
      </c>
      <c r="M3364" s="3" t="str">
        <f t="shared" ca="1" si="584"/>
        <v>Auto</v>
      </c>
      <c r="N3364" s="3">
        <f t="shared" ca="1" si="574"/>
        <v>1</v>
      </c>
      <c r="O3364" s="3">
        <f t="shared" ca="1" si="574"/>
        <v>4</v>
      </c>
      <c r="P3364" s="3">
        <f t="shared" ca="1" si="574"/>
        <v>5</v>
      </c>
    </row>
    <row r="3365" spans="1:16" x14ac:dyDescent="0.25">
      <c r="A3365" s="3">
        <f t="shared" ca="1" si="575"/>
        <v>987371426</v>
      </c>
      <c r="B3365" s="3">
        <f t="shared" ca="1" si="576"/>
        <v>2933</v>
      </c>
      <c r="C3365" s="1">
        <f t="shared" ca="1" si="577"/>
        <v>43455</v>
      </c>
      <c r="D3365" s="7">
        <f t="shared" ca="1" si="578"/>
        <v>1</v>
      </c>
      <c r="E3365" s="3" t="str">
        <f ca="1">VLOOKUP(D3365,State!$A$1:$B$9,2,0)</f>
        <v>NSW</v>
      </c>
      <c r="F3365" s="3">
        <f t="shared" ca="1" si="579"/>
        <v>747</v>
      </c>
      <c r="G3365" s="3" t="str">
        <f ca="1">VLOOKUP(F3365,Occupation!$A$1:$B$915,2,0)</f>
        <v>Despatching and Receiving Clerk</v>
      </c>
      <c r="H3365" s="3">
        <f t="shared" ca="1" si="580"/>
        <v>5</v>
      </c>
      <c r="I3365" s="3">
        <f t="shared" ca="1" si="581"/>
        <v>13298.11</v>
      </c>
      <c r="J3365" s="3">
        <f t="shared" ca="1" si="582"/>
        <v>1.1799716941627847E-3</v>
      </c>
      <c r="K3365" s="3">
        <f t="shared" ca="1" si="583"/>
        <v>6</v>
      </c>
      <c r="L3365" s="3" t="str">
        <f ca="1">VLOOKUP(K3365,Freq_Investment!$A$1:$B$8,2,0)</f>
        <v>Half-yearly</v>
      </c>
      <c r="M3365" s="3" t="str">
        <f t="shared" ca="1" si="584"/>
        <v>Manual</v>
      </c>
      <c r="N3365" s="3">
        <f t="shared" ca="1" si="574"/>
        <v>1</v>
      </c>
      <c r="O3365" s="3">
        <f t="shared" ca="1" si="574"/>
        <v>3</v>
      </c>
      <c r="P3365" s="3">
        <f t="shared" ca="1" si="574"/>
        <v>1</v>
      </c>
    </row>
    <row r="3366" spans="1:16" x14ac:dyDescent="0.25">
      <c r="A3366" s="3">
        <f t="shared" ca="1" si="575"/>
        <v>388148175</v>
      </c>
      <c r="B3366" s="3">
        <f t="shared" ca="1" si="576"/>
        <v>9523</v>
      </c>
      <c r="C3366" s="1">
        <f t="shared" ca="1" si="577"/>
        <v>40384</v>
      </c>
      <c r="D3366" s="7">
        <f t="shared" ca="1" si="578"/>
        <v>7</v>
      </c>
      <c r="E3366" s="3" t="str">
        <f ca="1">VLOOKUP(D3366,State!$A$1:$B$9,2,0)</f>
        <v>VIC</v>
      </c>
      <c r="F3366" s="3">
        <f t="shared" ca="1" si="579"/>
        <v>509</v>
      </c>
      <c r="G3366" s="3" t="str">
        <f ca="1">VLOOKUP(F3366,Occupation!$A$1:$B$915,2,0)</f>
        <v>Carpenter</v>
      </c>
      <c r="H3366" s="3">
        <f t="shared" ca="1" si="580"/>
        <v>1</v>
      </c>
      <c r="I3366" s="3">
        <f t="shared" ca="1" si="581"/>
        <v>61747.040000000001</v>
      </c>
      <c r="J3366" s="3">
        <f t="shared" ca="1" si="582"/>
        <v>0.49711066354391037</v>
      </c>
      <c r="K3366" s="3">
        <f t="shared" ca="1" si="583"/>
        <v>1</v>
      </c>
      <c r="L3366" s="3" t="str">
        <f ca="1">VLOOKUP(K3366,Freq_Investment!$A$1:$B$8,2,0)</f>
        <v>Daily</v>
      </c>
      <c r="M3366" s="3" t="str">
        <f t="shared" ca="1" si="584"/>
        <v>Manual</v>
      </c>
      <c r="N3366" s="3">
        <f t="shared" ca="1" si="574"/>
        <v>5</v>
      </c>
      <c r="O3366" s="3">
        <f t="shared" ca="1" si="574"/>
        <v>4</v>
      </c>
      <c r="P3366" s="3">
        <f t="shared" ca="1" si="574"/>
        <v>5</v>
      </c>
    </row>
    <row r="3367" spans="1:16" x14ac:dyDescent="0.25">
      <c r="A3367" s="3">
        <f t="shared" ca="1" si="575"/>
        <v>285527882</v>
      </c>
      <c r="B3367" s="3">
        <f t="shared" ca="1" si="576"/>
        <v>7414</v>
      </c>
      <c r="C3367" s="1">
        <f t="shared" ca="1" si="577"/>
        <v>27232</v>
      </c>
      <c r="D3367" s="7">
        <f t="shared" ca="1" si="578"/>
        <v>6</v>
      </c>
      <c r="E3367" s="3" t="str">
        <f ca="1">VLOOKUP(D3367,State!$A$1:$B$9,2,0)</f>
        <v>TAS</v>
      </c>
      <c r="F3367" s="3">
        <f t="shared" ca="1" si="579"/>
        <v>346</v>
      </c>
      <c r="G3367" s="3" t="str">
        <f ca="1">VLOOKUP(F3367,Occupation!$A$1:$B$915,2,0)</f>
        <v>Medical Practitioners nec</v>
      </c>
      <c r="H3367" s="3">
        <f t="shared" ca="1" si="580"/>
        <v>3</v>
      </c>
      <c r="I3367" s="3">
        <f t="shared" ca="1" si="581"/>
        <v>88264.42</v>
      </c>
      <c r="J3367" s="3">
        <f t="shared" ca="1" si="582"/>
        <v>0.38192235522503754</v>
      </c>
      <c r="K3367" s="3">
        <f t="shared" ca="1" si="583"/>
        <v>6</v>
      </c>
      <c r="L3367" s="3" t="str">
        <f ca="1">VLOOKUP(K3367,Freq_Investment!$A$1:$B$8,2,0)</f>
        <v>Half-yearly</v>
      </c>
      <c r="M3367" s="3" t="str">
        <f t="shared" ca="1" si="584"/>
        <v>Auto</v>
      </c>
      <c r="N3367" s="3">
        <f t="shared" ca="1" si="574"/>
        <v>2</v>
      </c>
      <c r="O3367" s="3">
        <f t="shared" ca="1" si="574"/>
        <v>3</v>
      </c>
      <c r="P3367" s="3">
        <f t="shared" ca="1" si="574"/>
        <v>5</v>
      </c>
    </row>
    <row r="3368" spans="1:16" x14ac:dyDescent="0.25">
      <c r="A3368" s="3">
        <f t="shared" ca="1" si="575"/>
        <v>557088609</v>
      </c>
      <c r="B3368" s="3">
        <f t="shared" ca="1" si="576"/>
        <v>7794</v>
      </c>
      <c r="C3368" s="1">
        <f t="shared" ca="1" si="577"/>
        <v>33522</v>
      </c>
      <c r="D3368" s="7">
        <f t="shared" ca="1" si="578"/>
        <v>8</v>
      </c>
      <c r="E3368" s="3" t="str">
        <f ca="1">VLOOKUP(D3368,State!$A$1:$B$9,2,0)</f>
        <v>ACT</v>
      </c>
      <c r="F3368" s="3">
        <f t="shared" ca="1" si="579"/>
        <v>468</v>
      </c>
      <c r="G3368" s="3" t="str">
        <f ca="1">VLOOKUP(F3368,Occupation!$A$1:$B$915,2,0)</f>
        <v>Telecommunications Field Engineer</v>
      </c>
      <c r="H3368" s="3">
        <f t="shared" ca="1" si="580"/>
        <v>8</v>
      </c>
      <c r="I3368" s="3">
        <f t="shared" ca="1" si="581"/>
        <v>83343.509999999995</v>
      </c>
      <c r="J3368" s="3">
        <f t="shared" ca="1" si="582"/>
        <v>5.7166019506343257E-2</v>
      </c>
      <c r="K3368" s="3">
        <f t="shared" ca="1" si="583"/>
        <v>5</v>
      </c>
      <c r="L3368" s="3" t="str">
        <f ca="1">VLOOKUP(K3368,Freq_Investment!$A$1:$B$8,2,0)</f>
        <v>Quarterly</v>
      </c>
      <c r="M3368" s="3" t="str">
        <f t="shared" ca="1" si="584"/>
        <v>Auto</v>
      </c>
      <c r="N3368" s="3">
        <f t="shared" ca="1" si="574"/>
        <v>1</v>
      </c>
      <c r="O3368" s="3">
        <f t="shared" ca="1" si="574"/>
        <v>4</v>
      </c>
      <c r="P3368" s="3">
        <f t="shared" ca="1" si="574"/>
        <v>3</v>
      </c>
    </row>
    <row r="3369" spans="1:16" x14ac:dyDescent="0.25">
      <c r="A3369" s="3">
        <f t="shared" ca="1" si="575"/>
        <v>627357226</v>
      </c>
      <c r="B3369" s="3">
        <f t="shared" ca="1" si="576"/>
        <v>7738</v>
      </c>
      <c r="C3369" s="1">
        <f t="shared" ca="1" si="577"/>
        <v>39923</v>
      </c>
      <c r="D3369" s="7">
        <f t="shared" ca="1" si="578"/>
        <v>3</v>
      </c>
      <c r="E3369" s="3" t="str">
        <f ca="1">VLOOKUP(D3369,State!$A$1:$B$9,2,0)</f>
        <v>SA</v>
      </c>
      <c r="F3369" s="3">
        <f t="shared" ca="1" si="579"/>
        <v>175</v>
      </c>
      <c r="G3369" s="3" t="str">
        <f ca="1">VLOOKUP(F3369,Occupation!$A$1:$B$915,2,0)</f>
        <v>Content Creator (Marketing)</v>
      </c>
      <c r="H3369" s="3">
        <f t="shared" ca="1" si="580"/>
        <v>5</v>
      </c>
      <c r="I3369" s="3">
        <f t="shared" ca="1" si="581"/>
        <v>19034.37</v>
      </c>
      <c r="J3369" s="3">
        <f t="shared" ca="1" si="582"/>
        <v>0.2819587250438606</v>
      </c>
      <c r="K3369" s="3">
        <f t="shared" ca="1" si="583"/>
        <v>1</v>
      </c>
      <c r="L3369" s="3" t="str">
        <f ca="1">VLOOKUP(K3369,Freq_Investment!$A$1:$B$8,2,0)</f>
        <v>Daily</v>
      </c>
      <c r="M3369" s="3" t="str">
        <f t="shared" ca="1" si="584"/>
        <v>Manual</v>
      </c>
      <c r="N3369" s="3">
        <f t="shared" ca="1" si="574"/>
        <v>4</v>
      </c>
      <c r="O3369" s="3">
        <f t="shared" ca="1" si="574"/>
        <v>3</v>
      </c>
      <c r="P3369" s="3">
        <f t="shared" ca="1" si="574"/>
        <v>1</v>
      </c>
    </row>
    <row r="3370" spans="1:16" x14ac:dyDescent="0.25">
      <c r="A3370" s="3">
        <f t="shared" ca="1" si="575"/>
        <v>418534514</v>
      </c>
      <c r="B3370" s="3">
        <f t="shared" ca="1" si="576"/>
        <v>7456</v>
      </c>
      <c r="C3370" s="1">
        <f t="shared" ca="1" si="577"/>
        <v>40588</v>
      </c>
      <c r="D3370" s="7">
        <f t="shared" ca="1" si="578"/>
        <v>2</v>
      </c>
      <c r="E3370" s="3" t="str">
        <f ca="1">VLOOKUP(D3370,State!$A$1:$B$9,2,0)</f>
        <v>QLD</v>
      </c>
      <c r="F3370" s="3">
        <f t="shared" ca="1" si="579"/>
        <v>263</v>
      </c>
      <c r="G3370" s="3" t="str">
        <f ca="1">VLOOKUP(F3370,Occupation!$A$1:$B$915,2,0)</f>
        <v>Natural and Physical Science Professionals nec</v>
      </c>
      <c r="H3370" s="3">
        <f t="shared" ca="1" si="580"/>
        <v>7</v>
      </c>
      <c r="I3370" s="3">
        <f t="shared" ca="1" si="581"/>
        <v>1888.99</v>
      </c>
      <c r="J3370" s="3">
        <f t="shared" ca="1" si="582"/>
        <v>0.44957689389409489</v>
      </c>
      <c r="K3370" s="3">
        <f t="shared" ca="1" si="583"/>
        <v>7</v>
      </c>
      <c r="L3370" s="3" t="str">
        <f ca="1">VLOOKUP(K3370,Freq_Investment!$A$1:$B$8,2,0)</f>
        <v>Yearly</v>
      </c>
      <c r="M3370" s="3" t="str">
        <f t="shared" ca="1" si="584"/>
        <v>Auto</v>
      </c>
      <c r="N3370" s="3">
        <f t="shared" ca="1" si="574"/>
        <v>3</v>
      </c>
      <c r="O3370" s="3">
        <f t="shared" ca="1" si="574"/>
        <v>4</v>
      </c>
      <c r="P3370" s="3">
        <f t="shared" ca="1" si="574"/>
        <v>4</v>
      </c>
    </row>
    <row r="3371" spans="1:16" x14ac:dyDescent="0.25">
      <c r="A3371" s="3">
        <f t="shared" ca="1" si="575"/>
        <v>296834132</v>
      </c>
      <c r="B3371" s="3">
        <f t="shared" ca="1" si="576"/>
        <v>7461</v>
      </c>
      <c r="C3371" s="1">
        <f t="shared" ca="1" si="577"/>
        <v>43729</v>
      </c>
      <c r="D3371" s="7">
        <f t="shared" ca="1" si="578"/>
        <v>4</v>
      </c>
      <c r="E3371" s="3" t="str">
        <f ca="1">VLOOKUP(D3371,State!$A$1:$B$9,2,0)</f>
        <v>WA</v>
      </c>
      <c r="F3371" s="3">
        <f t="shared" ca="1" si="579"/>
        <v>508</v>
      </c>
      <c r="G3371" s="3" t="str">
        <f ca="1">VLOOKUP(F3371,Occupation!$A$1:$B$915,2,0)</f>
        <v>Carpenter and Joiner</v>
      </c>
      <c r="H3371" s="3">
        <f t="shared" ca="1" si="580"/>
        <v>3</v>
      </c>
      <c r="I3371" s="3">
        <f t="shared" ca="1" si="581"/>
        <v>79852.52</v>
      </c>
      <c r="J3371" s="3">
        <f t="shared" ca="1" si="582"/>
        <v>0.20461385793592335</v>
      </c>
      <c r="K3371" s="3">
        <f t="shared" ca="1" si="583"/>
        <v>6</v>
      </c>
      <c r="L3371" s="3" t="str">
        <f ca="1">VLOOKUP(K3371,Freq_Investment!$A$1:$B$8,2,0)</f>
        <v>Half-yearly</v>
      </c>
      <c r="M3371" s="3" t="str">
        <f t="shared" ca="1" si="584"/>
        <v>Auto</v>
      </c>
      <c r="N3371" s="3">
        <f t="shared" ca="1" si="574"/>
        <v>4</v>
      </c>
      <c r="O3371" s="3">
        <f t="shared" ca="1" si="574"/>
        <v>3</v>
      </c>
      <c r="P3371" s="3">
        <f t="shared" ca="1" si="574"/>
        <v>2</v>
      </c>
    </row>
    <row r="3372" spans="1:16" x14ac:dyDescent="0.25">
      <c r="A3372" s="3">
        <f t="shared" ca="1" si="575"/>
        <v>503573974</v>
      </c>
      <c r="B3372" s="3">
        <f t="shared" ca="1" si="576"/>
        <v>4009</v>
      </c>
      <c r="C3372" s="1">
        <f t="shared" ca="1" si="577"/>
        <v>38826</v>
      </c>
      <c r="D3372" s="7">
        <f t="shared" ca="1" si="578"/>
        <v>5</v>
      </c>
      <c r="E3372" s="3" t="str">
        <f ca="1">VLOOKUP(D3372,State!$A$1:$B$9,2,0)</f>
        <v>NT</v>
      </c>
      <c r="F3372" s="3">
        <f t="shared" ca="1" si="579"/>
        <v>414</v>
      </c>
      <c r="G3372" s="3" t="str">
        <f ca="1">VLOOKUP(F3372,Occupation!$A$1:$B$915,2,0)</f>
        <v>Social Professionals nec</v>
      </c>
      <c r="H3372" s="3">
        <f t="shared" ca="1" si="580"/>
        <v>8</v>
      </c>
      <c r="I3372" s="3">
        <f t="shared" ca="1" si="581"/>
        <v>3343.97</v>
      </c>
      <c r="J3372" s="3">
        <f t="shared" ca="1" si="582"/>
        <v>0.44361845109016673</v>
      </c>
      <c r="K3372" s="3">
        <f t="shared" ca="1" si="583"/>
        <v>4</v>
      </c>
      <c r="L3372" s="3" t="str">
        <f ca="1">VLOOKUP(K3372,Freq_Investment!$A$1:$B$8,2,0)</f>
        <v>Monthly</v>
      </c>
      <c r="M3372" s="3" t="str">
        <f t="shared" ca="1" si="584"/>
        <v>Manual</v>
      </c>
      <c r="N3372" s="3">
        <f t="shared" ca="1" si="574"/>
        <v>2</v>
      </c>
      <c r="O3372" s="3">
        <f t="shared" ca="1" si="574"/>
        <v>3</v>
      </c>
      <c r="P3372" s="3">
        <f t="shared" ca="1" si="574"/>
        <v>2</v>
      </c>
    </row>
    <row r="3373" spans="1:16" x14ac:dyDescent="0.25">
      <c r="A3373" s="3">
        <f t="shared" ca="1" si="575"/>
        <v>818767688</v>
      </c>
      <c r="B3373" s="3">
        <f t="shared" ca="1" si="576"/>
        <v>2477</v>
      </c>
      <c r="C3373" s="1">
        <f t="shared" ca="1" si="577"/>
        <v>39188</v>
      </c>
      <c r="D3373" s="7">
        <f t="shared" ca="1" si="578"/>
        <v>7</v>
      </c>
      <c r="E3373" s="3" t="str">
        <f ca="1">VLOOKUP(D3373,State!$A$1:$B$9,2,0)</f>
        <v>VIC</v>
      </c>
      <c r="F3373" s="3">
        <f t="shared" ca="1" si="579"/>
        <v>33</v>
      </c>
      <c r="G3373" s="3" t="str">
        <f ca="1">VLOOKUP(F3373,Occupation!$A$1:$B$915,2,0)</f>
        <v>Finance Manager</v>
      </c>
      <c r="H3373" s="3">
        <f t="shared" ca="1" si="580"/>
        <v>7</v>
      </c>
      <c r="I3373" s="3">
        <f t="shared" ca="1" si="581"/>
        <v>98999.17</v>
      </c>
      <c r="J3373" s="3">
        <f t="shared" ca="1" si="582"/>
        <v>0.1789950189178785</v>
      </c>
      <c r="K3373" s="3">
        <f t="shared" ca="1" si="583"/>
        <v>5</v>
      </c>
      <c r="L3373" s="3" t="str">
        <f ca="1">VLOOKUP(K3373,Freq_Investment!$A$1:$B$8,2,0)</f>
        <v>Quarterly</v>
      </c>
      <c r="M3373" s="3" t="str">
        <f t="shared" ca="1" si="584"/>
        <v>Auto</v>
      </c>
      <c r="N3373" s="3">
        <f t="shared" ca="1" si="574"/>
        <v>2</v>
      </c>
      <c r="O3373" s="3">
        <f t="shared" ca="1" si="574"/>
        <v>1</v>
      </c>
      <c r="P3373" s="3">
        <f t="shared" ca="1" si="574"/>
        <v>4</v>
      </c>
    </row>
    <row r="3374" spans="1:16" x14ac:dyDescent="0.25">
      <c r="A3374" s="3">
        <f t="shared" ca="1" si="575"/>
        <v>866323563</v>
      </c>
      <c r="B3374" s="3">
        <f t="shared" ca="1" si="576"/>
        <v>9163</v>
      </c>
      <c r="C3374" s="1">
        <f t="shared" ca="1" si="577"/>
        <v>34808</v>
      </c>
      <c r="D3374" s="7">
        <f t="shared" ca="1" si="578"/>
        <v>3</v>
      </c>
      <c r="E3374" s="3" t="str">
        <f ca="1">VLOOKUP(D3374,State!$A$1:$B$9,2,0)</f>
        <v>SA</v>
      </c>
      <c r="F3374" s="3">
        <f t="shared" ca="1" si="579"/>
        <v>52</v>
      </c>
      <c r="G3374" s="3" t="str">
        <f ca="1">VLOOKUP(F3374,Occupation!$A$1:$B$915,2,0)</f>
        <v>Welfare Centre Manager</v>
      </c>
      <c r="H3374" s="3">
        <f t="shared" ca="1" si="580"/>
        <v>10</v>
      </c>
      <c r="I3374" s="3">
        <f t="shared" ca="1" si="581"/>
        <v>86964.83</v>
      </c>
      <c r="J3374" s="3">
        <f t="shared" ca="1" si="582"/>
        <v>0.42943936179314685</v>
      </c>
      <c r="K3374" s="3">
        <f t="shared" ca="1" si="583"/>
        <v>1</v>
      </c>
      <c r="L3374" s="3" t="str">
        <f ca="1">VLOOKUP(K3374,Freq_Investment!$A$1:$B$8,2,0)</f>
        <v>Daily</v>
      </c>
      <c r="M3374" s="3" t="str">
        <f t="shared" ca="1" si="584"/>
        <v>Auto</v>
      </c>
      <c r="N3374" s="3">
        <f t="shared" ref="N3374:P3437" ca="1" si="585">RANDBETWEEN(1,5)</f>
        <v>5</v>
      </c>
      <c r="O3374" s="3">
        <f t="shared" ca="1" si="585"/>
        <v>5</v>
      </c>
      <c r="P3374" s="3">
        <f t="shared" ca="1" si="585"/>
        <v>2</v>
      </c>
    </row>
    <row r="3375" spans="1:16" x14ac:dyDescent="0.25">
      <c r="A3375" s="3">
        <f t="shared" ca="1" si="575"/>
        <v>849710813</v>
      </c>
      <c r="B3375" s="3">
        <f t="shared" ca="1" si="576"/>
        <v>4767</v>
      </c>
      <c r="C3375" s="1">
        <f t="shared" ca="1" si="577"/>
        <v>32830</v>
      </c>
      <c r="D3375" s="7">
        <f t="shared" ca="1" si="578"/>
        <v>7</v>
      </c>
      <c r="E3375" s="3" t="str">
        <f ca="1">VLOOKUP(D3375,State!$A$1:$B$9,2,0)</f>
        <v>VIC</v>
      </c>
      <c r="F3375" s="3">
        <f t="shared" ca="1" si="579"/>
        <v>373</v>
      </c>
      <c r="G3375" s="3" t="str">
        <f ca="1">VLOOKUP(F3375,Occupation!$A$1:$B$915,2,0)</f>
        <v>Software Tester</v>
      </c>
      <c r="H3375" s="3">
        <f t="shared" ca="1" si="580"/>
        <v>6</v>
      </c>
      <c r="I3375" s="3">
        <f t="shared" ca="1" si="581"/>
        <v>34701.01</v>
      </c>
      <c r="J3375" s="3">
        <f t="shared" ca="1" si="582"/>
        <v>0.17565812500479477</v>
      </c>
      <c r="K3375" s="3">
        <f t="shared" ca="1" si="583"/>
        <v>1</v>
      </c>
      <c r="L3375" s="3" t="str">
        <f ca="1">VLOOKUP(K3375,Freq_Investment!$A$1:$B$8,2,0)</f>
        <v>Daily</v>
      </c>
      <c r="M3375" s="3" t="str">
        <f t="shared" ca="1" si="584"/>
        <v>Auto</v>
      </c>
      <c r="N3375" s="3">
        <f t="shared" ca="1" si="585"/>
        <v>2</v>
      </c>
      <c r="O3375" s="3">
        <f t="shared" ca="1" si="585"/>
        <v>1</v>
      </c>
      <c r="P3375" s="3">
        <f t="shared" ca="1" si="585"/>
        <v>3</v>
      </c>
    </row>
    <row r="3376" spans="1:16" x14ac:dyDescent="0.25">
      <c r="A3376" s="3">
        <f t="shared" ca="1" si="575"/>
        <v>652240483</v>
      </c>
      <c r="B3376" s="3">
        <f t="shared" ca="1" si="576"/>
        <v>7311</v>
      </c>
      <c r="C3376" s="1">
        <f t="shared" ca="1" si="577"/>
        <v>26366</v>
      </c>
      <c r="D3376" s="7">
        <f t="shared" ca="1" si="578"/>
        <v>8</v>
      </c>
      <c r="E3376" s="3" t="str">
        <f ca="1">VLOOKUP(D3376,State!$A$1:$B$9,2,0)</f>
        <v>ACT</v>
      </c>
      <c r="F3376" s="3">
        <f t="shared" ca="1" si="579"/>
        <v>220</v>
      </c>
      <c r="G3376" s="3" t="str">
        <f ca="1">VLOOKUP(F3376,Occupation!$A$1:$B$915,2,0)</f>
        <v>Production or Plant Engineer</v>
      </c>
      <c r="H3376" s="3">
        <f t="shared" ca="1" si="580"/>
        <v>1</v>
      </c>
      <c r="I3376" s="3">
        <f t="shared" ca="1" si="581"/>
        <v>88293.440000000002</v>
      </c>
      <c r="J3376" s="3">
        <f t="shared" ca="1" si="582"/>
        <v>4.9079996570682682E-2</v>
      </c>
      <c r="K3376" s="3">
        <f t="shared" ca="1" si="583"/>
        <v>7</v>
      </c>
      <c r="L3376" s="3" t="str">
        <f ca="1">VLOOKUP(K3376,Freq_Investment!$A$1:$B$8,2,0)</f>
        <v>Yearly</v>
      </c>
      <c r="M3376" s="3" t="str">
        <f t="shared" ca="1" si="584"/>
        <v>Auto</v>
      </c>
      <c r="N3376" s="3">
        <f t="shared" ca="1" si="585"/>
        <v>2</v>
      </c>
      <c r="O3376" s="3">
        <f t="shared" ca="1" si="585"/>
        <v>1</v>
      </c>
      <c r="P3376" s="3">
        <f t="shared" ca="1" si="585"/>
        <v>3</v>
      </c>
    </row>
    <row r="3377" spans="1:16" x14ac:dyDescent="0.25">
      <c r="A3377" s="3">
        <f t="shared" ca="1" si="575"/>
        <v>612807866</v>
      </c>
      <c r="B3377" s="3">
        <f t="shared" ca="1" si="576"/>
        <v>8924</v>
      </c>
      <c r="C3377" s="1">
        <f t="shared" ca="1" si="577"/>
        <v>34254</v>
      </c>
      <c r="D3377" s="7">
        <f t="shared" ca="1" si="578"/>
        <v>2</v>
      </c>
      <c r="E3377" s="3" t="str">
        <f ca="1">VLOOKUP(D3377,State!$A$1:$B$9,2,0)</f>
        <v>QLD</v>
      </c>
      <c r="F3377" s="3">
        <f t="shared" ca="1" si="579"/>
        <v>681</v>
      </c>
      <c r="G3377" s="3" t="str">
        <f ca="1">VLOOKUP(F3377,Occupation!$A$1:$B$915,2,0)</f>
        <v>Flight Attendant</v>
      </c>
      <c r="H3377" s="3">
        <f t="shared" ca="1" si="580"/>
        <v>10</v>
      </c>
      <c r="I3377" s="3">
        <f t="shared" ca="1" si="581"/>
        <v>15290.01</v>
      </c>
      <c r="J3377" s="3">
        <f t="shared" ca="1" si="582"/>
        <v>0.38218356336548193</v>
      </c>
      <c r="K3377" s="3">
        <f t="shared" ca="1" si="583"/>
        <v>2</v>
      </c>
      <c r="L3377" s="3" t="str">
        <f ca="1">VLOOKUP(K3377,Freq_Investment!$A$1:$B$8,2,0)</f>
        <v>Weekly</v>
      </c>
      <c r="M3377" s="3" t="str">
        <f t="shared" ca="1" si="584"/>
        <v>Manual</v>
      </c>
      <c r="N3377" s="3">
        <f t="shared" ca="1" si="585"/>
        <v>2</v>
      </c>
      <c r="O3377" s="3">
        <f t="shared" ca="1" si="585"/>
        <v>2</v>
      </c>
      <c r="P3377" s="3">
        <f t="shared" ca="1" si="585"/>
        <v>5</v>
      </c>
    </row>
    <row r="3378" spans="1:16" x14ac:dyDescent="0.25">
      <c r="A3378" s="3">
        <f t="shared" ca="1" si="575"/>
        <v>397111110</v>
      </c>
      <c r="B3378" s="3">
        <f t="shared" ca="1" si="576"/>
        <v>3089</v>
      </c>
      <c r="C3378" s="1">
        <f t="shared" ca="1" si="577"/>
        <v>37235</v>
      </c>
      <c r="D3378" s="7">
        <f t="shared" ca="1" si="578"/>
        <v>3</v>
      </c>
      <c r="E3378" s="3" t="str">
        <f ca="1">VLOOKUP(D3378,State!$A$1:$B$9,2,0)</f>
        <v>SA</v>
      </c>
      <c r="F3378" s="3">
        <f t="shared" ca="1" si="579"/>
        <v>871</v>
      </c>
      <c r="G3378" s="3" t="str">
        <f ca="1">VLOOKUP(F3378,Occupation!$A$1:$B$915,2,0)</f>
        <v>Aircraft Refueller</v>
      </c>
      <c r="H3378" s="3">
        <f t="shared" ca="1" si="580"/>
        <v>7</v>
      </c>
      <c r="I3378" s="3">
        <f t="shared" ca="1" si="581"/>
        <v>71359.58</v>
      </c>
      <c r="J3378" s="3">
        <f t="shared" ca="1" si="582"/>
        <v>0.23395090424929565</v>
      </c>
      <c r="K3378" s="3">
        <f t="shared" ca="1" si="583"/>
        <v>6</v>
      </c>
      <c r="L3378" s="3" t="str">
        <f ca="1">VLOOKUP(K3378,Freq_Investment!$A$1:$B$8,2,0)</f>
        <v>Half-yearly</v>
      </c>
      <c r="M3378" s="3" t="str">
        <f t="shared" ca="1" si="584"/>
        <v>Auto</v>
      </c>
      <c r="N3378" s="3">
        <f t="shared" ca="1" si="585"/>
        <v>1</v>
      </c>
      <c r="O3378" s="3">
        <f t="shared" ca="1" si="585"/>
        <v>5</v>
      </c>
      <c r="P3378" s="3">
        <f t="shared" ca="1" si="585"/>
        <v>5</v>
      </c>
    </row>
    <row r="3379" spans="1:16" x14ac:dyDescent="0.25">
      <c r="A3379" s="3">
        <f t="shared" ca="1" si="575"/>
        <v>966788197</v>
      </c>
      <c r="B3379" s="3">
        <f t="shared" ca="1" si="576"/>
        <v>4969</v>
      </c>
      <c r="C3379" s="1">
        <f t="shared" ca="1" si="577"/>
        <v>34426</v>
      </c>
      <c r="D3379" s="7">
        <f t="shared" ca="1" si="578"/>
        <v>6</v>
      </c>
      <c r="E3379" s="3" t="str">
        <f ca="1">VLOOKUP(D3379,State!$A$1:$B$9,2,0)</f>
        <v>TAS</v>
      </c>
      <c r="F3379" s="3">
        <f t="shared" ca="1" si="579"/>
        <v>260</v>
      </c>
      <c r="G3379" s="3" t="str">
        <f ca="1">VLOOKUP(F3379,Occupation!$A$1:$B$915,2,0)</f>
        <v>Meteorologist</v>
      </c>
      <c r="H3379" s="3">
        <f t="shared" ca="1" si="580"/>
        <v>2</v>
      </c>
      <c r="I3379" s="3">
        <f t="shared" ca="1" si="581"/>
        <v>48049.53</v>
      </c>
      <c r="J3379" s="3">
        <f t="shared" ca="1" si="582"/>
        <v>0.18237705675880495</v>
      </c>
      <c r="K3379" s="3">
        <f t="shared" ca="1" si="583"/>
        <v>3</v>
      </c>
      <c r="L3379" s="3" t="str">
        <f ca="1">VLOOKUP(K3379,Freq_Investment!$A$1:$B$8,2,0)</f>
        <v>Fortnightly</v>
      </c>
      <c r="M3379" s="3" t="str">
        <f t="shared" ca="1" si="584"/>
        <v>Auto</v>
      </c>
      <c r="N3379" s="3">
        <f t="shared" ca="1" si="585"/>
        <v>4</v>
      </c>
      <c r="O3379" s="3">
        <f t="shared" ca="1" si="585"/>
        <v>5</v>
      </c>
      <c r="P3379" s="3">
        <f t="shared" ca="1" si="585"/>
        <v>1</v>
      </c>
    </row>
    <row r="3380" spans="1:16" x14ac:dyDescent="0.25">
      <c r="A3380" s="3">
        <f t="shared" ca="1" si="575"/>
        <v>737536044</v>
      </c>
      <c r="B3380" s="3">
        <f t="shared" ca="1" si="576"/>
        <v>7737</v>
      </c>
      <c r="C3380" s="1">
        <f t="shared" ca="1" si="577"/>
        <v>42553</v>
      </c>
      <c r="D3380" s="7">
        <f t="shared" ca="1" si="578"/>
        <v>1</v>
      </c>
      <c r="E3380" s="3" t="str">
        <f ca="1">VLOOKUP(D3380,State!$A$1:$B$9,2,0)</f>
        <v>NSW</v>
      </c>
      <c r="F3380" s="3">
        <f t="shared" ca="1" si="579"/>
        <v>716</v>
      </c>
      <c r="G3380" s="3" t="str">
        <f ca="1">VLOOKUP(F3380,Occupation!$A$1:$B$915,2,0)</f>
        <v>Health Practice Manager</v>
      </c>
      <c r="H3380" s="3">
        <f t="shared" ca="1" si="580"/>
        <v>4</v>
      </c>
      <c r="I3380" s="3">
        <f t="shared" ca="1" si="581"/>
        <v>73632.58</v>
      </c>
      <c r="J3380" s="3">
        <f t="shared" ca="1" si="582"/>
        <v>0.3402249273615735</v>
      </c>
      <c r="K3380" s="3">
        <f t="shared" ca="1" si="583"/>
        <v>5</v>
      </c>
      <c r="L3380" s="3" t="str">
        <f ca="1">VLOOKUP(K3380,Freq_Investment!$A$1:$B$8,2,0)</f>
        <v>Quarterly</v>
      </c>
      <c r="M3380" s="3" t="str">
        <f t="shared" ca="1" si="584"/>
        <v>Auto</v>
      </c>
      <c r="N3380" s="3">
        <f t="shared" ca="1" si="585"/>
        <v>3</v>
      </c>
      <c r="O3380" s="3">
        <f t="shared" ca="1" si="585"/>
        <v>3</v>
      </c>
      <c r="P3380" s="3">
        <f t="shared" ca="1" si="585"/>
        <v>4</v>
      </c>
    </row>
    <row r="3381" spans="1:16" x14ac:dyDescent="0.25">
      <c r="A3381" s="3">
        <f t="shared" ca="1" si="575"/>
        <v>535310853</v>
      </c>
      <c r="B3381" s="3">
        <f t="shared" ca="1" si="576"/>
        <v>3159</v>
      </c>
      <c r="C3381" s="1">
        <f t="shared" ca="1" si="577"/>
        <v>37884</v>
      </c>
      <c r="D3381" s="7">
        <f t="shared" ca="1" si="578"/>
        <v>8</v>
      </c>
      <c r="E3381" s="3" t="str">
        <f ca="1">VLOOKUP(D3381,State!$A$1:$B$9,2,0)</f>
        <v>ACT</v>
      </c>
      <c r="F3381" s="3">
        <f t="shared" ca="1" si="579"/>
        <v>580</v>
      </c>
      <c r="G3381" s="3" t="str">
        <f ca="1">VLOOKUP(F3381,Occupation!$A$1:$B$915,2,0)</f>
        <v>Printing Machinist</v>
      </c>
      <c r="H3381" s="3">
        <f t="shared" ca="1" si="580"/>
        <v>7</v>
      </c>
      <c r="I3381" s="3">
        <f t="shared" ca="1" si="581"/>
        <v>69953.55</v>
      </c>
      <c r="J3381" s="3">
        <f t="shared" ca="1" si="582"/>
        <v>0.12246759963903708</v>
      </c>
      <c r="K3381" s="3">
        <f t="shared" ca="1" si="583"/>
        <v>4</v>
      </c>
      <c r="L3381" s="3" t="str">
        <f ca="1">VLOOKUP(K3381,Freq_Investment!$A$1:$B$8,2,0)</f>
        <v>Monthly</v>
      </c>
      <c r="M3381" s="3" t="str">
        <f t="shared" ca="1" si="584"/>
        <v>Auto</v>
      </c>
      <c r="N3381" s="3">
        <f t="shared" ca="1" si="585"/>
        <v>2</v>
      </c>
      <c r="O3381" s="3">
        <f t="shared" ca="1" si="585"/>
        <v>1</v>
      </c>
      <c r="P3381" s="3">
        <f t="shared" ca="1" si="585"/>
        <v>5</v>
      </c>
    </row>
    <row r="3382" spans="1:16" x14ac:dyDescent="0.25">
      <c r="A3382" s="3">
        <f t="shared" ca="1" si="575"/>
        <v>540797403</v>
      </c>
      <c r="B3382" s="3">
        <f t="shared" ca="1" si="576"/>
        <v>9272</v>
      </c>
      <c r="C3382" s="1">
        <f t="shared" ca="1" si="577"/>
        <v>27184</v>
      </c>
      <c r="D3382" s="7">
        <f t="shared" ca="1" si="578"/>
        <v>7</v>
      </c>
      <c r="E3382" s="3" t="str">
        <f ca="1">VLOOKUP(D3382,State!$A$1:$B$9,2,0)</f>
        <v>VIC</v>
      </c>
      <c r="F3382" s="3">
        <f t="shared" ca="1" si="579"/>
        <v>870</v>
      </c>
      <c r="G3382" s="3" t="str">
        <f ca="1">VLOOKUP(F3382,Occupation!$A$1:$B$915,2,0)</f>
        <v>Truck Driver (General)</v>
      </c>
      <c r="H3382" s="3">
        <f t="shared" ca="1" si="580"/>
        <v>10</v>
      </c>
      <c r="I3382" s="3">
        <f t="shared" ca="1" si="581"/>
        <v>80076.320000000007</v>
      </c>
      <c r="J3382" s="3">
        <f t="shared" ca="1" si="582"/>
        <v>6.3225197910330211E-2</v>
      </c>
      <c r="K3382" s="3">
        <f t="shared" ca="1" si="583"/>
        <v>4</v>
      </c>
      <c r="L3382" s="3" t="str">
        <f ca="1">VLOOKUP(K3382,Freq_Investment!$A$1:$B$8,2,0)</f>
        <v>Monthly</v>
      </c>
      <c r="M3382" s="3" t="str">
        <f t="shared" ca="1" si="584"/>
        <v>Auto</v>
      </c>
      <c r="N3382" s="3">
        <f t="shared" ca="1" si="585"/>
        <v>1</v>
      </c>
      <c r="O3382" s="3">
        <f t="shared" ca="1" si="585"/>
        <v>1</v>
      </c>
      <c r="P3382" s="3">
        <f t="shared" ca="1" si="585"/>
        <v>1</v>
      </c>
    </row>
    <row r="3383" spans="1:16" x14ac:dyDescent="0.25">
      <c r="A3383" s="3">
        <f t="shared" ca="1" si="575"/>
        <v>617582966</v>
      </c>
      <c r="B3383" s="3">
        <f t="shared" ca="1" si="576"/>
        <v>8185</v>
      </c>
      <c r="C3383" s="1">
        <f t="shared" ca="1" si="577"/>
        <v>41558</v>
      </c>
      <c r="D3383" s="7">
        <f t="shared" ca="1" si="578"/>
        <v>7</v>
      </c>
      <c r="E3383" s="3" t="str">
        <f ca="1">VLOOKUP(D3383,State!$A$1:$B$9,2,0)</f>
        <v>VIC</v>
      </c>
      <c r="F3383" s="3">
        <f t="shared" ca="1" si="579"/>
        <v>784</v>
      </c>
      <c r="G3383" s="3" t="str">
        <f ca="1">VLOOKUP(F3383,Occupation!$A$1:$B$915,2,0)</f>
        <v>Sales Representative (Personal and Household Goods)</v>
      </c>
      <c r="H3383" s="3">
        <f t="shared" ca="1" si="580"/>
        <v>9</v>
      </c>
      <c r="I3383" s="3">
        <f t="shared" ca="1" si="581"/>
        <v>7348.95</v>
      </c>
      <c r="J3383" s="3">
        <f t="shared" ca="1" si="582"/>
        <v>0.40747296178131609</v>
      </c>
      <c r="K3383" s="3">
        <f t="shared" ca="1" si="583"/>
        <v>2</v>
      </c>
      <c r="L3383" s="3" t="str">
        <f ca="1">VLOOKUP(K3383,Freq_Investment!$A$1:$B$8,2,0)</f>
        <v>Weekly</v>
      </c>
      <c r="M3383" s="3" t="str">
        <f t="shared" ca="1" si="584"/>
        <v>Manual</v>
      </c>
      <c r="N3383" s="3">
        <f t="shared" ca="1" si="585"/>
        <v>2</v>
      </c>
      <c r="O3383" s="3">
        <f t="shared" ca="1" si="585"/>
        <v>4</v>
      </c>
      <c r="P3383" s="3">
        <f t="shared" ca="1" si="585"/>
        <v>2</v>
      </c>
    </row>
    <row r="3384" spans="1:16" x14ac:dyDescent="0.25">
      <c r="A3384" s="3">
        <f t="shared" ca="1" si="575"/>
        <v>903286774</v>
      </c>
      <c r="B3384" s="3">
        <f t="shared" ca="1" si="576"/>
        <v>9793</v>
      </c>
      <c r="C3384" s="1">
        <f t="shared" ca="1" si="577"/>
        <v>38445</v>
      </c>
      <c r="D3384" s="7">
        <f t="shared" ca="1" si="578"/>
        <v>4</v>
      </c>
      <c r="E3384" s="3" t="str">
        <f ca="1">VLOOKUP(D3384,State!$A$1:$B$9,2,0)</f>
        <v>WA</v>
      </c>
      <c r="F3384" s="3">
        <f t="shared" ca="1" si="579"/>
        <v>418</v>
      </c>
      <c r="G3384" s="3" t="str">
        <f ca="1">VLOOKUP(F3384,Occupation!$A$1:$B$915,2,0)</f>
        <v>Welfare Worker</v>
      </c>
      <c r="H3384" s="3">
        <f t="shared" ca="1" si="580"/>
        <v>5</v>
      </c>
      <c r="I3384" s="3">
        <f t="shared" ca="1" si="581"/>
        <v>26964.31</v>
      </c>
      <c r="J3384" s="3">
        <f t="shared" ca="1" si="582"/>
        <v>0.36083929092141653</v>
      </c>
      <c r="K3384" s="3">
        <f t="shared" ca="1" si="583"/>
        <v>3</v>
      </c>
      <c r="L3384" s="3" t="str">
        <f ca="1">VLOOKUP(K3384,Freq_Investment!$A$1:$B$8,2,0)</f>
        <v>Fortnightly</v>
      </c>
      <c r="M3384" s="3" t="str">
        <f t="shared" ca="1" si="584"/>
        <v>Auto</v>
      </c>
      <c r="N3384" s="3">
        <f t="shared" ca="1" si="585"/>
        <v>3</v>
      </c>
      <c r="O3384" s="3">
        <f t="shared" ca="1" si="585"/>
        <v>5</v>
      </c>
      <c r="P3384" s="3">
        <f t="shared" ca="1" si="585"/>
        <v>5</v>
      </c>
    </row>
    <row r="3385" spans="1:16" x14ac:dyDescent="0.25">
      <c r="A3385" s="3">
        <f t="shared" ca="1" si="575"/>
        <v>361456713</v>
      </c>
      <c r="B3385" s="3">
        <f t="shared" ca="1" si="576"/>
        <v>4233</v>
      </c>
      <c r="C3385" s="1">
        <f t="shared" ca="1" si="577"/>
        <v>40456</v>
      </c>
      <c r="D3385" s="7">
        <f t="shared" ca="1" si="578"/>
        <v>4</v>
      </c>
      <c r="E3385" s="3" t="str">
        <f ca="1">VLOOKUP(D3385,State!$A$1:$B$9,2,0)</f>
        <v>WA</v>
      </c>
      <c r="F3385" s="3">
        <f t="shared" ca="1" si="579"/>
        <v>301</v>
      </c>
      <c r="G3385" s="3" t="str">
        <f ca="1">VLOOKUP(F3385,Occupation!$A$1:$B$915,2,0)</f>
        <v>Acupuncturist</v>
      </c>
      <c r="H3385" s="3">
        <f t="shared" ca="1" si="580"/>
        <v>10</v>
      </c>
      <c r="I3385" s="3">
        <f t="shared" ca="1" si="581"/>
        <v>43827.67</v>
      </c>
      <c r="J3385" s="3">
        <f t="shared" ca="1" si="582"/>
        <v>0.20059455589088687</v>
      </c>
      <c r="K3385" s="3">
        <f t="shared" ca="1" si="583"/>
        <v>7</v>
      </c>
      <c r="L3385" s="3" t="str">
        <f ca="1">VLOOKUP(K3385,Freq_Investment!$A$1:$B$8,2,0)</f>
        <v>Yearly</v>
      </c>
      <c r="M3385" s="3" t="str">
        <f t="shared" ca="1" si="584"/>
        <v>Manual</v>
      </c>
      <c r="N3385" s="3">
        <f t="shared" ca="1" si="585"/>
        <v>4</v>
      </c>
      <c r="O3385" s="3">
        <f t="shared" ca="1" si="585"/>
        <v>2</v>
      </c>
      <c r="P3385" s="3">
        <f t="shared" ca="1" si="585"/>
        <v>1</v>
      </c>
    </row>
    <row r="3386" spans="1:16" x14ac:dyDescent="0.25">
      <c r="A3386" s="3">
        <f t="shared" ca="1" si="575"/>
        <v>320287477</v>
      </c>
      <c r="B3386" s="3">
        <f t="shared" ca="1" si="576"/>
        <v>6253</v>
      </c>
      <c r="C3386" s="1">
        <f t="shared" ca="1" si="577"/>
        <v>29666</v>
      </c>
      <c r="D3386" s="7">
        <f t="shared" ca="1" si="578"/>
        <v>7</v>
      </c>
      <c r="E3386" s="3" t="str">
        <f ca="1">VLOOKUP(D3386,State!$A$1:$B$9,2,0)</f>
        <v>VIC</v>
      </c>
      <c r="F3386" s="3">
        <f t="shared" ca="1" si="579"/>
        <v>770</v>
      </c>
      <c r="G3386" s="3" t="str">
        <f ca="1">VLOOKUP(F3386,Occupation!$A$1:$B$915,2,0)</f>
        <v>Insurance Risk Surveyor</v>
      </c>
      <c r="H3386" s="3">
        <f t="shared" ca="1" si="580"/>
        <v>9</v>
      </c>
      <c r="I3386" s="3">
        <f t="shared" ca="1" si="581"/>
        <v>52722.12</v>
      </c>
      <c r="J3386" s="3">
        <f t="shared" ca="1" si="582"/>
        <v>0.28500552147638447</v>
      </c>
      <c r="K3386" s="3">
        <f t="shared" ca="1" si="583"/>
        <v>2</v>
      </c>
      <c r="L3386" s="3" t="str">
        <f ca="1">VLOOKUP(K3386,Freq_Investment!$A$1:$B$8,2,0)</f>
        <v>Weekly</v>
      </c>
      <c r="M3386" s="3" t="str">
        <f t="shared" ca="1" si="584"/>
        <v>Manual</v>
      </c>
      <c r="N3386" s="3">
        <f t="shared" ca="1" si="585"/>
        <v>2</v>
      </c>
      <c r="O3386" s="3">
        <f t="shared" ca="1" si="585"/>
        <v>1</v>
      </c>
      <c r="P3386" s="3">
        <f t="shared" ca="1" si="585"/>
        <v>1</v>
      </c>
    </row>
    <row r="3387" spans="1:16" x14ac:dyDescent="0.25">
      <c r="A3387" s="3">
        <f t="shared" ca="1" si="575"/>
        <v>493954017</v>
      </c>
      <c r="B3387" s="3">
        <f t="shared" ca="1" si="576"/>
        <v>4118</v>
      </c>
      <c r="C3387" s="1">
        <f t="shared" ca="1" si="577"/>
        <v>39058</v>
      </c>
      <c r="D3387" s="7">
        <f t="shared" ca="1" si="578"/>
        <v>2</v>
      </c>
      <c r="E3387" s="3" t="str">
        <f ca="1">VLOOKUP(D3387,State!$A$1:$B$9,2,0)</f>
        <v>QLD</v>
      </c>
      <c r="F3387" s="3">
        <f t="shared" ca="1" si="579"/>
        <v>716</v>
      </c>
      <c r="G3387" s="3" t="str">
        <f ca="1">VLOOKUP(F3387,Occupation!$A$1:$B$915,2,0)</f>
        <v>Health Practice Manager</v>
      </c>
      <c r="H3387" s="3">
        <f t="shared" ca="1" si="580"/>
        <v>6</v>
      </c>
      <c r="I3387" s="3">
        <f t="shared" ca="1" si="581"/>
        <v>56204.53</v>
      </c>
      <c r="J3387" s="3">
        <f t="shared" ca="1" si="582"/>
        <v>0.22662688693264454</v>
      </c>
      <c r="K3387" s="3">
        <f t="shared" ca="1" si="583"/>
        <v>4</v>
      </c>
      <c r="L3387" s="3" t="str">
        <f ca="1">VLOOKUP(K3387,Freq_Investment!$A$1:$B$8,2,0)</f>
        <v>Monthly</v>
      </c>
      <c r="M3387" s="3" t="str">
        <f t="shared" ca="1" si="584"/>
        <v>Auto</v>
      </c>
      <c r="N3387" s="3">
        <f t="shared" ca="1" si="585"/>
        <v>1</v>
      </c>
      <c r="O3387" s="3">
        <f t="shared" ca="1" si="585"/>
        <v>2</v>
      </c>
      <c r="P3387" s="3">
        <f t="shared" ca="1" si="585"/>
        <v>3</v>
      </c>
    </row>
    <row r="3388" spans="1:16" x14ac:dyDescent="0.25">
      <c r="A3388" s="3">
        <f t="shared" ca="1" si="575"/>
        <v>40009810</v>
      </c>
      <c r="B3388" s="3">
        <f t="shared" ca="1" si="576"/>
        <v>1160</v>
      </c>
      <c r="C3388" s="1">
        <f t="shared" ca="1" si="577"/>
        <v>25996</v>
      </c>
      <c r="D3388" s="7">
        <f t="shared" ca="1" si="578"/>
        <v>3</v>
      </c>
      <c r="E3388" s="3" t="str">
        <f ca="1">VLOOKUP(D3388,State!$A$1:$B$9,2,0)</f>
        <v>SA</v>
      </c>
      <c r="F3388" s="3">
        <f t="shared" ca="1" si="579"/>
        <v>806</v>
      </c>
      <c r="G3388" s="3" t="str">
        <f ca="1">VLOOKUP(F3388,Occupation!$A$1:$B$915,2,0)</f>
        <v>Sawmilling Operator</v>
      </c>
      <c r="H3388" s="3">
        <f t="shared" ca="1" si="580"/>
        <v>7</v>
      </c>
      <c r="I3388" s="3">
        <f t="shared" ca="1" si="581"/>
        <v>84235.53</v>
      </c>
      <c r="J3388" s="3">
        <f t="shared" ca="1" si="582"/>
        <v>0.38901082466133369</v>
      </c>
      <c r="K3388" s="3">
        <f t="shared" ca="1" si="583"/>
        <v>7</v>
      </c>
      <c r="L3388" s="3" t="str">
        <f ca="1">VLOOKUP(K3388,Freq_Investment!$A$1:$B$8,2,0)</f>
        <v>Yearly</v>
      </c>
      <c r="M3388" s="3" t="str">
        <f t="shared" ca="1" si="584"/>
        <v>Auto</v>
      </c>
      <c r="N3388" s="3">
        <f t="shared" ca="1" si="585"/>
        <v>3</v>
      </c>
      <c r="O3388" s="3">
        <f t="shared" ca="1" si="585"/>
        <v>5</v>
      </c>
      <c r="P3388" s="3">
        <f t="shared" ca="1" si="585"/>
        <v>4</v>
      </c>
    </row>
    <row r="3389" spans="1:16" x14ac:dyDescent="0.25">
      <c r="A3389" s="3">
        <f t="shared" ca="1" si="575"/>
        <v>24422652</v>
      </c>
      <c r="B3389" s="3">
        <f t="shared" ca="1" si="576"/>
        <v>2547</v>
      </c>
      <c r="C3389" s="1">
        <f t="shared" ca="1" si="577"/>
        <v>41405</v>
      </c>
      <c r="D3389" s="7">
        <f t="shared" ca="1" si="578"/>
        <v>7</v>
      </c>
      <c r="E3389" s="3" t="str">
        <f ca="1">VLOOKUP(D3389,State!$A$1:$B$9,2,0)</f>
        <v>VIC</v>
      </c>
      <c r="F3389" s="3">
        <f t="shared" ca="1" si="579"/>
        <v>378</v>
      </c>
      <c r="G3389" s="3" t="str">
        <f ca="1">VLOOKUP(F3389,Occupation!$A$1:$B$915,2,0)</f>
        <v>Database Administrator</v>
      </c>
      <c r="H3389" s="3">
        <f t="shared" ca="1" si="580"/>
        <v>4</v>
      </c>
      <c r="I3389" s="3">
        <f t="shared" ca="1" si="581"/>
        <v>85869.62</v>
      </c>
      <c r="J3389" s="3">
        <f t="shared" ca="1" si="582"/>
        <v>0.28591321929166974</v>
      </c>
      <c r="K3389" s="3">
        <f t="shared" ca="1" si="583"/>
        <v>3</v>
      </c>
      <c r="L3389" s="3" t="str">
        <f ca="1">VLOOKUP(K3389,Freq_Investment!$A$1:$B$8,2,0)</f>
        <v>Fortnightly</v>
      </c>
      <c r="M3389" s="3" t="str">
        <f t="shared" ca="1" si="584"/>
        <v>Manual</v>
      </c>
      <c r="N3389" s="3">
        <f t="shared" ca="1" si="585"/>
        <v>5</v>
      </c>
      <c r="O3389" s="3">
        <f t="shared" ca="1" si="585"/>
        <v>5</v>
      </c>
      <c r="P3389" s="3">
        <f t="shared" ca="1" si="585"/>
        <v>5</v>
      </c>
    </row>
    <row r="3390" spans="1:16" x14ac:dyDescent="0.25">
      <c r="A3390" s="3">
        <f t="shared" ca="1" si="575"/>
        <v>425169021</v>
      </c>
      <c r="B3390" s="3">
        <f t="shared" ca="1" si="576"/>
        <v>1106</v>
      </c>
      <c r="C3390" s="1">
        <f t="shared" ca="1" si="577"/>
        <v>33956</v>
      </c>
      <c r="D3390" s="7">
        <f t="shared" ca="1" si="578"/>
        <v>3</v>
      </c>
      <c r="E3390" s="3" t="str">
        <f ca="1">VLOOKUP(D3390,State!$A$1:$B$9,2,0)</f>
        <v>SA</v>
      </c>
      <c r="F3390" s="3">
        <f t="shared" ca="1" si="579"/>
        <v>163</v>
      </c>
      <c r="G3390" s="3" t="str">
        <f ca="1">VLOOKUP(F3390,Occupation!$A$1:$B$915,2,0)</f>
        <v>Valuer</v>
      </c>
      <c r="H3390" s="3">
        <f t="shared" ca="1" si="580"/>
        <v>8</v>
      </c>
      <c r="I3390" s="3">
        <f t="shared" ca="1" si="581"/>
        <v>47946.71</v>
      </c>
      <c r="J3390" s="3">
        <f t="shared" ca="1" si="582"/>
        <v>1.0587239568558782E-2</v>
      </c>
      <c r="K3390" s="3">
        <f t="shared" ca="1" si="583"/>
        <v>2</v>
      </c>
      <c r="L3390" s="3" t="str">
        <f ca="1">VLOOKUP(K3390,Freq_Investment!$A$1:$B$8,2,0)</f>
        <v>Weekly</v>
      </c>
      <c r="M3390" s="3" t="str">
        <f t="shared" ca="1" si="584"/>
        <v>Manual</v>
      </c>
      <c r="N3390" s="3">
        <f t="shared" ca="1" si="585"/>
        <v>1</v>
      </c>
      <c r="O3390" s="3">
        <f t="shared" ca="1" si="585"/>
        <v>4</v>
      </c>
      <c r="P3390" s="3">
        <f t="shared" ca="1" si="585"/>
        <v>5</v>
      </c>
    </row>
    <row r="3391" spans="1:16" x14ac:dyDescent="0.25">
      <c r="A3391" s="3">
        <f t="shared" ca="1" si="575"/>
        <v>808491269</v>
      </c>
      <c r="B3391" s="3">
        <f t="shared" ca="1" si="576"/>
        <v>1616</v>
      </c>
      <c r="C3391" s="1">
        <f t="shared" ca="1" si="577"/>
        <v>28390</v>
      </c>
      <c r="D3391" s="7">
        <f t="shared" ca="1" si="578"/>
        <v>5</v>
      </c>
      <c r="E3391" s="3" t="str">
        <f ca="1">VLOOKUP(D3391,State!$A$1:$B$9,2,0)</f>
        <v>NT</v>
      </c>
      <c r="F3391" s="3">
        <f t="shared" ca="1" si="579"/>
        <v>712</v>
      </c>
      <c r="G3391" s="3" t="str">
        <f ca="1">VLOOKUP(F3391,Occupation!$A$1:$B$915,2,0)</f>
        <v>Sportspersons nec</v>
      </c>
      <c r="H3391" s="3">
        <f t="shared" ca="1" si="580"/>
        <v>1</v>
      </c>
      <c r="I3391" s="3">
        <f t="shared" ca="1" si="581"/>
        <v>37139.49</v>
      </c>
      <c r="J3391" s="3">
        <f t="shared" ca="1" si="582"/>
        <v>0.25996592150708708</v>
      </c>
      <c r="K3391" s="3">
        <f t="shared" ca="1" si="583"/>
        <v>7</v>
      </c>
      <c r="L3391" s="3" t="str">
        <f ca="1">VLOOKUP(K3391,Freq_Investment!$A$1:$B$8,2,0)</f>
        <v>Yearly</v>
      </c>
      <c r="M3391" s="3" t="str">
        <f t="shared" ca="1" si="584"/>
        <v>Manual</v>
      </c>
      <c r="N3391" s="3">
        <f t="shared" ca="1" si="585"/>
        <v>2</v>
      </c>
      <c r="O3391" s="3">
        <f t="shared" ca="1" si="585"/>
        <v>4</v>
      </c>
      <c r="P3391" s="3">
        <f t="shared" ca="1" si="585"/>
        <v>4</v>
      </c>
    </row>
    <row r="3392" spans="1:16" x14ac:dyDescent="0.25">
      <c r="A3392" s="3">
        <f t="shared" ca="1" si="575"/>
        <v>172748634</v>
      </c>
      <c r="B3392" s="3">
        <f t="shared" ca="1" si="576"/>
        <v>373</v>
      </c>
      <c r="C3392" s="1">
        <f t="shared" ca="1" si="577"/>
        <v>41724</v>
      </c>
      <c r="D3392" s="7">
        <f t="shared" ca="1" si="578"/>
        <v>3</v>
      </c>
      <c r="E3392" s="3" t="str">
        <f ca="1">VLOOKUP(D3392,State!$A$1:$B$9,2,0)</f>
        <v>SA</v>
      </c>
      <c r="F3392" s="3">
        <f t="shared" ca="1" si="579"/>
        <v>456</v>
      </c>
      <c r="G3392" s="3" t="str">
        <f ca="1">VLOOKUP(F3392,Occupation!$A$1:$B$915,2,0)</f>
        <v>Mechanical Engineering Technician</v>
      </c>
      <c r="H3392" s="3">
        <f t="shared" ca="1" si="580"/>
        <v>10</v>
      </c>
      <c r="I3392" s="3">
        <f t="shared" ca="1" si="581"/>
        <v>26260.240000000002</v>
      </c>
      <c r="J3392" s="3">
        <f t="shared" ca="1" si="582"/>
        <v>5.6526695384282732E-2</v>
      </c>
      <c r="K3392" s="3">
        <f t="shared" ca="1" si="583"/>
        <v>2</v>
      </c>
      <c r="L3392" s="3" t="str">
        <f ca="1">VLOOKUP(K3392,Freq_Investment!$A$1:$B$8,2,0)</f>
        <v>Weekly</v>
      </c>
      <c r="M3392" s="3" t="str">
        <f t="shared" ca="1" si="584"/>
        <v>Manual</v>
      </c>
      <c r="N3392" s="3">
        <f t="shared" ca="1" si="585"/>
        <v>1</v>
      </c>
      <c r="O3392" s="3">
        <f t="shared" ca="1" si="585"/>
        <v>5</v>
      </c>
      <c r="P3392" s="3">
        <f t="shared" ca="1" si="585"/>
        <v>5</v>
      </c>
    </row>
    <row r="3393" spans="1:16" x14ac:dyDescent="0.25">
      <c r="A3393" s="3">
        <f t="shared" ca="1" si="575"/>
        <v>124919804</v>
      </c>
      <c r="B3393" s="3">
        <f t="shared" ca="1" si="576"/>
        <v>8366</v>
      </c>
      <c r="C3393" s="1">
        <f t="shared" ca="1" si="577"/>
        <v>27852</v>
      </c>
      <c r="D3393" s="7">
        <f t="shared" ca="1" si="578"/>
        <v>8</v>
      </c>
      <c r="E3393" s="3" t="str">
        <f ca="1">VLOOKUP(D3393,State!$A$1:$B$9,2,0)</f>
        <v>ACT</v>
      </c>
      <c r="F3393" s="3">
        <f t="shared" ca="1" si="579"/>
        <v>602</v>
      </c>
      <c r="G3393" s="3" t="str">
        <f ca="1">VLOOKUP(F3393,Occupation!$A$1:$B$915,2,0)</f>
        <v>Gallery or Museum Technician</v>
      </c>
      <c r="H3393" s="3">
        <f t="shared" ca="1" si="580"/>
        <v>1</v>
      </c>
      <c r="I3393" s="3">
        <f t="shared" ca="1" si="581"/>
        <v>1665.43</v>
      </c>
      <c r="J3393" s="3">
        <f t="shared" ca="1" si="582"/>
        <v>0.44146134435590417</v>
      </c>
      <c r="K3393" s="3">
        <f t="shared" ca="1" si="583"/>
        <v>1</v>
      </c>
      <c r="L3393" s="3" t="str">
        <f ca="1">VLOOKUP(K3393,Freq_Investment!$A$1:$B$8,2,0)</f>
        <v>Daily</v>
      </c>
      <c r="M3393" s="3" t="str">
        <f t="shared" ca="1" si="584"/>
        <v>Auto</v>
      </c>
      <c r="N3393" s="3">
        <f t="shared" ca="1" si="585"/>
        <v>1</v>
      </c>
      <c r="O3393" s="3">
        <f t="shared" ca="1" si="585"/>
        <v>4</v>
      </c>
      <c r="P3393" s="3">
        <f t="shared" ca="1" si="585"/>
        <v>2</v>
      </c>
    </row>
    <row r="3394" spans="1:16" x14ac:dyDescent="0.25">
      <c r="A3394" s="3">
        <f t="shared" ca="1" si="575"/>
        <v>462872918</v>
      </c>
      <c r="B3394" s="3">
        <f t="shared" ca="1" si="576"/>
        <v>5751</v>
      </c>
      <c r="C3394" s="1">
        <f t="shared" ca="1" si="577"/>
        <v>43505</v>
      </c>
      <c r="D3394" s="7">
        <f t="shared" ca="1" si="578"/>
        <v>6</v>
      </c>
      <c r="E3394" s="3" t="str">
        <f ca="1">VLOOKUP(D3394,State!$A$1:$B$9,2,0)</f>
        <v>TAS</v>
      </c>
      <c r="F3394" s="3">
        <f t="shared" ca="1" si="579"/>
        <v>687</v>
      </c>
      <c r="G3394" s="3" t="str">
        <f ca="1">VLOOKUP(F3394,Occupation!$A$1:$B$915,2,0)</f>
        <v>Personal Service Workers nec</v>
      </c>
      <c r="H3394" s="3">
        <f t="shared" ca="1" si="580"/>
        <v>8</v>
      </c>
      <c r="I3394" s="3">
        <f t="shared" ca="1" si="581"/>
        <v>84858.68</v>
      </c>
      <c r="J3394" s="3">
        <f t="shared" ca="1" si="582"/>
        <v>0.20451577941147869</v>
      </c>
      <c r="K3394" s="3">
        <f t="shared" ca="1" si="583"/>
        <v>5</v>
      </c>
      <c r="L3394" s="3" t="str">
        <f ca="1">VLOOKUP(K3394,Freq_Investment!$A$1:$B$8,2,0)</f>
        <v>Quarterly</v>
      </c>
      <c r="M3394" s="3" t="str">
        <f t="shared" ca="1" si="584"/>
        <v>Manual</v>
      </c>
      <c r="N3394" s="3">
        <f t="shared" ca="1" si="585"/>
        <v>4</v>
      </c>
      <c r="O3394" s="3">
        <f t="shared" ca="1" si="585"/>
        <v>1</v>
      </c>
      <c r="P3394" s="3">
        <f t="shared" ca="1" si="585"/>
        <v>4</v>
      </c>
    </row>
    <row r="3395" spans="1:16" x14ac:dyDescent="0.25">
      <c r="A3395" s="3">
        <f t="shared" ref="A3395:A3458" ca="1" si="586">RANDBETWEEN(10000000,1000000000)</f>
        <v>809350765</v>
      </c>
      <c r="B3395" s="3">
        <f t="shared" ref="B3395:B3458" ca="1" si="587">RANDBETWEEN(1,10000)</f>
        <v>9738</v>
      </c>
      <c r="C3395" s="1">
        <f t="shared" ref="C3395:C3458" ca="1" si="588">DATE(RANDBETWEEN(1970,2021),RANDBETWEEN(1,12),RANDBETWEEN(1,28))</f>
        <v>34448</v>
      </c>
      <c r="D3395" s="7">
        <f t="shared" ref="D3395:D3458" ca="1" si="589">RANDBETWEEN(1,8)</f>
        <v>3</v>
      </c>
      <c r="E3395" s="3" t="str">
        <f ca="1">VLOOKUP(D3395,State!$A$1:$B$9,2,0)</f>
        <v>SA</v>
      </c>
      <c r="F3395" s="3">
        <f t="shared" ref="F3395:F3458" ca="1" si="590">RANDBETWEEN(1,914)</f>
        <v>622</v>
      </c>
      <c r="G3395" s="3" t="str">
        <f ca="1">VLOOKUP(F3395,Occupation!$A$1:$B$915,2,0)</f>
        <v>Ambulance Officer</v>
      </c>
      <c r="H3395" s="3">
        <f t="shared" ref="H3395:H3458" ca="1" si="591">RANDBETWEEN(1,10)</f>
        <v>9</v>
      </c>
      <c r="I3395" s="3">
        <f t="shared" ref="I3395:I3458" ca="1" si="592">ROUND(RAND()*100000,2)</f>
        <v>79387.83</v>
      </c>
      <c r="J3395" s="3">
        <f t="shared" ref="J3395:J3458" ca="1" si="593">RAND()/2</f>
        <v>0.18441533139931426</v>
      </c>
      <c r="K3395" s="3">
        <f t="shared" ref="K3395:K3458" ca="1" si="594">RANDBETWEEN(1,7)</f>
        <v>4</v>
      </c>
      <c r="L3395" s="3" t="str">
        <f ca="1">VLOOKUP(K3395,Freq_Investment!$A$1:$B$8,2,0)</f>
        <v>Monthly</v>
      </c>
      <c r="M3395" s="3" t="str">
        <f t="shared" ref="M3395:M3458" ca="1" si="595">IF(RANDBETWEEN(1,2)&gt;1,"Auto","Manual")</f>
        <v>Manual</v>
      </c>
      <c r="N3395" s="3">
        <f t="shared" ca="1" si="585"/>
        <v>2</v>
      </c>
      <c r="O3395" s="3">
        <f t="shared" ca="1" si="585"/>
        <v>2</v>
      </c>
      <c r="P3395" s="3">
        <f t="shared" ca="1" si="585"/>
        <v>3</v>
      </c>
    </row>
    <row r="3396" spans="1:16" x14ac:dyDescent="0.25">
      <c r="A3396" s="3">
        <f t="shared" ca="1" si="586"/>
        <v>777310381</v>
      </c>
      <c r="B3396" s="3">
        <f t="shared" ca="1" si="587"/>
        <v>8430</v>
      </c>
      <c r="C3396" s="1">
        <f t="shared" ca="1" si="588"/>
        <v>42860</v>
      </c>
      <c r="D3396" s="7">
        <f t="shared" ca="1" si="589"/>
        <v>7</v>
      </c>
      <c r="E3396" s="3" t="str">
        <f ca="1">VLOOKUP(D3396,State!$A$1:$B$9,2,0)</f>
        <v>VIC</v>
      </c>
      <c r="F3396" s="3">
        <f t="shared" ca="1" si="590"/>
        <v>253</v>
      </c>
      <c r="G3396" s="3" t="str">
        <f ca="1">VLOOKUP(F3396,Occupation!$A$1:$B$915,2,0)</f>
        <v>Zoologist</v>
      </c>
      <c r="H3396" s="3">
        <f t="shared" ca="1" si="591"/>
        <v>9</v>
      </c>
      <c r="I3396" s="3">
        <f t="shared" ca="1" si="592"/>
        <v>48353.74</v>
      </c>
      <c r="J3396" s="3">
        <f t="shared" ca="1" si="593"/>
        <v>0.27016747652074685</v>
      </c>
      <c r="K3396" s="3">
        <f t="shared" ca="1" si="594"/>
        <v>5</v>
      </c>
      <c r="L3396" s="3" t="str">
        <f ca="1">VLOOKUP(K3396,Freq_Investment!$A$1:$B$8,2,0)</f>
        <v>Quarterly</v>
      </c>
      <c r="M3396" s="3" t="str">
        <f t="shared" ca="1" si="595"/>
        <v>Auto</v>
      </c>
      <c r="N3396" s="3">
        <f t="shared" ca="1" si="585"/>
        <v>3</v>
      </c>
      <c r="O3396" s="3">
        <f t="shared" ca="1" si="585"/>
        <v>2</v>
      </c>
      <c r="P3396" s="3">
        <f t="shared" ca="1" si="585"/>
        <v>5</v>
      </c>
    </row>
    <row r="3397" spans="1:16" x14ac:dyDescent="0.25">
      <c r="A3397" s="3">
        <f t="shared" ca="1" si="586"/>
        <v>246194448</v>
      </c>
      <c r="B3397" s="3">
        <f t="shared" ca="1" si="587"/>
        <v>4478</v>
      </c>
      <c r="C3397" s="1">
        <f t="shared" ca="1" si="588"/>
        <v>31915</v>
      </c>
      <c r="D3397" s="7">
        <f t="shared" ca="1" si="589"/>
        <v>5</v>
      </c>
      <c r="E3397" s="3" t="str">
        <f ca="1">VLOOKUP(D3397,State!$A$1:$B$9,2,0)</f>
        <v>NT</v>
      </c>
      <c r="F3397" s="3">
        <f t="shared" ca="1" si="590"/>
        <v>857</v>
      </c>
      <c r="G3397" s="3" t="str">
        <f ca="1">VLOOKUP(F3397,Occupation!$A$1:$B$915,2,0)</f>
        <v>Railway Track Plant Operator</v>
      </c>
      <c r="H3397" s="3">
        <f t="shared" ca="1" si="591"/>
        <v>8</v>
      </c>
      <c r="I3397" s="3">
        <f t="shared" ca="1" si="592"/>
        <v>61385.06</v>
      </c>
      <c r="J3397" s="3">
        <f t="shared" ca="1" si="593"/>
        <v>0.17336150602998895</v>
      </c>
      <c r="K3397" s="3">
        <f t="shared" ca="1" si="594"/>
        <v>5</v>
      </c>
      <c r="L3397" s="3" t="str">
        <f ca="1">VLOOKUP(K3397,Freq_Investment!$A$1:$B$8,2,0)</f>
        <v>Quarterly</v>
      </c>
      <c r="M3397" s="3" t="str">
        <f t="shared" ca="1" si="595"/>
        <v>Manual</v>
      </c>
      <c r="N3397" s="3">
        <f t="shared" ca="1" si="585"/>
        <v>3</v>
      </c>
      <c r="O3397" s="3">
        <f t="shared" ca="1" si="585"/>
        <v>1</v>
      </c>
      <c r="P3397" s="3">
        <f t="shared" ca="1" si="585"/>
        <v>2</v>
      </c>
    </row>
    <row r="3398" spans="1:16" x14ac:dyDescent="0.25">
      <c r="A3398" s="3">
        <f t="shared" ca="1" si="586"/>
        <v>480651768</v>
      </c>
      <c r="B3398" s="3">
        <f t="shared" ca="1" si="587"/>
        <v>4909</v>
      </c>
      <c r="C3398" s="1">
        <f t="shared" ca="1" si="588"/>
        <v>36465</v>
      </c>
      <c r="D3398" s="7">
        <f t="shared" ca="1" si="589"/>
        <v>4</v>
      </c>
      <c r="E3398" s="3" t="str">
        <f ca="1">VLOOKUP(D3398,State!$A$1:$B$9,2,0)</f>
        <v>WA</v>
      </c>
      <c r="F3398" s="3">
        <f t="shared" ca="1" si="590"/>
        <v>254</v>
      </c>
      <c r="G3398" s="3" t="str">
        <f ca="1">VLOOKUP(F3398,Occupation!$A$1:$B$915,2,0)</f>
        <v>Life Scientists nec</v>
      </c>
      <c r="H3398" s="3">
        <f t="shared" ca="1" si="591"/>
        <v>5</v>
      </c>
      <c r="I3398" s="3">
        <f t="shared" ca="1" si="592"/>
        <v>85928.82</v>
      </c>
      <c r="J3398" s="3">
        <f t="shared" ca="1" si="593"/>
        <v>0.49378450884081904</v>
      </c>
      <c r="K3398" s="3">
        <f t="shared" ca="1" si="594"/>
        <v>6</v>
      </c>
      <c r="L3398" s="3" t="str">
        <f ca="1">VLOOKUP(K3398,Freq_Investment!$A$1:$B$8,2,0)</f>
        <v>Half-yearly</v>
      </c>
      <c r="M3398" s="3" t="str">
        <f t="shared" ca="1" si="595"/>
        <v>Auto</v>
      </c>
      <c r="N3398" s="3">
        <f t="shared" ca="1" si="585"/>
        <v>1</v>
      </c>
      <c r="O3398" s="3">
        <f t="shared" ca="1" si="585"/>
        <v>2</v>
      </c>
      <c r="P3398" s="3">
        <f t="shared" ca="1" si="585"/>
        <v>2</v>
      </c>
    </row>
    <row r="3399" spans="1:16" x14ac:dyDescent="0.25">
      <c r="A3399" s="3">
        <f t="shared" ca="1" si="586"/>
        <v>574686634</v>
      </c>
      <c r="B3399" s="3">
        <f t="shared" ca="1" si="587"/>
        <v>9849</v>
      </c>
      <c r="C3399" s="1">
        <f t="shared" ca="1" si="588"/>
        <v>29200</v>
      </c>
      <c r="D3399" s="7">
        <f t="shared" ca="1" si="589"/>
        <v>1</v>
      </c>
      <c r="E3399" s="3" t="str">
        <f ca="1">VLOOKUP(D3399,State!$A$1:$B$9,2,0)</f>
        <v>NSW</v>
      </c>
      <c r="F3399" s="3">
        <f t="shared" ca="1" si="590"/>
        <v>889</v>
      </c>
      <c r="G3399" s="3" t="str">
        <f ca="1">VLOOKUP(F3399,Occupation!$A$1:$B$915,2,0)</f>
        <v>Product Grader</v>
      </c>
      <c r="H3399" s="3">
        <f t="shared" ca="1" si="591"/>
        <v>7</v>
      </c>
      <c r="I3399" s="3">
        <f t="shared" ca="1" si="592"/>
        <v>81998.3</v>
      </c>
      <c r="J3399" s="3">
        <f t="shared" ca="1" si="593"/>
        <v>0.44684913867854426</v>
      </c>
      <c r="K3399" s="3">
        <f t="shared" ca="1" si="594"/>
        <v>3</v>
      </c>
      <c r="L3399" s="3" t="str">
        <f ca="1">VLOOKUP(K3399,Freq_Investment!$A$1:$B$8,2,0)</f>
        <v>Fortnightly</v>
      </c>
      <c r="M3399" s="3" t="str">
        <f t="shared" ca="1" si="595"/>
        <v>Manual</v>
      </c>
      <c r="N3399" s="3">
        <f t="shared" ca="1" si="585"/>
        <v>1</v>
      </c>
      <c r="O3399" s="3">
        <f t="shared" ca="1" si="585"/>
        <v>1</v>
      </c>
      <c r="P3399" s="3">
        <f t="shared" ca="1" si="585"/>
        <v>5</v>
      </c>
    </row>
    <row r="3400" spans="1:16" x14ac:dyDescent="0.25">
      <c r="A3400" s="3">
        <f t="shared" ca="1" si="586"/>
        <v>970638439</v>
      </c>
      <c r="B3400" s="3">
        <f t="shared" ca="1" si="587"/>
        <v>4529</v>
      </c>
      <c r="C3400" s="1">
        <f t="shared" ca="1" si="588"/>
        <v>41400</v>
      </c>
      <c r="D3400" s="7">
        <f t="shared" ca="1" si="589"/>
        <v>6</v>
      </c>
      <c r="E3400" s="3" t="str">
        <f ca="1">VLOOKUP(D3400,State!$A$1:$B$9,2,0)</f>
        <v>TAS</v>
      </c>
      <c r="F3400" s="3">
        <f t="shared" ca="1" si="590"/>
        <v>237</v>
      </c>
      <c r="G3400" s="3" t="str">
        <f ca="1">VLOOKUP(F3400,Occupation!$A$1:$B$915,2,0)</f>
        <v>Wine Maker</v>
      </c>
      <c r="H3400" s="3">
        <f t="shared" ca="1" si="591"/>
        <v>2</v>
      </c>
      <c r="I3400" s="3">
        <f t="shared" ca="1" si="592"/>
        <v>54468.84</v>
      </c>
      <c r="J3400" s="3">
        <f t="shared" ca="1" si="593"/>
        <v>0.49783862235771759</v>
      </c>
      <c r="K3400" s="3">
        <f t="shared" ca="1" si="594"/>
        <v>3</v>
      </c>
      <c r="L3400" s="3" t="str">
        <f ca="1">VLOOKUP(K3400,Freq_Investment!$A$1:$B$8,2,0)</f>
        <v>Fortnightly</v>
      </c>
      <c r="M3400" s="3" t="str">
        <f t="shared" ca="1" si="595"/>
        <v>Manual</v>
      </c>
      <c r="N3400" s="3">
        <f t="shared" ca="1" si="585"/>
        <v>1</v>
      </c>
      <c r="O3400" s="3">
        <f t="shared" ca="1" si="585"/>
        <v>3</v>
      </c>
      <c r="P3400" s="3">
        <f t="shared" ca="1" si="585"/>
        <v>5</v>
      </c>
    </row>
    <row r="3401" spans="1:16" x14ac:dyDescent="0.25">
      <c r="A3401" s="3">
        <f t="shared" ca="1" si="586"/>
        <v>439967501</v>
      </c>
      <c r="B3401" s="3">
        <f t="shared" ca="1" si="587"/>
        <v>6647</v>
      </c>
      <c r="C3401" s="1">
        <f t="shared" ca="1" si="588"/>
        <v>36208</v>
      </c>
      <c r="D3401" s="7">
        <f t="shared" ca="1" si="589"/>
        <v>8</v>
      </c>
      <c r="E3401" s="3" t="str">
        <f ca="1">VLOOKUP(D3401,State!$A$1:$B$9,2,0)</f>
        <v>ACT</v>
      </c>
      <c r="F3401" s="3">
        <f t="shared" ca="1" si="590"/>
        <v>92</v>
      </c>
      <c r="G3401" s="3" t="str">
        <f ca="1">VLOOKUP(F3401,Occupation!$A$1:$B$915,2,0)</f>
        <v>Financial Institution Branch Manager</v>
      </c>
      <c r="H3401" s="3">
        <f t="shared" ca="1" si="591"/>
        <v>7</v>
      </c>
      <c r="I3401" s="3">
        <f t="shared" ca="1" si="592"/>
        <v>89935.24</v>
      </c>
      <c r="J3401" s="3">
        <f t="shared" ca="1" si="593"/>
        <v>0.22429557100277075</v>
      </c>
      <c r="K3401" s="3">
        <f t="shared" ca="1" si="594"/>
        <v>2</v>
      </c>
      <c r="L3401" s="3" t="str">
        <f ca="1">VLOOKUP(K3401,Freq_Investment!$A$1:$B$8,2,0)</f>
        <v>Weekly</v>
      </c>
      <c r="M3401" s="3" t="str">
        <f t="shared" ca="1" si="595"/>
        <v>Manual</v>
      </c>
      <c r="N3401" s="3">
        <f t="shared" ca="1" si="585"/>
        <v>5</v>
      </c>
      <c r="O3401" s="3">
        <f t="shared" ca="1" si="585"/>
        <v>4</v>
      </c>
      <c r="P3401" s="3">
        <f t="shared" ca="1" si="585"/>
        <v>2</v>
      </c>
    </row>
    <row r="3402" spans="1:16" x14ac:dyDescent="0.25">
      <c r="A3402" s="3">
        <f t="shared" ca="1" si="586"/>
        <v>276657227</v>
      </c>
      <c r="B3402" s="3">
        <f t="shared" ca="1" si="587"/>
        <v>7877</v>
      </c>
      <c r="C3402" s="1">
        <f t="shared" ca="1" si="588"/>
        <v>28950</v>
      </c>
      <c r="D3402" s="7">
        <f t="shared" ca="1" si="589"/>
        <v>3</v>
      </c>
      <c r="E3402" s="3" t="str">
        <f ca="1">VLOOKUP(D3402,State!$A$1:$B$9,2,0)</f>
        <v>SA</v>
      </c>
      <c r="F3402" s="3">
        <f t="shared" ca="1" si="590"/>
        <v>464</v>
      </c>
      <c r="G3402" s="3" t="str">
        <f ca="1">VLOOKUP(F3402,Occupation!$A$1:$B$915,2,0)</f>
        <v>ICT Customer Support Officer</v>
      </c>
      <c r="H3402" s="3">
        <f t="shared" ca="1" si="591"/>
        <v>1</v>
      </c>
      <c r="I3402" s="3">
        <f t="shared" ca="1" si="592"/>
        <v>94312.34</v>
      </c>
      <c r="J3402" s="3">
        <f t="shared" ca="1" si="593"/>
        <v>0.27526190349713381</v>
      </c>
      <c r="K3402" s="3">
        <f t="shared" ca="1" si="594"/>
        <v>7</v>
      </c>
      <c r="L3402" s="3" t="str">
        <f ca="1">VLOOKUP(K3402,Freq_Investment!$A$1:$B$8,2,0)</f>
        <v>Yearly</v>
      </c>
      <c r="M3402" s="3" t="str">
        <f t="shared" ca="1" si="595"/>
        <v>Auto</v>
      </c>
      <c r="N3402" s="3">
        <f t="shared" ca="1" si="585"/>
        <v>4</v>
      </c>
      <c r="O3402" s="3">
        <f t="shared" ca="1" si="585"/>
        <v>1</v>
      </c>
      <c r="P3402" s="3">
        <f t="shared" ca="1" si="585"/>
        <v>3</v>
      </c>
    </row>
    <row r="3403" spans="1:16" x14ac:dyDescent="0.25">
      <c r="A3403" s="3">
        <f t="shared" ca="1" si="586"/>
        <v>807323122</v>
      </c>
      <c r="B3403" s="3">
        <f t="shared" ca="1" si="587"/>
        <v>4253</v>
      </c>
      <c r="C3403" s="1">
        <f t="shared" ca="1" si="588"/>
        <v>35260</v>
      </c>
      <c r="D3403" s="7">
        <f t="shared" ca="1" si="589"/>
        <v>8</v>
      </c>
      <c r="E3403" s="3" t="str">
        <f ca="1">VLOOKUP(D3403,State!$A$1:$B$9,2,0)</f>
        <v>ACT</v>
      </c>
      <c r="F3403" s="3">
        <f t="shared" ca="1" si="590"/>
        <v>196</v>
      </c>
      <c r="G3403" s="3" t="str">
        <f ca="1">VLOOKUP(F3403,Occupation!$A$1:$B$915,2,0)</f>
        <v>Landscape Architect</v>
      </c>
      <c r="H3403" s="3">
        <f t="shared" ca="1" si="591"/>
        <v>6</v>
      </c>
      <c r="I3403" s="3">
        <f t="shared" ca="1" si="592"/>
        <v>65976.58</v>
      </c>
      <c r="J3403" s="3">
        <f t="shared" ca="1" si="593"/>
        <v>0.45719651858763843</v>
      </c>
      <c r="K3403" s="3">
        <f t="shared" ca="1" si="594"/>
        <v>3</v>
      </c>
      <c r="L3403" s="3" t="str">
        <f ca="1">VLOOKUP(K3403,Freq_Investment!$A$1:$B$8,2,0)</f>
        <v>Fortnightly</v>
      </c>
      <c r="M3403" s="3" t="str">
        <f t="shared" ca="1" si="595"/>
        <v>Auto</v>
      </c>
      <c r="N3403" s="3">
        <f t="shared" ca="1" si="585"/>
        <v>4</v>
      </c>
      <c r="O3403" s="3">
        <f t="shared" ca="1" si="585"/>
        <v>5</v>
      </c>
      <c r="P3403" s="3">
        <f t="shared" ca="1" si="585"/>
        <v>3</v>
      </c>
    </row>
    <row r="3404" spans="1:16" x14ac:dyDescent="0.25">
      <c r="A3404" s="3">
        <f t="shared" ca="1" si="586"/>
        <v>556498136</v>
      </c>
      <c r="B3404" s="3">
        <f t="shared" ca="1" si="587"/>
        <v>1230</v>
      </c>
      <c r="C3404" s="1">
        <f t="shared" ca="1" si="588"/>
        <v>33197</v>
      </c>
      <c r="D3404" s="7">
        <f t="shared" ca="1" si="589"/>
        <v>8</v>
      </c>
      <c r="E3404" s="3" t="str">
        <f ca="1">VLOOKUP(D3404,State!$A$1:$B$9,2,0)</f>
        <v>ACT</v>
      </c>
      <c r="F3404" s="3">
        <f t="shared" ca="1" si="590"/>
        <v>524</v>
      </c>
      <c r="G3404" s="3" t="str">
        <f ca="1">VLOOKUP(F3404,Occupation!$A$1:$B$915,2,0)</f>
        <v>Electrician (Special Class)</v>
      </c>
      <c r="H3404" s="3">
        <f t="shared" ca="1" si="591"/>
        <v>1</v>
      </c>
      <c r="I3404" s="3">
        <f t="shared" ca="1" si="592"/>
        <v>68248.67</v>
      </c>
      <c r="J3404" s="3">
        <f t="shared" ca="1" si="593"/>
        <v>2.0536260736351286E-2</v>
      </c>
      <c r="K3404" s="3">
        <f t="shared" ca="1" si="594"/>
        <v>3</v>
      </c>
      <c r="L3404" s="3" t="str">
        <f ca="1">VLOOKUP(K3404,Freq_Investment!$A$1:$B$8,2,0)</f>
        <v>Fortnightly</v>
      </c>
      <c r="M3404" s="3" t="str">
        <f t="shared" ca="1" si="595"/>
        <v>Manual</v>
      </c>
      <c r="N3404" s="3">
        <f t="shared" ca="1" si="585"/>
        <v>1</v>
      </c>
      <c r="O3404" s="3">
        <f t="shared" ca="1" si="585"/>
        <v>1</v>
      </c>
      <c r="P3404" s="3">
        <f t="shared" ca="1" si="585"/>
        <v>1</v>
      </c>
    </row>
    <row r="3405" spans="1:16" x14ac:dyDescent="0.25">
      <c r="A3405" s="3">
        <f t="shared" ca="1" si="586"/>
        <v>99332156</v>
      </c>
      <c r="B3405" s="3">
        <f t="shared" ca="1" si="587"/>
        <v>2125</v>
      </c>
      <c r="C3405" s="1">
        <f t="shared" ca="1" si="588"/>
        <v>36868</v>
      </c>
      <c r="D3405" s="7">
        <f t="shared" ca="1" si="589"/>
        <v>5</v>
      </c>
      <c r="E3405" s="3" t="str">
        <f ca="1">VLOOKUP(D3405,State!$A$1:$B$9,2,0)</f>
        <v>NT</v>
      </c>
      <c r="F3405" s="3">
        <f t="shared" ca="1" si="590"/>
        <v>830</v>
      </c>
      <c r="G3405" s="3" t="str">
        <f ca="1">VLOOKUP(F3405,Occupation!$A$1:$B$915,2,0)</f>
        <v>Driller</v>
      </c>
      <c r="H3405" s="3">
        <f t="shared" ca="1" si="591"/>
        <v>9</v>
      </c>
      <c r="I3405" s="3">
        <f t="shared" ca="1" si="592"/>
        <v>36856.400000000001</v>
      </c>
      <c r="J3405" s="3">
        <f t="shared" ca="1" si="593"/>
        <v>0.22664135422728021</v>
      </c>
      <c r="K3405" s="3">
        <f t="shared" ca="1" si="594"/>
        <v>5</v>
      </c>
      <c r="L3405" s="3" t="str">
        <f ca="1">VLOOKUP(K3405,Freq_Investment!$A$1:$B$8,2,0)</f>
        <v>Quarterly</v>
      </c>
      <c r="M3405" s="3" t="str">
        <f t="shared" ca="1" si="595"/>
        <v>Auto</v>
      </c>
      <c r="N3405" s="3">
        <f t="shared" ca="1" si="585"/>
        <v>3</v>
      </c>
      <c r="O3405" s="3">
        <f t="shared" ca="1" si="585"/>
        <v>4</v>
      </c>
      <c r="P3405" s="3">
        <f t="shared" ca="1" si="585"/>
        <v>2</v>
      </c>
    </row>
    <row r="3406" spans="1:16" x14ac:dyDescent="0.25">
      <c r="A3406" s="3">
        <f t="shared" ca="1" si="586"/>
        <v>427723396</v>
      </c>
      <c r="B3406" s="3">
        <f t="shared" ca="1" si="587"/>
        <v>1344</v>
      </c>
      <c r="C3406" s="1">
        <f t="shared" ca="1" si="588"/>
        <v>27193</v>
      </c>
      <c r="D3406" s="7">
        <f t="shared" ca="1" si="589"/>
        <v>7</v>
      </c>
      <c r="E3406" s="3" t="str">
        <f ca="1">VLOOKUP(D3406,State!$A$1:$B$9,2,0)</f>
        <v>VIC</v>
      </c>
      <c r="F3406" s="3">
        <f t="shared" ca="1" si="590"/>
        <v>736</v>
      </c>
      <c r="G3406" s="3" t="str">
        <f ca="1">VLOOKUP(F3406,Occupation!$A$1:$B$915,2,0)</f>
        <v>Bank Worker</v>
      </c>
      <c r="H3406" s="3">
        <f t="shared" ca="1" si="591"/>
        <v>7</v>
      </c>
      <c r="I3406" s="3">
        <f t="shared" ca="1" si="592"/>
        <v>85355.83</v>
      </c>
      <c r="J3406" s="3">
        <f t="shared" ca="1" si="593"/>
        <v>9.3407560599686856E-2</v>
      </c>
      <c r="K3406" s="3">
        <f t="shared" ca="1" si="594"/>
        <v>2</v>
      </c>
      <c r="L3406" s="3" t="str">
        <f ca="1">VLOOKUP(K3406,Freq_Investment!$A$1:$B$8,2,0)</f>
        <v>Weekly</v>
      </c>
      <c r="M3406" s="3" t="str">
        <f t="shared" ca="1" si="595"/>
        <v>Manual</v>
      </c>
      <c r="N3406" s="3">
        <f t="shared" ca="1" si="585"/>
        <v>5</v>
      </c>
      <c r="O3406" s="3">
        <f t="shared" ca="1" si="585"/>
        <v>1</v>
      </c>
      <c r="P3406" s="3">
        <f t="shared" ca="1" si="585"/>
        <v>2</v>
      </c>
    </row>
    <row r="3407" spans="1:16" x14ac:dyDescent="0.25">
      <c r="A3407" s="3">
        <f t="shared" ca="1" si="586"/>
        <v>731617599</v>
      </c>
      <c r="B3407" s="3">
        <f t="shared" ca="1" si="587"/>
        <v>1005</v>
      </c>
      <c r="C3407" s="1">
        <f t="shared" ca="1" si="588"/>
        <v>37046</v>
      </c>
      <c r="D3407" s="7">
        <f t="shared" ca="1" si="589"/>
        <v>1</v>
      </c>
      <c r="E3407" s="3" t="str">
        <f ca="1">VLOOKUP(D3407,State!$A$1:$B$9,2,0)</f>
        <v>NSW</v>
      </c>
      <c r="F3407" s="3">
        <f t="shared" ca="1" si="590"/>
        <v>238</v>
      </c>
      <c r="G3407" s="3" t="str">
        <f ca="1">VLOOKUP(F3407,Occupation!$A$1:$B$915,2,0)</f>
        <v>Conservation Officer</v>
      </c>
      <c r="H3407" s="3">
        <f t="shared" ca="1" si="591"/>
        <v>4</v>
      </c>
      <c r="I3407" s="3">
        <f t="shared" ca="1" si="592"/>
        <v>80721.5</v>
      </c>
      <c r="J3407" s="3">
        <f t="shared" ca="1" si="593"/>
        <v>0.30109172458206979</v>
      </c>
      <c r="K3407" s="3">
        <f t="shared" ca="1" si="594"/>
        <v>1</v>
      </c>
      <c r="L3407" s="3" t="str">
        <f ca="1">VLOOKUP(K3407,Freq_Investment!$A$1:$B$8,2,0)</f>
        <v>Daily</v>
      </c>
      <c r="M3407" s="3" t="str">
        <f t="shared" ca="1" si="595"/>
        <v>Auto</v>
      </c>
      <c r="N3407" s="3">
        <f t="shared" ca="1" si="585"/>
        <v>5</v>
      </c>
      <c r="O3407" s="3">
        <f t="shared" ca="1" si="585"/>
        <v>4</v>
      </c>
      <c r="P3407" s="3">
        <f t="shared" ca="1" si="585"/>
        <v>5</v>
      </c>
    </row>
    <row r="3408" spans="1:16" x14ac:dyDescent="0.25">
      <c r="A3408" s="3">
        <f t="shared" ca="1" si="586"/>
        <v>778321034</v>
      </c>
      <c r="B3408" s="3">
        <f t="shared" ca="1" si="587"/>
        <v>5700</v>
      </c>
      <c r="C3408" s="1">
        <f t="shared" ca="1" si="588"/>
        <v>43240</v>
      </c>
      <c r="D3408" s="7">
        <f t="shared" ca="1" si="589"/>
        <v>4</v>
      </c>
      <c r="E3408" s="3" t="str">
        <f ca="1">VLOOKUP(D3408,State!$A$1:$B$9,2,0)</f>
        <v>WA</v>
      </c>
      <c r="F3408" s="3">
        <f t="shared" ca="1" si="590"/>
        <v>180</v>
      </c>
      <c r="G3408" s="3" t="str">
        <f ca="1">VLOOKUP(F3408,Occupation!$A$1:$B$915,2,0)</f>
        <v>Public Relations Professional</v>
      </c>
      <c r="H3408" s="3">
        <f t="shared" ca="1" si="591"/>
        <v>9</v>
      </c>
      <c r="I3408" s="3">
        <f t="shared" ca="1" si="592"/>
        <v>96268.89</v>
      </c>
      <c r="J3408" s="3">
        <f t="shared" ca="1" si="593"/>
        <v>0.18097269471025135</v>
      </c>
      <c r="K3408" s="3">
        <f t="shared" ca="1" si="594"/>
        <v>7</v>
      </c>
      <c r="L3408" s="3" t="str">
        <f ca="1">VLOOKUP(K3408,Freq_Investment!$A$1:$B$8,2,0)</f>
        <v>Yearly</v>
      </c>
      <c r="M3408" s="3" t="str">
        <f t="shared" ca="1" si="595"/>
        <v>Manual</v>
      </c>
      <c r="N3408" s="3">
        <f t="shared" ca="1" si="585"/>
        <v>2</v>
      </c>
      <c r="O3408" s="3">
        <f t="shared" ca="1" si="585"/>
        <v>4</v>
      </c>
      <c r="P3408" s="3">
        <f t="shared" ca="1" si="585"/>
        <v>4</v>
      </c>
    </row>
    <row r="3409" spans="1:16" x14ac:dyDescent="0.25">
      <c r="A3409" s="3">
        <f t="shared" ca="1" si="586"/>
        <v>500852157</v>
      </c>
      <c r="B3409" s="3">
        <f t="shared" ca="1" si="587"/>
        <v>7764</v>
      </c>
      <c r="C3409" s="1">
        <f t="shared" ca="1" si="588"/>
        <v>36112</v>
      </c>
      <c r="D3409" s="7">
        <f t="shared" ca="1" si="589"/>
        <v>2</v>
      </c>
      <c r="E3409" s="3" t="str">
        <f ca="1">VLOOKUP(D3409,State!$A$1:$B$9,2,0)</f>
        <v>QLD</v>
      </c>
      <c r="F3409" s="3">
        <f t="shared" ca="1" si="590"/>
        <v>44</v>
      </c>
      <c r="G3409" s="3" t="str">
        <f ca="1">VLOOKUP(F3409,Occupation!$A$1:$B$915,2,0)</f>
        <v>Production Manager (Manufacturing)</v>
      </c>
      <c r="H3409" s="3">
        <f t="shared" ca="1" si="591"/>
        <v>4</v>
      </c>
      <c r="I3409" s="3">
        <f t="shared" ca="1" si="592"/>
        <v>10432.790000000001</v>
      </c>
      <c r="J3409" s="3">
        <f t="shared" ca="1" si="593"/>
        <v>0.30593088144007574</v>
      </c>
      <c r="K3409" s="3">
        <f t="shared" ca="1" si="594"/>
        <v>6</v>
      </c>
      <c r="L3409" s="3" t="str">
        <f ca="1">VLOOKUP(K3409,Freq_Investment!$A$1:$B$8,2,0)</f>
        <v>Half-yearly</v>
      </c>
      <c r="M3409" s="3" t="str">
        <f t="shared" ca="1" si="595"/>
        <v>Auto</v>
      </c>
      <c r="N3409" s="3">
        <f t="shared" ca="1" si="585"/>
        <v>4</v>
      </c>
      <c r="O3409" s="3">
        <f t="shared" ca="1" si="585"/>
        <v>5</v>
      </c>
      <c r="P3409" s="3">
        <f t="shared" ca="1" si="585"/>
        <v>5</v>
      </c>
    </row>
    <row r="3410" spans="1:16" x14ac:dyDescent="0.25">
      <c r="A3410" s="3">
        <f t="shared" ca="1" si="586"/>
        <v>20954764</v>
      </c>
      <c r="B3410" s="3">
        <f t="shared" ca="1" si="587"/>
        <v>9391</v>
      </c>
      <c r="C3410" s="1">
        <f t="shared" ca="1" si="588"/>
        <v>35479</v>
      </c>
      <c r="D3410" s="7">
        <f t="shared" ca="1" si="589"/>
        <v>1</v>
      </c>
      <c r="E3410" s="3" t="str">
        <f ca="1">VLOOKUP(D3410,State!$A$1:$B$9,2,0)</f>
        <v>NSW</v>
      </c>
      <c r="F3410" s="3">
        <f t="shared" ca="1" si="590"/>
        <v>201</v>
      </c>
      <c r="G3410" s="3" t="str">
        <f ca="1">VLOOKUP(F3410,Occupation!$A$1:$B$915,2,0)</f>
        <v>Industrial Designer</v>
      </c>
      <c r="H3410" s="3">
        <f t="shared" ca="1" si="591"/>
        <v>6</v>
      </c>
      <c r="I3410" s="3">
        <f t="shared" ca="1" si="592"/>
        <v>60563.28</v>
      </c>
      <c r="J3410" s="3">
        <f t="shared" ca="1" si="593"/>
        <v>0.33932720871454697</v>
      </c>
      <c r="K3410" s="3">
        <f t="shared" ca="1" si="594"/>
        <v>3</v>
      </c>
      <c r="L3410" s="3" t="str">
        <f ca="1">VLOOKUP(K3410,Freq_Investment!$A$1:$B$8,2,0)</f>
        <v>Fortnightly</v>
      </c>
      <c r="M3410" s="3" t="str">
        <f t="shared" ca="1" si="595"/>
        <v>Auto</v>
      </c>
      <c r="N3410" s="3">
        <f t="shared" ca="1" si="585"/>
        <v>5</v>
      </c>
      <c r="O3410" s="3">
        <f t="shared" ca="1" si="585"/>
        <v>4</v>
      </c>
      <c r="P3410" s="3">
        <f t="shared" ca="1" si="585"/>
        <v>3</v>
      </c>
    </row>
    <row r="3411" spans="1:16" x14ac:dyDescent="0.25">
      <c r="A3411" s="3">
        <f t="shared" ca="1" si="586"/>
        <v>27704926</v>
      </c>
      <c r="B3411" s="3">
        <f t="shared" ca="1" si="587"/>
        <v>405</v>
      </c>
      <c r="C3411" s="1">
        <f t="shared" ca="1" si="588"/>
        <v>35551</v>
      </c>
      <c r="D3411" s="7">
        <f t="shared" ca="1" si="589"/>
        <v>5</v>
      </c>
      <c r="E3411" s="3" t="str">
        <f ca="1">VLOOKUP(D3411,State!$A$1:$B$9,2,0)</f>
        <v>NT</v>
      </c>
      <c r="F3411" s="3">
        <f t="shared" ca="1" si="590"/>
        <v>93</v>
      </c>
      <c r="G3411" s="3" t="str">
        <f ca="1">VLOOKUP(F3411,Occupation!$A$1:$B$915,2,0)</f>
        <v>Equipment Hire Manager</v>
      </c>
      <c r="H3411" s="3">
        <f t="shared" ca="1" si="591"/>
        <v>10</v>
      </c>
      <c r="I3411" s="3">
        <f t="shared" ca="1" si="592"/>
        <v>65234.6</v>
      </c>
      <c r="J3411" s="3">
        <f t="shared" ca="1" si="593"/>
        <v>0.4149825384451058</v>
      </c>
      <c r="K3411" s="3">
        <f t="shared" ca="1" si="594"/>
        <v>6</v>
      </c>
      <c r="L3411" s="3" t="str">
        <f ca="1">VLOOKUP(K3411,Freq_Investment!$A$1:$B$8,2,0)</f>
        <v>Half-yearly</v>
      </c>
      <c r="M3411" s="3" t="str">
        <f t="shared" ca="1" si="595"/>
        <v>Manual</v>
      </c>
      <c r="N3411" s="3">
        <f t="shared" ca="1" si="585"/>
        <v>3</v>
      </c>
      <c r="O3411" s="3">
        <f t="shared" ca="1" si="585"/>
        <v>5</v>
      </c>
      <c r="P3411" s="3">
        <f t="shared" ca="1" si="585"/>
        <v>2</v>
      </c>
    </row>
    <row r="3412" spans="1:16" x14ac:dyDescent="0.25">
      <c r="A3412" s="3">
        <f t="shared" ca="1" si="586"/>
        <v>700663850</v>
      </c>
      <c r="B3412" s="3">
        <f t="shared" ca="1" si="587"/>
        <v>6341</v>
      </c>
      <c r="C3412" s="1">
        <f t="shared" ca="1" si="588"/>
        <v>41109</v>
      </c>
      <c r="D3412" s="7">
        <f t="shared" ca="1" si="589"/>
        <v>5</v>
      </c>
      <c r="E3412" s="3" t="str">
        <f ca="1">VLOOKUP(D3412,State!$A$1:$B$9,2,0)</f>
        <v>NT</v>
      </c>
      <c r="F3412" s="3">
        <f t="shared" ca="1" si="590"/>
        <v>576</v>
      </c>
      <c r="G3412" s="3" t="str">
        <f ca="1">VLOOKUP(F3412,Occupation!$A$1:$B$915,2,0)</f>
        <v>Hairdresser</v>
      </c>
      <c r="H3412" s="3">
        <f t="shared" ca="1" si="591"/>
        <v>3</v>
      </c>
      <c r="I3412" s="3">
        <f t="shared" ca="1" si="592"/>
        <v>88386.12</v>
      </c>
      <c r="J3412" s="3">
        <f t="shared" ca="1" si="593"/>
        <v>0.12764044477502579</v>
      </c>
      <c r="K3412" s="3">
        <f t="shared" ca="1" si="594"/>
        <v>7</v>
      </c>
      <c r="L3412" s="3" t="str">
        <f ca="1">VLOOKUP(K3412,Freq_Investment!$A$1:$B$8,2,0)</f>
        <v>Yearly</v>
      </c>
      <c r="M3412" s="3" t="str">
        <f t="shared" ca="1" si="595"/>
        <v>Manual</v>
      </c>
      <c r="N3412" s="3">
        <f t="shared" ca="1" si="585"/>
        <v>1</v>
      </c>
      <c r="O3412" s="3">
        <f t="shared" ca="1" si="585"/>
        <v>1</v>
      </c>
      <c r="P3412" s="3">
        <f t="shared" ca="1" si="585"/>
        <v>2</v>
      </c>
    </row>
    <row r="3413" spans="1:16" x14ac:dyDescent="0.25">
      <c r="A3413" s="3">
        <f t="shared" ca="1" si="586"/>
        <v>817292094</v>
      </c>
      <c r="B3413" s="3">
        <f t="shared" ca="1" si="587"/>
        <v>5019</v>
      </c>
      <c r="C3413" s="1">
        <f t="shared" ca="1" si="588"/>
        <v>38930</v>
      </c>
      <c r="D3413" s="7">
        <f t="shared" ca="1" si="589"/>
        <v>1</v>
      </c>
      <c r="E3413" s="3" t="str">
        <f ca="1">VLOOKUP(D3413,State!$A$1:$B$9,2,0)</f>
        <v>NSW</v>
      </c>
      <c r="F3413" s="3">
        <f t="shared" ca="1" si="590"/>
        <v>589</v>
      </c>
      <c r="G3413" s="3" t="str">
        <f ca="1">VLOOKUP(F3413,Occupation!$A$1:$B$915,2,0)</f>
        <v>Clothing Trades Workers nec</v>
      </c>
      <c r="H3413" s="3">
        <f t="shared" ca="1" si="591"/>
        <v>4</v>
      </c>
      <c r="I3413" s="3">
        <f t="shared" ca="1" si="592"/>
        <v>58417.47</v>
      </c>
      <c r="J3413" s="3">
        <f t="shared" ca="1" si="593"/>
        <v>0.21383823025910931</v>
      </c>
      <c r="K3413" s="3">
        <f t="shared" ca="1" si="594"/>
        <v>6</v>
      </c>
      <c r="L3413" s="3" t="str">
        <f ca="1">VLOOKUP(K3413,Freq_Investment!$A$1:$B$8,2,0)</f>
        <v>Half-yearly</v>
      </c>
      <c r="M3413" s="3" t="str">
        <f t="shared" ca="1" si="595"/>
        <v>Auto</v>
      </c>
      <c r="N3413" s="3">
        <f t="shared" ca="1" si="585"/>
        <v>4</v>
      </c>
      <c r="O3413" s="3">
        <f t="shared" ca="1" si="585"/>
        <v>5</v>
      </c>
      <c r="P3413" s="3">
        <f t="shared" ca="1" si="585"/>
        <v>4</v>
      </c>
    </row>
    <row r="3414" spans="1:16" x14ac:dyDescent="0.25">
      <c r="A3414" s="3">
        <f t="shared" ca="1" si="586"/>
        <v>783664034</v>
      </c>
      <c r="B3414" s="3">
        <f t="shared" ca="1" si="587"/>
        <v>7545</v>
      </c>
      <c r="C3414" s="1">
        <f t="shared" ca="1" si="588"/>
        <v>28583</v>
      </c>
      <c r="D3414" s="7">
        <f t="shared" ca="1" si="589"/>
        <v>8</v>
      </c>
      <c r="E3414" s="3" t="str">
        <f ca="1">VLOOKUP(D3414,State!$A$1:$B$9,2,0)</f>
        <v>ACT</v>
      </c>
      <c r="F3414" s="3">
        <f t="shared" ca="1" si="590"/>
        <v>537</v>
      </c>
      <c r="G3414" s="3" t="str">
        <f ca="1">VLOOKUP(F3414,Occupation!$A$1:$B$915,2,0)</f>
        <v>Telecommunications Technician</v>
      </c>
      <c r="H3414" s="3">
        <f t="shared" ca="1" si="591"/>
        <v>9</v>
      </c>
      <c r="I3414" s="3">
        <f t="shared" ca="1" si="592"/>
        <v>53352.72</v>
      </c>
      <c r="J3414" s="3">
        <f t="shared" ca="1" si="593"/>
        <v>0.14084286610215691</v>
      </c>
      <c r="K3414" s="3">
        <f t="shared" ca="1" si="594"/>
        <v>1</v>
      </c>
      <c r="L3414" s="3" t="str">
        <f ca="1">VLOOKUP(K3414,Freq_Investment!$A$1:$B$8,2,0)</f>
        <v>Daily</v>
      </c>
      <c r="M3414" s="3" t="str">
        <f t="shared" ca="1" si="595"/>
        <v>Auto</v>
      </c>
      <c r="N3414" s="3">
        <f t="shared" ca="1" si="585"/>
        <v>1</v>
      </c>
      <c r="O3414" s="3">
        <f t="shared" ca="1" si="585"/>
        <v>5</v>
      </c>
      <c r="P3414" s="3">
        <f t="shared" ca="1" si="585"/>
        <v>4</v>
      </c>
    </row>
    <row r="3415" spans="1:16" x14ac:dyDescent="0.25">
      <c r="A3415" s="3">
        <f t="shared" ca="1" si="586"/>
        <v>618935267</v>
      </c>
      <c r="B3415" s="3">
        <f t="shared" ca="1" si="587"/>
        <v>5597</v>
      </c>
      <c r="C3415" s="1">
        <f t="shared" ca="1" si="588"/>
        <v>31464</v>
      </c>
      <c r="D3415" s="7">
        <f t="shared" ca="1" si="589"/>
        <v>8</v>
      </c>
      <c r="E3415" s="3" t="str">
        <f ca="1">VLOOKUP(D3415,State!$A$1:$B$9,2,0)</f>
        <v>ACT</v>
      </c>
      <c r="F3415" s="3">
        <f t="shared" ca="1" si="590"/>
        <v>791</v>
      </c>
      <c r="G3415" s="3" t="str">
        <f ca="1">VLOOKUP(F3415,Occupation!$A$1:$B$915,2,0)</f>
        <v>Motor Vehicle or Caravan Salesperson</v>
      </c>
      <c r="H3415" s="3">
        <f t="shared" ca="1" si="591"/>
        <v>2</v>
      </c>
      <c r="I3415" s="3">
        <f t="shared" ca="1" si="592"/>
        <v>42072.79</v>
      </c>
      <c r="J3415" s="3">
        <f t="shared" ca="1" si="593"/>
        <v>0.32199402406695854</v>
      </c>
      <c r="K3415" s="3">
        <f t="shared" ca="1" si="594"/>
        <v>1</v>
      </c>
      <c r="L3415" s="3" t="str">
        <f ca="1">VLOOKUP(K3415,Freq_Investment!$A$1:$B$8,2,0)</f>
        <v>Daily</v>
      </c>
      <c r="M3415" s="3" t="str">
        <f t="shared" ca="1" si="595"/>
        <v>Manual</v>
      </c>
      <c r="N3415" s="3">
        <f t="shared" ca="1" si="585"/>
        <v>3</v>
      </c>
      <c r="O3415" s="3">
        <f t="shared" ca="1" si="585"/>
        <v>4</v>
      </c>
      <c r="P3415" s="3">
        <f t="shared" ca="1" si="585"/>
        <v>1</v>
      </c>
    </row>
    <row r="3416" spans="1:16" x14ac:dyDescent="0.25">
      <c r="A3416" s="3">
        <f t="shared" ca="1" si="586"/>
        <v>439922765</v>
      </c>
      <c r="B3416" s="3">
        <f t="shared" ca="1" si="587"/>
        <v>4359</v>
      </c>
      <c r="C3416" s="1">
        <f t="shared" ca="1" si="588"/>
        <v>37238</v>
      </c>
      <c r="D3416" s="7">
        <f t="shared" ca="1" si="589"/>
        <v>5</v>
      </c>
      <c r="E3416" s="3" t="str">
        <f ca="1">VLOOKUP(D3416,State!$A$1:$B$9,2,0)</f>
        <v>NT</v>
      </c>
      <c r="F3416" s="3">
        <f t="shared" ca="1" si="590"/>
        <v>455</v>
      </c>
      <c r="G3416" s="3" t="str">
        <f ca="1">VLOOKUP(F3416,Occupation!$A$1:$B$915,2,0)</f>
        <v>Mechanical Engineering Draftsperson</v>
      </c>
      <c r="H3416" s="3">
        <f t="shared" ca="1" si="591"/>
        <v>3</v>
      </c>
      <c r="I3416" s="3">
        <f t="shared" ca="1" si="592"/>
        <v>2726.54</v>
      </c>
      <c r="J3416" s="3">
        <f t="shared" ca="1" si="593"/>
        <v>0.2747135030129968</v>
      </c>
      <c r="K3416" s="3">
        <f t="shared" ca="1" si="594"/>
        <v>4</v>
      </c>
      <c r="L3416" s="3" t="str">
        <f ca="1">VLOOKUP(K3416,Freq_Investment!$A$1:$B$8,2,0)</f>
        <v>Monthly</v>
      </c>
      <c r="M3416" s="3" t="str">
        <f t="shared" ca="1" si="595"/>
        <v>Manual</v>
      </c>
      <c r="N3416" s="3">
        <f t="shared" ca="1" si="585"/>
        <v>5</v>
      </c>
      <c r="O3416" s="3">
        <f t="shared" ca="1" si="585"/>
        <v>4</v>
      </c>
      <c r="P3416" s="3">
        <f t="shared" ca="1" si="585"/>
        <v>4</v>
      </c>
    </row>
    <row r="3417" spans="1:16" x14ac:dyDescent="0.25">
      <c r="A3417" s="3">
        <f t="shared" ca="1" si="586"/>
        <v>805884213</v>
      </c>
      <c r="B3417" s="3">
        <f t="shared" ca="1" si="587"/>
        <v>2444</v>
      </c>
      <c r="C3417" s="1">
        <f t="shared" ca="1" si="588"/>
        <v>37013</v>
      </c>
      <c r="D3417" s="7">
        <f t="shared" ca="1" si="589"/>
        <v>1</v>
      </c>
      <c r="E3417" s="3" t="str">
        <f ca="1">VLOOKUP(D3417,State!$A$1:$B$9,2,0)</f>
        <v>NSW</v>
      </c>
      <c r="F3417" s="3">
        <f t="shared" ca="1" si="590"/>
        <v>728</v>
      </c>
      <c r="G3417" s="3" t="str">
        <f ca="1">VLOOKUP(F3417,Occupation!$A$1:$B$915,2,0)</f>
        <v>Receptionist (General)</v>
      </c>
      <c r="H3417" s="3">
        <f t="shared" ca="1" si="591"/>
        <v>10</v>
      </c>
      <c r="I3417" s="3">
        <f t="shared" ca="1" si="592"/>
        <v>65821.97</v>
      </c>
      <c r="J3417" s="3">
        <f t="shared" ca="1" si="593"/>
        <v>0.39291323349420709</v>
      </c>
      <c r="K3417" s="3">
        <f t="shared" ca="1" si="594"/>
        <v>3</v>
      </c>
      <c r="L3417" s="3" t="str">
        <f ca="1">VLOOKUP(K3417,Freq_Investment!$A$1:$B$8,2,0)</f>
        <v>Fortnightly</v>
      </c>
      <c r="M3417" s="3" t="str">
        <f t="shared" ca="1" si="595"/>
        <v>Auto</v>
      </c>
      <c r="N3417" s="3">
        <f t="shared" ca="1" si="585"/>
        <v>1</v>
      </c>
      <c r="O3417" s="3">
        <f t="shared" ca="1" si="585"/>
        <v>4</v>
      </c>
      <c r="P3417" s="3">
        <f t="shared" ca="1" si="585"/>
        <v>3</v>
      </c>
    </row>
    <row r="3418" spans="1:16" x14ac:dyDescent="0.25">
      <c r="A3418" s="3">
        <f t="shared" ca="1" si="586"/>
        <v>577286827</v>
      </c>
      <c r="B3418" s="3">
        <f t="shared" ca="1" si="587"/>
        <v>610</v>
      </c>
      <c r="C3418" s="1">
        <f t="shared" ca="1" si="588"/>
        <v>33457</v>
      </c>
      <c r="D3418" s="7">
        <f t="shared" ca="1" si="589"/>
        <v>3</v>
      </c>
      <c r="E3418" s="3" t="str">
        <f ca="1">VLOOKUP(D3418,State!$A$1:$B$9,2,0)</f>
        <v>SA</v>
      </c>
      <c r="F3418" s="3">
        <f t="shared" ca="1" si="590"/>
        <v>494</v>
      </c>
      <c r="G3418" s="3" t="str">
        <f ca="1">VLOOKUP(F3418,Occupation!$A$1:$B$915,2,0)</f>
        <v>Engraver</v>
      </c>
      <c r="H3418" s="3">
        <f t="shared" ca="1" si="591"/>
        <v>9</v>
      </c>
      <c r="I3418" s="3">
        <f t="shared" ca="1" si="592"/>
        <v>77220.850000000006</v>
      </c>
      <c r="J3418" s="3">
        <f t="shared" ca="1" si="593"/>
        <v>7.5993001658954229E-2</v>
      </c>
      <c r="K3418" s="3">
        <f t="shared" ca="1" si="594"/>
        <v>3</v>
      </c>
      <c r="L3418" s="3" t="str">
        <f ca="1">VLOOKUP(K3418,Freq_Investment!$A$1:$B$8,2,0)</f>
        <v>Fortnightly</v>
      </c>
      <c r="M3418" s="3" t="str">
        <f t="shared" ca="1" si="595"/>
        <v>Auto</v>
      </c>
      <c r="N3418" s="3">
        <f t="shared" ca="1" si="585"/>
        <v>5</v>
      </c>
      <c r="O3418" s="3">
        <f t="shared" ca="1" si="585"/>
        <v>3</v>
      </c>
      <c r="P3418" s="3">
        <f t="shared" ca="1" si="585"/>
        <v>2</v>
      </c>
    </row>
    <row r="3419" spans="1:16" x14ac:dyDescent="0.25">
      <c r="A3419" s="3">
        <f t="shared" ca="1" si="586"/>
        <v>526815387</v>
      </c>
      <c r="B3419" s="3">
        <f t="shared" ca="1" si="587"/>
        <v>9344</v>
      </c>
      <c r="C3419" s="1">
        <f t="shared" ca="1" si="588"/>
        <v>31217</v>
      </c>
      <c r="D3419" s="7">
        <f t="shared" ca="1" si="589"/>
        <v>8</v>
      </c>
      <c r="E3419" s="3" t="str">
        <f ca="1">VLOOKUP(D3419,State!$A$1:$B$9,2,0)</f>
        <v>ACT</v>
      </c>
      <c r="F3419" s="3">
        <f t="shared" ca="1" si="590"/>
        <v>615</v>
      </c>
      <c r="G3419" s="3" t="str">
        <f ca="1">VLOOKUP(F3419,Occupation!$A$1:$B$915,2,0)</f>
        <v>Interior Decorator</v>
      </c>
      <c r="H3419" s="3">
        <f t="shared" ca="1" si="591"/>
        <v>9</v>
      </c>
      <c r="I3419" s="3">
        <f t="shared" ca="1" si="592"/>
        <v>79182.39</v>
      </c>
      <c r="J3419" s="3">
        <f t="shared" ca="1" si="593"/>
        <v>0.37422432567222907</v>
      </c>
      <c r="K3419" s="3">
        <f t="shared" ca="1" si="594"/>
        <v>3</v>
      </c>
      <c r="L3419" s="3" t="str">
        <f ca="1">VLOOKUP(K3419,Freq_Investment!$A$1:$B$8,2,0)</f>
        <v>Fortnightly</v>
      </c>
      <c r="M3419" s="3" t="str">
        <f t="shared" ca="1" si="595"/>
        <v>Auto</v>
      </c>
      <c r="N3419" s="3">
        <f t="shared" ca="1" si="585"/>
        <v>3</v>
      </c>
      <c r="O3419" s="3">
        <f t="shared" ca="1" si="585"/>
        <v>2</v>
      </c>
      <c r="P3419" s="3">
        <f t="shared" ca="1" si="585"/>
        <v>3</v>
      </c>
    </row>
    <row r="3420" spans="1:16" x14ac:dyDescent="0.25">
      <c r="A3420" s="3">
        <f t="shared" ca="1" si="586"/>
        <v>640367048</v>
      </c>
      <c r="B3420" s="3">
        <f t="shared" ca="1" si="587"/>
        <v>1527</v>
      </c>
      <c r="C3420" s="1">
        <f t="shared" ca="1" si="588"/>
        <v>29881</v>
      </c>
      <c r="D3420" s="7">
        <f t="shared" ca="1" si="589"/>
        <v>5</v>
      </c>
      <c r="E3420" s="3" t="str">
        <f ca="1">VLOOKUP(D3420,State!$A$1:$B$9,2,0)</f>
        <v>NT</v>
      </c>
      <c r="F3420" s="3">
        <f t="shared" ca="1" si="590"/>
        <v>800</v>
      </c>
      <c r="G3420" s="3" t="str">
        <f ca="1">VLOOKUP(F3420,Occupation!$A$1:$B$915,2,0)</f>
        <v>Concrete Products Machine Operator</v>
      </c>
      <c r="H3420" s="3">
        <f t="shared" ca="1" si="591"/>
        <v>2</v>
      </c>
      <c r="I3420" s="3">
        <f t="shared" ca="1" si="592"/>
        <v>13677.6</v>
      </c>
      <c r="J3420" s="3">
        <f t="shared" ca="1" si="593"/>
        <v>5.08395249782852E-2</v>
      </c>
      <c r="K3420" s="3">
        <f t="shared" ca="1" si="594"/>
        <v>3</v>
      </c>
      <c r="L3420" s="3" t="str">
        <f ca="1">VLOOKUP(K3420,Freq_Investment!$A$1:$B$8,2,0)</f>
        <v>Fortnightly</v>
      </c>
      <c r="M3420" s="3" t="str">
        <f t="shared" ca="1" si="595"/>
        <v>Auto</v>
      </c>
      <c r="N3420" s="3">
        <f t="shared" ca="1" si="585"/>
        <v>5</v>
      </c>
      <c r="O3420" s="3">
        <f t="shared" ca="1" si="585"/>
        <v>4</v>
      </c>
      <c r="P3420" s="3">
        <f t="shared" ca="1" si="585"/>
        <v>4</v>
      </c>
    </row>
    <row r="3421" spans="1:16" x14ac:dyDescent="0.25">
      <c r="A3421" s="3">
        <f t="shared" ca="1" si="586"/>
        <v>227941837</v>
      </c>
      <c r="B3421" s="3">
        <f t="shared" ca="1" si="587"/>
        <v>1045</v>
      </c>
      <c r="C3421" s="1">
        <f t="shared" ca="1" si="588"/>
        <v>36652</v>
      </c>
      <c r="D3421" s="7">
        <f t="shared" ca="1" si="589"/>
        <v>2</v>
      </c>
      <c r="E3421" s="3" t="str">
        <f ca="1">VLOOKUP(D3421,State!$A$1:$B$9,2,0)</f>
        <v>QLD</v>
      </c>
      <c r="F3421" s="3">
        <f t="shared" ca="1" si="590"/>
        <v>812</v>
      </c>
      <c r="G3421" s="3" t="str">
        <f ca="1">VLOOKUP(F3421,Occupation!$A$1:$B$915,2,0)</f>
        <v>Plastics Production Machine Operator (General)</v>
      </c>
      <c r="H3421" s="3">
        <f t="shared" ca="1" si="591"/>
        <v>7</v>
      </c>
      <c r="I3421" s="3">
        <f t="shared" ca="1" si="592"/>
        <v>33491.69</v>
      </c>
      <c r="J3421" s="3">
        <f t="shared" ca="1" si="593"/>
        <v>0.23791404951121825</v>
      </c>
      <c r="K3421" s="3">
        <f t="shared" ca="1" si="594"/>
        <v>1</v>
      </c>
      <c r="L3421" s="3" t="str">
        <f ca="1">VLOOKUP(K3421,Freq_Investment!$A$1:$B$8,2,0)</f>
        <v>Daily</v>
      </c>
      <c r="M3421" s="3" t="str">
        <f t="shared" ca="1" si="595"/>
        <v>Auto</v>
      </c>
      <c r="N3421" s="3">
        <f t="shared" ca="1" si="585"/>
        <v>1</v>
      </c>
      <c r="O3421" s="3">
        <f t="shared" ca="1" si="585"/>
        <v>1</v>
      </c>
      <c r="P3421" s="3">
        <f t="shared" ca="1" si="585"/>
        <v>3</v>
      </c>
    </row>
    <row r="3422" spans="1:16" x14ac:dyDescent="0.25">
      <c r="A3422" s="3">
        <f t="shared" ca="1" si="586"/>
        <v>647986290</v>
      </c>
      <c r="B3422" s="3">
        <f t="shared" ca="1" si="587"/>
        <v>4378</v>
      </c>
      <c r="C3422" s="1">
        <f t="shared" ca="1" si="588"/>
        <v>30034</v>
      </c>
      <c r="D3422" s="7">
        <f t="shared" ca="1" si="589"/>
        <v>8</v>
      </c>
      <c r="E3422" s="3" t="str">
        <f ca="1">VLOOKUP(D3422,State!$A$1:$B$9,2,0)</f>
        <v>ACT</v>
      </c>
      <c r="F3422" s="3">
        <f t="shared" ca="1" si="590"/>
        <v>89</v>
      </c>
      <c r="G3422" s="3" t="str">
        <f ca="1">VLOOKUP(F3422,Occupation!$A$1:$B$915,2,0)</f>
        <v>Boarding Kennel or Cattery Operator</v>
      </c>
      <c r="H3422" s="3">
        <f t="shared" ca="1" si="591"/>
        <v>10</v>
      </c>
      <c r="I3422" s="3">
        <f t="shared" ca="1" si="592"/>
        <v>93431.91</v>
      </c>
      <c r="J3422" s="3">
        <f t="shared" ca="1" si="593"/>
        <v>0.36956539531938815</v>
      </c>
      <c r="K3422" s="3">
        <f t="shared" ca="1" si="594"/>
        <v>5</v>
      </c>
      <c r="L3422" s="3" t="str">
        <f ca="1">VLOOKUP(K3422,Freq_Investment!$A$1:$B$8,2,0)</f>
        <v>Quarterly</v>
      </c>
      <c r="M3422" s="3" t="str">
        <f t="shared" ca="1" si="595"/>
        <v>Manual</v>
      </c>
      <c r="N3422" s="3">
        <f t="shared" ca="1" si="585"/>
        <v>4</v>
      </c>
      <c r="O3422" s="3">
        <f t="shared" ca="1" si="585"/>
        <v>1</v>
      </c>
      <c r="P3422" s="3">
        <f t="shared" ca="1" si="585"/>
        <v>3</v>
      </c>
    </row>
    <row r="3423" spans="1:16" x14ac:dyDescent="0.25">
      <c r="A3423" s="3">
        <f t="shared" ca="1" si="586"/>
        <v>348160338</v>
      </c>
      <c r="B3423" s="3">
        <f t="shared" ca="1" si="587"/>
        <v>8530</v>
      </c>
      <c r="C3423" s="1">
        <f t="shared" ca="1" si="588"/>
        <v>35000</v>
      </c>
      <c r="D3423" s="7">
        <f t="shared" ca="1" si="589"/>
        <v>8</v>
      </c>
      <c r="E3423" s="3" t="str">
        <f ca="1">VLOOKUP(D3423,State!$A$1:$B$9,2,0)</f>
        <v>ACT</v>
      </c>
      <c r="F3423" s="3">
        <f t="shared" ca="1" si="590"/>
        <v>250</v>
      </c>
      <c r="G3423" s="3" t="str">
        <f ca="1">VLOOKUP(F3423,Occupation!$A$1:$B$915,2,0)</f>
        <v>Marine Biologist</v>
      </c>
      <c r="H3423" s="3">
        <f t="shared" ca="1" si="591"/>
        <v>1</v>
      </c>
      <c r="I3423" s="3">
        <f t="shared" ca="1" si="592"/>
        <v>95384.52</v>
      </c>
      <c r="J3423" s="3">
        <f t="shared" ca="1" si="593"/>
        <v>0.18849661650138222</v>
      </c>
      <c r="K3423" s="3">
        <f t="shared" ca="1" si="594"/>
        <v>1</v>
      </c>
      <c r="L3423" s="3" t="str">
        <f ca="1">VLOOKUP(K3423,Freq_Investment!$A$1:$B$8,2,0)</f>
        <v>Daily</v>
      </c>
      <c r="M3423" s="3" t="str">
        <f t="shared" ca="1" si="595"/>
        <v>Auto</v>
      </c>
      <c r="N3423" s="3">
        <f t="shared" ca="1" si="585"/>
        <v>3</v>
      </c>
      <c r="O3423" s="3">
        <f t="shared" ca="1" si="585"/>
        <v>3</v>
      </c>
      <c r="P3423" s="3">
        <f t="shared" ca="1" si="585"/>
        <v>4</v>
      </c>
    </row>
    <row r="3424" spans="1:16" x14ac:dyDescent="0.25">
      <c r="A3424" s="3">
        <f t="shared" ca="1" si="586"/>
        <v>765238405</v>
      </c>
      <c r="B3424" s="3">
        <f t="shared" ca="1" si="587"/>
        <v>954</v>
      </c>
      <c r="C3424" s="1">
        <f t="shared" ca="1" si="588"/>
        <v>39633</v>
      </c>
      <c r="D3424" s="7">
        <f t="shared" ca="1" si="589"/>
        <v>5</v>
      </c>
      <c r="E3424" s="3" t="str">
        <f ca="1">VLOOKUP(D3424,State!$A$1:$B$9,2,0)</f>
        <v>NT</v>
      </c>
      <c r="F3424" s="3">
        <f t="shared" ca="1" si="590"/>
        <v>492</v>
      </c>
      <c r="G3424" s="3" t="str">
        <f ca="1">VLOOKUP(F3424,Occupation!$A$1:$B$915,2,0)</f>
        <v>Textile, Clothing and Footwear Mechanic</v>
      </c>
      <c r="H3424" s="3">
        <f t="shared" ca="1" si="591"/>
        <v>3</v>
      </c>
      <c r="I3424" s="3">
        <f t="shared" ca="1" si="592"/>
        <v>1067.57</v>
      </c>
      <c r="J3424" s="3">
        <f t="shared" ca="1" si="593"/>
        <v>0.18582453235941038</v>
      </c>
      <c r="K3424" s="3">
        <f t="shared" ca="1" si="594"/>
        <v>5</v>
      </c>
      <c r="L3424" s="3" t="str">
        <f ca="1">VLOOKUP(K3424,Freq_Investment!$A$1:$B$8,2,0)</f>
        <v>Quarterly</v>
      </c>
      <c r="M3424" s="3" t="str">
        <f t="shared" ca="1" si="595"/>
        <v>Manual</v>
      </c>
      <c r="N3424" s="3">
        <f t="shared" ca="1" si="585"/>
        <v>2</v>
      </c>
      <c r="O3424" s="3">
        <f t="shared" ca="1" si="585"/>
        <v>3</v>
      </c>
      <c r="P3424" s="3">
        <f t="shared" ca="1" si="585"/>
        <v>3</v>
      </c>
    </row>
    <row r="3425" spans="1:16" x14ac:dyDescent="0.25">
      <c r="A3425" s="3">
        <f t="shared" ca="1" si="586"/>
        <v>12673281</v>
      </c>
      <c r="B3425" s="3">
        <f t="shared" ca="1" si="587"/>
        <v>1750</v>
      </c>
      <c r="C3425" s="1">
        <f t="shared" ca="1" si="588"/>
        <v>25815</v>
      </c>
      <c r="D3425" s="7">
        <f t="shared" ca="1" si="589"/>
        <v>2</v>
      </c>
      <c r="E3425" s="3" t="str">
        <f ca="1">VLOOKUP(D3425,State!$A$1:$B$9,2,0)</f>
        <v>QLD</v>
      </c>
      <c r="F3425" s="3">
        <f t="shared" ca="1" si="590"/>
        <v>513</v>
      </c>
      <c r="G3425" s="3" t="str">
        <f ca="1">VLOOKUP(F3425,Occupation!$A$1:$B$915,2,0)</f>
        <v>Glazier</v>
      </c>
      <c r="H3425" s="3">
        <f t="shared" ca="1" si="591"/>
        <v>7</v>
      </c>
      <c r="I3425" s="3">
        <f t="shared" ca="1" si="592"/>
        <v>35722.910000000003</v>
      </c>
      <c r="J3425" s="3">
        <f t="shared" ca="1" si="593"/>
        <v>0.29491498087619505</v>
      </c>
      <c r="K3425" s="3">
        <f t="shared" ca="1" si="594"/>
        <v>4</v>
      </c>
      <c r="L3425" s="3" t="str">
        <f ca="1">VLOOKUP(K3425,Freq_Investment!$A$1:$B$8,2,0)</f>
        <v>Monthly</v>
      </c>
      <c r="M3425" s="3" t="str">
        <f t="shared" ca="1" si="595"/>
        <v>Auto</v>
      </c>
      <c r="N3425" s="3">
        <f t="shared" ca="1" si="585"/>
        <v>5</v>
      </c>
      <c r="O3425" s="3">
        <f t="shared" ca="1" si="585"/>
        <v>4</v>
      </c>
      <c r="P3425" s="3">
        <f t="shared" ca="1" si="585"/>
        <v>3</v>
      </c>
    </row>
    <row r="3426" spans="1:16" x14ac:dyDescent="0.25">
      <c r="A3426" s="3">
        <f t="shared" ca="1" si="586"/>
        <v>591419029</v>
      </c>
      <c r="B3426" s="3">
        <f t="shared" ca="1" si="587"/>
        <v>347</v>
      </c>
      <c r="C3426" s="1">
        <f t="shared" ca="1" si="588"/>
        <v>32679</v>
      </c>
      <c r="D3426" s="7">
        <f t="shared" ca="1" si="589"/>
        <v>2</v>
      </c>
      <c r="E3426" s="3" t="str">
        <f ca="1">VLOOKUP(D3426,State!$A$1:$B$9,2,0)</f>
        <v>QLD</v>
      </c>
      <c r="F3426" s="3">
        <f t="shared" ca="1" si="590"/>
        <v>18</v>
      </c>
      <c r="G3426" s="3" t="str">
        <f ca="1">VLOOKUP(F3426,Occupation!$A$1:$B$915,2,0)</f>
        <v>Broadacre Crop Growers nec</v>
      </c>
      <c r="H3426" s="3">
        <f t="shared" ca="1" si="591"/>
        <v>10</v>
      </c>
      <c r="I3426" s="3">
        <f t="shared" ca="1" si="592"/>
        <v>64197.9</v>
      </c>
      <c r="J3426" s="3">
        <f t="shared" ca="1" si="593"/>
        <v>0.30027608264430106</v>
      </c>
      <c r="K3426" s="3">
        <f t="shared" ca="1" si="594"/>
        <v>3</v>
      </c>
      <c r="L3426" s="3" t="str">
        <f ca="1">VLOOKUP(K3426,Freq_Investment!$A$1:$B$8,2,0)</f>
        <v>Fortnightly</v>
      </c>
      <c r="M3426" s="3" t="str">
        <f t="shared" ca="1" si="595"/>
        <v>Auto</v>
      </c>
      <c r="N3426" s="3">
        <f t="shared" ca="1" si="585"/>
        <v>2</v>
      </c>
      <c r="O3426" s="3">
        <f t="shared" ca="1" si="585"/>
        <v>5</v>
      </c>
      <c r="P3426" s="3">
        <f t="shared" ca="1" si="585"/>
        <v>5</v>
      </c>
    </row>
    <row r="3427" spans="1:16" x14ac:dyDescent="0.25">
      <c r="A3427" s="3">
        <f t="shared" ca="1" si="586"/>
        <v>244079841</v>
      </c>
      <c r="B3427" s="3">
        <f t="shared" ca="1" si="587"/>
        <v>4919</v>
      </c>
      <c r="C3427" s="1">
        <f t="shared" ca="1" si="588"/>
        <v>30215</v>
      </c>
      <c r="D3427" s="7">
        <f t="shared" ca="1" si="589"/>
        <v>1</v>
      </c>
      <c r="E3427" s="3" t="str">
        <f ca="1">VLOOKUP(D3427,State!$A$1:$B$9,2,0)</f>
        <v>NSW</v>
      </c>
      <c r="F3427" s="3">
        <f t="shared" ca="1" si="590"/>
        <v>5</v>
      </c>
      <c r="G3427" s="3" t="str">
        <f ca="1">VLOOKUP(F3427,Occupation!$A$1:$B$915,2,0)</f>
        <v>Beef Cattle Farmer</v>
      </c>
      <c r="H3427" s="3">
        <f t="shared" ca="1" si="591"/>
        <v>6</v>
      </c>
      <c r="I3427" s="3">
        <f t="shared" ca="1" si="592"/>
        <v>20404.330000000002</v>
      </c>
      <c r="J3427" s="3">
        <f t="shared" ca="1" si="593"/>
        <v>0.13297381673849873</v>
      </c>
      <c r="K3427" s="3">
        <f t="shared" ca="1" si="594"/>
        <v>4</v>
      </c>
      <c r="L3427" s="3" t="str">
        <f ca="1">VLOOKUP(K3427,Freq_Investment!$A$1:$B$8,2,0)</f>
        <v>Monthly</v>
      </c>
      <c r="M3427" s="3" t="str">
        <f t="shared" ca="1" si="595"/>
        <v>Manual</v>
      </c>
      <c r="N3427" s="3">
        <f t="shared" ca="1" si="585"/>
        <v>2</v>
      </c>
      <c r="O3427" s="3">
        <f t="shared" ca="1" si="585"/>
        <v>2</v>
      </c>
      <c r="P3427" s="3">
        <f t="shared" ca="1" si="585"/>
        <v>1</v>
      </c>
    </row>
    <row r="3428" spans="1:16" x14ac:dyDescent="0.25">
      <c r="A3428" s="3">
        <f t="shared" ca="1" si="586"/>
        <v>116663431</v>
      </c>
      <c r="B3428" s="3">
        <f t="shared" ca="1" si="587"/>
        <v>5007</v>
      </c>
      <c r="C3428" s="1">
        <f t="shared" ca="1" si="588"/>
        <v>31353</v>
      </c>
      <c r="D3428" s="7">
        <f t="shared" ca="1" si="589"/>
        <v>7</v>
      </c>
      <c r="E3428" s="3" t="str">
        <f ca="1">VLOOKUP(D3428,State!$A$1:$B$9,2,0)</f>
        <v>VIC</v>
      </c>
      <c r="F3428" s="3">
        <f t="shared" ca="1" si="590"/>
        <v>174</v>
      </c>
      <c r="G3428" s="3" t="str">
        <f ca="1">VLOOKUP(F3428,Occupation!$A$1:$B$915,2,0)</f>
        <v>Marketing Specialist</v>
      </c>
      <c r="H3428" s="3">
        <f t="shared" ca="1" si="591"/>
        <v>4</v>
      </c>
      <c r="I3428" s="3">
        <f t="shared" ca="1" si="592"/>
        <v>89962.63</v>
      </c>
      <c r="J3428" s="3">
        <f t="shared" ca="1" si="593"/>
        <v>0.3980484443951845</v>
      </c>
      <c r="K3428" s="3">
        <f t="shared" ca="1" si="594"/>
        <v>3</v>
      </c>
      <c r="L3428" s="3" t="str">
        <f ca="1">VLOOKUP(K3428,Freq_Investment!$A$1:$B$8,2,0)</f>
        <v>Fortnightly</v>
      </c>
      <c r="M3428" s="3" t="str">
        <f t="shared" ca="1" si="595"/>
        <v>Manual</v>
      </c>
      <c r="N3428" s="3">
        <f t="shared" ca="1" si="585"/>
        <v>1</v>
      </c>
      <c r="O3428" s="3">
        <f t="shared" ca="1" si="585"/>
        <v>1</v>
      </c>
      <c r="P3428" s="3">
        <f t="shared" ca="1" si="585"/>
        <v>4</v>
      </c>
    </row>
    <row r="3429" spans="1:16" x14ac:dyDescent="0.25">
      <c r="A3429" s="3">
        <f t="shared" ca="1" si="586"/>
        <v>412618864</v>
      </c>
      <c r="B3429" s="3">
        <f t="shared" ca="1" si="587"/>
        <v>4701</v>
      </c>
      <c r="C3429" s="1">
        <f t="shared" ca="1" si="588"/>
        <v>25993</v>
      </c>
      <c r="D3429" s="7">
        <f t="shared" ca="1" si="589"/>
        <v>4</v>
      </c>
      <c r="E3429" s="3" t="str">
        <f ca="1">VLOOKUP(D3429,State!$A$1:$B$9,2,0)</f>
        <v>WA</v>
      </c>
      <c r="F3429" s="3">
        <f t="shared" ca="1" si="590"/>
        <v>269</v>
      </c>
      <c r="G3429" s="3" t="str">
        <f ca="1">VLOOKUP(F3429,Occupation!$A$1:$B$915,2,0)</f>
        <v>Teacher of the Hearing Impaired</v>
      </c>
      <c r="H3429" s="3">
        <f t="shared" ca="1" si="591"/>
        <v>9</v>
      </c>
      <c r="I3429" s="3">
        <f t="shared" ca="1" si="592"/>
        <v>87331.520000000004</v>
      </c>
      <c r="J3429" s="3">
        <f t="shared" ca="1" si="593"/>
        <v>0.28841000953961832</v>
      </c>
      <c r="K3429" s="3">
        <f t="shared" ca="1" si="594"/>
        <v>3</v>
      </c>
      <c r="L3429" s="3" t="str">
        <f ca="1">VLOOKUP(K3429,Freq_Investment!$A$1:$B$8,2,0)</f>
        <v>Fortnightly</v>
      </c>
      <c r="M3429" s="3" t="str">
        <f t="shared" ca="1" si="595"/>
        <v>Auto</v>
      </c>
      <c r="N3429" s="3">
        <f t="shared" ca="1" si="585"/>
        <v>1</v>
      </c>
      <c r="O3429" s="3">
        <f t="shared" ca="1" si="585"/>
        <v>5</v>
      </c>
      <c r="P3429" s="3">
        <f t="shared" ca="1" si="585"/>
        <v>4</v>
      </c>
    </row>
    <row r="3430" spans="1:16" x14ac:dyDescent="0.25">
      <c r="A3430" s="3">
        <f t="shared" ca="1" si="586"/>
        <v>928718086</v>
      </c>
      <c r="B3430" s="3">
        <f t="shared" ca="1" si="587"/>
        <v>8464</v>
      </c>
      <c r="C3430" s="1">
        <f t="shared" ca="1" si="588"/>
        <v>39980</v>
      </c>
      <c r="D3430" s="7">
        <f t="shared" ca="1" si="589"/>
        <v>4</v>
      </c>
      <c r="E3430" s="3" t="str">
        <f ca="1">VLOOKUP(D3430,State!$A$1:$B$9,2,0)</f>
        <v>WA</v>
      </c>
      <c r="F3430" s="3">
        <f t="shared" ca="1" si="590"/>
        <v>147</v>
      </c>
      <c r="G3430" s="3" t="str">
        <f ca="1">VLOOKUP(F3430,Occupation!$A$1:$B$915,2,0)</f>
        <v>Financial Investment Manager</v>
      </c>
      <c r="H3430" s="3">
        <f t="shared" ca="1" si="591"/>
        <v>8</v>
      </c>
      <c r="I3430" s="3">
        <f t="shared" ca="1" si="592"/>
        <v>43850.43</v>
      </c>
      <c r="J3430" s="3">
        <f t="shared" ca="1" si="593"/>
        <v>0.3307944375758512</v>
      </c>
      <c r="K3430" s="3">
        <f t="shared" ca="1" si="594"/>
        <v>1</v>
      </c>
      <c r="L3430" s="3" t="str">
        <f ca="1">VLOOKUP(K3430,Freq_Investment!$A$1:$B$8,2,0)</f>
        <v>Daily</v>
      </c>
      <c r="M3430" s="3" t="str">
        <f t="shared" ca="1" si="595"/>
        <v>Manual</v>
      </c>
      <c r="N3430" s="3">
        <f t="shared" ca="1" si="585"/>
        <v>4</v>
      </c>
      <c r="O3430" s="3">
        <f t="shared" ca="1" si="585"/>
        <v>4</v>
      </c>
      <c r="P3430" s="3">
        <f t="shared" ca="1" si="585"/>
        <v>3</v>
      </c>
    </row>
    <row r="3431" spans="1:16" x14ac:dyDescent="0.25">
      <c r="A3431" s="3">
        <f t="shared" ca="1" si="586"/>
        <v>134851476</v>
      </c>
      <c r="B3431" s="3">
        <f t="shared" ca="1" si="587"/>
        <v>8489</v>
      </c>
      <c r="C3431" s="1">
        <f t="shared" ca="1" si="588"/>
        <v>28112</v>
      </c>
      <c r="D3431" s="7">
        <f t="shared" ca="1" si="589"/>
        <v>6</v>
      </c>
      <c r="E3431" s="3" t="str">
        <f ca="1">VLOOKUP(D3431,State!$A$1:$B$9,2,0)</f>
        <v>TAS</v>
      </c>
      <c r="F3431" s="3">
        <f t="shared" ca="1" si="590"/>
        <v>408</v>
      </c>
      <c r="G3431" s="3" t="str">
        <f ca="1">VLOOKUP(F3431,Occupation!$A$1:$B$915,2,0)</f>
        <v>Psychotherapist</v>
      </c>
      <c r="H3431" s="3">
        <f t="shared" ca="1" si="591"/>
        <v>1</v>
      </c>
      <c r="I3431" s="3">
        <f t="shared" ca="1" si="592"/>
        <v>64646.38</v>
      </c>
      <c r="J3431" s="3">
        <f t="shared" ca="1" si="593"/>
        <v>0.25140167562539723</v>
      </c>
      <c r="K3431" s="3">
        <f t="shared" ca="1" si="594"/>
        <v>2</v>
      </c>
      <c r="L3431" s="3" t="str">
        <f ca="1">VLOOKUP(K3431,Freq_Investment!$A$1:$B$8,2,0)</f>
        <v>Weekly</v>
      </c>
      <c r="M3431" s="3" t="str">
        <f t="shared" ca="1" si="595"/>
        <v>Manual</v>
      </c>
      <c r="N3431" s="3">
        <f t="shared" ca="1" si="585"/>
        <v>5</v>
      </c>
      <c r="O3431" s="3">
        <f t="shared" ca="1" si="585"/>
        <v>1</v>
      </c>
      <c r="P3431" s="3">
        <f t="shared" ca="1" si="585"/>
        <v>5</v>
      </c>
    </row>
    <row r="3432" spans="1:16" x14ac:dyDescent="0.25">
      <c r="A3432" s="3">
        <f t="shared" ca="1" si="586"/>
        <v>308699691</v>
      </c>
      <c r="B3432" s="3">
        <f t="shared" ca="1" si="587"/>
        <v>504</v>
      </c>
      <c r="C3432" s="1">
        <f t="shared" ca="1" si="588"/>
        <v>32393</v>
      </c>
      <c r="D3432" s="7">
        <f t="shared" ca="1" si="589"/>
        <v>6</v>
      </c>
      <c r="E3432" s="3" t="str">
        <f ca="1">VLOOKUP(D3432,State!$A$1:$B$9,2,0)</f>
        <v>TAS</v>
      </c>
      <c r="F3432" s="3">
        <f t="shared" ca="1" si="590"/>
        <v>115</v>
      </c>
      <c r="G3432" s="3" t="str">
        <f ca="1">VLOOKUP(F3432,Occupation!$A$1:$B$915,2,0)</f>
        <v>Art Director (Film, Television or Stage)</v>
      </c>
      <c r="H3432" s="3">
        <f t="shared" ca="1" si="591"/>
        <v>5</v>
      </c>
      <c r="I3432" s="3">
        <f t="shared" ca="1" si="592"/>
        <v>86728.21</v>
      </c>
      <c r="J3432" s="3">
        <f t="shared" ca="1" si="593"/>
        <v>0.28443045124971095</v>
      </c>
      <c r="K3432" s="3">
        <f t="shared" ca="1" si="594"/>
        <v>7</v>
      </c>
      <c r="L3432" s="3" t="str">
        <f ca="1">VLOOKUP(K3432,Freq_Investment!$A$1:$B$8,2,0)</f>
        <v>Yearly</v>
      </c>
      <c r="M3432" s="3" t="str">
        <f t="shared" ca="1" si="595"/>
        <v>Auto</v>
      </c>
      <c r="N3432" s="3">
        <f t="shared" ca="1" si="585"/>
        <v>4</v>
      </c>
      <c r="O3432" s="3">
        <f t="shared" ca="1" si="585"/>
        <v>2</v>
      </c>
      <c r="P3432" s="3">
        <f t="shared" ca="1" si="585"/>
        <v>2</v>
      </c>
    </row>
    <row r="3433" spans="1:16" x14ac:dyDescent="0.25">
      <c r="A3433" s="3">
        <f t="shared" ca="1" si="586"/>
        <v>473839625</v>
      </c>
      <c r="B3433" s="3">
        <f t="shared" ca="1" si="587"/>
        <v>7686</v>
      </c>
      <c r="C3433" s="1">
        <f t="shared" ca="1" si="588"/>
        <v>39237</v>
      </c>
      <c r="D3433" s="7">
        <f t="shared" ca="1" si="589"/>
        <v>5</v>
      </c>
      <c r="E3433" s="3" t="str">
        <f ca="1">VLOOKUP(D3433,State!$A$1:$B$9,2,0)</f>
        <v>NT</v>
      </c>
      <c r="F3433" s="3">
        <f t="shared" ca="1" si="590"/>
        <v>393</v>
      </c>
      <c r="G3433" s="3" t="str">
        <f ca="1">VLOOKUP(F3433,Occupation!$A$1:$B$915,2,0)</f>
        <v>Telecommunications Network Engineer</v>
      </c>
      <c r="H3433" s="3">
        <f t="shared" ca="1" si="591"/>
        <v>6</v>
      </c>
      <c r="I3433" s="3">
        <f t="shared" ca="1" si="592"/>
        <v>74042.89</v>
      </c>
      <c r="J3433" s="3">
        <f t="shared" ca="1" si="593"/>
        <v>0.14171098488212336</v>
      </c>
      <c r="K3433" s="3">
        <f t="shared" ca="1" si="594"/>
        <v>4</v>
      </c>
      <c r="L3433" s="3" t="str">
        <f ca="1">VLOOKUP(K3433,Freq_Investment!$A$1:$B$8,2,0)</f>
        <v>Monthly</v>
      </c>
      <c r="M3433" s="3" t="str">
        <f t="shared" ca="1" si="595"/>
        <v>Manual</v>
      </c>
      <c r="N3433" s="3">
        <f t="shared" ca="1" si="585"/>
        <v>3</v>
      </c>
      <c r="O3433" s="3">
        <f t="shared" ca="1" si="585"/>
        <v>3</v>
      </c>
      <c r="P3433" s="3">
        <f t="shared" ca="1" si="585"/>
        <v>3</v>
      </c>
    </row>
    <row r="3434" spans="1:16" x14ac:dyDescent="0.25">
      <c r="A3434" s="3">
        <f t="shared" ca="1" si="586"/>
        <v>266171682</v>
      </c>
      <c r="B3434" s="3">
        <f t="shared" ca="1" si="587"/>
        <v>1405</v>
      </c>
      <c r="C3434" s="1">
        <f t="shared" ca="1" si="588"/>
        <v>42431</v>
      </c>
      <c r="D3434" s="7">
        <f t="shared" ca="1" si="589"/>
        <v>1</v>
      </c>
      <c r="E3434" s="3" t="str">
        <f ca="1">VLOOKUP(D3434,State!$A$1:$B$9,2,0)</f>
        <v>NSW</v>
      </c>
      <c r="F3434" s="3">
        <f t="shared" ca="1" si="590"/>
        <v>450</v>
      </c>
      <c r="G3434" s="3" t="str">
        <f ca="1">VLOOKUP(F3434,Occupation!$A$1:$B$915,2,0)</f>
        <v>Civil Engineering Technician</v>
      </c>
      <c r="H3434" s="3">
        <f t="shared" ca="1" si="591"/>
        <v>1</v>
      </c>
      <c r="I3434" s="3">
        <f t="shared" ca="1" si="592"/>
        <v>61898</v>
      </c>
      <c r="J3434" s="3">
        <f t="shared" ca="1" si="593"/>
        <v>5.4399078254436128E-2</v>
      </c>
      <c r="K3434" s="3">
        <f t="shared" ca="1" si="594"/>
        <v>3</v>
      </c>
      <c r="L3434" s="3" t="str">
        <f ca="1">VLOOKUP(K3434,Freq_Investment!$A$1:$B$8,2,0)</f>
        <v>Fortnightly</v>
      </c>
      <c r="M3434" s="3" t="str">
        <f t="shared" ca="1" si="595"/>
        <v>Auto</v>
      </c>
      <c r="N3434" s="3">
        <f t="shared" ca="1" si="585"/>
        <v>3</v>
      </c>
      <c r="O3434" s="3">
        <f t="shared" ca="1" si="585"/>
        <v>3</v>
      </c>
      <c r="P3434" s="3">
        <f t="shared" ca="1" si="585"/>
        <v>3</v>
      </c>
    </row>
    <row r="3435" spans="1:16" x14ac:dyDescent="0.25">
      <c r="A3435" s="3">
        <f t="shared" ca="1" si="586"/>
        <v>331438645</v>
      </c>
      <c r="B3435" s="3">
        <f t="shared" ca="1" si="587"/>
        <v>1637</v>
      </c>
      <c r="C3435" s="1">
        <f t="shared" ca="1" si="588"/>
        <v>38509</v>
      </c>
      <c r="D3435" s="7">
        <f t="shared" ca="1" si="589"/>
        <v>6</v>
      </c>
      <c r="E3435" s="3" t="str">
        <f ca="1">VLOOKUP(D3435,State!$A$1:$B$9,2,0)</f>
        <v>TAS</v>
      </c>
      <c r="F3435" s="3">
        <f t="shared" ca="1" si="590"/>
        <v>867</v>
      </c>
      <c r="G3435" s="3" t="str">
        <f ca="1">VLOOKUP(F3435,Occupation!$A$1:$B$915,2,0)</f>
        <v>Train Driver</v>
      </c>
      <c r="H3435" s="3">
        <f t="shared" ca="1" si="591"/>
        <v>7</v>
      </c>
      <c r="I3435" s="3">
        <f t="shared" ca="1" si="592"/>
        <v>39333.15</v>
      </c>
      <c r="J3435" s="3">
        <f t="shared" ca="1" si="593"/>
        <v>4.305549049857238E-2</v>
      </c>
      <c r="K3435" s="3">
        <f t="shared" ca="1" si="594"/>
        <v>2</v>
      </c>
      <c r="L3435" s="3" t="str">
        <f ca="1">VLOOKUP(K3435,Freq_Investment!$A$1:$B$8,2,0)</f>
        <v>Weekly</v>
      </c>
      <c r="M3435" s="3" t="str">
        <f t="shared" ca="1" si="595"/>
        <v>Auto</v>
      </c>
      <c r="N3435" s="3">
        <f t="shared" ca="1" si="585"/>
        <v>5</v>
      </c>
      <c r="O3435" s="3">
        <f t="shared" ca="1" si="585"/>
        <v>3</v>
      </c>
      <c r="P3435" s="3">
        <f t="shared" ca="1" si="585"/>
        <v>4</v>
      </c>
    </row>
    <row r="3436" spans="1:16" x14ac:dyDescent="0.25">
      <c r="A3436" s="3">
        <f t="shared" ca="1" si="586"/>
        <v>940320612</v>
      </c>
      <c r="B3436" s="3">
        <f t="shared" ca="1" si="587"/>
        <v>3015</v>
      </c>
      <c r="C3436" s="1">
        <f t="shared" ca="1" si="588"/>
        <v>43508</v>
      </c>
      <c r="D3436" s="7">
        <f t="shared" ca="1" si="589"/>
        <v>8</v>
      </c>
      <c r="E3436" s="3" t="str">
        <f ca="1">VLOOKUP(D3436,State!$A$1:$B$9,2,0)</f>
        <v>ACT</v>
      </c>
      <c r="F3436" s="3">
        <f t="shared" ca="1" si="590"/>
        <v>73</v>
      </c>
      <c r="G3436" s="3" t="str">
        <f ca="1">VLOOKUP(F3436,Occupation!$A$1:$B$915,2,0)</f>
        <v>Accommodation and Hospitality Managers nec</v>
      </c>
      <c r="H3436" s="3">
        <f t="shared" ca="1" si="591"/>
        <v>1</v>
      </c>
      <c r="I3436" s="3">
        <f t="shared" ca="1" si="592"/>
        <v>47611.14</v>
      </c>
      <c r="J3436" s="3">
        <f t="shared" ca="1" si="593"/>
        <v>0.40732243374064553</v>
      </c>
      <c r="K3436" s="3">
        <f t="shared" ca="1" si="594"/>
        <v>2</v>
      </c>
      <c r="L3436" s="3" t="str">
        <f ca="1">VLOOKUP(K3436,Freq_Investment!$A$1:$B$8,2,0)</f>
        <v>Weekly</v>
      </c>
      <c r="M3436" s="3" t="str">
        <f t="shared" ca="1" si="595"/>
        <v>Manual</v>
      </c>
      <c r="N3436" s="3">
        <f t="shared" ca="1" si="585"/>
        <v>2</v>
      </c>
      <c r="O3436" s="3">
        <f t="shared" ca="1" si="585"/>
        <v>4</v>
      </c>
      <c r="P3436" s="3">
        <f t="shared" ca="1" si="585"/>
        <v>2</v>
      </c>
    </row>
    <row r="3437" spans="1:16" x14ac:dyDescent="0.25">
      <c r="A3437" s="3">
        <f t="shared" ca="1" si="586"/>
        <v>741222766</v>
      </c>
      <c r="B3437" s="3">
        <f t="shared" ca="1" si="587"/>
        <v>9317</v>
      </c>
      <c r="C3437" s="1">
        <f t="shared" ca="1" si="588"/>
        <v>33624</v>
      </c>
      <c r="D3437" s="7">
        <f t="shared" ca="1" si="589"/>
        <v>3</v>
      </c>
      <c r="E3437" s="3" t="str">
        <f ca="1">VLOOKUP(D3437,State!$A$1:$B$9,2,0)</f>
        <v>SA</v>
      </c>
      <c r="F3437" s="3">
        <f t="shared" ca="1" si="590"/>
        <v>294</v>
      </c>
      <c r="G3437" s="3" t="str">
        <f ca="1">VLOOKUP(F3437,Occupation!$A$1:$B$915,2,0)</f>
        <v>Industrial Pharmacist</v>
      </c>
      <c r="H3437" s="3">
        <f t="shared" ca="1" si="591"/>
        <v>7</v>
      </c>
      <c r="I3437" s="3">
        <f t="shared" ca="1" si="592"/>
        <v>63957.95</v>
      </c>
      <c r="J3437" s="3">
        <f t="shared" ca="1" si="593"/>
        <v>0.31220950465025454</v>
      </c>
      <c r="K3437" s="3">
        <f t="shared" ca="1" si="594"/>
        <v>7</v>
      </c>
      <c r="L3437" s="3" t="str">
        <f ca="1">VLOOKUP(K3437,Freq_Investment!$A$1:$B$8,2,0)</f>
        <v>Yearly</v>
      </c>
      <c r="M3437" s="3" t="str">
        <f t="shared" ca="1" si="595"/>
        <v>Manual</v>
      </c>
      <c r="N3437" s="3">
        <f t="shared" ca="1" si="585"/>
        <v>2</v>
      </c>
      <c r="O3437" s="3">
        <f t="shared" ca="1" si="585"/>
        <v>4</v>
      </c>
      <c r="P3437" s="3">
        <f t="shared" ca="1" si="585"/>
        <v>1</v>
      </c>
    </row>
    <row r="3438" spans="1:16" x14ac:dyDescent="0.25">
      <c r="A3438" s="3">
        <f t="shared" ca="1" si="586"/>
        <v>123643823</v>
      </c>
      <c r="B3438" s="3">
        <f t="shared" ca="1" si="587"/>
        <v>9248</v>
      </c>
      <c r="C3438" s="1">
        <f t="shared" ca="1" si="588"/>
        <v>31121</v>
      </c>
      <c r="D3438" s="7">
        <f t="shared" ca="1" si="589"/>
        <v>5</v>
      </c>
      <c r="E3438" s="3" t="str">
        <f ca="1">VLOOKUP(D3438,State!$A$1:$B$9,2,0)</f>
        <v>NT</v>
      </c>
      <c r="F3438" s="3">
        <f t="shared" ca="1" si="590"/>
        <v>488</v>
      </c>
      <c r="G3438" s="3" t="str">
        <f ca="1">VLOOKUP(F3438,Occupation!$A$1:$B$915,2,0)</f>
        <v>Fitter (General)</v>
      </c>
      <c r="H3438" s="3">
        <f t="shared" ca="1" si="591"/>
        <v>7</v>
      </c>
      <c r="I3438" s="3">
        <f t="shared" ca="1" si="592"/>
        <v>33080.660000000003</v>
      </c>
      <c r="J3438" s="3">
        <f t="shared" ca="1" si="593"/>
        <v>0.34296278093471838</v>
      </c>
      <c r="K3438" s="3">
        <f t="shared" ca="1" si="594"/>
        <v>3</v>
      </c>
      <c r="L3438" s="3" t="str">
        <f ca="1">VLOOKUP(K3438,Freq_Investment!$A$1:$B$8,2,0)</f>
        <v>Fortnightly</v>
      </c>
      <c r="M3438" s="3" t="str">
        <f t="shared" ca="1" si="595"/>
        <v>Auto</v>
      </c>
      <c r="N3438" s="3">
        <f t="shared" ref="N3438:P3501" ca="1" si="596">RANDBETWEEN(1,5)</f>
        <v>2</v>
      </c>
      <c r="O3438" s="3">
        <f t="shared" ca="1" si="596"/>
        <v>2</v>
      </c>
      <c r="P3438" s="3">
        <f t="shared" ca="1" si="596"/>
        <v>5</v>
      </c>
    </row>
    <row r="3439" spans="1:16" x14ac:dyDescent="0.25">
      <c r="A3439" s="3">
        <f t="shared" ca="1" si="586"/>
        <v>539056158</v>
      </c>
      <c r="B3439" s="3">
        <f t="shared" ca="1" si="587"/>
        <v>3879</v>
      </c>
      <c r="C3439" s="1">
        <f t="shared" ca="1" si="588"/>
        <v>39062</v>
      </c>
      <c r="D3439" s="7">
        <f t="shared" ca="1" si="589"/>
        <v>5</v>
      </c>
      <c r="E3439" s="3" t="str">
        <f ca="1">VLOOKUP(D3439,State!$A$1:$B$9,2,0)</f>
        <v>NT</v>
      </c>
      <c r="F3439" s="3">
        <f t="shared" ca="1" si="590"/>
        <v>314</v>
      </c>
      <c r="G3439" s="3" t="str">
        <f ca="1">VLOOKUP(F3439,Occupation!$A$1:$B$915,2,0)</f>
        <v>Resident Medical Officer</v>
      </c>
      <c r="H3439" s="3">
        <f t="shared" ca="1" si="591"/>
        <v>10</v>
      </c>
      <c r="I3439" s="3">
        <f t="shared" ca="1" si="592"/>
        <v>5548.59</v>
      </c>
      <c r="J3439" s="3">
        <f t="shared" ca="1" si="593"/>
        <v>0.39117410941980341</v>
      </c>
      <c r="K3439" s="3">
        <f t="shared" ca="1" si="594"/>
        <v>4</v>
      </c>
      <c r="L3439" s="3" t="str">
        <f ca="1">VLOOKUP(K3439,Freq_Investment!$A$1:$B$8,2,0)</f>
        <v>Monthly</v>
      </c>
      <c r="M3439" s="3" t="str">
        <f t="shared" ca="1" si="595"/>
        <v>Auto</v>
      </c>
      <c r="N3439" s="3">
        <f t="shared" ca="1" si="596"/>
        <v>5</v>
      </c>
      <c r="O3439" s="3">
        <f t="shared" ca="1" si="596"/>
        <v>4</v>
      </c>
      <c r="P3439" s="3">
        <f t="shared" ca="1" si="596"/>
        <v>3</v>
      </c>
    </row>
    <row r="3440" spans="1:16" x14ac:dyDescent="0.25">
      <c r="A3440" s="3">
        <f t="shared" ca="1" si="586"/>
        <v>573218354</v>
      </c>
      <c r="B3440" s="3">
        <f t="shared" ca="1" si="587"/>
        <v>4223</v>
      </c>
      <c r="C3440" s="1">
        <f t="shared" ca="1" si="588"/>
        <v>29327</v>
      </c>
      <c r="D3440" s="7">
        <f t="shared" ca="1" si="589"/>
        <v>6</v>
      </c>
      <c r="E3440" s="3" t="str">
        <f ca="1">VLOOKUP(D3440,State!$A$1:$B$9,2,0)</f>
        <v>TAS</v>
      </c>
      <c r="F3440" s="3">
        <f t="shared" ca="1" si="590"/>
        <v>794</v>
      </c>
      <c r="G3440" s="3" t="str">
        <f ca="1">VLOOKUP(F3440,Occupation!$A$1:$B$915,2,0)</f>
        <v>Retail Supervisor</v>
      </c>
      <c r="H3440" s="3">
        <f t="shared" ca="1" si="591"/>
        <v>7</v>
      </c>
      <c r="I3440" s="3">
        <f t="shared" ca="1" si="592"/>
        <v>31657.23</v>
      </c>
      <c r="J3440" s="3">
        <f t="shared" ca="1" si="593"/>
        <v>0.4348033393336973</v>
      </c>
      <c r="K3440" s="3">
        <f t="shared" ca="1" si="594"/>
        <v>7</v>
      </c>
      <c r="L3440" s="3" t="str">
        <f ca="1">VLOOKUP(K3440,Freq_Investment!$A$1:$B$8,2,0)</f>
        <v>Yearly</v>
      </c>
      <c r="M3440" s="3" t="str">
        <f t="shared" ca="1" si="595"/>
        <v>Manual</v>
      </c>
      <c r="N3440" s="3">
        <f t="shared" ca="1" si="596"/>
        <v>4</v>
      </c>
      <c r="O3440" s="3">
        <f t="shared" ca="1" si="596"/>
        <v>2</v>
      </c>
      <c r="P3440" s="3">
        <f t="shared" ca="1" si="596"/>
        <v>4</v>
      </c>
    </row>
    <row r="3441" spans="1:16" x14ac:dyDescent="0.25">
      <c r="A3441" s="3">
        <f t="shared" ca="1" si="586"/>
        <v>88301802</v>
      </c>
      <c r="B3441" s="3">
        <f t="shared" ca="1" si="587"/>
        <v>1717</v>
      </c>
      <c r="C3441" s="1">
        <f t="shared" ca="1" si="588"/>
        <v>34842</v>
      </c>
      <c r="D3441" s="7">
        <f t="shared" ca="1" si="589"/>
        <v>8</v>
      </c>
      <c r="E3441" s="3" t="str">
        <f ca="1">VLOOKUP(D3441,State!$A$1:$B$9,2,0)</f>
        <v>ACT</v>
      </c>
      <c r="F3441" s="3">
        <f t="shared" ca="1" si="590"/>
        <v>854</v>
      </c>
      <c r="G3441" s="3" t="str">
        <f ca="1">VLOOKUP(F3441,Occupation!$A$1:$B$915,2,0)</f>
        <v>Aircraft Baggage Handler and Airline Ground Crew</v>
      </c>
      <c r="H3441" s="3">
        <f t="shared" ca="1" si="591"/>
        <v>6</v>
      </c>
      <c r="I3441" s="3">
        <f t="shared" ca="1" si="592"/>
        <v>37564.050000000003</v>
      </c>
      <c r="J3441" s="3">
        <f t="shared" ca="1" si="593"/>
        <v>0.26310087774840862</v>
      </c>
      <c r="K3441" s="3">
        <f t="shared" ca="1" si="594"/>
        <v>4</v>
      </c>
      <c r="L3441" s="3" t="str">
        <f ca="1">VLOOKUP(K3441,Freq_Investment!$A$1:$B$8,2,0)</f>
        <v>Monthly</v>
      </c>
      <c r="M3441" s="3" t="str">
        <f t="shared" ca="1" si="595"/>
        <v>Auto</v>
      </c>
      <c r="N3441" s="3">
        <f t="shared" ca="1" si="596"/>
        <v>4</v>
      </c>
      <c r="O3441" s="3">
        <f t="shared" ca="1" si="596"/>
        <v>5</v>
      </c>
      <c r="P3441" s="3">
        <f t="shared" ca="1" si="596"/>
        <v>5</v>
      </c>
    </row>
    <row r="3442" spans="1:16" x14ac:dyDescent="0.25">
      <c r="A3442" s="3">
        <f t="shared" ca="1" si="586"/>
        <v>417425489</v>
      </c>
      <c r="B3442" s="3">
        <f t="shared" ca="1" si="587"/>
        <v>73</v>
      </c>
      <c r="C3442" s="1">
        <f t="shared" ca="1" si="588"/>
        <v>30399</v>
      </c>
      <c r="D3442" s="7">
        <f t="shared" ca="1" si="589"/>
        <v>3</v>
      </c>
      <c r="E3442" s="3" t="str">
        <f ca="1">VLOOKUP(D3442,State!$A$1:$B$9,2,0)</f>
        <v>SA</v>
      </c>
      <c r="F3442" s="3">
        <f t="shared" ca="1" si="590"/>
        <v>910</v>
      </c>
      <c r="G3442" s="3" t="str">
        <f ca="1">VLOOKUP(F3442,Occupation!$A$1:$B$915,2,0)</f>
        <v>Exhaust and Muffler Repairer</v>
      </c>
      <c r="H3442" s="3">
        <f t="shared" ca="1" si="591"/>
        <v>5</v>
      </c>
      <c r="I3442" s="3">
        <f t="shared" ca="1" si="592"/>
        <v>69001.61</v>
      </c>
      <c r="J3442" s="3">
        <f t="shared" ca="1" si="593"/>
        <v>0.26398253185766252</v>
      </c>
      <c r="K3442" s="3">
        <f t="shared" ca="1" si="594"/>
        <v>4</v>
      </c>
      <c r="L3442" s="3" t="str">
        <f ca="1">VLOOKUP(K3442,Freq_Investment!$A$1:$B$8,2,0)</f>
        <v>Monthly</v>
      </c>
      <c r="M3442" s="3" t="str">
        <f t="shared" ca="1" si="595"/>
        <v>Manual</v>
      </c>
      <c r="N3442" s="3">
        <f t="shared" ca="1" si="596"/>
        <v>2</v>
      </c>
      <c r="O3442" s="3">
        <f t="shared" ca="1" si="596"/>
        <v>2</v>
      </c>
      <c r="P3442" s="3">
        <f t="shared" ca="1" si="596"/>
        <v>1</v>
      </c>
    </row>
    <row r="3443" spans="1:16" x14ac:dyDescent="0.25">
      <c r="A3443" s="3">
        <f t="shared" ca="1" si="586"/>
        <v>406862188</v>
      </c>
      <c r="B3443" s="3">
        <f t="shared" ca="1" si="587"/>
        <v>7527</v>
      </c>
      <c r="C3443" s="1">
        <f t="shared" ca="1" si="588"/>
        <v>42699</v>
      </c>
      <c r="D3443" s="7">
        <f t="shared" ca="1" si="589"/>
        <v>8</v>
      </c>
      <c r="E3443" s="3" t="str">
        <f ca="1">VLOOKUP(D3443,State!$A$1:$B$9,2,0)</f>
        <v>ACT</v>
      </c>
      <c r="F3443" s="3">
        <f t="shared" ca="1" si="590"/>
        <v>392</v>
      </c>
      <c r="G3443" s="3" t="str">
        <f ca="1">VLOOKUP(F3443,Occupation!$A$1:$B$915,2,0)</f>
        <v>Telecommunications Engineer</v>
      </c>
      <c r="H3443" s="3">
        <f t="shared" ca="1" si="591"/>
        <v>4</v>
      </c>
      <c r="I3443" s="3">
        <f t="shared" ca="1" si="592"/>
        <v>94164.18</v>
      </c>
      <c r="J3443" s="3">
        <f t="shared" ca="1" si="593"/>
        <v>0.13564861693275809</v>
      </c>
      <c r="K3443" s="3">
        <f t="shared" ca="1" si="594"/>
        <v>2</v>
      </c>
      <c r="L3443" s="3" t="str">
        <f ca="1">VLOOKUP(K3443,Freq_Investment!$A$1:$B$8,2,0)</f>
        <v>Weekly</v>
      </c>
      <c r="M3443" s="3" t="str">
        <f t="shared" ca="1" si="595"/>
        <v>Auto</v>
      </c>
      <c r="N3443" s="3">
        <f t="shared" ca="1" si="596"/>
        <v>2</v>
      </c>
      <c r="O3443" s="3">
        <f t="shared" ca="1" si="596"/>
        <v>1</v>
      </c>
      <c r="P3443" s="3">
        <f t="shared" ca="1" si="596"/>
        <v>1</v>
      </c>
    </row>
    <row r="3444" spans="1:16" x14ac:dyDescent="0.25">
      <c r="A3444" s="3">
        <f t="shared" ca="1" si="586"/>
        <v>673284832</v>
      </c>
      <c r="B3444" s="3">
        <f t="shared" ca="1" si="587"/>
        <v>1610</v>
      </c>
      <c r="C3444" s="1">
        <f t="shared" ca="1" si="588"/>
        <v>31694</v>
      </c>
      <c r="D3444" s="7">
        <f t="shared" ca="1" si="589"/>
        <v>6</v>
      </c>
      <c r="E3444" s="3" t="str">
        <f ca="1">VLOOKUP(D3444,State!$A$1:$B$9,2,0)</f>
        <v>TAS</v>
      </c>
      <c r="F3444" s="3">
        <f t="shared" ca="1" si="590"/>
        <v>811</v>
      </c>
      <c r="G3444" s="3" t="str">
        <f ca="1">VLOOKUP(F3444,Occupation!$A$1:$B$915,2,0)</f>
        <v>Plastics Fabricator or Welder</v>
      </c>
      <c r="H3444" s="3">
        <f t="shared" ca="1" si="591"/>
        <v>4</v>
      </c>
      <c r="I3444" s="3">
        <f t="shared" ca="1" si="592"/>
        <v>90925.02</v>
      </c>
      <c r="J3444" s="3">
        <f t="shared" ca="1" si="593"/>
        <v>0.27540070042477216</v>
      </c>
      <c r="K3444" s="3">
        <f t="shared" ca="1" si="594"/>
        <v>4</v>
      </c>
      <c r="L3444" s="3" t="str">
        <f ca="1">VLOOKUP(K3444,Freq_Investment!$A$1:$B$8,2,0)</f>
        <v>Monthly</v>
      </c>
      <c r="M3444" s="3" t="str">
        <f t="shared" ca="1" si="595"/>
        <v>Auto</v>
      </c>
      <c r="N3444" s="3">
        <f t="shared" ca="1" si="596"/>
        <v>2</v>
      </c>
      <c r="O3444" s="3">
        <f t="shared" ca="1" si="596"/>
        <v>4</v>
      </c>
      <c r="P3444" s="3">
        <f t="shared" ca="1" si="596"/>
        <v>2</v>
      </c>
    </row>
    <row r="3445" spans="1:16" x14ac:dyDescent="0.25">
      <c r="A3445" s="3">
        <f t="shared" ca="1" si="586"/>
        <v>837662467</v>
      </c>
      <c r="B3445" s="3">
        <f t="shared" ca="1" si="587"/>
        <v>8675</v>
      </c>
      <c r="C3445" s="1">
        <f t="shared" ca="1" si="588"/>
        <v>41042</v>
      </c>
      <c r="D3445" s="7">
        <f t="shared" ca="1" si="589"/>
        <v>1</v>
      </c>
      <c r="E3445" s="3" t="str">
        <f ca="1">VLOOKUP(D3445,State!$A$1:$B$9,2,0)</f>
        <v>NSW</v>
      </c>
      <c r="F3445" s="3">
        <f t="shared" ca="1" si="590"/>
        <v>131</v>
      </c>
      <c r="G3445" s="3" t="str">
        <f ca="1">VLOOKUP(F3445,Occupation!$A$1:$B$915,2,0)</f>
        <v>Accountant (General)</v>
      </c>
      <c r="H3445" s="3">
        <f t="shared" ca="1" si="591"/>
        <v>7</v>
      </c>
      <c r="I3445" s="3">
        <f t="shared" ca="1" si="592"/>
        <v>75619.77</v>
      </c>
      <c r="J3445" s="3">
        <f t="shared" ca="1" si="593"/>
        <v>0.3286009818536974</v>
      </c>
      <c r="K3445" s="3">
        <f t="shared" ca="1" si="594"/>
        <v>1</v>
      </c>
      <c r="L3445" s="3" t="str">
        <f ca="1">VLOOKUP(K3445,Freq_Investment!$A$1:$B$8,2,0)</f>
        <v>Daily</v>
      </c>
      <c r="M3445" s="3" t="str">
        <f t="shared" ca="1" si="595"/>
        <v>Auto</v>
      </c>
      <c r="N3445" s="3">
        <f t="shared" ca="1" si="596"/>
        <v>5</v>
      </c>
      <c r="O3445" s="3">
        <f t="shared" ca="1" si="596"/>
        <v>4</v>
      </c>
      <c r="P3445" s="3">
        <f t="shared" ca="1" si="596"/>
        <v>2</v>
      </c>
    </row>
    <row r="3446" spans="1:16" x14ac:dyDescent="0.25">
      <c r="A3446" s="3">
        <f t="shared" ca="1" si="586"/>
        <v>85171980</v>
      </c>
      <c r="B3446" s="3">
        <f t="shared" ca="1" si="587"/>
        <v>8366</v>
      </c>
      <c r="C3446" s="1">
        <f t="shared" ca="1" si="588"/>
        <v>38568</v>
      </c>
      <c r="D3446" s="7">
        <f t="shared" ca="1" si="589"/>
        <v>3</v>
      </c>
      <c r="E3446" s="3" t="str">
        <f ca="1">VLOOKUP(D3446,State!$A$1:$B$9,2,0)</f>
        <v>SA</v>
      </c>
      <c r="F3446" s="3">
        <f t="shared" ca="1" si="590"/>
        <v>569</v>
      </c>
      <c r="G3446" s="3" t="str">
        <f ca="1">VLOOKUP(F3446,Occupation!$A$1:$B$915,2,0)</f>
        <v>Senior Cattle and Sheep Farm Worker</v>
      </c>
      <c r="H3446" s="3">
        <f t="shared" ca="1" si="591"/>
        <v>9</v>
      </c>
      <c r="I3446" s="3">
        <f t="shared" ca="1" si="592"/>
        <v>66359.649999999994</v>
      </c>
      <c r="J3446" s="3">
        <f t="shared" ca="1" si="593"/>
        <v>0.4465659042925188</v>
      </c>
      <c r="K3446" s="3">
        <f t="shared" ca="1" si="594"/>
        <v>1</v>
      </c>
      <c r="L3446" s="3" t="str">
        <f ca="1">VLOOKUP(K3446,Freq_Investment!$A$1:$B$8,2,0)</f>
        <v>Daily</v>
      </c>
      <c r="M3446" s="3" t="str">
        <f t="shared" ca="1" si="595"/>
        <v>Auto</v>
      </c>
      <c r="N3446" s="3">
        <f t="shared" ca="1" si="596"/>
        <v>1</v>
      </c>
      <c r="O3446" s="3">
        <f t="shared" ca="1" si="596"/>
        <v>1</v>
      </c>
      <c r="P3446" s="3">
        <f t="shared" ca="1" si="596"/>
        <v>5</v>
      </c>
    </row>
    <row r="3447" spans="1:16" x14ac:dyDescent="0.25">
      <c r="A3447" s="3">
        <f t="shared" ca="1" si="586"/>
        <v>439305480</v>
      </c>
      <c r="B3447" s="3">
        <f t="shared" ca="1" si="587"/>
        <v>147</v>
      </c>
      <c r="C3447" s="1">
        <f t="shared" ca="1" si="588"/>
        <v>35467</v>
      </c>
      <c r="D3447" s="7">
        <f t="shared" ca="1" si="589"/>
        <v>4</v>
      </c>
      <c r="E3447" s="3" t="str">
        <f ca="1">VLOOKUP(D3447,State!$A$1:$B$9,2,0)</f>
        <v>WA</v>
      </c>
      <c r="F3447" s="3">
        <f t="shared" ca="1" si="590"/>
        <v>738</v>
      </c>
      <c r="G3447" s="3" t="str">
        <f ca="1">VLOOKUP(F3447,Occupation!$A$1:$B$915,2,0)</f>
        <v>Bookmaker</v>
      </c>
      <c r="H3447" s="3">
        <f t="shared" ca="1" si="591"/>
        <v>7</v>
      </c>
      <c r="I3447" s="3">
        <f t="shared" ca="1" si="592"/>
        <v>77981.289999999994</v>
      </c>
      <c r="J3447" s="3">
        <f t="shared" ca="1" si="593"/>
        <v>0.29774327504177245</v>
      </c>
      <c r="K3447" s="3">
        <f t="shared" ca="1" si="594"/>
        <v>3</v>
      </c>
      <c r="L3447" s="3" t="str">
        <f ca="1">VLOOKUP(K3447,Freq_Investment!$A$1:$B$8,2,0)</f>
        <v>Fortnightly</v>
      </c>
      <c r="M3447" s="3" t="str">
        <f t="shared" ca="1" si="595"/>
        <v>Manual</v>
      </c>
      <c r="N3447" s="3">
        <f t="shared" ca="1" si="596"/>
        <v>4</v>
      </c>
      <c r="O3447" s="3">
        <f t="shared" ca="1" si="596"/>
        <v>5</v>
      </c>
      <c r="P3447" s="3">
        <f t="shared" ca="1" si="596"/>
        <v>1</v>
      </c>
    </row>
    <row r="3448" spans="1:16" x14ac:dyDescent="0.25">
      <c r="A3448" s="3">
        <f t="shared" ca="1" si="586"/>
        <v>552604317</v>
      </c>
      <c r="B3448" s="3">
        <f t="shared" ca="1" si="587"/>
        <v>3100</v>
      </c>
      <c r="C3448" s="1">
        <f t="shared" ca="1" si="588"/>
        <v>37189</v>
      </c>
      <c r="D3448" s="7">
        <f t="shared" ca="1" si="589"/>
        <v>4</v>
      </c>
      <c r="E3448" s="3" t="str">
        <f ca="1">VLOOKUP(D3448,State!$A$1:$B$9,2,0)</f>
        <v>WA</v>
      </c>
      <c r="F3448" s="3">
        <f t="shared" ca="1" si="590"/>
        <v>131</v>
      </c>
      <c r="G3448" s="3" t="str">
        <f ca="1">VLOOKUP(F3448,Occupation!$A$1:$B$915,2,0)</f>
        <v>Accountant (General)</v>
      </c>
      <c r="H3448" s="3">
        <f t="shared" ca="1" si="591"/>
        <v>6</v>
      </c>
      <c r="I3448" s="3">
        <f t="shared" ca="1" si="592"/>
        <v>91360.46</v>
      </c>
      <c r="J3448" s="3">
        <f t="shared" ca="1" si="593"/>
        <v>3.8483032166511888E-2</v>
      </c>
      <c r="K3448" s="3">
        <f t="shared" ca="1" si="594"/>
        <v>6</v>
      </c>
      <c r="L3448" s="3" t="str">
        <f ca="1">VLOOKUP(K3448,Freq_Investment!$A$1:$B$8,2,0)</f>
        <v>Half-yearly</v>
      </c>
      <c r="M3448" s="3" t="str">
        <f t="shared" ca="1" si="595"/>
        <v>Auto</v>
      </c>
      <c r="N3448" s="3">
        <f t="shared" ca="1" si="596"/>
        <v>5</v>
      </c>
      <c r="O3448" s="3">
        <f t="shared" ca="1" si="596"/>
        <v>3</v>
      </c>
      <c r="P3448" s="3">
        <f t="shared" ca="1" si="596"/>
        <v>2</v>
      </c>
    </row>
    <row r="3449" spans="1:16" x14ac:dyDescent="0.25">
      <c r="A3449" s="3">
        <f t="shared" ca="1" si="586"/>
        <v>98725406</v>
      </c>
      <c r="B3449" s="3">
        <f t="shared" ca="1" si="587"/>
        <v>4050</v>
      </c>
      <c r="C3449" s="1">
        <f t="shared" ca="1" si="588"/>
        <v>28594</v>
      </c>
      <c r="D3449" s="7">
        <f t="shared" ca="1" si="589"/>
        <v>5</v>
      </c>
      <c r="E3449" s="3" t="str">
        <f ca="1">VLOOKUP(D3449,State!$A$1:$B$9,2,0)</f>
        <v>NT</v>
      </c>
      <c r="F3449" s="3">
        <f t="shared" ca="1" si="590"/>
        <v>362</v>
      </c>
      <c r="G3449" s="3" t="str">
        <f ca="1">VLOOKUP(F3449,Occupation!$A$1:$B$915,2,0)</f>
        <v>Registered Nurse (Surgical)</v>
      </c>
      <c r="H3449" s="3">
        <f t="shared" ca="1" si="591"/>
        <v>9</v>
      </c>
      <c r="I3449" s="3">
        <f t="shared" ca="1" si="592"/>
        <v>90370.25</v>
      </c>
      <c r="J3449" s="3">
        <f t="shared" ca="1" si="593"/>
        <v>0.49157587171941991</v>
      </c>
      <c r="K3449" s="3">
        <f t="shared" ca="1" si="594"/>
        <v>3</v>
      </c>
      <c r="L3449" s="3" t="str">
        <f ca="1">VLOOKUP(K3449,Freq_Investment!$A$1:$B$8,2,0)</f>
        <v>Fortnightly</v>
      </c>
      <c r="M3449" s="3" t="str">
        <f t="shared" ca="1" si="595"/>
        <v>Auto</v>
      </c>
      <c r="N3449" s="3">
        <f t="shared" ca="1" si="596"/>
        <v>3</v>
      </c>
      <c r="O3449" s="3">
        <f t="shared" ca="1" si="596"/>
        <v>4</v>
      </c>
      <c r="P3449" s="3">
        <f t="shared" ca="1" si="596"/>
        <v>4</v>
      </c>
    </row>
    <row r="3450" spans="1:16" x14ac:dyDescent="0.25">
      <c r="A3450" s="3">
        <f t="shared" ca="1" si="586"/>
        <v>959331775</v>
      </c>
      <c r="B3450" s="3">
        <f t="shared" ca="1" si="587"/>
        <v>2418</v>
      </c>
      <c r="C3450" s="1">
        <f t="shared" ca="1" si="588"/>
        <v>34146</v>
      </c>
      <c r="D3450" s="7">
        <f t="shared" ca="1" si="589"/>
        <v>4</v>
      </c>
      <c r="E3450" s="3" t="str">
        <f ca="1">VLOOKUP(D3450,State!$A$1:$B$9,2,0)</f>
        <v>WA</v>
      </c>
      <c r="F3450" s="3">
        <f t="shared" ca="1" si="590"/>
        <v>397</v>
      </c>
      <c r="G3450" s="3" t="str">
        <f ca="1">VLOOKUP(F3450,Occupation!$A$1:$B$915,2,0)</f>
        <v>Solicitor</v>
      </c>
      <c r="H3450" s="3">
        <f t="shared" ca="1" si="591"/>
        <v>5</v>
      </c>
      <c r="I3450" s="3">
        <f t="shared" ca="1" si="592"/>
        <v>7272.42</v>
      </c>
      <c r="J3450" s="3">
        <f t="shared" ca="1" si="593"/>
        <v>0.16044053747247089</v>
      </c>
      <c r="K3450" s="3">
        <f t="shared" ca="1" si="594"/>
        <v>1</v>
      </c>
      <c r="L3450" s="3" t="str">
        <f ca="1">VLOOKUP(K3450,Freq_Investment!$A$1:$B$8,2,0)</f>
        <v>Daily</v>
      </c>
      <c r="M3450" s="3" t="str">
        <f t="shared" ca="1" si="595"/>
        <v>Manual</v>
      </c>
      <c r="N3450" s="3">
        <f t="shared" ca="1" si="596"/>
        <v>5</v>
      </c>
      <c r="O3450" s="3">
        <f t="shared" ca="1" si="596"/>
        <v>2</v>
      </c>
      <c r="P3450" s="3">
        <f t="shared" ca="1" si="596"/>
        <v>5</v>
      </c>
    </row>
    <row r="3451" spans="1:16" x14ac:dyDescent="0.25">
      <c r="A3451" s="3">
        <f t="shared" ca="1" si="586"/>
        <v>194469460</v>
      </c>
      <c r="B3451" s="3">
        <f t="shared" ca="1" si="587"/>
        <v>1000</v>
      </c>
      <c r="C3451" s="1">
        <f t="shared" ca="1" si="588"/>
        <v>39104</v>
      </c>
      <c r="D3451" s="7">
        <f t="shared" ca="1" si="589"/>
        <v>3</v>
      </c>
      <c r="E3451" s="3" t="str">
        <f ca="1">VLOOKUP(D3451,State!$A$1:$B$9,2,0)</f>
        <v>SA</v>
      </c>
      <c r="F3451" s="3">
        <f t="shared" ca="1" si="590"/>
        <v>860</v>
      </c>
      <c r="G3451" s="3" t="str">
        <f ca="1">VLOOKUP(F3451,Occupation!$A$1:$B$915,2,0)</f>
        <v>Mobile Plant Operators nec</v>
      </c>
      <c r="H3451" s="3">
        <f t="shared" ca="1" si="591"/>
        <v>7</v>
      </c>
      <c r="I3451" s="3">
        <f t="shared" ca="1" si="592"/>
        <v>99564.36</v>
      </c>
      <c r="J3451" s="3">
        <f t="shared" ca="1" si="593"/>
        <v>0.41834278410836262</v>
      </c>
      <c r="K3451" s="3">
        <f t="shared" ca="1" si="594"/>
        <v>2</v>
      </c>
      <c r="L3451" s="3" t="str">
        <f ca="1">VLOOKUP(K3451,Freq_Investment!$A$1:$B$8,2,0)</f>
        <v>Weekly</v>
      </c>
      <c r="M3451" s="3" t="str">
        <f t="shared" ca="1" si="595"/>
        <v>Auto</v>
      </c>
      <c r="N3451" s="3">
        <f t="shared" ca="1" si="596"/>
        <v>2</v>
      </c>
      <c r="O3451" s="3">
        <f t="shared" ca="1" si="596"/>
        <v>2</v>
      </c>
      <c r="P3451" s="3">
        <f t="shared" ca="1" si="596"/>
        <v>5</v>
      </c>
    </row>
    <row r="3452" spans="1:16" x14ac:dyDescent="0.25">
      <c r="A3452" s="3">
        <f t="shared" ca="1" si="586"/>
        <v>139923143</v>
      </c>
      <c r="B3452" s="3">
        <f t="shared" ca="1" si="587"/>
        <v>8086</v>
      </c>
      <c r="C3452" s="1">
        <f t="shared" ca="1" si="588"/>
        <v>29467</v>
      </c>
      <c r="D3452" s="7">
        <f t="shared" ca="1" si="589"/>
        <v>4</v>
      </c>
      <c r="E3452" s="3" t="str">
        <f ca="1">VLOOKUP(D3452,State!$A$1:$B$9,2,0)</f>
        <v>WA</v>
      </c>
      <c r="F3452" s="3">
        <f t="shared" ca="1" si="590"/>
        <v>474</v>
      </c>
      <c r="G3452" s="3" t="str">
        <f ca="1">VLOOKUP(F3452,Occupation!$A$1:$B$915,2,0)</f>
        <v>Motorcycle Mechanic</v>
      </c>
      <c r="H3452" s="3">
        <f t="shared" ca="1" si="591"/>
        <v>7</v>
      </c>
      <c r="I3452" s="3">
        <f t="shared" ca="1" si="592"/>
        <v>28271.61</v>
      </c>
      <c r="J3452" s="3">
        <f t="shared" ca="1" si="593"/>
        <v>0.40075632899831476</v>
      </c>
      <c r="K3452" s="3">
        <f t="shared" ca="1" si="594"/>
        <v>7</v>
      </c>
      <c r="L3452" s="3" t="str">
        <f ca="1">VLOOKUP(K3452,Freq_Investment!$A$1:$B$8,2,0)</f>
        <v>Yearly</v>
      </c>
      <c r="M3452" s="3" t="str">
        <f t="shared" ca="1" si="595"/>
        <v>Manual</v>
      </c>
      <c r="N3452" s="3">
        <f t="shared" ca="1" si="596"/>
        <v>5</v>
      </c>
      <c r="O3452" s="3">
        <f t="shared" ca="1" si="596"/>
        <v>4</v>
      </c>
      <c r="P3452" s="3">
        <f t="shared" ca="1" si="596"/>
        <v>1</v>
      </c>
    </row>
    <row r="3453" spans="1:16" x14ac:dyDescent="0.25">
      <c r="A3453" s="3">
        <f t="shared" ca="1" si="586"/>
        <v>696486391</v>
      </c>
      <c r="B3453" s="3">
        <f t="shared" ca="1" si="587"/>
        <v>341</v>
      </c>
      <c r="C3453" s="1">
        <f t="shared" ca="1" si="588"/>
        <v>40398</v>
      </c>
      <c r="D3453" s="7">
        <f t="shared" ca="1" si="589"/>
        <v>7</v>
      </c>
      <c r="E3453" s="3" t="str">
        <f ca="1">VLOOKUP(D3453,State!$A$1:$B$9,2,0)</f>
        <v>VIC</v>
      </c>
      <c r="F3453" s="3">
        <f t="shared" ca="1" si="590"/>
        <v>275</v>
      </c>
      <c r="G3453" s="3" t="str">
        <f ca="1">VLOOKUP(F3453,Occupation!$A$1:$B$915,2,0)</f>
        <v>Education Adviser</v>
      </c>
      <c r="H3453" s="3">
        <f t="shared" ca="1" si="591"/>
        <v>6</v>
      </c>
      <c r="I3453" s="3">
        <f t="shared" ca="1" si="592"/>
        <v>77028.44</v>
      </c>
      <c r="J3453" s="3">
        <f t="shared" ca="1" si="593"/>
        <v>5.367498750389843E-2</v>
      </c>
      <c r="K3453" s="3">
        <f t="shared" ca="1" si="594"/>
        <v>4</v>
      </c>
      <c r="L3453" s="3" t="str">
        <f ca="1">VLOOKUP(K3453,Freq_Investment!$A$1:$B$8,2,0)</f>
        <v>Monthly</v>
      </c>
      <c r="M3453" s="3" t="str">
        <f t="shared" ca="1" si="595"/>
        <v>Manual</v>
      </c>
      <c r="N3453" s="3">
        <f t="shared" ca="1" si="596"/>
        <v>2</v>
      </c>
      <c r="O3453" s="3">
        <f t="shared" ca="1" si="596"/>
        <v>5</v>
      </c>
      <c r="P3453" s="3">
        <f t="shared" ca="1" si="596"/>
        <v>3</v>
      </c>
    </row>
    <row r="3454" spans="1:16" x14ac:dyDescent="0.25">
      <c r="A3454" s="3">
        <f t="shared" ca="1" si="586"/>
        <v>375651020</v>
      </c>
      <c r="B3454" s="3">
        <f t="shared" ca="1" si="587"/>
        <v>8743</v>
      </c>
      <c r="C3454" s="1">
        <f t="shared" ca="1" si="588"/>
        <v>37185</v>
      </c>
      <c r="D3454" s="7">
        <f t="shared" ca="1" si="589"/>
        <v>4</v>
      </c>
      <c r="E3454" s="3" t="str">
        <f ca="1">VLOOKUP(D3454,State!$A$1:$B$9,2,0)</f>
        <v>WA</v>
      </c>
      <c r="F3454" s="3">
        <f t="shared" ca="1" si="590"/>
        <v>807</v>
      </c>
      <c r="G3454" s="3" t="str">
        <f ca="1">VLOOKUP(F3454,Occupation!$A$1:$B$915,2,0)</f>
        <v>Other Wood Processing Machine Operator</v>
      </c>
      <c r="H3454" s="3">
        <f t="shared" ca="1" si="591"/>
        <v>7</v>
      </c>
      <c r="I3454" s="3">
        <f t="shared" ca="1" si="592"/>
        <v>69570.77</v>
      </c>
      <c r="J3454" s="3">
        <f t="shared" ca="1" si="593"/>
        <v>8.4482117547645508E-2</v>
      </c>
      <c r="K3454" s="3">
        <f t="shared" ca="1" si="594"/>
        <v>6</v>
      </c>
      <c r="L3454" s="3" t="str">
        <f ca="1">VLOOKUP(K3454,Freq_Investment!$A$1:$B$8,2,0)</f>
        <v>Half-yearly</v>
      </c>
      <c r="M3454" s="3" t="str">
        <f t="shared" ca="1" si="595"/>
        <v>Auto</v>
      </c>
      <c r="N3454" s="3">
        <f t="shared" ca="1" si="596"/>
        <v>5</v>
      </c>
      <c r="O3454" s="3">
        <f t="shared" ca="1" si="596"/>
        <v>4</v>
      </c>
      <c r="P3454" s="3">
        <f t="shared" ca="1" si="596"/>
        <v>5</v>
      </c>
    </row>
    <row r="3455" spans="1:16" x14ac:dyDescent="0.25">
      <c r="A3455" s="3">
        <f t="shared" ca="1" si="586"/>
        <v>214393768</v>
      </c>
      <c r="B3455" s="3">
        <f t="shared" ca="1" si="587"/>
        <v>9636</v>
      </c>
      <c r="C3455" s="1">
        <f t="shared" ca="1" si="588"/>
        <v>34672</v>
      </c>
      <c r="D3455" s="7">
        <f t="shared" ca="1" si="589"/>
        <v>1</v>
      </c>
      <c r="E3455" s="3" t="str">
        <f ca="1">VLOOKUP(D3455,State!$A$1:$B$9,2,0)</f>
        <v>NSW</v>
      </c>
      <c r="F3455" s="3">
        <f t="shared" ca="1" si="590"/>
        <v>376</v>
      </c>
      <c r="G3455" s="3" t="str">
        <f ca="1">VLOOKUP(F3455,Occupation!$A$1:$B$915,2,0)</f>
        <v>Penetration Tester</v>
      </c>
      <c r="H3455" s="3">
        <f t="shared" ca="1" si="591"/>
        <v>6</v>
      </c>
      <c r="I3455" s="3">
        <f t="shared" ca="1" si="592"/>
        <v>13271.29</v>
      </c>
      <c r="J3455" s="3">
        <f t="shared" ca="1" si="593"/>
        <v>0.39594319918866411</v>
      </c>
      <c r="K3455" s="3">
        <f t="shared" ca="1" si="594"/>
        <v>7</v>
      </c>
      <c r="L3455" s="3" t="str">
        <f ca="1">VLOOKUP(K3455,Freq_Investment!$A$1:$B$8,2,0)</f>
        <v>Yearly</v>
      </c>
      <c r="M3455" s="3" t="str">
        <f t="shared" ca="1" si="595"/>
        <v>Manual</v>
      </c>
      <c r="N3455" s="3">
        <f t="shared" ca="1" si="596"/>
        <v>2</v>
      </c>
      <c r="O3455" s="3">
        <f t="shared" ca="1" si="596"/>
        <v>3</v>
      </c>
      <c r="P3455" s="3">
        <f t="shared" ca="1" si="596"/>
        <v>1</v>
      </c>
    </row>
    <row r="3456" spans="1:16" x14ac:dyDescent="0.25">
      <c r="A3456" s="3">
        <f t="shared" ca="1" si="586"/>
        <v>783566307</v>
      </c>
      <c r="B3456" s="3">
        <f t="shared" ca="1" si="587"/>
        <v>7719</v>
      </c>
      <c r="C3456" s="1">
        <f t="shared" ca="1" si="588"/>
        <v>29931</v>
      </c>
      <c r="D3456" s="7">
        <f t="shared" ca="1" si="589"/>
        <v>2</v>
      </c>
      <c r="E3456" s="3" t="str">
        <f ca="1">VLOOKUP(D3456,State!$A$1:$B$9,2,0)</f>
        <v>QLD</v>
      </c>
      <c r="F3456" s="3">
        <f t="shared" ca="1" si="590"/>
        <v>726</v>
      </c>
      <c r="G3456" s="3" t="str">
        <f ca="1">VLOOKUP(F3456,Occupation!$A$1:$B$915,2,0)</f>
        <v>Call or Contact Centre Operator</v>
      </c>
      <c r="H3456" s="3">
        <f t="shared" ca="1" si="591"/>
        <v>2</v>
      </c>
      <c r="I3456" s="3">
        <f t="shared" ca="1" si="592"/>
        <v>37094.339999999997</v>
      </c>
      <c r="J3456" s="3">
        <f t="shared" ca="1" si="593"/>
        <v>3.5515293261882019E-2</v>
      </c>
      <c r="K3456" s="3">
        <f t="shared" ca="1" si="594"/>
        <v>6</v>
      </c>
      <c r="L3456" s="3" t="str">
        <f ca="1">VLOOKUP(K3456,Freq_Investment!$A$1:$B$8,2,0)</f>
        <v>Half-yearly</v>
      </c>
      <c r="M3456" s="3" t="str">
        <f t="shared" ca="1" si="595"/>
        <v>Auto</v>
      </c>
      <c r="N3456" s="3">
        <f t="shared" ca="1" si="596"/>
        <v>3</v>
      </c>
      <c r="O3456" s="3">
        <f t="shared" ca="1" si="596"/>
        <v>4</v>
      </c>
      <c r="P3456" s="3">
        <f t="shared" ca="1" si="596"/>
        <v>1</v>
      </c>
    </row>
    <row r="3457" spans="1:16" x14ac:dyDescent="0.25">
      <c r="A3457" s="3">
        <f t="shared" ca="1" si="586"/>
        <v>124921754</v>
      </c>
      <c r="B3457" s="3">
        <f t="shared" ca="1" si="587"/>
        <v>6990</v>
      </c>
      <c r="C3457" s="1">
        <f t="shared" ca="1" si="588"/>
        <v>28373</v>
      </c>
      <c r="D3457" s="7">
        <f t="shared" ca="1" si="589"/>
        <v>1</v>
      </c>
      <c r="E3457" s="3" t="str">
        <f ca="1">VLOOKUP(D3457,State!$A$1:$B$9,2,0)</f>
        <v>NSW</v>
      </c>
      <c r="F3457" s="3">
        <f t="shared" ca="1" si="590"/>
        <v>91</v>
      </c>
      <c r="G3457" s="3" t="str">
        <f ca="1">VLOOKUP(F3457,Occupation!$A$1:$B$915,2,0)</f>
        <v>Facilities Manager</v>
      </c>
      <c r="H3457" s="3">
        <f t="shared" ca="1" si="591"/>
        <v>1</v>
      </c>
      <c r="I3457" s="3">
        <f t="shared" ca="1" si="592"/>
        <v>87905.46</v>
      </c>
      <c r="J3457" s="3">
        <f t="shared" ca="1" si="593"/>
        <v>4.4316186551340453E-2</v>
      </c>
      <c r="K3457" s="3">
        <f t="shared" ca="1" si="594"/>
        <v>1</v>
      </c>
      <c r="L3457" s="3" t="str">
        <f ca="1">VLOOKUP(K3457,Freq_Investment!$A$1:$B$8,2,0)</f>
        <v>Daily</v>
      </c>
      <c r="M3457" s="3" t="str">
        <f t="shared" ca="1" si="595"/>
        <v>Auto</v>
      </c>
      <c r="N3457" s="3">
        <f t="shared" ca="1" si="596"/>
        <v>5</v>
      </c>
      <c r="O3457" s="3">
        <f t="shared" ca="1" si="596"/>
        <v>5</v>
      </c>
      <c r="P3457" s="3">
        <f t="shared" ca="1" si="596"/>
        <v>5</v>
      </c>
    </row>
    <row r="3458" spans="1:16" x14ac:dyDescent="0.25">
      <c r="A3458" s="3">
        <f t="shared" ca="1" si="586"/>
        <v>116161988</v>
      </c>
      <c r="B3458" s="3">
        <f t="shared" ca="1" si="587"/>
        <v>1264</v>
      </c>
      <c r="C3458" s="1">
        <f t="shared" ca="1" si="588"/>
        <v>44215</v>
      </c>
      <c r="D3458" s="7">
        <f t="shared" ca="1" si="589"/>
        <v>1</v>
      </c>
      <c r="E3458" s="3" t="str">
        <f ca="1">VLOOKUP(D3458,State!$A$1:$B$9,2,0)</f>
        <v>NSW</v>
      </c>
      <c r="F3458" s="3">
        <f t="shared" ca="1" si="590"/>
        <v>456</v>
      </c>
      <c r="G3458" s="3" t="str">
        <f ca="1">VLOOKUP(F3458,Occupation!$A$1:$B$915,2,0)</f>
        <v>Mechanical Engineering Technician</v>
      </c>
      <c r="H3458" s="3">
        <f t="shared" ca="1" si="591"/>
        <v>5</v>
      </c>
      <c r="I3458" s="3">
        <f t="shared" ca="1" si="592"/>
        <v>31989.17</v>
      </c>
      <c r="J3458" s="3">
        <f t="shared" ca="1" si="593"/>
        <v>0.25852082786240976</v>
      </c>
      <c r="K3458" s="3">
        <f t="shared" ca="1" si="594"/>
        <v>1</v>
      </c>
      <c r="L3458" s="3" t="str">
        <f ca="1">VLOOKUP(K3458,Freq_Investment!$A$1:$B$8,2,0)</f>
        <v>Daily</v>
      </c>
      <c r="M3458" s="3" t="str">
        <f t="shared" ca="1" si="595"/>
        <v>Auto</v>
      </c>
      <c r="N3458" s="3">
        <f t="shared" ca="1" si="596"/>
        <v>5</v>
      </c>
      <c r="O3458" s="3">
        <f t="shared" ca="1" si="596"/>
        <v>3</v>
      </c>
      <c r="P3458" s="3">
        <f t="shared" ca="1" si="596"/>
        <v>4</v>
      </c>
    </row>
    <row r="3459" spans="1:16" x14ac:dyDescent="0.25">
      <c r="A3459" s="3">
        <f t="shared" ref="A3459:A3522" ca="1" si="597">RANDBETWEEN(10000000,1000000000)</f>
        <v>242406845</v>
      </c>
      <c r="B3459" s="3">
        <f t="shared" ref="B3459:B3522" ca="1" si="598">RANDBETWEEN(1,10000)</f>
        <v>9302</v>
      </c>
      <c r="C3459" s="1">
        <f t="shared" ref="C3459:C3522" ca="1" si="599">DATE(RANDBETWEEN(1970,2021),RANDBETWEEN(1,12),RANDBETWEEN(1,28))</f>
        <v>36157</v>
      </c>
      <c r="D3459" s="7">
        <f t="shared" ref="D3459:D3522" ca="1" si="600">RANDBETWEEN(1,8)</f>
        <v>3</v>
      </c>
      <c r="E3459" s="3" t="str">
        <f ca="1">VLOOKUP(D3459,State!$A$1:$B$9,2,0)</f>
        <v>SA</v>
      </c>
      <c r="F3459" s="3">
        <f t="shared" ref="F3459:F3522" ca="1" si="601">RANDBETWEEN(1,914)</f>
        <v>14</v>
      </c>
      <c r="G3459" s="3" t="str">
        <f ca="1">VLOOKUP(F3459,Occupation!$A$1:$B$915,2,0)</f>
        <v>Livestock Farmers nec</v>
      </c>
      <c r="H3459" s="3">
        <f t="shared" ref="H3459:H3522" ca="1" si="602">RANDBETWEEN(1,10)</f>
        <v>4</v>
      </c>
      <c r="I3459" s="3">
        <f t="shared" ref="I3459:I3522" ca="1" si="603">ROUND(RAND()*100000,2)</f>
        <v>6001.99</v>
      </c>
      <c r="J3459" s="3">
        <f t="shared" ref="J3459:J3522" ca="1" si="604">RAND()/2</f>
        <v>4.841003188104448E-2</v>
      </c>
      <c r="K3459" s="3">
        <f t="shared" ref="K3459:K3522" ca="1" si="605">RANDBETWEEN(1,7)</f>
        <v>1</v>
      </c>
      <c r="L3459" s="3" t="str">
        <f ca="1">VLOOKUP(K3459,Freq_Investment!$A$1:$B$8,2,0)</f>
        <v>Daily</v>
      </c>
      <c r="M3459" s="3" t="str">
        <f t="shared" ref="M3459:M3522" ca="1" si="606">IF(RANDBETWEEN(1,2)&gt;1,"Auto","Manual")</f>
        <v>Auto</v>
      </c>
      <c r="N3459" s="3">
        <f t="shared" ca="1" si="596"/>
        <v>1</v>
      </c>
      <c r="O3459" s="3">
        <f t="shared" ca="1" si="596"/>
        <v>3</v>
      </c>
      <c r="P3459" s="3">
        <f t="shared" ca="1" si="596"/>
        <v>1</v>
      </c>
    </row>
    <row r="3460" spans="1:16" x14ac:dyDescent="0.25">
      <c r="A3460" s="3">
        <f t="shared" ca="1" si="597"/>
        <v>179466542</v>
      </c>
      <c r="B3460" s="3">
        <f t="shared" ca="1" si="598"/>
        <v>7425</v>
      </c>
      <c r="C3460" s="1">
        <f t="shared" ca="1" si="599"/>
        <v>39002</v>
      </c>
      <c r="D3460" s="7">
        <f t="shared" ca="1" si="600"/>
        <v>6</v>
      </c>
      <c r="E3460" s="3" t="str">
        <f ca="1">VLOOKUP(D3460,State!$A$1:$B$9,2,0)</f>
        <v>TAS</v>
      </c>
      <c r="F3460" s="3">
        <f t="shared" ca="1" si="601"/>
        <v>71</v>
      </c>
      <c r="G3460" s="3" t="str">
        <f ca="1">VLOOKUP(F3460,Occupation!$A$1:$B$915,2,0)</f>
        <v>Bed and Breakfast Operator</v>
      </c>
      <c r="H3460" s="3">
        <f t="shared" ca="1" si="602"/>
        <v>7</v>
      </c>
      <c r="I3460" s="3">
        <f t="shared" ca="1" si="603"/>
        <v>19356.36</v>
      </c>
      <c r="J3460" s="3">
        <f t="shared" ca="1" si="604"/>
        <v>4.3839146316532296E-2</v>
      </c>
      <c r="K3460" s="3">
        <f t="shared" ca="1" si="605"/>
        <v>4</v>
      </c>
      <c r="L3460" s="3" t="str">
        <f ca="1">VLOOKUP(K3460,Freq_Investment!$A$1:$B$8,2,0)</f>
        <v>Monthly</v>
      </c>
      <c r="M3460" s="3" t="str">
        <f t="shared" ca="1" si="606"/>
        <v>Manual</v>
      </c>
      <c r="N3460" s="3">
        <f t="shared" ca="1" si="596"/>
        <v>5</v>
      </c>
      <c r="O3460" s="3">
        <f t="shared" ca="1" si="596"/>
        <v>1</v>
      </c>
      <c r="P3460" s="3">
        <f t="shared" ca="1" si="596"/>
        <v>2</v>
      </c>
    </row>
    <row r="3461" spans="1:16" x14ac:dyDescent="0.25">
      <c r="A3461" s="3">
        <f t="shared" ca="1" si="597"/>
        <v>392910318</v>
      </c>
      <c r="B3461" s="3">
        <f t="shared" ca="1" si="598"/>
        <v>6499</v>
      </c>
      <c r="C3461" s="1">
        <f t="shared" ca="1" si="599"/>
        <v>37423</v>
      </c>
      <c r="D3461" s="7">
        <f t="shared" ca="1" si="600"/>
        <v>2</v>
      </c>
      <c r="E3461" s="3" t="str">
        <f ca="1">VLOOKUP(D3461,State!$A$1:$B$9,2,0)</f>
        <v>QLD</v>
      </c>
      <c r="F3461" s="3">
        <f t="shared" ca="1" si="601"/>
        <v>391</v>
      </c>
      <c r="G3461" s="3" t="str">
        <f ca="1">VLOOKUP(F3461,Occupation!$A$1:$B$915,2,0)</f>
        <v>ICT Support and Test Engineers nec</v>
      </c>
      <c r="H3461" s="3">
        <f t="shared" ca="1" si="602"/>
        <v>2</v>
      </c>
      <c r="I3461" s="3">
        <f t="shared" ca="1" si="603"/>
        <v>41200.83</v>
      </c>
      <c r="J3461" s="3">
        <f t="shared" ca="1" si="604"/>
        <v>3.0634869456263925E-2</v>
      </c>
      <c r="K3461" s="3">
        <f t="shared" ca="1" si="605"/>
        <v>4</v>
      </c>
      <c r="L3461" s="3" t="str">
        <f ca="1">VLOOKUP(K3461,Freq_Investment!$A$1:$B$8,2,0)</f>
        <v>Monthly</v>
      </c>
      <c r="M3461" s="3" t="str">
        <f t="shared" ca="1" si="606"/>
        <v>Auto</v>
      </c>
      <c r="N3461" s="3">
        <f t="shared" ca="1" si="596"/>
        <v>2</v>
      </c>
      <c r="O3461" s="3">
        <f t="shared" ca="1" si="596"/>
        <v>2</v>
      </c>
      <c r="P3461" s="3">
        <f t="shared" ca="1" si="596"/>
        <v>4</v>
      </c>
    </row>
    <row r="3462" spans="1:16" x14ac:dyDescent="0.25">
      <c r="A3462" s="3">
        <f t="shared" ca="1" si="597"/>
        <v>413339944</v>
      </c>
      <c r="B3462" s="3">
        <f t="shared" ca="1" si="598"/>
        <v>4865</v>
      </c>
      <c r="C3462" s="1">
        <f t="shared" ca="1" si="599"/>
        <v>27131</v>
      </c>
      <c r="D3462" s="7">
        <f t="shared" ca="1" si="600"/>
        <v>1</v>
      </c>
      <c r="E3462" s="3" t="str">
        <f ca="1">VLOOKUP(D3462,State!$A$1:$B$9,2,0)</f>
        <v>NSW</v>
      </c>
      <c r="F3462" s="3">
        <f t="shared" ca="1" si="601"/>
        <v>669</v>
      </c>
      <c r="G3462" s="3" t="str">
        <f ca="1">VLOOKUP(F3462,Occupation!$A$1:$B$915,2,0)</f>
        <v>Security Officer</v>
      </c>
      <c r="H3462" s="3">
        <f t="shared" ca="1" si="602"/>
        <v>4</v>
      </c>
      <c r="I3462" s="3">
        <f t="shared" ca="1" si="603"/>
        <v>91877.8</v>
      </c>
      <c r="J3462" s="3">
        <f t="shared" ca="1" si="604"/>
        <v>0.32820665430702733</v>
      </c>
      <c r="K3462" s="3">
        <f t="shared" ca="1" si="605"/>
        <v>2</v>
      </c>
      <c r="L3462" s="3" t="str">
        <f ca="1">VLOOKUP(K3462,Freq_Investment!$A$1:$B$8,2,0)</f>
        <v>Weekly</v>
      </c>
      <c r="M3462" s="3" t="str">
        <f t="shared" ca="1" si="606"/>
        <v>Manual</v>
      </c>
      <c r="N3462" s="3">
        <f t="shared" ca="1" si="596"/>
        <v>3</v>
      </c>
      <c r="O3462" s="3">
        <f t="shared" ca="1" si="596"/>
        <v>2</v>
      </c>
      <c r="P3462" s="3">
        <f t="shared" ca="1" si="596"/>
        <v>5</v>
      </c>
    </row>
    <row r="3463" spans="1:16" x14ac:dyDescent="0.25">
      <c r="A3463" s="3">
        <f t="shared" ca="1" si="597"/>
        <v>844180761</v>
      </c>
      <c r="B3463" s="3">
        <f t="shared" ca="1" si="598"/>
        <v>2579</v>
      </c>
      <c r="C3463" s="1">
        <f t="shared" ca="1" si="599"/>
        <v>36139</v>
      </c>
      <c r="D3463" s="7">
        <f t="shared" ca="1" si="600"/>
        <v>8</v>
      </c>
      <c r="E3463" s="3" t="str">
        <f ca="1">VLOOKUP(D3463,State!$A$1:$B$9,2,0)</f>
        <v>ACT</v>
      </c>
      <c r="F3463" s="3">
        <f t="shared" ca="1" si="601"/>
        <v>346</v>
      </c>
      <c r="G3463" s="3" t="str">
        <f ca="1">VLOOKUP(F3463,Occupation!$A$1:$B$915,2,0)</f>
        <v>Medical Practitioners nec</v>
      </c>
      <c r="H3463" s="3">
        <f t="shared" ca="1" si="602"/>
        <v>5</v>
      </c>
      <c r="I3463" s="3">
        <f t="shared" ca="1" si="603"/>
        <v>76929.63</v>
      </c>
      <c r="J3463" s="3">
        <f t="shared" ca="1" si="604"/>
        <v>0.19285359779827815</v>
      </c>
      <c r="K3463" s="3">
        <f t="shared" ca="1" si="605"/>
        <v>4</v>
      </c>
      <c r="L3463" s="3" t="str">
        <f ca="1">VLOOKUP(K3463,Freq_Investment!$A$1:$B$8,2,0)</f>
        <v>Monthly</v>
      </c>
      <c r="M3463" s="3" t="str">
        <f t="shared" ca="1" si="606"/>
        <v>Auto</v>
      </c>
      <c r="N3463" s="3">
        <f t="shared" ca="1" si="596"/>
        <v>1</v>
      </c>
      <c r="O3463" s="3">
        <f t="shared" ca="1" si="596"/>
        <v>5</v>
      </c>
      <c r="P3463" s="3">
        <f t="shared" ca="1" si="596"/>
        <v>5</v>
      </c>
    </row>
    <row r="3464" spans="1:16" x14ac:dyDescent="0.25">
      <c r="A3464" s="3">
        <f t="shared" ca="1" si="597"/>
        <v>517682444</v>
      </c>
      <c r="B3464" s="3">
        <f t="shared" ca="1" si="598"/>
        <v>8787</v>
      </c>
      <c r="C3464" s="1">
        <f t="shared" ca="1" si="599"/>
        <v>43515</v>
      </c>
      <c r="D3464" s="7">
        <f t="shared" ca="1" si="600"/>
        <v>8</v>
      </c>
      <c r="E3464" s="3" t="str">
        <f ca="1">VLOOKUP(D3464,State!$A$1:$B$9,2,0)</f>
        <v>ACT</v>
      </c>
      <c r="F3464" s="3">
        <f t="shared" ca="1" si="601"/>
        <v>714</v>
      </c>
      <c r="G3464" s="3" t="str">
        <f ca="1">VLOOKUP(F3464,Occupation!$A$1:$B$915,2,0)</f>
        <v>Program or Project Administrator</v>
      </c>
      <c r="H3464" s="3">
        <f t="shared" ca="1" si="602"/>
        <v>2</v>
      </c>
      <c r="I3464" s="3">
        <f t="shared" ca="1" si="603"/>
        <v>62981.05</v>
      </c>
      <c r="J3464" s="3">
        <f t="shared" ca="1" si="604"/>
        <v>0.24453808682239098</v>
      </c>
      <c r="K3464" s="3">
        <f t="shared" ca="1" si="605"/>
        <v>2</v>
      </c>
      <c r="L3464" s="3" t="str">
        <f ca="1">VLOOKUP(K3464,Freq_Investment!$A$1:$B$8,2,0)</f>
        <v>Weekly</v>
      </c>
      <c r="M3464" s="3" t="str">
        <f t="shared" ca="1" si="606"/>
        <v>Manual</v>
      </c>
      <c r="N3464" s="3">
        <f t="shared" ca="1" si="596"/>
        <v>1</v>
      </c>
      <c r="O3464" s="3">
        <f t="shared" ca="1" si="596"/>
        <v>3</v>
      </c>
      <c r="P3464" s="3">
        <f t="shared" ca="1" si="596"/>
        <v>1</v>
      </c>
    </row>
    <row r="3465" spans="1:16" x14ac:dyDescent="0.25">
      <c r="A3465" s="3">
        <f t="shared" ca="1" si="597"/>
        <v>492319216</v>
      </c>
      <c r="B3465" s="3">
        <f t="shared" ca="1" si="598"/>
        <v>2180</v>
      </c>
      <c r="C3465" s="1">
        <f t="shared" ca="1" si="599"/>
        <v>39822</v>
      </c>
      <c r="D3465" s="7">
        <f t="shared" ca="1" si="600"/>
        <v>3</v>
      </c>
      <c r="E3465" s="3" t="str">
        <f ca="1">VLOOKUP(D3465,State!$A$1:$B$9,2,0)</f>
        <v>SA</v>
      </c>
      <c r="F3465" s="3">
        <f t="shared" ca="1" si="601"/>
        <v>568</v>
      </c>
      <c r="G3465" s="3" t="str">
        <f ca="1">VLOOKUP(F3465,Occupation!$A$1:$B$915,2,0)</f>
        <v>Senior Beef Cattle Station Worker</v>
      </c>
      <c r="H3465" s="3">
        <f t="shared" ca="1" si="602"/>
        <v>7</v>
      </c>
      <c r="I3465" s="3">
        <f t="shared" ca="1" si="603"/>
        <v>99844.75</v>
      </c>
      <c r="J3465" s="3">
        <f t="shared" ca="1" si="604"/>
        <v>0.37585163943062366</v>
      </c>
      <c r="K3465" s="3">
        <f t="shared" ca="1" si="605"/>
        <v>2</v>
      </c>
      <c r="L3465" s="3" t="str">
        <f ca="1">VLOOKUP(K3465,Freq_Investment!$A$1:$B$8,2,0)</f>
        <v>Weekly</v>
      </c>
      <c r="M3465" s="3" t="str">
        <f t="shared" ca="1" si="606"/>
        <v>Manual</v>
      </c>
      <c r="N3465" s="3">
        <f t="shared" ca="1" si="596"/>
        <v>5</v>
      </c>
      <c r="O3465" s="3">
        <f t="shared" ca="1" si="596"/>
        <v>5</v>
      </c>
      <c r="P3465" s="3">
        <f t="shared" ca="1" si="596"/>
        <v>2</v>
      </c>
    </row>
    <row r="3466" spans="1:16" x14ac:dyDescent="0.25">
      <c r="A3466" s="3">
        <f t="shared" ca="1" si="597"/>
        <v>901845384</v>
      </c>
      <c r="B3466" s="3">
        <f t="shared" ca="1" si="598"/>
        <v>3641</v>
      </c>
      <c r="C3466" s="1">
        <f t="shared" ca="1" si="599"/>
        <v>36324</v>
      </c>
      <c r="D3466" s="7">
        <f t="shared" ca="1" si="600"/>
        <v>7</v>
      </c>
      <c r="E3466" s="3" t="str">
        <f ca="1">VLOOKUP(D3466,State!$A$1:$B$9,2,0)</f>
        <v>VIC</v>
      </c>
      <c r="F3466" s="3">
        <f t="shared" ca="1" si="601"/>
        <v>608</v>
      </c>
      <c r="G3466" s="3" t="str">
        <f ca="1">VLOOKUP(F3466,Occupation!$A$1:$B$915,2,0)</f>
        <v>Make Up Artist</v>
      </c>
      <c r="H3466" s="3">
        <f t="shared" ca="1" si="602"/>
        <v>5</v>
      </c>
      <c r="I3466" s="3">
        <f t="shared" ca="1" si="603"/>
        <v>36166.959999999999</v>
      </c>
      <c r="J3466" s="3">
        <f t="shared" ca="1" si="604"/>
        <v>7.6794821277989533E-3</v>
      </c>
      <c r="K3466" s="3">
        <f t="shared" ca="1" si="605"/>
        <v>4</v>
      </c>
      <c r="L3466" s="3" t="str">
        <f ca="1">VLOOKUP(K3466,Freq_Investment!$A$1:$B$8,2,0)</f>
        <v>Monthly</v>
      </c>
      <c r="M3466" s="3" t="str">
        <f t="shared" ca="1" si="606"/>
        <v>Manual</v>
      </c>
      <c r="N3466" s="3">
        <f t="shared" ca="1" si="596"/>
        <v>5</v>
      </c>
      <c r="O3466" s="3">
        <f t="shared" ca="1" si="596"/>
        <v>3</v>
      </c>
      <c r="P3466" s="3">
        <f t="shared" ca="1" si="596"/>
        <v>3</v>
      </c>
    </row>
    <row r="3467" spans="1:16" x14ac:dyDescent="0.25">
      <c r="A3467" s="3">
        <f t="shared" ca="1" si="597"/>
        <v>304037154</v>
      </c>
      <c r="B3467" s="3">
        <f t="shared" ca="1" si="598"/>
        <v>7598</v>
      </c>
      <c r="C3467" s="1">
        <f t="shared" ca="1" si="599"/>
        <v>35413</v>
      </c>
      <c r="D3467" s="7">
        <f t="shared" ca="1" si="600"/>
        <v>5</v>
      </c>
      <c r="E3467" s="3" t="str">
        <f ca="1">VLOOKUP(D3467,State!$A$1:$B$9,2,0)</f>
        <v>NT</v>
      </c>
      <c r="F3467" s="3">
        <f t="shared" ca="1" si="601"/>
        <v>747</v>
      </c>
      <c r="G3467" s="3" t="str">
        <f ca="1">VLOOKUP(F3467,Occupation!$A$1:$B$915,2,0)</f>
        <v>Despatching and Receiving Clerk</v>
      </c>
      <c r="H3467" s="3">
        <f t="shared" ca="1" si="602"/>
        <v>6</v>
      </c>
      <c r="I3467" s="3">
        <f t="shared" ca="1" si="603"/>
        <v>57025.55</v>
      </c>
      <c r="J3467" s="3">
        <f t="shared" ca="1" si="604"/>
        <v>0.22965194214660861</v>
      </c>
      <c r="K3467" s="3">
        <f t="shared" ca="1" si="605"/>
        <v>2</v>
      </c>
      <c r="L3467" s="3" t="str">
        <f ca="1">VLOOKUP(K3467,Freq_Investment!$A$1:$B$8,2,0)</f>
        <v>Weekly</v>
      </c>
      <c r="M3467" s="3" t="str">
        <f t="shared" ca="1" si="606"/>
        <v>Auto</v>
      </c>
      <c r="N3467" s="3">
        <f t="shared" ca="1" si="596"/>
        <v>1</v>
      </c>
      <c r="O3467" s="3">
        <f t="shared" ca="1" si="596"/>
        <v>2</v>
      </c>
      <c r="P3467" s="3">
        <f t="shared" ca="1" si="596"/>
        <v>1</v>
      </c>
    </row>
    <row r="3468" spans="1:16" x14ac:dyDescent="0.25">
      <c r="A3468" s="3">
        <f t="shared" ca="1" si="597"/>
        <v>258617297</v>
      </c>
      <c r="B3468" s="3">
        <f t="shared" ca="1" si="598"/>
        <v>4960</v>
      </c>
      <c r="C3468" s="1">
        <f t="shared" ca="1" si="599"/>
        <v>34281</v>
      </c>
      <c r="D3468" s="7">
        <f t="shared" ca="1" si="600"/>
        <v>4</v>
      </c>
      <c r="E3468" s="3" t="str">
        <f ca="1">VLOOKUP(D3468,State!$A$1:$B$9,2,0)</f>
        <v>WA</v>
      </c>
      <c r="F3468" s="3">
        <f t="shared" ca="1" si="601"/>
        <v>233</v>
      </c>
      <c r="G3468" s="3" t="str">
        <f ca="1">VLOOKUP(F3468,Occupation!$A$1:$B$915,2,0)</f>
        <v>Agronomist</v>
      </c>
      <c r="H3468" s="3">
        <f t="shared" ca="1" si="602"/>
        <v>9</v>
      </c>
      <c r="I3468" s="3">
        <f t="shared" ca="1" si="603"/>
        <v>13679.76</v>
      </c>
      <c r="J3468" s="3">
        <f t="shared" ca="1" si="604"/>
        <v>0.17751977823492171</v>
      </c>
      <c r="K3468" s="3">
        <f t="shared" ca="1" si="605"/>
        <v>1</v>
      </c>
      <c r="L3468" s="3" t="str">
        <f ca="1">VLOOKUP(K3468,Freq_Investment!$A$1:$B$8,2,0)</f>
        <v>Daily</v>
      </c>
      <c r="M3468" s="3" t="str">
        <f t="shared" ca="1" si="606"/>
        <v>Auto</v>
      </c>
      <c r="N3468" s="3">
        <f t="shared" ca="1" si="596"/>
        <v>1</v>
      </c>
      <c r="O3468" s="3">
        <f t="shared" ca="1" si="596"/>
        <v>3</v>
      </c>
      <c r="P3468" s="3">
        <f t="shared" ca="1" si="596"/>
        <v>1</v>
      </c>
    </row>
    <row r="3469" spans="1:16" x14ac:dyDescent="0.25">
      <c r="A3469" s="3">
        <f t="shared" ca="1" si="597"/>
        <v>58510669</v>
      </c>
      <c r="B3469" s="3">
        <f t="shared" ca="1" si="598"/>
        <v>9131</v>
      </c>
      <c r="C3469" s="1">
        <f t="shared" ca="1" si="599"/>
        <v>26318</v>
      </c>
      <c r="D3469" s="7">
        <f t="shared" ca="1" si="600"/>
        <v>4</v>
      </c>
      <c r="E3469" s="3" t="str">
        <f ca="1">VLOOKUP(D3469,State!$A$1:$B$9,2,0)</f>
        <v>WA</v>
      </c>
      <c r="F3469" s="3">
        <f t="shared" ca="1" si="601"/>
        <v>825</v>
      </c>
      <c r="G3469" s="3" t="str">
        <f ca="1">VLOOKUP(F3469,Occupation!$A$1:$B$915,2,0)</f>
        <v>Motion Picture Projectionist</v>
      </c>
      <c r="H3469" s="3">
        <f t="shared" ca="1" si="602"/>
        <v>6</v>
      </c>
      <c r="I3469" s="3">
        <f t="shared" ca="1" si="603"/>
        <v>36936.26</v>
      </c>
      <c r="J3469" s="3">
        <f t="shared" ca="1" si="604"/>
        <v>7.5311891796784547E-2</v>
      </c>
      <c r="K3469" s="3">
        <f t="shared" ca="1" si="605"/>
        <v>6</v>
      </c>
      <c r="L3469" s="3" t="str">
        <f ca="1">VLOOKUP(K3469,Freq_Investment!$A$1:$B$8,2,0)</f>
        <v>Half-yearly</v>
      </c>
      <c r="M3469" s="3" t="str">
        <f t="shared" ca="1" si="606"/>
        <v>Auto</v>
      </c>
      <c r="N3469" s="3">
        <f t="shared" ca="1" si="596"/>
        <v>5</v>
      </c>
      <c r="O3469" s="3">
        <f t="shared" ca="1" si="596"/>
        <v>1</v>
      </c>
      <c r="P3469" s="3">
        <f t="shared" ca="1" si="596"/>
        <v>3</v>
      </c>
    </row>
    <row r="3470" spans="1:16" x14ac:dyDescent="0.25">
      <c r="A3470" s="3">
        <f t="shared" ca="1" si="597"/>
        <v>28601715</v>
      </c>
      <c r="B3470" s="3">
        <f t="shared" ca="1" si="598"/>
        <v>627</v>
      </c>
      <c r="C3470" s="1">
        <f t="shared" ca="1" si="599"/>
        <v>41375</v>
      </c>
      <c r="D3470" s="7">
        <f t="shared" ca="1" si="600"/>
        <v>3</v>
      </c>
      <c r="E3470" s="3" t="str">
        <f ca="1">VLOOKUP(D3470,State!$A$1:$B$9,2,0)</f>
        <v>SA</v>
      </c>
      <c r="F3470" s="3">
        <f t="shared" ca="1" si="601"/>
        <v>804</v>
      </c>
      <c r="G3470" s="3" t="str">
        <f ca="1">VLOOKUP(F3470,Occupation!$A$1:$B$915,2,0)</f>
        <v>Industrial Spraypainter</v>
      </c>
      <c r="H3470" s="3">
        <f t="shared" ca="1" si="602"/>
        <v>9</v>
      </c>
      <c r="I3470" s="3">
        <f t="shared" ca="1" si="603"/>
        <v>56864.61</v>
      </c>
      <c r="J3470" s="3">
        <f t="shared" ca="1" si="604"/>
        <v>0.14710632018151087</v>
      </c>
      <c r="K3470" s="3">
        <f t="shared" ca="1" si="605"/>
        <v>5</v>
      </c>
      <c r="L3470" s="3" t="str">
        <f ca="1">VLOOKUP(K3470,Freq_Investment!$A$1:$B$8,2,0)</f>
        <v>Quarterly</v>
      </c>
      <c r="M3470" s="3" t="str">
        <f t="shared" ca="1" si="606"/>
        <v>Auto</v>
      </c>
      <c r="N3470" s="3">
        <f t="shared" ca="1" si="596"/>
        <v>3</v>
      </c>
      <c r="O3470" s="3">
        <f t="shared" ca="1" si="596"/>
        <v>5</v>
      </c>
      <c r="P3470" s="3">
        <f t="shared" ca="1" si="596"/>
        <v>3</v>
      </c>
    </row>
    <row r="3471" spans="1:16" x14ac:dyDescent="0.25">
      <c r="A3471" s="3">
        <f t="shared" ca="1" si="597"/>
        <v>230379359</v>
      </c>
      <c r="B3471" s="3">
        <f t="shared" ca="1" si="598"/>
        <v>5464</v>
      </c>
      <c r="C3471" s="1">
        <f t="shared" ca="1" si="599"/>
        <v>43541</v>
      </c>
      <c r="D3471" s="7">
        <f t="shared" ca="1" si="600"/>
        <v>8</v>
      </c>
      <c r="E3471" s="3" t="str">
        <f ca="1">VLOOKUP(D3471,State!$A$1:$B$9,2,0)</f>
        <v>ACT</v>
      </c>
      <c r="F3471" s="3">
        <f t="shared" ca="1" si="601"/>
        <v>409</v>
      </c>
      <c r="G3471" s="3" t="str">
        <f ca="1">VLOOKUP(F3471,Occupation!$A$1:$B$915,2,0)</f>
        <v>Psychologists nec</v>
      </c>
      <c r="H3471" s="3">
        <f t="shared" ca="1" si="602"/>
        <v>2</v>
      </c>
      <c r="I3471" s="3">
        <f t="shared" ca="1" si="603"/>
        <v>83460.62</v>
      </c>
      <c r="J3471" s="3">
        <f t="shared" ca="1" si="604"/>
        <v>0.39557155366527397</v>
      </c>
      <c r="K3471" s="3">
        <f t="shared" ca="1" si="605"/>
        <v>6</v>
      </c>
      <c r="L3471" s="3" t="str">
        <f ca="1">VLOOKUP(K3471,Freq_Investment!$A$1:$B$8,2,0)</f>
        <v>Half-yearly</v>
      </c>
      <c r="M3471" s="3" t="str">
        <f t="shared" ca="1" si="606"/>
        <v>Manual</v>
      </c>
      <c r="N3471" s="3">
        <f t="shared" ca="1" si="596"/>
        <v>1</v>
      </c>
      <c r="O3471" s="3">
        <f t="shared" ca="1" si="596"/>
        <v>4</v>
      </c>
      <c r="P3471" s="3">
        <f t="shared" ca="1" si="596"/>
        <v>2</v>
      </c>
    </row>
    <row r="3472" spans="1:16" x14ac:dyDescent="0.25">
      <c r="A3472" s="3">
        <f t="shared" ca="1" si="597"/>
        <v>436902835</v>
      </c>
      <c r="B3472" s="3">
        <f t="shared" ca="1" si="598"/>
        <v>4543</v>
      </c>
      <c r="C3472" s="1">
        <f t="shared" ca="1" si="599"/>
        <v>39788</v>
      </c>
      <c r="D3472" s="7">
        <f t="shared" ca="1" si="600"/>
        <v>2</v>
      </c>
      <c r="E3472" s="3" t="str">
        <f ca="1">VLOOKUP(D3472,State!$A$1:$B$9,2,0)</f>
        <v>QLD</v>
      </c>
      <c r="F3472" s="3">
        <f t="shared" ca="1" si="601"/>
        <v>758</v>
      </c>
      <c r="G3472" s="3" t="str">
        <f ca="1">VLOOKUP(F3472,Occupation!$A$1:$B$915,2,0)</f>
        <v>Customs Officer</v>
      </c>
      <c r="H3472" s="3">
        <f t="shared" ca="1" si="602"/>
        <v>5</v>
      </c>
      <c r="I3472" s="3">
        <f t="shared" ca="1" si="603"/>
        <v>21728.55</v>
      </c>
      <c r="J3472" s="3">
        <f t="shared" ca="1" si="604"/>
        <v>0.24925965257130245</v>
      </c>
      <c r="K3472" s="3">
        <f t="shared" ca="1" si="605"/>
        <v>2</v>
      </c>
      <c r="L3472" s="3" t="str">
        <f ca="1">VLOOKUP(K3472,Freq_Investment!$A$1:$B$8,2,0)</f>
        <v>Weekly</v>
      </c>
      <c r="M3472" s="3" t="str">
        <f t="shared" ca="1" si="606"/>
        <v>Manual</v>
      </c>
      <c r="N3472" s="3">
        <f t="shared" ca="1" si="596"/>
        <v>4</v>
      </c>
      <c r="O3472" s="3">
        <f t="shared" ca="1" si="596"/>
        <v>2</v>
      </c>
      <c r="P3472" s="3">
        <f t="shared" ca="1" si="596"/>
        <v>5</v>
      </c>
    </row>
    <row r="3473" spans="1:16" x14ac:dyDescent="0.25">
      <c r="A3473" s="3">
        <f t="shared" ca="1" si="597"/>
        <v>501227708</v>
      </c>
      <c r="B3473" s="3">
        <f t="shared" ca="1" si="598"/>
        <v>6783</v>
      </c>
      <c r="C3473" s="1">
        <f t="shared" ca="1" si="599"/>
        <v>26886</v>
      </c>
      <c r="D3473" s="7">
        <f t="shared" ca="1" si="600"/>
        <v>5</v>
      </c>
      <c r="E3473" s="3" t="str">
        <f ca="1">VLOOKUP(D3473,State!$A$1:$B$9,2,0)</f>
        <v>NT</v>
      </c>
      <c r="F3473" s="3">
        <f t="shared" ca="1" si="601"/>
        <v>388</v>
      </c>
      <c r="G3473" s="3" t="str">
        <f ca="1">VLOOKUP(F3473,Occupation!$A$1:$B$915,2,0)</f>
        <v>ICT Quality Assurance Engineer</v>
      </c>
      <c r="H3473" s="3">
        <f t="shared" ca="1" si="602"/>
        <v>8</v>
      </c>
      <c r="I3473" s="3">
        <f t="shared" ca="1" si="603"/>
        <v>18735.04</v>
      </c>
      <c r="J3473" s="3">
        <f t="shared" ca="1" si="604"/>
        <v>0.14902034308924456</v>
      </c>
      <c r="K3473" s="3">
        <f t="shared" ca="1" si="605"/>
        <v>3</v>
      </c>
      <c r="L3473" s="3" t="str">
        <f ca="1">VLOOKUP(K3473,Freq_Investment!$A$1:$B$8,2,0)</f>
        <v>Fortnightly</v>
      </c>
      <c r="M3473" s="3" t="str">
        <f t="shared" ca="1" si="606"/>
        <v>Auto</v>
      </c>
      <c r="N3473" s="3">
        <f t="shared" ca="1" si="596"/>
        <v>2</v>
      </c>
      <c r="O3473" s="3">
        <f t="shared" ca="1" si="596"/>
        <v>5</v>
      </c>
      <c r="P3473" s="3">
        <f t="shared" ca="1" si="596"/>
        <v>3</v>
      </c>
    </row>
    <row r="3474" spans="1:16" x14ac:dyDescent="0.25">
      <c r="A3474" s="3">
        <f t="shared" ca="1" si="597"/>
        <v>339893487</v>
      </c>
      <c r="B3474" s="3">
        <f t="shared" ca="1" si="598"/>
        <v>2072</v>
      </c>
      <c r="C3474" s="1">
        <f t="shared" ca="1" si="599"/>
        <v>39253</v>
      </c>
      <c r="D3474" s="7">
        <f t="shared" ca="1" si="600"/>
        <v>1</v>
      </c>
      <c r="E3474" s="3" t="str">
        <f ca="1">VLOOKUP(D3474,State!$A$1:$B$9,2,0)</f>
        <v>NSW</v>
      </c>
      <c r="F3474" s="3">
        <f t="shared" ca="1" si="601"/>
        <v>650</v>
      </c>
      <c r="G3474" s="3" t="str">
        <f ca="1">VLOOKUP(F3474,Occupation!$A$1:$B$915,2,0)</f>
        <v>Nursing Support Worker</v>
      </c>
      <c r="H3474" s="3">
        <f t="shared" ca="1" si="602"/>
        <v>4</v>
      </c>
      <c r="I3474" s="3">
        <f t="shared" ca="1" si="603"/>
        <v>98239.93</v>
      </c>
      <c r="J3474" s="3">
        <f t="shared" ca="1" si="604"/>
        <v>0.47972494561322476</v>
      </c>
      <c r="K3474" s="3">
        <f t="shared" ca="1" si="605"/>
        <v>6</v>
      </c>
      <c r="L3474" s="3" t="str">
        <f ca="1">VLOOKUP(K3474,Freq_Investment!$A$1:$B$8,2,0)</f>
        <v>Half-yearly</v>
      </c>
      <c r="M3474" s="3" t="str">
        <f t="shared" ca="1" si="606"/>
        <v>Manual</v>
      </c>
      <c r="N3474" s="3">
        <f t="shared" ca="1" si="596"/>
        <v>5</v>
      </c>
      <c r="O3474" s="3">
        <f t="shared" ca="1" si="596"/>
        <v>3</v>
      </c>
      <c r="P3474" s="3">
        <f t="shared" ca="1" si="596"/>
        <v>4</v>
      </c>
    </row>
    <row r="3475" spans="1:16" x14ac:dyDescent="0.25">
      <c r="A3475" s="3">
        <f t="shared" ca="1" si="597"/>
        <v>611129951</v>
      </c>
      <c r="B3475" s="3">
        <f t="shared" ca="1" si="598"/>
        <v>6706</v>
      </c>
      <c r="C3475" s="1">
        <f t="shared" ca="1" si="599"/>
        <v>30278</v>
      </c>
      <c r="D3475" s="7">
        <f t="shared" ca="1" si="600"/>
        <v>3</v>
      </c>
      <c r="E3475" s="3" t="str">
        <f ca="1">VLOOKUP(D3475,State!$A$1:$B$9,2,0)</f>
        <v>SA</v>
      </c>
      <c r="F3475" s="3">
        <f t="shared" ca="1" si="601"/>
        <v>408</v>
      </c>
      <c r="G3475" s="3" t="str">
        <f ca="1">VLOOKUP(F3475,Occupation!$A$1:$B$915,2,0)</f>
        <v>Psychotherapist</v>
      </c>
      <c r="H3475" s="3">
        <f t="shared" ca="1" si="602"/>
        <v>4</v>
      </c>
      <c r="I3475" s="3">
        <f t="shared" ca="1" si="603"/>
        <v>16858.28</v>
      </c>
      <c r="J3475" s="3">
        <f t="shared" ca="1" si="604"/>
        <v>0.25046065853936711</v>
      </c>
      <c r="K3475" s="3">
        <f t="shared" ca="1" si="605"/>
        <v>4</v>
      </c>
      <c r="L3475" s="3" t="str">
        <f ca="1">VLOOKUP(K3475,Freq_Investment!$A$1:$B$8,2,0)</f>
        <v>Monthly</v>
      </c>
      <c r="M3475" s="3" t="str">
        <f t="shared" ca="1" si="606"/>
        <v>Manual</v>
      </c>
      <c r="N3475" s="3">
        <f t="shared" ca="1" si="596"/>
        <v>1</v>
      </c>
      <c r="O3475" s="3">
        <f t="shared" ca="1" si="596"/>
        <v>3</v>
      </c>
      <c r="P3475" s="3">
        <f t="shared" ca="1" si="596"/>
        <v>4</v>
      </c>
    </row>
    <row r="3476" spans="1:16" x14ac:dyDescent="0.25">
      <c r="A3476" s="3">
        <f t="shared" ca="1" si="597"/>
        <v>125353058</v>
      </c>
      <c r="B3476" s="3">
        <f t="shared" ca="1" si="598"/>
        <v>2328</v>
      </c>
      <c r="C3476" s="1">
        <f t="shared" ca="1" si="599"/>
        <v>31149</v>
      </c>
      <c r="D3476" s="7">
        <f t="shared" ca="1" si="600"/>
        <v>1</v>
      </c>
      <c r="E3476" s="3" t="str">
        <f ca="1">VLOOKUP(D3476,State!$A$1:$B$9,2,0)</f>
        <v>NSW</v>
      </c>
      <c r="F3476" s="3">
        <f t="shared" ca="1" si="601"/>
        <v>457</v>
      </c>
      <c r="G3476" s="3" t="str">
        <f ca="1">VLOOKUP(F3476,Occupation!$A$1:$B$915,2,0)</f>
        <v>Safety Inspector</v>
      </c>
      <c r="H3476" s="3">
        <f t="shared" ca="1" si="602"/>
        <v>9</v>
      </c>
      <c r="I3476" s="3">
        <f t="shared" ca="1" si="603"/>
        <v>60451.95</v>
      </c>
      <c r="J3476" s="3">
        <f t="shared" ca="1" si="604"/>
        <v>0.30136259904290641</v>
      </c>
      <c r="K3476" s="3">
        <f t="shared" ca="1" si="605"/>
        <v>7</v>
      </c>
      <c r="L3476" s="3" t="str">
        <f ca="1">VLOOKUP(K3476,Freq_Investment!$A$1:$B$8,2,0)</f>
        <v>Yearly</v>
      </c>
      <c r="M3476" s="3" t="str">
        <f t="shared" ca="1" si="606"/>
        <v>Auto</v>
      </c>
      <c r="N3476" s="3">
        <f t="shared" ca="1" si="596"/>
        <v>3</v>
      </c>
      <c r="O3476" s="3">
        <f t="shared" ca="1" si="596"/>
        <v>3</v>
      </c>
      <c r="P3476" s="3">
        <f t="shared" ca="1" si="596"/>
        <v>1</v>
      </c>
    </row>
    <row r="3477" spans="1:16" x14ac:dyDescent="0.25">
      <c r="A3477" s="3">
        <f t="shared" ca="1" si="597"/>
        <v>346663676</v>
      </c>
      <c r="B3477" s="3">
        <f t="shared" ca="1" si="598"/>
        <v>5291</v>
      </c>
      <c r="C3477" s="1">
        <f t="shared" ca="1" si="599"/>
        <v>44312</v>
      </c>
      <c r="D3477" s="7">
        <f t="shared" ca="1" si="600"/>
        <v>2</v>
      </c>
      <c r="E3477" s="3" t="str">
        <f ca="1">VLOOKUP(D3477,State!$A$1:$B$9,2,0)</f>
        <v>QLD</v>
      </c>
      <c r="F3477" s="3">
        <f t="shared" ca="1" si="601"/>
        <v>65</v>
      </c>
      <c r="G3477" s="3" t="str">
        <f ca="1">VLOOKUP(F3477,Occupation!$A$1:$B$915,2,0)</f>
        <v>Sports Administrator</v>
      </c>
      <c r="H3477" s="3">
        <f t="shared" ca="1" si="602"/>
        <v>2</v>
      </c>
      <c r="I3477" s="3">
        <f t="shared" ca="1" si="603"/>
        <v>40197.71</v>
      </c>
      <c r="J3477" s="3">
        <f t="shared" ca="1" si="604"/>
        <v>0.23866397491198099</v>
      </c>
      <c r="K3477" s="3">
        <f t="shared" ca="1" si="605"/>
        <v>1</v>
      </c>
      <c r="L3477" s="3" t="str">
        <f ca="1">VLOOKUP(K3477,Freq_Investment!$A$1:$B$8,2,0)</f>
        <v>Daily</v>
      </c>
      <c r="M3477" s="3" t="str">
        <f t="shared" ca="1" si="606"/>
        <v>Auto</v>
      </c>
      <c r="N3477" s="3">
        <f t="shared" ca="1" si="596"/>
        <v>4</v>
      </c>
      <c r="O3477" s="3">
        <f t="shared" ca="1" si="596"/>
        <v>2</v>
      </c>
      <c r="P3477" s="3">
        <f t="shared" ca="1" si="596"/>
        <v>5</v>
      </c>
    </row>
    <row r="3478" spans="1:16" x14ac:dyDescent="0.25">
      <c r="A3478" s="3">
        <f t="shared" ca="1" si="597"/>
        <v>293698107</v>
      </c>
      <c r="B3478" s="3">
        <f t="shared" ca="1" si="598"/>
        <v>2838</v>
      </c>
      <c r="C3478" s="1">
        <f t="shared" ca="1" si="599"/>
        <v>44174</v>
      </c>
      <c r="D3478" s="7">
        <f t="shared" ca="1" si="600"/>
        <v>1</v>
      </c>
      <c r="E3478" s="3" t="str">
        <f ca="1">VLOOKUP(D3478,State!$A$1:$B$9,2,0)</f>
        <v>NSW</v>
      </c>
      <c r="F3478" s="3">
        <f t="shared" ca="1" si="601"/>
        <v>752</v>
      </c>
      <c r="G3478" s="3" t="str">
        <f ca="1">VLOOKUP(F3478,Occupation!$A$1:$B$915,2,0)</f>
        <v>Court Bailiff or Sheriff (Aus) / Court Collections Officer (NZ)</v>
      </c>
      <c r="H3478" s="3">
        <f t="shared" ca="1" si="602"/>
        <v>1</v>
      </c>
      <c r="I3478" s="3">
        <f t="shared" ca="1" si="603"/>
        <v>16077.04</v>
      </c>
      <c r="J3478" s="3">
        <f t="shared" ca="1" si="604"/>
        <v>0.49106474135481359</v>
      </c>
      <c r="K3478" s="3">
        <f t="shared" ca="1" si="605"/>
        <v>5</v>
      </c>
      <c r="L3478" s="3" t="str">
        <f ca="1">VLOOKUP(K3478,Freq_Investment!$A$1:$B$8,2,0)</f>
        <v>Quarterly</v>
      </c>
      <c r="M3478" s="3" t="str">
        <f t="shared" ca="1" si="606"/>
        <v>Manual</v>
      </c>
      <c r="N3478" s="3">
        <f t="shared" ca="1" si="596"/>
        <v>4</v>
      </c>
      <c r="O3478" s="3">
        <f t="shared" ca="1" si="596"/>
        <v>2</v>
      </c>
      <c r="P3478" s="3">
        <f t="shared" ca="1" si="596"/>
        <v>1</v>
      </c>
    </row>
    <row r="3479" spans="1:16" x14ac:dyDescent="0.25">
      <c r="A3479" s="3">
        <f t="shared" ca="1" si="597"/>
        <v>455216885</v>
      </c>
      <c r="B3479" s="3">
        <f t="shared" ca="1" si="598"/>
        <v>9742</v>
      </c>
      <c r="C3479" s="1">
        <f t="shared" ca="1" si="599"/>
        <v>28026</v>
      </c>
      <c r="D3479" s="7">
        <f t="shared" ca="1" si="600"/>
        <v>6</v>
      </c>
      <c r="E3479" s="3" t="str">
        <f ca="1">VLOOKUP(D3479,State!$A$1:$B$9,2,0)</f>
        <v>TAS</v>
      </c>
      <c r="F3479" s="3">
        <f t="shared" ca="1" si="601"/>
        <v>821</v>
      </c>
      <c r="G3479" s="3" t="str">
        <f ca="1">VLOOKUP(F3479,Occupation!$A$1:$B$915,2,0)</f>
        <v>Weaving Machine Operator</v>
      </c>
      <c r="H3479" s="3">
        <f t="shared" ca="1" si="602"/>
        <v>10</v>
      </c>
      <c r="I3479" s="3">
        <f t="shared" ca="1" si="603"/>
        <v>29450.59</v>
      </c>
      <c r="J3479" s="3">
        <f t="shared" ca="1" si="604"/>
        <v>0.11016364527223799</v>
      </c>
      <c r="K3479" s="3">
        <f t="shared" ca="1" si="605"/>
        <v>5</v>
      </c>
      <c r="L3479" s="3" t="str">
        <f ca="1">VLOOKUP(K3479,Freq_Investment!$A$1:$B$8,2,0)</f>
        <v>Quarterly</v>
      </c>
      <c r="M3479" s="3" t="str">
        <f t="shared" ca="1" si="606"/>
        <v>Manual</v>
      </c>
      <c r="N3479" s="3">
        <f t="shared" ca="1" si="596"/>
        <v>2</v>
      </c>
      <c r="O3479" s="3">
        <f t="shared" ca="1" si="596"/>
        <v>5</v>
      </c>
      <c r="P3479" s="3">
        <f t="shared" ca="1" si="596"/>
        <v>4</v>
      </c>
    </row>
    <row r="3480" spans="1:16" x14ac:dyDescent="0.25">
      <c r="A3480" s="3">
        <f t="shared" ca="1" si="597"/>
        <v>223961147</v>
      </c>
      <c r="B3480" s="3">
        <f t="shared" ca="1" si="598"/>
        <v>5852</v>
      </c>
      <c r="C3480" s="1">
        <f t="shared" ca="1" si="599"/>
        <v>36663</v>
      </c>
      <c r="D3480" s="7">
        <f t="shared" ca="1" si="600"/>
        <v>8</v>
      </c>
      <c r="E3480" s="3" t="str">
        <f ca="1">VLOOKUP(D3480,State!$A$1:$B$9,2,0)</f>
        <v>ACT</v>
      </c>
      <c r="F3480" s="3">
        <f t="shared" ca="1" si="601"/>
        <v>105</v>
      </c>
      <c r="G3480" s="3" t="str">
        <f ca="1">VLOOKUP(F3480,Occupation!$A$1:$B$915,2,0)</f>
        <v>Painter (Visual Arts)</v>
      </c>
      <c r="H3480" s="3">
        <f t="shared" ca="1" si="602"/>
        <v>1</v>
      </c>
      <c r="I3480" s="3">
        <f t="shared" ca="1" si="603"/>
        <v>15790.18</v>
      </c>
      <c r="J3480" s="3">
        <f t="shared" ca="1" si="604"/>
        <v>0.48583637664986074</v>
      </c>
      <c r="K3480" s="3">
        <f t="shared" ca="1" si="605"/>
        <v>3</v>
      </c>
      <c r="L3480" s="3" t="str">
        <f ca="1">VLOOKUP(K3480,Freq_Investment!$A$1:$B$8,2,0)</f>
        <v>Fortnightly</v>
      </c>
      <c r="M3480" s="3" t="str">
        <f t="shared" ca="1" si="606"/>
        <v>Manual</v>
      </c>
      <c r="N3480" s="3">
        <f t="shared" ca="1" si="596"/>
        <v>2</v>
      </c>
      <c r="O3480" s="3">
        <f t="shared" ca="1" si="596"/>
        <v>1</v>
      </c>
      <c r="P3480" s="3">
        <f t="shared" ca="1" si="596"/>
        <v>5</v>
      </c>
    </row>
    <row r="3481" spans="1:16" x14ac:dyDescent="0.25">
      <c r="A3481" s="3">
        <f t="shared" ca="1" si="597"/>
        <v>548280818</v>
      </c>
      <c r="B3481" s="3">
        <f t="shared" ca="1" si="598"/>
        <v>950</v>
      </c>
      <c r="C3481" s="1">
        <f t="shared" ca="1" si="599"/>
        <v>31405</v>
      </c>
      <c r="D3481" s="7">
        <f t="shared" ca="1" si="600"/>
        <v>4</v>
      </c>
      <c r="E3481" s="3" t="str">
        <f ca="1">VLOOKUP(D3481,State!$A$1:$B$9,2,0)</f>
        <v>WA</v>
      </c>
      <c r="F3481" s="3">
        <f t="shared" ca="1" si="601"/>
        <v>754</v>
      </c>
      <c r="G3481" s="3" t="str">
        <f ca="1">VLOOKUP(F3481,Occupation!$A$1:$B$915,2,0)</f>
        <v>Law Clerk</v>
      </c>
      <c r="H3481" s="3">
        <f t="shared" ca="1" si="602"/>
        <v>8</v>
      </c>
      <c r="I3481" s="3">
        <f t="shared" ca="1" si="603"/>
        <v>85330.29</v>
      </c>
      <c r="J3481" s="3">
        <f t="shared" ca="1" si="604"/>
        <v>0.43463374195559962</v>
      </c>
      <c r="K3481" s="3">
        <f t="shared" ca="1" si="605"/>
        <v>3</v>
      </c>
      <c r="L3481" s="3" t="str">
        <f ca="1">VLOOKUP(K3481,Freq_Investment!$A$1:$B$8,2,0)</f>
        <v>Fortnightly</v>
      </c>
      <c r="M3481" s="3" t="str">
        <f t="shared" ca="1" si="606"/>
        <v>Auto</v>
      </c>
      <c r="N3481" s="3">
        <f t="shared" ca="1" si="596"/>
        <v>4</v>
      </c>
      <c r="O3481" s="3">
        <f t="shared" ca="1" si="596"/>
        <v>2</v>
      </c>
      <c r="P3481" s="3">
        <f t="shared" ca="1" si="596"/>
        <v>2</v>
      </c>
    </row>
    <row r="3482" spans="1:16" x14ac:dyDescent="0.25">
      <c r="A3482" s="3">
        <f t="shared" ca="1" si="597"/>
        <v>729065457</v>
      </c>
      <c r="B3482" s="3">
        <f t="shared" ca="1" si="598"/>
        <v>8170</v>
      </c>
      <c r="C3482" s="1">
        <f t="shared" ca="1" si="599"/>
        <v>31695</v>
      </c>
      <c r="D3482" s="7">
        <f t="shared" ca="1" si="600"/>
        <v>4</v>
      </c>
      <c r="E3482" s="3" t="str">
        <f ca="1">VLOOKUP(D3482,State!$A$1:$B$9,2,0)</f>
        <v>WA</v>
      </c>
      <c r="F3482" s="3">
        <f t="shared" ca="1" si="601"/>
        <v>95</v>
      </c>
      <c r="G3482" s="3" t="str">
        <f ca="1">VLOOKUP(F3482,Occupation!$A$1:$B$915,2,0)</f>
        <v>Actor</v>
      </c>
      <c r="H3482" s="3">
        <f t="shared" ca="1" si="602"/>
        <v>2</v>
      </c>
      <c r="I3482" s="3">
        <f t="shared" ca="1" si="603"/>
        <v>48741.77</v>
      </c>
      <c r="J3482" s="3">
        <f t="shared" ca="1" si="604"/>
        <v>0.16257219193690098</v>
      </c>
      <c r="K3482" s="3">
        <f t="shared" ca="1" si="605"/>
        <v>3</v>
      </c>
      <c r="L3482" s="3" t="str">
        <f ca="1">VLOOKUP(K3482,Freq_Investment!$A$1:$B$8,2,0)</f>
        <v>Fortnightly</v>
      </c>
      <c r="M3482" s="3" t="str">
        <f t="shared" ca="1" si="606"/>
        <v>Manual</v>
      </c>
      <c r="N3482" s="3">
        <f t="shared" ca="1" si="596"/>
        <v>3</v>
      </c>
      <c r="O3482" s="3">
        <f t="shared" ca="1" si="596"/>
        <v>2</v>
      </c>
      <c r="P3482" s="3">
        <f t="shared" ca="1" si="596"/>
        <v>3</v>
      </c>
    </row>
    <row r="3483" spans="1:16" x14ac:dyDescent="0.25">
      <c r="A3483" s="3">
        <f t="shared" ca="1" si="597"/>
        <v>462604091</v>
      </c>
      <c r="B3483" s="3">
        <f t="shared" ca="1" si="598"/>
        <v>8241</v>
      </c>
      <c r="C3483" s="1">
        <f t="shared" ca="1" si="599"/>
        <v>25905</v>
      </c>
      <c r="D3483" s="7">
        <f t="shared" ca="1" si="600"/>
        <v>8</v>
      </c>
      <c r="E3483" s="3" t="str">
        <f ca="1">VLOOKUP(D3483,State!$A$1:$B$9,2,0)</f>
        <v>ACT</v>
      </c>
      <c r="F3483" s="3">
        <f t="shared" ca="1" si="601"/>
        <v>607</v>
      </c>
      <c r="G3483" s="3" t="str">
        <f ca="1">VLOOKUP(F3483,Occupation!$A$1:$B$915,2,0)</f>
        <v>Light Technician</v>
      </c>
      <c r="H3483" s="3">
        <f t="shared" ca="1" si="602"/>
        <v>8</v>
      </c>
      <c r="I3483" s="3">
        <f t="shared" ca="1" si="603"/>
        <v>44022.54</v>
      </c>
      <c r="J3483" s="3">
        <f t="shared" ca="1" si="604"/>
        <v>0.4281514438830733</v>
      </c>
      <c r="K3483" s="3">
        <f t="shared" ca="1" si="605"/>
        <v>2</v>
      </c>
      <c r="L3483" s="3" t="str">
        <f ca="1">VLOOKUP(K3483,Freq_Investment!$A$1:$B$8,2,0)</f>
        <v>Weekly</v>
      </c>
      <c r="M3483" s="3" t="str">
        <f t="shared" ca="1" si="606"/>
        <v>Manual</v>
      </c>
      <c r="N3483" s="3">
        <f t="shared" ca="1" si="596"/>
        <v>5</v>
      </c>
      <c r="O3483" s="3">
        <f t="shared" ca="1" si="596"/>
        <v>3</v>
      </c>
      <c r="P3483" s="3">
        <f t="shared" ca="1" si="596"/>
        <v>5</v>
      </c>
    </row>
    <row r="3484" spans="1:16" x14ac:dyDescent="0.25">
      <c r="A3484" s="3">
        <f t="shared" ca="1" si="597"/>
        <v>702791590</v>
      </c>
      <c r="B3484" s="3">
        <f t="shared" ca="1" si="598"/>
        <v>6470</v>
      </c>
      <c r="C3484" s="1">
        <f t="shared" ca="1" si="599"/>
        <v>36665</v>
      </c>
      <c r="D3484" s="7">
        <f t="shared" ca="1" si="600"/>
        <v>5</v>
      </c>
      <c r="E3484" s="3" t="str">
        <f ca="1">VLOOKUP(D3484,State!$A$1:$B$9,2,0)</f>
        <v>NT</v>
      </c>
      <c r="F3484" s="3">
        <f t="shared" ca="1" si="601"/>
        <v>664</v>
      </c>
      <c r="G3484" s="3" t="str">
        <f ca="1">VLOOKUP(F3484,Occupation!$A$1:$B$915,2,0)</f>
        <v>Police Officer</v>
      </c>
      <c r="H3484" s="3">
        <f t="shared" ca="1" si="602"/>
        <v>6</v>
      </c>
      <c r="I3484" s="3">
        <f t="shared" ca="1" si="603"/>
        <v>85976.21</v>
      </c>
      <c r="J3484" s="3">
        <f t="shared" ca="1" si="604"/>
        <v>0.22914405679192923</v>
      </c>
      <c r="K3484" s="3">
        <f t="shared" ca="1" si="605"/>
        <v>4</v>
      </c>
      <c r="L3484" s="3" t="str">
        <f ca="1">VLOOKUP(K3484,Freq_Investment!$A$1:$B$8,2,0)</f>
        <v>Monthly</v>
      </c>
      <c r="M3484" s="3" t="str">
        <f t="shared" ca="1" si="606"/>
        <v>Auto</v>
      </c>
      <c r="N3484" s="3">
        <f t="shared" ca="1" si="596"/>
        <v>4</v>
      </c>
      <c r="O3484" s="3">
        <f t="shared" ca="1" si="596"/>
        <v>4</v>
      </c>
      <c r="P3484" s="3">
        <f t="shared" ca="1" si="596"/>
        <v>5</v>
      </c>
    </row>
    <row r="3485" spans="1:16" x14ac:dyDescent="0.25">
      <c r="A3485" s="3">
        <f t="shared" ca="1" si="597"/>
        <v>580251150</v>
      </c>
      <c r="B3485" s="3">
        <f t="shared" ca="1" si="598"/>
        <v>5526</v>
      </c>
      <c r="C3485" s="1">
        <f t="shared" ca="1" si="599"/>
        <v>42178</v>
      </c>
      <c r="D3485" s="7">
        <f t="shared" ca="1" si="600"/>
        <v>7</v>
      </c>
      <c r="E3485" s="3" t="str">
        <f ca="1">VLOOKUP(D3485,State!$A$1:$B$9,2,0)</f>
        <v>VIC</v>
      </c>
      <c r="F3485" s="3">
        <f t="shared" ca="1" si="601"/>
        <v>844</v>
      </c>
      <c r="G3485" s="3" t="str">
        <f ca="1">VLOOKUP(F3485,Occupation!$A$1:$B$915,2,0)</f>
        <v>Stationary Plant Operators nec</v>
      </c>
      <c r="H3485" s="3">
        <f t="shared" ca="1" si="602"/>
        <v>4</v>
      </c>
      <c r="I3485" s="3">
        <f t="shared" ca="1" si="603"/>
        <v>36144.65</v>
      </c>
      <c r="J3485" s="3">
        <f t="shared" ca="1" si="604"/>
        <v>0.47867692738926421</v>
      </c>
      <c r="K3485" s="3">
        <f t="shared" ca="1" si="605"/>
        <v>7</v>
      </c>
      <c r="L3485" s="3" t="str">
        <f ca="1">VLOOKUP(K3485,Freq_Investment!$A$1:$B$8,2,0)</f>
        <v>Yearly</v>
      </c>
      <c r="M3485" s="3" t="str">
        <f t="shared" ca="1" si="606"/>
        <v>Manual</v>
      </c>
      <c r="N3485" s="3">
        <f t="shared" ca="1" si="596"/>
        <v>1</v>
      </c>
      <c r="O3485" s="3">
        <f t="shared" ca="1" si="596"/>
        <v>4</v>
      </c>
      <c r="P3485" s="3">
        <f t="shared" ca="1" si="596"/>
        <v>1</v>
      </c>
    </row>
    <row r="3486" spans="1:16" x14ac:dyDescent="0.25">
      <c r="A3486" s="3">
        <f t="shared" ca="1" si="597"/>
        <v>438214847</v>
      </c>
      <c r="B3486" s="3">
        <f t="shared" ca="1" si="598"/>
        <v>867</v>
      </c>
      <c r="C3486" s="1">
        <f t="shared" ca="1" si="599"/>
        <v>35068</v>
      </c>
      <c r="D3486" s="7">
        <f t="shared" ca="1" si="600"/>
        <v>1</v>
      </c>
      <c r="E3486" s="3" t="str">
        <f ca="1">VLOOKUP(D3486,State!$A$1:$B$9,2,0)</f>
        <v>NSW</v>
      </c>
      <c r="F3486" s="3">
        <f t="shared" ca="1" si="601"/>
        <v>431</v>
      </c>
      <c r="G3486" s="3" t="str">
        <f ca="1">VLOOKUP(F3486,Occupation!$A$1:$B$915,2,0)</f>
        <v>Fisheries Officer</v>
      </c>
      <c r="H3486" s="3">
        <f t="shared" ca="1" si="602"/>
        <v>10</v>
      </c>
      <c r="I3486" s="3">
        <f t="shared" ca="1" si="603"/>
        <v>43479.08</v>
      </c>
      <c r="J3486" s="3">
        <f t="shared" ca="1" si="604"/>
        <v>0.27043079393524838</v>
      </c>
      <c r="K3486" s="3">
        <f t="shared" ca="1" si="605"/>
        <v>7</v>
      </c>
      <c r="L3486" s="3" t="str">
        <f ca="1">VLOOKUP(K3486,Freq_Investment!$A$1:$B$8,2,0)</f>
        <v>Yearly</v>
      </c>
      <c r="M3486" s="3" t="str">
        <f t="shared" ca="1" si="606"/>
        <v>Manual</v>
      </c>
      <c r="N3486" s="3">
        <f t="shared" ca="1" si="596"/>
        <v>5</v>
      </c>
      <c r="O3486" s="3">
        <f t="shared" ca="1" si="596"/>
        <v>3</v>
      </c>
      <c r="P3486" s="3">
        <f t="shared" ca="1" si="596"/>
        <v>5</v>
      </c>
    </row>
    <row r="3487" spans="1:16" x14ac:dyDescent="0.25">
      <c r="A3487" s="3">
        <f t="shared" ca="1" si="597"/>
        <v>194187139</v>
      </c>
      <c r="B3487" s="3">
        <f t="shared" ca="1" si="598"/>
        <v>2460</v>
      </c>
      <c r="C3487" s="1">
        <f t="shared" ca="1" si="599"/>
        <v>25820</v>
      </c>
      <c r="D3487" s="7">
        <f t="shared" ca="1" si="600"/>
        <v>7</v>
      </c>
      <c r="E3487" s="3" t="str">
        <f ca="1">VLOOKUP(D3487,State!$A$1:$B$9,2,0)</f>
        <v>VIC</v>
      </c>
      <c r="F3487" s="3">
        <f t="shared" ca="1" si="601"/>
        <v>508</v>
      </c>
      <c r="G3487" s="3" t="str">
        <f ca="1">VLOOKUP(F3487,Occupation!$A$1:$B$915,2,0)</f>
        <v>Carpenter and Joiner</v>
      </c>
      <c r="H3487" s="3">
        <f t="shared" ca="1" si="602"/>
        <v>2</v>
      </c>
      <c r="I3487" s="3">
        <f t="shared" ca="1" si="603"/>
        <v>76880.59</v>
      </c>
      <c r="J3487" s="3">
        <f t="shared" ca="1" si="604"/>
        <v>0.23304277548669705</v>
      </c>
      <c r="K3487" s="3">
        <f t="shared" ca="1" si="605"/>
        <v>5</v>
      </c>
      <c r="L3487" s="3" t="str">
        <f ca="1">VLOOKUP(K3487,Freq_Investment!$A$1:$B$8,2,0)</f>
        <v>Quarterly</v>
      </c>
      <c r="M3487" s="3" t="str">
        <f t="shared" ca="1" si="606"/>
        <v>Manual</v>
      </c>
      <c r="N3487" s="3">
        <f t="shared" ca="1" si="596"/>
        <v>5</v>
      </c>
      <c r="O3487" s="3">
        <f t="shared" ca="1" si="596"/>
        <v>5</v>
      </c>
      <c r="P3487" s="3">
        <f t="shared" ca="1" si="596"/>
        <v>3</v>
      </c>
    </row>
    <row r="3488" spans="1:16" x14ac:dyDescent="0.25">
      <c r="A3488" s="3">
        <f t="shared" ca="1" si="597"/>
        <v>890741487</v>
      </c>
      <c r="B3488" s="3">
        <f t="shared" ca="1" si="598"/>
        <v>115</v>
      </c>
      <c r="C3488" s="1">
        <f t="shared" ca="1" si="599"/>
        <v>44374</v>
      </c>
      <c r="D3488" s="7">
        <f t="shared" ca="1" si="600"/>
        <v>2</v>
      </c>
      <c r="E3488" s="3" t="str">
        <f ca="1">VLOOKUP(D3488,State!$A$1:$B$9,2,0)</f>
        <v>QLD</v>
      </c>
      <c r="F3488" s="3">
        <f t="shared" ca="1" si="601"/>
        <v>765</v>
      </c>
      <c r="G3488" s="3" t="str">
        <f ca="1">VLOOKUP(F3488,Occupation!$A$1:$B$915,2,0)</f>
        <v>Transport Operations Inspector</v>
      </c>
      <c r="H3488" s="3">
        <f t="shared" ca="1" si="602"/>
        <v>1</v>
      </c>
      <c r="I3488" s="3">
        <f t="shared" ca="1" si="603"/>
        <v>65078.54</v>
      </c>
      <c r="J3488" s="3">
        <f t="shared" ca="1" si="604"/>
        <v>0.37657518018127251</v>
      </c>
      <c r="K3488" s="3">
        <f t="shared" ca="1" si="605"/>
        <v>6</v>
      </c>
      <c r="L3488" s="3" t="str">
        <f ca="1">VLOOKUP(K3488,Freq_Investment!$A$1:$B$8,2,0)</f>
        <v>Half-yearly</v>
      </c>
      <c r="M3488" s="3" t="str">
        <f t="shared" ca="1" si="606"/>
        <v>Manual</v>
      </c>
      <c r="N3488" s="3">
        <f t="shared" ca="1" si="596"/>
        <v>4</v>
      </c>
      <c r="O3488" s="3">
        <f t="shared" ca="1" si="596"/>
        <v>3</v>
      </c>
      <c r="P3488" s="3">
        <f t="shared" ca="1" si="596"/>
        <v>1</v>
      </c>
    </row>
    <row r="3489" spans="1:16" x14ac:dyDescent="0.25">
      <c r="A3489" s="3">
        <f t="shared" ca="1" si="597"/>
        <v>973786622</v>
      </c>
      <c r="B3489" s="3">
        <f t="shared" ca="1" si="598"/>
        <v>6925</v>
      </c>
      <c r="C3489" s="1">
        <f t="shared" ca="1" si="599"/>
        <v>31508</v>
      </c>
      <c r="D3489" s="7">
        <f t="shared" ca="1" si="600"/>
        <v>8</v>
      </c>
      <c r="E3489" s="3" t="str">
        <f ca="1">VLOOKUP(D3489,State!$A$1:$B$9,2,0)</f>
        <v>ACT</v>
      </c>
      <c r="F3489" s="3">
        <f t="shared" ca="1" si="601"/>
        <v>67</v>
      </c>
      <c r="G3489" s="3" t="str">
        <f ca="1">VLOOKUP(F3489,Occupation!$A$1:$B$915,2,0)</f>
        <v>Cafe or Restaurant Manager</v>
      </c>
      <c r="H3489" s="3">
        <f t="shared" ca="1" si="602"/>
        <v>9</v>
      </c>
      <c r="I3489" s="3">
        <f t="shared" ca="1" si="603"/>
        <v>50025.96</v>
      </c>
      <c r="J3489" s="3">
        <f t="shared" ca="1" si="604"/>
        <v>2.5088288639855627E-2</v>
      </c>
      <c r="K3489" s="3">
        <f t="shared" ca="1" si="605"/>
        <v>2</v>
      </c>
      <c r="L3489" s="3" t="str">
        <f ca="1">VLOOKUP(K3489,Freq_Investment!$A$1:$B$8,2,0)</f>
        <v>Weekly</v>
      </c>
      <c r="M3489" s="3" t="str">
        <f t="shared" ca="1" si="606"/>
        <v>Auto</v>
      </c>
      <c r="N3489" s="3">
        <f t="shared" ca="1" si="596"/>
        <v>2</v>
      </c>
      <c r="O3489" s="3">
        <f t="shared" ca="1" si="596"/>
        <v>3</v>
      </c>
      <c r="P3489" s="3">
        <f t="shared" ca="1" si="596"/>
        <v>1</v>
      </c>
    </row>
    <row r="3490" spans="1:16" x14ac:dyDescent="0.25">
      <c r="A3490" s="3">
        <f t="shared" ca="1" si="597"/>
        <v>602744922</v>
      </c>
      <c r="B3490" s="3">
        <f t="shared" ca="1" si="598"/>
        <v>8962</v>
      </c>
      <c r="C3490" s="1">
        <f t="shared" ca="1" si="599"/>
        <v>27854</v>
      </c>
      <c r="D3490" s="7">
        <f t="shared" ca="1" si="600"/>
        <v>5</v>
      </c>
      <c r="E3490" s="3" t="str">
        <f ca="1">VLOOKUP(D3490,State!$A$1:$B$9,2,0)</f>
        <v>NT</v>
      </c>
      <c r="F3490" s="3">
        <f t="shared" ca="1" si="601"/>
        <v>762</v>
      </c>
      <c r="G3490" s="3" t="str">
        <f ca="1">VLOOKUP(F3490,Occupation!$A$1:$B$915,2,0)</f>
        <v>Social Security Assessor</v>
      </c>
      <c r="H3490" s="3">
        <f t="shared" ca="1" si="602"/>
        <v>7</v>
      </c>
      <c r="I3490" s="3">
        <f t="shared" ca="1" si="603"/>
        <v>82591.899999999994</v>
      </c>
      <c r="J3490" s="3">
        <f t="shared" ca="1" si="604"/>
        <v>0.11627630089178603</v>
      </c>
      <c r="K3490" s="3">
        <f t="shared" ca="1" si="605"/>
        <v>5</v>
      </c>
      <c r="L3490" s="3" t="str">
        <f ca="1">VLOOKUP(K3490,Freq_Investment!$A$1:$B$8,2,0)</f>
        <v>Quarterly</v>
      </c>
      <c r="M3490" s="3" t="str">
        <f t="shared" ca="1" si="606"/>
        <v>Auto</v>
      </c>
      <c r="N3490" s="3">
        <f t="shared" ca="1" si="596"/>
        <v>5</v>
      </c>
      <c r="O3490" s="3">
        <f t="shared" ca="1" si="596"/>
        <v>1</v>
      </c>
      <c r="P3490" s="3">
        <f t="shared" ca="1" si="596"/>
        <v>4</v>
      </c>
    </row>
    <row r="3491" spans="1:16" x14ac:dyDescent="0.25">
      <c r="A3491" s="3">
        <f t="shared" ca="1" si="597"/>
        <v>539001370</v>
      </c>
      <c r="B3491" s="3">
        <f t="shared" ca="1" si="598"/>
        <v>6850</v>
      </c>
      <c r="C3491" s="1">
        <f t="shared" ca="1" si="599"/>
        <v>41198</v>
      </c>
      <c r="D3491" s="7">
        <f t="shared" ca="1" si="600"/>
        <v>3</v>
      </c>
      <c r="E3491" s="3" t="str">
        <f ca="1">VLOOKUP(D3491,State!$A$1:$B$9,2,0)</f>
        <v>SA</v>
      </c>
      <c r="F3491" s="3">
        <f t="shared" ca="1" si="601"/>
        <v>254</v>
      </c>
      <c r="G3491" s="3" t="str">
        <f ca="1">VLOOKUP(F3491,Occupation!$A$1:$B$915,2,0)</f>
        <v>Life Scientists nec</v>
      </c>
      <c r="H3491" s="3">
        <f t="shared" ca="1" si="602"/>
        <v>8</v>
      </c>
      <c r="I3491" s="3">
        <f t="shared" ca="1" si="603"/>
        <v>93507.77</v>
      </c>
      <c r="J3491" s="3">
        <f t="shared" ca="1" si="604"/>
        <v>2.7239637730944621E-2</v>
      </c>
      <c r="K3491" s="3">
        <f t="shared" ca="1" si="605"/>
        <v>3</v>
      </c>
      <c r="L3491" s="3" t="str">
        <f ca="1">VLOOKUP(K3491,Freq_Investment!$A$1:$B$8,2,0)</f>
        <v>Fortnightly</v>
      </c>
      <c r="M3491" s="3" t="str">
        <f t="shared" ca="1" si="606"/>
        <v>Manual</v>
      </c>
      <c r="N3491" s="3">
        <f t="shared" ca="1" si="596"/>
        <v>1</v>
      </c>
      <c r="O3491" s="3">
        <f t="shared" ca="1" si="596"/>
        <v>5</v>
      </c>
      <c r="P3491" s="3">
        <f t="shared" ca="1" si="596"/>
        <v>1</v>
      </c>
    </row>
    <row r="3492" spans="1:16" x14ac:dyDescent="0.25">
      <c r="A3492" s="3">
        <f t="shared" ca="1" si="597"/>
        <v>399728762</v>
      </c>
      <c r="B3492" s="3">
        <f t="shared" ca="1" si="598"/>
        <v>8191</v>
      </c>
      <c r="C3492" s="1">
        <f t="shared" ca="1" si="599"/>
        <v>39142</v>
      </c>
      <c r="D3492" s="7">
        <f t="shared" ca="1" si="600"/>
        <v>3</v>
      </c>
      <c r="E3492" s="3" t="str">
        <f ca="1">VLOOKUP(D3492,State!$A$1:$B$9,2,0)</f>
        <v>SA</v>
      </c>
      <c r="F3492" s="3">
        <f t="shared" ca="1" si="601"/>
        <v>480</v>
      </c>
      <c r="G3492" s="3" t="str">
        <f ca="1">VLOOKUP(F3492,Occupation!$A$1:$B$915,2,0)</f>
        <v>Metal Polisher</v>
      </c>
      <c r="H3492" s="3">
        <f t="shared" ca="1" si="602"/>
        <v>4</v>
      </c>
      <c r="I3492" s="3">
        <f t="shared" ca="1" si="603"/>
        <v>14529.03</v>
      </c>
      <c r="J3492" s="3">
        <f t="shared" ca="1" si="604"/>
        <v>9.6033911888129264E-3</v>
      </c>
      <c r="K3492" s="3">
        <f t="shared" ca="1" si="605"/>
        <v>2</v>
      </c>
      <c r="L3492" s="3" t="str">
        <f ca="1">VLOOKUP(K3492,Freq_Investment!$A$1:$B$8,2,0)</f>
        <v>Weekly</v>
      </c>
      <c r="M3492" s="3" t="str">
        <f t="shared" ca="1" si="606"/>
        <v>Manual</v>
      </c>
      <c r="N3492" s="3">
        <f t="shared" ca="1" si="596"/>
        <v>1</v>
      </c>
      <c r="O3492" s="3">
        <f t="shared" ca="1" si="596"/>
        <v>4</v>
      </c>
      <c r="P3492" s="3">
        <f t="shared" ca="1" si="596"/>
        <v>4</v>
      </c>
    </row>
    <row r="3493" spans="1:16" x14ac:dyDescent="0.25">
      <c r="A3493" s="3">
        <f t="shared" ca="1" si="597"/>
        <v>728065002</v>
      </c>
      <c r="B3493" s="3">
        <f t="shared" ca="1" si="598"/>
        <v>6481</v>
      </c>
      <c r="C3493" s="1">
        <f t="shared" ca="1" si="599"/>
        <v>37724</v>
      </c>
      <c r="D3493" s="7">
        <f t="shared" ca="1" si="600"/>
        <v>1</v>
      </c>
      <c r="E3493" s="3" t="str">
        <f ca="1">VLOOKUP(D3493,State!$A$1:$B$9,2,0)</f>
        <v>NSW</v>
      </c>
      <c r="F3493" s="3">
        <f t="shared" ca="1" si="601"/>
        <v>58</v>
      </c>
      <c r="G3493" s="3" t="str">
        <f ca="1">VLOOKUP(F3493,Occupation!$A$1:$B$915,2,0)</f>
        <v>Chief Information Officer</v>
      </c>
      <c r="H3493" s="3">
        <f t="shared" ca="1" si="602"/>
        <v>9</v>
      </c>
      <c r="I3493" s="3">
        <f t="shared" ca="1" si="603"/>
        <v>51397.94</v>
      </c>
      <c r="J3493" s="3">
        <f t="shared" ca="1" si="604"/>
        <v>0.19950661624401556</v>
      </c>
      <c r="K3493" s="3">
        <f t="shared" ca="1" si="605"/>
        <v>1</v>
      </c>
      <c r="L3493" s="3" t="str">
        <f ca="1">VLOOKUP(K3493,Freq_Investment!$A$1:$B$8,2,0)</f>
        <v>Daily</v>
      </c>
      <c r="M3493" s="3" t="str">
        <f t="shared" ca="1" si="606"/>
        <v>Auto</v>
      </c>
      <c r="N3493" s="3">
        <f t="shared" ca="1" si="596"/>
        <v>1</v>
      </c>
      <c r="O3493" s="3">
        <f t="shared" ca="1" si="596"/>
        <v>2</v>
      </c>
      <c r="P3493" s="3">
        <f t="shared" ca="1" si="596"/>
        <v>2</v>
      </c>
    </row>
    <row r="3494" spans="1:16" x14ac:dyDescent="0.25">
      <c r="A3494" s="3">
        <f t="shared" ca="1" si="597"/>
        <v>159956270</v>
      </c>
      <c r="B3494" s="3">
        <f t="shared" ca="1" si="598"/>
        <v>7598</v>
      </c>
      <c r="C3494" s="1">
        <f t="shared" ca="1" si="599"/>
        <v>27878</v>
      </c>
      <c r="D3494" s="7">
        <f t="shared" ca="1" si="600"/>
        <v>3</v>
      </c>
      <c r="E3494" s="3" t="str">
        <f ca="1">VLOOKUP(D3494,State!$A$1:$B$9,2,0)</f>
        <v>SA</v>
      </c>
      <c r="F3494" s="3">
        <f t="shared" ca="1" si="601"/>
        <v>731</v>
      </c>
      <c r="G3494" s="3" t="str">
        <f ca="1">VLOOKUP(F3494,Occupation!$A$1:$B$915,2,0)</f>
        <v>Medical Receptionist</v>
      </c>
      <c r="H3494" s="3">
        <f t="shared" ca="1" si="602"/>
        <v>9</v>
      </c>
      <c r="I3494" s="3">
        <f t="shared" ca="1" si="603"/>
        <v>47599.76</v>
      </c>
      <c r="J3494" s="3">
        <f t="shared" ca="1" si="604"/>
        <v>0.44396447344550433</v>
      </c>
      <c r="K3494" s="3">
        <f t="shared" ca="1" si="605"/>
        <v>4</v>
      </c>
      <c r="L3494" s="3" t="str">
        <f ca="1">VLOOKUP(K3494,Freq_Investment!$A$1:$B$8,2,0)</f>
        <v>Monthly</v>
      </c>
      <c r="M3494" s="3" t="str">
        <f t="shared" ca="1" si="606"/>
        <v>Auto</v>
      </c>
      <c r="N3494" s="3">
        <f t="shared" ca="1" si="596"/>
        <v>4</v>
      </c>
      <c r="O3494" s="3">
        <f t="shared" ca="1" si="596"/>
        <v>4</v>
      </c>
      <c r="P3494" s="3">
        <f t="shared" ca="1" si="596"/>
        <v>3</v>
      </c>
    </row>
    <row r="3495" spans="1:16" x14ac:dyDescent="0.25">
      <c r="A3495" s="3">
        <f t="shared" ca="1" si="597"/>
        <v>593172886</v>
      </c>
      <c r="B3495" s="3">
        <f t="shared" ca="1" si="598"/>
        <v>6414</v>
      </c>
      <c r="C3495" s="1">
        <f t="shared" ca="1" si="599"/>
        <v>36339</v>
      </c>
      <c r="D3495" s="7">
        <f t="shared" ca="1" si="600"/>
        <v>6</v>
      </c>
      <c r="E3495" s="3" t="str">
        <f ca="1">VLOOKUP(D3495,State!$A$1:$B$9,2,0)</f>
        <v>TAS</v>
      </c>
      <c r="F3495" s="3">
        <f t="shared" ca="1" si="601"/>
        <v>717</v>
      </c>
      <c r="G3495" s="3" t="str">
        <f ca="1">VLOOKUP(F3495,Occupation!$A$1:$B$915,2,0)</f>
        <v>Practice Managers nec</v>
      </c>
      <c r="H3495" s="3">
        <f t="shared" ca="1" si="602"/>
        <v>10</v>
      </c>
      <c r="I3495" s="3">
        <f t="shared" ca="1" si="603"/>
        <v>72749.36</v>
      </c>
      <c r="J3495" s="3">
        <f t="shared" ca="1" si="604"/>
        <v>0.40994602589285256</v>
      </c>
      <c r="K3495" s="3">
        <f t="shared" ca="1" si="605"/>
        <v>4</v>
      </c>
      <c r="L3495" s="3" t="str">
        <f ca="1">VLOOKUP(K3495,Freq_Investment!$A$1:$B$8,2,0)</f>
        <v>Monthly</v>
      </c>
      <c r="M3495" s="3" t="str">
        <f t="shared" ca="1" si="606"/>
        <v>Manual</v>
      </c>
      <c r="N3495" s="3">
        <f t="shared" ca="1" si="596"/>
        <v>1</v>
      </c>
      <c r="O3495" s="3">
        <f t="shared" ca="1" si="596"/>
        <v>5</v>
      </c>
      <c r="P3495" s="3">
        <f t="shared" ca="1" si="596"/>
        <v>3</v>
      </c>
    </row>
    <row r="3496" spans="1:16" x14ac:dyDescent="0.25">
      <c r="A3496" s="3">
        <f t="shared" ca="1" si="597"/>
        <v>112862048</v>
      </c>
      <c r="B3496" s="3">
        <f t="shared" ca="1" si="598"/>
        <v>2368</v>
      </c>
      <c r="C3496" s="1">
        <f t="shared" ca="1" si="599"/>
        <v>34802</v>
      </c>
      <c r="D3496" s="7">
        <f t="shared" ca="1" si="600"/>
        <v>6</v>
      </c>
      <c r="E3496" s="3" t="str">
        <f ca="1">VLOOKUP(D3496,State!$A$1:$B$9,2,0)</f>
        <v>TAS</v>
      </c>
      <c r="F3496" s="3">
        <f t="shared" ca="1" si="601"/>
        <v>701</v>
      </c>
      <c r="G3496" s="3" t="str">
        <f ca="1">VLOOKUP(F3496,Occupation!$A$1:$B$915,2,0)</f>
        <v>Swimming Coach or Instructor</v>
      </c>
      <c r="H3496" s="3">
        <f t="shared" ca="1" si="602"/>
        <v>8</v>
      </c>
      <c r="I3496" s="3">
        <f t="shared" ca="1" si="603"/>
        <v>28859.8</v>
      </c>
      <c r="J3496" s="3">
        <f t="shared" ca="1" si="604"/>
        <v>9.0333463121861968E-2</v>
      </c>
      <c r="K3496" s="3">
        <f t="shared" ca="1" si="605"/>
        <v>1</v>
      </c>
      <c r="L3496" s="3" t="str">
        <f ca="1">VLOOKUP(K3496,Freq_Investment!$A$1:$B$8,2,0)</f>
        <v>Daily</v>
      </c>
      <c r="M3496" s="3" t="str">
        <f t="shared" ca="1" si="606"/>
        <v>Auto</v>
      </c>
      <c r="N3496" s="3">
        <f t="shared" ca="1" si="596"/>
        <v>4</v>
      </c>
      <c r="O3496" s="3">
        <f t="shared" ca="1" si="596"/>
        <v>5</v>
      </c>
      <c r="P3496" s="3">
        <f t="shared" ca="1" si="596"/>
        <v>5</v>
      </c>
    </row>
    <row r="3497" spans="1:16" x14ac:dyDescent="0.25">
      <c r="A3497" s="3">
        <f t="shared" ca="1" si="597"/>
        <v>368810448</v>
      </c>
      <c r="B3497" s="3">
        <f t="shared" ca="1" si="598"/>
        <v>8278</v>
      </c>
      <c r="C3497" s="1">
        <f t="shared" ca="1" si="599"/>
        <v>43235</v>
      </c>
      <c r="D3497" s="7">
        <f t="shared" ca="1" si="600"/>
        <v>3</v>
      </c>
      <c r="E3497" s="3" t="str">
        <f ca="1">VLOOKUP(D3497,State!$A$1:$B$9,2,0)</f>
        <v>SA</v>
      </c>
      <c r="F3497" s="3">
        <f t="shared" ca="1" si="601"/>
        <v>380</v>
      </c>
      <c r="G3497" s="3" t="str">
        <f ca="1">VLOOKUP(F3497,Occupation!$A$1:$B$915,2,0)</f>
        <v>Cyber Governance Risk and Compliance Specialist</v>
      </c>
      <c r="H3497" s="3">
        <f t="shared" ca="1" si="602"/>
        <v>5</v>
      </c>
      <c r="I3497" s="3">
        <f t="shared" ca="1" si="603"/>
        <v>89698.240000000005</v>
      </c>
      <c r="J3497" s="3">
        <f t="shared" ca="1" si="604"/>
        <v>0.37438216194801871</v>
      </c>
      <c r="K3497" s="3">
        <f t="shared" ca="1" si="605"/>
        <v>4</v>
      </c>
      <c r="L3497" s="3" t="str">
        <f ca="1">VLOOKUP(K3497,Freq_Investment!$A$1:$B$8,2,0)</f>
        <v>Monthly</v>
      </c>
      <c r="M3497" s="3" t="str">
        <f t="shared" ca="1" si="606"/>
        <v>Manual</v>
      </c>
      <c r="N3497" s="3">
        <f t="shared" ca="1" si="596"/>
        <v>4</v>
      </c>
      <c r="O3497" s="3">
        <f t="shared" ca="1" si="596"/>
        <v>3</v>
      </c>
      <c r="P3497" s="3">
        <f t="shared" ca="1" si="596"/>
        <v>1</v>
      </c>
    </row>
    <row r="3498" spans="1:16" x14ac:dyDescent="0.25">
      <c r="A3498" s="3">
        <f t="shared" ca="1" si="597"/>
        <v>381519803</v>
      </c>
      <c r="B3498" s="3">
        <f t="shared" ca="1" si="598"/>
        <v>7491</v>
      </c>
      <c r="C3498" s="1">
        <f t="shared" ca="1" si="599"/>
        <v>38368</v>
      </c>
      <c r="D3498" s="7">
        <f t="shared" ca="1" si="600"/>
        <v>8</v>
      </c>
      <c r="E3498" s="3" t="str">
        <f ca="1">VLOOKUP(D3498,State!$A$1:$B$9,2,0)</f>
        <v>ACT</v>
      </c>
      <c r="F3498" s="3">
        <f t="shared" ca="1" si="601"/>
        <v>619</v>
      </c>
      <c r="G3498" s="3" t="str">
        <f ca="1">VLOOKUP(F3498,Occupation!$A$1:$B$915,2,0)</f>
        <v>Plastics Technician</v>
      </c>
      <c r="H3498" s="3">
        <f t="shared" ca="1" si="602"/>
        <v>7</v>
      </c>
      <c r="I3498" s="3">
        <f t="shared" ca="1" si="603"/>
        <v>60504.43</v>
      </c>
      <c r="J3498" s="3">
        <f t="shared" ca="1" si="604"/>
        <v>0.15438480745356581</v>
      </c>
      <c r="K3498" s="3">
        <f t="shared" ca="1" si="605"/>
        <v>2</v>
      </c>
      <c r="L3498" s="3" t="str">
        <f ca="1">VLOOKUP(K3498,Freq_Investment!$A$1:$B$8,2,0)</f>
        <v>Weekly</v>
      </c>
      <c r="M3498" s="3" t="str">
        <f t="shared" ca="1" si="606"/>
        <v>Manual</v>
      </c>
      <c r="N3498" s="3">
        <f t="shared" ca="1" si="596"/>
        <v>4</v>
      </c>
      <c r="O3498" s="3">
        <f t="shared" ca="1" si="596"/>
        <v>4</v>
      </c>
      <c r="P3498" s="3">
        <f t="shared" ca="1" si="596"/>
        <v>4</v>
      </c>
    </row>
    <row r="3499" spans="1:16" x14ac:dyDescent="0.25">
      <c r="A3499" s="3">
        <f t="shared" ca="1" si="597"/>
        <v>720022281</v>
      </c>
      <c r="B3499" s="3">
        <f t="shared" ca="1" si="598"/>
        <v>3677</v>
      </c>
      <c r="C3499" s="1">
        <f t="shared" ca="1" si="599"/>
        <v>42723</v>
      </c>
      <c r="D3499" s="7">
        <f t="shared" ca="1" si="600"/>
        <v>8</v>
      </c>
      <c r="E3499" s="3" t="str">
        <f ca="1">VLOOKUP(D3499,State!$A$1:$B$9,2,0)</f>
        <v>ACT</v>
      </c>
      <c r="F3499" s="3">
        <f t="shared" ca="1" si="601"/>
        <v>433</v>
      </c>
      <c r="G3499" s="3" t="str">
        <f ca="1">VLOOKUP(F3499,Occupation!$A$1:$B$915,2,0)</f>
        <v>Biosecurity Officer</v>
      </c>
      <c r="H3499" s="3">
        <f t="shared" ca="1" si="602"/>
        <v>10</v>
      </c>
      <c r="I3499" s="3">
        <f t="shared" ca="1" si="603"/>
        <v>93384.18</v>
      </c>
      <c r="J3499" s="3">
        <f t="shared" ca="1" si="604"/>
        <v>0.24427350379108459</v>
      </c>
      <c r="K3499" s="3">
        <f t="shared" ca="1" si="605"/>
        <v>6</v>
      </c>
      <c r="L3499" s="3" t="str">
        <f ca="1">VLOOKUP(K3499,Freq_Investment!$A$1:$B$8,2,0)</f>
        <v>Half-yearly</v>
      </c>
      <c r="M3499" s="3" t="str">
        <f t="shared" ca="1" si="606"/>
        <v>Auto</v>
      </c>
      <c r="N3499" s="3">
        <f t="shared" ca="1" si="596"/>
        <v>3</v>
      </c>
      <c r="O3499" s="3">
        <f t="shared" ca="1" si="596"/>
        <v>4</v>
      </c>
      <c r="P3499" s="3">
        <f t="shared" ca="1" si="596"/>
        <v>5</v>
      </c>
    </row>
    <row r="3500" spans="1:16" x14ac:dyDescent="0.25">
      <c r="A3500" s="3">
        <f t="shared" ca="1" si="597"/>
        <v>414349802</v>
      </c>
      <c r="B3500" s="3">
        <f t="shared" ca="1" si="598"/>
        <v>7385</v>
      </c>
      <c r="C3500" s="1">
        <f t="shared" ca="1" si="599"/>
        <v>39288</v>
      </c>
      <c r="D3500" s="7">
        <f t="shared" ca="1" si="600"/>
        <v>3</v>
      </c>
      <c r="E3500" s="3" t="str">
        <f ca="1">VLOOKUP(D3500,State!$A$1:$B$9,2,0)</f>
        <v>SA</v>
      </c>
      <c r="F3500" s="3">
        <f t="shared" ca="1" si="601"/>
        <v>86</v>
      </c>
      <c r="G3500" s="3" t="str">
        <f ca="1">VLOOKUP(F3500,Occupation!$A$1:$B$915,2,0)</f>
        <v>Fleet Manager</v>
      </c>
      <c r="H3500" s="3">
        <f t="shared" ca="1" si="602"/>
        <v>10</v>
      </c>
      <c r="I3500" s="3">
        <f t="shared" ca="1" si="603"/>
        <v>50244.74</v>
      </c>
      <c r="J3500" s="3">
        <f t="shared" ca="1" si="604"/>
        <v>8.4997113915280254E-2</v>
      </c>
      <c r="K3500" s="3">
        <f t="shared" ca="1" si="605"/>
        <v>3</v>
      </c>
      <c r="L3500" s="3" t="str">
        <f ca="1">VLOOKUP(K3500,Freq_Investment!$A$1:$B$8,2,0)</f>
        <v>Fortnightly</v>
      </c>
      <c r="M3500" s="3" t="str">
        <f t="shared" ca="1" si="606"/>
        <v>Auto</v>
      </c>
      <c r="N3500" s="3">
        <f t="shared" ca="1" si="596"/>
        <v>1</v>
      </c>
      <c r="O3500" s="3">
        <f t="shared" ca="1" si="596"/>
        <v>2</v>
      </c>
      <c r="P3500" s="3">
        <f t="shared" ca="1" si="596"/>
        <v>1</v>
      </c>
    </row>
    <row r="3501" spans="1:16" x14ac:dyDescent="0.25">
      <c r="A3501" s="3">
        <f t="shared" ca="1" si="597"/>
        <v>714783416</v>
      </c>
      <c r="B3501" s="3">
        <f t="shared" ca="1" si="598"/>
        <v>1968</v>
      </c>
      <c r="C3501" s="1">
        <f t="shared" ca="1" si="599"/>
        <v>40473</v>
      </c>
      <c r="D3501" s="7">
        <f t="shared" ca="1" si="600"/>
        <v>1</v>
      </c>
      <c r="E3501" s="3" t="str">
        <f ca="1">VLOOKUP(D3501,State!$A$1:$B$9,2,0)</f>
        <v>NSW</v>
      </c>
      <c r="F3501" s="3">
        <f t="shared" ca="1" si="601"/>
        <v>689</v>
      </c>
      <c r="G3501" s="3" t="str">
        <f ca="1">VLOOKUP(F3501,Occupation!$A$1:$B$915,2,0)</f>
        <v>Bungy Jump Master</v>
      </c>
      <c r="H3501" s="3">
        <f t="shared" ca="1" si="602"/>
        <v>4</v>
      </c>
      <c r="I3501" s="3">
        <f t="shared" ca="1" si="603"/>
        <v>8402.34</v>
      </c>
      <c r="J3501" s="3">
        <f t="shared" ca="1" si="604"/>
        <v>0.41827791477298626</v>
      </c>
      <c r="K3501" s="3">
        <f t="shared" ca="1" si="605"/>
        <v>1</v>
      </c>
      <c r="L3501" s="3" t="str">
        <f ca="1">VLOOKUP(K3501,Freq_Investment!$A$1:$B$8,2,0)</f>
        <v>Daily</v>
      </c>
      <c r="M3501" s="3" t="str">
        <f t="shared" ca="1" si="606"/>
        <v>Auto</v>
      </c>
      <c r="N3501" s="3">
        <f t="shared" ca="1" si="596"/>
        <v>5</v>
      </c>
      <c r="O3501" s="3">
        <f t="shared" ca="1" si="596"/>
        <v>3</v>
      </c>
      <c r="P3501" s="3">
        <f t="shared" ca="1" si="596"/>
        <v>5</v>
      </c>
    </row>
    <row r="3502" spans="1:16" x14ac:dyDescent="0.25">
      <c r="A3502" s="3">
        <f t="shared" ca="1" si="597"/>
        <v>98794570</v>
      </c>
      <c r="B3502" s="3">
        <f t="shared" ca="1" si="598"/>
        <v>9689</v>
      </c>
      <c r="C3502" s="1">
        <f t="shared" ca="1" si="599"/>
        <v>26076</v>
      </c>
      <c r="D3502" s="7">
        <f t="shared" ca="1" si="600"/>
        <v>4</v>
      </c>
      <c r="E3502" s="3" t="str">
        <f ca="1">VLOOKUP(D3502,State!$A$1:$B$9,2,0)</f>
        <v>WA</v>
      </c>
      <c r="F3502" s="3">
        <f t="shared" ca="1" si="601"/>
        <v>234</v>
      </c>
      <c r="G3502" s="3" t="str">
        <f ca="1">VLOOKUP(F3502,Occupation!$A$1:$B$915,2,0)</f>
        <v>Aquaculture or Fisheries Scientist</v>
      </c>
      <c r="H3502" s="3">
        <f t="shared" ca="1" si="602"/>
        <v>3</v>
      </c>
      <c r="I3502" s="3">
        <f t="shared" ca="1" si="603"/>
        <v>16784.72</v>
      </c>
      <c r="J3502" s="3">
        <f t="shared" ca="1" si="604"/>
        <v>6.4686297100737811E-2</v>
      </c>
      <c r="K3502" s="3">
        <f t="shared" ca="1" si="605"/>
        <v>1</v>
      </c>
      <c r="L3502" s="3" t="str">
        <f ca="1">VLOOKUP(K3502,Freq_Investment!$A$1:$B$8,2,0)</f>
        <v>Daily</v>
      </c>
      <c r="M3502" s="3" t="str">
        <f t="shared" ca="1" si="606"/>
        <v>Manual</v>
      </c>
      <c r="N3502" s="3">
        <f t="shared" ref="N3502:P3565" ca="1" si="607">RANDBETWEEN(1,5)</f>
        <v>1</v>
      </c>
      <c r="O3502" s="3">
        <f t="shared" ca="1" si="607"/>
        <v>5</v>
      </c>
      <c r="P3502" s="3">
        <f t="shared" ca="1" si="607"/>
        <v>4</v>
      </c>
    </row>
    <row r="3503" spans="1:16" x14ac:dyDescent="0.25">
      <c r="A3503" s="3">
        <f t="shared" ca="1" si="597"/>
        <v>347373752</v>
      </c>
      <c r="B3503" s="3">
        <f t="shared" ca="1" si="598"/>
        <v>7134</v>
      </c>
      <c r="C3503" s="1">
        <f t="shared" ca="1" si="599"/>
        <v>37281</v>
      </c>
      <c r="D3503" s="7">
        <f t="shared" ca="1" si="600"/>
        <v>1</v>
      </c>
      <c r="E3503" s="3" t="str">
        <f ca="1">VLOOKUP(D3503,State!$A$1:$B$9,2,0)</f>
        <v>NSW</v>
      </c>
      <c r="F3503" s="3">
        <f t="shared" ca="1" si="601"/>
        <v>764</v>
      </c>
      <c r="G3503" s="3" t="str">
        <f ca="1">VLOOKUP(F3503,Occupation!$A$1:$B$915,2,0)</f>
        <v>Train Examiner</v>
      </c>
      <c r="H3503" s="3">
        <f t="shared" ca="1" si="602"/>
        <v>2</v>
      </c>
      <c r="I3503" s="3">
        <f t="shared" ca="1" si="603"/>
        <v>73284.759999999995</v>
      </c>
      <c r="J3503" s="3">
        <f t="shared" ca="1" si="604"/>
        <v>0.11244466394462271</v>
      </c>
      <c r="K3503" s="3">
        <f t="shared" ca="1" si="605"/>
        <v>2</v>
      </c>
      <c r="L3503" s="3" t="str">
        <f ca="1">VLOOKUP(K3503,Freq_Investment!$A$1:$B$8,2,0)</f>
        <v>Weekly</v>
      </c>
      <c r="M3503" s="3" t="str">
        <f t="shared" ca="1" si="606"/>
        <v>Auto</v>
      </c>
      <c r="N3503" s="3">
        <f t="shared" ca="1" si="607"/>
        <v>4</v>
      </c>
      <c r="O3503" s="3">
        <f t="shared" ca="1" si="607"/>
        <v>1</v>
      </c>
      <c r="P3503" s="3">
        <f t="shared" ca="1" si="607"/>
        <v>4</v>
      </c>
    </row>
    <row r="3504" spans="1:16" x14ac:dyDescent="0.25">
      <c r="A3504" s="3">
        <f t="shared" ca="1" si="597"/>
        <v>78762197</v>
      </c>
      <c r="B3504" s="3">
        <f t="shared" ca="1" si="598"/>
        <v>8598</v>
      </c>
      <c r="C3504" s="1">
        <f t="shared" ca="1" si="599"/>
        <v>28138</v>
      </c>
      <c r="D3504" s="7">
        <f t="shared" ca="1" si="600"/>
        <v>4</v>
      </c>
      <c r="E3504" s="3" t="str">
        <f ca="1">VLOOKUP(D3504,State!$A$1:$B$9,2,0)</f>
        <v>WA</v>
      </c>
      <c r="F3504" s="3">
        <f t="shared" ca="1" si="601"/>
        <v>416</v>
      </c>
      <c r="G3504" s="3" t="str">
        <f ca="1">VLOOKUP(F3504,Occupation!$A$1:$B$915,2,0)</f>
        <v>Community Arts Worker</v>
      </c>
      <c r="H3504" s="3">
        <f t="shared" ca="1" si="602"/>
        <v>4</v>
      </c>
      <c r="I3504" s="3">
        <f t="shared" ca="1" si="603"/>
        <v>55456.45</v>
      </c>
      <c r="J3504" s="3">
        <f t="shared" ca="1" si="604"/>
        <v>0.22116070647928959</v>
      </c>
      <c r="K3504" s="3">
        <f t="shared" ca="1" si="605"/>
        <v>1</v>
      </c>
      <c r="L3504" s="3" t="str">
        <f ca="1">VLOOKUP(K3504,Freq_Investment!$A$1:$B$8,2,0)</f>
        <v>Daily</v>
      </c>
      <c r="M3504" s="3" t="str">
        <f t="shared" ca="1" si="606"/>
        <v>Manual</v>
      </c>
      <c r="N3504" s="3">
        <f t="shared" ca="1" si="607"/>
        <v>4</v>
      </c>
      <c r="O3504" s="3">
        <f t="shared" ca="1" si="607"/>
        <v>2</v>
      </c>
      <c r="P3504" s="3">
        <f t="shared" ca="1" si="607"/>
        <v>4</v>
      </c>
    </row>
    <row r="3505" spans="1:16" x14ac:dyDescent="0.25">
      <c r="A3505" s="3">
        <f t="shared" ca="1" si="597"/>
        <v>969744090</v>
      </c>
      <c r="B3505" s="3">
        <f t="shared" ca="1" si="598"/>
        <v>8051</v>
      </c>
      <c r="C3505" s="1">
        <f t="shared" ca="1" si="599"/>
        <v>34478</v>
      </c>
      <c r="D3505" s="7">
        <f t="shared" ca="1" si="600"/>
        <v>6</v>
      </c>
      <c r="E3505" s="3" t="str">
        <f ca="1">VLOOKUP(D3505,State!$A$1:$B$9,2,0)</f>
        <v>TAS</v>
      </c>
      <c r="F3505" s="3">
        <f t="shared" ca="1" si="601"/>
        <v>3</v>
      </c>
      <c r="G3505" s="3" t="str">
        <f ca="1">VLOOKUP(F3505,Occupation!$A$1:$B$915,2,0)</f>
        <v>Aquaculture Farmer</v>
      </c>
      <c r="H3505" s="3">
        <f t="shared" ca="1" si="602"/>
        <v>3</v>
      </c>
      <c r="I3505" s="3">
        <f t="shared" ca="1" si="603"/>
        <v>959.52</v>
      </c>
      <c r="J3505" s="3">
        <f t="shared" ca="1" si="604"/>
        <v>0.4202177069486468</v>
      </c>
      <c r="K3505" s="3">
        <f t="shared" ca="1" si="605"/>
        <v>6</v>
      </c>
      <c r="L3505" s="3" t="str">
        <f ca="1">VLOOKUP(K3505,Freq_Investment!$A$1:$B$8,2,0)</f>
        <v>Half-yearly</v>
      </c>
      <c r="M3505" s="3" t="str">
        <f t="shared" ca="1" si="606"/>
        <v>Auto</v>
      </c>
      <c r="N3505" s="3">
        <f t="shared" ca="1" si="607"/>
        <v>5</v>
      </c>
      <c r="O3505" s="3">
        <f t="shared" ca="1" si="607"/>
        <v>3</v>
      </c>
      <c r="P3505" s="3">
        <f t="shared" ca="1" si="607"/>
        <v>3</v>
      </c>
    </row>
    <row r="3506" spans="1:16" x14ac:dyDescent="0.25">
      <c r="A3506" s="3">
        <f t="shared" ca="1" si="597"/>
        <v>452684705</v>
      </c>
      <c r="B3506" s="3">
        <f t="shared" ca="1" si="598"/>
        <v>9772</v>
      </c>
      <c r="C3506" s="1">
        <f t="shared" ca="1" si="599"/>
        <v>40533</v>
      </c>
      <c r="D3506" s="7">
        <f t="shared" ca="1" si="600"/>
        <v>5</v>
      </c>
      <c r="E3506" s="3" t="str">
        <f ca="1">VLOOKUP(D3506,State!$A$1:$B$9,2,0)</f>
        <v>NT</v>
      </c>
      <c r="F3506" s="3">
        <f t="shared" ca="1" si="601"/>
        <v>263</v>
      </c>
      <c r="G3506" s="3" t="str">
        <f ca="1">VLOOKUP(F3506,Occupation!$A$1:$B$915,2,0)</f>
        <v>Natural and Physical Science Professionals nec</v>
      </c>
      <c r="H3506" s="3">
        <f t="shared" ca="1" si="602"/>
        <v>8</v>
      </c>
      <c r="I3506" s="3">
        <f t="shared" ca="1" si="603"/>
        <v>32765.23</v>
      </c>
      <c r="J3506" s="3">
        <f t="shared" ca="1" si="604"/>
        <v>0.28249593054265149</v>
      </c>
      <c r="K3506" s="3">
        <f t="shared" ca="1" si="605"/>
        <v>4</v>
      </c>
      <c r="L3506" s="3" t="str">
        <f ca="1">VLOOKUP(K3506,Freq_Investment!$A$1:$B$8,2,0)</f>
        <v>Monthly</v>
      </c>
      <c r="M3506" s="3" t="str">
        <f t="shared" ca="1" si="606"/>
        <v>Auto</v>
      </c>
      <c r="N3506" s="3">
        <f t="shared" ca="1" si="607"/>
        <v>2</v>
      </c>
      <c r="O3506" s="3">
        <f t="shared" ca="1" si="607"/>
        <v>5</v>
      </c>
      <c r="P3506" s="3">
        <f t="shared" ca="1" si="607"/>
        <v>1</v>
      </c>
    </row>
    <row r="3507" spans="1:16" x14ac:dyDescent="0.25">
      <c r="A3507" s="3">
        <f t="shared" ca="1" si="597"/>
        <v>424963583</v>
      </c>
      <c r="B3507" s="3">
        <f t="shared" ca="1" si="598"/>
        <v>9556</v>
      </c>
      <c r="C3507" s="1">
        <f t="shared" ca="1" si="599"/>
        <v>36660</v>
      </c>
      <c r="D3507" s="7">
        <f t="shared" ca="1" si="600"/>
        <v>6</v>
      </c>
      <c r="E3507" s="3" t="str">
        <f ca="1">VLOOKUP(D3507,State!$A$1:$B$9,2,0)</f>
        <v>TAS</v>
      </c>
      <c r="F3507" s="3">
        <f t="shared" ca="1" si="601"/>
        <v>193</v>
      </c>
      <c r="G3507" s="3" t="str">
        <f ca="1">VLOOKUP(F3507,Occupation!$A$1:$B$915,2,0)</f>
        <v>Marine Surveyor</v>
      </c>
      <c r="H3507" s="3">
        <f t="shared" ca="1" si="602"/>
        <v>10</v>
      </c>
      <c r="I3507" s="3">
        <f t="shared" ca="1" si="603"/>
        <v>31863.41</v>
      </c>
      <c r="J3507" s="3">
        <f t="shared" ca="1" si="604"/>
        <v>0.1657896342593243</v>
      </c>
      <c r="K3507" s="3">
        <f t="shared" ca="1" si="605"/>
        <v>5</v>
      </c>
      <c r="L3507" s="3" t="str">
        <f ca="1">VLOOKUP(K3507,Freq_Investment!$A$1:$B$8,2,0)</f>
        <v>Quarterly</v>
      </c>
      <c r="M3507" s="3" t="str">
        <f t="shared" ca="1" si="606"/>
        <v>Auto</v>
      </c>
      <c r="N3507" s="3">
        <f t="shared" ca="1" si="607"/>
        <v>5</v>
      </c>
      <c r="O3507" s="3">
        <f t="shared" ca="1" si="607"/>
        <v>3</v>
      </c>
      <c r="P3507" s="3">
        <f t="shared" ca="1" si="607"/>
        <v>3</v>
      </c>
    </row>
    <row r="3508" spans="1:16" x14ac:dyDescent="0.25">
      <c r="A3508" s="3">
        <f t="shared" ca="1" si="597"/>
        <v>877061923</v>
      </c>
      <c r="B3508" s="3">
        <f t="shared" ca="1" si="598"/>
        <v>4565</v>
      </c>
      <c r="C3508" s="1">
        <f t="shared" ca="1" si="599"/>
        <v>33182</v>
      </c>
      <c r="D3508" s="7">
        <f t="shared" ca="1" si="600"/>
        <v>8</v>
      </c>
      <c r="E3508" s="3" t="str">
        <f ca="1">VLOOKUP(D3508,State!$A$1:$B$9,2,0)</f>
        <v>ACT</v>
      </c>
      <c r="F3508" s="3">
        <f t="shared" ca="1" si="601"/>
        <v>260</v>
      </c>
      <c r="G3508" s="3" t="str">
        <f ca="1">VLOOKUP(F3508,Occupation!$A$1:$B$915,2,0)</f>
        <v>Meteorologist</v>
      </c>
      <c r="H3508" s="3">
        <f t="shared" ca="1" si="602"/>
        <v>5</v>
      </c>
      <c r="I3508" s="3">
        <f t="shared" ca="1" si="603"/>
        <v>95058.85</v>
      </c>
      <c r="J3508" s="3">
        <f t="shared" ca="1" si="604"/>
        <v>3.0153571066844798E-2</v>
      </c>
      <c r="K3508" s="3">
        <f t="shared" ca="1" si="605"/>
        <v>7</v>
      </c>
      <c r="L3508" s="3" t="str">
        <f ca="1">VLOOKUP(K3508,Freq_Investment!$A$1:$B$8,2,0)</f>
        <v>Yearly</v>
      </c>
      <c r="M3508" s="3" t="str">
        <f t="shared" ca="1" si="606"/>
        <v>Auto</v>
      </c>
      <c r="N3508" s="3">
        <f t="shared" ca="1" si="607"/>
        <v>5</v>
      </c>
      <c r="O3508" s="3">
        <f t="shared" ca="1" si="607"/>
        <v>1</v>
      </c>
      <c r="P3508" s="3">
        <f t="shared" ca="1" si="607"/>
        <v>1</v>
      </c>
    </row>
    <row r="3509" spans="1:16" x14ac:dyDescent="0.25">
      <c r="A3509" s="3">
        <f t="shared" ca="1" si="597"/>
        <v>970496520</v>
      </c>
      <c r="B3509" s="3">
        <f t="shared" ca="1" si="598"/>
        <v>5280</v>
      </c>
      <c r="C3509" s="1">
        <f t="shared" ca="1" si="599"/>
        <v>39397</v>
      </c>
      <c r="D3509" s="7">
        <f t="shared" ca="1" si="600"/>
        <v>7</v>
      </c>
      <c r="E3509" s="3" t="str">
        <f ca="1">VLOOKUP(D3509,State!$A$1:$B$9,2,0)</f>
        <v>VIC</v>
      </c>
      <c r="F3509" s="3">
        <f t="shared" ca="1" si="601"/>
        <v>754</v>
      </c>
      <c r="G3509" s="3" t="str">
        <f ca="1">VLOOKUP(F3509,Occupation!$A$1:$B$915,2,0)</f>
        <v>Law Clerk</v>
      </c>
      <c r="H3509" s="3">
        <f t="shared" ca="1" si="602"/>
        <v>2</v>
      </c>
      <c r="I3509" s="3">
        <f t="shared" ca="1" si="603"/>
        <v>97238.58</v>
      </c>
      <c r="J3509" s="3">
        <f t="shared" ca="1" si="604"/>
        <v>0.29158369956706576</v>
      </c>
      <c r="K3509" s="3">
        <f t="shared" ca="1" si="605"/>
        <v>2</v>
      </c>
      <c r="L3509" s="3" t="str">
        <f ca="1">VLOOKUP(K3509,Freq_Investment!$A$1:$B$8,2,0)</f>
        <v>Weekly</v>
      </c>
      <c r="M3509" s="3" t="str">
        <f t="shared" ca="1" si="606"/>
        <v>Manual</v>
      </c>
      <c r="N3509" s="3">
        <f t="shared" ca="1" si="607"/>
        <v>4</v>
      </c>
      <c r="O3509" s="3">
        <f t="shared" ca="1" si="607"/>
        <v>3</v>
      </c>
      <c r="P3509" s="3">
        <f t="shared" ca="1" si="607"/>
        <v>4</v>
      </c>
    </row>
    <row r="3510" spans="1:16" x14ac:dyDescent="0.25">
      <c r="A3510" s="3">
        <f t="shared" ca="1" si="597"/>
        <v>614140198</v>
      </c>
      <c r="B3510" s="3">
        <f t="shared" ca="1" si="598"/>
        <v>5450</v>
      </c>
      <c r="C3510" s="1">
        <f t="shared" ca="1" si="599"/>
        <v>25669</v>
      </c>
      <c r="D3510" s="7">
        <f t="shared" ca="1" si="600"/>
        <v>6</v>
      </c>
      <c r="E3510" s="3" t="str">
        <f ca="1">VLOOKUP(D3510,State!$A$1:$B$9,2,0)</f>
        <v>TAS</v>
      </c>
      <c r="F3510" s="3">
        <f t="shared" ca="1" si="601"/>
        <v>185</v>
      </c>
      <c r="G3510" s="3" t="str">
        <f ca="1">VLOOKUP(F3510,Occupation!$A$1:$B$915,2,0)</f>
        <v>Air Traffic Controller</v>
      </c>
      <c r="H3510" s="3">
        <f t="shared" ca="1" si="602"/>
        <v>9</v>
      </c>
      <c r="I3510" s="3">
        <f t="shared" ca="1" si="603"/>
        <v>50225.27</v>
      </c>
      <c r="J3510" s="3">
        <f t="shared" ca="1" si="604"/>
        <v>0.427390599586148</v>
      </c>
      <c r="K3510" s="3">
        <f t="shared" ca="1" si="605"/>
        <v>2</v>
      </c>
      <c r="L3510" s="3" t="str">
        <f ca="1">VLOOKUP(K3510,Freq_Investment!$A$1:$B$8,2,0)</f>
        <v>Weekly</v>
      </c>
      <c r="M3510" s="3" t="str">
        <f t="shared" ca="1" si="606"/>
        <v>Auto</v>
      </c>
      <c r="N3510" s="3">
        <f t="shared" ca="1" si="607"/>
        <v>3</v>
      </c>
      <c r="O3510" s="3">
        <f t="shared" ca="1" si="607"/>
        <v>4</v>
      </c>
      <c r="P3510" s="3">
        <f t="shared" ca="1" si="607"/>
        <v>1</v>
      </c>
    </row>
    <row r="3511" spans="1:16" x14ac:dyDescent="0.25">
      <c r="A3511" s="3">
        <f t="shared" ca="1" si="597"/>
        <v>331951268</v>
      </c>
      <c r="B3511" s="3">
        <f t="shared" ca="1" si="598"/>
        <v>5303</v>
      </c>
      <c r="C3511" s="1">
        <f t="shared" ca="1" si="599"/>
        <v>37070</v>
      </c>
      <c r="D3511" s="7">
        <f t="shared" ca="1" si="600"/>
        <v>1</v>
      </c>
      <c r="E3511" s="3" t="str">
        <f ca="1">VLOOKUP(D3511,State!$A$1:$B$9,2,0)</f>
        <v>NSW</v>
      </c>
      <c r="F3511" s="3">
        <f t="shared" ca="1" si="601"/>
        <v>112</v>
      </c>
      <c r="G3511" s="3" t="str">
        <f ca="1">VLOOKUP(F3511,Occupation!$A$1:$B$915,2,0)</f>
        <v>Television Presenter</v>
      </c>
      <c r="H3511" s="3">
        <f t="shared" ca="1" si="602"/>
        <v>6</v>
      </c>
      <c r="I3511" s="3">
        <f t="shared" ca="1" si="603"/>
        <v>58551.55</v>
      </c>
      <c r="J3511" s="3">
        <f t="shared" ca="1" si="604"/>
        <v>0.2084462205318216</v>
      </c>
      <c r="K3511" s="3">
        <f t="shared" ca="1" si="605"/>
        <v>6</v>
      </c>
      <c r="L3511" s="3" t="str">
        <f ca="1">VLOOKUP(K3511,Freq_Investment!$A$1:$B$8,2,0)</f>
        <v>Half-yearly</v>
      </c>
      <c r="M3511" s="3" t="str">
        <f t="shared" ca="1" si="606"/>
        <v>Manual</v>
      </c>
      <c r="N3511" s="3">
        <f t="shared" ca="1" si="607"/>
        <v>1</v>
      </c>
      <c r="O3511" s="3">
        <f t="shared" ca="1" si="607"/>
        <v>4</v>
      </c>
      <c r="P3511" s="3">
        <f t="shared" ca="1" si="607"/>
        <v>5</v>
      </c>
    </row>
    <row r="3512" spans="1:16" x14ac:dyDescent="0.25">
      <c r="A3512" s="3">
        <f t="shared" ca="1" si="597"/>
        <v>663379820</v>
      </c>
      <c r="B3512" s="3">
        <f t="shared" ca="1" si="598"/>
        <v>2580</v>
      </c>
      <c r="C3512" s="1">
        <f t="shared" ca="1" si="599"/>
        <v>38179</v>
      </c>
      <c r="D3512" s="7">
        <f t="shared" ca="1" si="600"/>
        <v>2</v>
      </c>
      <c r="E3512" s="3" t="str">
        <f ca="1">VLOOKUP(D3512,State!$A$1:$B$9,2,0)</f>
        <v>QLD</v>
      </c>
      <c r="F3512" s="3">
        <f t="shared" ca="1" si="601"/>
        <v>47</v>
      </c>
      <c r="G3512" s="3" t="str">
        <f ca="1">VLOOKUP(F3512,Occupation!$A$1:$B$915,2,0)</f>
        <v>Procurement Manager</v>
      </c>
      <c r="H3512" s="3">
        <f t="shared" ca="1" si="602"/>
        <v>9</v>
      </c>
      <c r="I3512" s="3">
        <f t="shared" ca="1" si="603"/>
        <v>95340.87</v>
      </c>
      <c r="J3512" s="3">
        <f t="shared" ca="1" si="604"/>
        <v>3.315006106314744E-2</v>
      </c>
      <c r="K3512" s="3">
        <f t="shared" ca="1" si="605"/>
        <v>3</v>
      </c>
      <c r="L3512" s="3" t="str">
        <f ca="1">VLOOKUP(K3512,Freq_Investment!$A$1:$B$8,2,0)</f>
        <v>Fortnightly</v>
      </c>
      <c r="M3512" s="3" t="str">
        <f t="shared" ca="1" si="606"/>
        <v>Auto</v>
      </c>
      <c r="N3512" s="3">
        <f t="shared" ca="1" si="607"/>
        <v>4</v>
      </c>
      <c r="O3512" s="3">
        <f t="shared" ca="1" si="607"/>
        <v>4</v>
      </c>
      <c r="P3512" s="3">
        <f t="shared" ca="1" si="607"/>
        <v>5</v>
      </c>
    </row>
    <row r="3513" spans="1:16" x14ac:dyDescent="0.25">
      <c r="A3513" s="3">
        <f t="shared" ca="1" si="597"/>
        <v>185630961</v>
      </c>
      <c r="B3513" s="3">
        <f t="shared" ca="1" si="598"/>
        <v>3929</v>
      </c>
      <c r="C3513" s="1">
        <f t="shared" ca="1" si="599"/>
        <v>35243</v>
      </c>
      <c r="D3513" s="7">
        <f t="shared" ca="1" si="600"/>
        <v>5</v>
      </c>
      <c r="E3513" s="3" t="str">
        <f ca="1">VLOOKUP(D3513,State!$A$1:$B$9,2,0)</f>
        <v>NT</v>
      </c>
      <c r="F3513" s="3">
        <f t="shared" ca="1" si="601"/>
        <v>702</v>
      </c>
      <c r="G3513" s="3" t="str">
        <f ca="1">VLOOKUP(F3513,Occupation!$A$1:$B$915,2,0)</f>
        <v>Tennis Coach</v>
      </c>
      <c r="H3513" s="3">
        <f t="shared" ca="1" si="602"/>
        <v>10</v>
      </c>
      <c r="I3513" s="3">
        <f t="shared" ca="1" si="603"/>
        <v>52385.919999999998</v>
      </c>
      <c r="J3513" s="3">
        <f t="shared" ca="1" si="604"/>
        <v>0.13438163885518961</v>
      </c>
      <c r="K3513" s="3">
        <f t="shared" ca="1" si="605"/>
        <v>1</v>
      </c>
      <c r="L3513" s="3" t="str">
        <f ca="1">VLOOKUP(K3513,Freq_Investment!$A$1:$B$8,2,0)</f>
        <v>Daily</v>
      </c>
      <c r="M3513" s="3" t="str">
        <f t="shared" ca="1" si="606"/>
        <v>Manual</v>
      </c>
      <c r="N3513" s="3">
        <f t="shared" ca="1" si="607"/>
        <v>4</v>
      </c>
      <c r="O3513" s="3">
        <f t="shared" ca="1" si="607"/>
        <v>5</v>
      </c>
      <c r="P3513" s="3">
        <f t="shared" ca="1" si="607"/>
        <v>1</v>
      </c>
    </row>
    <row r="3514" spans="1:16" x14ac:dyDescent="0.25">
      <c r="A3514" s="3">
        <f t="shared" ca="1" si="597"/>
        <v>149928578</v>
      </c>
      <c r="B3514" s="3">
        <f t="shared" ca="1" si="598"/>
        <v>3651</v>
      </c>
      <c r="C3514" s="1">
        <f t="shared" ca="1" si="599"/>
        <v>42495</v>
      </c>
      <c r="D3514" s="7">
        <f t="shared" ca="1" si="600"/>
        <v>6</v>
      </c>
      <c r="E3514" s="3" t="str">
        <f ca="1">VLOOKUP(D3514,State!$A$1:$B$9,2,0)</f>
        <v>TAS</v>
      </c>
      <c r="F3514" s="3">
        <f t="shared" ca="1" si="601"/>
        <v>238</v>
      </c>
      <c r="G3514" s="3" t="str">
        <f ca="1">VLOOKUP(F3514,Occupation!$A$1:$B$915,2,0)</f>
        <v>Conservation Officer</v>
      </c>
      <c r="H3514" s="3">
        <f t="shared" ca="1" si="602"/>
        <v>5</v>
      </c>
      <c r="I3514" s="3">
        <f t="shared" ca="1" si="603"/>
        <v>60073.919999999998</v>
      </c>
      <c r="J3514" s="3">
        <f t="shared" ca="1" si="604"/>
        <v>0.44667363144825128</v>
      </c>
      <c r="K3514" s="3">
        <f t="shared" ca="1" si="605"/>
        <v>7</v>
      </c>
      <c r="L3514" s="3" t="str">
        <f ca="1">VLOOKUP(K3514,Freq_Investment!$A$1:$B$8,2,0)</f>
        <v>Yearly</v>
      </c>
      <c r="M3514" s="3" t="str">
        <f t="shared" ca="1" si="606"/>
        <v>Manual</v>
      </c>
      <c r="N3514" s="3">
        <f t="shared" ca="1" si="607"/>
        <v>2</v>
      </c>
      <c r="O3514" s="3">
        <f t="shared" ca="1" si="607"/>
        <v>3</v>
      </c>
      <c r="P3514" s="3">
        <f t="shared" ca="1" si="607"/>
        <v>5</v>
      </c>
    </row>
    <row r="3515" spans="1:16" x14ac:dyDescent="0.25">
      <c r="A3515" s="3">
        <f t="shared" ca="1" si="597"/>
        <v>116295092</v>
      </c>
      <c r="B3515" s="3">
        <f t="shared" ca="1" si="598"/>
        <v>3420</v>
      </c>
      <c r="C3515" s="1">
        <f t="shared" ca="1" si="599"/>
        <v>33208</v>
      </c>
      <c r="D3515" s="7">
        <f t="shared" ca="1" si="600"/>
        <v>7</v>
      </c>
      <c r="E3515" s="3" t="str">
        <f ca="1">VLOOKUP(D3515,State!$A$1:$B$9,2,0)</f>
        <v>VIC</v>
      </c>
      <c r="F3515" s="3">
        <f t="shared" ca="1" si="601"/>
        <v>251</v>
      </c>
      <c r="G3515" s="3" t="str">
        <f ca="1">VLOOKUP(F3515,Occupation!$A$1:$B$915,2,0)</f>
        <v>Microbiologist</v>
      </c>
      <c r="H3515" s="3">
        <f t="shared" ca="1" si="602"/>
        <v>4</v>
      </c>
      <c r="I3515" s="3">
        <f t="shared" ca="1" si="603"/>
        <v>89781.22</v>
      </c>
      <c r="J3515" s="3">
        <f t="shared" ca="1" si="604"/>
        <v>0.26859249960971532</v>
      </c>
      <c r="K3515" s="3">
        <f t="shared" ca="1" si="605"/>
        <v>7</v>
      </c>
      <c r="L3515" s="3" t="str">
        <f ca="1">VLOOKUP(K3515,Freq_Investment!$A$1:$B$8,2,0)</f>
        <v>Yearly</v>
      </c>
      <c r="M3515" s="3" t="str">
        <f t="shared" ca="1" si="606"/>
        <v>Auto</v>
      </c>
      <c r="N3515" s="3">
        <f t="shared" ca="1" si="607"/>
        <v>2</v>
      </c>
      <c r="O3515" s="3">
        <f t="shared" ca="1" si="607"/>
        <v>5</v>
      </c>
      <c r="P3515" s="3">
        <f t="shared" ca="1" si="607"/>
        <v>3</v>
      </c>
    </row>
    <row r="3516" spans="1:16" x14ac:dyDescent="0.25">
      <c r="A3516" s="3">
        <f t="shared" ca="1" si="597"/>
        <v>958449575</v>
      </c>
      <c r="B3516" s="3">
        <f t="shared" ca="1" si="598"/>
        <v>1690</v>
      </c>
      <c r="C3516" s="1">
        <f t="shared" ca="1" si="599"/>
        <v>25909</v>
      </c>
      <c r="D3516" s="7">
        <f t="shared" ca="1" si="600"/>
        <v>7</v>
      </c>
      <c r="E3516" s="3" t="str">
        <f ca="1">VLOOKUP(D3516,State!$A$1:$B$9,2,0)</f>
        <v>VIC</v>
      </c>
      <c r="F3516" s="3">
        <f t="shared" ca="1" si="601"/>
        <v>735</v>
      </c>
      <c r="G3516" s="3" t="str">
        <f ca="1">VLOOKUP(F3516,Occupation!$A$1:$B$915,2,0)</f>
        <v>Payroll Clerk</v>
      </c>
      <c r="H3516" s="3">
        <f t="shared" ca="1" si="602"/>
        <v>4</v>
      </c>
      <c r="I3516" s="3">
        <f t="shared" ca="1" si="603"/>
        <v>51057.96</v>
      </c>
      <c r="J3516" s="3">
        <f t="shared" ca="1" si="604"/>
        <v>0.42307783340654875</v>
      </c>
      <c r="K3516" s="3">
        <f t="shared" ca="1" si="605"/>
        <v>2</v>
      </c>
      <c r="L3516" s="3" t="str">
        <f ca="1">VLOOKUP(K3516,Freq_Investment!$A$1:$B$8,2,0)</f>
        <v>Weekly</v>
      </c>
      <c r="M3516" s="3" t="str">
        <f t="shared" ca="1" si="606"/>
        <v>Auto</v>
      </c>
      <c r="N3516" s="3">
        <f t="shared" ca="1" si="607"/>
        <v>3</v>
      </c>
      <c r="O3516" s="3">
        <f t="shared" ca="1" si="607"/>
        <v>3</v>
      </c>
      <c r="P3516" s="3">
        <f t="shared" ca="1" si="607"/>
        <v>3</v>
      </c>
    </row>
    <row r="3517" spans="1:16" x14ac:dyDescent="0.25">
      <c r="A3517" s="3">
        <f t="shared" ca="1" si="597"/>
        <v>469813652</v>
      </c>
      <c r="B3517" s="3">
        <f t="shared" ca="1" si="598"/>
        <v>7235</v>
      </c>
      <c r="C3517" s="1">
        <f t="shared" ca="1" si="599"/>
        <v>38040</v>
      </c>
      <c r="D3517" s="7">
        <f t="shared" ca="1" si="600"/>
        <v>8</v>
      </c>
      <c r="E3517" s="3" t="str">
        <f ca="1">VLOOKUP(D3517,State!$A$1:$B$9,2,0)</f>
        <v>ACT</v>
      </c>
      <c r="F3517" s="3">
        <f t="shared" ca="1" si="601"/>
        <v>169</v>
      </c>
      <c r="G3517" s="3" t="str">
        <f ca="1">VLOOKUP(F3517,Occupation!$A$1:$B$915,2,0)</f>
        <v>Migration Agent / Immigration Consultant</v>
      </c>
      <c r="H3517" s="3">
        <f t="shared" ca="1" si="602"/>
        <v>6</v>
      </c>
      <c r="I3517" s="3">
        <f t="shared" ca="1" si="603"/>
        <v>13547.95</v>
      </c>
      <c r="J3517" s="3">
        <f t="shared" ca="1" si="604"/>
        <v>0.26030497477523162</v>
      </c>
      <c r="K3517" s="3">
        <f t="shared" ca="1" si="605"/>
        <v>3</v>
      </c>
      <c r="L3517" s="3" t="str">
        <f ca="1">VLOOKUP(K3517,Freq_Investment!$A$1:$B$8,2,0)</f>
        <v>Fortnightly</v>
      </c>
      <c r="M3517" s="3" t="str">
        <f t="shared" ca="1" si="606"/>
        <v>Auto</v>
      </c>
      <c r="N3517" s="3">
        <f t="shared" ca="1" si="607"/>
        <v>2</v>
      </c>
      <c r="O3517" s="3">
        <f t="shared" ca="1" si="607"/>
        <v>5</v>
      </c>
      <c r="P3517" s="3">
        <f t="shared" ca="1" si="607"/>
        <v>4</v>
      </c>
    </row>
    <row r="3518" spans="1:16" x14ac:dyDescent="0.25">
      <c r="A3518" s="3">
        <f t="shared" ca="1" si="597"/>
        <v>275020835</v>
      </c>
      <c r="B3518" s="3">
        <f t="shared" ca="1" si="598"/>
        <v>4682</v>
      </c>
      <c r="C3518" s="1">
        <f t="shared" ca="1" si="599"/>
        <v>35455</v>
      </c>
      <c r="D3518" s="7">
        <f t="shared" ca="1" si="600"/>
        <v>7</v>
      </c>
      <c r="E3518" s="3" t="str">
        <f ca="1">VLOOKUP(D3518,State!$A$1:$B$9,2,0)</f>
        <v>VIC</v>
      </c>
      <c r="F3518" s="3">
        <f t="shared" ca="1" si="601"/>
        <v>294</v>
      </c>
      <c r="G3518" s="3" t="str">
        <f ca="1">VLOOKUP(F3518,Occupation!$A$1:$B$915,2,0)</f>
        <v>Industrial Pharmacist</v>
      </c>
      <c r="H3518" s="3">
        <f t="shared" ca="1" si="602"/>
        <v>5</v>
      </c>
      <c r="I3518" s="3">
        <f t="shared" ca="1" si="603"/>
        <v>67701.33</v>
      </c>
      <c r="J3518" s="3">
        <f t="shared" ca="1" si="604"/>
        <v>0.15395698879606834</v>
      </c>
      <c r="K3518" s="3">
        <f t="shared" ca="1" si="605"/>
        <v>1</v>
      </c>
      <c r="L3518" s="3" t="str">
        <f ca="1">VLOOKUP(K3518,Freq_Investment!$A$1:$B$8,2,0)</f>
        <v>Daily</v>
      </c>
      <c r="M3518" s="3" t="str">
        <f t="shared" ca="1" si="606"/>
        <v>Auto</v>
      </c>
      <c r="N3518" s="3">
        <f t="shared" ca="1" si="607"/>
        <v>1</v>
      </c>
      <c r="O3518" s="3">
        <f t="shared" ca="1" si="607"/>
        <v>4</v>
      </c>
      <c r="P3518" s="3">
        <f t="shared" ca="1" si="607"/>
        <v>4</v>
      </c>
    </row>
    <row r="3519" spans="1:16" x14ac:dyDescent="0.25">
      <c r="A3519" s="3">
        <f t="shared" ca="1" si="597"/>
        <v>661487101</v>
      </c>
      <c r="B3519" s="3">
        <f t="shared" ca="1" si="598"/>
        <v>3054</v>
      </c>
      <c r="C3519" s="1">
        <f t="shared" ca="1" si="599"/>
        <v>41583</v>
      </c>
      <c r="D3519" s="7">
        <f t="shared" ca="1" si="600"/>
        <v>3</v>
      </c>
      <c r="E3519" s="3" t="str">
        <f ca="1">VLOOKUP(D3519,State!$A$1:$B$9,2,0)</f>
        <v>SA</v>
      </c>
      <c r="F3519" s="3">
        <f t="shared" ca="1" si="601"/>
        <v>459</v>
      </c>
      <c r="G3519" s="3" t="str">
        <f ca="1">VLOOKUP(F3519,Occupation!$A$1:$B$915,2,0)</f>
        <v>Metallurgical or Materials Technician</v>
      </c>
      <c r="H3519" s="3">
        <f t="shared" ca="1" si="602"/>
        <v>1</v>
      </c>
      <c r="I3519" s="3">
        <f t="shared" ca="1" si="603"/>
        <v>61064.639999999999</v>
      </c>
      <c r="J3519" s="3">
        <f t="shared" ca="1" si="604"/>
        <v>0.15018466979524553</v>
      </c>
      <c r="K3519" s="3">
        <f t="shared" ca="1" si="605"/>
        <v>5</v>
      </c>
      <c r="L3519" s="3" t="str">
        <f ca="1">VLOOKUP(K3519,Freq_Investment!$A$1:$B$8,2,0)</f>
        <v>Quarterly</v>
      </c>
      <c r="M3519" s="3" t="str">
        <f t="shared" ca="1" si="606"/>
        <v>Auto</v>
      </c>
      <c r="N3519" s="3">
        <f t="shared" ca="1" si="607"/>
        <v>4</v>
      </c>
      <c r="O3519" s="3">
        <f t="shared" ca="1" si="607"/>
        <v>4</v>
      </c>
      <c r="P3519" s="3">
        <f t="shared" ca="1" si="607"/>
        <v>1</v>
      </c>
    </row>
    <row r="3520" spans="1:16" x14ac:dyDescent="0.25">
      <c r="A3520" s="3">
        <f t="shared" ca="1" si="597"/>
        <v>159918511</v>
      </c>
      <c r="B3520" s="3">
        <f t="shared" ca="1" si="598"/>
        <v>5160</v>
      </c>
      <c r="C3520" s="1">
        <f t="shared" ca="1" si="599"/>
        <v>43821</v>
      </c>
      <c r="D3520" s="7">
        <f t="shared" ca="1" si="600"/>
        <v>6</v>
      </c>
      <c r="E3520" s="3" t="str">
        <f ca="1">VLOOKUP(D3520,State!$A$1:$B$9,2,0)</f>
        <v>TAS</v>
      </c>
      <c r="F3520" s="3">
        <f t="shared" ca="1" si="601"/>
        <v>801</v>
      </c>
      <c r="G3520" s="3" t="str">
        <f ca="1">VLOOKUP(F3520,Occupation!$A$1:$B$915,2,0)</f>
        <v>Glass Production Machine Operator</v>
      </c>
      <c r="H3520" s="3">
        <f t="shared" ca="1" si="602"/>
        <v>4</v>
      </c>
      <c r="I3520" s="3">
        <f t="shared" ca="1" si="603"/>
        <v>50681.34</v>
      </c>
      <c r="J3520" s="3">
        <f t="shared" ca="1" si="604"/>
        <v>0.19818165125870851</v>
      </c>
      <c r="K3520" s="3">
        <f t="shared" ca="1" si="605"/>
        <v>3</v>
      </c>
      <c r="L3520" s="3" t="str">
        <f ca="1">VLOOKUP(K3520,Freq_Investment!$A$1:$B$8,2,0)</f>
        <v>Fortnightly</v>
      </c>
      <c r="M3520" s="3" t="str">
        <f t="shared" ca="1" si="606"/>
        <v>Auto</v>
      </c>
      <c r="N3520" s="3">
        <f t="shared" ca="1" si="607"/>
        <v>3</v>
      </c>
      <c r="O3520" s="3">
        <f t="shared" ca="1" si="607"/>
        <v>2</v>
      </c>
      <c r="P3520" s="3">
        <f t="shared" ca="1" si="607"/>
        <v>1</v>
      </c>
    </row>
    <row r="3521" spans="1:16" x14ac:dyDescent="0.25">
      <c r="A3521" s="3">
        <f t="shared" ca="1" si="597"/>
        <v>247996768</v>
      </c>
      <c r="B3521" s="3">
        <f t="shared" ca="1" si="598"/>
        <v>3301</v>
      </c>
      <c r="C3521" s="1">
        <f t="shared" ca="1" si="599"/>
        <v>26958</v>
      </c>
      <c r="D3521" s="7">
        <f t="shared" ca="1" si="600"/>
        <v>3</v>
      </c>
      <c r="E3521" s="3" t="str">
        <f ca="1">VLOOKUP(D3521,State!$A$1:$B$9,2,0)</f>
        <v>SA</v>
      </c>
      <c r="F3521" s="3">
        <f t="shared" ca="1" si="601"/>
        <v>416</v>
      </c>
      <c r="G3521" s="3" t="str">
        <f ca="1">VLOOKUP(F3521,Occupation!$A$1:$B$915,2,0)</f>
        <v>Community Arts Worker</v>
      </c>
      <c r="H3521" s="3">
        <f t="shared" ca="1" si="602"/>
        <v>2</v>
      </c>
      <c r="I3521" s="3">
        <f t="shared" ca="1" si="603"/>
        <v>38980.61</v>
      </c>
      <c r="J3521" s="3">
        <f t="shared" ca="1" si="604"/>
        <v>0.45436439013671576</v>
      </c>
      <c r="K3521" s="3">
        <f t="shared" ca="1" si="605"/>
        <v>7</v>
      </c>
      <c r="L3521" s="3" t="str">
        <f ca="1">VLOOKUP(K3521,Freq_Investment!$A$1:$B$8,2,0)</f>
        <v>Yearly</v>
      </c>
      <c r="M3521" s="3" t="str">
        <f t="shared" ca="1" si="606"/>
        <v>Manual</v>
      </c>
      <c r="N3521" s="3">
        <f t="shared" ca="1" si="607"/>
        <v>1</v>
      </c>
      <c r="O3521" s="3">
        <f t="shared" ca="1" si="607"/>
        <v>1</v>
      </c>
      <c r="P3521" s="3">
        <f t="shared" ca="1" si="607"/>
        <v>2</v>
      </c>
    </row>
    <row r="3522" spans="1:16" x14ac:dyDescent="0.25">
      <c r="A3522" s="3">
        <f t="shared" ca="1" si="597"/>
        <v>52478882</v>
      </c>
      <c r="B3522" s="3">
        <f t="shared" ca="1" si="598"/>
        <v>30</v>
      </c>
      <c r="C3522" s="1">
        <f t="shared" ca="1" si="599"/>
        <v>27594</v>
      </c>
      <c r="D3522" s="7">
        <f t="shared" ca="1" si="600"/>
        <v>2</v>
      </c>
      <c r="E3522" s="3" t="str">
        <f ca="1">VLOOKUP(D3522,State!$A$1:$B$9,2,0)</f>
        <v>QLD</v>
      </c>
      <c r="F3522" s="3">
        <f t="shared" ca="1" si="601"/>
        <v>66</v>
      </c>
      <c r="G3522" s="3" t="str">
        <f ca="1">VLOOKUP(F3522,Occupation!$A$1:$B$915,2,0)</f>
        <v>Specialist Managers nec</v>
      </c>
      <c r="H3522" s="3">
        <f t="shared" ca="1" si="602"/>
        <v>4</v>
      </c>
      <c r="I3522" s="3">
        <f t="shared" ca="1" si="603"/>
        <v>93641.14</v>
      </c>
      <c r="J3522" s="3">
        <f t="shared" ca="1" si="604"/>
        <v>0.11487772726599521</v>
      </c>
      <c r="K3522" s="3">
        <f t="shared" ca="1" si="605"/>
        <v>3</v>
      </c>
      <c r="L3522" s="3" t="str">
        <f ca="1">VLOOKUP(K3522,Freq_Investment!$A$1:$B$8,2,0)</f>
        <v>Fortnightly</v>
      </c>
      <c r="M3522" s="3" t="str">
        <f t="shared" ca="1" si="606"/>
        <v>Manual</v>
      </c>
      <c r="N3522" s="3">
        <f t="shared" ca="1" si="607"/>
        <v>2</v>
      </c>
      <c r="O3522" s="3">
        <f t="shared" ca="1" si="607"/>
        <v>2</v>
      </c>
      <c r="P3522" s="3">
        <f t="shared" ca="1" si="607"/>
        <v>4</v>
      </c>
    </row>
    <row r="3523" spans="1:16" x14ac:dyDescent="0.25">
      <c r="A3523" s="3">
        <f t="shared" ref="A3523:A3586" ca="1" si="608">RANDBETWEEN(10000000,1000000000)</f>
        <v>989410837</v>
      </c>
      <c r="B3523" s="3">
        <f t="shared" ref="B3523:B3586" ca="1" si="609">RANDBETWEEN(1,10000)</f>
        <v>8476</v>
      </c>
      <c r="C3523" s="1">
        <f t="shared" ref="C3523:C3586" ca="1" si="610">DATE(RANDBETWEEN(1970,2021),RANDBETWEEN(1,12),RANDBETWEEN(1,28))</f>
        <v>34121</v>
      </c>
      <c r="D3523" s="7">
        <f t="shared" ref="D3523:D3586" ca="1" si="611">RANDBETWEEN(1,8)</f>
        <v>3</v>
      </c>
      <c r="E3523" s="3" t="str">
        <f ca="1">VLOOKUP(D3523,State!$A$1:$B$9,2,0)</f>
        <v>SA</v>
      </c>
      <c r="F3523" s="3">
        <f t="shared" ref="F3523:F3586" ca="1" si="612">RANDBETWEEN(1,914)</f>
        <v>409</v>
      </c>
      <c r="G3523" s="3" t="str">
        <f ca="1">VLOOKUP(F3523,Occupation!$A$1:$B$915,2,0)</f>
        <v>Psychologists nec</v>
      </c>
      <c r="H3523" s="3">
        <f t="shared" ref="H3523:H3586" ca="1" si="613">RANDBETWEEN(1,10)</f>
        <v>10</v>
      </c>
      <c r="I3523" s="3">
        <f t="shared" ref="I3523:I3586" ca="1" si="614">ROUND(RAND()*100000,2)</f>
        <v>25884.11</v>
      </c>
      <c r="J3523" s="3">
        <f t="shared" ref="J3523:J3586" ca="1" si="615">RAND()/2</f>
        <v>0.10644368165851981</v>
      </c>
      <c r="K3523" s="3">
        <f t="shared" ref="K3523:K3586" ca="1" si="616">RANDBETWEEN(1,7)</f>
        <v>3</v>
      </c>
      <c r="L3523" s="3" t="str">
        <f ca="1">VLOOKUP(K3523,Freq_Investment!$A$1:$B$8,2,0)</f>
        <v>Fortnightly</v>
      </c>
      <c r="M3523" s="3" t="str">
        <f t="shared" ref="M3523:M3586" ca="1" si="617">IF(RANDBETWEEN(1,2)&gt;1,"Auto","Manual")</f>
        <v>Auto</v>
      </c>
      <c r="N3523" s="3">
        <f t="shared" ca="1" si="607"/>
        <v>5</v>
      </c>
      <c r="O3523" s="3">
        <f t="shared" ca="1" si="607"/>
        <v>3</v>
      </c>
      <c r="P3523" s="3">
        <f t="shared" ca="1" si="607"/>
        <v>5</v>
      </c>
    </row>
    <row r="3524" spans="1:16" x14ac:dyDescent="0.25">
      <c r="A3524" s="3">
        <f t="shared" ca="1" si="608"/>
        <v>97288001</v>
      </c>
      <c r="B3524" s="3">
        <f t="shared" ca="1" si="609"/>
        <v>7202</v>
      </c>
      <c r="C3524" s="1">
        <f t="shared" ca="1" si="610"/>
        <v>32805</v>
      </c>
      <c r="D3524" s="7">
        <f t="shared" ca="1" si="611"/>
        <v>8</v>
      </c>
      <c r="E3524" s="3" t="str">
        <f ca="1">VLOOKUP(D3524,State!$A$1:$B$9,2,0)</f>
        <v>ACT</v>
      </c>
      <c r="F3524" s="3">
        <f t="shared" ca="1" si="612"/>
        <v>426</v>
      </c>
      <c r="G3524" s="3" t="str">
        <f ca="1">VLOOKUP(F3524,Occupation!$A$1:$B$915,2,0)</f>
        <v>Operating Theatre Technician</v>
      </c>
      <c r="H3524" s="3">
        <f t="shared" ca="1" si="613"/>
        <v>9</v>
      </c>
      <c r="I3524" s="3">
        <f t="shared" ca="1" si="614"/>
        <v>17259.73</v>
      </c>
      <c r="J3524" s="3">
        <f t="shared" ca="1" si="615"/>
        <v>9.0672266155349679E-2</v>
      </c>
      <c r="K3524" s="3">
        <f t="shared" ca="1" si="616"/>
        <v>4</v>
      </c>
      <c r="L3524" s="3" t="str">
        <f ca="1">VLOOKUP(K3524,Freq_Investment!$A$1:$B$8,2,0)</f>
        <v>Monthly</v>
      </c>
      <c r="M3524" s="3" t="str">
        <f t="shared" ca="1" si="617"/>
        <v>Manual</v>
      </c>
      <c r="N3524" s="3">
        <f t="shared" ca="1" si="607"/>
        <v>1</v>
      </c>
      <c r="O3524" s="3">
        <f t="shared" ca="1" si="607"/>
        <v>5</v>
      </c>
      <c r="P3524" s="3">
        <f t="shared" ca="1" si="607"/>
        <v>4</v>
      </c>
    </row>
    <row r="3525" spans="1:16" x14ac:dyDescent="0.25">
      <c r="A3525" s="3">
        <f t="shared" ca="1" si="608"/>
        <v>235630517</v>
      </c>
      <c r="B3525" s="3">
        <f t="shared" ca="1" si="609"/>
        <v>6340</v>
      </c>
      <c r="C3525" s="1">
        <f t="shared" ca="1" si="610"/>
        <v>25750</v>
      </c>
      <c r="D3525" s="7">
        <f t="shared" ca="1" si="611"/>
        <v>4</v>
      </c>
      <c r="E3525" s="3" t="str">
        <f ca="1">VLOOKUP(D3525,State!$A$1:$B$9,2,0)</f>
        <v>WA</v>
      </c>
      <c r="F3525" s="3">
        <f t="shared" ca="1" si="612"/>
        <v>760</v>
      </c>
      <c r="G3525" s="3" t="str">
        <f ca="1">VLOOKUP(F3525,Occupation!$A$1:$B$915,2,0)</f>
        <v>Motor Vehicle Licence Examiner</v>
      </c>
      <c r="H3525" s="3">
        <f t="shared" ca="1" si="613"/>
        <v>3</v>
      </c>
      <c r="I3525" s="3">
        <f t="shared" ca="1" si="614"/>
        <v>31743.200000000001</v>
      </c>
      <c r="J3525" s="3">
        <f t="shared" ca="1" si="615"/>
        <v>1.5934441283169454E-2</v>
      </c>
      <c r="K3525" s="3">
        <f t="shared" ca="1" si="616"/>
        <v>3</v>
      </c>
      <c r="L3525" s="3" t="str">
        <f ca="1">VLOOKUP(K3525,Freq_Investment!$A$1:$B$8,2,0)</f>
        <v>Fortnightly</v>
      </c>
      <c r="M3525" s="3" t="str">
        <f t="shared" ca="1" si="617"/>
        <v>Manual</v>
      </c>
      <c r="N3525" s="3">
        <f t="shared" ca="1" si="607"/>
        <v>4</v>
      </c>
      <c r="O3525" s="3">
        <f t="shared" ca="1" si="607"/>
        <v>2</v>
      </c>
      <c r="P3525" s="3">
        <f t="shared" ca="1" si="607"/>
        <v>4</v>
      </c>
    </row>
    <row r="3526" spans="1:16" x14ac:dyDescent="0.25">
      <c r="A3526" s="3">
        <f t="shared" ca="1" si="608"/>
        <v>837336733</v>
      </c>
      <c r="B3526" s="3">
        <f t="shared" ca="1" si="609"/>
        <v>8300</v>
      </c>
      <c r="C3526" s="1">
        <f t="shared" ca="1" si="610"/>
        <v>32290</v>
      </c>
      <c r="D3526" s="7">
        <f t="shared" ca="1" si="611"/>
        <v>4</v>
      </c>
      <c r="E3526" s="3" t="str">
        <f ca="1">VLOOKUP(D3526,State!$A$1:$B$9,2,0)</f>
        <v>WA</v>
      </c>
      <c r="F3526" s="3">
        <f t="shared" ca="1" si="612"/>
        <v>473</v>
      </c>
      <c r="G3526" s="3" t="str">
        <f ca="1">VLOOKUP(F3526,Occupation!$A$1:$B$915,2,0)</f>
        <v>Diesel Motor Mechanic</v>
      </c>
      <c r="H3526" s="3">
        <f t="shared" ca="1" si="613"/>
        <v>8</v>
      </c>
      <c r="I3526" s="3">
        <f t="shared" ca="1" si="614"/>
        <v>11527.79</v>
      </c>
      <c r="J3526" s="3">
        <f t="shared" ca="1" si="615"/>
        <v>0.31411230128941475</v>
      </c>
      <c r="K3526" s="3">
        <f t="shared" ca="1" si="616"/>
        <v>7</v>
      </c>
      <c r="L3526" s="3" t="str">
        <f ca="1">VLOOKUP(K3526,Freq_Investment!$A$1:$B$8,2,0)</f>
        <v>Yearly</v>
      </c>
      <c r="M3526" s="3" t="str">
        <f t="shared" ca="1" si="617"/>
        <v>Manual</v>
      </c>
      <c r="N3526" s="3">
        <f t="shared" ca="1" si="607"/>
        <v>4</v>
      </c>
      <c r="O3526" s="3">
        <f t="shared" ca="1" si="607"/>
        <v>2</v>
      </c>
      <c r="P3526" s="3">
        <f t="shared" ca="1" si="607"/>
        <v>3</v>
      </c>
    </row>
    <row r="3527" spans="1:16" x14ac:dyDescent="0.25">
      <c r="A3527" s="3">
        <f t="shared" ca="1" si="608"/>
        <v>856988496</v>
      </c>
      <c r="B3527" s="3">
        <f t="shared" ca="1" si="609"/>
        <v>1171</v>
      </c>
      <c r="C3527" s="1">
        <f t="shared" ca="1" si="610"/>
        <v>32449</v>
      </c>
      <c r="D3527" s="7">
        <f t="shared" ca="1" si="611"/>
        <v>4</v>
      </c>
      <c r="E3527" s="3" t="str">
        <f ca="1">VLOOKUP(D3527,State!$A$1:$B$9,2,0)</f>
        <v>WA</v>
      </c>
      <c r="F3527" s="3">
        <f t="shared" ca="1" si="612"/>
        <v>495</v>
      </c>
      <c r="G3527" s="3" t="str">
        <f ca="1">VLOOKUP(F3527,Occupation!$A$1:$B$915,2,0)</f>
        <v>Gunsmith</v>
      </c>
      <c r="H3527" s="3">
        <f t="shared" ca="1" si="613"/>
        <v>8</v>
      </c>
      <c r="I3527" s="3">
        <f t="shared" ca="1" si="614"/>
        <v>9571.0300000000007</v>
      </c>
      <c r="J3527" s="3">
        <f t="shared" ca="1" si="615"/>
        <v>0.40336024586619007</v>
      </c>
      <c r="K3527" s="3">
        <f t="shared" ca="1" si="616"/>
        <v>6</v>
      </c>
      <c r="L3527" s="3" t="str">
        <f ca="1">VLOOKUP(K3527,Freq_Investment!$A$1:$B$8,2,0)</f>
        <v>Half-yearly</v>
      </c>
      <c r="M3527" s="3" t="str">
        <f t="shared" ca="1" si="617"/>
        <v>Auto</v>
      </c>
      <c r="N3527" s="3">
        <f t="shared" ca="1" si="607"/>
        <v>5</v>
      </c>
      <c r="O3527" s="3">
        <f t="shared" ca="1" si="607"/>
        <v>1</v>
      </c>
      <c r="P3527" s="3">
        <f t="shared" ca="1" si="607"/>
        <v>1</v>
      </c>
    </row>
    <row r="3528" spans="1:16" x14ac:dyDescent="0.25">
      <c r="A3528" s="3">
        <f t="shared" ca="1" si="608"/>
        <v>179952090</v>
      </c>
      <c r="B3528" s="3">
        <f t="shared" ca="1" si="609"/>
        <v>3603</v>
      </c>
      <c r="C3528" s="1">
        <f t="shared" ca="1" si="610"/>
        <v>30592</v>
      </c>
      <c r="D3528" s="7">
        <f t="shared" ca="1" si="611"/>
        <v>2</v>
      </c>
      <c r="E3528" s="3" t="str">
        <f ca="1">VLOOKUP(D3528,State!$A$1:$B$9,2,0)</f>
        <v>QLD</v>
      </c>
      <c r="F3528" s="3">
        <f t="shared" ca="1" si="612"/>
        <v>128</v>
      </c>
      <c r="G3528" s="3" t="str">
        <f ca="1">VLOOKUP(F3528,Occupation!$A$1:$B$915,2,0)</f>
        <v>Technical Writer</v>
      </c>
      <c r="H3528" s="3">
        <f t="shared" ca="1" si="613"/>
        <v>6</v>
      </c>
      <c r="I3528" s="3">
        <f t="shared" ca="1" si="614"/>
        <v>62032.15</v>
      </c>
      <c r="J3528" s="3">
        <f t="shared" ca="1" si="615"/>
        <v>0.25758745646648651</v>
      </c>
      <c r="K3528" s="3">
        <f t="shared" ca="1" si="616"/>
        <v>5</v>
      </c>
      <c r="L3528" s="3" t="str">
        <f ca="1">VLOOKUP(K3528,Freq_Investment!$A$1:$B$8,2,0)</f>
        <v>Quarterly</v>
      </c>
      <c r="M3528" s="3" t="str">
        <f t="shared" ca="1" si="617"/>
        <v>Manual</v>
      </c>
      <c r="N3528" s="3">
        <f t="shared" ca="1" si="607"/>
        <v>4</v>
      </c>
      <c r="O3528" s="3">
        <f t="shared" ca="1" si="607"/>
        <v>5</v>
      </c>
      <c r="P3528" s="3">
        <f t="shared" ca="1" si="607"/>
        <v>2</v>
      </c>
    </row>
    <row r="3529" spans="1:16" x14ac:dyDescent="0.25">
      <c r="A3529" s="3">
        <f t="shared" ca="1" si="608"/>
        <v>742134897</v>
      </c>
      <c r="B3529" s="3">
        <f t="shared" ca="1" si="609"/>
        <v>8510</v>
      </c>
      <c r="C3529" s="1">
        <f t="shared" ca="1" si="610"/>
        <v>33513</v>
      </c>
      <c r="D3529" s="7">
        <f t="shared" ca="1" si="611"/>
        <v>5</v>
      </c>
      <c r="E3529" s="3" t="str">
        <f ca="1">VLOOKUP(D3529,State!$A$1:$B$9,2,0)</f>
        <v>NT</v>
      </c>
      <c r="F3529" s="3">
        <f t="shared" ca="1" si="612"/>
        <v>362</v>
      </c>
      <c r="G3529" s="3" t="str">
        <f ca="1">VLOOKUP(F3529,Occupation!$A$1:$B$915,2,0)</f>
        <v>Registered Nurse (Surgical)</v>
      </c>
      <c r="H3529" s="3">
        <f t="shared" ca="1" si="613"/>
        <v>10</v>
      </c>
      <c r="I3529" s="3">
        <f t="shared" ca="1" si="614"/>
        <v>92919.76</v>
      </c>
      <c r="J3529" s="3">
        <f t="shared" ca="1" si="615"/>
        <v>0.29618961739980654</v>
      </c>
      <c r="K3529" s="3">
        <f t="shared" ca="1" si="616"/>
        <v>7</v>
      </c>
      <c r="L3529" s="3" t="str">
        <f ca="1">VLOOKUP(K3529,Freq_Investment!$A$1:$B$8,2,0)</f>
        <v>Yearly</v>
      </c>
      <c r="M3529" s="3" t="str">
        <f t="shared" ca="1" si="617"/>
        <v>Auto</v>
      </c>
      <c r="N3529" s="3">
        <f t="shared" ca="1" si="607"/>
        <v>1</v>
      </c>
      <c r="O3529" s="3">
        <f t="shared" ca="1" si="607"/>
        <v>4</v>
      </c>
      <c r="P3529" s="3">
        <f t="shared" ca="1" si="607"/>
        <v>1</v>
      </c>
    </row>
    <row r="3530" spans="1:16" x14ac:dyDescent="0.25">
      <c r="A3530" s="3">
        <f t="shared" ca="1" si="608"/>
        <v>315182418</v>
      </c>
      <c r="B3530" s="3">
        <f t="shared" ca="1" si="609"/>
        <v>3283</v>
      </c>
      <c r="C3530" s="1">
        <f t="shared" ca="1" si="610"/>
        <v>34682</v>
      </c>
      <c r="D3530" s="7">
        <f t="shared" ca="1" si="611"/>
        <v>5</v>
      </c>
      <c r="E3530" s="3" t="str">
        <f ca="1">VLOOKUP(D3530,State!$A$1:$B$9,2,0)</f>
        <v>NT</v>
      </c>
      <c r="F3530" s="3">
        <f t="shared" ca="1" si="612"/>
        <v>741</v>
      </c>
      <c r="G3530" s="3" t="str">
        <f ca="1">VLOOKUP(F3530,Occupation!$A$1:$B$915,2,0)</f>
        <v>Statistical Clerk</v>
      </c>
      <c r="H3530" s="3">
        <f t="shared" ca="1" si="613"/>
        <v>2</v>
      </c>
      <c r="I3530" s="3">
        <f t="shared" ca="1" si="614"/>
        <v>62089.95</v>
      </c>
      <c r="J3530" s="3">
        <f t="shared" ca="1" si="615"/>
        <v>0.49337924647429715</v>
      </c>
      <c r="K3530" s="3">
        <f t="shared" ca="1" si="616"/>
        <v>6</v>
      </c>
      <c r="L3530" s="3" t="str">
        <f ca="1">VLOOKUP(K3530,Freq_Investment!$A$1:$B$8,2,0)</f>
        <v>Half-yearly</v>
      </c>
      <c r="M3530" s="3" t="str">
        <f t="shared" ca="1" si="617"/>
        <v>Auto</v>
      </c>
      <c r="N3530" s="3">
        <f t="shared" ca="1" si="607"/>
        <v>4</v>
      </c>
      <c r="O3530" s="3">
        <f t="shared" ca="1" si="607"/>
        <v>3</v>
      </c>
      <c r="P3530" s="3">
        <f t="shared" ca="1" si="607"/>
        <v>5</v>
      </c>
    </row>
    <row r="3531" spans="1:16" x14ac:dyDescent="0.25">
      <c r="A3531" s="3">
        <f t="shared" ca="1" si="608"/>
        <v>759459313</v>
      </c>
      <c r="B3531" s="3">
        <f t="shared" ca="1" si="609"/>
        <v>3192</v>
      </c>
      <c r="C3531" s="1">
        <f t="shared" ca="1" si="610"/>
        <v>41712</v>
      </c>
      <c r="D3531" s="7">
        <f t="shared" ca="1" si="611"/>
        <v>8</v>
      </c>
      <c r="E3531" s="3" t="str">
        <f ca="1">VLOOKUP(D3531,State!$A$1:$B$9,2,0)</f>
        <v>ACT</v>
      </c>
      <c r="F3531" s="3">
        <f t="shared" ca="1" si="612"/>
        <v>843</v>
      </c>
      <c r="G3531" s="3" t="str">
        <f ca="1">VLOOKUP(F3531,Occupation!$A$1:$B$915,2,0)</f>
        <v>Weighbridge Operator</v>
      </c>
      <c r="H3531" s="3">
        <f t="shared" ca="1" si="613"/>
        <v>6</v>
      </c>
      <c r="I3531" s="3">
        <f t="shared" ca="1" si="614"/>
        <v>46358.54</v>
      </c>
      <c r="J3531" s="3">
        <f t="shared" ca="1" si="615"/>
        <v>0.26711195784335828</v>
      </c>
      <c r="K3531" s="3">
        <f t="shared" ca="1" si="616"/>
        <v>2</v>
      </c>
      <c r="L3531" s="3" t="str">
        <f ca="1">VLOOKUP(K3531,Freq_Investment!$A$1:$B$8,2,0)</f>
        <v>Weekly</v>
      </c>
      <c r="M3531" s="3" t="str">
        <f t="shared" ca="1" si="617"/>
        <v>Manual</v>
      </c>
      <c r="N3531" s="3">
        <f t="shared" ca="1" si="607"/>
        <v>5</v>
      </c>
      <c r="O3531" s="3">
        <f t="shared" ca="1" si="607"/>
        <v>2</v>
      </c>
      <c r="P3531" s="3">
        <f t="shared" ca="1" si="607"/>
        <v>2</v>
      </c>
    </row>
    <row r="3532" spans="1:16" x14ac:dyDescent="0.25">
      <c r="A3532" s="3">
        <f t="shared" ca="1" si="608"/>
        <v>585062826</v>
      </c>
      <c r="B3532" s="3">
        <f t="shared" ca="1" si="609"/>
        <v>3897</v>
      </c>
      <c r="C3532" s="1">
        <f t="shared" ca="1" si="610"/>
        <v>33366</v>
      </c>
      <c r="D3532" s="7">
        <f t="shared" ca="1" si="611"/>
        <v>2</v>
      </c>
      <c r="E3532" s="3" t="str">
        <f ca="1">VLOOKUP(D3532,State!$A$1:$B$9,2,0)</f>
        <v>QLD</v>
      </c>
      <c r="F3532" s="3">
        <f t="shared" ca="1" si="612"/>
        <v>766</v>
      </c>
      <c r="G3532" s="3" t="str">
        <f ca="1">VLOOKUP(F3532,Occupation!$A$1:$B$915,2,0)</f>
        <v>Water Inspector</v>
      </c>
      <c r="H3532" s="3">
        <f t="shared" ca="1" si="613"/>
        <v>4</v>
      </c>
      <c r="I3532" s="3">
        <f t="shared" ca="1" si="614"/>
        <v>6160.84</v>
      </c>
      <c r="J3532" s="3">
        <f t="shared" ca="1" si="615"/>
        <v>0.19193103224753144</v>
      </c>
      <c r="K3532" s="3">
        <f t="shared" ca="1" si="616"/>
        <v>3</v>
      </c>
      <c r="L3532" s="3" t="str">
        <f ca="1">VLOOKUP(K3532,Freq_Investment!$A$1:$B$8,2,0)</f>
        <v>Fortnightly</v>
      </c>
      <c r="M3532" s="3" t="str">
        <f t="shared" ca="1" si="617"/>
        <v>Auto</v>
      </c>
      <c r="N3532" s="3">
        <f t="shared" ca="1" si="607"/>
        <v>1</v>
      </c>
      <c r="O3532" s="3">
        <f t="shared" ca="1" si="607"/>
        <v>4</v>
      </c>
      <c r="P3532" s="3">
        <f t="shared" ca="1" si="607"/>
        <v>2</v>
      </c>
    </row>
    <row r="3533" spans="1:16" x14ac:dyDescent="0.25">
      <c r="A3533" s="3">
        <f t="shared" ca="1" si="608"/>
        <v>389546390</v>
      </c>
      <c r="B3533" s="3">
        <f t="shared" ca="1" si="609"/>
        <v>5578</v>
      </c>
      <c r="C3533" s="1">
        <f t="shared" ca="1" si="610"/>
        <v>39440</v>
      </c>
      <c r="D3533" s="7">
        <f t="shared" ca="1" si="611"/>
        <v>6</v>
      </c>
      <c r="E3533" s="3" t="str">
        <f ca="1">VLOOKUP(D3533,State!$A$1:$B$9,2,0)</f>
        <v>TAS</v>
      </c>
      <c r="F3533" s="3">
        <f t="shared" ca="1" si="612"/>
        <v>742</v>
      </c>
      <c r="G3533" s="3" t="str">
        <f ca="1">VLOOKUP(F3533,Occupation!$A$1:$B$915,2,0)</f>
        <v>Production Clerk</v>
      </c>
      <c r="H3533" s="3">
        <f t="shared" ca="1" si="613"/>
        <v>2</v>
      </c>
      <c r="I3533" s="3">
        <f t="shared" ca="1" si="614"/>
        <v>39731.72</v>
      </c>
      <c r="J3533" s="3">
        <f t="shared" ca="1" si="615"/>
        <v>0.29840236369144857</v>
      </c>
      <c r="K3533" s="3">
        <f t="shared" ca="1" si="616"/>
        <v>2</v>
      </c>
      <c r="L3533" s="3" t="str">
        <f ca="1">VLOOKUP(K3533,Freq_Investment!$A$1:$B$8,2,0)</f>
        <v>Weekly</v>
      </c>
      <c r="M3533" s="3" t="str">
        <f t="shared" ca="1" si="617"/>
        <v>Manual</v>
      </c>
      <c r="N3533" s="3">
        <f t="shared" ca="1" si="607"/>
        <v>1</v>
      </c>
      <c r="O3533" s="3">
        <f t="shared" ca="1" si="607"/>
        <v>3</v>
      </c>
      <c r="P3533" s="3">
        <f t="shared" ca="1" si="607"/>
        <v>4</v>
      </c>
    </row>
    <row r="3534" spans="1:16" x14ac:dyDescent="0.25">
      <c r="A3534" s="3">
        <f t="shared" ca="1" si="608"/>
        <v>781435254</v>
      </c>
      <c r="B3534" s="3">
        <f t="shared" ca="1" si="609"/>
        <v>7124</v>
      </c>
      <c r="C3534" s="1">
        <f t="shared" ca="1" si="610"/>
        <v>35943</v>
      </c>
      <c r="D3534" s="7">
        <f t="shared" ca="1" si="611"/>
        <v>5</v>
      </c>
      <c r="E3534" s="3" t="str">
        <f ca="1">VLOOKUP(D3534,State!$A$1:$B$9,2,0)</f>
        <v>NT</v>
      </c>
      <c r="F3534" s="3">
        <f t="shared" ca="1" si="612"/>
        <v>217</v>
      </c>
      <c r="G3534" s="3" t="str">
        <f ca="1">VLOOKUP(F3534,Occupation!$A$1:$B$915,2,0)</f>
        <v>Electronics Engineer</v>
      </c>
      <c r="H3534" s="3">
        <f t="shared" ca="1" si="613"/>
        <v>2</v>
      </c>
      <c r="I3534" s="3">
        <f t="shared" ca="1" si="614"/>
        <v>23711.38</v>
      </c>
      <c r="J3534" s="3">
        <f t="shared" ca="1" si="615"/>
        <v>0.24370211808769487</v>
      </c>
      <c r="K3534" s="3">
        <f t="shared" ca="1" si="616"/>
        <v>2</v>
      </c>
      <c r="L3534" s="3" t="str">
        <f ca="1">VLOOKUP(K3534,Freq_Investment!$A$1:$B$8,2,0)</f>
        <v>Weekly</v>
      </c>
      <c r="M3534" s="3" t="str">
        <f t="shared" ca="1" si="617"/>
        <v>Auto</v>
      </c>
      <c r="N3534" s="3">
        <f t="shared" ca="1" si="607"/>
        <v>4</v>
      </c>
      <c r="O3534" s="3">
        <f t="shared" ca="1" si="607"/>
        <v>3</v>
      </c>
      <c r="P3534" s="3">
        <f t="shared" ca="1" si="607"/>
        <v>5</v>
      </c>
    </row>
    <row r="3535" spans="1:16" x14ac:dyDescent="0.25">
      <c r="A3535" s="3">
        <f t="shared" ca="1" si="608"/>
        <v>480517552</v>
      </c>
      <c r="B3535" s="3">
        <f t="shared" ca="1" si="609"/>
        <v>4661</v>
      </c>
      <c r="C3535" s="1">
        <f t="shared" ca="1" si="610"/>
        <v>30492</v>
      </c>
      <c r="D3535" s="7">
        <f t="shared" ca="1" si="611"/>
        <v>5</v>
      </c>
      <c r="E3535" s="3" t="str">
        <f ca="1">VLOOKUP(D3535,State!$A$1:$B$9,2,0)</f>
        <v>NT</v>
      </c>
      <c r="F3535" s="3">
        <f t="shared" ca="1" si="612"/>
        <v>488</v>
      </c>
      <c r="G3535" s="3" t="str">
        <f ca="1">VLOOKUP(F3535,Occupation!$A$1:$B$915,2,0)</f>
        <v>Fitter (General)</v>
      </c>
      <c r="H3535" s="3">
        <f t="shared" ca="1" si="613"/>
        <v>1</v>
      </c>
      <c r="I3535" s="3">
        <f t="shared" ca="1" si="614"/>
        <v>86919.25</v>
      </c>
      <c r="J3535" s="3">
        <f t="shared" ca="1" si="615"/>
        <v>0.32225008101116226</v>
      </c>
      <c r="K3535" s="3">
        <f t="shared" ca="1" si="616"/>
        <v>5</v>
      </c>
      <c r="L3535" s="3" t="str">
        <f ca="1">VLOOKUP(K3535,Freq_Investment!$A$1:$B$8,2,0)</f>
        <v>Quarterly</v>
      </c>
      <c r="M3535" s="3" t="str">
        <f t="shared" ca="1" si="617"/>
        <v>Auto</v>
      </c>
      <c r="N3535" s="3">
        <f t="shared" ca="1" si="607"/>
        <v>2</v>
      </c>
      <c r="O3535" s="3">
        <f t="shared" ca="1" si="607"/>
        <v>1</v>
      </c>
      <c r="P3535" s="3">
        <f t="shared" ca="1" si="607"/>
        <v>4</v>
      </c>
    </row>
    <row r="3536" spans="1:16" x14ac:dyDescent="0.25">
      <c r="A3536" s="3">
        <f t="shared" ca="1" si="608"/>
        <v>478877346</v>
      </c>
      <c r="B3536" s="3">
        <f t="shared" ca="1" si="609"/>
        <v>9291</v>
      </c>
      <c r="C3536" s="1">
        <f t="shared" ca="1" si="610"/>
        <v>34030</v>
      </c>
      <c r="D3536" s="7">
        <f t="shared" ca="1" si="611"/>
        <v>4</v>
      </c>
      <c r="E3536" s="3" t="str">
        <f ca="1">VLOOKUP(D3536,State!$A$1:$B$9,2,0)</f>
        <v>WA</v>
      </c>
      <c r="F3536" s="3">
        <f t="shared" ca="1" si="612"/>
        <v>535</v>
      </c>
      <c r="G3536" s="3" t="str">
        <f ca="1">VLOOKUP(F3536,Occupation!$A$1:$B$915,2,0)</f>
        <v>Telecommunications Cable Jointer</v>
      </c>
      <c r="H3536" s="3">
        <f t="shared" ca="1" si="613"/>
        <v>1</v>
      </c>
      <c r="I3536" s="3">
        <f t="shared" ca="1" si="614"/>
        <v>90088.57</v>
      </c>
      <c r="J3536" s="3">
        <f t="shared" ca="1" si="615"/>
        <v>0.441067297649478</v>
      </c>
      <c r="K3536" s="3">
        <f t="shared" ca="1" si="616"/>
        <v>6</v>
      </c>
      <c r="L3536" s="3" t="str">
        <f ca="1">VLOOKUP(K3536,Freq_Investment!$A$1:$B$8,2,0)</f>
        <v>Half-yearly</v>
      </c>
      <c r="M3536" s="3" t="str">
        <f t="shared" ca="1" si="617"/>
        <v>Auto</v>
      </c>
      <c r="N3536" s="3">
        <f t="shared" ca="1" si="607"/>
        <v>1</v>
      </c>
      <c r="O3536" s="3">
        <f t="shared" ca="1" si="607"/>
        <v>2</v>
      </c>
      <c r="P3536" s="3">
        <f t="shared" ca="1" si="607"/>
        <v>5</v>
      </c>
    </row>
    <row r="3537" spans="1:16" x14ac:dyDescent="0.25">
      <c r="A3537" s="3">
        <f t="shared" ca="1" si="608"/>
        <v>933794943</v>
      </c>
      <c r="B3537" s="3">
        <f t="shared" ca="1" si="609"/>
        <v>2368</v>
      </c>
      <c r="C3537" s="1">
        <f t="shared" ca="1" si="610"/>
        <v>42486</v>
      </c>
      <c r="D3537" s="7">
        <f t="shared" ca="1" si="611"/>
        <v>2</v>
      </c>
      <c r="E3537" s="3" t="str">
        <f ca="1">VLOOKUP(D3537,State!$A$1:$B$9,2,0)</f>
        <v>QLD</v>
      </c>
      <c r="F3537" s="3">
        <f t="shared" ca="1" si="612"/>
        <v>201</v>
      </c>
      <c r="G3537" s="3" t="str">
        <f ca="1">VLOOKUP(F3537,Occupation!$A$1:$B$915,2,0)</f>
        <v>Industrial Designer</v>
      </c>
      <c r="H3537" s="3">
        <f t="shared" ca="1" si="613"/>
        <v>9</v>
      </c>
      <c r="I3537" s="3">
        <f t="shared" ca="1" si="614"/>
        <v>73382.58</v>
      </c>
      <c r="J3537" s="3">
        <f t="shared" ca="1" si="615"/>
        <v>0.28315806867632837</v>
      </c>
      <c r="K3537" s="3">
        <f t="shared" ca="1" si="616"/>
        <v>1</v>
      </c>
      <c r="L3537" s="3" t="str">
        <f ca="1">VLOOKUP(K3537,Freq_Investment!$A$1:$B$8,2,0)</f>
        <v>Daily</v>
      </c>
      <c r="M3537" s="3" t="str">
        <f t="shared" ca="1" si="617"/>
        <v>Manual</v>
      </c>
      <c r="N3537" s="3">
        <f t="shared" ca="1" si="607"/>
        <v>2</v>
      </c>
      <c r="O3537" s="3">
        <f t="shared" ca="1" si="607"/>
        <v>5</v>
      </c>
      <c r="P3537" s="3">
        <f t="shared" ca="1" si="607"/>
        <v>2</v>
      </c>
    </row>
    <row r="3538" spans="1:16" x14ac:dyDescent="0.25">
      <c r="A3538" s="3">
        <f t="shared" ca="1" si="608"/>
        <v>429836622</v>
      </c>
      <c r="B3538" s="3">
        <f t="shared" ca="1" si="609"/>
        <v>570</v>
      </c>
      <c r="C3538" s="1">
        <f t="shared" ca="1" si="610"/>
        <v>42329</v>
      </c>
      <c r="D3538" s="7">
        <f t="shared" ca="1" si="611"/>
        <v>8</v>
      </c>
      <c r="E3538" s="3" t="str">
        <f ca="1">VLOOKUP(D3538,State!$A$1:$B$9,2,0)</f>
        <v>ACT</v>
      </c>
      <c r="F3538" s="3">
        <f t="shared" ca="1" si="612"/>
        <v>765</v>
      </c>
      <c r="G3538" s="3" t="str">
        <f ca="1">VLOOKUP(F3538,Occupation!$A$1:$B$915,2,0)</f>
        <v>Transport Operations Inspector</v>
      </c>
      <c r="H3538" s="3">
        <f t="shared" ca="1" si="613"/>
        <v>1</v>
      </c>
      <c r="I3538" s="3">
        <f t="shared" ca="1" si="614"/>
        <v>28410.82</v>
      </c>
      <c r="J3538" s="3">
        <f t="shared" ca="1" si="615"/>
        <v>0.38770227732102402</v>
      </c>
      <c r="K3538" s="3">
        <f t="shared" ca="1" si="616"/>
        <v>4</v>
      </c>
      <c r="L3538" s="3" t="str">
        <f ca="1">VLOOKUP(K3538,Freq_Investment!$A$1:$B$8,2,0)</f>
        <v>Monthly</v>
      </c>
      <c r="M3538" s="3" t="str">
        <f t="shared" ca="1" si="617"/>
        <v>Auto</v>
      </c>
      <c r="N3538" s="3">
        <f t="shared" ca="1" si="607"/>
        <v>5</v>
      </c>
      <c r="O3538" s="3">
        <f t="shared" ca="1" si="607"/>
        <v>2</v>
      </c>
      <c r="P3538" s="3">
        <f t="shared" ca="1" si="607"/>
        <v>3</v>
      </c>
    </row>
    <row r="3539" spans="1:16" x14ac:dyDescent="0.25">
      <c r="A3539" s="3">
        <f t="shared" ca="1" si="608"/>
        <v>773861230</v>
      </c>
      <c r="B3539" s="3">
        <f t="shared" ca="1" si="609"/>
        <v>4910</v>
      </c>
      <c r="C3539" s="1">
        <f t="shared" ca="1" si="610"/>
        <v>37874</v>
      </c>
      <c r="D3539" s="7">
        <f t="shared" ca="1" si="611"/>
        <v>5</v>
      </c>
      <c r="E3539" s="3" t="str">
        <f ca="1">VLOOKUP(D3539,State!$A$1:$B$9,2,0)</f>
        <v>NT</v>
      </c>
      <c r="F3539" s="3">
        <f t="shared" ca="1" si="612"/>
        <v>572</v>
      </c>
      <c r="G3539" s="3" t="str">
        <f ca="1">VLOOKUP(F3539,Occupation!$A$1:$B$915,2,0)</f>
        <v>Senior Sheep Farm Worker</v>
      </c>
      <c r="H3539" s="3">
        <f t="shared" ca="1" si="613"/>
        <v>1</v>
      </c>
      <c r="I3539" s="3">
        <f t="shared" ca="1" si="614"/>
        <v>27940.55</v>
      </c>
      <c r="J3539" s="3">
        <f t="shared" ca="1" si="615"/>
        <v>0.48634455193395687</v>
      </c>
      <c r="K3539" s="3">
        <f t="shared" ca="1" si="616"/>
        <v>1</v>
      </c>
      <c r="L3539" s="3" t="str">
        <f ca="1">VLOOKUP(K3539,Freq_Investment!$A$1:$B$8,2,0)</f>
        <v>Daily</v>
      </c>
      <c r="M3539" s="3" t="str">
        <f t="shared" ca="1" si="617"/>
        <v>Manual</v>
      </c>
      <c r="N3539" s="3">
        <f t="shared" ca="1" si="607"/>
        <v>5</v>
      </c>
      <c r="O3539" s="3">
        <f t="shared" ca="1" si="607"/>
        <v>5</v>
      </c>
      <c r="P3539" s="3">
        <f t="shared" ca="1" si="607"/>
        <v>4</v>
      </c>
    </row>
    <row r="3540" spans="1:16" x14ac:dyDescent="0.25">
      <c r="A3540" s="3">
        <f t="shared" ca="1" si="608"/>
        <v>896892728</v>
      </c>
      <c r="B3540" s="3">
        <f t="shared" ca="1" si="609"/>
        <v>4842</v>
      </c>
      <c r="C3540" s="1">
        <f t="shared" ca="1" si="610"/>
        <v>25720</v>
      </c>
      <c r="D3540" s="7">
        <f t="shared" ca="1" si="611"/>
        <v>3</v>
      </c>
      <c r="E3540" s="3" t="str">
        <f ca="1">VLOOKUP(D3540,State!$A$1:$B$9,2,0)</f>
        <v>SA</v>
      </c>
      <c r="F3540" s="3">
        <f t="shared" ca="1" si="612"/>
        <v>857</v>
      </c>
      <c r="G3540" s="3" t="str">
        <f ca="1">VLOOKUP(F3540,Occupation!$A$1:$B$915,2,0)</f>
        <v>Railway Track Plant Operator</v>
      </c>
      <c r="H3540" s="3">
        <f t="shared" ca="1" si="613"/>
        <v>10</v>
      </c>
      <c r="I3540" s="3">
        <f t="shared" ca="1" si="614"/>
        <v>42923.45</v>
      </c>
      <c r="J3540" s="3">
        <f t="shared" ca="1" si="615"/>
        <v>1.4304658702971706E-2</v>
      </c>
      <c r="K3540" s="3">
        <f t="shared" ca="1" si="616"/>
        <v>4</v>
      </c>
      <c r="L3540" s="3" t="str">
        <f ca="1">VLOOKUP(K3540,Freq_Investment!$A$1:$B$8,2,0)</f>
        <v>Monthly</v>
      </c>
      <c r="M3540" s="3" t="str">
        <f t="shared" ca="1" si="617"/>
        <v>Auto</v>
      </c>
      <c r="N3540" s="3">
        <f t="shared" ca="1" si="607"/>
        <v>2</v>
      </c>
      <c r="O3540" s="3">
        <f t="shared" ca="1" si="607"/>
        <v>1</v>
      </c>
      <c r="P3540" s="3">
        <f t="shared" ca="1" si="607"/>
        <v>1</v>
      </c>
    </row>
    <row r="3541" spans="1:16" x14ac:dyDescent="0.25">
      <c r="A3541" s="3">
        <f t="shared" ca="1" si="608"/>
        <v>466370981</v>
      </c>
      <c r="B3541" s="3">
        <f t="shared" ca="1" si="609"/>
        <v>8496</v>
      </c>
      <c r="C3541" s="1">
        <f t="shared" ca="1" si="610"/>
        <v>38903</v>
      </c>
      <c r="D3541" s="7">
        <f t="shared" ca="1" si="611"/>
        <v>8</v>
      </c>
      <c r="E3541" s="3" t="str">
        <f ca="1">VLOOKUP(D3541,State!$A$1:$B$9,2,0)</f>
        <v>ACT</v>
      </c>
      <c r="F3541" s="3">
        <f t="shared" ca="1" si="612"/>
        <v>680</v>
      </c>
      <c r="G3541" s="3" t="str">
        <f ca="1">VLOOKUP(F3541,Occupation!$A$1:$B$915,2,0)</f>
        <v>Travel Consultant</v>
      </c>
      <c r="H3541" s="3">
        <f t="shared" ca="1" si="613"/>
        <v>2</v>
      </c>
      <c r="I3541" s="3">
        <f t="shared" ca="1" si="614"/>
        <v>86678.45</v>
      </c>
      <c r="J3541" s="3">
        <f t="shared" ca="1" si="615"/>
        <v>0.10423620082700213</v>
      </c>
      <c r="K3541" s="3">
        <f t="shared" ca="1" si="616"/>
        <v>5</v>
      </c>
      <c r="L3541" s="3" t="str">
        <f ca="1">VLOOKUP(K3541,Freq_Investment!$A$1:$B$8,2,0)</f>
        <v>Quarterly</v>
      </c>
      <c r="M3541" s="3" t="str">
        <f t="shared" ca="1" si="617"/>
        <v>Auto</v>
      </c>
      <c r="N3541" s="3">
        <f t="shared" ca="1" si="607"/>
        <v>1</v>
      </c>
      <c r="O3541" s="3">
        <f t="shared" ca="1" si="607"/>
        <v>1</v>
      </c>
      <c r="P3541" s="3">
        <f t="shared" ca="1" si="607"/>
        <v>2</v>
      </c>
    </row>
    <row r="3542" spans="1:16" x14ac:dyDescent="0.25">
      <c r="A3542" s="3">
        <f t="shared" ca="1" si="608"/>
        <v>758532517</v>
      </c>
      <c r="B3542" s="3">
        <f t="shared" ca="1" si="609"/>
        <v>1190</v>
      </c>
      <c r="C3542" s="1">
        <f t="shared" ca="1" si="610"/>
        <v>43807</v>
      </c>
      <c r="D3542" s="7">
        <f t="shared" ca="1" si="611"/>
        <v>5</v>
      </c>
      <c r="E3542" s="3" t="str">
        <f ca="1">VLOOKUP(D3542,State!$A$1:$B$9,2,0)</f>
        <v>NT</v>
      </c>
      <c r="F3542" s="3">
        <f t="shared" ca="1" si="612"/>
        <v>859</v>
      </c>
      <c r="G3542" s="3" t="str">
        <f ca="1">VLOOKUP(F3542,Occupation!$A$1:$B$915,2,0)</f>
        <v>Streetsweeper Operator</v>
      </c>
      <c r="H3542" s="3">
        <f t="shared" ca="1" si="613"/>
        <v>4</v>
      </c>
      <c r="I3542" s="3">
        <f t="shared" ca="1" si="614"/>
        <v>19310.28</v>
      </c>
      <c r="J3542" s="3">
        <f t="shared" ca="1" si="615"/>
        <v>0.44775826769627114</v>
      </c>
      <c r="K3542" s="3">
        <f t="shared" ca="1" si="616"/>
        <v>6</v>
      </c>
      <c r="L3542" s="3" t="str">
        <f ca="1">VLOOKUP(K3542,Freq_Investment!$A$1:$B$8,2,0)</f>
        <v>Half-yearly</v>
      </c>
      <c r="M3542" s="3" t="str">
        <f t="shared" ca="1" si="617"/>
        <v>Auto</v>
      </c>
      <c r="N3542" s="3">
        <f t="shared" ca="1" si="607"/>
        <v>5</v>
      </c>
      <c r="O3542" s="3">
        <f t="shared" ca="1" si="607"/>
        <v>4</v>
      </c>
      <c r="P3542" s="3">
        <f t="shared" ca="1" si="607"/>
        <v>3</v>
      </c>
    </row>
    <row r="3543" spans="1:16" x14ac:dyDescent="0.25">
      <c r="A3543" s="3">
        <f t="shared" ca="1" si="608"/>
        <v>595639835</v>
      </c>
      <c r="B3543" s="3">
        <f t="shared" ca="1" si="609"/>
        <v>6170</v>
      </c>
      <c r="C3543" s="1">
        <f t="shared" ca="1" si="610"/>
        <v>29757</v>
      </c>
      <c r="D3543" s="7">
        <f t="shared" ca="1" si="611"/>
        <v>1</v>
      </c>
      <c r="E3543" s="3" t="str">
        <f ca="1">VLOOKUP(D3543,State!$A$1:$B$9,2,0)</f>
        <v>NSW</v>
      </c>
      <c r="F3543" s="3">
        <f t="shared" ca="1" si="612"/>
        <v>461</v>
      </c>
      <c r="G3543" s="3" t="str">
        <f ca="1">VLOOKUP(F3543,Occupation!$A$1:$B$915,2,0)</f>
        <v>Other Draftsperson</v>
      </c>
      <c r="H3543" s="3">
        <f t="shared" ca="1" si="613"/>
        <v>3</v>
      </c>
      <c r="I3543" s="3">
        <f t="shared" ca="1" si="614"/>
        <v>24442.99</v>
      </c>
      <c r="J3543" s="3">
        <f t="shared" ca="1" si="615"/>
        <v>0.49286114605375458</v>
      </c>
      <c r="K3543" s="3">
        <f t="shared" ca="1" si="616"/>
        <v>6</v>
      </c>
      <c r="L3543" s="3" t="str">
        <f ca="1">VLOOKUP(K3543,Freq_Investment!$A$1:$B$8,2,0)</f>
        <v>Half-yearly</v>
      </c>
      <c r="M3543" s="3" t="str">
        <f t="shared" ca="1" si="617"/>
        <v>Manual</v>
      </c>
      <c r="N3543" s="3">
        <f t="shared" ca="1" si="607"/>
        <v>3</v>
      </c>
      <c r="O3543" s="3">
        <f t="shared" ca="1" si="607"/>
        <v>3</v>
      </c>
      <c r="P3543" s="3">
        <f t="shared" ca="1" si="607"/>
        <v>1</v>
      </c>
    </row>
    <row r="3544" spans="1:16" x14ac:dyDescent="0.25">
      <c r="A3544" s="3">
        <f t="shared" ca="1" si="608"/>
        <v>533745713</v>
      </c>
      <c r="B3544" s="3">
        <f t="shared" ca="1" si="609"/>
        <v>9323</v>
      </c>
      <c r="C3544" s="1">
        <f t="shared" ca="1" si="610"/>
        <v>34756</v>
      </c>
      <c r="D3544" s="7">
        <f t="shared" ca="1" si="611"/>
        <v>4</v>
      </c>
      <c r="E3544" s="3" t="str">
        <f ca="1">VLOOKUP(D3544,State!$A$1:$B$9,2,0)</f>
        <v>WA</v>
      </c>
      <c r="F3544" s="3">
        <f t="shared" ca="1" si="612"/>
        <v>334</v>
      </c>
      <c r="G3544" s="3" t="str">
        <f ca="1">VLOOKUP(F3544,Occupation!$A$1:$B$915,2,0)</f>
        <v>Otorhinolaryngologist</v>
      </c>
      <c r="H3544" s="3">
        <f t="shared" ca="1" si="613"/>
        <v>2</v>
      </c>
      <c r="I3544" s="3">
        <f t="shared" ca="1" si="614"/>
        <v>84406.1</v>
      </c>
      <c r="J3544" s="3">
        <f t="shared" ca="1" si="615"/>
        <v>0.21128316026991606</v>
      </c>
      <c r="K3544" s="3">
        <f t="shared" ca="1" si="616"/>
        <v>7</v>
      </c>
      <c r="L3544" s="3" t="str">
        <f ca="1">VLOOKUP(K3544,Freq_Investment!$A$1:$B$8,2,0)</f>
        <v>Yearly</v>
      </c>
      <c r="M3544" s="3" t="str">
        <f t="shared" ca="1" si="617"/>
        <v>Auto</v>
      </c>
      <c r="N3544" s="3">
        <f t="shared" ca="1" si="607"/>
        <v>3</v>
      </c>
      <c r="O3544" s="3">
        <f t="shared" ca="1" si="607"/>
        <v>4</v>
      </c>
      <c r="P3544" s="3">
        <f t="shared" ca="1" si="607"/>
        <v>2</v>
      </c>
    </row>
    <row r="3545" spans="1:16" x14ac:dyDescent="0.25">
      <c r="A3545" s="3">
        <f t="shared" ca="1" si="608"/>
        <v>242262437</v>
      </c>
      <c r="B3545" s="3">
        <f t="shared" ca="1" si="609"/>
        <v>9028</v>
      </c>
      <c r="C3545" s="1">
        <f t="shared" ca="1" si="610"/>
        <v>40004</v>
      </c>
      <c r="D3545" s="7">
        <f t="shared" ca="1" si="611"/>
        <v>2</v>
      </c>
      <c r="E3545" s="3" t="str">
        <f ca="1">VLOOKUP(D3545,State!$A$1:$B$9,2,0)</f>
        <v>QLD</v>
      </c>
      <c r="F3545" s="3">
        <f t="shared" ca="1" si="612"/>
        <v>568</v>
      </c>
      <c r="G3545" s="3" t="str">
        <f ca="1">VLOOKUP(F3545,Occupation!$A$1:$B$915,2,0)</f>
        <v>Senior Beef Cattle Station Worker</v>
      </c>
      <c r="H3545" s="3">
        <f t="shared" ca="1" si="613"/>
        <v>8</v>
      </c>
      <c r="I3545" s="3">
        <f t="shared" ca="1" si="614"/>
        <v>39545.9</v>
      </c>
      <c r="J3545" s="3">
        <f t="shared" ca="1" si="615"/>
        <v>0.39776974698892731</v>
      </c>
      <c r="K3545" s="3">
        <f t="shared" ca="1" si="616"/>
        <v>3</v>
      </c>
      <c r="L3545" s="3" t="str">
        <f ca="1">VLOOKUP(K3545,Freq_Investment!$A$1:$B$8,2,0)</f>
        <v>Fortnightly</v>
      </c>
      <c r="M3545" s="3" t="str">
        <f t="shared" ca="1" si="617"/>
        <v>Auto</v>
      </c>
      <c r="N3545" s="3">
        <f t="shared" ca="1" si="607"/>
        <v>4</v>
      </c>
      <c r="O3545" s="3">
        <f t="shared" ca="1" si="607"/>
        <v>1</v>
      </c>
      <c r="P3545" s="3">
        <f t="shared" ca="1" si="607"/>
        <v>2</v>
      </c>
    </row>
    <row r="3546" spans="1:16" x14ac:dyDescent="0.25">
      <c r="A3546" s="3">
        <f t="shared" ca="1" si="608"/>
        <v>372889840</v>
      </c>
      <c r="B3546" s="3">
        <f t="shared" ca="1" si="609"/>
        <v>6752</v>
      </c>
      <c r="C3546" s="1">
        <f t="shared" ca="1" si="610"/>
        <v>36491</v>
      </c>
      <c r="D3546" s="7">
        <f t="shared" ca="1" si="611"/>
        <v>2</v>
      </c>
      <c r="E3546" s="3" t="str">
        <f ca="1">VLOOKUP(D3546,State!$A$1:$B$9,2,0)</f>
        <v>QLD</v>
      </c>
      <c r="F3546" s="3">
        <f t="shared" ca="1" si="612"/>
        <v>604</v>
      </c>
      <c r="G3546" s="3" t="str">
        <f ca="1">VLOOKUP(F3546,Occupation!$A$1:$B$915,2,0)</f>
        <v>Jeweller</v>
      </c>
      <c r="H3546" s="3">
        <f t="shared" ca="1" si="613"/>
        <v>1</v>
      </c>
      <c r="I3546" s="3">
        <f t="shared" ca="1" si="614"/>
        <v>63284.2</v>
      </c>
      <c r="J3546" s="3">
        <f t="shared" ca="1" si="615"/>
        <v>0.42067587852130056</v>
      </c>
      <c r="K3546" s="3">
        <f t="shared" ca="1" si="616"/>
        <v>1</v>
      </c>
      <c r="L3546" s="3" t="str">
        <f ca="1">VLOOKUP(K3546,Freq_Investment!$A$1:$B$8,2,0)</f>
        <v>Daily</v>
      </c>
      <c r="M3546" s="3" t="str">
        <f t="shared" ca="1" si="617"/>
        <v>Auto</v>
      </c>
      <c r="N3546" s="3">
        <f t="shared" ca="1" si="607"/>
        <v>2</v>
      </c>
      <c r="O3546" s="3">
        <f t="shared" ca="1" si="607"/>
        <v>1</v>
      </c>
      <c r="P3546" s="3">
        <f t="shared" ca="1" si="607"/>
        <v>4</v>
      </c>
    </row>
    <row r="3547" spans="1:16" x14ac:dyDescent="0.25">
      <c r="A3547" s="3">
        <f t="shared" ca="1" si="608"/>
        <v>111834747</v>
      </c>
      <c r="B3547" s="3">
        <f t="shared" ca="1" si="609"/>
        <v>2772</v>
      </c>
      <c r="C3547" s="1">
        <f t="shared" ca="1" si="610"/>
        <v>29234</v>
      </c>
      <c r="D3547" s="7">
        <f t="shared" ca="1" si="611"/>
        <v>4</v>
      </c>
      <c r="E3547" s="3" t="str">
        <f ca="1">VLOOKUP(D3547,State!$A$1:$B$9,2,0)</f>
        <v>WA</v>
      </c>
      <c r="F3547" s="3">
        <f t="shared" ca="1" si="612"/>
        <v>789</v>
      </c>
      <c r="G3547" s="3" t="str">
        <f ca="1">VLOOKUP(F3547,Occupation!$A$1:$B$915,2,0)</f>
        <v>Real Estate Agent</v>
      </c>
      <c r="H3547" s="3">
        <f t="shared" ca="1" si="613"/>
        <v>1</v>
      </c>
      <c r="I3547" s="3">
        <f t="shared" ca="1" si="614"/>
        <v>53288.53</v>
      </c>
      <c r="J3547" s="3">
        <f t="shared" ca="1" si="615"/>
        <v>0.27855036676990841</v>
      </c>
      <c r="K3547" s="3">
        <f t="shared" ca="1" si="616"/>
        <v>6</v>
      </c>
      <c r="L3547" s="3" t="str">
        <f ca="1">VLOOKUP(K3547,Freq_Investment!$A$1:$B$8,2,0)</f>
        <v>Half-yearly</v>
      </c>
      <c r="M3547" s="3" t="str">
        <f t="shared" ca="1" si="617"/>
        <v>Manual</v>
      </c>
      <c r="N3547" s="3">
        <f t="shared" ca="1" si="607"/>
        <v>2</v>
      </c>
      <c r="O3547" s="3">
        <f t="shared" ca="1" si="607"/>
        <v>4</v>
      </c>
      <c r="P3547" s="3">
        <f t="shared" ca="1" si="607"/>
        <v>2</v>
      </c>
    </row>
    <row r="3548" spans="1:16" x14ac:dyDescent="0.25">
      <c r="A3548" s="3">
        <f t="shared" ca="1" si="608"/>
        <v>484557188</v>
      </c>
      <c r="B3548" s="3">
        <f t="shared" ca="1" si="609"/>
        <v>9361</v>
      </c>
      <c r="C3548" s="1">
        <f t="shared" ca="1" si="610"/>
        <v>25584</v>
      </c>
      <c r="D3548" s="7">
        <f t="shared" ca="1" si="611"/>
        <v>8</v>
      </c>
      <c r="E3548" s="3" t="str">
        <f ca="1">VLOOKUP(D3548,State!$A$1:$B$9,2,0)</f>
        <v>ACT</v>
      </c>
      <c r="F3548" s="3">
        <f t="shared" ca="1" si="612"/>
        <v>650</v>
      </c>
      <c r="G3548" s="3" t="str">
        <f ca="1">VLOOKUP(F3548,Occupation!$A$1:$B$915,2,0)</f>
        <v>Nursing Support Worker</v>
      </c>
      <c r="H3548" s="3">
        <f t="shared" ca="1" si="613"/>
        <v>3</v>
      </c>
      <c r="I3548" s="3">
        <f t="shared" ca="1" si="614"/>
        <v>22291.83</v>
      </c>
      <c r="J3548" s="3">
        <f t="shared" ca="1" si="615"/>
        <v>0.32386989500265068</v>
      </c>
      <c r="K3548" s="3">
        <f t="shared" ca="1" si="616"/>
        <v>4</v>
      </c>
      <c r="L3548" s="3" t="str">
        <f ca="1">VLOOKUP(K3548,Freq_Investment!$A$1:$B$8,2,0)</f>
        <v>Monthly</v>
      </c>
      <c r="M3548" s="3" t="str">
        <f t="shared" ca="1" si="617"/>
        <v>Manual</v>
      </c>
      <c r="N3548" s="3">
        <f t="shared" ca="1" si="607"/>
        <v>2</v>
      </c>
      <c r="O3548" s="3">
        <f t="shared" ca="1" si="607"/>
        <v>5</v>
      </c>
      <c r="P3548" s="3">
        <f t="shared" ca="1" si="607"/>
        <v>1</v>
      </c>
    </row>
    <row r="3549" spans="1:16" x14ac:dyDescent="0.25">
      <c r="A3549" s="3">
        <f t="shared" ca="1" si="608"/>
        <v>788226282</v>
      </c>
      <c r="B3549" s="3">
        <f t="shared" ca="1" si="609"/>
        <v>9132</v>
      </c>
      <c r="C3549" s="1">
        <f t="shared" ca="1" si="610"/>
        <v>43397</v>
      </c>
      <c r="D3549" s="7">
        <f t="shared" ca="1" si="611"/>
        <v>7</v>
      </c>
      <c r="E3549" s="3" t="str">
        <f ca="1">VLOOKUP(D3549,State!$A$1:$B$9,2,0)</f>
        <v>VIC</v>
      </c>
      <c r="F3549" s="3">
        <f t="shared" ca="1" si="612"/>
        <v>119</v>
      </c>
      <c r="G3549" s="3" t="str">
        <f ca="1">VLOOKUP(F3549,Occupation!$A$1:$B$915,2,0)</f>
        <v>Program Director (Television or Radio)</v>
      </c>
      <c r="H3549" s="3">
        <f t="shared" ca="1" si="613"/>
        <v>1</v>
      </c>
      <c r="I3549" s="3">
        <f t="shared" ca="1" si="614"/>
        <v>21056.28</v>
      </c>
      <c r="J3549" s="3">
        <f t="shared" ca="1" si="615"/>
        <v>0.49782767573206005</v>
      </c>
      <c r="K3549" s="3">
        <f t="shared" ca="1" si="616"/>
        <v>7</v>
      </c>
      <c r="L3549" s="3" t="str">
        <f ca="1">VLOOKUP(K3549,Freq_Investment!$A$1:$B$8,2,0)</f>
        <v>Yearly</v>
      </c>
      <c r="M3549" s="3" t="str">
        <f t="shared" ca="1" si="617"/>
        <v>Auto</v>
      </c>
      <c r="N3549" s="3">
        <f t="shared" ca="1" si="607"/>
        <v>3</v>
      </c>
      <c r="O3549" s="3">
        <f t="shared" ca="1" si="607"/>
        <v>4</v>
      </c>
      <c r="P3549" s="3">
        <f t="shared" ca="1" si="607"/>
        <v>4</v>
      </c>
    </row>
    <row r="3550" spans="1:16" x14ac:dyDescent="0.25">
      <c r="A3550" s="3">
        <f t="shared" ca="1" si="608"/>
        <v>387914030</v>
      </c>
      <c r="B3550" s="3">
        <f t="shared" ca="1" si="609"/>
        <v>5022</v>
      </c>
      <c r="C3550" s="1">
        <f t="shared" ca="1" si="610"/>
        <v>40424</v>
      </c>
      <c r="D3550" s="7">
        <f t="shared" ca="1" si="611"/>
        <v>3</v>
      </c>
      <c r="E3550" s="3" t="str">
        <f ca="1">VLOOKUP(D3550,State!$A$1:$B$9,2,0)</f>
        <v>SA</v>
      </c>
      <c r="F3550" s="3">
        <f t="shared" ca="1" si="612"/>
        <v>680</v>
      </c>
      <c r="G3550" s="3" t="str">
        <f ca="1">VLOOKUP(F3550,Occupation!$A$1:$B$915,2,0)</f>
        <v>Travel Consultant</v>
      </c>
      <c r="H3550" s="3">
        <f t="shared" ca="1" si="613"/>
        <v>8</v>
      </c>
      <c r="I3550" s="3">
        <f t="shared" ca="1" si="614"/>
        <v>65706.95</v>
      </c>
      <c r="J3550" s="3">
        <f t="shared" ca="1" si="615"/>
        <v>0.41476997348209627</v>
      </c>
      <c r="K3550" s="3">
        <f t="shared" ca="1" si="616"/>
        <v>4</v>
      </c>
      <c r="L3550" s="3" t="str">
        <f ca="1">VLOOKUP(K3550,Freq_Investment!$A$1:$B$8,2,0)</f>
        <v>Monthly</v>
      </c>
      <c r="M3550" s="3" t="str">
        <f t="shared" ca="1" si="617"/>
        <v>Auto</v>
      </c>
      <c r="N3550" s="3">
        <f t="shared" ca="1" si="607"/>
        <v>4</v>
      </c>
      <c r="O3550" s="3">
        <f t="shared" ca="1" si="607"/>
        <v>2</v>
      </c>
      <c r="P3550" s="3">
        <f t="shared" ca="1" si="607"/>
        <v>2</v>
      </c>
    </row>
    <row r="3551" spans="1:16" x14ac:dyDescent="0.25">
      <c r="A3551" s="3">
        <f t="shared" ca="1" si="608"/>
        <v>814852761</v>
      </c>
      <c r="B3551" s="3">
        <f t="shared" ca="1" si="609"/>
        <v>535</v>
      </c>
      <c r="C3551" s="1">
        <f t="shared" ca="1" si="610"/>
        <v>40452</v>
      </c>
      <c r="D3551" s="7">
        <f t="shared" ca="1" si="611"/>
        <v>3</v>
      </c>
      <c r="E3551" s="3" t="str">
        <f ca="1">VLOOKUP(D3551,State!$A$1:$B$9,2,0)</f>
        <v>SA</v>
      </c>
      <c r="F3551" s="3">
        <f t="shared" ca="1" si="612"/>
        <v>908</v>
      </c>
      <c r="G3551" s="3" t="str">
        <f ca="1">VLOOKUP(F3551,Occupation!$A$1:$B$915,2,0)</f>
        <v>Motor Vehicle Parts and Accessories Fitter (General)</v>
      </c>
      <c r="H3551" s="3">
        <f t="shared" ca="1" si="613"/>
        <v>9</v>
      </c>
      <c r="I3551" s="3">
        <f t="shared" ca="1" si="614"/>
        <v>19873.080000000002</v>
      </c>
      <c r="J3551" s="3">
        <f t="shared" ca="1" si="615"/>
        <v>0.40359043220686058</v>
      </c>
      <c r="K3551" s="3">
        <f t="shared" ca="1" si="616"/>
        <v>4</v>
      </c>
      <c r="L3551" s="3" t="str">
        <f ca="1">VLOOKUP(K3551,Freq_Investment!$A$1:$B$8,2,0)</f>
        <v>Monthly</v>
      </c>
      <c r="M3551" s="3" t="str">
        <f t="shared" ca="1" si="617"/>
        <v>Manual</v>
      </c>
      <c r="N3551" s="3">
        <f t="shared" ca="1" si="607"/>
        <v>4</v>
      </c>
      <c r="O3551" s="3">
        <f t="shared" ca="1" si="607"/>
        <v>2</v>
      </c>
      <c r="P3551" s="3">
        <f t="shared" ca="1" si="607"/>
        <v>3</v>
      </c>
    </row>
    <row r="3552" spans="1:16" x14ac:dyDescent="0.25">
      <c r="A3552" s="3">
        <f t="shared" ca="1" si="608"/>
        <v>260315879</v>
      </c>
      <c r="B3552" s="3">
        <f t="shared" ca="1" si="609"/>
        <v>3685</v>
      </c>
      <c r="C3552" s="1">
        <f t="shared" ca="1" si="610"/>
        <v>32088</v>
      </c>
      <c r="D3552" s="7">
        <f t="shared" ca="1" si="611"/>
        <v>8</v>
      </c>
      <c r="E3552" s="3" t="str">
        <f ca="1">VLOOKUP(D3552,State!$A$1:$B$9,2,0)</f>
        <v>ACT</v>
      </c>
      <c r="F3552" s="3">
        <f t="shared" ca="1" si="612"/>
        <v>177</v>
      </c>
      <c r="G3552" s="3" t="str">
        <f ca="1">VLOOKUP(F3552,Occupation!$A$1:$B$915,2,0)</f>
        <v>ICT Account Manager</v>
      </c>
      <c r="H3552" s="3">
        <f t="shared" ca="1" si="613"/>
        <v>3</v>
      </c>
      <c r="I3552" s="3">
        <f t="shared" ca="1" si="614"/>
        <v>30958.16</v>
      </c>
      <c r="J3552" s="3">
        <f t="shared" ca="1" si="615"/>
        <v>9.87303003235252E-2</v>
      </c>
      <c r="K3552" s="3">
        <f t="shared" ca="1" si="616"/>
        <v>7</v>
      </c>
      <c r="L3552" s="3" t="str">
        <f ca="1">VLOOKUP(K3552,Freq_Investment!$A$1:$B$8,2,0)</f>
        <v>Yearly</v>
      </c>
      <c r="M3552" s="3" t="str">
        <f t="shared" ca="1" si="617"/>
        <v>Manual</v>
      </c>
      <c r="N3552" s="3">
        <f t="shared" ca="1" si="607"/>
        <v>1</v>
      </c>
      <c r="O3552" s="3">
        <f t="shared" ca="1" si="607"/>
        <v>2</v>
      </c>
      <c r="P3552" s="3">
        <f t="shared" ca="1" si="607"/>
        <v>1</v>
      </c>
    </row>
    <row r="3553" spans="1:16" x14ac:dyDescent="0.25">
      <c r="A3553" s="3">
        <f t="shared" ca="1" si="608"/>
        <v>134901550</v>
      </c>
      <c r="B3553" s="3">
        <f t="shared" ca="1" si="609"/>
        <v>9870</v>
      </c>
      <c r="C3553" s="1">
        <f t="shared" ca="1" si="610"/>
        <v>30300</v>
      </c>
      <c r="D3553" s="7">
        <f t="shared" ca="1" si="611"/>
        <v>5</v>
      </c>
      <c r="E3553" s="3" t="str">
        <f ca="1">VLOOKUP(D3553,State!$A$1:$B$9,2,0)</f>
        <v>NT</v>
      </c>
      <c r="F3553" s="3">
        <f t="shared" ca="1" si="612"/>
        <v>410</v>
      </c>
      <c r="G3553" s="3" t="str">
        <f ca="1">VLOOKUP(F3553,Occupation!$A$1:$B$915,2,0)</f>
        <v>Historian</v>
      </c>
      <c r="H3553" s="3">
        <f t="shared" ca="1" si="613"/>
        <v>3</v>
      </c>
      <c r="I3553" s="3">
        <f t="shared" ca="1" si="614"/>
        <v>23917.85</v>
      </c>
      <c r="J3553" s="3">
        <f t="shared" ca="1" si="615"/>
        <v>0.43744114067174544</v>
      </c>
      <c r="K3553" s="3">
        <f t="shared" ca="1" si="616"/>
        <v>4</v>
      </c>
      <c r="L3553" s="3" t="str">
        <f ca="1">VLOOKUP(K3553,Freq_Investment!$A$1:$B$8,2,0)</f>
        <v>Monthly</v>
      </c>
      <c r="M3553" s="3" t="str">
        <f t="shared" ca="1" si="617"/>
        <v>Auto</v>
      </c>
      <c r="N3553" s="3">
        <f t="shared" ca="1" si="607"/>
        <v>4</v>
      </c>
      <c r="O3553" s="3">
        <f t="shared" ca="1" si="607"/>
        <v>4</v>
      </c>
      <c r="P3553" s="3">
        <f t="shared" ca="1" si="607"/>
        <v>1</v>
      </c>
    </row>
    <row r="3554" spans="1:16" x14ac:dyDescent="0.25">
      <c r="A3554" s="3">
        <f t="shared" ca="1" si="608"/>
        <v>703661076</v>
      </c>
      <c r="B3554" s="3">
        <f t="shared" ca="1" si="609"/>
        <v>8207</v>
      </c>
      <c r="C3554" s="1">
        <f t="shared" ca="1" si="610"/>
        <v>32216</v>
      </c>
      <c r="D3554" s="7">
        <f t="shared" ca="1" si="611"/>
        <v>7</v>
      </c>
      <c r="E3554" s="3" t="str">
        <f ca="1">VLOOKUP(D3554,State!$A$1:$B$9,2,0)</f>
        <v>VIC</v>
      </c>
      <c r="F3554" s="3">
        <f t="shared" ca="1" si="612"/>
        <v>262</v>
      </c>
      <c r="G3554" s="3" t="str">
        <f ca="1">VLOOKUP(F3554,Occupation!$A$1:$B$915,2,0)</f>
        <v>Exercise Physiologist</v>
      </c>
      <c r="H3554" s="3">
        <f t="shared" ca="1" si="613"/>
        <v>7</v>
      </c>
      <c r="I3554" s="3">
        <f t="shared" ca="1" si="614"/>
        <v>53483.99</v>
      </c>
      <c r="J3554" s="3">
        <f t="shared" ca="1" si="615"/>
        <v>0.25854990761793867</v>
      </c>
      <c r="K3554" s="3">
        <f t="shared" ca="1" si="616"/>
        <v>2</v>
      </c>
      <c r="L3554" s="3" t="str">
        <f ca="1">VLOOKUP(K3554,Freq_Investment!$A$1:$B$8,2,0)</f>
        <v>Weekly</v>
      </c>
      <c r="M3554" s="3" t="str">
        <f t="shared" ca="1" si="617"/>
        <v>Auto</v>
      </c>
      <c r="N3554" s="3">
        <f t="shared" ca="1" si="607"/>
        <v>3</v>
      </c>
      <c r="O3554" s="3">
        <f t="shared" ca="1" si="607"/>
        <v>1</v>
      </c>
      <c r="P3554" s="3">
        <f t="shared" ca="1" si="607"/>
        <v>2</v>
      </c>
    </row>
    <row r="3555" spans="1:16" x14ac:dyDescent="0.25">
      <c r="A3555" s="3">
        <f t="shared" ca="1" si="608"/>
        <v>125419869</v>
      </c>
      <c r="B3555" s="3">
        <f t="shared" ca="1" si="609"/>
        <v>8812</v>
      </c>
      <c r="C3555" s="1">
        <f t="shared" ca="1" si="610"/>
        <v>32668</v>
      </c>
      <c r="D3555" s="7">
        <f t="shared" ca="1" si="611"/>
        <v>1</v>
      </c>
      <c r="E3555" s="3" t="str">
        <f ca="1">VLOOKUP(D3555,State!$A$1:$B$9,2,0)</f>
        <v>NSW</v>
      </c>
      <c r="F3555" s="3">
        <f t="shared" ca="1" si="612"/>
        <v>844</v>
      </c>
      <c r="G3555" s="3" t="str">
        <f ca="1">VLOOKUP(F3555,Occupation!$A$1:$B$915,2,0)</f>
        <v>Stationary Plant Operators nec</v>
      </c>
      <c r="H3555" s="3">
        <f t="shared" ca="1" si="613"/>
        <v>9</v>
      </c>
      <c r="I3555" s="3">
        <f t="shared" ca="1" si="614"/>
        <v>4332.8900000000003</v>
      </c>
      <c r="J3555" s="3">
        <f t="shared" ca="1" si="615"/>
        <v>7.4896151860869065E-2</v>
      </c>
      <c r="K3555" s="3">
        <f t="shared" ca="1" si="616"/>
        <v>2</v>
      </c>
      <c r="L3555" s="3" t="str">
        <f ca="1">VLOOKUP(K3555,Freq_Investment!$A$1:$B$8,2,0)</f>
        <v>Weekly</v>
      </c>
      <c r="M3555" s="3" t="str">
        <f t="shared" ca="1" si="617"/>
        <v>Manual</v>
      </c>
      <c r="N3555" s="3">
        <f t="shared" ca="1" si="607"/>
        <v>5</v>
      </c>
      <c r="O3555" s="3">
        <f t="shared" ca="1" si="607"/>
        <v>5</v>
      </c>
      <c r="P3555" s="3">
        <f t="shared" ca="1" si="607"/>
        <v>4</v>
      </c>
    </row>
    <row r="3556" spans="1:16" x14ac:dyDescent="0.25">
      <c r="A3556" s="3">
        <f t="shared" ca="1" si="608"/>
        <v>911724500</v>
      </c>
      <c r="B3556" s="3">
        <f t="shared" ca="1" si="609"/>
        <v>487</v>
      </c>
      <c r="C3556" s="1">
        <f t="shared" ca="1" si="610"/>
        <v>28910</v>
      </c>
      <c r="D3556" s="7">
        <f t="shared" ca="1" si="611"/>
        <v>6</v>
      </c>
      <c r="E3556" s="3" t="str">
        <f ca="1">VLOOKUP(D3556,State!$A$1:$B$9,2,0)</f>
        <v>TAS</v>
      </c>
      <c r="F3556" s="3">
        <f t="shared" ca="1" si="612"/>
        <v>114</v>
      </c>
      <c r="G3556" s="3" t="str">
        <f ca="1">VLOOKUP(F3556,Occupation!$A$1:$B$915,2,0)</f>
        <v>Book or Script Editor</v>
      </c>
      <c r="H3556" s="3">
        <f t="shared" ca="1" si="613"/>
        <v>2</v>
      </c>
      <c r="I3556" s="3">
        <f t="shared" ca="1" si="614"/>
        <v>72199</v>
      </c>
      <c r="J3556" s="3">
        <f t="shared" ca="1" si="615"/>
        <v>0.4622222789438809</v>
      </c>
      <c r="K3556" s="3">
        <f t="shared" ca="1" si="616"/>
        <v>5</v>
      </c>
      <c r="L3556" s="3" t="str">
        <f ca="1">VLOOKUP(K3556,Freq_Investment!$A$1:$B$8,2,0)</f>
        <v>Quarterly</v>
      </c>
      <c r="M3556" s="3" t="str">
        <f t="shared" ca="1" si="617"/>
        <v>Manual</v>
      </c>
      <c r="N3556" s="3">
        <f t="shared" ca="1" si="607"/>
        <v>3</v>
      </c>
      <c r="O3556" s="3">
        <f t="shared" ca="1" si="607"/>
        <v>2</v>
      </c>
      <c r="P3556" s="3">
        <f t="shared" ca="1" si="607"/>
        <v>2</v>
      </c>
    </row>
    <row r="3557" spans="1:16" x14ac:dyDescent="0.25">
      <c r="A3557" s="3">
        <f t="shared" ca="1" si="608"/>
        <v>961201689</v>
      </c>
      <c r="B3557" s="3">
        <f t="shared" ca="1" si="609"/>
        <v>7868</v>
      </c>
      <c r="C3557" s="1">
        <f t="shared" ca="1" si="610"/>
        <v>35630</v>
      </c>
      <c r="D3557" s="7">
        <f t="shared" ca="1" si="611"/>
        <v>1</v>
      </c>
      <c r="E3557" s="3" t="str">
        <f ca="1">VLOOKUP(D3557,State!$A$1:$B$9,2,0)</f>
        <v>NSW</v>
      </c>
      <c r="F3557" s="3">
        <f t="shared" ca="1" si="612"/>
        <v>455</v>
      </c>
      <c r="G3557" s="3" t="str">
        <f ca="1">VLOOKUP(F3557,Occupation!$A$1:$B$915,2,0)</f>
        <v>Mechanical Engineering Draftsperson</v>
      </c>
      <c r="H3557" s="3">
        <f t="shared" ca="1" si="613"/>
        <v>10</v>
      </c>
      <c r="I3557" s="3">
        <f t="shared" ca="1" si="614"/>
        <v>43919.44</v>
      </c>
      <c r="J3557" s="3">
        <f t="shared" ca="1" si="615"/>
        <v>0.32578581209705304</v>
      </c>
      <c r="K3557" s="3">
        <f t="shared" ca="1" si="616"/>
        <v>7</v>
      </c>
      <c r="L3557" s="3" t="str">
        <f ca="1">VLOOKUP(K3557,Freq_Investment!$A$1:$B$8,2,0)</f>
        <v>Yearly</v>
      </c>
      <c r="M3557" s="3" t="str">
        <f t="shared" ca="1" si="617"/>
        <v>Auto</v>
      </c>
      <c r="N3557" s="3">
        <f t="shared" ca="1" si="607"/>
        <v>3</v>
      </c>
      <c r="O3557" s="3">
        <f t="shared" ca="1" si="607"/>
        <v>1</v>
      </c>
      <c r="P3557" s="3">
        <f t="shared" ca="1" si="607"/>
        <v>3</v>
      </c>
    </row>
    <row r="3558" spans="1:16" x14ac:dyDescent="0.25">
      <c r="A3558" s="3">
        <f t="shared" ca="1" si="608"/>
        <v>130078250</v>
      </c>
      <c r="B3558" s="3">
        <f t="shared" ca="1" si="609"/>
        <v>7997</v>
      </c>
      <c r="C3558" s="1">
        <f t="shared" ca="1" si="610"/>
        <v>38253</v>
      </c>
      <c r="D3558" s="7">
        <f t="shared" ca="1" si="611"/>
        <v>2</v>
      </c>
      <c r="E3558" s="3" t="str">
        <f ca="1">VLOOKUP(D3558,State!$A$1:$B$9,2,0)</f>
        <v>QLD</v>
      </c>
      <c r="F3558" s="3">
        <f t="shared" ca="1" si="612"/>
        <v>358</v>
      </c>
      <c r="G3558" s="3" t="str">
        <f ca="1">VLOOKUP(F3558,Occupation!$A$1:$B$915,2,0)</f>
        <v>Registered Nurse (Medical)</v>
      </c>
      <c r="H3558" s="3">
        <f t="shared" ca="1" si="613"/>
        <v>10</v>
      </c>
      <c r="I3558" s="3">
        <f t="shared" ca="1" si="614"/>
        <v>1804.67</v>
      </c>
      <c r="J3558" s="3">
        <f t="shared" ca="1" si="615"/>
        <v>0.13939118807552198</v>
      </c>
      <c r="K3558" s="3">
        <f t="shared" ca="1" si="616"/>
        <v>1</v>
      </c>
      <c r="L3558" s="3" t="str">
        <f ca="1">VLOOKUP(K3558,Freq_Investment!$A$1:$B$8,2,0)</f>
        <v>Daily</v>
      </c>
      <c r="M3558" s="3" t="str">
        <f t="shared" ca="1" si="617"/>
        <v>Auto</v>
      </c>
      <c r="N3558" s="3">
        <f t="shared" ca="1" si="607"/>
        <v>3</v>
      </c>
      <c r="O3558" s="3">
        <f t="shared" ca="1" si="607"/>
        <v>2</v>
      </c>
      <c r="P3558" s="3">
        <f t="shared" ca="1" si="607"/>
        <v>1</v>
      </c>
    </row>
    <row r="3559" spans="1:16" x14ac:dyDescent="0.25">
      <c r="A3559" s="3">
        <f t="shared" ca="1" si="608"/>
        <v>987276563</v>
      </c>
      <c r="B3559" s="3">
        <f t="shared" ca="1" si="609"/>
        <v>9943</v>
      </c>
      <c r="C3559" s="1">
        <f t="shared" ca="1" si="610"/>
        <v>27675</v>
      </c>
      <c r="D3559" s="7">
        <f t="shared" ca="1" si="611"/>
        <v>1</v>
      </c>
      <c r="E3559" s="3" t="str">
        <f ca="1">VLOOKUP(D3559,State!$A$1:$B$9,2,0)</f>
        <v>NSW</v>
      </c>
      <c r="F3559" s="3">
        <f t="shared" ca="1" si="612"/>
        <v>71</v>
      </c>
      <c r="G3559" s="3" t="str">
        <f ca="1">VLOOKUP(F3559,Occupation!$A$1:$B$915,2,0)</f>
        <v>Bed and Breakfast Operator</v>
      </c>
      <c r="H3559" s="3">
        <f t="shared" ca="1" si="613"/>
        <v>5</v>
      </c>
      <c r="I3559" s="3">
        <f t="shared" ca="1" si="614"/>
        <v>469.44</v>
      </c>
      <c r="J3559" s="3">
        <f t="shared" ca="1" si="615"/>
        <v>0.23538782144538944</v>
      </c>
      <c r="K3559" s="3">
        <f t="shared" ca="1" si="616"/>
        <v>4</v>
      </c>
      <c r="L3559" s="3" t="str">
        <f ca="1">VLOOKUP(K3559,Freq_Investment!$A$1:$B$8,2,0)</f>
        <v>Monthly</v>
      </c>
      <c r="M3559" s="3" t="str">
        <f t="shared" ca="1" si="617"/>
        <v>Auto</v>
      </c>
      <c r="N3559" s="3">
        <f t="shared" ca="1" si="607"/>
        <v>3</v>
      </c>
      <c r="O3559" s="3">
        <f t="shared" ca="1" si="607"/>
        <v>5</v>
      </c>
      <c r="P3559" s="3">
        <f t="shared" ca="1" si="607"/>
        <v>1</v>
      </c>
    </row>
    <row r="3560" spans="1:16" x14ac:dyDescent="0.25">
      <c r="A3560" s="3">
        <f t="shared" ca="1" si="608"/>
        <v>170091484</v>
      </c>
      <c r="B3560" s="3">
        <f t="shared" ca="1" si="609"/>
        <v>7770</v>
      </c>
      <c r="C3560" s="1">
        <f t="shared" ca="1" si="610"/>
        <v>44187</v>
      </c>
      <c r="D3560" s="7">
        <f t="shared" ca="1" si="611"/>
        <v>8</v>
      </c>
      <c r="E3560" s="3" t="str">
        <f ca="1">VLOOKUP(D3560,State!$A$1:$B$9,2,0)</f>
        <v>ACT</v>
      </c>
      <c r="F3560" s="3">
        <f t="shared" ca="1" si="612"/>
        <v>433</v>
      </c>
      <c r="G3560" s="3" t="str">
        <f ca="1">VLOOKUP(F3560,Occupation!$A$1:$B$915,2,0)</f>
        <v>Biosecurity Officer</v>
      </c>
      <c r="H3560" s="3">
        <f t="shared" ca="1" si="613"/>
        <v>9</v>
      </c>
      <c r="I3560" s="3">
        <f t="shared" ca="1" si="614"/>
        <v>23196.98</v>
      </c>
      <c r="J3560" s="3">
        <f t="shared" ca="1" si="615"/>
        <v>0.43300809940392981</v>
      </c>
      <c r="K3560" s="3">
        <f t="shared" ca="1" si="616"/>
        <v>5</v>
      </c>
      <c r="L3560" s="3" t="str">
        <f ca="1">VLOOKUP(K3560,Freq_Investment!$A$1:$B$8,2,0)</f>
        <v>Quarterly</v>
      </c>
      <c r="M3560" s="3" t="str">
        <f t="shared" ca="1" si="617"/>
        <v>Manual</v>
      </c>
      <c r="N3560" s="3">
        <f t="shared" ca="1" si="607"/>
        <v>5</v>
      </c>
      <c r="O3560" s="3">
        <f t="shared" ca="1" si="607"/>
        <v>3</v>
      </c>
      <c r="P3560" s="3">
        <f t="shared" ca="1" si="607"/>
        <v>4</v>
      </c>
    </row>
    <row r="3561" spans="1:16" x14ac:dyDescent="0.25">
      <c r="A3561" s="3">
        <f t="shared" ca="1" si="608"/>
        <v>897045392</v>
      </c>
      <c r="B3561" s="3">
        <f t="shared" ca="1" si="609"/>
        <v>3084</v>
      </c>
      <c r="C3561" s="1">
        <f t="shared" ca="1" si="610"/>
        <v>43423</v>
      </c>
      <c r="D3561" s="7">
        <f t="shared" ca="1" si="611"/>
        <v>3</v>
      </c>
      <c r="E3561" s="3" t="str">
        <f ca="1">VLOOKUP(D3561,State!$A$1:$B$9,2,0)</f>
        <v>SA</v>
      </c>
      <c r="F3561" s="3">
        <f t="shared" ca="1" si="612"/>
        <v>109</v>
      </c>
      <c r="G3561" s="3" t="str">
        <f ca="1">VLOOKUP(F3561,Occupation!$A$1:$B$915,2,0)</f>
        <v>Artistic Director</v>
      </c>
      <c r="H3561" s="3">
        <f t="shared" ca="1" si="613"/>
        <v>3</v>
      </c>
      <c r="I3561" s="3">
        <f t="shared" ca="1" si="614"/>
        <v>44291.33</v>
      </c>
      <c r="J3561" s="3">
        <f t="shared" ca="1" si="615"/>
        <v>7.5186196986343323E-2</v>
      </c>
      <c r="K3561" s="3">
        <f t="shared" ca="1" si="616"/>
        <v>6</v>
      </c>
      <c r="L3561" s="3" t="str">
        <f ca="1">VLOOKUP(K3561,Freq_Investment!$A$1:$B$8,2,0)</f>
        <v>Half-yearly</v>
      </c>
      <c r="M3561" s="3" t="str">
        <f t="shared" ca="1" si="617"/>
        <v>Auto</v>
      </c>
      <c r="N3561" s="3">
        <f t="shared" ca="1" si="607"/>
        <v>4</v>
      </c>
      <c r="O3561" s="3">
        <f t="shared" ca="1" si="607"/>
        <v>2</v>
      </c>
      <c r="P3561" s="3">
        <f t="shared" ca="1" si="607"/>
        <v>5</v>
      </c>
    </row>
    <row r="3562" spans="1:16" x14ac:dyDescent="0.25">
      <c r="A3562" s="3">
        <f t="shared" ca="1" si="608"/>
        <v>118621737</v>
      </c>
      <c r="B3562" s="3">
        <f t="shared" ca="1" si="609"/>
        <v>2321</v>
      </c>
      <c r="C3562" s="1">
        <f t="shared" ca="1" si="610"/>
        <v>26342</v>
      </c>
      <c r="D3562" s="7">
        <f t="shared" ca="1" si="611"/>
        <v>2</v>
      </c>
      <c r="E3562" s="3" t="str">
        <f ca="1">VLOOKUP(D3562,State!$A$1:$B$9,2,0)</f>
        <v>QLD</v>
      </c>
      <c r="F3562" s="3">
        <f t="shared" ca="1" si="612"/>
        <v>369</v>
      </c>
      <c r="G3562" s="3" t="str">
        <f ca="1">VLOOKUP(F3562,Occupation!$A$1:$B$915,2,0)</f>
        <v>Web Developer</v>
      </c>
      <c r="H3562" s="3">
        <f t="shared" ca="1" si="613"/>
        <v>6</v>
      </c>
      <c r="I3562" s="3">
        <f t="shared" ca="1" si="614"/>
        <v>69821.13</v>
      </c>
      <c r="J3562" s="3">
        <f t="shared" ca="1" si="615"/>
        <v>0.31410245658767677</v>
      </c>
      <c r="K3562" s="3">
        <f t="shared" ca="1" si="616"/>
        <v>2</v>
      </c>
      <c r="L3562" s="3" t="str">
        <f ca="1">VLOOKUP(K3562,Freq_Investment!$A$1:$B$8,2,0)</f>
        <v>Weekly</v>
      </c>
      <c r="M3562" s="3" t="str">
        <f t="shared" ca="1" si="617"/>
        <v>Manual</v>
      </c>
      <c r="N3562" s="3">
        <f t="shared" ca="1" si="607"/>
        <v>5</v>
      </c>
      <c r="O3562" s="3">
        <f t="shared" ca="1" si="607"/>
        <v>1</v>
      </c>
      <c r="P3562" s="3">
        <f t="shared" ca="1" si="607"/>
        <v>3</v>
      </c>
    </row>
    <row r="3563" spans="1:16" x14ac:dyDescent="0.25">
      <c r="A3563" s="3">
        <f t="shared" ca="1" si="608"/>
        <v>140653555</v>
      </c>
      <c r="B3563" s="3">
        <f t="shared" ca="1" si="609"/>
        <v>5199</v>
      </c>
      <c r="C3563" s="1">
        <f t="shared" ca="1" si="610"/>
        <v>44303</v>
      </c>
      <c r="D3563" s="7">
        <f t="shared" ca="1" si="611"/>
        <v>4</v>
      </c>
      <c r="E3563" s="3" t="str">
        <f ca="1">VLOOKUP(D3563,State!$A$1:$B$9,2,0)</f>
        <v>WA</v>
      </c>
      <c r="F3563" s="3">
        <f t="shared" ca="1" si="612"/>
        <v>573</v>
      </c>
      <c r="G3563" s="3" t="str">
        <f ca="1">VLOOKUP(F3563,Occupation!$A$1:$B$915,2,0)</f>
        <v>Senior Livestock Farm Workers nec</v>
      </c>
      <c r="H3563" s="3">
        <f t="shared" ca="1" si="613"/>
        <v>6</v>
      </c>
      <c r="I3563" s="3">
        <f t="shared" ca="1" si="614"/>
        <v>59079.01</v>
      </c>
      <c r="J3563" s="3">
        <f t="shared" ca="1" si="615"/>
        <v>0.45631992854231901</v>
      </c>
      <c r="K3563" s="3">
        <f t="shared" ca="1" si="616"/>
        <v>3</v>
      </c>
      <c r="L3563" s="3" t="str">
        <f ca="1">VLOOKUP(K3563,Freq_Investment!$A$1:$B$8,2,0)</f>
        <v>Fortnightly</v>
      </c>
      <c r="M3563" s="3" t="str">
        <f t="shared" ca="1" si="617"/>
        <v>Auto</v>
      </c>
      <c r="N3563" s="3">
        <f t="shared" ca="1" si="607"/>
        <v>2</v>
      </c>
      <c r="O3563" s="3">
        <f t="shared" ca="1" si="607"/>
        <v>1</v>
      </c>
      <c r="P3563" s="3">
        <f t="shared" ca="1" si="607"/>
        <v>5</v>
      </c>
    </row>
    <row r="3564" spans="1:16" x14ac:dyDescent="0.25">
      <c r="A3564" s="3">
        <f t="shared" ca="1" si="608"/>
        <v>422324341</v>
      </c>
      <c r="B3564" s="3">
        <f t="shared" ca="1" si="609"/>
        <v>3839</v>
      </c>
      <c r="C3564" s="1">
        <f t="shared" ca="1" si="610"/>
        <v>35018</v>
      </c>
      <c r="D3564" s="7">
        <f t="shared" ca="1" si="611"/>
        <v>5</v>
      </c>
      <c r="E3564" s="3" t="str">
        <f ca="1">VLOOKUP(D3564,State!$A$1:$B$9,2,0)</f>
        <v>NT</v>
      </c>
      <c r="F3564" s="3">
        <f t="shared" ca="1" si="612"/>
        <v>393</v>
      </c>
      <c r="G3564" s="3" t="str">
        <f ca="1">VLOOKUP(F3564,Occupation!$A$1:$B$915,2,0)</f>
        <v>Telecommunications Network Engineer</v>
      </c>
      <c r="H3564" s="3">
        <f t="shared" ca="1" si="613"/>
        <v>6</v>
      </c>
      <c r="I3564" s="3">
        <f t="shared" ca="1" si="614"/>
        <v>57382.68</v>
      </c>
      <c r="J3564" s="3">
        <f t="shared" ca="1" si="615"/>
        <v>0.23015579524658503</v>
      </c>
      <c r="K3564" s="3">
        <f t="shared" ca="1" si="616"/>
        <v>4</v>
      </c>
      <c r="L3564" s="3" t="str">
        <f ca="1">VLOOKUP(K3564,Freq_Investment!$A$1:$B$8,2,0)</f>
        <v>Monthly</v>
      </c>
      <c r="M3564" s="3" t="str">
        <f t="shared" ca="1" si="617"/>
        <v>Manual</v>
      </c>
      <c r="N3564" s="3">
        <f t="shared" ca="1" si="607"/>
        <v>1</v>
      </c>
      <c r="O3564" s="3">
        <f t="shared" ca="1" si="607"/>
        <v>5</v>
      </c>
      <c r="P3564" s="3">
        <f t="shared" ca="1" si="607"/>
        <v>3</v>
      </c>
    </row>
    <row r="3565" spans="1:16" x14ac:dyDescent="0.25">
      <c r="A3565" s="3">
        <f t="shared" ca="1" si="608"/>
        <v>321004162</v>
      </c>
      <c r="B3565" s="3">
        <f t="shared" ca="1" si="609"/>
        <v>1593</v>
      </c>
      <c r="C3565" s="1">
        <f t="shared" ca="1" si="610"/>
        <v>43088</v>
      </c>
      <c r="D3565" s="7">
        <f t="shared" ca="1" si="611"/>
        <v>7</v>
      </c>
      <c r="E3565" s="3" t="str">
        <f ca="1">VLOOKUP(D3565,State!$A$1:$B$9,2,0)</f>
        <v>VIC</v>
      </c>
      <c r="F3565" s="3">
        <f t="shared" ca="1" si="612"/>
        <v>638</v>
      </c>
      <c r="G3565" s="3" t="str">
        <f ca="1">VLOOKUP(F3565,Occupation!$A$1:$B$915,2,0)</f>
        <v>Youth Worker</v>
      </c>
      <c r="H3565" s="3">
        <f t="shared" ca="1" si="613"/>
        <v>3</v>
      </c>
      <c r="I3565" s="3">
        <f t="shared" ca="1" si="614"/>
        <v>86698.54</v>
      </c>
      <c r="J3565" s="3">
        <f t="shared" ca="1" si="615"/>
        <v>0.43307506737252988</v>
      </c>
      <c r="K3565" s="3">
        <f t="shared" ca="1" si="616"/>
        <v>5</v>
      </c>
      <c r="L3565" s="3" t="str">
        <f ca="1">VLOOKUP(K3565,Freq_Investment!$A$1:$B$8,2,0)</f>
        <v>Quarterly</v>
      </c>
      <c r="M3565" s="3" t="str">
        <f t="shared" ca="1" si="617"/>
        <v>Manual</v>
      </c>
      <c r="N3565" s="3">
        <f t="shared" ca="1" si="607"/>
        <v>5</v>
      </c>
      <c r="O3565" s="3">
        <f t="shared" ca="1" si="607"/>
        <v>1</v>
      </c>
      <c r="P3565" s="3">
        <f t="shared" ca="1" si="607"/>
        <v>4</v>
      </c>
    </row>
    <row r="3566" spans="1:16" x14ac:dyDescent="0.25">
      <c r="A3566" s="3">
        <f t="shared" ca="1" si="608"/>
        <v>607420202</v>
      </c>
      <c r="B3566" s="3">
        <f t="shared" ca="1" si="609"/>
        <v>4623</v>
      </c>
      <c r="C3566" s="1">
        <f t="shared" ca="1" si="610"/>
        <v>39426</v>
      </c>
      <c r="D3566" s="7">
        <f t="shared" ca="1" si="611"/>
        <v>2</v>
      </c>
      <c r="E3566" s="3" t="str">
        <f ca="1">VLOOKUP(D3566,State!$A$1:$B$9,2,0)</f>
        <v>QLD</v>
      </c>
      <c r="F3566" s="3">
        <f t="shared" ca="1" si="612"/>
        <v>277</v>
      </c>
      <c r="G3566" s="3" t="str">
        <f ca="1">VLOOKUP(F3566,Occupation!$A$1:$B$915,2,0)</f>
        <v>Art Teacher (Private Tuition)</v>
      </c>
      <c r="H3566" s="3">
        <f t="shared" ca="1" si="613"/>
        <v>7</v>
      </c>
      <c r="I3566" s="3">
        <f t="shared" ca="1" si="614"/>
        <v>81868.87</v>
      </c>
      <c r="J3566" s="3">
        <f t="shared" ca="1" si="615"/>
        <v>0.47339032994911706</v>
      </c>
      <c r="K3566" s="3">
        <f t="shared" ca="1" si="616"/>
        <v>6</v>
      </c>
      <c r="L3566" s="3" t="str">
        <f ca="1">VLOOKUP(K3566,Freq_Investment!$A$1:$B$8,2,0)</f>
        <v>Half-yearly</v>
      </c>
      <c r="M3566" s="3" t="str">
        <f t="shared" ca="1" si="617"/>
        <v>Manual</v>
      </c>
      <c r="N3566" s="3">
        <f t="shared" ref="N3566:P3629" ca="1" si="618">RANDBETWEEN(1,5)</f>
        <v>5</v>
      </c>
      <c r="O3566" s="3">
        <f t="shared" ca="1" si="618"/>
        <v>4</v>
      </c>
      <c r="P3566" s="3">
        <f t="shared" ca="1" si="618"/>
        <v>5</v>
      </c>
    </row>
    <row r="3567" spans="1:16" x14ac:dyDescent="0.25">
      <c r="A3567" s="3">
        <f t="shared" ca="1" si="608"/>
        <v>727575692</v>
      </c>
      <c r="B3567" s="3">
        <f t="shared" ca="1" si="609"/>
        <v>1166</v>
      </c>
      <c r="C3567" s="1">
        <f t="shared" ca="1" si="610"/>
        <v>39826</v>
      </c>
      <c r="D3567" s="7">
        <f t="shared" ca="1" si="611"/>
        <v>5</v>
      </c>
      <c r="E3567" s="3" t="str">
        <f ca="1">VLOOKUP(D3567,State!$A$1:$B$9,2,0)</f>
        <v>NT</v>
      </c>
      <c r="F3567" s="3">
        <f t="shared" ca="1" si="612"/>
        <v>492</v>
      </c>
      <c r="G3567" s="3" t="str">
        <f ca="1">VLOOKUP(F3567,Occupation!$A$1:$B$915,2,0)</f>
        <v>Textile, Clothing and Footwear Mechanic</v>
      </c>
      <c r="H3567" s="3">
        <f t="shared" ca="1" si="613"/>
        <v>7</v>
      </c>
      <c r="I3567" s="3">
        <f t="shared" ca="1" si="614"/>
        <v>9020.51</v>
      </c>
      <c r="J3567" s="3">
        <f t="shared" ca="1" si="615"/>
        <v>0.12450185762178184</v>
      </c>
      <c r="K3567" s="3">
        <f t="shared" ca="1" si="616"/>
        <v>6</v>
      </c>
      <c r="L3567" s="3" t="str">
        <f ca="1">VLOOKUP(K3567,Freq_Investment!$A$1:$B$8,2,0)</f>
        <v>Half-yearly</v>
      </c>
      <c r="M3567" s="3" t="str">
        <f t="shared" ca="1" si="617"/>
        <v>Auto</v>
      </c>
      <c r="N3567" s="3">
        <f t="shared" ca="1" si="618"/>
        <v>5</v>
      </c>
      <c r="O3567" s="3">
        <f t="shared" ca="1" si="618"/>
        <v>3</v>
      </c>
      <c r="P3567" s="3">
        <f t="shared" ca="1" si="618"/>
        <v>4</v>
      </c>
    </row>
    <row r="3568" spans="1:16" x14ac:dyDescent="0.25">
      <c r="A3568" s="3">
        <f t="shared" ca="1" si="608"/>
        <v>258952730</v>
      </c>
      <c r="B3568" s="3">
        <f t="shared" ca="1" si="609"/>
        <v>3117</v>
      </c>
      <c r="C3568" s="1">
        <f t="shared" ca="1" si="610"/>
        <v>35355</v>
      </c>
      <c r="D3568" s="7">
        <f t="shared" ca="1" si="611"/>
        <v>5</v>
      </c>
      <c r="E3568" s="3" t="str">
        <f ca="1">VLOOKUP(D3568,State!$A$1:$B$9,2,0)</f>
        <v>NT</v>
      </c>
      <c r="F3568" s="3">
        <f t="shared" ca="1" si="612"/>
        <v>724</v>
      </c>
      <c r="G3568" s="3" t="str">
        <f ca="1">VLOOKUP(F3568,Occupation!$A$1:$B$915,2,0)</f>
        <v>Word Processing Operator</v>
      </c>
      <c r="H3568" s="3">
        <f t="shared" ca="1" si="613"/>
        <v>6</v>
      </c>
      <c r="I3568" s="3">
        <f t="shared" ca="1" si="614"/>
        <v>99126.03</v>
      </c>
      <c r="J3568" s="3">
        <f t="shared" ca="1" si="615"/>
        <v>3.3148815664726938E-2</v>
      </c>
      <c r="K3568" s="3">
        <f t="shared" ca="1" si="616"/>
        <v>5</v>
      </c>
      <c r="L3568" s="3" t="str">
        <f ca="1">VLOOKUP(K3568,Freq_Investment!$A$1:$B$8,2,0)</f>
        <v>Quarterly</v>
      </c>
      <c r="M3568" s="3" t="str">
        <f t="shared" ca="1" si="617"/>
        <v>Auto</v>
      </c>
      <c r="N3568" s="3">
        <f t="shared" ca="1" si="618"/>
        <v>5</v>
      </c>
      <c r="O3568" s="3">
        <f t="shared" ca="1" si="618"/>
        <v>1</v>
      </c>
      <c r="P3568" s="3">
        <f t="shared" ca="1" si="618"/>
        <v>3</v>
      </c>
    </row>
    <row r="3569" spans="1:16" x14ac:dyDescent="0.25">
      <c r="A3569" s="3">
        <f t="shared" ca="1" si="608"/>
        <v>392263751</v>
      </c>
      <c r="B3569" s="3">
        <f t="shared" ca="1" si="609"/>
        <v>2423</v>
      </c>
      <c r="C3569" s="1">
        <f t="shared" ca="1" si="610"/>
        <v>31305</v>
      </c>
      <c r="D3569" s="7">
        <f t="shared" ca="1" si="611"/>
        <v>7</v>
      </c>
      <c r="E3569" s="3" t="str">
        <f ca="1">VLOOKUP(D3569,State!$A$1:$B$9,2,0)</f>
        <v>VIC</v>
      </c>
      <c r="F3569" s="3">
        <f t="shared" ca="1" si="612"/>
        <v>710</v>
      </c>
      <c r="G3569" s="3" t="str">
        <f ca="1">VLOOKUP(F3569,Occupation!$A$1:$B$915,2,0)</f>
        <v>Jockey</v>
      </c>
      <c r="H3569" s="3">
        <f t="shared" ca="1" si="613"/>
        <v>8</v>
      </c>
      <c r="I3569" s="3">
        <f t="shared" ca="1" si="614"/>
        <v>71913.23</v>
      </c>
      <c r="J3569" s="3">
        <f t="shared" ca="1" si="615"/>
        <v>1.5611358445068224E-2</v>
      </c>
      <c r="K3569" s="3">
        <f t="shared" ca="1" si="616"/>
        <v>3</v>
      </c>
      <c r="L3569" s="3" t="str">
        <f ca="1">VLOOKUP(K3569,Freq_Investment!$A$1:$B$8,2,0)</f>
        <v>Fortnightly</v>
      </c>
      <c r="M3569" s="3" t="str">
        <f t="shared" ca="1" si="617"/>
        <v>Manual</v>
      </c>
      <c r="N3569" s="3">
        <f t="shared" ca="1" si="618"/>
        <v>5</v>
      </c>
      <c r="O3569" s="3">
        <f t="shared" ca="1" si="618"/>
        <v>2</v>
      </c>
      <c r="P3569" s="3">
        <f t="shared" ca="1" si="618"/>
        <v>4</v>
      </c>
    </row>
    <row r="3570" spans="1:16" x14ac:dyDescent="0.25">
      <c r="A3570" s="3">
        <f t="shared" ca="1" si="608"/>
        <v>79127803</v>
      </c>
      <c r="B3570" s="3">
        <f t="shared" ca="1" si="609"/>
        <v>3289</v>
      </c>
      <c r="C3570" s="1">
        <f t="shared" ca="1" si="610"/>
        <v>30338</v>
      </c>
      <c r="D3570" s="7">
        <f t="shared" ca="1" si="611"/>
        <v>5</v>
      </c>
      <c r="E3570" s="3" t="str">
        <f ca="1">VLOOKUP(D3570,State!$A$1:$B$9,2,0)</f>
        <v>NT</v>
      </c>
      <c r="F3570" s="3">
        <f t="shared" ca="1" si="612"/>
        <v>690</v>
      </c>
      <c r="G3570" s="3" t="str">
        <f ca="1">VLOOKUP(F3570,Occupation!$A$1:$B$915,2,0)</f>
        <v>Fishing Guide</v>
      </c>
      <c r="H3570" s="3">
        <f t="shared" ca="1" si="613"/>
        <v>2</v>
      </c>
      <c r="I3570" s="3">
        <f t="shared" ca="1" si="614"/>
        <v>45807.34</v>
      </c>
      <c r="J3570" s="3">
        <f t="shared" ca="1" si="615"/>
        <v>2.7056389737780462E-2</v>
      </c>
      <c r="K3570" s="3">
        <f t="shared" ca="1" si="616"/>
        <v>3</v>
      </c>
      <c r="L3570" s="3" t="str">
        <f ca="1">VLOOKUP(K3570,Freq_Investment!$A$1:$B$8,2,0)</f>
        <v>Fortnightly</v>
      </c>
      <c r="M3570" s="3" t="str">
        <f t="shared" ca="1" si="617"/>
        <v>Manual</v>
      </c>
      <c r="N3570" s="3">
        <f t="shared" ca="1" si="618"/>
        <v>5</v>
      </c>
      <c r="O3570" s="3">
        <f t="shared" ca="1" si="618"/>
        <v>5</v>
      </c>
      <c r="P3570" s="3">
        <f t="shared" ca="1" si="618"/>
        <v>3</v>
      </c>
    </row>
    <row r="3571" spans="1:16" x14ac:dyDescent="0.25">
      <c r="A3571" s="3">
        <f t="shared" ca="1" si="608"/>
        <v>781413227</v>
      </c>
      <c r="B3571" s="3">
        <f t="shared" ca="1" si="609"/>
        <v>3797</v>
      </c>
      <c r="C3571" s="1">
        <f t="shared" ca="1" si="610"/>
        <v>36805</v>
      </c>
      <c r="D3571" s="7">
        <f t="shared" ca="1" si="611"/>
        <v>2</v>
      </c>
      <c r="E3571" s="3" t="str">
        <f ca="1">VLOOKUP(D3571,State!$A$1:$B$9,2,0)</f>
        <v>QLD</v>
      </c>
      <c r="F3571" s="3">
        <f t="shared" ca="1" si="612"/>
        <v>182</v>
      </c>
      <c r="G3571" s="3" t="str">
        <f ca="1">VLOOKUP(F3571,Occupation!$A$1:$B$915,2,0)</f>
        <v>Sales Representative (Medical and Pharmaceutical Products)</v>
      </c>
      <c r="H3571" s="3">
        <f t="shared" ca="1" si="613"/>
        <v>3</v>
      </c>
      <c r="I3571" s="3">
        <f t="shared" ca="1" si="614"/>
        <v>14674.17</v>
      </c>
      <c r="J3571" s="3">
        <f t="shared" ca="1" si="615"/>
        <v>0.32368481846717445</v>
      </c>
      <c r="K3571" s="3">
        <f t="shared" ca="1" si="616"/>
        <v>3</v>
      </c>
      <c r="L3571" s="3" t="str">
        <f ca="1">VLOOKUP(K3571,Freq_Investment!$A$1:$B$8,2,0)</f>
        <v>Fortnightly</v>
      </c>
      <c r="M3571" s="3" t="str">
        <f t="shared" ca="1" si="617"/>
        <v>Manual</v>
      </c>
      <c r="N3571" s="3">
        <f t="shared" ca="1" si="618"/>
        <v>5</v>
      </c>
      <c r="O3571" s="3">
        <f t="shared" ca="1" si="618"/>
        <v>1</v>
      </c>
      <c r="P3571" s="3">
        <f t="shared" ca="1" si="618"/>
        <v>2</v>
      </c>
    </row>
    <row r="3572" spans="1:16" x14ac:dyDescent="0.25">
      <c r="A3572" s="3">
        <f t="shared" ca="1" si="608"/>
        <v>247741848</v>
      </c>
      <c r="B3572" s="3">
        <f t="shared" ca="1" si="609"/>
        <v>7900</v>
      </c>
      <c r="C3572" s="1">
        <f t="shared" ca="1" si="610"/>
        <v>39486</v>
      </c>
      <c r="D3572" s="7">
        <f t="shared" ca="1" si="611"/>
        <v>5</v>
      </c>
      <c r="E3572" s="3" t="str">
        <f ca="1">VLOOKUP(D3572,State!$A$1:$B$9,2,0)</f>
        <v>NT</v>
      </c>
      <c r="F3572" s="3">
        <f t="shared" ca="1" si="612"/>
        <v>544</v>
      </c>
      <c r="G3572" s="3" t="str">
        <f ca="1">VLOOKUP(F3572,Occupation!$A$1:$B$915,2,0)</f>
        <v>Horse Trainer</v>
      </c>
      <c r="H3572" s="3">
        <f t="shared" ca="1" si="613"/>
        <v>10</v>
      </c>
      <c r="I3572" s="3">
        <f t="shared" ca="1" si="614"/>
        <v>15870.99</v>
      </c>
      <c r="J3572" s="3">
        <f t="shared" ca="1" si="615"/>
        <v>2.7855233565690696E-2</v>
      </c>
      <c r="K3572" s="3">
        <f t="shared" ca="1" si="616"/>
        <v>1</v>
      </c>
      <c r="L3572" s="3" t="str">
        <f ca="1">VLOOKUP(K3572,Freq_Investment!$A$1:$B$8,2,0)</f>
        <v>Daily</v>
      </c>
      <c r="M3572" s="3" t="str">
        <f t="shared" ca="1" si="617"/>
        <v>Auto</v>
      </c>
      <c r="N3572" s="3">
        <f t="shared" ca="1" si="618"/>
        <v>5</v>
      </c>
      <c r="O3572" s="3">
        <f t="shared" ca="1" si="618"/>
        <v>2</v>
      </c>
      <c r="P3572" s="3">
        <f t="shared" ca="1" si="618"/>
        <v>5</v>
      </c>
    </row>
    <row r="3573" spans="1:16" x14ac:dyDescent="0.25">
      <c r="A3573" s="3">
        <f t="shared" ca="1" si="608"/>
        <v>91418396</v>
      </c>
      <c r="B3573" s="3">
        <f t="shared" ca="1" si="609"/>
        <v>3324</v>
      </c>
      <c r="C3573" s="1">
        <f t="shared" ca="1" si="610"/>
        <v>26610</v>
      </c>
      <c r="D3573" s="7">
        <f t="shared" ca="1" si="611"/>
        <v>8</v>
      </c>
      <c r="E3573" s="3" t="str">
        <f ca="1">VLOOKUP(D3573,State!$A$1:$B$9,2,0)</f>
        <v>ACT</v>
      </c>
      <c r="F3573" s="3">
        <f t="shared" ca="1" si="612"/>
        <v>478</v>
      </c>
      <c r="G3573" s="3" t="str">
        <f ca="1">VLOOKUP(F3573,Occupation!$A$1:$B$915,2,0)</f>
        <v>Farrier</v>
      </c>
      <c r="H3573" s="3">
        <f t="shared" ca="1" si="613"/>
        <v>8</v>
      </c>
      <c r="I3573" s="3">
        <f t="shared" ca="1" si="614"/>
        <v>82029.55</v>
      </c>
      <c r="J3573" s="3">
        <f t="shared" ca="1" si="615"/>
        <v>3.8725244827103877E-2</v>
      </c>
      <c r="K3573" s="3">
        <f t="shared" ca="1" si="616"/>
        <v>1</v>
      </c>
      <c r="L3573" s="3" t="str">
        <f ca="1">VLOOKUP(K3573,Freq_Investment!$A$1:$B$8,2,0)</f>
        <v>Daily</v>
      </c>
      <c r="M3573" s="3" t="str">
        <f t="shared" ca="1" si="617"/>
        <v>Auto</v>
      </c>
      <c r="N3573" s="3">
        <f t="shared" ca="1" si="618"/>
        <v>2</v>
      </c>
      <c r="O3573" s="3">
        <f t="shared" ca="1" si="618"/>
        <v>3</v>
      </c>
      <c r="P3573" s="3">
        <f t="shared" ca="1" si="618"/>
        <v>4</v>
      </c>
    </row>
    <row r="3574" spans="1:16" x14ac:dyDescent="0.25">
      <c r="A3574" s="3">
        <f t="shared" ca="1" si="608"/>
        <v>325566734</v>
      </c>
      <c r="B3574" s="3">
        <f t="shared" ca="1" si="609"/>
        <v>7324</v>
      </c>
      <c r="C3574" s="1">
        <f t="shared" ca="1" si="610"/>
        <v>28736</v>
      </c>
      <c r="D3574" s="7">
        <f t="shared" ca="1" si="611"/>
        <v>6</v>
      </c>
      <c r="E3574" s="3" t="str">
        <f ca="1">VLOOKUP(D3574,State!$A$1:$B$9,2,0)</f>
        <v>TAS</v>
      </c>
      <c r="F3574" s="3">
        <f t="shared" ca="1" si="612"/>
        <v>284</v>
      </c>
      <c r="G3574" s="3" t="str">
        <f ca="1">VLOOKUP(F3574,Occupation!$A$1:$B$915,2,0)</f>
        <v>Nutritionist</v>
      </c>
      <c r="H3574" s="3">
        <f t="shared" ca="1" si="613"/>
        <v>4</v>
      </c>
      <c r="I3574" s="3">
        <f t="shared" ca="1" si="614"/>
        <v>16185.07</v>
      </c>
      <c r="J3574" s="3">
        <f t="shared" ca="1" si="615"/>
        <v>0.19659870485974745</v>
      </c>
      <c r="K3574" s="3">
        <f t="shared" ca="1" si="616"/>
        <v>2</v>
      </c>
      <c r="L3574" s="3" t="str">
        <f ca="1">VLOOKUP(K3574,Freq_Investment!$A$1:$B$8,2,0)</f>
        <v>Weekly</v>
      </c>
      <c r="M3574" s="3" t="str">
        <f t="shared" ca="1" si="617"/>
        <v>Manual</v>
      </c>
      <c r="N3574" s="3">
        <f t="shared" ca="1" si="618"/>
        <v>3</v>
      </c>
      <c r="O3574" s="3">
        <f t="shared" ca="1" si="618"/>
        <v>2</v>
      </c>
      <c r="P3574" s="3">
        <f t="shared" ca="1" si="618"/>
        <v>4</v>
      </c>
    </row>
    <row r="3575" spans="1:16" x14ac:dyDescent="0.25">
      <c r="A3575" s="3">
        <f t="shared" ca="1" si="608"/>
        <v>313607455</v>
      </c>
      <c r="B3575" s="3">
        <f t="shared" ca="1" si="609"/>
        <v>8526</v>
      </c>
      <c r="C3575" s="1">
        <f t="shared" ca="1" si="610"/>
        <v>34362</v>
      </c>
      <c r="D3575" s="7">
        <f t="shared" ca="1" si="611"/>
        <v>7</v>
      </c>
      <c r="E3575" s="3" t="str">
        <f ca="1">VLOOKUP(D3575,State!$A$1:$B$9,2,0)</f>
        <v>VIC</v>
      </c>
      <c r="F3575" s="3">
        <f t="shared" ca="1" si="612"/>
        <v>480</v>
      </c>
      <c r="G3575" s="3" t="str">
        <f ca="1">VLOOKUP(F3575,Occupation!$A$1:$B$915,2,0)</f>
        <v>Metal Polisher</v>
      </c>
      <c r="H3575" s="3">
        <f t="shared" ca="1" si="613"/>
        <v>8</v>
      </c>
      <c r="I3575" s="3">
        <f t="shared" ca="1" si="614"/>
        <v>81685.13</v>
      </c>
      <c r="J3575" s="3">
        <f t="shared" ca="1" si="615"/>
        <v>0.38303321097798365</v>
      </c>
      <c r="K3575" s="3">
        <f t="shared" ca="1" si="616"/>
        <v>1</v>
      </c>
      <c r="L3575" s="3" t="str">
        <f ca="1">VLOOKUP(K3575,Freq_Investment!$A$1:$B$8,2,0)</f>
        <v>Daily</v>
      </c>
      <c r="M3575" s="3" t="str">
        <f t="shared" ca="1" si="617"/>
        <v>Auto</v>
      </c>
      <c r="N3575" s="3">
        <f t="shared" ca="1" si="618"/>
        <v>4</v>
      </c>
      <c r="O3575" s="3">
        <f t="shared" ca="1" si="618"/>
        <v>5</v>
      </c>
      <c r="P3575" s="3">
        <f t="shared" ca="1" si="618"/>
        <v>3</v>
      </c>
    </row>
    <row r="3576" spans="1:16" x14ac:dyDescent="0.25">
      <c r="A3576" s="3">
        <f t="shared" ca="1" si="608"/>
        <v>759838630</v>
      </c>
      <c r="B3576" s="3">
        <f t="shared" ca="1" si="609"/>
        <v>7260</v>
      </c>
      <c r="C3576" s="1">
        <f t="shared" ca="1" si="610"/>
        <v>35392</v>
      </c>
      <c r="D3576" s="7">
        <f t="shared" ca="1" si="611"/>
        <v>6</v>
      </c>
      <c r="E3576" s="3" t="str">
        <f ca="1">VLOOKUP(D3576,State!$A$1:$B$9,2,0)</f>
        <v>TAS</v>
      </c>
      <c r="F3576" s="3">
        <f t="shared" ca="1" si="612"/>
        <v>781</v>
      </c>
      <c r="G3576" s="3" t="str">
        <f ca="1">VLOOKUP(F3576,Occupation!$A$1:$B$915,2,0)</f>
        <v>Sales Representative (Building and Plumbing Supplies)</v>
      </c>
      <c r="H3576" s="3">
        <f t="shared" ca="1" si="613"/>
        <v>5</v>
      </c>
      <c r="I3576" s="3">
        <f t="shared" ca="1" si="614"/>
        <v>12976.45</v>
      </c>
      <c r="J3576" s="3">
        <f t="shared" ca="1" si="615"/>
        <v>0.15336242191845895</v>
      </c>
      <c r="K3576" s="3">
        <f t="shared" ca="1" si="616"/>
        <v>5</v>
      </c>
      <c r="L3576" s="3" t="str">
        <f ca="1">VLOOKUP(K3576,Freq_Investment!$A$1:$B$8,2,0)</f>
        <v>Quarterly</v>
      </c>
      <c r="M3576" s="3" t="str">
        <f t="shared" ca="1" si="617"/>
        <v>Manual</v>
      </c>
      <c r="N3576" s="3">
        <f t="shared" ca="1" si="618"/>
        <v>3</v>
      </c>
      <c r="O3576" s="3">
        <f t="shared" ca="1" si="618"/>
        <v>5</v>
      </c>
      <c r="P3576" s="3">
        <f t="shared" ca="1" si="618"/>
        <v>5</v>
      </c>
    </row>
    <row r="3577" spans="1:16" x14ac:dyDescent="0.25">
      <c r="A3577" s="3">
        <f t="shared" ca="1" si="608"/>
        <v>962257523</v>
      </c>
      <c r="B3577" s="3">
        <f t="shared" ca="1" si="609"/>
        <v>3451</v>
      </c>
      <c r="C3577" s="1">
        <f t="shared" ca="1" si="610"/>
        <v>34304</v>
      </c>
      <c r="D3577" s="7">
        <f t="shared" ca="1" si="611"/>
        <v>7</v>
      </c>
      <c r="E3577" s="3" t="str">
        <f ca="1">VLOOKUP(D3577,State!$A$1:$B$9,2,0)</f>
        <v>VIC</v>
      </c>
      <c r="F3577" s="3">
        <f t="shared" ca="1" si="612"/>
        <v>380</v>
      </c>
      <c r="G3577" s="3" t="str">
        <f ca="1">VLOOKUP(F3577,Occupation!$A$1:$B$915,2,0)</f>
        <v>Cyber Governance Risk and Compliance Specialist</v>
      </c>
      <c r="H3577" s="3">
        <f t="shared" ca="1" si="613"/>
        <v>3</v>
      </c>
      <c r="I3577" s="3">
        <f t="shared" ca="1" si="614"/>
        <v>83056.259999999995</v>
      </c>
      <c r="J3577" s="3">
        <f t="shared" ca="1" si="615"/>
        <v>0.44432083133337419</v>
      </c>
      <c r="K3577" s="3">
        <f t="shared" ca="1" si="616"/>
        <v>3</v>
      </c>
      <c r="L3577" s="3" t="str">
        <f ca="1">VLOOKUP(K3577,Freq_Investment!$A$1:$B$8,2,0)</f>
        <v>Fortnightly</v>
      </c>
      <c r="M3577" s="3" t="str">
        <f t="shared" ca="1" si="617"/>
        <v>Auto</v>
      </c>
      <c r="N3577" s="3">
        <f t="shared" ca="1" si="618"/>
        <v>4</v>
      </c>
      <c r="O3577" s="3">
        <f t="shared" ca="1" si="618"/>
        <v>3</v>
      </c>
      <c r="P3577" s="3">
        <f t="shared" ca="1" si="618"/>
        <v>1</v>
      </c>
    </row>
    <row r="3578" spans="1:16" x14ac:dyDescent="0.25">
      <c r="A3578" s="3">
        <f t="shared" ca="1" si="608"/>
        <v>876507849</v>
      </c>
      <c r="B3578" s="3">
        <f t="shared" ca="1" si="609"/>
        <v>4507</v>
      </c>
      <c r="C3578" s="1">
        <f t="shared" ca="1" si="610"/>
        <v>31385</v>
      </c>
      <c r="D3578" s="7">
        <f t="shared" ca="1" si="611"/>
        <v>8</v>
      </c>
      <c r="E3578" s="3" t="str">
        <f ca="1">VLOOKUP(D3578,State!$A$1:$B$9,2,0)</f>
        <v>ACT</v>
      </c>
      <c r="F3578" s="3">
        <f t="shared" ca="1" si="612"/>
        <v>371</v>
      </c>
      <c r="G3578" s="3" t="str">
        <f ca="1">VLOOKUP(F3578,Occupation!$A$1:$B$915,2,0)</f>
        <v>Developer Programmer</v>
      </c>
      <c r="H3578" s="3">
        <f t="shared" ca="1" si="613"/>
        <v>3</v>
      </c>
      <c r="I3578" s="3">
        <f t="shared" ca="1" si="614"/>
        <v>33025.67</v>
      </c>
      <c r="J3578" s="3">
        <f t="shared" ca="1" si="615"/>
        <v>0.42767898152793832</v>
      </c>
      <c r="K3578" s="3">
        <f t="shared" ca="1" si="616"/>
        <v>6</v>
      </c>
      <c r="L3578" s="3" t="str">
        <f ca="1">VLOOKUP(K3578,Freq_Investment!$A$1:$B$8,2,0)</f>
        <v>Half-yearly</v>
      </c>
      <c r="M3578" s="3" t="str">
        <f t="shared" ca="1" si="617"/>
        <v>Auto</v>
      </c>
      <c r="N3578" s="3">
        <f t="shared" ca="1" si="618"/>
        <v>4</v>
      </c>
      <c r="O3578" s="3">
        <f t="shared" ca="1" si="618"/>
        <v>2</v>
      </c>
      <c r="P3578" s="3">
        <f t="shared" ca="1" si="618"/>
        <v>5</v>
      </c>
    </row>
    <row r="3579" spans="1:16" x14ac:dyDescent="0.25">
      <c r="A3579" s="3">
        <f t="shared" ca="1" si="608"/>
        <v>643861062</v>
      </c>
      <c r="B3579" s="3">
        <f t="shared" ca="1" si="609"/>
        <v>9618</v>
      </c>
      <c r="C3579" s="1">
        <f t="shared" ca="1" si="610"/>
        <v>26161</v>
      </c>
      <c r="D3579" s="7">
        <f t="shared" ca="1" si="611"/>
        <v>7</v>
      </c>
      <c r="E3579" s="3" t="str">
        <f ca="1">VLOOKUP(D3579,State!$A$1:$B$9,2,0)</f>
        <v>VIC</v>
      </c>
      <c r="F3579" s="3">
        <f t="shared" ca="1" si="612"/>
        <v>96</v>
      </c>
      <c r="G3579" s="3" t="str">
        <f ca="1">VLOOKUP(F3579,Occupation!$A$1:$B$915,2,0)</f>
        <v>Dancer or Choreographer</v>
      </c>
      <c r="H3579" s="3">
        <f t="shared" ca="1" si="613"/>
        <v>4</v>
      </c>
      <c r="I3579" s="3">
        <f t="shared" ca="1" si="614"/>
        <v>29117.27</v>
      </c>
      <c r="J3579" s="3">
        <f t="shared" ca="1" si="615"/>
        <v>5.3561268422624431E-3</v>
      </c>
      <c r="K3579" s="3">
        <f t="shared" ca="1" si="616"/>
        <v>1</v>
      </c>
      <c r="L3579" s="3" t="str">
        <f ca="1">VLOOKUP(K3579,Freq_Investment!$A$1:$B$8,2,0)</f>
        <v>Daily</v>
      </c>
      <c r="M3579" s="3" t="str">
        <f t="shared" ca="1" si="617"/>
        <v>Manual</v>
      </c>
      <c r="N3579" s="3">
        <f t="shared" ca="1" si="618"/>
        <v>3</v>
      </c>
      <c r="O3579" s="3">
        <f t="shared" ca="1" si="618"/>
        <v>2</v>
      </c>
      <c r="P3579" s="3">
        <f t="shared" ca="1" si="618"/>
        <v>1</v>
      </c>
    </row>
    <row r="3580" spans="1:16" x14ac:dyDescent="0.25">
      <c r="A3580" s="3">
        <f t="shared" ca="1" si="608"/>
        <v>13103806</v>
      </c>
      <c r="B3580" s="3">
        <f t="shared" ca="1" si="609"/>
        <v>1806</v>
      </c>
      <c r="C3580" s="1">
        <f t="shared" ca="1" si="610"/>
        <v>31608</v>
      </c>
      <c r="D3580" s="7">
        <f t="shared" ca="1" si="611"/>
        <v>7</v>
      </c>
      <c r="E3580" s="3" t="str">
        <f ca="1">VLOOKUP(D3580,State!$A$1:$B$9,2,0)</f>
        <v>VIC</v>
      </c>
      <c r="F3580" s="3">
        <f t="shared" ca="1" si="612"/>
        <v>243</v>
      </c>
      <c r="G3580" s="3" t="str">
        <f ca="1">VLOOKUP(F3580,Occupation!$A$1:$B$915,2,0)</f>
        <v>Geologist</v>
      </c>
      <c r="H3580" s="3">
        <f t="shared" ca="1" si="613"/>
        <v>1</v>
      </c>
      <c r="I3580" s="3">
        <f t="shared" ca="1" si="614"/>
        <v>99991.74</v>
      </c>
      <c r="J3580" s="3">
        <f t="shared" ca="1" si="615"/>
        <v>0.21034534503238367</v>
      </c>
      <c r="K3580" s="3">
        <f t="shared" ca="1" si="616"/>
        <v>2</v>
      </c>
      <c r="L3580" s="3" t="str">
        <f ca="1">VLOOKUP(K3580,Freq_Investment!$A$1:$B$8,2,0)</f>
        <v>Weekly</v>
      </c>
      <c r="M3580" s="3" t="str">
        <f t="shared" ca="1" si="617"/>
        <v>Auto</v>
      </c>
      <c r="N3580" s="3">
        <f t="shared" ca="1" si="618"/>
        <v>2</v>
      </c>
      <c r="O3580" s="3">
        <f t="shared" ca="1" si="618"/>
        <v>1</v>
      </c>
      <c r="P3580" s="3">
        <f t="shared" ca="1" si="618"/>
        <v>1</v>
      </c>
    </row>
    <row r="3581" spans="1:16" x14ac:dyDescent="0.25">
      <c r="A3581" s="3">
        <f t="shared" ca="1" si="608"/>
        <v>869051044</v>
      </c>
      <c r="B3581" s="3">
        <f t="shared" ca="1" si="609"/>
        <v>6551</v>
      </c>
      <c r="C3581" s="1">
        <f t="shared" ca="1" si="610"/>
        <v>40210</v>
      </c>
      <c r="D3581" s="7">
        <f t="shared" ca="1" si="611"/>
        <v>4</v>
      </c>
      <c r="E3581" s="3" t="str">
        <f ca="1">VLOOKUP(D3581,State!$A$1:$B$9,2,0)</f>
        <v>WA</v>
      </c>
      <c r="F3581" s="3">
        <f t="shared" ca="1" si="612"/>
        <v>751</v>
      </c>
      <c r="G3581" s="3" t="str">
        <f ca="1">VLOOKUP(F3581,Occupation!$A$1:$B$915,2,0)</f>
        <v>Clerk of Court</v>
      </c>
      <c r="H3581" s="3">
        <f t="shared" ca="1" si="613"/>
        <v>5</v>
      </c>
      <c r="I3581" s="3">
        <f t="shared" ca="1" si="614"/>
        <v>95430.78</v>
      </c>
      <c r="J3581" s="3">
        <f t="shared" ca="1" si="615"/>
        <v>0.4034635502202627</v>
      </c>
      <c r="K3581" s="3">
        <f t="shared" ca="1" si="616"/>
        <v>2</v>
      </c>
      <c r="L3581" s="3" t="str">
        <f ca="1">VLOOKUP(K3581,Freq_Investment!$A$1:$B$8,2,0)</f>
        <v>Weekly</v>
      </c>
      <c r="M3581" s="3" t="str">
        <f t="shared" ca="1" si="617"/>
        <v>Manual</v>
      </c>
      <c r="N3581" s="3">
        <f t="shared" ca="1" si="618"/>
        <v>2</v>
      </c>
      <c r="O3581" s="3">
        <f t="shared" ca="1" si="618"/>
        <v>1</v>
      </c>
      <c r="P3581" s="3">
        <f t="shared" ca="1" si="618"/>
        <v>5</v>
      </c>
    </row>
    <row r="3582" spans="1:16" x14ac:dyDescent="0.25">
      <c r="A3582" s="3">
        <f t="shared" ca="1" si="608"/>
        <v>180340889</v>
      </c>
      <c r="B3582" s="3">
        <f t="shared" ca="1" si="609"/>
        <v>1705</v>
      </c>
      <c r="C3582" s="1">
        <f t="shared" ca="1" si="610"/>
        <v>32161</v>
      </c>
      <c r="D3582" s="7">
        <f t="shared" ca="1" si="611"/>
        <v>5</v>
      </c>
      <c r="E3582" s="3" t="str">
        <f ca="1">VLOOKUP(D3582,State!$A$1:$B$9,2,0)</f>
        <v>NT</v>
      </c>
      <c r="F3582" s="3">
        <f t="shared" ca="1" si="612"/>
        <v>20</v>
      </c>
      <c r="G3582" s="3" t="str">
        <f ca="1">VLOOKUP(F3582,Occupation!$A$1:$B$915,2,0)</f>
        <v>Fruit Grower</v>
      </c>
      <c r="H3582" s="3">
        <f t="shared" ca="1" si="613"/>
        <v>9</v>
      </c>
      <c r="I3582" s="3">
        <f t="shared" ca="1" si="614"/>
        <v>3864.47</v>
      </c>
      <c r="J3582" s="3">
        <f t="shared" ca="1" si="615"/>
        <v>0.4733922739310551</v>
      </c>
      <c r="K3582" s="3">
        <f t="shared" ca="1" si="616"/>
        <v>3</v>
      </c>
      <c r="L3582" s="3" t="str">
        <f ca="1">VLOOKUP(K3582,Freq_Investment!$A$1:$B$8,2,0)</f>
        <v>Fortnightly</v>
      </c>
      <c r="M3582" s="3" t="str">
        <f t="shared" ca="1" si="617"/>
        <v>Manual</v>
      </c>
      <c r="N3582" s="3">
        <f t="shared" ca="1" si="618"/>
        <v>4</v>
      </c>
      <c r="O3582" s="3">
        <f t="shared" ca="1" si="618"/>
        <v>2</v>
      </c>
      <c r="P3582" s="3">
        <f t="shared" ca="1" si="618"/>
        <v>3</v>
      </c>
    </row>
    <row r="3583" spans="1:16" x14ac:dyDescent="0.25">
      <c r="A3583" s="3">
        <f t="shared" ca="1" si="608"/>
        <v>462512369</v>
      </c>
      <c r="B3583" s="3">
        <f t="shared" ca="1" si="609"/>
        <v>5851</v>
      </c>
      <c r="C3583" s="1">
        <f t="shared" ca="1" si="610"/>
        <v>41186</v>
      </c>
      <c r="D3583" s="7">
        <f t="shared" ca="1" si="611"/>
        <v>3</v>
      </c>
      <c r="E3583" s="3" t="str">
        <f ca="1">VLOOKUP(D3583,State!$A$1:$B$9,2,0)</f>
        <v>SA</v>
      </c>
      <c r="F3583" s="3">
        <f t="shared" ca="1" si="612"/>
        <v>176</v>
      </c>
      <c r="G3583" s="3" t="str">
        <f ca="1">VLOOKUP(F3583,Occupation!$A$1:$B$915,2,0)</f>
        <v>Digital Marketing Analyst</v>
      </c>
      <c r="H3583" s="3">
        <f t="shared" ca="1" si="613"/>
        <v>7</v>
      </c>
      <c r="I3583" s="3">
        <f t="shared" ca="1" si="614"/>
        <v>9237.25</v>
      </c>
      <c r="J3583" s="3">
        <f t="shared" ca="1" si="615"/>
        <v>0.49540798513118511</v>
      </c>
      <c r="K3583" s="3">
        <f t="shared" ca="1" si="616"/>
        <v>6</v>
      </c>
      <c r="L3583" s="3" t="str">
        <f ca="1">VLOOKUP(K3583,Freq_Investment!$A$1:$B$8,2,0)</f>
        <v>Half-yearly</v>
      </c>
      <c r="M3583" s="3" t="str">
        <f t="shared" ca="1" si="617"/>
        <v>Auto</v>
      </c>
      <c r="N3583" s="3">
        <f t="shared" ca="1" si="618"/>
        <v>1</v>
      </c>
      <c r="O3583" s="3">
        <f t="shared" ca="1" si="618"/>
        <v>1</v>
      </c>
      <c r="P3583" s="3">
        <f t="shared" ca="1" si="618"/>
        <v>2</v>
      </c>
    </row>
    <row r="3584" spans="1:16" x14ac:dyDescent="0.25">
      <c r="A3584" s="3">
        <f t="shared" ca="1" si="608"/>
        <v>678134976</v>
      </c>
      <c r="B3584" s="3">
        <f t="shared" ca="1" si="609"/>
        <v>7529</v>
      </c>
      <c r="C3584" s="1">
        <f t="shared" ca="1" si="610"/>
        <v>25624</v>
      </c>
      <c r="D3584" s="7">
        <f t="shared" ca="1" si="611"/>
        <v>2</v>
      </c>
      <c r="E3584" s="3" t="str">
        <f ca="1">VLOOKUP(D3584,State!$A$1:$B$9,2,0)</f>
        <v>QLD</v>
      </c>
      <c r="F3584" s="3">
        <f t="shared" ca="1" si="612"/>
        <v>689</v>
      </c>
      <c r="G3584" s="3" t="str">
        <f ca="1">VLOOKUP(F3584,Occupation!$A$1:$B$915,2,0)</f>
        <v>Bungy Jump Master</v>
      </c>
      <c r="H3584" s="3">
        <f t="shared" ca="1" si="613"/>
        <v>4</v>
      </c>
      <c r="I3584" s="3">
        <f t="shared" ca="1" si="614"/>
        <v>87568.15</v>
      </c>
      <c r="J3584" s="3">
        <f t="shared" ca="1" si="615"/>
        <v>6.4166821870739243E-2</v>
      </c>
      <c r="K3584" s="3">
        <f t="shared" ca="1" si="616"/>
        <v>5</v>
      </c>
      <c r="L3584" s="3" t="str">
        <f ca="1">VLOOKUP(K3584,Freq_Investment!$A$1:$B$8,2,0)</f>
        <v>Quarterly</v>
      </c>
      <c r="M3584" s="3" t="str">
        <f t="shared" ca="1" si="617"/>
        <v>Auto</v>
      </c>
      <c r="N3584" s="3">
        <f t="shared" ca="1" si="618"/>
        <v>1</v>
      </c>
      <c r="O3584" s="3">
        <f t="shared" ca="1" si="618"/>
        <v>1</v>
      </c>
      <c r="P3584" s="3">
        <f t="shared" ca="1" si="618"/>
        <v>2</v>
      </c>
    </row>
    <row r="3585" spans="1:16" x14ac:dyDescent="0.25">
      <c r="A3585" s="3">
        <f t="shared" ca="1" si="608"/>
        <v>115592582</v>
      </c>
      <c r="B3585" s="3">
        <f t="shared" ca="1" si="609"/>
        <v>2323</v>
      </c>
      <c r="C3585" s="1">
        <f t="shared" ca="1" si="610"/>
        <v>32063</v>
      </c>
      <c r="D3585" s="7">
        <f t="shared" ca="1" si="611"/>
        <v>8</v>
      </c>
      <c r="E3585" s="3" t="str">
        <f ca="1">VLOOKUP(D3585,State!$A$1:$B$9,2,0)</f>
        <v>ACT</v>
      </c>
      <c r="F3585" s="3">
        <f t="shared" ca="1" si="612"/>
        <v>910</v>
      </c>
      <c r="G3585" s="3" t="str">
        <f ca="1">VLOOKUP(F3585,Occupation!$A$1:$B$915,2,0)</f>
        <v>Exhaust and Muffler Repairer</v>
      </c>
      <c r="H3585" s="3">
        <f t="shared" ca="1" si="613"/>
        <v>9</v>
      </c>
      <c r="I3585" s="3">
        <f t="shared" ca="1" si="614"/>
        <v>73937.11</v>
      </c>
      <c r="J3585" s="3">
        <f t="shared" ca="1" si="615"/>
        <v>0.10337500765777524</v>
      </c>
      <c r="K3585" s="3">
        <f t="shared" ca="1" si="616"/>
        <v>5</v>
      </c>
      <c r="L3585" s="3" t="str">
        <f ca="1">VLOOKUP(K3585,Freq_Investment!$A$1:$B$8,2,0)</f>
        <v>Quarterly</v>
      </c>
      <c r="M3585" s="3" t="str">
        <f t="shared" ca="1" si="617"/>
        <v>Manual</v>
      </c>
      <c r="N3585" s="3">
        <f t="shared" ca="1" si="618"/>
        <v>5</v>
      </c>
      <c r="O3585" s="3">
        <f t="shared" ca="1" si="618"/>
        <v>4</v>
      </c>
      <c r="P3585" s="3">
        <f t="shared" ca="1" si="618"/>
        <v>3</v>
      </c>
    </row>
    <row r="3586" spans="1:16" x14ac:dyDescent="0.25">
      <c r="A3586" s="3">
        <f t="shared" ca="1" si="608"/>
        <v>678377592</v>
      </c>
      <c r="B3586" s="3">
        <f t="shared" ca="1" si="609"/>
        <v>3358</v>
      </c>
      <c r="C3586" s="1">
        <f t="shared" ca="1" si="610"/>
        <v>32895</v>
      </c>
      <c r="D3586" s="7">
        <f t="shared" ca="1" si="611"/>
        <v>2</v>
      </c>
      <c r="E3586" s="3" t="str">
        <f ca="1">VLOOKUP(D3586,State!$A$1:$B$9,2,0)</f>
        <v>QLD</v>
      </c>
      <c r="F3586" s="3">
        <f t="shared" ca="1" si="612"/>
        <v>177</v>
      </c>
      <c r="G3586" s="3" t="str">
        <f ca="1">VLOOKUP(F3586,Occupation!$A$1:$B$915,2,0)</f>
        <v>ICT Account Manager</v>
      </c>
      <c r="H3586" s="3">
        <f t="shared" ca="1" si="613"/>
        <v>9</v>
      </c>
      <c r="I3586" s="3">
        <f t="shared" ca="1" si="614"/>
        <v>64435.05</v>
      </c>
      <c r="J3586" s="3">
        <f t="shared" ca="1" si="615"/>
        <v>0.4517609441556889</v>
      </c>
      <c r="K3586" s="3">
        <f t="shared" ca="1" si="616"/>
        <v>3</v>
      </c>
      <c r="L3586" s="3" t="str">
        <f ca="1">VLOOKUP(K3586,Freq_Investment!$A$1:$B$8,2,0)</f>
        <v>Fortnightly</v>
      </c>
      <c r="M3586" s="3" t="str">
        <f t="shared" ca="1" si="617"/>
        <v>Manual</v>
      </c>
      <c r="N3586" s="3">
        <f t="shared" ca="1" si="618"/>
        <v>5</v>
      </c>
      <c r="O3586" s="3">
        <f t="shared" ca="1" si="618"/>
        <v>4</v>
      </c>
      <c r="P3586" s="3">
        <f t="shared" ca="1" si="618"/>
        <v>3</v>
      </c>
    </row>
    <row r="3587" spans="1:16" x14ac:dyDescent="0.25">
      <c r="A3587" s="3">
        <f t="shared" ref="A3587:A3650" ca="1" si="619">RANDBETWEEN(10000000,1000000000)</f>
        <v>743624625</v>
      </c>
      <c r="B3587" s="3">
        <f t="shared" ref="B3587:B3650" ca="1" si="620">RANDBETWEEN(1,10000)</f>
        <v>7752</v>
      </c>
      <c r="C3587" s="1">
        <f t="shared" ref="C3587:C3650" ca="1" si="621">DATE(RANDBETWEEN(1970,2021),RANDBETWEEN(1,12),RANDBETWEEN(1,28))</f>
        <v>38250</v>
      </c>
      <c r="D3587" s="7">
        <f t="shared" ref="D3587:D3650" ca="1" si="622">RANDBETWEEN(1,8)</f>
        <v>2</v>
      </c>
      <c r="E3587" s="3" t="str">
        <f ca="1">VLOOKUP(D3587,State!$A$1:$B$9,2,0)</f>
        <v>QLD</v>
      </c>
      <c r="F3587" s="3">
        <f t="shared" ref="F3587:F3650" ca="1" si="623">RANDBETWEEN(1,914)</f>
        <v>65</v>
      </c>
      <c r="G3587" s="3" t="str">
        <f ca="1">VLOOKUP(F3587,Occupation!$A$1:$B$915,2,0)</f>
        <v>Sports Administrator</v>
      </c>
      <c r="H3587" s="3">
        <f t="shared" ref="H3587:H3650" ca="1" si="624">RANDBETWEEN(1,10)</f>
        <v>3</v>
      </c>
      <c r="I3587" s="3">
        <f t="shared" ref="I3587:I3650" ca="1" si="625">ROUND(RAND()*100000,2)</f>
        <v>47398.1</v>
      </c>
      <c r="J3587" s="3">
        <f t="shared" ref="J3587:J3650" ca="1" si="626">RAND()/2</f>
        <v>1.4412254059315011E-2</v>
      </c>
      <c r="K3587" s="3">
        <f t="shared" ref="K3587:K3650" ca="1" si="627">RANDBETWEEN(1,7)</f>
        <v>5</v>
      </c>
      <c r="L3587" s="3" t="str">
        <f ca="1">VLOOKUP(K3587,Freq_Investment!$A$1:$B$8,2,0)</f>
        <v>Quarterly</v>
      </c>
      <c r="M3587" s="3" t="str">
        <f t="shared" ref="M3587:M3650" ca="1" si="628">IF(RANDBETWEEN(1,2)&gt;1,"Auto","Manual")</f>
        <v>Manual</v>
      </c>
      <c r="N3587" s="3">
        <f t="shared" ca="1" si="618"/>
        <v>5</v>
      </c>
      <c r="O3587" s="3">
        <f t="shared" ca="1" si="618"/>
        <v>1</v>
      </c>
      <c r="P3587" s="3">
        <f t="shared" ca="1" si="618"/>
        <v>1</v>
      </c>
    </row>
    <row r="3588" spans="1:16" x14ac:dyDescent="0.25">
      <c r="A3588" s="3">
        <f t="shared" ca="1" si="619"/>
        <v>505007840</v>
      </c>
      <c r="B3588" s="3">
        <f t="shared" ca="1" si="620"/>
        <v>3043</v>
      </c>
      <c r="C3588" s="1">
        <f t="shared" ca="1" si="621"/>
        <v>43258</v>
      </c>
      <c r="D3588" s="7">
        <f t="shared" ca="1" si="622"/>
        <v>6</v>
      </c>
      <c r="E3588" s="3" t="str">
        <f ca="1">VLOOKUP(D3588,State!$A$1:$B$9,2,0)</f>
        <v>TAS</v>
      </c>
      <c r="F3588" s="3">
        <f t="shared" ca="1" si="623"/>
        <v>755</v>
      </c>
      <c r="G3588" s="3" t="str">
        <f ca="1">VLOOKUP(F3588,Occupation!$A$1:$B$915,2,0)</f>
        <v>Trust Officer</v>
      </c>
      <c r="H3588" s="3">
        <f t="shared" ca="1" si="624"/>
        <v>3</v>
      </c>
      <c r="I3588" s="3">
        <f t="shared" ca="1" si="625"/>
        <v>90403.3</v>
      </c>
      <c r="J3588" s="3">
        <f t="shared" ca="1" si="626"/>
        <v>0.41096705941200212</v>
      </c>
      <c r="K3588" s="3">
        <f t="shared" ca="1" si="627"/>
        <v>2</v>
      </c>
      <c r="L3588" s="3" t="str">
        <f ca="1">VLOOKUP(K3588,Freq_Investment!$A$1:$B$8,2,0)</f>
        <v>Weekly</v>
      </c>
      <c r="M3588" s="3" t="str">
        <f t="shared" ca="1" si="628"/>
        <v>Manual</v>
      </c>
      <c r="N3588" s="3">
        <f t="shared" ca="1" si="618"/>
        <v>3</v>
      </c>
      <c r="O3588" s="3">
        <f t="shared" ca="1" si="618"/>
        <v>3</v>
      </c>
      <c r="P3588" s="3">
        <f t="shared" ca="1" si="618"/>
        <v>2</v>
      </c>
    </row>
    <row r="3589" spans="1:16" x14ac:dyDescent="0.25">
      <c r="A3589" s="3">
        <f t="shared" ca="1" si="619"/>
        <v>770562472</v>
      </c>
      <c r="B3589" s="3">
        <f t="shared" ca="1" si="620"/>
        <v>1323</v>
      </c>
      <c r="C3589" s="1">
        <f t="shared" ca="1" si="621"/>
        <v>43514</v>
      </c>
      <c r="D3589" s="7">
        <f t="shared" ca="1" si="622"/>
        <v>5</v>
      </c>
      <c r="E3589" s="3" t="str">
        <f ca="1">VLOOKUP(D3589,State!$A$1:$B$9,2,0)</f>
        <v>NT</v>
      </c>
      <c r="F3589" s="3">
        <f t="shared" ca="1" si="623"/>
        <v>163</v>
      </c>
      <c r="G3589" s="3" t="str">
        <f ca="1">VLOOKUP(F3589,Occupation!$A$1:$B$915,2,0)</f>
        <v>Valuer</v>
      </c>
      <c r="H3589" s="3">
        <f t="shared" ca="1" si="624"/>
        <v>2</v>
      </c>
      <c r="I3589" s="3">
        <f t="shared" ca="1" si="625"/>
        <v>34620.76</v>
      </c>
      <c r="J3589" s="3">
        <f t="shared" ca="1" si="626"/>
        <v>0.46229068751041885</v>
      </c>
      <c r="K3589" s="3">
        <f t="shared" ca="1" si="627"/>
        <v>4</v>
      </c>
      <c r="L3589" s="3" t="str">
        <f ca="1">VLOOKUP(K3589,Freq_Investment!$A$1:$B$8,2,0)</f>
        <v>Monthly</v>
      </c>
      <c r="M3589" s="3" t="str">
        <f t="shared" ca="1" si="628"/>
        <v>Manual</v>
      </c>
      <c r="N3589" s="3">
        <f t="shared" ca="1" si="618"/>
        <v>4</v>
      </c>
      <c r="O3589" s="3">
        <f t="shared" ca="1" si="618"/>
        <v>2</v>
      </c>
      <c r="P3589" s="3">
        <f t="shared" ca="1" si="618"/>
        <v>4</v>
      </c>
    </row>
    <row r="3590" spans="1:16" x14ac:dyDescent="0.25">
      <c r="A3590" s="3">
        <f t="shared" ca="1" si="619"/>
        <v>947248090</v>
      </c>
      <c r="B3590" s="3">
        <f t="shared" ca="1" si="620"/>
        <v>6460</v>
      </c>
      <c r="C3590" s="1">
        <f t="shared" ca="1" si="621"/>
        <v>42880</v>
      </c>
      <c r="D3590" s="7">
        <f t="shared" ca="1" si="622"/>
        <v>8</v>
      </c>
      <c r="E3590" s="3" t="str">
        <f ca="1">VLOOKUP(D3590,State!$A$1:$B$9,2,0)</f>
        <v>ACT</v>
      </c>
      <c r="F3590" s="3">
        <f t="shared" ca="1" si="623"/>
        <v>374</v>
      </c>
      <c r="G3590" s="3" t="str">
        <f ca="1">VLOOKUP(F3590,Occupation!$A$1:$B$915,2,0)</f>
        <v>Cyber Security Engineer</v>
      </c>
      <c r="H3590" s="3">
        <f t="shared" ca="1" si="624"/>
        <v>3</v>
      </c>
      <c r="I3590" s="3">
        <f t="shared" ca="1" si="625"/>
        <v>87873.98</v>
      </c>
      <c r="J3590" s="3">
        <f t="shared" ca="1" si="626"/>
        <v>0.325497674269421</v>
      </c>
      <c r="K3590" s="3">
        <f t="shared" ca="1" si="627"/>
        <v>4</v>
      </c>
      <c r="L3590" s="3" t="str">
        <f ca="1">VLOOKUP(K3590,Freq_Investment!$A$1:$B$8,2,0)</f>
        <v>Monthly</v>
      </c>
      <c r="M3590" s="3" t="str">
        <f t="shared" ca="1" si="628"/>
        <v>Manual</v>
      </c>
      <c r="N3590" s="3">
        <f t="shared" ca="1" si="618"/>
        <v>5</v>
      </c>
      <c r="O3590" s="3">
        <f t="shared" ca="1" si="618"/>
        <v>5</v>
      </c>
      <c r="P3590" s="3">
        <f t="shared" ca="1" si="618"/>
        <v>2</v>
      </c>
    </row>
    <row r="3591" spans="1:16" x14ac:dyDescent="0.25">
      <c r="A3591" s="3">
        <f t="shared" ca="1" si="619"/>
        <v>738704022</v>
      </c>
      <c r="B3591" s="3">
        <f t="shared" ca="1" si="620"/>
        <v>911</v>
      </c>
      <c r="C3591" s="1">
        <f t="shared" ca="1" si="621"/>
        <v>41605</v>
      </c>
      <c r="D3591" s="7">
        <f t="shared" ca="1" si="622"/>
        <v>1</v>
      </c>
      <c r="E3591" s="3" t="str">
        <f ca="1">VLOOKUP(D3591,State!$A$1:$B$9,2,0)</f>
        <v>NSW</v>
      </c>
      <c r="F3591" s="3">
        <f t="shared" ca="1" si="623"/>
        <v>881</v>
      </c>
      <c r="G3591" s="3" t="str">
        <f ca="1">VLOOKUP(F3591,Occupation!$A$1:$B$915,2,0)</f>
        <v>Construction Rigger</v>
      </c>
      <c r="H3591" s="3">
        <f t="shared" ca="1" si="624"/>
        <v>10</v>
      </c>
      <c r="I3591" s="3">
        <f t="shared" ca="1" si="625"/>
        <v>65513.04</v>
      </c>
      <c r="J3591" s="3">
        <f t="shared" ca="1" si="626"/>
        <v>0.32605128749347495</v>
      </c>
      <c r="K3591" s="3">
        <f t="shared" ca="1" si="627"/>
        <v>6</v>
      </c>
      <c r="L3591" s="3" t="str">
        <f ca="1">VLOOKUP(K3591,Freq_Investment!$A$1:$B$8,2,0)</f>
        <v>Half-yearly</v>
      </c>
      <c r="M3591" s="3" t="str">
        <f t="shared" ca="1" si="628"/>
        <v>Auto</v>
      </c>
      <c r="N3591" s="3">
        <f t="shared" ca="1" si="618"/>
        <v>5</v>
      </c>
      <c r="O3591" s="3">
        <f t="shared" ca="1" si="618"/>
        <v>2</v>
      </c>
      <c r="P3591" s="3">
        <f t="shared" ca="1" si="618"/>
        <v>1</v>
      </c>
    </row>
    <row r="3592" spans="1:16" x14ac:dyDescent="0.25">
      <c r="A3592" s="3">
        <f t="shared" ca="1" si="619"/>
        <v>716606552</v>
      </c>
      <c r="B3592" s="3">
        <f t="shared" ca="1" si="620"/>
        <v>4765</v>
      </c>
      <c r="C3592" s="1">
        <f t="shared" ca="1" si="621"/>
        <v>38699</v>
      </c>
      <c r="D3592" s="7">
        <f t="shared" ca="1" si="622"/>
        <v>5</v>
      </c>
      <c r="E3592" s="3" t="str">
        <f ca="1">VLOOKUP(D3592,State!$A$1:$B$9,2,0)</f>
        <v>NT</v>
      </c>
      <c r="F3592" s="3">
        <f t="shared" ca="1" si="623"/>
        <v>846</v>
      </c>
      <c r="G3592" s="3" t="str">
        <f ca="1">VLOOKUP(F3592,Occupation!$A$1:$B$915,2,0)</f>
        <v>Logging Plant Operator</v>
      </c>
      <c r="H3592" s="3">
        <f t="shared" ca="1" si="624"/>
        <v>5</v>
      </c>
      <c r="I3592" s="3">
        <f t="shared" ca="1" si="625"/>
        <v>37671.89</v>
      </c>
      <c r="J3592" s="3">
        <f t="shared" ca="1" si="626"/>
        <v>9.3335231565668808E-2</v>
      </c>
      <c r="K3592" s="3">
        <f t="shared" ca="1" si="627"/>
        <v>4</v>
      </c>
      <c r="L3592" s="3" t="str">
        <f ca="1">VLOOKUP(K3592,Freq_Investment!$A$1:$B$8,2,0)</f>
        <v>Monthly</v>
      </c>
      <c r="M3592" s="3" t="str">
        <f t="shared" ca="1" si="628"/>
        <v>Manual</v>
      </c>
      <c r="N3592" s="3">
        <f t="shared" ca="1" si="618"/>
        <v>4</v>
      </c>
      <c r="O3592" s="3">
        <f t="shared" ca="1" si="618"/>
        <v>4</v>
      </c>
      <c r="P3592" s="3">
        <f t="shared" ca="1" si="618"/>
        <v>1</v>
      </c>
    </row>
    <row r="3593" spans="1:16" x14ac:dyDescent="0.25">
      <c r="A3593" s="3">
        <f t="shared" ca="1" si="619"/>
        <v>58810230</v>
      </c>
      <c r="B3593" s="3">
        <f t="shared" ca="1" si="620"/>
        <v>357</v>
      </c>
      <c r="C3593" s="1">
        <f t="shared" ca="1" si="621"/>
        <v>31096</v>
      </c>
      <c r="D3593" s="7">
        <f t="shared" ca="1" si="622"/>
        <v>4</v>
      </c>
      <c r="E3593" s="3" t="str">
        <f ca="1">VLOOKUP(D3593,State!$A$1:$B$9,2,0)</f>
        <v>WA</v>
      </c>
      <c r="F3593" s="3">
        <f t="shared" ca="1" si="623"/>
        <v>80</v>
      </c>
      <c r="G3593" s="3" t="str">
        <f ca="1">VLOOKUP(F3593,Occupation!$A$1:$B$915,2,0)</f>
        <v>Amusement Centre Manager</v>
      </c>
      <c r="H3593" s="3">
        <f t="shared" ca="1" si="624"/>
        <v>5</v>
      </c>
      <c r="I3593" s="3">
        <f t="shared" ca="1" si="625"/>
        <v>91803.42</v>
      </c>
      <c r="J3593" s="3">
        <f t="shared" ca="1" si="626"/>
        <v>2.2833133245209691E-2</v>
      </c>
      <c r="K3593" s="3">
        <f t="shared" ca="1" si="627"/>
        <v>7</v>
      </c>
      <c r="L3593" s="3" t="str">
        <f ca="1">VLOOKUP(K3593,Freq_Investment!$A$1:$B$8,2,0)</f>
        <v>Yearly</v>
      </c>
      <c r="M3593" s="3" t="str">
        <f t="shared" ca="1" si="628"/>
        <v>Auto</v>
      </c>
      <c r="N3593" s="3">
        <f t="shared" ca="1" si="618"/>
        <v>2</v>
      </c>
      <c r="O3593" s="3">
        <f t="shared" ca="1" si="618"/>
        <v>2</v>
      </c>
      <c r="P3593" s="3">
        <f t="shared" ca="1" si="618"/>
        <v>2</v>
      </c>
    </row>
    <row r="3594" spans="1:16" x14ac:dyDescent="0.25">
      <c r="A3594" s="3">
        <f t="shared" ca="1" si="619"/>
        <v>641628963</v>
      </c>
      <c r="B3594" s="3">
        <f t="shared" ca="1" si="620"/>
        <v>3853</v>
      </c>
      <c r="C3594" s="1">
        <f t="shared" ca="1" si="621"/>
        <v>33609</v>
      </c>
      <c r="D3594" s="7">
        <f t="shared" ca="1" si="622"/>
        <v>7</v>
      </c>
      <c r="E3594" s="3" t="str">
        <f ca="1">VLOOKUP(D3594,State!$A$1:$B$9,2,0)</f>
        <v>VIC</v>
      </c>
      <c r="F3594" s="3">
        <f t="shared" ca="1" si="623"/>
        <v>567</v>
      </c>
      <c r="G3594" s="3" t="str">
        <f ca="1">VLOOKUP(F3594,Occupation!$A$1:$B$915,2,0)</f>
        <v>Senior Aquaculture, Crop and Forestry Workers nec</v>
      </c>
      <c r="H3594" s="3">
        <f t="shared" ca="1" si="624"/>
        <v>6</v>
      </c>
      <c r="I3594" s="3">
        <f t="shared" ca="1" si="625"/>
        <v>69033.289999999994</v>
      </c>
      <c r="J3594" s="3">
        <f t="shared" ca="1" si="626"/>
        <v>0.17438861369115027</v>
      </c>
      <c r="K3594" s="3">
        <f t="shared" ca="1" si="627"/>
        <v>7</v>
      </c>
      <c r="L3594" s="3" t="str">
        <f ca="1">VLOOKUP(K3594,Freq_Investment!$A$1:$B$8,2,0)</f>
        <v>Yearly</v>
      </c>
      <c r="M3594" s="3" t="str">
        <f t="shared" ca="1" si="628"/>
        <v>Manual</v>
      </c>
      <c r="N3594" s="3">
        <f t="shared" ca="1" si="618"/>
        <v>1</v>
      </c>
      <c r="O3594" s="3">
        <f t="shared" ca="1" si="618"/>
        <v>4</v>
      </c>
      <c r="P3594" s="3">
        <f t="shared" ca="1" si="618"/>
        <v>3</v>
      </c>
    </row>
    <row r="3595" spans="1:16" x14ac:dyDescent="0.25">
      <c r="A3595" s="3">
        <f t="shared" ca="1" si="619"/>
        <v>975866684</v>
      </c>
      <c r="B3595" s="3">
        <f t="shared" ca="1" si="620"/>
        <v>979</v>
      </c>
      <c r="C3595" s="1">
        <f t="shared" ca="1" si="621"/>
        <v>28134</v>
      </c>
      <c r="D3595" s="7">
        <f t="shared" ca="1" si="622"/>
        <v>3</v>
      </c>
      <c r="E3595" s="3" t="str">
        <f ca="1">VLOOKUP(D3595,State!$A$1:$B$9,2,0)</f>
        <v>SA</v>
      </c>
      <c r="F3595" s="3">
        <f t="shared" ca="1" si="623"/>
        <v>257</v>
      </c>
      <c r="G3595" s="3" t="str">
        <f ca="1">VLOOKUP(F3595,Occupation!$A$1:$B$915,2,0)</f>
        <v>Veterinarian</v>
      </c>
      <c r="H3595" s="3">
        <f t="shared" ca="1" si="624"/>
        <v>6</v>
      </c>
      <c r="I3595" s="3">
        <f t="shared" ca="1" si="625"/>
        <v>52564.12</v>
      </c>
      <c r="J3595" s="3">
        <f t="shared" ca="1" si="626"/>
        <v>0.28521396661386189</v>
      </c>
      <c r="K3595" s="3">
        <f t="shared" ca="1" si="627"/>
        <v>3</v>
      </c>
      <c r="L3595" s="3" t="str">
        <f ca="1">VLOOKUP(K3595,Freq_Investment!$A$1:$B$8,2,0)</f>
        <v>Fortnightly</v>
      </c>
      <c r="M3595" s="3" t="str">
        <f t="shared" ca="1" si="628"/>
        <v>Manual</v>
      </c>
      <c r="N3595" s="3">
        <f t="shared" ca="1" si="618"/>
        <v>3</v>
      </c>
      <c r="O3595" s="3">
        <f t="shared" ca="1" si="618"/>
        <v>5</v>
      </c>
      <c r="P3595" s="3">
        <f t="shared" ca="1" si="618"/>
        <v>1</v>
      </c>
    </row>
    <row r="3596" spans="1:16" x14ac:dyDescent="0.25">
      <c r="A3596" s="3">
        <f t="shared" ca="1" si="619"/>
        <v>245899335</v>
      </c>
      <c r="B3596" s="3">
        <f t="shared" ca="1" si="620"/>
        <v>2874</v>
      </c>
      <c r="C3596" s="1">
        <f t="shared" ca="1" si="621"/>
        <v>36620</v>
      </c>
      <c r="D3596" s="7">
        <f t="shared" ca="1" si="622"/>
        <v>2</v>
      </c>
      <c r="E3596" s="3" t="str">
        <f ca="1">VLOOKUP(D3596,State!$A$1:$B$9,2,0)</f>
        <v>QLD</v>
      </c>
      <c r="F3596" s="3">
        <f t="shared" ca="1" si="623"/>
        <v>674</v>
      </c>
      <c r="G3596" s="3" t="str">
        <f ca="1">VLOOKUP(F3596,Occupation!$A$1:$B$915,2,0)</f>
        <v>Gallery or Museum Guide</v>
      </c>
      <c r="H3596" s="3">
        <f t="shared" ca="1" si="624"/>
        <v>5</v>
      </c>
      <c r="I3596" s="3">
        <f t="shared" ca="1" si="625"/>
        <v>2241.94</v>
      </c>
      <c r="J3596" s="3">
        <f t="shared" ca="1" si="626"/>
        <v>0.33255023808578643</v>
      </c>
      <c r="K3596" s="3">
        <f t="shared" ca="1" si="627"/>
        <v>1</v>
      </c>
      <c r="L3596" s="3" t="str">
        <f ca="1">VLOOKUP(K3596,Freq_Investment!$A$1:$B$8,2,0)</f>
        <v>Daily</v>
      </c>
      <c r="M3596" s="3" t="str">
        <f t="shared" ca="1" si="628"/>
        <v>Auto</v>
      </c>
      <c r="N3596" s="3">
        <f t="shared" ca="1" si="618"/>
        <v>1</v>
      </c>
      <c r="O3596" s="3">
        <f t="shared" ca="1" si="618"/>
        <v>3</v>
      </c>
      <c r="P3596" s="3">
        <f t="shared" ca="1" si="618"/>
        <v>3</v>
      </c>
    </row>
    <row r="3597" spans="1:16" x14ac:dyDescent="0.25">
      <c r="A3597" s="3">
        <f t="shared" ca="1" si="619"/>
        <v>743348249</v>
      </c>
      <c r="B3597" s="3">
        <f t="shared" ca="1" si="620"/>
        <v>5935</v>
      </c>
      <c r="C3597" s="1">
        <f t="shared" ca="1" si="621"/>
        <v>32116</v>
      </c>
      <c r="D3597" s="7">
        <f t="shared" ca="1" si="622"/>
        <v>3</v>
      </c>
      <c r="E3597" s="3" t="str">
        <f ca="1">VLOOKUP(D3597,State!$A$1:$B$9,2,0)</f>
        <v>SA</v>
      </c>
      <c r="F3597" s="3">
        <f t="shared" ca="1" si="623"/>
        <v>11</v>
      </c>
      <c r="G3597" s="3" t="str">
        <f ca="1">VLOOKUP(F3597,Occupation!$A$1:$B$915,2,0)</f>
        <v>Poultry Farmer</v>
      </c>
      <c r="H3597" s="3">
        <f t="shared" ca="1" si="624"/>
        <v>6</v>
      </c>
      <c r="I3597" s="3">
        <f t="shared" ca="1" si="625"/>
        <v>33906.65</v>
      </c>
      <c r="J3597" s="3">
        <f t="shared" ca="1" si="626"/>
        <v>0.25465318808355975</v>
      </c>
      <c r="K3597" s="3">
        <f t="shared" ca="1" si="627"/>
        <v>7</v>
      </c>
      <c r="L3597" s="3" t="str">
        <f ca="1">VLOOKUP(K3597,Freq_Investment!$A$1:$B$8,2,0)</f>
        <v>Yearly</v>
      </c>
      <c r="M3597" s="3" t="str">
        <f t="shared" ca="1" si="628"/>
        <v>Auto</v>
      </c>
      <c r="N3597" s="3">
        <f t="shared" ca="1" si="618"/>
        <v>4</v>
      </c>
      <c r="O3597" s="3">
        <f t="shared" ca="1" si="618"/>
        <v>1</v>
      </c>
      <c r="P3597" s="3">
        <f t="shared" ca="1" si="618"/>
        <v>5</v>
      </c>
    </row>
    <row r="3598" spans="1:16" x14ac:dyDescent="0.25">
      <c r="A3598" s="3">
        <f t="shared" ca="1" si="619"/>
        <v>57774777</v>
      </c>
      <c r="B3598" s="3">
        <f t="shared" ca="1" si="620"/>
        <v>3530</v>
      </c>
      <c r="C3598" s="1">
        <f t="shared" ca="1" si="621"/>
        <v>35326</v>
      </c>
      <c r="D3598" s="7">
        <f t="shared" ca="1" si="622"/>
        <v>1</v>
      </c>
      <c r="E3598" s="3" t="str">
        <f ca="1">VLOOKUP(D3598,State!$A$1:$B$9,2,0)</f>
        <v>NSW</v>
      </c>
      <c r="F3598" s="3">
        <f t="shared" ca="1" si="623"/>
        <v>191</v>
      </c>
      <c r="G3598" s="3" t="str">
        <f ca="1">VLOOKUP(F3598,Occupation!$A$1:$B$915,2,0)</f>
        <v>Ship's Master</v>
      </c>
      <c r="H3598" s="3">
        <f t="shared" ca="1" si="624"/>
        <v>6</v>
      </c>
      <c r="I3598" s="3">
        <f t="shared" ca="1" si="625"/>
        <v>53107.44</v>
      </c>
      <c r="J3598" s="3">
        <f t="shared" ca="1" si="626"/>
        <v>0.41356667096487199</v>
      </c>
      <c r="K3598" s="3">
        <f t="shared" ca="1" si="627"/>
        <v>1</v>
      </c>
      <c r="L3598" s="3" t="str">
        <f ca="1">VLOOKUP(K3598,Freq_Investment!$A$1:$B$8,2,0)</f>
        <v>Daily</v>
      </c>
      <c r="M3598" s="3" t="str">
        <f t="shared" ca="1" si="628"/>
        <v>Auto</v>
      </c>
      <c r="N3598" s="3">
        <f t="shared" ca="1" si="618"/>
        <v>2</v>
      </c>
      <c r="O3598" s="3">
        <f t="shared" ca="1" si="618"/>
        <v>1</v>
      </c>
      <c r="P3598" s="3">
        <f t="shared" ca="1" si="618"/>
        <v>5</v>
      </c>
    </row>
    <row r="3599" spans="1:16" x14ac:dyDescent="0.25">
      <c r="A3599" s="3">
        <f t="shared" ca="1" si="619"/>
        <v>527845942</v>
      </c>
      <c r="B3599" s="3">
        <f t="shared" ca="1" si="620"/>
        <v>6760</v>
      </c>
      <c r="C3599" s="1">
        <f t="shared" ca="1" si="621"/>
        <v>28238</v>
      </c>
      <c r="D3599" s="7">
        <f t="shared" ca="1" si="622"/>
        <v>6</v>
      </c>
      <c r="E3599" s="3" t="str">
        <f ca="1">VLOOKUP(D3599,State!$A$1:$B$9,2,0)</f>
        <v>TAS</v>
      </c>
      <c r="F3599" s="3">
        <f t="shared" ca="1" si="623"/>
        <v>593</v>
      </c>
      <c r="G3599" s="3" t="str">
        <f ca="1">VLOOKUP(F3599,Occupation!$A$1:$B$915,2,0)</f>
        <v>Picture Framer</v>
      </c>
      <c r="H3599" s="3">
        <f t="shared" ca="1" si="624"/>
        <v>10</v>
      </c>
      <c r="I3599" s="3">
        <f t="shared" ca="1" si="625"/>
        <v>45149.1</v>
      </c>
      <c r="J3599" s="3">
        <f t="shared" ca="1" si="626"/>
        <v>0.39101400483668658</v>
      </c>
      <c r="K3599" s="3">
        <f t="shared" ca="1" si="627"/>
        <v>1</v>
      </c>
      <c r="L3599" s="3" t="str">
        <f ca="1">VLOOKUP(K3599,Freq_Investment!$A$1:$B$8,2,0)</f>
        <v>Daily</v>
      </c>
      <c r="M3599" s="3" t="str">
        <f t="shared" ca="1" si="628"/>
        <v>Auto</v>
      </c>
      <c r="N3599" s="3">
        <f t="shared" ca="1" si="618"/>
        <v>3</v>
      </c>
      <c r="O3599" s="3">
        <f t="shared" ca="1" si="618"/>
        <v>4</v>
      </c>
      <c r="P3599" s="3">
        <f t="shared" ca="1" si="618"/>
        <v>4</v>
      </c>
    </row>
    <row r="3600" spans="1:16" x14ac:dyDescent="0.25">
      <c r="A3600" s="3">
        <f t="shared" ca="1" si="619"/>
        <v>555534992</v>
      </c>
      <c r="B3600" s="3">
        <f t="shared" ca="1" si="620"/>
        <v>40</v>
      </c>
      <c r="C3600" s="1">
        <f t="shared" ca="1" si="621"/>
        <v>35103</v>
      </c>
      <c r="D3600" s="7">
        <f t="shared" ca="1" si="622"/>
        <v>5</v>
      </c>
      <c r="E3600" s="3" t="str">
        <f ca="1">VLOOKUP(D3600,State!$A$1:$B$9,2,0)</f>
        <v>NT</v>
      </c>
      <c r="F3600" s="3">
        <f t="shared" ca="1" si="623"/>
        <v>897</v>
      </c>
      <c r="G3600" s="3" t="str">
        <f ca="1">VLOOKUP(F3600,Occupation!$A$1:$B$915,2,0)</f>
        <v>Dairy Cattle Farm Worker</v>
      </c>
      <c r="H3600" s="3">
        <f t="shared" ca="1" si="624"/>
        <v>6</v>
      </c>
      <c r="I3600" s="3">
        <f t="shared" ca="1" si="625"/>
        <v>71328.42</v>
      </c>
      <c r="J3600" s="3">
        <f t="shared" ca="1" si="626"/>
        <v>0.39344418432545714</v>
      </c>
      <c r="K3600" s="3">
        <f t="shared" ca="1" si="627"/>
        <v>7</v>
      </c>
      <c r="L3600" s="3" t="str">
        <f ca="1">VLOOKUP(K3600,Freq_Investment!$A$1:$B$8,2,0)</f>
        <v>Yearly</v>
      </c>
      <c r="M3600" s="3" t="str">
        <f t="shared" ca="1" si="628"/>
        <v>Manual</v>
      </c>
      <c r="N3600" s="3">
        <f t="shared" ca="1" si="618"/>
        <v>1</v>
      </c>
      <c r="O3600" s="3">
        <f t="shared" ca="1" si="618"/>
        <v>3</v>
      </c>
      <c r="P3600" s="3">
        <f t="shared" ca="1" si="618"/>
        <v>5</v>
      </c>
    </row>
    <row r="3601" spans="1:16" x14ac:dyDescent="0.25">
      <c r="A3601" s="3">
        <f t="shared" ca="1" si="619"/>
        <v>449856609</v>
      </c>
      <c r="B3601" s="3">
        <f t="shared" ca="1" si="620"/>
        <v>3072</v>
      </c>
      <c r="C3601" s="1">
        <f t="shared" ca="1" si="621"/>
        <v>42868</v>
      </c>
      <c r="D3601" s="7">
        <f t="shared" ca="1" si="622"/>
        <v>6</v>
      </c>
      <c r="E3601" s="3" t="str">
        <f ca="1">VLOOKUP(D3601,State!$A$1:$B$9,2,0)</f>
        <v>TAS</v>
      </c>
      <c r="F3601" s="3">
        <f t="shared" ca="1" si="623"/>
        <v>720</v>
      </c>
      <c r="G3601" s="3" t="str">
        <f ca="1">VLOOKUP(F3601,Occupation!$A$1:$B$915,2,0)</f>
        <v>Legal Secretary</v>
      </c>
      <c r="H3601" s="3">
        <f t="shared" ca="1" si="624"/>
        <v>4</v>
      </c>
      <c r="I3601" s="3">
        <f t="shared" ca="1" si="625"/>
        <v>12508.07</v>
      </c>
      <c r="J3601" s="3">
        <f t="shared" ca="1" si="626"/>
        <v>0.29938868077568986</v>
      </c>
      <c r="K3601" s="3">
        <f t="shared" ca="1" si="627"/>
        <v>1</v>
      </c>
      <c r="L3601" s="3" t="str">
        <f ca="1">VLOOKUP(K3601,Freq_Investment!$A$1:$B$8,2,0)</f>
        <v>Daily</v>
      </c>
      <c r="M3601" s="3" t="str">
        <f t="shared" ca="1" si="628"/>
        <v>Manual</v>
      </c>
      <c r="N3601" s="3">
        <f t="shared" ca="1" si="618"/>
        <v>5</v>
      </c>
      <c r="O3601" s="3">
        <f t="shared" ca="1" si="618"/>
        <v>5</v>
      </c>
      <c r="P3601" s="3">
        <f t="shared" ca="1" si="618"/>
        <v>1</v>
      </c>
    </row>
    <row r="3602" spans="1:16" x14ac:dyDescent="0.25">
      <c r="A3602" s="3">
        <f t="shared" ca="1" si="619"/>
        <v>935957770</v>
      </c>
      <c r="B3602" s="3">
        <f t="shared" ca="1" si="620"/>
        <v>6593</v>
      </c>
      <c r="C3602" s="1">
        <f t="shared" ca="1" si="621"/>
        <v>33638</v>
      </c>
      <c r="D3602" s="7">
        <f t="shared" ca="1" si="622"/>
        <v>1</v>
      </c>
      <c r="E3602" s="3" t="str">
        <f ca="1">VLOOKUP(D3602,State!$A$1:$B$9,2,0)</f>
        <v>NSW</v>
      </c>
      <c r="F3602" s="3">
        <f t="shared" ca="1" si="623"/>
        <v>466</v>
      </c>
      <c r="G3602" s="3" t="str">
        <f ca="1">VLOOKUP(F3602,Occupation!$A$1:$B$915,2,0)</f>
        <v>ICT Support Technicians nec</v>
      </c>
      <c r="H3602" s="3">
        <f t="shared" ca="1" si="624"/>
        <v>3</v>
      </c>
      <c r="I3602" s="3">
        <f t="shared" ca="1" si="625"/>
        <v>79647.990000000005</v>
      </c>
      <c r="J3602" s="3">
        <f t="shared" ca="1" si="626"/>
        <v>0.40620261873567054</v>
      </c>
      <c r="K3602" s="3">
        <f t="shared" ca="1" si="627"/>
        <v>4</v>
      </c>
      <c r="L3602" s="3" t="str">
        <f ca="1">VLOOKUP(K3602,Freq_Investment!$A$1:$B$8,2,0)</f>
        <v>Monthly</v>
      </c>
      <c r="M3602" s="3" t="str">
        <f t="shared" ca="1" si="628"/>
        <v>Manual</v>
      </c>
      <c r="N3602" s="3">
        <f t="shared" ca="1" si="618"/>
        <v>2</v>
      </c>
      <c r="O3602" s="3">
        <f t="shared" ca="1" si="618"/>
        <v>2</v>
      </c>
      <c r="P3602" s="3">
        <f t="shared" ca="1" si="618"/>
        <v>3</v>
      </c>
    </row>
    <row r="3603" spans="1:16" x14ac:dyDescent="0.25">
      <c r="A3603" s="3">
        <f t="shared" ca="1" si="619"/>
        <v>707727159</v>
      </c>
      <c r="B3603" s="3">
        <f t="shared" ca="1" si="620"/>
        <v>1969</v>
      </c>
      <c r="C3603" s="1">
        <f t="shared" ca="1" si="621"/>
        <v>40575</v>
      </c>
      <c r="D3603" s="7">
        <f t="shared" ca="1" si="622"/>
        <v>1</v>
      </c>
      <c r="E3603" s="3" t="str">
        <f ca="1">VLOOKUP(D3603,State!$A$1:$B$9,2,0)</f>
        <v>NSW</v>
      </c>
      <c r="F3603" s="3">
        <f t="shared" ca="1" si="623"/>
        <v>799</v>
      </c>
      <c r="G3603" s="3" t="str">
        <f ca="1">VLOOKUP(F3603,Occupation!$A$1:$B$915,2,0)</f>
        <v>Clay Products Machine Operator</v>
      </c>
      <c r="H3603" s="3">
        <f t="shared" ca="1" si="624"/>
        <v>10</v>
      </c>
      <c r="I3603" s="3">
        <f t="shared" ca="1" si="625"/>
        <v>62427.01</v>
      </c>
      <c r="J3603" s="3">
        <f t="shared" ca="1" si="626"/>
        <v>0.31039070833365967</v>
      </c>
      <c r="K3603" s="3">
        <f t="shared" ca="1" si="627"/>
        <v>7</v>
      </c>
      <c r="L3603" s="3" t="str">
        <f ca="1">VLOOKUP(K3603,Freq_Investment!$A$1:$B$8,2,0)</f>
        <v>Yearly</v>
      </c>
      <c r="M3603" s="3" t="str">
        <f t="shared" ca="1" si="628"/>
        <v>Manual</v>
      </c>
      <c r="N3603" s="3">
        <f t="shared" ca="1" si="618"/>
        <v>4</v>
      </c>
      <c r="O3603" s="3">
        <f t="shared" ca="1" si="618"/>
        <v>1</v>
      </c>
      <c r="P3603" s="3">
        <f t="shared" ca="1" si="618"/>
        <v>5</v>
      </c>
    </row>
    <row r="3604" spans="1:16" x14ac:dyDescent="0.25">
      <c r="A3604" s="3">
        <f t="shared" ca="1" si="619"/>
        <v>625937690</v>
      </c>
      <c r="B3604" s="3">
        <f t="shared" ca="1" si="620"/>
        <v>1306</v>
      </c>
      <c r="C3604" s="1">
        <f t="shared" ca="1" si="621"/>
        <v>38887</v>
      </c>
      <c r="D3604" s="7">
        <f t="shared" ca="1" si="622"/>
        <v>5</v>
      </c>
      <c r="E3604" s="3" t="str">
        <f ca="1">VLOOKUP(D3604,State!$A$1:$B$9,2,0)</f>
        <v>NT</v>
      </c>
      <c r="F3604" s="3">
        <f t="shared" ca="1" si="623"/>
        <v>515</v>
      </c>
      <c r="G3604" s="3" t="str">
        <f ca="1">VLOOKUP(F3604,Occupation!$A$1:$B$915,2,0)</f>
        <v>Solid Plasterer</v>
      </c>
      <c r="H3604" s="3">
        <f t="shared" ca="1" si="624"/>
        <v>4</v>
      </c>
      <c r="I3604" s="3">
        <f t="shared" ca="1" si="625"/>
        <v>92935.85</v>
      </c>
      <c r="J3604" s="3">
        <f t="shared" ca="1" si="626"/>
        <v>4.2520070648351227E-2</v>
      </c>
      <c r="K3604" s="3">
        <f t="shared" ca="1" si="627"/>
        <v>5</v>
      </c>
      <c r="L3604" s="3" t="str">
        <f ca="1">VLOOKUP(K3604,Freq_Investment!$A$1:$B$8,2,0)</f>
        <v>Quarterly</v>
      </c>
      <c r="M3604" s="3" t="str">
        <f t="shared" ca="1" si="628"/>
        <v>Manual</v>
      </c>
      <c r="N3604" s="3">
        <f t="shared" ca="1" si="618"/>
        <v>2</v>
      </c>
      <c r="O3604" s="3">
        <f t="shared" ca="1" si="618"/>
        <v>5</v>
      </c>
      <c r="P3604" s="3">
        <f t="shared" ca="1" si="618"/>
        <v>5</v>
      </c>
    </row>
    <row r="3605" spans="1:16" x14ac:dyDescent="0.25">
      <c r="A3605" s="3">
        <f t="shared" ca="1" si="619"/>
        <v>39874204</v>
      </c>
      <c r="B3605" s="3">
        <f t="shared" ca="1" si="620"/>
        <v>9373</v>
      </c>
      <c r="C3605" s="1">
        <f t="shared" ca="1" si="621"/>
        <v>34398</v>
      </c>
      <c r="D3605" s="7">
        <f t="shared" ca="1" si="622"/>
        <v>8</v>
      </c>
      <c r="E3605" s="3" t="str">
        <f ca="1">VLOOKUP(D3605,State!$A$1:$B$9,2,0)</f>
        <v>ACT</v>
      </c>
      <c r="F3605" s="3">
        <f t="shared" ca="1" si="623"/>
        <v>339</v>
      </c>
      <c r="G3605" s="3" t="str">
        <f ca="1">VLOOKUP(F3605,Occupation!$A$1:$B$915,2,0)</f>
        <v>Dermatologist</v>
      </c>
      <c r="H3605" s="3">
        <f t="shared" ca="1" si="624"/>
        <v>9</v>
      </c>
      <c r="I3605" s="3">
        <f t="shared" ca="1" si="625"/>
        <v>6283.08</v>
      </c>
      <c r="J3605" s="3">
        <f t="shared" ca="1" si="626"/>
        <v>0.11679944360993649</v>
      </c>
      <c r="K3605" s="3">
        <f t="shared" ca="1" si="627"/>
        <v>5</v>
      </c>
      <c r="L3605" s="3" t="str">
        <f ca="1">VLOOKUP(K3605,Freq_Investment!$A$1:$B$8,2,0)</f>
        <v>Quarterly</v>
      </c>
      <c r="M3605" s="3" t="str">
        <f t="shared" ca="1" si="628"/>
        <v>Auto</v>
      </c>
      <c r="N3605" s="3">
        <f t="shared" ca="1" si="618"/>
        <v>4</v>
      </c>
      <c r="O3605" s="3">
        <f t="shared" ca="1" si="618"/>
        <v>2</v>
      </c>
      <c r="P3605" s="3">
        <f t="shared" ca="1" si="618"/>
        <v>5</v>
      </c>
    </row>
    <row r="3606" spans="1:16" x14ac:dyDescent="0.25">
      <c r="A3606" s="3">
        <f t="shared" ca="1" si="619"/>
        <v>319072217</v>
      </c>
      <c r="B3606" s="3">
        <f t="shared" ca="1" si="620"/>
        <v>9236</v>
      </c>
      <c r="C3606" s="1">
        <f t="shared" ca="1" si="621"/>
        <v>29955</v>
      </c>
      <c r="D3606" s="7">
        <f t="shared" ca="1" si="622"/>
        <v>6</v>
      </c>
      <c r="E3606" s="3" t="str">
        <f ca="1">VLOOKUP(D3606,State!$A$1:$B$9,2,0)</f>
        <v>TAS</v>
      </c>
      <c r="F3606" s="3">
        <f t="shared" ca="1" si="623"/>
        <v>216</v>
      </c>
      <c r="G3606" s="3" t="str">
        <f ca="1">VLOOKUP(F3606,Occupation!$A$1:$B$915,2,0)</f>
        <v>Electrical Engineer</v>
      </c>
      <c r="H3606" s="3">
        <f t="shared" ca="1" si="624"/>
        <v>3</v>
      </c>
      <c r="I3606" s="3">
        <f t="shared" ca="1" si="625"/>
        <v>49310.62</v>
      </c>
      <c r="J3606" s="3">
        <f t="shared" ca="1" si="626"/>
        <v>6.5347540739210341E-2</v>
      </c>
      <c r="K3606" s="3">
        <f t="shared" ca="1" si="627"/>
        <v>2</v>
      </c>
      <c r="L3606" s="3" t="str">
        <f ca="1">VLOOKUP(K3606,Freq_Investment!$A$1:$B$8,2,0)</f>
        <v>Weekly</v>
      </c>
      <c r="M3606" s="3" t="str">
        <f t="shared" ca="1" si="628"/>
        <v>Manual</v>
      </c>
      <c r="N3606" s="3">
        <f t="shared" ca="1" si="618"/>
        <v>1</v>
      </c>
      <c r="O3606" s="3">
        <f t="shared" ca="1" si="618"/>
        <v>1</v>
      </c>
      <c r="P3606" s="3">
        <f t="shared" ca="1" si="618"/>
        <v>1</v>
      </c>
    </row>
    <row r="3607" spans="1:16" x14ac:dyDescent="0.25">
      <c r="A3607" s="3">
        <f t="shared" ca="1" si="619"/>
        <v>862696820</v>
      </c>
      <c r="B3607" s="3">
        <f t="shared" ca="1" si="620"/>
        <v>8587</v>
      </c>
      <c r="C3607" s="1">
        <f t="shared" ca="1" si="621"/>
        <v>43146</v>
      </c>
      <c r="D3607" s="7">
        <f t="shared" ca="1" si="622"/>
        <v>3</v>
      </c>
      <c r="E3607" s="3" t="str">
        <f ca="1">VLOOKUP(D3607,State!$A$1:$B$9,2,0)</f>
        <v>SA</v>
      </c>
      <c r="F3607" s="3">
        <f t="shared" ca="1" si="623"/>
        <v>891</v>
      </c>
      <c r="G3607" s="3" t="str">
        <f ca="1">VLOOKUP(F3607,Occupation!$A$1:$B$915,2,0)</f>
        <v>Cotton Farm Worker</v>
      </c>
      <c r="H3607" s="3">
        <f t="shared" ca="1" si="624"/>
        <v>10</v>
      </c>
      <c r="I3607" s="3">
        <f t="shared" ca="1" si="625"/>
        <v>8668.83</v>
      </c>
      <c r="J3607" s="3">
        <f t="shared" ca="1" si="626"/>
        <v>5.0861235985368236E-2</v>
      </c>
      <c r="K3607" s="3">
        <f t="shared" ca="1" si="627"/>
        <v>3</v>
      </c>
      <c r="L3607" s="3" t="str">
        <f ca="1">VLOOKUP(K3607,Freq_Investment!$A$1:$B$8,2,0)</f>
        <v>Fortnightly</v>
      </c>
      <c r="M3607" s="3" t="str">
        <f t="shared" ca="1" si="628"/>
        <v>Auto</v>
      </c>
      <c r="N3607" s="3">
        <f t="shared" ca="1" si="618"/>
        <v>2</v>
      </c>
      <c r="O3607" s="3">
        <f t="shared" ca="1" si="618"/>
        <v>3</v>
      </c>
      <c r="P3607" s="3">
        <f t="shared" ca="1" si="618"/>
        <v>5</v>
      </c>
    </row>
    <row r="3608" spans="1:16" x14ac:dyDescent="0.25">
      <c r="A3608" s="3">
        <f t="shared" ca="1" si="619"/>
        <v>584207906</v>
      </c>
      <c r="B3608" s="3">
        <f t="shared" ca="1" si="620"/>
        <v>419</v>
      </c>
      <c r="C3608" s="1">
        <f t="shared" ca="1" si="621"/>
        <v>35670</v>
      </c>
      <c r="D3608" s="7">
        <f t="shared" ca="1" si="622"/>
        <v>5</v>
      </c>
      <c r="E3608" s="3" t="str">
        <f ca="1">VLOOKUP(D3608,State!$A$1:$B$9,2,0)</f>
        <v>NT</v>
      </c>
      <c r="F3608" s="3">
        <f t="shared" ca="1" si="623"/>
        <v>476</v>
      </c>
      <c r="G3608" s="3" t="str">
        <f ca="1">VLOOKUP(F3608,Occupation!$A$1:$B$915,2,0)</f>
        <v>Blacksmith</v>
      </c>
      <c r="H3608" s="3">
        <f t="shared" ca="1" si="624"/>
        <v>3</v>
      </c>
      <c r="I3608" s="3">
        <f t="shared" ca="1" si="625"/>
        <v>18807.39</v>
      </c>
      <c r="J3608" s="3">
        <f t="shared" ca="1" si="626"/>
        <v>0.21362983853474804</v>
      </c>
      <c r="K3608" s="3">
        <f t="shared" ca="1" si="627"/>
        <v>5</v>
      </c>
      <c r="L3608" s="3" t="str">
        <f ca="1">VLOOKUP(K3608,Freq_Investment!$A$1:$B$8,2,0)</f>
        <v>Quarterly</v>
      </c>
      <c r="M3608" s="3" t="str">
        <f t="shared" ca="1" si="628"/>
        <v>Manual</v>
      </c>
      <c r="N3608" s="3">
        <f t="shared" ca="1" si="618"/>
        <v>2</v>
      </c>
      <c r="O3608" s="3">
        <f t="shared" ca="1" si="618"/>
        <v>5</v>
      </c>
      <c r="P3608" s="3">
        <f t="shared" ca="1" si="618"/>
        <v>5</v>
      </c>
    </row>
    <row r="3609" spans="1:16" x14ac:dyDescent="0.25">
      <c r="A3609" s="3">
        <f t="shared" ca="1" si="619"/>
        <v>113599835</v>
      </c>
      <c r="B3609" s="3">
        <f t="shared" ca="1" si="620"/>
        <v>8408</v>
      </c>
      <c r="C3609" s="1">
        <f t="shared" ca="1" si="621"/>
        <v>28845</v>
      </c>
      <c r="D3609" s="7">
        <f t="shared" ca="1" si="622"/>
        <v>2</v>
      </c>
      <c r="E3609" s="3" t="str">
        <f ca="1">VLOOKUP(D3609,State!$A$1:$B$9,2,0)</f>
        <v>QLD</v>
      </c>
      <c r="F3609" s="3">
        <f t="shared" ca="1" si="623"/>
        <v>558</v>
      </c>
      <c r="G3609" s="3" t="str">
        <f ca="1">VLOOKUP(F3609,Occupation!$A$1:$B$915,2,0)</f>
        <v>Landscape Gardener</v>
      </c>
      <c r="H3609" s="3">
        <f t="shared" ca="1" si="624"/>
        <v>10</v>
      </c>
      <c r="I3609" s="3">
        <f t="shared" ca="1" si="625"/>
        <v>45926.65</v>
      </c>
      <c r="J3609" s="3">
        <f t="shared" ca="1" si="626"/>
        <v>0.2755225808255094</v>
      </c>
      <c r="K3609" s="3">
        <f t="shared" ca="1" si="627"/>
        <v>5</v>
      </c>
      <c r="L3609" s="3" t="str">
        <f ca="1">VLOOKUP(K3609,Freq_Investment!$A$1:$B$8,2,0)</f>
        <v>Quarterly</v>
      </c>
      <c r="M3609" s="3" t="str">
        <f t="shared" ca="1" si="628"/>
        <v>Manual</v>
      </c>
      <c r="N3609" s="3">
        <f t="shared" ca="1" si="618"/>
        <v>1</v>
      </c>
      <c r="O3609" s="3">
        <f t="shared" ca="1" si="618"/>
        <v>1</v>
      </c>
      <c r="P3609" s="3">
        <f t="shared" ca="1" si="618"/>
        <v>3</v>
      </c>
    </row>
    <row r="3610" spans="1:16" x14ac:dyDescent="0.25">
      <c r="A3610" s="3">
        <f t="shared" ca="1" si="619"/>
        <v>379552871</v>
      </c>
      <c r="B3610" s="3">
        <f t="shared" ca="1" si="620"/>
        <v>6401</v>
      </c>
      <c r="C3610" s="1">
        <f t="shared" ca="1" si="621"/>
        <v>31804</v>
      </c>
      <c r="D3610" s="7">
        <f t="shared" ca="1" si="622"/>
        <v>3</v>
      </c>
      <c r="E3610" s="3" t="str">
        <f ca="1">VLOOKUP(D3610,State!$A$1:$B$9,2,0)</f>
        <v>SA</v>
      </c>
      <c r="F3610" s="3">
        <f t="shared" ca="1" si="623"/>
        <v>837</v>
      </c>
      <c r="G3610" s="3" t="str">
        <f ca="1">VLOOKUP(F3610,Occupation!$A$1:$B$915,2,0)</f>
        <v>Concrete Batching Plant Operator</v>
      </c>
      <c r="H3610" s="3">
        <f t="shared" ca="1" si="624"/>
        <v>3</v>
      </c>
      <c r="I3610" s="3">
        <f t="shared" ca="1" si="625"/>
        <v>68209.25</v>
      </c>
      <c r="J3610" s="3">
        <f t="shared" ca="1" si="626"/>
        <v>0.22561588647827113</v>
      </c>
      <c r="K3610" s="3">
        <f t="shared" ca="1" si="627"/>
        <v>4</v>
      </c>
      <c r="L3610" s="3" t="str">
        <f ca="1">VLOOKUP(K3610,Freq_Investment!$A$1:$B$8,2,0)</f>
        <v>Monthly</v>
      </c>
      <c r="M3610" s="3" t="str">
        <f t="shared" ca="1" si="628"/>
        <v>Auto</v>
      </c>
      <c r="N3610" s="3">
        <f t="shared" ca="1" si="618"/>
        <v>3</v>
      </c>
      <c r="O3610" s="3">
        <f t="shared" ca="1" si="618"/>
        <v>5</v>
      </c>
      <c r="P3610" s="3">
        <f t="shared" ca="1" si="618"/>
        <v>4</v>
      </c>
    </row>
    <row r="3611" spans="1:16" x14ac:dyDescent="0.25">
      <c r="A3611" s="3">
        <f t="shared" ca="1" si="619"/>
        <v>706457836</v>
      </c>
      <c r="B3611" s="3">
        <f t="shared" ca="1" si="620"/>
        <v>9575</v>
      </c>
      <c r="C3611" s="1">
        <f t="shared" ca="1" si="621"/>
        <v>35560</v>
      </c>
      <c r="D3611" s="7">
        <f t="shared" ca="1" si="622"/>
        <v>4</v>
      </c>
      <c r="E3611" s="3" t="str">
        <f ca="1">VLOOKUP(D3611,State!$A$1:$B$9,2,0)</f>
        <v>WA</v>
      </c>
      <c r="F3611" s="3">
        <f t="shared" ca="1" si="623"/>
        <v>634</v>
      </c>
      <c r="G3611" s="3" t="str">
        <f ca="1">VLOOKUP(F3611,Occupation!$A$1:$B$915,2,0)</f>
        <v>Disabilities Services Officer</v>
      </c>
      <c r="H3611" s="3">
        <f t="shared" ca="1" si="624"/>
        <v>9</v>
      </c>
      <c r="I3611" s="3">
        <f t="shared" ca="1" si="625"/>
        <v>21689.59</v>
      </c>
      <c r="J3611" s="3">
        <f t="shared" ca="1" si="626"/>
        <v>0.42144911848030708</v>
      </c>
      <c r="K3611" s="3">
        <f t="shared" ca="1" si="627"/>
        <v>7</v>
      </c>
      <c r="L3611" s="3" t="str">
        <f ca="1">VLOOKUP(K3611,Freq_Investment!$A$1:$B$8,2,0)</f>
        <v>Yearly</v>
      </c>
      <c r="M3611" s="3" t="str">
        <f t="shared" ca="1" si="628"/>
        <v>Auto</v>
      </c>
      <c r="N3611" s="3">
        <f t="shared" ca="1" si="618"/>
        <v>5</v>
      </c>
      <c r="O3611" s="3">
        <f t="shared" ca="1" si="618"/>
        <v>2</v>
      </c>
      <c r="P3611" s="3">
        <f t="shared" ca="1" si="618"/>
        <v>1</v>
      </c>
    </row>
    <row r="3612" spans="1:16" x14ac:dyDescent="0.25">
      <c r="A3612" s="3">
        <f t="shared" ca="1" si="619"/>
        <v>457501959</v>
      </c>
      <c r="B3612" s="3">
        <f t="shared" ca="1" si="620"/>
        <v>5174</v>
      </c>
      <c r="C3612" s="1">
        <f t="shared" ca="1" si="621"/>
        <v>35360</v>
      </c>
      <c r="D3612" s="7">
        <f t="shared" ca="1" si="622"/>
        <v>1</v>
      </c>
      <c r="E3612" s="3" t="str">
        <f ca="1">VLOOKUP(D3612,State!$A$1:$B$9,2,0)</f>
        <v>NSW</v>
      </c>
      <c r="F3612" s="3">
        <f t="shared" ca="1" si="623"/>
        <v>637</v>
      </c>
      <c r="G3612" s="3" t="str">
        <f ca="1">VLOOKUP(F3612,Occupation!$A$1:$B$915,2,0)</f>
        <v>Residential Care Officer</v>
      </c>
      <c r="H3612" s="3">
        <f t="shared" ca="1" si="624"/>
        <v>1</v>
      </c>
      <c r="I3612" s="3">
        <f t="shared" ca="1" si="625"/>
        <v>84222.16</v>
      </c>
      <c r="J3612" s="3">
        <f t="shared" ca="1" si="626"/>
        <v>2.8838258775753189E-2</v>
      </c>
      <c r="K3612" s="3">
        <f t="shared" ca="1" si="627"/>
        <v>3</v>
      </c>
      <c r="L3612" s="3" t="str">
        <f ca="1">VLOOKUP(K3612,Freq_Investment!$A$1:$B$8,2,0)</f>
        <v>Fortnightly</v>
      </c>
      <c r="M3612" s="3" t="str">
        <f t="shared" ca="1" si="628"/>
        <v>Manual</v>
      </c>
      <c r="N3612" s="3">
        <f t="shared" ca="1" si="618"/>
        <v>1</v>
      </c>
      <c r="O3612" s="3">
        <f t="shared" ca="1" si="618"/>
        <v>1</v>
      </c>
      <c r="P3612" s="3">
        <f t="shared" ca="1" si="618"/>
        <v>2</v>
      </c>
    </row>
    <row r="3613" spans="1:16" x14ac:dyDescent="0.25">
      <c r="A3613" s="3">
        <f t="shared" ca="1" si="619"/>
        <v>469207448</v>
      </c>
      <c r="B3613" s="3">
        <f t="shared" ca="1" si="620"/>
        <v>760</v>
      </c>
      <c r="C3613" s="1">
        <f t="shared" ca="1" si="621"/>
        <v>26438</v>
      </c>
      <c r="D3613" s="7">
        <f t="shared" ca="1" si="622"/>
        <v>6</v>
      </c>
      <c r="E3613" s="3" t="str">
        <f ca="1">VLOOKUP(D3613,State!$A$1:$B$9,2,0)</f>
        <v>TAS</v>
      </c>
      <c r="F3613" s="3">
        <f t="shared" ca="1" si="623"/>
        <v>534</v>
      </c>
      <c r="G3613" s="3" t="str">
        <f ca="1">VLOOKUP(F3613,Occupation!$A$1:$B$915,2,0)</f>
        <v>Cabler (Data and Telecommunications)</v>
      </c>
      <c r="H3613" s="3">
        <f t="shared" ca="1" si="624"/>
        <v>4</v>
      </c>
      <c r="I3613" s="3">
        <f t="shared" ca="1" si="625"/>
        <v>98708.55</v>
      </c>
      <c r="J3613" s="3">
        <f t="shared" ca="1" si="626"/>
        <v>0.34766641762330625</v>
      </c>
      <c r="K3613" s="3">
        <f t="shared" ca="1" si="627"/>
        <v>6</v>
      </c>
      <c r="L3613" s="3" t="str">
        <f ca="1">VLOOKUP(K3613,Freq_Investment!$A$1:$B$8,2,0)</f>
        <v>Half-yearly</v>
      </c>
      <c r="M3613" s="3" t="str">
        <f t="shared" ca="1" si="628"/>
        <v>Manual</v>
      </c>
      <c r="N3613" s="3">
        <f t="shared" ca="1" si="618"/>
        <v>3</v>
      </c>
      <c r="O3613" s="3">
        <f t="shared" ca="1" si="618"/>
        <v>2</v>
      </c>
      <c r="P3613" s="3">
        <f t="shared" ca="1" si="618"/>
        <v>4</v>
      </c>
    </row>
    <row r="3614" spans="1:16" x14ac:dyDescent="0.25">
      <c r="A3614" s="3">
        <f t="shared" ca="1" si="619"/>
        <v>256930217</v>
      </c>
      <c r="B3614" s="3">
        <f t="shared" ca="1" si="620"/>
        <v>9639</v>
      </c>
      <c r="C3614" s="1">
        <f t="shared" ca="1" si="621"/>
        <v>26465</v>
      </c>
      <c r="D3614" s="7">
        <f t="shared" ca="1" si="622"/>
        <v>5</v>
      </c>
      <c r="E3614" s="3" t="str">
        <f ca="1">VLOOKUP(D3614,State!$A$1:$B$9,2,0)</f>
        <v>NT</v>
      </c>
      <c r="F3614" s="3">
        <f t="shared" ca="1" si="623"/>
        <v>8</v>
      </c>
      <c r="G3614" s="3" t="str">
        <f ca="1">VLOOKUP(F3614,Occupation!$A$1:$B$915,2,0)</f>
        <v>Goat Farmer</v>
      </c>
      <c r="H3614" s="3">
        <f t="shared" ca="1" si="624"/>
        <v>1</v>
      </c>
      <c r="I3614" s="3">
        <f t="shared" ca="1" si="625"/>
        <v>44810.59</v>
      </c>
      <c r="J3614" s="3">
        <f t="shared" ca="1" si="626"/>
        <v>0.32497228875702999</v>
      </c>
      <c r="K3614" s="3">
        <f t="shared" ca="1" si="627"/>
        <v>1</v>
      </c>
      <c r="L3614" s="3" t="str">
        <f ca="1">VLOOKUP(K3614,Freq_Investment!$A$1:$B$8,2,0)</f>
        <v>Daily</v>
      </c>
      <c r="M3614" s="3" t="str">
        <f t="shared" ca="1" si="628"/>
        <v>Auto</v>
      </c>
      <c r="N3614" s="3">
        <f t="shared" ca="1" si="618"/>
        <v>1</v>
      </c>
      <c r="O3614" s="3">
        <f t="shared" ca="1" si="618"/>
        <v>3</v>
      </c>
      <c r="P3614" s="3">
        <f t="shared" ca="1" si="618"/>
        <v>1</v>
      </c>
    </row>
    <row r="3615" spans="1:16" x14ac:dyDescent="0.25">
      <c r="A3615" s="3">
        <f t="shared" ca="1" si="619"/>
        <v>407672195</v>
      </c>
      <c r="B3615" s="3">
        <f t="shared" ca="1" si="620"/>
        <v>8445</v>
      </c>
      <c r="C3615" s="1">
        <f t="shared" ca="1" si="621"/>
        <v>43755</v>
      </c>
      <c r="D3615" s="7">
        <f t="shared" ca="1" si="622"/>
        <v>8</v>
      </c>
      <c r="E3615" s="3" t="str">
        <f ca="1">VLOOKUP(D3615,State!$A$1:$B$9,2,0)</f>
        <v>ACT</v>
      </c>
      <c r="F3615" s="3">
        <f t="shared" ca="1" si="623"/>
        <v>780</v>
      </c>
      <c r="G3615" s="3" t="str">
        <f ca="1">VLOOKUP(F3615,Occupation!$A$1:$B$915,2,0)</f>
        <v>Insurance Agent</v>
      </c>
      <c r="H3615" s="3">
        <f t="shared" ca="1" si="624"/>
        <v>5</v>
      </c>
      <c r="I3615" s="3">
        <f t="shared" ca="1" si="625"/>
        <v>65962.710000000006</v>
      </c>
      <c r="J3615" s="3">
        <f t="shared" ca="1" si="626"/>
        <v>0.35109051396046331</v>
      </c>
      <c r="K3615" s="3">
        <f t="shared" ca="1" si="627"/>
        <v>6</v>
      </c>
      <c r="L3615" s="3" t="str">
        <f ca="1">VLOOKUP(K3615,Freq_Investment!$A$1:$B$8,2,0)</f>
        <v>Half-yearly</v>
      </c>
      <c r="M3615" s="3" t="str">
        <f t="shared" ca="1" si="628"/>
        <v>Auto</v>
      </c>
      <c r="N3615" s="3">
        <f t="shared" ca="1" si="618"/>
        <v>2</v>
      </c>
      <c r="O3615" s="3">
        <f t="shared" ca="1" si="618"/>
        <v>4</v>
      </c>
      <c r="P3615" s="3">
        <f t="shared" ca="1" si="618"/>
        <v>1</v>
      </c>
    </row>
    <row r="3616" spans="1:16" x14ac:dyDescent="0.25">
      <c r="A3616" s="3">
        <f t="shared" ca="1" si="619"/>
        <v>866312321</v>
      </c>
      <c r="B3616" s="3">
        <f t="shared" ca="1" si="620"/>
        <v>5667</v>
      </c>
      <c r="C3616" s="1">
        <f t="shared" ca="1" si="621"/>
        <v>44327</v>
      </c>
      <c r="D3616" s="7">
        <f t="shared" ca="1" si="622"/>
        <v>7</v>
      </c>
      <c r="E3616" s="3" t="str">
        <f ca="1">VLOOKUP(D3616,State!$A$1:$B$9,2,0)</f>
        <v>VIC</v>
      </c>
      <c r="F3616" s="3">
        <f t="shared" ca="1" si="623"/>
        <v>298</v>
      </c>
      <c r="G3616" s="3" t="str">
        <f ca="1">VLOOKUP(F3616,Occupation!$A$1:$B$915,2,0)</f>
        <v>Health Diagnostic and Promotion Professionals nec</v>
      </c>
      <c r="H3616" s="3">
        <f t="shared" ca="1" si="624"/>
        <v>2</v>
      </c>
      <c r="I3616" s="3">
        <f t="shared" ca="1" si="625"/>
        <v>46441.49</v>
      </c>
      <c r="J3616" s="3">
        <f t="shared" ca="1" si="626"/>
        <v>0.43093421827943951</v>
      </c>
      <c r="K3616" s="3">
        <f t="shared" ca="1" si="627"/>
        <v>2</v>
      </c>
      <c r="L3616" s="3" t="str">
        <f ca="1">VLOOKUP(K3616,Freq_Investment!$A$1:$B$8,2,0)</f>
        <v>Weekly</v>
      </c>
      <c r="M3616" s="3" t="str">
        <f t="shared" ca="1" si="628"/>
        <v>Auto</v>
      </c>
      <c r="N3616" s="3">
        <f t="shared" ca="1" si="618"/>
        <v>1</v>
      </c>
      <c r="O3616" s="3">
        <f t="shared" ca="1" si="618"/>
        <v>3</v>
      </c>
      <c r="P3616" s="3">
        <f t="shared" ca="1" si="618"/>
        <v>3</v>
      </c>
    </row>
    <row r="3617" spans="1:16" x14ac:dyDescent="0.25">
      <c r="A3617" s="3">
        <f t="shared" ca="1" si="619"/>
        <v>198277711</v>
      </c>
      <c r="B3617" s="3">
        <f t="shared" ca="1" si="620"/>
        <v>3101</v>
      </c>
      <c r="C3617" s="1">
        <f t="shared" ca="1" si="621"/>
        <v>39215</v>
      </c>
      <c r="D3617" s="7">
        <f t="shared" ca="1" si="622"/>
        <v>6</v>
      </c>
      <c r="E3617" s="3" t="str">
        <f ca="1">VLOOKUP(D3617,State!$A$1:$B$9,2,0)</f>
        <v>TAS</v>
      </c>
      <c r="F3617" s="3">
        <f t="shared" ca="1" si="623"/>
        <v>180</v>
      </c>
      <c r="G3617" s="3" t="str">
        <f ca="1">VLOOKUP(F3617,Occupation!$A$1:$B$915,2,0)</f>
        <v>Public Relations Professional</v>
      </c>
      <c r="H3617" s="3">
        <f t="shared" ca="1" si="624"/>
        <v>5</v>
      </c>
      <c r="I3617" s="3">
        <f t="shared" ca="1" si="625"/>
        <v>34164.89</v>
      </c>
      <c r="J3617" s="3">
        <f t="shared" ca="1" si="626"/>
        <v>0.18948977974052411</v>
      </c>
      <c r="K3617" s="3">
        <f t="shared" ca="1" si="627"/>
        <v>2</v>
      </c>
      <c r="L3617" s="3" t="str">
        <f ca="1">VLOOKUP(K3617,Freq_Investment!$A$1:$B$8,2,0)</f>
        <v>Weekly</v>
      </c>
      <c r="M3617" s="3" t="str">
        <f t="shared" ca="1" si="628"/>
        <v>Auto</v>
      </c>
      <c r="N3617" s="3">
        <f t="shared" ca="1" si="618"/>
        <v>2</v>
      </c>
      <c r="O3617" s="3">
        <f t="shared" ca="1" si="618"/>
        <v>1</v>
      </c>
      <c r="P3617" s="3">
        <f t="shared" ca="1" si="618"/>
        <v>4</v>
      </c>
    </row>
    <row r="3618" spans="1:16" x14ac:dyDescent="0.25">
      <c r="A3618" s="3">
        <f t="shared" ca="1" si="619"/>
        <v>737839125</v>
      </c>
      <c r="B3618" s="3">
        <f t="shared" ca="1" si="620"/>
        <v>3331</v>
      </c>
      <c r="C3618" s="1">
        <f t="shared" ca="1" si="621"/>
        <v>42595</v>
      </c>
      <c r="D3618" s="7">
        <f t="shared" ca="1" si="622"/>
        <v>3</v>
      </c>
      <c r="E3618" s="3" t="str">
        <f ca="1">VLOOKUP(D3618,State!$A$1:$B$9,2,0)</f>
        <v>SA</v>
      </c>
      <c r="F3618" s="3">
        <f t="shared" ca="1" si="623"/>
        <v>770</v>
      </c>
      <c r="G3618" s="3" t="str">
        <f ca="1">VLOOKUP(F3618,Occupation!$A$1:$B$915,2,0)</f>
        <v>Insurance Risk Surveyor</v>
      </c>
      <c r="H3618" s="3">
        <f t="shared" ca="1" si="624"/>
        <v>5</v>
      </c>
      <c r="I3618" s="3">
        <f t="shared" ca="1" si="625"/>
        <v>55399.05</v>
      </c>
      <c r="J3618" s="3">
        <f t="shared" ca="1" si="626"/>
        <v>5.872092656193012E-2</v>
      </c>
      <c r="K3618" s="3">
        <f t="shared" ca="1" si="627"/>
        <v>7</v>
      </c>
      <c r="L3618" s="3" t="str">
        <f ca="1">VLOOKUP(K3618,Freq_Investment!$A$1:$B$8,2,0)</f>
        <v>Yearly</v>
      </c>
      <c r="M3618" s="3" t="str">
        <f t="shared" ca="1" si="628"/>
        <v>Manual</v>
      </c>
      <c r="N3618" s="3">
        <f t="shared" ca="1" si="618"/>
        <v>5</v>
      </c>
      <c r="O3618" s="3">
        <f t="shared" ca="1" si="618"/>
        <v>5</v>
      </c>
      <c r="P3618" s="3">
        <f t="shared" ca="1" si="618"/>
        <v>3</v>
      </c>
    </row>
    <row r="3619" spans="1:16" x14ac:dyDescent="0.25">
      <c r="A3619" s="3">
        <f t="shared" ca="1" si="619"/>
        <v>544472380</v>
      </c>
      <c r="B3619" s="3">
        <f t="shared" ca="1" si="620"/>
        <v>7303</v>
      </c>
      <c r="C3619" s="1">
        <f t="shared" ca="1" si="621"/>
        <v>29366</v>
      </c>
      <c r="D3619" s="7">
        <f t="shared" ca="1" si="622"/>
        <v>1</v>
      </c>
      <c r="E3619" s="3" t="str">
        <f ca="1">VLOOKUP(D3619,State!$A$1:$B$9,2,0)</f>
        <v>NSW</v>
      </c>
      <c r="F3619" s="3">
        <f t="shared" ca="1" si="623"/>
        <v>341</v>
      </c>
      <c r="G3619" s="3" t="str">
        <f ca="1">VLOOKUP(F3619,Occupation!$A$1:$B$915,2,0)</f>
        <v>Obstetrician and Gynaecologist</v>
      </c>
      <c r="H3619" s="3">
        <f t="shared" ca="1" si="624"/>
        <v>8</v>
      </c>
      <c r="I3619" s="3">
        <f t="shared" ca="1" si="625"/>
        <v>25878.58</v>
      </c>
      <c r="J3619" s="3">
        <f t="shared" ca="1" si="626"/>
        <v>0.18937231070991778</v>
      </c>
      <c r="K3619" s="3">
        <f t="shared" ca="1" si="627"/>
        <v>7</v>
      </c>
      <c r="L3619" s="3" t="str">
        <f ca="1">VLOOKUP(K3619,Freq_Investment!$A$1:$B$8,2,0)</f>
        <v>Yearly</v>
      </c>
      <c r="M3619" s="3" t="str">
        <f t="shared" ca="1" si="628"/>
        <v>Auto</v>
      </c>
      <c r="N3619" s="3">
        <f t="shared" ca="1" si="618"/>
        <v>4</v>
      </c>
      <c r="O3619" s="3">
        <f t="shared" ca="1" si="618"/>
        <v>1</v>
      </c>
      <c r="P3619" s="3">
        <f t="shared" ca="1" si="618"/>
        <v>3</v>
      </c>
    </row>
    <row r="3620" spans="1:16" x14ac:dyDescent="0.25">
      <c r="A3620" s="3">
        <f t="shared" ca="1" si="619"/>
        <v>991465951</v>
      </c>
      <c r="B3620" s="3">
        <f t="shared" ca="1" si="620"/>
        <v>4046</v>
      </c>
      <c r="C3620" s="1">
        <f t="shared" ca="1" si="621"/>
        <v>32210</v>
      </c>
      <c r="D3620" s="7">
        <f t="shared" ca="1" si="622"/>
        <v>3</v>
      </c>
      <c r="E3620" s="3" t="str">
        <f ca="1">VLOOKUP(D3620,State!$A$1:$B$9,2,0)</f>
        <v>SA</v>
      </c>
      <c r="F3620" s="3">
        <f t="shared" ca="1" si="623"/>
        <v>95</v>
      </c>
      <c r="G3620" s="3" t="str">
        <f ca="1">VLOOKUP(F3620,Occupation!$A$1:$B$915,2,0)</f>
        <v>Actor</v>
      </c>
      <c r="H3620" s="3">
        <f t="shared" ca="1" si="624"/>
        <v>2</v>
      </c>
      <c r="I3620" s="3">
        <f t="shared" ca="1" si="625"/>
        <v>59929.74</v>
      </c>
      <c r="J3620" s="3">
        <f t="shared" ca="1" si="626"/>
        <v>0.27164463211566853</v>
      </c>
      <c r="K3620" s="3">
        <f t="shared" ca="1" si="627"/>
        <v>2</v>
      </c>
      <c r="L3620" s="3" t="str">
        <f ca="1">VLOOKUP(K3620,Freq_Investment!$A$1:$B$8,2,0)</f>
        <v>Weekly</v>
      </c>
      <c r="M3620" s="3" t="str">
        <f t="shared" ca="1" si="628"/>
        <v>Manual</v>
      </c>
      <c r="N3620" s="3">
        <f t="shared" ca="1" si="618"/>
        <v>4</v>
      </c>
      <c r="O3620" s="3">
        <f t="shared" ca="1" si="618"/>
        <v>3</v>
      </c>
      <c r="P3620" s="3">
        <f t="shared" ca="1" si="618"/>
        <v>1</v>
      </c>
    </row>
    <row r="3621" spans="1:16" x14ac:dyDescent="0.25">
      <c r="A3621" s="3">
        <f t="shared" ca="1" si="619"/>
        <v>228793490</v>
      </c>
      <c r="B3621" s="3">
        <f t="shared" ca="1" si="620"/>
        <v>8544</v>
      </c>
      <c r="C3621" s="1">
        <f t="shared" ca="1" si="621"/>
        <v>32178</v>
      </c>
      <c r="D3621" s="7">
        <f t="shared" ca="1" si="622"/>
        <v>2</v>
      </c>
      <c r="E3621" s="3" t="str">
        <f ca="1">VLOOKUP(D3621,State!$A$1:$B$9,2,0)</f>
        <v>QLD</v>
      </c>
      <c r="F3621" s="3">
        <f t="shared" ca="1" si="623"/>
        <v>257</v>
      </c>
      <c r="G3621" s="3" t="str">
        <f ca="1">VLOOKUP(F3621,Occupation!$A$1:$B$915,2,0)</f>
        <v>Veterinarian</v>
      </c>
      <c r="H3621" s="3">
        <f t="shared" ca="1" si="624"/>
        <v>8</v>
      </c>
      <c r="I3621" s="3">
        <f t="shared" ca="1" si="625"/>
        <v>67039.7</v>
      </c>
      <c r="J3621" s="3">
        <f t="shared" ca="1" si="626"/>
        <v>0.18893963943334097</v>
      </c>
      <c r="K3621" s="3">
        <f t="shared" ca="1" si="627"/>
        <v>1</v>
      </c>
      <c r="L3621" s="3" t="str">
        <f ca="1">VLOOKUP(K3621,Freq_Investment!$A$1:$B$8,2,0)</f>
        <v>Daily</v>
      </c>
      <c r="M3621" s="3" t="str">
        <f t="shared" ca="1" si="628"/>
        <v>Manual</v>
      </c>
      <c r="N3621" s="3">
        <f t="shared" ca="1" si="618"/>
        <v>2</v>
      </c>
      <c r="O3621" s="3">
        <f t="shared" ca="1" si="618"/>
        <v>4</v>
      </c>
      <c r="P3621" s="3">
        <f t="shared" ca="1" si="618"/>
        <v>4</v>
      </c>
    </row>
    <row r="3622" spans="1:16" x14ac:dyDescent="0.25">
      <c r="A3622" s="3">
        <f t="shared" ca="1" si="619"/>
        <v>164684764</v>
      </c>
      <c r="B3622" s="3">
        <f t="shared" ca="1" si="620"/>
        <v>7958</v>
      </c>
      <c r="C3622" s="1">
        <f t="shared" ca="1" si="621"/>
        <v>39431</v>
      </c>
      <c r="D3622" s="7">
        <f t="shared" ca="1" si="622"/>
        <v>4</v>
      </c>
      <c r="E3622" s="3" t="str">
        <f ca="1">VLOOKUP(D3622,State!$A$1:$B$9,2,0)</f>
        <v>WA</v>
      </c>
      <c r="F3622" s="3">
        <f t="shared" ca="1" si="623"/>
        <v>64</v>
      </c>
      <c r="G3622" s="3" t="str">
        <f ca="1">VLOOKUP(F3622,Occupation!$A$1:$B$915,2,0)</f>
        <v>Quality Assurance Manager</v>
      </c>
      <c r="H3622" s="3">
        <f t="shared" ca="1" si="624"/>
        <v>3</v>
      </c>
      <c r="I3622" s="3">
        <f t="shared" ca="1" si="625"/>
        <v>50991.94</v>
      </c>
      <c r="J3622" s="3">
        <f t="shared" ca="1" si="626"/>
        <v>0.31254839378168298</v>
      </c>
      <c r="K3622" s="3">
        <f t="shared" ca="1" si="627"/>
        <v>1</v>
      </c>
      <c r="L3622" s="3" t="str">
        <f ca="1">VLOOKUP(K3622,Freq_Investment!$A$1:$B$8,2,0)</f>
        <v>Daily</v>
      </c>
      <c r="M3622" s="3" t="str">
        <f t="shared" ca="1" si="628"/>
        <v>Auto</v>
      </c>
      <c r="N3622" s="3">
        <f t="shared" ca="1" si="618"/>
        <v>4</v>
      </c>
      <c r="O3622" s="3">
        <f t="shared" ca="1" si="618"/>
        <v>4</v>
      </c>
      <c r="P3622" s="3">
        <f t="shared" ca="1" si="618"/>
        <v>2</v>
      </c>
    </row>
    <row r="3623" spans="1:16" x14ac:dyDescent="0.25">
      <c r="A3623" s="3">
        <f t="shared" ca="1" si="619"/>
        <v>329044648</v>
      </c>
      <c r="B3623" s="3">
        <f t="shared" ca="1" si="620"/>
        <v>3235</v>
      </c>
      <c r="C3623" s="1">
        <f t="shared" ca="1" si="621"/>
        <v>40069</v>
      </c>
      <c r="D3623" s="7">
        <f t="shared" ca="1" si="622"/>
        <v>8</v>
      </c>
      <c r="E3623" s="3" t="str">
        <f ca="1">VLOOKUP(D3623,State!$A$1:$B$9,2,0)</f>
        <v>ACT</v>
      </c>
      <c r="F3623" s="3">
        <f t="shared" ca="1" si="623"/>
        <v>765</v>
      </c>
      <c r="G3623" s="3" t="str">
        <f ca="1">VLOOKUP(F3623,Occupation!$A$1:$B$915,2,0)</f>
        <v>Transport Operations Inspector</v>
      </c>
      <c r="H3623" s="3">
        <f t="shared" ca="1" si="624"/>
        <v>5</v>
      </c>
      <c r="I3623" s="3">
        <f t="shared" ca="1" si="625"/>
        <v>34554.559999999998</v>
      </c>
      <c r="J3623" s="3">
        <f t="shared" ca="1" si="626"/>
        <v>0.11237426639737325</v>
      </c>
      <c r="K3623" s="3">
        <f t="shared" ca="1" si="627"/>
        <v>1</v>
      </c>
      <c r="L3623" s="3" t="str">
        <f ca="1">VLOOKUP(K3623,Freq_Investment!$A$1:$B$8,2,0)</f>
        <v>Daily</v>
      </c>
      <c r="M3623" s="3" t="str">
        <f t="shared" ca="1" si="628"/>
        <v>Auto</v>
      </c>
      <c r="N3623" s="3">
        <f t="shared" ca="1" si="618"/>
        <v>1</v>
      </c>
      <c r="O3623" s="3">
        <f t="shared" ca="1" si="618"/>
        <v>4</v>
      </c>
      <c r="P3623" s="3">
        <f t="shared" ca="1" si="618"/>
        <v>5</v>
      </c>
    </row>
    <row r="3624" spans="1:16" x14ac:dyDescent="0.25">
      <c r="A3624" s="3">
        <f t="shared" ca="1" si="619"/>
        <v>611576893</v>
      </c>
      <c r="B3624" s="3">
        <f t="shared" ca="1" si="620"/>
        <v>8638</v>
      </c>
      <c r="C3624" s="1">
        <f t="shared" ca="1" si="621"/>
        <v>40581</v>
      </c>
      <c r="D3624" s="7">
        <f t="shared" ca="1" si="622"/>
        <v>8</v>
      </c>
      <c r="E3624" s="3" t="str">
        <f ca="1">VLOOKUP(D3624,State!$A$1:$B$9,2,0)</f>
        <v>ACT</v>
      </c>
      <c r="F3624" s="3">
        <f t="shared" ca="1" si="623"/>
        <v>877</v>
      </c>
      <c r="G3624" s="3" t="str">
        <f ca="1">VLOOKUP(F3624,Occupation!$A$1:$B$915,2,0)</f>
        <v>Fencer</v>
      </c>
      <c r="H3624" s="3">
        <f t="shared" ca="1" si="624"/>
        <v>4</v>
      </c>
      <c r="I3624" s="3">
        <f t="shared" ca="1" si="625"/>
        <v>24058.67</v>
      </c>
      <c r="J3624" s="3">
        <f t="shared" ca="1" si="626"/>
        <v>0.18212562809009902</v>
      </c>
      <c r="K3624" s="3">
        <f t="shared" ca="1" si="627"/>
        <v>5</v>
      </c>
      <c r="L3624" s="3" t="str">
        <f ca="1">VLOOKUP(K3624,Freq_Investment!$A$1:$B$8,2,0)</f>
        <v>Quarterly</v>
      </c>
      <c r="M3624" s="3" t="str">
        <f t="shared" ca="1" si="628"/>
        <v>Auto</v>
      </c>
      <c r="N3624" s="3">
        <f t="shared" ca="1" si="618"/>
        <v>2</v>
      </c>
      <c r="O3624" s="3">
        <f t="shared" ca="1" si="618"/>
        <v>5</v>
      </c>
      <c r="P3624" s="3">
        <f t="shared" ca="1" si="618"/>
        <v>5</v>
      </c>
    </row>
    <row r="3625" spans="1:16" x14ac:dyDescent="0.25">
      <c r="A3625" s="3">
        <f t="shared" ca="1" si="619"/>
        <v>49572256</v>
      </c>
      <c r="B3625" s="3">
        <f t="shared" ca="1" si="620"/>
        <v>3895</v>
      </c>
      <c r="C3625" s="1">
        <f t="shared" ca="1" si="621"/>
        <v>42840</v>
      </c>
      <c r="D3625" s="7">
        <f t="shared" ca="1" si="622"/>
        <v>1</v>
      </c>
      <c r="E3625" s="3" t="str">
        <f ca="1">VLOOKUP(D3625,State!$A$1:$B$9,2,0)</f>
        <v>NSW</v>
      </c>
      <c r="F3625" s="3">
        <f t="shared" ca="1" si="623"/>
        <v>798</v>
      </c>
      <c r="G3625" s="3" t="str">
        <f ca="1">VLOOKUP(F3625,Occupation!$A$1:$B$915,2,0)</f>
        <v>Other Sales Support Worker</v>
      </c>
      <c r="H3625" s="3">
        <f t="shared" ca="1" si="624"/>
        <v>6</v>
      </c>
      <c r="I3625" s="3">
        <f t="shared" ca="1" si="625"/>
        <v>48312.93</v>
      </c>
      <c r="J3625" s="3">
        <f t="shared" ca="1" si="626"/>
        <v>0.14089483708372791</v>
      </c>
      <c r="K3625" s="3">
        <f t="shared" ca="1" si="627"/>
        <v>1</v>
      </c>
      <c r="L3625" s="3" t="str">
        <f ca="1">VLOOKUP(K3625,Freq_Investment!$A$1:$B$8,2,0)</f>
        <v>Daily</v>
      </c>
      <c r="M3625" s="3" t="str">
        <f t="shared" ca="1" si="628"/>
        <v>Manual</v>
      </c>
      <c r="N3625" s="3">
        <f t="shared" ca="1" si="618"/>
        <v>4</v>
      </c>
      <c r="O3625" s="3">
        <f t="shared" ca="1" si="618"/>
        <v>5</v>
      </c>
      <c r="P3625" s="3">
        <f t="shared" ca="1" si="618"/>
        <v>4</v>
      </c>
    </row>
    <row r="3626" spans="1:16" x14ac:dyDescent="0.25">
      <c r="A3626" s="3">
        <f t="shared" ca="1" si="619"/>
        <v>958109150</v>
      </c>
      <c r="B3626" s="3">
        <f t="shared" ca="1" si="620"/>
        <v>1393</v>
      </c>
      <c r="C3626" s="1">
        <f t="shared" ca="1" si="621"/>
        <v>31516</v>
      </c>
      <c r="D3626" s="7">
        <f t="shared" ca="1" si="622"/>
        <v>3</v>
      </c>
      <c r="E3626" s="3" t="str">
        <f ca="1">VLOOKUP(D3626,State!$A$1:$B$9,2,0)</f>
        <v>SA</v>
      </c>
      <c r="F3626" s="3">
        <f t="shared" ca="1" si="623"/>
        <v>124</v>
      </c>
      <c r="G3626" s="3" t="str">
        <f ca="1">VLOOKUP(F3626,Occupation!$A$1:$B$915,2,0)</f>
        <v>Copywriter</v>
      </c>
      <c r="H3626" s="3">
        <f t="shared" ca="1" si="624"/>
        <v>10</v>
      </c>
      <c r="I3626" s="3">
        <f t="shared" ca="1" si="625"/>
        <v>613.73</v>
      </c>
      <c r="J3626" s="3">
        <f t="shared" ca="1" si="626"/>
        <v>0.19105275903994007</v>
      </c>
      <c r="K3626" s="3">
        <f t="shared" ca="1" si="627"/>
        <v>5</v>
      </c>
      <c r="L3626" s="3" t="str">
        <f ca="1">VLOOKUP(K3626,Freq_Investment!$A$1:$B$8,2,0)</f>
        <v>Quarterly</v>
      </c>
      <c r="M3626" s="3" t="str">
        <f t="shared" ca="1" si="628"/>
        <v>Manual</v>
      </c>
      <c r="N3626" s="3">
        <f t="shared" ca="1" si="618"/>
        <v>5</v>
      </c>
      <c r="O3626" s="3">
        <f t="shared" ca="1" si="618"/>
        <v>2</v>
      </c>
      <c r="P3626" s="3">
        <f t="shared" ca="1" si="618"/>
        <v>3</v>
      </c>
    </row>
    <row r="3627" spans="1:16" x14ac:dyDescent="0.25">
      <c r="A3627" s="3">
        <f t="shared" ca="1" si="619"/>
        <v>926476589</v>
      </c>
      <c r="B3627" s="3">
        <f t="shared" ca="1" si="620"/>
        <v>3019</v>
      </c>
      <c r="C3627" s="1">
        <f t="shared" ca="1" si="621"/>
        <v>36095</v>
      </c>
      <c r="D3627" s="7">
        <f t="shared" ca="1" si="622"/>
        <v>4</v>
      </c>
      <c r="E3627" s="3" t="str">
        <f ca="1">VLOOKUP(D3627,State!$A$1:$B$9,2,0)</f>
        <v>WA</v>
      </c>
      <c r="F3627" s="3">
        <f t="shared" ca="1" si="623"/>
        <v>66</v>
      </c>
      <c r="G3627" s="3" t="str">
        <f ca="1">VLOOKUP(F3627,Occupation!$A$1:$B$915,2,0)</f>
        <v>Specialist Managers nec</v>
      </c>
      <c r="H3627" s="3">
        <f t="shared" ca="1" si="624"/>
        <v>9</v>
      </c>
      <c r="I3627" s="3">
        <f t="shared" ca="1" si="625"/>
        <v>87795.37</v>
      </c>
      <c r="J3627" s="3">
        <f t="shared" ca="1" si="626"/>
        <v>0.45159742724057805</v>
      </c>
      <c r="K3627" s="3">
        <f t="shared" ca="1" si="627"/>
        <v>6</v>
      </c>
      <c r="L3627" s="3" t="str">
        <f ca="1">VLOOKUP(K3627,Freq_Investment!$A$1:$B$8,2,0)</f>
        <v>Half-yearly</v>
      </c>
      <c r="M3627" s="3" t="str">
        <f t="shared" ca="1" si="628"/>
        <v>Manual</v>
      </c>
      <c r="N3627" s="3">
        <f t="shared" ca="1" si="618"/>
        <v>4</v>
      </c>
      <c r="O3627" s="3">
        <f t="shared" ca="1" si="618"/>
        <v>2</v>
      </c>
      <c r="P3627" s="3">
        <f t="shared" ca="1" si="618"/>
        <v>1</v>
      </c>
    </row>
    <row r="3628" spans="1:16" x14ac:dyDescent="0.25">
      <c r="A3628" s="3">
        <f t="shared" ca="1" si="619"/>
        <v>126348912</v>
      </c>
      <c r="B3628" s="3">
        <f t="shared" ca="1" si="620"/>
        <v>6140</v>
      </c>
      <c r="C3628" s="1">
        <f t="shared" ca="1" si="621"/>
        <v>28799</v>
      </c>
      <c r="D3628" s="7">
        <f t="shared" ca="1" si="622"/>
        <v>5</v>
      </c>
      <c r="E3628" s="3" t="str">
        <f ca="1">VLOOKUP(D3628,State!$A$1:$B$9,2,0)</f>
        <v>NT</v>
      </c>
      <c r="F3628" s="3">
        <f t="shared" ca="1" si="623"/>
        <v>558</v>
      </c>
      <c r="G3628" s="3" t="str">
        <f ca="1">VLOOKUP(F3628,Occupation!$A$1:$B$915,2,0)</f>
        <v>Landscape Gardener</v>
      </c>
      <c r="H3628" s="3">
        <f t="shared" ca="1" si="624"/>
        <v>6</v>
      </c>
      <c r="I3628" s="3">
        <f t="shared" ca="1" si="625"/>
        <v>74005.58</v>
      </c>
      <c r="J3628" s="3">
        <f t="shared" ca="1" si="626"/>
        <v>0.37211574980444878</v>
      </c>
      <c r="K3628" s="3">
        <f t="shared" ca="1" si="627"/>
        <v>7</v>
      </c>
      <c r="L3628" s="3" t="str">
        <f ca="1">VLOOKUP(K3628,Freq_Investment!$A$1:$B$8,2,0)</f>
        <v>Yearly</v>
      </c>
      <c r="M3628" s="3" t="str">
        <f t="shared" ca="1" si="628"/>
        <v>Manual</v>
      </c>
      <c r="N3628" s="3">
        <f t="shared" ca="1" si="618"/>
        <v>4</v>
      </c>
      <c r="O3628" s="3">
        <f t="shared" ca="1" si="618"/>
        <v>3</v>
      </c>
      <c r="P3628" s="3">
        <f t="shared" ca="1" si="618"/>
        <v>3</v>
      </c>
    </row>
    <row r="3629" spans="1:16" x14ac:dyDescent="0.25">
      <c r="A3629" s="3">
        <f t="shared" ca="1" si="619"/>
        <v>863333586</v>
      </c>
      <c r="B3629" s="3">
        <f t="shared" ca="1" si="620"/>
        <v>8377</v>
      </c>
      <c r="C3629" s="1">
        <f t="shared" ca="1" si="621"/>
        <v>29386</v>
      </c>
      <c r="D3629" s="7">
        <f t="shared" ca="1" si="622"/>
        <v>5</v>
      </c>
      <c r="E3629" s="3" t="str">
        <f ca="1">VLOOKUP(D3629,State!$A$1:$B$9,2,0)</f>
        <v>NT</v>
      </c>
      <c r="F3629" s="3">
        <f t="shared" ca="1" si="623"/>
        <v>644</v>
      </c>
      <c r="G3629" s="3" t="str">
        <f ca="1">VLOOKUP(F3629,Occupation!$A$1:$B$915,2,0)</f>
        <v>Integration Aide</v>
      </c>
      <c r="H3629" s="3">
        <f t="shared" ca="1" si="624"/>
        <v>8</v>
      </c>
      <c r="I3629" s="3">
        <f t="shared" ca="1" si="625"/>
        <v>49082.81</v>
      </c>
      <c r="J3629" s="3">
        <f t="shared" ca="1" si="626"/>
        <v>0.441582881511355</v>
      </c>
      <c r="K3629" s="3">
        <f t="shared" ca="1" si="627"/>
        <v>7</v>
      </c>
      <c r="L3629" s="3" t="str">
        <f ca="1">VLOOKUP(K3629,Freq_Investment!$A$1:$B$8,2,0)</f>
        <v>Yearly</v>
      </c>
      <c r="M3629" s="3" t="str">
        <f t="shared" ca="1" si="628"/>
        <v>Auto</v>
      </c>
      <c r="N3629" s="3">
        <f t="shared" ca="1" si="618"/>
        <v>3</v>
      </c>
      <c r="O3629" s="3">
        <f t="shared" ca="1" si="618"/>
        <v>1</v>
      </c>
      <c r="P3629" s="3">
        <f t="shared" ca="1" si="618"/>
        <v>5</v>
      </c>
    </row>
    <row r="3630" spans="1:16" x14ac:dyDescent="0.25">
      <c r="A3630" s="3">
        <f t="shared" ca="1" si="619"/>
        <v>651397727</v>
      </c>
      <c r="B3630" s="3">
        <f t="shared" ca="1" si="620"/>
        <v>3256</v>
      </c>
      <c r="C3630" s="1">
        <f t="shared" ca="1" si="621"/>
        <v>30086</v>
      </c>
      <c r="D3630" s="7">
        <f t="shared" ca="1" si="622"/>
        <v>3</v>
      </c>
      <c r="E3630" s="3" t="str">
        <f ca="1">VLOOKUP(D3630,State!$A$1:$B$9,2,0)</f>
        <v>SA</v>
      </c>
      <c r="F3630" s="3">
        <f t="shared" ca="1" si="623"/>
        <v>441</v>
      </c>
      <c r="G3630" s="3" t="str">
        <f ca="1">VLOOKUP(F3630,Occupation!$A$1:$B$915,2,0)</f>
        <v>Science Technicians nec</v>
      </c>
      <c r="H3630" s="3">
        <f t="shared" ca="1" si="624"/>
        <v>1</v>
      </c>
      <c r="I3630" s="3">
        <f t="shared" ca="1" si="625"/>
        <v>9702.83</v>
      </c>
      <c r="J3630" s="3">
        <f t="shared" ca="1" si="626"/>
        <v>0.4789842730739397</v>
      </c>
      <c r="K3630" s="3">
        <f t="shared" ca="1" si="627"/>
        <v>6</v>
      </c>
      <c r="L3630" s="3" t="str">
        <f ca="1">VLOOKUP(K3630,Freq_Investment!$A$1:$B$8,2,0)</f>
        <v>Half-yearly</v>
      </c>
      <c r="M3630" s="3" t="str">
        <f t="shared" ca="1" si="628"/>
        <v>Manual</v>
      </c>
      <c r="N3630" s="3">
        <f t="shared" ref="N3630:P3693" ca="1" si="629">RANDBETWEEN(1,5)</f>
        <v>4</v>
      </c>
      <c r="O3630" s="3">
        <f t="shared" ca="1" si="629"/>
        <v>3</v>
      </c>
      <c r="P3630" s="3">
        <f t="shared" ca="1" si="629"/>
        <v>5</v>
      </c>
    </row>
    <row r="3631" spans="1:16" x14ac:dyDescent="0.25">
      <c r="A3631" s="3">
        <f t="shared" ca="1" si="619"/>
        <v>816070631</v>
      </c>
      <c r="B3631" s="3">
        <f t="shared" ca="1" si="620"/>
        <v>304</v>
      </c>
      <c r="C3631" s="1">
        <f t="shared" ca="1" si="621"/>
        <v>30091</v>
      </c>
      <c r="D3631" s="7">
        <f t="shared" ca="1" si="622"/>
        <v>4</v>
      </c>
      <c r="E3631" s="3" t="str">
        <f ca="1">VLOOKUP(D3631,State!$A$1:$B$9,2,0)</f>
        <v>WA</v>
      </c>
      <c r="F3631" s="3">
        <f t="shared" ca="1" si="623"/>
        <v>99</v>
      </c>
      <c r="G3631" s="3" t="str">
        <f ca="1">VLOOKUP(F3631,Occupation!$A$1:$B$915,2,0)</f>
        <v>Composer</v>
      </c>
      <c r="H3631" s="3">
        <f t="shared" ca="1" si="624"/>
        <v>10</v>
      </c>
      <c r="I3631" s="3">
        <f t="shared" ca="1" si="625"/>
        <v>97457.55</v>
      </c>
      <c r="J3631" s="3">
        <f t="shared" ca="1" si="626"/>
        <v>0.40489122290765622</v>
      </c>
      <c r="K3631" s="3">
        <f t="shared" ca="1" si="627"/>
        <v>2</v>
      </c>
      <c r="L3631" s="3" t="str">
        <f ca="1">VLOOKUP(K3631,Freq_Investment!$A$1:$B$8,2,0)</f>
        <v>Weekly</v>
      </c>
      <c r="M3631" s="3" t="str">
        <f t="shared" ca="1" si="628"/>
        <v>Manual</v>
      </c>
      <c r="N3631" s="3">
        <f t="shared" ca="1" si="629"/>
        <v>1</v>
      </c>
      <c r="O3631" s="3">
        <f t="shared" ca="1" si="629"/>
        <v>5</v>
      </c>
      <c r="P3631" s="3">
        <f t="shared" ca="1" si="629"/>
        <v>2</v>
      </c>
    </row>
    <row r="3632" spans="1:16" x14ac:dyDescent="0.25">
      <c r="A3632" s="3">
        <f t="shared" ca="1" si="619"/>
        <v>622917347</v>
      </c>
      <c r="B3632" s="3">
        <f t="shared" ca="1" si="620"/>
        <v>3514</v>
      </c>
      <c r="C3632" s="1">
        <f t="shared" ca="1" si="621"/>
        <v>42606</v>
      </c>
      <c r="D3632" s="7">
        <f t="shared" ca="1" si="622"/>
        <v>4</v>
      </c>
      <c r="E3632" s="3" t="str">
        <f ca="1">VLOOKUP(D3632,State!$A$1:$B$9,2,0)</f>
        <v>WA</v>
      </c>
      <c r="F3632" s="3">
        <f t="shared" ca="1" si="623"/>
        <v>592</v>
      </c>
      <c r="G3632" s="3" t="str">
        <f ca="1">VLOOKUP(F3632,Occupation!$A$1:$B$915,2,0)</f>
        <v>Furniture Finisher</v>
      </c>
      <c r="H3632" s="3">
        <f t="shared" ca="1" si="624"/>
        <v>7</v>
      </c>
      <c r="I3632" s="3">
        <f t="shared" ca="1" si="625"/>
        <v>59277.18</v>
      </c>
      <c r="J3632" s="3">
        <f t="shared" ca="1" si="626"/>
        <v>0.47217050149772638</v>
      </c>
      <c r="K3632" s="3">
        <f t="shared" ca="1" si="627"/>
        <v>6</v>
      </c>
      <c r="L3632" s="3" t="str">
        <f ca="1">VLOOKUP(K3632,Freq_Investment!$A$1:$B$8,2,0)</f>
        <v>Half-yearly</v>
      </c>
      <c r="M3632" s="3" t="str">
        <f t="shared" ca="1" si="628"/>
        <v>Manual</v>
      </c>
      <c r="N3632" s="3">
        <f t="shared" ca="1" si="629"/>
        <v>4</v>
      </c>
      <c r="O3632" s="3">
        <f t="shared" ca="1" si="629"/>
        <v>1</v>
      </c>
      <c r="P3632" s="3">
        <f t="shared" ca="1" si="629"/>
        <v>3</v>
      </c>
    </row>
    <row r="3633" spans="1:16" x14ac:dyDescent="0.25">
      <c r="A3633" s="3">
        <f t="shared" ca="1" si="619"/>
        <v>681347412</v>
      </c>
      <c r="B3633" s="3">
        <f t="shared" ca="1" si="620"/>
        <v>8623</v>
      </c>
      <c r="C3633" s="1">
        <f t="shared" ca="1" si="621"/>
        <v>30690</v>
      </c>
      <c r="D3633" s="7">
        <f t="shared" ca="1" si="622"/>
        <v>5</v>
      </c>
      <c r="E3633" s="3" t="str">
        <f ca="1">VLOOKUP(D3633,State!$A$1:$B$9,2,0)</f>
        <v>NT</v>
      </c>
      <c r="F3633" s="3">
        <f t="shared" ca="1" si="623"/>
        <v>148</v>
      </c>
      <c r="G3633" s="3" t="str">
        <f ca="1">VLOOKUP(F3633,Occupation!$A$1:$B$915,2,0)</f>
        <v>Human Resource Adviser</v>
      </c>
      <c r="H3633" s="3">
        <f t="shared" ca="1" si="624"/>
        <v>9</v>
      </c>
      <c r="I3633" s="3">
        <f t="shared" ca="1" si="625"/>
        <v>43420.4</v>
      </c>
      <c r="J3633" s="3">
        <f t="shared" ca="1" si="626"/>
        <v>0.29063675894213781</v>
      </c>
      <c r="K3633" s="3">
        <f t="shared" ca="1" si="627"/>
        <v>6</v>
      </c>
      <c r="L3633" s="3" t="str">
        <f ca="1">VLOOKUP(K3633,Freq_Investment!$A$1:$B$8,2,0)</f>
        <v>Half-yearly</v>
      </c>
      <c r="M3633" s="3" t="str">
        <f t="shared" ca="1" si="628"/>
        <v>Auto</v>
      </c>
      <c r="N3633" s="3">
        <f t="shared" ca="1" si="629"/>
        <v>5</v>
      </c>
      <c r="O3633" s="3">
        <f t="shared" ca="1" si="629"/>
        <v>3</v>
      </c>
      <c r="P3633" s="3">
        <f t="shared" ca="1" si="629"/>
        <v>5</v>
      </c>
    </row>
    <row r="3634" spans="1:16" x14ac:dyDescent="0.25">
      <c r="A3634" s="3">
        <f t="shared" ca="1" si="619"/>
        <v>133747637</v>
      </c>
      <c r="B3634" s="3">
        <f t="shared" ca="1" si="620"/>
        <v>717</v>
      </c>
      <c r="C3634" s="1">
        <f t="shared" ca="1" si="621"/>
        <v>26780</v>
      </c>
      <c r="D3634" s="7">
        <f t="shared" ca="1" si="622"/>
        <v>6</v>
      </c>
      <c r="E3634" s="3" t="str">
        <f ca="1">VLOOKUP(D3634,State!$A$1:$B$9,2,0)</f>
        <v>TAS</v>
      </c>
      <c r="F3634" s="3">
        <f t="shared" ca="1" si="623"/>
        <v>570</v>
      </c>
      <c r="G3634" s="3" t="str">
        <f ca="1">VLOOKUP(F3634,Occupation!$A$1:$B$915,2,0)</f>
        <v>Senior Dairy Cattle Farm Worker</v>
      </c>
      <c r="H3634" s="3">
        <f t="shared" ca="1" si="624"/>
        <v>7</v>
      </c>
      <c r="I3634" s="3">
        <f t="shared" ca="1" si="625"/>
        <v>7615.18</v>
      </c>
      <c r="J3634" s="3">
        <f t="shared" ca="1" si="626"/>
        <v>0.18027090434575604</v>
      </c>
      <c r="K3634" s="3">
        <f t="shared" ca="1" si="627"/>
        <v>7</v>
      </c>
      <c r="L3634" s="3" t="str">
        <f ca="1">VLOOKUP(K3634,Freq_Investment!$A$1:$B$8,2,0)</f>
        <v>Yearly</v>
      </c>
      <c r="M3634" s="3" t="str">
        <f t="shared" ca="1" si="628"/>
        <v>Manual</v>
      </c>
      <c r="N3634" s="3">
        <f t="shared" ca="1" si="629"/>
        <v>4</v>
      </c>
      <c r="O3634" s="3">
        <f t="shared" ca="1" si="629"/>
        <v>1</v>
      </c>
      <c r="P3634" s="3">
        <f t="shared" ca="1" si="629"/>
        <v>4</v>
      </c>
    </row>
    <row r="3635" spans="1:16" x14ac:dyDescent="0.25">
      <c r="A3635" s="3">
        <f t="shared" ca="1" si="619"/>
        <v>328421345</v>
      </c>
      <c r="B3635" s="3">
        <f t="shared" ca="1" si="620"/>
        <v>3187</v>
      </c>
      <c r="C3635" s="1">
        <f t="shared" ca="1" si="621"/>
        <v>34097</v>
      </c>
      <c r="D3635" s="7">
        <f t="shared" ca="1" si="622"/>
        <v>3</v>
      </c>
      <c r="E3635" s="3" t="str">
        <f ca="1">VLOOKUP(D3635,State!$A$1:$B$9,2,0)</f>
        <v>SA</v>
      </c>
      <c r="F3635" s="3">
        <f t="shared" ca="1" si="623"/>
        <v>363</v>
      </c>
      <c r="G3635" s="3" t="str">
        <f ca="1">VLOOKUP(F3635,Occupation!$A$1:$B$915,2,0)</f>
        <v>Registered Nurse (Paediatrics)</v>
      </c>
      <c r="H3635" s="3">
        <f t="shared" ca="1" si="624"/>
        <v>2</v>
      </c>
      <c r="I3635" s="3">
        <f t="shared" ca="1" si="625"/>
        <v>42075.37</v>
      </c>
      <c r="J3635" s="3">
        <f t="shared" ca="1" si="626"/>
        <v>0.38139322667171804</v>
      </c>
      <c r="K3635" s="3">
        <f t="shared" ca="1" si="627"/>
        <v>2</v>
      </c>
      <c r="L3635" s="3" t="str">
        <f ca="1">VLOOKUP(K3635,Freq_Investment!$A$1:$B$8,2,0)</f>
        <v>Weekly</v>
      </c>
      <c r="M3635" s="3" t="str">
        <f t="shared" ca="1" si="628"/>
        <v>Manual</v>
      </c>
      <c r="N3635" s="3">
        <f t="shared" ca="1" si="629"/>
        <v>3</v>
      </c>
      <c r="O3635" s="3">
        <f t="shared" ca="1" si="629"/>
        <v>4</v>
      </c>
      <c r="P3635" s="3">
        <f t="shared" ca="1" si="629"/>
        <v>2</v>
      </c>
    </row>
    <row r="3636" spans="1:16" x14ac:dyDescent="0.25">
      <c r="A3636" s="3">
        <f t="shared" ca="1" si="619"/>
        <v>21938280</v>
      </c>
      <c r="B3636" s="3">
        <f t="shared" ca="1" si="620"/>
        <v>1626</v>
      </c>
      <c r="C3636" s="1">
        <f t="shared" ca="1" si="621"/>
        <v>34243</v>
      </c>
      <c r="D3636" s="7">
        <f t="shared" ca="1" si="622"/>
        <v>1</v>
      </c>
      <c r="E3636" s="3" t="str">
        <f ca="1">VLOOKUP(D3636,State!$A$1:$B$9,2,0)</f>
        <v>NSW</v>
      </c>
      <c r="F3636" s="3">
        <f t="shared" ca="1" si="623"/>
        <v>636</v>
      </c>
      <c r="G3636" s="3" t="str">
        <f ca="1">VLOOKUP(F3636,Occupation!$A$1:$B$915,2,0)</f>
        <v>Parole or Probation Officer</v>
      </c>
      <c r="H3636" s="3">
        <f t="shared" ca="1" si="624"/>
        <v>10</v>
      </c>
      <c r="I3636" s="3">
        <f t="shared" ca="1" si="625"/>
        <v>62554.52</v>
      </c>
      <c r="J3636" s="3">
        <f t="shared" ca="1" si="626"/>
        <v>0.17386621156746013</v>
      </c>
      <c r="K3636" s="3">
        <f t="shared" ca="1" si="627"/>
        <v>1</v>
      </c>
      <c r="L3636" s="3" t="str">
        <f ca="1">VLOOKUP(K3636,Freq_Investment!$A$1:$B$8,2,0)</f>
        <v>Daily</v>
      </c>
      <c r="M3636" s="3" t="str">
        <f t="shared" ca="1" si="628"/>
        <v>Manual</v>
      </c>
      <c r="N3636" s="3">
        <f t="shared" ca="1" si="629"/>
        <v>2</v>
      </c>
      <c r="O3636" s="3">
        <f t="shared" ca="1" si="629"/>
        <v>5</v>
      </c>
      <c r="P3636" s="3">
        <f t="shared" ca="1" si="629"/>
        <v>2</v>
      </c>
    </row>
    <row r="3637" spans="1:16" x14ac:dyDescent="0.25">
      <c r="A3637" s="3">
        <f t="shared" ca="1" si="619"/>
        <v>463774822</v>
      </c>
      <c r="B3637" s="3">
        <f t="shared" ca="1" si="620"/>
        <v>5757</v>
      </c>
      <c r="C3637" s="1">
        <f t="shared" ca="1" si="621"/>
        <v>25627</v>
      </c>
      <c r="D3637" s="7">
        <f t="shared" ca="1" si="622"/>
        <v>2</v>
      </c>
      <c r="E3637" s="3" t="str">
        <f ca="1">VLOOKUP(D3637,State!$A$1:$B$9,2,0)</f>
        <v>QLD</v>
      </c>
      <c r="F3637" s="3">
        <f t="shared" ca="1" si="623"/>
        <v>80</v>
      </c>
      <c r="G3637" s="3" t="str">
        <f ca="1">VLOOKUP(F3637,Occupation!$A$1:$B$915,2,0)</f>
        <v>Amusement Centre Manager</v>
      </c>
      <c r="H3637" s="3">
        <f t="shared" ca="1" si="624"/>
        <v>6</v>
      </c>
      <c r="I3637" s="3">
        <f t="shared" ca="1" si="625"/>
        <v>37687.43</v>
      </c>
      <c r="J3637" s="3">
        <f t="shared" ca="1" si="626"/>
        <v>0.21417130967824588</v>
      </c>
      <c r="K3637" s="3">
        <f t="shared" ca="1" si="627"/>
        <v>6</v>
      </c>
      <c r="L3637" s="3" t="str">
        <f ca="1">VLOOKUP(K3637,Freq_Investment!$A$1:$B$8,2,0)</f>
        <v>Half-yearly</v>
      </c>
      <c r="M3637" s="3" t="str">
        <f t="shared" ca="1" si="628"/>
        <v>Auto</v>
      </c>
      <c r="N3637" s="3">
        <f t="shared" ca="1" si="629"/>
        <v>2</v>
      </c>
      <c r="O3637" s="3">
        <f t="shared" ca="1" si="629"/>
        <v>4</v>
      </c>
      <c r="P3637" s="3">
        <f t="shared" ca="1" si="629"/>
        <v>2</v>
      </c>
    </row>
    <row r="3638" spans="1:16" x14ac:dyDescent="0.25">
      <c r="A3638" s="3">
        <f t="shared" ca="1" si="619"/>
        <v>435423958</v>
      </c>
      <c r="B3638" s="3">
        <f t="shared" ca="1" si="620"/>
        <v>6179</v>
      </c>
      <c r="C3638" s="1">
        <f t="shared" ca="1" si="621"/>
        <v>37374</v>
      </c>
      <c r="D3638" s="7">
        <f t="shared" ca="1" si="622"/>
        <v>3</v>
      </c>
      <c r="E3638" s="3" t="str">
        <f ca="1">VLOOKUP(D3638,State!$A$1:$B$9,2,0)</f>
        <v>SA</v>
      </c>
      <c r="F3638" s="3">
        <f t="shared" ca="1" si="623"/>
        <v>95</v>
      </c>
      <c r="G3638" s="3" t="str">
        <f ca="1">VLOOKUP(F3638,Occupation!$A$1:$B$915,2,0)</f>
        <v>Actor</v>
      </c>
      <c r="H3638" s="3">
        <f t="shared" ca="1" si="624"/>
        <v>1</v>
      </c>
      <c r="I3638" s="3">
        <f t="shared" ca="1" si="625"/>
        <v>76955.47</v>
      </c>
      <c r="J3638" s="3">
        <f t="shared" ca="1" si="626"/>
        <v>0.49280695906354266</v>
      </c>
      <c r="K3638" s="3">
        <f t="shared" ca="1" si="627"/>
        <v>1</v>
      </c>
      <c r="L3638" s="3" t="str">
        <f ca="1">VLOOKUP(K3638,Freq_Investment!$A$1:$B$8,2,0)</f>
        <v>Daily</v>
      </c>
      <c r="M3638" s="3" t="str">
        <f t="shared" ca="1" si="628"/>
        <v>Manual</v>
      </c>
      <c r="N3638" s="3">
        <f t="shared" ca="1" si="629"/>
        <v>2</v>
      </c>
      <c r="O3638" s="3">
        <f t="shared" ca="1" si="629"/>
        <v>1</v>
      </c>
      <c r="P3638" s="3">
        <f t="shared" ca="1" si="629"/>
        <v>4</v>
      </c>
    </row>
    <row r="3639" spans="1:16" x14ac:dyDescent="0.25">
      <c r="A3639" s="3">
        <f t="shared" ca="1" si="619"/>
        <v>524655511</v>
      </c>
      <c r="B3639" s="3">
        <f t="shared" ca="1" si="620"/>
        <v>8944</v>
      </c>
      <c r="C3639" s="1">
        <f t="shared" ca="1" si="621"/>
        <v>35143</v>
      </c>
      <c r="D3639" s="7">
        <f t="shared" ca="1" si="622"/>
        <v>5</v>
      </c>
      <c r="E3639" s="3" t="str">
        <f ca="1">VLOOKUP(D3639,State!$A$1:$B$9,2,0)</f>
        <v>NT</v>
      </c>
      <c r="F3639" s="3">
        <f t="shared" ca="1" si="623"/>
        <v>398</v>
      </c>
      <c r="G3639" s="3" t="str">
        <f ca="1">VLOOKUP(F3639,Occupation!$A$1:$B$915,2,0)</f>
        <v>Careers Counsellor</v>
      </c>
      <c r="H3639" s="3">
        <f t="shared" ca="1" si="624"/>
        <v>4</v>
      </c>
      <c r="I3639" s="3">
        <f t="shared" ca="1" si="625"/>
        <v>96328.36</v>
      </c>
      <c r="J3639" s="3">
        <f t="shared" ca="1" si="626"/>
        <v>0.15061791853970991</v>
      </c>
      <c r="K3639" s="3">
        <f t="shared" ca="1" si="627"/>
        <v>1</v>
      </c>
      <c r="L3639" s="3" t="str">
        <f ca="1">VLOOKUP(K3639,Freq_Investment!$A$1:$B$8,2,0)</f>
        <v>Daily</v>
      </c>
      <c r="M3639" s="3" t="str">
        <f t="shared" ca="1" si="628"/>
        <v>Auto</v>
      </c>
      <c r="N3639" s="3">
        <f t="shared" ca="1" si="629"/>
        <v>3</v>
      </c>
      <c r="O3639" s="3">
        <f t="shared" ca="1" si="629"/>
        <v>5</v>
      </c>
      <c r="P3639" s="3">
        <f t="shared" ca="1" si="629"/>
        <v>4</v>
      </c>
    </row>
    <row r="3640" spans="1:16" x14ac:dyDescent="0.25">
      <c r="A3640" s="3">
        <f t="shared" ca="1" si="619"/>
        <v>130341179</v>
      </c>
      <c r="B3640" s="3">
        <f t="shared" ca="1" si="620"/>
        <v>6952</v>
      </c>
      <c r="C3640" s="1">
        <f t="shared" ca="1" si="621"/>
        <v>28748</v>
      </c>
      <c r="D3640" s="7">
        <f t="shared" ca="1" si="622"/>
        <v>8</v>
      </c>
      <c r="E3640" s="3" t="str">
        <f ca="1">VLOOKUP(D3640,State!$A$1:$B$9,2,0)</f>
        <v>ACT</v>
      </c>
      <c r="F3640" s="3">
        <f t="shared" ca="1" si="623"/>
        <v>422</v>
      </c>
      <c r="G3640" s="3" t="str">
        <f ca="1">VLOOKUP(F3640,Occupation!$A$1:$B$915,2,0)</f>
        <v>Irrigation Designer</v>
      </c>
      <c r="H3640" s="3">
        <f t="shared" ca="1" si="624"/>
        <v>1</v>
      </c>
      <c r="I3640" s="3">
        <f t="shared" ca="1" si="625"/>
        <v>91665.73</v>
      </c>
      <c r="J3640" s="3">
        <f t="shared" ca="1" si="626"/>
        <v>0.11215838222887059</v>
      </c>
      <c r="K3640" s="3">
        <f t="shared" ca="1" si="627"/>
        <v>3</v>
      </c>
      <c r="L3640" s="3" t="str">
        <f ca="1">VLOOKUP(K3640,Freq_Investment!$A$1:$B$8,2,0)</f>
        <v>Fortnightly</v>
      </c>
      <c r="M3640" s="3" t="str">
        <f t="shared" ca="1" si="628"/>
        <v>Manual</v>
      </c>
      <c r="N3640" s="3">
        <f t="shared" ca="1" si="629"/>
        <v>2</v>
      </c>
      <c r="O3640" s="3">
        <f t="shared" ca="1" si="629"/>
        <v>3</v>
      </c>
      <c r="P3640" s="3">
        <f t="shared" ca="1" si="629"/>
        <v>3</v>
      </c>
    </row>
    <row r="3641" spans="1:16" x14ac:dyDescent="0.25">
      <c r="A3641" s="3">
        <f t="shared" ca="1" si="619"/>
        <v>479704161</v>
      </c>
      <c r="B3641" s="3">
        <f t="shared" ca="1" si="620"/>
        <v>2478</v>
      </c>
      <c r="C3641" s="1">
        <f t="shared" ca="1" si="621"/>
        <v>31082</v>
      </c>
      <c r="D3641" s="7">
        <f t="shared" ca="1" si="622"/>
        <v>4</v>
      </c>
      <c r="E3641" s="3" t="str">
        <f ca="1">VLOOKUP(D3641,State!$A$1:$B$9,2,0)</f>
        <v>WA</v>
      </c>
      <c r="F3641" s="3">
        <f t="shared" ca="1" si="623"/>
        <v>578</v>
      </c>
      <c r="G3641" s="3" t="str">
        <f ca="1">VLOOKUP(F3641,Occupation!$A$1:$B$915,2,0)</f>
        <v>Screen Printer</v>
      </c>
      <c r="H3641" s="3">
        <f t="shared" ca="1" si="624"/>
        <v>8</v>
      </c>
      <c r="I3641" s="3">
        <f t="shared" ca="1" si="625"/>
        <v>83586.87</v>
      </c>
      <c r="J3641" s="3">
        <f t="shared" ca="1" si="626"/>
        <v>5.7664805830708821E-2</v>
      </c>
      <c r="K3641" s="3">
        <f t="shared" ca="1" si="627"/>
        <v>2</v>
      </c>
      <c r="L3641" s="3" t="str">
        <f ca="1">VLOOKUP(K3641,Freq_Investment!$A$1:$B$8,2,0)</f>
        <v>Weekly</v>
      </c>
      <c r="M3641" s="3" t="str">
        <f t="shared" ca="1" si="628"/>
        <v>Auto</v>
      </c>
      <c r="N3641" s="3">
        <f t="shared" ca="1" si="629"/>
        <v>4</v>
      </c>
      <c r="O3641" s="3">
        <f t="shared" ca="1" si="629"/>
        <v>2</v>
      </c>
      <c r="P3641" s="3">
        <f t="shared" ca="1" si="629"/>
        <v>2</v>
      </c>
    </row>
    <row r="3642" spans="1:16" x14ac:dyDescent="0.25">
      <c r="A3642" s="3">
        <f t="shared" ca="1" si="619"/>
        <v>636783132</v>
      </c>
      <c r="B3642" s="3">
        <f t="shared" ca="1" si="620"/>
        <v>5653</v>
      </c>
      <c r="C3642" s="1">
        <f t="shared" ca="1" si="621"/>
        <v>37585</v>
      </c>
      <c r="D3642" s="7">
        <f t="shared" ca="1" si="622"/>
        <v>4</v>
      </c>
      <c r="E3642" s="3" t="str">
        <f ca="1">VLOOKUP(D3642,State!$A$1:$B$9,2,0)</f>
        <v>WA</v>
      </c>
      <c r="F3642" s="3">
        <f t="shared" ca="1" si="623"/>
        <v>376</v>
      </c>
      <c r="G3642" s="3" t="str">
        <f ca="1">VLOOKUP(F3642,Occupation!$A$1:$B$915,2,0)</f>
        <v>Penetration Tester</v>
      </c>
      <c r="H3642" s="3">
        <f t="shared" ca="1" si="624"/>
        <v>2</v>
      </c>
      <c r="I3642" s="3">
        <f t="shared" ca="1" si="625"/>
        <v>70078.720000000001</v>
      </c>
      <c r="J3642" s="3">
        <f t="shared" ca="1" si="626"/>
        <v>0.36722736867647704</v>
      </c>
      <c r="K3642" s="3">
        <f t="shared" ca="1" si="627"/>
        <v>1</v>
      </c>
      <c r="L3642" s="3" t="str">
        <f ca="1">VLOOKUP(K3642,Freq_Investment!$A$1:$B$8,2,0)</f>
        <v>Daily</v>
      </c>
      <c r="M3642" s="3" t="str">
        <f t="shared" ca="1" si="628"/>
        <v>Manual</v>
      </c>
      <c r="N3642" s="3">
        <f t="shared" ca="1" si="629"/>
        <v>4</v>
      </c>
      <c r="O3642" s="3">
        <f t="shared" ca="1" si="629"/>
        <v>5</v>
      </c>
      <c r="P3642" s="3">
        <f t="shared" ca="1" si="629"/>
        <v>5</v>
      </c>
    </row>
    <row r="3643" spans="1:16" x14ac:dyDescent="0.25">
      <c r="A3643" s="3">
        <f t="shared" ca="1" si="619"/>
        <v>916814744</v>
      </c>
      <c r="B3643" s="3">
        <f t="shared" ca="1" si="620"/>
        <v>6383</v>
      </c>
      <c r="C3643" s="1">
        <f t="shared" ca="1" si="621"/>
        <v>41716</v>
      </c>
      <c r="D3643" s="7">
        <f t="shared" ca="1" si="622"/>
        <v>6</v>
      </c>
      <c r="E3643" s="3" t="str">
        <f ca="1">VLOOKUP(D3643,State!$A$1:$B$9,2,0)</f>
        <v>TAS</v>
      </c>
      <c r="F3643" s="3">
        <f t="shared" ca="1" si="623"/>
        <v>569</v>
      </c>
      <c r="G3643" s="3" t="str">
        <f ca="1">VLOOKUP(F3643,Occupation!$A$1:$B$915,2,0)</f>
        <v>Senior Cattle and Sheep Farm Worker</v>
      </c>
      <c r="H3643" s="3">
        <f t="shared" ca="1" si="624"/>
        <v>2</v>
      </c>
      <c r="I3643" s="3">
        <f t="shared" ca="1" si="625"/>
        <v>56248.56</v>
      </c>
      <c r="J3643" s="3">
        <f t="shared" ca="1" si="626"/>
        <v>0.28402022648158859</v>
      </c>
      <c r="K3643" s="3">
        <f t="shared" ca="1" si="627"/>
        <v>7</v>
      </c>
      <c r="L3643" s="3" t="str">
        <f ca="1">VLOOKUP(K3643,Freq_Investment!$A$1:$B$8,2,0)</f>
        <v>Yearly</v>
      </c>
      <c r="M3643" s="3" t="str">
        <f t="shared" ca="1" si="628"/>
        <v>Auto</v>
      </c>
      <c r="N3643" s="3">
        <f t="shared" ca="1" si="629"/>
        <v>3</v>
      </c>
      <c r="O3643" s="3">
        <f t="shared" ca="1" si="629"/>
        <v>5</v>
      </c>
      <c r="P3643" s="3">
        <f t="shared" ca="1" si="629"/>
        <v>3</v>
      </c>
    </row>
    <row r="3644" spans="1:16" x14ac:dyDescent="0.25">
      <c r="A3644" s="3">
        <f t="shared" ca="1" si="619"/>
        <v>683719230</v>
      </c>
      <c r="B3644" s="3">
        <f t="shared" ca="1" si="620"/>
        <v>3383</v>
      </c>
      <c r="C3644" s="1">
        <f t="shared" ca="1" si="621"/>
        <v>26848</v>
      </c>
      <c r="D3644" s="7">
        <f t="shared" ca="1" si="622"/>
        <v>1</v>
      </c>
      <c r="E3644" s="3" t="str">
        <f ca="1">VLOOKUP(D3644,State!$A$1:$B$9,2,0)</f>
        <v>NSW</v>
      </c>
      <c r="F3644" s="3">
        <f t="shared" ca="1" si="623"/>
        <v>522</v>
      </c>
      <c r="G3644" s="3" t="str">
        <f ca="1">VLOOKUP(F3644,Occupation!$A$1:$B$915,2,0)</f>
        <v>Roof Plumber</v>
      </c>
      <c r="H3644" s="3">
        <f t="shared" ca="1" si="624"/>
        <v>3</v>
      </c>
      <c r="I3644" s="3">
        <f t="shared" ca="1" si="625"/>
        <v>18189.88</v>
      </c>
      <c r="J3644" s="3">
        <f t="shared" ca="1" si="626"/>
        <v>0.19955418800954611</v>
      </c>
      <c r="K3644" s="3">
        <f t="shared" ca="1" si="627"/>
        <v>7</v>
      </c>
      <c r="L3644" s="3" t="str">
        <f ca="1">VLOOKUP(K3644,Freq_Investment!$A$1:$B$8,2,0)</f>
        <v>Yearly</v>
      </c>
      <c r="M3644" s="3" t="str">
        <f t="shared" ca="1" si="628"/>
        <v>Auto</v>
      </c>
      <c r="N3644" s="3">
        <f t="shared" ca="1" si="629"/>
        <v>3</v>
      </c>
      <c r="O3644" s="3">
        <f t="shared" ca="1" si="629"/>
        <v>1</v>
      </c>
      <c r="P3644" s="3">
        <f t="shared" ca="1" si="629"/>
        <v>2</v>
      </c>
    </row>
    <row r="3645" spans="1:16" x14ac:dyDescent="0.25">
      <c r="A3645" s="3">
        <f t="shared" ca="1" si="619"/>
        <v>461128469</v>
      </c>
      <c r="B3645" s="3">
        <f t="shared" ca="1" si="620"/>
        <v>4965</v>
      </c>
      <c r="C3645" s="1">
        <f t="shared" ca="1" si="621"/>
        <v>26422</v>
      </c>
      <c r="D3645" s="7">
        <f t="shared" ca="1" si="622"/>
        <v>4</v>
      </c>
      <c r="E3645" s="3" t="str">
        <f ca="1">VLOOKUP(D3645,State!$A$1:$B$9,2,0)</f>
        <v>WA</v>
      </c>
      <c r="F3645" s="3">
        <f t="shared" ca="1" si="623"/>
        <v>649</v>
      </c>
      <c r="G3645" s="3" t="str">
        <f ca="1">VLOOKUP(F3645,Occupation!$A$1:$B$915,2,0)</f>
        <v>Hospital Orderly</v>
      </c>
      <c r="H3645" s="3">
        <f t="shared" ca="1" si="624"/>
        <v>9</v>
      </c>
      <c r="I3645" s="3">
        <f t="shared" ca="1" si="625"/>
        <v>97863.27</v>
      </c>
      <c r="J3645" s="3">
        <f t="shared" ca="1" si="626"/>
        <v>0.42516977805282824</v>
      </c>
      <c r="K3645" s="3">
        <f t="shared" ca="1" si="627"/>
        <v>3</v>
      </c>
      <c r="L3645" s="3" t="str">
        <f ca="1">VLOOKUP(K3645,Freq_Investment!$A$1:$B$8,2,0)</f>
        <v>Fortnightly</v>
      </c>
      <c r="M3645" s="3" t="str">
        <f t="shared" ca="1" si="628"/>
        <v>Manual</v>
      </c>
      <c r="N3645" s="3">
        <f t="shared" ca="1" si="629"/>
        <v>2</v>
      </c>
      <c r="O3645" s="3">
        <f t="shared" ca="1" si="629"/>
        <v>5</v>
      </c>
      <c r="P3645" s="3">
        <f t="shared" ca="1" si="629"/>
        <v>4</v>
      </c>
    </row>
    <row r="3646" spans="1:16" x14ac:dyDescent="0.25">
      <c r="A3646" s="3">
        <f t="shared" ca="1" si="619"/>
        <v>460635165</v>
      </c>
      <c r="B3646" s="3">
        <f t="shared" ca="1" si="620"/>
        <v>1600</v>
      </c>
      <c r="C3646" s="1">
        <f t="shared" ca="1" si="621"/>
        <v>33706</v>
      </c>
      <c r="D3646" s="7">
        <f t="shared" ca="1" si="622"/>
        <v>7</v>
      </c>
      <c r="E3646" s="3" t="str">
        <f ca="1">VLOOKUP(D3646,State!$A$1:$B$9,2,0)</f>
        <v>VIC</v>
      </c>
      <c r="F3646" s="3">
        <f t="shared" ca="1" si="623"/>
        <v>278</v>
      </c>
      <c r="G3646" s="3" t="str">
        <f ca="1">VLOOKUP(F3646,Occupation!$A$1:$B$915,2,0)</f>
        <v>Dance Teacher (Private Tuition)</v>
      </c>
      <c r="H3646" s="3">
        <f t="shared" ca="1" si="624"/>
        <v>3</v>
      </c>
      <c r="I3646" s="3">
        <f t="shared" ca="1" si="625"/>
        <v>65093.88</v>
      </c>
      <c r="J3646" s="3">
        <f t="shared" ca="1" si="626"/>
        <v>0.19150030821041997</v>
      </c>
      <c r="K3646" s="3">
        <f t="shared" ca="1" si="627"/>
        <v>1</v>
      </c>
      <c r="L3646" s="3" t="str">
        <f ca="1">VLOOKUP(K3646,Freq_Investment!$A$1:$B$8,2,0)</f>
        <v>Daily</v>
      </c>
      <c r="M3646" s="3" t="str">
        <f t="shared" ca="1" si="628"/>
        <v>Manual</v>
      </c>
      <c r="N3646" s="3">
        <f t="shared" ca="1" si="629"/>
        <v>2</v>
      </c>
      <c r="O3646" s="3">
        <f t="shared" ca="1" si="629"/>
        <v>4</v>
      </c>
      <c r="P3646" s="3">
        <f t="shared" ca="1" si="629"/>
        <v>2</v>
      </c>
    </row>
    <row r="3647" spans="1:16" x14ac:dyDescent="0.25">
      <c r="A3647" s="3">
        <f t="shared" ca="1" si="619"/>
        <v>329926167</v>
      </c>
      <c r="B3647" s="3">
        <f t="shared" ca="1" si="620"/>
        <v>5717</v>
      </c>
      <c r="C3647" s="1">
        <f t="shared" ca="1" si="621"/>
        <v>41214</v>
      </c>
      <c r="D3647" s="7">
        <f t="shared" ca="1" si="622"/>
        <v>3</v>
      </c>
      <c r="E3647" s="3" t="str">
        <f ca="1">VLOOKUP(D3647,State!$A$1:$B$9,2,0)</f>
        <v>SA</v>
      </c>
      <c r="F3647" s="3">
        <f t="shared" ca="1" si="623"/>
        <v>285</v>
      </c>
      <c r="G3647" s="3" t="str">
        <f ca="1">VLOOKUP(F3647,Occupation!$A$1:$B$915,2,0)</f>
        <v>Medical Diagnostic Radiographer</v>
      </c>
      <c r="H3647" s="3">
        <f t="shared" ca="1" si="624"/>
        <v>2</v>
      </c>
      <c r="I3647" s="3">
        <f t="shared" ca="1" si="625"/>
        <v>22320.54</v>
      </c>
      <c r="J3647" s="3">
        <f t="shared" ca="1" si="626"/>
        <v>9.4045209168830413E-3</v>
      </c>
      <c r="K3647" s="3">
        <f t="shared" ca="1" si="627"/>
        <v>5</v>
      </c>
      <c r="L3647" s="3" t="str">
        <f ca="1">VLOOKUP(K3647,Freq_Investment!$A$1:$B$8,2,0)</f>
        <v>Quarterly</v>
      </c>
      <c r="M3647" s="3" t="str">
        <f t="shared" ca="1" si="628"/>
        <v>Manual</v>
      </c>
      <c r="N3647" s="3">
        <f t="shared" ca="1" si="629"/>
        <v>5</v>
      </c>
      <c r="O3647" s="3">
        <f t="shared" ca="1" si="629"/>
        <v>2</v>
      </c>
      <c r="P3647" s="3">
        <f t="shared" ca="1" si="629"/>
        <v>4</v>
      </c>
    </row>
    <row r="3648" spans="1:16" x14ac:dyDescent="0.25">
      <c r="A3648" s="3">
        <f t="shared" ca="1" si="619"/>
        <v>209026251</v>
      </c>
      <c r="B3648" s="3">
        <f t="shared" ca="1" si="620"/>
        <v>7399</v>
      </c>
      <c r="C3648" s="1">
        <f t="shared" ca="1" si="621"/>
        <v>39550</v>
      </c>
      <c r="D3648" s="7">
        <f t="shared" ca="1" si="622"/>
        <v>4</v>
      </c>
      <c r="E3648" s="3" t="str">
        <f ca="1">VLOOKUP(D3648,State!$A$1:$B$9,2,0)</f>
        <v>WA</v>
      </c>
      <c r="F3648" s="3">
        <f t="shared" ca="1" si="623"/>
        <v>889</v>
      </c>
      <c r="G3648" s="3" t="str">
        <f ca="1">VLOOKUP(F3648,Occupation!$A$1:$B$915,2,0)</f>
        <v>Product Grader</v>
      </c>
      <c r="H3648" s="3">
        <f t="shared" ca="1" si="624"/>
        <v>3</v>
      </c>
      <c r="I3648" s="3">
        <f t="shared" ca="1" si="625"/>
        <v>47652.1</v>
      </c>
      <c r="J3648" s="3">
        <f t="shared" ca="1" si="626"/>
        <v>0.37908621717752677</v>
      </c>
      <c r="K3648" s="3">
        <f t="shared" ca="1" si="627"/>
        <v>7</v>
      </c>
      <c r="L3648" s="3" t="str">
        <f ca="1">VLOOKUP(K3648,Freq_Investment!$A$1:$B$8,2,0)</f>
        <v>Yearly</v>
      </c>
      <c r="M3648" s="3" t="str">
        <f t="shared" ca="1" si="628"/>
        <v>Auto</v>
      </c>
      <c r="N3648" s="3">
        <f t="shared" ca="1" si="629"/>
        <v>3</v>
      </c>
      <c r="O3648" s="3">
        <f t="shared" ca="1" si="629"/>
        <v>3</v>
      </c>
      <c r="P3648" s="3">
        <f t="shared" ca="1" si="629"/>
        <v>3</v>
      </c>
    </row>
    <row r="3649" spans="1:16" x14ac:dyDescent="0.25">
      <c r="A3649" s="3">
        <f t="shared" ca="1" si="619"/>
        <v>798104917</v>
      </c>
      <c r="B3649" s="3">
        <f t="shared" ca="1" si="620"/>
        <v>6330</v>
      </c>
      <c r="C3649" s="1">
        <f t="shared" ca="1" si="621"/>
        <v>28778</v>
      </c>
      <c r="D3649" s="7">
        <f t="shared" ca="1" si="622"/>
        <v>8</v>
      </c>
      <c r="E3649" s="3" t="str">
        <f ca="1">VLOOKUP(D3649,State!$A$1:$B$9,2,0)</f>
        <v>ACT</v>
      </c>
      <c r="F3649" s="3">
        <f t="shared" ca="1" si="623"/>
        <v>511</v>
      </c>
      <c r="G3649" s="3" t="str">
        <f ca="1">VLOOKUP(F3649,Occupation!$A$1:$B$915,2,0)</f>
        <v>Floor Finisher</v>
      </c>
      <c r="H3649" s="3">
        <f t="shared" ca="1" si="624"/>
        <v>3</v>
      </c>
      <c r="I3649" s="3">
        <f t="shared" ca="1" si="625"/>
        <v>84740.31</v>
      </c>
      <c r="J3649" s="3">
        <f t="shared" ca="1" si="626"/>
        <v>0.301424105477063</v>
      </c>
      <c r="K3649" s="3">
        <f t="shared" ca="1" si="627"/>
        <v>1</v>
      </c>
      <c r="L3649" s="3" t="str">
        <f ca="1">VLOOKUP(K3649,Freq_Investment!$A$1:$B$8,2,0)</f>
        <v>Daily</v>
      </c>
      <c r="M3649" s="3" t="str">
        <f t="shared" ca="1" si="628"/>
        <v>Manual</v>
      </c>
      <c r="N3649" s="3">
        <f t="shared" ca="1" si="629"/>
        <v>3</v>
      </c>
      <c r="O3649" s="3">
        <f t="shared" ca="1" si="629"/>
        <v>1</v>
      </c>
      <c r="P3649" s="3">
        <f t="shared" ca="1" si="629"/>
        <v>4</v>
      </c>
    </row>
    <row r="3650" spans="1:16" x14ac:dyDescent="0.25">
      <c r="A3650" s="3">
        <f t="shared" ca="1" si="619"/>
        <v>407165790</v>
      </c>
      <c r="B3650" s="3">
        <f t="shared" ca="1" si="620"/>
        <v>8494</v>
      </c>
      <c r="C3650" s="1">
        <f t="shared" ca="1" si="621"/>
        <v>39784</v>
      </c>
      <c r="D3650" s="7">
        <f t="shared" ca="1" si="622"/>
        <v>4</v>
      </c>
      <c r="E3650" s="3" t="str">
        <f ca="1">VLOOKUP(D3650,State!$A$1:$B$9,2,0)</f>
        <v>WA</v>
      </c>
      <c r="F3650" s="3">
        <f t="shared" ca="1" si="623"/>
        <v>310</v>
      </c>
      <c r="G3650" s="3" t="str">
        <f ca="1">VLOOKUP(F3650,Occupation!$A$1:$B$915,2,0)</f>
        <v>Podiatrist</v>
      </c>
      <c r="H3650" s="3">
        <f t="shared" ca="1" si="624"/>
        <v>7</v>
      </c>
      <c r="I3650" s="3">
        <f t="shared" ca="1" si="625"/>
        <v>96109.13</v>
      </c>
      <c r="J3650" s="3">
        <f t="shared" ca="1" si="626"/>
        <v>0.1479196317825005</v>
      </c>
      <c r="K3650" s="3">
        <f t="shared" ca="1" si="627"/>
        <v>6</v>
      </c>
      <c r="L3650" s="3" t="str">
        <f ca="1">VLOOKUP(K3650,Freq_Investment!$A$1:$B$8,2,0)</f>
        <v>Half-yearly</v>
      </c>
      <c r="M3650" s="3" t="str">
        <f t="shared" ca="1" si="628"/>
        <v>Manual</v>
      </c>
      <c r="N3650" s="3">
        <f t="shared" ca="1" si="629"/>
        <v>4</v>
      </c>
      <c r="O3650" s="3">
        <f t="shared" ca="1" si="629"/>
        <v>3</v>
      </c>
      <c r="P3650" s="3">
        <f t="shared" ca="1" si="629"/>
        <v>4</v>
      </c>
    </row>
    <row r="3651" spans="1:16" x14ac:dyDescent="0.25">
      <c r="A3651" s="3">
        <f t="shared" ref="A3651:A3714" ca="1" si="630">RANDBETWEEN(10000000,1000000000)</f>
        <v>636625916</v>
      </c>
      <c r="B3651" s="3">
        <f t="shared" ref="B3651:B3714" ca="1" si="631">RANDBETWEEN(1,10000)</f>
        <v>1006</v>
      </c>
      <c r="C3651" s="1">
        <f t="shared" ref="C3651:C3714" ca="1" si="632">DATE(RANDBETWEEN(1970,2021),RANDBETWEEN(1,12),RANDBETWEEN(1,28))</f>
        <v>31359</v>
      </c>
      <c r="D3651" s="7">
        <f t="shared" ref="D3651:D3714" ca="1" si="633">RANDBETWEEN(1,8)</f>
        <v>5</v>
      </c>
      <c r="E3651" s="3" t="str">
        <f ca="1">VLOOKUP(D3651,State!$A$1:$B$9,2,0)</f>
        <v>NT</v>
      </c>
      <c r="F3651" s="3">
        <f t="shared" ref="F3651:F3714" ca="1" si="634">RANDBETWEEN(1,914)</f>
        <v>471</v>
      </c>
      <c r="G3651" s="3" t="str">
        <f ca="1">VLOOKUP(F3651,Occupation!$A$1:$B$915,2,0)</f>
        <v>Automotive Electrician</v>
      </c>
      <c r="H3651" s="3">
        <f t="shared" ref="H3651:H3714" ca="1" si="635">RANDBETWEEN(1,10)</f>
        <v>6</v>
      </c>
      <c r="I3651" s="3">
        <f t="shared" ref="I3651:I3714" ca="1" si="636">ROUND(RAND()*100000,2)</f>
        <v>28053.75</v>
      </c>
      <c r="J3651" s="3">
        <f t="shared" ref="J3651:J3714" ca="1" si="637">RAND()/2</f>
        <v>6.8219641207649895E-2</v>
      </c>
      <c r="K3651" s="3">
        <f t="shared" ref="K3651:K3714" ca="1" si="638">RANDBETWEEN(1,7)</f>
        <v>3</v>
      </c>
      <c r="L3651" s="3" t="str">
        <f ca="1">VLOOKUP(K3651,Freq_Investment!$A$1:$B$8,2,0)</f>
        <v>Fortnightly</v>
      </c>
      <c r="M3651" s="3" t="str">
        <f t="shared" ref="M3651:M3714" ca="1" si="639">IF(RANDBETWEEN(1,2)&gt;1,"Auto","Manual")</f>
        <v>Manual</v>
      </c>
      <c r="N3651" s="3">
        <f t="shared" ca="1" si="629"/>
        <v>3</v>
      </c>
      <c r="O3651" s="3">
        <f t="shared" ca="1" si="629"/>
        <v>3</v>
      </c>
      <c r="P3651" s="3">
        <f t="shared" ca="1" si="629"/>
        <v>3</v>
      </c>
    </row>
    <row r="3652" spans="1:16" x14ac:dyDescent="0.25">
      <c r="A3652" s="3">
        <f t="shared" ca="1" si="630"/>
        <v>178108083</v>
      </c>
      <c r="B3652" s="3">
        <f t="shared" ca="1" si="631"/>
        <v>6431</v>
      </c>
      <c r="C3652" s="1">
        <f t="shared" ca="1" si="632"/>
        <v>35262</v>
      </c>
      <c r="D3652" s="7">
        <f t="shared" ca="1" si="633"/>
        <v>3</v>
      </c>
      <c r="E3652" s="3" t="str">
        <f ca="1">VLOOKUP(D3652,State!$A$1:$B$9,2,0)</f>
        <v>SA</v>
      </c>
      <c r="F3652" s="3">
        <f t="shared" ca="1" si="634"/>
        <v>452</v>
      </c>
      <c r="G3652" s="3" t="str">
        <f ca="1">VLOOKUP(F3652,Occupation!$A$1:$B$915,2,0)</f>
        <v>Electrical Engineering Technician</v>
      </c>
      <c r="H3652" s="3">
        <f t="shared" ca="1" si="635"/>
        <v>6</v>
      </c>
      <c r="I3652" s="3">
        <f t="shared" ca="1" si="636"/>
        <v>2752.93</v>
      </c>
      <c r="J3652" s="3">
        <f t="shared" ca="1" si="637"/>
        <v>0.43872383261648229</v>
      </c>
      <c r="K3652" s="3">
        <f t="shared" ca="1" si="638"/>
        <v>4</v>
      </c>
      <c r="L3652" s="3" t="str">
        <f ca="1">VLOOKUP(K3652,Freq_Investment!$A$1:$B$8,2,0)</f>
        <v>Monthly</v>
      </c>
      <c r="M3652" s="3" t="str">
        <f t="shared" ca="1" si="639"/>
        <v>Manual</v>
      </c>
      <c r="N3652" s="3">
        <f t="shared" ca="1" si="629"/>
        <v>3</v>
      </c>
      <c r="O3652" s="3">
        <f t="shared" ca="1" si="629"/>
        <v>3</v>
      </c>
      <c r="P3652" s="3">
        <f t="shared" ca="1" si="629"/>
        <v>3</v>
      </c>
    </row>
    <row r="3653" spans="1:16" x14ac:dyDescent="0.25">
      <c r="A3653" s="3">
        <f t="shared" ca="1" si="630"/>
        <v>132036345</v>
      </c>
      <c r="B3653" s="3">
        <f t="shared" ca="1" si="631"/>
        <v>1425</v>
      </c>
      <c r="C3653" s="1">
        <f t="shared" ca="1" si="632"/>
        <v>37363</v>
      </c>
      <c r="D3653" s="7">
        <f t="shared" ca="1" si="633"/>
        <v>2</v>
      </c>
      <c r="E3653" s="3" t="str">
        <f ca="1">VLOOKUP(D3653,State!$A$1:$B$9,2,0)</f>
        <v>QLD</v>
      </c>
      <c r="F3653" s="3">
        <f t="shared" ca="1" si="634"/>
        <v>547</v>
      </c>
      <c r="G3653" s="3" t="str">
        <f ca="1">VLOOKUP(F3653,Occupation!$A$1:$B$915,2,0)</f>
        <v>Kennel Hand</v>
      </c>
      <c r="H3653" s="3">
        <f t="shared" ca="1" si="635"/>
        <v>8</v>
      </c>
      <c r="I3653" s="3">
        <f t="shared" ca="1" si="636"/>
        <v>33263.46</v>
      </c>
      <c r="J3653" s="3">
        <f t="shared" ca="1" si="637"/>
        <v>0.24482429575133996</v>
      </c>
      <c r="K3653" s="3">
        <f t="shared" ca="1" si="638"/>
        <v>5</v>
      </c>
      <c r="L3653" s="3" t="str">
        <f ca="1">VLOOKUP(K3653,Freq_Investment!$A$1:$B$8,2,0)</f>
        <v>Quarterly</v>
      </c>
      <c r="M3653" s="3" t="str">
        <f t="shared" ca="1" si="639"/>
        <v>Manual</v>
      </c>
      <c r="N3653" s="3">
        <f t="shared" ca="1" si="629"/>
        <v>5</v>
      </c>
      <c r="O3653" s="3">
        <f t="shared" ca="1" si="629"/>
        <v>5</v>
      </c>
      <c r="P3653" s="3">
        <f t="shared" ca="1" si="629"/>
        <v>4</v>
      </c>
    </row>
    <row r="3654" spans="1:16" x14ac:dyDescent="0.25">
      <c r="A3654" s="3">
        <f t="shared" ca="1" si="630"/>
        <v>82994390</v>
      </c>
      <c r="B3654" s="3">
        <f t="shared" ca="1" si="631"/>
        <v>2512</v>
      </c>
      <c r="C3654" s="1">
        <f t="shared" ca="1" si="632"/>
        <v>30433</v>
      </c>
      <c r="D3654" s="7">
        <f t="shared" ca="1" si="633"/>
        <v>7</v>
      </c>
      <c r="E3654" s="3" t="str">
        <f ca="1">VLOOKUP(D3654,State!$A$1:$B$9,2,0)</f>
        <v>VIC</v>
      </c>
      <c r="F3654" s="3">
        <f t="shared" ca="1" si="634"/>
        <v>707</v>
      </c>
      <c r="G3654" s="3" t="str">
        <f ca="1">VLOOKUP(F3654,Occupation!$A$1:$B$915,2,0)</f>
        <v>Other Sports Official</v>
      </c>
      <c r="H3654" s="3">
        <f t="shared" ca="1" si="635"/>
        <v>4</v>
      </c>
      <c r="I3654" s="3">
        <f t="shared" ca="1" si="636"/>
        <v>4190.34</v>
      </c>
      <c r="J3654" s="3">
        <f t="shared" ca="1" si="637"/>
        <v>0.150075647334455</v>
      </c>
      <c r="K3654" s="3">
        <f t="shared" ca="1" si="638"/>
        <v>4</v>
      </c>
      <c r="L3654" s="3" t="str">
        <f ca="1">VLOOKUP(K3654,Freq_Investment!$A$1:$B$8,2,0)</f>
        <v>Monthly</v>
      </c>
      <c r="M3654" s="3" t="str">
        <f t="shared" ca="1" si="639"/>
        <v>Manual</v>
      </c>
      <c r="N3654" s="3">
        <f t="shared" ca="1" si="629"/>
        <v>2</v>
      </c>
      <c r="O3654" s="3">
        <f t="shared" ca="1" si="629"/>
        <v>5</v>
      </c>
      <c r="P3654" s="3">
        <f t="shared" ca="1" si="629"/>
        <v>1</v>
      </c>
    </row>
    <row r="3655" spans="1:16" x14ac:dyDescent="0.25">
      <c r="A3655" s="3">
        <f t="shared" ca="1" si="630"/>
        <v>132183268</v>
      </c>
      <c r="B3655" s="3">
        <f t="shared" ca="1" si="631"/>
        <v>2940</v>
      </c>
      <c r="C3655" s="1">
        <f t="shared" ca="1" si="632"/>
        <v>36886</v>
      </c>
      <c r="D3655" s="7">
        <f t="shared" ca="1" si="633"/>
        <v>5</v>
      </c>
      <c r="E3655" s="3" t="str">
        <f ca="1">VLOOKUP(D3655,State!$A$1:$B$9,2,0)</f>
        <v>NT</v>
      </c>
      <c r="F3655" s="3">
        <f t="shared" ca="1" si="634"/>
        <v>738</v>
      </c>
      <c r="G3655" s="3" t="str">
        <f ca="1">VLOOKUP(F3655,Occupation!$A$1:$B$915,2,0)</f>
        <v>Bookmaker</v>
      </c>
      <c r="H3655" s="3">
        <f t="shared" ca="1" si="635"/>
        <v>1</v>
      </c>
      <c r="I3655" s="3">
        <f t="shared" ca="1" si="636"/>
        <v>39583.800000000003</v>
      </c>
      <c r="J3655" s="3">
        <f t="shared" ca="1" si="637"/>
        <v>0.24523513508389239</v>
      </c>
      <c r="K3655" s="3">
        <f t="shared" ca="1" si="638"/>
        <v>7</v>
      </c>
      <c r="L3655" s="3" t="str">
        <f ca="1">VLOOKUP(K3655,Freq_Investment!$A$1:$B$8,2,0)</f>
        <v>Yearly</v>
      </c>
      <c r="M3655" s="3" t="str">
        <f t="shared" ca="1" si="639"/>
        <v>Manual</v>
      </c>
      <c r="N3655" s="3">
        <f t="shared" ca="1" si="629"/>
        <v>1</v>
      </c>
      <c r="O3655" s="3">
        <f t="shared" ca="1" si="629"/>
        <v>2</v>
      </c>
      <c r="P3655" s="3">
        <f t="shared" ca="1" si="629"/>
        <v>1</v>
      </c>
    </row>
    <row r="3656" spans="1:16" x14ac:dyDescent="0.25">
      <c r="A3656" s="3">
        <f t="shared" ca="1" si="630"/>
        <v>614541996</v>
      </c>
      <c r="B3656" s="3">
        <f t="shared" ca="1" si="631"/>
        <v>7860</v>
      </c>
      <c r="C3656" s="1">
        <f t="shared" ca="1" si="632"/>
        <v>41765</v>
      </c>
      <c r="D3656" s="7">
        <f t="shared" ca="1" si="633"/>
        <v>7</v>
      </c>
      <c r="E3656" s="3" t="str">
        <f ca="1">VLOOKUP(D3656,State!$A$1:$B$9,2,0)</f>
        <v>VIC</v>
      </c>
      <c r="F3656" s="3">
        <f t="shared" ca="1" si="634"/>
        <v>39</v>
      </c>
      <c r="G3656" s="3" t="str">
        <f ca="1">VLOOKUP(F3656,Occupation!$A$1:$B$915,2,0)</f>
        <v>Engineering Manager</v>
      </c>
      <c r="H3656" s="3">
        <f t="shared" ca="1" si="635"/>
        <v>9</v>
      </c>
      <c r="I3656" s="3">
        <f t="shared" ca="1" si="636"/>
        <v>35599.440000000002</v>
      </c>
      <c r="J3656" s="3">
        <f t="shared" ca="1" si="637"/>
        <v>0.28717120741636004</v>
      </c>
      <c r="K3656" s="3">
        <f t="shared" ca="1" si="638"/>
        <v>1</v>
      </c>
      <c r="L3656" s="3" t="str">
        <f ca="1">VLOOKUP(K3656,Freq_Investment!$A$1:$B$8,2,0)</f>
        <v>Daily</v>
      </c>
      <c r="M3656" s="3" t="str">
        <f t="shared" ca="1" si="639"/>
        <v>Auto</v>
      </c>
      <c r="N3656" s="3">
        <f t="shared" ca="1" si="629"/>
        <v>3</v>
      </c>
      <c r="O3656" s="3">
        <f t="shared" ca="1" si="629"/>
        <v>1</v>
      </c>
      <c r="P3656" s="3">
        <f t="shared" ca="1" si="629"/>
        <v>3</v>
      </c>
    </row>
    <row r="3657" spans="1:16" x14ac:dyDescent="0.25">
      <c r="A3657" s="3">
        <f t="shared" ca="1" si="630"/>
        <v>59700798</v>
      </c>
      <c r="B3657" s="3">
        <f t="shared" ca="1" si="631"/>
        <v>8849</v>
      </c>
      <c r="C3657" s="1">
        <f t="shared" ca="1" si="632"/>
        <v>30693</v>
      </c>
      <c r="D3657" s="7">
        <f t="shared" ca="1" si="633"/>
        <v>5</v>
      </c>
      <c r="E3657" s="3" t="str">
        <f ca="1">VLOOKUP(D3657,State!$A$1:$B$9,2,0)</f>
        <v>NT</v>
      </c>
      <c r="F3657" s="3">
        <f t="shared" ca="1" si="634"/>
        <v>387</v>
      </c>
      <c r="G3657" s="3" t="str">
        <f ca="1">VLOOKUP(F3657,Occupation!$A$1:$B$915,2,0)</f>
        <v>Network Analyst</v>
      </c>
      <c r="H3657" s="3">
        <f t="shared" ca="1" si="635"/>
        <v>4</v>
      </c>
      <c r="I3657" s="3">
        <f t="shared" ca="1" si="636"/>
        <v>23495.200000000001</v>
      </c>
      <c r="J3657" s="3">
        <f t="shared" ca="1" si="637"/>
        <v>0.45050197958903732</v>
      </c>
      <c r="K3657" s="3">
        <f t="shared" ca="1" si="638"/>
        <v>4</v>
      </c>
      <c r="L3657" s="3" t="str">
        <f ca="1">VLOOKUP(K3657,Freq_Investment!$A$1:$B$8,2,0)</f>
        <v>Monthly</v>
      </c>
      <c r="M3657" s="3" t="str">
        <f t="shared" ca="1" si="639"/>
        <v>Auto</v>
      </c>
      <c r="N3657" s="3">
        <f t="shared" ca="1" si="629"/>
        <v>2</v>
      </c>
      <c r="O3657" s="3">
        <f t="shared" ca="1" si="629"/>
        <v>1</v>
      </c>
      <c r="P3657" s="3">
        <f t="shared" ca="1" si="629"/>
        <v>1</v>
      </c>
    </row>
    <row r="3658" spans="1:16" x14ac:dyDescent="0.25">
      <c r="A3658" s="3">
        <f t="shared" ca="1" si="630"/>
        <v>252945500</v>
      </c>
      <c r="B3658" s="3">
        <f t="shared" ca="1" si="631"/>
        <v>5753</v>
      </c>
      <c r="C3658" s="1">
        <f t="shared" ca="1" si="632"/>
        <v>40717</v>
      </c>
      <c r="D3658" s="7">
        <f t="shared" ca="1" si="633"/>
        <v>7</v>
      </c>
      <c r="E3658" s="3" t="str">
        <f ca="1">VLOOKUP(D3658,State!$A$1:$B$9,2,0)</f>
        <v>VIC</v>
      </c>
      <c r="F3658" s="3">
        <f t="shared" ca="1" si="634"/>
        <v>511</v>
      </c>
      <c r="G3658" s="3" t="str">
        <f ca="1">VLOOKUP(F3658,Occupation!$A$1:$B$915,2,0)</f>
        <v>Floor Finisher</v>
      </c>
      <c r="H3658" s="3">
        <f t="shared" ca="1" si="635"/>
        <v>7</v>
      </c>
      <c r="I3658" s="3">
        <f t="shared" ca="1" si="636"/>
        <v>81487.16</v>
      </c>
      <c r="J3658" s="3">
        <f t="shared" ca="1" si="637"/>
        <v>0.12737181880934029</v>
      </c>
      <c r="K3658" s="3">
        <f t="shared" ca="1" si="638"/>
        <v>4</v>
      </c>
      <c r="L3658" s="3" t="str">
        <f ca="1">VLOOKUP(K3658,Freq_Investment!$A$1:$B$8,2,0)</f>
        <v>Monthly</v>
      </c>
      <c r="M3658" s="3" t="str">
        <f t="shared" ca="1" si="639"/>
        <v>Manual</v>
      </c>
      <c r="N3658" s="3">
        <f t="shared" ca="1" si="629"/>
        <v>1</v>
      </c>
      <c r="O3658" s="3">
        <f t="shared" ca="1" si="629"/>
        <v>5</v>
      </c>
      <c r="P3658" s="3">
        <f t="shared" ca="1" si="629"/>
        <v>4</v>
      </c>
    </row>
    <row r="3659" spans="1:16" x14ac:dyDescent="0.25">
      <c r="A3659" s="3">
        <f t="shared" ca="1" si="630"/>
        <v>228787193</v>
      </c>
      <c r="B3659" s="3">
        <f t="shared" ca="1" si="631"/>
        <v>992</v>
      </c>
      <c r="C3659" s="1">
        <f t="shared" ca="1" si="632"/>
        <v>36408</v>
      </c>
      <c r="D3659" s="7">
        <f t="shared" ca="1" si="633"/>
        <v>3</v>
      </c>
      <c r="E3659" s="3" t="str">
        <f ca="1">VLOOKUP(D3659,State!$A$1:$B$9,2,0)</f>
        <v>SA</v>
      </c>
      <c r="F3659" s="3">
        <f t="shared" ca="1" si="634"/>
        <v>250</v>
      </c>
      <c r="G3659" s="3" t="str">
        <f ca="1">VLOOKUP(F3659,Occupation!$A$1:$B$915,2,0)</f>
        <v>Marine Biologist</v>
      </c>
      <c r="H3659" s="3">
        <f t="shared" ca="1" si="635"/>
        <v>9</v>
      </c>
      <c r="I3659" s="3">
        <f t="shared" ca="1" si="636"/>
        <v>62503.05</v>
      </c>
      <c r="J3659" s="3">
        <f t="shared" ca="1" si="637"/>
        <v>0.21461849228554303</v>
      </c>
      <c r="K3659" s="3">
        <f t="shared" ca="1" si="638"/>
        <v>3</v>
      </c>
      <c r="L3659" s="3" t="str">
        <f ca="1">VLOOKUP(K3659,Freq_Investment!$A$1:$B$8,2,0)</f>
        <v>Fortnightly</v>
      </c>
      <c r="M3659" s="3" t="str">
        <f t="shared" ca="1" si="639"/>
        <v>Manual</v>
      </c>
      <c r="N3659" s="3">
        <f t="shared" ca="1" si="629"/>
        <v>1</v>
      </c>
      <c r="O3659" s="3">
        <f t="shared" ca="1" si="629"/>
        <v>3</v>
      </c>
      <c r="P3659" s="3">
        <f t="shared" ca="1" si="629"/>
        <v>1</v>
      </c>
    </row>
    <row r="3660" spans="1:16" x14ac:dyDescent="0.25">
      <c r="A3660" s="3">
        <f t="shared" ca="1" si="630"/>
        <v>704609059</v>
      </c>
      <c r="B3660" s="3">
        <f t="shared" ca="1" si="631"/>
        <v>1505</v>
      </c>
      <c r="C3660" s="1">
        <f t="shared" ca="1" si="632"/>
        <v>34299</v>
      </c>
      <c r="D3660" s="7">
        <f t="shared" ca="1" si="633"/>
        <v>8</v>
      </c>
      <c r="E3660" s="3" t="str">
        <f ca="1">VLOOKUP(D3660,State!$A$1:$B$9,2,0)</f>
        <v>ACT</v>
      </c>
      <c r="F3660" s="3">
        <f t="shared" ca="1" si="634"/>
        <v>566</v>
      </c>
      <c r="G3660" s="3" t="str">
        <f ca="1">VLOOKUP(F3660,Occupation!$A$1:$B$915,2,0)</f>
        <v>Vineyard Supervisor</v>
      </c>
      <c r="H3660" s="3">
        <f t="shared" ca="1" si="635"/>
        <v>3</v>
      </c>
      <c r="I3660" s="3">
        <f t="shared" ca="1" si="636"/>
        <v>7672.21</v>
      </c>
      <c r="J3660" s="3">
        <f t="shared" ca="1" si="637"/>
        <v>2.1033261626556943E-2</v>
      </c>
      <c r="K3660" s="3">
        <f t="shared" ca="1" si="638"/>
        <v>6</v>
      </c>
      <c r="L3660" s="3" t="str">
        <f ca="1">VLOOKUP(K3660,Freq_Investment!$A$1:$B$8,2,0)</f>
        <v>Half-yearly</v>
      </c>
      <c r="M3660" s="3" t="str">
        <f t="shared" ca="1" si="639"/>
        <v>Manual</v>
      </c>
      <c r="N3660" s="3">
        <f t="shared" ca="1" si="629"/>
        <v>2</v>
      </c>
      <c r="O3660" s="3">
        <f t="shared" ca="1" si="629"/>
        <v>1</v>
      </c>
      <c r="P3660" s="3">
        <f t="shared" ca="1" si="629"/>
        <v>1</v>
      </c>
    </row>
    <row r="3661" spans="1:16" x14ac:dyDescent="0.25">
      <c r="A3661" s="3">
        <f t="shared" ca="1" si="630"/>
        <v>837084119</v>
      </c>
      <c r="B3661" s="3">
        <f t="shared" ca="1" si="631"/>
        <v>7117</v>
      </c>
      <c r="C3661" s="1">
        <f t="shared" ca="1" si="632"/>
        <v>27642</v>
      </c>
      <c r="D3661" s="7">
        <f t="shared" ca="1" si="633"/>
        <v>8</v>
      </c>
      <c r="E3661" s="3" t="str">
        <f ca="1">VLOOKUP(D3661,State!$A$1:$B$9,2,0)</f>
        <v>ACT</v>
      </c>
      <c r="F3661" s="3">
        <f t="shared" ca="1" si="634"/>
        <v>617</v>
      </c>
      <c r="G3661" s="3" t="str">
        <f ca="1">VLOOKUP(F3661,Occupation!$A$1:$B$915,2,0)</f>
        <v>Optical Mechanic</v>
      </c>
      <c r="H3661" s="3">
        <f t="shared" ca="1" si="635"/>
        <v>7</v>
      </c>
      <c r="I3661" s="3">
        <f t="shared" ca="1" si="636"/>
        <v>52515.75</v>
      </c>
      <c r="J3661" s="3">
        <f t="shared" ca="1" si="637"/>
        <v>0.47103684891855763</v>
      </c>
      <c r="K3661" s="3">
        <f t="shared" ca="1" si="638"/>
        <v>1</v>
      </c>
      <c r="L3661" s="3" t="str">
        <f ca="1">VLOOKUP(K3661,Freq_Investment!$A$1:$B$8,2,0)</f>
        <v>Daily</v>
      </c>
      <c r="M3661" s="3" t="str">
        <f t="shared" ca="1" si="639"/>
        <v>Auto</v>
      </c>
      <c r="N3661" s="3">
        <f t="shared" ca="1" si="629"/>
        <v>3</v>
      </c>
      <c r="O3661" s="3">
        <f t="shared" ca="1" si="629"/>
        <v>1</v>
      </c>
      <c r="P3661" s="3">
        <f t="shared" ca="1" si="629"/>
        <v>3</v>
      </c>
    </row>
    <row r="3662" spans="1:16" x14ac:dyDescent="0.25">
      <c r="A3662" s="3">
        <f t="shared" ca="1" si="630"/>
        <v>796502293</v>
      </c>
      <c r="B3662" s="3">
        <f t="shared" ca="1" si="631"/>
        <v>9775</v>
      </c>
      <c r="C3662" s="1">
        <f t="shared" ca="1" si="632"/>
        <v>28476</v>
      </c>
      <c r="D3662" s="7">
        <f t="shared" ca="1" si="633"/>
        <v>6</v>
      </c>
      <c r="E3662" s="3" t="str">
        <f ca="1">VLOOKUP(D3662,State!$A$1:$B$9,2,0)</f>
        <v>TAS</v>
      </c>
      <c r="F3662" s="3">
        <f t="shared" ca="1" si="634"/>
        <v>592</v>
      </c>
      <c r="G3662" s="3" t="str">
        <f ca="1">VLOOKUP(F3662,Occupation!$A$1:$B$915,2,0)</f>
        <v>Furniture Finisher</v>
      </c>
      <c r="H3662" s="3">
        <f t="shared" ca="1" si="635"/>
        <v>8</v>
      </c>
      <c r="I3662" s="3">
        <f t="shared" ca="1" si="636"/>
        <v>35657.81</v>
      </c>
      <c r="J3662" s="3">
        <f t="shared" ca="1" si="637"/>
        <v>4.9482652689244511E-2</v>
      </c>
      <c r="K3662" s="3">
        <f t="shared" ca="1" si="638"/>
        <v>4</v>
      </c>
      <c r="L3662" s="3" t="str">
        <f ca="1">VLOOKUP(K3662,Freq_Investment!$A$1:$B$8,2,0)</f>
        <v>Monthly</v>
      </c>
      <c r="M3662" s="3" t="str">
        <f t="shared" ca="1" si="639"/>
        <v>Manual</v>
      </c>
      <c r="N3662" s="3">
        <f t="shared" ca="1" si="629"/>
        <v>1</v>
      </c>
      <c r="O3662" s="3">
        <f t="shared" ca="1" si="629"/>
        <v>5</v>
      </c>
      <c r="P3662" s="3">
        <f t="shared" ca="1" si="629"/>
        <v>4</v>
      </c>
    </row>
    <row r="3663" spans="1:16" x14ac:dyDescent="0.25">
      <c r="A3663" s="3">
        <f t="shared" ca="1" si="630"/>
        <v>831321926</v>
      </c>
      <c r="B3663" s="3">
        <f t="shared" ca="1" si="631"/>
        <v>5913</v>
      </c>
      <c r="C3663" s="1">
        <f t="shared" ca="1" si="632"/>
        <v>40474</v>
      </c>
      <c r="D3663" s="7">
        <f t="shared" ca="1" si="633"/>
        <v>6</v>
      </c>
      <c r="E3663" s="3" t="str">
        <f ca="1">VLOOKUP(D3663,State!$A$1:$B$9,2,0)</f>
        <v>TAS</v>
      </c>
      <c r="F3663" s="3">
        <f t="shared" ca="1" si="634"/>
        <v>408</v>
      </c>
      <c r="G3663" s="3" t="str">
        <f ca="1">VLOOKUP(F3663,Occupation!$A$1:$B$915,2,0)</f>
        <v>Psychotherapist</v>
      </c>
      <c r="H3663" s="3">
        <f t="shared" ca="1" si="635"/>
        <v>1</v>
      </c>
      <c r="I3663" s="3">
        <f t="shared" ca="1" si="636"/>
        <v>28083.82</v>
      </c>
      <c r="J3663" s="3">
        <f t="shared" ca="1" si="637"/>
        <v>0.41904299693343211</v>
      </c>
      <c r="K3663" s="3">
        <f t="shared" ca="1" si="638"/>
        <v>2</v>
      </c>
      <c r="L3663" s="3" t="str">
        <f ca="1">VLOOKUP(K3663,Freq_Investment!$A$1:$B$8,2,0)</f>
        <v>Weekly</v>
      </c>
      <c r="M3663" s="3" t="str">
        <f t="shared" ca="1" si="639"/>
        <v>Auto</v>
      </c>
      <c r="N3663" s="3">
        <f t="shared" ca="1" si="629"/>
        <v>4</v>
      </c>
      <c r="O3663" s="3">
        <f t="shared" ca="1" si="629"/>
        <v>3</v>
      </c>
      <c r="P3663" s="3">
        <f t="shared" ca="1" si="629"/>
        <v>5</v>
      </c>
    </row>
    <row r="3664" spans="1:16" x14ac:dyDescent="0.25">
      <c r="A3664" s="3">
        <f t="shared" ca="1" si="630"/>
        <v>479563485</v>
      </c>
      <c r="B3664" s="3">
        <f t="shared" ca="1" si="631"/>
        <v>6707</v>
      </c>
      <c r="C3664" s="1">
        <f t="shared" ca="1" si="632"/>
        <v>41596</v>
      </c>
      <c r="D3664" s="7">
        <f t="shared" ca="1" si="633"/>
        <v>6</v>
      </c>
      <c r="E3664" s="3" t="str">
        <f ca="1">VLOOKUP(D3664,State!$A$1:$B$9,2,0)</f>
        <v>TAS</v>
      </c>
      <c r="F3664" s="3">
        <f t="shared" ca="1" si="634"/>
        <v>158</v>
      </c>
      <c r="G3664" s="3" t="str">
        <f ca="1">VLOOKUP(F3664,Occupation!$A$1:$B$915,2,0)</f>
        <v>Records Manager</v>
      </c>
      <c r="H3664" s="3">
        <f t="shared" ca="1" si="635"/>
        <v>4</v>
      </c>
      <c r="I3664" s="3">
        <f t="shared" ca="1" si="636"/>
        <v>40018.6</v>
      </c>
      <c r="J3664" s="3">
        <f t="shared" ca="1" si="637"/>
        <v>0.29444694672853483</v>
      </c>
      <c r="K3664" s="3">
        <f t="shared" ca="1" si="638"/>
        <v>1</v>
      </c>
      <c r="L3664" s="3" t="str">
        <f ca="1">VLOOKUP(K3664,Freq_Investment!$A$1:$B$8,2,0)</f>
        <v>Daily</v>
      </c>
      <c r="M3664" s="3" t="str">
        <f t="shared" ca="1" si="639"/>
        <v>Manual</v>
      </c>
      <c r="N3664" s="3">
        <f t="shared" ca="1" si="629"/>
        <v>2</v>
      </c>
      <c r="O3664" s="3">
        <f t="shared" ca="1" si="629"/>
        <v>2</v>
      </c>
      <c r="P3664" s="3">
        <f t="shared" ca="1" si="629"/>
        <v>1</v>
      </c>
    </row>
    <row r="3665" spans="1:16" x14ac:dyDescent="0.25">
      <c r="A3665" s="3">
        <f t="shared" ca="1" si="630"/>
        <v>146792505</v>
      </c>
      <c r="B3665" s="3">
        <f t="shared" ca="1" si="631"/>
        <v>350</v>
      </c>
      <c r="C3665" s="1">
        <f t="shared" ca="1" si="632"/>
        <v>34585</v>
      </c>
      <c r="D3665" s="7">
        <f t="shared" ca="1" si="633"/>
        <v>2</v>
      </c>
      <c r="E3665" s="3" t="str">
        <f ca="1">VLOOKUP(D3665,State!$A$1:$B$9,2,0)</f>
        <v>QLD</v>
      </c>
      <c r="F3665" s="3">
        <f t="shared" ca="1" si="634"/>
        <v>902</v>
      </c>
      <c r="G3665" s="3" t="str">
        <f ca="1">VLOOKUP(F3665,Occupation!$A$1:$B$915,2,0)</f>
        <v>Forestry Worker</v>
      </c>
      <c r="H3665" s="3">
        <f t="shared" ca="1" si="635"/>
        <v>9</v>
      </c>
      <c r="I3665" s="3">
        <f t="shared" ca="1" si="636"/>
        <v>97740.06</v>
      </c>
      <c r="J3665" s="3">
        <f t="shared" ca="1" si="637"/>
        <v>0.208347353531042</v>
      </c>
      <c r="K3665" s="3">
        <f t="shared" ca="1" si="638"/>
        <v>7</v>
      </c>
      <c r="L3665" s="3" t="str">
        <f ca="1">VLOOKUP(K3665,Freq_Investment!$A$1:$B$8,2,0)</f>
        <v>Yearly</v>
      </c>
      <c r="M3665" s="3" t="str">
        <f t="shared" ca="1" si="639"/>
        <v>Auto</v>
      </c>
      <c r="N3665" s="3">
        <f t="shared" ca="1" si="629"/>
        <v>1</v>
      </c>
      <c r="O3665" s="3">
        <f t="shared" ca="1" si="629"/>
        <v>5</v>
      </c>
      <c r="P3665" s="3">
        <f t="shared" ca="1" si="629"/>
        <v>5</v>
      </c>
    </row>
    <row r="3666" spans="1:16" x14ac:dyDescent="0.25">
      <c r="A3666" s="3">
        <f t="shared" ca="1" si="630"/>
        <v>760090518</v>
      </c>
      <c r="B3666" s="3">
        <f t="shared" ca="1" si="631"/>
        <v>797</v>
      </c>
      <c r="C3666" s="1">
        <f t="shared" ca="1" si="632"/>
        <v>30660</v>
      </c>
      <c r="D3666" s="7">
        <f t="shared" ca="1" si="633"/>
        <v>8</v>
      </c>
      <c r="E3666" s="3" t="str">
        <f ca="1">VLOOKUP(D3666,State!$A$1:$B$9,2,0)</f>
        <v>ACT</v>
      </c>
      <c r="F3666" s="3">
        <f t="shared" ca="1" si="634"/>
        <v>717</v>
      </c>
      <c r="G3666" s="3" t="str">
        <f ca="1">VLOOKUP(F3666,Occupation!$A$1:$B$915,2,0)</f>
        <v>Practice Managers nec</v>
      </c>
      <c r="H3666" s="3">
        <f t="shared" ca="1" si="635"/>
        <v>5</v>
      </c>
      <c r="I3666" s="3">
        <f t="shared" ca="1" si="636"/>
        <v>95620.68</v>
      </c>
      <c r="J3666" s="3">
        <f t="shared" ca="1" si="637"/>
        <v>0.28507390716320241</v>
      </c>
      <c r="K3666" s="3">
        <f t="shared" ca="1" si="638"/>
        <v>3</v>
      </c>
      <c r="L3666" s="3" t="str">
        <f ca="1">VLOOKUP(K3666,Freq_Investment!$A$1:$B$8,2,0)</f>
        <v>Fortnightly</v>
      </c>
      <c r="M3666" s="3" t="str">
        <f t="shared" ca="1" si="639"/>
        <v>Manual</v>
      </c>
      <c r="N3666" s="3">
        <f t="shared" ca="1" si="629"/>
        <v>5</v>
      </c>
      <c r="O3666" s="3">
        <f t="shared" ca="1" si="629"/>
        <v>2</v>
      </c>
      <c r="P3666" s="3">
        <f t="shared" ca="1" si="629"/>
        <v>5</v>
      </c>
    </row>
    <row r="3667" spans="1:16" x14ac:dyDescent="0.25">
      <c r="A3667" s="3">
        <f t="shared" ca="1" si="630"/>
        <v>659426476</v>
      </c>
      <c r="B3667" s="3">
        <f t="shared" ca="1" si="631"/>
        <v>4942</v>
      </c>
      <c r="C3667" s="1">
        <f t="shared" ca="1" si="632"/>
        <v>36478</v>
      </c>
      <c r="D3667" s="7">
        <f t="shared" ca="1" si="633"/>
        <v>4</v>
      </c>
      <c r="E3667" s="3" t="str">
        <f ca="1">VLOOKUP(D3667,State!$A$1:$B$9,2,0)</f>
        <v>WA</v>
      </c>
      <c r="F3667" s="3">
        <f t="shared" ca="1" si="634"/>
        <v>901</v>
      </c>
      <c r="G3667" s="3" t="str">
        <f ca="1">VLOOKUP(F3667,Occupation!$A$1:$B$915,2,0)</f>
        <v>Sheep Farm Worker</v>
      </c>
      <c r="H3667" s="3">
        <f t="shared" ca="1" si="635"/>
        <v>6</v>
      </c>
      <c r="I3667" s="3">
        <f t="shared" ca="1" si="636"/>
        <v>38136.800000000003</v>
      </c>
      <c r="J3667" s="3">
        <f t="shared" ca="1" si="637"/>
        <v>9.1245590912687191E-2</v>
      </c>
      <c r="K3667" s="3">
        <f t="shared" ca="1" si="638"/>
        <v>7</v>
      </c>
      <c r="L3667" s="3" t="str">
        <f ca="1">VLOOKUP(K3667,Freq_Investment!$A$1:$B$8,2,0)</f>
        <v>Yearly</v>
      </c>
      <c r="M3667" s="3" t="str">
        <f t="shared" ca="1" si="639"/>
        <v>Auto</v>
      </c>
      <c r="N3667" s="3">
        <f t="shared" ca="1" si="629"/>
        <v>1</v>
      </c>
      <c r="O3667" s="3">
        <f t="shared" ca="1" si="629"/>
        <v>4</v>
      </c>
      <c r="P3667" s="3">
        <f t="shared" ca="1" si="629"/>
        <v>4</v>
      </c>
    </row>
    <row r="3668" spans="1:16" x14ac:dyDescent="0.25">
      <c r="A3668" s="3">
        <f t="shared" ca="1" si="630"/>
        <v>489877703</v>
      </c>
      <c r="B3668" s="3">
        <f t="shared" ca="1" si="631"/>
        <v>537</v>
      </c>
      <c r="C3668" s="1">
        <f t="shared" ca="1" si="632"/>
        <v>33456</v>
      </c>
      <c r="D3668" s="7">
        <f t="shared" ca="1" si="633"/>
        <v>4</v>
      </c>
      <c r="E3668" s="3" t="str">
        <f ca="1">VLOOKUP(D3668,State!$A$1:$B$9,2,0)</f>
        <v>WA</v>
      </c>
      <c r="F3668" s="3">
        <f t="shared" ca="1" si="634"/>
        <v>24</v>
      </c>
      <c r="G3668" s="3" t="str">
        <f ca="1">VLOOKUP(F3668,Occupation!$A$1:$B$915,2,0)</f>
        <v>Vegetable Grower (Aus) / Market Gardener (NZ)</v>
      </c>
      <c r="H3668" s="3">
        <f t="shared" ca="1" si="635"/>
        <v>7</v>
      </c>
      <c r="I3668" s="3">
        <f t="shared" ca="1" si="636"/>
        <v>98418.7</v>
      </c>
      <c r="J3668" s="3">
        <f t="shared" ca="1" si="637"/>
        <v>4.2674981880218177E-2</v>
      </c>
      <c r="K3668" s="3">
        <f t="shared" ca="1" si="638"/>
        <v>1</v>
      </c>
      <c r="L3668" s="3" t="str">
        <f ca="1">VLOOKUP(K3668,Freq_Investment!$A$1:$B$8,2,0)</f>
        <v>Daily</v>
      </c>
      <c r="M3668" s="3" t="str">
        <f t="shared" ca="1" si="639"/>
        <v>Manual</v>
      </c>
      <c r="N3668" s="3">
        <f t="shared" ca="1" si="629"/>
        <v>4</v>
      </c>
      <c r="O3668" s="3">
        <f t="shared" ca="1" si="629"/>
        <v>1</v>
      </c>
      <c r="P3668" s="3">
        <f t="shared" ca="1" si="629"/>
        <v>5</v>
      </c>
    </row>
    <row r="3669" spans="1:16" x14ac:dyDescent="0.25">
      <c r="A3669" s="3">
        <f t="shared" ca="1" si="630"/>
        <v>967822200</v>
      </c>
      <c r="B3669" s="3">
        <f t="shared" ca="1" si="631"/>
        <v>6078</v>
      </c>
      <c r="C3669" s="1">
        <f t="shared" ca="1" si="632"/>
        <v>43750</v>
      </c>
      <c r="D3669" s="7">
        <f t="shared" ca="1" si="633"/>
        <v>7</v>
      </c>
      <c r="E3669" s="3" t="str">
        <f ca="1">VLOOKUP(D3669,State!$A$1:$B$9,2,0)</f>
        <v>VIC</v>
      </c>
      <c r="F3669" s="3">
        <f t="shared" ca="1" si="634"/>
        <v>321</v>
      </c>
      <c r="G3669" s="3" t="str">
        <f ca="1">VLOOKUP(F3669,Occupation!$A$1:$B$915,2,0)</f>
        <v>Gastroenterologist</v>
      </c>
      <c r="H3669" s="3">
        <f t="shared" ca="1" si="635"/>
        <v>2</v>
      </c>
      <c r="I3669" s="3">
        <f t="shared" ca="1" si="636"/>
        <v>49140.65</v>
      </c>
      <c r="J3669" s="3">
        <f t="shared" ca="1" si="637"/>
        <v>0.22457626795898128</v>
      </c>
      <c r="K3669" s="3">
        <f t="shared" ca="1" si="638"/>
        <v>1</v>
      </c>
      <c r="L3669" s="3" t="str">
        <f ca="1">VLOOKUP(K3669,Freq_Investment!$A$1:$B$8,2,0)</f>
        <v>Daily</v>
      </c>
      <c r="M3669" s="3" t="str">
        <f t="shared" ca="1" si="639"/>
        <v>Manual</v>
      </c>
      <c r="N3669" s="3">
        <f t="shared" ca="1" si="629"/>
        <v>4</v>
      </c>
      <c r="O3669" s="3">
        <f t="shared" ca="1" si="629"/>
        <v>5</v>
      </c>
      <c r="P3669" s="3">
        <f t="shared" ca="1" si="629"/>
        <v>1</v>
      </c>
    </row>
    <row r="3670" spans="1:16" x14ac:dyDescent="0.25">
      <c r="A3670" s="3">
        <f t="shared" ca="1" si="630"/>
        <v>419544954</v>
      </c>
      <c r="B3670" s="3">
        <f t="shared" ca="1" si="631"/>
        <v>2460</v>
      </c>
      <c r="C3670" s="1">
        <f t="shared" ca="1" si="632"/>
        <v>31999</v>
      </c>
      <c r="D3670" s="7">
        <f t="shared" ca="1" si="633"/>
        <v>1</v>
      </c>
      <c r="E3670" s="3" t="str">
        <f ca="1">VLOOKUP(D3670,State!$A$1:$B$9,2,0)</f>
        <v>NSW</v>
      </c>
      <c r="F3670" s="3">
        <f t="shared" ca="1" si="634"/>
        <v>253</v>
      </c>
      <c r="G3670" s="3" t="str">
        <f ca="1">VLOOKUP(F3670,Occupation!$A$1:$B$915,2,0)</f>
        <v>Zoologist</v>
      </c>
      <c r="H3670" s="3">
        <f t="shared" ca="1" si="635"/>
        <v>9</v>
      </c>
      <c r="I3670" s="3">
        <f t="shared" ca="1" si="636"/>
        <v>1578.69</v>
      </c>
      <c r="J3670" s="3">
        <f t="shared" ca="1" si="637"/>
        <v>0.23916170849116153</v>
      </c>
      <c r="K3670" s="3">
        <f t="shared" ca="1" si="638"/>
        <v>7</v>
      </c>
      <c r="L3670" s="3" t="str">
        <f ca="1">VLOOKUP(K3670,Freq_Investment!$A$1:$B$8,2,0)</f>
        <v>Yearly</v>
      </c>
      <c r="M3670" s="3" t="str">
        <f t="shared" ca="1" si="639"/>
        <v>Auto</v>
      </c>
      <c r="N3670" s="3">
        <f t="shared" ca="1" si="629"/>
        <v>1</v>
      </c>
      <c r="O3670" s="3">
        <f t="shared" ca="1" si="629"/>
        <v>3</v>
      </c>
      <c r="P3670" s="3">
        <f t="shared" ca="1" si="629"/>
        <v>4</v>
      </c>
    </row>
    <row r="3671" spans="1:16" x14ac:dyDescent="0.25">
      <c r="A3671" s="3">
        <f t="shared" ca="1" si="630"/>
        <v>828406632</v>
      </c>
      <c r="B3671" s="3">
        <f t="shared" ca="1" si="631"/>
        <v>5692</v>
      </c>
      <c r="C3671" s="1">
        <f t="shared" ca="1" si="632"/>
        <v>30079</v>
      </c>
      <c r="D3671" s="7">
        <f t="shared" ca="1" si="633"/>
        <v>4</v>
      </c>
      <c r="E3671" s="3" t="str">
        <f ca="1">VLOOKUP(D3671,State!$A$1:$B$9,2,0)</f>
        <v>WA</v>
      </c>
      <c r="F3671" s="3">
        <f t="shared" ca="1" si="634"/>
        <v>266</v>
      </c>
      <c r="G3671" s="3" t="str">
        <f ca="1">VLOOKUP(F3671,Occupation!$A$1:$B$915,2,0)</f>
        <v>Middle School Teacher / Intermediate School Teacher</v>
      </c>
      <c r="H3671" s="3">
        <f t="shared" ca="1" si="635"/>
        <v>9</v>
      </c>
      <c r="I3671" s="3">
        <f t="shared" ca="1" si="636"/>
        <v>59610.97</v>
      </c>
      <c r="J3671" s="3">
        <f t="shared" ca="1" si="637"/>
        <v>0.40934020747290251</v>
      </c>
      <c r="K3671" s="3">
        <f t="shared" ca="1" si="638"/>
        <v>7</v>
      </c>
      <c r="L3671" s="3" t="str">
        <f ca="1">VLOOKUP(K3671,Freq_Investment!$A$1:$B$8,2,0)</f>
        <v>Yearly</v>
      </c>
      <c r="M3671" s="3" t="str">
        <f t="shared" ca="1" si="639"/>
        <v>Auto</v>
      </c>
      <c r="N3671" s="3">
        <f t="shared" ca="1" si="629"/>
        <v>5</v>
      </c>
      <c r="O3671" s="3">
        <f t="shared" ca="1" si="629"/>
        <v>3</v>
      </c>
      <c r="P3671" s="3">
        <f t="shared" ca="1" si="629"/>
        <v>1</v>
      </c>
    </row>
    <row r="3672" spans="1:16" x14ac:dyDescent="0.25">
      <c r="A3672" s="3">
        <f t="shared" ca="1" si="630"/>
        <v>445314590</v>
      </c>
      <c r="B3672" s="3">
        <f t="shared" ca="1" si="631"/>
        <v>9924</v>
      </c>
      <c r="C3672" s="1">
        <f t="shared" ca="1" si="632"/>
        <v>30411</v>
      </c>
      <c r="D3672" s="7">
        <f t="shared" ca="1" si="633"/>
        <v>6</v>
      </c>
      <c r="E3672" s="3" t="str">
        <f ca="1">VLOOKUP(D3672,State!$A$1:$B$9,2,0)</f>
        <v>TAS</v>
      </c>
      <c r="F3672" s="3">
        <f t="shared" ca="1" si="634"/>
        <v>820</v>
      </c>
      <c r="G3672" s="3" t="str">
        <f ca="1">VLOOKUP(F3672,Occupation!$A$1:$B$915,2,0)</f>
        <v>Textile Dyeing and Finishing Machine Operator</v>
      </c>
      <c r="H3672" s="3">
        <f t="shared" ca="1" si="635"/>
        <v>5</v>
      </c>
      <c r="I3672" s="3">
        <f t="shared" ca="1" si="636"/>
        <v>69753.789999999994</v>
      </c>
      <c r="J3672" s="3">
        <f t="shared" ca="1" si="637"/>
        <v>0.41187416336935967</v>
      </c>
      <c r="K3672" s="3">
        <f t="shared" ca="1" si="638"/>
        <v>2</v>
      </c>
      <c r="L3672" s="3" t="str">
        <f ca="1">VLOOKUP(K3672,Freq_Investment!$A$1:$B$8,2,0)</f>
        <v>Weekly</v>
      </c>
      <c r="M3672" s="3" t="str">
        <f t="shared" ca="1" si="639"/>
        <v>Manual</v>
      </c>
      <c r="N3672" s="3">
        <f t="shared" ca="1" si="629"/>
        <v>5</v>
      </c>
      <c r="O3672" s="3">
        <f t="shared" ca="1" si="629"/>
        <v>1</v>
      </c>
      <c r="P3672" s="3">
        <f t="shared" ca="1" si="629"/>
        <v>5</v>
      </c>
    </row>
    <row r="3673" spans="1:16" x14ac:dyDescent="0.25">
      <c r="A3673" s="3">
        <f t="shared" ca="1" si="630"/>
        <v>504580398</v>
      </c>
      <c r="B3673" s="3">
        <f t="shared" ca="1" si="631"/>
        <v>3825</v>
      </c>
      <c r="C3673" s="1">
        <f t="shared" ca="1" si="632"/>
        <v>30718</v>
      </c>
      <c r="D3673" s="7">
        <f t="shared" ca="1" si="633"/>
        <v>3</v>
      </c>
      <c r="E3673" s="3" t="str">
        <f ca="1">VLOOKUP(D3673,State!$A$1:$B$9,2,0)</f>
        <v>SA</v>
      </c>
      <c r="F3673" s="3">
        <f t="shared" ca="1" si="634"/>
        <v>790</v>
      </c>
      <c r="G3673" s="3" t="str">
        <f ca="1">VLOOKUP(F3673,Occupation!$A$1:$B$915,2,0)</f>
        <v>Real Estate Representative</v>
      </c>
      <c r="H3673" s="3">
        <f t="shared" ca="1" si="635"/>
        <v>6</v>
      </c>
      <c r="I3673" s="3">
        <f t="shared" ca="1" si="636"/>
        <v>82558.66</v>
      </c>
      <c r="J3673" s="3">
        <f t="shared" ca="1" si="637"/>
        <v>0.48695077790917451</v>
      </c>
      <c r="K3673" s="3">
        <f t="shared" ca="1" si="638"/>
        <v>1</v>
      </c>
      <c r="L3673" s="3" t="str">
        <f ca="1">VLOOKUP(K3673,Freq_Investment!$A$1:$B$8,2,0)</f>
        <v>Daily</v>
      </c>
      <c r="M3673" s="3" t="str">
        <f t="shared" ca="1" si="639"/>
        <v>Manual</v>
      </c>
      <c r="N3673" s="3">
        <f t="shared" ca="1" si="629"/>
        <v>1</v>
      </c>
      <c r="O3673" s="3">
        <f t="shared" ca="1" si="629"/>
        <v>4</v>
      </c>
      <c r="P3673" s="3">
        <f t="shared" ca="1" si="629"/>
        <v>3</v>
      </c>
    </row>
    <row r="3674" spans="1:16" x14ac:dyDescent="0.25">
      <c r="A3674" s="3">
        <f t="shared" ca="1" si="630"/>
        <v>308921279</v>
      </c>
      <c r="B3674" s="3">
        <f t="shared" ca="1" si="631"/>
        <v>3660</v>
      </c>
      <c r="C3674" s="1">
        <f t="shared" ca="1" si="632"/>
        <v>43493</v>
      </c>
      <c r="D3674" s="7">
        <f t="shared" ca="1" si="633"/>
        <v>7</v>
      </c>
      <c r="E3674" s="3" t="str">
        <f ca="1">VLOOKUP(D3674,State!$A$1:$B$9,2,0)</f>
        <v>VIC</v>
      </c>
      <c r="F3674" s="3">
        <f t="shared" ca="1" si="634"/>
        <v>175</v>
      </c>
      <c r="G3674" s="3" t="str">
        <f ca="1">VLOOKUP(F3674,Occupation!$A$1:$B$915,2,0)</f>
        <v>Content Creator (Marketing)</v>
      </c>
      <c r="H3674" s="3">
        <f t="shared" ca="1" si="635"/>
        <v>4</v>
      </c>
      <c r="I3674" s="3">
        <f t="shared" ca="1" si="636"/>
        <v>89806.21</v>
      </c>
      <c r="J3674" s="3">
        <f t="shared" ca="1" si="637"/>
        <v>0.13851780353160914</v>
      </c>
      <c r="K3674" s="3">
        <f t="shared" ca="1" si="638"/>
        <v>6</v>
      </c>
      <c r="L3674" s="3" t="str">
        <f ca="1">VLOOKUP(K3674,Freq_Investment!$A$1:$B$8,2,0)</f>
        <v>Half-yearly</v>
      </c>
      <c r="M3674" s="3" t="str">
        <f t="shared" ca="1" si="639"/>
        <v>Manual</v>
      </c>
      <c r="N3674" s="3">
        <f t="shared" ca="1" si="629"/>
        <v>2</v>
      </c>
      <c r="O3674" s="3">
        <f t="shared" ca="1" si="629"/>
        <v>2</v>
      </c>
      <c r="P3674" s="3">
        <f t="shared" ca="1" si="629"/>
        <v>5</v>
      </c>
    </row>
    <row r="3675" spans="1:16" x14ac:dyDescent="0.25">
      <c r="A3675" s="3">
        <f t="shared" ca="1" si="630"/>
        <v>302043881</v>
      </c>
      <c r="B3675" s="3">
        <f t="shared" ca="1" si="631"/>
        <v>2313</v>
      </c>
      <c r="C3675" s="1">
        <f t="shared" ca="1" si="632"/>
        <v>34895</v>
      </c>
      <c r="D3675" s="7">
        <f t="shared" ca="1" si="633"/>
        <v>1</v>
      </c>
      <c r="E3675" s="3" t="str">
        <f ca="1">VLOOKUP(D3675,State!$A$1:$B$9,2,0)</f>
        <v>NSW</v>
      </c>
      <c r="F3675" s="3">
        <f t="shared" ca="1" si="634"/>
        <v>291</v>
      </c>
      <c r="G3675" s="3" t="str">
        <f ca="1">VLOOKUP(F3675,Occupation!$A$1:$B$915,2,0)</f>
        <v>Optometrist</v>
      </c>
      <c r="H3675" s="3">
        <f t="shared" ca="1" si="635"/>
        <v>10</v>
      </c>
      <c r="I3675" s="3">
        <f t="shared" ca="1" si="636"/>
        <v>70718.05</v>
      </c>
      <c r="J3675" s="3">
        <f t="shared" ca="1" si="637"/>
        <v>0.43169905448702672</v>
      </c>
      <c r="K3675" s="3">
        <f t="shared" ca="1" si="638"/>
        <v>5</v>
      </c>
      <c r="L3675" s="3" t="str">
        <f ca="1">VLOOKUP(K3675,Freq_Investment!$A$1:$B$8,2,0)</f>
        <v>Quarterly</v>
      </c>
      <c r="M3675" s="3" t="str">
        <f t="shared" ca="1" si="639"/>
        <v>Manual</v>
      </c>
      <c r="N3675" s="3">
        <f t="shared" ca="1" si="629"/>
        <v>3</v>
      </c>
      <c r="O3675" s="3">
        <f t="shared" ca="1" si="629"/>
        <v>1</v>
      </c>
      <c r="P3675" s="3">
        <f t="shared" ca="1" si="629"/>
        <v>1</v>
      </c>
    </row>
    <row r="3676" spans="1:16" x14ac:dyDescent="0.25">
      <c r="A3676" s="3">
        <f t="shared" ca="1" si="630"/>
        <v>320665717</v>
      </c>
      <c r="B3676" s="3">
        <f t="shared" ca="1" si="631"/>
        <v>1051</v>
      </c>
      <c r="C3676" s="1">
        <f t="shared" ca="1" si="632"/>
        <v>28088</v>
      </c>
      <c r="D3676" s="7">
        <f t="shared" ca="1" si="633"/>
        <v>4</v>
      </c>
      <c r="E3676" s="3" t="str">
        <f ca="1">VLOOKUP(D3676,State!$A$1:$B$9,2,0)</f>
        <v>WA</v>
      </c>
      <c r="F3676" s="3">
        <f t="shared" ca="1" si="634"/>
        <v>491</v>
      </c>
      <c r="G3676" s="3" t="str">
        <f ca="1">VLOOKUP(F3676,Occupation!$A$1:$B$915,2,0)</f>
        <v>Metal Machinist (First Class)</v>
      </c>
      <c r="H3676" s="3">
        <f t="shared" ca="1" si="635"/>
        <v>2</v>
      </c>
      <c r="I3676" s="3">
        <f t="shared" ca="1" si="636"/>
        <v>69098.570000000007</v>
      </c>
      <c r="J3676" s="3">
        <f t="shared" ca="1" si="637"/>
        <v>0.12358387417319433</v>
      </c>
      <c r="K3676" s="3">
        <f t="shared" ca="1" si="638"/>
        <v>4</v>
      </c>
      <c r="L3676" s="3" t="str">
        <f ca="1">VLOOKUP(K3676,Freq_Investment!$A$1:$B$8,2,0)</f>
        <v>Monthly</v>
      </c>
      <c r="M3676" s="3" t="str">
        <f t="shared" ca="1" si="639"/>
        <v>Auto</v>
      </c>
      <c r="N3676" s="3">
        <f t="shared" ca="1" si="629"/>
        <v>1</v>
      </c>
      <c r="O3676" s="3">
        <f t="shared" ca="1" si="629"/>
        <v>1</v>
      </c>
      <c r="P3676" s="3">
        <f t="shared" ca="1" si="629"/>
        <v>5</v>
      </c>
    </row>
    <row r="3677" spans="1:16" x14ac:dyDescent="0.25">
      <c r="A3677" s="3">
        <f t="shared" ca="1" si="630"/>
        <v>761932974</v>
      </c>
      <c r="B3677" s="3">
        <f t="shared" ca="1" si="631"/>
        <v>8348</v>
      </c>
      <c r="C3677" s="1">
        <f t="shared" ca="1" si="632"/>
        <v>32250</v>
      </c>
      <c r="D3677" s="7">
        <f t="shared" ca="1" si="633"/>
        <v>7</v>
      </c>
      <c r="E3677" s="3" t="str">
        <f ca="1">VLOOKUP(D3677,State!$A$1:$B$9,2,0)</f>
        <v>VIC</v>
      </c>
      <c r="F3677" s="3">
        <f t="shared" ca="1" si="634"/>
        <v>767</v>
      </c>
      <c r="G3677" s="3" t="str">
        <f ca="1">VLOOKUP(F3677,Occupation!$A$1:$B$915,2,0)</f>
        <v>Inspectors and Regulatory Officers nec</v>
      </c>
      <c r="H3677" s="3">
        <f t="shared" ca="1" si="635"/>
        <v>3</v>
      </c>
      <c r="I3677" s="3">
        <f t="shared" ca="1" si="636"/>
        <v>77399.53</v>
      </c>
      <c r="J3677" s="3">
        <f t="shared" ca="1" si="637"/>
        <v>0.3160058919688491</v>
      </c>
      <c r="K3677" s="3">
        <f t="shared" ca="1" si="638"/>
        <v>2</v>
      </c>
      <c r="L3677" s="3" t="str">
        <f ca="1">VLOOKUP(K3677,Freq_Investment!$A$1:$B$8,2,0)</f>
        <v>Weekly</v>
      </c>
      <c r="M3677" s="3" t="str">
        <f t="shared" ca="1" si="639"/>
        <v>Auto</v>
      </c>
      <c r="N3677" s="3">
        <f t="shared" ca="1" si="629"/>
        <v>4</v>
      </c>
      <c r="O3677" s="3">
        <f t="shared" ca="1" si="629"/>
        <v>4</v>
      </c>
      <c r="P3677" s="3">
        <f t="shared" ca="1" si="629"/>
        <v>1</v>
      </c>
    </row>
    <row r="3678" spans="1:16" x14ac:dyDescent="0.25">
      <c r="A3678" s="3">
        <f t="shared" ca="1" si="630"/>
        <v>76622628</v>
      </c>
      <c r="B3678" s="3">
        <f t="shared" ca="1" si="631"/>
        <v>6232</v>
      </c>
      <c r="C3678" s="1">
        <f t="shared" ca="1" si="632"/>
        <v>37820</v>
      </c>
      <c r="D3678" s="7">
        <f t="shared" ca="1" si="633"/>
        <v>6</v>
      </c>
      <c r="E3678" s="3" t="str">
        <f ca="1">VLOOKUP(D3678,State!$A$1:$B$9,2,0)</f>
        <v>TAS</v>
      </c>
      <c r="F3678" s="3">
        <f t="shared" ca="1" si="634"/>
        <v>843</v>
      </c>
      <c r="G3678" s="3" t="str">
        <f ca="1">VLOOKUP(F3678,Occupation!$A$1:$B$915,2,0)</f>
        <v>Weighbridge Operator</v>
      </c>
      <c r="H3678" s="3">
        <f t="shared" ca="1" si="635"/>
        <v>1</v>
      </c>
      <c r="I3678" s="3">
        <f t="shared" ca="1" si="636"/>
        <v>95738.53</v>
      </c>
      <c r="J3678" s="3">
        <f t="shared" ca="1" si="637"/>
        <v>0.38523436099223168</v>
      </c>
      <c r="K3678" s="3">
        <f t="shared" ca="1" si="638"/>
        <v>5</v>
      </c>
      <c r="L3678" s="3" t="str">
        <f ca="1">VLOOKUP(K3678,Freq_Investment!$A$1:$B$8,2,0)</f>
        <v>Quarterly</v>
      </c>
      <c r="M3678" s="3" t="str">
        <f t="shared" ca="1" si="639"/>
        <v>Auto</v>
      </c>
      <c r="N3678" s="3">
        <f t="shared" ca="1" si="629"/>
        <v>2</v>
      </c>
      <c r="O3678" s="3">
        <f t="shared" ca="1" si="629"/>
        <v>3</v>
      </c>
      <c r="P3678" s="3">
        <f t="shared" ca="1" si="629"/>
        <v>5</v>
      </c>
    </row>
    <row r="3679" spans="1:16" x14ac:dyDescent="0.25">
      <c r="A3679" s="3">
        <f t="shared" ca="1" si="630"/>
        <v>984643677</v>
      </c>
      <c r="B3679" s="3">
        <f t="shared" ca="1" si="631"/>
        <v>7216</v>
      </c>
      <c r="C3679" s="1">
        <f t="shared" ca="1" si="632"/>
        <v>40805</v>
      </c>
      <c r="D3679" s="7">
        <f t="shared" ca="1" si="633"/>
        <v>2</v>
      </c>
      <c r="E3679" s="3" t="str">
        <f ca="1">VLOOKUP(D3679,State!$A$1:$B$9,2,0)</f>
        <v>QLD</v>
      </c>
      <c r="F3679" s="3">
        <f t="shared" ca="1" si="634"/>
        <v>607</v>
      </c>
      <c r="G3679" s="3" t="str">
        <f ca="1">VLOOKUP(F3679,Occupation!$A$1:$B$915,2,0)</f>
        <v>Light Technician</v>
      </c>
      <c r="H3679" s="3">
        <f t="shared" ca="1" si="635"/>
        <v>1</v>
      </c>
      <c r="I3679" s="3">
        <f t="shared" ca="1" si="636"/>
        <v>45193.41</v>
      </c>
      <c r="J3679" s="3">
        <f t="shared" ca="1" si="637"/>
        <v>0.32301202478632435</v>
      </c>
      <c r="K3679" s="3">
        <f t="shared" ca="1" si="638"/>
        <v>7</v>
      </c>
      <c r="L3679" s="3" t="str">
        <f ca="1">VLOOKUP(K3679,Freq_Investment!$A$1:$B$8,2,0)</f>
        <v>Yearly</v>
      </c>
      <c r="M3679" s="3" t="str">
        <f t="shared" ca="1" si="639"/>
        <v>Auto</v>
      </c>
      <c r="N3679" s="3">
        <f t="shared" ca="1" si="629"/>
        <v>3</v>
      </c>
      <c r="O3679" s="3">
        <f t="shared" ca="1" si="629"/>
        <v>2</v>
      </c>
      <c r="P3679" s="3">
        <f t="shared" ca="1" si="629"/>
        <v>1</v>
      </c>
    </row>
    <row r="3680" spans="1:16" x14ac:dyDescent="0.25">
      <c r="A3680" s="3">
        <f t="shared" ca="1" si="630"/>
        <v>744583795</v>
      </c>
      <c r="B3680" s="3">
        <f t="shared" ca="1" si="631"/>
        <v>9198</v>
      </c>
      <c r="C3680" s="1">
        <f t="shared" ca="1" si="632"/>
        <v>28291</v>
      </c>
      <c r="D3680" s="7">
        <f t="shared" ca="1" si="633"/>
        <v>5</v>
      </c>
      <c r="E3680" s="3" t="str">
        <f ca="1">VLOOKUP(D3680,State!$A$1:$B$9,2,0)</f>
        <v>NT</v>
      </c>
      <c r="F3680" s="3">
        <f t="shared" ca="1" si="634"/>
        <v>235</v>
      </c>
      <c r="G3680" s="3" t="str">
        <f ca="1">VLOOKUP(F3680,Occupation!$A$1:$B$915,2,0)</f>
        <v>Chemist</v>
      </c>
      <c r="H3680" s="3">
        <f t="shared" ca="1" si="635"/>
        <v>6</v>
      </c>
      <c r="I3680" s="3">
        <f t="shared" ca="1" si="636"/>
        <v>90170.16</v>
      </c>
      <c r="J3680" s="3">
        <f t="shared" ca="1" si="637"/>
        <v>0.24129520530620263</v>
      </c>
      <c r="K3680" s="3">
        <f t="shared" ca="1" si="638"/>
        <v>7</v>
      </c>
      <c r="L3680" s="3" t="str">
        <f ca="1">VLOOKUP(K3680,Freq_Investment!$A$1:$B$8,2,0)</f>
        <v>Yearly</v>
      </c>
      <c r="M3680" s="3" t="str">
        <f t="shared" ca="1" si="639"/>
        <v>Manual</v>
      </c>
      <c r="N3680" s="3">
        <f t="shared" ca="1" si="629"/>
        <v>5</v>
      </c>
      <c r="O3680" s="3">
        <f t="shared" ca="1" si="629"/>
        <v>5</v>
      </c>
      <c r="P3680" s="3">
        <f t="shared" ca="1" si="629"/>
        <v>2</v>
      </c>
    </row>
    <row r="3681" spans="1:16" x14ac:dyDescent="0.25">
      <c r="A3681" s="3">
        <f t="shared" ca="1" si="630"/>
        <v>814936763</v>
      </c>
      <c r="B3681" s="3">
        <f t="shared" ca="1" si="631"/>
        <v>3744</v>
      </c>
      <c r="C3681" s="1">
        <f t="shared" ca="1" si="632"/>
        <v>43529</v>
      </c>
      <c r="D3681" s="7">
        <f t="shared" ca="1" si="633"/>
        <v>8</v>
      </c>
      <c r="E3681" s="3" t="str">
        <f ca="1">VLOOKUP(D3681,State!$A$1:$B$9,2,0)</f>
        <v>ACT</v>
      </c>
      <c r="F3681" s="3">
        <f t="shared" ca="1" si="634"/>
        <v>622</v>
      </c>
      <c r="G3681" s="3" t="str">
        <f ca="1">VLOOKUP(F3681,Occupation!$A$1:$B$915,2,0)</f>
        <v>Ambulance Officer</v>
      </c>
      <c r="H3681" s="3">
        <f t="shared" ca="1" si="635"/>
        <v>4</v>
      </c>
      <c r="I3681" s="3">
        <f t="shared" ca="1" si="636"/>
        <v>99105.14</v>
      </c>
      <c r="J3681" s="3">
        <f t="shared" ca="1" si="637"/>
        <v>0.3659779739935155</v>
      </c>
      <c r="K3681" s="3">
        <f t="shared" ca="1" si="638"/>
        <v>1</v>
      </c>
      <c r="L3681" s="3" t="str">
        <f ca="1">VLOOKUP(K3681,Freq_Investment!$A$1:$B$8,2,0)</f>
        <v>Daily</v>
      </c>
      <c r="M3681" s="3" t="str">
        <f t="shared" ca="1" si="639"/>
        <v>Manual</v>
      </c>
      <c r="N3681" s="3">
        <f t="shared" ca="1" si="629"/>
        <v>3</v>
      </c>
      <c r="O3681" s="3">
        <f t="shared" ca="1" si="629"/>
        <v>3</v>
      </c>
      <c r="P3681" s="3">
        <f t="shared" ca="1" si="629"/>
        <v>2</v>
      </c>
    </row>
    <row r="3682" spans="1:16" x14ac:dyDescent="0.25">
      <c r="A3682" s="3">
        <f t="shared" ca="1" si="630"/>
        <v>27409960</v>
      </c>
      <c r="B3682" s="3">
        <f t="shared" ca="1" si="631"/>
        <v>9789</v>
      </c>
      <c r="C3682" s="1">
        <f t="shared" ca="1" si="632"/>
        <v>29242</v>
      </c>
      <c r="D3682" s="7">
        <f t="shared" ca="1" si="633"/>
        <v>4</v>
      </c>
      <c r="E3682" s="3" t="str">
        <f ca="1">VLOOKUP(D3682,State!$A$1:$B$9,2,0)</f>
        <v>WA</v>
      </c>
      <c r="F3682" s="3">
        <f t="shared" ca="1" si="634"/>
        <v>835</v>
      </c>
      <c r="G3682" s="3" t="str">
        <f ca="1">VLOOKUP(F3682,Occupation!$A$1:$B$915,2,0)</f>
        <v>Bulk Materials Handling Plant Operator</v>
      </c>
      <c r="H3682" s="3">
        <f t="shared" ca="1" si="635"/>
        <v>4</v>
      </c>
      <c r="I3682" s="3">
        <f t="shared" ca="1" si="636"/>
        <v>34219.230000000003</v>
      </c>
      <c r="J3682" s="3">
        <f t="shared" ca="1" si="637"/>
        <v>0.48177014910357618</v>
      </c>
      <c r="K3682" s="3">
        <f t="shared" ca="1" si="638"/>
        <v>3</v>
      </c>
      <c r="L3682" s="3" t="str">
        <f ca="1">VLOOKUP(K3682,Freq_Investment!$A$1:$B$8,2,0)</f>
        <v>Fortnightly</v>
      </c>
      <c r="M3682" s="3" t="str">
        <f t="shared" ca="1" si="639"/>
        <v>Manual</v>
      </c>
      <c r="N3682" s="3">
        <f t="shared" ca="1" si="629"/>
        <v>3</v>
      </c>
      <c r="O3682" s="3">
        <f t="shared" ca="1" si="629"/>
        <v>5</v>
      </c>
      <c r="P3682" s="3">
        <f t="shared" ca="1" si="629"/>
        <v>2</v>
      </c>
    </row>
    <row r="3683" spans="1:16" x14ac:dyDescent="0.25">
      <c r="A3683" s="3">
        <f t="shared" ca="1" si="630"/>
        <v>944020318</v>
      </c>
      <c r="B3683" s="3">
        <f t="shared" ca="1" si="631"/>
        <v>3310</v>
      </c>
      <c r="C3683" s="1">
        <f t="shared" ca="1" si="632"/>
        <v>40382</v>
      </c>
      <c r="D3683" s="7">
        <f t="shared" ca="1" si="633"/>
        <v>8</v>
      </c>
      <c r="E3683" s="3" t="str">
        <f ca="1">VLOOKUP(D3683,State!$A$1:$B$9,2,0)</f>
        <v>ACT</v>
      </c>
      <c r="F3683" s="3">
        <f t="shared" ca="1" si="634"/>
        <v>242</v>
      </c>
      <c r="G3683" s="3" t="str">
        <f ca="1">VLOOKUP(F3683,Occupation!$A$1:$B$915,2,0)</f>
        <v>Environmental Scientists nec</v>
      </c>
      <c r="H3683" s="3">
        <f t="shared" ca="1" si="635"/>
        <v>9</v>
      </c>
      <c r="I3683" s="3">
        <f t="shared" ca="1" si="636"/>
        <v>52383.3</v>
      </c>
      <c r="J3683" s="3">
        <f t="shared" ca="1" si="637"/>
        <v>0.31053480310552289</v>
      </c>
      <c r="K3683" s="3">
        <f t="shared" ca="1" si="638"/>
        <v>6</v>
      </c>
      <c r="L3683" s="3" t="str">
        <f ca="1">VLOOKUP(K3683,Freq_Investment!$A$1:$B$8,2,0)</f>
        <v>Half-yearly</v>
      </c>
      <c r="M3683" s="3" t="str">
        <f t="shared" ca="1" si="639"/>
        <v>Manual</v>
      </c>
      <c r="N3683" s="3">
        <f t="shared" ca="1" si="629"/>
        <v>1</v>
      </c>
      <c r="O3683" s="3">
        <f t="shared" ca="1" si="629"/>
        <v>4</v>
      </c>
      <c r="P3683" s="3">
        <f t="shared" ca="1" si="629"/>
        <v>5</v>
      </c>
    </row>
    <row r="3684" spans="1:16" x14ac:dyDescent="0.25">
      <c r="A3684" s="3">
        <f t="shared" ca="1" si="630"/>
        <v>518219018</v>
      </c>
      <c r="B3684" s="3">
        <f t="shared" ca="1" si="631"/>
        <v>2184</v>
      </c>
      <c r="C3684" s="1">
        <f t="shared" ca="1" si="632"/>
        <v>39028</v>
      </c>
      <c r="D3684" s="7">
        <f t="shared" ca="1" si="633"/>
        <v>1</v>
      </c>
      <c r="E3684" s="3" t="str">
        <f ca="1">VLOOKUP(D3684,State!$A$1:$B$9,2,0)</f>
        <v>NSW</v>
      </c>
      <c r="F3684" s="3">
        <f t="shared" ca="1" si="634"/>
        <v>501</v>
      </c>
      <c r="G3684" s="3" t="str">
        <f ca="1">VLOOKUP(F3684,Occupation!$A$1:$B$915,2,0)</f>
        <v>Toolmaker</v>
      </c>
      <c r="H3684" s="3">
        <f t="shared" ca="1" si="635"/>
        <v>4</v>
      </c>
      <c r="I3684" s="3">
        <f t="shared" ca="1" si="636"/>
        <v>16716.25</v>
      </c>
      <c r="J3684" s="3">
        <f t="shared" ca="1" si="637"/>
        <v>0.28523835724708801</v>
      </c>
      <c r="K3684" s="3">
        <f t="shared" ca="1" si="638"/>
        <v>4</v>
      </c>
      <c r="L3684" s="3" t="str">
        <f ca="1">VLOOKUP(K3684,Freq_Investment!$A$1:$B$8,2,0)</f>
        <v>Monthly</v>
      </c>
      <c r="M3684" s="3" t="str">
        <f t="shared" ca="1" si="639"/>
        <v>Manual</v>
      </c>
      <c r="N3684" s="3">
        <f t="shared" ca="1" si="629"/>
        <v>3</v>
      </c>
      <c r="O3684" s="3">
        <f t="shared" ca="1" si="629"/>
        <v>1</v>
      </c>
      <c r="P3684" s="3">
        <f t="shared" ca="1" si="629"/>
        <v>1</v>
      </c>
    </row>
    <row r="3685" spans="1:16" x14ac:dyDescent="0.25">
      <c r="A3685" s="3">
        <f t="shared" ca="1" si="630"/>
        <v>582818939</v>
      </c>
      <c r="B3685" s="3">
        <f t="shared" ca="1" si="631"/>
        <v>3712</v>
      </c>
      <c r="C3685" s="1">
        <f t="shared" ca="1" si="632"/>
        <v>41803</v>
      </c>
      <c r="D3685" s="7">
        <f t="shared" ca="1" si="633"/>
        <v>2</v>
      </c>
      <c r="E3685" s="3" t="str">
        <f ca="1">VLOOKUP(D3685,State!$A$1:$B$9,2,0)</f>
        <v>QLD</v>
      </c>
      <c r="F3685" s="3">
        <f t="shared" ca="1" si="634"/>
        <v>898</v>
      </c>
      <c r="G3685" s="3" t="str">
        <f ca="1">VLOOKUP(F3685,Occupation!$A$1:$B$915,2,0)</f>
        <v>Livestock Husbandry Worker</v>
      </c>
      <c r="H3685" s="3">
        <f t="shared" ca="1" si="635"/>
        <v>8</v>
      </c>
      <c r="I3685" s="3">
        <f t="shared" ca="1" si="636"/>
        <v>96718.18</v>
      </c>
      <c r="J3685" s="3">
        <f t="shared" ca="1" si="637"/>
        <v>6.0654579493197747E-2</v>
      </c>
      <c r="K3685" s="3">
        <f t="shared" ca="1" si="638"/>
        <v>4</v>
      </c>
      <c r="L3685" s="3" t="str">
        <f ca="1">VLOOKUP(K3685,Freq_Investment!$A$1:$B$8,2,0)</f>
        <v>Monthly</v>
      </c>
      <c r="M3685" s="3" t="str">
        <f t="shared" ca="1" si="639"/>
        <v>Auto</v>
      </c>
      <c r="N3685" s="3">
        <f t="shared" ca="1" si="629"/>
        <v>4</v>
      </c>
      <c r="O3685" s="3">
        <f t="shared" ca="1" si="629"/>
        <v>5</v>
      </c>
      <c r="P3685" s="3">
        <f t="shared" ca="1" si="629"/>
        <v>3</v>
      </c>
    </row>
    <row r="3686" spans="1:16" x14ac:dyDescent="0.25">
      <c r="A3686" s="3">
        <f t="shared" ca="1" si="630"/>
        <v>600375053</v>
      </c>
      <c r="B3686" s="3">
        <f t="shared" ca="1" si="631"/>
        <v>1621</v>
      </c>
      <c r="C3686" s="1">
        <f t="shared" ca="1" si="632"/>
        <v>28410</v>
      </c>
      <c r="D3686" s="7">
        <f t="shared" ca="1" si="633"/>
        <v>1</v>
      </c>
      <c r="E3686" s="3" t="str">
        <f ca="1">VLOOKUP(D3686,State!$A$1:$B$9,2,0)</f>
        <v>NSW</v>
      </c>
      <c r="F3686" s="3">
        <f t="shared" ca="1" si="634"/>
        <v>163</v>
      </c>
      <c r="G3686" s="3" t="str">
        <f ca="1">VLOOKUP(F3686,Occupation!$A$1:$B$915,2,0)</f>
        <v>Valuer</v>
      </c>
      <c r="H3686" s="3">
        <f t="shared" ca="1" si="635"/>
        <v>1</v>
      </c>
      <c r="I3686" s="3">
        <f t="shared" ca="1" si="636"/>
        <v>42067.11</v>
      </c>
      <c r="J3686" s="3">
        <f t="shared" ca="1" si="637"/>
        <v>0.13318824980620597</v>
      </c>
      <c r="K3686" s="3">
        <f t="shared" ca="1" si="638"/>
        <v>7</v>
      </c>
      <c r="L3686" s="3" t="str">
        <f ca="1">VLOOKUP(K3686,Freq_Investment!$A$1:$B$8,2,0)</f>
        <v>Yearly</v>
      </c>
      <c r="M3686" s="3" t="str">
        <f t="shared" ca="1" si="639"/>
        <v>Manual</v>
      </c>
      <c r="N3686" s="3">
        <f t="shared" ca="1" si="629"/>
        <v>4</v>
      </c>
      <c r="O3686" s="3">
        <f t="shared" ca="1" si="629"/>
        <v>1</v>
      </c>
      <c r="P3686" s="3">
        <f t="shared" ca="1" si="629"/>
        <v>5</v>
      </c>
    </row>
    <row r="3687" spans="1:16" x14ac:dyDescent="0.25">
      <c r="A3687" s="3">
        <f t="shared" ca="1" si="630"/>
        <v>741393073</v>
      </c>
      <c r="B3687" s="3">
        <f t="shared" ca="1" si="631"/>
        <v>9227</v>
      </c>
      <c r="C3687" s="1">
        <f t="shared" ca="1" si="632"/>
        <v>44173</v>
      </c>
      <c r="D3687" s="7">
        <f t="shared" ca="1" si="633"/>
        <v>1</v>
      </c>
      <c r="E3687" s="3" t="str">
        <f ca="1">VLOOKUP(D3687,State!$A$1:$B$9,2,0)</f>
        <v>NSW</v>
      </c>
      <c r="F3687" s="3">
        <f t="shared" ca="1" si="634"/>
        <v>772</v>
      </c>
      <c r="G3687" s="3" t="str">
        <f ca="1">VLOOKUP(F3687,Occupation!$A$1:$B$915,2,0)</f>
        <v>Production Assistant (Film, Television, Radio or Stage)</v>
      </c>
      <c r="H3687" s="3">
        <f t="shared" ca="1" si="635"/>
        <v>9</v>
      </c>
      <c r="I3687" s="3">
        <f t="shared" ca="1" si="636"/>
        <v>8613.08</v>
      </c>
      <c r="J3687" s="3">
        <f t="shared" ca="1" si="637"/>
        <v>0.31115462277974859</v>
      </c>
      <c r="K3687" s="3">
        <f t="shared" ca="1" si="638"/>
        <v>3</v>
      </c>
      <c r="L3687" s="3" t="str">
        <f ca="1">VLOOKUP(K3687,Freq_Investment!$A$1:$B$8,2,0)</f>
        <v>Fortnightly</v>
      </c>
      <c r="M3687" s="3" t="str">
        <f t="shared" ca="1" si="639"/>
        <v>Manual</v>
      </c>
      <c r="N3687" s="3">
        <f t="shared" ca="1" si="629"/>
        <v>3</v>
      </c>
      <c r="O3687" s="3">
        <f t="shared" ca="1" si="629"/>
        <v>1</v>
      </c>
      <c r="P3687" s="3">
        <f t="shared" ca="1" si="629"/>
        <v>4</v>
      </c>
    </row>
    <row r="3688" spans="1:16" x14ac:dyDescent="0.25">
      <c r="A3688" s="3">
        <f t="shared" ca="1" si="630"/>
        <v>878005645</v>
      </c>
      <c r="B3688" s="3">
        <f t="shared" ca="1" si="631"/>
        <v>5398</v>
      </c>
      <c r="C3688" s="1">
        <f t="shared" ca="1" si="632"/>
        <v>38832</v>
      </c>
      <c r="D3688" s="7">
        <f t="shared" ca="1" si="633"/>
        <v>4</v>
      </c>
      <c r="E3688" s="3" t="str">
        <f ca="1">VLOOKUP(D3688,State!$A$1:$B$9,2,0)</f>
        <v>WA</v>
      </c>
      <c r="F3688" s="3">
        <f t="shared" ca="1" si="634"/>
        <v>364</v>
      </c>
      <c r="G3688" s="3" t="str">
        <f ca="1">VLOOKUP(F3688,Occupation!$A$1:$B$915,2,0)</f>
        <v>Registered Nurses nec</v>
      </c>
      <c r="H3688" s="3">
        <f t="shared" ca="1" si="635"/>
        <v>4</v>
      </c>
      <c r="I3688" s="3">
        <f t="shared" ca="1" si="636"/>
        <v>15171.34</v>
      </c>
      <c r="J3688" s="3">
        <f t="shared" ca="1" si="637"/>
        <v>0.3338758987541795</v>
      </c>
      <c r="K3688" s="3">
        <f t="shared" ca="1" si="638"/>
        <v>6</v>
      </c>
      <c r="L3688" s="3" t="str">
        <f ca="1">VLOOKUP(K3688,Freq_Investment!$A$1:$B$8,2,0)</f>
        <v>Half-yearly</v>
      </c>
      <c r="M3688" s="3" t="str">
        <f t="shared" ca="1" si="639"/>
        <v>Auto</v>
      </c>
      <c r="N3688" s="3">
        <f t="shared" ca="1" si="629"/>
        <v>2</v>
      </c>
      <c r="O3688" s="3">
        <f t="shared" ca="1" si="629"/>
        <v>2</v>
      </c>
      <c r="P3688" s="3">
        <f t="shared" ca="1" si="629"/>
        <v>5</v>
      </c>
    </row>
    <row r="3689" spans="1:16" x14ac:dyDescent="0.25">
      <c r="A3689" s="3">
        <f t="shared" ca="1" si="630"/>
        <v>251064424</v>
      </c>
      <c r="B3689" s="3">
        <f t="shared" ca="1" si="631"/>
        <v>3595</v>
      </c>
      <c r="C3689" s="1">
        <f t="shared" ca="1" si="632"/>
        <v>29611</v>
      </c>
      <c r="D3689" s="7">
        <f t="shared" ca="1" si="633"/>
        <v>3</v>
      </c>
      <c r="E3689" s="3" t="str">
        <f ca="1">VLOOKUP(D3689,State!$A$1:$B$9,2,0)</f>
        <v>SA</v>
      </c>
      <c r="F3689" s="3">
        <f t="shared" ca="1" si="634"/>
        <v>134</v>
      </c>
      <c r="G3689" s="3" t="str">
        <f ca="1">VLOOKUP(F3689,Occupation!$A$1:$B$915,2,0)</f>
        <v>Company Secretary</v>
      </c>
      <c r="H3689" s="3">
        <f t="shared" ca="1" si="635"/>
        <v>8</v>
      </c>
      <c r="I3689" s="3">
        <f t="shared" ca="1" si="636"/>
        <v>75929.64</v>
      </c>
      <c r="J3689" s="3">
        <f t="shared" ca="1" si="637"/>
        <v>0.14133089557417849</v>
      </c>
      <c r="K3689" s="3">
        <f t="shared" ca="1" si="638"/>
        <v>1</v>
      </c>
      <c r="L3689" s="3" t="str">
        <f ca="1">VLOOKUP(K3689,Freq_Investment!$A$1:$B$8,2,0)</f>
        <v>Daily</v>
      </c>
      <c r="M3689" s="3" t="str">
        <f t="shared" ca="1" si="639"/>
        <v>Auto</v>
      </c>
      <c r="N3689" s="3">
        <f t="shared" ca="1" si="629"/>
        <v>2</v>
      </c>
      <c r="O3689" s="3">
        <f t="shared" ca="1" si="629"/>
        <v>3</v>
      </c>
      <c r="P3689" s="3">
        <f t="shared" ca="1" si="629"/>
        <v>3</v>
      </c>
    </row>
    <row r="3690" spans="1:16" x14ac:dyDescent="0.25">
      <c r="A3690" s="3">
        <f t="shared" ca="1" si="630"/>
        <v>602324305</v>
      </c>
      <c r="B3690" s="3">
        <f t="shared" ca="1" si="631"/>
        <v>1051</v>
      </c>
      <c r="C3690" s="1">
        <f t="shared" ca="1" si="632"/>
        <v>34926</v>
      </c>
      <c r="D3690" s="7">
        <f t="shared" ca="1" si="633"/>
        <v>7</v>
      </c>
      <c r="E3690" s="3" t="str">
        <f ca="1">VLOOKUP(D3690,State!$A$1:$B$9,2,0)</f>
        <v>VIC</v>
      </c>
      <c r="F3690" s="3">
        <f t="shared" ca="1" si="634"/>
        <v>885</v>
      </c>
      <c r="G3690" s="3" t="str">
        <f ca="1">VLOOKUP(F3690,Occupation!$A$1:$B$915,2,0)</f>
        <v>Crane Chaser</v>
      </c>
      <c r="H3690" s="3">
        <f t="shared" ca="1" si="635"/>
        <v>6</v>
      </c>
      <c r="I3690" s="3">
        <f t="shared" ca="1" si="636"/>
        <v>56504.03</v>
      </c>
      <c r="J3690" s="3">
        <f t="shared" ca="1" si="637"/>
        <v>0.45525064812003035</v>
      </c>
      <c r="K3690" s="3">
        <f t="shared" ca="1" si="638"/>
        <v>6</v>
      </c>
      <c r="L3690" s="3" t="str">
        <f ca="1">VLOOKUP(K3690,Freq_Investment!$A$1:$B$8,2,0)</f>
        <v>Half-yearly</v>
      </c>
      <c r="M3690" s="3" t="str">
        <f t="shared" ca="1" si="639"/>
        <v>Auto</v>
      </c>
      <c r="N3690" s="3">
        <f t="shared" ca="1" si="629"/>
        <v>2</v>
      </c>
      <c r="O3690" s="3">
        <f t="shared" ca="1" si="629"/>
        <v>2</v>
      </c>
      <c r="P3690" s="3">
        <f t="shared" ca="1" si="629"/>
        <v>2</v>
      </c>
    </row>
    <row r="3691" spans="1:16" x14ac:dyDescent="0.25">
      <c r="A3691" s="3">
        <f t="shared" ca="1" si="630"/>
        <v>509176563</v>
      </c>
      <c r="B3691" s="3">
        <f t="shared" ca="1" si="631"/>
        <v>7526</v>
      </c>
      <c r="C3691" s="1">
        <f t="shared" ca="1" si="632"/>
        <v>28205</v>
      </c>
      <c r="D3691" s="7">
        <f t="shared" ca="1" si="633"/>
        <v>3</v>
      </c>
      <c r="E3691" s="3" t="str">
        <f ca="1">VLOOKUP(D3691,State!$A$1:$B$9,2,0)</f>
        <v>SA</v>
      </c>
      <c r="F3691" s="3">
        <f t="shared" ca="1" si="634"/>
        <v>901</v>
      </c>
      <c r="G3691" s="3" t="str">
        <f ca="1">VLOOKUP(F3691,Occupation!$A$1:$B$915,2,0)</f>
        <v>Sheep Farm Worker</v>
      </c>
      <c r="H3691" s="3">
        <f t="shared" ca="1" si="635"/>
        <v>8</v>
      </c>
      <c r="I3691" s="3">
        <f t="shared" ca="1" si="636"/>
        <v>46149.1</v>
      </c>
      <c r="J3691" s="3">
        <f t="shared" ca="1" si="637"/>
        <v>0.10315848957566692</v>
      </c>
      <c r="K3691" s="3">
        <f t="shared" ca="1" si="638"/>
        <v>5</v>
      </c>
      <c r="L3691" s="3" t="str">
        <f ca="1">VLOOKUP(K3691,Freq_Investment!$A$1:$B$8,2,0)</f>
        <v>Quarterly</v>
      </c>
      <c r="M3691" s="3" t="str">
        <f t="shared" ca="1" si="639"/>
        <v>Manual</v>
      </c>
      <c r="N3691" s="3">
        <f t="shared" ca="1" si="629"/>
        <v>2</v>
      </c>
      <c r="O3691" s="3">
        <f t="shared" ca="1" si="629"/>
        <v>1</v>
      </c>
      <c r="P3691" s="3">
        <f t="shared" ca="1" si="629"/>
        <v>1</v>
      </c>
    </row>
    <row r="3692" spans="1:16" x14ac:dyDescent="0.25">
      <c r="A3692" s="3">
        <f t="shared" ca="1" si="630"/>
        <v>245250416</v>
      </c>
      <c r="B3692" s="3">
        <f t="shared" ca="1" si="631"/>
        <v>9220</v>
      </c>
      <c r="C3692" s="1">
        <f t="shared" ca="1" si="632"/>
        <v>37692</v>
      </c>
      <c r="D3692" s="7">
        <f t="shared" ca="1" si="633"/>
        <v>1</v>
      </c>
      <c r="E3692" s="3" t="str">
        <f ca="1">VLOOKUP(D3692,State!$A$1:$B$9,2,0)</f>
        <v>NSW</v>
      </c>
      <c r="F3692" s="3">
        <f t="shared" ca="1" si="634"/>
        <v>809</v>
      </c>
      <c r="G3692" s="3" t="str">
        <f ca="1">VLOOKUP(F3692,Occupation!$A$1:$B$915,2,0)</f>
        <v>Plastic Cablemaking Machine Operator</v>
      </c>
      <c r="H3692" s="3">
        <f t="shared" ca="1" si="635"/>
        <v>4</v>
      </c>
      <c r="I3692" s="3">
        <f t="shared" ca="1" si="636"/>
        <v>41504.94</v>
      </c>
      <c r="J3692" s="3">
        <f t="shared" ca="1" si="637"/>
        <v>0.18756984541561383</v>
      </c>
      <c r="K3692" s="3">
        <f t="shared" ca="1" si="638"/>
        <v>3</v>
      </c>
      <c r="L3692" s="3" t="str">
        <f ca="1">VLOOKUP(K3692,Freq_Investment!$A$1:$B$8,2,0)</f>
        <v>Fortnightly</v>
      </c>
      <c r="M3692" s="3" t="str">
        <f t="shared" ca="1" si="639"/>
        <v>Auto</v>
      </c>
      <c r="N3692" s="3">
        <f t="shared" ca="1" si="629"/>
        <v>4</v>
      </c>
      <c r="O3692" s="3">
        <f t="shared" ca="1" si="629"/>
        <v>2</v>
      </c>
      <c r="P3692" s="3">
        <f t="shared" ca="1" si="629"/>
        <v>3</v>
      </c>
    </row>
    <row r="3693" spans="1:16" x14ac:dyDescent="0.25">
      <c r="A3693" s="3">
        <f t="shared" ca="1" si="630"/>
        <v>262761620</v>
      </c>
      <c r="B3693" s="3">
        <f t="shared" ca="1" si="631"/>
        <v>9126</v>
      </c>
      <c r="C3693" s="1">
        <f t="shared" ca="1" si="632"/>
        <v>36271</v>
      </c>
      <c r="D3693" s="7">
        <f t="shared" ca="1" si="633"/>
        <v>4</v>
      </c>
      <c r="E3693" s="3" t="str">
        <f ca="1">VLOOKUP(D3693,State!$A$1:$B$9,2,0)</f>
        <v>WA</v>
      </c>
      <c r="F3693" s="3">
        <f t="shared" ca="1" si="634"/>
        <v>552</v>
      </c>
      <c r="G3693" s="3" t="str">
        <f ca="1">VLOOKUP(F3693,Occupation!$A$1:$B$915,2,0)</f>
        <v>Sports Turf Manager</v>
      </c>
      <c r="H3693" s="3">
        <f t="shared" ca="1" si="635"/>
        <v>2</v>
      </c>
      <c r="I3693" s="3">
        <f t="shared" ca="1" si="636"/>
        <v>50520.75</v>
      </c>
      <c r="J3693" s="3">
        <f t="shared" ca="1" si="637"/>
        <v>0.3419091363823194</v>
      </c>
      <c r="K3693" s="3">
        <f t="shared" ca="1" si="638"/>
        <v>5</v>
      </c>
      <c r="L3693" s="3" t="str">
        <f ca="1">VLOOKUP(K3693,Freq_Investment!$A$1:$B$8,2,0)</f>
        <v>Quarterly</v>
      </c>
      <c r="M3693" s="3" t="str">
        <f t="shared" ca="1" si="639"/>
        <v>Auto</v>
      </c>
      <c r="N3693" s="3">
        <f t="shared" ca="1" si="629"/>
        <v>2</v>
      </c>
      <c r="O3693" s="3">
        <f t="shared" ca="1" si="629"/>
        <v>3</v>
      </c>
      <c r="P3693" s="3">
        <f t="shared" ca="1" si="629"/>
        <v>2</v>
      </c>
    </row>
    <row r="3694" spans="1:16" x14ac:dyDescent="0.25">
      <c r="A3694" s="3">
        <f t="shared" ca="1" si="630"/>
        <v>389309429</v>
      </c>
      <c r="B3694" s="3">
        <f t="shared" ca="1" si="631"/>
        <v>5103</v>
      </c>
      <c r="C3694" s="1">
        <f t="shared" ca="1" si="632"/>
        <v>31303</v>
      </c>
      <c r="D3694" s="7">
        <f t="shared" ca="1" si="633"/>
        <v>3</v>
      </c>
      <c r="E3694" s="3" t="str">
        <f ca="1">VLOOKUP(D3694,State!$A$1:$B$9,2,0)</f>
        <v>SA</v>
      </c>
      <c r="F3694" s="3">
        <f t="shared" ca="1" si="634"/>
        <v>4</v>
      </c>
      <c r="G3694" s="3" t="str">
        <f ca="1">VLOOKUP(F3694,Occupation!$A$1:$B$915,2,0)</f>
        <v>Apiarist</v>
      </c>
      <c r="H3694" s="3">
        <f t="shared" ca="1" si="635"/>
        <v>3</v>
      </c>
      <c r="I3694" s="3">
        <f t="shared" ca="1" si="636"/>
        <v>82707</v>
      </c>
      <c r="J3694" s="3">
        <f t="shared" ca="1" si="637"/>
        <v>0.18979943329495724</v>
      </c>
      <c r="K3694" s="3">
        <f t="shared" ca="1" si="638"/>
        <v>1</v>
      </c>
      <c r="L3694" s="3" t="str">
        <f ca="1">VLOOKUP(K3694,Freq_Investment!$A$1:$B$8,2,0)</f>
        <v>Daily</v>
      </c>
      <c r="M3694" s="3" t="str">
        <f t="shared" ca="1" si="639"/>
        <v>Auto</v>
      </c>
      <c r="N3694" s="3">
        <f t="shared" ref="N3694:P3757" ca="1" si="640">RANDBETWEEN(1,5)</f>
        <v>2</v>
      </c>
      <c r="O3694" s="3">
        <f t="shared" ca="1" si="640"/>
        <v>4</v>
      </c>
      <c r="P3694" s="3">
        <f t="shared" ca="1" si="640"/>
        <v>3</v>
      </c>
    </row>
    <row r="3695" spans="1:16" x14ac:dyDescent="0.25">
      <c r="A3695" s="3">
        <f t="shared" ca="1" si="630"/>
        <v>254538984</v>
      </c>
      <c r="B3695" s="3">
        <f t="shared" ca="1" si="631"/>
        <v>394</v>
      </c>
      <c r="C3695" s="1">
        <f t="shared" ca="1" si="632"/>
        <v>43451</v>
      </c>
      <c r="D3695" s="7">
        <f t="shared" ca="1" si="633"/>
        <v>7</v>
      </c>
      <c r="E3695" s="3" t="str">
        <f ca="1">VLOOKUP(D3695,State!$A$1:$B$9,2,0)</f>
        <v>VIC</v>
      </c>
      <c r="F3695" s="3">
        <f t="shared" ca="1" si="634"/>
        <v>70</v>
      </c>
      <c r="G3695" s="3" t="str">
        <f ca="1">VLOOKUP(F3695,Occupation!$A$1:$B$915,2,0)</f>
        <v>Licensed Club Manager</v>
      </c>
      <c r="H3695" s="3">
        <f t="shared" ca="1" si="635"/>
        <v>5</v>
      </c>
      <c r="I3695" s="3">
        <f t="shared" ca="1" si="636"/>
        <v>57071.34</v>
      </c>
      <c r="J3695" s="3">
        <f t="shared" ca="1" si="637"/>
        <v>0.29420274568175891</v>
      </c>
      <c r="K3695" s="3">
        <f t="shared" ca="1" si="638"/>
        <v>1</v>
      </c>
      <c r="L3695" s="3" t="str">
        <f ca="1">VLOOKUP(K3695,Freq_Investment!$A$1:$B$8,2,0)</f>
        <v>Daily</v>
      </c>
      <c r="M3695" s="3" t="str">
        <f t="shared" ca="1" si="639"/>
        <v>Auto</v>
      </c>
      <c r="N3695" s="3">
        <f t="shared" ca="1" si="640"/>
        <v>3</v>
      </c>
      <c r="O3695" s="3">
        <f t="shared" ca="1" si="640"/>
        <v>1</v>
      </c>
      <c r="P3695" s="3">
        <f t="shared" ca="1" si="640"/>
        <v>1</v>
      </c>
    </row>
    <row r="3696" spans="1:16" x14ac:dyDescent="0.25">
      <c r="A3696" s="3">
        <f t="shared" ca="1" si="630"/>
        <v>218557155</v>
      </c>
      <c r="B3696" s="3">
        <f t="shared" ca="1" si="631"/>
        <v>1394</v>
      </c>
      <c r="C3696" s="1">
        <f t="shared" ca="1" si="632"/>
        <v>38237</v>
      </c>
      <c r="D3696" s="7">
        <f t="shared" ca="1" si="633"/>
        <v>2</v>
      </c>
      <c r="E3696" s="3" t="str">
        <f ca="1">VLOOKUP(D3696,State!$A$1:$B$9,2,0)</f>
        <v>QLD</v>
      </c>
      <c r="F3696" s="3">
        <f t="shared" ca="1" si="634"/>
        <v>666</v>
      </c>
      <c r="G3696" s="3" t="str">
        <f ca="1">VLOOKUP(F3696,Occupation!$A$1:$B$915,2,0)</f>
        <v>Crowd Controller</v>
      </c>
      <c r="H3696" s="3">
        <f t="shared" ca="1" si="635"/>
        <v>3</v>
      </c>
      <c r="I3696" s="3">
        <f t="shared" ca="1" si="636"/>
        <v>7066.86</v>
      </c>
      <c r="J3696" s="3">
        <f t="shared" ca="1" si="637"/>
        <v>0.1742329723997445</v>
      </c>
      <c r="K3696" s="3">
        <f t="shared" ca="1" si="638"/>
        <v>6</v>
      </c>
      <c r="L3696" s="3" t="str">
        <f ca="1">VLOOKUP(K3696,Freq_Investment!$A$1:$B$8,2,0)</f>
        <v>Half-yearly</v>
      </c>
      <c r="M3696" s="3" t="str">
        <f t="shared" ca="1" si="639"/>
        <v>Auto</v>
      </c>
      <c r="N3696" s="3">
        <f t="shared" ca="1" si="640"/>
        <v>2</v>
      </c>
      <c r="O3696" s="3">
        <f t="shared" ca="1" si="640"/>
        <v>5</v>
      </c>
      <c r="P3696" s="3">
        <f t="shared" ca="1" si="640"/>
        <v>5</v>
      </c>
    </row>
    <row r="3697" spans="1:16" x14ac:dyDescent="0.25">
      <c r="A3697" s="3">
        <f t="shared" ca="1" si="630"/>
        <v>484901259</v>
      </c>
      <c r="B3697" s="3">
        <f t="shared" ca="1" si="631"/>
        <v>810</v>
      </c>
      <c r="C3697" s="1">
        <f t="shared" ca="1" si="632"/>
        <v>32765</v>
      </c>
      <c r="D3697" s="7">
        <f t="shared" ca="1" si="633"/>
        <v>8</v>
      </c>
      <c r="E3697" s="3" t="str">
        <f ca="1">VLOOKUP(D3697,State!$A$1:$B$9,2,0)</f>
        <v>ACT</v>
      </c>
      <c r="F3697" s="3">
        <f t="shared" ca="1" si="634"/>
        <v>712</v>
      </c>
      <c r="G3697" s="3" t="str">
        <f ca="1">VLOOKUP(F3697,Occupation!$A$1:$B$915,2,0)</f>
        <v>Sportspersons nec</v>
      </c>
      <c r="H3697" s="3">
        <f t="shared" ca="1" si="635"/>
        <v>10</v>
      </c>
      <c r="I3697" s="3">
        <f t="shared" ca="1" si="636"/>
        <v>33994.949999999997</v>
      </c>
      <c r="J3697" s="3">
        <f t="shared" ca="1" si="637"/>
        <v>0.37948627886526337</v>
      </c>
      <c r="K3697" s="3">
        <f t="shared" ca="1" si="638"/>
        <v>7</v>
      </c>
      <c r="L3697" s="3" t="str">
        <f ca="1">VLOOKUP(K3697,Freq_Investment!$A$1:$B$8,2,0)</f>
        <v>Yearly</v>
      </c>
      <c r="M3697" s="3" t="str">
        <f t="shared" ca="1" si="639"/>
        <v>Manual</v>
      </c>
      <c r="N3697" s="3">
        <f t="shared" ca="1" si="640"/>
        <v>4</v>
      </c>
      <c r="O3697" s="3">
        <f t="shared" ca="1" si="640"/>
        <v>2</v>
      </c>
      <c r="P3697" s="3">
        <f t="shared" ca="1" si="640"/>
        <v>5</v>
      </c>
    </row>
    <row r="3698" spans="1:16" x14ac:dyDescent="0.25">
      <c r="A3698" s="3">
        <f t="shared" ca="1" si="630"/>
        <v>30877593</v>
      </c>
      <c r="B3698" s="3">
        <f t="shared" ca="1" si="631"/>
        <v>7880</v>
      </c>
      <c r="C3698" s="1">
        <f t="shared" ca="1" si="632"/>
        <v>40014</v>
      </c>
      <c r="D3698" s="7">
        <f t="shared" ca="1" si="633"/>
        <v>6</v>
      </c>
      <c r="E3698" s="3" t="str">
        <f ca="1">VLOOKUP(D3698,State!$A$1:$B$9,2,0)</f>
        <v>TAS</v>
      </c>
      <c r="F3698" s="3">
        <f t="shared" ca="1" si="634"/>
        <v>775</v>
      </c>
      <c r="G3698" s="3" t="str">
        <f ca="1">VLOOKUP(F3698,Occupation!$A$1:$B$915,2,0)</f>
        <v>Clinical Coder</v>
      </c>
      <c r="H3698" s="3">
        <f t="shared" ca="1" si="635"/>
        <v>4</v>
      </c>
      <c r="I3698" s="3">
        <f t="shared" ca="1" si="636"/>
        <v>74074.259999999995</v>
      </c>
      <c r="J3698" s="3">
        <f t="shared" ca="1" si="637"/>
        <v>0.31386653769982825</v>
      </c>
      <c r="K3698" s="3">
        <f t="shared" ca="1" si="638"/>
        <v>1</v>
      </c>
      <c r="L3698" s="3" t="str">
        <f ca="1">VLOOKUP(K3698,Freq_Investment!$A$1:$B$8,2,0)</f>
        <v>Daily</v>
      </c>
      <c r="M3698" s="3" t="str">
        <f t="shared" ca="1" si="639"/>
        <v>Manual</v>
      </c>
      <c r="N3698" s="3">
        <f t="shared" ca="1" si="640"/>
        <v>5</v>
      </c>
      <c r="O3698" s="3">
        <f t="shared" ca="1" si="640"/>
        <v>3</v>
      </c>
      <c r="P3698" s="3">
        <f t="shared" ca="1" si="640"/>
        <v>3</v>
      </c>
    </row>
    <row r="3699" spans="1:16" x14ac:dyDescent="0.25">
      <c r="A3699" s="3">
        <f t="shared" ca="1" si="630"/>
        <v>585619732</v>
      </c>
      <c r="B3699" s="3">
        <f t="shared" ca="1" si="631"/>
        <v>178</v>
      </c>
      <c r="C3699" s="1">
        <f t="shared" ca="1" si="632"/>
        <v>33590</v>
      </c>
      <c r="D3699" s="7">
        <f t="shared" ca="1" si="633"/>
        <v>4</v>
      </c>
      <c r="E3699" s="3" t="str">
        <f ca="1">VLOOKUP(D3699,State!$A$1:$B$9,2,0)</f>
        <v>WA</v>
      </c>
      <c r="F3699" s="3">
        <f t="shared" ca="1" si="634"/>
        <v>877</v>
      </c>
      <c r="G3699" s="3" t="str">
        <f ca="1">VLOOKUP(F3699,Occupation!$A$1:$B$915,2,0)</f>
        <v>Fencer</v>
      </c>
      <c r="H3699" s="3">
        <f t="shared" ca="1" si="635"/>
        <v>9</v>
      </c>
      <c r="I3699" s="3">
        <f t="shared" ca="1" si="636"/>
        <v>9171.85</v>
      </c>
      <c r="J3699" s="3">
        <f t="shared" ca="1" si="637"/>
        <v>0.33536432122807164</v>
      </c>
      <c r="K3699" s="3">
        <f t="shared" ca="1" si="638"/>
        <v>4</v>
      </c>
      <c r="L3699" s="3" t="str">
        <f ca="1">VLOOKUP(K3699,Freq_Investment!$A$1:$B$8,2,0)</f>
        <v>Monthly</v>
      </c>
      <c r="M3699" s="3" t="str">
        <f t="shared" ca="1" si="639"/>
        <v>Auto</v>
      </c>
      <c r="N3699" s="3">
        <f t="shared" ca="1" si="640"/>
        <v>3</v>
      </c>
      <c r="O3699" s="3">
        <f t="shared" ca="1" si="640"/>
        <v>1</v>
      </c>
      <c r="P3699" s="3">
        <f t="shared" ca="1" si="640"/>
        <v>1</v>
      </c>
    </row>
    <row r="3700" spans="1:16" x14ac:dyDescent="0.25">
      <c r="A3700" s="3">
        <f t="shared" ca="1" si="630"/>
        <v>391187814</v>
      </c>
      <c r="B3700" s="3">
        <f t="shared" ca="1" si="631"/>
        <v>8064</v>
      </c>
      <c r="C3700" s="1">
        <f t="shared" ca="1" si="632"/>
        <v>36852</v>
      </c>
      <c r="D3700" s="7">
        <f t="shared" ca="1" si="633"/>
        <v>6</v>
      </c>
      <c r="E3700" s="3" t="str">
        <f ca="1">VLOOKUP(D3700,State!$A$1:$B$9,2,0)</f>
        <v>TAS</v>
      </c>
      <c r="F3700" s="3">
        <f t="shared" ca="1" si="634"/>
        <v>245</v>
      </c>
      <c r="G3700" s="3" t="str">
        <f ca="1">VLOOKUP(F3700,Occupation!$A$1:$B$915,2,0)</f>
        <v>Hydrogeologist</v>
      </c>
      <c r="H3700" s="3">
        <f t="shared" ca="1" si="635"/>
        <v>8</v>
      </c>
      <c r="I3700" s="3">
        <f t="shared" ca="1" si="636"/>
        <v>67653.070000000007</v>
      </c>
      <c r="J3700" s="3">
        <f t="shared" ca="1" si="637"/>
        <v>3.7165380327925102E-2</v>
      </c>
      <c r="K3700" s="3">
        <f t="shared" ca="1" si="638"/>
        <v>5</v>
      </c>
      <c r="L3700" s="3" t="str">
        <f ca="1">VLOOKUP(K3700,Freq_Investment!$A$1:$B$8,2,0)</f>
        <v>Quarterly</v>
      </c>
      <c r="M3700" s="3" t="str">
        <f t="shared" ca="1" si="639"/>
        <v>Manual</v>
      </c>
      <c r="N3700" s="3">
        <f t="shared" ca="1" si="640"/>
        <v>1</v>
      </c>
      <c r="O3700" s="3">
        <f t="shared" ca="1" si="640"/>
        <v>5</v>
      </c>
      <c r="P3700" s="3">
        <f t="shared" ca="1" si="640"/>
        <v>5</v>
      </c>
    </row>
    <row r="3701" spans="1:16" x14ac:dyDescent="0.25">
      <c r="A3701" s="3">
        <f t="shared" ca="1" si="630"/>
        <v>10408285</v>
      </c>
      <c r="B3701" s="3">
        <f t="shared" ca="1" si="631"/>
        <v>6650</v>
      </c>
      <c r="C3701" s="1">
        <f t="shared" ca="1" si="632"/>
        <v>41295</v>
      </c>
      <c r="D3701" s="7">
        <f t="shared" ca="1" si="633"/>
        <v>7</v>
      </c>
      <c r="E3701" s="3" t="str">
        <f ca="1">VLOOKUP(D3701,State!$A$1:$B$9,2,0)</f>
        <v>VIC</v>
      </c>
      <c r="F3701" s="3">
        <f t="shared" ca="1" si="634"/>
        <v>892</v>
      </c>
      <c r="G3701" s="3" t="str">
        <f ca="1">VLOOKUP(F3701,Occupation!$A$1:$B$915,2,0)</f>
        <v>Grain, Oilseed, Pulse and Pasture Farm Worker (Aus) / Field Farm Worker (NZ)</v>
      </c>
      <c r="H3701" s="3">
        <f t="shared" ca="1" si="635"/>
        <v>10</v>
      </c>
      <c r="I3701" s="3">
        <f t="shared" ca="1" si="636"/>
        <v>52317.27</v>
      </c>
      <c r="J3701" s="3">
        <f t="shared" ca="1" si="637"/>
        <v>0.4246844487406693</v>
      </c>
      <c r="K3701" s="3">
        <f t="shared" ca="1" si="638"/>
        <v>7</v>
      </c>
      <c r="L3701" s="3" t="str">
        <f ca="1">VLOOKUP(K3701,Freq_Investment!$A$1:$B$8,2,0)</f>
        <v>Yearly</v>
      </c>
      <c r="M3701" s="3" t="str">
        <f t="shared" ca="1" si="639"/>
        <v>Manual</v>
      </c>
      <c r="N3701" s="3">
        <f t="shared" ca="1" si="640"/>
        <v>2</v>
      </c>
      <c r="O3701" s="3">
        <f t="shared" ca="1" si="640"/>
        <v>1</v>
      </c>
      <c r="P3701" s="3">
        <f t="shared" ca="1" si="640"/>
        <v>5</v>
      </c>
    </row>
    <row r="3702" spans="1:16" x14ac:dyDescent="0.25">
      <c r="A3702" s="3">
        <f t="shared" ca="1" si="630"/>
        <v>732469226</v>
      </c>
      <c r="B3702" s="3">
        <f t="shared" ca="1" si="631"/>
        <v>8261</v>
      </c>
      <c r="C3702" s="1">
        <f t="shared" ca="1" si="632"/>
        <v>41555</v>
      </c>
      <c r="D3702" s="7">
        <f t="shared" ca="1" si="633"/>
        <v>8</v>
      </c>
      <c r="E3702" s="3" t="str">
        <f ca="1">VLOOKUP(D3702,State!$A$1:$B$9,2,0)</f>
        <v>ACT</v>
      </c>
      <c r="F3702" s="3">
        <f t="shared" ca="1" si="634"/>
        <v>548</v>
      </c>
      <c r="G3702" s="3" t="str">
        <f ca="1">VLOOKUP(F3702,Occupation!$A$1:$B$915,2,0)</f>
        <v>Track Rider</v>
      </c>
      <c r="H3702" s="3">
        <f t="shared" ca="1" si="635"/>
        <v>8</v>
      </c>
      <c r="I3702" s="3">
        <f t="shared" ca="1" si="636"/>
        <v>6900.1</v>
      </c>
      <c r="J3702" s="3">
        <f t="shared" ca="1" si="637"/>
        <v>0.36101233145489992</v>
      </c>
      <c r="K3702" s="3">
        <f t="shared" ca="1" si="638"/>
        <v>6</v>
      </c>
      <c r="L3702" s="3" t="str">
        <f ca="1">VLOOKUP(K3702,Freq_Investment!$A$1:$B$8,2,0)</f>
        <v>Half-yearly</v>
      </c>
      <c r="M3702" s="3" t="str">
        <f t="shared" ca="1" si="639"/>
        <v>Manual</v>
      </c>
      <c r="N3702" s="3">
        <f t="shared" ca="1" si="640"/>
        <v>3</v>
      </c>
      <c r="O3702" s="3">
        <f t="shared" ca="1" si="640"/>
        <v>5</v>
      </c>
      <c r="P3702" s="3">
        <f t="shared" ca="1" si="640"/>
        <v>5</v>
      </c>
    </row>
    <row r="3703" spans="1:16" x14ac:dyDescent="0.25">
      <c r="A3703" s="3">
        <f t="shared" ca="1" si="630"/>
        <v>899057461</v>
      </c>
      <c r="B3703" s="3">
        <f t="shared" ca="1" si="631"/>
        <v>9127</v>
      </c>
      <c r="C3703" s="1">
        <f t="shared" ca="1" si="632"/>
        <v>39034</v>
      </c>
      <c r="D3703" s="7">
        <f t="shared" ca="1" si="633"/>
        <v>7</v>
      </c>
      <c r="E3703" s="3" t="str">
        <f ca="1">VLOOKUP(D3703,State!$A$1:$B$9,2,0)</f>
        <v>VIC</v>
      </c>
      <c r="F3703" s="3">
        <f t="shared" ca="1" si="634"/>
        <v>130</v>
      </c>
      <c r="G3703" s="3" t="str">
        <f ca="1">VLOOKUP(F3703,Occupation!$A$1:$B$915,2,0)</f>
        <v>Journalists and Other Writers nec</v>
      </c>
      <c r="H3703" s="3">
        <f t="shared" ca="1" si="635"/>
        <v>3</v>
      </c>
      <c r="I3703" s="3">
        <f t="shared" ca="1" si="636"/>
        <v>97265.42</v>
      </c>
      <c r="J3703" s="3">
        <f t="shared" ca="1" si="637"/>
        <v>0.21288146888937337</v>
      </c>
      <c r="K3703" s="3">
        <f t="shared" ca="1" si="638"/>
        <v>1</v>
      </c>
      <c r="L3703" s="3" t="str">
        <f ca="1">VLOOKUP(K3703,Freq_Investment!$A$1:$B$8,2,0)</f>
        <v>Daily</v>
      </c>
      <c r="M3703" s="3" t="str">
        <f t="shared" ca="1" si="639"/>
        <v>Manual</v>
      </c>
      <c r="N3703" s="3">
        <f t="shared" ca="1" si="640"/>
        <v>1</v>
      </c>
      <c r="O3703" s="3">
        <f t="shared" ca="1" si="640"/>
        <v>1</v>
      </c>
      <c r="P3703" s="3">
        <f t="shared" ca="1" si="640"/>
        <v>5</v>
      </c>
    </row>
    <row r="3704" spans="1:16" x14ac:dyDescent="0.25">
      <c r="A3704" s="3">
        <f t="shared" ca="1" si="630"/>
        <v>613700771</v>
      </c>
      <c r="B3704" s="3">
        <f t="shared" ca="1" si="631"/>
        <v>1251</v>
      </c>
      <c r="C3704" s="1">
        <f t="shared" ca="1" si="632"/>
        <v>36685</v>
      </c>
      <c r="D3704" s="7">
        <f t="shared" ca="1" si="633"/>
        <v>5</v>
      </c>
      <c r="E3704" s="3" t="str">
        <f ca="1">VLOOKUP(D3704,State!$A$1:$B$9,2,0)</f>
        <v>NT</v>
      </c>
      <c r="F3704" s="3">
        <f t="shared" ca="1" si="634"/>
        <v>577</v>
      </c>
      <c r="G3704" s="3" t="str">
        <f ca="1">VLOOKUP(F3704,Occupation!$A$1:$B$915,2,0)</f>
        <v>Print Finisher</v>
      </c>
      <c r="H3704" s="3">
        <f t="shared" ca="1" si="635"/>
        <v>3</v>
      </c>
      <c r="I3704" s="3">
        <f t="shared" ca="1" si="636"/>
        <v>69889.56</v>
      </c>
      <c r="J3704" s="3">
        <f t="shared" ca="1" si="637"/>
        <v>0.3206214447614758</v>
      </c>
      <c r="K3704" s="3">
        <f t="shared" ca="1" si="638"/>
        <v>3</v>
      </c>
      <c r="L3704" s="3" t="str">
        <f ca="1">VLOOKUP(K3704,Freq_Investment!$A$1:$B$8,2,0)</f>
        <v>Fortnightly</v>
      </c>
      <c r="M3704" s="3" t="str">
        <f t="shared" ca="1" si="639"/>
        <v>Auto</v>
      </c>
      <c r="N3704" s="3">
        <f t="shared" ca="1" si="640"/>
        <v>4</v>
      </c>
      <c r="O3704" s="3">
        <f t="shared" ca="1" si="640"/>
        <v>3</v>
      </c>
      <c r="P3704" s="3">
        <f t="shared" ca="1" si="640"/>
        <v>1</v>
      </c>
    </row>
    <row r="3705" spans="1:16" x14ac:dyDescent="0.25">
      <c r="A3705" s="3">
        <f t="shared" ca="1" si="630"/>
        <v>570040266</v>
      </c>
      <c r="B3705" s="3">
        <f t="shared" ca="1" si="631"/>
        <v>5462</v>
      </c>
      <c r="C3705" s="1">
        <f t="shared" ca="1" si="632"/>
        <v>29428</v>
      </c>
      <c r="D3705" s="7">
        <f t="shared" ca="1" si="633"/>
        <v>2</v>
      </c>
      <c r="E3705" s="3" t="str">
        <f ca="1">VLOOKUP(D3705,State!$A$1:$B$9,2,0)</f>
        <v>QLD</v>
      </c>
      <c r="F3705" s="3">
        <f t="shared" ca="1" si="634"/>
        <v>521</v>
      </c>
      <c r="G3705" s="3" t="str">
        <f ca="1">VLOOKUP(F3705,Occupation!$A$1:$B$915,2,0)</f>
        <v>Gasfitter</v>
      </c>
      <c r="H3705" s="3">
        <f t="shared" ca="1" si="635"/>
        <v>2</v>
      </c>
      <c r="I3705" s="3">
        <f t="shared" ca="1" si="636"/>
        <v>81747.02</v>
      </c>
      <c r="J3705" s="3">
        <f t="shared" ca="1" si="637"/>
        <v>0.211898809682596</v>
      </c>
      <c r="K3705" s="3">
        <f t="shared" ca="1" si="638"/>
        <v>5</v>
      </c>
      <c r="L3705" s="3" t="str">
        <f ca="1">VLOOKUP(K3705,Freq_Investment!$A$1:$B$8,2,0)</f>
        <v>Quarterly</v>
      </c>
      <c r="M3705" s="3" t="str">
        <f t="shared" ca="1" si="639"/>
        <v>Auto</v>
      </c>
      <c r="N3705" s="3">
        <f t="shared" ca="1" si="640"/>
        <v>4</v>
      </c>
      <c r="O3705" s="3">
        <f t="shared" ca="1" si="640"/>
        <v>3</v>
      </c>
      <c r="P3705" s="3">
        <f t="shared" ca="1" si="640"/>
        <v>2</v>
      </c>
    </row>
    <row r="3706" spans="1:16" x14ac:dyDescent="0.25">
      <c r="A3706" s="3">
        <f t="shared" ca="1" si="630"/>
        <v>856760779</v>
      </c>
      <c r="B3706" s="3">
        <f t="shared" ca="1" si="631"/>
        <v>6312</v>
      </c>
      <c r="C3706" s="1">
        <f t="shared" ca="1" si="632"/>
        <v>34183</v>
      </c>
      <c r="D3706" s="7">
        <f t="shared" ca="1" si="633"/>
        <v>8</v>
      </c>
      <c r="E3706" s="3" t="str">
        <f ca="1">VLOOKUP(D3706,State!$A$1:$B$9,2,0)</f>
        <v>ACT</v>
      </c>
      <c r="F3706" s="3">
        <f t="shared" ca="1" si="634"/>
        <v>39</v>
      </c>
      <c r="G3706" s="3" t="str">
        <f ca="1">VLOOKUP(F3706,Occupation!$A$1:$B$915,2,0)</f>
        <v>Engineering Manager</v>
      </c>
      <c r="H3706" s="3">
        <f t="shared" ca="1" si="635"/>
        <v>9</v>
      </c>
      <c r="I3706" s="3">
        <f t="shared" ca="1" si="636"/>
        <v>21074.59</v>
      </c>
      <c r="J3706" s="3">
        <f t="shared" ca="1" si="637"/>
        <v>0.20130424634049154</v>
      </c>
      <c r="K3706" s="3">
        <f t="shared" ca="1" si="638"/>
        <v>7</v>
      </c>
      <c r="L3706" s="3" t="str">
        <f ca="1">VLOOKUP(K3706,Freq_Investment!$A$1:$B$8,2,0)</f>
        <v>Yearly</v>
      </c>
      <c r="M3706" s="3" t="str">
        <f t="shared" ca="1" si="639"/>
        <v>Manual</v>
      </c>
      <c r="N3706" s="3">
        <f t="shared" ca="1" si="640"/>
        <v>1</v>
      </c>
      <c r="O3706" s="3">
        <f t="shared" ca="1" si="640"/>
        <v>5</v>
      </c>
      <c r="P3706" s="3">
        <f t="shared" ca="1" si="640"/>
        <v>3</v>
      </c>
    </row>
    <row r="3707" spans="1:16" x14ac:dyDescent="0.25">
      <c r="A3707" s="3">
        <f t="shared" ca="1" si="630"/>
        <v>603798053</v>
      </c>
      <c r="B3707" s="3">
        <f t="shared" ca="1" si="631"/>
        <v>6470</v>
      </c>
      <c r="C3707" s="1">
        <f t="shared" ca="1" si="632"/>
        <v>26709</v>
      </c>
      <c r="D3707" s="7">
        <f t="shared" ca="1" si="633"/>
        <v>5</v>
      </c>
      <c r="E3707" s="3" t="str">
        <f ca="1">VLOOKUP(D3707,State!$A$1:$B$9,2,0)</f>
        <v>NT</v>
      </c>
      <c r="F3707" s="3">
        <f t="shared" ca="1" si="634"/>
        <v>318</v>
      </c>
      <c r="G3707" s="3" t="str">
        <f ca="1">VLOOKUP(F3707,Occupation!$A$1:$B$915,2,0)</f>
        <v>Clinical Haematologist</v>
      </c>
      <c r="H3707" s="3">
        <f t="shared" ca="1" si="635"/>
        <v>7</v>
      </c>
      <c r="I3707" s="3">
        <f t="shared" ca="1" si="636"/>
        <v>90641.46</v>
      </c>
      <c r="J3707" s="3">
        <f t="shared" ca="1" si="637"/>
        <v>5.436780100083588E-2</v>
      </c>
      <c r="K3707" s="3">
        <f t="shared" ca="1" si="638"/>
        <v>3</v>
      </c>
      <c r="L3707" s="3" t="str">
        <f ca="1">VLOOKUP(K3707,Freq_Investment!$A$1:$B$8,2,0)</f>
        <v>Fortnightly</v>
      </c>
      <c r="M3707" s="3" t="str">
        <f t="shared" ca="1" si="639"/>
        <v>Auto</v>
      </c>
      <c r="N3707" s="3">
        <f t="shared" ca="1" si="640"/>
        <v>1</v>
      </c>
      <c r="O3707" s="3">
        <f t="shared" ca="1" si="640"/>
        <v>2</v>
      </c>
      <c r="P3707" s="3">
        <f t="shared" ca="1" si="640"/>
        <v>5</v>
      </c>
    </row>
    <row r="3708" spans="1:16" x14ac:dyDescent="0.25">
      <c r="A3708" s="3">
        <f t="shared" ca="1" si="630"/>
        <v>555458071</v>
      </c>
      <c r="B3708" s="3">
        <f t="shared" ca="1" si="631"/>
        <v>7720</v>
      </c>
      <c r="C3708" s="1">
        <f t="shared" ca="1" si="632"/>
        <v>32192</v>
      </c>
      <c r="D3708" s="7">
        <f t="shared" ca="1" si="633"/>
        <v>7</v>
      </c>
      <c r="E3708" s="3" t="str">
        <f ca="1">VLOOKUP(D3708,State!$A$1:$B$9,2,0)</f>
        <v>VIC</v>
      </c>
      <c r="F3708" s="3">
        <f t="shared" ca="1" si="634"/>
        <v>573</v>
      </c>
      <c r="G3708" s="3" t="str">
        <f ca="1">VLOOKUP(F3708,Occupation!$A$1:$B$915,2,0)</f>
        <v>Senior Livestock Farm Workers nec</v>
      </c>
      <c r="H3708" s="3">
        <f t="shared" ca="1" si="635"/>
        <v>1</v>
      </c>
      <c r="I3708" s="3">
        <f t="shared" ca="1" si="636"/>
        <v>26139.54</v>
      </c>
      <c r="J3708" s="3">
        <f t="shared" ca="1" si="637"/>
        <v>0.3765519075984109</v>
      </c>
      <c r="K3708" s="3">
        <f t="shared" ca="1" si="638"/>
        <v>3</v>
      </c>
      <c r="L3708" s="3" t="str">
        <f ca="1">VLOOKUP(K3708,Freq_Investment!$A$1:$B$8,2,0)</f>
        <v>Fortnightly</v>
      </c>
      <c r="M3708" s="3" t="str">
        <f t="shared" ca="1" si="639"/>
        <v>Manual</v>
      </c>
      <c r="N3708" s="3">
        <f t="shared" ca="1" si="640"/>
        <v>3</v>
      </c>
      <c r="O3708" s="3">
        <f t="shared" ca="1" si="640"/>
        <v>3</v>
      </c>
      <c r="P3708" s="3">
        <f t="shared" ca="1" si="640"/>
        <v>2</v>
      </c>
    </row>
    <row r="3709" spans="1:16" x14ac:dyDescent="0.25">
      <c r="A3709" s="3">
        <f t="shared" ca="1" si="630"/>
        <v>38278656</v>
      </c>
      <c r="B3709" s="3">
        <f t="shared" ca="1" si="631"/>
        <v>8343</v>
      </c>
      <c r="C3709" s="1">
        <f t="shared" ca="1" si="632"/>
        <v>40091</v>
      </c>
      <c r="D3709" s="7">
        <f t="shared" ca="1" si="633"/>
        <v>1</v>
      </c>
      <c r="E3709" s="3" t="str">
        <f ca="1">VLOOKUP(D3709,State!$A$1:$B$9,2,0)</f>
        <v>NSW</v>
      </c>
      <c r="F3709" s="3">
        <f t="shared" ca="1" si="634"/>
        <v>444</v>
      </c>
      <c r="G3709" s="3" t="str">
        <f ca="1">VLOOKUP(F3709,Occupation!$A$1:$B$915,2,0)</f>
        <v>Building Inspector</v>
      </c>
      <c r="H3709" s="3">
        <f t="shared" ca="1" si="635"/>
        <v>6</v>
      </c>
      <c r="I3709" s="3">
        <f t="shared" ca="1" si="636"/>
        <v>72006.34</v>
      </c>
      <c r="J3709" s="3">
        <f t="shared" ca="1" si="637"/>
        <v>0.38590268328539334</v>
      </c>
      <c r="K3709" s="3">
        <f t="shared" ca="1" si="638"/>
        <v>4</v>
      </c>
      <c r="L3709" s="3" t="str">
        <f ca="1">VLOOKUP(K3709,Freq_Investment!$A$1:$B$8,2,0)</f>
        <v>Monthly</v>
      </c>
      <c r="M3709" s="3" t="str">
        <f t="shared" ca="1" si="639"/>
        <v>Auto</v>
      </c>
      <c r="N3709" s="3">
        <f t="shared" ca="1" si="640"/>
        <v>1</v>
      </c>
      <c r="O3709" s="3">
        <f t="shared" ca="1" si="640"/>
        <v>3</v>
      </c>
      <c r="P3709" s="3">
        <f t="shared" ca="1" si="640"/>
        <v>1</v>
      </c>
    </row>
    <row r="3710" spans="1:16" x14ac:dyDescent="0.25">
      <c r="A3710" s="3">
        <f t="shared" ca="1" si="630"/>
        <v>741587137</v>
      </c>
      <c r="B3710" s="3">
        <f t="shared" ca="1" si="631"/>
        <v>6179</v>
      </c>
      <c r="C3710" s="1">
        <f t="shared" ca="1" si="632"/>
        <v>26971</v>
      </c>
      <c r="D3710" s="7">
        <f t="shared" ca="1" si="633"/>
        <v>2</v>
      </c>
      <c r="E3710" s="3" t="str">
        <f ca="1">VLOOKUP(D3710,State!$A$1:$B$9,2,0)</f>
        <v>QLD</v>
      </c>
      <c r="F3710" s="3">
        <f t="shared" ca="1" si="634"/>
        <v>477</v>
      </c>
      <c r="G3710" s="3" t="str">
        <f ca="1">VLOOKUP(F3710,Occupation!$A$1:$B$915,2,0)</f>
        <v>Electroplater</v>
      </c>
      <c r="H3710" s="3">
        <f t="shared" ca="1" si="635"/>
        <v>4</v>
      </c>
      <c r="I3710" s="3">
        <f t="shared" ca="1" si="636"/>
        <v>34958.57</v>
      </c>
      <c r="J3710" s="3">
        <f t="shared" ca="1" si="637"/>
        <v>0.35274058130589064</v>
      </c>
      <c r="K3710" s="3">
        <f t="shared" ca="1" si="638"/>
        <v>7</v>
      </c>
      <c r="L3710" s="3" t="str">
        <f ca="1">VLOOKUP(K3710,Freq_Investment!$A$1:$B$8,2,0)</f>
        <v>Yearly</v>
      </c>
      <c r="M3710" s="3" t="str">
        <f t="shared" ca="1" si="639"/>
        <v>Auto</v>
      </c>
      <c r="N3710" s="3">
        <f t="shared" ca="1" si="640"/>
        <v>3</v>
      </c>
      <c r="O3710" s="3">
        <f t="shared" ca="1" si="640"/>
        <v>5</v>
      </c>
      <c r="P3710" s="3">
        <f t="shared" ca="1" si="640"/>
        <v>5</v>
      </c>
    </row>
    <row r="3711" spans="1:16" x14ac:dyDescent="0.25">
      <c r="A3711" s="3">
        <f t="shared" ca="1" si="630"/>
        <v>992790741</v>
      </c>
      <c r="B3711" s="3">
        <f t="shared" ca="1" si="631"/>
        <v>9940</v>
      </c>
      <c r="C3711" s="1">
        <f t="shared" ca="1" si="632"/>
        <v>27468</v>
      </c>
      <c r="D3711" s="7">
        <f t="shared" ca="1" si="633"/>
        <v>5</v>
      </c>
      <c r="E3711" s="3" t="str">
        <f ca="1">VLOOKUP(D3711,State!$A$1:$B$9,2,0)</f>
        <v>NT</v>
      </c>
      <c r="F3711" s="3">
        <f t="shared" ca="1" si="634"/>
        <v>513</v>
      </c>
      <c r="G3711" s="3" t="str">
        <f ca="1">VLOOKUP(F3711,Occupation!$A$1:$B$915,2,0)</f>
        <v>Glazier</v>
      </c>
      <c r="H3711" s="3">
        <f t="shared" ca="1" si="635"/>
        <v>4</v>
      </c>
      <c r="I3711" s="3">
        <f t="shared" ca="1" si="636"/>
        <v>73385.39</v>
      </c>
      <c r="J3711" s="3">
        <f t="shared" ca="1" si="637"/>
        <v>0.15770415306190255</v>
      </c>
      <c r="K3711" s="3">
        <f t="shared" ca="1" si="638"/>
        <v>7</v>
      </c>
      <c r="L3711" s="3" t="str">
        <f ca="1">VLOOKUP(K3711,Freq_Investment!$A$1:$B$8,2,0)</f>
        <v>Yearly</v>
      </c>
      <c r="M3711" s="3" t="str">
        <f t="shared" ca="1" si="639"/>
        <v>Auto</v>
      </c>
      <c r="N3711" s="3">
        <f t="shared" ca="1" si="640"/>
        <v>1</v>
      </c>
      <c r="O3711" s="3">
        <f t="shared" ca="1" si="640"/>
        <v>4</v>
      </c>
      <c r="P3711" s="3">
        <f t="shared" ca="1" si="640"/>
        <v>1</v>
      </c>
    </row>
    <row r="3712" spans="1:16" x14ac:dyDescent="0.25">
      <c r="A3712" s="3">
        <f t="shared" ca="1" si="630"/>
        <v>118578468</v>
      </c>
      <c r="B3712" s="3">
        <f t="shared" ca="1" si="631"/>
        <v>281</v>
      </c>
      <c r="C3712" s="1">
        <f t="shared" ca="1" si="632"/>
        <v>40732</v>
      </c>
      <c r="D3712" s="7">
        <f t="shared" ca="1" si="633"/>
        <v>4</v>
      </c>
      <c r="E3712" s="3" t="str">
        <f ca="1">VLOOKUP(D3712,State!$A$1:$B$9,2,0)</f>
        <v>WA</v>
      </c>
      <c r="F3712" s="3">
        <f t="shared" ca="1" si="634"/>
        <v>418</v>
      </c>
      <c r="G3712" s="3" t="str">
        <f ca="1">VLOOKUP(F3712,Occupation!$A$1:$B$915,2,0)</f>
        <v>Welfare Worker</v>
      </c>
      <c r="H3712" s="3">
        <f t="shared" ca="1" si="635"/>
        <v>7</v>
      </c>
      <c r="I3712" s="3">
        <f t="shared" ca="1" si="636"/>
        <v>82890.16</v>
      </c>
      <c r="J3712" s="3">
        <f t="shared" ca="1" si="637"/>
        <v>0.32311589962227849</v>
      </c>
      <c r="K3712" s="3">
        <f t="shared" ca="1" si="638"/>
        <v>4</v>
      </c>
      <c r="L3712" s="3" t="str">
        <f ca="1">VLOOKUP(K3712,Freq_Investment!$A$1:$B$8,2,0)</f>
        <v>Monthly</v>
      </c>
      <c r="M3712" s="3" t="str">
        <f t="shared" ca="1" si="639"/>
        <v>Auto</v>
      </c>
      <c r="N3712" s="3">
        <f t="shared" ca="1" si="640"/>
        <v>4</v>
      </c>
      <c r="O3712" s="3">
        <f t="shared" ca="1" si="640"/>
        <v>5</v>
      </c>
      <c r="P3712" s="3">
        <f t="shared" ca="1" si="640"/>
        <v>4</v>
      </c>
    </row>
    <row r="3713" spans="1:16" x14ac:dyDescent="0.25">
      <c r="A3713" s="3">
        <f t="shared" ca="1" si="630"/>
        <v>514395355</v>
      </c>
      <c r="B3713" s="3">
        <f t="shared" ca="1" si="631"/>
        <v>5815</v>
      </c>
      <c r="C3713" s="1">
        <f t="shared" ca="1" si="632"/>
        <v>34376</v>
      </c>
      <c r="D3713" s="7">
        <f t="shared" ca="1" si="633"/>
        <v>6</v>
      </c>
      <c r="E3713" s="3" t="str">
        <f ca="1">VLOOKUP(D3713,State!$A$1:$B$9,2,0)</f>
        <v>TAS</v>
      </c>
      <c r="F3713" s="3">
        <f t="shared" ca="1" si="634"/>
        <v>621</v>
      </c>
      <c r="G3713" s="3" t="str">
        <f ca="1">VLOOKUP(F3713,Occupation!$A$1:$B$915,2,0)</f>
        <v>Technicians and Trades Workers nec</v>
      </c>
      <c r="H3713" s="3">
        <f t="shared" ca="1" si="635"/>
        <v>9</v>
      </c>
      <c r="I3713" s="3">
        <f t="shared" ca="1" si="636"/>
        <v>44514.52</v>
      </c>
      <c r="J3713" s="3">
        <f t="shared" ca="1" si="637"/>
        <v>9.4761328110075593E-2</v>
      </c>
      <c r="K3713" s="3">
        <f t="shared" ca="1" si="638"/>
        <v>4</v>
      </c>
      <c r="L3713" s="3" t="str">
        <f ca="1">VLOOKUP(K3713,Freq_Investment!$A$1:$B$8,2,0)</f>
        <v>Monthly</v>
      </c>
      <c r="M3713" s="3" t="str">
        <f t="shared" ca="1" si="639"/>
        <v>Manual</v>
      </c>
      <c r="N3713" s="3">
        <f t="shared" ca="1" si="640"/>
        <v>3</v>
      </c>
      <c r="O3713" s="3">
        <f t="shared" ca="1" si="640"/>
        <v>2</v>
      </c>
      <c r="P3713" s="3">
        <f t="shared" ca="1" si="640"/>
        <v>4</v>
      </c>
    </row>
    <row r="3714" spans="1:16" x14ac:dyDescent="0.25">
      <c r="A3714" s="3">
        <f t="shared" ca="1" si="630"/>
        <v>562469787</v>
      </c>
      <c r="B3714" s="3">
        <f t="shared" ca="1" si="631"/>
        <v>6330</v>
      </c>
      <c r="C3714" s="1">
        <f t="shared" ca="1" si="632"/>
        <v>32546</v>
      </c>
      <c r="D3714" s="7">
        <f t="shared" ca="1" si="633"/>
        <v>2</v>
      </c>
      <c r="E3714" s="3" t="str">
        <f ca="1">VLOOKUP(D3714,State!$A$1:$B$9,2,0)</f>
        <v>QLD</v>
      </c>
      <c r="F3714" s="3">
        <f t="shared" ca="1" si="634"/>
        <v>579</v>
      </c>
      <c r="G3714" s="3" t="str">
        <f ca="1">VLOOKUP(F3714,Occupation!$A$1:$B$915,2,0)</f>
        <v>Graphic Pre-press Trades Worker</v>
      </c>
      <c r="H3714" s="3">
        <f t="shared" ca="1" si="635"/>
        <v>10</v>
      </c>
      <c r="I3714" s="3">
        <f t="shared" ca="1" si="636"/>
        <v>89358.81</v>
      </c>
      <c r="J3714" s="3">
        <f t="shared" ca="1" si="637"/>
        <v>0.41124009426064889</v>
      </c>
      <c r="K3714" s="3">
        <f t="shared" ca="1" si="638"/>
        <v>5</v>
      </c>
      <c r="L3714" s="3" t="str">
        <f ca="1">VLOOKUP(K3714,Freq_Investment!$A$1:$B$8,2,0)</f>
        <v>Quarterly</v>
      </c>
      <c r="M3714" s="3" t="str">
        <f t="shared" ca="1" si="639"/>
        <v>Auto</v>
      </c>
      <c r="N3714" s="3">
        <f t="shared" ca="1" si="640"/>
        <v>5</v>
      </c>
      <c r="O3714" s="3">
        <f t="shared" ca="1" si="640"/>
        <v>2</v>
      </c>
      <c r="P3714" s="3">
        <f t="shared" ca="1" si="640"/>
        <v>4</v>
      </c>
    </row>
    <row r="3715" spans="1:16" x14ac:dyDescent="0.25">
      <c r="A3715" s="3">
        <f t="shared" ref="A3715:A3778" ca="1" si="641">RANDBETWEEN(10000000,1000000000)</f>
        <v>969778266</v>
      </c>
      <c r="B3715" s="3">
        <f t="shared" ref="B3715:B3778" ca="1" si="642">RANDBETWEEN(1,10000)</f>
        <v>2189</v>
      </c>
      <c r="C3715" s="1">
        <f t="shared" ref="C3715:C3778" ca="1" si="643">DATE(RANDBETWEEN(1970,2021),RANDBETWEEN(1,12),RANDBETWEEN(1,28))</f>
        <v>41569</v>
      </c>
      <c r="D3715" s="7">
        <f t="shared" ref="D3715:D3778" ca="1" si="644">RANDBETWEEN(1,8)</f>
        <v>1</v>
      </c>
      <c r="E3715" s="3" t="str">
        <f ca="1">VLOOKUP(D3715,State!$A$1:$B$9,2,0)</f>
        <v>NSW</v>
      </c>
      <c r="F3715" s="3">
        <f t="shared" ref="F3715:F3778" ca="1" si="645">RANDBETWEEN(1,914)</f>
        <v>195</v>
      </c>
      <c r="G3715" s="3" t="str">
        <f ca="1">VLOOKUP(F3715,Occupation!$A$1:$B$915,2,0)</f>
        <v>Architect</v>
      </c>
      <c r="H3715" s="3">
        <f t="shared" ref="H3715:H3778" ca="1" si="646">RANDBETWEEN(1,10)</f>
        <v>3</v>
      </c>
      <c r="I3715" s="3">
        <f t="shared" ref="I3715:I3778" ca="1" si="647">ROUND(RAND()*100000,2)</f>
        <v>30240.03</v>
      </c>
      <c r="J3715" s="3">
        <f t="shared" ref="J3715:J3778" ca="1" si="648">RAND()/2</f>
        <v>0.47017084876964971</v>
      </c>
      <c r="K3715" s="3">
        <f t="shared" ref="K3715:K3778" ca="1" si="649">RANDBETWEEN(1,7)</f>
        <v>3</v>
      </c>
      <c r="L3715" s="3" t="str">
        <f ca="1">VLOOKUP(K3715,Freq_Investment!$A$1:$B$8,2,0)</f>
        <v>Fortnightly</v>
      </c>
      <c r="M3715" s="3" t="str">
        <f t="shared" ref="M3715:M3778" ca="1" si="650">IF(RANDBETWEEN(1,2)&gt;1,"Auto","Manual")</f>
        <v>Manual</v>
      </c>
      <c r="N3715" s="3">
        <f t="shared" ca="1" si="640"/>
        <v>4</v>
      </c>
      <c r="O3715" s="3">
        <f t="shared" ca="1" si="640"/>
        <v>1</v>
      </c>
      <c r="P3715" s="3">
        <f t="shared" ca="1" si="640"/>
        <v>1</v>
      </c>
    </row>
    <row r="3716" spans="1:16" x14ac:dyDescent="0.25">
      <c r="A3716" s="3">
        <f t="shared" ca="1" si="641"/>
        <v>300663012</v>
      </c>
      <c r="B3716" s="3">
        <f t="shared" ca="1" si="642"/>
        <v>3010</v>
      </c>
      <c r="C3716" s="1">
        <f t="shared" ca="1" si="643"/>
        <v>40002</v>
      </c>
      <c r="D3716" s="7">
        <f t="shared" ca="1" si="644"/>
        <v>5</v>
      </c>
      <c r="E3716" s="3" t="str">
        <f ca="1">VLOOKUP(D3716,State!$A$1:$B$9,2,0)</f>
        <v>NT</v>
      </c>
      <c r="F3716" s="3">
        <f t="shared" ca="1" si="645"/>
        <v>546</v>
      </c>
      <c r="G3716" s="3" t="str">
        <f ca="1">VLOOKUP(F3716,Occupation!$A$1:$B$915,2,0)</f>
        <v>Zookeeper</v>
      </c>
      <c r="H3716" s="3">
        <f t="shared" ca="1" si="646"/>
        <v>7</v>
      </c>
      <c r="I3716" s="3">
        <f t="shared" ca="1" si="647"/>
        <v>36501.919999999998</v>
      </c>
      <c r="J3716" s="3">
        <f t="shared" ca="1" si="648"/>
        <v>0.40222527240324008</v>
      </c>
      <c r="K3716" s="3">
        <f t="shared" ca="1" si="649"/>
        <v>4</v>
      </c>
      <c r="L3716" s="3" t="str">
        <f ca="1">VLOOKUP(K3716,Freq_Investment!$A$1:$B$8,2,0)</f>
        <v>Monthly</v>
      </c>
      <c r="M3716" s="3" t="str">
        <f t="shared" ca="1" si="650"/>
        <v>Manual</v>
      </c>
      <c r="N3716" s="3">
        <f t="shared" ca="1" si="640"/>
        <v>3</v>
      </c>
      <c r="O3716" s="3">
        <f t="shared" ca="1" si="640"/>
        <v>4</v>
      </c>
      <c r="P3716" s="3">
        <f t="shared" ca="1" si="640"/>
        <v>2</v>
      </c>
    </row>
    <row r="3717" spans="1:16" x14ac:dyDescent="0.25">
      <c r="A3717" s="3">
        <f t="shared" ca="1" si="641"/>
        <v>576144580</v>
      </c>
      <c r="B3717" s="3">
        <f t="shared" ca="1" si="642"/>
        <v>346</v>
      </c>
      <c r="C3717" s="1">
        <f t="shared" ca="1" si="643"/>
        <v>43550</v>
      </c>
      <c r="D3717" s="7">
        <f t="shared" ca="1" si="644"/>
        <v>3</v>
      </c>
      <c r="E3717" s="3" t="str">
        <f ca="1">VLOOKUP(D3717,State!$A$1:$B$9,2,0)</f>
        <v>SA</v>
      </c>
      <c r="F3717" s="3">
        <f t="shared" ca="1" si="645"/>
        <v>371</v>
      </c>
      <c r="G3717" s="3" t="str">
        <f ca="1">VLOOKUP(F3717,Occupation!$A$1:$B$915,2,0)</f>
        <v>Developer Programmer</v>
      </c>
      <c r="H3717" s="3">
        <f t="shared" ca="1" si="646"/>
        <v>10</v>
      </c>
      <c r="I3717" s="3">
        <f t="shared" ca="1" si="647"/>
        <v>33710.639999999999</v>
      </c>
      <c r="J3717" s="3">
        <f t="shared" ca="1" si="648"/>
        <v>0.48308635541144762</v>
      </c>
      <c r="K3717" s="3">
        <f t="shared" ca="1" si="649"/>
        <v>1</v>
      </c>
      <c r="L3717" s="3" t="str">
        <f ca="1">VLOOKUP(K3717,Freq_Investment!$A$1:$B$8,2,0)</f>
        <v>Daily</v>
      </c>
      <c r="M3717" s="3" t="str">
        <f t="shared" ca="1" si="650"/>
        <v>Auto</v>
      </c>
      <c r="N3717" s="3">
        <f t="shared" ca="1" si="640"/>
        <v>2</v>
      </c>
      <c r="O3717" s="3">
        <f t="shared" ca="1" si="640"/>
        <v>5</v>
      </c>
      <c r="P3717" s="3">
        <f t="shared" ca="1" si="640"/>
        <v>2</v>
      </c>
    </row>
    <row r="3718" spans="1:16" x14ac:dyDescent="0.25">
      <c r="A3718" s="3">
        <f t="shared" ca="1" si="641"/>
        <v>684750573</v>
      </c>
      <c r="B3718" s="3">
        <f t="shared" ca="1" si="642"/>
        <v>7167</v>
      </c>
      <c r="C3718" s="1">
        <f t="shared" ca="1" si="643"/>
        <v>30024</v>
      </c>
      <c r="D3718" s="7">
        <f t="shared" ca="1" si="644"/>
        <v>1</v>
      </c>
      <c r="E3718" s="3" t="str">
        <f ca="1">VLOOKUP(D3718,State!$A$1:$B$9,2,0)</f>
        <v>NSW</v>
      </c>
      <c r="F3718" s="3">
        <f t="shared" ca="1" si="645"/>
        <v>263</v>
      </c>
      <c r="G3718" s="3" t="str">
        <f ca="1">VLOOKUP(F3718,Occupation!$A$1:$B$915,2,0)</f>
        <v>Natural and Physical Science Professionals nec</v>
      </c>
      <c r="H3718" s="3">
        <f t="shared" ca="1" si="646"/>
        <v>8</v>
      </c>
      <c r="I3718" s="3">
        <f t="shared" ca="1" si="647"/>
        <v>15471.48</v>
      </c>
      <c r="J3718" s="3">
        <f t="shared" ca="1" si="648"/>
        <v>0.41606138478433385</v>
      </c>
      <c r="K3718" s="3">
        <f t="shared" ca="1" si="649"/>
        <v>7</v>
      </c>
      <c r="L3718" s="3" t="str">
        <f ca="1">VLOOKUP(K3718,Freq_Investment!$A$1:$B$8,2,0)</f>
        <v>Yearly</v>
      </c>
      <c r="M3718" s="3" t="str">
        <f t="shared" ca="1" si="650"/>
        <v>Auto</v>
      </c>
      <c r="N3718" s="3">
        <f t="shared" ca="1" si="640"/>
        <v>1</v>
      </c>
      <c r="O3718" s="3">
        <f t="shared" ca="1" si="640"/>
        <v>2</v>
      </c>
      <c r="P3718" s="3">
        <f t="shared" ca="1" si="640"/>
        <v>4</v>
      </c>
    </row>
    <row r="3719" spans="1:16" x14ac:dyDescent="0.25">
      <c r="A3719" s="3">
        <f t="shared" ca="1" si="641"/>
        <v>494996558</v>
      </c>
      <c r="B3719" s="3">
        <f t="shared" ca="1" si="642"/>
        <v>7811</v>
      </c>
      <c r="C3719" s="1">
        <f t="shared" ca="1" si="643"/>
        <v>32601</v>
      </c>
      <c r="D3719" s="7">
        <f t="shared" ca="1" si="644"/>
        <v>6</v>
      </c>
      <c r="E3719" s="3" t="str">
        <f ca="1">VLOOKUP(D3719,State!$A$1:$B$9,2,0)</f>
        <v>TAS</v>
      </c>
      <c r="F3719" s="3">
        <f t="shared" ca="1" si="645"/>
        <v>44</v>
      </c>
      <c r="G3719" s="3" t="str">
        <f ca="1">VLOOKUP(F3719,Occupation!$A$1:$B$915,2,0)</f>
        <v>Production Manager (Manufacturing)</v>
      </c>
      <c r="H3719" s="3">
        <f t="shared" ca="1" si="646"/>
        <v>10</v>
      </c>
      <c r="I3719" s="3">
        <f t="shared" ca="1" si="647"/>
        <v>39352.93</v>
      </c>
      <c r="J3719" s="3">
        <f t="shared" ca="1" si="648"/>
        <v>0.40844126828834726</v>
      </c>
      <c r="K3719" s="3">
        <f t="shared" ca="1" si="649"/>
        <v>4</v>
      </c>
      <c r="L3719" s="3" t="str">
        <f ca="1">VLOOKUP(K3719,Freq_Investment!$A$1:$B$8,2,0)</f>
        <v>Monthly</v>
      </c>
      <c r="M3719" s="3" t="str">
        <f t="shared" ca="1" si="650"/>
        <v>Auto</v>
      </c>
      <c r="N3719" s="3">
        <f t="shared" ca="1" si="640"/>
        <v>5</v>
      </c>
      <c r="O3719" s="3">
        <f t="shared" ca="1" si="640"/>
        <v>4</v>
      </c>
      <c r="P3719" s="3">
        <f t="shared" ca="1" si="640"/>
        <v>4</v>
      </c>
    </row>
    <row r="3720" spans="1:16" x14ac:dyDescent="0.25">
      <c r="A3720" s="3">
        <f t="shared" ca="1" si="641"/>
        <v>222951259</v>
      </c>
      <c r="B3720" s="3">
        <f t="shared" ca="1" si="642"/>
        <v>158</v>
      </c>
      <c r="C3720" s="1">
        <f t="shared" ca="1" si="643"/>
        <v>28759</v>
      </c>
      <c r="D3720" s="7">
        <f t="shared" ca="1" si="644"/>
        <v>2</v>
      </c>
      <c r="E3720" s="3" t="str">
        <f ca="1">VLOOKUP(D3720,State!$A$1:$B$9,2,0)</f>
        <v>QLD</v>
      </c>
      <c r="F3720" s="3">
        <f t="shared" ca="1" si="645"/>
        <v>574</v>
      </c>
      <c r="G3720" s="3" t="str">
        <f ca="1">VLOOKUP(F3720,Occupation!$A$1:$B$915,2,0)</f>
        <v>Shearer</v>
      </c>
      <c r="H3720" s="3">
        <f t="shared" ca="1" si="646"/>
        <v>7</v>
      </c>
      <c r="I3720" s="3">
        <f t="shared" ca="1" si="647"/>
        <v>92912.26</v>
      </c>
      <c r="J3720" s="3">
        <f t="shared" ca="1" si="648"/>
        <v>6.2760182355491856E-2</v>
      </c>
      <c r="K3720" s="3">
        <f t="shared" ca="1" si="649"/>
        <v>4</v>
      </c>
      <c r="L3720" s="3" t="str">
        <f ca="1">VLOOKUP(K3720,Freq_Investment!$A$1:$B$8,2,0)</f>
        <v>Monthly</v>
      </c>
      <c r="M3720" s="3" t="str">
        <f t="shared" ca="1" si="650"/>
        <v>Manual</v>
      </c>
      <c r="N3720" s="3">
        <f t="shared" ca="1" si="640"/>
        <v>1</v>
      </c>
      <c r="O3720" s="3">
        <f t="shared" ca="1" si="640"/>
        <v>5</v>
      </c>
      <c r="P3720" s="3">
        <f t="shared" ca="1" si="640"/>
        <v>5</v>
      </c>
    </row>
    <row r="3721" spans="1:16" x14ac:dyDescent="0.25">
      <c r="A3721" s="3">
        <f t="shared" ca="1" si="641"/>
        <v>163570654</v>
      </c>
      <c r="B3721" s="3">
        <f t="shared" ca="1" si="642"/>
        <v>188</v>
      </c>
      <c r="C3721" s="1">
        <f t="shared" ca="1" si="643"/>
        <v>32492</v>
      </c>
      <c r="D3721" s="7">
        <f t="shared" ca="1" si="644"/>
        <v>1</v>
      </c>
      <c r="E3721" s="3" t="str">
        <f ca="1">VLOOKUP(D3721,State!$A$1:$B$9,2,0)</f>
        <v>NSW</v>
      </c>
      <c r="F3721" s="3">
        <f t="shared" ca="1" si="645"/>
        <v>71</v>
      </c>
      <c r="G3721" s="3" t="str">
        <f ca="1">VLOOKUP(F3721,Occupation!$A$1:$B$915,2,0)</f>
        <v>Bed and Breakfast Operator</v>
      </c>
      <c r="H3721" s="3">
        <f t="shared" ca="1" si="646"/>
        <v>9</v>
      </c>
      <c r="I3721" s="3">
        <f t="shared" ca="1" si="647"/>
        <v>82838.23</v>
      </c>
      <c r="J3721" s="3">
        <f t="shared" ca="1" si="648"/>
        <v>0.38321354060167251</v>
      </c>
      <c r="K3721" s="3">
        <f t="shared" ca="1" si="649"/>
        <v>1</v>
      </c>
      <c r="L3721" s="3" t="str">
        <f ca="1">VLOOKUP(K3721,Freq_Investment!$A$1:$B$8,2,0)</f>
        <v>Daily</v>
      </c>
      <c r="M3721" s="3" t="str">
        <f t="shared" ca="1" si="650"/>
        <v>Manual</v>
      </c>
      <c r="N3721" s="3">
        <f t="shared" ca="1" si="640"/>
        <v>4</v>
      </c>
      <c r="O3721" s="3">
        <f t="shared" ca="1" si="640"/>
        <v>1</v>
      </c>
      <c r="P3721" s="3">
        <f t="shared" ca="1" si="640"/>
        <v>3</v>
      </c>
    </row>
    <row r="3722" spans="1:16" x14ac:dyDescent="0.25">
      <c r="A3722" s="3">
        <f t="shared" ca="1" si="641"/>
        <v>707041534</v>
      </c>
      <c r="B3722" s="3">
        <f t="shared" ca="1" si="642"/>
        <v>7645</v>
      </c>
      <c r="C3722" s="1">
        <f t="shared" ca="1" si="643"/>
        <v>38478</v>
      </c>
      <c r="D3722" s="7">
        <f t="shared" ca="1" si="644"/>
        <v>1</v>
      </c>
      <c r="E3722" s="3" t="str">
        <f ca="1">VLOOKUP(D3722,State!$A$1:$B$9,2,0)</f>
        <v>NSW</v>
      </c>
      <c r="F3722" s="3">
        <f t="shared" ca="1" si="645"/>
        <v>472</v>
      </c>
      <c r="G3722" s="3" t="str">
        <f ca="1">VLOOKUP(F3722,Occupation!$A$1:$B$915,2,0)</f>
        <v>Motor Mechanic (General)</v>
      </c>
      <c r="H3722" s="3">
        <f t="shared" ca="1" si="646"/>
        <v>1</v>
      </c>
      <c r="I3722" s="3">
        <f t="shared" ca="1" si="647"/>
        <v>30968.42</v>
      </c>
      <c r="J3722" s="3">
        <f t="shared" ca="1" si="648"/>
        <v>2.2127969714671514E-2</v>
      </c>
      <c r="K3722" s="3">
        <f t="shared" ca="1" si="649"/>
        <v>5</v>
      </c>
      <c r="L3722" s="3" t="str">
        <f ca="1">VLOOKUP(K3722,Freq_Investment!$A$1:$B$8,2,0)</f>
        <v>Quarterly</v>
      </c>
      <c r="M3722" s="3" t="str">
        <f t="shared" ca="1" si="650"/>
        <v>Manual</v>
      </c>
      <c r="N3722" s="3">
        <f t="shared" ca="1" si="640"/>
        <v>3</v>
      </c>
      <c r="O3722" s="3">
        <f t="shared" ca="1" si="640"/>
        <v>4</v>
      </c>
      <c r="P3722" s="3">
        <f t="shared" ca="1" si="640"/>
        <v>1</v>
      </c>
    </row>
    <row r="3723" spans="1:16" x14ac:dyDescent="0.25">
      <c r="A3723" s="3">
        <f t="shared" ca="1" si="641"/>
        <v>123217182</v>
      </c>
      <c r="B3723" s="3">
        <f t="shared" ca="1" si="642"/>
        <v>9206</v>
      </c>
      <c r="C3723" s="1">
        <f t="shared" ca="1" si="643"/>
        <v>41965</v>
      </c>
      <c r="D3723" s="7">
        <f t="shared" ca="1" si="644"/>
        <v>8</v>
      </c>
      <c r="E3723" s="3" t="str">
        <f ca="1">VLOOKUP(D3723,State!$A$1:$B$9,2,0)</f>
        <v>ACT</v>
      </c>
      <c r="F3723" s="3">
        <f t="shared" ca="1" si="645"/>
        <v>538</v>
      </c>
      <c r="G3723" s="3" t="str">
        <f ca="1">VLOOKUP(F3723,Occupation!$A$1:$B$915,2,0)</f>
        <v>Baker</v>
      </c>
      <c r="H3723" s="3">
        <f t="shared" ca="1" si="646"/>
        <v>8</v>
      </c>
      <c r="I3723" s="3">
        <f t="shared" ca="1" si="647"/>
        <v>18789.29</v>
      </c>
      <c r="J3723" s="3">
        <f t="shared" ca="1" si="648"/>
        <v>2.4693605970833976E-2</v>
      </c>
      <c r="K3723" s="3">
        <f t="shared" ca="1" si="649"/>
        <v>2</v>
      </c>
      <c r="L3723" s="3" t="str">
        <f ca="1">VLOOKUP(K3723,Freq_Investment!$A$1:$B$8,2,0)</f>
        <v>Weekly</v>
      </c>
      <c r="M3723" s="3" t="str">
        <f t="shared" ca="1" si="650"/>
        <v>Manual</v>
      </c>
      <c r="N3723" s="3">
        <f t="shared" ca="1" si="640"/>
        <v>3</v>
      </c>
      <c r="O3723" s="3">
        <f t="shared" ca="1" si="640"/>
        <v>5</v>
      </c>
      <c r="P3723" s="3">
        <f t="shared" ca="1" si="640"/>
        <v>1</v>
      </c>
    </row>
    <row r="3724" spans="1:16" x14ac:dyDescent="0.25">
      <c r="A3724" s="3">
        <f t="shared" ca="1" si="641"/>
        <v>398745278</v>
      </c>
      <c r="B3724" s="3">
        <f t="shared" ca="1" si="642"/>
        <v>9966</v>
      </c>
      <c r="C3724" s="1">
        <f t="shared" ca="1" si="643"/>
        <v>41103</v>
      </c>
      <c r="D3724" s="7">
        <f t="shared" ca="1" si="644"/>
        <v>7</v>
      </c>
      <c r="E3724" s="3" t="str">
        <f ca="1">VLOOKUP(D3724,State!$A$1:$B$9,2,0)</f>
        <v>VIC</v>
      </c>
      <c r="F3724" s="3">
        <f t="shared" ca="1" si="645"/>
        <v>741</v>
      </c>
      <c r="G3724" s="3" t="str">
        <f ca="1">VLOOKUP(F3724,Occupation!$A$1:$B$915,2,0)</f>
        <v>Statistical Clerk</v>
      </c>
      <c r="H3724" s="3">
        <f t="shared" ca="1" si="646"/>
        <v>10</v>
      </c>
      <c r="I3724" s="3">
        <f t="shared" ca="1" si="647"/>
        <v>41885.49</v>
      </c>
      <c r="J3724" s="3">
        <f t="shared" ca="1" si="648"/>
        <v>1.5099467695026736E-2</v>
      </c>
      <c r="K3724" s="3">
        <f t="shared" ca="1" si="649"/>
        <v>5</v>
      </c>
      <c r="L3724" s="3" t="str">
        <f ca="1">VLOOKUP(K3724,Freq_Investment!$A$1:$B$8,2,0)</f>
        <v>Quarterly</v>
      </c>
      <c r="M3724" s="3" t="str">
        <f t="shared" ca="1" si="650"/>
        <v>Manual</v>
      </c>
      <c r="N3724" s="3">
        <f t="shared" ca="1" si="640"/>
        <v>4</v>
      </c>
      <c r="O3724" s="3">
        <f t="shared" ca="1" si="640"/>
        <v>4</v>
      </c>
      <c r="P3724" s="3">
        <f t="shared" ca="1" si="640"/>
        <v>2</v>
      </c>
    </row>
    <row r="3725" spans="1:16" x14ac:dyDescent="0.25">
      <c r="A3725" s="3">
        <f t="shared" ca="1" si="641"/>
        <v>559830292</v>
      </c>
      <c r="B3725" s="3">
        <f t="shared" ca="1" si="642"/>
        <v>687</v>
      </c>
      <c r="C3725" s="1">
        <f t="shared" ca="1" si="643"/>
        <v>27304</v>
      </c>
      <c r="D3725" s="7">
        <f t="shared" ca="1" si="644"/>
        <v>3</v>
      </c>
      <c r="E3725" s="3" t="str">
        <f ca="1">VLOOKUP(D3725,State!$A$1:$B$9,2,0)</f>
        <v>SA</v>
      </c>
      <c r="F3725" s="3">
        <f t="shared" ca="1" si="645"/>
        <v>117</v>
      </c>
      <c r="G3725" s="3" t="str">
        <f ca="1">VLOOKUP(F3725,Occupation!$A$1:$B$915,2,0)</f>
        <v>Director of Photography</v>
      </c>
      <c r="H3725" s="3">
        <f t="shared" ca="1" si="646"/>
        <v>5</v>
      </c>
      <c r="I3725" s="3">
        <f t="shared" ca="1" si="647"/>
        <v>43950.61</v>
      </c>
      <c r="J3725" s="3">
        <f t="shared" ca="1" si="648"/>
        <v>0.36839533123965079</v>
      </c>
      <c r="K3725" s="3">
        <f t="shared" ca="1" si="649"/>
        <v>2</v>
      </c>
      <c r="L3725" s="3" t="str">
        <f ca="1">VLOOKUP(K3725,Freq_Investment!$A$1:$B$8,2,0)</f>
        <v>Weekly</v>
      </c>
      <c r="M3725" s="3" t="str">
        <f t="shared" ca="1" si="650"/>
        <v>Manual</v>
      </c>
      <c r="N3725" s="3">
        <f t="shared" ca="1" si="640"/>
        <v>2</v>
      </c>
      <c r="O3725" s="3">
        <f t="shared" ca="1" si="640"/>
        <v>1</v>
      </c>
      <c r="P3725" s="3">
        <f t="shared" ca="1" si="640"/>
        <v>3</v>
      </c>
    </row>
    <row r="3726" spans="1:16" x14ac:dyDescent="0.25">
      <c r="A3726" s="3">
        <f t="shared" ca="1" si="641"/>
        <v>385809021</v>
      </c>
      <c r="B3726" s="3">
        <f t="shared" ca="1" si="642"/>
        <v>5195</v>
      </c>
      <c r="C3726" s="1">
        <f t="shared" ca="1" si="643"/>
        <v>42085</v>
      </c>
      <c r="D3726" s="7">
        <f t="shared" ca="1" si="644"/>
        <v>4</v>
      </c>
      <c r="E3726" s="3" t="str">
        <f ca="1">VLOOKUP(D3726,State!$A$1:$B$9,2,0)</f>
        <v>WA</v>
      </c>
      <c r="F3726" s="3">
        <f t="shared" ca="1" si="645"/>
        <v>519</v>
      </c>
      <c r="G3726" s="3" t="str">
        <f ca="1">VLOOKUP(F3726,Occupation!$A$1:$B$915,2,0)</f>
        <v>Airconditioning and Mechanical Services Plumber</v>
      </c>
      <c r="H3726" s="3">
        <f t="shared" ca="1" si="646"/>
        <v>8</v>
      </c>
      <c r="I3726" s="3">
        <f t="shared" ca="1" si="647"/>
        <v>76132.13</v>
      </c>
      <c r="J3726" s="3">
        <f t="shared" ca="1" si="648"/>
        <v>0.44997206867043898</v>
      </c>
      <c r="K3726" s="3">
        <f t="shared" ca="1" si="649"/>
        <v>3</v>
      </c>
      <c r="L3726" s="3" t="str">
        <f ca="1">VLOOKUP(K3726,Freq_Investment!$A$1:$B$8,2,0)</f>
        <v>Fortnightly</v>
      </c>
      <c r="M3726" s="3" t="str">
        <f t="shared" ca="1" si="650"/>
        <v>Auto</v>
      </c>
      <c r="N3726" s="3">
        <f t="shared" ca="1" si="640"/>
        <v>2</v>
      </c>
      <c r="O3726" s="3">
        <f t="shared" ca="1" si="640"/>
        <v>3</v>
      </c>
      <c r="P3726" s="3">
        <f t="shared" ca="1" si="640"/>
        <v>4</v>
      </c>
    </row>
    <row r="3727" spans="1:16" x14ac:dyDescent="0.25">
      <c r="A3727" s="3">
        <f t="shared" ca="1" si="641"/>
        <v>57385521</v>
      </c>
      <c r="B3727" s="3">
        <f t="shared" ca="1" si="642"/>
        <v>486</v>
      </c>
      <c r="C3727" s="1">
        <f t="shared" ca="1" si="643"/>
        <v>41124</v>
      </c>
      <c r="D3727" s="7">
        <f t="shared" ca="1" si="644"/>
        <v>1</v>
      </c>
      <c r="E3727" s="3" t="str">
        <f ca="1">VLOOKUP(D3727,State!$A$1:$B$9,2,0)</f>
        <v>NSW</v>
      </c>
      <c r="F3727" s="3">
        <f t="shared" ca="1" si="645"/>
        <v>603</v>
      </c>
      <c r="G3727" s="3" t="str">
        <f ca="1">VLOOKUP(F3727,Occupation!$A$1:$B$915,2,0)</f>
        <v>Library Technician</v>
      </c>
      <c r="H3727" s="3">
        <f t="shared" ca="1" si="646"/>
        <v>2</v>
      </c>
      <c r="I3727" s="3">
        <f t="shared" ca="1" si="647"/>
        <v>71441.100000000006</v>
      </c>
      <c r="J3727" s="3">
        <f t="shared" ca="1" si="648"/>
        <v>0.19805755045721685</v>
      </c>
      <c r="K3727" s="3">
        <f t="shared" ca="1" si="649"/>
        <v>4</v>
      </c>
      <c r="L3727" s="3" t="str">
        <f ca="1">VLOOKUP(K3727,Freq_Investment!$A$1:$B$8,2,0)</f>
        <v>Monthly</v>
      </c>
      <c r="M3727" s="3" t="str">
        <f t="shared" ca="1" si="650"/>
        <v>Manual</v>
      </c>
      <c r="N3727" s="3">
        <f t="shared" ca="1" si="640"/>
        <v>2</v>
      </c>
      <c r="O3727" s="3">
        <f t="shared" ca="1" si="640"/>
        <v>5</v>
      </c>
      <c r="P3727" s="3">
        <f t="shared" ca="1" si="640"/>
        <v>5</v>
      </c>
    </row>
    <row r="3728" spans="1:16" x14ac:dyDescent="0.25">
      <c r="A3728" s="3">
        <f t="shared" ca="1" si="641"/>
        <v>291571005</v>
      </c>
      <c r="B3728" s="3">
        <f t="shared" ca="1" si="642"/>
        <v>8315</v>
      </c>
      <c r="C3728" s="1">
        <f t="shared" ca="1" si="643"/>
        <v>31793</v>
      </c>
      <c r="D3728" s="7">
        <f t="shared" ca="1" si="644"/>
        <v>3</v>
      </c>
      <c r="E3728" s="3" t="str">
        <f ca="1">VLOOKUP(D3728,State!$A$1:$B$9,2,0)</f>
        <v>SA</v>
      </c>
      <c r="F3728" s="3">
        <f t="shared" ca="1" si="645"/>
        <v>608</v>
      </c>
      <c r="G3728" s="3" t="str">
        <f ca="1">VLOOKUP(F3728,Occupation!$A$1:$B$915,2,0)</f>
        <v>Make Up Artist</v>
      </c>
      <c r="H3728" s="3">
        <f t="shared" ca="1" si="646"/>
        <v>5</v>
      </c>
      <c r="I3728" s="3">
        <f t="shared" ca="1" si="647"/>
        <v>58233.84</v>
      </c>
      <c r="J3728" s="3">
        <f t="shared" ca="1" si="648"/>
        <v>0.39459714944823027</v>
      </c>
      <c r="K3728" s="3">
        <f t="shared" ca="1" si="649"/>
        <v>7</v>
      </c>
      <c r="L3728" s="3" t="str">
        <f ca="1">VLOOKUP(K3728,Freq_Investment!$A$1:$B$8,2,0)</f>
        <v>Yearly</v>
      </c>
      <c r="M3728" s="3" t="str">
        <f t="shared" ca="1" si="650"/>
        <v>Manual</v>
      </c>
      <c r="N3728" s="3">
        <f t="shared" ca="1" si="640"/>
        <v>1</v>
      </c>
      <c r="O3728" s="3">
        <f t="shared" ca="1" si="640"/>
        <v>2</v>
      </c>
      <c r="P3728" s="3">
        <f t="shared" ca="1" si="640"/>
        <v>5</v>
      </c>
    </row>
    <row r="3729" spans="1:16" x14ac:dyDescent="0.25">
      <c r="A3729" s="3">
        <f t="shared" ca="1" si="641"/>
        <v>783772618</v>
      </c>
      <c r="B3729" s="3">
        <f t="shared" ca="1" si="642"/>
        <v>7177</v>
      </c>
      <c r="C3729" s="1">
        <f t="shared" ca="1" si="643"/>
        <v>34927</v>
      </c>
      <c r="D3729" s="7">
        <f t="shared" ca="1" si="644"/>
        <v>7</v>
      </c>
      <c r="E3729" s="3" t="str">
        <f ca="1">VLOOKUP(D3729,State!$A$1:$B$9,2,0)</f>
        <v>VIC</v>
      </c>
      <c r="F3729" s="3">
        <f t="shared" ca="1" si="645"/>
        <v>283</v>
      </c>
      <c r="G3729" s="3" t="str">
        <f ca="1">VLOOKUP(F3729,Occupation!$A$1:$B$915,2,0)</f>
        <v>Dietitian</v>
      </c>
      <c r="H3729" s="3">
        <f t="shared" ca="1" si="646"/>
        <v>7</v>
      </c>
      <c r="I3729" s="3">
        <f t="shared" ca="1" si="647"/>
        <v>40274.980000000003</v>
      </c>
      <c r="J3729" s="3">
        <f t="shared" ca="1" si="648"/>
        <v>0.11811583876467158</v>
      </c>
      <c r="K3729" s="3">
        <f t="shared" ca="1" si="649"/>
        <v>6</v>
      </c>
      <c r="L3729" s="3" t="str">
        <f ca="1">VLOOKUP(K3729,Freq_Investment!$A$1:$B$8,2,0)</f>
        <v>Half-yearly</v>
      </c>
      <c r="M3729" s="3" t="str">
        <f t="shared" ca="1" si="650"/>
        <v>Manual</v>
      </c>
      <c r="N3729" s="3">
        <f t="shared" ca="1" si="640"/>
        <v>5</v>
      </c>
      <c r="O3729" s="3">
        <f t="shared" ca="1" si="640"/>
        <v>4</v>
      </c>
      <c r="P3729" s="3">
        <f t="shared" ca="1" si="640"/>
        <v>1</v>
      </c>
    </row>
    <row r="3730" spans="1:16" x14ac:dyDescent="0.25">
      <c r="A3730" s="3">
        <f t="shared" ca="1" si="641"/>
        <v>247167127</v>
      </c>
      <c r="B3730" s="3">
        <f t="shared" ca="1" si="642"/>
        <v>9714</v>
      </c>
      <c r="C3730" s="1">
        <f t="shared" ca="1" si="643"/>
        <v>43315</v>
      </c>
      <c r="D3730" s="7">
        <f t="shared" ca="1" si="644"/>
        <v>3</v>
      </c>
      <c r="E3730" s="3" t="str">
        <f ca="1">VLOOKUP(D3730,State!$A$1:$B$9,2,0)</f>
        <v>SA</v>
      </c>
      <c r="F3730" s="3">
        <f t="shared" ca="1" si="645"/>
        <v>793</v>
      </c>
      <c r="G3730" s="3" t="str">
        <f ca="1">VLOOKUP(F3730,Occupation!$A$1:$B$915,2,0)</f>
        <v>Pharmacy Sales Assistant</v>
      </c>
      <c r="H3730" s="3">
        <f t="shared" ca="1" si="646"/>
        <v>6</v>
      </c>
      <c r="I3730" s="3">
        <f t="shared" ca="1" si="647"/>
        <v>29237.73</v>
      </c>
      <c r="J3730" s="3">
        <f t="shared" ca="1" si="648"/>
        <v>0.43233393682575849</v>
      </c>
      <c r="K3730" s="3">
        <f t="shared" ca="1" si="649"/>
        <v>4</v>
      </c>
      <c r="L3730" s="3" t="str">
        <f ca="1">VLOOKUP(K3730,Freq_Investment!$A$1:$B$8,2,0)</f>
        <v>Monthly</v>
      </c>
      <c r="M3730" s="3" t="str">
        <f t="shared" ca="1" si="650"/>
        <v>Auto</v>
      </c>
      <c r="N3730" s="3">
        <f t="shared" ca="1" si="640"/>
        <v>1</v>
      </c>
      <c r="O3730" s="3">
        <f t="shared" ca="1" si="640"/>
        <v>4</v>
      </c>
      <c r="P3730" s="3">
        <f t="shared" ca="1" si="640"/>
        <v>5</v>
      </c>
    </row>
    <row r="3731" spans="1:16" x14ac:dyDescent="0.25">
      <c r="A3731" s="3">
        <f t="shared" ca="1" si="641"/>
        <v>489391979</v>
      </c>
      <c r="B3731" s="3">
        <f t="shared" ca="1" si="642"/>
        <v>1416</v>
      </c>
      <c r="C3731" s="1">
        <f t="shared" ca="1" si="643"/>
        <v>30157</v>
      </c>
      <c r="D3731" s="7">
        <f t="shared" ca="1" si="644"/>
        <v>3</v>
      </c>
      <c r="E3731" s="3" t="str">
        <f ca="1">VLOOKUP(D3731,State!$A$1:$B$9,2,0)</f>
        <v>SA</v>
      </c>
      <c r="F3731" s="3">
        <f t="shared" ca="1" si="645"/>
        <v>385</v>
      </c>
      <c r="G3731" s="3" t="str">
        <f ca="1">VLOOKUP(F3731,Occupation!$A$1:$B$915,2,0)</f>
        <v>Computer Network and Systems Engineer</v>
      </c>
      <c r="H3731" s="3">
        <f t="shared" ca="1" si="646"/>
        <v>6</v>
      </c>
      <c r="I3731" s="3">
        <f t="shared" ca="1" si="647"/>
        <v>16397.11</v>
      </c>
      <c r="J3731" s="3">
        <f t="shared" ca="1" si="648"/>
        <v>0.32304962706598472</v>
      </c>
      <c r="K3731" s="3">
        <f t="shared" ca="1" si="649"/>
        <v>3</v>
      </c>
      <c r="L3731" s="3" t="str">
        <f ca="1">VLOOKUP(K3731,Freq_Investment!$A$1:$B$8,2,0)</f>
        <v>Fortnightly</v>
      </c>
      <c r="M3731" s="3" t="str">
        <f t="shared" ca="1" si="650"/>
        <v>Manual</v>
      </c>
      <c r="N3731" s="3">
        <f t="shared" ca="1" si="640"/>
        <v>5</v>
      </c>
      <c r="O3731" s="3">
        <f t="shared" ca="1" si="640"/>
        <v>5</v>
      </c>
      <c r="P3731" s="3">
        <f t="shared" ca="1" si="640"/>
        <v>2</v>
      </c>
    </row>
    <row r="3732" spans="1:16" x14ac:dyDescent="0.25">
      <c r="A3732" s="3">
        <f t="shared" ca="1" si="641"/>
        <v>412001494</v>
      </c>
      <c r="B3732" s="3">
        <f t="shared" ca="1" si="642"/>
        <v>8552</v>
      </c>
      <c r="C3732" s="1">
        <f t="shared" ca="1" si="643"/>
        <v>33018</v>
      </c>
      <c r="D3732" s="7">
        <f t="shared" ca="1" si="644"/>
        <v>4</v>
      </c>
      <c r="E3732" s="3" t="str">
        <f ca="1">VLOOKUP(D3732,State!$A$1:$B$9,2,0)</f>
        <v>WA</v>
      </c>
      <c r="F3732" s="3">
        <f t="shared" ca="1" si="645"/>
        <v>451</v>
      </c>
      <c r="G3732" s="3" t="str">
        <f ca="1">VLOOKUP(F3732,Occupation!$A$1:$B$915,2,0)</f>
        <v>Electrical Engineering Draftsperson</v>
      </c>
      <c r="H3732" s="3">
        <f t="shared" ca="1" si="646"/>
        <v>1</v>
      </c>
      <c r="I3732" s="3">
        <f t="shared" ca="1" si="647"/>
        <v>80337.62</v>
      </c>
      <c r="J3732" s="3">
        <f t="shared" ca="1" si="648"/>
        <v>0.39694095723391831</v>
      </c>
      <c r="K3732" s="3">
        <f t="shared" ca="1" si="649"/>
        <v>3</v>
      </c>
      <c r="L3732" s="3" t="str">
        <f ca="1">VLOOKUP(K3732,Freq_Investment!$A$1:$B$8,2,0)</f>
        <v>Fortnightly</v>
      </c>
      <c r="M3732" s="3" t="str">
        <f t="shared" ca="1" si="650"/>
        <v>Auto</v>
      </c>
      <c r="N3732" s="3">
        <f t="shared" ca="1" si="640"/>
        <v>2</v>
      </c>
      <c r="O3732" s="3">
        <f t="shared" ca="1" si="640"/>
        <v>5</v>
      </c>
      <c r="P3732" s="3">
        <f t="shared" ca="1" si="640"/>
        <v>1</v>
      </c>
    </row>
    <row r="3733" spans="1:16" x14ac:dyDescent="0.25">
      <c r="A3733" s="3">
        <f t="shared" ca="1" si="641"/>
        <v>388217304</v>
      </c>
      <c r="B3733" s="3">
        <f t="shared" ca="1" si="642"/>
        <v>756</v>
      </c>
      <c r="C3733" s="1">
        <f t="shared" ca="1" si="643"/>
        <v>39991</v>
      </c>
      <c r="D3733" s="7">
        <f t="shared" ca="1" si="644"/>
        <v>4</v>
      </c>
      <c r="E3733" s="3" t="str">
        <f ca="1">VLOOKUP(D3733,State!$A$1:$B$9,2,0)</f>
        <v>WA</v>
      </c>
      <c r="F3733" s="3">
        <f t="shared" ca="1" si="645"/>
        <v>486</v>
      </c>
      <c r="G3733" s="3" t="str">
        <f ca="1">VLOOKUP(F3733,Occupation!$A$1:$B$915,2,0)</f>
        <v>Aircraft Maintenance Engineer (Mechanical)</v>
      </c>
      <c r="H3733" s="3">
        <f t="shared" ca="1" si="646"/>
        <v>1</v>
      </c>
      <c r="I3733" s="3">
        <f t="shared" ca="1" si="647"/>
        <v>51353.27</v>
      </c>
      <c r="J3733" s="3">
        <f t="shared" ca="1" si="648"/>
        <v>0.13385071468748416</v>
      </c>
      <c r="K3733" s="3">
        <f t="shared" ca="1" si="649"/>
        <v>7</v>
      </c>
      <c r="L3733" s="3" t="str">
        <f ca="1">VLOOKUP(K3733,Freq_Investment!$A$1:$B$8,2,0)</f>
        <v>Yearly</v>
      </c>
      <c r="M3733" s="3" t="str">
        <f t="shared" ca="1" si="650"/>
        <v>Auto</v>
      </c>
      <c r="N3733" s="3">
        <f t="shared" ca="1" si="640"/>
        <v>4</v>
      </c>
      <c r="O3733" s="3">
        <f t="shared" ca="1" si="640"/>
        <v>2</v>
      </c>
      <c r="P3733" s="3">
        <f t="shared" ca="1" si="640"/>
        <v>1</v>
      </c>
    </row>
    <row r="3734" spans="1:16" x14ac:dyDescent="0.25">
      <c r="A3734" s="3">
        <f t="shared" ca="1" si="641"/>
        <v>644833742</v>
      </c>
      <c r="B3734" s="3">
        <f t="shared" ca="1" si="642"/>
        <v>5224</v>
      </c>
      <c r="C3734" s="1">
        <f t="shared" ca="1" si="643"/>
        <v>27314</v>
      </c>
      <c r="D3734" s="7">
        <f t="shared" ca="1" si="644"/>
        <v>7</v>
      </c>
      <c r="E3734" s="3" t="str">
        <f ca="1">VLOOKUP(D3734,State!$A$1:$B$9,2,0)</f>
        <v>VIC</v>
      </c>
      <c r="F3734" s="3">
        <f t="shared" ca="1" si="645"/>
        <v>390</v>
      </c>
      <c r="G3734" s="3" t="str">
        <f ca="1">VLOOKUP(F3734,Occupation!$A$1:$B$915,2,0)</f>
        <v>ICT Systems Test Engineer</v>
      </c>
      <c r="H3734" s="3">
        <f t="shared" ca="1" si="646"/>
        <v>8</v>
      </c>
      <c r="I3734" s="3">
        <f t="shared" ca="1" si="647"/>
        <v>71475.149999999994</v>
      </c>
      <c r="J3734" s="3">
        <f t="shared" ca="1" si="648"/>
        <v>3.3370600223256608E-2</v>
      </c>
      <c r="K3734" s="3">
        <f t="shared" ca="1" si="649"/>
        <v>7</v>
      </c>
      <c r="L3734" s="3" t="str">
        <f ca="1">VLOOKUP(K3734,Freq_Investment!$A$1:$B$8,2,0)</f>
        <v>Yearly</v>
      </c>
      <c r="M3734" s="3" t="str">
        <f t="shared" ca="1" si="650"/>
        <v>Manual</v>
      </c>
      <c r="N3734" s="3">
        <f t="shared" ca="1" si="640"/>
        <v>1</v>
      </c>
      <c r="O3734" s="3">
        <f t="shared" ca="1" si="640"/>
        <v>4</v>
      </c>
      <c r="P3734" s="3">
        <f t="shared" ca="1" si="640"/>
        <v>1</v>
      </c>
    </row>
    <row r="3735" spans="1:16" x14ac:dyDescent="0.25">
      <c r="A3735" s="3">
        <f t="shared" ca="1" si="641"/>
        <v>116497623</v>
      </c>
      <c r="B3735" s="3">
        <f t="shared" ca="1" si="642"/>
        <v>9382</v>
      </c>
      <c r="C3735" s="1">
        <f t="shared" ca="1" si="643"/>
        <v>34592</v>
      </c>
      <c r="D3735" s="7">
        <f t="shared" ca="1" si="644"/>
        <v>1</v>
      </c>
      <c r="E3735" s="3" t="str">
        <f ca="1">VLOOKUP(D3735,State!$A$1:$B$9,2,0)</f>
        <v>NSW</v>
      </c>
      <c r="F3735" s="3">
        <f t="shared" ca="1" si="645"/>
        <v>749</v>
      </c>
      <c r="G3735" s="3" t="str">
        <f ca="1">VLOOKUP(F3735,Occupation!$A$1:$B$915,2,0)</f>
        <v>Conveyancer</v>
      </c>
      <c r="H3735" s="3">
        <f t="shared" ca="1" si="646"/>
        <v>1</v>
      </c>
      <c r="I3735" s="3">
        <f t="shared" ca="1" si="647"/>
        <v>23493.83</v>
      </c>
      <c r="J3735" s="3">
        <f t="shared" ca="1" si="648"/>
        <v>0.44301602710424814</v>
      </c>
      <c r="K3735" s="3">
        <f t="shared" ca="1" si="649"/>
        <v>6</v>
      </c>
      <c r="L3735" s="3" t="str">
        <f ca="1">VLOOKUP(K3735,Freq_Investment!$A$1:$B$8,2,0)</f>
        <v>Half-yearly</v>
      </c>
      <c r="M3735" s="3" t="str">
        <f t="shared" ca="1" si="650"/>
        <v>Auto</v>
      </c>
      <c r="N3735" s="3">
        <f t="shared" ca="1" si="640"/>
        <v>4</v>
      </c>
      <c r="O3735" s="3">
        <f t="shared" ca="1" si="640"/>
        <v>5</v>
      </c>
      <c r="P3735" s="3">
        <f t="shared" ca="1" si="640"/>
        <v>1</v>
      </c>
    </row>
    <row r="3736" spans="1:16" x14ac:dyDescent="0.25">
      <c r="A3736" s="3">
        <f t="shared" ca="1" si="641"/>
        <v>669207653</v>
      </c>
      <c r="B3736" s="3">
        <f t="shared" ca="1" si="642"/>
        <v>5618</v>
      </c>
      <c r="C3736" s="1">
        <f t="shared" ca="1" si="643"/>
        <v>38256</v>
      </c>
      <c r="D3736" s="7">
        <f t="shared" ca="1" si="644"/>
        <v>2</v>
      </c>
      <c r="E3736" s="3" t="str">
        <f ca="1">VLOOKUP(D3736,State!$A$1:$B$9,2,0)</f>
        <v>QLD</v>
      </c>
      <c r="F3736" s="3">
        <f t="shared" ca="1" si="645"/>
        <v>709</v>
      </c>
      <c r="G3736" s="3" t="str">
        <f ca="1">VLOOKUP(F3736,Occupation!$A$1:$B$915,2,0)</f>
        <v>Golfer</v>
      </c>
      <c r="H3736" s="3">
        <f t="shared" ca="1" si="646"/>
        <v>6</v>
      </c>
      <c r="I3736" s="3">
        <f t="shared" ca="1" si="647"/>
        <v>1111.1400000000001</v>
      </c>
      <c r="J3736" s="3">
        <f t="shared" ca="1" si="648"/>
        <v>0.45945343696997992</v>
      </c>
      <c r="K3736" s="3">
        <f t="shared" ca="1" si="649"/>
        <v>1</v>
      </c>
      <c r="L3736" s="3" t="str">
        <f ca="1">VLOOKUP(K3736,Freq_Investment!$A$1:$B$8,2,0)</f>
        <v>Daily</v>
      </c>
      <c r="M3736" s="3" t="str">
        <f t="shared" ca="1" si="650"/>
        <v>Manual</v>
      </c>
      <c r="N3736" s="3">
        <f t="shared" ca="1" si="640"/>
        <v>5</v>
      </c>
      <c r="O3736" s="3">
        <f t="shared" ca="1" si="640"/>
        <v>3</v>
      </c>
      <c r="P3736" s="3">
        <f t="shared" ca="1" si="640"/>
        <v>2</v>
      </c>
    </row>
    <row r="3737" spans="1:16" x14ac:dyDescent="0.25">
      <c r="A3737" s="3">
        <f t="shared" ca="1" si="641"/>
        <v>637899657</v>
      </c>
      <c r="B3737" s="3">
        <f t="shared" ca="1" si="642"/>
        <v>9354</v>
      </c>
      <c r="C3737" s="1">
        <f t="shared" ca="1" si="643"/>
        <v>40944</v>
      </c>
      <c r="D3737" s="7">
        <f t="shared" ca="1" si="644"/>
        <v>8</v>
      </c>
      <c r="E3737" s="3" t="str">
        <f ca="1">VLOOKUP(D3737,State!$A$1:$B$9,2,0)</f>
        <v>ACT</v>
      </c>
      <c r="F3737" s="3">
        <f t="shared" ca="1" si="645"/>
        <v>540</v>
      </c>
      <c r="G3737" s="3" t="str">
        <f ca="1">VLOOKUP(F3737,Occupation!$A$1:$B$915,2,0)</f>
        <v>Butcher or Smallgoods Maker</v>
      </c>
      <c r="H3737" s="3">
        <f t="shared" ca="1" si="646"/>
        <v>9</v>
      </c>
      <c r="I3737" s="3">
        <f t="shared" ca="1" si="647"/>
        <v>46852.9</v>
      </c>
      <c r="J3737" s="3">
        <f t="shared" ca="1" si="648"/>
        <v>0.20601549977743638</v>
      </c>
      <c r="K3737" s="3">
        <f t="shared" ca="1" si="649"/>
        <v>1</v>
      </c>
      <c r="L3737" s="3" t="str">
        <f ca="1">VLOOKUP(K3737,Freq_Investment!$A$1:$B$8,2,0)</f>
        <v>Daily</v>
      </c>
      <c r="M3737" s="3" t="str">
        <f t="shared" ca="1" si="650"/>
        <v>Auto</v>
      </c>
      <c r="N3737" s="3">
        <f t="shared" ca="1" si="640"/>
        <v>4</v>
      </c>
      <c r="O3737" s="3">
        <f t="shared" ca="1" si="640"/>
        <v>4</v>
      </c>
      <c r="P3737" s="3">
        <f t="shared" ca="1" si="640"/>
        <v>4</v>
      </c>
    </row>
    <row r="3738" spans="1:16" x14ac:dyDescent="0.25">
      <c r="A3738" s="3">
        <f t="shared" ca="1" si="641"/>
        <v>82517970</v>
      </c>
      <c r="B3738" s="3">
        <f t="shared" ca="1" si="642"/>
        <v>5907</v>
      </c>
      <c r="C3738" s="1">
        <f t="shared" ca="1" si="643"/>
        <v>40638</v>
      </c>
      <c r="D3738" s="7">
        <f t="shared" ca="1" si="644"/>
        <v>5</v>
      </c>
      <c r="E3738" s="3" t="str">
        <f ca="1">VLOOKUP(D3738,State!$A$1:$B$9,2,0)</f>
        <v>NT</v>
      </c>
      <c r="F3738" s="3">
        <f t="shared" ca="1" si="645"/>
        <v>723</v>
      </c>
      <c r="G3738" s="3" t="str">
        <f ca="1">VLOOKUP(F3738,Occupation!$A$1:$B$915,2,0)</f>
        <v>Machine Shorthand Reporter</v>
      </c>
      <c r="H3738" s="3">
        <f t="shared" ca="1" si="646"/>
        <v>8</v>
      </c>
      <c r="I3738" s="3">
        <f t="shared" ca="1" si="647"/>
        <v>22298.1</v>
      </c>
      <c r="J3738" s="3">
        <f t="shared" ca="1" si="648"/>
        <v>0.49663196020030448</v>
      </c>
      <c r="K3738" s="3">
        <f t="shared" ca="1" si="649"/>
        <v>4</v>
      </c>
      <c r="L3738" s="3" t="str">
        <f ca="1">VLOOKUP(K3738,Freq_Investment!$A$1:$B$8,2,0)</f>
        <v>Monthly</v>
      </c>
      <c r="M3738" s="3" t="str">
        <f t="shared" ca="1" si="650"/>
        <v>Auto</v>
      </c>
      <c r="N3738" s="3">
        <f t="shared" ca="1" si="640"/>
        <v>3</v>
      </c>
      <c r="O3738" s="3">
        <f t="shared" ca="1" si="640"/>
        <v>2</v>
      </c>
      <c r="P3738" s="3">
        <f t="shared" ca="1" si="640"/>
        <v>2</v>
      </c>
    </row>
    <row r="3739" spans="1:16" x14ac:dyDescent="0.25">
      <c r="A3739" s="3">
        <f t="shared" ca="1" si="641"/>
        <v>498128871</v>
      </c>
      <c r="B3739" s="3">
        <f t="shared" ca="1" si="642"/>
        <v>2602</v>
      </c>
      <c r="C3739" s="1">
        <f t="shared" ca="1" si="643"/>
        <v>35881</v>
      </c>
      <c r="D3739" s="7">
        <f t="shared" ca="1" si="644"/>
        <v>8</v>
      </c>
      <c r="E3739" s="3" t="str">
        <f ca="1">VLOOKUP(D3739,State!$A$1:$B$9,2,0)</f>
        <v>ACT</v>
      </c>
      <c r="F3739" s="3">
        <f t="shared" ca="1" si="645"/>
        <v>583</v>
      </c>
      <c r="G3739" s="3" t="str">
        <f ca="1">VLOOKUP(F3739,Occupation!$A$1:$B$915,2,0)</f>
        <v>Leather Goods Maker</v>
      </c>
      <c r="H3739" s="3">
        <f t="shared" ca="1" si="646"/>
        <v>7</v>
      </c>
      <c r="I3739" s="3">
        <f t="shared" ca="1" si="647"/>
        <v>48414.51</v>
      </c>
      <c r="J3739" s="3">
        <f t="shared" ca="1" si="648"/>
        <v>0.14148223589846226</v>
      </c>
      <c r="K3739" s="3">
        <f t="shared" ca="1" si="649"/>
        <v>4</v>
      </c>
      <c r="L3739" s="3" t="str">
        <f ca="1">VLOOKUP(K3739,Freq_Investment!$A$1:$B$8,2,0)</f>
        <v>Monthly</v>
      </c>
      <c r="M3739" s="3" t="str">
        <f t="shared" ca="1" si="650"/>
        <v>Auto</v>
      </c>
      <c r="N3739" s="3">
        <f t="shared" ca="1" si="640"/>
        <v>5</v>
      </c>
      <c r="O3739" s="3">
        <f t="shared" ca="1" si="640"/>
        <v>1</v>
      </c>
      <c r="P3739" s="3">
        <f t="shared" ca="1" si="640"/>
        <v>5</v>
      </c>
    </row>
    <row r="3740" spans="1:16" x14ac:dyDescent="0.25">
      <c r="A3740" s="3">
        <f t="shared" ca="1" si="641"/>
        <v>186893239</v>
      </c>
      <c r="B3740" s="3">
        <f t="shared" ca="1" si="642"/>
        <v>697</v>
      </c>
      <c r="C3740" s="1">
        <f t="shared" ca="1" si="643"/>
        <v>30563</v>
      </c>
      <c r="D3740" s="7">
        <f t="shared" ca="1" si="644"/>
        <v>4</v>
      </c>
      <c r="E3740" s="3" t="str">
        <f ca="1">VLOOKUP(D3740,State!$A$1:$B$9,2,0)</f>
        <v>WA</v>
      </c>
      <c r="F3740" s="3">
        <f t="shared" ca="1" si="645"/>
        <v>271</v>
      </c>
      <c r="G3740" s="3" t="str">
        <f ca="1">VLOOKUP(F3740,Occupation!$A$1:$B$915,2,0)</f>
        <v>Special Education Teachers nec</v>
      </c>
      <c r="H3740" s="3">
        <f t="shared" ca="1" si="646"/>
        <v>2</v>
      </c>
      <c r="I3740" s="3">
        <f t="shared" ca="1" si="647"/>
        <v>34942.18</v>
      </c>
      <c r="J3740" s="3">
        <f t="shared" ca="1" si="648"/>
        <v>0.28674142696577326</v>
      </c>
      <c r="K3740" s="3">
        <f t="shared" ca="1" si="649"/>
        <v>7</v>
      </c>
      <c r="L3740" s="3" t="str">
        <f ca="1">VLOOKUP(K3740,Freq_Investment!$A$1:$B$8,2,0)</f>
        <v>Yearly</v>
      </c>
      <c r="M3740" s="3" t="str">
        <f t="shared" ca="1" si="650"/>
        <v>Auto</v>
      </c>
      <c r="N3740" s="3">
        <f t="shared" ca="1" si="640"/>
        <v>2</v>
      </c>
      <c r="O3740" s="3">
        <f t="shared" ca="1" si="640"/>
        <v>5</v>
      </c>
      <c r="P3740" s="3">
        <f t="shared" ca="1" si="640"/>
        <v>5</v>
      </c>
    </row>
    <row r="3741" spans="1:16" x14ac:dyDescent="0.25">
      <c r="A3741" s="3">
        <f t="shared" ca="1" si="641"/>
        <v>829173474</v>
      </c>
      <c r="B3741" s="3">
        <f t="shared" ca="1" si="642"/>
        <v>6197</v>
      </c>
      <c r="C3741" s="1">
        <f t="shared" ca="1" si="643"/>
        <v>40068</v>
      </c>
      <c r="D3741" s="7">
        <f t="shared" ca="1" si="644"/>
        <v>2</v>
      </c>
      <c r="E3741" s="3" t="str">
        <f ca="1">VLOOKUP(D3741,State!$A$1:$B$9,2,0)</f>
        <v>QLD</v>
      </c>
      <c r="F3741" s="3">
        <f t="shared" ca="1" si="645"/>
        <v>530</v>
      </c>
      <c r="G3741" s="3" t="str">
        <f ca="1">VLOOKUP(F3741,Occupation!$A$1:$B$915,2,0)</f>
        <v>Communications Operator</v>
      </c>
      <c r="H3741" s="3">
        <f t="shared" ca="1" si="646"/>
        <v>8</v>
      </c>
      <c r="I3741" s="3">
        <f t="shared" ca="1" si="647"/>
        <v>94074.31</v>
      </c>
      <c r="J3741" s="3">
        <f t="shared" ca="1" si="648"/>
        <v>1.7173777730574158E-3</v>
      </c>
      <c r="K3741" s="3">
        <f t="shared" ca="1" si="649"/>
        <v>4</v>
      </c>
      <c r="L3741" s="3" t="str">
        <f ca="1">VLOOKUP(K3741,Freq_Investment!$A$1:$B$8,2,0)</f>
        <v>Monthly</v>
      </c>
      <c r="M3741" s="3" t="str">
        <f t="shared" ca="1" si="650"/>
        <v>Manual</v>
      </c>
      <c r="N3741" s="3">
        <f t="shared" ca="1" si="640"/>
        <v>3</v>
      </c>
      <c r="O3741" s="3">
        <f t="shared" ca="1" si="640"/>
        <v>4</v>
      </c>
      <c r="P3741" s="3">
        <f t="shared" ca="1" si="640"/>
        <v>2</v>
      </c>
    </row>
    <row r="3742" spans="1:16" x14ac:dyDescent="0.25">
      <c r="A3742" s="3">
        <f t="shared" ca="1" si="641"/>
        <v>190640764</v>
      </c>
      <c r="B3742" s="3">
        <f t="shared" ca="1" si="642"/>
        <v>836</v>
      </c>
      <c r="C3742" s="1">
        <f t="shared" ca="1" si="643"/>
        <v>26831</v>
      </c>
      <c r="D3742" s="7">
        <f t="shared" ca="1" si="644"/>
        <v>5</v>
      </c>
      <c r="E3742" s="3" t="str">
        <f ca="1">VLOOKUP(D3742,State!$A$1:$B$9,2,0)</f>
        <v>NT</v>
      </c>
      <c r="F3742" s="3">
        <f t="shared" ca="1" si="645"/>
        <v>244</v>
      </c>
      <c r="G3742" s="3" t="str">
        <f ca="1">VLOOKUP(F3742,Occupation!$A$1:$B$915,2,0)</f>
        <v>Geophysicist</v>
      </c>
      <c r="H3742" s="3">
        <f t="shared" ca="1" si="646"/>
        <v>4</v>
      </c>
      <c r="I3742" s="3">
        <f t="shared" ca="1" si="647"/>
        <v>88192.3</v>
      </c>
      <c r="J3742" s="3">
        <f t="shared" ca="1" si="648"/>
        <v>0.14242163989825291</v>
      </c>
      <c r="K3742" s="3">
        <f t="shared" ca="1" si="649"/>
        <v>2</v>
      </c>
      <c r="L3742" s="3" t="str">
        <f ca="1">VLOOKUP(K3742,Freq_Investment!$A$1:$B$8,2,0)</f>
        <v>Weekly</v>
      </c>
      <c r="M3742" s="3" t="str">
        <f t="shared" ca="1" si="650"/>
        <v>Manual</v>
      </c>
      <c r="N3742" s="3">
        <f t="shared" ca="1" si="640"/>
        <v>3</v>
      </c>
      <c r="O3742" s="3">
        <f t="shared" ca="1" si="640"/>
        <v>1</v>
      </c>
      <c r="P3742" s="3">
        <f t="shared" ca="1" si="640"/>
        <v>4</v>
      </c>
    </row>
    <row r="3743" spans="1:16" x14ac:dyDescent="0.25">
      <c r="A3743" s="3">
        <f t="shared" ca="1" si="641"/>
        <v>649463039</v>
      </c>
      <c r="B3743" s="3">
        <f t="shared" ca="1" si="642"/>
        <v>4</v>
      </c>
      <c r="C3743" s="1">
        <f t="shared" ca="1" si="643"/>
        <v>28509</v>
      </c>
      <c r="D3743" s="7">
        <f t="shared" ca="1" si="644"/>
        <v>7</v>
      </c>
      <c r="E3743" s="3" t="str">
        <f ca="1">VLOOKUP(D3743,State!$A$1:$B$9,2,0)</f>
        <v>VIC</v>
      </c>
      <c r="F3743" s="3">
        <f t="shared" ca="1" si="645"/>
        <v>550</v>
      </c>
      <c r="G3743" s="3" t="str">
        <f ca="1">VLOOKUP(F3743,Occupation!$A$1:$B$915,2,0)</f>
        <v>Veterinary Nurse</v>
      </c>
      <c r="H3743" s="3">
        <f t="shared" ca="1" si="646"/>
        <v>5</v>
      </c>
      <c r="I3743" s="3">
        <f t="shared" ca="1" si="647"/>
        <v>40206.97</v>
      </c>
      <c r="J3743" s="3">
        <f t="shared" ca="1" si="648"/>
        <v>0.44656138925373801</v>
      </c>
      <c r="K3743" s="3">
        <f t="shared" ca="1" si="649"/>
        <v>6</v>
      </c>
      <c r="L3743" s="3" t="str">
        <f ca="1">VLOOKUP(K3743,Freq_Investment!$A$1:$B$8,2,0)</f>
        <v>Half-yearly</v>
      </c>
      <c r="M3743" s="3" t="str">
        <f t="shared" ca="1" si="650"/>
        <v>Auto</v>
      </c>
      <c r="N3743" s="3">
        <f t="shared" ca="1" si="640"/>
        <v>3</v>
      </c>
      <c r="O3743" s="3">
        <f t="shared" ca="1" si="640"/>
        <v>2</v>
      </c>
      <c r="P3743" s="3">
        <f t="shared" ca="1" si="640"/>
        <v>3</v>
      </c>
    </row>
    <row r="3744" spans="1:16" x14ac:dyDescent="0.25">
      <c r="A3744" s="3">
        <f t="shared" ca="1" si="641"/>
        <v>407928065</v>
      </c>
      <c r="B3744" s="3">
        <f t="shared" ca="1" si="642"/>
        <v>2139</v>
      </c>
      <c r="C3744" s="1">
        <f t="shared" ca="1" si="643"/>
        <v>33871</v>
      </c>
      <c r="D3744" s="7">
        <f t="shared" ca="1" si="644"/>
        <v>7</v>
      </c>
      <c r="E3744" s="3" t="str">
        <f ca="1">VLOOKUP(D3744,State!$A$1:$B$9,2,0)</f>
        <v>VIC</v>
      </c>
      <c r="F3744" s="3">
        <f t="shared" ca="1" si="645"/>
        <v>721</v>
      </c>
      <c r="G3744" s="3" t="str">
        <f ca="1">VLOOKUP(F3744,Occupation!$A$1:$B$915,2,0)</f>
        <v>General Clerk</v>
      </c>
      <c r="H3744" s="3">
        <f t="shared" ca="1" si="646"/>
        <v>1</v>
      </c>
      <c r="I3744" s="3">
        <f t="shared" ca="1" si="647"/>
        <v>8873.6</v>
      </c>
      <c r="J3744" s="3">
        <f t="shared" ca="1" si="648"/>
        <v>8.3934159372325512E-2</v>
      </c>
      <c r="K3744" s="3">
        <f t="shared" ca="1" si="649"/>
        <v>6</v>
      </c>
      <c r="L3744" s="3" t="str">
        <f ca="1">VLOOKUP(K3744,Freq_Investment!$A$1:$B$8,2,0)</f>
        <v>Half-yearly</v>
      </c>
      <c r="M3744" s="3" t="str">
        <f t="shared" ca="1" si="650"/>
        <v>Manual</v>
      </c>
      <c r="N3744" s="3">
        <f t="shared" ca="1" si="640"/>
        <v>4</v>
      </c>
      <c r="O3744" s="3">
        <f t="shared" ca="1" si="640"/>
        <v>4</v>
      </c>
      <c r="P3744" s="3">
        <f t="shared" ca="1" si="640"/>
        <v>4</v>
      </c>
    </row>
    <row r="3745" spans="1:16" x14ac:dyDescent="0.25">
      <c r="A3745" s="3">
        <f t="shared" ca="1" si="641"/>
        <v>308877565</v>
      </c>
      <c r="B3745" s="3">
        <f t="shared" ca="1" si="642"/>
        <v>8877</v>
      </c>
      <c r="C3745" s="1">
        <f t="shared" ca="1" si="643"/>
        <v>30190</v>
      </c>
      <c r="D3745" s="7">
        <f t="shared" ca="1" si="644"/>
        <v>4</v>
      </c>
      <c r="E3745" s="3" t="str">
        <f ca="1">VLOOKUP(D3745,State!$A$1:$B$9,2,0)</f>
        <v>WA</v>
      </c>
      <c r="F3745" s="3">
        <f t="shared" ca="1" si="645"/>
        <v>635</v>
      </c>
      <c r="G3745" s="3" t="str">
        <f ca="1">VLOOKUP(F3745,Occupation!$A$1:$B$915,2,0)</f>
        <v>Family Support Worker</v>
      </c>
      <c r="H3745" s="3">
        <f t="shared" ca="1" si="646"/>
        <v>6</v>
      </c>
      <c r="I3745" s="3">
        <f t="shared" ca="1" si="647"/>
        <v>61627</v>
      </c>
      <c r="J3745" s="3">
        <f t="shared" ca="1" si="648"/>
        <v>0.44164466298574045</v>
      </c>
      <c r="K3745" s="3">
        <f t="shared" ca="1" si="649"/>
        <v>5</v>
      </c>
      <c r="L3745" s="3" t="str">
        <f ca="1">VLOOKUP(K3745,Freq_Investment!$A$1:$B$8,2,0)</f>
        <v>Quarterly</v>
      </c>
      <c r="M3745" s="3" t="str">
        <f t="shared" ca="1" si="650"/>
        <v>Auto</v>
      </c>
      <c r="N3745" s="3">
        <f t="shared" ca="1" si="640"/>
        <v>3</v>
      </c>
      <c r="O3745" s="3">
        <f t="shared" ca="1" si="640"/>
        <v>2</v>
      </c>
      <c r="P3745" s="3">
        <f t="shared" ca="1" si="640"/>
        <v>2</v>
      </c>
    </row>
    <row r="3746" spans="1:16" x14ac:dyDescent="0.25">
      <c r="A3746" s="3">
        <f t="shared" ca="1" si="641"/>
        <v>928168398</v>
      </c>
      <c r="B3746" s="3">
        <f t="shared" ca="1" si="642"/>
        <v>1589</v>
      </c>
      <c r="C3746" s="1">
        <f t="shared" ca="1" si="643"/>
        <v>36244</v>
      </c>
      <c r="D3746" s="7">
        <f t="shared" ca="1" si="644"/>
        <v>6</v>
      </c>
      <c r="E3746" s="3" t="str">
        <f ca="1">VLOOKUP(D3746,State!$A$1:$B$9,2,0)</f>
        <v>TAS</v>
      </c>
      <c r="F3746" s="3">
        <f t="shared" ca="1" si="645"/>
        <v>159</v>
      </c>
      <c r="G3746" s="3" t="str">
        <f ca="1">VLOOKUP(F3746,Occupation!$A$1:$B$915,2,0)</f>
        <v>Economist</v>
      </c>
      <c r="H3746" s="3">
        <f t="shared" ca="1" si="646"/>
        <v>9</v>
      </c>
      <c r="I3746" s="3">
        <f t="shared" ca="1" si="647"/>
        <v>6196.74</v>
      </c>
      <c r="J3746" s="3">
        <f t="shared" ca="1" si="648"/>
        <v>6.1392811878627829E-2</v>
      </c>
      <c r="K3746" s="3">
        <f t="shared" ca="1" si="649"/>
        <v>1</v>
      </c>
      <c r="L3746" s="3" t="str">
        <f ca="1">VLOOKUP(K3746,Freq_Investment!$A$1:$B$8,2,0)</f>
        <v>Daily</v>
      </c>
      <c r="M3746" s="3" t="str">
        <f t="shared" ca="1" si="650"/>
        <v>Manual</v>
      </c>
      <c r="N3746" s="3">
        <f t="shared" ca="1" si="640"/>
        <v>4</v>
      </c>
      <c r="O3746" s="3">
        <f t="shared" ca="1" si="640"/>
        <v>2</v>
      </c>
      <c r="P3746" s="3">
        <f t="shared" ca="1" si="640"/>
        <v>3</v>
      </c>
    </row>
    <row r="3747" spans="1:16" x14ac:dyDescent="0.25">
      <c r="A3747" s="3">
        <f t="shared" ca="1" si="641"/>
        <v>313395273</v>
      </c>
      <c r="B3747" s="3">
        <f t="shared" ca="1" si="642"/>
        <v>1781</v>
      </c>
      <c r="C3747" s="1">
        <f t="shared" ca="1" si="643"/>
        <v>37790</v>
      </c>
      <c r="D3747" s="7">
        <f t="shared" ca="1" si="644"/>
        <v>2</v>
      </c>
      <c r="E3747" s="3" t="str">
        <f ca="1">VLOOKUP(D3747,State!$A$1:$B$9,2,0)</f>
        <v>QLD</v>
      </c>
      <c r="F3747" s="3">
        <f t="shared" ca="1" si="645"/>
        <v>722</v>
      </c>
      <c r="G3747" s="3" t="str">
        <f ca="1">VLOOKUP(F3747,Occupation!$A$1:$B$915,2,0)</f>
        <v>Data Entry Operator</v>
      </c>
      <c r="H3747" s="3">
        <f t="shared" ca="1" si="646"/>
        <v>7</v>
      </c>
      <c r="I3747" s="3">
        <f t="shared" ca="1" si="647"/>
        <v>73990.41</v>
      </c>
      <c r="J3747" s="3">
        <f t="shared" ca="1" si="648"/>
        <v>0.35550165799892181</v>
      </c>
      <c r="K3747" s="3">
        <f t="shared" ca="1" si="649"/>
        <v>3</v>
      </c>
      <c r="L3747" s="3" t="str">
        <f ca="1">VLOOKUP(K3747,Freq_Investment!$A$1:$B$8,2,0)</f>
        <v>Fortnightly</v>
      </c>
      <c r="M3747" s="3" t="str">
        <f t="shared" ca="1" si="650"/>
        <v>Auto</v>
      </c>
      <c r="N3747" s="3">
        <f t="shared" ca="1" si="640"/>
        <v>5</v>
      </c>
      <c r="O3747" s="3">
        <f t="shared" ca="1" si="640"/>
        <v>3</v>
      </c>
      <c r="P3747" s="3">
        <f t="shared" ca="1" si="640"/>
        <v>1</v>
      </c>
    </row>
    <row r="3748" spans="1:16" x14ac:dyDescent="0.25">
      <c r="A3748" s="3">
        <f t="shared" ca="1" si="641"/>
        <v>676428734</v>
      </c>
      <c r="B3748" s="3">
        <f t="shared" ca="1" si="642"/>
        <v>5079</v>
      </c>
      <c r="C3748" s="1">
        <f t="shared" ca="1" si="643"/>
        <v>42343</v>
      </c>
      <c r="D3748" s="7">
        <f t="shared" ca="1" si="644"/>
        <v>4</v>
      </c>
      <c r="E3748" s="3" t="str">
        <f ca="1">VLOOKUP(D3748,State!$A$1:$B$9,2,0)</f>
        <v>WA</v>
      </c>
      <c r="F3748" s="3">
        <f t="shared" ca="1" si="645"/>
        <v>906</v>
      </c>
      <c r="G3748" s="3" t="str">
        <f ca="1">VLOOKUP(F3748,Occupation!$A$1:$B$915,2,0)</f>
        <v>Deck Hand</v>
      </c>
      <c r="H3748" s="3">
        <f t="shared" ca="1" si="646"/>
        <v>10</v>
      </c>
      <c r="I3748" s="3">
        <f t="shared" ca="1" si="647"/>
        <v>21262.55</v>
      </c>
      <c r="J3748" s="3">
        <f t="shared" ca="1" si="648"/>
        <v>0.32792801925218079</v>
      </c>
      <c r="K3748" s="3">
        <f t="shared" ca="1" si="649"/>
        <v>4</v>
      </c>
      <c r="L3748" s="3" t="str">
        <f ca="1">VLOOKUP(K3748,Freq_Investment!$A$1:$B$8,2,0)</f>
        <v>Monthly</v>
      </c>
      <c r="M3748" s="3" t="str">
        <f t="shared" ca="1" si="650"/>
        <v>Manual</v>
      </c>
      <c r="N3748" s="3">
        <f t="shared" ca="1" si="640"/>
        <v>3</v>
      </c>
      <c r="O3748" s="3">
        <f t="shared" ca="1" si="640"/>
        <v>2</v>
      </c>
      <c r="P3748" s="3">
        <f t="shared" ca="1" si="640"/>
        <v>2</v>
      </c>
    </row>
    <row r="3749" spans="1:16" x14ac:dyDescent="0.25">
      <c r="A3749" s="3">
        <f t="shared" ca="1" si="641"/>
        <v>404839818</v>
      </c>
      <c r="B3749" s="3">
        <f t="shared" ca="1" si="642"/>
        <v>3836</v>
      </c>
      <c r="C3749" s="1">
        <f t="shared" ca="1" si="643"/>
        <v>36170</v>
      </c>
      <c r="D3749" s="7">
        <f t="shared" ca="1" si="644"/>
        <v>7</v>
      </c>
      <c r="E3749" s="3" t="str">
        <f ca="1">VLOOKUP(D3749,State!$A$1:$B$9,2,0)</f>
        <v>VIC</v>
      </c>
      <c r="F3749" s="3">
        <f t="shared" ca="1" si="645"/>
        <v>244</v>
      </c>
      <c r="G3749" s="3" t="str">
        <f ca="1">VLOOKUP(F3749,Occupation!$A$1:$B$915,2,0)</f>
        <v>Geophysicist</v>
      </c>
      <c r="H3749" s="3">
        <f t="shared" ca="1" si="646"/>
        <v>1</v>
      </c>
      <c r="I3749" s="3">
        <f t="shared" ca="1" si="647"/>
        <v>54666.86</v>
      </c>
      <c r="J3749" s="3">
        <f t="shared" ca="1" si="648"/>
        <v>0.48490558940813305</v>
      </c>
      <c r="K3749" s="3">
        <f t="shared" ca="1" si="649"/>
        <v>7</v>
      </c>
      <c r="L3749" s="3" t="str">
        <f ca="1">VLOOKUP(K3749,Freq_Investment!$A$1:$B$8,2,0)</f>
        <v>Yearly</v>
      </c>
      <c r="M3749" s="3" t="str">
        <f t="shared" ca="1" si="650"/>
        <v>Auto</v>
      </c>
      <c r="N3749" s="3">
        <f t="shared" ca="1" si="640"/>
        <v>2</v>
      </c>
      <c r="O3749" s="3">
        <f t="shared" ca="1" si="640"/>
        <v>5</v>
      </c>
      <c r="P3749" s="3">
        <f t="shared" ca="1" si="640"/>
        <v>5</v>
      </c>
    </row>
    <row r="3750" spans="1:16" x14ac:dyDescent="0.25">
      <c r="A3750" s="3">
        <f t="shared" ca="1" si="641"/>
        <v>568648297</v>
      </c>
      <c r="B3750" s="3">
        <f t="shared" ca="1" si="642"/>
        <v>8715</v>
      </c>
      <c r="C3750" s="1">
        <f t="shared" ca="1" si="643"/>
        <v>35867</v>
      </c>
      <c r="D3750" s="7">
        <f t="shared" ca="1" si="644"/>
        <v>4</v>
      </c>
      <c r="E3750" s="3" t="str">
        <f ca="1">VLOOKUP(D3750,State!$A$1:$B$9,2,0)</f>
        <v>WA</v>
      </c>
      <c r="F3750" s="3">
        <f t="shared" ca="1" si="645"/>
        <v>714</v>
      </c>
      <c r="G3750" s="3" t="str">
        <f ca="1">VLOOKUP(F3750,Occupation!$A$1:$B$915,2,0)</f>
        <v>Program or Project Administrator</v>
      </c>
      <c r="H3750" s="3">
        <f t="shared" ca="1" si="646"/>
        <v>1</v>
      </c>
      <c r="I3750" s="3">
        <f t="shared" ca="1" si="647"/>
        <v>19856.88</v>
      </c>
      <c r="J3750" s="3">
        <f t="shared" ca="1" si="648"/>
        <v>0.35203429794291674</v>
      </c>
      <c r="K3750" s="3">
        <f t="shared" ca="1" si="649"/>
        <v>4</v>
      </c>
      <c r="L3750" s="3" t="str">
        <f ca="1">VLOOKUP(K3750,Freq_Investment!$A$1:$B$8,2,0)</f>
        <v>Monthly</v>
      </c>
      <c r="M3750" s="3" t="str">
        <f t="shared" ca="1" si="650"/>
        <v>Manual</v>
      </c>
      <c r="N3750" s="3">
        <f t="shared" ca="1" si="640"/>
        <v>5</v>
      </c>
      <c r="O3750" s="3">
        <f t="shared" ca="1" si="640"/>
        <v>1</v>
      </c>
      <c r="P3750" s="3">
        <f t="shared" ca="1" si="640"/>
        <v>3</v>
      </c>
    </row>
    <row r="3751" spans="1:16" x14ac:dyDescent="0.25">
      <c r="A3751" s="3">
        <f t="shared" ca="1" si="641"/>
        <v>887645868</v>
      </c>
      <c r="B3751" s="3">
        <f t="shared" ca="1" si="642"/>
        <v>8772</v>
      </c>
      <c r="C3751" s="1">
        <f t="shared" ca="1" si="643"/>
        <v>27462</v>
      </c>
      <c r="D3751" s="7">
        <f t="shared" ca="1" si="644"/>
        <v>3</v>
      </c>
      <c r="E3751" s="3" t="str">
        <f ca="1">VLOOKUP(D3751,State!$A$1:$B$9,2,0)</f>
        <v>SA</v>
      </c>
      <c r="F3751" s="3">
        <f t="shared" ca="1" si="645"/>
        <v>387</v>
      </c>
      <c r="G3751" s="3" t="str">
        <f ca="1">VLOOKUP(F3751,Occupation!$A$1:$B$915,2,0)</f>
        <v>Network Analyst</v>
      </c>
      <c r="H3751" s="3">
        <f t="shared" ca="1" si="646"/>
        <v>3</v>
      </c>
      <c r="I3751" s="3">
        <f t="shared" ca="1" si="647"/>
        <v>82791.789999999994</v>
      </c>
      <c r="J3751" s="3">
        <f t="shared" ca="1" si="648"/>
        <v>0.42132585810378315</v>
      </c>
      <c r="K3751" s="3">
        <f t="shared" ca="1" si="649"/>
        <v>7</v>
      </c>
      <c r="L3751" s="3" t="str">
        <f ca="1">VLOOKUP(K3751,Freq_Investment!$A$1:$B$8,2,0)</f>
        <v>Yearly</v>
      </c>
      <c r="M3751" s="3" t="str">
        <f t="shared" ca="1" si="650"/>
        <v>Manual</v>
      </c>
      <c r="N3751" s="3">
        <f t="shared" ca="1" si="640"/>
        <v>4</v>
      </c>
      <c r="O3751" s="3">
        <f t="shared" ca="1" si="640"/>
        <v>1</v>
      </c>
      <c r="P3751" s="3">
        <f t="shared" ca="1" si="640"/>
        <v>3</v>
      </c>
    </row>
    <row r="3752" spans="1:16" x14ac:dyDescent="0.25">
      <c r="A3752" s="3">
        <f t="shared" ca="1" si="641"/>
        <v>422750277</v>
      </c>
      <c r="B3752" s="3">
        <f t="shared" ca="1" si="642"/>
        <v>4650</v>
      </c>
      <c r="C3752" s="1">
        <f t="shared" ca="1" si="643"/>
        <v>28234</v>
      </c>
      <c r="D3752" s="7">
        <f t="shared" ca="1" si="644"/>
        <v>8</v>
      </c>
      <c r="E3752" s="3" t="str">
        <f ca="1">VLOOKUP(D3752,State!$A$1:$B$9,2,0)</f>
        <v>ACT</v>
      </c>
      <c r="F3752" s="3">
        <f t="shared" ca="1" si="645"/>
        <v>276</v>
      </c>
      <c r="G3752" s="3" t="str">
        <f ca="1">VLOOKUP(F3752,Occupation!$A$1:$B$915,2,0)</f>
        <v>Education Reviewer</v>
      </c>
      <c r="H3752" s="3">
        <f t="shared" ca="1" si="646"/>
        <v>9</v>
      </c>
      <c r="I3752" s="3">
        <f t="shared" ca="1" si="647"/>
        <v>35561.599999999999</v>
      </c>
      <c r="J3752" s="3">
        <f t="shared" ca="1" si="648"/>
        <v>0.26724072399307924</v>
      </c>
      <c r="K3752" s="3">
        <f t="shared" ca="1" si="649"/>
        <v>1</v>
      </c>
      <c r="L3752" s="3" t="str">
        <f ca="1">VLOOKUP(K3752,Freq_Investment!$A$1:$B$8,2,0)</f>
        <v>Daily</v>
      </c>
      <c r="M3752" s="3" t="str">
        <f t="shared" ca="1" si="650"/>
        <v>Manual</v>
      </c>
      <c r="N3752" s="3">
        <f t="shared" ca="1" si="640"/>
        <v>2</v>
      </c>
      <c r="O3752" s="3">
        <f t="shared" ca="1" si="640"/>
        <v>3</v>
      </c>
      <c r="P3752" s="3">
        <f t="shared" ca="1" si="640"/>
        <v>1</v>
      </c>
    </row>
    <row r="3753" spans="1:16" x14ac:dyDescent="0.25">
      <c r="A3753" s="3">
        <f t="shared" ca="1" si="641"/>
        <v>976467629</v>
      </c>
      <c r="B3753" s="3">
        <f t="shared" ca="1" si="642"/>
        <v>981</v>
      </c>
      <c r="C3753" s="1">
        <f t="shared" ca="1" si="643"/>
        <v>28234</v>
      </c>
      <c r="D3753" s="7">
        <f t="shared" ca="1" si="644"/>
        <v>1</v>
      </c>
      <c r="E3753" s="3" t="str">
        <f ca="1">VLOOKUP(D3753,State!$A$1:$B$9,2,0)</f>
        <v>NSW</v>
      </c>
      <c r="F3753" s="3">
        <f t="shared" ca="1" si="645"/>
        <v>350</v>
      </c>
      <c r="G3753" s="3" t="str">
        <f ca="1">VLOOKUP(F3753,Occupation!$A$1:$B$915,2,0)</f>
        <v>Nurse Manager</v>
      </c>
      <c r="H3753" s="3">
        <f t="shared" ca="1" si="646"/>
        <v>7</v>
      </c>
      <c r="I3753" s="3">
        <f t="shared" ca="1" si="647"/>
        <v>2728.39</v>
      </c>
      <c r="J3753" s="3">
        <f t="shared" ca="1" si="648"/>
        <v>7.9184735731305078E-2</v>
      </c>
      <c r="K3753" s="3">
        <f t="shared" ca="1" si="649"/>
        <v>3</v>
      </c>
      <c r="L3753" s="3" t="str">
        <f ca="1">VLOOKUP(K3753,Freq_Investment!$A$1:$B$8,2,0)</f>
        <v>Fortnightly</v>
      </c>
      <c r="M3753" s="3" t="str">
        <f t="shared" ca="1" si="650"/>
        <v>Auto</v>
      </c>
      <c r="N3753" s="3">
        <f t="shared" ca="1" si="640"/>
        <v>2</v>
      </c>
      <c r="O3753" s="3">
        <f t="shared" ca="1" si="640"/>
        <v>1</v>
      </c>
      <c r="P3753" s="3">
        <f t="shared" ca="1" si="640"/>
        <v>4</v>
      </c>
    </row>
    <row r="3754" spans="1:16" x14ac:dyDescent="0.25">
      <c r="A3754" s="3">
        <f t="shared" ca="1" si="641"/>
        <v>957669210</v>
      </c>
      <c r="B3754" s="3">
        <f t="shared" ca="1" si="642"/>
        <v>6820</v>
      </c>
      <c r="C3754" s="1">
        <f t="shared" ca="1" si="643"/>
        <v>42437</v>
      </c>
      <c r="D3754" s="7">
        <f t="shared" ca="1" si="644"/>
        <v>5</v>
      </c>
      <c r="E3754" s="3" t="str">
        <f ca="1">VLOOKUP(D3754,State!$A$1:$B$9,2,0)</f>
        <v>NT</v>
      </c>
      <c r="F3754" s="3">
        <f t="shared" ca="1" si="645"/>
        <v>872</v>
      </c>
      <c r="G3754" s="3" t="str">
        <f ca="1">VLOOKUP(F3754,Occupation!$A$1:$B$915,2,0)</f>
        <v>Furniture Removalist</v>
      </c>
      <c r="H3754" s="3">
        <f t="shared" ca="1" si="646"/>
        <v>5</v>
      </c>
      <c r="I3754" s="3">
        <f t="shared" ca="1" si="647"/>
        <v>29988.12</v>
      </c>
      <c r="J3754" s="3">
        <f t="shared" ca="1" si="648"/>
        <v>0.20867417067116356</v>
      </c>
      <c r="K3754" s="3">
        <f t="shared" ca="1" si="649"/>
        <v>1</v>
      </c>
      <c r="L3754" s="3" t="str">
        <f ca="1">VLOOKUP(K3754,Freq_Investment!$A$1:$B$8,2,0)</f>
        <v>Daily</v>
      </c>
      <c r="M3754" s="3" t="str">
        <f t="shared" ca="1" si="650"/>
        <v>Manual</v>
      </c>
      <c r="N3754" s="3">
        <f t="shared" ca="1" si="640"/>
        <v>4</v>
      </c>
      <c r="O3754" s="3">
        <f t="shared" ca="1" si="640"/>
        <v>1</v>
      </c>
      <c r="P3754" s="3">
        <f t="shared" ca="1" si="640"/>
        <v>1</v>
      </c>
    </row>
    <row r="3755" spans="1:16" x14ac:dyDescent="0.25">
      <c r="A3755" s="3">
        <f t="shared" ca="1" si="641"/>
        <v>958541861</v>
      </c>
      <c r="B3755" s="3">
        <f t="shared" ca="1" si="642"/>
        <v>305</v>
      </c>
      <c r="C3755" s="1">
        <f t="shared" ca="1" si="643"/>
        <v>37644</v>
      </c>
      <c r="D3755" s="7">
        <f t="shared" ca="1" si="644"/>
        <v>6</v>
      </c>
      <c r="E3755" s="3" t="str">
        <f ca="1">VLOOKUP(D3755,State!$A$1:$B$9,2,0)</f>
        <v>TAS</v>
      </c>
      <c r="F3755" s="3">
        <f t="shared" ca="1" si="645"/>
        <v>63</v>
      </c>
      <c r="G3755" s="3" t="str">
        <f ca="1">VLOOKUP(F3755,Occupation!$A$1:$B$915,2,0)</f>
        <v>Laboratory Manager</v>
      </c>
      <c r="H3755" s="3">
        <f t="shared" ca="1" si="646"/>
        <v>1</v>
      </c>
      <c r="I3755" s="3">
        <f t="shared" ca="1" si="647"/>
        <v>93295.61</v>
      </c>
      <c r="J3755" s="3">
        <f t="shared" ca="1" si="648"/>
        <v>0.47687662231800038</v>
      </c>
      <c r="K3755" s="3">
        <f t="shared" ca="1" si="649"/>
        <v>4</v>
      </c>
      <c r="L3755" s="3" t="str">
        <f ca="1">VLOOKUP(K3755,Freq_Investment!$A$1:$B$8,2,0)</f>
        <v>Monthly</v>
      </c>
      <c r="M3755" s="3" t="str">
        <f t="shared" ca="1" si="650"/>
        <v>Manual</v>
      </c>
      <c r="N3755" s="3">
        <f t="shared" ca="1" si="640"/>
        <v>1</v>
      </c>
      <c r="O3755" s="3">
        <f t="shared" ca="1" si="640"/>
        <v>2</v>
      </c>
      <c r="P3755" s="3">
        <f t="shared" ca="1" si="640"/>
        <v>2</v>
      </c>
    </row>
    <row r="3756" spans="1:16" x14ac:dyDescent="0.25">
      <c r="A3756" s="3">
        <f t="shared" ca="1" si="641"/>
        <v>100221952</v>
      </c>
      <c r="B3756" s="3">
        <f t="shared" ca="1" si="642"/>
        <v>2931</v>
      </c>
      <c r="C3756" s="1">
        <f t="shared" ca="1" si="643"/>
        <v>39867</v>
      </c>
      <c r="D3756" s="7">
        <f t="shared" ca="1" si="644"/>
        <v>6</v>
      </c>
      <c r="E3756" s="3" t="str">
        <f ca="1">VLOOKUP(D3756,State!$A$1:$B$9,2,0)</f>
        <v>TAS</v>
      </c>
      <c r="F3756" s="3">
        <f t="shared" ca="1" si="645"/>
        <v>650</v>
      </c>
      <c r="G3756" s="3" t="str">
        <f ca="1">VLOOKUP(F3756,Occupation!$A$1:$B$915,2,0)</f>
        <v>Nursing Support Worker</v>
      </c>
      <c r="H3756" s="3">
        <f t="shared" ca="1" si="646"/>
        <v>5</v>
      </c>
      <c r="I3756" s="3">
        <f t="shared" ca="1" si="647"/>
        <v>87369.65</v>
      </c>
      <c r="J3756" s="3">
        <f t="shared" ca="1" si="648"/>
        <v>0.28507044070895005</v>
      </c>
      <c r="K3756" s="3">
        <f t="shared" ca="1" si="649"/>
        <v>7</v>
      </c>
      <c r="L3756" s="3" t="str">
        <f ca="1">VLOOKUP(K3756,Freq_Investment!$A$1:$B$8,2,0)</f>
        <v>Yearly</v>
      </c>
      <c r="M3756" s="3" t="str">
        <f t="shared" ca="1" si="650"/>
        <v>Auto</v>
      </c>
      <c r="N3756" s="3">
        <f t="shared" ca="1" si="640"/>
        <v>2</v>
      </c>
      <c r="O3756" s="3">
        <f t="shared" ca="1" si="640"/>
        <v>2</v>
      </c>
      <c r="P3756" s="3">
        <f t="shared" ca="1" si="640"/>
        <v>3</v>
      </c>
    </row>
    <row r="3757" spans="1:16" x14ac:dyDescent="0.25">
      <c r="A3757" s="3">
        <f t="shared" ca="1" si="641"/>
        <v>585902362</v>
      </c>
      <c r="B3757" s="3">
        <f t="shared" ca="1" si="642"/>
        <v>4991</v>
      </c>
      <c r="C3757" s="1">
        <f t="shared" ca="1" si="643"/>
        <v>37857</v>
      </c>
      <c r="D3757" s="7">
        <f t="shared" ca="1" si="644"/>
        <v>2</v>
      </c>
      <c r="E3757" s="3" t="str">
        <f ca="1">VLOOKUP(D3757,State!$A$1:$B$9,2,0)</f>
        <v>QLD</v>
      </c>
      <c r="F3757" s="3">
        <f t="shared" ca="1" si="645"/>
        <v>134</v>
      </c>
      <c r="G3757" s="3" t="str">
        <f ca="1">VLOOKUP(F3757,Occupation!$A$1:$B$915,2,0)</f>
        <v>Company Secretary</v>
      </c>
      <c r="H3757" s="3">
        <f t="shared" ca="1" si="646"/>
        <v>1</v>
      </c>
      <c r="I3757" s="3">
        <f t="shared" ca="1" si="647"/>
        <v>93165.98</v>
      </c>
      <c r="J3757" s="3">
        <f t="shared" ca="1" si="648"/>
        <v>4.1860628409410461E-2</v>
      </c>
      <c r="K3757" s="3">
        <f t="shared" ca="1" si="649"/>
        <v>3</v>
      </c>
      <c r="L3757" s="3" t="str">
        <f ca="1">VLOOKUP(K3757,Freq_Investment!$A$1:$B$8,2,0)</f>
        <v>Fortnightly</v>
      </c>
      <c r="M3757" s="3" t="str">
        <f t="shared" ca="1" si="650"/>
        <v>Manual</v>
      </c>
      <c r="N3757" s="3">
        <f t="shared" ca="1" si="640"/>
        <v>4</v>
      </c>
      <c r="O3757" s="3">
        <f t="shared" ca="1" si="640"/>
        <v>3</v>
      </c>
      <c r="P3757" s="3">
        <f t="shared" ca="1" si="640"/>
        <v>3</v>
      </c>
    </row>
    <row r="3758" spans="1:16" x14ac:dyDescent="0.25">
      <c r="A3758" s="3">
        <f t="shared" ca="1" si="641"/>
        <v>21644355</v>
      </c>
      <c r="B3758" s="3">
        <f t="shared" ca="1" si="642"/>
        <v>2001</v>
      </c>
      <c r="C3758" s="1">
        <f t="shared" ca="1" si="643"/>
        <v>36813</v>
      </c>
      <c r="D3758" s="7">
        <f t="shared" ca="1" si="644"/>
        <v>3</v>
      </c>
      <c r="E3758" s="3" t="str">
        <f ca="1">VLOOKUP(D3758,State!$A$1:$B$9,2,0)</f>
        <v>SA</v>
      </c>
      <c r="F3758" s="3">
        <f t="shared" ca="1" si="645"/>
        <v>575</v>
      </c>
      <c r="G3758" s="3" t="str">
        <f ca="1">VLOOKUP(F3758,Occupation!$A$1:$B$915,2,0)</f>
        <v>Wool Classer</v>
      </c>
      <c r="H3758" s="3">
        <f t="shared" ca="1" si="646"/>
        <v>2</v>
      </c>
      <c r="I3758" s="3">
        <f t="shared" ca="1" si="647"/>
        <v>36390.949999999997</v>
      </c>
      <c r="J3758" s="3">
        <f t="shared" ca="1" si="648"/>
        <v>2.4569818304554569E-2</v>
      </c>
      <c r="K3758" s="3">
        <f t="shared" ca="1" si="649"/>
        <v>1</v>
      </c>
      <c r="L3758" s="3" t="str">
        <f ca="1">VLOOKUP(K3758,Freq_Investment!$A$1:$B$8,2,0)</f>
        <v>Daily</v>
      </c>
      <c r="M3758" s="3" t="str">
        <f t="shared" ca="1" si="650"/>
        <v>Manual</v>
      </c>
      <c r="N3758" s="3">
        <f t="shared" ref="N3758:P3821" ca="1" si="651">RANDBETWEEN(1,5)</f>
        <v>3</v>
      </c>
      <c r="O3758" s="3">
        <f t="shared" ca="1" si="651"/>
        <v>1</v>
      </c>
      <c r="P3758" s="3">
        <f t="shared" ca="1" si="651"/>
        <v>3</v>
      </c>
    </row>
    <row r="3759" spans="1:16" x14ac:dyDescent="0.25">
      <c r="A3759" s="3">
        <f t="shared" ca="1" si="641"/>
        <v>582011888</v>
      </c>
      <c r="B3759" s="3">
        <f t="shared" ca="1" si="642"/>
        <v>6591</v>
      </c>
      <c r="C3759" s="1">
        <f t="shared" ca="1" si="643"/>
        <v>38348</v>
      </c>
      <c r="D3759" s="7">
        <f t="shared" ca="1" si="644"/>
        <v>2</v>
      </c>
      <c r="E3759" s="3" t="str">
        <f ca="1">VLOOKUP(D3759,State!$A$1:$B$9,2,0)</f>
        <v>QLD</v>
      </c>
      <c r="F3759" s="3">
        <f t="shared" ca="1" si="645"/>
        <v>545</v>
      </c>
      <c r="G3759" s="3" t="str">
        <f ca="1">VLOOKUP(F3759,Occupation!$A$1:$B$915,2,0)</f>
        <v>Pet Groomer</v>
      </c>
      <c r="H3759" s="3">
        <f t="shared" ca="1" si="646"/>
        <v>8</v>
      </c>
      <c r="I3759" s="3">
        <f t="shared" ca="1" si="647"/>
        <v>63257.38</v>
      </c>
      <c r="J3759" s="3">
        <f t="shared" ca="1" si="648"/>
        <v>0.11793585251938316</v>
      </c>
      <c r="K3759" s="3">
        <f t="shared" ca="1" si="649"/>
        <v>2</v>
      </c>
      <c r="L3759" s="3" t="str">
        <f ca="1">VLOOKUP(K3759,Freq_Investment!$A$1:$B$8,2,0)</f>
        <v>Weekly</v>
      </c>
      <c r="M3759" s="3" t="str">
        <f t="shared" ca="1" si="650"/>
        <v>Auto</v>
      </c>
      <c r="N3759" s="3">
        <f t="shared" ca="1" si="651"/>
        <v>3</v>
      </c>
      <c r="O3759" s="3">
        <f t="shared" ca="1" si="651"/>
        <v>1</v>
      </c>
      <c r="P3759" s="3">
        <f t="shared" ca="1" si="651"/>
        <v>1</v>
      </c>
    </row>
    <row r="3760" spans="1:16" x14ac:dyDescent="0.25">
      <c r="A3760" s="3">
        <f t="shared" ca="1" si="641"/>
        <v>687489086</v>
      </c>
      <c r="B3760" s="3">
        <f t="shared" ca="1" si="642"/>
        <v>4773</v>
      </c>
      <c r="C3760" s="1">
        <f t="shared" ca="1" si="643"/>
        <v>29729</v>
      </c>
      <c r="D3760" s="7">
        <f t="shared" ca="1" si="644"/>
        <v>8</v>
      </c>
      <c r="E3760" s="3" t="str">
        <f ca="1">VLOOKUP(D3760,State!$A$1:$B$9,2,0)</f>
        <v>ACT</v>
      </c>
      <c r="F3760" s="3">
        <f t="shared" ca="1" si="645"/>
        <v>252</v>
      </c>
      <c r="G3760" s="3" t="str">
        <f ca="1">VLOOKUP(F3760,Occupation!$A$1:$B$915,2,0)</f>
        <v>Entomologist</v>
      </c>
      <c r="H3760" s="3">
        <f t="shared" ca="1" si="646"/>
        <v>3</v>
      </c>
      <c r="I3760" s="3">
        <f t="shared" ca="1" si="647"/>
        <v>66556.89</v>
      </c>
      <c r="J3760" s="3">
        <f t="shared" ca="1" si="648"/>
        <v>0.4980565655892204</v>
      </c>
      <c r="K3760" s="3">
        <f t="shared" ca="1" si="649"/>
        <v>6</v>
      </c>
      <c r="L3760" s="3" t="str">
        <f ca="1">VLOOKUP(K3760,Freq_Investment!$A$1:$B$8,2,0)</f>
        <v>Half-yearly</v>
      </c>
      <c r="M3760" s="3" t="str">
        <f t="shared" ca="1" si="650"/>
        <v>Auto</v>
      </c>
      <c r="N3760" s="3">
        <f t="shared" ca="1" si="651"/>
        <v>1</v>
      </c>
      <c r="O3760" s="3">
        <f t="shared" ca="1" si="651"/>
        <v>1</v>
      </c>
      <c r="P3760" s="3">
        <f t="shared" ca="1" si="651"/>
        <v>1</v>
      </c>
    </row>
    <row r="3761" spans="1:16" x14ac:dyDescent="0.25">
      <c r="A3761" s="3">
        <f t="shared" ca="1" si="641"/>
        <v>808219815</v>
      </c>
      <c r="B3761" s="3">
        <f t="shared" ca="1" si="642"/>
        <v>6718</v>
      </c>
      <c r="C3761" s="1">
        <f t="shared" ca="1" si="643"/>
        <v>27298</v>
      </c>
      <c r="D3761" s="7">
        <f t="shared" ca="1" si="644"/>
        <v>8</v>
      </c>
      <c r="E3761" s="3" t="str">
        <f ca="1">VLOOKUP(D3761,State!$A$1:$B$9,2,0)</f>
        <v>ACT</v>
      </c>
      <c r="F3761" s="3">
        <f t="shared" ca="1" si="645"/>
        <v>885</v>
      </c>
      <c r="G3761" s="3" t="str">
        <f ca="1">VLOOKUP(F3761,Occupation!$A$1:$B$915,2,0)</f>
        <v>Crane Chaser</v>
      </c>
      <c r="H3761" s="3">
        <f t="shared" ca="1" si="646"/>
        <v>4</v>
      </c>
      <c r="I3761" s="3">
        <f t="shared" ca="1" si="647"/>
        <v>61900.86</v>
      </c>
      <c r="J3761" s="3">
        <f t="shared" ca="1" si="648"/>
        <v>0.39151961910143779</v>
      </c>
      <c r="K3761" s="3">
        <f t="shared" ca="1" si="649"/>
        <v>6</v>
      </c>
      <c r="L3761" s="3" t="str">
        <f ca="1">VLOOKUP(K3761,Freq_Investment!$A$1:$B$8,2,0)</f>
        <v>Half-yearly</v>
      </c>
      <c r="M3761" s="3" t="str">
        <f t="shared" ca="1" si="650"/>
        <v>Auto</v>
      </c>
      <c r="N3761" s="3">
        <f t="shared" ca="1" si="651"/>
        <v>1</v>
      </c>
      <c r="O3761" s="3">
        <f t="shared" ca="1" si="651"/>
        <v>1</v>
      </c>
      <c r="P3761" s="3">
        <f t="shared" ca="1" si="651"/>
        <v>3</v>
      </c>
    </row>
    <row r="3762" spans="1:16" x14ac:dyDescent="0.25">
      <c r="A3762" s="3">
        <f t="shared" ca="1" si="641"/>
        <v>262356512</v>
      </c>
      <c r="B3762" s="3">
        <f t="shared" ca="1" si="642"/>
        <v>6734</v>
      </c>
      <c r="C3762" s="1">
        <f t="shared" ca="1" si="643"/>
        <v>31774</v>
      </c>
      <c r="D3762" s="7">
        <f t="shared" ca="1" si="644"/>
        <v>7</v>
      </c>
      <c r="E3762" s="3" t="str">
        <f ca="1">VLOOKUP(D3762,State!$A$1:$B$9,2,0)</f>
        <v>VIC</v>
      </c>
      <c r="F3762" s="3">
        <f t="shared" ca="1" si="645"/>
        <v>482</v>
      </c>
      <c r="G3762" s="3" t="str">
        <f ca="1">VLOOKUP(F3762,Occupation!$A$1:$B$915,2,0)</f>
        <v>Metal Fabricator</v>
      </c>
      <c r="H3762" s="3">
        <f t="shared" ca="1" si="646"/>
        <v>5</v>
      </c>
      <c r="I3762" s="3">
        <f t="shared" ca="1" si="647"/>
        <v>97201.29</v>
      </c>
      <c r="J3762" s="3">
        <f t="shared" ca="1" si="648"/>
        <v>6.11925318044102E-2</v>
      </c>
      <c r="K3762" s="3">
        <f t="shared" ca="1" si="649"/>
        <v>5</v>
      </c>
      <c r="L3762" s="3" t="str">
        <f ca="1">VLOOKUP(K3762,Freq_Investment!$A$1:$B$8,2,0)</f>
        <v>Quarterly</v>
      </c>
      <c r="M3762" s="3" t="str">
        <f t="shared" ca="1" si="650"/>
        <v>Auto</v>
      </c>
      <c r="N3762" s="3">
        <f t="shared" ca="1" si="651"/>
        <v>4</v>
      </c>
      <c r="O3762" s="3">
        <f t="shared" ca="1" si="651"/>
        <v>2</v>
      </c>
      <c r="P3762" s="3">
        <f t="shared" ca="1" si="651"/>
        <v>1</v>
      </c>
    </row>
    <row r="3763" spans="1:16" x14ac:dyDescent="0.25">
      <c r="A3763" s="3">
        <f t="shared" ca="1" si="641"/>
        <v>911988371</v>
      </c>
      <c r="B3763" s="3">
        <f t="shared" ca="1" si="642"/>
        <v>6201</v>
      </c>
      <c r="C3763" s="1">
        <f t="shared" ca="1" si="643"/>
        <v>39534</v>
      </c>
      <c r="D3763" s="7">
        <f t="shared" ca="1" si="644"/>
        <v>1</v>
      </c>
      <c r="E3763" s="3" t="str">
        <f ca="1">VLOOKUP(D3763,State!$A$1:$B$9,2,0)</f>
        <v>NSW</v>
      </c>
      <c r="F3763" s="3">
        <f t="shared" ca="1" si="645"/>
        <v>386</v>
      </c>
      <c r="G3763" s="3" t="str">
        <f ca="1">VLOOKUP(F3763,Occupation!$A$1:$B$915,2,0)</f>
        <v>Network Administrator</v>
      </c>
      <c r="H3763" s="3">
        <f t="shared" ca="1" si="646"/>
        <v>7</v>
      </c>
      <c r="I3763" s="3">
        <f t="shared" ca="1" si="647"/>
        <v>46163.03</v>
      </c>
      <c r="J3763" s="3">
        <f t="shared" ca="1" si="648"/>
        <v>0.38861304186367146</v>
      </c>
      <c r="K3763" s="3">
        <f t="shared" ca="1" si="649"/>
        <v>1</v>
      </c>
      <c r="L3763" s="3" t="str">
        <f ca="1">VLOOKUP(K3763,Freq_Investment!$A$1:$B$8,2,0)</f>
        <v>Daily</v>
      </c>
      <c r="M3763" s="3" t="str">
        <f t="shared" ca="1" si="650"/>
        <v>Manual</v>
      </c>
      <c r="N3763" s="3">
        <f t="shared" ca="1" si="651"/>
        <v>3</v>
      </c>
      <c r="O3763" s="3">
        <f t="shared" ca="1" si="651"/>
        <v>5</v>
      </c>
      <c r="P3763" s="3">
        <f t="shared" ca="1" si="651"/>
        <v>4</v>
      </c>
    </row>
    <row r="3764" spans="1:16" x14ac:dyDescent="0.25">
      <c r="A3764" s="3">
        <f t="shared" ca="1" si="641"/>
        <v>826354983</v>
      </c>
      <c r="B3764" s="3">
        <f t="shared" ca="1" si="642"/>
        <v>5941</v>
      </c>
      <c r="C3764" s="1">
        <f t="shared" ca="1" si="643"/>
        <v>35041</v>
      </c>
      <c r="D3764" s="7">
        <f t="shared" ca="1" si="644"/>
        <v>7</v>
      </c>
      <c r="E3764" s="3" t="str">
        <f ca="1">VLOOKUP(D3764,State!$A$1:$B$9,2,0)</f>
        <v>VIC</v>
      </c>
      <c r="F3764" s="3">
        <f t="shared" ca="1" si="645"/>
        <v>140</v>
      </c>
      <c r="G3764" s="3" t="str">
        <f ca="1">VLOOKUP(F3764,Occupation!$A$1:$B$915,2,0)</f>
        <v>Insurance Broker</v>
      </c>
      <c r="H3764" s="3">
        <f t="shared" ca="1" si="646"/>
        <v>5</v>
      </c>
      <c r="I3764" s="3">
        <f t="shared" ca="1" si="647"/>
        <v>12593.98</v>
      </c>
      <c r="J3764" s="3">
        <f t="shared" ca="1" si="648"/>
        <v>0.30527760545322985</v>
      </c>
      <c r="K3764" s="3">
        <f t="shared" ca="1" si="649"/>
        <v>5</v>
      </c>
      <c r="L3764" s="3" t="str">
        <f ca="1">VLOOKUP(K3764,Freq_Investment!$A$1:$B$8,2,0)</f>
        <v>Quarterly</v>
      </c>
      <c r="M3764" s="3" t="str">
        <f t="shared" ca="1" si="650"/>
        <v>Auto</v>
      </c>
      <c r="N3764" s="3">
        <f t="shared" ca="1" si="651"/>
        <v>5</v>
      </c>
      <c r="O3764" s="3">
        <f t="shared" ca="1" si="651"/>
        <v>2</v>
      </c>
      <c r="P3764" s="3">
        <f t="shared" ca="1" si="651"/>
        <v>4</v>
      </c>
    </row>
    <row r="3765" spans="1:16" x14ac:dyDescent="0.25">
      <c r="A3765" s="3">
        <f t="shared" ca="1" si="641"/>
        <v>669650128</v>
      </c>
      <c r="B3765" s="3">
        <f t="shared" ca="1" si="642"/>
        <v>4804</v>
      </c>
      <c r="C3765" s="1">
        <f t="shared" ca="1" si="643"/>
        <v>38539</v>
      </c>
      <c r="D3765" s="7">
        <f t="shared" ca="1" si="644"/>
        <v>6</v>
      </c>
      <c r="E3765" s="3" t="str">
        <f ca="1">VLOOKUP(D3765,State!$A$1:$B$9,2,0)</f>
        <v>TAS</v>
      </c>
      <c r="F3765" s="3">
        <f t="shared" ca="1" si="645"/>
        <v>869</v>
      </c>
      <c r="G3765" s="3" t="str">
        <f ca="1">VLOOKUP(F3765,Occupation!$A$1:$B$915,2,0)</f>
        <v>Delivery Driver</v>
      </c>
      <c r="H3765" s="3">
        <f t="shared" ca="1" si="646"/>
        <v>5</v>
      </c>
      <c r="I3765" s="3">
        <f t="shared" ca="1" si="647"/>
        <v>876.7</v>
      </c>
      <c r="J3765" s="3">
        <f t="shared" ca="1" si="648"/>
        <v>0.27861069065101501</v>
      </c>
      <c r="K3765" s="3">
        <f t="shared" ca="1" si="649"/>
        <v>3</v>
      </c>
      <c r="L3765" s="3" t="str">
        <f ca="1">VLOOKUP(K3765,Freq_Investment!$A$1:$B$8,2,0)</f>
        <v>Fortnightly</v>
      </c>
      <c r="M3765" s="3" t="str">
        <f t="shared" ca="1" si="650"/>
        <v>Auto</v>
      </c>
      <c r="N3765" s="3">
        <f t="shared" ca="1" si="651"/>
        <v>5</v>
      </c>
      <c r="O3765" s="3">
        <f t="shared" ca="1" si="651"/>
        <v>5</v>
      </c>
      <c r="P3765" s="3">
        <f t="shared" ca="1" si="651"/>
        <v>3</v>
      </c>
    </row>
    <row r="3766" spans="1:16" x14ac:dyDescent="0.25">
      <c r="A3766" s="3">
        <f t="shared" ca="1" si="641"/>
        <v>383062726</v>
      </c>
      <c r="B3766" s="3">
        <f t="shared" ca="1" si="642"/>
        <v>6373</v>
      </c>
      <c r="C3766" s="1">
        <f t="shared" ca="1" si="643"/>
        <v>36567</v>
      </c>
      <c r="D3766" s="7">
        <f t="shared" ca="1" si="644"/>
        <v>2</v>
      </c>
      <c r="E3766" s="3" t="str">
        <f ca="1">VLOOKUP(D3766,State!$A$1:$B$9,2,0)</f>
        <v>QLD</v>
      </c>
      <c r="F3766" s="3">
        <f t="shared" ca="1" si="645"/>
        <v>798</v>
      </c>
      <c r="G3766" s="3" t="str">
        <f ca="1">VLOOKUP(F3766,Occupation!$A$1:$B$915,2,0)</f>
        <v>Other Sales Support Worker</v>
      </c>
      <c r="H3766" s="3">
        <f t="shared" ca="1" si="646"/>
        <v>1</v>
      </c>
      <c r="I3766" s="3">
        <f t="shared" ca="1" si="647"/>
        <v>90141.27</v>
      </c>
      <c r="J3766" s="3">
        <f t="shared" ca="1" si="648"/>
        <v>0.3632833557207058</v>
      </c>
      <c r="K3766" s="3">
        <f t="shared" ca="1" si="649"/>
        <v>1</v>
      </c>
      <c r="L3766" s="3" t="str">
        <f ca="1">VLOOKUP(K3766,Freq_Investment!$A$1:$B$8,2,0)</f>
        <v>Daily</v>
      </c>
      <c r="M3766" s="3" t="str">
        <f t="shared" ca="1" si="650"/>
        <v>Manual</v>
      </c>
      <c r="N3766" s="3">
        <f t="shared" ca="1" si="651"/>
        <v>1</v>
      </c>
      <c r="O3766" s="3">
        <f t="shared" ca="1" si="651"/>
        <v>5</v>
      </c>
      <c r="P3766" s="3">
        <f t="shared" ca="1" si="651"/>
        <v>1</v>
      </c>
    </row>
    <row r="3767" spans="1:16" x14ac:dyDescent="0.25">
      <c r="A3767" s="3">
        <f t="shared" ca="1" si="641"/>
        <v>757426508</v>
      </c>
      <c r="B3767" s="3">
        <f t="shared" ca="1" si="642"/>
        <v>8376</v>
      </c>
      <c r="C3767" s="1">
        <f t="shared" ca="1" si="643"/>
        <v>44131</v>
      </c>
      <c r="D3767" s="7">
        <f t="shared" ca="1" si="644"/>
        <v>3</v>
      </c>
      <c r="E3767" s="3" t="str">
        <f ca="1">VLOOKUP(D3767,State!$A$1:$B$9,2,0)</f>
        <v>SA</v>
      </c>
      <c r="F3767" s="3">
        <f t="shared" ca="1" si="645"/>
        <v>716</v>
      </c>
      <c r="G3767" s="3" t="str">
        <f ca="1">VLOOKUP(F3767,Occupation!$A$1:$B$915,2,0)</f>
        <v>Health Practice Manager</v>
      </c>
      <c r="H3767" s="3">
        <f t="shared" ca="1" si="646"/>
        <v>9</v>
      </c>
      <c r="I3767" s="3">
        <f t="shared" ca="1" si="647"/>
        <v>88883.02</v>
      </c>
      <c r="J3767" s="3">
        <f t="shared" ca="1" si="648"/>
        <v>0.37661199618770724</v>
      </c>
      <c r="K3767" s="3">
        <f t="shared" ca="1" si="649"/>
        <v>5</v>
      </c>
      <c r="L3767" s="3" t="str">
        <f ca="1">VLOOKUP(K3767,Freq_Investment!$A$1:$B$8,2,0)</f>
        <v>Quarterly</v>
      </c>
      <c r="M3767" s="3" t="str">
        <f t="shared" ca="1" si="650"/>
        <v>Manual</v>
      </c>
      <c r="N3767" s="3">
        <f t="shared" ca="1" si="651"/>
        <v>2</v>
      </c>
      <c r="O3767" s="3">
        <f t="shared" ca="1" si="651"/>
        <v>2</v>
      </c>
      <c r="P3767" s="3">
        <f t="shared" ca="1" si="651"/>
        <v>1</v>
      </c>
    </row>
    <row r="3768" spans="1:16" x14ac:dyDescent="0.25">
      <c r="A3768" s="3">
        <f t="shared" ca="1" si="641"/>
        <v>349018022</v>
      </c>
      <c r="B3768" s="3">
        <f t="shared" ca="1" si="642"/>
        <v>1913</v>
      </c>
      <c r="C3768" s="1">
        <f t="shared" ca="1" si="643"/>
        <v>32064</v>
      </c>
      <c r="D3768" s="7">
        <f t="shared" ca="1" si="644"/>
        <v>2</v>
      </c>
      <c r="E3768" s="3" t="str">
        <f ca="1">VLOOKUP(D3768,State!$A$1:$B$9,2,0)</f>
        <v>QLD</v>
      </c>
      <c r="F3768" s="3">
        <f t="shared" ca="1" si="645"/>
        <v>197</v>
      </c>
      <c r="G3768" s="3" t="str">
        <f ca="1">VLOOKUP(F3768,Occupation!$A$1:$B$915,2,0)</f>
        <v>Surveyor</v>
      </c>
      <c r="H3768" s="3">
        <f t="shared" ca="1" si="646"/>
        <v>2</v>
      </c>
      <c r="I3768" s="3">
        <f t="shared" ca="1" si="647"/>
        <v>99532.84</v>
      </c>
      <c r="J3768" s="3">
        <f t="shared" ca="1" si="648"/>
        <v>0.20537893485369868</v>
      </c>
      <c r="K3768" s="3">
        <f t="shared" ca="1" si="649"/>
        <v>4</v>
      </c>
      <c r="L3768" s="3" t="str">
        <f ca="1">VLOOKUP(K3768,Freq_Investment!$A$1:$B$8,2,0)</f>
        <v>Monthly</v>
      </c>
      <c r="M3768" s="3" t="str">
        <f t="shared" ca="1" si="650"/>
        <v>Manual</v>
      </c>
      <c r="N3768" s="3">
        <f t="shared" ca="1" si="651"/>
        <v>5</v>
      </c>
      <c r="O3768" s="3">
        <f t="shared" ca="1" si="651"/>
        <v>4</v>
      </c>
      <c r="P3768" s="3">
        <f t="shared" ca="1" si="651"/>
        <v>5</v>
      </c>
    </row>
    <row r="3769" spans="1:16" x14ac:dyDescent="0.25">
      <c r="A3769" s="3">
        <f t="shared" ca="1" si="641"/>
        <v>895855228</v>
      </c>
      <c r="B3769" s="3">
        <f t="shared" ca="1" si="642"/>
        <v>5266</v>
      </c>
      <c r="C3769" s="1">
        <f t="shared" ca="1" si="643"/>
        <v>36471</v>
      </c>
      <c r="D3769" s="7">
        <f t="shared" ca="1" si="644"/>
        <v>7</v>
      </c>
      <c r="E3769" s="3" t="str">
        <f ca="1">VLOOKUP(D3769,State!$A$1:$B$9,2,0)</f>
        <v>VIC</v>
      </c>
      <c r="F3769" s="3">
        <f t="shared" ca="1" si="645"/>
        <v>589</v>
      </c>
      <c r="G3769" s="3" t="str">
        <f ca="1">VLOOKUP(F3769,Occupation!$A$1:$B$915,2,0)</f>
        <v>Clothing Trades Workers nec</v>
      </c>
      <c r="H3769" s="3">
        <f t="shared" ca="1" si="646"/>
        <v>6</v>
      </c>
      <c r="I3769" s="3">
        <f t="shared" ca="1" si="647"/>
        <v>83833.13</v>
      </c>
      <c r="J3769" s="3">
        <f t="shared" ca="1" si="648"/>
        <v>0.29079567320670552</v>
      </c>
      <c r="K3769" s="3">
        <f t="shared" ca="1" si="649"/>
        <v>6</v>
      </c>
      <c r="L3769" s="3" t="str">
        <f ca="1">VLOOKUP(K3769,Freq_Investment!$A$1:$B$8,2,0)</f>
        <v>Half-yearly</v>
      </c>
      <c r="M3769" s="3" t="str">
        <f t="shared" ca="1" si="650"/>
        <v>Auto</v>
      </c>
      <c r="N3769" s="3">
        <f t="shared" ca="1" si="651"/>
        <v>1</v>
      </c>
      <c r="O3769" s="3">
        <f t="shared" ca="1" si="651"/>
        <v>4</v>
      </c>
      <c r="P3769" s="3">
        <f t="shared" ca="1" si="651"/>
        <v>5</v>
      </c>
    </row>
    <row r="3770" spans="1:16" x14ac:dyDescent="0.25">
      <c r="A3770" s="3">
        <f t="shared" ca="1" si="641"/>
        <v>180160582</v>
      </c>
      <c r="B3770" s="3">
        <f t="shared" ca="1" si="642"/>
        <v>8489</v>
      </c>
      <c r="C3770" s="1">
        <f t="shared" ca="1" si="643"/>
        <v>42138</v>
      </c>
      <c r="D3770" s="7">
        <f t="shared" ca="1" si="644"/>
        <v>8</v>
      </c>
      <c r="E3770" s="3" t="str">
        <f ca="1">VLOOKUP(D3770,State!$A$1:$B$9,2,0)</f>
        <v>ACT</v>
      </c>
      <c r="F3770" s="3">
        <f t="shared" ca="1" si="645"/>
        <v>153</v>
      </c>
      <c r="G3770" s="3" t="str">
        <f ca="1">VLOOKUP(F3770,Occupation!$A$1:$B$915,2,0)</f>
        <v>Mathematician</v>
      </c>
      <c r="H3770" s="3">
        <f t="shared" ca="1" si="646"/>
        <v>9</v>
      </c>
      <c r="I3770" s="3">
        <f t="shared" ca="1" si="647"/>
        <v>90456.94</v>
      </c>
      <c r="J3770" s="3">
        <f t="shared" ca="1" si="648"/>
        <v>3.7844522262286184E-2</v>
      </c>
      <c r="K3770" s="3">
        <f t="shared" ca="1" si="649"/>
        <v>5</v>
      </c>
      <c r="L3770" s="3" t="str">
        <f ca="1">VLOOKUP(K3770,Freq_Investment!$A$1:$B$8,2,0)</f>
        <v>Quarterly</v>
      </c>
      <c r="M3770" s="3" t="str">
        <f t="shared" ca="1" si="650"/>
        <v>Manual</v>
      </c>
      <c r="N3770" s="3">
        <f t="shared" ca="1" si="651"/>
        <v>3</v>
      </c>
      <c r="O3770" s="3">
        <f t="shared" ca="1" si="651"/>
        <v>4</v>
      </c>
      <c r="P3770" s="3">
        <f t="shared" ca="1" si="651"/>
        <v>1</v>
      </c>
    </row>
    <row r="3771" spans="1:16" x14ac:dyDescent="0.25">
      <c r="A3771" s="3">
        <f t="shared" ca="1" si="641"/>
        <v>214510515</v>
      </c>
      <c r="B3771" s="3">
        <f t="shared" ca="1" si="642"/>
        <v>6144</v>
      </c>
      <c r="C3771" s="1">
        <f t="shared" ca="1" si="643"/>
        <v>41285</v>
      </c>
      <c r="D3771" s="7">
        <f t="shared" ca="1" si="644"/>
        <v>1</v>
      </c>
      <c r="E3771" s="3" t="str">
        <f ca="1">VLOOKUP(D3771,State!$A$1:$B$9,2,0)</f>
        <v>NSW</v>
      </c>
      <c r="F3771" s="3">
        <f t="shared" ca="1" si="645"/>
        <v>241</v>
      </c>
      <c r="G3771" s="3" t="str">
        <f ca="1">VLOOKUP(F3771,Occupation!$A$1:$B$915,2,0)</f>
        <v>Park Ranger</v>
      </c>
      <c r="H3771" s="3">
        <f t="shared" ca="1" si="646"/>
        <v>2</v>
      </c>
      <c r="I3771" s="3">
        <f t="shared" ca="1" si="647"/>
        <v>14061.67</v>
      </c>
      <c r="J3771" s="3">
        <f t="shared" ca="1" si="648"/>
        <v>0.49804749228458101</v>
      </c>
      <c r="K3771" s="3">
        <f t="shared" ca="1" si="649"/>
        <v>5</v>
      </c>
      <c r="L3771" s="3" t="str">
        <f ca="1">VLOOKUP(K3771,Freq_Investment!$A$1:$B$8,2,0)</f>
        <v>Quarterly</v>
      </c>
      <c r="M3771" s="3" t="str">
        <f t="shared" ca="1" si="650"/>
        <v>Manual</v>
      </c>
      <c r="N3771" s="3">
        <f t="shared" ca="1" si="651"/>
        <v>4</v>
      </c>
      <c r="O3771" s="3">
        <f t="shared" ca="1" si="651"/>
        <v>3</v>
      </c>
      <c r="P3771" s="3">
        <f t="shared" ca="1" si="651"/>
        <v>2</v>
      </c>
    </row>
    <row r="3772" spans="1:16" x14ac:dyDescent="0.25">
      <c r="A3772" s="3">
        <f t="shared" ca="1" si="641"/>
        <v>999365927</v>
      </c>
      <c r="B3772" s="3">
        <f t="shared" ca="1" si="642"/>
        <v>5622</v>
      </c>
      <c r="C3772" s="1">
        <f t="shared" ca="1" si="643"/>
        <v>28448</v>
      </c>
      <c r="D3772" s="7">
        <f t="shared" ca="1" si="644"/>
        <v>8</v>
      </c>
      <c r="E3772" s="3" t="str">
        <f ca="1">VLOOKUP(D3772,State!$A$1:$B$9,2,0)</f>
        <v>ACT</v>
      </c>
      <c r="F3772" s="3">
        <f t="shared" ca="1" si="645"/>
        <v>445</v>
      </c>
      <c r="G3772" s="3" t="str">
        <f ca="1">VLOOKUP(F3772,Occupation!$A$1:$B$915,2,0)</f>
        <v>Construction Estimator</v>
      </c>
      <c r="H3772" s="3">
        <f t="shared" ca="1" si="646"/>
        <v>2</v>
      </c>
      <c r="I3772" s="3">
        <f t="shared" ca="1" si="647"/>
        <v>92006.17</v>
      </c>
      <c r="J3772" s="3">
        <f t="shared" ca="1" si="648"/>
        <v>0.19034541153337342</v>
      </c>
      <c r="K3772" s="3">
        <f t="shared" ca="1" si="649"/>
        <v>6</v>
      </c>
      <c r="L3772" s="3" t="str">
        <f ca="1">VLOOKUP(K3772,Freq_Investment!$A$1:$B$8,2,0)</f>
        <v>Half-yearly</v>
      </c>
      <c r="M3772" s="3" t="str">
        <f t="shared" ca="1" si="650"/>
        <v>Auto</v>
      </c>
      <c r="N3772" s="3">
        <f t="shared" ca="1" si="651"/>
        <v>1</v>
      </c>
      <c r="O3772" s="3">
        <f t="shared" ca="1" si="651"/>
        <v>3</v>
      </c>
      <c r="P3772" s="3">
        <f t="shared" ca="1" si="651"/>
        <v>3</v>
      </c>
    </row>
    <row r="3773" spans="1:16" x14ac:dyDescent="0.25">
      <c r="A3773" s="3">
        <f t="shared" ca="1" si="641"/>
        <v>781114283</v>
      </c>
      <c r="B3773" s="3">
        <f t="shared" ca="1" si="642"/>
        <v>152</v>
      </c>
      <c r="C3773" s="1">
        <f t="shared" ca="1" si="643"/>
        <v>43101</v>
      </c>
      <c r="D3773" s="7">
        <f t="shared" ca="1" si="644"/>
        <v>7</v>
      </c>
      <c r="E3773" s="3" t="str">
        <f ca="1">VLOOKUP(D3773,State!$A$1:$B$9,2,0)</f>
        <v>VIC</v>
      </c>
      <c r="F3773" s="3">
        <f t="shared" ca="1" si="645"/>
        <v>81</v>
      </c>
      <c r="G3773" s="3" t="str">
        <f ca="1">VLOOKUP(F3773,Occupation!$A$1:$B$915,2,0)</f>
        <v>Fitness Centre Manager</v>
      </c>
      <c r="H3773" s="3">
        <f t="shared" ca="1" si="646"/>
        <v>2</v>
      </c>
      <c r="I3773" s="3">
        <f t="shared" ca="1" si="647"/>
        <v>34880.839999999997</v>
      </c>
      <c r="J3773" s="3">
        <f t="shared" ca="1" si="648"/>
        <v>0.47390673377429671</v>
      </c>
      <c r="K3773" s="3">
        <f t="shared" ca="1" si="649"/>
        <v>7</v>
      </c>
      <c r="L3773" s="3" t="str">
        <f ca="1">VLOOKUP(K3773,Freq_Investment!$A$1:$B$8,2,0)</f>
        <v>Yearly</v>
      </c>
      <c r="M3773" s="3" t="str">
        <f t="shared" ca="1" si="650"/>
        <v>Manual</v>
      </c>
      <c r="N3773" s="3">
        <f t="shared" ca="1" si="651"/>
        <v>1</v>
      </c>
      <c r="O3773" s="3">
        <f t="shared" ca="1" si="651"/>
        <v>4</v>
      </c>
      <c r="P3773" s="3">
        <f t="shared" ca="1" si="651"/>
        <v>1</v>
      </c>
    </row>
    <row r="3774" spans="1:16" x14ac:dyDescent="0.25">
      <c r="A3774" s="3">
        <f t="shared" ca="1" si="641"/>
        <v>438924690</v>
      </c>
      <c r="B3774" s="3">
        <f t="shared" ca="1" si="642"/>
        <v>4962</v>
      </c>
      <c r="C3774" s="1">
        <f t="shared" ca="1" si="643"/>
        <v>33232</v>
      </c>
      <c r="D3774" s="7">
        <f t="shared" ca="1" si="644"/>
        <v>1</v>
      </c>
      <c r="E3774" s="3" t="str">
        <f ca="1">VLOOKUP(D3774,State!$A$1:$B$9,2,0)</f>
        <v>NSW</v>
      </c>
      <c r="F3774" s="3">
        <f t="shared" ca="1" si="645"/>
        <v>566</v>
      </c>
      <c r="G3774" s="3" t="str">
        <f ca="1">VLOOKUP(F3774,Occupation!$A$1:$B$915,2,0)</f>
        <v>Vineyard Supervisor</v>
      </c>
      <c r="H3774" s="3">
        <f t="shared" ca="1" si="646"/>
        <v>4</v>
      </c>
      <c r="I3774" s="3">
        <f t="shared" ca="1" si="647"/>
        <v>32582.07</v>
      </c>
      <c r="J3774" s="3">
        <f t="shared" ca="1" si="648"/>
        <v>0.17885508547072637</v>
      </c>
      <c r="K3774" s="3">
        <f t="shared" ca="1" si="649"/>
        <v>3</v>
      </c>
      <c r="L3774" s="3" t="str">
        <f ca="1">VLOOKUP(K3774,Freq_Investment!$A$1:$B$8,2,0)</f>
        <v>Fortnightly</v>
      </c>
      <c r="M3774" s="3" t="str">
        <f t="shared" ca="1" si="650"/>
        <v>Manual</v>
      </c>
      <c r="N3774" s="3">
        <f t="shared" ca="1" si="651"/>
        <v>2</v>
      </c>
      <c r="O3774" s="3">
        <f t="shared" ca="1" si="651"/>
        <v>2</v>
      </c>
      <c r="P3774" s="3">
        <f t="shared" ca="1" si="651"/>
        <v>3</v>
      </c>
    </row>
    <row r="3775" spans="1:16" x14ac:dyDescent="0.25">
      <c r="A3775" s="3">
        <f t="shared" ca="1" si="641"/>
        <v>749152843</v>
      </c>
      <c r="B3775" s="3">
        <f t="shared" ca="1" si="642"/>
        <v>3658</v>
      </c>
      <c r="C3775" s="1">
        <f t="shared" ca="1" si="643"/>
        <v>35326</v>
      </c>
      <c r="D3775" s="7">
        <f t="shared" ca="1" si="644"/>
        <v>2</v>
      </c>
      <c r="E3775" s="3" t="str">
        <f ca="1">VLOOKUP(D3775,State!$A$1:$B$9,2,0)</f>
        <v>QLD</v>
      </c>
      <c r="F3775" s="3">
        <f t="shared" ca="1" si="645"/>
        <v>177</v>
      </c>
      <c r="G3775" s="3" t="str">
        <f ca="1">VLOOKUP(F3775,Occupation!$A$1:$B$915,2,0)</f>
        <v>ICT Account Manager</v>
      </c>
      <c r="H3775" s="3">
        <f t="shared" ca="1" si="646"/>
        <v>1</v>
      </c>
      <c r="I3775" s="3">
        <f t="shared" ca="1" si="647"/>
        <v>8073.45</v>
      </c>
      <c r="J3775" s="3">
        <f t="shared" ca="1" si="648"/>
        <v>0.27567902438389957</v>
      </c>
      <c r="K3775" s="3">
        <f t="shared" ca="1" si="649"/>
        <v>4</v>
      </c>
      <c r="L3775" s="3" t="str">
        <f ca="1">VLOOKUP(K3775,Freq_Investment!$A$1:$B$8,2,0)</f>
        <v>Monthly</v>
      </c>
      <c r="M3775" s="3" t="str">
        <f t="shared" ca="1" si="650"/>
        <v>Auto</v>
      </c>
      <c r="N3775" s="3">
        <f t="shared" ca="1" si="651"/>
        <v>5</v>
      </c>
      <c r="O3775" s="3">
        <f t="shared" ca="1" si="651"/>
        <v>3</v>
      </c>
      <c r="P3775" s="3">
        <f t="shared" ca="1" si="651"/>
        <v>5</v>
      </c>
    </row>
    <row r="3776" spans="1:16" x14ac:dyDescent="0.25">
      <c r="A3776" s="3">
        <f t="shared" ca="1" si="641"/>
        <v>972405829</v>
      </c>
      <c r="B3776" s="3">
        <f t="shared" ca="1" si="642"/>
        <v>3367</v>
      </c>
      <c r="C3776" s="1">
        <f t="shared" ca="1" si="643"/>
        <v>36613</v>
      </c>
      <c r="D3776" s="7">
        <f t="shared" ca="1" si="644"/>
        <v>3</v>
      </c>
      <c r="E3776" s="3" t="str">
        <f ca="1">VLOOKUP(D3776,State!$A$1:$B$9,2,0)</f>
        <v>SA</v>
      </c>
      <c r="F3776" s="3">
        <f t="shared" ca="1" si="645"/>
        <v>309</v>
      </c>
      <c r="G3776" s="3" t="str">
        <f ca="1">VLOOKUP(F3776,Occupation!$A$1:$B$915,2,0)</f>
        <v>Physiotherapist</v>
      </c>
      <c r="H3776" s="3">
        <f t="shared" ca="1" si="646"/>
        <v>10</v>
      </c>
      <c r="I3776" s="3">
        <f t="shared" ca="1" si="647"/>
        <v>46880.79</v>
      </c>
      <c r="J3776" s="3">
        <f t="shared" ca="1" si="648"/>
        <v>0.20405570853125993</v>
      </c>
      <c r="K3776" s="3">
        <f t="shared" ca="1" si="649"/>
        <v>2</v>
      </c>
      <c r="L3776" s="3" t="str">
        <f ca="1">VLOOKUP(K3776,Freq_Investment!$A$1:$B$8,2,0)</f>
        <v>Weekly</v>
      </c>
      <c r="M3776" s="3" t="str">
        <f t="shared" ca="1" si="650"/>
        <v>Manual</v>
      </c>
      <c r="N3776" s="3">
        <f t="shared" ca="1" si="651"/>
        <v>3</v>
      </c>
      <c r="O3776" s="3">
        <f t="shared" ca="1" si="651"/>
        <v>1</v>
      </c>
      <c r="P3776" s="3">
        <f t="shared" ca="1" si="651"/>
        <v>2</v>
      </c>
    </row>
    <row r="3777" spans="1:16" x14ac:dyDescent="0.25">
      <c r="A3777" s="3">
        <f t="shared" ca="1" si="641"/>
        <v>398564779</v>
      </c>
      <c r="B3777" s="3">
        <f t="shared" ca="1" si="642"/>
        <v>8548</v>
      </c>
      <c r="C3777" s="1">
        <f t="shared" ca="1" si="643"/>
        <v>42803</v>
      </c>
      <c r="D3777" s="7">
        <f t="shared" ca="1" si="644"/>
        <v>5</v>
      </c>
      <c r="E3777" s="3" t="str">
        <f ca="1">VLOOKUP(D3777,State!$A$1:$B$9,2,0)</f>
        <v>NT</v>
      </c>
      <c r="F3777" s="3">
        <f t="shared" ca="1" si="645"/>
        <v>607</v>
      </c>
      <c r="G3777" s="3" t="str">
        <f ca="1">VLOOKUP(F3777,Occupation!$A$1:$B$915,2,0)</f>
        <v>Light Technician</v>
      </c>
      <c r="H3777" s="3">
        <f t="shared" ca="1" si="646"/>
        <v>3</v>
      </c>
      <c r="I3777" s="3">
        <f t="shared" ca="1" si="647"/>
        <v>43020.19</v>
      </c>
      <c r="J3777" s="3">
        <f t="shared" ca="1" si="648"/>
        <v>0.33548654969888236</v>
      </c>
      <c r="K3777" s="3">
        <f t="shared" ca="1" si="649"/>
        <v>5</v>
      </c>
      <c r="L3777" s="3" t="str">
        <f ca="1">VLOOKUP(K3777,Freq_Investment!$A$1:$B$8,2,0)</f>
        <v>Quarterly</v>
      </c>
      <c r="M3777" s="3" t="str">
        <f t="shared" ca="1" si="650"/>
        <v>Manual</v>
      </c>
      <c r="N3777" s="3">
        <f t="shared" ca="1" si="651"/>
        <v>1</v>
      </c>
      <c r="O3777" s="3">
        <f t="shared" ca="1" si="651"/>
        <v>5</v>
      </c>
      <c r="P3777" s="3">
        <f t="shared" ca="1" si="651"/>
        <v>4</v>
      </c>
    </row>
    <row r="3778" spans="1:16" x14ac:dyDescent="0.25">
      <c r="A3778" s="3">
        <f t="shared" ca="1" si="641"/>
        <v>527678770</v>
      </c>
      <c r="B3778" s="3">
        <f t="shared" ca="1" si="642"/>
        <v>5482</v>
      </c>
      <c r="C3778" s="1">
        <f t="shared" ca="1" si="643"/>
        <v>41899</v>
      </c>
      <c r="D3778" s="7">
        <f t="shared" ca="1" si="644"/>
        <v>6</v>
      </c>
      <c r="E3778" s="3" t="str">
        <f ca="1">VLOOKUP(D3778,State!$A$1:$B$9,2,0)</f>
        <v>TAS</v>
      </c>
      <c r="F3778" s="3">
        <f t="shared" ca="1" si="645"/>
        <v>11</v>
      </c>
      <c r="G3778" s="3" t="str">
        <f ca="1">VLOOKUP(F3778,Occupation!$A$1:$B$915,2,0)</f>
        <v>Poultry Farmer</v>
      </c>
      <c r="H3778" s="3">
        <f t="shared" ca="1" si="646"/>
        <v>9</v>
      </c>
      <c r="I3778" s="3">
        <f t="shared" ca="1" si="647"/>
        <v>32623.95</v>
      </c>
      <c r="J3778" s="3">
        <f t="shared" ca="1" si="648"/>
        <v>0.23476252052661056</v>
      </c>
      <c r="K3778" s="3">
        <f t="shared" ca="1" si="649"/>
        <v>4</v>
      </c>
      <c r="L3778" s="3" t="str">
        <f ca="1">VLOOKUP(K3778,Freq_Investment!$A$1:$B$8,2,0)</f>
        <v>Monthly</v>
      </c>
      <c r="M3778" s="3" t="str">
        <f t="shared" ca="1" si="650"/>
        <v>Manual</v>
      </c>
      <c r="N3778" s="3">
        <f t="shared" ca="1" si="651"/>
        <v>3</v>
      </c>
      <c r="O3778" s="3">
        <f t="shared" ca="1" si="651"/>
        <v>5</v>
      </c>
      <c r="P3778" s="3">
        <f t="shared" ca="1" si="651"/>
        <v>2</v>
      </c>
    </row>
    <row r="3779" spans="1:16" x14ac:dyDescent="0.25">
      <c r="A3779" s="3">
        <f t="shared" ref="A3779:A3842" ca="1" si="652">RANDBETWEEN(10000000,1000000000)</f>
        <v>387517582</v>
      </c>
      <c r="B3779" s="3">
        <f t="shared" ref="B3779:B3842" ca="1" si="653">RANDBETWEEN(1,10000)</f>
        <v>8787</v>
      </c>
      <c r="C3779" s="1">
        <f t="shared" ref="C3779:C3842" ca="1" si="654">DATE(RANDBETWEEN(1970,2021),RANDBETWEEN(1,12),RANDBETWEEN(1,28))</f>
        <v>32352</v>
      </c>
      <c r="D3779" s="7">
        <f t="shared" ref="D3779:D3842" ca="1" si="655">RANDBETWEEN(1,8)</f>
        <v>1</v>
      </c>
      <c r="E3779" s="3" t="str">
        <f ca="1">VLOOKUP(D3779,State!$A$1:$B$9,2,0)</f>
        <v>NSW</v>
      </c>
      <c r="F3779" s="3">
        <f t="shared" ref="F3779:F3842" ca="1" si="656">RANDBETWEEN(1,914)</f>
        <v>474</v>
      </c>
      <c r="G3779" s="3" t="str">
        <f ca="1">VLOOKUP(F3779,Occupation!$A$1:$B$915,2,0)</f>
        <v>Motorcycle Mechanic</v>
      </c>
      <c r="H3779" s="3">
        <f t="shared" ref="H3779:H3842" ca="1" si="657">RANDBETWEEN(1,10)</f>
        <v>6</v>
      </c>
      <c r="I3779" s="3">
        <f t="shared" ref="I3779:I3842" ca="1" si="658">ROUND(RAND()*100000,2)</f>
        <v>21601.61</v>
      </c>
      <c r="J3779" s="3">
        <f t="shared" ref="J3779:J3842" ca="1" si="659">RAND()/2</f>
        <v>0.17752361370797581</v>
      </c>
      <c r="K3779" s="3">
        <f t="shared" ref="K3779:K3842" ca="1" si="660">RANDBETWEEN(1,7)</f>
        <v>7</v>
      </c>
      <c r="L3779" s="3" t="str">
        <f ca="1">VLOOKUP(K3779,Freq_Investment!$A$1:$B$8,2,0)</f>
        <v>Yearly</v>
      </c>
      <c r="M3779" s="3" t="str">
        <f t="shared" ref="M3779:M3842" ca="1" si="661">IF(RANDBETWEEN(1,2)&gt;1,"Auto","Manual")</f>
        <v>Manual</v>
      </c>
      <c r="N3779" s="3">
        <f t="shared" ca="1" si="651"/>
        <v>4</v>
      </c>
      <c r="O3779" s="3">
        <f t="shared" ca="1" si="651"/>
        <v>2</v>
      </c>
      <c r="P3779" s="3">
        <f t="shared" ca="1" si="651"/>
        <v>5</v>
      </c>
    </row>
    <row r="3780" spans="1:16" x14ac:dyDescent="0.25">
      <c r="A3780" s="3">
        <f t="shared" ca="1" si="652"/>
        <v>893806324</v>
      </c>
      <c r="B3780" s="3">
        <f t="shared" ca="1" si="653"/>
        <v>8028</v>
      </c>
      <c r="C3780" s="1">
        <f t="shared" ca="1" si="654"/>
        <v>29406</v>
      </c>
      <c r="D3780" s="7">
        <f t="shared" ca="1" si="655"/>
        <v>8</v>
      </c>
      <c r="E3780" s="3" t="str">
        <f ca="1">VLOOKUP(D3780,State!$A$1:$B$9,2,0)</f>
        <v>ACT</v>
      </c>
      <c r="F3780" s="3">
        <f t="shared" ca="1" si="656"/>
        <v>14</v>
      </c>
      <c r="G3780" s="3" t="str">
        <f ca="1">VLOOKUP(F3780,Occupation!$A$1:$B$915,2,0)</f>
        <v>Livestock Farmers nec</v>
      </c>
      <c r="H3780" s="3">
        <f t="shared" ca="1" si="657"/>
        <v>8</v>
      </c>
      <c r="I3780" s="3">
        <f t="shared" ca="1" si="658"/>
        <v>87629.83</v>
      </c>
      <c r="J3780" s="3">
        <f t="shared" ca="1" si="659"/>
        <v>0.12706244808319889</v>
      </c>
      <c r="K3780" s="3">
        <f t="shared" ca="1" si="660"/>
        <v>1</v>
      </c>
      <c r="L3780" s="3" t="str">
        <f ca="1">VLOOKUP(K3780,Freq_Investment!$A$1:$B$8,2,0)</f>
        <v>Daily</v>
      </c>
      <c r="M3780" s="3" t="str">
        <f t="shared" ca="1" si="661"/>
        <v>Manual</v>
      </c>
      <c r="N3780" s="3">
        <f t="shared" ca="1" si="651"/>
        <v>4</v>
      </c>
      <c r="O3780" s="3">
        <f t="shared" ca="1" si="651"/>
        <v>1</v>
      </c>
      <c r="P3780" s="3">
        <f t="shared" ca="1" si="651"/>
        <v>2</v>
      </c>
    </row>
    <row r="3781" spans="1:16" x14ac:dyDescent="0.25">
      <c r="A3781" s="3">
        <f t="shared" ca="1" si="652"/>
        <v>384410378</v>
      </c>
      <c r="B3781" s="3">
        <f t="shared" ca="1" si="653"/>
        <v>5493</v>
      </c>
      <c r="C3781" s="1">
        <f t="shared" ca="1" si="654"/>
        <v>40650</v>
      </c>
      <c r="D3781" s="7">
        <f t="shared" ca="1" si="655"/>
        <v>5</v>
      </c>
      <c r="E3781" s="3" t="str">
        <f ca="1">VLOOKUP(D3781,State!$A$1:$B$9,2,0)</f>
        <v>NT</v>
      </c>
      <c r="F3781" s="3">
        <f t="shared" ca="1" si="656"/>
        <v>365</v>
      </c>
      <c r="G3781" s="3" t="str">
        <f ca="1">VLOOKUP(F3781,Occupation!$A$1:$B$915,2,0)</f>
        <v>ICT Business Analyst</v>
      </c>
      <c r="H3781" s="3">
        <f t="shared" ca="1" si="657"/>
        <v>6</v>
      </c>
      <c r="I3781" s="3">
        <f t="shared" ca="1" si="658"/>
        <v>67914.009999999995</v>
      </c>
      <c r="J3781" s="3">
        <f t="shared" ca="1" si="659"/>
        <v>9.3566723220016579E-2</v>
      </c>
      <c r="K3781" s="3">
        <f t="shared" ca="1" si="660"/>
        <v>7</v>
      </c>
      <c r="L3781" s="3" t="str">
        <f ca="1">VLOOKUP(K3781,Freq_Investment!$A$1:$B$8,2,0)</f>
        <v>Yearly</v>
      </c>
      <c r="M3781" s="3" t="str">
        <f t="shared" ca="1" si="661"/>
        <v>Auto</v>
      </c>
      <c r="N3781" s="3">
        <f t="shared" ca="1" si="651"/>
        <v>5</v>
      </c>
      <c r="O3781" s="3">
        <f t="shared" ca="1" si="651"/>
        <v>4</v>
      </c>
      <c r="P3781" s="3">
        <f t="shared" ca="1" si="651"/>
        <v>5</v>
      </c>
    </row>
    <row r="3782" spans="1:16" x14ac:dyDescent="0.25">
      <c r="A3782" s="3">
        <f t="shared" ca="1" si="652"/>
        <v>482116978</v>
      </c>
      <c r="B3782" s="3">
        <f t="shared" ca="1" si="653"/>
        <v>7692</v>
      </c>
      <c r="C3782" s="1">
        <f t="shared" ca="1" si="654"/>
        <v>29655</v>
      </c>
      <c r="D3782" s="7">
        <f t="shared" ca="1" si="655"/>
        <v>7</v>
      </c>
      <c r="E3782" s="3" t="str">
        <f ca="1">VLOOKUP(D3782,State!$A$1:$B$9,2,0)</f>
        <v>VIC</v>
      </c>
      <c r="F3782" s="3">
        <f t="shared" ca="1" si="656"/>
        <v>96</v>
      </c>
      <c r="G3782" s="3" t="str">
        <f ca="1">VLOOKUP(F3782,Occupation!$A$1:$B$915,2,0)</f>
        <v>Dancer or Choreographer</v>
      </c>
      <c r="H3782" s="3">
        <f t="shared" ca="1" si="657"/>
        <v>10</v>
      </c>
      <c r="I3782" s="3">
        <f t="shared" ca="1" si="658"/>
        <v>91350.93</v>
      </c>
      <c r="J3782" s="3">
        <f t="shared" ca="1" si="659"/>
        <v>0.11177996260674727</v>
      </c>
      <c r="K3782" s="3">
        <f t="shared" ca="1" si="660"/>
        <v>6</v>
      </c>
      <c r="L3782" s="3" t="str">
        <f ca="1">VLOOKUP(K3782,Freq_Investment!$A$1:$B$8,2,0)</f>
        <v>Half-yearly</v>
      </c>
      <c r="M3782" s="3" t="str">
        <f t="shared" ca="1" si="661"/>
        <v>Manual</v>
      </c>
      <c r="N3782" s="3">
        <f t="shared" ca="1" si="651"/>
        <v>2</v>
      </c>
      <c r="O3782" s="3">
        <f t="shared" ca="1" si="651"/>
        <v>2</v>
      </c>
      <c r="P3782" s="3">
        <f t="shared" ca="1" si="651"/>
        <v>1</v>
      </c>
    </row>
    <row r="3783" spans="1:16" x14ac:dyDescent="0.25">
      <c r="A3783" s="3">
        <f t="shared" ca="1" si="652"/>
        <v>933636402</v>
      </c>
      <c r="B3783" s="3">
        <f t="shared" ca="1" si="653"/>
        <v>5147</v>
      </c>
      <c r="C3783" s="1">
        <f t="shared" ca="1" si="654"/>
        <v>32088</v>
      </c>
      <c r="D3783" s="7">
        <f t="shared" ca="1" si="655"/>
        <v>8</v>
      </c>
      <c r="E3783" s="3" t="str">
        <f ca="1">VLOOKUP(D3783,State!$A$1:$B$9,2,0)</f>
        <v>ACT</v>
      </c>
      <c r="F3783" s="3">
        <f t="shared" ca="1" si="656"/>
        <v>448</v>
      </c>
      <c r="G3783" s="3" t="str">
        <f ca="1">VLOOKUP(F3783,Occupation!$A$1:$B$915,2,0)</f>
        <v>Architectural, Building and Surveying Technicians nec</v>
      </c>
      <c r="H3783" s="3">
        <f t="shared" ca="1" si="657"/>
        <v>5</v>
      </c>
      <c r="I3783" s="3">
        <f t="shared" ca="1" si="658"/>
        <v>31404.02</v>
      </c>
      <c r="J3783" s="3">
        <f t="shared" ca="1" si="659"/>
        <v>8.6657896680744417E-2</v>
      </c>
      <c r="K3783" s="3">
        <f t="shared" ca="1" si="660"/>
        <v>7</v>
      </c>
      <c r="L3783" s="3" t="str">
        <f ca="1">VLOOKUP(K3783,Freq_Investment!$A$1:$B$8,2,0)</f>
        <v>Yearly</v>
      </c>
      <c r="M3783" s="3" t="str">
        <f t="shared" ca="1" si="661"/>
        <v>Auto</v>
      </c>
      <c r="N3783" s="3">
        <f t="shared" ca="1" si="651"/>
        <v>4</v>
      </c>
      <c r="O3783" s="3">
        <f t="shared" ca="1" si="651"/>
        <v>1</v>
      </c>
      <c r="P3783" s="3">
        <f t="shared" ca="1" si="651"/>
        <v>2</v>
      </c>
    </row>
    <row r="3784" spans="1:16" x14ac:dyDescent="0.25">
      <c r="A3784" s="3">
        <f t="shared" ca="1" si="652"/>
        <v>771144058</v>
      </c>
      <c r="B3784" s="3">
        <f t="shared" ca="1" si="653"/>
        <v>9348</v>
      </c>
      <c r="C3784" s="1">
        <f t="shared" ca="1" si="654"/>
        <v>42019</v>
      </c>
      <c r="D3784" s="7">
        <f t="shared" ca="1" si="655"/>
        <v>8</v>
      </c>
      <c r="E3784" s="3" t="str">
        <f ca="1">VLOOKUP(D3784,State!$A$1:$B$9,2,0)</f>
        <v>ACT</v>
      </c>
      <c r="F3784" s="3">
        <f t="shared" ca="1" si="656"/>
        <v>518</v>
      </c>
      <c r="G3784" s="3" t="str">
        <f ca="1">VLOOKUP(F3784,Occupation!$A$1:$B$915,2,0)</f>
        <v>Plumber (General)</v>
      </c>
      <c r="H3784" s="3">
        <f t="shared" ca="1" si="657"/>
        <v>5</v>
      </c>
      <c r="I3784" s="3">
        <f t="shared" ca="1" si="658"/>
        <v>86453.65</v>
      </c>
      <c r="J3784" s="3">
        <f t="shared" ca="1" si="659"/>
        <v>0.32341662754378597</v>
      </c>
      <c r="K3784" s="3">
        <f t="shared" ca="1" si="660"/>
        <v>1</v>
      </c>
      <c r="L3784" s="3" t="str">
        <f ca="1">VLOOKUP(K3784,Freq_Investment!$A$1:$B$8,2,0)</f>
        <v>Daily</v>
      </c>
      <c r="M3784" s="3" t="str">
        <f t="shared" ca="1" si="661"/>
        <v>Auto</v>
      </c>
      <c r="N3784" s="3">
        <f t="shared" ca="1" si="651"/>
        <v>4</v>
      </c>
      <c r="O3784" s="3">
        <f t="shared" ca="1" si="651"/>
        <v>3</v>
      </c>
      <c r="P3784" s="3">
        <f t="shared" ca="1" si="651"/>
        <v>3</v>
      </c>
    </row>
    <row r="3785" spans="1:16" x14ac:dyDescent="0.25">
      <c r="A3785" s="3">
        <f t="shared" ca="1" si="652"/>
        <v>827619681</v>
      </c>
      <c r="B3785" s="3">
        <f t="shared" ca="1" si="653"/>
        <v>1476</v>
      </c>
      <c r="C3785" s="1">
        <f t="shared" ca="1" si="654"/>
        <v>26556</v>
      </c>
      <c r="D3785" s="7">
        <f t="shared" ca="1" si="655"/>
        <v>7</v>
      </c>
      <c r="E3785" s="3" t="str">
        <f ca="1">VLOOKUP(D3785,State!$A$1:$B$9,2,0)</f>
        <v>VIC</v>
      </c>
      <c r="F3785" s="3">
        <f t="shared" ca="1" si="656"/>
        <v>817</v>
      </c>
      <c r="G3785" s="3" t="str">
        <f ca="1">VLOOKUP(F3785,Occupation!$A$1:$B$915,2,0)</f>
        <v>Footwear Production Machine Operator</v>
      </c>
      <c r="H3785" s="3">
        <f t="shared" ca="1" si="657"/>
        <v>5</v>
      </c>
      <c r="I3785" s="3">
        <f t="shared" ca="1" si="658"/>
        <v>75118.820000000007</v>
      </c>
      <c r="J3785" s="3">
        <f t="shared" ca="1" si="659"/>
        <v>0.172612002112844</v>
      </c>
      <c r="K3785" s="3">
        <f t="shared" ca="1" si="660"/>
        <v>2</v>
      </c>
      <c r="L3785" s="3" t="str">
        <f ca="1">VLOOKUP(K3785,Freq_Investment!$A$1:$B$8,2,0)</f>
        <v>Weekly</v>
      </c>
      <c r="M3785" s="3" t="str">
        <f t="shared" ca="1" si="661"/>
        <v>Auto</v>
      </c>
      <c r="N3785" s="3">
        <f t="shared" ca="1" si="651"/>
        <v>5</v>
      </c>
      <c r="O3785" s="3">
        <f t="shared" ca="1" si="651"/>
        <v>2</v>
      </c>
      <c r="P3785" s="3">
        <f t="shared" ca="1" si="651"/>
        <v>2</v>
      </c>
    </row>
    <row r="3786" spans="1:16" x14ac:dyDescent="0.25">
      <c r="A3786" s="3">
        <f t="shared" ca="1" si="652"/>
        <v>350720164</v>
      </c>
      <c r="B3786" s="3">
        <f t="shared" ca="1" si="653"/>
        <v>1337</v>
      </c>
      <c r="C3786" s="1">
        <f t="shared" ca="1" si="654"/>
        <v>26658</v>
      </c>
      <c r="D3786" s="7">
        <f t="shared" ca="1" si="655"/>
        <v>8</v>
      </c>
      <c r="E3786" s="3" t="str">
        <f ca="1">VLOOKUP(D3786,State!$A$1:$B$9,2,0)</f>
        <v>ACT</v>
      </c>
      <c r="F3786" s="3">
        <f t="shared" ca="1" si="656"/>
        <v>398</v>
      </c>
      <c r="G3786" s="3" t="str">
        <f ca="1">VLOOKUP(F3786,Occupation!$A$1:$B$915,2,0)</f>
        <v>Careers Counsellor</v>
      </c>
      <c r="H3786" s="3">
        <f t="shared" ca="1" si="657"/>
        <v>8</v>
      </c>
      <c r="I3786" s="3">
        <f t="shared" ca="1" si="658"/>
        <v>21719.37</v>
      </c>
      <c r="J3786" s="3">
        <f t="shared" ca="1" si="659"/>
        <v>4.6474251292287438E-2</v>
      </c>
      <c r="K3786" s="3">
        <f t="shared" ca="1" si="660"/>
        <v>2</v>
      </c>
      <c r="L3786" s="3" t="str">
        <f ca="1">VLOOKUP(K3786,Freq_Investment!$A$1:$B$8,2,0)</f>
        <v>Weekly</v>
      </c>
      <c r="M3786" s="3" t="str">
        <f t="shared" ca="1" si="661"/>
        <v>Auto</v>
      </c>
      <c r="N3786" s="3">
        <f t="shared" ca="1" si="651"/>
        <v>3</v>
      </c>
      <c r="O3786" s="3">
        <f t="shared" ca="1" si="651"/>
        <v>5</v>
      </c>
      <c r="P3786" s="3">
        <f t="shared" ca="1" si="651"/>
        <v>4</v>
      </c>
    </row>
    <row r="3787" spans="1:16" x14ac:dyDescent="0.25">
      <c r="A3787" s="3">
        <f t="shared" ca="1" si="652"/>
        <v>524016652</v>
      </c>
      <c r="B3787" s="3">
        <f t="shared" ca="1" si="653"/>
        <v>6691</v>
      </c>
      <c r="C3787" s="1">
        <f t="shared" ca="1" si="654"/>
        <v>34266</v>
      </c>
      <c r="D3787" s="7">
        <f t="shared" ca="1" si="655"/>
        <v>4</v>
      </c>
      <c r="E3787" s="3" t="str">
        <f ca="1">VLOOKUP(D3787,State!$A$1:$B$9,2,0)</f>
        <v>WA</v>
      </c>
      <c r="F3787" s="3">
        <f t="shared" ca="1" si="656"/>
        <v>130</v>
      </c>
      <c r="G3787" s="3" t="str">
        <f ca="1">VLOOKUP(F3787,Occupation!$A$1:$B$915,2,0)</f>
        <v>Journalists and Other Writers nec</v>
      </c>
      <c r="H3787" s="3">
        <f t="shared" ca="1" si="657"/>
        <v>10</v>
      </c>
      <c r="I3787" s="3">
        <f t="shared" ca="1" si="658"/>
        <v>40601.81</v>
      </c>
      <c r="J3787" s="3">
        <f t="shared" ca="1" si="659"/>
        <v>9.2499125627641177E-2</v>
      </c>
      <c r="K3787" s="3">
        <f t="shared" ca="1" si="660"/>
        <v>6</v>
      </c>
      <c r="L3787" s="3" t="str">
        <f ca="1">VLOOKUP(K3787,Freq_Investment!$A$1:$B$8,2,0)</f>
        <v>Half-yearly</v>
      </c>
      <c r="M3787" s="3" t="str">
        <f t="shared" ca="1" si="661"/>
        <v>Auto</v>
      </c>
      <c r="N3787" s="3">
        <f t="shared" ca="1" si="651"/>
        <v>5</v>
      </c>
      <c r="O3787" s="3">
        <f t="shared" ca="1" si="651"/>
        <v>3</v>
      </c>
      <c r="P3787" s="3">
        <f t="shared" ca="1" si="651"/>
        <v>2</v>
      </c>
    </row>
    <row r="3788" spans="1:16" x14ac:dyDescent="0.25">
      <c r="A3788" s="3">
        <f t="shared" ca="1" si="652"/>
        <v>811195555</v>
      </c>
      <c r="B3788" s="3">
        <f t="shared" ca="1" si="653"/>
        <v>8457</v>
      </c>
      <c r="C3788" s="1">
        <f t="shared" ca="1" si="654"/>
        <v>35601</v>
      </c>
      <c r="D3788" s="7">
        <f t="shared" ca="1" si="655"/>
        <v>8</v>
      </c>
      <c r="E3788" s="3" t="str">
        <f ca="1">VLOOKUP(D3788,State!$A$1:$B$9,2,0)</f>
        <v>ACT</v>
      </c>
      <c r="F3788" s="3">
        <f t="shared" ca="1" si="656"/>
        <v>787</v>
      </c>
      <c r="G3788" s="3" t="str">
        <f ca="1">VLOOKUP(F3788,Occupation!$A$1:$B$915,2,0)</f>
        <v>Property Manager</v>
      </c>
      <c r="H3788" s="3">
        <f t="shared" ca="1" si="657"/>
        <v>6</v>
      </c>
      <c r="I3788" s="3">
        <f t="shared" ca="1" si="658"/>
        <v>31117.11</v>
      </c>
      <c r="J3788" s="3">
        <f t="shared" ca="1" si="659"/>
        <v>0.21989190239098377</v>
      </c>
      <c r="K3788" s="3">
        <f t="shared" ca="1" si="660"/>
        <v>5</v>
      </c>
      <c r="L3788" s="3" t="str">
        <f ca="1">VLOOKUP(K3788,Freq_Investment!$A$1:$B$8,2,0)</f>
        <v>Quarterly</v>
      </c>
      <c r="M3788" s="3" t="str">
        <f t="shared" ca="1" si="661"/>
        <v>Auto</v>
      </c>
      <c r="N3788" s="3">
        <f t="shared" ca="1" si="651"/>
        <v>1</v>
      </c>
      <c r="O3788" s="3">
        <f t="shared" ca="1" si="651"/>
        <v>2</v>
      </c>
      <c r="P3788" s="3">
        <f t="shared" ca="1" si="651"/>
        <v>4</v>
      </c>
    </row>
    <row r="3789" spans="1:16" x14ac:dyDescent="0.25">
      <c r="A3789" s="3">
        <f t="shared" ca="1" si="652"/>
        <v>800758680</v>
      </c>
      <c r="B3789" s="3">
        <f t="shared" ca="1" si="653"/>
        <v>8794</v>
      </c>
      <c r="C3789" s="1">
        <f t="shared" ca="1" si="654"/>
        <v>37166</v>
      </c>
      <c r="D3789" s="7">
        <f t="shared" ca="1" si="655"/>
        <v>2</v>
      </c>
      <c r="E3789" s="3" t="str">
        <f ca="1">VLOOKUP(D3789,State!$A$1:$B$9,2,0)</f>
        <v>QLD</v>
      </c>
      <c r="F3789" s="3">
        <f t="shared" ca="1" si="656"/>
        <v>269</v>
      </c>
      <c r="G3789" s="3" t="str">
        <f ca="1">VLOOKUP(F3789,Occupation!$A$1:$B$915,2,0)</f>
        <v>Teacher of the Hearing Impaired</v>
      </c>
      <c r="H3789" s="3">
        <f t="shared" ca="1" si="657"/>
        <v>6</v>
      </c>
      <c r="I3789" s="3">
        <f t="shared" ca="1" si="658"/>
        <v>19359.689999999999</v>
      </c>
      <c r="J3789" s="3">
        <f t="shared" ca="1" si="659"/>
        <v>0.18822891485873761</v>
      </c>
      <c r="K3789" s="3">
        <f t="shared" ca="1" si="660"/>
        <v>6</v>
      </c>
      <c r="L3789" s="3" t="str">
        <f ca="1">VLOOKUP(K3789,Freq_Investment!$A$1:$B$8,2,0)</f>
        <v>Half-yearly</v>
      </c>
      <c r="M3789" s="3" t="str">
        <f t="shared" ca="1" si="661"/>
        <v>Auto</v>
      </c>
      <c r="N3789" s="3">
        <f t="shared" ca="1" si="651"/>
        <v>5</v>
      </c>
      <c r="O3789" s="3">
        <f t="shared" ca="1" si="651"/>
        <v>5</v>
      </c>
      <c r="P3789" s="3">
        <f t="shared" ca="1" si="651"/>
        <v>3</v>
      </c>
    </row>
    <row r="3790" spans="1:16" x14ac:dyDescent="0.25">
      <c r="A3790" s="3">
        <f t="shared" ca="1" si="652"/>
        <v>263518308</v>
      </c>
      <c r="B3790" s="3">
        <f t="shared" ca="1" si="653"/>
        <v>9530</v>
      </c>
      <c r="C3790" s="1">
        <f t="shared" ca="1" si="654"/>
        <v>44552</v>
      </c>
      <c r="D3790" s="7">
        <f t="shared" ca="1" si="655"/>
        <v>1</v>
      </c>
      <c r="E3790" s="3" t="str">
        <f ca="1">VLOOKUP(D3790,State!$A$1:$B$9,2,0)</f>
        <v>NSW</v>
      </c>
      <c r="F3790" s="3">
        <f t="shared" ca="1" si="656"/>
        <v>29</v>
      </c>
      <c r="G3790" s="3" t="str">
        <f ca="1">VLOOKUP(F3790,Occupation!$A$1:$B$915,2,0)</f>
        <v>Sales and Marketing Manager</v>
      </c>
      <c r="H3790" s="3">
        <f t="shared" ca="1" si="657"/>
        <v>1</v>
      </c>
      <c r="I3790" s="3">
        <f t="shared" ca="1" si="658"/>
        <v>59753.47</v>
      </c>
      <c r="J3790" s="3">
        <f t="shared" ca="1" si="659"/>
        <v>0.1440808325086495</v>
      </c>
      <c r="K3790" s="3">
        <f t="shared" ca="1" si="660"/>
        <v>3</v>
      </c>
      <c r="L3790" s="3" t="str">
        <f ca="1">VLOOKUP(K3790,Freq_Investment!$A$1:$B$8,2,0)</f>
        <v>Fortnightly</v>
      </c>
      <c r="M3790" s="3" t="str">
        <f t="shared" ca="1" si="661"/>
        <v>Auto</v>
      </c>
      <c r="N3790" s="3">
        <f t="shared" ca="1" si="651"/>
        <v>2</v>
      </c>
      <c r="O3790" s="3">
        <f t="shared" ca="1" si="651"/>
        <v>5</v>
      </c>
      <c r="P3790" s="3">
        <f t="shared" ca="1" si="651"/>
        <v>3</v>
      </c>
    </row>
    <row r="3791" spans="1:16" x14ac:dyDescent="0.25">
      <c r="A3791" s="3">
        <f t="shared" ca="1" si="652"/>
        <v>69672204</v>
      </c>
      <c r="B3791" s="3">
        <f t="shared" ca="1" si="653"/>
        <v>6882</v>
      </c>
      <c r="C3791" s="1">
        <f t="shared" ca="1" si="654"/>
        <v>39452</v>
      </c>
      <c r="D3791" s="7">
        <f t="shared" ca="1" si="655"/>
        <v>2</v>
      </c>
      <c r="E3791" s="3" t="str">
        <f ca="1">VLOOKUP(D3791,State!$A$1:$B$9,2,0)</f>
        <v>QLD</v>
      </c>
      <c r="F3791" s="3">
        <f t="shared" ca="1" si="656"/>
        <v>643</v>
      </c>
      <c r="G3791" s="3" t="str">
        <f ca="1">VLOOKUP(F3791,Occupation!$A$1:$B$915,2,0)</f>
        <v>Aboriginal and Torres Strait Islander Education Worker</v>
      </c>
      <c r="H3791" s="3">
        <f t="shared" ca="1" si="657"/>
        <v>2</v>
      </c>
      <c r="I3791" s="3">
        <f t="shared" ca="1" si="658"/>
        <v>6409.37</v>
      </c>
      <c r="J3791" s="3">
        <f t="shared" ca="1" si="659"/>
        <v>9.686192025394974E-2</v>
      </c>
      <c r="K3791" s="3">
        <f t="shared" ca="1" si="660"/>
        <v>1</v>
      </c>
      <c r="L3791" s="3" t="str">
        <f ca="1">VLOOKUP(K3791,Freq_Investment!$A$1:$B$8,2,0)</f>
        <v>Daily</v>
      </c>
      <c r="M3791" s="3" t="str">
        <f t="shared" ca="1" si="661"/>
        <v>Manual</v>
      </c>
      <c r="N3791" s="3">
        <f t="shared" ca="1" si="651"/>
        <v>1</v>
      </c>
      <c r="O3791" s="3">
        <f t="shared" ca="1" si="651"/>
        <v>1</v>
      </c>
      <c r="P3791" s="3">
        <f t="shared" ca="1" si="651"/>
        <v>3</v>
      </c>
    </row>
    <row r="3792" spans="1:16" x14ac:dyDescent="0.25">
      <c r="A3792" s="3">
        <f t="shared" ca="1" si="652"/>
        <v>367714329</v>
      </c>
      <c r="B3792" s="3">
        <f t="shared" ca="1" si="653"/>
        <v>9328</v>
      </c>
      <c r="C3792" s="1">
        <f t="shared" ca="1" si="654"/>
        <v>31819</v>
      </c>
      <c r="D3792" s="7">
        <f t="shared" ca="1" si="655"/>
        <v>7</v>
      </c>
      <c r="E3792" s="3" t="str">
        <f ca="1">VLOOKUP(D3792,State!$A$1:$B$9,2,0)</f>
        <v>VIC</v>
      </c>
      <c r="F3792" s="3">
        <f t="shared" ca="1" si="656"/>
        <v>263</v>
      </c>
      <c r="G3792" s="3" t="str">
        <f ca="1">VLOOKUP(F3792,Occupation!$A$1:$B$915,2,0)</f>
        <v>Natural and Physical Science Professionals nec</v>
      </c>
      <c r="H3792" s="3">
        <f t="shared" ca="1" si="657"/>
        <v>10</v>
      </c>
      <c r="I3792" s="3">
        <f t="shared" ca="1" si="658"/>
        <v>96007.17</v>
      </c>
      <c r="J3792" s="3">
        <f t="shared" ca="1" si="659"/>
        <v>0.40507828247731614</v>
      </c>
      <c r="K3792" s="3">
        <f t="shared" ca="1" si="660"/>
        <v>3</v>
      </c>
      <c r="L3792" s="3" t="str">
        <f ca="1">VLOOKUP(K3792,Freq_Investment!$A$1:$B$8,2,0)</f>
        <v>Fortnightly</v>
      </c>
      <c r="M3792" s="3" t="str">
        <f t="shared" ca="1" si="661"/>
        <v>Manual</v>
      </c>
      <c r="N3792" s="3">
        <f t="shared" ca="1" si="651"/>
        <v>2</v>
      </c>
      <c r="O3792" s="3">
        <f t="shared" ca="1" si="651"/>
        <v>1</v>
      </c>
      <c r="P3792" s="3">
        <f t="shared" ca="1" si="651"/>
        <v>2</v>
      </c>
    </row>
    <row r="3793" spans="1:16" x14ac:dyDescent="0.25">
      <c r="A3793" s="3">
        <f t="shared" ca="1" si="652"/>
        <v>793431666</v>
      </c>
      <c r="B3793" s="3">
        <f t="shared" ca="1" si="653"/>
        <v>134</v>
      </c>
      <c r="C3793" s="1">
        <f t="shared" ca="1" si="654"/>
        <v>43736</v>
      </c>
      <c r="D3793" s="7">
        <f t="shared" ca="1" si="655"/>
        <v>6</v>
      </c>
      <c r="E3793" s="3" t="str">
        <f ca="1">VLOOKUP(D3793,State!$A$1:$B$9,2,0)</f>
        <v>TAS</v>
      </c>
      <c r="F3793" s="3">
        <f t="shared" ca="1" si="656"/>
        <v>146</v>
      </c>
      <c r="G3793" s="3" t="str">
        <f ca="1">VLOOKUP(F3793,Occupation!$A$1:$B$915,2,0)</f>
        <v>Financial Investment Adviser</v>
      </c>
      <c r="H3793" s="3">
        <f t="shared" ca="1" si="657"/>
        <v>6</v>
      </c>
      <c r="I3793" s="3">
        <f t="shared" ca="1" si="658"/>
        <v>99650.32</v>
      </c>
      <c r="J3793" s="3">
        <f t="shared" ca="1" si="659"/>
        <v>0.1077836589314024</v>
      </c>
      <c r="K3793" s="3">
        <f t="shared" ca="1" si="660"/>
        <v>3</v>
      </c>
      <c r="L3793" s="3" t="str">
        <f ca="1">VLOOKUP(K3793,Freq_Investment!$A$1:$B$8,2,0)</f>
        <v>Fortnightly</v>
      </c>
      <c r="M3793" s="3" t="str">
        <f t="shared" ca="1" si="661"/>
        <v>Manual</v>
      </c>
      <c r="N3793" s="3">
        <f t="shared" ca="1" si="651"/>
        <v>2</v>
      </c>
      <c r="O3793" s="3">
        <f t="shared" ca="1" si="651"/>
        <v>5</v>
      </c>
      <c r="P3793" s="3">
        <f t="shared" ca="1" si="651"/>
        <v>4</v>
      </c>
    </row>
    <row r="3794" spans="1:16" x14ac:dyDescent="0.25">
      <c r="A3794" s="3">
        <f t="shared" ca="1" si="652"/>
        <v>46548433</v>
      </c>
      <c r="B3794" s="3">
        <f t="shared" ca="1" si="653"/>
        <v>9007</v>
      </c>
      <c r="C3794" s="1">
        <f t="shared" ca="1" si="654"/>
        <v>33744</v>
      </c>
      <c r="D3794" s="7">
        <f t="shared" ca="1" si="655"/>
        <v>7</v>
      </c>
      <c r="E3794" s="3" t="str">
        <f ca="1">VLOOKUP(D3794,State!$A$1:$B$9,2,0)</f>
        <v>VIC</v>
      </c>
      <c r="F3794" s="3">
        <f t="shared" ca="1" si="656"/>
        <v>789</v>
      </c>
      <c r="G3794" s="3" t="str">
        <f ca="1">VLOOKUP(F3794,Occupation!$A$1:$B$915,2,0)</f>
        <v>Real Estate Agent</v>
      </c>
      <c r="H3794" s="3">
        <f t="shared" ca="1" si="657"/>
        <v>7</v>
      </c>
      <c r="I3794" s="3">
        <f t="shared" ca="1" si="658"/>
        <v>43930.29</v>
      </c>
      <c r="J3794" s="3">
        <f t="shared" ca="1" si="659"/>
        <v>0.24602734398204223</v>
      </c>
      <c r="K3794" s="3">
        <f t="shared" ca="1" si="660"/>
        <v>3</v>
      </c>
      <c r="L3794" s="3" t="str">
        <f ca="1">VLOOKUP(K3794,Freq_Investment!$A$1:$B$8,2,0)</f>
        <v>Fortnightly</v>
      </c>
      <c r="M3794" s="3" t="str">
        <f t="shared" ca="1" si="661"/>
        <v>Manual</v>
      </c>
      <c r="N3794" s="3">
        <f t="shared" ca="1" si="651"/>
        <v>2</v>
      </c>
      <c r="O3794" s="3">
        <f t="shared" ca="1" si="651"/>
        <v>2</v>
      </c>
      <c r="P3794" s="3">
        <f t="shared" ca="1" si="651"/>
        <v>2</v>
      </c>
    </row>
    <row r="3795" spans="1:16" x14ac:dyDescent="0.25">
      <c r="A3795" s="3">
        <f t="shared" ca="1" si="652"/>
        <v>826334249</v>
      </c>
      <c r="B3795" s="3">
        <f t="shared" ca="1" si="653"/>
        <v>2424</v>
      </c>
      <c r="C3795" s="1">
        <f t="shared" ca="1" si="654"/>
        <v>26059</v>
      </c>
      <c r="D3795" s="7">
        <f t="shared" ca="1" si="655"/>
        <v>1</v>
      </c>
      <c r="E3795" s="3" t="str">
        <f ca="1">VLOOKUP(D3795,State!$A$1:$B$9,2,0)</f>
        <v>NSW</v>
      </c>
      <c r="F3795" s="3">
        <f t="shared" ca="1" si="656"/>
        <v>189</v>
      </c>
      <c r="G3795" s="3" t="str">
        <f ca="1">VLOOKUP(F3795,Occupation!$A$1:$B$915,2,0)</f>
        <v>Master Fisher</v>
      </c>
      <c r="H3795" s="3">
        <f t="shared" ca="1" si="657"/>
        <v>4</v>
      </c>
      <c r="I3795" s="3">
        <f t="shared" ca="1" si="658"/>
        <v>84700.56</v>
      </c>
      <c r="J3795" s="3">
        <f t="shared" ca="1" si="659"/>
        <v>0.33528594366869913</v>
      </c>
      <c r="K3795" s="3">
        <f t="shared" ca="1" si="660"/>
        <v>5</v>
      </c>
      <c r="L3795" s="3" t="str">
        <f ca="1">VLOOKUP(K3795,Freq_Investment!$A$1:$B$8,2,0)</f>
        <v>Quarterly</v>
      </c>
      <c r="M3795" s="3" t="str">
        <f t="shared" ca="1" si="661"/>
        <v>Auto</v>
      </c>
      <c r="N3795" s="3">
        <f t="shared" ca="1" si="651"/>
        <v>5</v>
      </c>
      <c r="O3795" s="3">
        <f t="shared" ca="1" si="651"/>
        <v>5</v>
      </c>
      <c r="P3795" s="3">
        <f t="shared" ca="1" si="651"/>
        <v>4</v>
      </c>
    </row>
    <row r="3796" spans="1:16" x14ac:dyDescent="0.25">
      <c r="A3796" s="3">
        <f t="shared" ca="1" si="652"/>
        <v>24963601</v>
      </c>
      <c r="B3796" s="3">
        <f t="shared" ca="1" si="653"/>
        <v>796</v>
      </c>
      <c r="C3796" s="1">
        <f t="shared" ca="1" si="654"/>
        <v>43446</v>
      </c>
      <c r="D3796" s="7">
        <f t="shared" ca="1" si="655"/>
        <v>8</v>
      </c>
      <c r="E3796" s="3" t="str">
        <f ca="1">VLOOKUP(D3796,State!$A$1:$B$9,2,0)</f>
        <v>ACT</v>
      </c>
      <c r="F3796" s="3">
        <f t="shared" ca="1" si="656"/>
        <v>245</v>
      </c>
      <c r="G3796" s="3" t="str">
        <f ca="1">VLOOKUP(F3796,Occupation!$A$1:$B$915,2,0)</f>
        <v>Hydrogeologist</v>
      </c>
      <c r="H3796" s="3">
        <f t="shared" ca="1" si="657"/>
        <v>7</v>
      </c>
      <c r="I3796" s="3">
        <f t="shared" ca="1" si="658"/>
        <v>11147.72</v>
      </c>
      <c r="J3796" s="3">
        <f t="shared" ca="1" si="659"/>
        <v>4.0625088643909679E-3</v>
      </c>
      <c r="K3796" s="3">
        <f t="shared" ca="1" si="660"/>
        <v>5</v>
      </c>
      <c r="L3796" s="3" t="str">
        <f ca="1">VLOOKUP(K3796,Freq_Investment!$A$1:$B$8,2,0)</f>
        <v>Quarterly</v>
      </c>
      <c r="M3796" s="3" t="str">
        <f t="shared" ca="1" si="661"/>
        <v>Auto</v>
      </c>
      <c r="N3796" s="3">
        <f t="shared" ca="1" si="651"/>
        <v>3</v>
      </c>
      <c r="O3796" s="3">
        <f t="shared" ca="1" si="651"/>
        <v>4</v>
      </c>
      <c r="P3796" s="3">
        <f t="shared" ca="1" si="651"/>
        <v>2</v>
      </c>
    </row>
    <row r="3797" spans="1:16" x14ac:dyDescent="0.25">
      <c r="A3797" s="3">
        <f t="shared" ca="1" si="652"/>
        <v>221302553</v>
      </c>
      <c r="B3797" s="3">
        <f t="shared" ca="1" si="653"/>
        <v>1457</v>
      </c>
      <c r="C3797" s="1">
        <f t="shared" ca="1" si="654"/>
        <v>38212</v>
      </c>
      <c r="D3797" s="7">
        <f t="shared" ca="1" si="655"/>
        <v>5</v>
      </c>
      <c r="E3797" s="3" t="str">
        <f ca="1">VLOOKUP(D3797,State!$A$1:$B$9,2,0)</f>
        <v>NT</v>
      </c>
      <c r="F3797" s="3">
        <f t="shared" ca="1" si="656"/>
        <v>637</v>
      </c>
      <c r="G3797" s="3" t="str">
        <f ca="1">VLOOKUP(F3797,Occupation!$A$1:$B$915,2,0)</f>
        <v>Residential Care Officer</v>
      </c>
      <c r="H3797" s="3">
        <f t="shared" ca="1" si="657"/>
        <v>7</v>
      </c>
      <c r="I3797" s="3">
        <f t="shared" ca="1" si="658"/>
        <v>92401.600000000006</v>
      </c>
      <c r="J3797" s="3">
        <f t="shared" ca="1" si="659"/>
        <v>9.8590912411673171E-2</v>
      </c>
      <c r="K3797" s="3">
        <f t="shared" ca="1" si="660"/>
        <v>2</v>
      </c>
      <c r="L3797" s="3" t="str">
        <f ca="1">VLOOKUP(K3797,Freq_Investment!$A$1:$B$8,2,0)</f>
        <v>Weekly</v>
      </c>
      <c r="M3797" s="3" t="str">
        <f t="shared" ca="1" si="661"/>
        <v>Manual</v>
      </c>
      <c r="N3797" s="3">
        <f t="shared" ca="1" si="651"/>
        <v>3</v>
      </c>
      <c r="O3797" s="3">
        <f t="shared" ca="1" si="651"/>
        <v>4</v>
      </c>
      <c r="P3797" s="3">
        <f t="shared" ca="1" si="651"/>
        <v>5</v>
      </c>
    </row>
    <row r="3798" spans="1:16" x14ac:dyDescent="0.25">
      <c r="A3798" s="3">
        <f t="shared" ca="1" si="652"/>
        <v>595142106</v>
      </c>
      <c r="B3798" s="3">
        <f t="shared" ca="1" si="653"/>
        <v>8808</v>
      </c>
      <c r="C3798" s="1">
        <f t="shared" ca="1" si="654"/>
        <v>36205</v>
      </c>
      <c r="D3798" s="7">
        <f t="shared" ca="1" si="655"/>
        <v>2</v>
      </c>
      <c r="E3798" s="3" t="str">
        <f ca="1">VLOOKUP(D3798,State!$A$1:$B$9,2,0)</f>
        <v>QLD</v>
      </c>
      <c r="F3798" s="3">
        <f t="shared" ca="1" si="656"/>
        <v>102</v>
      </c>
      <c r="G3798" s="3" t="str">
        <f ca="1">VLOOKUP(F3798,Occupation!$A$1:$B$915,2,0)</f>
        <v>Singer</v>
      </c>
      <c r="H3798" s="3">
        <f t="shared" ca="1" si="657"/>
        <v>4</v>
      </c>
      <c r="I3798" s="3">
        <f t="shared" ca="1" si="658"/>
        <v>1234.29</v>
      </c>
      <c r="J3798" s="3">
        <f t="shared" ca="1" si="659"/>
        <v>0.39302300683222746</v>
      </c>
      <c r="K3798" s="3">
        <f t="shared" ca="1" si="660"/>
        <v>4</v>
      </c>
      <c r="L3798" s="3" t="str">
        <f ca="1">VLOOKUP(K3798,Freq_Investment!$A$1:$B$8,2,0)</f>
        <v>Monthly</v>
      </c>
      <c r="M3798" s="3" t="str">
        <f t="shared" ca="1" si="661"/>
        <v>Manual</v>
      </c>
      <c r="N3798" s="3">
        <f t="shared" ca="1" si="651"/>
        <v>4</v>
      </c>
      <c r="O3798" s="3">
        <f t="shared" ca="1" si="651"/>
        <v>1</v>
      </c>
      <c r="P3798" s="3">
        <f t="shared" ca="1" si="651"/>
        <v>1</v>
      </c>
    </row>
    <row r="3799" spans="1:16" x14ac:dyDescent="0.25">
      <c r="A3799" s="3">
        <f t="shared" ca="1" si="652"/>
        <v>37673885</v>
      </c>
      <c r="B3799" s="3">
        <f t="shared" ca="1" si="653"/>
        <v>4456</v>
      </c>
      <c r="C3799" s="1">
        <f t="shared" ca="1" si="654"/>
        <v>31871</v>
      </c>
      <c r="D3799" s="7">
        <f t="shared" ca="1" si="655"/>
        <v>2</v>
      </c>
      <c r="E3799" s="3" t="str">
        <f ca="1">VLOOKUP(D3799,State!$A$1:$B$9,2,0)</f>
        <v>QLD</v>
      </c>
      <c r="F3799" s="3">
        <f t="shared" ca="1" si="656"/>
        <v>632</v>
      </c>
      <c r="G3799" s="3" t="str">
        <f ca="1">VLOOKUP(F3799,Occupation!$A$1:$B$915,2,0)</f>
        <v>Massage Therapist</v>
      </c>
      <c r="H3799" s="3">
        <f t="shared" ca="1" si="657"/>
        <v>5</v>
      </c>
      <c r="I3799" s="3">
        <f t="shared" ca="1" si="658"/>
        <v>20669.68</v>
      </c>
      <c r="J3799" s="3">
        <f t="shared" ca="1" si="659"/>
        <v>0.49134295350721946</v>
      </c>
      <c r="K3799" s="3">
        <f t="shared" ca="1" si="660"/>
        <v>3</v>
      </c>
      <c r="L3799" s="3" t="str">
        <f ca="1">VLOOKUP(K3799,Freq_Investment!$A$1:$B$8,2,0)</f>
        <v>Fortnightly</v>
      </c>
      <c r="M3799" s="3" t="str">
        <f t="shared" ca="1" si="661"/>
        <v>Manual</v>
      </c>
      <c r="N3799" s="3">
        <f t="shared" ca="1" si="651"/>
        <v>5</v>
      </c>
      <c r="O3799" s="3">
        <f t="shared" ca="1" si="651"/>
        <v>1</v>
      </c>
      <c r="P3799" s="3">
        <f t="shared" ca="1" si="651"/>
        <v>1</v>
      </c>
    </row>
    <row r="3800" spans="1:16" x14ac:dyDescent="0.25">
      <c r="A3800" s="3">
        <f t="shared" ca="1" si="652"/>
        <v>712480563</v>
      </c>
      <c r="B3800" s="3">
        <f t="shared" ca="1" si="653"/>
        <v>3169</v>
      </c>
      <c r="C3800" s="1">
        <f t="shared" ca="1" si="654"/>
        <v>41793</v>
      </c>
      <c r="D3800" s="7">
        <f t="shared" ca="1" si="655"/>
        <v>6</v>
      </c>
      <c r="E3800" s="3" t="str">
        <f ca="1">VLOOKUP(D3800,State!$A$1:$B$9,2,0)</f>
        <v>TAS</v>
      </c>
      <c r="F3800" s="3">
        <f t="shared" ca="1" si="656"/>
        <v>840</v>
      </c>
      <c r="G3800" s="3" t="str">
        <f ca="1">VLOOKUP(F3800,Occupation!$A$1:$B$915,2,0)</f>
        <v>Railway Signal Operator</v>
      </c>
      <c r="H3800" s="3">
        <f t="shared" ca="1" si="657"/>
        <v>5</v>
      </c>
      <c r="I3800" s="3">
        <f t="shared" ca="1" si="658"/>
        <v>51466.2</v>
      </c>
      <c r="J3800" s="3">
        <f t="shared" ca="1" si="659"/>
        <v>0.46772321541866807</v>
      </c>
      <c r="K3800" s="3">
        <f t="shared" ca="1" si="660"/>
        <v>6</v>
      </c>
      <c r="L3800" s="3" t="str">
        <f ca="1">VLOOKUP(K3800,Freq_Investment!$A$1:$B$8,2,0)</f>
        <v>Half-yearly</v>
      </c>
      <c r="M3800" s="3" t="str">
        <f t="shared" ca="1" si="661"/>
        <v>Auto</v>
      </c>
      <c r="N3800" s="3">
        <f t="shared" ca="1" si="651"/>
        <v>3</v>
      </c>
      <c r="O3800" s="3">
        <f t="shared" ca="1" si="651"/>
        <v>2</v>
      </c>
      <c r="P3800" s="3">
        <f t="shared" ca="1" si="651"/>
        <v>4</v>
      </c>
    </row>
    <row r="3801" spans="1:16" x14ac:dyDescent="0.25">
      <c r="A3801" s="3">
        <f t="shared" ca="1" si="652"/>
        <v>345255331</v>
      </c>
      <c r="B3801" s="3">
        <f t="shared" ca="1" si="653"/>
        <v>9561</v>
      </c>
      <c r="C3801" s="1">
        <f t="shared" ca="1" si="654"/>
        <v>30382</v>
      </c>
      <c r="D3801" s="7">
        <f t="shared" ca="1" si="655"/>
        <v>7</v>
      </c>
      <c r="E3801" s="3" t="str">
        <f ca="1">VLOOKUP(D3801,State!$A$1:$B$9,2,0)</f>
        <v>VIC</v>
      </c>
      <c r="F3801" s="3">
        <f t="shared" ca="1" si="656"/>
        <v>150</v>
      </c>
      <c r="G3801" s="3" t="str">
        <f ca="1">VLOOKUP(F3801,Occupation!$A$1:$B$915,2,0)</f>
        <v>Workplace Relations Adviser</v>
      </c>
      <c r="H3801" s="3">
        <f t="shared" ca="1" si="657"/>
        <v>10</v>
      </c>
      <c r="I3801" s="3">
        <f t="shared" ca="1" si="658"/>
        <v>52718.3</v>
      </c>
      <c r="J3801" s="3">
        <f t="shared" ca="1" si="659"/>
        <v>0.24478359558755869</v>
      </c>
      <c r="K3801" s="3">
        <f t="shared" ca="1" si="660"/>
        <v>1</v>
      </c>
      <c r="L3801" s="3" t="str">
        <f ca="1">VLOOKUP(K3801,Freq_Investment!$A$1:$B$8,2,0)</f>
        <v>Daily</v>
      </c>
      <c r="M3801" s="3" t="str">
        <f t="shared" ca="1" si="661"/>
        <v>Auto</v>
      </c>
      <c r="N3801" s="3">
        <f t="shared" ca="1" si="651"/>
        <v>2</v>
      </c>
      <c r="O3801" s="3">
        <f t="shared" ca="1" si="651"/>
        <v>1</v>
      </c>
      <c r="P3801" s="3">
        <f t="shared" ca="1" si="651"/>
        <v>5</v>
      </c>
    </row>
    <row r="3802" spans="1:16" x14ac:dyDescent="0.25">
      <c r="A3802" s="3">
        <f t="shared" ca="1" si="652"/>
        <v>183840972</v>
      </c>
      <c r="B3802" s="3">
        <f t="shared" ca="1" si="653"/>
        <v>3646</v>
      </c>
      <c r="C3802" s="1">
        <f t="shared" ca="1" si="654"/>
        <v>33394</v>
      </c>
      <c r="D3802" s="7">
        <f t="shared" ca="1" si="655"/>
        <v>2</v>
      </c>
      <c r="E3802" s="3" t="str">
        <f ca="1">VLOOKUP(D3802,State!$A$1:$B$9,2,0)</f>
        <v>QLD</v>
      </c>
      <c r="F3802" s="3">
        <f t="shared" ca="1" si="656"/>
        <v>493</v>
      </c>
      <c r="G3802" s="3" t="str">
        <f ca="1">VLOOKUP(F3802,Occupation!$A$1:$B$915,2,0)</f>
        <v>Metal Fitters and Machinists nec</v>
      </c>
      <c r="H3802" s="3">
        <f t="shared" ca="1" si="657"/>
        <v>10</v>
      </c>
      <c r="I3802" s="3">
        <f t="shared" ca="1" si="658"/>
        <v>71441.27</v>
      </c>
      <c r="J3802" s="3">
        <f t="shared" ca="1" si="659"/>
        <v>0.40465750172994325</v>
      </c>
      <c r="K3802" s="3">
        <f t="shared" ca="1" si="660"/>
        <v>6</v>
      </c>
      <c r="L3802" s="3" t="str">
        <f ca="1">VLOOKUP(K3802,Freq_Investment!$A$1:$B$8,2,0)</f>
        <v>Half-yearly</v>
      </c>
      <c r="M3802" s="3" t="str">
        <f t="shared" ca="1" si="661"/>
        <v>Auto</v>
      </c>
      <c r="N3802" s="3">
        <f t="shared" ca="1" si="651"/>
        <v>2</v>
      </c>
      <c r="O3802" s="3">
        <f t="shared" ca="1" si="651"/>
        <v>4</v>
      </c>
      <c r="P3802" s="3">
        <f t="shared" ca="1" si="651"/>
        <v>4</v>
      </c>
    </row>
    <row r="3803" spans="1:16" x14ac:dyDescent="0.25">
      <c r="A3803" s="3">
        <f t="shared" ca="1" si="652"/>
        <v>446104838</v>
      </c>
      <c r="B3803" s="3">
        <f t="shared" ca="1" si="653"/>
        <v>1380</v>
      </c>
      <c r="C3803" s="1">
        <f t="shared" ca="1" si="654"/>
        <v>34569</v>
      </c>
      <c r="D3803" s="7">
        <f t="shared" ca="1" si="655"/>
        <v>3</v>
      </c>
      <c r="E3803" s="3" t="str">
        <f ca="1">VLOOKUP(D3803,State!$A$1:$B$9,2,0)</f>
        <v>SA</v>
      </c>
      <c r="F3803" s="3">
        <f t="shared" ca="1" si="656"/>
        <v>299</v>
      </c>
      <c r="G3803" s="3" t="str">
        <f ca="1">VLOOKUP(F3803,Occupation!$A$1:$B$915,2,0)</f>
        <v>Chiropractor</v>
      </c>
      <c r="H3803" s="3">
        <f t="shared" ca="1" si="657"/>
        <v>6</v>
      </c>
      <c r="I3803" s="3">
        <f t="shared" ca="1" si="658"/>
        <v>41681.620000000003</v>
      </c>
      <c r="J3803" s="3">
        <f t="shared" ca="1" si="659"/>
        <v>0.19400228055194962</v>
      </c>
      <c r="K3803" s="3">
        <f t="shared" ca="1" si="660"/>
        <v>4</v>
      </c>
      <c r="L3803" s="3" t="str">
        <f ca="1">VLOOKUP(K3803,Freq_Investment!$A$1:$B$8,2,0)</f>
        <v>Monthly</v>
      </c>
      <c r="M3803" s="3" t="str">
        <f t="shared" ca="1" si="661"/>
        <v>Auto</v>
      </c>
      <c r="N3803" s="3">
        <f t="shared" ca="1" si="651"/>
        <v>2</v>
      </c>
      <c r="O3803" s="3">
        <f t="shared" ca="1" si="651"/>
        <v>3</v>
      </c>
      <c r="P3803" s="3">
        <f t="shared" ca="1" si="651"/>
        <v>4</v>
      </c>
    </row>
    <row r="3804" spans="1:16" x14ac:dyDescent="0.25">
      <c r="A3804" s="3">
        <f t="shared" ca="1" si="652"/>
        <v>512299674</v>
      </c>
      <c r="B3804" s="3">
        <f t="shared" ca="1" si="653"/>
        <v>677</v>
      </c>
      <c r="C3804" s="1">
        <f t="shared" ca="1" si="654"/>
        <v>32342</v>
      </c>
      <c r="D3804" s="7">
        <f t="shared" ca="1" si="655"/>
        <v>6</v>
      </c>
      <c r="E3804" s="3" t="str">
        <f ca="1">VLOOKUP(D3804,State!$A$1:$B$9,2,0)</f>
        <v>TAS</v>
      </c>
      <c r="F3804" s="3">
        <f t="shared" ca="1" si="656"/>
        <v>638</v>
      </c>
      <c r="G3804" s="3" t="str">
        <f ca="1">VLOOKUP(F3804,Occupation!$A$1:$B$915,2,0)</f>
        <v>Youth Worker</v>
      </c>
      <c r="H3804" s="3">
        <f t="shared" ca="1" si="657"/>
        <v>3</v>
      </c>
      <c r="I3804" s="3">
        <f t="shared" ca="1" si="658"/>
        <v>49186.57</v>
      </c>
      <c r="J3804" s="3">
        <f t="shared" ca="1" si="659"/>
        <v>0.40789784671406487</v>
      </c>
      <c r="K3804" s="3">
        <f t="shared" ca="1" si="660"/>
        <v>6</v>
      </c>
      <c r="L3804" s="3" t="str">
        <f ca="1">VLOOKUP(K3804,Freq_Investment!$A$1:$B$8,2,0)</f>
        <v>Half-yearly</v>
      </c>
      <c r="M3804" s="3" t="str">
        <f t="shared" ca="1" si="661"/>
        <v>Auto</v>
      </c>
      <c r="N3804" s="3">
        <f t="shared" ca="1" si="651"/>
        <v>2</v>
      </c>
      <c r="O3804" s="3">
        <f t="shared" ca="1" si="651"/>
        <v>4</v>
      </c>
      <c r="P3804" s="3">
        <f t="shared" ca="1" si="651"/>
        <v>2</v>
      </c>
    </row>
    <row r="3805" spans="1:16" x14ac:dyDescent="0.25">
      <c r="A3805" s="3">
        <f t="shared" ca="1" si="652"/>
        <v>247193025</v>
      </c>
      <c r="B3805" s="3">
        <f t="shared" ca="1" si="653"/>
        <v>8680</v>
      </c>
      <c r="C3805" s="1">
        <f t="shared" ca="1" si="654"/>
        <v>41219</v>
      </c>
      <c r="D3805" s="7">
        <f t="shared" ca="1" si="655"/>
        <v>3</v>
      </c>
      <c r="E3805" s="3" t="str">
        <f ca="1">VLOOKUP(D3805,State!$A$1:$B$9,2,0)</f>
        <v>SA</v>
      </c>
      <c r="F3805" s="3">
        <f t="shared" ca="1" si="656"/>
        <v>96</v>
      </c>
      <c r="G3805" s="3" t="str">
        <f ca="1">VLOOKUP(F3805,Occupation!$A$1:$B$915,2,0)</f>
        <v>Dancer or Choreographer</v>
      </c>
      <c r="H3805" s="3">
        <f t="shared" ca="1" si="657"/>
        <v>5</v>
      </c>
      <c r="I3805" s="3">
        <f t="shared" ca="1" si="658"/>
        <v>15618.89</v>
      </c>
      <c r="J3805" s="3">
        <f t="shared" ca="1" si="659"/>
        <v>0.11784991842309289</v>
      </c>
      <c r="K3805" s="3">
        <f t="shared" ca="1" si="660"/>
        <v>7</v>
      </c>
      <c r="L3805" s="3" t="str">
        <f ca="1">VLOOKUP(K3805,Freq_Investment!$A$1:$B$8,2,0)</f>
        <v>Yearly</v>
      </c>
      <c r="M3805" s="3" t="str">
        <f t="shared" ca="1" si="661"/>
        <v>Manual</v>
      </c>
      <c r="N3805" s="3">
        <f t="shared" ca="1" si="651"/>
        <v>2</v>
      </c>
      <c r="O3805" s="3">
        <f t="shared" ca="1" si="651"/>
        <v>1</v>
      </c>
      <c r="P3805" s="3">
        <f t="shared" ca="1" si="651"/>
        <v>4</v>
      </c>
    </row>
    <row r="3806" spans="1:16" x14ac:dyDescent="0.25">
      <c r="A3806" s="3">
        <f t="shared" ca="1" si="652"/>
        <v>583436087</v>
      </c>
      <c r="B3806" s="3">
        <f t="shared" ca="1" si="653"/>
        <v>6200</v>
      </c>
      <c r="C3806" s="1">
        <f t="shared" ca="1" si="654"/>
        <v>30095</v>
      </c>
      <c r="D3806" s="7">
        <f t="shared" ca="1" si="655"/>
        <v>1</v>
      </c>
      <c r="E3806" s="3" t="str">
        <f ca="1">VLOOKUP(D3806,State!$A$1:$B$9,2,0)</f>
        <v>NSW</v>
      </c>
      <c r="F3806" s="3">
        <f t="shared" ca="1" si="656"/>
        <v>333</v>
      </c>
      <c r="G3806" s="3" t="str">
        <f ca="1">VLOOKUP(F3806,Occupation!$A$1:$B$915,2,0)</f>
        <v>Orthopaedic Surgeon</v>
      </c>
      <c r="H3806" s="3">
        <f t="shared" ca="1" si="657"/>
        <v>1</v>
      </c>
      <c r="I3806" s="3">
        <f t="shared" ca="1" si="658"/>
        <v>67414.69</v>
      </c>
      <c r="J3806" s="3">
        <f t="shared" ca="1" si="659"/>
        <v>2.5107950396725309E-2</v>
      </c>
      <c r="K3806" s="3">
        <f t="shared" ca="1" si="660"/>
        <v>5</v>
      </c>
      <c r="L3806" s="3" t="str">
        <f ca="1">VLOOKUP(K3806,Freq_Investment!$A$1:$B$8,2,0)</f>
        <v>Quarterly</v>
      </c>
      <c r="M3806" s="3" t="str">
        <f t="shared" ca="1" si="661"/>
        <v>Manual</v>
      </c>
      <c r="N3806" s="3">
        <f t="shared" ca="1" si="651"/>
        <v>4</v>
      </c>
      <c r="O3806" s="3">
        <f t="shared" ca="1" si="651"/>
        <v>2</v>
      </c>
      <c r="P3806" s="3">
        <f t="shared" ca="1" si="651"/>
        <v>5</v>
      </c>
    </row>
    <row r="3807" spans="1:16" x14ac:dyDescent="0.25">
      <c r="A3807" s="3">
        <f t="shared" ca="1" si="652"/>
        <v>940250377</v>
      </c>
      <c r="B3807" s="3">
        <f t="shared" ca="1" si="653"/>
        <v>106</v>
      </c>
      <c r="C3807" s="1">
        <f t="shared" ca="1" si="654"/>
        <v>42218</v>
      </c>
      <c r="D3807" s="7">
        <f t="shared" ca="1" si="655"/>
        <v>4</v>
      </c>
      <c r="E3807" s="3" t="str">
        <f ca="1">VLOOKUP(D3807,State!$A$1:$B$9,2,0)</f>
        <v>WA</v>
      </c>
      <c r="F3807" s="3">
        <f t="shared" ca="1" si="656"/>
        <v>124</v>
      </c>
      <c r="G3807" s="3" t="str">
        <f ca="1">VLOOKUP(F3807,Occupation!$A$1:$B$915,2,0)</f>
        <v>Copywriter</v>
      </c>
      <c r="H3807" s="3">
        <f t="shared" ca="1" si="657"/>
        <v>10</v>
      </c>
      <c r="I3807" s="3">
        <f t="shared" ca="1" si="658"/>
        <v>83660.67</v>
      </c>
      <c r="J3807" s="3">
        <f t="shared" ca="1" si="659"/>
        <v>0.17814511841945257</v>
      </c>
      <c r="K3807" s="3">
        <f t="shared" ca="1" si="660"/>
        <v>6</v>
      </c>
      <c r="L3807" s="3" t="str">
        <f ca="1">VLOOKUP(K3807,Freq_Investment!$A$1:$B$8,2,0)</f>
        <v>Half-yearly</v>
      </c>
      <c r="M3807" s="3" t="str">
        <f t="shared" ca="1" si="661"/>
        <v>Auto</v>
      </c>
      <c r="N3807" s="3">
        <f t="shared" ca="1" si="651"/>
        <v>2</v>
      </c>
      <c r="O3807" s="3">
        <f t="shared" ca="1" si="651"/>
        <v>1</v>
      </c>
      <c r="P3807" s="3">
        <f t="shared" ca="1" si="651"/>
        <v>3</v>
      </c>
    </row>
    <row r="3808" spans="1:16" x14ac:dyDescent="0.25">
      <c r="A3808" s="3">
        <f t="shared" ca="1" si="652"/>
        <v>472690720</v>
      </c>
      <c r="B3808" s="3">
        <f t="shared" ca="1" si="653"/>
        <v>9096</v>
      </c>
      <c r="C3808" s="1">
        <f t="shared" ca="1" si="654"/>
        <v>41311</v>
      </c>
      <c r="D3808" s="7">
        <f t="shared" ca="1" si="655"/>
        <v>8</v>
      </c>
      <c r="E3808" s="3" t="str">
        <f ca="1">VLOOKUP(D3808,State!$A$1:$B$9,2,0)</f>
        <v>ACT</v>
      </c>
      <c r="F3808" s="3">
        <f t="shared" ca="1" si="656"/>
        <v>72</v>
      </c>
      <c r="G3808" s="3" t="str">
        <f ca="1">VLOOKUP(F3808,Occupation!$A$1:$B$915,2,0)</f>
        <v>Retirement Village Manager</v>
      </c>
      <c r="H3808" s="3">
        <f t="shared" ca="1" si="657"/>
        <v>3</v>
      </c>
      <c r="I3808" s="3">
        <f t="shared" ca="1" si="658"/>
        <v>19140.64</v>
      </c>
      <c r="J3808" s="3">
        <f t="shared" ca="1" si="659"/>
        <v>0.33230808189507799</v>
      </c>
      <c r="K3808" s="3">
        <f t="shared" ca="1" si="660"/>
        <v>1</v>
      </c>
      <c r="L3808" s="3" t="str">
        <f ca="1">VLOOKUP(K3808,Freq_Investment!$A$1:$B$8,2,0)</f>
        <v>Daily</v>
      </c>
      <c r="M3808" s="3" t="str">
        <f t="shared" ca="1" si="661"/>
        <v>Auto</v>
      </c>
      <c r="N3808" s="3">
        <f t="shared" ca="1" si="651"/>
        <v>1</v>
      </c>
      <c r="O3808" s="3">
        <f t="shared" ca="1" si="651"/>
        <v>5</v>
      </c>
      <c r="P3808" s="3">
        <f t="shared" ca="1" si="651"/>
        <v>1</v>
      </c>
    </row>
    <row r="3809" spans="1:16" x14ac:dyDescent="0.25">
      <c r="A3809" s="3">
        <f t="shared" ca="1" si="652"/>
        <v>678657524</v>
      </c>
      <c r="B3809" s="3">
        <f t="shared" ca="1" si="653"/>
        <v>8220</v>
      </c>
      <c r="C3809" s="1">
        <f t="shared" ca="1" si="654"/>
        <v>41123</v>
      </c>
      <c r="D3809" s="7">
        <f t="shared" ca="1" si="655"/>
        <v>4</v>
      </c>
      <c r="E3809" s="3" t="str">
        <f ca="1">VLOOKUP(D3809,State!$A$1:$B$9,2,0)</f>
        <v>WA</v>
      </c>
      <c r="F3809" s="3">
        <f t="shared" ca="1" si="656"/>
        <v>95</v>
      </c>
      <c r="G3809" s="3" t="str">
        <f ca="1">VLOOKUP(F3809,Occupation!$A$1:$B$915,2,0)</f>
        <v>Actor</v>
      </c>
      <c r="H3809" s="3">
        <f t="shared" ca="1" si="657"/>
        <v>9</v>
      </c>
      <c r="I3809" s="3">
        <f t="shared" ca="1" si="658"/>
        <v>75044.61</v>
      </c>
      <c r="J3809" s="3">
        <f t="shared" ca="1" si="659"/>
        <v>0.18383670713244171</v>
      </c>
      <c r="K3809" s="3">
        <f t="shared" ca="1" si="660"/>
        <v>2</v>
      </c>
      <c r="L3809" s="3" t="str">
        <f ca="1">VLOOKUP(K3809,Freq_Investment!$A$1:$B$8,2,0)</f>
        <v>Weekly</v>
      </c>
      <c r="M3809" s="3" t="str">
        <f t="shared" ca="1" si="661"/>
        <v>Auto</v>
      </c>
      <c r="N3809" s="3">
        <f t="shared" ca="1" si="651"/>
        <v>2</v>
      </c>
      <c r="O3809" s="3">
        <f t="shared" ca="1" si="651"/>
        <v>2</v>
      </c>
      <c r="P3809" s="3">
        <f t="shared" ca="1" si="651"/>
        <v>2</v>
      </c>
    </row>
    <row r="3810" spans="1:16" x14ac:dyDescent="0.25">
      <c r="A3810" s="3">
        <f t="shared" ca="1" si="652"/>
        <v>437200803</v>
      </c>
      <c r="B3810" s="3">
        <f t="shared" ca="1" si="653"/>
        <v>1383</v>
      </c>
      <c r="C3810" s="1">
        <f t="shared" ca="1" si="654"/>
        <v>41252</v>
      </c>
      <c r="D3810" s="7">
        <f t="shared" ca="1" si="655"/>
        <v>4</v>
      </c>
      <c r="E3810" s="3" t="str">
        <f ca="1">VLOOKUP(D3810,State!$A$1:$B$9,2,0)</f>
        <v>WA</v>
      </c>
      <c r="F3810" s="3">
        <f t="shared" ca="1" si="656"/>
        <v>719</v>
      </c>
      <c r="G3810" s="3" t="str">
        <f ca="1">VLOOKUP(F3810,Occupation!$A$1:$B$915,2,0)</f>
        <v>Secretary (General)</v>
      </c>
      <c r="H3810" s="3">
        <f t="shared" ca="1" si="657"/>
        <v>2</v>
      </c>
      <c r="I3810" s="3">
        <f t="shared" ca="1" si="658"/>
        <v>61304.57</v>
      </c>
      <c r="J3810" s="3">
        <f t="shared" ca="1" si="659"/>
        <v>0.1278760367492216</v>
      </c>
      <c r="K3810" s="3">
        <f t="shared" ca="1" si="660"/>
        <v>3</v>
      </c>
      <c r="L3810" s="3" t="str">
        <f ca="1">VLOOKUP(K3810,Freq_Investment!$A$1:$B$8,2,0)</f>
        <v>Fortnightly</v>
      </c>
      <c r="M3810" s="3" t="str">
        <f t="shared" ca="1" si="661"/>
        <v>Manual</v>
      </c>
      <c r="N3810" s="3">
        <f t="shared" ca="1" si="651"/>
        <v>4</v>
      </c>
      <c r="O3810" s="3">
        <f t="shared" ca="1" si="651"/>
        <v>4</v>
      </c>
      <c r="P3810" s="3">
        <f t="shared" ca="1" si="651"/>
        <v>2</v>
      </c>
    </row>
    <row r="3811" spans="1:16" x14ac:dyDescent="0.25">
      <c r="A3811" s="3">
        <f t="shared" ca="1" si="652"/>
        <v>34630519</v>
      </c>
      <c r="B3811" s="3">
        <f t="shared" ca="1" si="653"/>
        <v>5404</v>
      </c>
      <c r="C3811" s="1">
        <f t="shared" ca="1" si="654"/>
        <v>43478</v>
      </c>
      <c r="D3811" s="7">
        <f t="shared" ca="1" si="655"/>
        <v>7</v>
      </c>
      <c r="E3811" s="3" t="str">
        <f ca="1">VLOOKUP(D3811,State!$A$1:$B$9,2,0)</f>
        <v>VIC</v>
      </c>
      <c r="F3811" s="3">
        <f t="shared" ca="1" si="656"/>
        <v>760</v>
      </c>
      <c r="G3811" s="3" t="str">
        <f ca="1">VLOOKUP(F3811,Occupation!$A$1:$B$915,2,0)</f>
        <v>Motor Vehicle Licence Examiner</v>
      </c>
      <c r="H3811" s="3">
        <f t="shared" ca="1" si="657"/>
        <v>6</v>
      </c>
      <c r="I3811" s="3">
        <f t="shared" ca="1" si="658"/>
        <v>24253.5</v>
      </c>
      <c r="J3811" s="3">
        <f t="shared" ca="1" si="659"/>
        <v>0.27269104132191208</v>
      </c>
      <c r="K3811" s="3">
        <f t="shared" ca="1" si="660"/>
        <v>6</v>
      </c>
      <c r="L3811" s="3" t="str">
        <f ca="1">VLOOKUP(K3811,Freq_Investment!$A$1:$B$8,2,0)</f>
        <v>Half-yearly</v>
      </c>
      <c r="M3811" s="3" t="str">
        <f t="shared" ca="1" si="661"/>
        <v>Auto</v>
      </c>
      <c r="N3811" s="3">
        <f t="shared" ca="1" si="651"/>
        <v>3</v>
      </c>
      <c r="O3811" s="3">
        <f t="shared" ca="1" si="651"/>
        <v>1</v>
      </c>
      <c r="P3811" s="3">
        <f t="shared" ca="1" si="651"/>
        <v>4</v>
      </c>
    </row>
    <row r="3812" spans="1:16" x14ac:dyDescent="0.25">
      <c r="A3812" s="3">
        <f t="shared" ca="1" si="652"/>
        <v>268446253</v>
      </c>
      <c r="B3812" s="3">
        <f t="shared" ca="1" si="653"/>
        <v>2679</v>
      </c>
      <c r="C3812" s="1">
        <f t="shared" ca="1" si="654"/>
        <v>38022</v>
      </c>
      <c r="D3812" s="7">
        <f t="shared" ca="1" si="655"/>
        <v>7</v>
      </c>
      <c r="E3812" s="3" t="str">
        <f ca="1">VLOOKUP(D3812,State!$A$1:$B$9,2,0)</f>
        <v>VIC</v>
      </c>
      <c r="F3812" s="3">
        <f t="shared" ca="1" si="656"/>
        <v>5</v>
      </c>
      <c r="G3812" s="3" t="str">
        <f ca="1">VLOOKUP(F3812,Occupation!$A$1:$B$915,2,0)</f>
        <v>Beef Cattle Farmer</v>
      </c>
      <c r="H3812" s="3">
        <f t="shared" ca="1" si="657"/>
        <v>9</v>
      </c>
      <c r="I3812" s="3">
        <f t="shared" ca="1" si="658"/>
        <v>5798.81</v>
      </c>
      <c r="J3812" s="3">
        <f t="shared" ca="1" si="659"/>
        <v>0.44646959630419913</v>
      </c>
      <c r="K3812" s="3">
        <f t="shared" ca="1" si="660"/>
        <v>6</v>
      </c>
      <c r="L3812" s="3" t="str">
        <f ca="1">VLOOKUP(K3812,Freq_Investment!$A$1:$B$8,2,0)</f>
        <v>Half-yearly</v>
      </c>
      <c r="M3812" s="3" t="str">
        <f t="shared" ca="1" si="661"/>
        <v>Auto</v>
      </c>
      <c r="N3812" s="3">
        <f t="shared" ca="1" si="651"/>
        <v>3</v>
      </c>
      <c r="O3812" s="3">
        <f t="shared" ca="1" si="651"/>
        <v>5</v>
      </c>
      <c r="P3812" s="3">
        <f t="shared" ca="1" si="651"/>
        <v>5</v>
      </c>
    </row>
    <row r="3813" spans="1:16" x14ac:dyDescent="0.25">
      <c r="A3813" s="3">
        <f t="shared" ca="1" si="652"/>
        <v>413356529</v>
      </c>
      <c r="B3813" s="3">
        <f t="shared" ca="1" si="653"/>
        <v>7041</v>
      </c>
      <c r="C3813" s="1">
        <f t="shared" ca="1" si="654"/>
        <v>28101</v>
      </c>
      <c r="D3813" s="7">
        <f t="shared" ca="1" si="655"/>
        <v>2</v>
      </c>
      <c r="E3813" s="3" t="str">
        <f ca="1">VLOOKUP(D3813,State!$A$1:$B$9,2,0)</f>
        <v>QLD</v>
      </c>
      <c r="F3813" s="3">
        <f t="shared" ca="1" si="656"/>
        <v>307</v>
      </c>
      <c r="G3813" s="3" t="str">
        <f ca="1">VLOOKUP(F3813,Occupation!$A$1:$B$915,2,0)</f>
        <v>Dentist</v>
      </c>
      <c r="H3813" s="3">
        <f t="shared" ca="1" si="657"/>
        <v>7</v>
      </c>
      <c r="I3813" s="3">
        <f t="shared" ca="1" si="658"/>
        <v>58437.35</v>
      </c>
      <c r="J3813" s="3">
        <f t="shared" ca="1" si="659"/>
        <v>0.19594913510513734</v>
      </c>
      <c r="K3813" s="3">
        <f t="shared" ca="1" si="660"/>
        <v>6</v>
      </c>
      <c r="L3813" s="3" t="str">
        <f ca="1">VLOOKUP(K3813,Freq_Investment!$A$1:$B$8,2,0)</f>
        <v>Half-yearly</v>
      </c>
      <c r="M3813" s="3" t="str">
        <f t="shared" ca="1" si="661"/>
        <v>Auto</v>
      </c>
      <c r="N3813" s="3">
        <f t="shared" ca="1" si="651"/>
        <v>1</v>
      </c>
      <c r="O3813" s="3">
        <f t="shared" ca="1" si="651"/>
        <v>5</v>
      </c>
      <c r="P3813" s="3">
        <f t="shared" ca="1" si="651"/>
        <v>4</v>
      </c>
    </row>
    <row r="3814" spans="1:16" x14ac:dyDescent="0.25">
      <c r="A3814" s="3">
        <f t="shared" ca="1" si="652"/>
        <v>377008869</v>
      </c>
      <c r="B3814" s="3">
        <f t="shared" ca="1" si="653"/>
        <v>4275</v>
      </c>
      <c r="C3814" s="1">
        <f t="shared" ca="1" si="654"/>
        <v>35077</v>
      </c>
      <c r="D3814" s="7">
        <f t="shared" ca="1" si="655"/>
        <v>8</v>
      </c>
      <c r="E3814" s="3" t="str">
        <f ca="1">VLOOKUP(D3814,State!$A$1:$B$9,2,0)</f>
        <v>ACT</v>
      </c>
      <c r="F3814" s="3">
        <f t="shared" ca="1" si="656"/>
        <v>34</v>
      </c>
      <c r="G3814" s="3" t="str">
        <f ca="1">VLOOKUP(F3814,Occupation!$A$1:$B$915,2,0)</f>
        <v>Human Resource Manager</v>
      </c>
      <c r="H3814" s="3">
        <f t="shared" ca="1" si="657"/>
        <v>6</v>
      </c>
      <c r="I3814" s="3">
        <f t="shared" ca="1" si="658"/>
        <v>68839</v>
      </c>
      <c r="J3814" s="3">
        <f t="shared" ca="1" si="659"/>
        <v>0.13069586658813215</v>
      </c>
      <c r="K3814" s="3">
        <f t="shared" ca="1" si="660"/>
        <v>6</v>
      </c>
      <c r="L3814" s="3" t="str">
        <f ca="1">VLOOKUP(K3814,Freq_Investment!$A$1:$B$8,2,0)</f>
        <v>Half-yearly</v>
      </c>
      <c r="M3814" s="3" t="str">
        <f t="shared" ca="1" si="661"/>
        <v>Auto</v>
      </c>
      <c r="N3814" s="3">
        <f t="shared" ca="1" si="651"/>
        <v>5</v>
      </c>
      <c r="O3814" s="3">
        <f t="shared" ca="1" si="651"/>
        <v>4</v>
      </c>
      <c r="P3814" s="3">
        <f t="shared" ca="1" si="651"/>
        <v>2</v>
      </c>
    </row>
    <row r="3815" spans="1:16" x14ac:dyDescent="0.25">
      <c r="A3815" s="3">
        <f t="shared" ca="1" si="652"/>
        <v>693116881</v>
      </c>
      <c r="B3815" s="3">
        <f t="shared" ca="1" si="653"/>
        <v>3498</v>
      </c>
      <c r="C3815" s="1">
        <f t="shared" ca="1" si="654"/>
        <v>39847</v>
      </c>
      <c r="D3815" s="7">
        <f t="shared" ca="1" si="655"/>
        <v>4</v>
      </c>
      <c r="E3815" s="3" t="str">
        <f ca="1">VLOOKUP(D3815,State!$A$1:$B$9,2,0)</f>
        <v>WA</v>
      </c>
      <c r="F3815" s="3">
        <f t="shared" ca="1" si="656"/>
        <v>66</v>
      </c>
      <c r="G3815" s="3" t="str">
        <f ca="1">VLOOKUP(F3815,Occupation!$A$1:$B$915,2,0)</f>
        <v>Specialist Managers nec</v>
      </c>
      <c r="H3815" s="3">
        <f t="shared" ca="1" si="657"/>
        <v>7</v>
      </c>
      <c r="I3815" s="3">
        <f t="shared" ca="1" si="658"/>
        <v>8642.08</v>
      </c>
      <c r="J3815" s="3">
        <f t="shared" ca="1" si="659"/>
        <v>8.8125134400566796E-2</v>
      </c>
      <c r="K3815" s="3">
        <f t="shared" ca="1" si="660"/>
        <v>6</v>
      </c>
      <c r="L3815" s="3" t="str">
        <f ca="1">VLOOKUP(K3815,Freq_Investment!$A$1:$B$8,2,0)</f>
        <v>Half-yearly</v>
      </c>
      <c r="M3815" s="3" t="str">
        <f t="shared" ca="1" si="661"/>
        <v>Manual</v>
      </c>
      <c r="N3815" s="3">
        <f t="shared" ca="1" si="651"/>
        <v>4</v>
      </c>
      <c r="O3815" s="3">
        <f t="shared" ca="1" si="651"/>
        <v>1</v>
      </c>
      <c r="P3815" s="3">
        <f t="shared" ca="1" si="651"/>
        <v>3</v>
      </c>
    </row>
    <row r="3816" spans="1:16" x14ac:dyDescent="0.25">
      <c r="A3816" s="3">
        <f t="shared" ca="1" si="652"/>
        <v>328002879</v>
      </c>
      <c r="B3816" s="3">
        <f t="shared" ca="1" si="653"/>
        <v>3438</v>
      </c>
      <c r="C3816" s="1">
        <f t="shared" ca="1" si="654"/>
        <v>40896</v>
      </c>
      <c r="D3816" s="7">
        <f t="shared" ca="1" si="655"/>
        <v>4</v>
      </c>
      <c r="E3816" s="3" t="str">
        <f ca="1">VLOOKUP(D3816,State!$A$1:$B$9,2,0)</f>
        <v>WA</v>
      </c>
      <c r="F3816" s="3">
        <f t="shared" ca="1" si="656"/>
        <v>497</v>
      </c>
      <c r="G3816" s="3" t="str">
        <f ca="1">VLOOKUP(F3816,Occupation!$A$1:$B$915,2,0)</f>
        <v>Precision Instrument Maker and Repairer</v>
      </c>
      <c r="H3816" s="3">
        <f t="shared" ca="1" si="657"/>
        <v>1</v>
      </c>
      <c r="I3816" s="3">
        <f t="shared" ca="1" si="658"/>
        <v>96945.42</v>
      </c>
      <c r="J3816" s="3">
        <f t="shared" ca="1" si="659"/>
        <v>0.24806636133418086</v>
      </c>
      <c r="K3816" s="3">
        <f t="shared" ca="1" si="660"/>
        <v>6</v>
      </c>
      <c r="L3816" s="3" t="str">
        <f ca="1">VLOOKUP(K3816,Freq_Investment!$A$1:$B$8,2,0)</f>
        <v>Half-yearly</v>
      </c>
      <c r="M3816" s="3" t="str">
        <f t="shared" ca="1" si="661"/>
        <v>Auto</v>
      </c>
      <c r="N3816" s="3">
        <f t="shared" ca="1" si="651"/>
        <v>4</v>
      </c>
      <c r="O3816" s="3">
        <f t="shared" ca="1" si="651"/>
        <v>1</v>
      </c>
      <c r="P3816" s="3">
        <f t="shared" ca="1" si="651"/>
        <v>1</v>
      </c>
    </row>
    <row r="3817" spans="1:16" x14ac:dyDescent="0.25">
      <c r="A3817" s="3">
        <f t="shared" ca="1" si="652"/>
        <v>863067919</v>
      </c>
      <c r="B3817" s="3">
        <f t="shared" ca="1" si="653"/>
        <v>3711</v>
      </c>
      <c r="C3817" s="1">
        <f t="shared" ca="1" si="654"/>
        <v>36356</v>
      </c>
      <c r="D3817" s="7">
        <f t="shared" ca="1" si="655"/>
        <v>7</v>
      </c>
      <c r="E3817" s="3" t="str">
        <f ca="1">VLOOKUP(D3817,State!$A$1:$B$9,2,0)</f>
        <v>VIC</v>
      </c>
      <c r="F3817" s="3">
        <f t="shared" ca="1" si="656"/>
        <v>886</v>
      </c>
      <c r="G3817" s="3" t="str">
        <f ca="1">VLOOKUP(F3817,Occupation!$A$1:$B$915,2,0)</f>
        <v>Meat Boner and Slicer</v>
      </c>
      <c r="H3817" s="3">
        <f t="shared" ca="1" si="657"/>
        <v>1</v>
      </c>
      <c r="I3817" s="3">
        <f t="shared" ca="1" si="658"/>
        <v>33469.11</v>
      </c>
      <c r="J3817" s="3">
        <f t="shared" ca="1" si="659"/>
        <v>9.595748120678893E-2</v>
      </c>
      <c r="K3817" s="3">
        <f t="shared" ca="1" si="660"/>
        <v>2</v>
      </c>
      <c r="L3817" s="3" t="str">
        <f ca="1">VLOOKUP(K3817,Freq_Investment!$A$1:$B$8,2,0)</f>
        <v>Weekly</v>
      </c>
      <c r="M3817" s="3" t="str">
        <f t="shared" ca="1" si="661"/>
        <v>Manual</v>
      </c>
      <c r="N3817" s="3">
        <f t="shared" ca="1" si="651"/>
        <v>5</v>
      </c>
      <c r="O3817" s="3">
        <f t="shared" ca="1" si="651"/>
        <v>3</v>
      </c>
      <c r="P3817" s="3">
        <f t="shared" ca="1" si="651"/>
        <v>2</v>
      </c>
    </row>
    <row r="3818" spans="1:16" x14ac:dyDescent="0.25">
      <c r="A3818" s="3">
        <f t="shared" ca="1" si="652"/>
        <v>299156031</v>
      </c>
      <c r="B3818" s="3">
        <f t="shared" ca="1" si="653"/>
        <v>168</v>
      </c>
      <c r="C3818" s="1">
        <f t="shared" ca="1" si="654"/>
        <v>40169</v>
      </c>
      <c r="D3818" s="7">
        <f t="shared" ca="1" si="655"/>
        <v>7</v>
      </c>
      <c r="E3818" s="3" t="str">
        <f ca="1">VLOOKUP(D3818,State!$A$1:$B$9,2,0)</f>
        <v>VIC</v>
      </c>
      <c r="F3818" s="3">
        <f t="shared" ca="1" si="656"/>
        <v>878</v>
      </c>
      <c r="G3818" s="3" t="str">
        <f ca="1">VLOOKUP(F3818,Occupation!$A$1:$B$915,2,0)</f>
        <v>Building Insulation Installer</v>
      </c>
      <c r="H3818" s="3">
        <f t="shared" ca="1" si="657"/>
        <v>6</v>
      </c>
      <c r="I3818" s="3">
        <f t="shared" ca="1" si="658"/>
        <v>22556.45</v>
      </c>
      <c r="J3818" s="3">
        <f t="shared" ca="1" si="659"/>
        <v>0.11328729110173708</v>
      </c>
      <c r="K3818" s="3">
        <f t="shared" ca="1" si="660"/>
        <v>4</v>
      </c>
      <c r="L3818" s="3" t="str">
        <f ca="1">VLOOKUP(K3818,Freq_Investment!$A$1:$B$8,2,0)</f>
        <v>Monthly</v>
      </c>
      <c r="M3818" s="3" t="str">
        <f t="shared" ca="1" si="661"/>
        <v>Auto</v>
      </c>
      <c r="N3818" s="3">
        <f t="shared" ca="1" si="651"/>
        <v>3</v>
      </c>
      <c r="O3818" s="3">
        <f t="shared" ca="1" si="651"/>
        <v>2</v>
      </c>
      <c r="P3818" s="3">
        <f t="shared" ca="1" si="651"/>
        <v>4</v>
      </c>
    </row>
    <row r="3819" spans="1:16" x14ac:dyDescent="0.25">
      <c r="A3819" s="3">
        <f t="shared" ca="1" si="652"/>
        <v>310400040</v>
      </c>
      <c r="B3819" s="3">
        <f t="shared" ca="1" si="653"/>
        <v>2195</v>
      </c>
      <c r="C3819" s="1">
        <f t="shared" ca="1" si="654"/>
        <v>33427</v>
      </c>
      <c r="D3819" s="7">
        <f t="shared" ca="1" si="655"/>
        <v>7</v>
      </c>
      <c r="E3819" s="3" t="str">
        <f ca="1">VLOOKUP(D3819,State!$A$1:$B$9,2,0)</f>
        <v>VIC</v>
      </c>
      <c r="F3819" s="3">
        <f t="shared" ca="1" si="656"/>
        <v>463</v>
      </c>
      <c r="G3819" s="3" t="str">
        <f ca="1">VLOOKUP(F3819,Occupation!$A$1:$B$915,2,0)</f>
        <v>Hardware Technician</v>
      </c>
      <c r="H3819" s="3">
        <f t="shared" ca="1" si="657"/>
        <v>9</v>
      </c>
      <c r="I3819" s="3">
        <f t="shared" ca="1" si="658"/>
        <v>35522.949999999997</v>
      </c>
      <c r="J3819" s="3">
        <f t="shared" ca="1" si="659"/>
        <v>0.24765946056243421</v>
      </c>
      <c r="K3819" s="3">
        <f t="shared" ca="1" si="660"/>
        <v>7</v>
      </c>
      <c r="L3819" s="3" t="str">
        <f ca="1">VLOOKUP(K3819,Freq_Investment!$A$1:$B$8,2,0)</f>
        <v>Yearly</v>
      </c>
      <c r="M3819" s="3" t="str">
        <f t="shared" ca="1" si="661"/>
        <v>Auto</v>
      </c>
      <c r="N3819" s="3">
        <f t="shared" ca="1" si="651"/>
        <v>1</v>
      </c>
      <c r="O3819" s="3">
        <f t="shared" ca="1" si="651"/>
        <v>2</v>
      </c>
      <c r="P3819" s="3">
        <f t="shared" ca="1" si="651"/>
        <v>3</v>
      </c>
    </row>
    <row r="3820" spans="1:16" x14ac:dyDescent="0.25">
      <c r="A3820" s="3">
        <f t="shared" ca="1" si="652"/>
        <v>174539197</v>
      </c>
      <c r="B3820" s="3">
        <f t="shared" ca="1" si="653"/>
        <v>9309</v>
      </c>
      <c r="C3820" s="1">
        <f t="shared" ca="1" si="654"/>
        <v>42420</v>
      </c>
      <c r="D3820" s="7">
        <f t="shared" ca="1" si="655"/>
        <v>1</v>
      </c>
      <c r="E3820" s="3" t="str">
        <f ca="1">VLOOKUP(D3820,State!$A$1:$B$9,2,0)</f>
        <v>NSW</v>
      </c>
      <c r="F3820" s="3">
        <f t="shared" ca="1" si="656"/>
        <v>439</v>
      </c>
      <c r="G3820" s="3" t="str">
        <f ca="1">VLOOKUP(F3820,Occupation!$A$1:$B$915,2,0)</f>
        <v>School Laboratory Technician</v>
      </c>
      <c r="H3820" s="3">
        <f t="shared" ca="1" si="657"/>
        <v>4</v>
      </c>
      <c r="I3820" s="3">
        <f t="shared" ca="1" si="658"/>
        <v>81437.06</v>
      </c>
      <c r="J3820" s="3">
        <f t="shared" ca="1" si="659"/>
        <v>8.8096411236728955E-2</v>
      </c>
      <c r="K3820" s="3">
        <f t="shared" ca="1" si="660"/>
        <v>4</v>
      </c>
      <c r="L3820" s="3" t="str">
        <f ca="1">VLOOKUP(K3820,Freq_Investment!$A$1:$B$8,2,0)</f>
        <v>Monthly</v>
      </c>
      <c r="M3820" s="3" t="str">
        <f t="shared" ca="1" si="661"/>
        <v>Auto</v>
      </c>
      <c r="N3820" s="3">
        <f t="shared" ca="1" si="651"/>
        <v>4</v>
      </c>
      <c r="O3820" s="3">
        <f t="shared" ca="1" si="651"/>
        <v>3</v>
      </c>
      <c r="P3820" s="3">
        <f t="shared" ca="1" si="651"/>
        <v>2</v>
      </c>
    </row>
    <row r="3821" spans="1:16" x14ac:dyDescent="0.25">
      <c r="A3821" s="3">
        <f t="shared" ca="1" si="652"/>
        <v>178086556</v>
      </c>
      <c r="B3821" s="3">
        <f t="shared" ca="1" si="653"/>
        <v>9591</v>
      </c>
      <c r="C3821" s="1">
        <f t="shared" ca="1" si="654"/>
        <v>26941</v>
      </c>
      <c r="D3821" s="7">
        <f t="shared" ca="1" si="655"/>
        <v>7</v>
      </c>
      <c r="E3821" s="3" t="str">
        <f ca="1">VLOOKUP(D3821,State!$A$1:$B$9,2,0)</f>
        <v>VIC</v>
      </c>
      <c r="F3821" s="3">
        <f t="shared" ca="1" si="656"/>
        <v>159</v>
      </c>
      <c r="G3821" s="3" t="str">
        <f ca="1">VLOOKUP(F3821,Occupation!$A$1:$B$915,2,0)</f>
        <v>Economist</v>
      </c>
      <c r="H3821" s="3">
        <f t="shared" ca="1" si="657"/>
        <v>5</v>
      </c>
      <c r="I3821" s="3">
        <f t="shared" ca="1" si="658"/>
        <v>32923.769999999997</v>
      </c>
      <c r="J3821" s="3">
        <f t="shared" ca="1" si="659"/>
        <v>0.49118781639719977</v>
      </c>
      <c r="K3821" s="3">
        <f t="shared" ca="1" si="660"/>
        <v>4</v>
      </c>
      <c r="L3821" s="3" t="str">
        <f ca="1">VLOOKUP(K3821,Freq_Investment!$A$1:$B$8,2,0)</f>
        <v>Monthly</v>
      </c>
      <c r="M3821" s="3" t="str">
        <f t="shared" ca="1" si="661"/>
        <v>Manual</v>
      </c>
      <c r="N3821" s="3">
        <f t="shared" ca="1" si="651"/>
        <v>2</v>
      </c>
      <c r="O3821" s="3">
        <f t="shared" ca="1" si="651"/>
        <v>3</v>
      </c>
      <c r="P3821" s="3">
        <f t="shared" ca="1" si="651"/>
        <v>3</v>
      </c>
    </row>
    <row r="3822" spans="1:16" x14ac:dyDescent="0.25">
      <c r="A3822" s="3">
        <f t="shared" ca="1" si="652"/>
        <v>517285736</v>
      </c>
      <c r="B3822" s="3">
        <f t="shared" ca="1" si="653"/>
        <v>9326</v>
      </c>
      <c r="C3822" s="1">
        <f t="shared" ca="1" si="654"/>
        <v>30778</v>
      </c>
      <c r="D3822" s="7">
        <f t="shared" ca="1" si="655"/>
        <v>6</v>
      </c>
      <c r="E3822" s="3" t="str">
        <f ca="1">VLOOKUP(D3822,State!$A$1:$B$9,2,0)</f>
        <v>TAS</v>
      </c>
      <c r="F3822" s="3">
        <f t="shared" ca="1" si="656"/>
        <v>338</v>
      </c>
      <c r="G3822" s="3" t="str">
        <f ca="1">VLOOKUP(F3822,Occupation!$A$1:$B$915,2,0)</f>
        <v>Vascular Surgeon</v>
      </c>
      <c r="H3822" s="3">
        <f t="shared" ca="1" si="657"/>
        <v>7</v>
      </c>
      <c r="I3822" s="3">
        <f t="shared" ca="1" si="658"/>
        <v>34965.17</v>
      </c>
      <c r="J3822" s="3">
        <f t="shared" ca="1" si="659"/>
        <v>0.41420497206947382</v>
      </c>
      <c r="K3822" s="3">
        <f t="shared" ca="1" si="660"/>
        <v>4</v>
      </c>
      <c r="L3822" s="3" t="str">
        <f ca="1">VLOOKUP(K3822,Freq_Investment!$A$1:$B$8,2,0)</f>
        <v>Monthly</v>
      </c>
      <c r="M3822" s="3" t="str">
        <f t="shared" ca="1" si="661"/>
        <v>Manual</v>
      </c>
      <c r="N3822" s="3">
        <f t="shared" ref="N3822:P3885" ca="1" si="662">RANDBETWEEN(1,5)</f>
        <v>3</v>
      </c>
      <c r="O3822" s="3">
        <f t="shared" ca="1" si="662"/>
        <v>5</v>
      </c>
      <c r="P3822" s="3">
        <f t="shared" ca="1" si="662"/>
        <v>5</v>
      </c>
    </row>
    <row r="3823" spans="1:16" x14ac:dyDescent="0.25">
      <c r="A3823" s="3">
        <f t="shared" ca="1" si="652"/>
        <v>351670320</v>
      </c>
      <c r="B3823" s="3">
        <f t="shared" ca="1" si="653"/>
        <v>6514</v>
      </c>
      <c r="C3823" s="1">
        <f t="shared" ca="1" si="654"/>
        <v>41682</v>
      </c>
      <c r="D3823" s="7">
        <f t="shared" ca="1" si="655"/>
        <v>2</v>
      </c>
      <c r="E3823" s="3" t="str">
        <f ca="1">VLOOKUP(D3823,State!$A$1:$B$9,2,0)</f>
        <v>QLD</v>
      </c>
      <c r="F3823" s="3">
        <f t="shared" ca="1" si="656"/>
        <v>635</v>
      </c>
      <c r="G3823" s="3" t="str">
        <f ca="1">VLOOKUP(F3823,Occupation!$A$1:$B$915,2,0)</f>
        <v>Family Support Worker</v>
      </c>
      <c r="H3823" s="3">
        <f t="shared" ca="1" si="657"/>
        <v>5</v>
      </c>
      <c r="I3823" s="3">
        <f t="shared" ca="1" si="658"/>
        <v>16256.35</v>
      </c>
      <c r="J3823" s="3">
        <f t="shared" ca="1" si="659"/>
        <v>0.18661040749972752</v>
      </c>
      <c r="K3823" s="3">
        <f t="shared" ca="1" si="660"/>
        <v>6</v>
      </c>
      <c r="L3823" s="3" t="str">
        <f ca="1">VLOOKUP(K3823,Freq_Investment!$A$1:$B$8,2,0)</f>
        <v>Half-yearly</v>
      </c>
      <c r="M3823" s="3" t="str">
        <f t="shared" ca="1" si="661"/>
        <v>Manual</v>
      </c>
      <c r="N3823" s="3">
        <f t="shared" ca="1" si="662"/>
        <v>2</v>
      </c>
      <c r="O3823" s="3">
        <f t="shared" ca="1" si="662"/>
        <v>5</v>
      </c>
      <c r="P3823" s="3">
        <f t="shared" ca="1" si="662"/>
        <v>4</v>
      </c>
    </row>
    <row r="3824" spans="1:16" x14ac:dyDescent="0.25">
      <c r="A3824" s="3">
        <f t="shared" ca="1" si="652"/>
        <v>735503073</v>
      </c>
      <c r="B3824" s="3">
        <f t="shared" ca="1" si="653"/>
        <v>3789</v>
      </c>
      <c r="C3824" s="1">
        <f t="shared" ca="1" si="654"/>
        <v>30976</v>
      </c>
      <c r="D3824" s="7">
        <f t="shared" ca="1" si="655"/>
        <v>1</v>
      </c>
      <c r="E3824" s="3" t="str">
        <f ca="1">VLOOKUP(D3824,State!$A$1:$B$9,2,0)</f>
        <v>NSW</v>
      </c>
      <c r="F3824" s="3">
        <f t="shared" ca="1" si="656"/>
        <v>215</v>
      </c>
      <c r="G3824" s="3" t="str">
        <f ca="1">VLOOKUP(F3824,Occupation!$A$1:$B$915,2,0)</f>
        <v>Transport Engineer</v>
      </c>
      <c r="H3824" s="3">
        <f t="shared" ca="1" si="657"/>
        <v>8</v>
      </c>
      <c r="I3824" s="3">
        <f t="shared" ca="1" si="658"/>
        <v>76385.8</v>
      </c>
      <c r="J3824" s="3">
        <f t="shared" ca="1" si="659"/>
        <v>0.25043509557987204</v>
      </c>
      <c r="K3824" s="3">
        <f t="shared" ca="1" si="660"/>
        <v>2</v>
      </c>
      <c r="L3824" s="3" t="str">
        <f ca="1">VLOOKUP(K3824,Freq_Investment!$A$1:$B$8,2,0)</f>
        <v>Weekly</v>
      </c>
      <c r="M3824" s="3" t="str">
        <f t="shared" ca="1" si="661"/>
        <v>Manual</v>
      </c>
      <c r="N3824" s="3">
        <f t="shared" ca="1" si="662"/>
        <v>4</v>
      </c>
      <c r="O3824" s="3">
        <f t="shared" ca="1" si="662"/>
        <v>5</v>
      </c>
      <c r="P3824" s="3">
        <f t="shared" ca="1" si="662"/>
        <v>2</v>
      </c>
    </row>
    <row r="3825" spans="1:16" x14ac:dyDescent="0.25">
      <c r="A3825" s="3">
        <f t="shared" ca="1" si="652"/>
        <v>189302095</v>
      </c>
      <c r="B3825" s="3">
        <f t="shared" ca="1" si="653"/>
        <v>678</v>
      </c>
      <c r="C3825" s="1">
        <f t="shared" ca="1" si="654"/>
        <v>40429</v>
      </c>
      <c r="D3825" s="7">
        <f t="shared" ca="1" si="655"/>
        <v>4</v>
      </c>
      <c r="E3825" s="3" t="str">
        <f ca="1">VLOOKUP(D3825,State!$A$1:$B$9,2,0)</f>
        <v>WA</v>
      </c>
      <c r="F3825" s="3">
        <f t="shared" ca="1" si="656"/>
        <v>401</v>
      </c>
      <c r="G3825" s="3" t="str">
        <f ca="1">VLOOKUP(F3825,Occupation!$A$1:$B$915,2,0)</f>
        <v>Rehabilitation Counsellor</v>
      </c>
      <c r="H3825" s="3">
        <f t="shared" ca="1" si="657"/>
        <v>1</v>
      </c>
      <c r="I3825" s="3">
        <f t="shared" ca="1" si="658"/>
        <v>154.51</v>
      </c>
      <c r="J3825" s="3">
        <f t="shared" ca="1" si="659"/>
        <v>0.18527326755836998</v>
      </c>
      <c r="K3825" s="3">
        <f t="shared" ca="1" si="660"/>
        <v>4</v>
      </c>
      <c r="L3825" s="3" t="str">
        <f ca="1">VLOOKUP(K3825,Freq_Investment!$A$1:$B$8,2,0)</f>
        <v>Monthly</v>
      </c>
      <c r="M3825" s="3" t="str">
        <f t="shared" ca="1" si="661"/>
        <v>Manual</v>
      </c>
      <c r="N3825" s="3">
        <f t="shared" ca="1" si="662"/>
        <v>4</v>
      </c>
      <c r="O3825" s="3">
        <f t="shared" ca="1" si="662"/>
        <v>2</v>
      </c>
      <c r="P3825" s="3">
        <f t="shared" ca="1" si="662"/>
        <v>1</v>
      </c>
    </row>
    <row r="3826" spans="1:16" x14ac:dyDescent="0.25">
      <c r="A3826" s="3">
        <f t="shared" ca="1" si="652"/>
        <v>275793940</v>
      </c>
      <c r="B3826" s="3">
        <f t="shared" ca="1" si="653"/>
        <v>5634</v>
      </c>
      <c r="C3826" s="1">
        <f t="shared" ca="1" si="654"/>
        <v>34590</v>
      </c>
      <c r="D3826" s="7">
        <f t="shared" ca="1" si="655"/>
        <v>2</v>
      </c>
      <c r="E3826" s="3" t="str">
        <f ca="1">VLOOKUP(D3826,State!$A$1:$B$9,2,0)</f>
        <v>QLD</v>
      </c>
      <c r="F3826" s="3">
        <f t="shared" ca="1" si="656"/>
        <v>465</v>
      </c>
      <c r="G3826" s="3" t="str">
        <f ca="1">VLOOKUP(F3826,Occupation!$A$1:$B$915,2,0)</f>
        <v>Web Administrator</v>
      </c>
      <c r="H3826" s="3">
        <f t="shared" ca="1" si="657"/>
        <v>9</v>
      </c>
      <c r="I3826" s="3">
        <f t="shared" ca="1" si="658"/>
        <v>17156.23</v>
      </c>
      <c r="J3826" s="3">
        <f t="shared" ca="1" si="659"/>
        <v>0.1290285063111915</v>
      </c>
      <c r="K3826" s="3">
        <f t="shared" ca="1" si="660"/>
        <v>5</v>
      </c>
      <c r="L3826" s="3" t="str">
        <f ca="1">VLOOKUP(K3826,Freq_Investment!$A$1:$B$8,2,0)</f>
        <v>Quarterly</v>
      </c>
      <c r="M3826" s="3" t="str">
        <f t="shared" ca="1" si="661"/>
        <v>Manual</v>
      </c>
      <c r="N3826" s="3">
        <f t="shared" ca="1" si="662"/>
        <v>5</v>
      </c>
      <c r="O3826" s="3">
        <f t="shared" ca="1" si="662"/>
        <v>1</v>
      </c>
      <c r="P3826" s="3">
        <f t="shared" ca="1" si="662"/>
        <v>1</v>
      </c>
    </row>
    <row r="3827" spans="1:16" x14ac:dyDescent="0.25">
      <c r="A3827" s="3">
        <f t="shared" ca="1" si="652"/>
        <v>873368981</v>
      </c>
      <c r="B3827" s="3">
        <f t="shared" ca="1" si="653"/>
        <v>4215</v>
      </c>
      <c r="C3827" s="1">
        <f t="shared" ca="1" si="654"/>
        <v>41952</v>
      </c>
      <c r="D3827" s="7">
        <f t="shared" ca="1" si="655"/>
        <v>8</v>
      </c>
      <c r="E3827" s="3" t="str">
        <f ca="1">VLOOKUP(D3827,State!$A$1:$B$9,2,0)</f>
        <v>ACT</v>
      </c>
      <c r="F3827" s="3">
        <f t="shared" ca="1" si="656"/>
        <v>793</v>
      </c>
      <c r="G3827" s="3" t="str">
        <f ca="1">VLOOKUP(F3827,Occupation!$A$1:$B$915,2,0)</f>
        <v>Pharmacy Sales Assistant</v>
      </c>
      <c r="H3827" s="3">
        <f t="shared" ca="1" si="657"/>
        <v>5</v>
      </c>
      <c r="I3827" s="3">
        <f t="shared" ca="1" si="658"/>
        <v>13276.97</v>
      </c>
      <c r="J3827" s="3">
        <f t="shared" ca="1" si="659"/>
        <v>6.9710177904225956E-2</v>
      </c>
      <c r="K3827" s="3">
        <f t="shared" ca="1" si="660"/>
        <v>5</v>
      </c>
      <c r="L3827" s="3" t="str">
        <f ca="1">VLOOKUP(K3827,Freq_Investment!$A$1:$B$8,2,0)</f>
        <v>Quarterly</v>
      </c>
      <c r="M3827" s="3" t="str">
        <f t="shared" ca="1" si="661"/>
        <v>Manual</v>
      </c>
      <c r="N3827" s="3">
        <f t="shared" ca="1" si="662"/>
        <v>4</v>
      </c>
      <c r="O3827" s="3">
        <f t="shared" ca="1" si="662"/>
        <v>3</v>
      </c>
      <c r="P3827" s="3">
        <f t="shared" ca="1" si="662"/>
        <v>5</v>
      </c>
    </row>
    <row r="3828" spans="1:16" x14ac:dyDescent="0.25">
      <c r="A3828" s="3">
        <f t="shared" ca="1" si="652"/>
        <v>541069312</v>
      </c>
      <c r="B3828" s="3">
        <f t="shared" ca="1" si="653"/>
        <v>537</v>
      </c>
      <c r="C3828" s="1">
        <f t="shared" ca="1" si="654"/>
        <v>27377</v>
      </c>
      <c r="D3828" s="7">
        <f t="shared" ca="1" si="655"/>
        <v>5</v>
      </c>
      <c r="E3828" s="3" t="str">
        <f ca="1">VLOOKUP(D3828,State!$A$1:$B$9,2,0)</f>
        <v>NT</v>
      </c>
      <c r="F3828" s="3">
        <f t="shared" ca="1" si="656"/>
        <v>99</v>
      </c>
      <c r="G3828" s="3" t="str">
        <f ca="1">VLOOKUP(F3828,Occupation!$A$1:$B$915,2,0)</f>
        <v>Composer</v>
      </c>
      <c r="H3828" s="3">
        <f t="shared" ca="1" si="657"/>
        <v>6</v>
      </c>
      <c r="I3828" s="3">
        <f t="shared" ca="1" si="658"/>
        <v>35014.239999999998</v>
      </c>
      <c r="J3828" s="3">
        <f t="shared" ca="1" si="659"/>
        <v>0.43985823809010394</v>
      </c>
      <c r="K3828" s="3">
        <f t="shared" ca="1" si="660"/>
        <v>5</v>
      </c>
      <c r="L3828" s="3" t="str">
        <f ca="1">VLOOKUP(K3828,Freq_Investment!$A$1:$B$8,2,0)</f>
        <v>Quarterly</v>
      </c>
      <c r="M3828" s="3" t="str">
        <f t="shared" ca="1" si="661"/>
        <v>Auto</v>
      </c>
      <c r="N3828" s="3">
        <f t="shared" ca="1" si="662"/>
        <v>1</v>
      </c>
      <c r="O3828" s="3">
        <f t="shared" ca="1" si="662"/>
        <v>5</v>
      </c>
      <c r="P3828" s="3">
        <f t="shared" ca="1" si="662"/>
        <v>3</v>
      </c>
    </row>
    <row r="3829" spans="1:16" x14ac:dyDescent="0.25">
      <c r="A3829" s="3">
        <f t="shared" ca="1" si="652"/>
        <v>641370122</v>
      </c>
      <c r="B3829" s="3">
        <f t="shared" ca="1" si="653"/>
        <v>4037</v>
      </c>
      <c r="C3829" s="1">
        <f t="shared" ca="1" si="654"/>
        <v>43517</v>
      </c>
      <c r="D3829" s="7">
        <f t="shared" ca="1" si="655"/>
        <v>1</v>
      </c>
      <c r="E3829" s="3" t="str">
        <f ca="1">VLOOKUP(D3829,State!$A$1:$B$9,2,0)</f>
        <v>NSW</v>
      </c>
      <c r="F3829" s="3">
        <f t="shared" ca="1" si="656"/>
        <v>740</v>
      </c>
      <c r="G3829" s="3" t="str">
        <f ca="1">VLOOKUP(F3829,Occupation!$A$1:$B$915,2,0)</f>
        <v>Money Market Clerk</v>
      </c>
      <c r="H3829" s="3">
        <f t="shared" ca="1" si="657"/>
        <v>4</v>
      </c>
      <c r="I3829" s="3">
        <f t="shared" ca="1" si="658"/>
        <v>53310.26</v>
      </c>
      <c r="J3829" s="3">
        <f t="shared" ca="1" si="659"/>
        <v>0.15547146281633278</v>
      </c>
      <c r="K3829" s="3">
        <f t="shared" ca="1" si="660"/>
        <v>7</v>
      </c>
      <c r="L3829" s="3" t="str">
        <f ca="1">VLOOKUP(K3829,Freq_Investment!$A$1:$B$8,2,0)</f>
        <v>Yearly</v>
      </c>
      <c r="M3829" s="3" t="str">
        <f t="shared" ca="1" si="661"/>
        <v>Auto</v>
      </c>
      <c r="N3829" s="3">
        <f t="shared" ca="1" si="662"/>
        <v>5</v>
      </c>
      <c r="O3829" s="3">
        <f t="shared" ca="1" si="662"/>
        <v>2</v>
      </c>
      <c r="P3829" s="3">
        <f t="shared" ca="1" si="662"/>
        <v>1</v>
      </c>
    </row>
    <row r="3830" spans="1:16" x14ac:dyDescent="0.25">
      <c r="A3830" s="3">
        <f t="shared" ca="1" si="652"/>
        <v>21560164</v>
      </c>
      <c r="B3830" s="3">
        <f t="shared" ca="1" si="653"/>
        <v>1754</v>
      </c>
      <c r="C3830" s="1">
        <f t="shared" ca="1" si="654"/>
        <v>33669</v>
      </c>
      <c r="D3830" s="7">
        <f t="shared" ca="1" si="655"/>
        <v>7</v>
      </c>
      <c r="E3830" s="3" t="str">
        <f ca="1">VLOOKUP(D3830,State!$A$1:$B$9,2,0)</f>
        <v>VIC</v>
      </c>
      <c r="F3830" s="3">
        <f t="shared" ca="1" si="656"/>
        <v>569</v>
      </c>
      <c r="G3830" s="3" t="str">
        <f ca="1">VLOOKUP(F3830,Occupation!$A$1:$B$915,2,0)</f>
        <v>Senior Cattle and Sheep Farm Worker</v>
      </c>
      <c r="H3830" s="3">
        <f t="shared" ca="1" si="657"/>
        <v>2</v>
      </c>
      <c r="I3830" s="3">
        <f t="shared" ca="1" si="658"/>
        <v>2963.42</v>
      </c>
      <c r="J3830" s="3">
        <f t="shared" ca="1" si="659"/>
        <v>0.47875967647900602</v>
      </c>
      <c r="K3830" s="3">
        <f t="shared" ca="1" si="660"/>
        <v>5</v>
      </c>
      <c r="L3830" s="3" t="str">
        <f ca="1">VLOOKUP(K3830,Freq_Investment!$A$1:$B$8,2,0)</f>
        <v>Quarterly</v>
      </c>
      <c r="M3830" s="3" t="str">
        <f t="shared" ca="1" si="661"/>
        <v>Auto</v>
      </c>
      <c r="N3830" s="3">
        <f t="shared" ca="1" si="662"/>
        <v>4</v>
      </c>
      <c r="O3830" s="3">
        <f t="shared" ca="1" si="662"/>
        <v>1</v>
      </c>
      <c r="P3830" s="3">
        <f t="shared" ca="1" si="662"/>
        <v>3</v>
      </c>
    </row>
    <row r="3831" spans="1:16" x14ac:dyDescent="0.25">
      <c r="A3831" s="3">
        <f t="shared" ca="1" si="652"/>
        <v>564083403</v>
      </c>
      <c r="B3831" s="3">
        <f t="shared" ca="1" si="653"/>
        <v>239</v>
      </c>
      <c r="C3831" s="1">
        <f t="shared" ca="1" si="654"/>
        <v>36091</v>
      </c>
      <c r="D3831" s="7">
        <f t="shared" ca="1" si="655"/>
        <v>4</v>
      </c>
      <c r="E3831" s="3" t="str">
        <f ca="1">VLOOKUP(D3831,State!$A$1:$B$9,2,0)</f>
        <v>WA</v>
      </c>
      <c r="F3831" s="3">
        <f t="shared" ca="1" si="656"/>
        <v>94</v>
      </c>
      <c r="G3831" s="3" t="str">
        <f ca="1">VLOOKUP(F3831,Occupation!$A$1:$B$915,2,0)</f>
        <v>Hospitality, Retail and Service Managers nec</v>
      </c>
      <c r="H3831" s="3">
        <f t="shared" ca="1" si="657"/>
        <v>8</v>
      </c>
      <c r="I3831" s="3">
        <f t="shared" ca="1" si="658"/>
        <v>28303.79</v>
      </c>
      <c r="J3831" s="3">
        <f t="shared" ca="1" si="659"/>
        <v>3.3902807265475676E-3</v>
      </c>
      <c r="K3831" s="3">
        <f t="shared" ca="1" si="660"/>
        <v>6</v>
      </c>
      <c r="L3831" s="3" t="str">
        <f ca="1">VLOOKUP(K3831,Freq_Investment!$A$1:$B$8,2,0)</f>
        <v>Half-yearly</v>
      </c>
      <c r="M3831" s="3" t="str">
        <f t="shared" ca="1" si="661"/>
        <v>Manual</v>
      </c>
      <c r="N3831" s="3">
        <f t="shared" ca="1" si="662"/>
        <v>3</v>
      </c>
      <c r="O3831" s="3">
        <f t="shared" ca="1" si="662"/>
        <v>1</v>
      </c>
      <c r="P3831" s="3">
        <f t="shared" ca="1" si="662"/>
        <v>1</v>
      </c>
    </row>
    <row r="3832" spans="1:16" x14ac:dyDescent="0.25">
      <c r="A3832" s="3">
        <f t="shared" ca="1" si="652"/>
        <v>493819260</v>
      </c>
      <c r="B3832" s="3">
        <f t="shared" ca="1" si="653"/>
        <v>4772</v>
      </c>
      <c r="C3832" s="1">
        <f t="shared" ca="1" si="654"/>
        <v>38576</v>
      </c>
      <c r="D3832" s="7">
        <f t="shared" ca="1" si="655"/>
        <v>6</v>
      </c>
      <c r="E3832" s="3" t="str">
        <f ca="1">VLOOKUP(D3832,State!$A$1:$B$9,2,0)</f>
        <v>TAS</v>
      </c>
      <c r="F3832" s="3">
        <f t="shared" ca="1" si="656"/>
        <v>186</v>
      </c>
      <c r="G3832" s="3" t="str">
        <f ca="1">VLOOKUP(F3832,Occupation!$A$1:$B$915,2,0)</f>
        <v>Flying Instructor</v>
      </c>
      <c r="H3832" s="3">
        <f t="shared" ca="1" si="657"/>
        <v>10</v>
      </c>
      <c r="I3832" s="3">
        <f t="shared" ca="1" si="658"/>
        <v>30705.15</v>
      </c>
      <c r="J3832" s="3">
        <f t="shared" ca="1" si="659"/>
        <v>1.9249654298416574E-2</v>
      </c>
      <c r="K3832" s="3">
        <f t="shared" ca="1" si="660"/>
        <v>4</v>
      </c>
      <c r="L3832" s="3" t="str">
        <f ca="1">VLOOKUP(K3832,Freq_Investment!$A$1:$B$8,2,0)</f>
        <v>Monthly</v>
      </c>
      <c r="M3832" s="3" t="str">
        <f t="shared" ca="1" si="661"/>
        <v>Auto</v>
      </c>
      <c r="N3832" s="3">
        <f t="shared" ca="1" si="662"/>
        <v>2</v>
      </c>
      <c r="O3832" s="3">
        <f t="shared" ca="1" si="662"/>
        <v>4</v>
      </c>
      <c r="P3832" s="3">
        <f t="shared" ca="1" si="662"/>
        <v>2</v>
      </c>
    </row>
    <row r="3833" spans="1:16" x14ac:dyDescent="0.25">
      <c r="A3833" s="3">
        <f t="shared" ca="1" si="652"/>
        <v>135046219</v>
      </c>
      <c r="B3833" s="3">
        <f t="shared" ca="1" si="653"/>
        <v>8361</v>
      </c>
      <c r="C3833" s="1">
        <f t="shared" ca="1" si="654"/>
        <v>44369</v>
      </c>
      <c r="D3833" s="7">
        <f t="shared" ca="1" si="655"/>
        <v>2</v>
      </c>
      <c r="E3833" s="3" t="str">
        <f ca="1">VLOOKUP(D3833,State!$A$1:$B$9,2,0)</f>
        <v>QLD</v>
      </c>
      <c r="F3833" s="3">
        <f t="shared" ca="1" si="656"/>
        <v>882</v>
      </c>
      <c r="G3833" s="3" t="str">
        <f ca="1">VLOOKUP(F3833,Occupation!$A$1:$B$915,2,0)</f>
        <v>Scaffolder</v>
      </c>
      <c r="H3833" s="3">
        <f t="shared" ca="1" si="657"/>
        <v>6</v>
      </c>
      <c r="I3833" s="3">
        <f t="shared" ca="1" si="658"/>
        <v>24984.98</v>
      </c>
      <c r="J3833" s="3">
        <f t="shared" ca="1" si="659"/>
        <v>0.228302112313019</v>
      </c>
      <c r="K3833" s="3">
        <f t="shared" ca="1" si="660"/>
        <v>6</v>
      </c>
      <c r="L3833" s="3" t="str">
        <f ca="1">VLOOKUP(K3833,Freq_Investment!$A$1:$B$8,2,0)</f>
        <v>Half-yearly</v>
      </c>
      <c r="M3833" s="3" t="str">
        <f t="shared" ca="1" si="661"/>
        <v>Manual</v>
      </c>
      <c r="N3833" s="3">
        <f t="shared" ca="1" si="662"/>
        <v>4</v>
      </c>
      <c r="O3833" s="3">
        <f t="shared" ca="1" si="662"/>
        <v>3</v>
      </c>
      <c r="P3833" s="3">
        <f t="shared" ca="1" si="662"/>
        <v>3</v>
      </c>
    </row>
    <row r="3834" spans="1:16" x14ac:dyDescent="0.25">
      <c r="A3834" s="3">
        <f t="shared" ca="1" si="652"/>
        <v>562398431</v>
      </c>
      <c r="B3834" s="3">
        <f t="shared" ca="1" si="653"/>
        <v>4769</v>
      </c>
      <c r="C3834" s="1">
        <f t="shared" ca="1" si="654"/>
        <v>29414</v>
      </c>
      <c r="D3834" s="7">
        <f t="shared" ca="1" si="655"/>
        <v>1</v>
      </c>
      <c r="E3834" s="3" t="str">
        <f ca="1">VLOOKUP(D3834,State!$A$1:$B$9,2,0)</f>
        <v>NSW</v>
      </c>
      <c r="F3834" s="3">
        <f t="shared" ca="1" si="656"/>
        <v>414</v>
      </c>
      <c r="G3834" s="3" t="str">
        <f ca="1">VLOOKUP(F3834,Occupation!$A$1:$B$915,2,0)</f>
        <v>Social Professionals nec</v>
      </c>
      <c r="H3834" s="3">
        <f t="shared" ca="1" si="657"/>
        <v>5</v>
      </c>
      <c r="I3834" s="3">
        <f t="shared" ca="1" si="658"/>
        <v>90761.47</v>
      </c>
      <c r="J3834" s="3">
        <f t="shared" ca="1" si="659"/>
        <v>0.11572477728028979</v>
      </c>
      <c r="K3834" s="3">
        <f t="shared" ca="1" si="660"/>
        <v>4</v>
      </c>
      <c r="L3834" s="3" t="str">
        <f ca="1">VLOOKUP(K3834,Freq_Investment!$A$1:$B$8,2,0)</f>
        <v>Monthly</v>
      </c>
      <c r="M3834" s="3" t="str">
        <f t="shared" ca="1" si="661"/>
        <v>Manual</v>
      </c>
      <c r="N3834" s="3">
        <f t="shared" ca="1" si="662"/>
        <v>4</v>
      </c>
      <c r="O3834" s="3">
        <f t="shared" ca="1" si="662"/>
        <v>4</v>
      </c>
      <c r="P3834" s="3">
        <f t="shared" ca="1" si="662"/>
        <v>2</v>
      </c>
    </row>
    <row r="3835" spans="1:16" x14ac:dyDescent="0.25">
      <c r="A3835" s="3">
        <f t="shared" ca="1" si="652"/>
        <v>908040661</v>
      </c>
      <c r="B3835" s="3">
        <f t="shared" ca="1" si="653"/>
        <v>3528</v>
      </c>
      <c r="C3835" s="1">
        <f t="shared" ca="1" si="654"/>
        <v>35303</v>
      </c>
      <c r="D3835" s="7">
        <f t="shared" ca="1" si="655"/>
        <v>7</v>
      </c>
      <c r="E3835" s="3" t="str">
        <f ca="1">VLOOKUP(D3835,State!$A$1:$B$9,2,0)</f>
        <v>VIC</v>
      </c>
      <c r="F3835" s="3">
        <f t="shared" ca="1" si="656"/>
        <v>187</v>
      </c>
      <c r="G3835" s="3" t="str">
        <f ca="1">VLOOKUP(F3835,Occupation!$A$1:$B$915,2,0)</f>
        <v>Helicopter Pilot</v>
      </c>
      <c r="H3835" s="3">
        <f t="shared" ca="1" si="657"/>
        <v>10</v>
      </c>
      <c r="I3835" s="3">
        <f t="shared" ca="1" si="658"/>
        <v>92933.61</v>
      </c>
      <c r="J3835" s="3">
        <f t="shared" ca="1" si="659"/>
        <v>0.48377702860939287</v>
      </c>
      <c r="K3835" s="3">
        <f t="shared" ca="1" si="660"/>
        <v>7</v>
      </c>
      <c r="L3835" s="3" t="str">
        <f ca="1">VLOOKUP(K3835,Freq_Investment!$A$1:$B$8,2,0)</f>
        <v>Yearly</v>
      </c>
      <c r="M3835" s="3" t="str">
        <f t="shared" ca="1" si="661"/>
        <v>Auto</v>
      </c>
      <c r="N3835" s="3">
        <f t="shared" ca="1" si="662"/>
        <v>3</v>
      </c>
      <c r="O3835" s="3">
        <f t="shared" ca="1" si="662"/>
        <v>3</v>
      </c>
      <c r="P3835" s="3">
        <f t="shared" ca="1" si="662"/>
        <v>1</v>
      </c>
    </row>
    <row r="3836" spans="1:16" x14ac:dyDescent="0.25">
      <c r="A3836" s="3">
        <f t="shared" ca="1" si="652"/>
        <v>161467088</v>
      </c>
      <c r="B3836" s="3">
        <f t="shared" ca="1" si="653"/>
        <v>4482</v>
      </c>
      <c r="C3836" s="1">
        <f t="shared" ca="1" si="654"/>
        <v>29002</v>
      </c>
      <c r="D3836" s="7">
        <f t="shared" ca="1" si="655"/>
        <v>4</v>
      </c>
      <c r="E3836" s="3" t="str">
        <f ca="1">VLOOKUP(D3836,State!$A$1:$B$9,2,0)</f>
        <v>WA</v>
      </c>
      <c r="F3836" s="3">
        <f t="shared" ca="1" si="656"/>
        <v>506</v>
      </c>
      <c r="G3836" s="3" t="str">
        <f ca="1">VLOOKUP(F3836,Occupation!$A$1:$B$915,2,0)</f>
        <v>Bricklayer</v>
      </c>
      <c r="H3836" s="3">
        <f t="shared" ca="1" si="657"/>
        <v>3</v>
      </c>
      <c r="I3836" s="3">
        <f t="shared" ca="1" si="658"/>
        <v>14663.91</v>
      </c>
      <c r="J3836" s="3">
        <f t="shared" ca="1" si="659"/>
        <v>0.13935530547175456</v>
      </c>
      <c r="K3836" s="3">
        <f t="shared" ca="1" si="660"/>
        <v>2</v>
      </c>
      <c r="L3836" s="3" t="str">
        <f ca="1">VLOOKUP(K3836,Freq_Investment!$A$1:$B$8,2,0)</f>
        <v>Weekly</v>
      </c>
      <c r="M3836" s="3" t="str">
        <f t="shared" ca="1" si="661"/>
        <v>Manual</v>
      </c>
      <c r="N3836" s="3">
        <f t="shared" ca="1" si="662"/>
        <v>2</v>
      </c>
      <c r="O3836" s="3">
        <f t="shared" ca="1" si="662"/>
        <v>5</v>
      </c>
      <c r="P3836" s="3">
        <f t="shared" ca="1" si="662"/>
        <v>5</v>
      </c>
    </row>
    <row r="3837" spans="1:16" x14ac:dyDescent="0.25">
      <c r="A3837" s="3">
        <f t="shared" ca="1" si="652"/>
        <v>553065899</v>
      </c>
      <c r="B3837" s="3">
        <f t="shared" ca="1" si="653"/>
        <v>9458</v>
      </c>
      <c r="C3837" s="1">
        <f t="shared" ca="1" si="654"/>
        <v>35188</v>
      </c>
      <c r="D3837" s="7">
        <f t="shared" ca="1" si="655"/>
        <v>7</v>
      </c>
      <c r="E3837" s="3" t="str">
        <f ca="1">VLOOKUP(D3837,State!$A$1:$B$9,2,0)</f>
        <v>VIC</v>
      </c>
      <c r="F3837" s="3">
        <f t="shared" ca="1" si="656"/>
        <v>198</v>
      </c>
      <c r="G3837" s="3" t="str">
        <f ca="1">VLOOKUP(F3837,Occupation!$A$1:$B$915,2,0)</f>
        <v>Cartographer</v>
      </c>
      <c r="H3837" s="3">
        <f t="shared" ca="1" si="657"/>
        <v>4</v>
      </c>
      <c r="I3837" s="3">
        <f t="shared" ca="1" si="658"/>
        <v>14999.96</v>
      </c>
      <c r="J3837" s="3">
        <f t="shared" ca="1" si="659"/>
        <v>0.28107613358808992</v>
      </c>
      <c r="K3837" s="3">
        <f t="shared" ca="1" si="660"/>
        <v>5</v>
      </c>
      <c r="L3837" s="3" t="str">
        <f ca="1">VLOOKUP(K3837,Freq_Investment!$A$1:$B$8,2,0)</f>
        <v>Quarterly</v>
      </c>
      <c r="M3837" s="3" t="str">
        <f t="shared" ca="1" si="661"/>
        <v>Auto</v>
      </c>
      <c r="N3837" s="3">
        <f t="shared" ca="1" si="662"/>
        <v>4</v>
      </c>
      <c r="O3837" s="3">
        <f t="shared" ca="1" si="662"/>
        <v>5</v>
      </c>
      <c r="P3837" s="3">
        <f t="shared" ca="1" si="662"/>
        <v>3</v>
      </c>
    </row>
    <row r="3838" spans="1:16" x14ac:dyDescent="0.25">
      <c r="A3838" s="3">
        <f t="shared" ca="1" si="652"/>
        <v>647159918</v>
      </c>
      <c r="B3838" s="3">
        <f t="shared" ca="1" si="653"/>
        <v>8368</v>
      </c>
      <c r="C3838" s="1">
        <f t="shared" ca="1" si="654"/>
        <v>36655</v>
      </c>
      <c r="D3838" s="7">
        <f t="shared" ca="1" si="655"/>
        <v>8</v>
      </c>
      <c r="E3838" s="3" t="str">
        <f ca="1">VLOOKUP(D3838,State!$A$1:$B$9,2,0)</f>
        <v>ACT</v>
      </c>
      <c r="F3838" s="3">
        <f t="shared" ca="1" si="656"/>
        <v>585</v>
      </c>
      <c r="G3838" s="3" t="str">
        <f ca="1">VLOOKUP(F3838,Occupation!$A$1:$B$915,2,0)</f>
        <v>Shoemaker</v>
      </c>
      <c r="H3838" s="3">
        <f t="shared" ca="1" si="657"/>
        <v>2</v>
      </c>
      <c r="I3838" s="3">
        <f t="shared" ca="1" si="658"/>
        <v>66216.92</v>
      </c>
      <c r="J3838" s="3">
        <f t="shared" ca="1" si="659"/>
        <v>0.40389363858539334</v>
      </c>
      <c r="K3838" s="3">
        <f t="shared" ca="1" si="660"/>
        <v>7</v>
      </c>
      <c r="L3838" s="3" t="str">
        <f ca="1">VLOOKUP(K3838,Freq_Investment!$A$1:$B$8,2,0)</f>
        <v>Yearly</v>
      </c>
      <c r="M3838" s="3" t="str">
        <f t="shared" ca="1" si="661"/>
        <v>Manual</v>
      </c>
      <c r="N3838" s="3">
        <f t="shared" ca="1" si="662"/>
        <v>4</v>
      </c>
      <c r="O3838" s="3">
        <f t="shared" ca="1" si="662"/>
        <v>2</v>
      </c>
      <c r="P3838" s="3">
        <f t="shared" ca="1" si="662"/>
        <v>1</v>
      </c>
    </row>
    <row r="3839" spans="1:16" x14ac:dyDescent="0.25">
      <c r="A3839" s="3">
        <f t="shared" ca="1" si="652"/>
        <v>612768724</v>
      </c>
      <c r="B3839" s="3">
        <f t="shared" ca="1" si="653"/>
        <v>2318</v>
      </c>
      <c r="C3839" s="1">
        <f t="shared" ca="1" si="654"/>
        <v>36151</v>
      </c>
      <c r="D3839" s="7">
        <f t="shared" ca="1" si="655"/>
        <v>2</v>
      </c>
      <c r="E3839" s="3" t="str">
        <f ca="1">VLOOKUP(D3839,State!$A$1:$B$9,2,0)</f>
        <v>QLD</v>
      </c>
      <c r="F3839" s="3">
        <f t="shared" ca="1" si="656"/>
        <v>201</v>
      </c>
      <c r="G3839" s="3" t="str">
        <f ca="1">VLOOKUP(F3839,Occupation!$A$1:$B$915,2,0)</f>
        <v>Industrial Designer</v>
      </c>
      <c r="H3839" s="3">
        <f t="shared" ca="1" si="657"/>
        <v>8</v>
      </c>
      <c r="I3839" s="3">
        <f t="shared" ca="1" si="658"/>
        <v>70225.22</v>
      </c>
      <c r="J3839" s="3">
        <f t="shared" ca="1" si="659"/>
        <v>6.9108605418567726E-2</v>
      </c>
      <c r="K3839" s="3">
        <f t="shared" ca="1" si="660"/>
        <v>5</v>
      </c>
      <c r="L3839" s="3" t="str">
        <f ca="1">VLOOKUP(K3839,Freq_Investment!$A$1:$B$8,2,0)</f>
        <v>Quarterly</v>
      </c>
      <c r="M3839" s="3" t="str">
        <f t="shared" ca="1" si="661"/>
        <v>Manual</v>
      </c>
      <c r="N3839" s="3">
        <f t="shared" ca="1" si="662"/>
        <v>4</v>
      </c>
      <c r="O3839" s="3">
        <f t="shared" ca="1" si="662"/>
        <v>3</v>
      </c>
      <c r="P3839" s="3">
        <f t="shared" ca="1" si="662"/>
        <v>5</v>
      </c>
    </row>
    <row r="3840" spans="1:16" x14ac:dyDescent="0.25">
      <c r="A3840" s="3">
        <f t="shared" ca="1" si="652"/>
        <v>465294051</v>
      </c>
      <c r="B3840" s="3">
        <f t="shared" ca="1" si="653"/>
        <v>6920</v>
      </c>
      <c r="C3840" s="1">
        <f t="shared" ca="1" si="654"/>
        <v>26923</v>
      </c>
      <c r="D3840" s="7">
        <f t="shared" ca="1" si="655"/>
        <v>7</v>
      </c>
      <c r="E3840" s="3" t="str">
        <f ca="1">VLOOKUP(D3840,State!$A$1:$B$9,2,0)</f>
        <v>VIC</v>
      </c>
      <c r="F3840" s="3">
        <f t="shared" ca="1" si="656"/>
        <v>104</v>
      </c>
      <c r="G3840" s="3" t="str">
        <f ca="1">VLOOKUP(F3840,Occupation!$A$1:$B$915,2,0)</f>
        <v>Photographer</v>
      </c>
      <c r="H3840" s="3">
        <f t="shared" ca="1" si="657"/>
        <v>6</v>
      </c>
      <c r="I3840" s="3">
        <f t="shared" ca="1" si="658"/>
        <v>1061.68</v>
      </c>
      <c r="J3840" s="3">
        <f t="shared" ca="1" si="659"/>
        <v>1.1657693125564972E-2</v>
      </c>
      <c r="K3840" s="3">
        <f t="shared" ca="1" si="660"/>
        <v>1</v>
      </c>
      <c r="L3840" s="3" t="str">
        <f ca="1">VLOOKUP(K3840,Freq_Investment!$A$1:$B$8,2,0)</f>
        <v>Daily</v>
      </c>
      <c r="M3840" s="3" t="str">
        <f t="shared" ca="1" si="661"/>
        <v>Manual</v>
      </c>
      <c r="N3840" s="3">
        <f t="shared" ca="1" si="662"/>
        <v>1</v>
      </c>
      <c r="O3840" s="3">
        <f t="shared" ca="1" si="662"/>
        <v>3</v>
      </c>
      <c r="P3840" s="3">
        <f t="shared" ca="1" si="662"/>
        <v>4</v>
      </c>
    </row>
    <row r="3841" spans="1:16" x14ac:dyDescent="0.25">
      <c r="A3841" s="3">
        <f t="shared" ca="1" si="652"/>
        <v>539442625</v>
      </c>
      <c r="B3841" s="3">
        <f t="shared" ca="1" si="653"/>
        <v>9592</v>
      </c>
      <c r="C3841" s="1">
        <f t="shared" ca="1" si="654"/>
        <v>41548</v>
      </c>
      <c r="D3841" s="7">
        <f t="shared" ca="1" si="655"/>
        <v>1</v>
      </c>
      <c r="E3841" s="3" t="str">
        <f ca="1">VLOOKUP(D3841,State!$A$1:$B$9,2,0)</f>
        <v>NSW</v>
      </c>
      <c r="F3841" s="3">
        <f t="shared" ca="1" si="656"/>
        <v>660</v>
      </c>
      <c r="G3841" s="3" t="str">
        <f ca="1">VLOOKUP(F3841,Occupation!$A$1:$B$915,2,0)</f>
        <v>Waiter</v>
      </c>
      <c r="H3841" s="3">
        <f t="shared" ca="1" si="657"/>
        <v>4</v>
      </c>
      <c r="I3841" s="3">
        <f t="shared" ca="1" si="658"/>
        <v>34280.1</v>
      </c>
      <c r="J3841" s="3">
        <f t="shared" ca="1" si="659"/>
        <v>3.0662939353931939E-2</v>
      </c>
      <c r="K3841" s="3">
        <f t="shared" ca="1" si="660"/>
        <v>3</v>
      </c>
      <c r="L3841" s="3" t="str">
        <f ca="1">VLOOKUP(K3841,Freq_Investment!$A$1:$B$8,2,0)</f>
        <v>Fortnightly</v>
      </c>
      <c r="M3841" s="3" t="str">
        <f t="shared" ca="1" si="661"/>
        <v>Manual</v>
      </c>
      <c r="N3841" s="3">
        <f t="shared" ca="1" si="662"/>
        <v>4</v>
      </c>
      <c r="O3841" s="3">
        <f t="shared" ca="1" si="662"/>
        <v>1</v>
      </c>
      <c r="P3841" s="3">
        <f t="shared" ca="1" si="662"/>
        <v>5</v>
      </c>
    </row>
    <row r="3842" spans="1:16" x14ac:dyDescent="0.25">
      <c r="A3842" s="3">
        <f t="shared" ca="1" si="652"/>
        <v>216252457</v>
      </c>
      <c r="B3842" s="3">
        <f t="shared" ca="1" si="653"/>
        <v>1058</v>
      </c>
      <c r="C3842" s="1">
        <f t="shared" ca="1" si="654"/>
        <v>34721</v>
      </c>
      <c r="D3842" s="7">
        <f t="shared" ca="1" si="655"/>
        <v>1</v>
      </c>
      <c r="E3842" s="3" t="str">
        <f ca="1">VLOOKUP(D3842,State!$A$1:$B$9,2,0)</f>
        <v>NSW</v>
      </c>
      <c r="F3842" s="3">
        <f t="shared" ca="1" si="656"/>
        <v>726</v>
      </c>
      <c r="G3842" s="3" t="str">
        <f ca="1">VLOOKUP(F3842,Occupation!$A$1:$B$915,2,0)</f>
        <v>Call or Contact Centre Operator</v>
      </c>
      <c r="H3842" s="3">
        <f t="shared" ca="1" si="657"/>
        <v>4</v>
      </c>
      <c r="I3842" s="3">
        <f t="shared" ca="1" si="658"/>
        <v>44476.42</v>
      </c>
      <c r="J3842" s="3">
        <f t="shared" ca="1" si="659"/>
        <v>0.43319835755836894</v>
      </c>
      <c r="K3842" s="3">
        <f t="shared" ca="1" si="660"/>
        <v>2</v>
      </c>
      <c r="L3842" s="3" t="str">
        <f ca="1">VLOOKUP(K3842,Freq_Investment!$A$1:$B$8,2,0)</f>
        <v>Weekly</v>
      </c>
      <c r="M3842" s="3" t="str">
        <f t="shared" ca="1" si="661"/>
        <v>Manual</v>
      </c>
      <c r="N3842" s="3">
        <f t="shared" ca="1" si="662"/>
        <v>1</v>
      </c>
      <c r="O3842" s="3">
        <f t="shared" ca="1" si="662"/>
        <v>4</v>
      </c>
      <c r="P3842" s="3">
        <f t="shared" ca="1" si="662"/>
        <v>4</v>
      </c>
    </row>
    <row r="3843" spans="1:16" x14ac:dyDescent="0.25">
      <c r="A3843" s="3">
        <f t="shared" ref="A3843:A3906" ca="1" si="663">RANDBETWEEN(10000000,1000000000)</f>
        <v>80878993</v>
      </c>
      <c r="B3843" s="3">
        <f t="shared" ref="B3843:B3906" ca="1" si="664">RANDBETWEEN(1,10000)</f>
        <v>2667</v>
      </c>
      <c r="C3843" s="1">
        <f t="shared" ref="C3843:C3906" ca="1" si="665">DATE(RANDBETWEEN(1970,2021),RANDBETWEEN(1,12),RANDBETWEEN(1,28))</f>
        <v>37259</v>
      </c>
      <c r="D3843" s="7">
        <f t="shared" ref="D3843:D3906" ca="1" si="666">RANDBETWEEN(1,8)</f>
        <v>1</v>
      </c>
      <c r="E3843" s="3" t="str">
        <f ca="1">VLOOKUP(D3843,State!$A$1:$B$9,2,0)</f>
        <v>NSW</v>
      </c>
      <c r="F3843" s="3">
        <f t="shared" ref="F3843:F3906" ca="1" si="667">RANDBETWEEN(1,914)</f>
        <v>688</v>
      </c>
      <c r="G3843" s="3" t="str">
        <f ca="1">VLOOKUP(F3843,Occupation!$A$1:$B$915,2,0)</f>
        <v>Fitness Instructor</v>
      </c>
      <c r="H3843" s="3">
        <f t="shared" ref="H3843:H3906" ca="1" si="668">RANDBETWEEN(1,10)</f>
        <v>1</v>
      </c>
      <c r="I3843" s="3">
        <f t="shared" ref="I3843:I3906" ca="1" si="669">ROUND(RAND()*100000,2)</f>
        <v>56905.71</v>
      </c>
      <c r="J3843" s="3">
        <f t="shared" ref="J3843:J3906" ca="1" si="670">RAND()/2</f>
        <v>0.34571193501523412</v>
      </c>
      <c r="K3843" s="3">
        <f t="shared" ref="K3843:K3906" ca="1" si="671">RANDBETWEEN(1,7)</f>
        <v>3</v>
      </c>
      <c r="L3843" s="3" t="str">
        <f ca="1">VLOOKUP(K3843,Freq_Investment!$A$1:$B$8,2,0)</f>
        <v>Fortnightly</v>
      </c>
      <c r="M3843" s="3" t="str">
        <f t="shared" ref="M3843:M3906" ca="1" si="672">IF(RANDBETWEEN(1,2)&gt;1,"Auto","Manual")</f>
        <v>Manual</v>
      </c>
      <c r="N3843" s="3">
        <f t="shared" ca="1" si="662"/>
        <v>3</v>
      </c>
      <c r="O3843" s="3">
        <f t="shared" ca="1" si="662"/>
        <v>2</v>
      </c>
      <c r="P3843" s="3">
        <f t="shared" ca="1" si="662"/>
        <v>5</v>
      </c>
    </row>
    <row r="3844" spans="1:16" x14ac:dyDescent="0.25">
      <c r="A3844" s="3">
        <f t="shared" ca="1" si="663"/>
        <v>654100806</v>
      </c>
      <c r="B3844" s="3">
        <f t="shared" ca="1" si="664"/>
        <v>3875</v>
      </c>
      <c r="C3844" s="1">
        <f t="shared" ca="1" si="665"/>
        <v>25837</v>
      </c>
      <c r="D3844" s="7">
        <f t="shared" ca="1" si="666"/>
        <v>4</v>
      </c>
      <c r="E3844" s="3" t="str">
        <f ca="1">VLOOKUP(D3844,State!$A$1:$B$9,2,0)</f>
        <v>WA</v>
      </c>
      <c r="F3844" s="3">
        <f t="shared" ca="1" si="667"/>
        <v>148</v>
      </c>
      <c r="G3844" s="3" t="str">
        <f ca="1">VLOOKUP(F3844,Occupation!$A$1:$B$915,2,0)</f>
        <v>Human Resource Adviser</v>
      </c>
      <c r="H3844" s="3">
        <f t="shared" ca="1" si="668"/>
        <v>9</v>
      </c>
      <c r="I3844" s="3">
        <f t="shared" ca="1" si="669"/>
        <v>9267.23</v>
      </c>
      <c r="J3844" s="3">
        <f t="shared" ca="1" si="670"/>
        <v>7.8227991078084314E-2</v>
      </c>
      <c r="K3844" s="3">
        <f t="shared" ca="1" si="671"/>
        <v>2</v>
      </c>
      <c r="L3844" s="3" t="str">
        <f ca="1">VLOOKUP(K3844,Freq_Investment!$A$1:$B$8,2,0)</f>
        <v>Weekly</v>
      </c>
      <c r="M3844" s="3" t="str">
        <f t="shared" ca="1" si="672"/>
        <v>Manual</v>
      </c>
      <c r="N3844" s="3">
        <f t="shared" ca="1" si="662"/>
        <v>4</v>
      </c>
      <c r="O3844" s="3">
        <f t="shared" ca="1" si="662"/>
        <v>4</v>
      </c>
      <c r="P3844" s="3">
        <f t="shared" ca="1" si="662"/>
        <v>2</v>
      </c>
    </row>
    <row r="3845" spans="1:16" x14ac:dyDescent="0.25">
      <c r="A3845" s="3">
        <f t="shared" ca="1" si="663"/>
        <v>160850919</v>
      </c>
      <c r="B3845" s="3">
        <f t="shared" ca="1" si="664"/>
        <v>2737</v>
      </c>
      <c r="C3845" s="1">
        <f t="shared" ca="1" si="665"/>
        <v>34591</v>
      </c>
      <c r="D3845" s="7">
        <f t="shared" ca="1" si="666"/>
        <v>1</v>
      </c>
      <c r="E3845" s="3" t="str">
        <f ca="1">VLOOKUP(D3845,State!$A$1:$B$9,2,0)</f>
        <v>NSW</v>
      </c>
      <c r="F3845" s="3">
        <f t="shared" ca="1" si="667"/>
        <v>854</v>
      </c>
      <c r="G3845" s="3" t="str">
        <f ca="1">VLOOKUP(F3845,Occupation!$A$1:$B$915,2,0)</f>
        <v>Aircraft Baggage Handler and Airline Ground Crew</v>
      </c>
      <c r="H3845" s="3">
        <f t="shared" ca="1" si="668"/>
        <v>3</v>
      </c>
      <c r="I3845" s="3">
        <f t="shared" ca="1" si="669"/>
        <v>60919.72</v>
      </c>
      <c r="J3845" s="3">
        <f t="shared" ca="1" si="670"/>
        <v>0.29545512632016757</v>
      </c>
      <c r="K3845" s="3">
        <f t="shared" ca="1" si="671"/>
        <v>2</v>
      </c>
      <c r="L3845" s="3" t="str">
        <f ca="1">VLOOKUP(K3845,Freq_Investment!$A$1:$B$8,2,0)</f>
        <v>Weekly</v>
      </c>
      <c r="M3845" s="3" t="str">
        <f t="shared" ca="1" si="672"/>
        <v>Manual</v>
      </c>
      <c r="N3845" s="3">
        <f t="shared" ca="1" si="662"/>
        <v>2</v>
      </c>
      <c r="O3845" s="3">
        <f t="shared" ca="1" si="662"/>
        <v>3</v>
      </c>
      <c r="P3845" s="3">
        <f t="shared" ca="1" si="662"/>
        <v>5</v>
      </c>
    </row>
    <row r="3846" spans="1:16" x14ac:dyDescent="0.25">
      <c r="A3846" s="3">
        <f t="shared" ca="1" si="663"/>
        <v>438876732</v>
      </c>
      <c r="B3846" s="3">
        <f t="shared" ca="1" si="664"/>
        <v>2796</v>
      </c>
      <c r="C3846" s="1">
        <f t="shared" ca="1" si="665"/>
        <v>29278</v>
      </c>
      <c r="D3846" s="7">
        <f t="shared" ca="1" si="666"/>
        <v>5</v>
      </c>
      <c r="E3846" s="3" t="str">
        <f ca="1">VLOOKUP(D3846,State!$A$1:$B$9,2,0)</f>
        <v>NT</v>
      </c>
      <c r="F3846" s="3">
        <f t="shared" ca="1" si="667"/>
        <v>428</v>
      </c>
      <c r="G3846" s="3" t="str">
        <f ca="1">VLOOKUP(F3846,Occupation!$A$1:$B$915,2,0)</f>
        <v>Pathology Collector / Phlebotomist</v>
      </c>
      <c r="H3846" s="3">
        <f t="shared" ca="1" si="668"/>
        <v>4</v>
      </c>
      <c r="I3846" s="3">
        <f t="shared" ca="1" si="669"/>
        <v>56795.56</v>
      </c>
      <c r="J3846" s="3">
        <f t="shared" ca="1" si="670"/>
        <v>0.21675595288467414</v>
      </c>
      <c r="K3846" s="3">
        <f t="shared" ca="1" si="671"/>
        <v>5</v>
      </c>
      <c r="L3846" s="3" t="str">
        <f ca="1">VLOOKUP(K3846,Freq_Investment!$A$1:$B$8,2,0)</f>
        <v>Quarterly</v>
      </c>
      <c r="M3846" s="3" t="str">
        <f t="shared" ca="1" si="672"/>
        <v>Manual</v>
      </c>
      <c r="N3846" s="3">
        <f t="shared" ca="1" si="662"/>
        <v>2</v>
      </c>
      <c r="O3846" s="3">
        <f t="shared" ca="1" si="662"/>
        <v>2</v>
      </c>
      <c r="P3846" s="3">
        <f t="shared" ca="1" si="662"/>
        <v>4</v>
      </c>
    </row>
    <row r="3847" spans="1:16" x14ac:dyDescent="0.25">
      <c r="A3847" s="3">
        <f t="shared" ca="1" si="663"/>
        <v>224049455</v>
      </c>
      <c r="B3847" s="3">
        <f t="shared" ca="1" si="664"/>
        <v>6356</v>
      </c>
      <c r="C3847" s="1">
        <f t="shared" ca="1" si="665"/>
        <v>38287</v>
      </c>
      <c r="D3847" s="7">
        <f t="shared" ca="1" si="666"/>
        <v>5</v>
      </c>
      <c r="E3847" s="3" t="str">
        <f ca="1">VLOOKUP(D3847,State!$A$1:$B$9,2,0)</f>
        <v>NT</v>
      </c>
      <c r="F3847" s="3">
        <f t="shared" ca="1" si="667"/>
        <v>536</v>
      </c>
      <c r="G3847" s="3" t="str">
        <f ca="1">VLOOKUP(F3847,Occupation!$A$1:$B$915,2,0)</f>
        <v>Telecommunications Linesworker / Telecommunications Line Mechanic</v>
      </c>
      <c r="H3847" s="3">
        <f t="shared" ca="1" si="668"/>
        <v>5</v>
      </c>
      <c r="I3847" s="3">
        <f t="shared" ca="1" si="669"/>
        <v>30089.99</v>
      </c>
      <c r="J3847" s="3">
        <f t="shared" ca="1" si="670"/>
        <v>0.16506560828763389</v>
      </c>
      <c r="K3847" s="3">
        <f t="shared" ca="1" si="671"/>
        <v>5</v>
      </c>
      <c r="L3847" s="3" t="str">
        <f ca="1">VLOOKUP(K3847,Freq_Investment!$A$1:$B$8,2,0)</f>
        <v>Quarterly</v>
      </c>
      <c r="M3847" s="3" t="str">
        <f t="shared" ca="1" si="672"/>
        <v>Auto</v>
      </c>
      <c r="N3847" s="3">
        <f t="shared" ca="1" si="662"/>
        <v>2</v>
      </c>
      <c r="O3847" s="3">
        <f t="shared" ca="1" si="662"/>
        <v>1</v>
      </c>
      <c r="P3847" s="3">
        <f t="shared" ca="1" si="662"/>
        <v>5</v>
      </c>
    </row>
    <row r="3848" spans="1:16" x14ac:dyDescent="0.25">
      <c r="A3848" s="3">
        <f t="shared" ca="1" si="663"/>
        <v>166413099</v>
      </c>
      <c r="B3848" s="3">
        <f t="shared" ca="1" si="664"/>
        <v>7994</v>
      </c>
      <c r="C3848" s="1">
        <f t="shared" ca="1" si="665"/>
        <v>32702</v>
      </c>
      <c r="D3848" s="7">
        <f t="shared" ca="1" si="666"/>
        <v>4</v>
      </c>
      <c r="E3848" s="3" t="str">
        <f ca="1">VLOOKUP(D3848,State!$A$1:$B$9,2,0)</f>
        <v>WA</v>
      </c>
      <c r="F3848" s="3">
        <f t="shared" ca="1" si="667"/>
        <v>416</v>
      </c>
      <c r="G3848" s="3" t="str">
        <f ca="1">VLOOKUP(F3848,Occupation!$A$1:$B$915,2,0)</f>
        <v>Community Arts Worker</v>
      </c>
      <c r="H3848" s="3">
        <f t="shared" ca="1" si="668"/>
        <v>9</v>
      </c>
      <c r="I3848" s="3">
        <f t="shared" ca="1" si="669"/>
        <v>14422.74</v>
      </c>
      <c r="J3848" s="3">
        <f t="shared" ca="1" si="670"/>
        <v>0.19047601848031276</v>
      </c>
      <c r="K3848" s="3">
        <f t="shared" ca="1" si="671"/>
        <v>4</v>
      </c>
      <c r="L3848" s="3" t="str">
        <f ca="1">VLOOKUP(K3848,Freq_Investment!$A$1:$B$8,2,0)</f>
        <v>Monthly</v>
      </c>
      <c r="M3848" s="3" t="str">
        <f t="shared" ca="1" si="672"/>
        <v>Auto</v>
      </c>
      <c r="N3848" s="3">
        <f t="shared" ca="1" si="662"/>
        <v>2</v>
      </c>
      <c r="O3848" s="3">
        <f t="shared" ca="1" si="662"/>
        <v>4</v>
      </c>
      <c r="P3848" s="3">
        <f t="shared" ca="1" si="662"/>
        <v>2</v>
      </c>
    </row>
    <row r="3849" spans="1:16" x14ac:dyDescent="0.25">
      <c r="A3849" s="3">
        <f t="shared" ca="1" si="663"/>
        <v>873077158</v>
      </c>
      <c r="B3849" s="3">
        <f t="shared" ca="1" si="664"/>
        <v>7385</v>
      </c>
      <c r="C3849" s="1">
        <f t="shared" ca="1" si="665"/>
        <v>28259</v>
      </c>
      <c r="D3849" s="7">
        <f t="shared" ca="1" si="666"/>
        <v>2</v>
      </c>
      <c r="E3849" s="3" t="str">
        <f ca="1">VLOOKUP(D3849,State!$A$1:$B$9,2,0)</f>
        <v>QLD</v>
      </c>
      <c r="F3849" s="3">
        <f t="shared" ca="1" si="667"/>
        <v>576</v>
      </c>
      <c r="G3849" s="3" t="str">
        <f ca="1">VLOOKUP(F3849,Occupation!$A$1:$B$915,2,0)</f>
        <v>Hairdresser</v>
      </c>
      <c r="H3849" s="3">
        <f t="shared" ca="1" si="668"/>
        <v>3</v>
      </c>
      <c r="I3849" s="3">
        <f t="shared" ca="1" si="669"/>
        <v>7472.54</v>
      </c>
      <c r="J3849" s="3">
        <f t="shared" ca="1" si="670"/>
        <v>3.9094370017197955E-2</v>
      </c>
      <c r="K3849" s="3">
        <f t="shared" ca="1" si="671"/>
        <v>5</v>
      </c>
      <c r="L3849" s="3" t="str">
        <f ca="1">VLOOKUP(K3849,Freq_Investment!$A$1:$B$8,2,0)</f>
        <v>Quarterly</v>
      </c>
      <c r="M3849" s="3" t="str">
        <f t="shared" ca="1" si="672"/>
        <v>Manual</v>
      </c>
      <c r="N3849" s="3">
        <f t="shared" ca="1" si="662"/>
        <v>5</v>
      </c>
      <c r="O3849" s="3">
        <f t="shared" ca="1" si="662"/>
        <v>5</v>
      </c>
      <c r="P3849" s="3">
        <f t="shared" ca="1" si="662"/>
        <v>3</v>
      </c>
    </row>
    <row r="3850" spans="1:16" x14ac:dyDescent="0.25">
      <c r="A3850" s="3">
        <f t="shared" ca="1" si="663"/>
        <v>397939080</v>
      </c>
      <c r="B3850" s="3">
        <f t="shared" ca="1" si="664"/>
        <v>5592</v>
      </c>
      <c r="C3850" s="1">
        <f t="shared" ca="1" si="665"/>
        <v>44417</v>
      </c>
      <c r="D3850" s="7">
        <f t="shared" ca="1" si="666"/>
        <v>3</v>
      </c>
      <c r="E3850" s="3" t="str">
        <f ca="1">VLOOKUP(D3850,State!$A$1:$B$9,2,0)</f>
        <v>SA</v>
      </c>
      <c r="F3850" s="3">
        <f t="shared" ca="1" si="667"/>
        <v>69</v>
      </c>
      <c r="G3850" s="3" t="str">
        <f ca="1">VLOOKUP(F3850,Occupation!$A$1:$B$915,2,0)</f>
        <v>Hotel or Motel Manager</v>
      </c>
      <c r="H3850" s="3">
        <f t="shared" ca="1" si="668"/>
        <v>4</v>
      </c>
      <c r="I3850" s="3">
        <f t="shared" ca="1" si="669"/>
        <v>82039.289999999994</v>
      </c>
      <c r="J3850" s="3">
        <f t="shared" ca="1" si="670"/>
        <v>0.33571015765292539</v>
      </c>
      <c r="K3850" s="3">
        <f t="shared" ca="1" si="671"/>
        <v>4</v>
      </c>
      <c r="L3850" s="3" t="str">
        <f ca="1">VLOOKUP(K3850,Freq_Investment!$A$1:$B$8,2,0)</f>
        <v>Monthly</v>
      </c>
      <c r="M3850" s="3" t="str">
        <f t="shared" ca="1" si="672"/>
        <v>Manual</v>
      </c>
      <c r="N3850" s="3">
        <f t="shared" ca="1" si="662"/>
        <v>2</v>
      </c>
      <c r="O3850" s="3">
        <f t="shared" ca="1" si="662"/>
        <v>2</v>
      </c>
      <c r="P3850" s="3">
        <f t="shared" ca="1" si="662"/>
        <v>5</v>
      </c>
    </row>
    <row r="3851" spans="1:16" x14ac:dyDescent="0.25">
      <c r="A3851" s="3">
        <f t="shared" ca="1" si="663"/>
        <v>713941226</v>
      </c>
      <c r="B3851" s="3">
        <f t="shared" ca="1" si="664"/>
        <v>1106</v>
      </c>
      <c r="C3851" s="1">
        <f t="shared" ca="1" si="665"/>
        <v>26767</v>
      </c>
      <c r="D3851" s="7">
        <f t="shared" ca="1" si="666"/>
        <v>3</v>
      </c>
      <c r="E3851" s="3" t="str">
        <f ca="1">VLOOKUP(D3851,State!$A$1:$B$9,2,0)</f>
        <v>SA</v>
      </c>
      <c r="F3851" s="3">
        <f t="shared" ca="1" si="667"/>
        <v>685</v>
      </c>
      <c r="G3851" s="3" t="str">
        <f ca="1">VLOOKUP(F3851,Occupation!$A$1:$B$915,2,0)</f>
        <v>First Aid Trainer</v>
      </c>
      <c r="H3851" s="3">
        <f t="shared" ca="1" si="668"/>
        <v>6</v>
      </c>
      <c r="I3851" s="3">
        <f t="shared" ca="1" si="669"/>
        <v>62474.52</v>
      </c>
      <c r="J3851" s="3">
        <f t="shared" ca="1" si="670"/>
        <v>7.7614474637002939E-2</v>
      </c>
      <c r="K3851" s="3">
        <f t="shared" ca="1" si="671"/>
        <v>1</v>
      </c>
      <c r="L3851" s="3" t="str">
        <f ca="1">VLOOKUP(K3851,Freq_Investment!$A$1:$B$8,2,0)</f>
        <v>Daily</v>
      </c>
      <c r="M3851" s="3" t="str">
        <f t="shared" ca="1" si="672"/>
        <v>Auto</v>
      </c>
      <c r="N3851" s="3">
        <f t="shared" ca="1" si="662"/>
        <v>3</v>
      </c>
      <c r="O3851" s="3">
        <f t="shared" ca="1" si="662"/>
        <v>5</v>
      </c>
      <c r="P3851" s="3">
        <f t="shared" ca="1" si="662"/>
        <v>5</v>
      </c>
    </row>
    <row r="3852" spans="1:16" x14ac:dyDescent="0.25">
      <c r="A3852" s="3">
        <f t="shared" ca="1" si="663"/>
        <v>750806047</v>
      </c>
      <c r="B3852" s="3">
        <f t="shared" ca="1" si="664"/>
        <v>5025</v>
      </c>
      <c r="C3852" s="1">
        <f t="shared" ca="1" si="665"/>
        <v>40576</v>
      </c>
      <c r="D3852" s="7">
        <f t="shared" ca="1" si="666"/>
        <v>6</v>
      </c>
      <c r="E3852" s="3" t="str">
        <f ca="1">VLOOKUP(D3852,State!$A$1:$B$9,2,0)</f>
        <v>TAS</v>
      </c>
      <c r="F3852" s="3">
        <f t="shared" ca="1" si="667"/>
        <v>186</v>
      </c>
      <c r="G3852" s="3" t="str">
        <f ca="1">VLOOKUP(F3852,Occupation!$A$1:$B$915,2,0)</f>
        <v>Flying Instructor</v>
      </c>
      <c r="H3852" s="3">
        <f t="shared" ca="1" si="668"/>
        <v>3</v>
      </c>
      <c r="I3852" s="3">
        <f t="shared" ca="1" si="669"/>
        <v>32663.119999999999</v>
      </c>
      <c r="J3852" s="3">
        <f t="shared" ca="1" si="670"/>
        <v>0.32951753995651778</v>
      </c>
      <c r="K3852" s="3">
        <f t="shared" ca="1" si="671"/>
        <v>1</v>
      </c>
      <c r="L3852" s="3" t="str">
        <f ca="1">VLOOKUP(K3852,Freq_Investment!$A$1:$B$8,2,0)</f>
        <v>Daily</v>
      </c>
      <c r="M3852" s="3" t="str">
        <f t="shared" ca="1" si="672"/>
        <v>Manual</v>
      </c>
      <c r="N3852" s="3">
        <f t="shared" ca="1" si="662"/>
        <v>1</v>
      </c>
      <c r="O3852" s="3">
        <f t="shared" ca="1" si="662"/>
        <v>2</v>
      </c>
      <c r="P3852" s="3">
        <f t="shared" ca="1" si="662"/>
        <v>3</v>
      </c>
    </row>
    <row r="3853" spans="1:16" x14ac:dyDescent="0.25">
      <c r="A3853" s="3">
        <f t="shared" ca="1" si="663"/>
        <v>810716205</v>
      </c>
      <c r="B3853" s="3">
        <f t="shared" ca="1" si="664"/>
        <v>8085</v>
      </c>
      <c r="C3853" s="1">
        <f t="shared" ca="1" si="665"/>
        <v>35948</v>
      </c>
      <c r="D3853" s="7">
        <f t="shared" ca="1" si="666"/>
        <v>7</v>
      </c>
      <c r="E3853" s="3" t="str">
        <f ca="1">VLOOKUP(D3853,State!$A$1:$B$9,2,0)</f>
        <v>VIC</v>
      </c>
      <c r="F3853" s="3">
        <f t="shared" ca="1" si="667"/>
        <v>57</v>
      </c>
      <c r="G3853" s="3" t="str">
        <f ca="1">VLOOKUP(F3853,Occupation!$A$1:$B$915,2,0)</f>
        <v>Education Managers nec</v>
      </c>
      <c r="H3853" s="3">
        <f t="shared" ca="1" si="668"/>
        <v>7</v>
      </c>
      <c r="I3853" s="3">
        <f t="shared" ca="1" si="669"/>
        <v>51520.1</v>
      </c>
      <c r="J3853" s="3">
        <f t="shared" ca="1" si="670"/>
        <v>0.4238965275919826</v>
      </c>
      <c r="K3853" s="3">
        <f t="shared" ca="1" si="671"/>
        <v>5</v>
      </c>
      <c r="L3853" s="3" t="str">
        <f ca="1">VLOOKUP(K3853,Freq_Investment!$A$1:$B$8,2,0)</f>
        <v>Quarterly</v>
      </c>
      <c r="M3853" s="3" t="str">
        <f t="shared" ca="1" si="672"/>
        <v>Auto</v>
      </c>
      <c r="N3853" s="3">
        <f t="shared" ca="1" si="662"/>
        <v>2</v>
      </c>
      <c r="O3853" s="3">
        <f t="shared" ca="1" si="662"/>
        <v>2</v>
      </c>
      <c r="P3853" s="3">
        <f t="shared" ca="1" si="662"/>
        <v>3</v>
      </c>
    </row>
    <row r="3854" spans="1:16" x14ac:dyDescent="0.25">
      <c r="A3854" s="3">
        <f t="shared" ca="1" si="663"/>
        <v>536345408</v>
      </c>
      <c r="B3854" s="3">
        <f t="shared" ca="1" si="664"/>
        <v>7629</v>
      </c>
      <c r="C3854" s="1">
        <f t="shared" ca="1" si="665"/>
        <v>44417</v>
      </c>
      <c r="D3854" s="7">
        <f t="shared" ca="1" si="666"/>
        <v>8</v>
      </c>
      <c r="E3854" s="3" t="str">
        <f ca="1">VLOOKUP(D3854,State!$A$1:$B$9,2,0)</f>
        <v>ACT</v>
      </c>
      <c r="F3854" s="3">
        <f t="shared" ca="1" si="667"/>
        <v>317</v>
      </c>
      <c r="G3854" s="3" t="str">
        <f ca="1">VLOOKUP(F3854,Occupation!$A$1:$B$915,2,0)</f>
        <v>Cardiologist</v>
      </c>
      <c r="H3854" s="3">
        <f t="shared" ca="1" si="668"/>
        <v>10</v>
      </c>
      <c r="I3854" s="3">
        <f t="shared" ca="1" si="669"/>
        <v>64402.95</v>
      </c>
      <c r="J3854" s="3">
        <f t="shared" ca="1" si="670"/>
        <v>0.44082892226705106</v>
      </c>
      <c r="K3854" s="3">
        <f t="shared" ca="1" si="671"/>
        <v>1</v>
      </c>
      <c r="L3854" s="3" t="str">
        <f ca="1">VLOOKUP(K3854,Freq_Investment!$A$1:$B$8,2,0)</f>
        <v>Daily</v>
      </c>
      <c r="M3854" s="3" t="str">
        <f t="shared" ca="1" si="672"/>
        <v>Manual</v>
      </c>
      <c r="N3854" s="3">
        <f t="shared" ca="1" si="662"/>
        <v>1</v>
      </c>
      <c r="O3854" s="3">
        <f t="shared" ca="1" si="662"/>
        <v>2</v>
      </c>
      <c r="P3854" s="3">
        <f t="shared" ca="1" si="662"/>
        <v>4</v>
      </c>
    </row>
    <row r="3855" spans="1:16" x14ac:dyDescent="0.25">
      <c r="A3855" s="3">
        <f t="shared" ca="1" si="663"/>
        <v>552833979</v>
      </c>
      <c r="B3855" s="3">
        <f t="shared" ca="1" si="664"/>
        <v>5488</v>
      </c>
      <c r="C3855" s="1">
        <f t="shared" ca="1" si="665"/>
        <v>25814</v>
      </c>
      <c r="D3855" s="7">
        <f t="shared" ca="1" si="666"/>
        <v>5</v>
      </c>
      <c r="E3855" s="3" t="str">
        <f ca="1">VLOOKUP(D3855,State!$A$1:$B$9,2,0)</f>
        <v>NT</v>
      </c>
      <c r="F3855" s="3">
        <f t="shared" ca="1" si="667"/>
        <v>185</v>
      </c>
      <c r="G3855" s="3" t="str">
        <f ca="1">VLOOKUP(F3855,Occupation!$A$1:$B$915,2,0)</f>
        <v>Air Traffic Controller</v>
      </c>
      <c r="H3855" s="3">
        <f t="shared" ca="1" si="668"/>
        <v>2</v>
      </c>
      <c r="I3855" s="3">
        <f t="shared" ca="1" si="669"/>
        <v>67518.710000000006</v>
      </c>
      <c r="J3855" s="3">
        <f t="shared" ca="1" si="670"/>
        <v>0.11367656290173744</v>
      </c>
      <c r="K3855" s="3">
        <f t="shared" ca="1" si="671"/>
        <v>7</v>
      </c>
      <c r="L3855" s="3" t="str">
        <f ca="1">VLOOKUP(K3855,Freq_Investment!$A$1:$B$8,2,0)</f>
        <v>Yearly</v>
      </c>
      <c r="M3855" s="3" t="str">
        <f t="shared" ca="1" si="672"/>
        <v>Auto</v>
      </c>
      <c r="N3855" s="3">
        <f t="shared" ca="1" si="662"/>
        <v>3</v>
      </c>
      <c r="O3855" s="3">
        <f t="shared" ca="1" si="662"/>
        <v>1</v>
      </c>
      <c r="P3855" s="3">
        <f t="shared" ca="1" si="662"/>
        <v>2</v>
      </c>
    </row>
    <row r="3856" spans="1:16" x14ac:dyDescent="0.25">
      <c r="A3856" s="3">
        <f t="shared" ca="1" si="663"/>
        <v>531521687</v>
      </c>
      <c r="B3856" s="3">
        <f t="shared" ca="1" si="664"/>
        <v>9097</v>
      </c>
      <c r="C3856" s="1">
        <f t="shared" ca="1" si="665"/>
        <v>33642</v>
      </c>
      <c r="D3856" s="7">
        <f t="shared" ca="1" si="666"/>
        <v>2</v>
      </c>
      <c r="E3856" s="3" t="str">
        <f ca="1">VLOOKUP(D3856,State!$A$1:$B$9,2,0)</f>
        <v>QLD</v>
      </c>
      <c r="F3856" s="3">
        <f t="shared" ca="1" si="667"/>
        <v>132</v>
      </c>
      <c r="G3856" s="3" t="str">
        <f ca="1">VLOOKUP(F3856,Occupation!$A$1:$B$915,2,0)</f>
        <v>Management Accountant</v>
      </c>
      <c r="H3856" s="3">
        <f t="shared" ca="1" si="668"/>
        <v>7</v>
      </c>
      <c r="I3856" s="3">
        <f t="shared" ca="1" si="669"/>
        <v>38503.449999999997</v>
      </c>
      <c r="J3856" s="3">
        <f t="shared" ca="1" si="670"/>
        <v>0.43749967835893133</v>
      </c>
      <c r="K3856" s="3">
        <f t="shared" ca="1" si="671"/>
        <v>7</v>
      </c>
      <c r="L3856" s="3" t="str">
        <f ca="1">VLOOKUP(K3856,Freq_Investment!$A$1:$B$8,2,0)</f>
        <v>Yearly</v>
      </c>
      <c r="M3856" s="3" t="str">
        <f t="shared" ca="1" si="672"/>
        <v>Auto</v>
      </c>
      <c r="N3856" s="3">
        <f t="shared" ca="1" si="662"/>
        <v>5</v>
      </c>
      <c r="O3856" s="3">
        <f t="shared" ca="1" si="662"/>
        <v>5</v>
      </c>
      <c r="P3856" s="3">
        <f t="shared" ca="1" si="662"/>
        <v>1</v>
      </c>
    </row>
    <row r="3857" spans="1:16" x14ac:dyDescent="0.25">
      <c r="A3857" s="3">
        <f t="shared" ca="1" si="663"/>
        <v>819158104</v>
      </c>
      <c r="B3857" s="3">
        <f t="shared" ca="1" si="664"/>
        <v>9636</v>
      </c>
      <c r="C3857" s="1">
        <f t="shared" ca="1" si="665"/>
        <v>29081</v>
      </c>
      <c r="D3857" s="7">
        <f t="shared" ca="1" si="666"/>
        <v>4</v>
      </c>
      <c r="E3857" s="3" t="str">
        <f ca="1">VLOOKUP(D3857,State!$A$1:$B$9,2,0)</f>
        <v>WA</v>
      </c>
      <c r="F3857" s="3">
        <f t="shared" ca="1" si="667"/>
        <v>202</v>
      </c>
      <c r="G3857" s="3" t="str">
        <f ca="1">VLOOKUP(F3857,Occupation!$A$1:$B$915,2,0)</f>
        <v>Jewellery Designer</v>
      </c>
      <c r="H3857" s="3">
        <f t="shared" ca="1" si="668"/>
        <v>3</v>
      </c>
      <c r="I3857" s="3">
        <f t="shared" ca="1" si="669"/>
        <v>14001.55</v>
      </c>
      <c r="J3857" s="3">
        <f t="shared" ca="1" si="670"/>
        <v>0.4319810461005868</v>
      </c>
      <c r="K3857" s="3">
        <f t="shared" ca="1" si="671"/>
        <v>3</v>
      </c>
      <c r="L3857" s="3" t="str">
        <f ca="1">VLOOKUP(K3857,Freq_Investment!$A$1:$B$8,2,0)</f>
        <v>Fortnightly</v>
      </c>
      <c r="M3857" s="3" t="str">
        <f t="shared" ca="1" si="672"/>
        <v>Manual</v>
      </c>
      <c r="N3857" s="3">
        <f t="shared" ca="1" si="662"/>
        <v>4</v>
      </c>
      <c r="O3857" s="3">
        <f t="shared" ca="1" si="662"/>
        <v>4</v>
      </c>
      <c r="P3857" s="3">
        <f t="shared" ca="1" si="662"/>
        <v>5</v>
      </c>
    </row>
    <row r="3858" spans="1:16" x14ac:dyDescent="0.25">
      <c r="A3858" s="3">
        <f t="shared" ca="1" si="663"/>
        <v>807490896</v>
      </c>
      <c r="B3858" s="3">
        <f t="shared" ca="1" si="664"/>
        <v>5814</v>
      </c>
      <c r="C3858" s="1">
        <f t="shared" ca="1" si="665"/>
        <v>29297</v>
      </c>
      <c r="D3858" s="7">
        <f t="shared" ca="1" si="666"/>
        <v>7</v>
      </c>
      <c r="E3858" s="3" t="str">
        <f ca="1">VLOOKUP(D3858,State!$A$1:$B$9,2,0)</f>
        <v>VIC</v>
      </c>
      <c r="F3858" s="3">
        <f t="shared" ca="1" si="667"/>
        <v>631</v>
      </c>
      <c r="G3858" s="3" t="str">
        <f ca="1">VLOOKUP(F3858,Occupation!$A$1:$B$915,2,0)</f>
        <v>Aboriginal and Torres Strait Islander Health Worker</v>
      </c>
      <c r="H3858" s="3">
        <f t="shared" ca="1" si="668"/>
        <v>8</v>
      </c>
      <c r="I3858" s="3">
        <f t="shared" ca="1" si="669"/>
        <v>69128.39</v>
      </c>
      <c r="J3858" s="3">
        <f t="shared" ca="1" si="670"/>
        <v>4.189931843937772E-2</v>
      </c>
      <c r="K3858" s="3">
        <f t="shared" ca="1" si="671"/>
        <v>7</v>
      </c>
      <c r="L3858" s="3" t="str">
        <f ca="1">VLOOKUP(K3858,Freq_Investment!$A$1:$B$8,2,0)</f>
        <v>Yearly</v>
      </c>
      <c r="M3858" s="3" t="str">
        <f t="shared" ca="1" si="672"/>
        <v>Manual</v>
      </c>
      <c r="N3858" s="3">
        <f t="shared" ca="1" si="662"/>
        <v>5</v>
      </c>
      <c r="O3858" s="3">
        <f t="shared" ca="1" si="662"/>
        <v>4</v>
      </c>
      <c r="P3858" s="3">
        <f t="shared" ca="1" si="662"/>
        <v>4</v>
      </c>
    </row>
    <row r="3859" spans="1:16" x14ac:dyDescent="0.25">
      <c r="A3859" s="3">
        <f t="shared" ca="1" si="663"/>
        <v>721600305</v>
      </c>
      <c r="B3859" s="3">
        <f t="shared" ca="1" si="664"/>
        <v>944</v>
      </c>
      <c r="C3859" s="1">
        <f t="shared" ca="1" si="665"/>
        <v>25909</v>
      </c>
      <c r="D3859" s="7">
        <f t="shared" ca="1" si="666"/>
        <v>8</v>
      </c>
      <c r="E3859" s="3" t="str">
        <f ca="1">VLOOKUP(D3859,State!$A$1:$B$9,2,0)</f>
        <v>ACT</v>
      </c>
      <c r="F3859" s="3">
        <f t="shared" ca="1" si="667"/>
        <v>497</v>
      </c>
      <c r="G3859" s="3" t="str">
        <f ca="1">VLOOKUP(F3859,Occupation!$A$1:$B$915,2,0)</f>
        <v>Precision Instrument Maker and Repairer</v>
      </c>
      <c r="H3859" s="3">
        <f t="shared" ca="1" si="668"/>
        <v>1</v>
      </c>
      <c r="I3859" s="3">
        <f t="shared" ca="1" si="669"/>
        <v>36020.480000000003</v>
      </c>
      <c r="J3859" s="3">
        <f t="shared" ca="1" si="670"/>
        <v>0.34263526515425768</v>
      </c>
      <c r="K3859" s="3">
        <f t="shared" ca="1" si="671"/>
        <v>1</v>
      </c>
      <c r="L3859" s="3" t="str">
        <f ca="1">VLOOKUP(K3859,Freq_Investment!$A$1:$B$8,2,0)</f>
        <v>Daily</v>
      </c>
      <c r="M3859" s="3" t="str">
        <f t="shared" ca="1" si="672"/>
        <v>Manual</v>
      </c>
      <c r="N3859" s="3">
        <f t="shared" ca="1" si="662"/>
        <v>5</v>
      </c>
      <c r="O3859" s="3">
        <f t="shared" ca="1" si="662"/>
        <v>2</v>
      </c>
      <c r="P3859" s="3">
        <f t="shared" ca="1" si="662"/>
        <v>5</v>
      </c>
    </row>
    <row r="3860" spans="1:16" x14ac:dyDescent="0.25">
      <c r="A3860" s="3">
        <f t="shared" ca="1" si="663"/>
        <v>388756979</v>
      </c>
      <c r="B3860" s="3">
        <f t="shared" ca="1" si="664"/>
        <v>5469</v>
      </c>
      <c r="C3860" s="1">
        <f t="shared" ca="1" si="665"/>
        <v>33529</v>
      </c>
      <c r="D3860" s="7">
        <f t="shared" ca="1" si="666"/>
        <v>5</v>
      </c>
      <c r="E3860" s="3" t="str">
        <f ca="1">VLOOKUP(D3860,State!$A$1:$B$9,2,0)</f>
        <v>NT</v>
      </c>
      <c r="F3860" s="3">
        <f t="shared" ca="1" si="667"/>
        <v>64</v>
      </c>
      <c r="G3860" s="3" t="str">
        <f ca="1">VLOOKUP(F3860,Occupation!$A$1:$B$915,2,0)</f>
        <v>Quality Assurance Manager</v>
      </c>
      <c r="H3860" s="3">
        <f t="shared" ca="1" si="668"/>
        <v>9</v>
      </c>
      <c r="I3860" s="3">
        <f t="shared" ca="1" si="669"/>
        <v>45479.29</v>
      </c>
      <c r="J3860" s="3">
        <f t="shared" ca="1" si="670"/>
        <v>0.43111526725534621</v>
      </c>
      <c r="K3860" s="3">
        <f t="shared" ca="1" si="671"/>
        <v>3</v>
      </c>
      <c r="L3860" s="3" t="str">
        <f ca="1">VLOOKUP(K3860,Freq_Investment!$A$1:$B$8,2,0)</f>
        <v>Fortnightly</v>
      </c>
      <c r="M3860" s="3" t="str">
        <f t="shared" ca="1" si="672"/>
        <v>Auto</v>
      </c>
      <c r="N3860" s="3">
        <f t="shared" ca="1" si="662"/>
        <v>2</v>
      </c>
      <c r="O3860" s="3">
        <f t="shared" ca="1" si="662"/>
        <v>4</v>
      </c>
      <c r="P3860" s="3">
        <f t="shared" ca="1" si="662"/>
        <v>3</v>
      </c>
    </row>
    <row r="3861" spans="1:16" x14ac:dyDescent="0.25">
      <c r="A3861" s="3">
        <f t="shared" ca="1" si="663"/>
        <v>451553132</v>
      </c>
      <c r="B3861" s="3">
        <f t="shared" ca="1" si="664"/>
        <v>3163</v>
      </c>
      <c r="C3861" s="1">
        <f t="shared" ca="1" si="665"/>
        <v>34816</v>
      </c>
      <c r="D3861" s="7">
        <f t="shared" ca="1" si="666"/>
        <v>6</v>
      </c>
      <c r="E3861" s="3" t="str">
        <f ca="1">VLOOKUP(D3861,State!$A$1:$B$9,2,0)</f>
        <v>TAS</v>
      </c>
      <c r="F3861" s="3">
        <f t="shared" ca="1" si="667"/>
        <v>909</v>
      </c>
      <c r="G3861" s="3" t="str">
        <f ca="1">VLOOKUP(F3861,Occupation!$A$1:$B$915,2,0)</f>
        <v>Autoglazier</v>
      </c>
      <c r="H3861" s="3">
        <f t="shared" ca="1" si="668"/>
        <v>6</v>
      </c>
      <c r="I3861" s="3">
        <f t="shared" ca="1" si="669"/>
        <v>74415.62</v>
      </c>
      <c r="J3861" s="3">
        <f t="shared" ca="1" si="670"/>
        <v>0.4286483470332586</v>
      </c>
      <c r="K3861" s="3">
        <f t="shared" ca="1" si="671"/>
        <v>5</v>
      </c>
      <c r="L3861" s="3" t="str">
        <f ca="1">VLOOKUP(K3861,Freq_Investment!$A$1:$B$8,2,0)</f>
        <v>Quarterly</v>
      </c>
      <c r="M3861" s="3" t="str">
        <f t="shared" ca="1" si="672"/>
        <v>Auto</v>
      </c>
      <c r="N3861" s="3">
        <f t="shared" ca="1" si="662"/>
        <v>5</v>
      </c>
      <c r="O3861" s="3">
        <f t="shared" ca="1" si="662"/>
        <v>3</v>
      </c>
      <c r="P3861" s="3">
        <f t="shared" ca="1" si="662"/>
        <v>1</v>
      </c>
    </row>
    <row r="3862" spans="1:16" x14ac:dyDescent="0.25">
      <c r="A3862" s="3">
        <f t="shared" ca="1" si="663"/>
        <v>916645451</v>
      </c>
      <c r="B3862" s="3">
        <f t="shared" ca="1" si="664"/>
        <v>2833</v>
      </c>
      <c r="C3862" s="1">
        <f t="shared" ca="1" si="665"/>
        <v>27662</v>
      </c>
      <c r="D3862" s="7">
        <f t="shared" ca="1" si="666"/>
        <v>3</v>
      </c>
      <c r="E3862" s="3" t="str">
        <f ca="1">VLOOKUP(D3862,State!$A$1:$B$9,2,0)</f>
        <v>SA</v>
      </c>
      <c r="F3862" s="3">
        <f t="shared" ca="1" si="667"/>
        <v>688</v>
      </c>
      <c r="G3862" s="3" t="str">
        <f ca="1">VLOOKUP(F3862,Occupation!$A$1:$B$915,2,0)</f>
        <v>Fitness Instructor</v>
      </c>
      <c r="H3862" s="3">
        <f t="shared" ca="1" si="668"/>
        <v>2</v>
      </c>
      <c r="I3862" s="3">
        <f t="shared" ca="1" si="669"/>
        <v>71743.460000000006</v>
      </c>
      <c r="J3862" s="3">
        <f t="shared" ca="1" si="670"/>
        <v>0.23437817608055139</v>
      </c>
      <c r="K3862" s="3">
        <f t="shared" ca="1" si="671"/>
        <v>5</v>
      </c>
      <c r="L3862" s="3" t="str">
        <f ca="1">VLOOKUP(K3862,Freq_Investment!$A$1:$B$8,2,0)</f>
        <v>Quarterly</v>
      </c>
      <c r="M3862" s="3" t="str">
        <f t="shared" ca="1" si="672"/>
        <v>Manual</v>
      </c>
      <c r="N3862" s="3">
        <f t="shared" ca="1" si="662"/>
        <v>3</v>
      </c>
      <c r="O3862" s="3">
        <f t="shared" ca="1" si="662"/>
        <v>3</v>
      </c>
      <c r="P3862" s="3">
        <f t="shared" ca="1" si="662"/>
        <v>3</v>
      </c>
    </row>
    <row r="3863" spans="1:16" x14ac:dyDescent="0.25">
      <c r="A3863" s="3">
        <f t="shared" ca="1" si="663"/>
        <v>781869951</v>
      </c>
      <c r="B3863" s="3">
        <f t="shared" ca="1" si="664"/>
        <v>81</v>
      </c>
      <c r="C3863" s="1">
        <f t="shared" ca="1" si="665"/>
        <v>34927</v>
      </c>
      <c r="D3863" s="7">
        <f t="shared" ca="1" si="666"/>
        <v>4</v>
      </c>
      <c r="E3863" s="3" t="str">
        <f ca="1">VLOOKUP(D3863,State!$A$1:$B$9,2,0)</f>
        <v>WA</v>
      </c>
      <c r="F3863" s="3">
        <f t="shared" ca="1" si="667"/>
        <v>70</v>
      </c>
      <c r="G3863" s="3" t="str">
        <f ca="1">VLOOKUP(F3863,Occupation!$A$1:$B$915,2,0)</f>
        <v>Licensed Club Manager</v>
      </c>
      <c r="H3863" s="3">
        <f t="shared" ca="1" si="668"/>
        <v>2</v>
      </c>
      <c r="I3863" s="3">
        <f t="shared" ca="1" si="669"/>
        <v>99012.21</v>
      </c>
      <c r="J3863" s="3">
        <f t="shared" ca="1" si="670"/>
        <v>0.30897633521772616</v>
      </c>
      <c r="K3863" s="3">
        <f t="shared" ca="1" si="671"/>
        <v>6</v>
      </c>
      <c r="L3863" s="3" t="str">
        <f ca="1">VLOOKUP(K3863,Freq_Investment!$A$1:$B$8,2,0)</f>
        <v>Half-yearly</v>
      </c>
      <c r="M3863" s="3" t="str">
        <f t="shared" ca="1" si="672"/>
        <v>Manual</v>
      </c>
      <c r="N3863" s="3">
        <f t="shared" ca="1" si="662"/>
        <v>2</v>
      </c>
      <c r="O3863" s="3">
        <f t="shared" ca="1" si="662"/>
        <v>3</v>
      </c>
      <c r="P3863" s="3">
        <f t="shared" ca="1" si="662"/>
        <v>4</v>
      </c>
    </row>
    <row r="3864" spans="1:16" x14ac:dyDescent="0.25">
      <c r="A3864" s="3">
        <f t="shared" ca="1" si="663"/>
        <v>716036118</v>
      </c>
      <c r="B3864" s="3">
        <f t="shared" ca="1" si="664"/>
        <v>9277</v>
      </c>
      <c r="C3864" s="1">
        <f t="shared" ca="1" si="665"/>
        <v>37145</v>
      </c>
      <c r="D3864" s="7">
        <f t="shared" ca="1" si="666"/>
        <v>1</v>
      </c>
      <c r="E3864" s="3" t="str">
        <f ca="1">VLOOKUP(D3864,State!$A$1:$B$9,2,0)</f>
        <v>NSW</v>
      </c>
      <c r="F3864" s="3">
        <f t="shared" ca="1" si="667"/>
        <v>835</v>
      </c>
      <c r="G3864" s="3" t="str">
        <f ca="1">VLOOKUP(F3864,Occupation!$A$1:$B$915,2,0)</f>
        <v>Bulk Materials Handling Plant Operator</v>
      </c>
      <c r="H3864" s="3">
        <f t="shared" ca="1" si="668"/>
        <v>5</v>
      </c>
      <c r="I3864" s="3">
        <f t="shared" ca="1" si="669"/>
        <v>80704.100000000006</v>
      </c>
      <c r="J3864" s="3">
        <f t="shared" ca="1" si="670"/>
        <v>0.34017919605696151</v>
      </c>
      <c r="K3864" s="3">
        <f t="shared" ca="1" si="671"/>
        <v>7</v>
      </c>
      <c r="L3864" s="3" t="str">
        <f ca="1">VLOOKUP(K3864,Freq_Investment!$A$1:$B$8,2,0)</f>
        <v>Yearly</v>
      </c>
      <c r="M3864" s="3" t="str">
        <f t="shared" ca="1" si="672"/>
        <v>Manual</v>
      </c>
      <c r="N3864" s="3">
        <f t="shared" ca="1" si="662"/>
        <v>5</v>
      </c>
      <c r="O3864" s="3">
        <f t="shared" ca="1" si="662"/>
        <v>1</v>
      </c>
      <c r="P3864" s="3">
        <f t="shared" ca="1" si="662"/>
        <v>2</v>
      </c>
    </row>
    <row r="3865" spans="1:16" x14ac:dyDescent="0.25">
      <c r="A3865" s="3">
        <f t="shared" ca="1" si="663"/>
        <v>345631109</v>
      </c>
      <c r="B3865" s="3">
        <f t="shared" ca="1" si="664"/>
        <v>8194</v>
      </c>
      <c r="C3865" s="1">
        <f t="shared" ca="1" si="665"/>
        <v>32438</v>
      </c>
      <c r="D3865" s="7">
        <f t="shared" ca="1" si="666"/>
        <v>5</v>
      </c>
      <c r="E3865" s="3" t="str">
        <f ca="1">VLOOKUP(D3865,State!$A$1:$B$9,2,0)</f>
        <v>NT</v>
      </c>
      <c r="F3865" s="3">
        <f t="shared" ca="1" si="667"/>
        <v>876</v>
      </c>
      <c r="G3865" s="3" t="str">
        <f ca="1">VLOOKUP(F3865,Occupation!$A$1:$B$915,2,0)</f>
        <v>Carpet Cleaner</v>
      </c>
      <c r="H3865" s="3">
        <f t="shared" ca="1" si="668"/>
        <v>2</v>
      </c>
      <c r="I3865" s="3">
        <f t="shared" ca="1" si="669"/>
        <v>41381.4</v>
      </c>
      <c r="J3865" s="3">
        <f t="shared" ca="1" si="670"/>
        <v>0.25707999848346208</v>
      </c>
      <c r="K3865" s="3">
        <f t="shared" ca="1" si="671"/>
        <v>2</v>
      </c>
      <c r="L3865" s="3" t="str">
        <f ca="1">VLOOKUP(K3865,Freq_Investment!$A$1:$B$8,2,0)</f>
        <v>Weekly</v>
      </c>
      <c r="M3865" s="3" t="str">
        <f t="shared" ca="1" si="672"/>
        <v>Manual</v>
      </c>
      <c r="N3865" s="3">
        <f t="shared" ca="1" si="662"/>
        <v>5</v>
      </c>
      <c r="O3865" s="3">
        <f t="shared" ca="1" si="662"/>
        <v>5</v>
      </c>
      <c r="P3865" s="3">
        <f t="shared" ca="1" si="662"/>
        <v>4</v>
      </c>
    </row>
    <row r="3866" spans="1:16" x14ac:dyDescent="0.25">
      <c r="A3866" s="3">
        <f t="shared" ca="1" si="663"/>
        <v>473493612</v>
      </c>
      <c r="B3866" s="3">
        <f t="shared" ca="1" si="664"/>
        <v>6508</v>
      </c>
      <c r="C3866" s="1">
        <f t="shared" ca="1" si="665"/>
        <v>30630</v>
      </c>
      <c r="D3866" s="7">
        <f t="shared" ca="1" si="666"/>
        <v>4</v>
      </c>
      <c r="E3866" s="3" t="str">
        <f ca="1">VLOOKUP(D3866,State!$A$1:$B$9,2,0)</f>
        <v>WA</v>
      </c>
      <c r="F3866" s="3">
        <f t="shared" ca="1" si="667"/>
        <v>35</v>
      </c>
      <c r="G3866" s="3" t="str">
        <f ca="1">VLOOKUP(F3866,Occupation!$A$1:$B$915,2,0)</f>
        <v>Policy and Planning Manager</v>
      </c>
      <c r="H3866" s="3">
        <f t="shared" ca="1" si="668"/>
        <v>3</v>
      </c>
      <c r="I3866" s="3">
        <f t="shared" ca="1" si="669"/>
        <v>90723.93</v>
      </c>
      <c r="J3866" s="3">
        <f t="shared" ca="1" si="670"/>
        <v>5.7936792570733697E-2</v>
      </c>
      <c r="K3866" s="3">
        <f t="shared" ca="1" si="671"/>
        <v>2</v>
      </c>
      <c r="L3866" s="3" t="str">
        <f ca="1">VLOOKUP(K3866,Freq_Investment!$A$1:$B$8,2,0)</f>
        <v>Weekly</v>
      </c>
      <c r="M3866" s="3" t="str">
        <f t="shared" ca="1" si="672"/>
        <v>Manual</v>
      </c>
      <c r="N3866" s="3">
        <f t="shared" ca="1" si="662"/>
        <v>1</v>
      </c>
      <c r="O3866" s="3">
        <f t="shared" ca="1" si="662"/>
        <v>2</v>
      </c>
      <c r="P3866" s="3">
        <f t="shared" ca="1" si="662"/>
        <v>4</v>
      </c>
    </row>
    <row r="3867" spans="1:16" x14ac:dyDescent="0.25">
      <c r="A3867" s="3">
        <f t="shared" ca="1" si="663"/>
        <v>28318140</v>
      </c>
      <c r="B3867" s="3">
        <f t="shared" ca="1" si="664"/>
        <v>3844</v>
      </c>
      <c r="C3867" s="1">
        <f t="shared" ca="1" si="665"/>
        <v>28703</v>
      </c>
      <c r="D3867" s="7">
        <f t="shared" ca="1" si="666"/>
        <v>6</v>
      </c>
      <c r="E3867" s="3" t="str">
        <f ca="1">VLOOKUP(D3867,State!$A$1:$B$9,2,0)</f>
        <v>TAS</v>
      </c>
      <c r="F3867" s="3">
        <f t="shared" ca="1" si="667"/>
        <v>701</v>
      </c>
      <c r="G3867" s="3" t="str">
        <f ca="1">VLOOKUP(F3867,Occupation!$A$1:$B$915,2,0)</f>
        <v>Swimming Coach or Instructor</v>
      </c>
      <c r="H3867" s="3">
        <f t="shared" ca="1" si="668"/>
        <v>7</v>
      </c>
      <c r="I3867" s="3">
        <f t="shared" ca="1" si="669"/>
        <v>61315.15</v>
      </c>
      <c r="J3867" s="3">
        <f t="shared" ca="1" si="670"/>
        <v>4.4934448244470404E-2</v>
      </c>
      <c r="K3867" s="3">
        <f t="shared" ca="1" si="671"/>
        <v>6</v>
      </c>
      <c r="L3867" s="3" t="str">
        <f ca="1">VLOOKUP(K3867,Freq_Investment!$A$1:$B$8,2,0)</f>
        <v>Half-yearly</v>
      </c>
      <c r="M3867" s="3" t="str">
        <f t="shared" ca="1" si="672"/>
        <v>Auto</v>
      </c>
      <c r="N3867" s="3">
        <f t="shared" ca="1" si="662"/>
        <v>1</v>
      </c>
      <c r="O3867" s="3">
        <f t="shared" ca="1" si="662"/>
        <v>4</v>
      </c>
      <c r="P3867" s="3">
        <f t="shared" ca="1" si="662"/>
        <v>2</v>
      </c>
    </row>
    <row r="3868" spans="1:16" x14ac:dyDescent="0.25">
      <c r="A3868" s="3">
        <f t="shared" ca="1" si="663"/>
        <v>59338233</v>
      </c>
      <c r="B3868" s="3">
        <f t="shared" ca="1" si="664"/>
        <v>5308</v>
      </c>
      <c r="C3868" s="1">
        <f t="shared" ca="1" si="665"/>
        <v>38095</v>
      </c>
      <c r="D3868" s="7">
        <f t="shared" ca="1" si="666"/>
        <v>2</v>
      </c>
      <c r="E3868" s="3" t="str">
        <f ca="1">VLOOKUP(D3868,State!$A$1:$B$9,2,0)</f>
        <v>QLD</v>
      </c>
      <c r="F3868" s="3">
        <f t="shared" ca="1" si="667"/>
        <v>203</v>
      </c>
      <c r="G3868" s="3" t="str">
        <f ca="1">VLOOKUP(F3868,Occupation!$A$1:$B$915,2,0)</f>
        <v>Graphic Designer</v>
      </c>
      <c r="H3868" s="3">
        <f t="shared" ca="1" si="668"/>
        <v>1</v>
      </c>
      <c r="I3868" s="3">
        <f t="shared" ca="1" si="669"/>
        <v>26643.11</v>
      </c>
      <c r="J3868" s="3">
        <f t="shared" ca="1" si="670"/>
        <v>0.33569106982630709</v>
      </c>
      <c r="K3868" s="3">
        <f t="shared" ca="1" si="671"/>
        <v>7</v>
      </c>
      <c r="L3868" s="3" t="str">
        <f ca="1">VLOOKUP(K3868,Freq_Investment!$A$1:$B$8,2,0)</f>
        <v>Yearly</v>
      </c>
      <c r="M3868" s="3" t="str">
        <f t="shared" ca="1" si="672"/>
        <v>Manual</v>
      </c>
      <c r="N3868" s="3">
        <f t="shared" ca="1" si="662"/>
        <v>2</v>
      </c>
      <c r="O3868" s="3">
        <f t="shared" ca="1" si="662"/>
        <v>1</v>
      </c>
      <c r="P3868" s="3">
        <f t="shared" ca="1" si="662"/>
        <v>2</v>
      </c>
    </row>
    <row r="3869" spans="1:16" x14ac:dyDescent="0.25">
      <c r="A3869" s="3">
        <f t="shared" ca="1" si="663"/>
        <v>621101914</v>
      </c>
      <c r="B3869" s="3">
        <f t="shared" ca="1" si="664"/>
        <v>41</v>
      </c>
      <c r="C3869" s="1">
        <f t="shared" ca="1" si="665"/>
        <v>41816</v>
      </c>
      <c r="D3869" s="7">
        <f t="shared" ca="1" si="666"/>
        <v>8</v>
      </c>
      <c r="E3869" s="3" t="str">
        <f ca="1">VLOOKUP(D3869,State!$A$1:$B$9,2,0)</f>
        <v>ACT</v>
      </c>
      <c r="F3869" s="3">
        <f t="shared" ca="1" si="667"/>
        <v>239</v>
      </c>
      <c r="G3869" s="3" t="str">
        <f ca="1">VLOOKUP(F3869,Occupation!$A$1:$B$915,2,0)</f>
        <v>Environmental Consultant</v>
      </c>
      <c r="H3869" s="3">
        <f t="shared" ca="1" si="668"/>
        <v>5</v>
      </c>
      <c r="I3869" s="3">
        <f t="shared" ca="1" si="669"/>
        <v>68234.73</v>
      </c>
      <c r="J3869" s="3">
        <f t="shared" ca="1" si="670"/>
        <v>0.32554796634423472</v>
      </c>
      <c r="K3869" s="3">
        <f t="shared" ca="1" si="671"/>
        <v>3</v>
      </c>
      <c r="L3869" s="3" t="str">
        <f ca="1">VLOOKUP(K3869,Freq_Investment!$A$1:$B$8,2,0)</f>
        <v>Fortnightly</v>
      </c>
      <c r="M3869" s="3" t="str">
        <f t="shared" ca="1" si="672"/>
        <v>Manual</v>
      </c>
      <c r="N3869" s="3">
        <f t="shared" ca="1" si="662"/>
        <v>3</v>
      </c>
      <c r="O3869" s="3">
        <f t="shared" ca="1" si="662"/>
        <v>5</v>
      </c>
      <c r="P3869" s="3">
        <f t="shared" ca="1" si="662"/>
        <v>1</v>
      </c>
    </row>
    <row r="3870" spans="1:16" x14ac:dyDescent="0.25">
      <c r="A3870" s="3">
        <f t="shared" ca="1" si="663"/>
        <v>99787355</v>
      </c>
      <c r="B3870" s="3">
        <f t="shared" ca="1" si="664"/>
        <v>9210</v>
      </c>
      <c r="C3870" s="1">
        <f t="shared" ca="1" si="665"/>
        <v>37605</v>
      </c>
      <c r="D3870" s="7">
        <f t="shared" ca="1" si="666"/>
        <v>4</v>
      </c>
      <c r="E3870" s="3" t="str">
        <f ca="1">VLOOKUP(D3870,State!$A$1:$B$9,2,0)</f>
        <v>WA</v>
      </c>
      <c r="F3870" s="3">
        <f t="shared" ca="1" si="667"/>
        <v>232</v>
      </c>
      <c r="G3870" s="3" t="str">
        <f ca="1">VLOOKUP(F3870,Occupation!$A$1:$B$915,2,0)</f>
        <v>Agricultural Research Scientist</v>
      </c>
      <c r="H3870" s="3">
        <f t="shared" ca="1" si="668"/>
        <v>7</v>
      </c>
      <c r="I3870" s="3">
        <f t="shared" ca="1" si="669"/>
        <v>74749.47</v>
      </c>
      <c r="J3870" s="3">
        <f t="shared" ca="1" si="670"/>
        <v>0.47424664489594748</v>
      </c>
      <c r="K3870" s="3">
        <f t="shared" ca="1" si="671"/>
        <v>1</v>
      </c>
      <c r="L3870" s="3" t="str">
        <f ca="1">VLOOKUP(K3870,Freq_Investment!$A$1:$B$8,2,0)</f>
        <v>Daily</v>
      </c>
      <c r="M3870" s="3" t="str">
        <f t="shared" ca="1" si="672"/>
        <v>Manual</v>
      </c>
      <c r="N3870" s="3">
        <f t="shared" ca="1" si="662"/>
        <v>5</v>
      </c>
      <c r="O3870" s="3">
        <f t="shared" ca="1" si="662"/>
        <v>4</v>
      </c>
      <c r="P3870" s="3">
        <f t="shared" ca="1" si="662"/>
        <v>5</v>
      </c>
    </row>
    <row r="3871" spans="1:16" x14ac:dyDescent="0.25">
      <c r="A3871" s="3">
        <f t="shared" ca="1" si="663"/>
        <v>829232189</v>
      </c>
      <c r="B3871" s="3">
        <f t="shared" ca="1" si="664"/>
        <v>6415</v>
      </c>
      <c r="C3871" s="1">
        <f t="shared" ca="1" si="665"/>
        <v>32281</v>
      </c>
      <c r="D3871" s="7">
        <f t="shared" ca="1" si="666"/>
        <v>3</v>
      </c>
      <c r="E3871" s="3" t="str">
        <f ca="1">VLOOKUP(D3871,State!$A$1:$B$9,2,0)</f>
        <v>SA</v>
      </c>
      <c r="F3871" s="3">
        <f t="shared" ca="1" si="667"/>
        <v>10</v>
      </c>
      <c r="G3871" s="3" t="str">
        <f ca="1">VLOOKUP(F3871,Occupation!$A$1:$B$915,2,0)</f>
        <v>Pig Farmer</v>
      </c>
      <c r="H3871" s="3">
        <f t="shared" ca="1" si="668"/>
        <v>4</v>
      </c>
      <c r="I3871" s="3">
        <f t="shared" ca="1" si="669"/>
        <v>75323.59</v>
      </c>
      <c r="J3871" s="3">
        <f t="shared" ca="1" si="670"/>
        <v>0.29699580856472174</v>
      </c>
      <c r="K3871" s="3">
        <f t="shared" ca="1" si="671"/>
        <v>5</v>
      </c>
      <c r="L3871" s="3" t="str">
        <f ca="1">VLOOKUP(K3871,Freq_Investment!$A$1:$B$8,2,0)</f>
        <v>Quarterly</v>
      </c>
      <c r="M3871" s="3" t="str">
        <f t="shared" ca="1" si="672"/>
        <v>Auto</v>
      </c>
      <c r="N3871" s="3">
        <f t="shared" ca="1" si="662"/>
        <v>3</v>
      </c>
      <c r="O3871" s="3">
        <f t="shared" ca="1" si="662"/>
        <v>5</v>
      </c>
      <c r="P3871" s="3">
        <f t="shared" ca="1" si="662"/>
        <v>2</v>
      </c>
    </row>
    <row r="3872" spans="1:16" x14ac:dyDescent="0.25">
      <c r="A3872" s="3">
        <f t="shared" ca="1" si="663"/>
        <v>763519278</v>
      </c>
      <c r="B3872" s="3">
        <f t="shared" ca="1" si="664"/>
        <v>6879</v>
      </c>
      <c r="C3872" s="1">
        <f t="shared" ca="1" si="665"/>
        <v>36670</v>
      </c>
      <c r="D3872" s="7">
        <f t="shared" ca="1" si="666"/>
        <v>3</v>
      </c>
      <c r="E3872" s="3" t="str">
        <f ca="1">VLOOKUP(D3872,State!$A$1:$B$9,2,0)</f>
        <v>SA</v>
      </c>
      <c r="F3872" s="3">
        <f t="shared" ca="1" si="667"/>
        <v>401</v>
      </c>
      <c r="G3872" s="3" t="str">
        <f ca="1">VLOOKUP(F3872,Occupation!$A$1:$B$915,2,0)</f>
        <v>Rehabilitation Counsellor</v>
      </c>
      <c r="H3872" s="3">
        <f t="shared" ca="1" si="668"/>
        <v>8</v>
      </c>
      <c r="I3872" s="3">
        <f t="shared" ca="1" si="669"/>
        <v>44268.5</v>
      </c>
      <c r="J3872" s="3">
        <f t="shared" ca="1" si="670"/>
        <v>2.1941886980417269E-2</v>
      </c>
      <c r="K3872" s="3">
        <f t="shared" ca="1" si="671"/>
        <v>1</v>
      </c>
      <c r="L3872" s="3" t="str">
        <f ca="1">VLOOKUP(K3872,Freq_Investment!$A$1:$B$8,2,0)</f>
        <v>Daily</v>
      </c>
      <c r="M3872" s="3" t="str">
        <f t="shared" ca="1" si="672"/>
        <v>Auto</v>
      </c>
      <c r="N3872" s="3">
        <f t="shared" ca="1" si="662"/>
        <v>5</v>
      </c>
      <c r="O3872" s="3">
        <f t="shared" ca="1" si="662"/>
        <v>3</v>
      </c>
      <c r="P3872" s="3">
        <f t="shared" ca="1" si="662"/>
        <v>5</v>
      </c>
    </row>
    <row r="3873" spans="1:16" x14ac:dyDescent="0.25">
      <c r="A3873" s="3">
        <f t="shared" ca="1" si="663"/>
        <v>748723195</v>
      </c>
      <c r="B3873" s="3">
        <f t="shared" ca="1" si="664"/>
        <v>470</v>
      </c>
      <c r="C3873" s="1">
        <f t="shared" ca="1" si="665"/>
        <v>41003</v>
      </c>
      <c r="D3873" s="7">
        <f t="shared" ca="1" si="666"/>
        <v>8</v>
      </c>
      <c r="E3873" s="3" t="str">
        <f ca="1">VLOOKUP(D3873,State!$A$1:$B$9,2,0)</f>
        <v>ACT</v>
      </c>
      <c r="F3873" s="3">
        <f t="shared" ca="1" si="667"/>
        <v>445</v>
      </c>
      <c r="G3873" s="3" t="str">
        <f ca="1">VLOOKUP(F3873,Occupation!$A$1:$B$915,2,0)</f>
        <v>Construction Estimator</v>
      </c>
      <c r="H3873" s="3">
        <f t="shared" ca="1" si="668"/>
        <v>1</v>
      </c>
      <c r="I3873" s="3">
        <f t="shared" ca="1" si="669"/>
        <v>32928.879999999997</v>
      </c>
      <c r="J3873" s="3">
        <f t="shared" ca="1" si="670"/>
        <v>0.44780041191468717</v>
      </c>
      <c r="K3873" s="3">
        <f t="shared" ca="1" si="671"/>
        <v>2</v>
      </c>
      <c r="L3873" s="3" t="str">
        <f ca="1">VLOOKUP(K3873,Freq_Investment!$A$1:$B$8,2,0)</f>
        <v>Weekly</v>
      </c>
      <c r="M3873" s="3" t="str">
        <f t="shared" ca="1" si="672"/>
        <v>Auto</v>
      </c>
      <c r="N3873" s="3">
        <f t="shared" ca="1" si="662"/>
        <v>4</v>
      </c>
      <c r="O3873" s="3">
        <f t="shared" ca="1" si="662"/>
        <v>5</v>
      </c>
      <c r="P3873" s="3">
        <f t="shared" ca="1" si="662"/>
        <v>5</v>
      </c>
    </row>
    <row r="3874" spans="1:16" x14ac:dyDescent="0.25">
      <c r="A3874" s="3">
        <f t="shared" ca="1" si="663"/>
        <v>369527716</v>
      </c>
      <c r="B3874" s="3">
        <f t="shared" ca="1" si="664"/>
        <v>5361</v>
      </c>
      <c r="C3874" s="1">
        <f t="shared" ca="1" si="665"/>
        <v>32336</v>
      </c>
      <c r="D3874" s="7">
        <f t="shared" ca="1" si="666"/>
        <v>5</v>
      </c>
      <c r="E3874" s="3" t="str">
        <f ca="1">VLOOKUP(D3874,State!$A$1:$B$9,2,0)</f>
        <v>NT</v>
      </c>
      <c r="F3874" s="3">
        <f t="shared" ca="1" si="667"/>
        <v>214</v>
      </c>
      <c r="G3874" s="3" t="str">
        <f ca="1">VLOOKUP(F3874,Occupation!$A$1:$B$915,2,0)</f>
        <v>Structural Engineer</v>
      </c>
      <c r="H3874" s="3">
        <f t="shared" ca="1" si="668"/>
        <v>3</v>
      </c>
      <c r="I3874" s="3">
        <f t="shared" ca="1" si="669"/>
        <v>3138.82</v>
      </c>
      <c r="J3874" s="3">
        <f t="shared" ca="1" si="670"/>
        <v>3.9032340556259926E-2</v>
      </c>
      <c r="K3874" s="3">
        <f t="shared" ca="1" si="671"/>
        <v>5</v>
      </c>
      <c r="L3874" s="3" t="str">
        <f ca="1">VLOOKUP(K3874,Freq_Investment!$A$1:$B$8,2,0)</f>
        <v>Quarterly</v>
      </c>
      <c r="M3874" s="3" t="str">
        <f t="shared" ca="1" si="672"/>
        <v>Auto</v>
      </c>
      <c r="N3874" s="3">
        <f t="shared" ca="1" si="662"/>
        <v>4</v>
      </c>
      <c r="O3874" s="3">
        <f t="shared" ca="1" si="662"/>
        <v>5</v>
      </c>
      <c r="P3874" s="3">
        <f t="shared" ca="1" si="662"/>
        <v>4</v>
      </c>
    </row>
    <row r="3875" spans="1:16" x14ac:dyDescent="0.25">
      <c r="A3875" s="3">
        <f t="shared" ca="1" si="663"/>
        <v>257912963</v>
      </c>
      <c r="B3875" s="3">
        <f t="shared" ca="1" si="664"/>
        <v>7173</v>
      </c>
      <c r="C3875" s="1">
        <f t="shared" ca="1" si="665"/>
        <v>34996</v>
      </c>
      <c r="D3875" s="7">
        <f t="shared" ca="1" si="666"/>
        <v>2</v>
      </c>
      <c r="E3875" s="3" t="str">
        <f ca="1">VLOOKUP(D3875,State!$A$1:$B$9,2,0)</f>
        <v>QLD</v>
      </c>
      <c r="F3875" s="3">
        <f t="shared" ca="1" si="667"/>
        <v>813</v>
      </c>
      <c r="G3875" s="3" t="str">
        <f ca="1">VLOOKUP(F3875,Occupation!$A$1:$B$915,2,0)</f>
        <v>Reinforced Plastic and Composite Production Worker</v>
      </c>
      <c r="H3875" s="3">
        <f t="shared" ca="1" si="668"/>
        <v>7</v>
      </c>
      <c r="I3875" s="3">
        <f t="shared" ca="1" si="669"/>
        <v>6220.73</v>
      </c>
      <c r="J3875" s="3">
        <f t="shared" ca="1" si="670"/>
        <v>0.45266788786528506</v>
      </c>
      <c r="K3875" s="3">
        <f t="shared" ca="1" si="671"/>
        <v>2</v>
      </c>
      <c r="L3875" s="3" t="str">
        <f ca="1">VLOOKUP(K3875,Freq_Investment!$A$1:$B$8,2,0)</f>
        <v>Weekly</v>
      </c>
      <c r="M3875" s="3" t="str">
        <f t="shared" ca="1" si="672"/>
        <v>Auto</v>
      </c>
      <c r="N3875" s="3">
        <f t="shared" ca="1" si="662"/>
        <v>5</v>
      </c>
      <c r="O3875" s="3">
        <f t="shared" ca="1" si="662"/>
        <v>5</v>
      </c>
      <c r="P3875" s="3">
        <f t="shared" ca="1" si="662"/>
        <v>2</v>
      </c>
    </row>
    <row r="3876" spans="1:16" x14ac:dyDescent="0.25">
      <c r="A3876" s="3">
        <f t="shared" ca="1" si="663"/>
        <v>802147558</v>
      </c>
      <c r="B3876" s="3">
        <f t="shared" ca="1" si="664"/>
        <v>5131</v>
      </c>
      <c r="C3876" s="1">
        <f t="shared" ca="1" si="665"/>
        <v>43114</v>
      </c>
      <c r="D3876" s="7">
        <f t="shared" ca="1" si="666"/>
        <v>2</v>
      </c>
      <c r="E3876" s="3" t="str">
        <f ca="1">VLOOKUP(D3876,State!$A$1:$B$9,2,0)</f>
        <v>QLD</v>
      </c>
      <c r="F3876" s="3">
        <f t="shared" ca="1" si="667"/>
        <v>560</v>
      </c>
      <c r="G3876" s="3" t="str">
        <f ca="1">VLOOKUP(F3876,Occupation!$A$1:$B$915,2,0)</f>
        <v>Aquaculture Supervisor</v>
      </c>
      <c r="H3876" s="3">
        <f t="shared" ca="1" si="668"/>
        <v>1</v>
      </c>
      <c r="I3876" s="3">
        <f t="shared" ca="1" si="669"/>
        <v>77676.47</v>
      </c>
      <c r="J3876" s="3">
        <f t="shared" ca="1" si="670"/>
        <v>9.7872030750983385E-3</v>
      </c>
      <c r="K3876" s="3">
        <f t="shared" ca="1" si="671"/>
        <v>3</v>
      </c>
      <c r="L3876" s="3" t="str">
        <f ca="1">VLOOKUP(K3876,Freq_Investment!$A$1:$B$8,2,0)</f>
        <v>Fortnightly</v>
      </c>
      <c r="M3876" s="3" t="str">
        <f t="shared" ca="1" si="672"/>
        <v>Manual</v>
      </c>
      <c r="N3876" s="3">
        <f t="shared" ca="1" si="662"/>
        <v>2</v>
      </c>
      <c r="O3876" s="3">
        <f t="shared" ca="1" si="662"/>
        <v>1</v>
      </c>
      <c r="P3876" s="3">
        <f t="shared" ca="1" si="662"/>
        <v>2</v>
      </c>
    </row>
    <row r="3877" spans="1:16" x14ac:dyDescent="0.25">
      <c r="A3877" s="3">
        <f t="shared" ca="1" si="663"/>
        <v>461920496</v>
      </c>
      <c r="B3877" s="3">
        <f t="shared" ca="1" si="664"/>
        <v>8480</v>
      </c>
      <c r="C3877" s="1">
        <f t="shared" ca="1" si="665"/>
        <v>29193</v>
      </c>
      <c r="D3877" s="7">
        <f t="shared" ca="1" si="666"/>
        <v>8</v>
      </c>
      <c r="E3877" s="3" t="str">
        <f ca="1">VLOOKUP(D3877,State!$A$1:$B$9,2,0)</f>
        <v>ACT</v>
      </c>
      <c r="F3877" s="3">
        <f t="shared" ca="1" si="667"/>
        <v>847</v>
      </c>
      <c r="G3877" s="3" t="str">
        <f ca="1">VLOOKUP(F3877,Occupation!$A$1:$B$915,2,0)</f>
        <v>Earthmoving Plant Operator (General)</v>
      </c>
      <c r="H3877" s="3">
        <f t="shared" ca="1" si="668"/>
        <v>1</v>
      </c>
      <c r="I3877" s="3">
        <f t="shared" ca="1" si="669"/>
        <v>84598.05</v>
      </c>
      <c r="J3877" s="3">
        <f t="shared" ca="1" si="670"/>
        <v>0.34713661387826261</v>
      </c>
      <c r="K3877" s="3">
        <f t="shared" ca="1" si="671"/>
        <v>4</v>
      </c>
      <c r="L3877" s="3" t="str">
        <f ca="1">VLOOKUP(K3877,Freq_Investment!$A$1:$B$8,2,0)</f>
        <v>Monthly</v>
      </c>
      <c r="M3877" s="3" t="str">
        <f t="shared" ca="1" si="672"/>
        <v>Manual</v>
      </c>
      <c r="N3877" s="3">
        <f t="shared" ca="1" si="662"/>
        <v>5</v>
      </c>
      <c r="O3877" s="3">
        <f t="shared" ca="1" si="662"/>
        <v>4</v>
      </c>
      <c r="P3877" s="3">
        <f t="shared" ca="1" si="662"/>
        <v>1</v>
      </c>
    </row>
    <row r="3878" spans="1:16" x14ac:dyDescent="0.25">
      <c r="A3878" s="3">
        <f t="shared" ca="1" si="663"/>
        <v>30362008</v>
      </c>
      <c r="B3878" s="3">
        <f t="shared" ca="1" si="664"/>
        <v>1192</v>
      </c>
      <c r="C3878" s="1">
        <f t="shared" ca="1" si="665"/>
        <v>42787</v>
      </c>
      <c r="D3878" s="7">
        <f t="shared" ca="1" si="666"/>
        <v>3</v>
      </c>
      <c r="E3878" s="3" t="str">
        <f ca="1">VLOOKUP(D3878,State!$A$1:$B$9,2,0)</f>
        <v>SA</v>
      </c>
      <c r="F3878" s="3">
        <f t="shared" ca="1" si="667"/>
        <v>197</v>
      </c>
      <c r="G3878" s="3" t="str">
        <f ca="1">VLOOKUP(F3878,Occupation!$A$1:$B$915,2,0)</f>
        <v>Surveyor</v>
      </c>
      <c r="H3878" s="3">
        <f t="shared" ca="1" si="668"/>
        <v>3</v>
      </c>
      <c r="I3878" s="3">
        <f t="shared" ca="1" si="669"/>
        <v>72937.679999999993</v>
      </c>
      <c r="J3878" s="3">
        <f t="shared" ca="1" si="670"/>
        <v>0.17458679370204128</v>
      </c>
      <c r="K3878" s="3">
        <f t="shared" ca="1" si="671"/>
        <v>4</v>
      </c>
      <c r="L3878" s="3" t="str">
        <f ca="1">VLOOKUP(K3878,Freq_Investment!$A$1:$B$8,2,0)</f>
        <v>Monthly</v>
      </c>
      <c r="M3878" s="3" t="str">
        <f t="shared" ca="1" si="672"/>
        <v>Auto</v>
      </c>
      <c r="N3878" s="3">
        <f t="shared" ca="1" si="662"/>
        <v>3</v>
      </c>
      <c r="O3878" s="3">
        <f t="shared" ca="1" si="662"/>
        <v>2</v>
      </c>
      <c r="P3878" s="3">
        <f t="shared" ca="1" si="662"/>
        <v>5</v>
      </c>
    </row>
    <row r="3879" spans="1:16" x14ac:dyDescent="0.25">
      <c r="A3879" s="3">
        <f t="shared" ca="1" si="663"/>
        <v>731835694</v>
      </c>
      <c r="B3879" s="3">
        <f t="shared" ca="1" si="664"/>
        <v>7418</v>
      </c>
      <c r="C3879" s="1">
        <f t="shared" ca="1" si="665"/>
        <v>25710</v>
      </c>
      <c r="D3879" s="7">
        <f t="shared" ca="1" si="666"/>
        <v>4</v>
      </c>
      <c r="E3879" s="3" t="str">
        <f ca="1">VLOOKUP(D3879,State!$A$1:$B$9,2,0)</f>
        <v>WA</v>
      </c>
      <c r="F3879" s="3">
        <f t="shared" ca="1" si="667"/>
        <v>711</v>
      </c>
      <c r="G3879" s="3" t="str">
        <f ca="1">VLOOKUP(F3879,Occupation!$A$1:$B$915,2,0)</f>
        <v>Lifeguard</v>
      </c>
      <c r="H3879" s="3">
        <f t="shared" ca="1" si="668"/>
        <v>9</v>
      </c>
      <c r="I3879" s="3">
        <f t="shared" ca="1" si="669"/>
        <v>11635.22</v>
      </c>
      <c r="J3879" s="3">
        <f t="shared" ca="1" si="670"/>
        <v>1.6356259841099674E-2</v>
      </c>
      <c r="K3879" s="3">
        <f t="shared" ca="1" si="671"/>
        <v>1</v>
      </c>
      <c r="L3879" s="3" t="str">
        <f ca="1">VLOOKUP(K3879,Freq_Investment!$A$1:$B$8,2,0)</f>
        <v>Daily</v>
      </c>
      <c r="M3879" s="3" t="str">
        <f t="shared" ca="1" si="672"/>
        <v>Manual</v>
      </c>
      <c r="N3879" s="3">
        <f t="shared" ca="1" si="662"/>
        <v>5</v>
      </c>
      <c r="O3879" s="3">
        <f t="shared" ca="1" si="662"/>
        <v>2</v>
      </c>
      <c r="P3879" s="3">
        <f t="shared" ca="1" si="662"/>
        <v>3</v>
      </c>
    </row>
    <row r="3880" spans="1:16" x14ac:dyDescent="0.25">
      <c r="A3880" s="3">
        <f t="shared" ca="1" si="663"/>
        <v>712657032</v>
      </c>
      <c r="B3880" s="3">
        <f t="shared" ca="1" si="664"/>
        <v>784</v>
      </c>
      <c r="C3880" s="1">
        <f t="shared" ca="1" si="665"/>
        <v>41277</v>
      </c>
      <c r="D3880" s="7">
        <f t="shared" ca="1" si="666"/>
        <v>2</v>
      </c>
      <c r="E3880" s="3" t="str">
        <f ca="1">VLOOKUP(D3880,State!$A$1:$B$9,2,0)</f>
        <v>QLD</v>
      </c>
      <c r="F3880" s="3">
        <f t="shared" ca="1" si="667"/>
        <v>821</v>
      </c>
      <c r="G3880" s="3" t="str">
        <f ca="1">VLOOKUP(F3880,Occupation!$A$1:$B$915,2,0)</f>
        <v>Weaving Machine Operator</v>
      </c>
      <c r="H3880" s="3">
        <f t="shared" ca="1" si="668"/>
        <v>3</v>
      </c>
      <c r="I3880" s="3">
        <f t="shared" ca="1" si="669"/>
        <v>61417.25</v>
      </c>
      <c r="J3880" s="3">
        <f t="shared" ca="1" si="670"/>
        <v>0.49934666817456935</v>
      </c>
      <c r="K3880" s="3">
        <f t="shared" ca="1" si="671"/>
        <v>5</v>
      </c>
      <c r="L3880" s="3" t="str">
        <f ca="1">VLOOKUP(K3880,Freq_Investment!$A$1:$B$8,2,0)</f>
        <v>Quarterly</v>
      </c>
      <c r="M3880" s="3" t="str">
        <f t="shared" ca="1" si="672"/>
        <v>Auto</v>
      </c>
      <c r="N3880" s="3">
        <f t="shared" ca="1" si="662"/>
        <v>3</v>
      </c>
      <c r="O3880" s="3">
        <f t="shared" ca="1" si="662"/>
        <v>3</v>
      </c>
      <c r="P3880" s="3">
        <f t="shared" ca="1" si="662"/>
        <v>3</v>
      </c>
    </row>
    <row r="3881" spans="1:16" x14ac:dyDescent="0.25">
      <c r="A3881" s="3">
        <f t="shared" ca="1" si="663"/>
        <v>767917057</v>
      </c>
      <c r="B3881" s="3">
        <f t="shared" ca="1" si="664"/>
        <v>1539</v>
      </c>
      <c r="C3881" s="1">
        <f t="shared" ca="1" si="665"/>
        <v>30008</v>
      </c>
      <c r="D3881" s="7">
        <f t="shared" ca="1" si="666"/>
        <v>8</v>
      </c>
      <c r="E3881" s="3" t="str">
        <f ca="1">VLOOKUP(D3881,State!$A$1:$B$9,2,0)</f>
        <v>ACT</v>
      </c>
      <c r="F3881" s="3">
        <f t="shared" ca="1" si="667"/>
        <v>788</v>
      </c>
      <c r="G3881" s="3" t="str">
        <f ca="1">VLOOKUP(F3881,Occupation!$A$1:$B$915,2,0)</f>
        <v>Real Estate Agency Principal / Real Estate Agency Licensee</v>
      </c>
      <c r="H3881" s="3">
        <f t="shared" ca="1" si="668"/>
        <v>6</v>
      </c>
      <c r="I3881" s="3">
        <f t="shared" ca="1" si="669"/>
        <v>74435.44</v>
      </c>
      <c r="J3881" s="3">
        <f t="shared" ca="1" si="670"/>
        <v>0.43758680285517715</v>
      </c>
      <c r="K3881" s="3">
        <f t="shared" ca="1" si="671"/>
        <v>5</v>
      </c>
      <c r="L3881" s="3" t="str">
        <f ca="1">VLOOKUP(K3881,Freq_Investment!$A$1:$B$8,2,0)</f>
        <v>Quarterly</v>
      </c>
      <c r="M3881" s="3" t="str">
        <f t="shared" ca="1" si="672"/>
        <v>Manual</v>
      </c>
      <c r="N3881" s="3">
        <f t="shared" ca="1" si="662"/>
        <v>2</v>
      </c>
      <c r="O3881" s="3">
        <f t="shared" ca="1" si="662"/>
        <v>5</v>
      </c>
      <c r="P3881" s="3">
        <f t="shared" ca="1" si="662"/>
        <v>5</v>
      </c>
    </row>
    <row r="3882" spans="1:16" x14ac:dyDescent="0.25">
      <c r="A3882" s="3">
        <f t="shared" ca="1" si="663"/>
        <v>297703876</v>
      </c>
      <c r="B3882" s="3">
        <f t="shared" ca="1" si="664"/>
        <v>4900</v>
      </c>
      <c r="C3882" s="1">
        <f t="shared" ca="1" si="665"/>
        <v>26791</v>
      </c>
      <c r="D3882" s="7">
        <f t="shared" ca="1" si="666"/>
        <v>8</v>
      </c>
      <c r="E3882" s="3" t="str">
        <f ca="1">VLOOKUP(D3882,State!$A$1:$B$9,2,0)</f>
        <v>ACT</v>
      </c>
      <c r="F3882" s="3">
        <f t="shared" ca="1" si="667"/>
        <v>171</v>
      </c>
      <c r="G3882" s="3" t="str">
        <f ca="1">VLOOKUP(F3882,Occupation!$A$1:$B$915,2,0)</f>
        <v>Information and Organisation Professionals nec</v>
      </c>
      <c r="H3882" s="3">
        <f t="shared" ca="1" si="668"/>
        <v>10</v>
      </c>
      <c r="I3882" s="3">
        <f t="shared" ca="1" si="669"/>
        <v>90515.72</v>
      </c>
      <c r="J3882" s="3">
        <f t="shared" ca="1" si="670"/>
        <v>4.9307642328800361E-2</v>
      </c>
      <c r="K3882" s="3">
        <f t="shared" ca="1" si="671"/>
        <v>1</v>
      </c>
      <c r="L3882" s="3" t="str">
        <f ca="1">VLOOKUP(K3882,Freq_Investment!$A$1:$B$8,2,0)</f>
        <v>Daily</v>
      </c>
      <c r="M3882" s="3" t="str">
        <f t="shared" ca="1" si="672"/>
        <v>Manual</v>
      </c>
      <c r="N3882" s="3">
        <f t="shared" ca="1" si="662"/>
        <v>1</v>
      </c>
      <c r="O3882" s="3">
        <f t="shared" ca="1" si="662"/>
        <v>3</v>
      </c>
      <c r="P3882" s="3">
        <f t="shared" ca="1" si="662"/>
        <v>3</v>
      </c>
    </row>
    <row r="3883" spans="1:16" x14ac:dyDescent="0.25">
      <c r="A3883" s="3">
        <f t="shared" ca="1" si="663"/>
        <v>212853792</v>
      </c>
      <c r="B3883" s="3">
        <f t="shared" ca="1" si="664"/>
        <v>9805</v>
      </c>
      <c r="C3883" s="1">
        <f t="shared" ca="1" si="665"/>
        <v>31484</v>
      </c>
      <c r="D3883" s="7">
        <f t="shared" ca="1" si="666"/>
        <v>4</v>
      </c>
      <c r="E3883" s="3" t="str">
        <f ca="1">VLOOKUP(D3883,State!$A$1:$B$9,2,0)</f>
        <v>WA</v>
      </c>
      <c r="F3883" s="3">
        <f t="shared" ca="1" si="667"/>
        <v>777</v>
      </c>
      <c r="G3883" s="3" t="str">
        <f ca="1">VLOOKUP(F3883,Occupation!$A$1:$B$915,2,0)</f>
        <v>Clerical and Administrative Workers nec</v>
      </c>
      <c r="H3883" s="3">
        <f t="shared" ca="1" si="668"/>
        <v>7</v>
      </c>
      <c r="I3883" s="3">
        <f t="shared" ca="1" si="669"/>
        <v>99860.68</v>
      </c>
      <c r="J3883" s="3">
        <f t="shared" ca="1" si="670"/>
        <v>0.13587448723244971</v>
      </c>
      <c r="K3883" s="3">
        <f t="shared" ca="1" si="671"/>
        <v>5</v>
      </c>
      <c r="L3883" s="3" t="str">
        <f ca="1">VLOOKUP(K3883,Freq_Investment!$A$1:$B$8,2,0)</f>
        <v>Quarterly</v>
      </c>
      <c r="M3883" s="3" t="str">
        <f t="shared" ca="1" si="672"/>
        <v>Manual</v>
      </c>
      <c r="N3883" s="3">
        <f t="shared" ca="1" si="662"/>
        <v>3</v>
      </c>
      <c r="O3883" s="3">
        <f t="shared" ca="1" si="662"/>
        <v>2</v>
      </c>
      <c r="P3883" s="3">
        <f t="shared" ca="1" si="662"/>
        <v>3</v>
      </c>
    </row>
    <row r="3884" spans="1:16" x14ac:dyDescent="0.25">
      <c r="A3884" s="3">
        <f t="shared" ca="1" si="663"/>
        <v>769925333</v>
      </c>
      <c r="B3884" s="3">
        <f t="shared" ca="1" si="664"/>
        <v>6282</v>
      </c>
      <c r="C3884" s="1">
        <f t="shared" ca="1" si="665"/>
        <v>28534</v>
      </c>
      <c r="D3884" s="7">
        <f t="shared" ca="1" si="666"/>
        <v>2</v>
      </c>
      <c r="E3884" s="3" t="str">
        <f ca="1">VLOOKUP(D3884,State!$A$1:$B$9,2,0)</f>
        <v>QLD</v>
      </c>
      <c r="F3884" s="3">
        <f t="shared" ca="1" si="667"/>
        <v>151</v>
      </c>
      <c r="G3884" s="3" t="str">
        <f ca="1">VLOOKUP(F3884,Occupation!$A$1:$B$915,2,0)</f>
        <v>Training and Development Professional</v>
      </c>
      <c r="H3884" s="3">
        <f t="shared" ca="1" si="668"/>
        <v>5</v>
      </c>
      <c r="I3884" s="3">
        <f t="shared" ca="1" si="669"/>
        <v>53945.63</v>
      </c>
      <c r="J3884" s="3">
        <f t="shared" ca="1" si="670"/>
        <v>0.10013548231457553</v>
      </c>
      <c r="K3884" s="3">
        <f t="shared" ca="1" si="671"/>
        <v>1</v>
      </c>
      <c r="L3884" s="3" t="str">
        <f ca="1">VLOOKUP(K3884,Freq_Investment!$A$1:$B$8,2,0)</f>
        <v>Daily</v>
      </c>
      <c r="M3884" s="3" t="str">
        <f t="shared" ca="1" si="672"/>
        <v>Auto</v>
      </c>
      <c r="N3884" s="3">
        <f t="shared" ca="1" si="662"/>
        <v>5</v>
      </c>
      <c r="O3884" s="3">
        <f t="shared" ca="1" si="662"/>
        <v>4</v>
      </c>
      <c r="P3884" s="3">
        <f t="shared" ca="1" si="662"/>
        <v>2</v>
      </c>
    </row>
    <row r="3885" spans="1:16" x14ac:dyDescent="0.25">
      <c r="A3885" s="3">
        <f t="shared" ca="1" si="663"/>
        <v>250660744</v>
      </c>
      <c r="B3885" s="3">
        <f t="shared" ca="1" si="664"/>
        <v>3664</v>
      </c>
      <c r="C3885" s="1">
        <f t="shared" ca="1" si="665"/>
        <v>43389</v>
      </c>
      <c r="D3885" s="7">
        <f t="shared" ca="1" si="666"/>
        <v>5</v>
      </c>
      <c r="E3885" s="3" t="str">
        <f ca="1">VLOOKUP(D3885,State!$A$1:$B$9,2,0)</f>
        <v>NT</v>
      </c>
      <c r="F3885" s="3">
        <f t="shared" ca="1" si="667"/>
        <v>294</v>
      </c>
      <c r="G3885" s="3" t="str">
        <f ca="1">VLOOKUP(F3885,Occupation!$A$1:$B$915,2,0)</f>
        <v>Industrial Pharmacist</v>
      </c>
      <c r="H3885" s="3">
        <f t="shared" ca="1" si="668"/>
        <v>8</v>
      </c>
      <c r="I3885" s="3">
        <f t="shared" ca="1" si="669"/>
        <v>45577.4</v>
      </c>
      <c r="J3885" s="3">
        <f t="shared" ca="1" si="670"/>
        <v>0.28346577732360062</v>
      </c>
      <c r="K3885" s="3">
        <f t="shared" ca="1" si="671"/>
        <v>6</v>
      </c>
      <c r="L3885" s="3" t="str">
        <f ca="1">VLOOKUP(K3885,Freq_Investment!$A$1:$B$8,2,0)</f>
        <v>Half-yearly</v>
      </c>
      <c r="M3885" s="3" t="str">
        <f t="shared" ca="1" si="672"/>
        <v>Manual</v>
      </c>
      <c r="N3885" s="3">
        <f t="shared" ca="1" si="662"/>
        <v>1</v>
      </c>
      <c r="O3885" s="3">
        <f t="shared" ca="1" si="662"/>
        <v>2</v>
      </c>
      <c r="P3885" s="3">
        <f t="shared" ca="1" si="662"/>
        <v>5</v>
      </c>
    </row>
    <row r="3886" spans="1:16" x14ac:dyDescent="0.25">
      <c r="A3886" s="3">
        <f t="shared" ca="1" si="663"/>
        <v>892912818</v>
      </c>
      <c r="B3886" s="3">
        <f t="shared" ca="1" si="664"/>
        <v>6727</v>
      </c>
      <c r="C3886" s="1">
        <f t="shared" ca="1" si="665"/>
        <v>30029</v>
      </c>
      <c r="D3886" s="7">
        <f t="shared" ca="1" si="666"/>
        <v>7</v>
      </c>
      <c r="E3886" s="3" t="str">
        <f ca="1">VLOOKUP(D3886,State!$A$1:$B$9,2,0)</f>
        <v>VIC</v>
      </c>
      <c r="F3886" s="3">
        <f t="shared" ca="1" si="667"/>
        <v>505</v>
      </c>
      <c r="G3886" s="3" t="str">
        <f ca="1">VLOOKUP(F3886,Occupation!$A$1:$B$915,2,0)</f>
        <v>Vehicle Painter</v>
      </c>
      <c r="H3886" s="3">
        <f t="shared" ca="1" si="668"/>
        <v>1</v>
      </c>
      <c r="I3886" s="3">
        <f t="shared" ca="1" si="669"/>
        <v>44922.78</v>
      </c>
      <c r="J3886" s="3">
        <f t="shared" ca="1" si="670"/>
        <v>0.26116794569510593</v>
      </c>
      <c r="K3886" s="3">
        <f t="shared" ca="1" si="671"/>
        <v>3</v>
      </c>
      <c r="L3886" s="3" t="str">
        <f ca="1">VLOOKUP(K3886,Freq_Investment!$A$1:$B$8,2,0)</f>
        <v>Fortnightly</v>
      </c>
      <c r="M3886" s="3" t="str">
        <f t="shared" ca="1" si="672"/>
        <v>Manual</v>
      </c>
      <c r="N3886" s="3">
        <f t="shared" ref="N3886:P3949" ca="1" si="673">RANDBETWEEN(1,5)</f>
        <v>1</v>
      </c>
      <c r="O3886" s="3">
        <f t="shared" ca="1" si="673"/>
        <v>5</v>
      </c>
      <c r="P3886" s="3">
        <f t="shared" ca="1" si="673"/>
        <v>3</v>
      </c>
    </row>
    <row r="3887" spans="1:16" x14ac:dyDescent="0.25">
      <c r="A3887" s="3">
        <f t="shared" ca="1" si="663"/>
        <v>910600760</v>
      </c>
      <c r="B3887" s="3">
        <f t="shared" ca="1" si="664"/>
        <v>955</v>
      </c>
      <c r="C3887" s="1">
        <f t="shared" ca="1" si="665"/>
        <v>40216</v>
      </c>
      <c r="D3887" s="7">
        <f t="shared" ca="1" si="666"/>
        <v>6</v>
      </c>
      <c r="E3887" s="3" t="str">
        <f ca="1">VLOOKUP(D3887,State!$A$1:$B$9,2,0)</f>
        <v>TAS</v>
      </c>
      <c r="F3887" s="3">
        <f t="shared" ca="1" si="667"/>
        <v>190</v>
      </c>
      <c r="G3887" s="3" t="str">
        <f ca="1">VLOOKUP(F3887,Occupation!$A$1:$B$915,2,0)</f>
        <v>Ship's Engineer</v>
      </c>
      <c r="H3887" s="3">
        <f t="shared" ca="1" si="668"/>
        <v>2</v>
      </c>
      <c r="I3887" s="3">
        <f t="shared" ca="1" si="669"/>
        <v>43066.03</v>
      </c>
      <c r="J3887" s="3">
        <f t="shared" ca="1" si="670"/>
        <v>5.9371717515328437E-2</v>
      </c>
      <c r="K3887" s="3">
        <f t="shared" ca="1" si="671"/>
        <v>5</v>
      </c>
      <c r="L3887" s="3" t="str">
        <f ca="1">VLOOKUP(K3887,Freq_Investment!$A$1:$B$8,2,0)</f>
        <v>Quarterly</v>
      </c>
      <c r="M3887" s="3" t="str">
        <f t="shared" ca="1" si="672"/>
        <v>Auto</v>
      </c>
      <c r="N3887" s="3">
        <f t="shared" ca="1" si="673"/>
        <v>5</v>
      </c>
      <c r="O3887" s="3">
        <f t="shared" ca="1" si="673"/>
        <v>1</v>
      </c>
      <c r="P3887" s="3">
        <f t="shared" ca="1" si="673"/>
        <v>4</v>
      </c>
    </row>
    <row r="3888" spans="1:16" x14ac:dyDescent="0.25">
      <c r="A3888" s="3">
        <f t="shared" ca="1" si="663"/>
        <v>741222447</v>
      </c>
      <c r="B3888" s="3">
        <f t="shared" ca="1" si="664"/>
        <v>4222</v>
      </c>
      <c r="C3888" s="1">
        <f t="shared" ca="1" si="665"/>
        <v>41301</v>
      </c>
      <c r="D3888" s="7">
        <f t="shared" ca="1" si="666"/>
        <v>6</v>
      </c>
      <c r="E3888" s="3" t="str">
        <f ca="1">VLOOKUP(D3888,State!$A$1:$B$9,2,0)</f>
        <v>TAS</v>
      </c>
      <c r="F3888" s="3">
        <f t="shared" ca="1" si="667"/>
        <v>673</v>
      </c>
      <c r="G3888" s="3" t="str">
        <f ca="1">VLOOKUP(F3888,Occupation!$A$1:$B$915,2,0)</f>
        <v>Funeral Workers nec</v>
      </c>
      <c r="H3888" s="3">
        <f t="shared" ca="1" si="668"/>
        <v>3</v>
      </c>
      <c r="I3888" s="3">
        <f t="shared" ca="1" si="669"/>
        <v>81314.92</v>
      </c>
      <c r="J3888" s="3">
        <f t="shared" ca="1" si="670"/>
        <v>0.28512494652308507</v>
      </c>
      <c r="K3888" s="3">
        <f t="shared" ca="1" si="671"/>
        <v>4</v>
      </c>
      <c r="L3888" s="3" t="str">
        <f ca="1">VLOOKUP(K3888,Freq_Investment!$A$1:$B$8,2,0)</f>
        <v>Monthly</v>
      </c>
      <c r="M3888" s="3" t="str">
        <f t="shared" ca="1" si="672"/>
        <v>Manual</v>
      </c>
      <c r="N3888" s="3">
        <f t="shared" ca="1" si="673"/>
        <v>4</v>
      </c>
      <c r="O3888" s="3">
        <f t="shared" ca="1" si="673"/>
        <v>3</v>
      </c>
      <c r="P3888" s="3">
        <f t="shared" ca="1" si="673"/>
        <v>2</v>
      </c>
    </row>
    <row r="3889" spans="1:16" x14ac:dyDescent="0.25">
      <c r="A3889" s="3">
        <f t="shared" ca="1" si="663"/>
        <v>610869771</v>
      </c>
      <c r="B3889" s="3">
        <f t="shared" ca="1" si="664"/>
        <v>2375</v>
      </c>
      <c r="C3889" s="1">
        <f t="shared" ca="1" si="665"/>
        <v>36369</v>
      </c>
      <c r="D3889" s="7">
        <f t="shared" ca="1" si="666"/>
        <v>3</v>
      </c>
      <c r="E3889" s="3" t="str">
        <f ca="1">VLOOKUP(D3889,State!$A$1:$B$9,2,0)</f>
        <v>SA</v>
      </c>
      <c r="F3889" s="3">
        <f t="shared" ca="1" si="667"/>
        <v>491</v>
      </c>
      <c r="G3889" s="3" t="str">
        <f ca="1">VLOOKUP(F3889,Occupation!$A$1:$B$915,2,0)</f>
        <v>Metal Machinist (First Class)</v>
      </c>
      <c r="H3889" s="3">
        <f t="shared" ca="1" si="668"/>
        <v>9</v>
      </c>
      <c r="I3889" s="3">
        <f t="shared" ca="1" si="669"/>
        <v>532.03</v>
      </c>
      <c r="J3889" s="3">
        <f t="shared" ca="1" si="670"/>
        <v>0.41714704205316466</v>
      </c>
      <c r="K3889" s="3">
        <f t="shared" ca="1" si="671"/>
        <v>3</v>
      </c>
      <c r="L3889" s="3" t="str">
        <f ca="1">VLOOKUP(K3889,Freq_Investment!$A$1:$B$8,2,0)</f>
        <v>Fortnightly</v>
      </c>
      <c r="M3889" s="3" t="str">
        <f t="shared" ca="1" si="672"/>
        <v>Manual</v>
      </c>
      <c r="N3889" s="3">
        <f t="shared" ca="1" si="673"/>
        <v>4</v>
      </c>
      <c r="O3889" s="3">
        <f t="shared" ca="1" si="673"/>
        <v>3</v>
      </c>
      <c r="P3889" s="3">
        <f t="shared" ca="1" si="673"/>
        <v>2</v>
      </c>
    </row>
    <row r="3890" spans="1:16" x14ac:dyDescent="0.25">
      <c r="A3890" s="3">
        <f t="shared" ca="1" si="663"/>
        <v>354472666</v>
      </c>
      <c r="B3890" s="3">
        <f t="shared" ca="1" si="664"/>
        <v>5551</v>
      </c>
      <c r="C3890" s="1">
        <f t="shared" ca="1" si="665"/>
        <v>38240</v>
      </c>
      <c r="D3890" s="7">
        <f t="shared" ca="1" si="666"/>
        <v>4</v>
      </c>
      <c r="E3890" s="3" t="str">
        <f ca="1">VLOOKUP(D3890,State!$A$1:$B$9,2,0)</f>
        <v>WA</v>
      </c>
      <c r="F3890" s="3">
        <f t="shared" ca="1" si="667"/>
        <v>229</v>
      </c>
      <c r="G3890" s="3" t="str">
        <f ca="1">VLOOKUP(F3890,Occupation!$A$1:$B$915,2,0)</f>
        <v>Engineering Professionals nec</v>
      </c>
      <c r="H3890" s="3">
        <f t="shared" ca="1" si="668"/>
        <v>7</v>
      </c>
      <c r="I3890" s="3">
        <f t="shared" ca="1" si="669"/>
        <v>27856.32</v>
      </c>
      <c r="J3890" s="3">
        <f t="shared" ca="1" si="670"/>
        <v>8.0227717681871702E-2</v>
      </c>
      <c r="K3890" s="3">
        <f t="shared" ca="1" si="671"/>
        <v>2</v>
      </c>
      <c r="L3890" s="3" t="str">
        <f ca="1">VLOOKUP(K3890,Freq_Investment!$A$1:$B$8,2,0)</f>
        <v>Weekly</v>
      </c>
      <c r="M3890" s="3" t="str">
        <f t="shared" ca="1" si="672"/>
        <v>Auto</v>
      </c>
      <c r="N3890" s="3">
        <f t="shared" ca="1" si="673"/>
        <v>5</v>
      </c>
      <c r="O3890" s="3">
        <f t="shared" ca="1" si="673"/>
        <v>3</v>
      </c>
      <c r="P3890" s="3">
        <f t="shared" ca="1" si="673"/>
        <v>2</v>
      </c>
    </row>
    <row r="3891" spans="1:16" x14ac:dyDescent="0.25">
      <c r="A3891" s="3">
        <f t="shared" ca="1" si="663"/>
        <v>78545040</v>
      </c>
      <c r="B3891" s="3">
        <f t="shared" ca="1" si="664"/>
        <v>7813</v>
      </c>
      <c r="C3891" s="1">
        <f t="shared" ca="1" si="665"/>
        <v>40892</v>
      </c>
      <c r="D3891" s="7">
        <f t="shared" ca="1" si="666"/>
        <v>3</v>
      </c>
      <c r="E3891" s="3" t="str">
        <f ca="1">VLOOKUP(D3891,State!$A$1:$B$9,2,0)</f>
        <v>SA</v>
      </c>
      <c r="F3891" s="3">
        <f t="shared" ca="1" si="667"/>
        <v>408</v>
      </c>
      <c r="G3891" s="3" t="str">
        <f ca="1">VLOOKUP(F3891,Occupation!$A$1:$B$915,2,0)</f>
        <v>Psychotherapist</v>
      </c>
      <c r="H3891" s="3">
        <f t="shared" ca="1" si="668"/>
        <v>3</v>
      </c>
      <c r="I3891" s="3">
        <f t="shared" ca="1" si="669"/>
        <v>70354.62</v>
      </c>
      <c r="J3891" s="3">
        <f t="shared" ca="1" si="670"/>
        <v>0.47656143240242266</v>
      </c>
      <c r="K3891" s="3">
        <f t="shared" ca="1" si="671"/>
        <v>6</v>
      </c>
      <c r="L3891" s="3" t="str">
        <f ca="1">VLOOKUP(K3891,Freq_Investment!$A$1:$B$8,2,0)</f>
        <v>Half-yearly</v>
      </c>
      <c r="M3891" s="3" t="str">
        <f t="shared" ca="1" si="672"/>
        <v>Manual</v>
      </c>
      <c r="N3891" s="3">
        <f t="shared" ca="1" si="673"/>
        <v>2</v>
      </c>
      <c r="O3891" s="3">
        <f t="shared" ca="1" si="673"/>
        <v>4</v>
      </c>
      <c r="P3891" s="3">
        <f t="shared" ca="1" si="673"/>
        <v>4</v>
      </c>
    </row>
    <row r="3892" spans="1:16" x14ac:dyDescent="0.25">
      <c r="A3892" s="3">
        <f t="shared" ca="1" si="663"/>
        <v>710898581</v>
      </c>
      <c r="B3892" s="3">
        <f t="shared" ca="1" si="664"/>
        <v>8184</v>
      </c>
      <c r="C3892" s="1">
        <f t="shared" ca="1" si="665"/>
        <v>41214</v>
      </c>
      <c r="D3892" s="7">
        <f t="shared" ca="1" si="666"/>
        <v>4</v>
      </c>
      <c r="E3892" s="3" t="str">
        <f ca="1">VLOOKUP(D3892,State!$A$1:$B$9,2,0)</f>
        <v>WA</v>
      </c>
      <c r="F3892" s="3">
        <f t="shared" ca="1" si="667"/>
        <v>427</v>
      </c>
      <c r="G3892" s="3" t="str">
        <f ca="1">VLOOKUP(F3892,Occupation!$A$1:$B$915,2,0)</f>
        <v>Pharmacy Technician</v>
      </c>
      <c r="H3892" s="3">
        <f t="shared" ca="1" si="668"/>
        <v>4</v>
      </c>
      <c r="I3892" s="3">
        <f t="shared" ca="1" si="669"/>
        <v>38441.089999999997</v>
      </c>
      <c r="J3892" s="3">
        <f t="shared" ca="1" si="670"/>
        <v>0.19130261602064891</v>
      </c>
      <c r="K3892" s="3">
        <f t="shared" ca="1" si="671"/>
        <v>3</v>
      </c>
      <c r="L3892" s="3" t="str">
        <f ca="1">VLOOKUP(K3892,Freq_Investment!$A$1:$B$8,2,0)</f>
        <v>Fortnightly</v>
      </c>
      <c r="M3892" s="3" t="str">
        <f t="shared" ca="1" si="672"/>
        <v>Manual</v>
      </c>
      <c r="N3892" s="3">
        <f t="shared" ca="1" si="673"/>
        <v>5</v>
      </c>
      <c r="O3892" s="3">
        <f t="shared" ca="1" si="673"/>
        <v>3</v>
      </c>
      <c r="P3892" s="3">
        <f t="shared" ca="1" si="673"/>
        <v>1</v>
      </c>
    </row>
    <row r="3893" spans="1:16" x14ac:dyDescent="0.25">
      <c r="A3893" s="3">
        <f t="shared" ca="1" si="663"/>
        <v>63868646</v>
      </c>
      <c r="B3893" s="3">
        <f t="shared" ca="1" si="664"/>
        <v>7385</v>
      </c>
      <c r="C3893" s="1">
        <f t="shared" ca="1" si="665"/>
        <v>34900</v>
      </c>
      <c r="D3893" s="7">
        <f t="shared" ca="1" si="666"/>
        <v>7</v>
      </c>
      <c r="E3893" s="3" t="str">
        <f ca="1">VLOOKUP(D3893,State!$A$1:$B$9,2,0)</f>
        <v>VIC</v>
      </c>
      <c r="F3893" s="3">
        <f t="shared" ca="1" si="667"/>
        <v>767</v>
      </c>
      <c r="G3893" s="3" t="str">
        <f ca="1">VLOOKUP(F3893,Occupation!$A$1:$B$915,2,0)</f>
        <v>Inspectors and Regulatory Officers nec</v>
      </c>
      <c r="H3893" s="3">
        <f t="shared" ca="1" si="668"/>
        <v>9</v>
      </c>
      <c r="I3893" s="3">
        <f t="shared" ca="1" si="669"/>
        <v>31955.040000000001</v>
      </c>
      <c r="J3893" s="3">
        <f t="shared" ca="1" si="670"/>
        <v>0.43742826590836426</v>
      </c>
      <c r="K3893" s="3">
        <f t="shared" ca="1" si="671"/>
        <v>7</v>
      </c>
      <c r="L3893" s="3" t="str">
        <f ca="1">VLOOKUP(K3893,Freq_Investment!$A$1:$B$8,2,0)</f>
        <v>Yearly</v>
      </c>
      <c r="M3893" s="3" t="str">
        <f t="shared" ca="1" si="672"/>
        <v>Manual</v>
      </c>
      <c r="N3893" s="3">
        <f t="shared" ca="1" si="673"/>
        <v>4</v>
      </c>
      <c r="O3893" s="3">
        <f t="shared" ca="1" si="673"/>
        <v>2</v>
      </c>
      <c r="P3893" s="3">
        <f t="shared" ca="1" si="673"/>
        <v>2</v>
      </c>
    </row>
    <row r="3894" spans="1:16" x14ac:dyDescent="0.25">
      <c r="A3894" s="3">
        <f t="shared" ca="1" si="663"/>
        <v>743347136</v>
      </c>
      <c r="B3894" s="3">
        <f t="shared" ca="1" si="664"/>
        <v>2916</v>
      </c>
      <c r="C3894" s="1">
        <f t="shared" ca="1" si="665"/>
        <v>43316</v>
      </c>
      <c r="D3894" s="7">
        <f t="shared" ca="1" si="666"/>
        <v>1</v>
      </c>
      <c r="E3894" s="3" t="str">
        <f ca="1">VLOOKUP(D3894,State!$A$1:$B$9,2,0)</f>
        <v>NSW</v>
      </c>
      <c r="F3894" s="3">
        <f t="shared" ca="1" si="667"/>
        <v>658</v>
      </c>
      <c r="G3894" s="3" t="str">
        <f ca="1">VLOOKUP(F3894,Occupation!$A$1:$B$915,2,0)</f>
        <v>Gaming Worker</v>
      </c>
      <c r="H3894" s="3">
        <f t="shared" ca="1" si="668"/>
        <v>2</v>
      </c>
      <c r="I3894" s="3">
        <f t="shared" ca="1" si="669"/>
        <v>35934.61</v>
      </c>
      <c r="J3894" s="3">
        <f t="shared" ca="1" si="670"/>
        <v>0.28838225982721116</v>
      </c>
      <c r="K3894" s="3">
        <f t="shared" ca="1" si="671"/>
        <v>1</v>
      </c>
      <c r="L3894" s="3" t="str">
        <f ca="1">VLOOKUP(K3894,Freq_Investment!$A$1:$B$8,2,0)</f>
        <v>Daily</v>
      </c>
      <c r="M3894" s="3" t="str">
        <f t="shared" ca="1" si="672"/>
        <v>Manual</v>
      </c>
      <c r="N3894" s="3">
        <f t="shared" ca="1" si="673"/>
        <v>1</v>
      </c>
      <c r="O3894" s="3">
        <f t="shared" ca="1" si="673"/>
        <v>1</v>
      </c>
      <c r="P3894" s="3">
        <f t="shared" ca="1" si="673"/>
        <v>2</v>
      </c>
    </row>
    <row r="3895" spans="1:16" x14ac:dyDescent="0.25">
      <c r="A3895" s="3">
        <f t="shared" ca="1" si="663"/>
        <v>993559098</v>
      </c>
      <c r="B3895" s="3">
        <f t="shared" ca="1" si="664"/>
        <v>7035</v>
      </c>
      <c r="C3895" s="1">
        <f t="shared" ca="1" si="665"/>
        <v>36715</v>
      </c>
      <c r="D3895" s="7">
        <f t="shared" ca="1" si="666"/>
        <v>5</v>
      </c>
      <c r="E3895" s="3" t="str">
        <f ca="1">VLOOKUP(D3895,State!$A$1:$B$9,2,0)</f>
        <v>NT</v>
      </c>
      <c r="F3895" s="3">
        <f t="shared" ca="1" si="667"/>
        <v>114</v>
      </c>
      <c r="G3895" s="3" t="str">
        <f ca="1">VLOOKUP(F3895,Occupation!$A$1:$B$915,2,0)</f>
        <v>Book or Script Editor</v>
      </c>
      <c r="H3895" s="3">
        <f t="shared" ca="1" si="668"/>
        <v>2</v>
      </c>
      <c r="I3895" s="3">
        <f t="shared" ca="1" si="669"/>
        <v>50171.19</v>
      </c>
      <c r="J3895" s="3">
        <f t="shared" ca="1" si="670"/>
        <v>0.20853129429681283</v>
      </c>
      <c r="K3895" s="3">
        <f t="shared" ca="1" si="671"/>
        <v>5</v>
      </c>
      <c r="L3895" s="3" t="str">
        <f ca="1">VLOOKUP(K3895,Freq_Investment!$A$1:$B$8,2,0)</f>
        <v>Quarterly</v>
      </c>
      <c r="M3895" s="3" t="str">
        <f t="shared" ca="1" si="672"/>
        <v>Manual</v>
      </c>
      <c r="N3895" s="3">
        <f t="shared" ca="1" si="673"/>
        <v>5</v>
      </c>
      <c r="O3895" s="3">
        <f t="shared" ca="1" si="673"/>
        <v>3</v>
      </c>
      <c r="P3895" s="3">
        <f t="shared" ca="1" si="673"/>
        <v>3</v>
      </c>
    </row>
    <row r="3896" spans="1:16" x14ac:dyDescent="0.25">
      <c r="A3896" s="3">
        <f t="shared" ca="1" si="663"/>
        <v>381622482</v>
      </c>
      <c r="B3896" s="3">
        <f t="shared" ca="1" si="664"/>
        <v>4731</v>
      </c>
      <c r="C3896" s="1">
        <f t="shared" ca="1" si="665"/>
        <v>25645</v>
      </c>
      <c r="D3896" s="7">
        <f t="shared" ca="1" si="666"/>
        <v>7</v>
      </c>
      <c r="E3896" s="3" t="str">
        <f ca="1">VLOOKUP(D3896,State!$A$1:$B$9,2,0)</f>
        <v>VIC</v>
      </c>
      <c r="F3896" s="3">
        <f t="shared" ca="1" si="667"/>
        <v>619</v>
      </c>
      <c r="G3896" s="3" t="str">
        <f ca="1">VLOOKUP(F3896,Occupation!$A$1:$B$915,2,0)</f>
        <v>Plastics Technician</v>
      </c>
      <c r="H3896" s="3">
        <f t="shared" ca="1" si="668"/>
        <v>9</v>
      </c>
      <c r="I3896" s="3">
        <f t="shared" ca="1" si="669"/>
        <v>31136.9</v>
      </c>
      <c r="J3896" s="3">
        <f t="shared" ca="1" si="670"/>
        <v>0.18386133350707928</v>
      </c>
      <c r="K3896" s="3">
        <f t="shared" ca="1" si="671"/>
        <v>1</v>
      </c>
      <c r="L3896" s="3" t="str">
        <f ca="1">VLOOKUP(K3896,Freq_Investment!$A$1:$B$8,2,0)</f>
        <v>Daily</v>
      </c>
      <c r="M3896" s="3" t="str">
        <f t="shared" ca="1" si="672"/>
        <v>Manual</v>
      </c>
      <c r="N3896" s="3">
        <f t="shared" ca="1" si="673"/>
        <v>2</v>
      </c>
      <c r="O3896" s="3">
        <f t="shared" ca="1" si="673"/>
        <v>5</v>
      </c>
      <c r="P3896" s="3">
        <f t="shared" ca="1" si="673"/>
        <v>1</v>
      </c>
    </row>
    <row r="3897" spans="1:16" x14ac:dyDescent="0.25">
      <c r="A3897" s="3">
        <f t="shared" ca="1" si="663"/>
        <v>389643960</v>
      </c>
      <c r="B3897" s="3">
        <f t="shared" ca="1" si="664"/>
        <v>1871</v>
      </c>
      <c r="C3897" s="1">
        <f t="shared" ca="1" si="665"/>
        <v>36050</v>
      </c>
      <c r="D3897" s="7">
        <f t="shared" ca="1" si="666"/>
        <v>1</v>
      </c>
      <c r="E3897" s="3" t="str">
        <f ca="1">VLOOKUP(D3897,State!$A$1:$B$9,2,0)</f>
        <v>NSW</v>
      </c>
      <c r="F3897" s="3">
        <f t="shared" ca="1" si="667"/>
        <v>344</v>
      </c>
      <c r="G3897" s="3" t="str">
        <f ca="1">VLOOKUP(F3897,Occupation!$A$1:$B$915,2,0)</f>
        <v>Diagnostic and Interventional Radiologist</v>
      </c>
      <c r="H3897" s="3">
        <f t="shared" ca="1" si="668"/>
        <v>4</v>
      </c>
      <c r="I3897" s="3">
        <f t="shared" ca="1" si="669"/>
        <v>86554.76</v>
      </c>
      <c r="J3897" s="3">
        <f t="shared" ca="1" si="670"/>
        <v>7.3028290539838503E-2</v>
      </c>
      <c r="K3897" s="3">
        <f t="shared" ca="1" si="671"/>
        <v>3</v>
      </c>
      <c r="L3897" s="3" t="str">
        <f ca="1">VLOOKUP(K3897,Freq_Investment!$A$1:$B$8,2,0)</f>
        <v>Fortnightly</v>
      </c>
      <c r="M3897" s="3" t="str">
        <f t="shared" ca="1" si="672"/>
        <v>Auto</v>
      </c>
      <c r="N3897" s="3">
        <f t="shared" ca="1" si="673"/>
        <v>4</v>
      </c>
      <c r="O3897" s="3">
        <f t="shared" ca="1" si="673"/>
        <v>3</v>
      </c>
      <c r="P3897" s="3">
        <f t="shared" ca="1" si="673"/>
        <v>5</v>
      </c>
    </row>
    <row r="3898" spans="1:16" x14ac:dyDescent="0.25">
      <c r="A3898" s="3">
        <f t="shared" ca="1" si="663"/>
        <v>222456139</v>
      </c>
      <c r="B3898" s="3">
        <f t="shared" ca="1" si="664"/>
        <v>1570</v>
      </c>
      <c r="C3898" s="1">
        <f t="shared" ca="1" si="665"/>
        <v>32655</v>
      </c>
      <c r="D3898" s="7">
        <f t="shared" ca="1" si="666"/>
        <v>7</v>
      </c>
      <c r="E3898" s="3" t="str">
        <f ca="1">VLOOKUP(D3898,State!$A$1:$B$9,2,0)</f>
        <v>VIC</v>
      </c>
      <c r="F3898" s="3">
        <f t="shared" ca="1" si="667"/>
        <v>740</v>
      </c>
      <c r="G3898" s="3" t="str">
        <f ca="1">VLOOKUP(F3898,Occupation!$A$1:$B$915,2,0)</f>
        <v>Money Market Clerk</v>
      </c>
      <c r="H3898" s="3">
        <f t="shared" ca="1" si="668"/>
        <v>6</v>
      </c>
      <c r="I3898" s="3">
        <f t="shared" ca="1" si="669"/>
        <v>6490.15</v>
      </c>
      <c r="J3898" s="3">
        <f t="shared" ca="1" si="670"/>
        <v>0.22211000218716503</v>
      </c>
      <c r="K3898" s="3">
        <f t="shared" ca="1" si="671"/>
        <v>5</v>
      </c>
      <c r="L3898" s="3" t="str">
        <f ca="1">VLOOKUP(K3898,Freq_Investment!$A$1:$B$8,2,0)</f>
        <v>Quarterly</v>
      </c>
      <c r="M3898" s="3" t="str">
        <f t="shared" ca="1" si="672"/>
        <v>Auto</v>
      </c>
      <c r="N3898" s="3">
        <f t="shared" ca="1" si="673"/>
        <v>5</v>
      </c>
      <c r="O3898" s="3">
        <f t="shared" ca="1" si="673"/>
        <v>3</v>
      </c>
      <c r="P3898" s="3">
        <f t="shared" ca="1" si="673"/>
        <v>5</v>
      </c>
    </row>
    <row r="3899" spans="1:16" x14ac:dyDescent="0.25">
      <c r="A3899" s="3">
        <f t="shared" ca="1" si="663"/>
        <v>399860649</v>
      </c>
      <c r="B3899" s="3">
        <f t="shared" ca="1" si="664"/>
        <v>5517</v>
      </c>
      <c r="C3899" s="1">
        <f t="shared" ca="1" si="665"/>
        <v>28456</v>
      </c>
      <c r="D3899" s="7">
        <f t="shared" ca="1" si="666"/>
        <v>2</v>
      </c>
      <c r="E3899" s="3" t="str">
        <f ca="1">VLOOKUP(D3899,State!$A$1:$B$9,2,0)</f>
        <v>QLD</v>
      </c>
      <c r="F3899" s="3">
        <f t="shared" ca="1" si="667"/>
        <v>99</v>
      </c>
      <c r="G3899" s="3" t="str">
        <f ca="1">VLOOKUP(F3899,Occupation!$A$1:$B$915,2,0)</f>
        <v>Composer</v>
      </c>
      <c r="H3899" s="3">
        <f t="shared" ca="1" si="668"/>
        <v>10</v>
      </c>
      <c r="I3899" s="3">
        <f t="shared" ca="1" si="669"/>
        <v>62977.39</v>
      </c>
      <c r="J3899" s="3">
        <f t="shared" ca="1" si="670"/>
        <v>0.1452054877836832</v>
      </c>
      <c r="K3899" s="3">
        <f t="shared" ca="1" si="671"/>
        <v>1</v>
      </c>
      <c r="L3899" s="3" t="str">
        <f ca="1">VLOOKUP(K3899,Freq_Investment!$A$1:$B$8,2,0)</f>
        <v>Daily</v>
      </c>
      <c r="M3899" s="3" t="str">
        <f t="shared" ca="1" si="672"/>
        <v>Auto</v>
      </c>
      <c r="N3899" s="3">
        <f t="shared" ca="1" si="673"/>
        <v>2</v>
      </c>
      <c r="O3899" s="3">
        <f t="shared" ca="1" si="673"/>
        <v>3</v>
      </c>
      <c r="P3899" s="3">
        <f t="shared" ca="1" si="673"/>
        <v>2</v>
      </c>
    </row>
    <row r="3900" spans="1:16" x14ac:dyDescent="0.25">
      <c r="A3900" s="3">
        <f t="shared" ca="1" si="663"/>
        <v>126152546</v>
      </c>
      <c r="B3900" s="3">
        <f t="shared" ca="1" si="664"/>
        <v>588</v>
      </c>
      <c r="C3900" s="1">
        <f t="shared" ca="1" si="665"/>
        <v>33477</v>
      </c>
      <c r="D3900" s="7">
        <f t="shared" ca="1" si="666"/>
        <v>4</v>
      </c>
      <c r="E3900" s="3" t="str">
        <f ca="1">VLOOKUP(D3900,State!$A$1:$B$9,2,0)</f>
        <v>WA</v>
      </c>
      <c r="F3900" s="3">
        <f t="shared" ca="1" si="667"/>
        <v>287</v>
      </c>
      <c r="G3900" s="3" t="str">
        <f ca="1">VLOOKUP(F3900,Occupation!$A$1:$B$915,2,0)</f>
        <v>Nuclear Medicine Technologist</v>
      </c>
      <c r="H3900" s="3">
        <f t="shared" ca="1" si="668"/>
        <v>5</v>
      </c>
      <c r="I3900" s="3">
        <f t="shared" ca="1" si="669"/>
        <v>24124.39</v>
      </c>
      <c r="J3900" s="3">
        <f t="shared" ca="1" si="670"/>
        <v>5.9030607324783435E-2</v>
      </c>
      <c r="K3900" s="3">
        <f t="shared" ca="1" si="671"/>
        <v>6</v>
      </c>
      <c r="L3900" s="3" t="str">
        <f ca="1">VLOOKUP(K3900,Freq_Investment!$A$1:$B$8,2,0)</f>
        <v>Half-yearly</v>
      </c>
      <c r="M3900" s="3" t="str">
        <f t="shared" ca="1" si="672"/>
        <v>Auto</v>
      </c>
      <c r="N3900" s="3">
        <f t="shared" ca="1" si="673"/>
        <v>2</v>
      </c>
      <c r="O3900" s="3">
        <f t="shared" ca="1" si="673"/>
        <v>2</v>
      </c>
      <c r="P3900" s="3">
        <f t="shared" ca="1" si="673"/>
        <v>2</v>
      </c>
    </row>
    <row r="3901" spans="1:16" x14ac:dyDescent="0.25">
      <c r="A3901" s="3">
        <f t="shared" ca="1" si="663"/>
        <v>534841067</v>
      </c>
      <c r="B3901" s="3">
        <f t="shared" ca="1" si="664"/>
        <v>425</v>
      </c>
      <c r="C3901" s="1">
        <f t="shared" ca="1" si="665"/>
        <v>38232</v>
      </c>
      <c r="D3901" s="7">
        <f t="shared" ca="1" si="666"/>
        <v>8</v>
      </c>
      <c r="E3901" s="3" t="str">
        <f ca="1">VLOOKUP(D3901,State!$A$1:$B$9,2,0)</f>
        <v>ACT</v>
      </c>
      <c r="F3901" s="3">
        <f t="shared" ca="1" si="667"/>
        <v>410</v>
      </c>
      <c r="G3901" s="3" t="str">
        <f ca="1">VLOOKUP(F3901,Occupation!$A$1:$B$915,2,0)</f>
        <v>Historian</v>
      </c>
      <c r="H3901" s="3">
        <f t="shared" ca="1" si="668"/>
        <v>3</v>
      </c>
      <c r="I3901" s="3">
        <f t="shared" ca="1" si="669"/>
        <v>1263.76</v>
      </c>
      <c r="J3901" s="3">
        <f t="shared" ca="1" si="670"/>
        <v>0.30753972754600339</v>
      </c>
      <c r="K3901" s="3">
        <f t="shared" ca="1" si="671"/>
        <v>1</v>
      </c>
      <c r="L3901" s="3" t="str">
        <f ca="1">VLOOKUP(K3901,Freq_Investment!$A$1:$B$8,2,0)</f>
        <v>Daily</v>
      </c>
      <c r="M3901" s="3" t="str">
        <f t="shared" ca="1" si="672"/>
        <v>Manual</v>
      </c>
      <c r="N3901" s="3">
        <f t="shared" ca="1" si="673"/>
        <v>1</v>
      </c>
      <c r="O3901" s="3">
        <f t="shared" ca="1" si="673"/>
        <v>5</v>
      </c>
      <c r="P3901" s="3">
        <f t="shared" ca="1" si="673"/>
        <v>2</v>
      </c>
    </row>
    <row r="3902" spans="1:16" x14ac:dyDescent="0.25">
      <c r="A3902" s="3">
        <f t="shared" ca="1" si="663"/>
        <v>380271993</v>
      </c>
      <c r="B3902" s="3">
        <f t="shared" ca="1" si="664"/>
        <v>94</v>
      </c>
      <c r="C3902" s="1">
        <f t="shared" ca="1" si="665"/>
        <v>27032</v>
      </c>
      <c r="D3902" s="7">
        <f t="shared" ca="1" si="666"/>
        <v>6</v>
      </c>
      <c r="E3902" s="3" t="str">
        <f ca="1">VLOOKUP(D3902,State!$A$1:$B$9,2,0)</f>
        <v>TAS</v>
      </c>
      <c r="F3902" s="3">
        <f t="shared" ca="1" si="667"/>
        <v>205</v>
      </c>
      <c r="G3902" s="3" t="str">
        <f ca="1">VLOOKUP(F3902,Occupation!$A$1:$B$915,2,0)</f>
        <v>Multimedia Designer</v>
      </c>
      <c r="H3902" s="3">
        <f t="shared" ca="1" si="668"/>
        <v>1</v>
      </c>
      <c r="I3902" s="3">
        <f t="shared" ca="1" si="669"/>
        <v>90637.03</v>
      </c>
      <c r="J3902" s="3">
        <f t="shared" ca="1" si="670"/>
        <v>0.15617751306295752</v>
      </c>
      <c r="K3902" s="3">
        <f t="shared" ca="1" si="671"/>
        <v>1</v>
      </c>
      <c r="L3902" s="3" t="str">
        <f ca="1">VLOOKUP(K3902,Freq_Investment!$A$1:$B$8,2,0)</f>
        <v>Daily</v>
      </c>
      <c r="M3902" s="3" t="str">
        <f t="shared" ca="1" si="672"/>
        <v>Auto</v>
      </c>
      <c r="N3902" s="3">
        <f t="shared" ca="1" si="673"/>
        <v>4</v>
      </c>
      <c r="O3902" s="3">
        <f t="shared" ca="1" si="673"/>
        <v>5</v>
      </c>
      <c r="P3902" s="3">
        <f t="shared" ca="1" si="673"/>
        <v>5</v>
      </c>
    </row>
    <row r="3903" spans="1:16" x14ac:dyDescent="0.25">
      <c r="A3903" s="3">
        <f t="shared" ca="1" si="663"/>
        <v>427856089</v>
      </c>
      <c r="B3903" s="3">
        <f t="shared" ca="1" si="664"/>
        <v>8380</v>
      </c>
      <c r="C3903" s="1">
        <f t="shared" ca="1" si="665"/>
        <v>30445</v>
      </c>
      <c r="D3903" s="7">
        <f t="shared" ca="1" si="666"/>
        <v>8</v>
      </c>
      <c r="E3903" s="3" t="str">
        <f ca="1">VLOOKUP(D3903,State!$A$1:$B$9,2,0)</f>
        <v>ACT</v>
      </c>
      <c r="F3903" s="3">
        <f t="shared" ca="1" si="667"/>
        <v>366</v>
      </c>
      <c r="G3903" s="3" t="str">
        <f ca="1">VLOOKUP(F3903,Occupation!$A$1:$B$915,2,0)</f>
        <v>Systems Analyst</v>
      </c>
      <c r="H3903" s="3">
        <f t="shared" ca="1" si="668"/>
        <v>2</v>
      </c>
      <c r="I3903" s="3">
        <f t="shared" ca="1" si="669"/>
        <v>28550.93</v>
      </c>
      <c r="J3903" s="3">
        <f t="shared" ca="1" si="670"/>
        <v>5.9866294009801146E-2</v>
      </c>
      <c r="K3903" s="3">
        <f t="shared" ca="1" si="671"/>
        <v>1</v>
      </c>
      <c r="L3903" s="3" t="str">
        <f ca="1">VLOOKUP(K3903,Freq_Investment!$A$1:$B$8,2,0)</f>
        <v>Daily</v>
      </c>
      <c r="M3903" s="3" t="str">
        <f t="shared" ca="1" si="672"/>
        <v>Auto</v>
      </c>
      <c r="N3903" s="3">
        <f t="shared" ca="1" si="673"/>
        <v>3</v>
      </c>
      <c r="O3903" s="3">
        <f t="shared" ca="1" si="673"/>
        <v>2</v>
      </c>
      <c r="P3903" s="3">
        <f t="shared" ca="1" si="673"/>
        <v>5</v>
      </c>
    </row>
    <row r="3904" spans="1:16" x14ac:dyDescent="0.25">
      <c r="A3904" s="3">
        <f t="shared" ca="1" si="663"/>
        <v>494947175</v>
      </c>
      <c r="B3904" s="3">
        <f t="shared" ca="1" si="664"/>
        <v>5711</v>
      </c>
      <c r="C3904" s="1">
        <f t="shared" ca="1" si="665"/>
        <v>29730</v>
      </c>
      <c r="D3904" s="7">
        <f t="shared" ca="1" si="666"/>
        <v>2</v>
      </c>
      <c r="E3904" s="3" t="str">
        <f ca="1">VLOOKUP(D3904,State!$A$1:$B$9,2,0)</f>
        <v>QLD</v>
      </c>
      <c r="F3904" s="3">
        <f t="shared" ca="1" si="667"/>
        <v>455</v>
      </c>
      <c r="G3904" s="3" t="str">
        <f ca="1">VLOOKUP(F3904,Occupation!$A$1:$B$915,2,0)</f>
        <v>Mechanical Engineering Draftsperson</v>
      </c>
      <c r="H3904" s="3">
        <f t="shared" ca="1" si="668"/>
        <v>6</v>
      </c>
      <c r="I3904" s="3">
        <f t="shared" ca="1" si="669"/>
        <v>2618.8200000000002</v>
      </c>
      <c r="J3904" s="3">
        <f t="shared" ca="1" si="670"/>
        <v>0.49130580133015206</v>
      </c>
      <c r="K3904" s="3">
        <f t="shared" ca="1" si="671"/>
        <v>2</v>
      </c>
      <c r="L3904" s="3" t="str">
        <f ca="1">VLOOKUP(K3904,Freq_Investment!$A$1:$B$8,2,0)</f>
        <v>Weekly</v>
      </c>
      <c r="M3904" s="3" t="str">
        <f t="shared" ca="1" si="672"/>
        <v>Auto</v>
      </c>
      <c r="N3904" s="3">
        <f t="shared" ca="1" si="673"/>
        <v>3</v>
      </c>
      <c r="O3904" s="3">
        <f t="shared" ca="1" si="673"/>
        <v>5</v>
      </c>
      <c r="P3904" s="3">
        <f t="shared" ca="1" si="673"/>
        <v>3</v>
      </c>
    </row>
    <row r="3905" spans="1:16" x14ac:dyDescent="0.25">
      <c r="A3905" s="3">
        <f t="shared" ca="1" si="663"/>
        <v>182566677</v>
      </c>
      <c r="B3905" s="3">
        <f t="shared" ca="1" si="664"/>
        <v>4174</v>
      </c>
      <c r="C3905" s="1">
        <f t="shared" ca="1" si="665"/>
        <v>44325</v>
      </c>
      <c r="D3905" s="7">
        <f t="shared" ca="1" si="666"/>
        <v>3</v>
      </c>
      <c r="E3905" s="3" t="str">
        <f ca="1">VLOOKUP(D3905,State!$A$1:$B$9,2,0)</f>
        <v>SA</v>
      </c>
      <c r="F3905" s="3">
        <f t="shared" ca="1" si="667"/>
        <v>235</v>
      </c>
      <c r="G3905" s="3" t="str">
        <f ca="1">VLOOKUP(F3905,Occupation!$A$1:$B$915,2,0)</f>
        <v>Chemist</v>
      </c>
      <c r="H3905" s="3">
        <f t="shared" ca="1" si="668"/>
        <v>1</v>
      </c>
      <c r="I3905" s="3">
        <f t="shared" ca="1" si="669"/>
        <v>75479.27</v>
      </c>
      <c r="J3905" s="3">
        <f t="shared" ca="1" si="670"/>
        <v>0.31862584807390987</v>
      </c>
      <c r="K3905" s="3">
        <f t="shared" ca="1" si="671"/>
        <v>4</v>
      </c>
      <c r="L3905" s="3" t="str">
        <f ca="1">VLOOKUP(K3905,Freq_Investment!$A$1:$B$8,2,0)</f>
        <v>Monthly</v>
      </c>
      <c r="M3905" s="3" t="str">
        <f t="shared" ca="1" si="672"/>
        <v>Auto</v>
      </c>
      <c r="N3905" s="3">
        <f t="shared" ca="1" si="673"/>
        <v>2</v>
      </c>
      <c r="O3905" s="3">
        <f t="shared" ca="1" si="673"/>
        <v>1</v>
      </c>
      <c r="P3905" s="3">
        <f t="shared" ca="1" si="673"/>
        <v>1</v>
      </c>
    </row>
    <row r="3906" spans="1:16" x14ac:dyDescent="0.25">
      <c r="A3906" s="3">
        <f t="shared" ca="1" si="663"/>
        <v>873558493</v>
      </c>
      <c r="B3906" s="3">
        <f t="shared" ca="1" si="664"/>
        <v>1163</v>
      </c>
      <c r="C3906" s="1">
        <f t="shared" ca="1" si="665"/>
        <v>30242</v>
      </c>
      <c r="D3906" s="7">
        <f t="shared" ca="1" si="666"/>
        <v>1</v>
      </c>
      <c r="E3906" s="3" t="str">
        <f ca="1">VLOOKUP(D3906,State!$A$1:$B$9,2,0)</f>
        <v>NSW</v>
      </c>
      <c r="F3906" s="3">
        <f t="shared" ca="1" si="667"/>
        <v>268</v>
      </c>
      <c r="G3906" s="3" t="str">
        <f ca="1">VLOOKUP(F3906,Occupation!$A$1:$B$915,2,0)</f>
        <v>Special Needs Teacher</v>
      </c>
      <c r="H3906" s="3">
        <f t="shared" ca="1" si="668"/>
        <v>8</v>
      </c>
      <c r="I3906" s="3">
        <f t="shared" ca="1" si="669"/>
        <v>50854.36</v>
      </c>
      <c r="J3906" s="3">
        <f t="shared" ca="1" si="670"/>
        <v>0.35652375381113477</v>
      </c>
      <c r="K3906" s="3">
        <f t="shared" ca="1" si="671"/>
        <v>7</v>
      </c>
      <c r="L3906" s="3" t="str">
        <f ca="1">VLOOKUP(K3906,Freq_Investment!$A$1:$B$8,2,0)</f>
        <v>Yearly</v>
      </c>
      <c r="M3906" s="3" t="str">
        <f t="shared" ca="1" si="672"/>
        <v>Manual</v>
      </c>
      <c r="N3906" s="3">
        <f t="shared" ca="1" si="673"/>
        <v>3</v>
      </c>
      <c r="O3906" s="3">
        <f t="shared" ca="1" si="673"/>
        <v>4</v>
      </c>
      <c r="P3906" s="3">
        <f t="shared" ca="1" si="673"/>
        <v>5</v>
      </c>
    </row>
    <row r="3907" spans="1:16" x14ac:dyDescent="0.25">
      <c r="A3907" s="3">
        <f t="shared" ref="A3907:A3970" ca="1" si="674">RANDBETWEEN(10000000,1000000000)</f>
        <v>755965166</v>
      </c>
      <c r="B3907" s="3">
        <f t="shared" ref="B3907:B3970" ca="1" si="675">RANDBETWEEN(1,10000)</f>
        <v>490</v>
      </c>
      <c r="C3907" s="1">
        <f t="shared" ref="C3907:C3970" ca="1" si="676">DATE(RANDBETWEEN(1970,2021),RANDBETWEEN(1,12),RANDBETWEEN(1,28))</f>
        <v>28461</v>
      </c>
      <c r="D3907" s="7">
        <f t="shared" ref="D3907:D3970" ca="1" si="677">RANDBETWEEN(1,8)</f>
        <v>7</v>
      </c>
      <c r="E3907" s="3" t="str">
        <f ca="1">VLOOKUP(D3907,State!$A$1:$B$9,2,0)</f>
        <v>VIC</v>
      </c>
      <c r="F3907" s="3">
        <f t="shared" ref="F3907:F3970" ca="1" si="678">RANDBETWEEN(1,914)</f>
        <v>56</v>
      </c>
      <c r="G3907" s="3" t="str">
        <f ca="1">VLOOKUP(F3907,Occupation!$A$1:$B$915,2,0)</f>
        <v>Regional Education Manager</v>
      </c>
      <c r="H3907" s="3">
        <f t="shared" ref="H3907:H3970" ca="1" si="679">RANDBETWEEN(1,10)</f>
        <v>7</v>
      </c>
      <c r="I3907" s="3">
        <f t="shared" ref="I3907:I3970" ca="1" si="680">ROUND(RAND()*100000,2)</f>
        <v>35480.519999999997</v>
      </c>
      <c r="J3907" s="3">
        <f t="shared" ref="J3907:J3970" ca="1" si="681">RAND()/2</f>
        <v>0.27815180175277632</v>
      </c>
      <c r="K3907" s="3">
        <f t="shared" ref="K3907:K3970" ca="1" si="682">RANDBETWEEN(1,7)</f>
        <v>2</v>
      </c>
      <c r="L3907" s="3" t="str">
        <f ca="1">VLOOKUP(K3907,Freq_Investment!$A$1:$B$8,2,0)</f>
        <v>Weekly</v>
      </c>
      <c r="M3907" s="3" t="str">
        <f t="shared" ref="M3907:M3970" ca="1" si="683">IF(RANDBETWEEN(1,2)&gt;1,"Auto","Manual")</f>
        <v>Auto</v>
      </c>
      <c r="N3907" s="3">
        <f t="shared" ca="1" si="673"/>
        <v>1</v>
      </c>
      <c r="O3907" s="3">
        <f t="shared" ca="1" si="673"/>
        <v>4</v>
      </c>
      <c r="P3907" s="3">
        <f t="shared" ca="1" si="673"/>
        <v>3</v>
      </c>
    </row>
    <row r="3908" spans="1:16" x14ac:dyDescent="0.25">
      <c r="A3908" s="3">
        <f t="shared" ca="1" si="674"/>
        <v>991007084</v>
      </c>
      <c r="B3908" s="3">
        <f t="shared" ca="1" si="675"/>
        <v>6040</v>
      </c>
      <c r="C3908" s="1">
        <f t="shared" ca="1" si="676"/>
        <v>41446</v>
      </c>
      <c r="D3908" s="7">
        <f t="shared" ca="1" si="677"/>
        <v>3</v>
      </c>
      <c r="E3908" s="3" t="str">
        <f ca="1">VLOOKUP(D3908,State!$A$1:$B$9,2,0)</f>
        <v>SA</v>
      </c>
      <c r="F3908" s="3">
        <f t="shared" ca="1" si="678"/>
        <v>253</v>
      </c>
      <c r="G3908" s="3" t="str">
        <f ca="1">VLOOKUP(F3908,Occupation!$A$1:$B$915,2,0)</f>
        <v>Zoologist</v>
      </c>
      <c r="H3908" s="3">
        <f t="shared" ca="1" si="679"/>
        <v>10</v>
      </c>
      <c r="I3908" s="3">
        <f t="shared" ca="1" si="680"/>
        <v>88052.97</v>
      </c>
      <c r="J3908" s="3">
        <f t="shared" ca="1" si="681"/>
        <v>0.28143264676345459</v>
      </c>
      <c r="K3908" s="3">
        <f t="shared" ca="1" si="682"/>
        <v>3</v>
      </c>
      <c r="L3908" s="3" t="str">
        <f ca="1">VLOOKUP(K3908,Freq_Investment!$A$1:$B$8,2,0)</f>
        <v>Fortnightly</v>
      </c>
      <c r="M3908" s="3" t="str">
        <f t="shared" ca="1" si="683"/>
        <v>Manual</v>
      </c>
      <c r="N3908" s="3">
        <f t="shared" ca="1" si="673"/>
        <v>4</v>
      </c>
      <c r="O3908" s="3">
        <f t="shared" ca="1" si="673"/>
        <v>1</v>
      </c>
      <c r="P3908" s="3">
        <f t="shared" ca="1" si="673"/>
        <v>3</v>
      </c>
    </row>
    <row r="3909" spans="1:16" x14ac:dyDescent="0.25">
      <c r="A3909" s="3">
        <f t="shared" ca="1" si="674"/>
        <v>807774835</v>
      </c>
      <c r="B3909" s="3">
        <f t="shared" ca="1" si="675"/>
        <v>2349</v>
      </c>
      <c r="C3909" s="1">
        <f t="shared" ca="1" si="676"/>
        <v>42777</v>
      </c>
      <c r="D3909" s="7">
        <f t="shared" ca="1" si="677"/>
        <v>6</v>
      </c>
      <c r="E3909" s="3" t="str">
        <f ca="1">VLOOKUP(D3909,State!$A$1:$B$9,2,0)</f>
        <v>TAS</v>
      </c>
      <c r="F3909" s="3">
        <f t="shared" ca="1" si="678"/>
        <v>911</v>
      </c>
      <c r="G3909" s="3" t="str">
        <f ca="1">VLOOKUP(F3909,Occupation!$A$1:$B$915,2,0)</f>
        <v>Radiator Repairer</v>
      </c>
      <c r="H3909" s="3">
        <f t="shared" ca="1" si="679"/>
        <v>2</v>
      </c>
      <c r="I3909" s="3">
        <f t="shared" ca="1" si="680"/>
        <v>12919.29</v>
      </c>
      <c r="J3909" s="3">
        <f t="shared" ca="1" si="681"/>
        <v>6.0152514470470431E-2</v>
      </c>
      <c r="K3909" s="3">
        <f t="shared" ca="1" si="682"/>
        <v>1</v>
      </c>
      <c r="L3909" s="3" t="str">
        <f ca="1">VLOOKUP(K3909,Freq_Investment!$A$1:$B$8,2,0)</f>
        <v>Daily</v>
      </c>
      <c r="M3909" s="3" t="str">
        <f t="shared" ca="1" si="683"/>
        <v>Auto</v>
      </c>
      <c r="N3909" s="3">
        <f t="shared" ca="1" si="673"/>
        <v>1</v>
      </c>
      <c r="O3909" s="3">
        <f t="shared" ca="1" si="673"/>
        <v>1</v>
      </c>
      <c r="P3909" s="3">
        <f t="shared" ca="1" si="673"/>
        <v>3</v>
      </c>
    </row>
    <row r="3910" spans="1:16" x14ac:dyDescent="0.25">
      <c r="A3910" s="3">
        <f t="shared" ca="1" si="674"/>
        <v>404307937</v>
      </c>
      <c r="B3910" s="3">
        <f t="shared" ca="1" si="675"/>
        <v>6362</v>
      </c>
      <c r="C3910" s="1">
        <f t="shared" ca="1" si="676"/>
        <v>33991</v>
      </c>
      <c r="D3910" s="7">
        <f t="shared" ca="1" si="677"/>
        <v>4</v>
      </c>
      <c r="E3910" s="3" t="str">
        <f ca="1">VLOOKUP(D3910,State!$A$1:$B$9,2,0)</f>
        <v>WA</v>
      </c>
      <c r="F3910" s="3">
        <f t="shared" ca="1" si="678"/>
        <v>26</v>
      </c>
      <c r="G3910" s="3" t="str">
        <f ca="1">VLOOKUP(F3910,Occupation!$A$1:$B$915,2,0)</f>
        <v>Horticultural Crop Growers nec</v>
      </c>
      <c r="H3910" s="3">
        <f t="shared" ca="1" si="679"/>
        <v>7</v>
      </c>
      <c r="I3910" s="3">
        <f t="shared" ca="1" si="680"/>
        <v>50682.64</v>
      </c>
      <c r="J3910" s="3">
        <f t="shared" ca="1" si="681"/>
        <v>0.15499530399436939</v>
      </c>
      <c r="K3910" s="3">
        <f t="shared" ca="1" si="682"/>
        <v>1</v>
      </c>
      <c r="L3910" s="3" t="str">
        <f ca="1">VLOOKUP(K3910,Freq_Investment!$A$1:$B$8,2,0)</f>
        <v>Daily</v>
      </c>
      <c r="M3910" s="3" t="str">
        <f t="shared" ca="1" si="683"/>
        <v>Manual</v>
      </c>
      <c r="N3910" s="3">
        <f t="shared" ca="1" si="673"/>
        <v>4</v>
      </c>
      <c r="O3910" s="3">
        <f t="shared" ca="1" si="673"/>
        <v>1</v>
      </c>
      <c r="P3910" s="3">
        <f t="shared" ca="1" si="673"/>
        <v>2</v>
      </c>
    </row>
    <row r="3911" spans="1:16" x14ac:dyDescent="0.25">
      <c r="A3911" s="3">
        <f t="shared" ca="1" si="674"/>
        <v>925840328</v>
      </c>
      <c r="B3911" s="3">
        <f t="shared" ca="1" si="675"/>
        <v>9963</v>
      </c>
      <c r="C3911" s="1">
        <f t="shared" ca="1" si="676"/>
        <v>31424</v>
      </c>
      <c r="D3911" s="7">
        <f t="shared" ca="1" si="677"/>
        <v>4</v>
      </c>
      <c r="E3911" s="3" t="str">
        <f ca="1">VLOOKUP(D3911,State!$A$1:$B$9,2,0)</f>
        <v>WA</v>
      </c>
      <c r="F3911" s="3">
        <f t="shared" ca="1" si="678"/>
        <v>20</v>
      </c>
      <c r="G3911" s="3" t="str">
        <f ca="1">VLOOKUP(F3911,Occupation!$A$1:$B$915,2,0)</f>
        <v>Fruit Grower</v>
      </c>
      <c r="H3911" s="3">
        <f t="shared" ca="1" si="679"/>
        <v>4</v>
      </c>
      <c r="I3911" s="3">
        <f t="shared" ca="1" si="680"/>
        <v>38434.83</v>
      </c>
      <c r="J3911" s="3">
        <f t="shared" ca="1" si="681"/>
        <v>0.13242425045984663</v>
      </c>
      <c r="K3911" s="3">
        <f t="shared" ca="1" si="682"/>
        <v>2</v>
      </c>
      <c r="L3911" s="3" t="str">
        <f ca="1">VLOOKUP(K3911,Freq_Investment!$A$1:$B$8,2,0)</f>
        <v>Weekly</v>
      </c>
      <c r="M3911" s="3" t="str">
        <f t="shared" ca="1" si="683"/>
        <v>Auto</v>
      </c>
      <c r="N3911" s="3">
        <f t="shared" ca="1" si="673"/>
        <v>3</v>
      </c>
      <c r="O3911" s="3">
        <f t="shared" ca="1" si="673"/>
        <v>2</v>
      </c>
      <c r="P3911" s="3">
        <f t="shared" ca="1" si="673"/>
        <v>5</v>
      </c>
    </row>
    <row r="3912" spans="1:16" x14ac:dyDescent="0.25">
      <c r="A3912" s="3">
        <f t="shared" ca="1" si="674"/>
        <v>610350025</v>
      </c>
      <c r="B3912" s="3">
        <f t="shared" ca="1" si="675"/>
        <v>5208</v>
      </c>
      <c r="C3912" s="1">
        <f t="shared" ca="1" si="676"/>
        <v>41643</v>
      </c>
      <c r="D3912" s="7">
        <f t="shared" ca="1" si="677"/>
        <v>6</v>
      </c>
      <c r="E3912" s="3" t="str">
        <f ca="1">VLOOKUP(D3912,State!$A$1:$B$9,2,0)</f>
        <v>TAS</v>
      </c>
      <c r="F3912" s="3">
        <f t="shared" ca="1" si="678"/>
        <v>77</v>
      </c>
      <c r="G3912" s="3" t="str">
        <f ca="1">VLOOKUP(F3912,Occupation!$A$1:$B$915,2,0)</f>
        <v>Hair or Beauty Salon Manager</v>
      </c>
      <c r="H3912" s="3">
        <f t="shared" ca="1" si="679"/>
        <v>7</v>
      </c>
      <c r="I3912" s="3">
        <f t="shared" ca="1" si="680"/>
        <v>10831.24</v>
      </c>
      <c r="J3912" s="3">
        <f t="shared" ca="1" si="681"/>
        <v>0.46916891617274459</v>
      </c>
      <c r="K3912" s="3">
        <f t="shared" ca="1" si="682"/>
        <v>4</v>
      </c>
      <c r="L3912" s="3" t="str">
        <f ca="1">VLOOKUP(K3912,Freq_Investment!$A$1:$B$8,2,0)</f>
        <v>Monthly</v>
      </c>
      <c r="M3912" s="3" t="str">
        <f t="shared" ca="1" si="683"/>
        <v>Auto</v>
      </c>
      <c r="N3912" s="3">
        <f t="shared" ca="1" si="673"/>
        <v>1</v>
      </c>
      <c r="O3912" s="3">
        <f t="shared" ca="1" si="673"/>
        <v>4</v>
      </c>
      <c r="P3912" s="3">
        <f t="shared" ca="1" si="673"/>
        <v>2</v>
      </c>
    </row>
    <row r="3913" spans="1:16" x14ac:dyDescent="0.25">
      <c r="A3913" s="3">
        <f t="shared" ca="1" si="674"/>
        <v>692823547</v>
      </c>
      <c r="B3913" s="3">
        <f t="shared" ca="1" si="675"/>
        <v>8609</v>
      </c>
      <c r="C3913" s="1">
        <f t="shared" ca="1" si="676"/>
        <v>37247</v>
      </c>
      <c r="D3913" s="7">
        <f t="shared" ca="1" si="677"/>
        <v>2</v>
      </c>
      <c r="E3913" s="3" t="str">
        <f ca="1">VLOOKUP(D3913,State!$A$1:$B$9,2,0)</f>
        <v>QLD</v>
      </c>
      <c r="F3913" s="3">
        <f t="shared" ca="1" si="678"/>
        <v>713</v>
      </c>
      <c r="G3913" s="3" t="str">
        <f ca="1">VLOOKUP(F3913,Occupation!$A$1:$B$915,2,0)</f>
        <v>Contract Administrator</v>
      </c>
      <c r="H3913" s="3">
        <f t="shared" ca="1" si="679"/>
        <v>2</v>
      </c>
      <c r="I3913" s="3">
        <f t="shared" ca="1" si="680"/>
        <v>93740.43</v>
      </c>
      <c r="J3913" s="3">
        <f t="shared" ca="1" si="681"/>
        <v>0.48607412259631411</v>
      </c>
      <c r="K3913" s="3">
        <f t="shared" ca="1" si="682"/>
        <v>5</v>
      </c>
      <c r="L3913" s="3" t="str">
        <f ca="1">VLOOKUP(K3913,Freq_Investment!$A$1:$B$8,2,0)</f>
        <v>Quarterly</v>
      </c>
      <c r="M3913" s="3" t="str">
        <f t="shared" ca="1" si="683"/>
        <v>Auto</v>
      </c>
      <c r="N3913" s="3">
        <f t="shared" ca="1" si="673"/>
        <v>3</v>
      </c>
      <c r="O3913" s="3">
        <f t="shared" ca="1" si="673"/>
        <v>3</v>
      </c>
      <c r="P3913" s="3">
        <f t="shared" ca="1" si="673"/>
        <v>1</v>
      </c>
    </row>
    <row r="3914" spans="1:16" x14ac:dyDescent="0.25">
      <c r="A3914" s="3">
        <f t="shared" ca="1" si="674"/>
        <v>494309894</v>
      </c>
      <c r="B3914" s="3">
        <f t="shared" ca="1" si="675"/>
        <v>6601</v>
      </c>
      <c r="C3914" s="1">
        <f t="shared" ca="1" si="676"/>
        <v>28859</v>
      </c>
      <c r="D3914" s="7">
        <f t="shared" ca="1" si="677"/>
        <v>2</v>
      </c>
      <c r="E3914" s="3" t="str">
        <f ca="1">VLOOKUP(D3914,State!$A$1:$B$9,2,0)</f>
        <v>QLD</v>
      </c>
      <c r="F3914" s="3">
        <f t="shared" ca="1" si="678"/>
        <v>673</v>
      </c>
      <c r="G3914" s="3" t="str">
        <f ca="1">VLOOKUP(F3914,Occupation!$A$1:$B$915,2,0)</f>
        <v>Funeral Workers nec</v>
      </c>
      <c r="H3914" s="3">
        <f t="shared" ca="1" si="679"/>
        <v>4</v>
      </c>
      <c r="I3914" s="3">
        <f t="shared" ca="1" si="680"/>
        <v>77863.66</v>
      </c>
      <c r="J3914" s="3">
        <f t="shared" ca="1" si="681"/>
        <v>0.3650566051802201</v>
      </c>
      <c r="K3914" s="3">
        <f t="shared" ca="1" si="682"/>
        <v>3</v>
      </c>
      <c r="L3914" s="3" t="str">
        <f ca="1">VLOOKUP(K3914,Freq_Investment!$A$1:$B$8,2,0)</f>
        <v>Fortnightly</v>
      </c>
      <c r="M3914" s="3" t="str">
        <f t="shared" ca="1" si="683"/>
        <v>Auto</v>
      </c>
      <c r="N3914" s="3">
        <f t="shared" ca="1" si="673"/>
        <v>1</v>
      </c>
      <c r="O3914" s="3">
        <f t="shared" ca="1" si="673"/>
        <v>1</v>
      </c>
      <c r="P3914" s="3">
        <f t="shared" ca="1" si="673"/>
        <v>3</v>
      </c>
    </row>
    <row r="3915" spans="1:16" x14ac:dyDescent="0.25">
      <c r="A3915" s="3">
        <f t="shared" ca="1" si="674"/>
        <v>605309812</v>
      </c>
      <c r="B3915" s="3">
        <f t="shared" ca="1" si="675"/>
        <v>5261</v>
      </c>
      <c r="C3915" s="1">
        <f t="shared" ca="1" si="676"/>
        <v>33919</v>
      </c>
      <c r="D3915" s="7">
        <f t="shared" ca="1" si="677"/>
        <v>5</v>
      </c>
      <c r="E3915" s="3" t="str">
        <f ca="1">VLOOKUP(D3915,State!$A$1:$B$9,2,0)</f>
        <v>NT</v>
      </c>
      <c r="F3915" s="3">
        <f t="shared" ca="1" si="678"/>
        <v>482</v>
      </c>
      <c r="G3915" s="3" t="str">
        <f ca="1">VLOOKUP(F3915,Occupation!$A$1:$B$915,2,0)</f>
        <v>Metal Fabricator</v>
      </c>
      <c r="H3915" s="3">
        <f t="shared" ca="1" si="679"/>
        <v>9</v>
      </c>
      <c r="I3915" s="3">
        <f t="shared" ca="1" si="680"/>
        <v>34529.199999999997</v>
      </c>
      <c r="J3915" s="3">
        <f t="shared" ca="1" si="681"/>
        <v>0.2804528830990442</v>
      </c>
      <c r="K3915" s="3">
        <f t="shared" ca="1" si="682"/>
        <v>1</v>
      </c>
      <c r="L3915" s="3" t="str">
        <f ca="1">VLOOKUP(K3915,Freq_Investment!$A$1:$B$8,2,0)</f>
        <v>Daily</v>
      </c>
      <c r="M3915" s="3" t="str">
        <f t="shared" ca="1" si="683"/>
        <v>Manual</v>
      </c>
      <c r="N3915" s="3">
        <f t="shared" ca="1" si="673"/>
        <v>1</v>
      </c>
      <c r="O3915" s="3">
        <f t="shared" ca="1" si="673"/>
        <v>4</v>
      </c>
      <c r="P3915" s="3">
        <f t="shared" ca="1" si="673"/>
        <v>1</v>
      </c>
    </row>
    <row r="3916" spans="1:16" x14ac:dyDescent="0.25">
      <c r="A3916" s="3">
        <f t="shared" ca="1" si="674"/>
        <v>625533014</v>
      </c>
      <c r="B3916" s="3">
        <f t="shared" ca="1" si="675"/>
        <v>3967</v>
      </c>
      <c r="C3916" s="1">
        <f t="shared" ca="1" si="676"/>
        <v>42461</v>
      </c>
      <c r="D3916" s="7">
        <f t="shared" ca="1" si="677"/>
        <v>7</v>
      </c>
      <c r="E3916" s="3" t="str">
        <f ca="1">VLOOKUP(D3916,State!$A$1:$B$9,2,0)</f>
        <v>VIC</v>
      </c>
      <c r="F3916" s="3">
        <f t="shared" ca="1" si="678"/>
        <v>520</v>
      </c>
      <c r="G3916" s="3" t="str">
        <f ca="1">VLOOKUP(F3916,Occupation!$A$1:$B$915,2,0)</f>
        <v>Drainer / Drainlayer</v>
      </c>
      <c r="H3916" s="3">
        <f t="shared" ca="1" si="679"/>
        <v>5</v>
      </c>
      <c r="I3916" s="3">
        <f t="shared" ca="1" si="680"/>
        <v>89012.160000000003</v>
      </c>
      <c r="J3916" s="3">
        <f t="shared" ca="1" si="681"/>
        <v>0.21480954459460139</v>
      </c>
      <c r="K3916" s="3">
        <f t="shared" ca="1" si="682"/>
        <v>7</v>
      </c>
      <c r="L3916" s="3" t="str">
        <f ca="1">VLOOKUP(K3916,Freq_Investment!$A$1:$B$8,2,0)</f>
        <v>Yearly</v>
      </c>
      <c r="M3916" s="3" t="str">
        <f t="shared" ca="1" si="683"/>
        <v>Auto</v>
      </c>
      <c r="N3916" s="3">
        <f t="shared" ca="1" si="673"/>
        <v>1</v>
      </c>
      <c r="O3916" s="3">
        <f t="shared" ca="1" si="673"/>
        <v>1</v>
      </c>
      <c r="P3916" s="3">
        <f t="shared" ca="1" si="673"/>
        <v>4</v>
      </c>
    </row>
    <row r="3917" spans="1:16" x14ac:dyDescent="0.25">
      <c r="A3917" s="3">
        <f t="shared" ca="1" si="674"/>
        <v>610528979</v>
      </c>
      <c r="B3917" s="3">
        <f t="shared" ca="1" si="675"/>
        <v>8597</v>
      </c>
      <c r="C3917" s="1">
        <f t="shared" ca="1" si="676"/>
        <v>27428</v>
      </c>
      <c r="D3917" s="7">
        <f t="shared" ca="1" si="677"/>
        <v>8</v>
      </c>
      <c r="E3917" s="3" t="str">
        <f ca="1">VLOOKUP(D3917,State!$A$1:$B$9,2,0)</f>
        <v>ACT</v>
      </c>
      <c r="F3917" s="3">
        <f t="shared" ca="1" si="678"/>
        <v>404</v>
      </c>
      <c r="G3917" s="3" t="str">
        <f ca="1">VLOOKUP(F3917,Occupation!$A$1:$B$915,2,0)</f>
        <v>Minister of Religion</v>
      </c>
      <c r="H3917" s="3">
        <f t="shared" ca="1" si="679"/>
        <v>8</v>
      </c>
      <c r="I3917" s="3">
        <f t="shared" ca="1" si="680"/>
        <v>82016.429999999993</v>
      </c>
      <c r="J3917" s="3">
        <f t="shared" ca="1" si="681"/>
        <v>0.18071508579829876</v>
      </c>
      <c r="K3917" s="3">
        <f t="shared" ca="1" si="682"/>
        <v>4</v>
      </c>
      <c r="L3917" s="3" t="str">
        <f ca="1">VLOOKUP(K3917,Freq_Investment!$A$1:$B$8,2,0)</f>
        <v>Monthly</v>
      </c>
      <c r="M3917" s="3" t="str">
        <f t="shared" ca="1" si="683"/>
        <v>Auto</v>
      </c>
      <c r="N3917" s="3">
        <f t="shared" ca="1" si="673"/>
        <v>1</v>
      </c>
      <c r="O3917" s="3">
        <f t="shared" ca="1" si="673"/>
        <v>2</v>
      </c>
      <c r="P3917" s="3">
        <f t="shared" ca="1" si="673"/>
        <v>5</v>
      </c>
    </row>
    <row r="3918" spans="1:16" x14ac:dyDescent="0.25">
      <c r="A3918" s="3">
        <f t="shared" ca="1" si="674"/>
        <v>590786752</v>
      </c>
      <c r="B3918" s="3">
        <f t="shared" ca="1" si="675"/>
        <v>8722</v>
      </c>
      <c r="C3918" s="1">
        <f t="shared" ca="1" si="676"/>
        <v>30653</v>
      </c>
      <c r="D3918" s="7">
        <f t="shared" ca="1" si="677"/>
        <v>2</v>
      </c>
      <c r="E3918" s="3" t="str">
        <f ca="1">VLOOKUP(D3918,State!$A$1:$B$9,2,0)</f>
        <v>QLD</v>
      </c>
      <c r="F3918" s="3">
        <f t="shared" ca="1" si="678"/>
        <v>191</v>
      </c>
      <c r="G3918" s="3" t="str">
        <f ca="1">VLOOKUP(F3918,Occupation!$A$1:$B$915,2,0)</f>
        <v>Ship's Master</v>
      </c>
      <c r="H3918" s="3">
        <f t="shared" ca="1" si="679"/>
        <v>4</v>
      </c>
      <c r="I3918" s="3">
        <f t="shared" ca="1" si="680"/>
        <v>18590.490000000002</v>
      </c>
      <c r="J3918" s="3">
        <f t="shared" ca="1" si="681"/>
        <v>0.14452203846611228</v>
      </c>
      <c r="K3918" s="3">
        <f t="shared" ca="1" si="682"/>
        <v>3</v>
      </c>
      <c r="L3918" s="3" t="str">
        <f ca="1">VLOOKUP(K3918,Freq_Investment!$A$1:$B$8,2,0)</f>
        <v>Fortnightly</v>
      </c>
      <c r="M3918" s="3" t="str">
        <f t="shared" ca="1" si="683"/>
        <v>Manual</v>
      </c>
      <c r="N3918" s="3">
        <f t="shared" ca="1" si="673"/>
        <v>5</v>
      </c>
      <c r="O3918" s="3">
        <f t="shared" ca="1" si="673"/>
        <v>3</v>
      </c>
      <c r="P3918" s="3">
        <f t="shared" ca="1" si="673"/>
        <v>1</v>
      </c>
    </row>
    <row r="3919" spans="1:16" x14ac:dyDescent="0.25">
      <c r="A3919" s="3">
        <f t="shared" ca="1" si="674"/>
        <v>647933809</v>
      </c>
      <c r="B3919" s="3">
        <f t="shared" ca="1" si="675"/>
        <v>8220</v>
      </c>
      <c r="C3919" s="1">
        <f t="shared" ca="1" si="676"/>
        <v>30125</v>
      </c>
      <c r="D3919" s="7">
        <f t="shared" ca="1" si="677"/>
        <v>3</v>
      </c>
      <c r="E3919" s="3" t="str">
        <f ca="1">VLOOKUP(D3919,State!$A$1:$B$9,2,0)</f>
        <v>SA</v>
      </c>
      <c r="F3919" s="3">
        <f t="shared" ca="1" si="678"/>
        <v>206</v>
      </c>
      <c r="G3919" s="3" t="str">
        <f ca="1">VLOOKUP(F3919,Occupation!$A$1:$B$915,2,0)</f>
        <v>Web Designer</v>
      </c>
      <c r="H3919" s="3">
        <f t="shared" ca="1" si="679"/>
        <v>10</v>
      </c>
      <c r="I3919" s="3">
        <f t="shared" ca="1" si="680"/>
        <v>39865.56</v>
      </c>
      <c r="J3919" s="3">
        <f t="shared" ca="1" si="681"/>
        <v>0.10547710378419783</v>
      </c>
      <c r="K3919" s="3">
        <f t="shared" ca="1" si="682"/>
        <v>2</v>
      </c>
      <c r="L3919" s="3" t="str">
        <f ca="1">VLOOKUP(K3919,Freq_Investment!$A$1:$B$8,2,0)</f>
        <v>Weekly</v>
      </c>
      <c r="M3919" s="3" t="str">
        <f t="shared" ca="1" si="683"/>
        <v>Auto</v>
      </c>
      <c r="N3919" s="3">
        <f t="shared" ca="1" si="673"/>
        <v>4</v>
      </c>
      <c r="O3919" s="3">
        <f t="shared" ca="1" si="673"/>
        <v>2</v>
      </c>
      <c r="P3919" s="3">
        <f t="shared" ca="1" si="673"/>
        <v>4</v>
      </c>
    </row>
    <row r="3920" spans="1:16" x14ac:dyDescent="0.25">
      <c r="A3920" s="3">
        <f t="shared" ca="1" si="674"/>
        <v>579694136</v>
      </c>
      <c r="B3920" s="3">
        <f t="shared" ca="1" si="675"/>
        <v>9674</v>
      </c>
      <c r="C3920" s="1">
        <f t="shared" ca="1" si="676"/>
        <v>30167</v>
      </c>
      <c r="D3920" s="7">
        <f t="shared" ca="1" si="677"/>
        <v>2</v>
      </c>
      <c r="E3920" s="3" t="str">
        <f ca="1">VLOOKUP(D3920,State!$A$1:$B$9,2,0)</f>
        <v>QLD</v>
      </c>
      <c r="F3920" s="3">
        <f t="shared" ca="1" si="678"/>
        <v>79</v>
      </c>
      <c r="G3920" s="3" t="str">
        <f ca="1">VLOOKUP(F3920,Occupation!$A$1:$B$915,2,0)</f>
        <v>Travel Agency Manager</v>
      </c>
      <c r="H3920" s="3">
        <f t="shared" ca="1" si="679"/>
        <v>10</v>
      </c>
      <c r="I3920" s="3">
        <f t="shared" ca="1" si="680"/>
        <v>43632.22</v>
      </c>
      <c r="J3920" s="3">
        <f t="shared" ca="1" si="681"/>
        <v>0.30765317832114547</v>
      </c>
      <c r="K3920" s="3">
        <f t="shared" ca="1" si="682"/>
        <v>2</v>
      </c>
      <c r="L3920" s="3" t="str">
        <f ca="1">VLOOKUP(K3920,Freq_Investment!$A$1:$B$8,2,0)</f>
        <v>Weekly</v>
      </c>
      <c r="M3920" s="3" t="str">
        <f t="shared" ca="1" si="683"/>
        <v>Auto</v>
      </c>
      <c r="N3920" s="3">
        <f t="shared" ca="1" si="673"/>
        <v>4</v>
      </c>
      <c r="O3920" s="3">
        <f t="shared" ca="1" si="673"/>
        <v>1</v>
      </c>
      <c r="P3920" s="3">
        <f t="shared" ca="1" si="673"/>
        <v>4</v>
      </c>
    </row>
    <row r="3921" spans="1:16" x14ac:dyDescent="0.25">
      <c r="A3921" s="3">
        <f t="shared" ca="1" si="674"/>
        <v>523610748</v>
      </c>
      <c r="B3921" s="3">
        <f t="shared" ca="1" si="675"/>
        <v>9086</v>
      </c>
      <c r="C3921" s="1">
        <f t="shared" ca="1" si="676"/>
        <v>37078</v>
      </c>
      <c r="D3921" s="7">
        <f t="shared" ca="1" si="677"/>
        <v>2</v>
      </c>
      <c r="E3921" s="3" t="str">
        <f ca="1">VLOOKUP(D3921,State!$A$1:$B$9,2,0)</f>
        <v>QLD</v>
      </c>
      <c r="F3921" s="3">
        <f t="shared" ca="1" si="678"/>
        <v>886</v>
      </c>
      <c r="G3921" s="3" t="str">
        <f ca="1">VLOOKUP(F3921,Occupation!$A$1:$B$915,2,0)</f>
        <v>Meat Boner and Slicer</v>
      </c>
      <c r="H3921" s="3">
        <f t="shared" ca="1" si="679"/>
        <v>10</v>
      </c>
      <c r="I3921" s="3">
        <f t="shared" ca="1" si="680"/>
        <v>82222.399999999994</v>
      </c>
      <c r="J3921" s="3">
        <f t="shared" ca="1" si="681"/>
        <v>0.14536293505480924</v>
      </c>
      <c r="K3921" s="3">
        <f t="shared" ca="1" si="682"/>
        <v>2</v>
      </c>
      <c r="L3921" s="3" t="str">
        <f ca="1">VLOOKUP(K3921,Freq_Investment!$A$1:$B$8,2,0)</f>
        <v>Weekly</v>
      </c>
      <c r="M3921" s="3" t="str">
        <f t="shared" ca="1" si="683"/>
        <v>Manual</v>
      </c>
      <c r="N3921" s="3">
        <f t="shared" ca="1" si="673"/>
        <v>1</v>
      </c>
      <c r="O3921" s="3">
        <f t="shared" ca="1" si="673"/>
        <v>1</v>
      </c>
      <c r="P3921" s="3">
        <f t="shared" ca="1" si="673"/>
        <v>1</v>
      </c>
    </row>
    <row r="3922" spans="1:16" x14ac:dyDescent="0.25">
      <c r="A3922" s="3">
        <f t="shared" ca="1" si="674"/>
        <v>129825641</v>
      </c>
      <c r="B3922" s="3">
        <f t="shared" ca="1" si="675"/>
        <v>467</v>
      </c>
      <c r="C3922" s="1">
        <f t="shared" ca="1" si="676"/>
        <v>36907</v>
      </c>
      <c r="D3922" s="7">
        <f t="shared" ca="1" si="677"/>
        <v>4</v>
      </c>
      <c r="E3922" s="3" t="str">
        <f ca="1">VLOOKUP(D3922,State!$A$1:$B$9,2,0)</f>
        <v>WA</v>
      </c>
      <c r="F3922" s="3">
        <f t="shared" ca="1" si="678"/>
        <v>191</v>
      </c>
      <c r="G3922" s="3" t="str">
        <f ca="1">VLOOKUP(F3922,Occupation!$A$1:$B$915,2,0)</f>
        <v>Ship's Master</v>
      </c>
      <c r="H3922" s="3">
        <f t="shared" ca="1" si="679"/>
        <v>2</v>
      </c>
      <c r="I3922" s="3">
        <f t="shared" ca="1" si="680"/>
        <v>50771.81</v>
      </c>
      <c r="J3922" s="3">
        <f t="shared" ca="1" si="681"/>
        <v>0.18108269213213013</v>
      </c>
      <c r="K3922" s="3">
        <f t="shared" ca="1" si="682"/>
        <v>2</v>
      </c>
      <c r="L3922" s="3" t="str">
        <f ca="1">VLOOKUP(K3922,Freq_Investment!$A$1:$B$8,2,0)</f>
        <v>Weekly</v>
      </c>
      <c r="M3922" s="3" t="str">
        <f t="shared" ca="1" si="683"/>
        <v>Auto</v>
      </c>
      <c r="N3922" s="3">
        <f t="shared" ca="1" si="673"/>
        <v>3</v>
      </c>
      <c r="O3922" s="3">
        <f t="shared" ca="1" si="673"/>
        <v>3</v>
      </c>
      <c r="P3922" s="3">
        <f t="shared" ca="1" si="673"/>
        <v>5</v>
      </c>
    </row>
    <row r="3923" spans="1:16" x14ac:dyDescent="0.25">
      <c r="A3923" s="3">
        <f t="shared" ca="1" si="674"/>
        <v>272317764</v>
      </c>
      <c r="B3923" s="3">
        <f t="shared" ca="1" si="675"/>
        <v>5644</v>
      </c>
      <c r="C3923" s="1">
        <f t="shared" ca="1" si="676"/>
        <v>31999</v>
      </c>
      <c r="D3923" s="7">
        <f t="shared" ca="1" si="677"/>
        <v>2</v>
      </c>
      <c r="E3923" s="3" t="str">
        <f ca="1">VLOOKUP(D3923,State!$A$1:$B$9,2,0)</f>
        <v>QLD</v>
      </c>
      <c r="F3923" s="3">
        <f t="shared" ca="1" si="678"/>
        <v>167</v>
      </c>
      <c r="G3923" s="3" t="str">
        <f ca="1">VLOOKUP(F3923,Occupation!$A$1:$B$915,2,0)</f>
        <v>Electorate Officer</v>
      </c>
      <c r="H3923" s="3">
        <f t="shared" ca="1" si="679"/>
        <v>9</v>
      </c>
      <c r="I3923" s="3">
        <f t="shared" ca="1" si="680"/>
        <v>95686.29</v>
      </c>
      <c r="J3923" s="3">
        <f t="shared" ca="1" si="681"/>
        <v>0.13589036767137486</v>
      </c>
      <c r="K3923" s="3">
        <f t="shared" ca="1" si="682"/>
        <v>3</v>
      </c>
      <c r="L3923" s="3" t="str">
        <f ca="1">VLOOKUP(K3923,Freq_Investment!$A$1:$B$8,2,0)</f>
        <v>Fortnightly</v>
      </c>
      <c r="M3923" s="3" t="str">
        <f t="shared" ca="1" si="683"/>
        <v>Auto</v>
      </c>
      <c r="N3923" s="3">
        <f t="shared" ca="1" si="673"/>
        <v>4</v>
      </c>
      <c r="O3923" s="3">
        <f t="shared" ca="1" si="673"/>
        <v>2</v>
      </c>
      <c r="P3923" s="3">
        <f t="shared" ca="1" si="673"/>
        <v>2</v>
      </c>
    </row>
    <row r="3924" spans="1:16" x14ac:dyDescent="0.25">
      <c r="A3924" s="3">
        <f t="shared" ca="1" si="674"/>
        <v>175450869</v>
      </c>
      <c r="B3924" s="3">
        <f t="shared" ca="1" si="675"/>
        <v>9546</v>
      </c>
      <c r="C3924" s="1">
        <f t="shared" ca="1" si="676"/>
        <v>36003</v>
      </c>
      <c r="D3924" s="7">
        <f t="shared" ca="1" si="677"/>
        <v>5</v>
      </c>
      <c r="E3924" s="3" t="str">
        <f ca="1">VLOOKUP(D3924,State!$A$1:$B$9,2,0)</f>
        <v>NT</v>
      </c>
      <c r="F3924" s="3">
        <f t="shared" ca="1" si="678"/>
        <v>330</v>
      </c>
      <c r="G3924" s="3" t="str">
        <f ca="1">VLOOKUP(F3924,Occupation!$A$1:$B$915,2,0)</f>
        <v>Surgeon (General)</v>
      </c>
      <c r="H3924" s="3">
        <f t="shared" ca="1" si="679"/>
        <v>9</v>
      </c>
      <c r="I3924" s="3">
        <f t="shared" ca="1" si="680"/>
        <v>49462.3</v>
      </c>
      <c r="J3924" s="3">
        <f t="shared" ca="1" si="681"/>
        <v>7.1199502135187442E-3</v>
      </c>
      <c r="K3924" s="3">
        <f t="shared" ca="1" si="682"/>
        <v>4</v>
      </c>
      <c r="L3924" s="3" t="str">
        <f ca="1">VLOOKUP(K3924,Freq_Investment!$A$1:$B$8,2,0)</f>
        <v>Monthly</v>
      </c>
      <c r="M3924" s="3" t="str">
        <f t="shared" ca="1" si="683"/>
        <v>Auto</v>
      </c>
      <c r="N3924" s="3">
        <f t="shared" ca="1" si="673"/>
        <v>1</v>
      </c>
      <c r="O3924" s="3">
        <f t="shared" ca="1" si="673"/>
        <v>4</v>
      </c>
      <c r="P3924" s="3">
        <f t="shared" ca="1" si="673"/>
        <v>2</v>
      </c>
    </row>
    <row r="3925" spans="1:16" x14ac:dyDescent="0.25">
      <c r="A3925" s="3">
        <f t="shared" ca="1" si="674"/>
        <v>849583440</v>
      </c>
      <c r="B3925" s="3">
        <f t="shared" ca="1" si="675"/>
        <v>7823</v>
      </c>
      <c r="C3925" s="1">
        <f t="shared" ca="1" si="676"/>
        <v>42183</v>
      </c>
      <c r="D3925" s="7">
        <f t="shared" ca="1" si="677"/>
        <v>1</v>
      </c>
      <c r="E3925" s="3" t="str">
        <f ca="1">VLOOKUP(D3925,State!$A$1:$B$9,2,0)</f>
        <v>NSW</v>
      </c>
      <c r="F3925" s="3">
        <f t="shared" ca="1" si="678"/>
        <v>280</v>
      </c>
      <c r="G3925" s="3" t="str">
        <f ca="1">VLOOKUP(F3925,Occupation!$A$1:$B$915,2,0)</f>
        <v>Music Teacher (Private Tuition)</v>
      </c>
      <c r="H3925" s="3">
        <f t="shared" ca="1" si="679"/>
        <v>4</v>
      </c>
      <c r="I3925" s="3">
        <f t="shared" ca="1" si="680"/>
        <v>4386.91</v>
      </c>
      <c r="J3925" s="3">
        <f t="shared" ca="1" si="681"/>
        <v>5.8711790068038949E-3</v>
      </c>
      <c r="K3925" s="3">
        <f t="shared" ca="1" si="682"/>
        <v>7</v>
      </c>
      <c r="L3925" s="3" t="str">
        <f ca="1">VLOOKUP(K3925,Freq_Investment!$A$1:$B$8,2,0)</f>
        <v>Yearly</v>
      </c>
      <c r="M3925" s="3" t="str">
        <f t="shared" ca="1" si="683"/>
        <v>Auto</v>
      </c>
      <c r="N3925" s="3">
        <f t="shared" ca="1" si="673"/>
        <v>1</v>
      </c>
      <c r="O3925" s="3">
        <f t="shared" ca="1" si="673"/>
        <v>5</v>
      </c>
      <c r="P3925" s="3">
        <f t="shared" ca="1" si="673"/>
        <v>2</v>
      </c>
    </row>
    <row r="3926" spans="1:16" x14ac:dyDescent="0.25">
      <c r="A3926" s="3">
        <f t="shared" ca="1" si="674"/>
        <v>379386084</v>
      </c>
      <c r="B3926" s="3">
        <f t="shared" ca="1" si="675"/>
        <v>4298</v>
      </c>
      <c r="C3926" s="1">
        <f t="shared" ca="1" si="676"/>
        <v>44095</v>
      </c>
      <c r="D3926" s="7">
        <f t="shared" ca="1" si="677"/>
        <v>8</v>
      </c>
      <c r="E3926" s="3" t="str">
        <f ca="1">VLOOKUP(D3926,State!$A$1:$B$9,2,0)</f>
        <v>ACT</v>
      </c>
      <c r="F3926" s="3">
        <f t="shared" ca="1" si="678"/>
        <v>138</v>
      </c>
      <c r="G3926" s="3" t="str">
        <f ca="1">VLOOKUP(F3926,Occupation!$A$1:$B$915,2,0)</f>
        <v>Commodities Trader</v>
      </c>
      <c r="H3926" s="3">
        <f t="shared" ca="1" si="679"/>
        <v>8</v>
      </c>
      <c r="I3926" s="3">
        <f t="shared" ca="1" si="680"/>
        <v>80265.14</v>
      </c>
      <c r="J3926" s="3">
        <f t="shared" ca="1" si="681"/>
        <v>0.10283614142697406</v>
      </c>
      <c r="K3926" s="3">
        <f t="shared" ca="1" si="682"/>
        <v>2</v>
      </c>
      <c r="L3926" s="3" t="str">
        <f ca="1">VLOOKUP(K3926,Freq_Investment!$A$1:$B$8,2,0)</f>
        <v>Weekly</v>
      </c>
      <c r="M3926" s="3" t="str">
        <f t="shared" ca="1" si="683"/>
        <v>Manual</v>
      </c>
      <c r="N3926" s="3">
        <f t="shared" ca="1" si="673"/>
        <v>5</v>
      </c>
      <c r="O3926" s="3">
        <f t="shared" ca="1" si="673"/>
        <v>1</v>
      </c>
      <c r="P3926" s="3">
        <f t="shared" ca="1" si="673"/>
        <v>1</v>
      </c>
    </row>
    <row r="3927" spans="1:16" x14ac:dyDescent="0.25">
      <c r="A3927" s="3">
        <f t="shared" ca="1" si="674"/>
        <v>65462119</v>
      </c>
      <c r="B3927" s="3">
        <f t="shared" ca="1" si="675"/>
        <v>6272</v>
      </c>
      <c r="C3927" s="1">
        <f t="shared" ca="1" si="676"/>
        <v>31836</v>
      </c>
      <c r="D3927" s="7">
        <f t="shared" ca="1" si="677"/>
        <v>7</v>
      </c>
      <c r="E3927" s="3" t="str">
        <f ca="1">VLOOKUP(D3927,State!$A$1:$B$9,2,0)</f>
        <v>VIC</v>
      </c>
      <c r="F3927" s="3">
        <f t="shared" ca="1" si="678"/>
        <v>894</v>
      </c>
      <c r="G3927" s="3" t="str">
        <f ca="1">VLOOKUP(F3927,Occupation!$A$1:$B$915,2,0)</f>
        <v>Vineyard Worker</v>
      </c>
      <c r="H3927" s="3">
        <f t="shared" ca="1" si="679"/>
        <v>1</v>
      </c>
      <c r="I3927" s="3">
        <f t="shared" ca="1" si="680"/>
        <v>3679.39</v>
      </c>
      <c r="J3927" s="3">
        <f t="shared" ca="1" si="681"/>
        <v>0.11453160166309218</v>
      </c>
      <c r="K3927" s="3">
        <f t="shared" ca="1" si="682"/>
        <v>3</v>
      </c>
      <c r="L3927" s="3" t="str">
        <f ca="1">VLOOKUP(K3927,Freq_Investment!$A$1:$B$8,2,0)</f>
        <v>Fortnightly</v>
      </c>
      <c r="M3927" s="3" t="str">
        <f t="shared" ca="1" si="683"/>
        <v>Manual</v>
      </c>
      <c r="N3927" s="3">
        <f t="shared" ca="1" si="673"/>
        <v>1</v>
      </c>
      <c r="O3927" s="3">
        <f t="shared" ca="1" si="673"/>
        <v>2</v>
      </c>
      <c r="P3927" s="3">
        <f t="shared" ca="1" si="673"/>
        <v>1</v>
      </c>
    </row>
    <row r="3928" spans="1:16" x14ac:dyDescent="0.25">
      <c r="A3928" s="3">
        <f t="shared" ca="1" si="674"/>
        <v>397172732</v>
      </c>
      <c r="B3928" s="3">
        <f t="shared" ca="1" si="675"/>
        <v>6249</v>
      </c>
      <c r="C3928" s="1">
        <f t="shared" ca="1" si="676"/>
        <v>34598</v>
      </c>
      <c r="D3928" s="7">
        <f t="shared" ca="1" si="677"/>
        <v>4</v>
      </c>
      <c r="E3928" s="3" t="str">
        <f ca="1">VLOOKUP(D3928,State!$A$1:$B$9,2,0)</f>
        <v>WA</v>
      </c>
      <c r="F3928" s="3">
        <f t="shared" ca="1" si="678"/>
        <v>20</v>
      </c>
      <c r="G3928" s="3" t="str">
        <f ca="1">VLOOKUP(F3928,Occupation!$A$1:$B$915,2,0)</f>
        <v>Fruit Grower</v>
      </c>
      <c r="H3928" s="3">
        <f t="shared" ca="1" si="679"/>
        <v>8</v>
      </c>
      <c r="I3928" s="3">
        <f t="shared" ca="1" si="680"/>
        <v>87325.47</v>
      </c>
      <c r="J3928" s="3">
        <f t="shared" ca="1" si="681"/>
        <v>6.7686268578098063E-2</v>
      </c>
      <c r="K3928" s="3">
        <f t="shared" ca="1" si="682"/>
        <v>5</v>
      </c>
      <c r="L3928" s="3" t="str">
        <f ca="1">VLOOKUP(K3928,Freq_Investment!$A$1:$B$8,2,0)</f>
        <v>Quarterly</v>
      </c>
      <c r="M3928" s="3" t="str">
        <f t="shared" ca="1" si="683"/>
        <v>Manual</v>
      </c>
      <c r="N3928" s="3">
        <f t="shared" ca="1" si="673"/>
        <v>3</v>
      </c>
      <c r="O3928" s="3">
        <f t="shared" ca="1" si="673"/>
        <v>3</v>
      </c>
      <c r="P3928" s="3">
        <f t="shared" ca="1" si="673"/>
        <v>1</v>
      </c>
    </row>
    <row r="3929" spans="1:16" x14ac:dyDescent="0.25">
      <c r="A3929" s="3">
        <f t="shared" ca="1" si="674"/>
        <v>489037191</v>
      </c>
      <c r="B3929" s="3">
        <f t="shared" ca="1" si="675"/>
        <v>4498</v>
      </c>
      <c r="C3929" s="1">
        <f t="shared" ca="1" si="676"/>
        <v>35830</v>
      </c>
      <c r="D3929" s="7">
        <f t="shared" ca="1" si="677"/>
        <v>8</v>
      </c>
      <c r="E3929" s="3" t="str">
        <f ca="1">VLOOKUP(D3929,State!$A$1:$B$9,2,0)</f>
        <v>ACT</v>
      </c>
      <c r="F3929" s="3">
        <f t="shared" ca="1" si="678"/>
        <v>165</v>
      </c>
      <c r="G3929" s="3" t="str">
        <f ca="1">VLOOKUP(F3929,Occupation!$A$1:$B$915,2,0)</f>
        <v>Management Consultant</v>
      </c>
      <c r="H3929" s="3">
        <f t="shared" ca="1" si="679"/>
        <v>10</v>
      </c>
      <c r="I3929" s="3">
        <f t="shared" ca="1" si="680"/>
        <v>41860.480000000003</v>
      </c>
      <c r="J3929" s="3">
        <f t="shared" ca="1" si="681"/>
        <v>4.6632914024219263E-2</v>
      </c>
      <c r="K3929" s="3">
        <f t="shared" ca="1" si="682"/>
        <v>7</v>
      </c>
      <c r="L3929" s="3" t="str">
        <f ca="1">VLOOKUP(K3929,Freq_Investment!$A$1:$B$8,2,0)</f>
        <v>Yearly</v>
      </c>
      <c r="M3929" s="3" t="str">
        <f t="shared" ca="1" si="683"/>
        <v>Auto</v>
      </c>
      <c r="N3929" s="3">
        <f t="shared" ca="1" si="673"/>
        <v>4</v>
      </c>
      <c r="O3929" s="3">
        <f t="shared" ca="1" si="673"/>
        <v>4</v>
      </c>
      <c r="P3929" s="3">
        <f t="shared" ca="1" si="673"/>
        <v>3</v>
      </c>
    </row>
    <row r="3930" spans="1:16" x14ac:dyDescent="0.25">
      <c r="A3930" s="3">
        <f t="shared" ca="1" si="674"/>
        <v>623505918</v>
      </c>
      <c r="B3930" s="3">
        <f t="shared" ca="1" si="675"/>
        <v>9156</v>
      </c>
      <c r="C3930" s="1">
        <f t="shared" ca="1" si="676"/>
        <v>34128</v>
      </c>
      <c r="D3930" s="7">
        <f t="shared" ca="1" si="677"/>
        <v>4</v>
      </c>
      <c r="E3930" s="3" t="str">
        <f ca="1">VLOOKUP(D3930,State!$A$1:$B$9,2,0)</f>
        <v>WA</v>
      </c>
      <c r="F3930" s="3">
        <f t="shared" ca="1" si="678"/>
        <v>910</v>
      </c>
      <c r="G3930" s="3" t="str">
        <f ca="1">VLOOKUP(F3930,Occupation!$A$1:$B$915,2,0)</f>
        <v>Exhaust and Muffler Repairer</v>
      </c>
      <c r="H3930" s="3">
        <f t="shared" ca="1" si="679"/>
        <v>7</v>
      </c>
      <c r="I3930" s="3">
        <f t="shared" ca="1" si="680"/>
        <v>8047.4</v>
      </c>
      <c r="J3930" s="3">
        <f t="shared" ca="1" si="681"/>
        <v>0.39507742936492912</v>
      </c>
      <c r="K3930" s="3">
        <f t="shared" ca="1" si="682"/>
        <v>6</v>
      </c>
      <c r="L3930" s="3" t="str">
        <f ca="1">VLOOKUP(K3930,Freq_Investment!$A$1:$B$8,2,0)</f>
        <v>Half-yearly</v>
      </c>
      <c r="M3930" s="3" t="str">
        <f t="shared" ca="1" si="683"/>
        <v>Manual</v>
      </c>
      <c r="N3930" s="3">
        <f t="shared" ca="1" si="673"/>
        <v>3</v>
      </c>
      <c r="O3930" s="3">
        <f t="shared" ca="1" si="673"/>
        <v>5</v>
      </c>
      <c r="P3930" s="3">
        <f t="shared" ca="1" si="673"/>
        <v>3</v>
      </c>
    </row>
    <row r="3931" spans="1:16" x14ac:dyDescent="0.25">
      <c r="A3931" s="3">
        <f t="shared" ca="1" si="674"/>
        <v>793116285</v>
      </c>
      <c r="B3931" s="3">
        <f t="shared" ca="1" si="675"/>
        <v>6548</v>
      </c>
      <c r="C3931" s="1">
        <f t="shared" ca="1" si="676"/>
        <v>26729</v>
      </c>
      <c r="D3931" s="7">
        <f t="shared" ca="1" si="677"/>
        <v>1</v>
      </c>
      <c r="E3931" s="3" t="str">
        <f ca="1">VLOOKUP(D3931,State!$A$1:$B$9,2,0)</f>
        <v>NSW</v>
      </c>
      <c r="F3931" s="3">
        <f t="shared" ca="1" si="678"/>
        <v>333</v>
      </c>
      <c r="G3931" s="3" t="str">
        <f ca="1">VLOOKUP(F3931,Occupation!$A$1:$B$915,2,0)</f>
        <v>Orthopaedic Surgeon</v>
      </c>
      <c r="H3931" s="3">
        <f t="shared" ca="1" si="679"/>
        <v>4</v>
      </c>
      <c r="I3931" s="3">
        <f t="shared" ca="1" si="680"/>
        <v>3737.65</v>
      </c>
      <c r="J3931" s="3">
        <f t="shared" ca="1" si="681"/>
        <v>0.35371627790798332</v>
      </c>
      <c r="K3931" s="3">
        <f t="shared" ca="1" si="682"/>
        <v>3</v>
      </c>
      <c r="L3931" s="3" t="str">
        <f ca="1">VLOOKUP(K3931,Freq_Investment!$A$1:$B$8,2,0)</f>
        <v>Fortnightly</v>
      </c>
      <c r="M3931" s="3" t="str">
        <f t="shared" ca="1" si="683"/>
        <v>Manual</v>
      </c>
      <c r="N3931" s="3">
        <f t="shared" ca="1" si="673"/>
        <v>2</v>
      </c>
      <c r="O3931" s="3">
        <f t="shared" ca="1" si="673"/>
        <v>4</v>
      </c>
      <c r="P3931" s="3">
        <f t="shared" ca="1" si="673"/>
        <v>3</v>
      </c>
    </row>
    <row r="3932" spans="1:16" x14ac:dyDescent="0.25">
      <c r="A3932" s="3">
        <f t="shared" ca="1" si="674"/>
        <v>22777103</v>
      </c>
      <c r="B3932" s="3">
        <f t="shared" ca="1" si="675"/>
        <v>1701</v>
      </c>
      <c r="C3932" s="1">
        <f t="shared" ca="1" si="676"/>
        <v>35180</v>
      </c>
      <c r="D3932" s="7">
        <f t="shared" ca="1" si="677"/>
        <v>7</v>
      </c>
      <c r="E3932" s="3" t="str">
        <f ca="1">VLOOKUP(D3932,State!$A$1:$B$9,2,0)</f>
        <v>VIC</v>
      </c>
      <c r="F3932" s="3">
        <f t="shared" ca="1" si="678"/>
        <v>478</v>
      </c>
      <c r="G3932" s="3" t="str">
        <f ca="1">VLOOKUP(F3932,Occupation!$A$1:$B$915,2,0)</f>
        <v>Farrier</v>
      </c>
      <c r="H3932" s="3">
        <f t="shared" ca="1" si="679"/>
        <v>7</v>
      </c>
      <c r="I3932" s="3">
        <f t="shared" ca="1" si="680"/>
        <v>13982.84</v>
      </c>
      <c r="J3932" s="3">
        <f t="shared" ca="1" si="681"/>
        <v>0.2238742204384821</v>
      </c>
      <c r="K3932" s="3">
        <f t="shared" ca="1" si="682"/>
        <v>4</v>
      </c>
      <c r="L3932" s="3" t="str">
        <f ca="1">VLOOKUP(K3932,Freq_Investment!$A$1:$B$8,2,0)</f>
        <v>Monthly</v>
      </c>
      <c r="M3932" s="3" t="str">
        <f t="shared" ca="1" si="683"/>
        <v>Auto</v>
      </c>
      <c r="N3932" s="3">
        <f t="shared" ca="1" si="673"/>
        <v>3</v>
      </c>
      <c r="O3932" s="3">
        <f t="shared" ca="1" si="673"/>
        <v>1</v>
      </c>
      <c r="P3932" s="3">
        <f t="shared" ca="1" si="673"/>
        <v>5</v>
      </c>
    </row>
    <row r="3933" spans="1:16" x14ac:dyDescent="0.25">
      <c r="A3933" s="3">
        <f t="shared" ca="1" si="674"/>
        <v>269856194</v>
      </c>
      <c r="B3933" s="3">
        <f t="shared" ca="1" si="675"/>
        <v>7298</v>
      </c>
      <c r="C3933" s="1">
        <f t="shared" ca="1" si="676"/>
        <v>34230</v>
      </c>
      <c r="D3933" s="7">
        <f t="shared" ca="1" si="677"/>
        <v>8</v>
      </c>
      <c r="E3933" s="3" t="str">
        <f ca="1">VLOOKUP(D3933,State!$A$1:$B$9,2,0)</f>
        <v>ACT</v>
      </c>
      <c r="F3933" s="3">
        <f t="shared" ca="1" si="678"/>
        <v>420</v>
      </c>
      <c r="G3933" s="3" t="str">
        <f ca="1">VLOOKUP(F3933,Occupation!$A$1:$B$915,2,0)</f>
        <v>Animal Husbandry Technician</v>
      </c>
      <c r="H3933" s="3">
        <f t="shared" ca="1" si="679"/>
        <v>4</v>
      </c>
      <c r="I3933" s="3">
        <f t="shared" ca="1" si="680"/>
        <v>92520.38</v>
      </c>
      <c r="J3933" s="3">
        <f t="shared" ca="1" si="681"/>
        <v>0.35945434481490546</v>
      </c>
      <c r="K3933" s="3">
        <f t="shared" ca="1" si="682"/>
        <v>3</v>
      </c>
      <c r="L3933" s="3" t="str">
        <f ca="1">VLOOKUP(K3933,Freq_Investment!$A$1:$B$8,2,0)</f>
        <v>Fortnightly</v>
      </c>
      <c r="M3933" s="3" t="str">
        <f t="shared" ca="1" si="683"/>
        <v>Auto</v>
      </c>
      <c r="N3933" s="3">
        <f t="shared" ca="1" si="673"/>
        <v>1</v>
      </c>
      <c r="O3933" s="3">
        <f t="shared" ca="1" si="673"/>
        <v>1</v>
      </c>
      <c r="P3933" s="3">
        <f t="shared" ca="1" si="673"/>
        <v>5</v>
      </c>
    </row>
    <row r="3934" spans="1:16" x14ac:dyDescent="0.25">
      <c r="A3934" s="3">
        <f t="shared" ca="1" si="674"/>
        <v>526774168</v>
      </c>
      <c r="B3934" s="3">
        <f t="shared" ca="1" si="675"/>
        <v>9409</v>
      </c>
      <c r="C3934" s="1">
        <f t="shared" ca="1" si="676"/>
        <v>29648</v>
      </c>
      <c r="D3934" s="7">
        <f t="shared" ca="1" si="677"/>
        <v>8</v>
      </c>
      <c r="E3934" s="3" t="str">
        <f ca="1">VLOOKUP(D3934,State!$A$1:$B$9,2,0)</f>
        <v>ACT</v>
      </c>
      <c r="F3934" s="3">
        <f t="shared" ca="1" si="678"/>
        <v>132</v>
      </c>
      <c r="G3934" s="3" t="str">
        <f ca="1">VLOOKUP(F3934,Occupation!$A$1:$B$915,2,0)</f>
        <v>Management Accountant</v>
      </c>
      <c r="H3934" s="3">
        <f t="shared" ca="1" si="679"/>
        <v>3</v>
      </c>
      <c r="I3934" s="3">
        <f t="shared" ca="1" si="680"/>
        <v>46559.72</v>
      </c>
      <c r="J3934" s="3">
        <f t="shared" ca="1" si="681"/>
        <v>0.21164880386254725</v>
      </c>
      <c r="K3934" s="3">
        <f t="shared" ca="1" si="682"/>
        <v>3</v>
      </c>
      <c r="L3934" s="3" t="str">
        <f ca="1">VLOOKUP(K3934,Freq_Investment!$A$1:$B$8,2,0)</f>
        <v>Fortnightly</v>
      </c>
      <c r="M3934" s="3" t="str">
        <f t="shared" ca="1" si="683"/>
        <v>Manual</v>
      </c>
      <c r="N3934" s="3">
        <f t="shared" ca="1" si="673"/>
        <v>1</v>
      </c>
      <c r="O3934" s="3">
        <f t="shared" ca="1" si="673"/>
        <v>3</v>
      </c>
      <c r="P3934" s="3">
        <f t="shared" ca="1" si="673"/>
        <v>3</v>
      </c>
    </row>
    <row r="3935" spans="1:16" x14ac:dyDescent="0.25">
      <c r="A3935" s="3">
        <f t="shared" ca="1" si="674"/>
        <v>840730414</v>
      </c>
      <c r="B3935" s="3">
        <f t="shared" ca="1" si="675"/>
        <v>2094</v>
      </c>
      <c r="C3935" s="1">
        <f t="shared" ca="1" si="676"/>
        <v>35160</v>
      </c>
      <c r="D3935" s="7">
        <f t="shared" ca="1" si="677"/>
        <v>6</v>
      </c>
      <c r="E3935" s="3" t="str">
        <f ca="1">VLOOKUP(D3935,State!$A$1:$B$9,2,0)</f>
        <v>TAS</v>
      </c>
      <c r="F3935" s="3">
        <f t="shared" ca="1" si="678"/>
        <v>80</v>
      </c>
      <c r="G3935" s="3" t="str">
        <f ca="1">VLOOKUP(F3935,Occupation!$A$1:$B$915,2,0)</f>
        <v>Amusement Centre Manager</v>
      </c>
      <c r="H3935" s="3">
        <f t="shared" ca="1" si="679"/>
        <v>6</v>
      </c>
      <c r="I3935" s="3">
        <f t="shared" ca="1" si="680"/>
        <v>19162.89</v>
      </c>
      <c r="J3935" s="3">
        <f t="shared" ca="1" si="681"/>
        <v>4.2573915557702624E-2</v>
      </c>
      <c r="K3935" s="3">
        <f t="shared" ca="1" si="682"/>
        <v>5</v>
      </c>
      <c r="L3935" s="3" t="str">
        <f ca="1">VLOOKUP(K3935,Freq_Investment!$A$1:$B$8,2,0)</f>
        <v>Quarterly</v>
      </c>
      <c r="M3935" s="3" t="str">
        <f t="shared" ca="1" si="683"/>
        <v>Auto</v>
      </c>
      <c r="N3935" s="3">
        <f t="shared" ca="1" si="673"/>
        <v>1</v>
      </c>
      <c r="O3935" s="3">
        <f t="shared" ca="1" si="673"/>
        <v>1</v>
      </c>
      <c r="P3935" s="3">
        <f t="shared" ca="1" si="673"/>
        <v>2</v>
      </c>
    </row>
    <row r="3936" spans="1:16" x14ac:dyDescent="0.25">
      <c r="A3936" s="3">
        <f t="shared" ca="1" si="674"/>
        <v>65388904</v>
      </c>
      <c r="B3936" s="3">
        <f t="shared" ca="1" si="675"/>
        <v>414</v>
      </c>
      <c r="C3936" s="1">
        <f t="shared" ca="1" si="676"/>
        <v>40074</v>
      </c>
      <c r="D3936" s="7">
        <f t="shared" ca="1" si="677"/>
        <v>3</v>
      </c>
      <c r="E3936" s="3" t="str">
        <f ca="1">VLOOKUP(D3936,State!$A$1:$B$9,2,0)</f>
        <v>SA</v>
      </c>
      <c r="F3936" s="3">
        <f t="shared" ca="1" si="678"/>
        <v>602</v>
      </c>
      <c r="G3936" s="3" t="str">
        <f ca="1">VLOOKUP(F3936,Occupation!$A$1:$B$915,2,0)</f>
        <v>Gallery or Museum Technician</v>
      </c>
      <c r="H3936" s="3">
        <f t="shared" ca="1" si="679"/>
        <v>5</v>
      </c>
      <c r="I3936" s="3">
        <f t="shared" ca="1" si="680"/>
        <v>78591.960000000006</v>
      </c>
      <c r="J3936" s="3">
        <f t="shared" ca="1" si="681"/>
        <v>1.110192267898602E-2</v>
      </c>
      <c r="K3936" s="3">
        <f t="shared" ca="1" si="682"/>
        <v>3</v>
      </c>
      <c r="L3936" s="3" t="str">
        <f ca="1">VLOOKUP(K3936,Freq_Investment!$A$1:$B$8,2,0)</f>
        <v>Fortnightly</v>
      </c>
      <c r="M3936" s="3" t="str">
        <f t="shared" ca="1" si="683"/>
        <v>Auto</v>
      </c>
      <c r="N3936" s="3">
        <f t="shared" ca="1" si="673"/>
        <v>1</v>
      </c>
      <c r="O3936" s="3">
        <f t="shared" ca="1" si="673"/>
        <v>2</v>
      </c>
      <c r="P3936" s="3">
        <f t="shared" ca="1" si="673"/>
        <v>3</v>
      </c>
    </row>
    <row r="3937" spans="1:16" x14ac:dyDescent="0.25">
      <c r="A3937" s="3">
        <f t="shared" ca="1" si="674"/>
        <v>893262727</v>
      </c>
      <c r="B3937" s="3">
        <f t="shared" ca="1" si="675"/>
        <v>4498</v>
      </c>
      <c r="C3937" s="1">
        <f t="shared" ca="1" si="676"/>
        <v>36877</v>
      </c>
      <c r="D3937" s="7">
        <f t="shared" ca="1" si="677"/>
        <v>8</v>
      </c>
      <c r="E3937" s="3" t="str">
        <f ca="1">VLOOKUP(D3937,State!$A$1:$B$9,2,0)</f>
        <v>ACT</v>
      </c>
      <c r="F3937" s="3">
        <f t="shared" ca="1" si="678"/>
        <v>212</v>
      </c>
      <c r="G3937" s="3" t="str">
        <f ca="1">VLOOKUP(F3937,Occupation!$A$1:$B$915,2,0)</f>
        <v>Geotechnical Engineer</v>
      </c>
      <c r="H3937" s="3">
        <f t="shared" ca="1" si="679"/>
        <v>8</v>
      </c>
      <c r="I3937" s="3">
        <f t="shared" ca="1" si="680"/>
        <v>88363.55</v>
      </c>
      <c r="J3937" s="3">
        <f t="shared" ca="1" si="681"/>
        <v>0.15672069032926561</v>
      </c>
      <c r="K3937" s="3">
        <f t="shared" ca="1" si="682"/>
        <v>7</v>
      </c>
      <c r="L3937" s="3" t="str">
        <f ca="1">VLOOKUP(K3937,Freq_Investment!$A$1:$B$8,2,0)</f>
        <v>Yearly</v>
      </c>
      <c r="M3937" s="3" t="str">
        <f t="shared" ca="1" si="683"/>
        <v>Manual</v>
      </c>
      <c r="N3937" s="3">
        <f t="shared" ca="1" si="673"/>
        <v>1</v>
      </c>
      <c r="O3937" s="3">
        <f t="shared" ca="1" si="673"/>
        <v>2</v>
      </c>
      <c r="P3937" s="3">
        <f t="shared" ca="1" si="673"/>
        <v>2</v>
      </c>
    </row>
    <row r="3938" spans="1:16" x14ac:dyDescent="0.25">
      <c r="A3938" s="3">
        <f t="shared" ca="1" si="674"/>
        <v>226779875</v>
      </c>
      <c r="B3938" s="3">
        <f t="shared" ca="1" si="675"/>
        <v>1810</v>
      </c>
      <c r="C3938" s="1">
        <f t="shared" ca="1" si="676"/>
        <v>27816</v>
      </c>
      <c r="D3938" s="7">
        <f t="shared" ca="1" si="677"/>
        <v>4</v>
      </c>
      <c r="E3938" s="3" t="str">
        <f ca="1">VLOOKUP(D3938,State!$A$1:$B$9,2,0)</f>
        <v>WA</v>
      </c>
      <c r="F3938" s="3">
        <f t="shared" ca="1" si="678"/>
        <v>222</v>
      </c>
      <c r="G3938" s="3" t="str">
        <f ca="1">VLOOKUP(F3938,Occupation!$A$1:$B$915,2,0)</f>
        <v>Petroleum Engineer</v>
      </c>
      <c r="H3938" s="3">
        <f t="shared" ca="1" si="679"/>
        <v>9</v>
      </c>
      <c r="I3938" s="3">
        <f t="shared" ca="1" si="680"/>
        <v>86342.41</v>
      </c>
      <c r="J3938" s="3">
        <f t="shared" ca="1" si="681"/>
        <v>5.2677229755915378E-2</v>
      </c>
      <c r="K3938" s="3">
        <f t="shared" ca="1" si="682"/>
        <v>1</v>
      </c>
      <c r="L3938" s="3" t="str">
        <f ca="1">VLOOKUP(K3938,Freq_Investment!$A$1:$B$8,2,0)</f>
        <v>Daily</v>
      </c>
      <c r="M3938" s="3" t="str">
        <f t="shared" ca="1" si="683"/>
        <v>Manual</v>
      </c>
      <c r="N3938" s="3">
        <f t="shared" ca="1" si="673"/>
        <v>5</v>
      </c>
      <c r="O3938" s="3">
        <f t="shared" ca="1" si="673"/>
        <v>4</v>
      </c>
      <c r="P3938" s="3">
        <f t="shared" ca="1" si="673"/>
        <v>3</v>
      </c>
    </row>
    <row r="3939" spans="1:16" x14ac:dyDescent="0.25">
      <c r="A3939" s="3">
        <f t="shared" ca="1" si="674"/>
        <v>474600123</v>
      </c>
      <c r="B3939" s="3">
        <f t="shared" ca="1" si="675"/>
        <v>7025</v>
      </c>
      <c r="C3939" s="1">
        <f t="shared" ca="1" si="676"/>
        <v>40711</v>
      </c>
      <c r="D3939" s="7">
        <f t="shared" ca="1" si="677"/>
        <v>3</v>
      </c>
      <c r="E3939" s="3" t="str">
        <f ca="1">VLOOKUP(D3939,State!$A$1:$B$9,2,0)</f>
        <v>SA</v>
      </c>
      <c r="F3939" s="3">
        <f t="shared" ca="1" si="678"/>
        <v>686</v>
      </c>
      <c r="G3939" s="3" t="str">
        <f ca="1">VLOOKUP(F3939,Occupation!$A$1:$B$915,2,0)</f>
        <v>Religious Assistant</v>
      </c>
      <c r="H3939" s="3">
        <f t="shared" ca="1" si="679"/>
        <v>2</v>
      </c>
      <c r="I3939" s="3">
        <f t="shared" ca="1" si="680"/>
        <v>72024.92</v>
      </c>
      <c r="J3939" s="3">
        <f t="shared" ca="1" si="681"/>
        <v>0.29043458729994859</v>
      </c>
      <c r="K3939" s="3">
        <f t="shared" ca="1" si="682"/>
        <v>2</v>
      </c>
      <c r="L3939" s="3" t="str">
        <f ca="1">VLOOKUP(K3939,Freq_Investment!$A$1:$B$8,2,0)</f>
        <v>Weekly</v>
      </c>
      <c r="M3939" s="3" t="str">
        <f t="shared" ca="1" si="683"/>
        <v>Auto</v>
      </c>
      <c r="N3939" s="3">
        <f t="shared" ca="1" si="673"/>
        <v>4</v>
      </c>
      <c r="O3939" s="3">
        <f t="shared" ca="1" si="673"/>
        <v>4</v>
      </c>
      <c r="P3939" s="3">
        <f t="shared" ca="1" si="673"/>
        <v>5</v>
      </c>
    </row>
    <row r="3940" spans="1:16" x14ac:dyDescent="0.25">
      <c r="A3940" s="3">
        <f t="shared" ca="1" si="674"/>
        <v>936559909</v>
      </c>
      <c r="B3940" s="3">
        <f t="shared" ca="1" si="675"/>
        <v>7598</v>
      </c>
      <c r="C3940" s="1">
        <f t="shared" ca="1" si="676"/>
        <v>42199</v>
      </c>
      <c r="D3940" s="7">
        <f t="shared" ca="1" si="677"/>
        <v>3</v>
      </c>
      <c r="E3940" s="3" t="str">
        <f ca="1">VLOOKUP(D3940,State!$A$1:$B$9,2,0)</f>
        <v>SA</v>
      </c>
      <c r="F3940" s="3">
        <f t="shared" ca="1" si="678"/>
        <v>163</v>
      </c>
      <c r="G3940" s="3" t="str">
        <f ca="1">VLOOKUP(F3940,Occupation!$A$1:$B$915,2,0)</f>
        <v>Valuer</v>
      </c>
      <c r="H3940" s="3">
        <f t="shared" ca="1" si="679"/>
        <v>6</v>
      </c>
      <c r="I3940" s="3">
        <f t="shared" ca="1" si="680"/>
        <v>69515.070000000007</v>
      </c>
      <c r="J3940" s="3">
        <f t="shared" ca="1" si="681"/>
        <v>0.14122366678129206</v>
      </c>
      <c r="K3940" s="3">
        <f t="shared" ca="1" si="682"/>
        <v>7</v>
      </c>
      <c r="L3940" s="3" t="str">
        <f ca="1">VLOOKUP(K3940,Freq_Investment!$A$1:$B$8,2,0)</f>
        <v>Yearly</v>
      </c>
      <c r="M3940" s="3" t="str">
        <f t="shared" ca="1" si="683"/>
        <v>Manual</v>
      </c>
      <c r="N3940" s="3">
        <f t="shared" ca="1" si="673"/>
        <v>2</v>
      </c>
      <c r="O3940" s="3">
        <f t="shared" ca="1" si="673"/>
        <v>1</v>
      </c>
      <c r="P3940" s="3">
        <f t="shared" ca="1" si="673"/>
        <v>1</v>
      </c>
    </row>
    <row r="3941" spans="1:16" x14ac:dyDescent="0.25">
      <c r="A3941" s="3">
        <f t="shared" ca="1" si="674"/>
        <v>440143246</v>
      </c>
      <c r="B3941" s="3">
        <f t="shared" ca="1" si="675"/>
        <v>6173</v>
      </c>
      <c r="C3941" s="1">
        <f t="shared" ca="1" si="676"/>
        <v>34141</v>
      </c>
      <c r="D3941" s="7">
        <f t="shared" ca="1" si="677"/>
        <v>2</v>
      </c>
      <c r="E3941" s="3" t="str">
        <f ca="1">VLOOKUP(D3941,State!$A$1:$B$9,2,0)</f>
        <v>QLD</v>
      </c>
      <c r="F3941" s="3">
        <f t="shared" ca="1" si="678"/>
        <v>844</v>
      </c>
      <c r="G3941" s="3" t="str">
        <f ca="1">VLOOKUP(F3941,Occupation!$A$1:$B$915,2,0)</f>
        <v>Stationary Plant Operators nec</v>
      </c>
      <c r="H3941" s="3">
        <f t="shared" ca="1" si="679"/>
        <v>3</v>
      </c>
      <c r="I3941" s="3">
        <f t="shared" ca="1" si="680"/>
        <v>93949.78</v>
      </c>
      <c r="J3941" s="3">
        <f t="shared" ca="1" si="681"/>
        <v>0.42051544869896956</v>
      </c>
      <c r="K3941" s="3">
        <f t="shared" ca="1" si="682"/>
        <v>7</v>
      </c>
      <c r="L3941" s="3" t="str">
        <f ca="1">VLOOKUP(K3941,Freq_Investment!$A$1:$B$8,2,0)</f>
        <v>Yearly</v>
      </c>
      <c r="M3941" s="3" t="str">
        <f t="shared" ca="1" si="683"/>
        <v>Auto</v>
      </c>
      <c r="N3941" s="3">
        <f t="shared" ca="1" si="673"/>
        <v>1</v>
      </c>
      <c r="O3941" s="3">
        <f t="shared" ca="1" si="673"/>
        <v>5</v>
      </c>
      <c r="P3941" s="3">
        <f t="shared" ca="1" si="673"/>
        <v>2</v>
      </c>
    </row>
    <row r="3942" spans="1:16" x14ac:dyDescent="0.25">
      <c r="A3942" s="3">
        <f t="shared" ca="1" si="674"/>
        <v>411902178</v>
      </c>
      <c r="B3942" s="3">
        <f t="shared" ca="1" si="675"/>
        <v>9292</v>
      </c>
      <c r="C3942" s="1">
        <f t="shared" ca="1" si="676"/>
        <v>39220</v>
      </c>
      <c r="D3942" s="7">
        <f t="shared" ca="1" si="677"/>
        <v>1</v>
      </c>
      <c r="E3942" s="3" t="str">
        <f ca="1">VLOOKUP(D3942,State!$A$1:$B$9,2,0)</f>
        <v>NSW</v>
      </c>
      <c r="F3942" s="3">
        <f t="shared" ca="1" si="678"/>
        <v>911</v>
      </c>
      <c r="G3942" s="3" t="str">
        <f ca="1">VLOOKUP(F3942,Occupation!$A$1:$B$915,2,0)</f>
        <v>Radiator Repairer</v>
      </c>
      <c r="H3942" s="3">
        <f t="shared" ca="1" si="679"/>
        <v>7</v>
      </c>
      <c r="I3942" s="3">
        <f t="shared" ca="1" si="680"/>
        <v>13968.64</v>
      </c>
      <c r="J3942" s="3">
        <f t="shared" ca="1" si="681"/>
        <v>0.46500776161976876</v>
      </c>
      <c r="K3942" s="3">
        <f t="shared" ca="1" si="682"/>
        <v>3</v>
      </c>
      <c r="L3942" s="3" t="str">
        <f ca="1">VLOOKUP(K3942,Freq_Investment!$A$1:$B$8,2,0)</f>
        <v>Fortnightly</v>
      </c>
      <c r="M3942" s="3" t="str">
        <f t="shared" ca="1" si="683"/>
        <v>Manual</v>
      </c>
      <c r="N3942" s="3">
        <f t="shared" ca="1" si="673"/>
        <v>1</v>
      </c>
      <c r="O3942" s="3">
        <f t="shared" ca="1" si="673"/>
        <v>1</v>
      </c>
      <c r="P3942" s="3">
        <f t="shared" ca="1" si="673"/>
        <v>4</v>
      </c>
    </row>
    <row r="3943" spans="1:16" x14ac:dyDescent="0.25">
      <c r="A3943" s="3">
        <f t="shared" ca="1" si="674"/>
        <v>870125495</v>
      </c>
      <c r="B3943" s="3">
        <f t="shared" ca="1" si="675"/>
        <v>4797</v>
      </c>
      <c r="C3943" s="1">
        <f t="shared" ca="1" si="676"/>
        <v>32364</v>
      </c>
      <c r="D3943" s="7">
        <f t="shared" ca="1" si="677"/>
        <v>3</v>
      </c>
      <c r="E3943" s="3" t="str">
        <f ca="1">VLOOKUP(D3943,State!$A$1:$B$9,2,0)</f>
        <v>SA</v>
      </c>
      <c r="F3943" s="3">
        <f t="shared" ca="1" si="678"/>
        <v>818</v>
      </c>
      <c r="G3943" s="3" t="str">
        <f ca="1">VLOOKUP(F3943,Occupation!$A$1:$B$915,2,0)</f>
        <v>Hide and Skin Processing Machine Operator</v>
      </c>
      <c r="H3943" s="3">
        <f t="shared" ca="1" si="679"/>
        <v>8</v>
      </c>
      <c r="I3943" s="3">
        <f t="shared" ca="1" si="680"/>
        <v>70442.81</v>
      </c>
      <c r="J3943" s="3">
        <f t="shared" ca="1" si="681"/>
        <v>0.40618269317595329</v>
      </c>
      <c r="K3943" s="3">
        <f t="shared" ca="1" si="682"/>
        <v>6</v>
      </c>
      <c r="L3943" s="3" t="str">
        <f ca="1">VLOOKUP(K3943,Freq_Investment!$A$1:$B$8,2,0)</f>
        <v>Half-yearly</v>
      </c>
      <c r="M3943" s="3" t="str">
        <f t="shared" ca="1" si="683"/>
        <v>Auto</v>
      </c>
      <c r="N3943" s="3">
        <f t="shared" ca="1" si="673"/>
        <v>4</v>
      </c>
      <c r="O3943" s="3">
        <f t="shared" ca="1" si="673"/>
        <v>4</v>
      </c>
      <c r="P3943" s="3">
        <f t="shared" ca="1" si="673"/>
        <v>1</v>
      </c>
    </row>
    <row r="3944" spans="1:16" x14ac:dyDescent="0.25">
      <c r="A3944" s="3">
        <f t="shared" ca="1" si="674"/>
        <v>240747042</v>
      </c>
      <c r="B3944" s="3">
        <f t="shared" ca="1" si="675"/>
        <v>6456</v>
      </c>
      <c r="C3944" s="1">
        <f t="shared" ca="1" si="676"/>
        <v>26147</v>
      </c>
      <c r="D3944" s="7">
        <f t="shared" ca="1" si="677"/>
        <v>6</v>
      </c>
      <c r="E3944" s="3" t="str">
        <f ca="1">VLOOKUP(D3944,State!$A$1:$B$9,2,0)</f>
        <v>TAS</v>
      </c>
      <c r="F3944" s="3">
        <f t="shared" ca="1" si="678"/>
        <v>658</v>
      </c>
      <c r="G3944" s="3" t="str">
        <f ca="1">VLOOKUP(F3944,Occupation!$A$1:$B$915,2,0)</f>
        <v>Gaming Worker</v>
      </c>
      <c r="H3944" s="3">
        <f t="shared" ca="1" si="679"/>
        <v>4</v>
      </c>
      <c r="I3944" s="3">
        <f t="shared" ca="1" si="680"/>
        <v>42976.14</v>
      </c>
      <c r="J3944" s="3">
        <f t="shared" ca="1" si="681"/>
        <v>0.41399813401584301</v>
      </c>
      <c r="K3944" s="3">
        <f t="shared" ca="1" si="682"/>
        <v>3</v>
      </c>
      <c r="L3944" s="3" t="str">
        <f ca="1">VLOOKUP(K3944,Freq_Investment!$A$1:$B$8,2,0)</f>
        <v>Fortnightly</v>
      </c>
      <c r="M3944" s="3" t="str">
        <f t="shared" ca="1" si="683"/>
        <v>Manual</v>
      </c>
      <c r="N3944" s="3">
        <f t="shared" ca="1" si="673"/>
        <v>3</v>
      </c>
      <c r="O3944" s="3">
        <f t="shared" ca="1" si="673"/>
        <v>4</v>
      </c>
      <c r="P3944" s="3">
        <f t="shared" ca="1" si="673"/>
        <v>3</v>
      </c>
    </row>
    <row r="3945" spans="1:16" x14ac:dyDescent="0.25">
      <c r="A3945" s="3">
        <f t="shared" ca="1" si="674"/>
        <v>963849591</v>
      </c>
      <c r="B3945" s="3">
        <f t="shared" ca="1" si="675"/>
        <v>1533</v>
      </c>
      <c r="C3945" s="1">
        <f t="shared" ca="1" si="676"/>
        <v>25677</v>
      </c>
      <c r="D3945" s="7">
        <f t="shared" ca="1" si="677"/>
        <v>3</v>
      </c>
      <c r="E3945" s="3" t="str">
        <f ca="1">VLOOKUP(D3945,State!$A$1:$B$9,2,0)</f>
        <v>SA</v>
      </c>
      <c r="F3945" s="3">
        <f t="shared" ca="1" si="678"/>
        <v>767</v>
      </c>
      <c r="G3945" s="3" t="str">
        <f ca="1">VLOOKUP(F3945,Occupation!$A$1:$B$915,2,0)</f>
        <v>Inspectors and Regulatory Officers nec</v>
      </c>
      <c r="H3945" s="3">
        <f t="shared" ca="1" si="679"/>
        <v>6</v>
      </c>
      <c r="I3945" s="3">
        <f t="shared" ca="1" si="680"/>
        <v>70884.17</v>
      </c>
      <c r="J3945" s="3">
        <f t="shared" ca="1" si="681"/>
        <v>0.30130942908848868</v>
      </c>
      <c r="K3945" s="3">
        <f t="shared" ca="1" si="682"/>
        <v>5</v>
      </c>
      <c r="L3945" s="3" t="str">
        <f ca="1">VLOOKUP(K3945,Freq_Investment!$A$1:$B$8,2,0)</f>
        <v>Quarterly</v>
      </c>
      <c r="M3945" s="3" t="str">
        <f t="shared" ca="1" si="683"/>
        <v>Auto</v>
      </c>
      <c r="N3945" s="3">
        <f t="shared" ca="1" si="673"/>
        <v>2</v>
      </c>
      <c r="O3945" s="3">
        <f t="shared" ca="1" si="673"/>
        <v>5</v>
      </c>
      <c r="P3945" s="3">
        <f t="shared" ca="1" si="673"/>
        <v>3</v>
      </c>
    </row>
    <row r="3946" spans="1:16" x14ac:dyDescent="0.25">
      <c r="A3946" s="3">
        <f t="shared" ca="1" si="674"/>
        <v>882573672</v>
      </c>
      <c r="B3946" s="3">
        <f t="shared" ca="1" si="675"/>
        <v>7912</v>
      </c>
      <c r="C3946" s="1">
        <f t="shared" ca="1" si="676"/>
        <v>27559</v>
      </c>
      <c r="D3946" s="7">
        <f t="shared" ca="1" si="677"/>
        <v>5</v>
      </c>
      <c r="E3946" s="3" t="str">
        <f ca="1">VLOOKUP(D3946,State!$A$1:$B$9,2,0)</f>
        <v>NT</v>
      </c>
      <c r="F3946" s="3">
        <f t="shared" ca="1" si="678"/>
        <v>75</v>
      </c>
      <c r="G3946" s="3" t="str">
        <f ca="1">VLOOKUP(F3946,Occupation!$A$1:$B$915,2,0)</f>
        <v>Antique Dealer</v>
      </c>
      <c r="H3946" s="3">
        <f t="shared" ca="1" si="679"/>
        <v>8</v>
      </c>
      <c r="I3946" s="3">
        <f t="shared" ca="1" si="680"/>
        <v>28657.17</v>
      </c>
      <c r="J3946" s="3">
        <f t="shared" ca="1" si="681"/>
        <v>0.32573499261491434</v>
      </c>
      <c r="K3946" s="3">
        <f t="shared" ca="1" si="682"/>
        <v>3</v>
      </c>
      <c r="L3946" s="3" t="str">
        <f ca="1">VLOOKUP(K3946,Freq_Investment!$A$1:$B$8,2,0)</f>
        <v>Fortnightly</v>
      </c>
      <c r="M3946" s="3" t="str">
        <f t="shared" ca="1" si="683"/>
        <v>Auto</v>
      </c>
      <c r="N3946" s="3">
        <f t="shared" ca="1" si="673"/>
        <v>2</v>
      </c>
      <c r="O3946" s="3">
        <f t="shared" ca="1" si="673"/>
        <v>1</v>
      </c>
      <c r="P3946" s="3">
        <f t="shared" ca="1" si="673"/>
        <v>2</v>
      </c>
    </row>
    <row r="3947" spans="1:16" x14ac:dyDescent="0.25">
      <c r="A3947" s="3">
        <f t="shared" ca="1" si="674"/>
        <v>296418999</v>
      </c>
      <c r="B3947" s="3">
        <f t="shared" ca="1" si="675"/>
        <v>1185</v>
      </c>
      <c r="C3947" s="1">
        <f t="shared" ca="1" si="676"/>
        <v>41208</v>
      </c>
      <c r="D3947" s="7">
        <f t="shared" ca="1" si="677"/>
        <v>5</v>
      </c>
      <c r="E3947" s="3" t="str">
        <f ca="1">VLOOKUP(D3947,State!$A$1:$B$9,2,0)</f>
        <v>NT</v>
      </c>
      <c r="F3947" s="3">
        <f t="shared" ca="1" si="678"/>
        <v>101</v>
      </c>
      <c r="G3947" s="3" t="str">
        <f ca="1">VLOOKUP(F3947,Occupation!$A$1:$B$915,2,0)</f>
        <v>Musician (Instrumental)</v>
      </c>
      <c r="H3947" s="3">
        <f t="shared" ca="1" si="679"/>
        <v>4</v>
      </c>
      <c r="I3947" s="3">
        <f t="shared" ca="1" si="680"/>
        <v>42993.84</v>
      </c>
      <c r="J3947" s="3">
        <f t="shared" ca="1" si="681"/>
        <v>1.6161047079975566E-2</v>
      </c>
      <c r="K3947" s="3">
        <f t="shared" ca="1" si="682"/>
        <v>4</v>
      </c>
      <c r="L3947" s="3" t="str">
        <f ca="1">VLOOKUP(K3947,Freq_Investment!$A$1:$B$8,2,0)</f>
        <v>Monthly</v>
      </c>
      <c r="M3947" s="3" t="str">
        <f t="shared" ca="1" si="683"/>
        <v>Auto</v>
      </c>
      <c r="N3947" s="3">
        <f t="shared" ca="1" si="673"/>
        <v>1</v>
      </c>
      <c r="O3947" s="3">
        <f t="shared" ca="1" si="673"/>
        <v>1</v>
      </c>
      <c r="P3947" s="3">
        <f t="shared" ca="1" si="673"/>
        <v>2</v>
      </c>
    </row>
    <row r="3948" spans="1:16" x14ac:dyDescent="0.25">
      <c r="A3948" s="3">
        <f t="shared" ca="1" si="674"/>
        <v>516452376</v>
      </c>
      <c r="B3948" s="3">
        <f t="shared" ca="1" si="675"/>
        <v>9799</v>
      </c>
      <c r="C3948" s="1">
        <f t="shared" ca="1" si="676"/>
        <v>29400</v>
      </c>
      <c r="D3948" s="7">
        <f t="shared" ca="1" si="677"/>
        <v>5</v>
      </c>
      <c r="E3948" s="3" t="str">
        <f ca="1">VLOOKUP(D3948,State!$A$1:$B$9,2,0)</f>
        <v>NT</v>
      </c>
      <c r="F3948" s="3">
        <f t="shared" ca="1" si="678"/>
        <v>46</v>
      </c>
      <c r="G3948" s="3" t="str">
        <f ca="1">VLOOKUP(F3948,Occupation!$A$1:$B$915,2,0)</f>
        <v>Supply and Distribution Manager</v>
      </c>
      <c r="H3948" s="3">
        <f t="shared" ca="1" si="679"/>
        <v>4</v>
      </c>
      <c r="I3948" s="3">
        <f t="shared" ca="1" si="680"/>
        <v>79416.73</v>
      </c>
      <c r="J3948" s="3">
        <f t="shared" ca="1" si="681"/>
        <v>0.18111308434217288</v>
      </c>
      <c r="K3948" s="3">
        <f t="shared" ca="1" si="682"/>
        <v>2</v>
      </c>
      <c r="L3948" s="3" t="str">
        <f ca="1">VLOOKUP(K3948,Freq_Investment!$A$1:$B$8,2,0)</f>
        <v>Weekly</v>
      </c>
      <c r="M3948" s="3" t="str">
        <f t="shared" ca="1" si="683"/>
        <v>Manual</v>
      </c>
      <c r="N3948" s="3">
        <f t="shared" ca="1" si="673"/>
        <v>2</v>
      </c>
      <c r="O3948" s="3">
        <f t="shared" ca="1" si="673"/>
        <v>3</v>
      </c>
      <c r="P3948" s="3">
        <f t="shared" ca="1" si="673"/>
        <v>4</v>
      </c>
    </row>
    <row r="3949" spans="1:16" x14ac:dyDescent="0.25">
      <c r="A3949" s="3">
        <f t="shared" ca="1" si="674"/>
        <v>784213536</v>
      </c>
      <c r="B3949" s="3">
        <f t="shared" ca="1" si="675"/>
        <v>3487</v>
      </c>
      <c r="C3949" s="1">
        <f t="shared" ca="1" si="676"/>
        <v>38191</v>
      </c>
      <c r="D3949" s="7">
        <f t="shared" ca="1" si="677"/>
        <v>2</v>
      </c>
      <c r="E3949" s="3" t="str">
        <f ca="1">VLOOKUP(D3949,State!$A$1:$B$9,2,0)</f>
        <v>QLD</v>
      </c>
      <c r="F3949" s="3">
        <f t="shared" ca="1" si="678"/>
        <v>907</v>
      </c>
      <c r="G3949" s="3" t="str">
        <f ca="1">VLOOKUP(F3949,Occupation!$A$1:$B$915,2,0)</f>
        <v>Fishing Hand</v>
      </c>
      <c r="H3949" s="3">
        <f t="shared" ca="1" si="679"/>
        <v>4</v>
      </c>
      <c r="I3949" s="3">
        <f t="shared" ca="1" si="680"/>
        <v>70722.490000000005</v>
      </c>
      <c r="J3949" s="3">
        <f t="shared" ca="1" si="681"/>
        <v>6.2755967634766652E-2</v>
      </c>
      <c r="K3949" s="3">
        <f t="shared" ca="1" si="682"/>
        <v>1</v>
      </c>
      <c r="L3949" s="3" t="str">
        <f ca="1">VLOOKUP(K3949,Freq_Investment!$A$1:$B$8,2,0)</f>
        <v>Daily</v>
      </c>
      <c r="M3949" s="3" t="str">
        <f t="shared" ca="1" si="683"/>
        <v>Manual</v>
      </c>
      <c r="N3949" s="3">
        <f t="shared" ca="1" si="673"/>
        <v>1</v>
      </c>
      <c r="O3949" s="3">
        <f t="shared" ca="1" si="673"/>
        <v>2</v>
      </c>
      <c r="P3949" s="3">
        <f t="shared" ca="1" si="673"/>
        <v>5</v>
      </c>
    </row>
    <row r="3950" spans="1:16" x14ac:dyDescent="0.25">
      <c r="A3950" s="3">
        <f t="shared" ca="1" si="674"/>
        <v>955762123</v>
      </c>
      <c r="B3950" s="3">
        <f t="shared" ca="1" si="675"/>
        <v>3660</v>
      </c>
      <c r="C3950" s="1">
        <f t="shared" ca="1" si="676"/>
        <v>32925</v>
      </c>
      <c r="D3950" s="7">
        <f t="shared" ca="1" si="677"/>
        <v>8</v>
      </c>
      <c r="E3950" s="3" t="str">
        <f ca="1">VLOOKUP(D3950,State!$A$1:$B$9,2,0)</f>
        <v>ACT</v>
      </c>
      <c r="F3950" s="3">
        <f t="shared" ca="1" si="678"/>
        <v>34</v>
      </c>
      <c r="G3950" s="3" t="str">
        <f ca="1">VLOOKUP(F3950,Occupation!$A$1:$B$915,2,0)</f>
        <v>Human Resource Manager</v>
      </c>
      <c r="H3950" s="3">
        <f t="shared" ca="1" si="679"/>
        <v>6</v>
      </c>
      <c r="I3950" s="3">
        <f t="shared" ca="1" si="680"/>
        <v>53949.98</v>
      </c>
      <c r="J3950" s="3">
        <f t="shared" ca="1" si="681"/>
        <v>0.20728205885433115</v>
      </c>
      <c r="K3950" s="3">
        <f t="shared" ca="1" si="682"/>
        <v>7</v>
      </c>
      <c r="L3950" s="3" t="str">
        <f ca="1">VLOOKUP(K3950,Freq_Investment!$A$1:$B$8,2,0)</f>
        <v>Yearly</v>
      </c>
      <c r="M3950" s="3" t="str">
        <f t="shared" ca="1" si="683"/>
        <v>Auto</v>
      </c>
      <c r="N3950" s="3">
        <f t="shared" ref="N3950:P4013" ca="1" si="684">RANDBETWEEN(1,5)</f>
        <v>1</v>
      </c>
      <c r="O3950" s="3">
        <f t="shared" ca="1" si="684"/>
        <v>4</v>
      </c>
      <c r="P3950" s="3">
        <f t="shared" ca="1" si="684"/>
        <v>4</v>
      </c>
    </row>
    <row r="3951" spans="1:16" x14ac:dyDescent="0.25">
      <c r="A3951" s="3">
        <f t="shared" ca="1" si="674"/>
        <v>34759878</v>
      </c>
      <c r="B3951" s="3">
        <f t="shared" ca="1" si="675"/>
        <v>2409</v>
      </c>
      <c r="C3951" s="1">
        <f t="shared" ca="1" si="676"/>
        <v>34626</v>
      </c>
      <c r="D3951" s="7">
        <f t="shared" ca="1" si="677"/>
        <v>2</v>
      </c>
      <c r="E3951" s="3" t="str">
        <f ca="1">VLOOKUP(D3951,State!$A$1:$B$9,2,0)</f>
        <v>QLD</v>
      </c>
      <c r="F3951" s="3">
        <f t="shared" ca="1" si="678"/>
        <v>442</v>
      </c>
      <c r="G3951" s="3" t="str">
        <f ca="1">VLOOKUP(F3951,Occupation!$A$1:$B$915,2,0)</f>
        <v>Architectural Draftsperson</v>
      </c>
      <c r="H3951" s="3">
        <f t="shared" ca="1" si="679"/>
        <v>1</v>
      </c>
      <c r="I3951" s="3">
        <f t="shared" ca="1" si="680"/>
        <v>80482.28</v>
      </c>
      <c r="J3951" s="3">
        <f t="shared" ca="1" si="681"/>
        <v>0.46936533524047214</v>
      </c>
      <c r="K3951" s="3">
        <f t="shared" ca="1" si="682"/>
        <v>1</v>
      </c>
      <c r="L3951" s="3" t="str">
        <f ca="1">VLOOKUP(K3951,Freq_Investment!$A$1:$B$8,2,0)</f>
        <v>Daily</v>
      </c>
      <c r="M3951" s="3" t="str">
        <f t="shared" ca="1" si="683"/>
        <v>Manual</v>
      </c>
      <c r="N3951" s="3">
        <f t="shared" ca="1" si="684"/>
        <v>4</v>
      </c>
      <c r="O3951" s="3">
        <f t="shared" ca="1" si="684"/>
        <v>1</v>
      </c>
      <c r="P3951" s="3">
        <f t="shared" ca="1" si="684"/>
        <v>2</v>
      </c>
    </row>
    <row r="3952" spans="1:16" x14ac:dyDescent="0.25">
      <c r="A3952" s="3">
        <f t="shared" ca="1" si="674"/>
        <v>689029736</v>
      </c>
      <c r="B3952" s="3">
        <f t="shared" ca="1" si="675"/>
        <v>3041</v>
      </c>
      <c r="C3952" s="1">
        <f t="shared" ca="1" si="676"/>
        <v>31845</v>
      </c>
      <c r="D3952" s="7">
        <f t="shared" ca="1" si="677"/>
        <v>3</v>
      </c>
      <c r="E3952" s="3" t="str">
        <f ca="1">VLOOKUP(D3952,State!$A$1:$B$9,2,0)</f>
        <v>SA</v>
      </c>
      <c r="F3952" s="3">
        <f t="shared" ca="1" si="678"/>
        <v>611</v>
      </c>
      <c r="G3952" s="3" t="str">
        <f ca="1">VLOOKUP(F3952,Occupation!$A$1:$B$915,2,0)</f>
        <v>Television Equipment Operator</v>
      </c>
      <c r="H3952" s="3">
        <f t="shared" ca="1" si="679"/>
        <v>10</v>
      </c>
      <c r="I3952" s="3">
        <f t="shared" ca="1" si="680"/>
        <v>63213.27</v>
      </c>
      <c r="J3952" s="3">
        <f t="shared" ca="1" si="681"/>
        <v>0.22836349429359964</v>
      </c>
      <c r="K3952" s="3">
        <f t="shared" ca="1" si="682"/>
        <v>2</v>
      </c>
      <c r="L3952" s="3" t="str">
        <f ca="1">VLOOKUP(K3952,Freq_Investment!$A$1:$B$8,2,0)</f>
        <v>Weekly</v>
      </c>
      <c r="M3952" s="3" t="str">
        <f t="shared" ca="1" si="683"/>
        <v>Auto</v>
      </c>
      <c r="N3952" s="3">
        <f t="shared" ca="1" si="684"/>
        <v>1</v>
      </c>
      <c r="O3952" s="3">
        <f t="shared" ca="1" si="684"/>
        <v>2</v>
      </c>
      <c r="P3952" s="3">
        <f t="shared" ca="1" si="684"/>
        <v>3</v>
      </c>
    </row>
    <row r="3953" spans="1:16" x14ac:dyDescent="0.25">
      <c r="A3953" s="3">
        <f t="shared" ca="1" si="674"/>
        <v>224521351</v>
      </c>
      <c r="B3953" s="3">
        <f t="shared" ca="1" si="675"/>
        <v>4554</v>
      </c>
      <c r="C3953" s="1">
        <f t="shared" ca="1" si="676"/>
        <v>26918</v>
      </c>
      <c r="D3953" s="7">
        <f t="shared" ca="1" si="677"/>
        <v>8</v>
      </c>
      <c r="E3953" s="3" t="str">
        <f ca="1">VLOOKUP(D3953,State!$A$1:$B$9,2,0)</f>
        <v>ACT</v>
      </c>
      <c r="F3953" s="3">
        <f t="shared" ca="1" si="678"/>
        <v>894</v>
      </c>
      <c r="G3953" s="3" t="str">
        <f ca="1">VLOOKUP(F3953,Occupation!$A$1:$B$915,2,0)</f>
        <v>Vineyard Worker</v>
      </c>
      <c r="H3953" s="3">
        <f t="shared" ca="1" si="679"/>
        <v>8</v>
      </c>
      <c r="I3953" s="3">
        <f t="shared" ca="1" si="680"/>
        <v>9835.9699999999993</v>
      </c>
      <c r="J3953" s="3">
        <f t="shared" ca="1" si="681"/>
        <v>0.30830384458842952</v>
      </c>
      <c r="K3953" s="3">
        <f t="shared" ca="1" si="682"/>
        <v>5</v>
      </c>
      <c r="L3953" s="3" t="str">
        <f ca="1">VLOOKUP(K3953,Freq_Investment!$A$1:$B$8,2,0)</f>
        <v>Quarterly</v>
      </c>
      <c r="M3953" s="3" t="str">
        <f t="shared" ca="1" si="683"/>
        <v>Auto</v>
      </c>
      <c r="N3953" s="3">
        <f t="shared" ca="1" si="684"/>
        <v>1</v>
      </c>
      <c r="O3953" s="3">
        <f t="shared" ca="1" si="684"/>
        <v>1</v>
      </c>
      <c r="P3953" s="3">
        <f t="shared" ca="1" si="684"/>
        <v>2</v>
      </c>
    </row>
    <row r="3954" spans="1:16" x14ac:dyDescent="0.25">
      <c r="A3954" s="3">
        <f t="shared" ca="1" si="674"/>
        <v>292566672</v>
      </c>
      <c r="B3954" s="3">
        <f t="shared" ca="1" si="675"/>
        <v>6490</v>
      </c>
      <c r="C3954" s="1">
        <f t="shared" ca="1" si="676"/>
        <v>26231</v>
      </c>
      <c r="D3954" s="7">
        <f t="shared" ca="1" si="677"/>
        <v>8</v>
      </c>
      <c r="E3954" s="3" t="str">
        <f ca="1">VLOOKUP(D3954,State!$A$1:$B$9,2,0)</f>
        <v>ACT</v>
      </c>
      <c r="F3954" s="3">
        <f t="shared" ca="1" si="678"/>
        <v>801</v>
      </c>
      <c r="G3954" s="3" t="str">
        <f ca="1">VLOOKUP(F3954,Occupation!$A$1:$B$915,2,0)</f>
        <v>Glass Production Machine Operator</v>
      </c>
      <c r="H3954" s="3">
        <f t="shared" ca="1" si="679"/>
        <v>6</v>
      </c>
      <c r="I3954" s="3">
        <f t="shared" ca="1" si="680"/>
        <v>92926.48</v>
      </c>
      <c r="J3954" s="3">
        <f t="shared" ca="1" si="681"/>
        <v>0.44984654840898447</v>
      </c>
      <c r="K3954" s="3">
        <f t="shared" ca="1" si="682"/>
        <v>1</v>
      </c>
      <c r="L3954" s="3" t="str">
        <f ca="1">VLOOKUP(K3954,Freq_Investment!$A$1:$B$8,2,0)</f>
        <v>Daily</v>
      </c>
      <c r="M3954" s="3" t="str">
        <f t="shared" ca="1" si="683"/>
        <v>Manual</v>
      </c>
      <c r="N3954" s="3">
        <f t="shared" ca="1" si="684"/>
        <v>5</v>
      </c>
      <c r="O3954" s="3">
        <f t="shared" ca="1" si="684"/>
        <v>5</v>
      </c>
      <c r="P3954" s="3">
        <f t="shared" ca="1" si="684"/>
        <v>3</v>
      </c>
    </row>
    <row r="3955" spans="1:16" x14ac:dyDescent="0.25">
      <c r="A3955" s="3">
        <f t="shared" ca="1" si="674"/>
        <v>571200995</v>
      </c>
      <c r="B3955" s="3">
        <f t="shared" ca="1" si="675"/>
        <v>1953</v>
      </c>
      <c r="C3955" s="1">
        <f t="shared" ca="1" si="676"/>
        <v>33380</v>
      </c>
      <c r="D3955" s="7">
        <f t="shared" ca="1" si="677"/>
        <v>3</v>
      </c>
      <c r="E3955" s="3" t="str">
        <f ca="1">VLOOKUP(D3955,State!$A$1:$B$9,2,0)</f>
        <v>SA</v>
      </c>
      <c r="F3955" s="3">
        <f t="shared" ca="1" si="678"/>
        <v>481</v>
      </c>
      <c r="G3955" s="3" t="str">
        <f ca="1">VLOOKUP(F3955,Occupation!$A$1:$B$915,2,0)</f>
        <v>Sheetmetal Trades Worker</v>
      </c>
      <c r="H3955" s="3">
        <f t="shared" ca="1" si="679"/>
        <v>2</v>
      </c>
      <c r="I3955" s="3">
        <f t="shared" ca="1" si="680"/>
        <v>93847.44</v>
      </c>
      <c r="J3955" s="3">
        <f t="shared" ca="1" si="681"/>
        <v>0.40468332661937401</v>
      </c>
      <c r="K3955" s="3">
        <f t="shared" ca="1" si="682"/>
        <v>2</v>
      </c>
      <c r="L3955" s="3" t="str">
        <f ca="1">VLOOKUP(K3955,Freq_Investment!$A$1:$B$8,2,0)</f>
        <v>Weekly</v>
      </c>
      <c r="M3955" s="3" t="str">
        <f t="shared" ca="1" si="683"/>
        <v>Manual</v>
      </c>
      <c r="N3955" s="3">
        <f t="shared" ca="1" si="684"/>
        <v>5</v>
      </c>
      <c r="O3955" s="3">
        <f t="shared" ca="1" si="684"/>
        <v>3</v>
      </c>
      <c r="P3955" s="3">
        <f t="shared" ca="1" si="684"/>
        <v>1</v>
      </c>
    </row>
    <row r="3956" spans="1:16" x14ac:dyDescent="0.25">
      <c r="A3956" s="3">
        <f t="shared" ca="1" si="674"/>
        <v>139572886</v>
      </c>
      <c r="B3956" s="3">
        <f t="shared" ca="1" si="675"/>
        <v>2893</v>
      </c>
      <c r="C3956" s="1">
        <f t="shared" ca="1" si="676"/>
        <v>37421</v>
      </c>
      <c r="D3956" s="7">
        <f t="shared" ca="1" si="677"/>
        <v>8</v>
      </c>
      <c r="E3956" s="3" t="str">
        <f ca="1">VLOOKUP(D3956,State!$A$1:$B$9,2,0)</f>
        <v>ACT</v>
      </c>
      <c r="F3956" s="3">
        <f t="shared" ca="1" si="678"/>
        <v>540</v>
      </c>
      <c r="G3956" s="3" t="str">
        <f ca="1">VLOOKUP(F3956,Occupation!$A$1:$B$915,2,0)</f>
        <v>Butcher or Smallgoods Maker</v>
      </c>
      <c r="H3956" s="3">
        <f t="shared" ca="1" si="679"/>
        <v>2</v>
      </c>
      <c r="I3956" s="3">
        <f t="shared" ca="1" si="680"/>
        <v>11964.71</v>
      </c>
      <c r="J3956" s="3">
        <f t="shared" ca="1" si="681"/>
        <v>7.8630644249995774E-2</v>
      </c>
      <c r="K3956" s="3">
        <f t="shared" ca="1" si="682"/>
        <v>3</v>
      </c>
      <c r="L3956" s="3" t="str">
        <f ca="1">VLOOKUP(K3956,Freq_Investment!$A$1:$B$8,2,0)</f>
        <v>Fortnightly</v>
      </c>
      <c r="M3956" s="3" t="str">
        <f t="shared" ca="1" si="683"/>
        <v>Manual</v>
      </c>
      <c r="N3956" s="3">
        <f t="shared" ca="1" si="684"/>
        <v>2</v>
      </c>
      <c r="O3956" s="3">
        <f t="shared" ca="1" si="684"/>
        <v>4</v>
      </c>
      <c r="P3956" s="3">
        <f t="shared" ca="1" si="684"/>
        <v>2</v>
      </c>
    </row>
    <row r="3957" spans="1:16" x14ac:dyDescent="0.25">
      <c r="A3957" s="3">
        <f t="shared" ca="1" si="674"/>
        <v>906006771</v>
      </c>
      <c r="B3957" s="3">
        <f t="shared" ca="1" si="675"/>
        <v>7982</v>
      </c>
      <c r="C3957" s="1">
        <f t="shared" ca="1" si="676"/>
        <v>30520</v>
      </c>
      <c r="D3957" s="7">
        <f t="shared" ca="1" si="677"/>
        <v>1</v>
      </c>
      <c r="E3957" s="3" t="str">
        <f ca="1">VLOOKUP(D3957,State!$A$1:$B$9,2,0)</f>
        <v>NSW</v>
      </c>
      <c r="F3957" s="3">
        <f t="shared" ca="1" si="678"/>
        <v>310</v>
      </c>
      <c r="G3957" s="3" t="str">
        <f ca="1">VLOOKUP(F3957,Occupation!$A$1:$B$915,2,0)</f>
        <v>Podiatrist</v>
      </c>
      <c r="H3957" s="3">
        <f t="shared" ca="1" si="679"/>
        <v>10</v>
      </c>
      <c r="I3957" s="3">
        <f t="shared" ca="1" si="680"/>
        <v>82851.100000000006</v>
      </c>
      <c r="J3957" s="3">
        <f t="shared" ca="1" si="681"/>
        <v>0.23765763661110656</v>
      </c>
      <c r="K3957" s="3">
        <f t="shared" ca="1" si="682"/>
        <v>6</v>
      </c>
      <c r="L3957" s="3" t="str">
        <f ca="1">VLOOKUP(K3957,Freq_Investment!$A$1:$B$8,2,0)</f>
        <v>Half-yearly</v>
      </c>
      <c r="M3957" s="3" t="str">
        <f t="shared" ca="1" si="683"/>
        <v>Manual</v>
      </c>
      <c r="N3957" s="3">
        <f t="shared" ca="1" si="684"/>
        <v>4</v>
      </c>
      <c r="O3957" s="3">
        <f t="shared" ca="1" si="684"/>
        <v>1</v>
      </c>
      <c r="P3957" s="3">
        <f t="shared" ca="1" si="684"/>
        <v>3</v>
      </c>
    </row>
    <row r="3958" spans="1:16" x14ac:dyDescent="0.25">
      <c r="A3958" s="3">
        <f t="shared" ca="1" si="674"/>
        <v>849269564</v>
      </c>
      <c r="B3958" s="3">
        <f t="shared" ca="1" si="675"/>
        <v>1413</v>
      </c>
      <c r="C3958" s="1">
        <f t="shared" ca="1" si="676"/>
        <v>31082</v>
      </c>
      <c r="D3958" s="7">
        <f t="shared" ca="1" si="677"/>
        <v>4</v>
      </c>
      <c r="E3958" s="3" t="str">
        <f ca="1">VLOOKUP(D3958,State!$A$1:$B$9,2,0)</f>
        <v>WA</v>
      </c>
      <c r="F3958" s="3">
        <f t="shared" ca="1" si="678"/>
        <v>905</v>
      </c>
      <c r="G3958" s="3" t="str">
        <f ca="1">VLOOKUP(F3958,Occupation!$A$1:$B$915,2,0)</f>
        <v>Pest Control Technician</v>
      </c>
      <c r="H3958" s="3">
        <f t="shared" ca="1" si="679"/>
        <v>2</v>
      </c>
      <c r="I3958" s="3">
        <f t="shared" ca="1" si="680"/>
        <v>85893</v>
      </c>
      <c r="J3958" s="3">
        <f t="shared" ca="1" si="681"/>
        <v>0.39447033978452123</v>
      </c>
      <c r="K3958" s="3">
        <f t="shared" ca="1" si="682"/>
        <v>6</v>
      </c>
      <c r="L3958" s="3" t="str">
        <f ca="1">VLOOKUP(K3958,Freq_Investment!$A$1:$B$8,2,0)</f>
        <v>Half-yearly</v>
      </c>
      <c r="M3958" s="3" t="str">
        <f t="shared" ca="1" si="683"/>
        <v>Auto</v>
      </c>
      <c r="N3958" s="3">
        <f t="shared" ca="1" si="684"/>
        <v>1</v>
      </c>
      <c r="O3958" s="3">
        <f t="shared" ca="1" si="684"/>
        <v>3</v>
      </c>
      <c r="P3958" s="3">
        <f t="shared" ca="1" si="684"/>
        <v>2</v>
      </c>
    </row>
    <row r="3959" spans="1:16" x14ac:dyDescent="0.25">
      <c r="A3959" s="3">
        <f t="shared" ca="1" si="674"/>
        <v>271959735</v>
      </c>
      <c r="B3959" s="3">
        <f t="shared" ca="1" si="675"/>
        <v>1942</v>
      </c>
      <c r="C3959" s="1">
        <f t="shared" ca="1" si="676"/>
        <v>31589</v>
      </c>
      <c r="D3959" s="7">
        <f t="shared" ca="1" si="677"/>
        <v>3</v>
      </c>
      <c r="E3959" s="3" t="str">
        <f ca="1">VLOOKUP(D3959,State!$A$1:$B$9,2,0)</f>
        <v>SA</v>
      </c>
      <c r="F3959" s="3">
        <f t="shared" ca="1" si="678"/>
        <v>581</v>
      </c>
      <c r="G3959" s="3" t="str">
        <f ca="1">VLOOKUP(F3959,Occupation!$A$1:$B$915,2,0)</f>
        <v>Small Offset Printer</v>
      </c>
      <c r="H3959" s="3">
        <f t="shared" ca="1" si="679"/>
        <v>7</v>
      </c>
      <c r="I3959" s="3">
        <f t="shared" ca="1" si="680"/>
        <v>85774.38</v>
      </c>
      <c r="J3959" s="3">
        <f t="shared" ca="1" si="681"/>
        <v>0.15554127301465159</v>
      </c>
      <c r="K3959" s="3">
        <f t="shared" ca="1" si="682"/>
        <v>2</v>
      </c>
      <c r="L3959" s="3" t="str">
        <f ca="1">VLOOKUP(K3959,Freq_Investment!$A$1:$B$8,2,0)</f>
        <v>Weekly</v>
      </c>
      <c r="M3959" s="3" t="str">
        <f t="shared" ca="1" si="683"/>
        <v>Auto</v>
      </c>
      <c r="N3959" s="3">
        <f t="shared" ca="1" si="684"/>
        <v>2</v>
      </c>
      <c r="O3959" s="3">
        <f t="shared" ca="1" si="684"/>
        <v>3</v>
      </c>
      <c r="P3959" s="3">
        <f t="shared" ca="1" si="684"/>
        <v>3</v>
      </c>
    </row>
    <row r="3960" spans="1:16" x14ac:dyDescent="0.25">
      <c r="A3960" s="3">
        <f t="shared" ca="1" si="674"/>
        <v>115333556</v>
      </c>
      <c r="B3960" s="3">
        <f t="shared" ca="1" si="675"/>
        <v>6342</v>
      </c>
      <c r="C3960" s="1">
        <f t="shared" ca="1" si="676"/>
        <v>38469</v>
      </c>
      <c r="D3960" s="7">
        <f t="shared" ca="1" si="677"/>
        <v>6</v>
      </c>
      <c r="E3960" s="3" t="str">
        <f ca="1">VLOOKUP(D3960,State!$A$1:$B$9,2,0)</f>
        <v>TAS</v>
      </c>
      <c r="F3960" s="3">
        <f t="shared" ca="1" si="678"/>
        <v>416</v>
      </c>
      <c r="G3960" s="3" t="str">
        <f ca="1">VLOOKUP(F3960,Occupation!$A$1:$B$915,2,0)</f>
        <v>Community Arts Worker</v>
      </c>
      <c r="H3960" s="3">
        <f t="shared" ca="1" si="679"/>
        <v>6</v>
      </c>
      <c r="I3960" s="3">
        <f t="shared" ca="1" si="680"/>
        <v>3476.39</v>
      </c>
      <c r="J3960" s="3">
        <f t="shared" ca="1" si="681"/>
        <v>0.12348041553464978</v>
      </c>
      <c r="K3960" s="3">
        <f t="shared" ca="1" si="682"/>
        <v>1</v>
      </c>
      <c r="L3960" s="3" t="str">
        <f ca="1">VLOOKUP(K3960,Freq_Investment!$A$1:$B$8,2,0)</f>
        <v>Daily</v>
      </c>
      <c r="M3960" s="3" t="str">
        <f t="shared" ca="1" si="683"/>
        <v>Manual</v>
      </c>
      <c r="N3960" s="3">
        <f t="shared" ca="1" si="684"/>
        <v>5</v>
      </c>
      <c r="O3960" s="3">
        <f t="shared" ca="1" si="684"/>
        <v>1</v>
      </c>
      <c r="P3960" s="3">
        <f t="shared" ca="1" si="684"/>
        <v>4</v>
      </c>
    </row>
    <row r="3961" spans="1:16" x14ac:dyDescent="0.25">
      <c r="A3961" s="3">
        <f t="shared" ca="1" si="674"/>
        <v>129207994</v>
      </c>
      <c r="B3961" s="3">
        <f t="shared" ca="1" si="675"/>
        <v>5615</v>
      </c>
      <c r="C3961" s="1">
        <f t="shared" ca="1" si="676"/>
        <v>26399</v>
      </c>
      <c r="D3961" s="7">
        <f t="shared" ca="1" si="677"/>
        <v>8</v>
      </c>
      <c r="E3961" s="3" t="str">
        <f ca="1">VLOOKUP(D3961,State!$A$1:$B$9,2,0)</f>
        <v>ACT</v>
      </c>
      <c r="F3961" s="3">
        <f t="shared" ca="1" si="678"/>
        <v>792</v>
      </c>
      <c r="G3961" s="3" t="str">
        <f ca="1">VLOOKUP(F3961,Occupation!$A$1:$B$915,2,0)</f>
        <v>Motor Vehicle Parts Interpreter / Automotive Parts Salesperson</v>
      </c>
      <c r="H3961" s="3">
        <f t="shared" ca="1" si="679"/>
        <v>7</v>
      </c>
      <c r="I3961" s="3">
        <f t="shared" ca="1" si="680"/>
        <v>69602.7</v>
      </c>
      <c r="J3961" s="3">
        <f t="shared" ca="1" si="681"/>
        <v>0.15878705645466357</v>
      </c>
      <c r="K3961" s="3">
        <f t="shared" ca="1" si="682"/>
        <v>1</v>
      </c>
      <c r="L3961" s="3" t="str">
        <f ca="1">VLOOKUP(K3961,Freq_Investment!$A$1:$B$8,2,0)</f>
        <v>Daily</v>
      </c>
      <c r="M3961" s="3" t="str">
        <f t="shared" ca="1" si="683"/>
        <v>Manual</v>
      </c>
      <c r="N3961" s="3">
        <f t="shared" ca="1" si="684"/>
        <v>5</v>
      </c>
      <c r="O3961" s="3">
        <f t="shared" ca="1" si="684"/>
        <v>3</v>
      </c>
      <c r="P3961" s="3">
        <f t="shared" ca="1" si="684"/>
        <v>4</v>
      </c>
    </row>
    <row r="3962" spans="1:16" x14ac:dyDescent="0.25">
      <c r="A3962" s="3">
        <f t="shared" ca="1" si="674"/>
        <v>169008029</v>
      </c>
      <c r="B3962" s="3">
        <f t="shared" ca="1" si="675"/>
        <v>3445</v>
      </c>
      <c r="C3962" s="1">
        <f t="shared" ca="1" si="676"/>
        <v>43170</v>
      </c>
      <c r="D3962" s="7">
        <f t="shared" ca="1" si="677"/>
        <v>4</v>
      </c>
      <c r="E3962" s="3" t="str">
        <f ca="1">VLOOKUP(D3962,State!$A$1:$B$9,2,0)</f>
        <v>WA</v>
      </c>
      <c r="F3962" s="3">
        <f t="shared" ca="1" si="678"/>
        <v>217</v>
      </c>
      <c r="G3962" s="3" t="str">
        <f ca="1">VLOOKUP(F3962,Occupation!$A$1:$B$915,2,0)</f>
        <v>Electronics Engineer</v>
      </c>
      <c r="H3962" s="3">
        <f t="shared" ca="1" si="679"/>
        <v>4</v>
      </c>
      <c r="I3962" s="3">
        <f t="shared" ca="1" si="680"/>
        <v>55508.59</v>
      </c>
      <c r="J3962" s="3">
        <f t="shared" ca="1" si="681"/>
        <v>0.25229248227465362</v>
      </c>
      <c r="K3962" s="3">
        <f t="shared" ca="1" si="682"/>
        <v>5</v>
      </c>
      <c r="L3962" s="3" t="str">
        <f ca="1">VLOOKUP(K3962,Freq_Investment!$A$1:$B$8,2,0)</f>
        <v>Quarterly</v>
      </c>
      <c r="M3962" s="3" t="str">
        <f t="shared" ca="1" si="683"/>
        <v>Auto</v>
      </c>
      <c r="N3962" s="3">
        <f t="shared" ca="1" si="684"/>
        <v>4</v>
      </c>
      <c r="O3962" s="3">
        <f t="shared" ca="1" si="684"/>
        <v>5</v>
      </c>
      <c r="P3962" s="3">
        <f t="shared" ca="1" si="684"/>
        <v>3</v>
      </c>
    </row>
    <row r="3963" spans="1:16" x14ac:dyDescent="0.25">
      <c r="A3963" s="3">
        <f t="shared" ca="1" si="674"/>
        <v>210232746</v>
      </c>
      <c r="B3963" s="3">
        <f t="shared" ca="1" si="675"/>
        <v>8613</v>
      </c>
      <c r="C3963" s="1">
        <f t="shared" ca="1" si="676"/>
        <v>35953</v>
      </c>
      <c r="D3963" s="7">
        <f t="shared" ca="1" si="677"/>
        <v>1</v>
      </c>
      <c r="E3963" s="3" t="str">
        <f ca="1">VLOOKUP(D3963,State!$A$1:$B$9,2,0)</f>
        <v>NSW</v>
      </c>
      <c r="F3963" s="3">
        <f t="shared" ca="1" si="678"/>
        <v>727</v>
      </c>
      <c r="G3963" s="3" t="str">
        <f ca="1">VLOOKUP(F3963,Occupation!$A$1:$B$915,2,0)</f>
        <v>Information Officer</v>
      </c>
      <c r="H3963" s="3">
        <f t="shared" ca="1" si="679"/>
        <v>1</v>
      </c>
      <c r="I3963" s="3">
        <f t="shared" ca="1" si="680"/>
        <v>61231.82</v>
      </c>
      <c r="J3963" s="3">
        <f t="shared" ca="1" si="681"/>
        <v>9.4539504359926696E-2</v>
      </c>
      <c r="K3963" s="3">
        <f t="shared" ca="1" si="682"/>
        <v>2</v>
      </c>
      <c r="L3963" s="3" t="str">
        <f ca="1">VLOOKUP(K3963,Freq_Investment!$A$1:$B$8,2,0)</f>
        <v>Weekly</v>
      </c>
      <c r="M3963" s="3" t="str">
        <f t="shared" ca="1" si="683"/>
        <v>Manual</v>
      </c>
      <c r="N3963" s="3">
        <f t="shared" ca="1" si="684"/>
        <v>1</v>
      </c>
      <c r="O3963" s="3">
        <f t="shared" ca="1" si="684"/>
        <v>5</v>
      </c>
      <c r="P3963" s="3">
        <f t="shared" ca="1" si="684"/>
        <v>4</v>
      </c>
    </row>
    <row r="3964" spans="1:16" x14ac:dyDescent="0.25">
      <c r="A3964" s="3">
        <f t="shared" ca="1" si="674"/>
        <v>272219315</v>
      </c>
      <c r="B3964" s="3">
        <f t="shared" ca="1" si="675"/>
        <v>1586</v>
      </c>
      <c r="C3964" s="1">
        <f t="shared" ca="1" si="676"/>
        <v>36257</v>
      </c>
      <c r="D3964" s="7">
        <f t="shared" ca="1" si="677"/>
        <v>8</v>
      </c>
      <c r="E3964" s="3" t="str">
        <f ca="1">VLOOKUP(D3964,State!$A$1:$B$9,2,0)</f>
        <v>ACT</v>
      </c>
      <c r="F3964" s="3">
        <f t="shared" ca="1" si="678"/>
        <v>101</v>
      </c>
      <c r="G3964" s="3" t="str">
        <f ca="1">VLOOKUP(F3964,Occupation!$A$1:$B$915,2,0)</f>
        <v>Musician (Instrumental)</v>
      </c>
      <c r="H3964" s="3">
        <f t="shared" ca="1" si="679"/>
        <v>6</v>
      </c>
      <c r="I3964" s="3">
        <f t="shared" ca="1" si="680"/>
        <v>51290.82</v>
      </c>
      <c r="J3964" s="3">
        <f t="shared" ca="1" si="681"/>
        <v>0.21917423055553259</v>
      </c>
      <c r="K3964" s="3">
        <f t="shared" ca="1" si="682"/>
        <v>2</v>
      </c>
      <c r="L3964" s="3" t="str">
        <f ca="1">VLOOKUP(K3964,Freq_Investment!$A$1:$B$8,2,0)</f>
        <v>Weekly</v>
      </c>
      <c r="M3964" s="3" t="str">
        <f t="shared" ca="1" si="683"/>
        <v>Manual</v>
      </c>
      <c r="N3964" s="3">
        <f t="shared" ca="1" si="684"/>
        <v>5</v>
      </c>
      <c r="O3964" s="3">
        <f t="shared" ca="1" si="684"/>
        <v>1</v>
      </c>
      <c r="P3964" s="3">
        <f t="shared" ca="1" si="684"/>
        <v>5</v>
      </c>
    </row>
    <row r="3965" spans="1:16" x14ac:dyDescent="0.25">
      <c r="A3965" s="3">
        <f t="shared" ca="1" si="674"/>
        <v>463852339</v>
      </c>
      <c r="B3965" s="3">
        <f t="shared" ca="1" si="675"/>
        <v>6257</v>
      </c>
      <c r="C3965" s="1">
        <f t="shared" ca="1" si="676"/>
        <v>30432</v>
      </c>
      <c r="D3965" s="7">
        <f t="shared" ca="1" si="677"/>
        <v>3</v>
      </c>
      <c r="E3965" s="3" t="str">
        <f ca="1">VLOOKUP(D3965,State!$A$1:$B$9,2,0)</f>
        <v>SA</v>
      </c>
      <c r="F3965" s="3">
        <f t="shared" ca="1" si="678"/>
        <v>96</v>
      </c>
      <c r="G3965" s="3" t="str">
        <f ca="1">VLOOKUP(F3965,Occupation!$A$1:$B$915,2,0)</f>
        <v>Dancer or Choreographer</v>
      </c>
      <c r="H3965" s="3">
        <f t="shared" ca="1" si="679"/>
        <v>6</v>
      </c>
      <c r="I3965" s="3">
        <f t="shared" ca="1" si="680"/>
        <v>77170.87</v>
      </c>
      <c r="J3965" s="3">
        <f t="shared" ca="1" si="681"/>
        <v>0.2928789349931647</v>
      </c>
      <c r="K3965" s="3">
        <f t="shared" ca="1" si="682"/>
        <v>5</v>
      </c>
      <c r="L3965" s="3" t="str">
        <f ca="1">VLOOKUP(K3965,Freq_Investment!$A$1:$B$8,2,0)</f>
        <v>Quarterly</v>
      </c>
      <c r="M3965" s="3" t="str">
        <f t="shared" ca="1" si="683"/>
        <v>Auto</v>
      </c>
      <c r="N3965" s="3">
        <f t="shared" ca="1" si="684"/>
        <v>3</v>
      </c>
      <c r="O3965" s="3">
        <f t="shared" ca="1" si="684"/>
        <v>1</v>
      </c>
      <c r="P3965" s="3">
        <f t="shared" ca="1" si="684"/>
        <v>2</v>
      </c>
    </row>
    <row r="3966" spans="1:16" x14ac:dyDescent="0.25">
      <c r="A3966" s="3">
        <f t="shared" ca="1" si="674"/>
        <v>982524003</v>
      </c>
      <c r="B3966" s="3">
        <f t="shared" ca="1" si="675"/>
        <v>6846</v>
      </c>
      <c r="C3966" s="1">
        <f t="shared" ca="1" si="676"/>
        <v>43306</v>
      </c>
      <c r="D3966" s="7">
        <f t="shared" ca="1" si="677"/>
        <v>3</v>
      </c>
      <c r="E3966" s="3" t="str">
        <f ca="1">VLOOKUP(D3966,State!$A$1:$B$9,2,0)</f>
        <v>SA</v>
      </c>
      <c r="F3966" s="3">
        <f t="shared" ca="1" si="678"/>
        <v>409</v>
      </c>
      <c r="G3966" s="3" t="str">
        <f ca="1">VLOOKUP(F3966,Occupation!$A$1:$B$915,2,0)</f>
        <v>Psychologists nec</v>
      </c>
      <c r="H3966" s="3">
        <f t="shared" ca="1" si="679"/>
        <v>7</v>
      </c>
      <c r="I3966" s="3">
        <f t="shared" ca="1" si="680"/>
        <v>76758.259999999995</v>
      </c>
      <c r="J3966" s="3">
        <f t="shared" ca="1" si="681"/>
        <v>0.43562878953026263</v>
      </c>
      <c r="K3966" s="3">
        <f t="shared" ca="1" si="682"/>
        <v>7</v>
      </c>
      <c r="L3966" s="3" t="str">
        <f ca="1">VLOOKUP(K3966,Freq_Investment!$A$1:$B$8,2,0)</f>
        <v>Yearly</v>
      </c>
      <c r="M3966" s="3" t="str">
        <f t="shared" ca="1" si="683"/>
        <v>Auto</v>
      </c>
      <c r="N3966" s="3">
        <f t="shared" ca="1" si="684"/>
        <v>4</v>
      </c>
      <c r="O3966" s="3">
        <f t="shared" ca="1" si="684"/>
        <v>5</v>
      </c>
      <c r="P3966" s="3">
        <f t="shared" ca="1" si="684"/>
        <v>3</v>
      </c>
    </row>
    <row r="3967" spans="1:16" x14ac:dyDescent="0.25">
      <c r="A3967" s="3">
        <f t="shared" ca="1" si="674"/>
        <v>256776756</v>
      </c>
      <c r="B3967" s="3">
        <f t="shared" ca="1" si="675"/>
        <v>7979</v>
      </c>
      <c r="C3967" s="1">
        <f t="shared" ca="1" si="676"/>
        <v>35617</v>
      </c>
      <c r="D3967" s="7">
        <f t="shared" ca="1" si="677"/>
        <v>8</v>
      </c>
      <c r="E3967" s="3" t="str">
        <f ca="1">VLOOKUP(D3967,State!$A$1:$B$9,2,0)</f>
        <v>ACT</v>
      </c>
      <c r="F3967" s="3">
        <f t="shared" ca="1" si="678"/>
        <v>874</v>
      </c>
      <c r="G3967" s="3" t="str">
        <f ca="1">VLOOKUP(F3967,Occupation!$A$1:$B$915,2,0)</f>
        <v>Tow Truck Driver</v>
      </c>
      <c r="H3967" s="3">
        <f t="shared" ca="1" si="679"/>
        <v>9</v>
      </c>
      <c r="I3967" s="3">
        <f t="shared" ca="1" si="680"/>
        <v>19968.88</v>
      </c>
      <c r="J3967" s="3">
        <f t="shared" ca="1" si="681"/>
        <v>0.30614636935143147</v>
      </c>
      <c r="K3967" s="3">
        <f t="shared" ca="1" si="682"/>
        <v>5</v>
      </c>
      <c r="L3967" s="3" t="str">
        <f ca="1">VLOOKUP(K3967,Freq_Investment!$A$1:$B$8,2,0)</f>
        <v>Quarterly</v>
      </c>
      <c r="M3967" s="3" t="str">
        <f t="shared" ca="1" si="683"/>
        <v>Manual</v>
      </c>
      <c r="N3967" s="3">
        <f t="shared" ca="1" si="684"/>
        <v>5</v>
      </c>
      <c r="O3967" s="3">
        <f t="shared" ca="1" si="684"/>
        <v>2</v>
      </c>
      <c r="P3967" s="3">
        <f t="shared" ca="1" si="684"/>
        <v>4</v>
      </c>
    </row>
    <row r="3968" spans="1:16" x14ac:dyDescent="0.25">
      <c r="A3968" s="3">
        <f t="shared" ca="1" si="674"/>
        <v>87477336</v>
      </c>
      <c r="B3968" s="3">
        <f t="shared" ca="1" si="675"/>
        <v>4577</v>
      </c>
      <c r="C3968" s="1">
        <f t="shared" ca="1" si="676"/>
        <v>37531</v>
      </c>
      <c r="D3968" s="7">
        <f t="shared" ca="1" si="677"/>
        <v>8</v>
      </c>
      <c r="E3968" s="3" t="str">
        <f ca="1">VLOOKUP(D3968,State!$A$1:$B$9,2,0)</f>
        <v>ACT</v>
      </c>
      <c r="F3968" s="3">
        <f t="shared" ca="1" si="678"/>
        <v>758</v>
      </c>
      <c r="G3968" s="3" t="str">
        <f ca="1">VLOOKUP(F3968,Occupation!$A$1:$B$915,2,0)</f>
        <v>Customs Officer</v>
      </c>
      <c r="H3968" s="3">
        <f t="shared" ca="1" si="679"/>
        <v>3</v>
      </c>
      <c r="I3968" s="3">
        <f t="shared" ca="1" si="680"/>
        <v>94037.26</v>
      </c>
      <c r="J3968" s="3">
        <f t="shared" ca="1" si="681"/>
        <v>9.7515039648054413E-2</v>
      </c>
      <c r="K3968" s="3">
        <f t="shared" ca="1" si="682"/>
        <v>1</v>
      </c>
      <c r="L3968" s="3" t="str">
        <f ca="1">VLOOKUP(K3968,Freq_Investment!$A$1:$B$8,2,0)</f>
        <v>Daily</v>
      </c>
      <c r="M3968" s="3" t="str">
        <f t="shared" ca="1" si="683"/>
        <v>Auto</v>
      </c>
      <c r="N3968" s="3">
        <f t="shared" ca="1" si="684"/>
        <v>5</v>
      </c>
      <c r="O3968" s="3">
        <f t="shared" ca="1" si="684"/>
        <v>3</v>
      </c>
      <c r="P3968" s="3">
        <f t="shared" ca="1" si="684"/>
        <v>4</v>
      </c>
    </row>
    <row r="3969" spans="1:16" x14ac:dyDescent="0.25">
      <c r="A3969" s="3">
        <f t="shared" ca="1" si="674"/>
        <v>541091071</v>
      </c>
      <c r="B3969" s="3">
        <f t="shared" ca="1" si="675"/>
        <v>1803</v>
      </c>
      <c r="C3969" s="1">
        <f t="shared" ca="1" si="676"/>
        <v>42787</v>
      </c>
      <c r="D3969" s="7">
        <f t="shared" ca="1" si="677"/>
        <v>3</v>
      </c>
      <c r="E3969" s="3" t="str">
        <f ca="1">VLOOKUP(D3969,State!$A$1:$B$9,2,0)</f>
        <v>SA</v>
      </c>
      <c r="F3969" s="3">
        <f t="shared" ca="1" si="678"/>
        <v>508</v>
      </c>
      <c r="G3969" s="3" t="str">
        <f ca="1">VLOOKUP(F3969,Occupation!$A$1:$B$915,2,0)</f>
        <v>Carpenter and Joiner</v>
      </c>
      <c r="H3969" s="3">
        <f t="shared" ca="1" si="679"/>
        <v>9</v>
      </c>
      <c r="I3969" s="3">
        <f t="shared" ca="1" si="680"/>
        <v>49027.29</v>
      </c>
      <c r="J3969" s="3">
        <f t="shared" ca="1" si="681"/>
        <v>0.21684305883322991</v>
      </c>
      <c r="K3969" s="3">
        <f t="shared" ca="1" si="682"/>
        <v>3</v>
      </c>
      <c r="L3969" s="3" t="str">
        <f ca="1">VLOOKUP(K3969,Freq_Investment!$A$1:$B$8,2,0)</f>
        <v>Fortnightly</v>
      </c>
      <c r="M3969" s="3" t="str">
        <f t="shared" ca="1" si="683"/>
        <v>Auto</v>
      </c>
      <c r="N3969" s="3">
        <f t="shared" ca="1" si="684"/>
        <v>2</v>
      </c>
      <c r="O3969" s="3">
        <f t="shared" ca="1" si="684"/>
        <v>5</v>
      </c>
      <c r="P3969" s="3">
        <f t="shared" ca="1" si="684"/>
        <v>1</v>
      </c>
    </row>
    <row r="3970" spans="1:16" x14ac:dyDescent="0.25">
      <c r="A3970" s="3">
        <f t="shared" ca="1" si="674"/>
        <v>980244229</v>
      </c>
      <c r="B3970" s="3">
        <f t="shared" ca="1" si="675"/>
        <v>7948</v>
      </c>
      <c r="C3970" s="1">
        <f t="shared" ca="1" si="676"/>
        <v>37342</v>
      </c>
      <c r="D3970" s="7">
        <f t="shared" ca="1" si="677"/>
        <v>6</v>
      </c>
      <c r="E3970" s="3" t="str">
        <f ca="1">VLOOKUP(D3970,State!$A$1:$B$9,2,0)</f>
        <v>TAS</v>
      </c>
      <c r="F3970" s="3">
        <f t="shared" ca="1" si="678"/>
        <v>350</v>
      </c>
      <c r="G3970" s="3" t="str">
        <f ca="1">VLOOKUP(F3970,Occupation!$A$1:$B$915,2,0)</f>
        <v>Nurse Manager</v>
      </c>
      <c r="H3970" s="3">
        <f t="shared" ca="1" si="679"/>
        <v>1</v>
      </c>
      <c r="I3970" s="3">
        <f t="shared" ca="1" si="680"/>
        <v>82396.759999999995</v>
      </c>
      <c r="J3970" s="3">
        <f t="shared" ca="1" si="681"/>
        <v>0.25891233673401193</v>
      </c>
      <c r="K3970" s="3">
        <f t="shared" ca="1" si="682"/>
        <v>4</v>
      </c>
      <c r="L3970" s="3" t="str">
        <f ca="1">VLOOKUP(K3970,Freq_Investment!$A$1:$B$8,2,0)</f>
        <v>Monthly</v>
      </c>
      <c r="M3970" s="3" t="str">
        <f t="shared" ca="1" si="683"/>
        <v>Manual</v>
      </c>
      <c r="N3970" s="3">
        <f t="shared" ca="1" si="684"/>
        <v>1</v>
      </c>
      <c r="O3970" s="3">
        <f t="shared" ca="1" si="684"/>
        <v>4</v>
      </c>
      <c r="P3970" s="3">
        <f t="shared" ca="1" si="684"/>
        <v>5</v>
      </c>
    </row>
    <row r="3971" spans="1:16" x14ac:dyDescent="0.25">
      <c r="A3971" s="3">
        <f t="shared" ref="A3971:A4034" ca="1" si="685">RANDBETWEEN(10000000,1000000000)</f>
        <v>603424098</v>
      </c>
      <c r="B3971" s="3">
        <f t="shared" ref="B3971:B4034" ca="1" si="686">RANDBETWEEN(1,10000)</f>
        <v>9616</v>
      </c>
      <c r="C3971" s="1">
        <f t="shared" ref="C3971:C4034" ca="1" si="687">DATE(RANDBETWEEN(1970,2021),RANDBETWEEN(1,12),RANDBETWEEN(1,28))</f>
        <v>36126</v>
      </c>
      <c r="D3971" s="7">
        <f t="shared" ref="D3971:D4034" ca="1" si="688">RANDBETWEEN(1,8)</f>
        <v>2</v>
      </c>
      <c r="E3971" s="3" t="str">
        <f ca="1">VLOOKUP(D3971,State!$A$1:$B$9,2,0)</f>
        <v>QLD</v>
      </c>
      <c r="F3971" s="3">
        <f t="shared" ref="F3971:F4034" ca="1" si="689">RANDBETWEEN(1,914)</f>
        <v>868</v>
      </c>
      <c r="G3971" s="3" t="str">
        <f ca="1">VLOOKUP(F3971,Occupation!$A$1:$B$915,2,0)</f>
        <v>Tram Driver</v>
      </c>
      <c r="H3971" s="3">
        <f t="shared" ref="H3971:H4034" ca="1" si="690">RANDBETWEEN(1,10)</f>
        <v>7</v>
      </c>
      <c r="I3971" s="3">
        <f t="shared" ref="I3971:I4034" ca="1" si="691">ROUND(RAND()*100000,2)</f>
        <v>75355.429999999993</v>
      </c>
      <c r="J3971" s="3">
        <f t="shared" ref="J3971:J4034" ca="1" si="692">RAND()/2</f>
        <v>3.4434362301712929E-2</v>
      </c>
      <c r="K3971" s="3">
        <f t="shared" ref="K3971:K4034" ca="1" si="693">RANDBETWEEN(1,7)</f>
        <v>1</v>
      </c>
      <c r="L3971" s="3" t="str">
        <f ca="1">VLOOKUP(K3971,Freq_Investment!$A$1:$B$8,2,0)</f>
        <v>Daily</v>
      </c>
      <c r="M3971" s="3" t="str">
        <f t="shared" ref="M3971:M4034" ca="1" si="694">IF(RANDBETWEEN(1,2)&gt;1,"Auto","Manual")</f>
        <v>Auto</v>
      </c>
      <c r="N3971" s="3">
        <f t="shared" ca="1" si="684"/>
        <v>2</v>
      </c>
      <c r="O3971" s="3">
        <f t="shared" ca="1" si="684"/>
        <v>1</v>
      </c>
      <c r="P3971" s="3">
        <f t="shared" ca="1" si="684"/>
        <v>5</v>
      </c>
    </row>
    <row r="3972" spans="1:16" x14ac:dyDescent="0.25">
      <c r="A3972" s="3">
        <f t="shared" ca="1" si="685"/>
        <v>500674116</v>
      </c>
      <c r="B3972" s="3">
        <f t="shared" ca="1" si="686"/>
        <v>5676</v>
      </c>
      <c r="C3972" s="1">
        <f t="shared" ca="1" si="687"/>
        <v>36849</v>
      </c>
      <c r="D3972" s="7">
        <f t="shared" ca="1" si="688"/>
        <v>8</v>
      </c>
      <c r="E3972" s="3" t="str">
        <f ca="1">VLOOKUP(D3972,State!$A$1:$B$9,2,0)</f>
        <v>ACT</v>
      </c>
      <c r="F3972" s="3">
        <f t="shared" ca="1" si="689"/>
        <v>446</v>
      </c>
      <c r="G3972" s="3" t="str">
        <f ca="1">VLOOKUP(F3972,Occupation!$A$1:$B$915,2,0)</f>
        <v>Plumbing Inspector</v>
      </c>
      <c r="H3972" s="3">
        <f t="shared" ca="1" si="690"/>
        <v>2</v>
      </c>
      <c r="I3972" s="3">
        <f t="shared" ca="1" si="691"/>
        <v>88403</v>
      </c>
      <c r="J3972" s="3">
        <f t="shared" ca="1" si="692"/>
        <v>0.15159174333494035</v>
      </c>
      <c r="K3972" s="3">
        <f t="shared" ca="1" si="693"/>
        <v>4</v>
      </c>
      <c r="L3972" s="3" t="str">
        <f ca="1">VLOOKUP(K3972,Freq_Investment!$A$1:$B$8,2,0)</f>
        <v>Monthly</v>
      </c>
      <c r="M3972" s="3" t="str">
        <f t="shared" ca="1" si="694"/>
        <v>Auto</v>
      </c>
      <c r="N3972" s="3">
        <f t="shared" ca="1" si="684"/>
        <v>4</v>
      </c>
      <c r="O3972" s="3">
        <f t="shared" ca="1" si="684"/>
        <v>4</v>
      </c>
      <c r="P3972" s="3">
        <f t="shared" ca="1" si="684"/>
        <v>1</v>
      </c>
    </row>
    <row r="3973" spans="1:16" x14ac:dyDescent="0.25">
      <c r="A3973" s="3">
        <f t="shared" ca="1" si="685"/>
        <v>214572861</v>
      </c>
      <c r="B3973" s="3">
        <f t="shared" ca="1" si="686"/>
        <v>1684</v>
      </c>
      <c r="C3973" s="1">
        <f t="shared" ca="1" si="687"/>
        <v>33474</v>
      </c>
      <c r="D3973" s="7">
        <f t="shared" ca="1" si="688"/>
        <v>8</v>
      </c>
      <c r="E3973" s="3" t="str">
        <f ca="1">VLOOKUP(D3973,State!$A$1:$B$9,2,0)</f>
        <v>ACT</v>
      </c>
      <c r="F3973" s="3">
        <f t="shared" ca="1" si="689"/>
        <v>364</v>
      </c>
      <c r="G3973" s="3" t="str">
        <f ca="1">VLOOKUP(F3973,Occupation!$A$1:$B$915,2,0)</f>
        <v>Registered Nurses nec</v>
      </c>
      <c r="H3973" s="3">
        <f t="shared" ca="1" si="690"/>
        <v>9</v>
      </c>
      <c r="I3973" s="3">
        <f t="shared" ca="1" si="691"/>
        <v>23997.08</v>
      </c>
      <c r="J3973" s="3">
        <f t="shared" ca="1" si="692"/>
        <v>1.4695550188105144E-2</v>
      </c>
      <c r="K3973" s="3">
        <f t="shared" ca="1" si="693"/>
        <v>2</v>
      </c>
      <c r="L3973" s="3" t="str">
        <f ca="1">VLOOKUP(K3973,Freq_Investment!$A$1:$B$8,2,0)</f>
        <v>Weekly</v>
      </c>
      <c r="M3973" s="3" t="str">
        <f t="shared" ca="1" si="694"/>
        <v>Manual</v>
      </c>
      <c r="N3973" s="3">
        <f t="shared" ca="1" si="684"/>
        <v>3</v>
      </c>
      <c r="O3973" s="3">
        <f t="shared" ca="1" si="684"/>
        <v>5</v>
      </c>
      <c r="P3973" s="3">
        <f t="shared" ca="1" si="684"/>
        <v>2</v>
      </c>
    </row>
    <row r="3974" spans="1:16" x14ac:dyDescent="0.25">
      <c r="A3974" s="3">
        <f t="shared" ca="1" si="685"/>
        <v>714006229</v>
      </c>
      <c r="B3974" s="3">
        <f t="shared" ca="1" si="686"/>
        <v>734</v>
      </c>
      <c r="C3974" s="1">
        <f t="shared" ca="1" si="687"/>
        <v>32858</v>
      </c>
      <c r="D3974" s="7">
        <f t="shared" ca="1" si="688"/>
        <v>4</v>
      </c>
      <c r="E3974" s="3" t="str">
        <f ca="1">VLOOKUP(D3974,State!$A$1:$B$9,2,0)</f>
        <v>WA</v>
      </c>
      <c r="F3974" s="3">
        <f t="shared" ca="1" si="689"/>
        <v>16</v>
      </c>
      <c r="G3974" s="3" t="str">
        <f ca="1">VLOOKUP(F3974,Occupation!$A$1:$B$915,2,0)</f>
        <v>Grain, Oilseed, Pulse or Pasture Grower / Field Crop Grower</v>
      </c>
      <c r="H3974" s="3">
        <f t="shared" ca="1" si="690"/>
        <v>9</v>
      </c>
      <c r="I3974" s="3">
        <f t="shared" ca="1" si="691"/>
        <v>15518.08</v>
      </c>
      <c r="J3974" s="3">
        <f t="shared" ca="1" si="692"/>
        <v>0.13464484856430814</v>
      </c>
      <c r="K3974" s="3">
        <f t="shared" ca="1" si="693"/>
        <v>7</v>
      </c>
      <c r="L3974" s="3" t="str">
        <f ca="1">VLOOKUP(K3974,Freq_Investment!$A$1:$B$8,2,0)</f>
        <v>Yearly</v>
      </c>
      <c r="M3974" s="3" t="str">
        <f t="shared" ca="1" si="694"/>
        <v>Auto</v>
      </c>
      <c r="N3974" s="3">
        <f t="shared" ca="1" si="684"/>
        <v>3</v>
      </c>
      <c r="O3974" s="3">
        <f t="shared" ca="1" si="684"/>
        <v>3</v>
      </c>
      <c r="P3974" s="3">
        <f t="shared" ca="1" si="684"/>
        <v>1</v>
      </c>
    </row>
    <row r="3975" spans="1:16" x14ac:dyDescent="0.25">
      <c r="A3975" s="3">
        <f t="shared" ca="1" si="685"/>
        <v>258023298</v>
      </c>
      <c r="B3975" s="3">
        <f t="shared" ca="1" si="686"/>
        <v>2865</v>
      </c>
      <c r="C3975" s="1">
        <f t="shared" ca="1" si="687"/>
        <v>41136</v>
      </c>
      <c r="D3975" s="7">
        <f t="shared" ca="1" si="688"/>
        <v>1</v>
      </c>
      <c r="E3975" s="3" t="str">
        <f ca="1">VLOOKUP(D3975,State!$A$1:$B$9,2,0)</f>
        <v>NSW</v>
      </c>
      <c r="F3975" s="3">
        <f t="shared" ca="1" si="689"/>
        <v>27</v>
      </c>
      <c r="G3975" s="3" t="str">
        <f ca="1">VLOOKUP(F3975,Occupation!$A$1:$B$915,2,0)</f>
        <v>Broadacre Crop and Livestock Farmer</v>
      </c>
      <c r="H3975" s="3">
        <f t="shared" ca="1" si="690"/>
        <v>7</v>
      </c>
      <c r="I3975" s="3">
        <f t="shared" ca="1" si="691"/>
        <v>95178.1</v>
      </c>
      <c r="J3975" s="3">
        <f t="shared" ca="1" si="692"/>
        <v>0.28234830958139312</v>
      </c>
      <c r="K3975" s="3">
        <f t="shared" ca="1" si="693"/>
        <v>4</v>
      </c>
      <c r="L3975" s="3" t="str">
        <f ca="1">VLOOKUP(K3975,Freq_Investment!$A$1:$B$8,2,0)</f>
        <v>Monthly</v>
      </c>
      <c r="M3975" s="3" t="str">
        <f t="shared" ca="1" si="694"/>
        <v>Auto</v>
      </c>
      <c r="N3975" s="3">
        <f t="shared" ca="1" si="684"/>
        <v>3</v>
      </c>
      <c r="O3975" s="3">
        <f t="shared" ca="1" si="684"/>
        <v>3</v>
      </c>
      <c r="P3975" s="3">
        <f t="shared" ca="1" si="684"/>
        <v>2</v>
      </c>
    </row>
    <row r="3976" spans="1:16" x14ac:dyDescent="0.25">
      <c r="A3976" s="3">
        <f t="shared" ca="1" si="685"/>
        <v>182598715</v>
      </c>
      <c r="B3976" s="3">
        <f t="shared" ca="1" si="686"/>
        <v>2052</v>
      </c>
      <c r="C3976" s="1">
        <f t="shared" ca="1" si="687"/>
        <v>38149</v>
      </c>
      <c r="D3976" s="7">
        <f t="shared" ca="1" si="688"/>
        <v>2</v>
      </c>
      <c r="E3976" s="3" t="str">
        <f ca="1">VLOOKUP(D3976,State!$A$1:$B$9,2,0)</f>
        <v>QLD</v>
      </c>
      <c r="F3976" s="3">
        <f t="shared" ca="1" si="689"/>
        <v>259</v>
      </c>
      <c r="G3976" s="3" t="str">
        <f ca="1">VLOOKUP(F3976,Occupation!$A$1:$B$915,2,0)</f>
        <v>Metallurgist</v>
      </c>
      <c r="H3976" s="3">
        <f t="shared" ca="1" si="690"/>
        <v>10</v>
      </c>
      <c r="I3976" s="3">
        <f t="shared" ca="1" si="691"/>
        <v>24151.56</v>
      </c>
      <c r="J3976" s="3">
        <f t="shared" ca="1" si="692"/>
        <v>8.4227896504237454E-2</v>
      </c>
      <c r="K3976" s="3">
        <f t="shared" ca="1" si="693"/>
        <v>6</v>
      </c>
      <c r="L3976" s="3" t="str">
        <f ca="1">VLOOKUP(K3976,Freq_Investment!$A$1:$B$8,2,0)</f>
        <v>Half-yearly</v>
      </c>
      <c r="M3976" s="3" t="str">
        <f t="shared" ca="1" si="694"/>
        <v>Manual</v>
      </c>
      <c r="N3976" s="3">
        <f t="shared" ca="1" si="684"/>
        <v>3</v>
      </c>
      <c r="O3976" s="3">
        <f t="shared" ca="1" si="684"/>
        <v>1</v>
      </c>
      <c r="P3976" s="3">
        <f t="shared" ca="1" si="684"/>
        <v>3</v>
      </c>
    </row>
    <row r="3977" spans="1:16" x14ac:dyDescent="0.25">
      <c r="A3977" s="3">
        <f t="shared" ca="1" si="685"/>
        <v>721507506</v>
      </c>
      <c r="B3977" s="3">
        <f t="shared" ca="1" si="686"/>
        <v>1379</v>
      </c>
      <c r="C3977" s="1">
        <f t="shared" ca="1" si="687"/>
        <v>37369</v>
      </c>
      <c r="D3977" s="7">
        <f t="shared" ca="1" si="688"/>
        <v>3</v>
      </c>
      <c r="E3977" s="3" t="str">
        <f ca="1">VLOOKUP(D3977,State!$A$1:$B$9,2,0)</f>
        <v>SA</v>
      </c>
      <c r="F3977" s="3">
        <f t="shared" ca="1" si="689"/>
        <v>104</v>
      </c>
      <c r="G3977" s="3" t="str">
        <f ca="1">VLOOKUP(F3977,Occupation!$A$1:$B$915,2,0)</f>
        <v>Photographer</v>
      </c>
      <c r="H3977" s="3">
        <f t="shared" ca="1" si="690"/>
        <v>6</v>
      </c>
      <c r="I3977" s="3">
        <f t="shared" ca="1" si="691"/>
        <v>38606.58</v>
      </c>
      <c r="J3977" s="3">
        <f t="shared" ca="1" si="692"/>
        <v>0.22481497066659617</v>
      </c>
      <c r="K3977" s="3">
        <f t="shared" ca="1" si="693"/>
        <v>2</v>
      </c>
      <c r="L3977" s="3" t="str">
        <f ca="1">VLOOKUP(K3977,Freq_Investment!$A$1:$B$8,2,0)</f>
        <v>Weekly</v>
      </c>
      <c r="M3977" s="3" t="str">
        <f t="shared" ca="1" si="694"/>
        <v>Auto</v>
      </c>
      <c r="N3977" s="3">
        <f t="shared" ca="1" si="684"/>
        <v>1</v>
      </c>
      <c r="O3977" s="3">
        <f t="shared" ca="1" si="684"/>
        <v>5</v>
      </c>
      <c r="P3977" s="3">
        <f t="shared" ca="1" si="684"/>
        <v>5</v>
      </c>
    </row>
    <row r="3978" spans="1:16" x14ac:dyDescent="0.25">
      <c r="A3978" s="3">
        <f t="shared" ca="1" si="685"/>
        <v>182997626</v>
      </c>
      <c r="B3978" s="3">
        <f t="shared" ca="1" si="686"/>
        <v>3870</v>
      </c>
      <c r="C3978" s="1">
        <f t="shared" ca="1" si="687"/>
        <v>27529</v>
      </c>
      <c r="D3978" s="7">
        <f t="shared" ca="1" si="688"/>
        <v>6</v>
      </c>
      <c r="E3978" s="3" t="str">
        <f ca="1">VLOOKUP(D3978,State!$A$1:$B$9,2,0)</f>
        <v>TAS</v>
      </c>
      <c r="F3978" s="3">
        <f t="shared" ca="1" si="689"/>
        <v>824</v>
      </c>
      <c r="G3978" s="3" t="str">
        <f ca="1">VLOOKUP(F3978,Occupation!$A$1:$B$915,2,0)</f>
        <v>Chemical Production Machine Operator</v>
      </c>
      <c r="H3978" s="3">
        <f t="shared" ca="1" si="690"/>
        <v>5</v>
      </c>
      <c r="I3978" s="3">
        <f t="shared" ca="1" si="691"/>
        <v>73459.38</v>
      </c>
      <c r="J3978" s="3">
        <f t="shared" ca="1" si="692"/>
        <v>4.8460847586187572E-2</v>
      </c>
      <c r="K3978" s="3">
        <f t="shared" ca="1" si="693"/>
        <v>2</v>
      </c>
      <c r="L3978" s="3" t="str">
        <f ca="1">VLOOKUP(K3978,Freq_Investment!$A$1:$B$8,2,0)</f>
        <v>Weekly</v>
      </c>
      <c r="M3978" s="3" t="str">
        <f t="shared" ca="1" si="694"/>
        <v>Auto</v>
      </c>
      <c r="N3978" s="3">
        <f t="shared" ca="1" si="684"/>
        <v>2</v>
      </c>
      <c r="O3978" s="3">
        <f t="shared" ca="1" si="684"/>
        <v>2</v>
      </c>
      <c r="P3978" s="3">
        <f t="shared" ca="1" si="684"/>
        <v>3</v>
      </c>
    </row>
    <row r="3979" spans="1:16" x14ac:dyDescent="0.25">
      <c r="A3979" s="3">
        <f t="shared" ca="1" si="685"/>
        <v>819852259</v>
      </c>
      <c r="B3979" s="3">
        <f t="shared" ca="1" si="686"/>
        <v>8995</v>
      </c>
      <c r="C3979" s="1">
        <f t="shared" ca="1" si="687"/>
        <v>39382</v>
      </c>
      <c r="D3979" s="7">
        <f t="shared" ca="1" si="688"/>
        <v>7</v>
      </c>
      <c r="E3979" s="3" t="str">
        <f ca="1">VLOOKUP(D3979,State!$A$1:$B$9,2,0)</f>
        <v>VIC</v>
      </c>
      <c r="F3979" s="3">
        <f t="shared" ca="1" si="689"/>
        <v>613</v>
      </c>
      <c r="G3979" s="3" t="str">
        <f ca="1">VLOOKUP(F3979,Occupation!$A$1:$B$915,2,0)</f>
        <v>Signwriter</v>
      </c>
      <c r="H3979" s="3">
        <f t="shared" ca="1" si="690"/>
        <v>6</v>
      </c>
      <c r="I3979" s="3">
        <f t="shared" ca="1" si="691"/>
        <v>25487.62</v>
      </c>
      <c r="J3979" s="3">
        <f t="shared" ca="1" si="692"/>
        <v>0.16503549090100433</v>
      </c>
      <c r="K3979" s="3">
        <f t="shared" ca="1" si="693"/>
        <v>5</v>
      </c>
      <c r="L3979" s="3" t="str">
        <f ca="1">VLOOKUP(K3979,Freq_Investment!$A$1:$B$8,2,0)</f>
        <v>Quarterly</v>
      </c>
      <c r="M3979" s="3" t="str">
        <f t="shared" ca="1" si="694"/>
        <v>Auto</v>
      </c>
      <c r="N3979" s="3">
        <f t="shared" ca="1" si="684"/>
        <v>2</v>
      </c>
      <c r="O3979" s="3">
        <f t="shared" ca="1" si="684"/>
        <v>2</v>
      </c>
      <c r="P3979" s="3">
        <f t="shared" ca="1" si="684"/>
        <v>4</v>
      </c>
    </row>
    <row r="3980" spans="1:16" x14ac:dyDescent="0.25">
      <c r="A3980" s="3">
        <f t="shared" ca="1" si="685"/>
        <v>267591556</v>
      </c>
      <c r="B3980" s="3">
        <f t="shared" ca="1" si="686"/>
        <v>2917</v>
      </c>
      <c r="C3980" s="1">
        <f t="shared" ca="1" si="687"/>
        <v>36394</v>
      </c>
      <c r="D3980" s="7">
        <f t="shared" ca="1" si="688"/>
        <v>1</v>
      </c>
      <c r="E3980" s="3" t="str">
        <f ca="1">VLOOKUP(D3980,State!$A$1:$B$9,2,0)</f>
        <v>NSW</v>
      </c>
      <c r="F3980" s="3">
        <f t="shared" ca="1" si="689"/>
        <v>485</v>
      </c>
      <c r="G3980" s="3" t="str">
        <f ca="1">VLOOKUP(F3980,Occupation!$A$1:$B$915,2,0)</f>
        <v>Aircraft Maintenance Engineer (Avionics)</v>
      </c>
      <c r="H3980" s="3">
        <f t="shared" ca="1" si="690"/>
        <v>6</v>
      </c>
      <c r="I3980" s="3">
        <f t="shared" ca="1" si="691"/>
        <v>86169.72</v>
      </c>
      <c r="J3980" s="3">
        <f t="shared" ca="1" si="692"/>
        <v>0.29719051573012689</v>
      </c>
      <c r="K3980" s="3">
        <f t="shared" ca="1" si="693"/>
        <v>2</v>
      </c>
      <c r="L3980" s="3" t="str">
        <f ca="1">VLOOKUP(K3980,Freq_Investment!$A$1:$B$8,2,0)</f>
        <v>Weekly</v>
      </c>
      <c r="M3980" s="3" t="str">
        <f t="shared" ca="1" si="694"/>
        <v>Auto</v>
      </c>
      <c r="N3980" s="3">
        <f t="shared" ca="1" si="684"/>
        <v>1</v>
      </c>
      <c r="O3980" s="3">
        <f t="shared" ca="1" si="684"/>
        <v>2</v>
      </c>
      <c r="P3980" s="3">
        <f t="shared" ca="1" si="684"/>
        <v>4</v>
      </c>
    </row>
    <row r="3981" spans="1:16" x14ac:dyDescent="0.25">
      <c r="A3981" s="3">
        <f t="shared" ca="1" si="685"/>
        <v>635854864</v>
      </c>
      <c r="B3981" s="3">
        <f t="shared" ca="1" si="686"/>
        <v>2982</v>
      </c>
      <c r="C3981" s="1">
        <f t="shared" ca="1" si="687"/>
        <v>34534</v>
      </c>
      <c r="D3981" s="7">
        <f t="shared" ca="1" si="688"/>
        <v>2</v>
      </c>
      <c r="E3981" s="3" t="str">
        <f ca="1">VLOOKUP(D3981,State!$A$1:$B$9,2,0)</f>
        <v>QLD</v>
      </c>
      <c r="F3981" s="3">
        <f t="shared" ca="1" si="689"/>
        <v>130</v>
      </c>
      <c r="G3981" s="3" t="str">
        <f ca="1">VLOOKUP(F3981,Occupation!$A$1:$B$915,2,0)</f>
        <v>Journalists and Other Writers nec</v>
      </c>
      <c r="H3981" s="3">
        <f t="shared" ca="1" si="690"/>
        <v>9</v>
      </c>
      <c r="I3981" s="3">
        <f t="shared" ca="1" si="691"/>
        <v>44177.79</v>
      </c>
      <c r="J3981" s="3">
        <f t="shared" ca="1" si="692"/>
        <v>0.13356894788222401</v>
      </c>
      <c r="K3981" s="3">
        <f t="shared" ca="1" si="693"/>
        <v>7</v>
      </c>
      <c r="L3981" s="3" t="str">
        <f ca="1">VLOOKUP(K3981,Freq_Investment!$A$1:$B$8,2,0)</f>
        <v>Yearly</v>
      </c>
      <c r="M3981" s="3" t="str">
        <f t="shared" ca="1" si="694"/>
        <v>Auto</v>
      </c>
      <c r="N3981" s="3">
        <f t="shared" ca="1" si="684"/>
        <v>1</v>
      </c>
      <c r="O3981" s="3">
        <f t="shared" ca="1" si="684"/>
        <v>4</v>
      </c>
      <c r="P3981" s="3">
        <f t="shared" ca="1" si="684"/>
        <v>4</v>
      </c>
    </row>
    <row r="3982" spans="1:16" x14ac:dyDescent="0.25">
      <c r="A3982" s="3">
        <f t="shared" ca="1" si="685"/>
        <v>372863071</v>
      </c>
      <c r="B3982" s="3">
        <f t="shared" ca="1" si="686"/>
        <v>1801</v>
      </c>
      <c r="C3982" s="1">
        <f t="shared" ca="1" si="687"/>
        <v>33546</v>
      </c>
      <c r="D3982" s="7">
        <f t="shared" ca="1" si="688"/>
        <v>7</v>
      </c>
      <c r="E3982" s="3" t="str">
        <f ca="1">VLOOKUP(D3982,State!$A$1:$B$9,2,0)</f>
        <v>VIC</v>
      </c>
      <c r="F3982" s="3">
        <f t="shared" ca="1" si="689"/>
        <v>631</v>
      </c>
      <c r="G3982" s="3" t="str">
        <f ca="1">VLOOKUP(F3982,Occupation!$A$1:$B$915,2,0)</f>
        <v>Aboriginal and Torres Strait Islander Health Worker</v>
      </c>
      <c r="H3982" s="3">
        <f t="shared" ca="1" si="690"/>
        <v>6</v>
      </c>
      <c r="I3982" s="3">
        <f t="shared" ca="1" si="691"/>
        <v>6546.25</v>
      </c>
      <c r="J3982" s="3">
        <f t="shared" ca="1" si="692"/>
        <v>0.35947902045740315</v>
      </c>
      <c r="K3982" s="3">
        <f t="shared" ca="1" si="693"/>
        <v>4</v>
      </c>
      <c r="L3982" s="3" t="str">
        <f ca="1">VLOOKUP(K3982,Freq_Investment!$A$1:$B$8,2,0)</f>
        <v>Monthly</v>
      </c>
      <c r="M3982" s="3" t="str">
        <f t="shared" ca="1" si="694"/>
        <v>Auto</v>
      </c>
      <c r="N3982" s="3">
        <f t="shared" ca="1" si="684"/>
        <v>5</v>
      </c>
      <c r="O3982" s="3">
        <f t="shared" ca="1" si="684"/>
        <v>4</v>
      </c>
      <c r="P3982" s="3">
        <f t="shared" ca="1" si="684"/>
        <v>1</v>
      </c>
    </row>
    <row r="3983" spans="1:16" x14ac:dyDescent="0.25">
      <c r="A3983" s="3">
        <f t="shared" ca="1" si="685"/>
        <v>604017519</v>
      </c>
      <c r="B3983" s="3">
        <f t="shared" ca="1" si="686"/>
        <v>9403</v>
      </c>
      <c r="C3983" s="1">
        <f t="shared" ca="1" si="687"/>
        <v>34745</v>
      </c>
      <c r="D3983" s="7">
        <f t="shared" ca="1" si="688"/>
        <v>7</v>
      </c>
      <c r="E3983" s="3" t="str">
        <f ca="1">VLOOKUP(D3983,State!$A$1:$B$9,2,0)</f>
        <v>VIC</v>
      </c>
      <c r="F3983" s="3">
        <f t="shared" ca="1" si="689"/>
        <v>9</v>
      </c>
      <c r="G3983" s="3" t="str">
        <f ca="1">VLOOKUP(F3983,Occupation!$A$1:$B$915,2,0)</f>
        <v>Horse Breeder</v>
      </c>
      <c r="H3983" s="3">
        <f t="shared" ca="1" si="690"/>
        <v>2</v>
      </c>
      <c r="I3983" s="3">
        <f t="shared" ca="1" si="691"/>
        <v>37515.410000000003</v>
      </c>
      <c r="J3983" s="3">
        <f t="shared" ca="1" si="692"/>
        <v>0.11270687041853733</v>
      </c>
      <c r="K3983" s="3">
        <f t="shared" ca="1" si="693"/>
        <v>5</v>
      </c>
      <c r="L3983" s="3" t="str">
        <f ca="1">VLOOKUP(K3983,Freq_Investment!$A$1:$B$8,2,0)</f>
        <v>Quarterly</v>
      </c>
      <c r="M3983" s="3" t="str">
        <f t="shared" ca="1" si="694"/>
        <v>Manual</v>
      </c>
      <c r="N3983" s="3">
        <f t="shared" ca="1" si="684"/>
        <v>1</v>
      </c>
      <c r="O3983" s="3">
        <f t="shared" ca="1" si="684"/>
        <v>1</v>
      </c>
      <c r="P3983" s="3">
        <f t="shared" ca="1" si="684"/>
        <v>5</v>
      </c>
    </row>
    <row r="3984" spans="1:16" x14ac:dyDescent="0.25">
      <c r="A3984" s="3">
        <f t="shared" ca="1" si="685"/>
        <v>152402905</v>
      </c>
      <c r="B3984" s="3">
        <f t="shared" ca="1" si="686"/>
        <v>4843</v>
      </c>
      <c r="C3984" s="1">
        <f t="shared" ca="1" si="687"/>
        <v>32401</v>
      </c>
      <c r="D3984" s="7">
        <f t="shared" ca="1" si="688"/>
        <v>7</v>
      </c>
      <c r="E3984" s="3" t="str">
        <f ca="1">VLOOKUP(D3984,State!$A$1:$B$9,2,0)</f>
        <v>VIC</v>
      </c>
      <c r="F3984" s="3">
        <f t="shared" ca="1" si="689"/>
        <v>652</v>
      </c>
      <c r="G3984" s="3" t="str">
        <f ca="1">VLOOKUP(F3984,Occupation!$A$1:$B$915,2,0)</f>
        <v>Therapy Aide</v>
      </c>
      <c r="H3984" s="3">
        <f t="shared" ca="1" si="690"/>
        <v>5</v>
      </c>
      <c r="I3984" s="3">
        <f t="shared" ca="1" si="691"/>
        <v>16793.43</v>
      </c>
      <c r="J3984" s="3">
        <f t="shared" ca="1" si="692"/>
        <v>0.48499746365044305</v>
      </c>
      <c r="K3984" s="3">
        <f t="shared" ca="1" si="693"/>
        <v>3</v>
      </c>
      <c r="L3984" s="3" t="str">
        <f ca="1">VLOOKUP(K3984,Freq_Investment!$A$1:$B$8,2,0)</f>
        <v>Fortnightly</v>
      </c>
      <c r="M3984" s="3" t="str">
        <f t="shared" ca="1" si="694"/>
        <v>Manual</v>
      </c>
      <c r="N3984" s="3">
        <f t="shared" ca="1" si="684"/>
        <v>5</v>
      </c>
      <c r="O3984" s="3">
        <f t="shared" ca="1" si="684"/>
        <v>4</v>
      </c>
      <c r="P3984" s="3">
        <f t="shared" ca="1" si="684"/>
        <v>4</v>
      </c>
    </row>
    <row r="3985" spans="1:16" x14ac:dyDescent="0.25">
      <c r="A3985" s="3">
        <f t="shared" ca="1" si="685"/>
        <v>965319087</v>
      </c>
      <c r="B3985" s="3">
        <f t="shared" ca="1" si="686"/>
        <v>1701</v>
      </c>
      <c r="C3985" s="1">
        <f t="shared" ca="1" si="687"/>
        <v>33855</v>
      </c>
      <c r="D3985" s="7">
        <f t="shared" ca="1" si="688"/>
        <v>8</v>
      </c>
      <c r="E3985" s="3" t="str">
        <f ca="1">VLOOKUP(D3985,State!$A$1:$B$9,2,0)</f>
        <v>ACT</v>
      </c>
      <c r="F3985" s="3">
        <f t="shared" ca="1" si="689"/>
        <v>117</v>
      </c>
      <c r="G3985" s="3" t="str">
        <f ca="1">VLOOKUP(F3985,Occupation!$A$1:$B$915,2,0)</f>
        <v>Director of Photography</v>
      </c>
      <c r="H3985" s="3">
        <f t="shared" ca="1" si="690"/>
        <v>10</v>
      </c>
      <c r="I3985" s="3">
        <f t="shared" ca="1" si="691"/>
        <v>33311.550000000003</v>
      </c>
      <c r="J3985" s="3">
        <f t="shared" ca="1" si="692"/>
        <v>4.916228420795582E-2</v>
      </c>
      <c r="K3985" s="3">
        <f t="shared" ca="1" si="693"/>
        <v>7</v>
      </c>
      <c r="L3985" s="3" t="str">
        <f ca="1">VLOOKUP(K3985,Freq_Investment!$A$1:$B$8,2,0)</f>
        <v>Yearly</v>
      </c>
      <c r="M3985" s="3" t="str">
        <f t="shared" ca="1" si="694"/>
        <v>Manual</v>
      </c>
      <c r="N3985" s="3">
        <f t="shared" ca="1" si="684"/>
        <v>2</v>
      </c>
      <c r="O3985" s="3">
        <f t="shared" ca="1" si="684"/>
        <v>4</v>
      </c>
      <c r="P3985" s="3">
        <f t="shared" ca="1" si="684"/>
        <v>5</v>
      </c>
    </row>
    <row r="3986" spans="1:16" x14ac:dyDescent="0.25">
      <c r="A3986" s="3">
        <f t="shared" ca="1" si="685"/>
        <v>384652548</v>
      </c>
      <c r="B3986" s="3">
        <f t="shared" ca="1" si="686"/>
        <v>7604</v>
      </c>
      <c r="C3986" s="1">
        <f t="shared" ca="1" si="687"/>
        <v>41963</v>
      </c>
      <c r="D3986" s="7">
        <f t="shared" ca="1" si="688"/>
        <v>4</v>
      </c>
      <c r="E3986" s="3" t="str">
        <f ca="1">VLOOKUP(D3986,State!$A$1:$B$9,2,0)</f>
        <v>WA</v>
      </c>
      <c r="F3986" s="3">
        <f t="shared" ca="1" si="689"/>
        <v>297</v>
      </c>
      <c r="G3986" s="3" t="str">
        <f ca="1">VLOOKUP(F3986,Occupation!$A$1:$B$915,2,0)</f>
        <v>Orthotist or Prosthetist</v>
      </c>
      <c r="H3986" s="3">
        <f t="shared" ca="1" si="690"/>
        <v>5</v>
      </c>
      <c r="I3986" s="3">
        <f t="shared" ca="1" si="691"/>
        <v>59690.25</v>
      </c>
      <c r="J3986" s="3">
        <f t="shared" ca="1" si="692"/>
        <v>0.26458590171172747</v>
      </c>
      <c r="K3986" s="3">
        <f t="shared" ca="1" si="693"/>
        <v>6</v>
      </c>
      <c r="L3986" s="3" t="str">
        <f ca="1">VLOOKUP(K3986,Freq_Investment!$A$1:$B$8,2,0)</f>
        <v>Half-yearly</v>
      </c>
      <c r="M3986" s="3" t="str">
        <f t="shared" ca="1" si="694"/>
        <v>Auto</v>
      </c>
      <c r="N3986" s="3">
        <f t="shared" ca="1" si="684"/>
        <v>1</v>
      </c>
      <c r="O3986" s="3">
        <f t="shared" ca="1" si="684"/>
        <v>3</v>
      </c>
      <c r="P3986" s="3">
        <f t="shared" ca="1" si="684"/>
        <v>4</v>
      </c>
    </row>
    <row r="3987" spans="1:16" x14ac:dyDescent="0.25">
      <c r="A3987" s="3">
        <f t="shared" ca="1" si="685"/>
        <v>433707046</v>
      </c>
      <c r="B3987" s="3">
        <f t="shared" ca="1" si="686"/>
        <v>589</v>
      </c>
      <c r="C3987" s="1">
        <f t="shared" ca="1" si="687"/>
        <v>32920</v>
      </c>
      <c r="D3987" s="7">
        <f t="shared" ca="1" si="688"/>
        <v>2</v>
      </c>
      <c r="E3987" s="3" t="str">
        <f ca="1">VLOOKUP(D3987,State!$A$1:$B$9,2,0)</f>
        <v>QLD</v>
      </c>
      <c r="F3987" s="3">
        <f t="shared" ca="1" si="689"/>
        <v>367</v>
      </c>
      <c r="G3987" s="3" t="str">
        <f ca="1">VLOOKUP(F3987,Occupation!$A$1:$B$915,2,0)</f>
        <v>User Experience Designer (ICT)</v>
      </c>
      <c r="H3987" s="3">
        <f t="shared" ca="1" si="690"/>
        <v>9</v>
      </c>
      <c r="I3987" s="3">
        <f t="shared" ca="1" si="691"/>
        <v>15401.12</v>
      </c>
      <c r="J3987" s="3">
        <f t="shared" ca="1" si="692"/>
        <v>0.46487462114077838</v>
      </c>
      <c r="K3987" s="3">
        <f t="shared" ca="1" si="693"/>
        <v>4</v>
      </c>
      <c r="L3987" s="3" t="str">
        <f ca="1">VLOOKUP(K3987,Freq_Investment!$A$1:$B$8,2,0)</f>
        <v>Monthly</v>
      </c>
      <c r="M3987" s="3" t="str">
        <f t="shared" ca="1" si="694"/>
        <v>Manual</v>
      </c>
      <c r="N3987" s="3">
        <f t="shared" ca="1" si="684"/>
        <v>5</v>
      </c>
      <c r="O3987" s="3">
        <f t="shared" ca="1" si="684"/>
        <v>5</v>
      </c>
      <c r="P3987" s="3">
        <f t="shared" ca="1" si="684"/>
        <v>5</v>
      </c>
    </row>
    <row r="3988" spans="1:16" x14ac:dyDescent="0.25">
      <c r="A3988" s="3">
        <f t="shared" ca="1" si="685"/>
        <v>248196009</v>
      </c>
      <c r="B3988" s="3">
        <f t="shared" ca="1" si="686"/>
        <v>8778</v>
      </c>
      <c r="C3988" s="1">
        <f t="shared" ca="1" si="687"/>
        <v>38621</v>
      </c>
      <c r="D3988" s="7">
        <f t="shared" ca="1" si="688"/>
        <v>5</v>
      </c>
      <c r="E3988" s="3" t="str">
        <f ca="1">VLOOKUP(D3988,State!$A$1:$B$9,2,0)</f>
        <v>NT</v>
      </c>
      <c r="F3988" s="3">
        <f t="shared" ca="1" si="689"/>
        <v>71</v>
      </c>
      <c r="G3988" s="3" t="str">
        <f ca="1">VLOOKUP(F3988,Occupation!$A$1:$B$915,2,0)</f>
        <v>Bed and Breakfast Operator</v>
      </c>
      <c r="H3988" s="3">
        <f t="shared" ca="1" si="690"/>
        <v>9</v>
      </c>
      <c r="I3988" s="3">
        <f t="shared" ca="1" si="691"/>
        <v>50245.59</v>
      </c>
      <c r="J3988" s="3">
        <f t="shared" ca="1" si="692"/>
        <v>8.262247195335598E-2</v>
      </c>
      <c r="K3988" s="3">
        <f t="shared" ca="1" si="693"/>
        <v>3</v>
      </c>
      <c r="L3988" s="3" t="str">
        <f ca="1">VLOOKUP(K3988,Freq_Investment!$A$1:$B$8,2,0)</f>
        <v>Fortnightly</v>
      </c>
      <c r="M3988" s="3" t="str">
        <f t="shared" ca="1" si="694"/>
        <v>Manual</v>
      </c>
      <c r="N3988" s="3">
        <f t="shared" ca="1" si="684"/>
        <v>2</v>
      </c>
      <c r="O3988" s="3">
        <f t="shared" ca="1" si="684"/>
        <v>3</v>
      </c>
      <c r="P3988" s="3">
        <f t="shared" ca="1" si="684"/>
        <v>4</v>
      </c>
    </row>
    <row r="3989" spans="1:16" x14ac:dyDescent="0.25">
      <c r="A3989" s="3">
        <f t="shared" ca="1" si="685"/>
        <v>169572310</v>
      </c>
      <c r="B3989" s="3">
        <f t="shared" ca="1" si="686"/>
        <v>1133</v>
      </c>
      <c r="C3989" s="1">
        <f t="shared" ca="1" si="687"/>
        <v>44446</v>
      </c>
      <c r="D3989" s="7">
        <f t="shared" ca="1" si="688"/>
        <v>6</v>
      </c>
      <c r="E3989" s="3" t="str">
        <f ca="1">VLOOKUP(D3989,State!$A$1:$B$9,2,0)</f>
        <v>TAS</v>
      </c>
      <c r="F3989" s="3">
        <f t="shared" ca="1" si="689"/>
        <v>253</v>
      </c>
      <c r="G3989" s="3" t="str">
        <f ca="1">VLOOKUP(F3989,Occupation!$A$1:$B$915,2,0)</f>
        <v>Zoologist</v>
      </c>
      <c r="H3989" s="3">
        <f t="shared" ca="1" si="690"/>
        <v>1</v>
      </c>
      <c r="I3989" s="3">
        <f t="shared" ca="1" si="691"/>
        <v>89063.98</v>
      </c>
      <c r="J3989" s="3">
        <f t="shared" ca="1" si="692"/>
        <v>0.25713987108516817</v>
      </c>
      <c r="K3989" s="3">
        <f t="shared" ca="1" si="693"/>
        <v>7</v>
      </c>
      <c r="L3989" s="3" t="str">
        <f ca="1">VLOOKUP(K3989,Freq_Investment!$A$1:$B$8,2,0)</f>
        <v>Yearly</v>
      </c>
      <c r="M3989" s="3" t="str">
        <f t="shared" ca="1" si="694"/>
        <v>Auto</v>
      </c>
      <c r="N3989" s="3">
        <f t="shared" ca="1" si="684"/>
        <v>2</v>
      </c>
      <c r="O3989" s="3">
        <f t="shared" ca="1" si="684"/>
        <v>2</v>
      </c>
      <c r="P3989" s="3">
        <f t="shared" ca="1" si="684"/>
        <v>1</v>
      </c>
    </row>
    <row r="3990" spans="1:16" x14ac:dyDescent="0.25">
      <c r="A3990" s="3">
        <f t="shared" ca="1" si="685"/>
        <v>880041463</v>
      </c>
      <c r="B3990" s="3">
        <f t="shared" ca="1" si="686"/>
        <v>487</v>
      </c>
      <c r="C3990" s="1">
        <f t="shared" ca="1" si="687"/>
        <v>34814</v>
      </c>
      <c r="D3990" s="7">
        <f t="shared" ca="1" si="688"/>
        <v>7</v>
      </c>
      <c r="E3990" s="3" t="str">
        <f ca="1">VLOOKUP(D3990,State!$A$1:$B$9,2,0)</f>
        <v>VIC</v>
      </c>
      <c r="F3990" s="3">
        <f t="shared" ca="1" si="689"/>
        <v>383</v>
      </c>
      <c r="G3990" s="3" t="str">
        <f ca="1">VLOOKUP(F3990,Occupation!$A$1:$B$915,2,0)</f>
        <v>Cyber Security Architect</v>
      </c>
      <c r="H3990" s="3">
        <f t="shared" ca="1" si="690"/>
        <v>1</v>
      </c>
      <c r="I3990" s="3">
        <f t="shared" ca="1" si="691"/>
        <v>91128.71</v>
      </c>
      <c r="J3990" s="3">
        <f t="shared" ca="1" si="692"/>
        <v>0.44948331867183489</v>
      </c>
      <c r="K3990" s="3">
        <f t="shared" ca="1" si="693"/>
        <v>2</v>
      </c>
      <c r="L3990" s="3" t="str">
        <f ca="1">VLOOKUP(K3990,Freq_Investment!$A$1:$B$8,2,0)</f>
        <v>Weekly</v>
      </c>
      <c r="M3990" s="3" t="str">
        <f t="shared" ca="1" si="694"/>
        <v>Auto</v>
      </c>
      <c r="N3990" s="3">
        <f t="shared" ca="1" si="684"/>
        <v>3</v>
      </c>
      <c r="O3990" s="3">
        <f t="shared" ca="1" si="684"/>
        <v>5</v>
      </c>
      <c r="P3990" s="3">
        <f t="shared" ca="1" si="684"/>
        <v>5</v>
      </c>
    </row>
    <row r="3991" spans="1:16" x14ac:dyDescent="0.25">
      <c r="A3991" s="3">
        <f t="shared" ca="1" si="685"/>
        <v>950440849</v>
      </c>
      <c r="B3991" s="3">
        <f t="shared" ca="1" si="686"/>
        <v>9766</v>
      </c>
      <c r="C3991" s="1">
        <f t="shared" ca="1" si="687"/>
        <v>28293</v>
      </c>
      <c r="D3991" s="7">
        <f t="shared" ca="1" si="688"/>
        <v>4</v>
      </c>
      <c r="E3991" s="3" t="str">
        <f ca="1">VLOOKUP(D3991,State!$A$1:$B$9,2,0)</f>
        <v>WA</v>
      </c>
      <c r="F3991" s="3">
        <f t="shared" ca="1" si="689"/>
        <v>174</v>
      </c>
      <c r="G3991" s="3" t="str">
        <f ca="1">VLOOKUP(F3991,Occupation!$A$1:$B$915,2,0)</f>
        <v>Marketing Specialist</v>
      </c>
      <c r="H3991" s="3">
        <f t="shared" ca="1" si="690"/>
        <v>10</v>
      </c>
      <c r="I3991" s="3">
        <f t="shared" ca="1" si="691"/>
        <v>27285.99</v>
      </c>
      <c r="J3991" s="3">
        <f t="shared" ca="1" si="692"/>
        <v>0.41354573108853621</v>
      </c>
      <c r="K3991" s="3">
        <f t="shared" ca="1" si="693"/>
        <v>1</v>
      </c>
      <c r="L3991" s="3" t="str">
        <f ca="1">VLOOKUP(K3991,Freq_Investment!$A$1:$B$8,2,0)</f>
        <v>Daily</v>
      </c>
      <c r="M3991" s="3" t="str">
        <f t="shared" ca="1" si="694"/>
        <v>Auto</v>
      </c>
      <c r="N3991" s="3">
        <f t="shared" ca="1" si="684"/>
        <v>1</v>
      </c>
      <c r="O3991" s="3">
        <f t="shared" ca="1" si="684"/>
        <v>5</v>
      </c>
      <c r="P3991" s="3">
        <f t="shared" ca="1" si="684"/>
        <v>4</v>
      </c>
    </row>
    <row r="3992" spans="1:16" x14ac:dyDescent="0.25">
      <c r="A3992" s="3">
        <f t="shared" ca="1" si="685"/>
        <v>137906865</v>
      </c>
      <c r="B3992" s="3">
        <f t="shared" ca="1" si="686"/>
        <v>3516</v>
      </c>
      <c r="C3992" s="1">
        <f t="shared" ca="1" si="687"/>
        <v>34391</v>
      </c>
      <c r="D3992" s="7">
        <f t="shared" ca="1" si="688"/>
        <v>8</v>
      </c>
      <c r="E3992" s="3" t="str">
        <f ca="1">VLOOKUP(D3992,State!$A$1:$B$9,2,0)</f>
        <v>ACT</v>
      </c>
      <c r="F3992" s="3">
        <f t="shared" ca="1" si="689"/>
        <v>246</v>
      </c>
      <c r="G3992" s="3" t="str">
        <f ca="1">VLOOKUP(F3992,Occupation!$A$1:$B$915,2,0)</f>
        <v>Life Scientist (General)</v>
      </c>
      <c r="H3992" s="3">
        <f t="shared" ca="1" si="690"/>
        <v>1</v>
      </c>
      <c r="I3992" s="3">
        <f t="shared" ca="1" si="691"/>
        <v>19343.87</v>
      </c>
      <c r="J3992" s="3">
        <f t="shared" ca="1" si="692"/>
        <v>0.38077193671361326</v>
      </c>
      <c r="K3992" s="3">
        <f t="shared" ca="1" si="693"/>
        <v>6</v>
      </c>
      <c r="L3992" s="3" t="str">
        <f ca="1">VLOOKUP(K3992,Freq_Investment!$A$1:$B$8,2,0)</f>
        <v>Half-yearly</v>
      </c>
      <c r="M3992" s="3" t="str">
        <f t="shared" ca="1" si="694"/>
        <v>Manual</v>
      </c>
      <c r="N3992" s="3">
        <f t="shared" ca="1" si="684"/>
        <v>3</v>
      </c>
      <c r="O3992" s="3">
        <f t="shared" ca="1" si="684"/>
        <v>4</v>
      </c>
      <c r="P3992" s="3">
        <f t="shared" ca="1" si="684"/>
        <v>2</v>
      </c>
    </row>
    <row r="3993" spans="1:16" x14ac:dyDescent="0.25">
      <c r="A3993" s="3">
        <f t="shared" ca="1" si="685"/>
        <v>79339293</v>
      </c>
      <c r="B3993" s="3">
        <f t="shared" ca="1" si="686"/>
        <v>6417</v>
      </c>
      <c r="C3993" s="1">
        <f t="shared" ca="1" si="687"/>
        <v>29708</v>
      </c>
      <c r="D3993" s="7">
        <f t="shared" ca="1" si="688"/>
        <v>2</v>
      </c>
      <c r="E3993" s="3" t="str">
        <f ca="1">VLOOKUP(D3993,State!$A$1:$B$9,2,0)</f>
        <v>QLD</v>
      </c>
      <c r="F3993" s="3">
        <f t="shared" ca="1" si="689"/>
        <v>625</v>
      </c>
      <c r="G3993" s="3" t="str">
        <f ca="1">VLOOKUP(F3993,Occupation!$A$1:$B$915,2,0)</f>
        <v>Dental Prosthetist</v>
      </c>
      <c r="H3993" s="3">
        <f t="shared" ca="1" si="690"/>
        <v>7</v>
      </c>
      <c r="I3993" s="3">
        <f t="shared" ca="1" si="691"/>
        <v>74195.42</v>
      </c>
      <c r="J3993" s="3">
        <f t="shared" ca="1" si="692"/>
        <v>0.12439888735074967</v>
      </c>
      <c r="K3993" s="3">
        <f t="shared" ca="1" si="693"/>
        <v>6</v>
      </c>
      <c r="L3993" s="3" t="str">
        <f ca="1">VLOOKUP(K3993,Freq_Investment!$A$1:$B$8,2,0)</f>
        <v>Half-yearly</v>
      </c>
      <c r="M3993" s="3" t="str">
        <f t="shared" ca="1" si="694"/>
        <v>Auto</v>
      </c>
      <c r="N3993" s="3">
        <f t="shared" ca="1" si="684"/>
        <v>1</v>
      </c>
      <c r="O3993" s="3">
        <f t="shared" ca="1" si="684"/>
        <v>5</v>
      </c>
      <c r="P3993" s="3">
        <f t="shared" ca="1" si="684"/>
        <v>4</v>
      </c>
    </row>
    <row r="3994" spans="1:16" x14ac:dyDescent="0.25">
      <c r="A3994" s="3">
        <f t="shared" ca="1" si="685"/>
        <v>858926984</v>
      </c>
      <c r="B3994" s="3">
        <f t="shared" ca="1" si="686"/>
        <v>3532</v>
      </c>
      <c r="C3994" s="1">
        <f t="shared" ca="1" si="687"/>
        <v>41368</v>
      </c>
      <c r="D3994" s="7">
        <f t="shared" ca="1" si="688"/>
        <v>2</v>
      </c>
      <c r="E3994" s="3" t="str">
        <f ca="1">VLOOKUP(D3994,State!$A$1:$B$9,2,0)</f>
        <v>QLD</v>
      </c>
      <c r="F3994" s="3">
        <f t="shared" ca="1" si="689"/>
        <v>805</v>
      </c>
      <c r="G3994" s="3" t="str">
        <f ca="1">VLOOKUP(F3994,Occupation!$A$1:$B$915,2,0)</f>
        <v>Paper Products Machine Operator</v>
      </c>
      <c r="H3994" s="3">
        <f t="shared" ca="1" si="690"/>
        <v>3</v>
      </c>
      <c r="I3994" s="3">
        <f t="shared" ca="1" si="691"/>
        <v>1095.24</v>
      </c>
      <c r="J3994" s="3">
        <f t="shared" ca="1" si="692"/>
        <v>0.26083078982508962</v>
      </c>
      <c r="K3994" s="3">
        <f t="shared" ca="1" si="693"/>
        <v>5</v>
      </c>
      <c r="L3994" s="3" t="str">
        <f ca="1">VLOOKUP(K3994,Freq_Investment!$A$1:$B$8,2,0)</f>
        <v>Quarterly</v>
      </c>
      <c r="M3994" s="3" t="str">
        <f t="shared" ca="1" si="694"/>
        <v>Auto</v>
      </c>
      <c r="N3994" s="3">
        <f t="shared" ca="1" si="684"/>
        <v>5</v>
      </c>
      <c r="O3994" s="3">
        <f t="shared" ca="1" si="684"/>
        <v>1</v>
      </c>
      <c r="P3994" s="3">
        <f t="shared" ca="1" si="684"/>
        <v>2</v>
      </c>
    </row>
    <row r="3995" spans="1:16" x14ac:dyDescent="0.25">
      <c r="A3995" s="3">
        <f t="shared" ca="1" si="685"/>
        <v>387594040</v>
      </c>
      <c r="B3995" s="3">
        <f t="shared" ca="1" si="686"/>
        <v>9431</v>
      </c>
      <c r="C3995" s="1">
        <f t="shared" ca="1" si="687"/>
        <v>26424</v>
      </c>
      <c r="D3995" s="7">
        <f t="shared" ca="1" si="688"/>
        <v>6</v>
      </c>
      <c r="E3995" s="3" t="str">
        <f ca="1">VLOOKUP(D3995,State!$A$1:$B$9,2,0)</f>
        <v>TAS</v>
      </c>
      <c r="F3995" s="3">
        <f t="shared" ca="1" si="689"/>
        <v>536</v>
      </c>
      <c r="G3995" s="3" t="str">
        <f ca="1">VLOOKUP(F3995,Occupation!$A$1:$B$915,2,0)</f>
        <v>Telecommunications Linesworker / Telecommunications Line Mechanic</v>
      </c>
      <c r="H3995" s="3">
        <f t="shared" ca="1" si="690"/>
        <v>3</v>
      </c>
      <c r="I3995" s="3">
        <f t="shared" ca="1" si="691"/>
        <v>31580.71</v>
      </c>
      <c r="J3995" s="3">
        <f t="shared" ca="1" si="692"/>
        <v>1.4508330218151622E-2</v>
      </c>
      <c r="K3995" s="3">
        <f t="shared" ca="1" si="693"/>
        <v>3</v>
      </c>
      <c r="L3995" s="3" t="str">
        <f ca="1">VLOOKUP(K3995,Freq_Investment!$A$1:$B$8,2,0)</f>
        <v>Fortnightly</v>
      </c>
      <c r="M3995" s="3" t="str">
        <f t="shared" ca="1" si="694"/>
        <v>Manual</v>
      </c>
      <c r="N3995" s="3">
        <f t="shared" ca="1" si="684"/>
        <v>1</v>
      </c>
      <c r="O3995" s="3">
        <f t="shared" ca="1" si="684"/>
        <v>5</v>
      </c>
      <c r="P3995" s="3">
        <f t="shared" ca="1" si="684"/>
        <v>4</v>
      </c>
    </row>
    <row r="3996" spans="1:16" x14ac:dyDescent="0.25">
      <c r="A3996" s="3">
        <f t="shared" ca="1" si="685"/>
        <v>982023427</v>
      </c>
      <c r="B3996" s="3">
        <f t="shared" ca="1" si="686"/>
        <v>2335</v>
      </c>
      <c r="C3996" s="1">
        <f t="shared" ca="1" si="687"/>
        <v>34473</v>
      </c>
      <c r="D3996" s="7">
        <f t="shared" ca="1" si="688"/>
        <v>6</v>
      </c>
      <c r="E3996" s="3" t="str">
        <f ca="1">VLOOKUP(D3996,State!$A$1:$B$9,2,0)</f>
        <v>TAS</v>
      </c>
      <c r="F3996" s="3">
        <f t="shared" ca="1" si="689"/>
        <v>12</v>
      </c>
      <c r="G3996" s="3" t="str">
        <f ca="1">VLOOKUP(F3996,Occupation!$A$1:$B$915,2,0)</f>
        <v>Sheep Farmer</v>
      </c>
      <c r="H3996" s="3">
        <f t="shared" ca="1" si="690"/>
        <v>1</v>
      </c>
      <c r="I3996" s="3">
        <f t="shared" ca="1" si="691"/>
        <v>46397.66</v>
      </c>
      <c r="J3996" s="3">
        <f t="shared" ca="1" si="692"/>
        <v>0.48245158861810561</v>
      </c>
      <c r="K3996" s="3">
        <f t="shared" ca="1" si="693"/>
        <v>5</v>
      </c>
      <c r="L3996" s="3" t="str">
        <f ca="1">VLOOKUP(K3996,Freq_Investment!$A$1:$B$8,2,0)</f>
        <v>Quarterly</v>
      </c>
      <c r="M3996" s="3" t="str">
        <f t="shared" ca="1" si="694"/>
        <v>Auto</v>
      </c>
      <c r="N3996" s="3">
        <f t="shared" ca="1" si="684"/>
        <v>5</v>
      </c>
      <c r="O3996" s="3">
        <f t="shared" ca="1" si="684"/>
        <v>4</v>
      </c>
      <c r="P3996" s="3">
        <f t="shared" ca="1" si="684"/>
        <v>4</v>
      </c>
    </row>
    <row r="3997" spans="1:16" x14ac:dyDescent="0.25">
      <c r="A3997" s="3">
        <f t="shared" ca="1" si="685"/>
        <v>260085210</v>
      </c>
      <c r="B3997" s="3">
        <f t="shared" ca="1" si="686"/>
        <v>5132</v>
      </c>
      <c r="C3997" s="1">
        <f t="shared" ca="1" si="687"/>
        <v>40561</v>
      </c>
      <c r="D3997" s="7">
        <f t="shared" ca="1" si="688"/>
        <v>8</v>
      </c>
      <c r="E3997" s="3" t="str">
        <f ca="1">VLOOKUP(D3997,State!$A$1:$B$9,2,0)</f>
        <v>ACT</v>
      </c>
      <c r="F3997" s="3">
        <f t="shared" ca="1" si="689"/>
        <v>865</v>
      </c>
      <c r="G3997" s="3" t="str">
        <f ca="1">VLOOKUP(F3997,Occupation!$A$1:$B$915,2,0)</f>
        <v>Charter and Tour Bus Driver</v>
      </c>
      <c r="H3997" s="3">
        <f t="shared" ca="1" si="690"/>
        <v>6</v>
      </c>
      <c r="I3997" s="3">
        <f t="shared" ca="1" si="691"/>
        <v>88176.09</v>
      </c>
      <c r="J3997" s="3">
        <f t="shared" ca="1" si="692"/>
        <v>0.12822123115401418</v>
      </c>
      <c r="K3997" s="3">
        <f t="shared" ca="1" si="693"/>
        <v>2</v>
      </c>
      <c r="L3997" s="3" t="str">
        <f ca="1">VLOOKUP(K3997,Freq_Investment!$A$1:$B$8,2,0)</f>
        <v>Weekly</v>
      </c>
      <c r="M3997" s="3" t="str">
        <f t="shared" ca="1" si="694"/>
        <v>Auto</v>
      </c>
      <c r="N3997" s="3">
        <f t="shared" ca="1" si="684"/>
        <v>5</v>
      </c>
      <c r="O3997" s="3">
        <f t="shared" ca="1" si="684"/>
        <v>5</v>
      </c>
      <c r="P3997" s="3">
        <f t="shared" ca="1" si="684"/>
        <v>4</v>
      </c>
    </row>
    <row r="3998" spans="1:16" x14ac:dyDescent="0.25">
      <c r="A3998" s="3">
        <f t="shared" ca="1" si="685"/>
        <v>896720069</v>
      </c>
      <c r="B3998" s="3">
        <f t="shared" ca="1" si="686"/>
        <v>5632</v>
      </c>
      <c r="C3998" s="1">
        <f t="shared" ca="1" si="687"/>
        <v>31796</v>
      </c>
      <c r="D3998" s="7">
        <f t="shared" ca="1" si="688"/>
        <v>6</v>
      </c>
      <c r="E3998" s="3" t="str">
        <f ca="1">VLOOKUP(D3998,State!$A$1:$B$9,2,0)</f>
        <v>TAS</v>
      </c>
      <c r="F3998" s="3">
        <f t="shared" ca="1" si="689"/>
        <v>873</v>
      </c>
      <c r="G3998" s="3" t="str">
        <f ca="1">VLOOKUP(F3998,Occupation!$A$1:$B$915,2,0)</f>
        <v>Tanker Driver</v>
      </c>
      <c r="H3998" s="3">
        <f t="shared" ca="1" si="690"/>
        <v>9</v>
      </c>
      <c r="I3998" s="3">
        <f t="shared" ca="1" si="691"/>
        <v>82645.59</v>
      </c>
      <c r="J3998" s="3">
        <f t="shared" ca="1" si="692"/>
        <v>0.40883150089166859</v>
      </c>
      <c r="K3998" s="3">
        <f t="shared" ca="1" si="693"/>
        <v>2</v>
      </c>
      <c r="L3998" s="3" t="str">
        <f ca="1">VLOOKUP(K3998,Freq_Investment!$A$1:$B$8,2,0)</f>
        <v>Weekly</v>
      </c>
      <c r="M3998" s="3" t="str">
        <f t="shared" ca="1" si="694"/>
        <v>Auto</v>
      </c>
      <c r="N3998" s="3">
        <f t="shared" ca="1" si="684"/>
        <v>4</v>
      </c>
      <c r="O3998" s="3">
        <f t="shared" ca="1" si="684"/>
        <v>1</v>
      </c>
      <c r="P3998" s="3">
        <f t="shared" ca="1" si="684"/>
        <v>3</v>
      </c>
    </row>
    <row r="3999" spans="1:16" x14ac:dyDescent="0.25">
      <c r="A3999" s="3">
        <f t="shared" ca="1" si="685"/>
        <v>359845292</v>
      </c>
      <c r="B3999" s="3">
        <f t="shared" ca="1" si="686"/>
        <v>5579</v>
      </c>
      <c r="C3999" s="1">
        <f t="shared" ca="1" si="687"/>
        <v>33246</v>
      </c>
      <c r="D3999" s="7">
        <f t="shared" ca="1" si="688"/>
        <v>5</v>
      </c>
      <c r="E3999" s="3" t="str">
        <f ca="1">VLOOKUP(D3999,State!$A$1:$B$9,2,0)</f>
        <v>NT</v>
      </c>
      <c r="F3999" s="3">
        <f t="shared" ca="1" si="689"/>
        <v>587</v>
      </c>
      <c r="G3999" s="3" t="str">
        <f ca="1">VLOOKUP(F3999,Occupation!$A$1:$B$915,2,0)</f>
        <v>Clothing Patternmaker</v>
      </c>
      <c r="H3999" s="3">
        <f t="shared" ca="1" si="690"/>
        <v>10</v>
      </c>
      <c r="I3999" s="3">
        <f t="shared" ca="1" si="691"/>
        <v>50801.47</v>
      </c>
      <c r="J3999" s="3">
        <f t="shared" ca="1" si="692"/>
        <v>0.40140983204850395</v>
      </c>
      <c r="K3999" s="3">
        <f t="shared" ca="1" si="693"/>
        <v>5</v>
      </c>
      <c r="L3999" s="3" t="str">
        <f ca="1">VLOOKUP(K3999,Freq_Investment!$A$1:$B$8,2,0)</f>
        <v>Quarterly</v>
      </c>
      <c r="M3999" s="3" t="str">
        <f t="shared" ca="1" si="694"/>
        <v>Auto</v>
      </c>
      <c r="N3999" s="3">
        <f t="shared" ca="1" si="684"/>
        <v>1</v>
      </c>
      <c r="O3999" s="3">
        <f t="shared" ca="1" si="684"/>
        <v>2</v>
      </c>
      <c r="P3999" s="3">
        <f t="shared" ca="1" si="684"/>
        <v>1</v>
      </c>
    </row>
    <row r="4000" spans="1:16" x14ac:dyDescent="0.25">
      <c r="A4000" s="3">
        <f t="shared" ca="1" si="685"/>
        <v>333551619</v>
      </c>
      <c r="B4000" s="3">
        <f t="shared" ca="1" si="686"/>
        <v>9137</v>
      </c>
      <c r="C4000" s="1">
        <f t="shared" ca="1" si="687"/>
        <v>41044</v>
      </c>
      <c r="D4000" s="7">
        <f t="shared" ca="1" si="688"/>
        <v>7</v>
      </c>
      <c r="E4000" s="3" t="str">
        <f ca="1">VLOOKUP(D4000,State!$A$1:$B$9,2,0)</f>
        <v>VIC</v>
      </c>
      <c r="F4000" s="3">
        <f t="shared" ca="1" si="689"/>
        <v>701</v>
      </c>
      <c r="G4000" s="3" t="str">
        <f ca="1">VLOOKUP(F4000,Occupation!$A$1:$B$915,2,0)</f>
        <v>Swimming Coach or Instructor</v>
      </c>
      <c r="H4000" s="3">
        <f t="shared" ca="1" si="690"/>
        <v>4</v>
      </c>
      <c r="I4000" s="3">
        <f t="shared" ca="1" si="691"/>
        <v>86818.83</v>
      </c>
      <c r="J4000" s="3">
        <f t="shared" ca="1" si="692"/>
        <v>0.16021911763096308</v>
      </c>
      <c r="K4000" s="3">
        <f t="shared" ca="1" si="693"/>
        <v>2</v>
      </c>
      <c r="L4000" s="3" t="str">
        <f ca="1">VLOOKUP(K4000,Freq_Investment!$A$1:$B$8,2,0)</f>
        <v>Weekly</v>
      </c>
      <c r="M4000" s="3" t="str">
        <f t="shared" ca="1" si="694"/>
        <v>Manual</v>
      </c>
      <c r="N4000" s="3">
        <f t="shared" ca="1" si="684"/>
        <v>5</v>
      </c>
      <c r="O4000" s="3">
        <f t="shared" ca="1" si="684"/>
        <v>2</v>
      </c>
      <c r="P4000" s="3">
        <f t="shared" ca="1" si="684"/>
        <v>2</v>
      </c>
    </row>
    <row r="4001" spans="1:16" x14ac:dyDescent="0.25">
      <c r="A4001" s="3">
        <f t="shared" ca="1" si="685"/>
        <v>88478668</v>
      </c>
      <c r="B4001" s="3">
        <f t="shared" ca="1" si="686"/>
        <v>4058</v>
      </c>
      <c r="C4001" s="1">
        <f t="shared" ca="1" si="687"/>
        <v>38727</v>
      </c>
      <c r="D4001" s="7">
        <f t="shared" ca="1" si="688"/>
        <v>4</v>
      </c>
      <c r="E4001" s="3" t="str">
        <f ca="1">VLOOKUP(D4001,State!$A$1:$B$9,2,0)</f>
        <v>WA</v>
      </c>
      <c r="F4001" s="3">
        <f t="shared" ca="1" si="689"/>
        <v>3</v>
      </c>
      <c r="G4001" s="3" t="str">
        <f ca="1">VLOOKUP(F4001,Occupation!$A$1:$B$915,2,0)</f>
        <v>Aquaculture Farmer</v>
      </c>
      <c r="H4001" s="3">
        <f t="shared" ca="1" si="690"/>
        <v>9</v>
      </c>
      <c r="I4001" s="3">
        <f t="shared" ca="1" si="691"/>
        <v>42833.919999999998</v>
      </c>
      <c r="J4001" s="3">
        <f t="shared" ca="1" si="692"/>
        <v>0.41023419936681593</v>
      </c>
      <c r="K4001" s="3">
        <f t="shared" ca="1" si="693"/>
        <v>3</v>
      </c>
      <c r="L4001" s="3" t="str">
        <f ca="1">VLOOKUP(K4001,Freq_Investment!$A$1:$B$8,2,0)</f>
        <v>Fortnightly</v>
      </c>
      <c r="M4001" s="3" t="str">
        <f t="shared" ca="1" si="694"/>
        <v>Manual</v>
      </c>
      <c r="N4001" s="3">
        <f t="shared" ca="1" si="684"/>
        <v>4</v>
      </c>
      <c r="O4001" s="3">
        <f t="shared" ca="1" si="684"/>
        <v>4</v>
      </c>
      <c r="P4001" s="3">
        <f t="shared" ca="1" si="684"/>
        <v>3</v>
      </c>
    </row>
    <row r="4002" spans="1:16" x14ac:dyDescent="0.25">
      <c r="A4002" s="3">
        <f t="shared" ca="1" si="685"/>
        <v>576601203</v>
      </c>
      <c r="B4002" s="3">
        <f t="shared" ca="1" si="686"/>
        <v>5398</v>
      </c>
      <c r="C4002" s="1">
        <f t="shared" ca="1" si="687"/>
        <v>28159</v>
      </c>
      <c r="D4002" s="7">
        <f t="shared" ca="1" si="688"/>
        <v>6</v>
      </c>
      <c r="E4002" s="3" t="str">
        <f ca="1">VLOOKUP(D4002,State!$A$1:$B$9,2,0)</f>
        <v>TAS</v>
      </c>
      <c r="F4002" s="3">
        <f t="shared" ca="1" si="689"/>
        <v>647</v>
      </c>
      <c r="G4002" s="3" t="str">
        <f ca="1">VLOOKUP(F4002,Occupation!$A$1:$B$915,2,0)</f>
        <v>Aged or Disabled Carer</v>
      </c>
      <c r="H4002" s="3">
        <f t="shared" ca="1" si="690"/>
        <v>8</v>
      </c>
      <c r="I4002" s="3">
        <f t="shared" ca="1" si="691"/>
        <v>80176.259999999995</v>
      </c>
      <c r="J4002" s="3">
        <f t="shared" ca="1" si="692"/>
        <v>0.34782307760108261</v>
      </c>
      <c r="K4002" s="3">
        <f t="shared" ca="1" si="693"/>
        <v>1</v>
      </c>
      <c r="L4002" s="3" t="str">
        <f ca="1">VLOOKUP(K4002,Freq_Investment!$A$1:$B$8,2,0)</f>
        <v>Daily</v>
      </c>
      <c r="M4002" s="3" t="str">
        <f t="shared" ca="1" si="694"/>
        <v>Manual</v>
      </c>
      <c r="N4002" s="3">
        <f t="shared" ca="1" si="684"/>
        <v>1</v>
      </c>
      <c r="O4002" s="3">
        <f t="shared" ca="1" si="684"/>
        <v>1</v>
      </c>
      <c r="P4002" s="3">
        <f t="shared" ca="1" si="684"/>
        <v>1</v>
      </c>
    </row>
    <row r="4003" spans="1:16" x14ac:dyDescent="0.25">
      <c r="A4003" s="3">
        <f t="shared" ca="1" si="685"/>
        <v>234364212</v>
      </c>
      <c r="B4003" s="3">
        <f t="shared" ca="1" si="686"/>
        <v>2147</v>
      </c>
      <c r="C4003" s="1">
        <f t="shared" ca="1" si="687"/>
        <v>30204</v>
      </c>
      <c r="D4003" s="7">
        <f t="shared" ca="1" si="688"/>
        <v>2</v>
      </c>
      <c r="E4003" s="3" t="str">
        <f ca="1">VLOOKUP(D4003,State!$A$1:$B$9,2,0)</f>
        <v>QLD</v>
      </c>
      <c r="F4003" s="3">
        <f t="shared" ca="1" si="689"/>
        <v>6</v>
      </c>
      <c r="G4003" s="3" t="str">
        <f ca="1">VLOOKUP(F4003,Occupation!$A$1:$B$915,2,0)</f>
        <v>Dairy Cattle Farmer</v>
      </c>
      <c r="H4003" s="3">
        <f t="shared" ca="1" si="690"/>
        <v>6</v>
      </c>
      <c r="I4003" s="3">
        <f t="shared" ca="1" si="691"/>
        <v>15400.63</v>
      </c>
      <c r="J4003" s="3">
        <f t="shared" ca="1" si="692"/>
        <v>0.48542620400506414</v>
      </c>
      <c r="K4003" s="3">
        <f t="shared" ca="1" si="693"/>
        <v>3</v>
      </c>
      <c r="L4003" s="3" t="str">
        <f ca="1">VLOOKUP(K4003,Freq_Investment!$A$1:$B$8,2,0)</f>
        <v>Fortnightly</v>
      </c>
      <c r="M4003" s="3" t="str">
        <f t="shared" ca="1" si="694"/>
        <v>Auto</v>
      </c>
      <c r="N4003" s="3">
        <f t="shared" ca="1" si="684"/>
        <v>5</v>
      </c>
      <c r="O4003" s="3">
        <f t="shared" ca="1" si="684"/>
        <v>5</v>
      </c>
      <c r="P4003" s="3">
        <f t="shared" ca="1" si="684"/>
        <v>2</v>
      </c>
    </row>
    <row r="4004" spans="1:16" x14ac:dyDescent="0.25">
      <c r="A4004" s="3">
        <f t="shared" ca="1" si="685"/>
        <v>754995181</v>
      </c>
      <c r="B4004" s="3">
        <f t="shared" ca="1" si="686"/>
        <v>6979</v>
      </c>
      <c r="C4004" s="1">
        <f t="shared" ca="1" si="687"/>
        <v>26568</v>
      </c>
      <c r="D4004" s="7">
        <f t="shared" ca="1" si="688"/>
        <v>5</v>
      </c>
      <c r="E4004" s="3" t="str">
        <f ca="1">VLOOKUP(D4004,State!$A$1:$B$9,2,0)</f>
        <v>NT</v>
      </c>
      <c r="F4004" s="3">
        <f t="shared" ca="1" si="689"/>
        <v>101</v>
      </c>
      <c r="G4004" s="3" t="str">
        <f ca="1">VLOOKUP(F4004,Occupation!$A$1:$B$915,2,0)</f>
        <v>Musician (Instrumental)</v>
      </c>
      <c r="H4004" s="3">
        <f t="shared" ca="1" si="690"/>
        <v>1</v>
      </c>
      <c r="I4004" s="3">
        <f t="shared" ca="1" si="691"/>
        <v>18871.61</v>
      </c>
      <c r="J4004" s="3">
        <f t="shared" ca="1" si="692"/>
        <v>0.3394949071582628</v>
      </c>
      <c r="K4004" s="3">
        <f t="shared" ca="1" si="693"/>
        <v>1</v>
      </c>
      <c r="L4004" s="3" t="str">
        <f ca="1">VLOOKUP(K4004,Freq_Investment!$A$1:$B$8,2,0)</f>
        <v>Daily</v>
      </c>
      <c r="M4004" s="3" t="str">
        <f t="shared" ca="1" si="694"/>
        <v>Auto</v>
      </c>
      <c r="N4004" s="3">
        <f t="shared" ca="1" si="684"/>
        <v>5</v>
      </c>
      <c r="O4004" s="3">
        <f t="shared" ca="1" si="684"/>
        <v>2</v>
      </c>
      <c r="P4004" s="3">
        <f t="shared" ca="1" si="684"/>
        <v>3</v>
      </c>
    </row>
    <row r="4005" spans="1:16" x14ac:dyDescent="0.25">
      <c r="A4005" s="3">
        <f t="shared" ca="1" si="685"/>
        <v>205501398</v>
      </c>
      <c r="B4005" s="3">
        <f t="shared" ca="1" si="686"/>
        <v>8954</v>
      </c>
      <c r="C4005" s="1">
        <f t="shared" ca="1" si="687"/>
        <v>26635</v>
      </c>
      <c r="D4005" s="7">
        <f t="shared" ca="1" si="688"/>
        <v>7</v>
      </c>
      <c r="E4005" s="3" t="str">
        <f ca="1">VLOOKUP(D4005,State!$A$1:$B$9,2,0)</f>
        <v>VIC</v>
      </c>
      <c r="F4005" s="3">
        <f t="shared" ca="1" si="689"/>
        <v>517</v>
      </c>
      <c r="G4005" s="3" t="str">
        <f ca="1">VLOOKUP(F4005,Occupation!$A$1:$B$915,2,0)</f>
        <v>Wall and Floor Tiler</v>
      </c>
      <c r="H4005" s="3">
        <f t="shared" ca="1" si="690"/>
        <v>10</v>
      </c>
      <c r="I4005" s="3">
        <f t="shared" ca="1" si="691"/>
        <v>84758.96</v>
      </c>
      <c r="J4005" s="3">
        <f t="shared" ca="1" si="692"/>
        <v>0.37066888919323693</v>
      </c>
      <c r="K4005" s="3">
        <f t="shared" ca="1" si="693"/>
        <v>1</v>
      </c>
      <c r="L4005" s="3" t="str">
        <f ca="1">VLOOKUP(K4005,Freq_Investment!$A$1:$B$8,2,0)</f>
        <v>Daily</v>
      </c>
      <c r="M4005" s="3" t="str">
        <f t="shared" ca="1" si="694"/>
        <v>Manual</v>
      </c>
      <c r="N4005" s="3">
        <f t="shared" ca="1" si="684"/>
        <v>4</v>
      </c>
      <c r="O4005" s="3">
        <f t="shared" ca="1" si="684"/>
        <v>2</v>
      </c>
      <c r="P4005" s="3">
        <f t="shared" ca="1" si="684"/>
        <v>5</v>
      </c>
    </row>
    <row r="4006" spans="1:16" x14ac:dyDescent="0.25">
      <c r="A4006" s="3">
        <f t="shared" ca="1" si="685"/>
        <v>225775992</v>
      </c>
      <c r="B4006" s="3">
        <f t="shared" ca="1" si="686"/>
        <v>7771</v>
      </c>
      <c r="C4006" s="1">
        <f t="shared" ca="1" si="687"/>
        <v>44052</v>
      </c>
      <c r="D4006" s="7">
        <f t="shared" ca="1" si="688"/>
        <v>3</v>
      </c>
      <c r="E4006" s="3" t="str">
        <f ca="1">VLOOKUP(D4006,State!$A$1:$B$9,2,0)</f>
        <v>SA</v>
      </c>
      <c r="F4006" s="3">
        <f t="shared" ca="1" si="689"/>
        <v>234</v>
      </c>
      <c r="G4006" s="3" t="str">
        <f ca="1">VLOOKUP(F4006,Occupation!$A$1:$B$915,2,0)</f>
        <v>Aquaculture or Fisheries Scientist</v>
      </c>
      <c r="H4006" s="3">
        <f t="shared" ca="1" si="690"/>
        <v>8</v>
      </c>
      <c r="I4006" s="3">
        <f t="shared" ca="1" si="691"/>
        <v>10602.85</v>
      </c>
      <c r="J4006" s="3">
        <f t="shared" ca="1" si="692"/>
        <v>0.3441909167036013</v>
      </c>
      <c r="K4006" s="3">
        <f t="shared" ca="1" si="693"/>
        <v>7</v>
      </c>
      <c r="L4006" s="3" t="str">
        <f ca="1">VLOOKUP(K4006,Freq_Investment!$A$1:$B$8,2,0)</f>
        <v>Yearly</v>
      </c>
      <c r="M4006" s="3" t="str">
        <f t="shared" ca="1" si="694"/>
        <v>Auto</v>
      </c>
      <c r="N4006" s="3">
        <f t="shared" ca="1" si="684"/>
        <v>3</v>
      </c>
      <c r="O4006" s="3">
        <f t="shared" ca="1" si="684"/>
        <v>4</v>
      </c>
      <c r="P4006" s="3">
        <f t="shared" ca="1" si="684"/>
        <v>2</v>
      </c>
    </row>
    <row r="4007" spans="1:16" x14ac:dyDescent="0.25">
      <c r="A4007" s="3">
        <f t="shared" ca="1" si="685"/>
        <v>241178432</v>
      </c>
      <c r="B4007" s="3">
        <f t="shared" ca="1" si="686"/>
        <v>1418</v>
      </c>
      <c r="C4007" s="1">
        <f t="shared" ca="1" si="687"/>
        <v>34722</v>
      </c>
      <c r="D4007" s="7">
        <f t="shared" ca="1" si="688"/>
        <v>4</v>
      </c>
      <c r="E4007" s="3" t="str">
        <f ca="1">VLOOKUP(D4007,State!$A$1:$B$9,2,0)</f>
        <v>WA</v>
      </c>
      <c r="F4007" s="3">
        <f t="shared" ca="1" si="689"/>
        <v>619</v>
      </c>
      <c r="G4007" s="3" t="str">
        <f ca="1">VLOOKUP(F4007,Occupation!$A$1:$B$915,2,0)</f>
        <v>Plastics Technician</v>
      </c>
      <c r="H4007" s="3">
        <f t="shared" ca="1" si="690"/>
        <v>2</v>
      </c>
      <c r="I4007" s="3">
        <f t="shared" ca="1" si="691"/>
        <v>91193.08</v>
      </c>
      <c r="J4007" s="3">
        <f t="shared" ca="1" si="692"/>
        <v>0.15458162188975511</v>
      </c>
      <c r="K4007" s="3">
        <f t="shared" ca="1" si="693"/>
        <v>2</v>
      </c>
      <c r="L4007" s="3" t="str">
        <f ca="1">VLOOKUP(K4007,Freq_Investment!$A$1:$B$8,2,0)</f>
        <v>Weekly</v>
      </c>
      <c r="M4007" s="3" t="str">
        <f t="shared" ca="1" si="694"/>
        <v>Auto</v>
      </c>
      <c r="N4007" s="3">
        <f t="shared" ca="1" si="684"/>
        <v>4</v>
      </c>
      <c r="O4007" s="3">
        <f t="shared" ca="1" si="684"/>
        <v>2</v>
      </c>
      <c r="P4007" s="3">
        <f t="shared" ca="1" si="684"/>
        <v>5</v>
      </c>
    </row>
    <row r="4008" spans="1:16" x14ac:dyDescent="0.25">
      <c r="A4008" s="3">
        <f t="shared" ca="1" si="685"/>
        <v>987483481</v>
      </c>
      <c r="B4008" s="3">
        <f t="shared" ca="1" si="686"/>
        <v>4436</v>
      </c>
      <c r="C4008" s="1">
        <f t="shared" ca="1" si="687"/>
        <v>43782</v>
      </c>
      <c r="D4008" s="7">
        <f t="shared" ca="1" si="688"/>
        <v>1</v>
      </c>
      <c r="E4008" s="3" t="str">
        <f ca="1">VLOOKUP(D4008,State!$A$1:$B$9,2,0)</f>
        <v>NSW</v>
      </c>
      <c r="F4008" s="3">
        <f t="shared" ca="1" si="689"/>
        <v>716</v>
      </c>
      <c r="G4008" s="3" t="str">
        <f ca="1">VLOOKUP(F4008,Occupation!$A$1:$B$915,2,0)</f>
        <v>Health Practice Manager</v>
      </c>
      <c r="H4008" s="3">
        <f t="shared" ca="1" si="690"/>
        <v>5</v>
      </c>
      <c r="I4008" s="3">
        <f t="shared" ca="1" si="691"/>
        <v>98755.21</v>
      </c>
      <c r="J4008" s="3">
        <f t="shared" ca="1" si="692"/>
        <v>0.13851346896122024</v>
      </c>
      <c r="K4008" s="3">
        <f t="shared" ca="1" si="693"/>
        <v>6</v>
      </c>
      <c r="L4008" s="3" t="str">
        <f ca="1">VLOOKUP(K4008,Freq_Investment!$A$1:$B$8,2,0)</f>
        <v>Half-yearly</v>
      </c>
      <c r="M4008" s="3" t="str">
        <f t="shared" ca="1" si="694"/>
        <v>Auto</v>
      </c>
      <c r="N4008" s="3">
        <f t="shared" ca="1" si="684"/>
        <v>4</v>
      </c>
      <c r="O4008" s="3">
        <f t="shared" ca="1" si="684"/>
        <v>4</v>
      </c>
      <c r="P4008" s="3">
        <f t="shared" ca="1" si="684"/>
        <v>4</v>
      </c>
    </row>
    <row r="4009" spans="1:16" x14ac:dyDescent="0.25">
      <c r="A4009" s="3">
        <f t="shared" ca="1" si="685"/>
        <v>731966911</v>
      </c>
      <c r="B4009" s="3">
        <f t="shared" ca="1" si="686"/>
        <v>95</v>
      </c>
      <c r="C4009" s="1">
        <f t="shared" ca="1" si="687"/>
        <v>33282</v>
      </c>
      <c r="D4009" s="7">
        <f t="shared" ca="1" si="688"/>
        <v>8</v>
      </c>
      <c r="E4009" s="3" t="str">
        <f ca="1">VLOOKUP(D4009,State!$A$1:$B$9,2,0)</f>
        <v>ACT</v>
      </c>
      <c r="F4009" s="3">
        <f t="shared" ca="1" si="689"/>
        <v>485</v>
      </c>
      <c r="G4009" s="3" t="str">
        <f ca="1">VLOOKUP(F4009,Occupation!$A$1:$B$915,2,0)</f>
        <v>Aircraft Maintenance Engineer (Avionics)</v>
      </c>
      <c r="H4009" s="3">
        <f t="shared" ca="1" si="690"/>
        <v>8</v>
      </c>
      <c r="I4009" s="3">
        <f t="shared" ca="1" si="691"/>
        <v>41739.75</v>
      </c>
      <c r="J4009" s="3">
        <f t="shared" ca="1" si="692"/>
        <v>0.44718431511697659</v>
      </c>
      <c r="K4009" s="3">
        <f t="shared" ca="1" si="693"/>
        <v>2</v>
      </c>
      <c r="L4009" s="3" t="str">
        <f ca="1">VLOOKUP(K4009,Freq_Investment!$A$1:$B$8,2,0)</f>
        <v>Weekly</v>
      </c>
      <c r="M4009" s="3" t="str">
        <f t="shared" ca="1" si="694"/>
        <v>Auto</v>
      </c>
      <c r="N4009" s="3">
        <f t="shared" ca="1" si="684"/>
        <v>1</v>
      </c>
      <c r="O4009" s="3">
        <f t="shared" ca="1" si="684"/>
        <v>1</v>
      </c>
      <c r="P4009" s="3">
        <f t="shared" ca="1" si="684"/>
        <v>4</v>
      </c>
    </row>
    <row r="4010" spans="1:16" x14ac:dyDescent="0.25">
      <c r="A4010" s="3">
        <f t="shared" ca="1" si="685"/>
        <v>121657042</v>
      </c>
      <c r="B4010" s="3">
        <f t="shared" ca="1" si="686"/>
        <v>5801</v>
      </c>
      <c r="C4010" s="1">
        <f t="shared" ca="1" si="687"/>
        <v>37218</v>
      </c>
      <c r="D4010" s="7">
        <f t="shared" ca="1" si="688"/>
        <v>3</v>
      </c>
      <c r="E4010" s="3" t="str">
        <f ca="1">VLOOKUP(D4010,State!$A$1:$B$9,2,0)</f>
        <v>SA</v>
      </c>
      <c r="F4010" s="3">
        <f t="shared" ca="1" si="689"/>
        <v>439</v>
      </c>
      <c r="G4010" s="3" t="str">
        <f ca="1">VLOOKUP(F4010,Occupation!$A$1:$B$915,2,0)</f>
        <v>School Laboratory Technician</v>
      </c>
      <c r="H4010" s="3">
        <f t="shared" ca="1" si="690"/>
        <v>4</v>
      </c>
      <c r="I4010" s="3">
        <f t="shared" ca="1" si="691"/>
        <v>37262.47</v>
      </c>
      <c r="J4010" s="3">
        <f t="shared" ca="1" si="692"/>
        <v>0.4880604328819913</v>
      </c>
      <c r="K4010" s="3">
        <f t="shared" ca="1" si="693"/>
        <v>7</v>
      </c>
      <c r="L4010" s="3" t="str">
        <f ca="1">VLOOKUP(K4010,Freq_Investment!$A$1:$B$8,2,0)</f>
        <v>Yearly</v>
      </c>
      <c r="M4010" s="3" t="str">
        <f t="shared" ca="1" si="694"/>
        <v>Manual</v>
      </c>
      <c r="N4010" s="3">
        <f t="shared" ca="1" si="684"/>
        <v>4</v>
      </c>
      <c r="O4010" s="3">
        <f t="shared" ca="1" si="684"/>
        <v>2</v>
      </c>
      <c r="P4010" s="3">
        <f t="shared" ca="1" si="684"/>
        <v>3</v>
      </c>
    </row>
    <row r="4011" spans="1:16" x14ac:dyDescent="0.25">
      <c r="A4011" s="3">
        <f t="shared" ca="1" si="685"/>
        <v>320582399</v>
      </c>
      <c r="B4011" s="3">
        <f t="shared" ca="1" si="686"/>
        <v>8391</v>
      </c>
      <c r="C4011" s="1">
        <f t="shared" ca="1" si="687"/>
        <v>31313</v>
      </c>
      <c r="D4011" s="7">
        <f t="shared" ca="1" si="688"/>
        <v>1</v>
      </c>
      <c r="E4011" s="3" t="str">
        <f ca="1">VLOOKUP(D4011,State!$A$1:$B$9,2,0)</f>
        <v>NSW</v>
      </c>
      <c r="F4011" s="3">
        <f t="shared" ca="1" si="689"/>
        <v>786</v>
      </c>
      <c r="G4011" s="3" t="str">
        <f ca="1">VLOOKUP(F4011,Occupation!$A$1:$B$915,2,0)</f>
        <v>Business Broker</v>
      </c>
      <c r="H4011" s="3">
        <f t="shared" ca="1" si="690"/>
        <v>3</v>
      </c>
      <c r="I4011" s="3">
        <f t="shared" ca="1" si="691"/>
        <v>36996.080000000002</v>
      </c>
      <c r="J4011" s="3">
        <f t="shared" ca="1" si="692"/>
        <v>0.42430118784066406</v>
      </c>
      <c r="K4011" s="3">
        <f t="shared" ca="1" si="693"/>
        <v>7</v>
      </c>
      <c r="L4011" s="3" t="str">
        <f ca="1">VLOOKUP(K4011,Freq_Investment!$A$1:$B$8,2,0)</f>
        <v>Yearly</v>
      </c>
      <c r="M4011" s="3" t="str">
        <f t="shared" ca="1" si="694"/>
        <v>Auto</v>
      </c>
      <c r="N4011" s="3">
        <f t="shared" ca="1" si="684"/>
        <v>5</v>
      </c>
      <c r="O4011" s="3">
        <f t="shared" ca="1" si="684"/>
        <v>3</v>
      </c>
      <c r="P4011" s="3">
        <f t="shared" ca="1" si="684"/>
        <v>4</v>
      </c>
    </row>
    <row r="4012" spans="1:16" x14ac:dyDescent="0.25">
      <c r="A4012" s="3">
        <f t="shared" ca="1" si="685"/>
        <v>787892290</v>
      </c>
      <c r="B4012" s="3">
        <f t="shared" ca="1" si="686"/>
        <v>2465</v>
      </c>
      <c r="C4012" s="1">
        <f t="shared" ca="1" si="687"/>
        <v>38605</v>
      </c>
      <c r="D4012" s="7">
        <f t="shared" ca="1" si="688"/>
        <v>6</v>
      </c>
      <c r="E4012" s="3" t="str">
        <f ca="1">VLOOKUP(D4012,State!$A$1:$B$9,2,0)</f>
        <v>TAS</v>
      </c>
      <c r="F4012" s="3">
        <f t="shared" ca="1" si="689"/>
        <v>110</v>
      </c>
      <c r="G4012" s="3" t="str">
        <f ca="1">VLOOKUP(F4012,Occupation!$A$1:$B$915,2,0)</f>
        <v>Media Producer (excluding Video)</v>
      </c>
      <c r="H4012" s="3">
        <f t="shared" ca="1" si="690"/>
        <v>8</v>
      </c>
      <c r="I4012" s="3">
        <f t="shared" ca="1" si="691"/>
        <v>57053.64</v>
      </c>
      <c r="J4012" s="3">
        <f t="shared" ca="1" si="692"/>
        <v>0.30359524768255219</v>
      </c>
      <c r="K4012" s="3">
        <f t="shared" ca="1" si="693"/>
        <v>2</v>
      </c>
      <c r="L4012" s="3" t="str">
        <f ca="1">VLOOKUP(K4012,Freq_Investment!$A$1:$B$8,2,0)</f>
        <v>Weekly</v>
      </c>
      <c r="M4012" s="3" t="str">
        <f t="shared" ca="1" si="694"/>
        <v>Manual</v>
      </c>
      <c r="N4012" s="3">
        <f t="shared" ca="1" si="684"/>
        <v>2</v>
      </c>
      <c r="O4012" s="3">
        <f t="shared" ca="1" si="684"/>
        <v>2</v>
      </c>
      <c r="P4012" s="3">
        <f t="shared" ca="1" si="684"/>
        <v>4</v>
      </c>
    </row>
    <row r="4013" spans="1:16" x14ac:dyDescent="0.25">
      <c r="A4013" s="3">
        <f t="shared" ca="1" si="685"/>
        <v>953547979</v>
      </c>
      <c r="B4013" s="3">
        <f t="shared" ca="1" si="686"/>
        <v>7317</v>
      </c>
      <c r="C4013" s="1">
        <f t="shared" ca="1" si="687"/>
        <v>30759</v>
      </c>
      <c r="D4013" s="7">
        <f t="shared" ca="1" si="688"/>
        <v>3</v>
      </c>
      <c r="E4013" s="3" t="str">
        <f ca="1">VLOOKUP(D4013,State!$A$1:$B$9,2,0)</f>
        <v>SA</v>
      </c>
      <c r="F4013" s="3">
        <f t="shared" ca="1" si="689"/>
        <v>889</v>
      </c>
      <c r="G4013" s="3" t="str">
        <f ca="1">VLOOKUP(F4013,Occupation!$A$1:$B$915,2,0)</f>
        <v>Product Grader</v>
      </c>
      <c r="H4013" s="3">
        <f t="shared" ca="1" si="690"/>
        <v>7</v>
      </c>
      <c r="I4013" s="3">
        <f t="shared" ca="1" si="691"/>
        <v>20668.759999999998</v>
      </c>
      <c r="J4013" s="3">
        <f t="shared" ca="1" si="692"/>
        <v>0.36778308335902921</v>
      </c>
      <c r="K4013" s="3">
        <f t="shared" ca="1" si="693"/>
        <v>6</v>
      </c>
      <c r="L4013" s="3" t="str">
        <f ca="1">VLOOKUP(K4013,Freq_Investment!$A$1:$B$8,2,0)</f>
        <v>Half-yearly</v>
      </c>
      <c r="M4013" s="3" t="str">
        <f t="shared" ca="1" si="694"/>
        <v>Manual</v>
      </c>
      <c r="N4013" s="3">
        <f t="shared" ca="1" si="684"/>
        <v>3</v>
      </c>
      <c r="O4013" s="3">
        <f t="shared" ca="1" si="684"/>
        <v>5</v>
      </c>
      <c r="P4013" s="3">
        <f t="shared" ca="1" si="684"/>
        <v>4</v>
      </c>
    </row>
    <row r="4014" spans="1:16" x14ac:dyDescent="0.25">
      <c r="A4014" s="3">
        <f t="shared" ca="1" si="685"/>
        <v>627620003</v>
      </c>
      <c r="B4014" s="3">
        <f t="shared" ca="1" si="686"/>
        <v>3154</v>
      </c>
      <c r="C4014" s="1">
        <f t="shared" ca="1" si="687"/>
        <v>34394</v>
      </c>
      <c r="D4014" s="7">
        <f t="shared" ca="1" si="688"/>
        <v>4</v>
      </c>
      <c r="E4014" s="3" t="str">
        <f ca="1">VLOOKUP(D4014,State!$A$1:$B$9,2,0)</f>
        <v>WA</v>
      </c>
      <c r="F4014" s="3">
        <f t="shared" ca="1" si="689"/>
        <v>145</v>
      </c>
      <c r="G4014" s="3" t="str">
        <f ca="1">VLOOKUP(F4014,Occupation!$A$1:$B$915,2,0)</f>
        <v>Financial Dealers nec</v>
      </c>
      <c r="H4014" s="3">
        <f t="shared" ca="1" si="690"/>
        <v>3</v>
      </c>
      <c r="I4014" s="3">
        <f t="shared" ca="1" si="691"/>
        <v>24506.95</v>
      </c>
      <c r="J4014" s="3">
        <f t="shared" ca="1" si="692"/>
        <v>0.46725101443333539</v>
      </c>
      <c r="K4014" s="3">
        <f t="shared" ca="1" si="693"/>
        <v>4</v>
      </c>
      <c r="L4014" s="3" t="str">
        <f ca="1">VLOOKUP(K4014,Freq_Investment!$A$1:$B$8,2,0)</f>
        <v>Monthly</v>
      </c>
      <c r="M4014" s="3" t="str">
        <f t="shared" ca="1" si="694"/>
        <v>Manual</v>
      </c>
      <c r="N4014" s="3">
        <f t="shared" ref="N4014:P4077" ca="1" si="695">RANDBETWEEN(1,5)</f>
        <v>5</v>
      </c>
      <c r="O4014" s="3">
        <f t="shared" ca="1" si="695"/>
        <v>4</v>
      </c>
      <c r="P4014" s="3">
        <f t="shared" ca="1" si="695"/>
        <v>1</v>
      </c>
    </row>
    <row r="4015" spans="1:16" x14ac:dyDescent="0.25">
      <c r="A4015" s="3">
        <f t="shared" ca="1" si="685"/>
        <v>342409586</v>
      </c>
      <c r="B4015" s="3">
        <f t="shared" ca="1" si="686"/>
        <v>2718</v>
      </c>
      <c r="C4015" s="1">
        <f t="shared" ca="1" si="687"/>
        <v>36000</v>
      </c>
      <c r="D4015" s="7">
        <f t="shared" ca="1" si="688"/>
        <v>3</v>
      </c>
      <c r="E4015" s="3" t="str">
        <f ca="1">VLOOKUP(D4015,State!$A$1:$B$9,2,0)</f>
        <v>SA</v>
      </c>
      <c r="F4015" s="3">
        <f t="shared" ca="1" si="689"/>
        <v>197</v>
      </c>
      <c r="G4015" s="3" t="str">
        <f ca="1">VLOOKUP(F4015,Occupation!$A$1:$B$915,2,0)</f>
        <v>Surveyor</v>
      </c>
      <c r="H4015" s="3">
        <f t="shared" ca="1" si="690"/>
        <v>3</v>
      </c>
      <c r="I4015" s="3">
        <f t="shared" ca="1" si="691"/>
        <v>55019.51</v>
      </c>
      <c r="J4015" s="3">
        <f t="shared" ca="1" si="692"/>
        <v>0.17055716635303159</v>
      </c>
      <c r="K4015" s="3">
        <f t="shared" ca="1" si="693"/>
        <v>5</v>
      </c>
      <c r="L4015" s="3" t="str">
        <f ca="1">VLOOKUP(K4015,Freq_Investment!$A$1:$B$8,2,0)</f>
        <v>Quarterly</v>
      </c>
      <c r="M4015" s="3" t="str">
        <f t="shared" ca="1" si="694"/>
        <v>Manual</v>
      </c>
      <c r="N4015" s="3">
        <f t="shared" ca="1" si="695"/>
        <v>2</v>
      </c>
      <c r="O4015" s="3">
        <f t="shared" ca="1" si="695"/>
        <v>3</v>
      </c>
      <c r="P4015" s="3">
        <f t="shared" ca="1" si="695"/>
        <v>3</v>
      </c>
    </row>
    <row r="4016" spans="1:16" x14ac:dyDescent="0.25">
      <c r="A4016" s="3">
        <f t="shared" ca="1" si="685"/>
        <v>641929018</v>
      </c>
      <c r="B4016" s="3">
        <f t="shared" ca="1" si="686"/>
        <v>4752</v>
      </c>
      <c r="C4016" s="1">
        <f t="shared" ca="1" si="687"/>
        <v>32611</v>
      </c>
      <c r="D4016" s="7">
        <f t="shared" ca="1" si="688"/>
        <v>3</v>
      </c>
      <c r="E4016" s="3" t="str">
        <f ca="1">VLOOKUP(D4016,State!$A$1:$B$9,2,0)</f>
        <v>SA</v>
      </c>
      <c r="F4016" s="3">
        <f t="shared" ca="1" si="689"/>
        <v>859</v>
      </c>
      <c r="G4016" s="3" t="str">
        <f ca="1">VLOOKUP(F4016,Occupation!$A$1:$B$915,2,0)</f>
        <v>Streetsweeper Operator</v>
      </c>
      <c r="H4016" s="3">
        <f t="shared" ca="1" si="690"/>
        <v>8</v>
      </c>
      <c r="I4016" s="3">
        <f t="shared" ca="1" si="691"/>
        <v>64203.73</v>
      </c>
      <c r="J4016" s="3">
        <f t="shared" ca="1" si="692"/>
        <v>0.40245031634387124</v>
      </c>
      <c r="K4016" s="3">
        <f t="shared" ca="1" si="693"/>
        <v>1</v>
      </c>
      <c r="L4016" s="3" t="str">
        <f ca="1">VLOOKUP(K4016,Freq_Investment!$A$1:$B$8,2,0)</f>
        <v>Daily</v>
      </c>
      <c r="M4016" s="3" t="str">
        <f t="shared" ca="1" si="694"/>
        <v>Manual</v>
      </c>
      <c r="N4016" s="3">
        <f t="shared" ca="1" si="695"/>
        <v>1</v>
      </c>
      <c r="O4016" s="3">
        <f t="shared" ca="1" si="695"/>
        <v>5</v>
      </c>
      <c r="P4016" s="3">
        <f t="shared" ca="1" si="695"/>
        <v>5</v>
      </c>
    </row>
    <row r="4017" spans="1:16" x14ac:dyDescent="0.25">
      <c r="A4017" s="3">
        <f t="shared" ca="1" si="685"/>
        <v>43753872</v>
      </c>
      <c r="B4017" s="3">
        <f t="shared" ca="1" si="686"/>
        <v>5509</v>
      </c>
      <c r="C4017" s="1">
        <f t="shared" ca="1" si="687"/>
        <v>43898</v>
      </c>
      <c r="D4017" s="7">
        <f t="shared" ca="1" si="688"/>
        <v>2</v>
      </c>
      <c r="E4017" s="3" t="str">
        <f ca="1">VLOOKUP(D4017,State!$A$1:$B$9,2,0)</f>
        <v>QLD</v>
      </c>
      <c r="F4017" s="3">
        <f t="shared" ca="1" si="689"/>
        <v>306</v>
      </c>
      <c r="G4017" s="3" t="str">
        <f ca="1">VLOOKUP(F4017,Occupation!$A$1:$B$915,2,0)</f>
        <v>Dental Specialist</v>
      </c>
      <c r="H4017" s="3">
        <f t="shared" ca="1" si="690"/>
        <v>2</v>
      </c>
      <c r="I4017" s="3">
        <f t="shared" ca="1" si="691"/>
        <v>44090.27</v>
      </c>
      <c r="J4017" s="3">
        <f t="shared" ca="1" si="692"/>
        <v>5.5642001364061833E-2</v>
      </c>
      <c r="K4017" s="3">
        <f t="shared" ca="1" si="693"/>
        <v>1</v>
      </c>
      <c r="L4017" s="3" t="str">
        <f ca="1">VLOOKUP(K4017,Freq_Investment!$A$1:$B$8,2,0)</f>
        <v>Daily</v>
      </c>
      <c r="M4017" s="3" t="str">
        <f t="shared" ca="1" si="694"/>
        <v>Manual</v>
      </c>
      <c r="N4017" s="3">
        <f t="shared" ca="1" si="695"/>
        <v>4</v>
      </c>
      <c r="O4017" s="3">
        <f t="shared" ca="1" si="695"/>
        <v>5</v>
      </c>
      <c r="P4017" s="3">
        <f t="shared" ca="1" si="695"/>
        <v>2</v>
      </c>
    </row>
    <row r="4018" spans="1:16" x14ac:dyDescent="0.25">
      <c r="A4018" s="3">
        <f t="shared" ca="1" si="685"/>
        <v>237777739</v>
      </c>
      <c r="B4018" s="3">
        <f t="shared" ca="1" si="686"/>
        <v>6332</v>
      </c>
      <c r="C4018" s="1">
        <f t="shared" ca="1" si="687"/>
        <v>32683</v>
      </c>
      <c r="D4018" s="7">
        <f t="shared" ca="1" si="688"/>
        <v>2</v>
      </c>
      <c r="E4018" s="3" t="str">
        <f ca="1">VLOOKUP(D4018,State!$A$1:$B$9,2,0)</f>
        <v>QLD</v>
      </c>
      <c r="F4018" s="3">
        <f t="shared" ca="1" si="689"/>
        <v>111</v>
      </c>
      <c r="G4018" s="3" t="str">
        <f ca="1">VLOOKUP(F4018,Occupation!$A$1:$B$915,2,0)</f>
        <v>Radio Presenter</v>
      </c>
      <c r="H4018" s="3">
        <f t="shared" ca="1" si="690"/>
        <v>3</v>
      </c>
      <c r="I4018" s="3">
        <f t="shared" ca="1" si="691"/>
        <v>37667.040000000001</v>
      </c>
      <c r="J4018" s="3">
        <f t="shared" ca="1" si="692"/>
        <v>0.11224194345726285</v>
      </c>
      <c r="K4018" s="3">
        <f t="shared" ca="1" si="693"/>
        <v>6</v>
      </c>
      <c r="L4018" s="3" t="str">
        <f ca="1">VLOOKUP(K4018,Freq_Investment!$A$1:$B$8,2,0)</f>
        <v>Half-yearly</v>
      </c>
      <c r="M4018" s="3" t="str">
        <f t="shared" ca="1" si="694"/>
        <v>Auto</v>
      </c>
      <c r="N4018" s="3">
        <f t="shared" ca="1" si="695"/>
        <v>2</v>
      </c>
      <c r="O4018" s="3">
        <f t="shared" ca="1" si="695"/>
        <v>5</v>
      </c>
      <c r="P4018" s="3">
        <f t="shared" ca="1" si="695"/>
        <v>4</v>
      </c>
    </row>
    <row r="4019" spans="1:16" x14ac:dyDescent="0.25">
      <c r="A4019" s="3">
        <f t="shared" ca="1" si="685"/>
        <v>524841309</v>
      </c>
      <c r="B4019" s="3">
        <f t="shared" ca="1" si="686"/>
        <v>3771</v>
      </c>
      <c r="C4019" s="1">
        <f t="shared" ca="1" si="687"/>
        <v>32234</v>
      </c>
      <c r="D4019" s="7">
        <f t="shared" ca="1" si="688"/>
        <v>1</v>
      </c>
      <c r="E4019" s="3" t="str">
        <f ca="1">VLOOKUP(D4019,State!$A$1:$B$9,2,0)</f>
        <v>NSW</v>
      </c>
      <c r="F4019" s="3">
        <f t="shared" ca="1" si="689"/>
        <v>737</v>
      </c>
      <c r="G4019" s="3" t="str">
        <f ca="1">VLOOKUP(F4019,Occupation!$A$1:$B$915,2,0)</f>
        <v>Credit or Loans Officer (Aus) / Finance Clerk (NZ)</v>
      </c>
      <c r="H4019" s="3">
        <f t="shared" ca="1" si="690"/>
        <v>5</v>
      </c>
      <c r="I4019" s="3">
        <f t="shared" ca="1" si="691"/>
        <v>8354.94</v>
      </c>
      <c r="J4019" s="3">
        <f t="shared" ca="1" si="692"/>
        <v>0.10089159330347303</v>
      </c>
      <c r="K4019" s="3">
        <f t="shared" ca="1" si="693"/>
        <v>5</v>
      </c>
      <c r="L4019" s="3" t="str">
        <f ca="1">VLOOKUP(K4019,Freq_Investment!$A$1:$B$8,2,0)</f>
        <v>Quarterly</v>
      </c>
      <c r="M4019" s="3" t="str">
        <f t="shared" ca="1" si="694"/>
        <v>Manual</v>
      </c>
      <c r="N4019" s="3">
        <f t="shared" ca="1" si="695"/>
        <v>5</v>
      </c>
      <c r="O4019" s="3">
        <f t="shared" ca="1" si="695"/>
        <v>5</v>
      </c>
      <c r="P4019" s="3">
        <f t="shared" ca="1" si="695"/>
        <v>2</v>
      </c>
    </row>
    <row r="4020" spans="1:16" x14ac:dyDescent="0.25">
      <c r="A4020" s="3">
        <f t="shared" ca="1" si="685"/>
        <v>252580006</v>
      </c>
      <c r="B4020" s="3">
        <f t="shared" ca="1" si="686"/>
        <v>2509</v>
      </c>
      <c r="C4020" s="1">
        <f t="shared" ca="1" si="687"/>
        <v>36231</v>
      </c>
      <c r="D4020" s="7">
        <f t="shared" ca="1" si="688"/>
        <v>8</v>
      </c>
      <c r="E4020" s="3" t="str">
        <f ca="1">VLOOKUP(D4020,State!$A$1:$B$9,2,0)</f>
        <v>ACT</v>
      </c>
      <c r="F4020" s="3">
        <f t="shared" ca="1" si="689"/>
        <v>130</v>
      </c>
      <c r="G4020" s="3" t="str">
        <f ca="1">VLOOKUP(F4020,Occupation!$A$1:$B$915,2,0)</f>
        <v>Journalists and Other Writers nec</v>
      </c>
      <c r="H4020" s="3">
        <f t="shared" ca="1" si="690"/>
        <v>10</v>
      </c>
      <c r="I4020" s="3">
        <f t="shared" ca="1" si="691"/>
        <v>28467.1</v>
      </c>
      <c r="J4020" s="3">
        <f t="shared" ca="1" si="692"/>
        <v>0.3449439573793539</v>
      </c>
      <c r="K4020" s="3">
        <f t="shared" ca="1" si="693"/>
        <v>1</v>
      </c>
      <c r="L4020" s="3" t="str">
        <f ca="1">VLOOKUP(K4020,Freq_Investment!$A$1:$B$8,2,0)</f>
        <v>Daily</v>
      </c>
      <c r="M4020" s="3" t="str">
        <f t="shared" ca="1" si="694"/>
        <v>Auto</v>
      </c>
      <c r="N4020" s="3">
        <f t="shared" ca="1" si="695"/>
        <v>2</v>
      </c>
      <c r="O4020" s="3">
        <f t="shared" ca="1" si="695"/>
        <v>3</v>
      </c>
      <c r="P4020" s="3">
        <f t="shared" ca="1" si="695"/>
        <v>2</v>
      </c>
    </row>
    <row r="4021" spans="1:16" x14ac:dyDescent="0.25">
      <c r="A4021" s="3">
        <f t="shared" ca="1" si="685"/>
        <v>136906919</v>
      </c>
      <c r="B4021" s="3">
        <f t="shared" ca="1" si="686"/>
        <v>2005</v>
      </c>
      <c r="C4021" s="1">
        <f t="shared" ca="1" si="687"/>
        <v>26946</v>
      </c>
      <c r="D4021" s="7">
        <f t="shared" ca="1" si="688"/>
        <v>6</v>
      </c>
      <c r="E4021" s="3" t="str">
        <f ca="1">VLOOKUP(D4021,State!$A$1:$B$9,2,0)</f>
        <v>TAS</v>
      </c>
      <c r="F4021" s="3">
        <f t="shared" ca="1" si="689"/>
        <v>201</v>
      </c>
      <c r="G4021" s="3" t="str">
        <f ca="1">VLOOKUP(F4021,Occupation!$A$1:$B$915,2,0)</f>
        <v>Industrial Designer</v>
      </c>
      <c r="H4021" s="3">
        <f t="shared" ca="1" si="690"/>
        <v>3</v>
      </c>
      <c r="I4021" s="3">
        <f t="shared" ca="1" si="691"/>
        <v>97862.99</v>
      </c>
      <c r="J4021" s="3">
        <f t="shared" ca="1" si="692"/>
        <v>0.42064229619917715</v>
      </c>
      <c r="K4021" s="3">
        <f t="shared" ca="1" si="693"/>
        <v>5</v>
      </c>
      <c r="L4021" s="3" t="str">
        <f ca="1">VLOOKUP(K4021,Freq_Investment!$A$1:$B$8,2,0)</f>
        <v>Quarterly</v>
      </c>
      <c r="M4021" s="3" t="str">
        <f t="shared" ca="1" si="694"/>
        <v>Manual</v>
      </c>
      <c r="N4021" s="3">
        <f t="shared" ca="1" si="695"/>
        <v>3</v>
      </c>
      <c r="O4021" s="3">
        <f t="shared" ca="1" si="695"/>
        <v>1</v>
      </c>
      <c r="P4021" s="3">
        <f t="shared" ca="1" si="695"/>
        <v>5</v>
      </c>
    </row>
    <row r="4022" spans="1:16" x14ac:dyDescent="0.25">
      <c r="A4022" s="3">
        <f t="shared" ca="1" si="685"/>
        <v>403184097</v>
      </c>
      <c r="B4022" s="3">
        <f t="shared" ca="1" si="686"/>
        <v>5625</v>
      </c>
      <c r="C4022" s="1">
        <f t="shared" ca="1" si="687"/>
        <v>36803</v>
      </c>
      <c r="D4022" s="7">
        <f t="shared" ca="1" si="688"/>
        <v>4</v>
      </c>
      <c r="E4022" s="3" t="str">
        <f ca="1">VLOOKUP(D4022,State!$A$1:$B$9,2,0)</f>
        <v>WA</v>
      </c>
      <c r="F4022" s="3">
        <f t="shared" ca="1" si="689"/>
        <v>810</v>
      </c>
      <c r="G4022" s="3" t="str">
        <f ca="1">VLOOKUP(F4022,Occupation!$A$1:$B$915,2,0)</f>
        <v>Plastic Compounding and Reclamation Machine Operator</v>
      </c>
      <c r="H4022" s="3">
        <f t="shared" ca="1" si="690"/>
        <v>5</v>
      </c>
      <c r="I4022" s="3">
        <f t="shared" ca="1" si="691"/>
        <v>53708.11</v>
      </c>
      <c r="J4022" s="3">
        <f t="shared" ca="1" si="692"/>
        <v>0.26945311919131587</v>
      </c>
      <c r="K4022" s="3">
        <f t="shared" ca="1" si="693"/>
        <v>6</v>
      </c>
      <c r="L4022" s="3" t="str">
        <f ca="1">VLOOKUP(K4022,Freq_Investment!$A$1:$B$8,2,0)</f>
        <v>Half-yearly</v>
      </c>
      <c r="M4022" s="3" t="str">
        <f t="shared" ca="1" si="694"/>
        <v>Auto</v>
      </c>
      <c r="N4022" s="3">
        <f t="shared" ca="1" si="695"/>
        <v>3</v>
      </c>
      <c r="O4022" s="3">
        <f t="shared" ca="1" si="695"/>
        <v>4</v>
      </c>
      <c r="P4022" s="3">
        <f t="shared" ca="1" si="695"/>
        <v>2</v>
      </c>
    </row>
    <row r="4023" spans="1:16" x14ac:dyDescent="0.25">
      <c r="A4023" s="3">
        <f t="shared" ca="1" si="685"/>
        <v>465549228</v>
      </c>
      <c r="B4023" s="3">
        <f t="shared" ca="1" si="686"/>
        <v>8305</v>
      </c>
      <c r="C4023" s="1">
        <f t="shared" ca="1" si="687"/>
        <v>27847</v>
      </c>
      <c r="D4023" s="7">
        <f t="shared" ca="1" si="688"/>
        <v>5</v>
      </c>
      <c r="E4023" s="3" t="str">
        <f ca="1">VLOOKUP(D4023,State!$A$1:$B$9,2,0)</f>
        <v>NT</v>
      </c>
      <c r="F4023" s="3">
        <f t="shared" ca="1" si="689"/>
        <v>784</v>
      </c>
      <c r="G4023" s="3" t="str">
        <f ca="1">VLOOKUP(F4023,Occupation!$A$1:$B$915,2,0)</f>
        <v>Sales Representative (Personal and Household Goods)</v>
      </c>
      <c r="H4023" s="3">
        <f t="shared" ca="1" si="690"/>
        <v>6</v>
      </c>
      <c r="I4023" s="3">
        <f t="shared" ca="1" si="691"/>
        <v>9932.17</v>
      </c>
      <c r="J4023" s="3">
        <f t="shared" ca="1" si="692"/>
        <v>0.18579263352353381</v>
      </c>
      <c r="K4023" s="3">
        <f t="shared" ca="1" si="693"/>
        <v>6</v>
      </c>
      <c r="L4023" s="3" t="str">
        <f ca="1">VLOOKUP(K4023,Freq_Investment!$A$1:$B$8,2,0)</f>
        <v>Half-yearly</v>
      </c>
      <c r="M4023" s="3" t="str">
        <f t="shared" ca="1" si="694"/>
        <v>Manual</v>
      </c>
      <c r="N4023" s="3">
        <f t="shared" ca="1" si="695"/>
        <v>1</v>
      </c>
      <c r="O4023" s="3">
        <f t="shared" ca="1" si="695"/>
        <v>1</v>
      </c>
      <c r="P4023" s="3">
        <f t="shared" ca="1" si="695"/>
        <v>2</v>
      </c>
    </row>
    <row r="4024" spans="1:16" x14ac:dyDescent="0.25">
      <c r="A4024" s="3">
        <f t="shared" ca="1" si="685"/>
        <v>807313549</v>
      </c>
      <c r="B4024" s="3">
        <f t="shared" ca="1" si="686"/>
        <v>260</v>
      </c>
      <c r="C4024" s="1">
        <f t="shared" ca="1" si="687"/>
        <v>27433</v>
      </c>
      <c r="D4024" s="7">
        <f t="shared" ca="1" si="688"/>
        <v>2</v>
      </c>
      <c r="E4024" s="3" t="str">
        <f ca="1">VLOOKUP(D4024,State!$A$1:$B$9,2,0)</f>
        <v>QLD</v>
      </c>
      <c r="F4024" s="3">
        <f t="shared" ca="1" si="689"/>
        <v>680</v>
      </c>
      <c r="G4024" s="3" t="str">
        <f ca="1">VLOOKUP(F4024,Occupation!$A$1:$B$915,2,0)</f>
        <v>Travel Consultant</v>
      </c>
      <c r="H4024" s="3">
        <f t="shared" ca="1" si="690"/>
        <v>7</v>
      </c>
      <c r="I4024" s="3">
        <f t="shared" ca="1" si="691"/>
        <v>55199.49</v>
      </c>
      <c r="J4024" s="3">
        <f t="shared" ca="1" si="692"/>
        <v>0.13419086533391111</v>
      </c>
      <c r="K4024" s="3">
        <f t="shared" ca="1" si="693"/>
        <v>1</v>
      </c>
      <c r="L4024" s="3" t="str">
        <f ca="1">VLOOKUP(K4024,Freq_Investment!$A$1:$B$8,2,0)</f>
        <v>Daily</v>
      </c>
      <c r="M4024" s="3" t="str">
        <f t="shared" ca="1" si="694"/>
        <v>Auto</v>
      </c>
      <c r="N4024" s="3">
        <f t="shared" ca="1" si="695"/>
        <v>2</v>
      </c>
      <c r="O4024" s="3">
        <f t="shared" ca="1" si="695"/>
        <v>4</v>
      </c>
      <c r="P4024" s="3">
        <f t="shared" ca="1" si="695"/>
        <v>4</v>
      </c>
    </row>
    <row r="4025" spans="1:16" x14ac:dyDescent="0.25">
      <c r="A4025" s="3">
        <f t="shared" ca="1" si="685"/>
        <v>877506594</v>
      </c>
      <c r="B4025" s="3">
        <f t="shared" ca="1" si="686"/>
        <v>8101</v>
      </c>
      <c r="C4025" s="1">
        <f t="shared" ca="1" si="687"/>
        <v>31440</v>
      </c>
      <c r="D4025" s="7">
        <f t="shared" ca="1" si="688"/>
        <v>1</v>
      </c>
      <c r="E4025" s="3" t="str">
        <f ca="1">VLOOKUP(D4025,State!$A$1:$B$9,2,0)</f>
        <v>NSW</v>
      </c>
      <c r="F4025" s="3">
        <f t="shared" ca="1" si="689"/>
        <v>587</v>
      </c>
      <c r="G4025" s="3" t="str">
        <f ca="1">VLOOKUP(F4025,Occupation!$A$1:$B$915,2,0)</f>
        <v>Clothing Patternmaker</v>
      </c>
      <c r="H4025" s="3">
        <f t="shared" ca="1" si="690"/>
        <v>9</v>
      </c>
      <c r="I4025" s="3">
        <f t="shared" ca="1" si="691"/>
        <v>86860.9</v>
      </c>
      <c r="J4025" s="3">
        <f t="shared" ca="1" si="692"/>
        <v>0.41367223729766456</v>
      </c>
      <c r="K4025" s="3">
        <f t="shared" ca="1" si="693"/>
        <v>6</v>
      </c>
      <c r="L4025" s="3" t="str">
        <f ca="1">VLOOKUP(K4025,Freq_Investment!$A$1:$B$8,2,0)</f>
        <v>Half-yearly</v>
      </c>
      <c r="M4025" s="3" t="str">
        <f t="shared" ca="1" si="694"/>
        <v>Auto</v>
      </c>
      <c r="N4025" s="3">
        <f t="shared" ca="1" si="695"/>
        <v>4</v>
      </c>
      <c r="O4025" s="3">
        <f t="shared" ca="1" si="695"/>
        <v>4</v>
      </c>
      <c r="P4025" s="3">
        <f t="shared" ca="1" si="695"/>
        <v>2</v>
      </c>
    </row>
    <row r="4026" spans="1:16" x14ac:dyDescent="0.25">
      <c r="A4026" s="3">
        <f t="shared" ca="1" si="685"/>
        <v>145304913</v>
      </c>
      <c r="B4026" s="3">
        <f t="shared" ca="1" si="686"/>
        <v>5116</v>
      </c>
      <c r="C4026" s="1">
        <f t="shared" ca="1" si="687"/>
        <v>42727</v>
      </c>
      <c r="D4026" s="7">
        <f t="shared" ca="1" si="688"/>
        <v>8</v>
      </c>
      <c r="E4026" s="3" t="str">
        <f ca="1">VLOOKUP(D4026,State!$A$1:$B$9,2,0)</f>
        <v>ACT</v>
      </c>
      <c r="F4026" s="3">
        <f t="shared" ca="1" si="689"/>
        <v>537</v>
      </c>
      <c r="G4026" s="3" t="str">
        <f ca="1">VLOOKUP(F4026,Occupation!$A$1:$B$915,2,0)</f>
        <v>Telecommunications Technician</v>
      </c>
      <c r="H4026" s="3">
        <f t="shared" ca="1" si="690"/>
        <v>4</v>
      </c>
      <c r="I4026" s="3">
        <f t="shared" ca="1" si="691"/>
        <v>35416.629999999997</v>
      </c>
      <c r="J4026" s="3">
        <f t="shared" ca="1" si="692"/>
        <v>0.15772404555064601</v>
      </c>
      <c r="K4026" s="3">
        <f t="shared" ca="1" si="693"/>
        <v>7</v>
      </c>
      <c r="L4026" s="3" t="str">
        <f ca="1">VLOOKUP(K4026,Freq_Investment!$A$1:$B$8,2,0)</f>
        <v>Yearly</v>
      </c>
      <c r="M4026" s="3" t="str">
        <f t="shared" ca="1" si="694"/>
        <v>Auto</v>
      </c>
      <c r="N4026" s="3">
        <f t="shared" ca="1" si="695"/>
        <v>2</v>
      </c>
      <c r="O4026" s="3">
        <f t="shared" ca="1" si="695"/>
        <v>1</v>
      </c>
      <c r="P4026" s="3">
        <f t="shared" ca="1" si="695"/>
        <v>1</v>
      </c>
    </row>
    <row r="4027" spans="1:16" x14ac:dyDescent="0.25">
      <c r="A4027" s="3">
        <f t="shared" ca="1" si="685"/>
        <v>773475567</v>
      </c>
      <c r="B4027" s="3">
        <f t="shared" ca="1" si="686"/>
        <v>7672</v>
      </c>
      <c r="C4027" s="1">
        <f t="shared" ca="1" si="687"/>
        <v>38171</v>
      </c>
      <c r="D4027" s="7">
        <f t="shared" ca="1" si="688"/>
        <v>7</v>
      </c>
      <c r="E4027" s="3" t="str">
        <f ca="1">VLOOKUP(D4027,State!$A$1:$B$9,2,0)</f>
        <v>VIC</v>
      </c>
      <c r="F4027" s="3">
        <f t="shared" ca="1" si="689"/>
        <v>564</v>
      </c>
      <c r="G4027" s="3" t="str">
        <f ca="1">VLOOKUP(F4027,Occupation!$A$1:$B$915,2,0)</f>
        <v>Senior Broadacre Crop and Livestock Farm Worker</v>
      </c>
      <c r="H4027" s="3">
        <f t="shared" ca="1" si="690"/>
        <v>8</v>
      </c>
      <c r="I4027" s="3">
        <f t="shared" ca="1" si="691"/>
        <v>97132.71</v>
      </c>
      <c r="J4027" s="3">
        <f t="shared" ca="1" si="692"/>
        <v>0.39211351814538037</v>
      </c>
      <c r="K4027" s="3">
        <f t="shared" ca="1" si="693"/>
        <v>7</v>
      </c>
      <c r="L4027" s="3" t="str">
        <f ca="1">VLOOKUP(K4027,Freq_Investment!$A$1:$B$8,2,0)</f>
        <v>Yearly</v>
      </c>
      <c r="M4027" s="3" t="str">
        <f t="shared" ca="1" si="694"/>
        <v>Auto</v>
      </c>
      <c r="N4027" s="3">
        <f t="shared" ca="1" si="695"/>
        <v>3</v>
      </c>
      <c r="O4027" s="3">
        <f t="shared" ca="1" si="695"/>
        <v>1</v>
      </c>
      <c r="P4027" s="3">
        <f t="shared" ca="1" si="695"/>
        <v>1</v>
      </c>
    </row>
    <row r="4028" spans="1:16" x14ac:dyDescent="0.25">
      <c r="A4028" s="3">
        <f t="shared" ca="1" si="685"/>
        <v>197148618</v>
      </c>
      <c r="B4028" s="3">
        <f t="shared" ca="1" si="686"/>
        <v>4919</v>
      </c>
      <c r="C4028" s="1">
        <f t="shared" ca="1" si="687"/>
        <v>40718</v>
      </c>
      <c r="D4028" s="7">
        <f t="shared" ca="1" si="688"/>
        <v>8</v>
      </c>
      <c r="E4028" s="3" t="str">
        <f ca="1">VLOOKUP(D4028,State!$A$1:$B$9,2,0)</f>
        <v>ACT</v>
      </c>
      <c r="F4028" s="3">
        <f t="shared" ca="1" si="689"/>
        <v>186</v>
      </c>
      <c r="G4028" s="3" t="str">
        <f ca="1">VLOOKUP(F4028,Occupation!$A$1:$B$915,2,0)</f>
        <v>Flying Instructor</v>
      </c>
      <c r="H4028" s="3">
        <f t="shared" ca="1" si="690"/>
        <v>9</v>
      </c>
      <c r="I4028" s="3">
        <f t="shared" ca="1" si="691"/>
        <v>89800.84</v>
      </c>
      <c r="J4028" s="3">
        <f t="shared" ca="1" si="692"/>
        <v>0.45620969965796637</v>
      </c>
      <c r="K4028" s="3">
        <f t="shared" ca="1" si="693"/>
        <v>4</v>
      </c>
      <c r="L4028" s="3" t="str">
        <f ca="1">VLOOKUP(K4028,Freq_Investment!$A$1:$B$8,2,0)</f>
        <v>Monthly</v>
      </c>
      <c r="M4028" s="3" t="str">
        <f t="shared" ca="1" si="694"/>
        <v>Auto</v>
      </c>
      <c r="N4028" s="3">
        <f t="shared" ca="1" si="695"/>
        <v>1</v>
      </c>
      <c r="O4028" s="3">
        <f t="shared" ca="1" si="695"/>
        <v>3</v>
      </c>
      <c r="P4028" s="3">
        <f t="shared" ca="1" si="695"/>
        <v>5</v>
      </c>
    </row>
    <row r="4029" spans="1:16" x14ac:dyDescent="0.25">
      <c r="A4029" s="3">
        <f t="shared" ca="1" si="685"/>
        <v>400060438</v>
      </c>
      <c r="B4029" s="3">
        <f t="shared" ca="1" si="686"/>
        <v>9366</v>
      </c>
      <c r="C4029" s="1">
        <f t="shared" ca="1" si="687"/>
        <v>32399</v>
      </c>
      <c r="D4029" s="7">
        <f t="shared" ca="1" si="688"/>
        <v>6</v>
      </c>
      <c r="E4029" s="3" t="str">
        <f ca="1">VLOOKUP(D4029,State!$A$1:$B$9,2,0)</f>
        <v>TAS</v>
      </c>
      <c r="F4029" s="3">
        <f t="shared" ca="1" si="689"/>
        <v>343</v>
      </c>
      <c r="G4029" s="3" t="str">
        <f ca="1">VLOOKUP(F4029,Occupation!$A$1:$B$915,2,0)</f>
        <v>Pathologist</v>
      </c>
      <c r="H4029" s="3">
        <f t="shared" ca="1" si="690"/>
        <v>10</v>
      </c>
      <c r="I4029" s="3">
        <f t="shared" ca="1" si="691"/>
        <v>78593.39</v>
      </c>
      <c r="J4029" s="3">
        <f t="shared" ca="1" si="692"/>
        <v>0.24959101026488112</v>
      </c>
      <c r="K4029" s="3">
        <f t="shared" ca="1" si="693"/>
        <v>2</v>
      </c>
      <c r="L4029" s="3" t="str">
        <f ca="1">VLOOKUP(K4029,Freq_Investment!$A$1:$B$8,2,0)</f>
        <v>Weekly</v>
      </c>
      <c r="M4029" s="3" t="str">
        <f t="shared" ca="1" si="694"/>
        <v>Auto</v>
      </c>
      <c r="N4029" s="3">
        <f t="shared" ca="1" si="695"/>
        <v>5</v>
      </c>
      <c r="O4029" s="3">
        <f t="shared" ca="1" si="695"/>
        <v>2</v>
      </c>
      <c r="P4029" s="3">
        <f t="shared" ca="1" si="695"/>
        <v>1</v>
      </c>
    </row>
    <row r="4030" spans="1:16" x14ac:dyDescent="0.25">
      <c r="A4030" s="3">
        <f t="shared" ca="1" si="685"/>
        <v>652741006</v>
      </c>
      <c r="B4030" s="3">
        <f t="shared" ca="1" si="686"/>
        <v>684</v>
      </c>
      <c r="C4030" s="1">
        <f t="shared" ca="1" si="687"/>
        <v>33039</v>
      </c>
      <c r="D4030" s="7">
        <f t="shared" ca="1" si="688"/>
        <v>7</v>
      </c>
      <c r="E4030" s="3" t="str">
        <f ca="1">VLOOKUP(D4030,State!$A$1:$B$9,2,0)</f>
        <v>VIC</v>
      </c>
      <c r="F4030" s="3">
        <f t="shared" ca="1" si="689"/>
        <v>774</v>
      </c>
      <c r="G4030" s="3" t="str">
        <f ca="1">VLOOKUP(F4030,Occupation!$A$1:$B$915,2,0)</f>
        <v>Radio Despatcher</v>
      </c>
      <c r="H4030" s="3">
        <f t="shared" ca="1" si="690"/>
        <v>5</v>
      </c>
      <c r="I4030" s="3">
        <f t="shared" ca="1" si="691"/>
        <v>16286.32</v>
      </c>
      <c r="J4030" s="3">
        <f t="shared" ca="1" si="692"/>
        <v>0.30798983582945288</v>
      </c>
      <c r="K4030" s="3">
        <f t="shared" ca="1" si="693"/>
        <v>6</v>
      </c>
      <c r="L4030" s="3" t="str">
        <f ca="1">VLOOKUP(K4030,Freq_Investment!$A$1:$B$8,2,0)</f>
        <v>Half-yearly</v>
      </c>
      <c r="M4030" s="3" t="str">
        <f t="shared" ca="1" si="694"/>
        <v>Manual</v>
      </c>
      <c r="N4030" s="3">
        <f t="shared" ca="1" si="695"/>
        <v>5</v>
      </c>
      <c r="O4030" s="3">
        <f t="shared" ca="1" si="695"/>
        <v>4</v>
      </c>
      <c r="P4030" s="3">
        <f t="shared" ca="1" si="695"/>
        <v>5</v>
      </c>
    </row>
    <row r="4031" spans="1:16" x14ac:dyDescent="0.25">
      <c r="A4031" s="3">
        <f t="shared" ca="1" si="685"/>
        <v>628059025</v>
      </c>
      <c r="B4031" s="3">
        <f t="shared" ca="1" si="686"/>
        <v>5934</v>
      </c>
      <c r="C4031" s="1">
        <f t="shared" ca="1" si="687"/>
        <v>36026</v>
      </c>
      <c r="D4031" s="7">
        <f t="shared" ca="1" si="688"/>
        <v>3</v>
      </c>
      <c r="E4031" s="3" t="str">
        <f ca="1">VLOOKUP(D4031,State!$A$1:$B$9,2,0)</f>
        <v>SA</v>
      </c>
      <c r="F4031" s="3">
        <f t="shared" ca="1" si="689"/>
        <v>624</v>
      </c>
      <c r="G4031" s="3" t="str">
        <f ca="1">VLOOKUP(F4031,Occupation!$A$1:$B$915,2,0)</f>
        <v>Dental Hygienist</v>
      </c>
      <c r="H4031" s="3">
        <f t="shared" ca="1" si="690"/>
        <v>1</v>
      </c>
      <c r="I4031" s="3">
        <f t="shared" ca="1" si="691"/>
        <v>8965.5400000000009</v>
      </c>
      <c r="J4031" s="3">
        <f t="shared" ca="1" si="692"/>
        <v>0.20329629313150338</v>
      </c>
      <c r="K4031" s="3">
        <f t="shared" ca="1" si="693"/>
        <v>7</v>
      </c>
      <c r="L4031" s="3" t="str">
        <f ca="1">VLOOKUP(K4031,Freq_Investment!$A$1:$B$8,2,0)</f>
        <v>Yearly</v>
      </c>
      <c r="M4031" s="3" t="str">
        <f t="shared" ca="1" si="694"/>
        <v>Manual</v>
      </c>
      <c r="N4031" s="3">
        <f t="shared" ca="1" si="695"/>
        <v>1</v>
      </c>
      <c r="O4031" s="3">
        <f t="shared" ca="1" si="695"/>
        <v>1</v>
      </c>
      <c r="P4031" s="3">
        <f t="shared" ca="1" si="695"/>
        <v>2</v>
      </c>
    </row>
    <row r="4032" spans="1:16" x14ac:dyDescent="0.25">
      <c r="A4032" s="3">
        <f t="shared" ca="1" si="685"/>
        <v>481693148</v>
      </c>
      <c r="B4032" s="3">
        <f t="shared" ca="1" si="686"/>
        <v>203</v>
      </c>
      <c r="C4032" s="1">
        <f t="shared" ca="1" si="687"/>
        <v>33628</v>
      </c>
      <c r="D4032" s="7">
        <f t="shared" ca="1" si="688"/>
        <v>6</v>
      </c>
      <c r="E4032" s="3" t="str">
        <f ca="1">VLOOKUP(D4032,State!$A$1:$B$9,2,0)</f>
        <v>TAS</v>
      </c>
      <c r="F4032" s="3">
        <f t="shared" ca="1" si="689"/>
        <v>57</v>
      </c>
      <c r="G4032" s="3" t="str">
        <f ca="1">VLOOKUP(F4032,Occupation!$A$1:$B$915,2,0)</f>
        <v>Education Managers nec</v>
      </c>
      <c r="H4032" s="3">
        <f t="shared" ca="1" si="690"/>
        <v>10</v>
      </c>
      <c r="I4032" s="3">
        <f t="shared" ca="1" si="691"/>
        <v>30391.74</v>
      </c>
      <c r="J4032" s="3">
        <f t="shared" ca="1" si="692"/>
        <v>0.26643726177000665</v>
      </c>
      <c r="K4032" s="3">
        <f t="shared" ca="1" si="693"/>
        <v>6</v>
      </c>
      <c r="L4032" s="3" t="str">
        <f ca="1">VLOOKUP(K4032,Freq_Investment!$A$1:$B$8,2,0)</f>
        <v>Half-yearly</v>
      </c>
      <c r="M4032" s="3" t="str">
        <f t="shared" ca="1" si="694"/>
        <v>Auto</v>
      </c>
      <c r="N4032" s="3">
        <f t="shared" ca="1" si="695"/>
        <v>4</v>
      </c>
      <c r="O4032" s="3">
        <f t="shared" ca="1" si="695"/>
        <v>4</v>
      </c>
      <c r="P4032" s="3">
        <f t="shared" ca="1" si="695"/>
        <v>2</v>
      </c>
    </row>
    <row r="4033" spans="1:16" x14ac:dyDescent="0.25">
      <c r="A4033" s="3">
        <f t="shared" ca="1" si="685"/>
        <v>119177317</v>
      </c>
      <c r="B4033" s="3">
        <f t="shared" ca="1" si="686"/>
        <v>6024</v>
      </c>
      <c r="C4033" s="1">
        <f t="shared" ca="1" si="687"/>
        <v>32795</v>
      </c>
      <c r="D4033" s="7">
        <f t="shared" ca="1" si="688"/>
        <v>3</v>
      </c>
      <c r="E4033" s="3" t="str">
        <f ca="1">VLOOKUP(D4033,State!$A$1:$B$9,2,0)</f>
        <v>SA</v>
      </c>
      <c r="F4033" s="3">
        <f t="shared" ca="1" si="689"/>
        <v>587</v>
      </c>
      <c r="G4033" s="3" t="str">
        <f ca="1">VLOOKUP(F4033,Occupation!$A$1:$B$915,2,0)</f>
        <v>Clothing Patternmaker</v>
      </c>
      <c r="H4033" s="3">
        <f t="shared" ca="1" si="690"/>
        <v>2</v>
      </c>
      <c r="I4033" s="3">
        <f t="shared" ca="1" si="691"/>
        <v>16161.7</v>
      </c>
      <c r="J4033" s="3">
        <f t="shared" ca="1" si="692"/>
        <v>0.10696497289571572</v>
      </c>
      <c r="K4033" s="3">
        <f t="shared" ca="1" si="693"/>
        <v>6</v>
      </c>
      <c r="L4033" s="3" t="str">
        <f ca="1">VLOOKUP(K4033,Freq_Investment!$A$1:$B$8,2,0)</f>
        <v>Half-yearly</v>
      </c>
      <c r="M4033" s="3" t="str">
        <f t="shared" ca="1" si="694"/>
        <v>Auto</v>
      </c>
      <c r="N4033" s="3">
        <f t="shared" ca="1" si="695"/>
        <v>3</v>
      </c>
      <c r="O4033" s="3">
        <f t="shared" ca="1" si="695"/>
        <v>2</v>
      </c>
      <c r="P4033" s="3">
        <f t="shared" ca="1" si="695"/>
        <v>1</v>
      </c>
    </row>
    <row r="4034" spans="1:16" x14ac:dyDescent="0.25">
      <c r="A4034" s="3">
        <f t="shared" ca="1" si="685"/>
        <v>298347000</v>
      </c>
      <c r="B4034" s="3">
        <f t="shared" ca="1" si="686"/>
        <v>7633</v>
      </c>
      <c r="C4034" s="1">
        <f t="shared" ca="1" si="687"/>
        <v>44088</v>
      </c>
      <c r="D4034" s="7">
        <f t="shared" ca="1" si="688"/>
        <v>6</v>
      </c>
      <c r="E4034" s="3" t="str">
        <f ca="1">VLOOKUP(D4034,State!$A$1:$B$9,2,0)</f>
        <v>TAS</v>
      </c>
      <c r="F4034" s="3">
        <f t="shared" ca="1" si="689"/>
        <v>560</v>
      </c>
      <c r="G4034" s="3" t="str">
        <f ca="1">VLOOKUP(F4034,Occupation!$A$1:$B$915,2,0)</f>
        <v>Aquaculture Supervisor</v>
      </c>
      <c r="H4034" s="3">
        <f t="shared" ca="1" si="690"/>
        <v>7</v>
      </c>
      <c r="I4034" s="3">
        <f t="shared" ca="1" si="691"/>
        <v>83869.52</v>
      </c>
      <c r="J4034" s="3">
        <f t="shared" ca="1" si="692"/>
        <v>0.18366325758918739</v>
      </c>
      <c r="K4034" s="3">
        <f t="shared" ca="1" si="693"/>
        <v>2</v>
      </c>
      <c r="L4034" s="3" t="str">
        <f ca="1">VLOOKUP(K4034,Freq_Investment!$A$1:$B$8,2,0)</f>
        <v>Weekly</v>
      </c>
      <c r="M4034" s="3" t="str">
        <f t="shared" ca="1" si="694"/>
        <v>Auto</v>
      </c>
      <c r="N4034" s="3">
        <f t="shared" ca="1" si="695"/>
        <v>2</v>
      </c>
      <c r="O4034" s="3">
        <f t="shared" ca="1" si="695"/>
        <v>1</v>
      </c>
      <c r="P4034" s="3">
        <f t="shared" ca="1" si="695"/>
        <v>2</v>
      </c>
    </row>
    <row r="4035" spans="1:16" x14ac:dyDescent="0.25">
      <c r="A4035" s="3">
        <f t="shared" ref="A4035:A4098" ca="1" si="696">RANDBETWEEN(10000000,1000000000)</f>
        <v>207006231</v>
      </c>
      <c r="B4035" s="3">
        <f t="shared" ref="B4035:B4098" ca="1" si="697">RANDBETWEEN(1,10000)</f>
        <v>5056</v>
      </c>
      <c r="C4035" s="1">
        <f t="shared" ref="C4035:C4098" ca="1" si="698">DATE(RANDBETWEEN(1970,2021),RANDBETWEEN(1,12),RANDBETWEEN(1,28))</f>
        <v>41964</v>
      </c>
      <c r="D4035" s="7">
        <f t="shared" ref="D4035:D4098" ca="1" si="699">RANDBETWEEN(1,8)</f>
        <v>6</v>
      </c>
      <c r="E4035" s="3" t="str">
        <f ca="1">VLOOKUP(D4035,State!$A$1:$B$9,2,0)</f>
        <v>TAS</v>
      </c>
      <c r="F4035" s="3">
        <f t="shared" ref="F4035:F4098" ca="1" si="700">RANDBETWEEN(1,914)</f>
        <v>234</v>
      </c>
      <c r="G4035" s="3" t="str">
        <f ca="1">VLOOKUP(F4035,Occupation!$A$1:$B$915,2,0)</f>
        <v>Aquaculture or Fisheries Scientist</v>
      </c>
      <c r="H4035" s="3">
        <f t="shared" ref="H4035:H4098" ca="1" si="701">RANDBETWEEN(1,10)</f>
        <v>2</v>
      </c>
      <c r="I4035" s="3">
        <f t="shared" ref="I4035:I4098" ca="1" si="702">ROUND(RAND()*100000,2)</f>
        <v>92896.31</v>
      </c>
      <c r="J4035" s="3">
        <f t="shared" ref="J4035:J4098" ca="1" si="703">RAND()/2</f>
        <v>0.20344640161564004</v>
      </c>
      <c r="K4035" s="3">
        <f t="shared" ref="K4035:K4098" ca="1" si="704">RANDBETWEEN(1,7)</f>
        <v>3</v>
      </c>
      <c r="L4035" s="3" t="str">
        <f ca="1">VLOOKUP(K4035,Freq_Investment!$A$1:$B$8,2,0)</f>
        <v>Fortnightly</v>
      </c>
      <c r="M4035" s="3" t="str">
        <f t="shared" ref="M4035:M4098" ca="1" si="705">IF(RANDBETWEEN(1,2)&gt;1,"Auto","Manual")</f>
        <v>Manual</v>
      </c>
      <c r="N4035" s="3">
        <f t="shared" ca="1" si="695"/>
        <v>2</v>
      </c>
      <c r="O4035" s="3">
        <f t="shared" ca="1" si="695"/>
        <v>3</v>
      </c>
      <c r="P4035" s="3">
        <f t="shared" ca="1" si="695"/>
        <v>5</v>
      </c>
    </row>
    <row r="4036" spans="1:16" x14ac:dyDescent="0.25">
      <c r="A4036" s="3">
        <f t="shared" ca="1" si="696"/>
        <v>629615703</v>
      </c>
      <c r="B4036" s="3">
        <f t="shared" ca="1" si="697"/>
        <v>9492</v>
      </c>
      <c r="C4036" s="1">
        <f t="shared" ca="1" si="698"/>
        <v>34476</v>
      </c>
      <c r="D4036" s="7">
        <f t="shared" ca="1" si="699"/>
        <v>4</v>
      </c>
      <c r="E4036" s="3" t="str">
        <f ca="1">VLOOKUP(D4036,State!$A$1:$B$9,2,0)</f>
        <v>WA</v>
      </c>
      <c r="F4036" s="3">
        <f t="shared" ca="1" si="700"/>
        <v>307</v>
      </c>
      <c r="G4036" s="3" t="str">
        <f ca="1">VLOOKUP(F4036,Occupation!$A$1:$B$915,2,0)</f>
        <v>Dentist</v>
      </c>
      <c r="H4036" s="3">
        <f t="shared" ca="1" si="701"/>
        <v>8</v>
      </c>
      <c r="I4036" s="3">
        <f t="shared" ca="1" si="702"/>
        <v>54502.53</v>
      </c>
      <c r="J4036" s="3">
        <f t="shared" ca="1" si="703"/>
        <v>0.15864663493215325</v>
      </c>
      <c r="K4036" s="3">
        <f t="shared" ca="1" si="704"/>
        <v>2</v>
      </c>
      <c r="L4036" s="3" t="str">
        <f ca="1">VLOOKUP(K4036,Freq_Investment!$A$1:$B$8,2,0)</f>
        <v>Weekly</v>
      </c>
      <c r="M4036" s="3" t="str">
        <f t="shared" ca="1" si="705"/>
        <v>Auto</v>
      </c>
      <c r="N4036" s="3">
        <f t="shared" ca="1" si="695"/>
        <v>2</v>
      </c>
      <c r="O4036" s="3">
        <f t="shared" ca="1" si="695"/>
        <v>4</v>
      </c>
      <c r="P4036" s="3">
        <f t="shared" ca="1" si="695"/>
        <v>4</v>
      </c>
    </row>
    <row r="4037" spans="1:16" x14ac:dyDescent="0.25">
      <c r="A4037" s="3">
        <f t="shared" ca="1" si="696"/>
        <v>846438689</v>
      </c>
      <c r="B4037" s="3">
        <f t="shared" ca="1" si="697"/>
        <v>4239</v>
      </c>
      <c r="C4037" s="1">
        <f t="shared" ca="1" si="698"/>
        <v>33721</v>
      </c>
      <c r="D4037" s="7">
        <f t="shared" ca="1" si="699"/>
        <v>6</v>
      </c>
      <c r="E4037" s="3" t="str">
        <f ca="1">VLOOKUP(D4037,State!$A$1:$B$9,2,0)</f>
        <v>TAS</v>
      </c>
      <c r="F4037" s="3">
        <f t="shared" ca="1" si="700"/>
        <v>779</v>
      </c>
      <c r="G4037" s="3" t="str">
        <f ca="1">VLOOKUP(F4037,Occupation!$A$1:$B$915,2,0)</f>
        <v>Stock and Station Agent</v>
      </c>
      <c r="H4037" s="3">
        <f t="shared" ca="1" si="701"/>
        <v>2</v>
      </c>
      <c r="I4037" s="3">
        <f t="shared" ca="1" si="702"/>
        <v>2893.36</v>
      </c>
      <c r="J4037" s="3">
        <f t="shared" ca="1" si="703"/>
        <v>0.18906816688028771</v>
      </c>
      <c r="K4037" s="3">
        <f t="shared" ca="1" si="704"/>
        <v>2</v>
      </c>
      <c r="L4037" s="3" t="str">
        <f ca="1">VLOOKUP(K4037,Freq_Investment!$A$1:$B$8,2,0)</f>
        <v>Weekly</v>
      </c>
      <c r="M4037" s="3" t="str">
        <f t="shared" ca="1" si="705"/>
        <v>Auto</v>
      </c>
      <c r="N4037" s="3">
        <f t="shared" ca="1" si="695"/>
        <v>1</v>
      </c>
      <c r="O4037" s="3">
        <f t="shared" ca="1" si="695"/>
        <v>4</v>
      </c>
      <c r="P4037" s="3">
        <f t="shared" ca="1" si="695"/>
        <v>3</v>
      </c>
    </row>
    <row r="4038" spans="1:16" x14ac:dyDescent="0.25">
      <c r="A4038" s="3">
        <f t="shared" ca="1" si="696"/>
        <v>824176735</v>
      </c>
      <c r="B4038" s="3">
        <f t="shared" ca="1" si="697"/>
        <v>5973</v>
      </c>
      <c r="C4038" s="1">
        <f t="shared" ca="1" si="698"/>
        <v>33683</v>
      </c>
      <c r="D4038" s="7">
        <f t="shared" ca="1" si="699"/>
        <v>1</v>
      </c>
      <c r="E4038" s="3" t="str">
        <f ca="1">VLOOKUP(D4038,State!$A$1:$B$9,2,0)</f>
        <v>NSW</v>
      </c>
      <c r="F4038" s="3">
        <f t="shared" ca="1" si="700"/>
        <v>694</v>
      </c>
      <c r="G4038" s="3" t="str">
        <f ca="1">VLOOKUP(F4038,Occupation!$A$1:$B$915,2,0)</f>
        <v>Trekking Guide</v>
      </c>
      <c r="H4038" s="3">
        <f t="shared" ca="1" si="701"/>
        <v>7</v>
      </c>
      <c r="I4038" s="3">
        <f t="shared" ca="1" si="702"/>
        <v>9775.41</v>
      </c>
      <c r="J4038" s="3">
        <f t="shared" ca="1" si="703"/>
        <v>0.47688613438535732</v>
      </c>
      <c r="K4038" s="3">
        <f t="shared" ca="1" si="704"/>
        <v>3</v>
      </c>
      <c r="L4038" s="3" t="str">
        <f ca="1">VLOOKUP(K4038,Freq_Investment!$A$1:$B$8,2,0)</f>
        <v>Fortnightly</v>
      </c>
      <c r="M4038" s="3" t="str">
        <f t="shared" ca="1" si="705"/>
        <v>Auto</v>
      </c>
      <c r="N4038" s="3">
        <f t="shared" ca="1" si="695"/>
        <v>3</v>
      </c>
      <c r="O4038" s="3">
        <f t="shared" ca="1" si="695"/>
        <v>4</v>
      </c>
      <c r="P4038" s="3">
        <f t="shared" ca="1" si="695"/>
        <v>1</v>
      </c>
    </row>
    <row r="4039" spans="1:16" x14ac:dyDescent="0.25">
      <c r="A4039" s="3">
        <f t="shared" ca="1" si="696"/>
        <v>866691806</v>
      </c>
      <c r="B4039" s="3">
        <f t="shared" ca="1" si="697"/>
        <v>8980</v>
      </c>
      <c r="C4039" s="1">
        <f t="shared" ca="1" si="698"/>
        <v>36032</v>
      </c>
      <c r="D4039" s="7">
        <f t="shared" ca="1" si="699"/>
        <v>7</v>
      </c>
      <c r="E4039" s="3" t="str">
        <f ca="1">VLOOKUP(D4039,State!$A$1:$B$9,2,0)</f>
        <v>VIC</v>
      </c>
      <c r="F4039" s="3">
        <f t="shared" ca="1" si="700"/>
        <v>594</v>
      </c>
      <c r="G4039" s="3" t="str">
        <f ca="1">VLOOKUP(F4039,Occupation!$A$1:$B$915,2,0)</f>
        <v>Wood Machinist</v>
      </c>
      <c r="H4039" s="3">
        <f t="shared" ca="1" si="701"/>
        <v>5</v>
      </c>
      <c r="I4039" s="3">
        <f t="shared" ca="1" si="702"/>
        <v>62896.5</v>
      </c>
      <c r="J4039" s="3">
        <f t="shared" ca="1" si="703"/>
        <v>0.32362688687869356</v>
      </c>
      <c r="K4039" s="3">
        <f t="shared" ca="1" si="704"/>
        <v>5</v>
      </c>
      <c r="L4039" s="3" t="str">
        <f ca="1">VLOOKUP(K4039,Freq_Investment!$A$1:$B$8,2,0)</f>
        <v>Quarterly</v>
      </c>
      <c r="M4039" s="3" t="str">
        <f t="shared" ca="1" si="705"/>
        <v>Manual</v>
      </c>
      <c r="N4039" s="3">
        <f t="shared" ca="1" si="695"/>
        <v>1</v>
      </c>
      <c r="O4039" s="3">
        <f t="shared" ca="1" si="695"/>
        <v>1</v>
      </c>
      <c r="P4039" s="3">
        <f t="shared" ca="1" si="695"/>
        <v>4</v>
      </c>
    </row>
    <row r="4040" spans="1:16" x14ac:dyDescent="0.25">
      <c r="A4040" s="3">
        <f t="shared" ca="1" si="696"/>
        <v>907370202</v>
      </c>
      <c r="B4040" s="3">
        <f t="shared" ca="1" si="697"/>
        <v>6954</v>
      </c>
      <c r="C4040" s="1">
        <f t="shared" ca="1" si="698"/>
        <v>39044</v>
      </c>
      <c r="D4040" s="7">
        <f t="shared" ca="1" si="699"/>
        <v>4</v>
      </c>
      <c r="E4040" s="3" t="str">
        <f ca="1">VLOOKUP(D4040,State!$A$1:$B$9,2,0)</f>
        <v>WA</v>
      </c>
      <c r="F4040" s="3">
        <f t="shared" ca="1" si="700"/>
        <v>766</v>
      </c>
      <c r="G4040" s="3" t="str">
        <f ca="1">VLOOKUP(F4040,Occupation!$A$1:$B$915,2,0)</f>
        <v>Water Inspector</v>
      </c>
      <c r="H4040" s="3">
        <f t="shared" ca="1" si="701"/>
        <v>8</v>
      </c>
      <c r="I4040" s="3">
        <f t="shared" ca="1" si="702"/>
        <v>9813.2999999999993</v>
      </c>
      <c r="J4040" s="3">
        <f t="shared" ca="1" si="703"/>
        <v>0.14963317528030023</v>
      </c>
      <c r="K4040" s="3">
        <f t="shared" ca="1" si="704"/>
        <v>4</v>
      </c>
      <c r="L4040" s="3" t="str">
        <f ca="1">VLOOKUP(K4040,Freq_Investment!$A$1:$B$8,2,0)</f>
        <v>Monthly</v>
      </c>
      <c r="M4040" s="3" t="str">
        <f t="shared" ca="1" si="705"/>
        <v>Auto</v>
      </c>
      <c r="N4040" s="3">
        <f t="shared" ca="1" si="695"/>
        <v>1</v>
      </c>
      <c r="O4040" s="3">
        <f t="shared" ca="1" si="695"/>
        <v>3</v>
      </c>
      <c r="P4040" s="3">
        <f t="shared" ca="1" si="695"/>
        <v>2</v>
      </c>
    </row>
    <row r="4041" spans="1:16" x14ac:dyDescent="0.25">
      <c r="A4041" s="3">
        <f t="shared" ca="1" si="696"/>
        <v>416008422</v>
      </c>
      <c r="B4041" s="3">
        <f t="shared" ca="1" si="697"/>
        <v>6069</v>
      </c>
      <c r="C4041" s="1">
        <f t="shared" ca="1" si="698"/>
        <v>35705</v>
      </c>
      <c r="D4041" s="7">
        <f t="shared" ca="1" si="699"/>
        <v>2</v>
      </c>
      <c r="E4041" s="3" t="str">
        <f ca="1">VLOOKUP(D4041,State!$A$1:$B$9,2,0)</f>
        <v>QLD</v>
      </c>
      <c r="F4041" s="3">
        <f t="shared" ca="1" si="700"/>
        <v>607</v>
      </c>
      <c r="G4041" s="3" t="str">
        <f ca="1">VLOOKUP(F4041,Occupation!$A$1:$B$915,2,0)</f>
        <v>Light Technician</v>
      </c>
      <c r="H4041" s="3">
        <f t="shared" ca="1" si="701"/>
        <v>2</v>
      </c>
      <c r="I4041" s="3">
        <f t="shared" ca="1" si="702"/>
        <v>58119.93</v>
      </c>
      <c r="J4041" s="3">
        <f t="shared" ca="1" si="703"/>
        <v>0.1382803378014491</v>
      </c>
      <c r="K4041" s="3">
        <f t="shared" ca="1" si="704"/>
        <v>1</v>
      </c>
      <c r="L4041" s="3" t="str">
        <f ca="1">VLOOKUP(K4041,Freq_Investment!$A$1:$B$8,2,0)</f>
        <v>Daily</v>
      </c>
      <c r="M4041" s="3" t="str">
        <f t="shared" ca="1" si="705"/>
        <v>Manual</v>
      </c>
      <c r="N4041" s="3">
        <f t="shared" ca="1" si="695"/>
        <v>5</v>
      </c>
      <c r="O4041" s="3">
        <f t="shared" ca="1" si="695"/>
        <v>4</v>
      </c>
      <c r="P4041" s="3">
        <f t="shared" ca="1" si="695"/>
        <v>4</v>
      </c>
    </row>
    <row r="4042" spans="1:16" x14ac:dyDescent="0.25">
      <c r="A4042" s="3">
        <f t="shared" ca="1" si="696"/>
        <v>70887886</v>
      </c>
      <c r="B4042" s="3">
        <f t="shared" ca="1" si="697"/>
        <v>2686</v>
      </c>
      <c r="C4042" s="1">
        <f t="shared" ca="1" si="698"/>
        <v>26395</v>
      </c>
      <c r="D4042" s="7">
        <f t="shared" ca="1" si="699"/>
        <v>2</v>
      </c>
      <c r="E4042" s="3" t="str">
        <f ca="1">VLOOKUP(D4042,State!$A$1:$B$9,2,0)</f>
        <v>QLD</v>
      </c>
      <c r="F4042" s="3">
        <f t="shared" ca="1" si="700"/>
        <v>418</v>
      </c>
      <c r="G4042" s="3" t="str">
        <f ca="1">VLOOKUP(F4042,Occupation!$A$1:$B$915,2,0)</f>
        <v>Welfare Worker</v>
      </c>
      <c r="H4042" s="3">
        <f t="shared" ca="1" si="701"/>
        <v>6</v>
      </c>
      <c r="I4042" s="3">
        <f t="shared" ca="1" si="702"/>
        <v>56984.480000000003</v>
      </c>
      <c r="J4042" s="3">
        <f t="shared" ca="1" si="703"/>
        <v>8.2902823564667216E-2</v>
      </c>
      <c r="K4042" s="3">
        <f t="shared" ca="1" si="704"/>
        <v>7</v>
      </c>
      <c r="L4042" s="3" t="str">
        <f ca="1">VLOOKUP(K4042,Freq_Investment!$A$1:$B$8,2,0)</f>
        <v>Yearly</v>
      </c>
      <c r="M4042" s="3" t="str">
        <f t="shared" ca="1" si="705"/>
        <v>Manual</v>
      </c>
      <c r="N4042" s="3">
        <f t="shared" ca="1" si="695"/>
        <v>5</v>
      </c>
      <c r="O4042" s="3">
        <f t="shared" ca="1" si="695"/>
        <v>2</v>
      </c>
      <c r="P4042" s="3">
        <f t="shared" ca="1" si="695"/>
        <v>3</v>
      </c>
    </row>
    <row r="4043" spans="1:16" x14ac:dyDescent="0.25">
      <c r="A4043" s="3">
        <f t="shared" ca="1" si="696"/>
        <v>995592184</v>
      </c>
      <c r="B4043" s="3">
        <f t="shared" ca="1" si="697"/>
        <v>8670</v>
      </c>
      <c r="C4043" s="1">
        <f t="shared" ca="1" si="698"/>
        <v>39551</v>
      </c>
      <c r="D4043" s="7">
        <f t="shared" ca="1" si="699"/>
        <v>1</v>
      </c>
      <c r="E4043" s="3" t="str">
        <f ca="1">VLOOKUP(D4043,State!$A$1:$B$9,2,0)</f>
        <v>NSW</v>
      </c>
      <c r="F4043" s="3">
        <f t="shared" ca="1" si="700"/>
        <v>742</v>
      </c>
      <c r="G4043" s="3" t="str">
        <f ca="1">VLOOKUP(F4043,Occupation!$A$1:$B$915,2,0)</f>
        <v>Production Clerk</v>
      </c>
      <c r="H4043" s="3">
        <f t="shared" ca="1" si="701"/>
        <v>5</v>
      </c>
      <c r="I4043" s="3">
        <f t="shared" ca="1" si="702"/>
        <v>23082.42</v>
      </c>
      <c r="J4043" s="3">
        <f t="shared" ca="1" si="703"/>
        <v>0.1238620715436754</v>
      </c>
      <c r="K4043" s="3">
        <f t="shared" ca="1" si="704"/>
        <v>4</v>
      </c>
      <c r="L4043" s="3" t="str">
        <f ca="1">VLOOKUP(K4043,Freq_Investment!$A$1:$B$8,2,0)</f>
        <v>Monthly</v>
      </c>
      <c r="M4043" s="3" t="str">
        <f t="shared" ca="1" si="705"/>
        <v>Manual</v>
      </c>
      <c r="N4043" s="3">
        <f t="shared" ca="1" si="695"/>
        <v>4</v>
      </c>
      <c r="O4043" s="3">
        <f t="shared" ca="1" si="695"/>
        <v>3</v>
      </c>
      <c r="P4043" s="3">
        <f t="shared" ca="1" si="695"/>
        <v>5</v>
      </c>
    </row>
    <row r="4044" spans="1:16" x14ac:dyDescent="0.25">
      <c r="A4044" s="3">
        <f t="shared" ca="1" si="696"/>
        <v>532211451</v>
      </c>
      <c r="B4044" s="3">
        <f t="shared" ca="1" si="697"/>
        <v>8109</v>
      </c>
      <c r="C4044" s="1">
        <f t="shared" ca="1" si="698"/>
        <v>43159</v>
      </c>
      <c r="D4044" s="7">
        <f t="shared" ca="1" si="699"/>
        <v>8</v>
      </c>
      <c r="E4044" s="3" t="str">
        <f ca="1">VLOOKUP(D4044,State!$A$1:$B$9,2,0)</f>
        <v>ACT</v>
      </c>
      <c r="F4044" s="3">
        <f t="shared" ca="1" si="700"/>
        <v>781</v>
      </c>
      <c r="G4044" s="3" t="str">
        <f ca="1">VLOOKUP(F4044,Occupation!$A$1:$B$915,2,0)</f>
        <v>Sales Representative (Building and Plumbing Supplies)</v>
      </c>
      <c r="H4044" s="3">
        <f t="shared" ca="1" si="701"/>
        <v>3</v>
      </c>
      <c r="I4044" s="3">
        <f t="shared" ca="1" si="702"/>
        <v>68464.009999999995</v>
      </c>
      <c r="J4044" s="3">
        <f t="shared" ca="1" si="703"/>
        <v>0.30381529132461804</v>
      </c>
      <c r="K4044" s="3">
        <f t="shared" ca="1" si="704"/>
        <v>6</v>
      </c>
      <c r="L4044" s="3" t="str">
        <f ca="1">VLOOKUP(K4044,Freq_Investment!$A$1:$B$8,2,0)</f>
        <v>Half-yearly</v>
      </c>
      <c r="M4044" s="3" t="str">
        <f t="shared" ca="1" si="705"/>
        <v>Auto</v>
      </c>
      <c r="N4044" s="3">
        <f t="shared" ca="1" si="695"/>
        <v>2</v>
      </c>
      <c r="O4044" s="3">
        <f t="shared" ca="1" si="695"/>
        <v>5</v>
      </c>
      <c r="P4044" s="3">
        <f t="shared" ca="1" si="695"/>
        <v>1</v>
      </c>
    </row>
    <row r="4045" spans="1:16" x14ac:dyDescent="0.25">
      <c r="A4045" s="3">
        <f t="shared" ca="1" si="696"/>
        <v>667525319</v>
      </c>
      <c r="B4045" s="3">
        <f t="shared" ca="1" si="697"/>
        <v>4882</v>
      </c>
      <c r="C4045" s="1">
        <f t="shared" ca="1" si="698"/>
        <v>34169</v>
      </c>
      <c r="D4045" s="7">
        <f t="shared" ca="1" si="699"/>
        <v>4</v>
      </c>
      <c r="E4045" s="3" t="str">
        <f ca="1">VLOOKUP(D4045,State!$A$1:$B$9,2,0)</f>
        <v>WA</v>
      </c>
      <c r="F4045" s="3">
        <f t="shared" ca="1" si="700"/>
        <v>226</v>
      </c>
      <c r="G4045" s="3" t="str">
        <f ca="1">VLOOKUP(F4045,Occupation!$A$1:$B$915,2,0)</f>
        <v>Engineering Technologist</v>
      </c>
      <c r="H4045" s="3">
        <f t="shared" ca="1" si="701"/>
        <v>2</v>
      </c>
      <c r="I4045" s="3">
        <f t="shared" ca="1" si="702"/>
        <v>95296.58</v>
      </c>
      <c r="J4045" s="3">
        <f t="shared" ca="1" si="703"/>
        <v>0.47221207560694078</v>
      </c>
      <c r="K4045" s="3">
        <f t="shared" ca="1" si="704"/>
        <v>1</v>
      </c>
      <c r="L4045" s="3" t="str">
        <f ca="1">VLOOKUP(K4045,Freq_Investment!$A$1:$B$8,2,0)</f>
        <v>Daily</v>
      </c>
      <c r="M4045" s="3" t="str">
        <f t="shared" ca="1" si="705"/>
        <v>Auto</v>
      </c>
      <c r="N4045" s="3">
        <f t="shared" ca="1" si="695"/>
        <v>4</v>
      </c>
      <c r="O4045" s="3">
        <f t="shared" ca="1" si="695"/>
        <v>3</v>
      </c>
      <c r="P4045" s="3">
        <f t="shared" ca="1" si="695"/>
        <v>3</v>
      </c>
    </row>
    <row r="4046" spans="1:16" x14ac:dyDescent="0.25">
      <c r="A4046" s="3">
        <f t="shared" ca="1" si="696"/>
        <v>165395062</v>
      </c>
      <c r="B4046" s="3">
        <f t="shared" ca="1" si="697"/>
        <v>4798</v>
      </c>
      <c r="C4046" s="1">
        <f t="shared" ca="1" si="698"/>
        <v>41070</v>
      </c>
      <c r="D4046" s="7">
        <f t="shared" ca="1" si="699"/>
        <v>4</v>
      </c>
      <c r="E4046" s="3" t="str">
        <f ca="1">VLOOKUP(D4046,State!$A$1:$B$9,2,0)</f>
        <v>WA</v>
      </c>
      <c r="F4046" s="3">
        <f t="shared" ca="1" si="700"/>
        <v>30</v>
      </c>
      <c r="G4046" s="3" t="str">
        <f ca="1">VLOOKUP(F4046,Occupation!$A$1:$B$915,2,0)</f>
        <v>Advertising Manager</v>
      </c>
      <c r="H4046" s="3">
        <f t="shared" ca="1" si="701"/>
        <v>1</v>
      </c>
      <c r="I4046" s="3">
        <f t="shared" ca="1" si="702"/>
        <v>82179.61</v>
      </c>
      <c r="J4046" s="3">
        <f t="shared" ca="1" si="703"/>
        <v>0.35878977905626613</v>
      </c>
      <c r="K4046" s="3">
        <f t="shared" ca="1" si="704"/>
        <v>3</v>
      </c>
      <c r="L4046" s="3" t="str">
        <f ca="1">VLOOKUP(K4046,Freq_Investment!$A$1:$B$8,2,0)</f>
        <v>Fortnightly</v>
      </c>
      <c r="M4046" s="3" t="str">
        <f t="shared" ca="1" si="705"/>
        <v>Auto</v>
      </c>
      <c r="N4046" s="3">
        <f t="shared" ca="1" si="695"/>
        <v>5</v>
      </c>
      <c r="O4046" s="3">
        <f t="shared" ca="1" si="695"/>
        <v>3</v>
      </c>
      <c r="P4046" s="3">
        <f t="shared" ca="1" si="695"/>
        <v>2</v>
      </c>
    </row>
    <row r="4047" spans="1:16" x14ac:dyDescent="0.25">
      <c r="A4047" s="3">
        <f t="shared" ca="1" si="696"/>
        <v>73171117</v>
      </c>
      <c r="B4047" s="3">
        <f t="shared" ca="1" si="697"/>
        <v>6369</v>
      </c>
      <c r="C4047" s="1">
        <f t="shared" ca="1" si="698"/>
        <v>27462</v>
      </c>
      <c r="D4047" s="7">
        <f t="shared" ca="1" si="699"/>
        <v>2</v>
      </c>
      <c r="E4047" s="3" t="str">
        <f ca="1">VLOOKUP(D4047,State!$A$1:$B$9,2,0)</f>
        <v>QLD</v>
      </c>
      <c r="F4047" s="3">
        <f t="shared" ca="1" si="700"/>
        <v>693</v>
      </c>
      <c r="G4047" s="3" t="str">
        <f ca="1">VLOOKUP(F4047,Occupation!$A$1:$B$915,2,0)</f>
        <v>Outdoor Adventure Instructor</v>
      </c>
      <c r="H4047" s="3">
        <f t="shared" ca="1" si="701"/>
        <v>2</v>
      </c>
      <c r="I4047" s="3">
        <f t="shared" ca="1" si="702"/>
        <v>28033.67</v>
      </c>
      <c r="J4047" s="3">
        <f t="shared" ca="1" si="703"/>
        <v>0.39672633503817462</v>
      </c>
      <c r="K4047" s="3">
        <f t="shared" ca="1" si="704"/>
        <v>4</v>
      </c>
      <c r="L4047" s="3" t="str">
        <f ca="1">VLOOKUP(K4047,Freq_Investment!$A$1:$B$8,2,0)</f>
        <v>Monthly</v>
      </c>
      <c r="M4047" s="3" t="str">
        <f t="shared" ca="1" si="705"/>
        <v>Auto</v>
      </c>
      <c r="N4047" s="3">
        <f t="shared" ca="1" si="695"/>
        <v>3</v>
      </c>
      <c r="O4047" s="3">
        <f t="shared" ca="1" si="695"/>
        <v>4</v>
      </c>
      <c r="P4047" s="3">
        <f t="shared" ca="1" si="695"/>
        <v>5</v>
      </c>
    </row>
    <row r="4048" spans="1:16" x14ac:dyDescent="0.25">
      <c r="A4048" s="3">
        <f t="shared" ca="1" si="696"/>
        <v>197452289</v>
      </c>
      <c r="B4048" s="3">
        <f t="shared" ca="1" si="697"/>
        <v>2814</v>
      </c>
      <c r="C4048" s="1">
        <f t="shared" ca="1" si="698"/>
        <v>30888</v>
      </c>
      <c r="D4048" s="7">
        <f t="shared" ca="1" si="699"/>
        <v>6</v>
      </c>
      <c r="E4048" s="3" t="str">
        <f ca="1">VLOOKUP(D4048,State!$A$1:$B$9,2,0)</f>
        <v>TAS</v>
      </c>
      <c r="F4048" s="3">
        <f t="shared" ca="1" si="700"/>
        <v>747</v>
      </c>
      <c r="G4048" s="3" t="str">
        <f ca="1">VLOOKUP(F4048,Occupation!$A$1:$B$915,2,0)</f>
        <v>Despatching and Receiving Clerk</v>
      </c>
      <c r="H4048" s="3">
        <f t="shared" ca="1" si="701"/>
        <v>1</v>
      </c>
      <c r="I4048" s="3">
        <f t="shared" ca="1" si="702"/>
        <v>43666.09</v>
      </c>
      <c r="J4048" s="3">
        <f t="shared" ca="1" si="703"/>
        <v>5.2257990934426735E-3</v>
      </c>
      <c r="K4048" s="3">
        <f t="shared" ca="1" si="704"/>
        <v>4</v>
      </c>
      <c r="L4048" s="3" t="str">
        <f ca="1">VLOOKUP(K4048,Freq_Investment!$A$1:$B$8,2,0)</f>
        <v>Monthly</v>
      </c>
      <c r="M4048" s="3" t="str">
        <f t="shared" ca="1" si="705"/>
        <v>Manual</v>
      </c>
      <c r="N4048" s="3">
        <f t="shared" ca="1" si="695"/>
        <v>1</v>
      </c>
      <c r="O4048" s="3">
        <f t="shared" ca="1" si="695"/>
        <v>3</v>
      </c>
      <c r="P4048" s="3">
        <f t="shared" ca="1" si="695"/>
        <v>4</v>
      </c>
    </row>
    <row r="4049" spans="1:16" x14ac:dyDescent="0.25">
      <c r="A4049" s="3">
        <f t="shared" ca="1" si="696"/>
        <v>204818684</v>
      </c>
      <c r="B4049" s="3">
        <f t="shared" ca="1" si="697"/>
        <v>9915</v>
      </c>
      <c r="C4049" s="1">
        <f t="shared" ca="1" si="698"/>
        <v>27054</v>
      </c>
      <c r="D4049" s="7">
        <f t="shared" ca="1" si="699"/>
        <v>8</v>
      </c>
      <c r="E4049" s="3" t="str">
        <f ca="1">VLOOKUP(D4049,State!$A$1:$B$9,2,0)</f>
        <v>ACT</v>
      </c>
      <c r="F4049" s="3">
        <f t="shared" ca="1" si="700"/>
        <v>466</v>
      </c>
      <c r="G4049" s="3" t="str">
        <f ca="1">VLOOKUP(F4049,Occupation!$A$1:$B$915,2,0)</f>
        <v>ICT Support Technicians nec</v>
      </c>
      <c r="H4049" s="3">
        <f t="shared" ca="1" si="701"/>
        <v>7</v>
      </c>
      <c r="I4049" s="3">
        <f t="shared" ca="1" si="702"/>
        <v>16998.18</v>
      </c>
      <c r="J4049" s="3">
        <f t="shared" ca="1" si="703"/>
        <v>0.37312977508526801</v>
      </c>
      <c r="K4049" s="3">
        <f t="shared" ca="1" si="704"/>
        <v>2</v>
      </c>
      <c r="L4049" s="3" t="str">
        <f ca="1">VLOOKUP(K4049,Freq_Investment!$A$1:$B$8,2,0)</f>
        <v>Weekly</v>
      </c>
      <c r="M4049" s="3" t="str">
        <f t="shared" ca="1" si="705"/>
        <v>Auto</v>
      </c>
      <c r="N4049" s="3">
        <f t="shared" ca="1" si="695"/>
        <v>3</v>
      </c>
      <c r="O4049" s="3">
        <f t="shared" ca="1" si="695"/>
        <v>4</v>
      </c>
      <c r="P4049" s="3">
        <f t="shared" ca="1" si="695"/>
        <v>1</v>
      </c>
    </row>
    <row r="4050" spans="1:16" x14ac:dyDescent="0.25">
      <c r="A4050" s="3">
        <f t="shared" ca="1" si="696"/>
        <v>575790422</v>
      </c>
      <c r="B4050" s="3">
        <f t="shared" ca="1" si="697"/>
        <v>2910</v>
      </c>
      <c r="C4050" s="1">
        <f t="shared" ca="1" si="698"/>
        <v>38771</v>
      </c>
      <c r="D4050" s="7">
        <f t="shared" ca="1" si="699"/>
        <v>4</v>
      </c>
      <c r="E4050" s="3" t="str">
        <f ca="1">VLOOKUP(D4050,State!$A$1:$B$9,2,0)</f>
        <v>WA</v>
      </c>
      <c r="F4050" s="3">
        <f t="shared" ca="1" si="700"/>
        <v>402</v>
      </c>
      <c r="G4050" s="3" t="str">
        <f ca="1">VLOOKUP(F4050,Occupation!$A$1:$B$915,2,0)</f>
        <v>Student Counsellor</v>
      </c>
      <c r="H4050" s="3">
        <f t="shared" ca="1" si="701"/>
        <v>3</v>
      </c>
      <c r="I4050" s="3">
        <f t="shared" ca="1" si="702"/>
        <v>78200.33</v>
      </c>
      <c r="J4050" s="3">
        <f t="shared" ca="1" si="703"/>
        <v>0.23037207873093124</v>
      </c>
      <c r="K4050" s="3">
        <f t="shared" ca="1" si="704"/>
        <v>3</v>
      </c>
      <c r="L4050" s="3" t="str">
        <f ca="1">VLOOKUP(K4050,Freq_Investment!$A$1:$B$8,2,0)</f>
        <v>Fortnightly</v>
      </c>
      <c r="M4050" s="3" t="str">
        <f t="shared" ca="1" si="705"/>
        <v>Manual</v>
      </c>
      <c r="N4050" s="3">
        <f t="shared" ca="1" si="695"/>
        <v>4</v>
      </c>
      <c r="O4050" s="3">
        <f t="shared" ca="1" si="695"/>
        <v>5</v>
      </c>
      <c r="P4050" s="3">
        <f t="shared" ca="1" si="695"/>
        <v>4</v>
      </c>
    </row>
    <row r="4051" spans="1:16" x14ac:dyDescent="0.25">
      <c r="A4051" s="3">
        <f t="shared" ca="1" si="696"/>
        <v>266614345</v>
      </c>
      <c r="B4051" s="3">
        <f t="shared" ca="1" si="697"/>
        <v>5319</v>
      </c>
      <c r="C4051" s="1">
        <f t="shared" ca="1" si="698"/>
        <v>41041</v>
      </c>
      <c r="D4051" s="7">
        <f t="shared" ca="1" si="699"/>
        <v>7</v>
      </c>
      <c r="E4051" s="3" t="str">
        <f ca="1">VLOOKUP(D4051,State!$A$1:$B$9,2,0)</f>
        <v>VIC</v>
      </c>
      <c r="F4051" s="3">
        <f t="shared" ca="1" si="700"/>
        <v>167</v>
      </c>
      <c r="G4051" s="3" t="str">
        <f ca="1">VLOOKUP(F4051,Occupation!$A$1:$B$915,2,0)</f>
        <v>Electorate Officer</v>
      </c>
      <c r="H4051" s="3">
        <f t="shared" ca="1" si="701"/>
        <v>8</v>
      </c>
      <c r="I4051" s="3">
        <f t="shared" ca="1" si="702"/>
        <v>10745.34</v>
      </c>
      <c r="J4051" s="3">
        <f t="shared" ca="1" si="703"/>
        <v>0.16286692449865053</v>
      </c>
      <c r="K4051" s="3">
        <f t="shared" ca="1" si="704"/>
        <v>4</v>
      </c>
      <c r="L4051" s="3" t="str">
        <f ca="1">VLOOKUP(K4051,Freq_Investment!$A$1:$B$8,2,0)</f>
        <v>Monthly</v>
      </c>
      <c r="M4051" s="3" t="str">
        <f t="shared" ca="1" si="705"/>
        <v>Auto</v>
      </c>
      <c r="N4051" s="3">
        <f t="shared" ca="1" si="695"/>
        <v>5</v>
      </c>
      <c r="O4051" s="3">
        <f t="shared" ca="1" si="695"/>
        <v>1</v>
      </c>
      <c r="P4051" s="3">
        <f t="shared" ca="1" si="695"/>
        <v>5</v>
      </c>
    </row>
    <row r="4052" spans="1:16" x14ac:dyDescent="0.25">
      <c r="A4052" s="3">
        <f t="shared" ca="1" si="696"/>
        <v>864140276</v>
      </c>
      <c r="B4052" s="3">
        <f t="shared" ca="1" si="697"/>
        <v>5255</v>
      </c>
      <c r="C4052" s="1">
        <f t="shared" ca="1" si="698"/>
        <v>36454</v>
      </c>
      <c r="D4052" s="7">
        <f t="shared" ca="1" si="699"/>
        <v>8</v>
      </c>
      <c r="E4052" s="3" t="str">
        <f ca="1">VLOOKUP(D4052,State!$A$1:$B$9,2,0)</f>
        <v>ACT</v>
      </c>
      <c r="F4052" s="3">
        <f t="shared" ca="1" si="700"/>
        <v>891</v>
      </c>
      <c r="G4052" s="3" t="str">
        <f ca="1">VLOOKUP(F4052,Occupation!$A$1:$B$915,2,0)</f>
        <v>Cotton Farm Worker</v>
      </c>
      <c r="H4052" s="3">
        <f t="shared" ca="1" si="701"/>
        <v>9</v>
      </c>
      <c r="I4052" s="3">
        <f t="shared" ca="1" si="702"/>
        <v>49430.12</v>
      </c>
      <c r="J4052" s="3">
        <f t="shared" ca="1" si="703"/>
        <v>0.11537487408696956</v>
      </c>
      <c r="K4052" s="3">
        <f t="shared" ca="1" si="704"/>
        <v>4</v>
      </c>
      <c r="L4052" s="3" t="str">
        <f ca="1">VLOOKUP(K4052,Freq_Investment!$A$1:$B$8,2,0)</f>
        <v>Monthly</v>
      </c>
      <c r="M4052" s="3" t="str">
        <f t="shared" ca="1" si="705"/>
        <v>Manual</v>
      </c>
      <c r="N4052" s="3">
        <f t="shared" ca="1" si="695"/>
        <v>4</v>
      </c>
      <c r="O4052" s="3">
        <f t="shared" ca="1" si="695"/>
        <v>2</v>
      </c>
      <c r="P4052" s="3">
        <f t="shared" ca="1" si="695"/>
        <v>2</v>
      </c>
    </row>
    <row r="4053" spans="1:16" x14ac:dyDescent="0.25">
      <c r="A4053" s="3">
        <f t="shared" ca="1" si="696"/>
        <v>189554930</v>
      </c>
      <c r="B4053" s="3">
        <f t="shared" ca="1" si="697"/>
        <v>616</v>
      </c>
      <c r="C4053" s="1">
        <f t="shared" ca="1" si="698"/>
        <v>44554</v>
      </c>
      <c r="D4053" s="7">
        <f t="shared" ca="1" si="699"/>
        <v>6</v>
      </c>
      <c r="E4053" s="3" t="str">
        <f ca="1">VLOOKUP(D4053,State!$A$1:$B$9,2,0)</f>
        <v>TAS</v>
      </c>
      <c r="F4053" s="3">
        <f t="shared" ca="1" si="700"/>
        <v>761</v>
      </c>
      <c r="G4053" s="3" t="str">
        <f ca="1">VLOOKUP(F4053,Occupation!$A$1:$B$915,2,0)</f>
        <v>Invasive Pest, Weed and Disease Inspector</v>
      </c>
      <c r="H4053" s="3">
        <f t="shared" ca="1" si="701"/>
        <v>5</v>
      </c>
      <c r="I4053" s="3">
        <f t="shared" ca="1" si="702"/>
        <v>73914.490000000005</v>
      </c>
      <c r="J4053" s="3">
        <f t="shared" ca="1" si="703"/>
        <v>0.16751486365914298</v>
      </c>
      <c r="K4053" s="3">
        <f t="shared" ca="1" si="704"/>
        <v>5</v>
      </c>
      <c r="L4053" s="3" t="str">
        <f ca="1">VLOOKUP(K4053,Freq_Investment!$A$1:$B$8,2,0)</f>
        <v>Quarterly</v>
      </c>
      <c r="M4053" s="3" t="str">
        <f t="shared" ca="1" si="705"/>
        <v>Manual</v>
      </c>
      <c r="N4053" s="3">
        <f t="shared" ca="1" si="695"/>
        <v>3</v>
      </c>
      <c r="O4053" s="3">
        <f t="shared" ca="1" si="695"/>
        <v>1</v>
      </c>
      <c r="P4053" s="3">
        <f t="shared" ca="1" si="695"/>
        <v>3</v>
      </c>
    </row>
    <row r="4054" spans="1:16" x14ac:dyDescent="0.25">
      <c r="A4054" s="3">
        <f t="shared" ca="1" si="696"/>
        <v>291584093</v>
      </c>
      <c r="B4054" s="3">
        <f t="shared" ca="1" si="697"/>
        <v>9459</v>
      </c>
      <c r="C4054" s="1">
        <f t="shared" ca="1" si="698"/>
        <v>42973</v>
      </c>
      <c r="D4054" s="7">
        <f t="shared" ca="1" si="699"/>
        <v>6</v>
      </c>
      <c r="E4054" s="3" t="str">
        <f ca="1">VLOOKUP(D4054,State!$A$1:$B$9,2,0)</f>
        <v>TAS</v>
      </c>
      <c r="F4054" s="3">
        <f t="shared" ca="1" si="700"/>
        <v>395</v>
      </c>
      <c r="G4054" s="3" t="str">
        <f ca="1">VLOOKUP(F4054,Occupation!$A$1:$B$915,2,0)</f>
        <v>Intellectual Property Lawyer</v>
      </c>
      <c r="H4054" s="3">
        <f t="shared" ca="1" si="701"/>
        <v>3</v>
      </c>
      <c r="I4054" s="3">
        <f t="shared" ca="1" si="702"/>
        <v>69147.710000000006</v>
      </c>
      <c r="J4054" s="3">
        <f t="shared" ca="1" si="703"/>
        <v>0.20078964409655059</v>
      </c>
      <c r="K4054" s="3">
        <f t="shared" ca="1" si="704"/>
        <v>4</v>
      </c>
      <c r="L4054" s="3" t="str">
        <f ca="1">VLOOKUP(K4054,Freq_Investment!$A$1:$B$8,2,0)</f>
        <v>Monthly</v>
      </c>
      <c r="M4054" s="3" t="str">
        <f t="shared" ca="1" si="705"/>
        <v>Auto</v>
      </c>
      <c r="N4054" s="3">
        <f t="shared" ca="1" si="695"/>
        <v>3</v>
      </c>
      <c r="O4054" s="3">
        <f t="shared" ca="1" si="695"/>
        <v>3</v>
      </c>
      <c r="P4054" s="3">
        <f t="shared" ca="1" si="695"/>
        <v>1</v>
      </c>
    </row>
    <row r="4055" spans="1:16" x14ac:dyDescent="0.25">
      <c r="A4055" s="3">
        <f t="shared" ca="1" si="696"/>
        <v>838094928</v>
      </c>
      <c r="B4055" s="3">
        <f t="shared" ca="1" si="697"/>
        <v>1383</v>
      </c>
      <c r="C4055" s="1">
        <f t="shared" ca="1" si="698"/>
        <v>36549</v>
      </c>
      <c r="D4055" s="7">
        <f t="shared" ca="1" si="699"/>
        <v>4</v>
      </c>
      <c r="E4055" s="3" t="str">
        <f ca="1">VLOOKUP(D4055,State!$A$1:$B$9,2,0)</f>
        <v>WA</v>
      </c>
      <c r="F4055" s="3">
        <f t="shared" ca="1" si="700"/>
        <v>653</v>
      </c>
      <c r="G4055" s="3" t="str">
        <f ca="1">VLOOKUP(F4055,Occupation!$A$1:$B$915,2,0)</f>
        <v>Child or Youth Residential Care Assistant</v>
      </c>
      <c r="H4055" s="3">
        <f t="shared" ca="1" si="701"/>
        <v>2</v>
      </c>
      <c r="I4055" s="3">
        <f t="shared" ca="1" si="702"/>
        <v>27501.61</v>
      </c>
      <c r="J4055" s="3">
        <f t="shared" ca="1" si="703"/>
        <v>0.4461508363937714</v>
      </c>
      <c r="K4055" s="3">
        <f t="shared" ca="1" si="704"/>
        <v>3</v>
      </c>
      <c r="L4055" s="3" t="str">
        <f ca="1">VLOOKUP(K4055,Freq_Investment!$A$1:$B$8,2,0)</f>
        <v>Fortnightly</v>
      </c>
      <c r="M4055" s="3" t="str">
        <f t="shared" ca="1" si="705"/>
        <v>Manual</v>
      </c>
      <c r="N4055" s="3">
        <f t="shared" ca="1" si="695"/>
        <v>3</v>
      </c>
      <c r="O4055" s="3">
        <f t="shared" ca="1" si="695"/>
        <v>5</v>
      </c>
      <c r="P4055" s="3">
        <f t="shared" ca="1" si="695"/>
        <v>3</v>
      </c>
    </row>
    <row r="4056" spans="1:16" x14ac:dyDescent="0.25">
      <c r="A4056" s="3">
        <f t="shared" ca="1" si="696"/>
        <v>392698601</v>
      </c>
      <c r="B4056" s="3">
        <f t="shared" ca="1" si="697"/>
        <v>9415</v>
      </c>
      <c r="C4056" s="1">
        <f t="shared" ca="1" si="698"/>
        <v>26158</v>
      </c>
      <c r="D4056" s="7">
        <f t="shared" ca="1" si="699"/>
        <v>4</v>
      </c>
      <c r="E4056" s="3" t="str">
        <f ca="1">VLOOKUP(D4056,State!$A$1:$B$9,2,0)</f>
        <v>WA</v>
      </c>
      <c r="F4056" s="3">
        <f t="shared" ca="1" si="700"/>
        <v>351</v>
      </c>
      <c r="G4056" s="3" t="str">
        <f ca="1">VLOOKUP(F4056,Occupation!$A$1:$B$915,2,0)</f>
        <v>Nurse Practitioner</v>
      </c>
      <c r="H4056" s="3">
        <f t="shared" ca="1" si="701"/>
        <v>8</v>
      </c>
      <c r="I4056" s="3">
        <f t="shared" ca="1" si="702"/>
        <v>12035.02</v>
      </c>
      <c r="J4056" s="3">
        <f t="shared" ca="1" si="703"/>
        <v>5.6363463546931558E-2</v>
      </c>
      <c r="K4056" s="3">
        <f t="shared" ca="1" si="704"/>
        <v>2</v>
      </c>
      <c r="L4056" s="3" t="str">
        <f ca="1">VLOOKUP(K4056,Freq_Investment!$A$1:$B$8,2,0)</f>
        <v>Weekly</v>
      </c>
      <c r="M4056" s="3" t="str">
        <f t="shared" ca="1" si="705"/>
        <v>Manual</v>
      </c>
      <c r="N4056" s="3">
        <f t="shared" ca="1" si="695"/>
        <v>5</v>
      </c>
      <c r="O4056" s="3">
        <f t="shared" ca="1" si="695"/>
        <v>5</v>
      </c>
      <c r="P4056" s="3">
        <f t="shared" ca="1" si="695"/>
        <v>5</v>
      </c>
    </row>
    <row r="4057" spans="1:16" x14ac:dyDescent="0.25">
      <c r="A4057" s="3">
        <f t="shared" ca="1" si="696"/>
        <v>597455304</v>
      </c>
      <c r="B4057" s="3">
        <f t="shared" ca="1" si="697"/>
        <v>8755</v>
      </c>
      <c r="C4057" s="1">
        <f t="shared" ca="1" si="698"/>
        <v>42850</v>
      </c>
      <c r="D4057" s="7">
        <f t="shared" ca="1" si="699"/>
        <v>8</v>
      </c>
      <c r="E4057" s="3" t="str">
        <f ca="1">VLOOKUP(D4057,State!$A$1:$B$9,2,0)</f>
        <v>ACT</v>
      </c>
      <c r="F4057" s="3">
        <f t="shared" ca="1" si="700"/>
        <v>638</v>
      </c>
      <c r="G4057" s="3" t="str">
        <f ca="1">VLOOKUP(F4057,Occupation!$A$1:$B$915,2,0)</f>
        <v>Youth Worker</v>
      </c>
      <c r="H4057" s="3">
        <f t="shared" ca="1" si="701"/>
        <v>1</v>
      </c>
      <c r="I4057" s="3">
        <f t="shared" ca="1" si="702"/>
        <v>66735.679999999993</v>
      </c>
      <c r="J4057" s="3">
        <f t="shared" ca="1" si="703"/>
        <v>0.23601049665628532</v>
      </c>
      <c r="K4057" s="3">
        <f t="shared" ca="1" si="704"/>
        <v>7</v>
      </c>
      <c r="L4057" s="3" t="str">
        <f ca="1">VLOOKUP(K4057,Freq_Investment!$A$1:$B$8,2,0)</f>
        <v>Yearly</v>
      </c>
      <c r="M4057" s="3" t="str">
        <f t="shared" ca="1" si="705"/>
        <v>Auto</v>
      </c>
      <c r="N4057" s="3">
        <f t="shared" ca="1" si="695"/>
        <v>3</v>
      </c>
      <c r="O4057" s="3">
        <f t="shared" ca="1" si="695"/>
        <v>1</v>
      </c>
      <c r="P4057" s="3">
        <f t="shared" ca="1" si="695"/>
        <v>5</v>
      </c>
    </row>
    <row r="4058" spans="1:16" x14ac:dyDescent="0.25">
      <c r="A4058" s="3">
        <f t="shared" ca="1" si="696"/>
        <v>98277042</v>
      </c>
      <c r="B4058" s="3">
        <f t="shared" ca="1" si="697"/>
        <v>1710</v>
      </c>
      <c r="C4058" s="1">
        <f t="shared" ca="1" si="698"/>
        <v>42693</v>
      </c>
      <c r="D4058" s="7">
        <f t="shared" ca="1" si="699"/>
        <v>2</v>
      </c>
      <c r="E4058" s="3" t="str">
        <f ca="1">VLOOKUP(D4058,State!$A$1:$B$9,2,0)</f>
        <v>QLD</v>
      </c>
      <c r="F4058" s="3">
        <f t="shared" ca="1" si="700"/>
        <v>810</v>
      </c>
      <c r="G4058" s="3" t="str">
        <f ca="1">VLOOKUP(F4058,Occupation!$A$1:$B$915,2,0)</f>
        <v>Plastic Compounding and Reclamation Machine Operator</v>
      </c>
      <c r="H4058" s="3">
        <f t="shared" ca="1" si="701"/>
        <v>1</v>
      </c>
      <c r="I4058" s="3">
        <f t="shared" ca="1" si="702"/>
        <v>26405.599999999999</v>
      </c>
      <c r="J4058" s="3">
        <f t="shared" ca="1" si="703"/>
        <v>0.13328635143627371</v>
      </c>
      <c r="K4058" s="3">
        <f t="shared" ca="1" si="704"/>
        <v>6</v>
      </c>
      <c r="L4058" s="3" t="str">
        <f ca="1">VLOOKUP(K4058,Freq_Investment!$A$1:$B$8,2,0)</f>
        <v>Half-yearly</v>
      </c>
      <c r="M4058" s="3" t="str">
        <f t="shared" ca="1" si="705"/>
        <v>Manual</v>
      </c>
      <c r="N4058" s="3">
        <f t="shared" ca="1" si="695"/>
        <v>1</v>
      </c>
      <c r="O4058" s="3">
        <f t="shared" ca="1" si="695"/>
        <v>4</v>
      </c>
      <c r="P4058" s="3">
        <f t="shared" ca="1" si="695"/>
        <v>4</v>
      </c>
    </row>
    <row r="4059" spans="1:16" x14ac:dyDescent="0.25">
      <c r="A4059" s="3">
        <f t="shared" ca="1" si="696"/>
        <v>265050974</v>
      </c>
      <c r="B4059" s="3">
        <f t="shared" ca="1" si="697"/>
        <v>1553</v>
      </c>
      <c r="C4059" s="1">
        <f t="shared" ca="1" si="698"/>
        <v>44245</v>
      </c>
      <c r="D4059" s="7">
        <f t="shared" ca="1" si="699"/>
        <v>1</v>
      </c>
      <c r="E4059" s="3" t="str">
        <f ca="1">VLOOKUP(D4059,State!$A$1:$B$9,2,0)</f>
        <v>NSW</v>
      </c>
      <c r="F4059" s="3">
        <f t="shared" ca="1" si="700"/>
        <v>97</v>
      </c>
      <c r="G4059" s="3" t="str">
        <f ca="1">VLOOKUP(F4059,Occupation!$A$1:$B$915,2,0)</f>
        <v>Entertainer or Variety Artist</v>
      </c>
      <c r="H4059" s="3">
        <f t="shared" ca="1" si="701"/>
        <v>7</v>
      </c>
      <c r="I4059" s="3">
        <f t="shared" ca="1" si="702"/>
        <v>39896.26</v>
      </c>
      <c r="J4059" s="3">
        <f t="shared" ca="1" si="703"/>
        <v>0.12798076076969633</v>
      </c>
      <c r="K4059" s="3">
        <f t="shared" ca="1" si="704"/>
        <v>2</v>
      </c>
      <c r="L4059" s="3" t="str">
        <f ca="1">VLOOKUP(K4059,Freq_Investment!$A$1:$B$8,2,0)</f>
        <v>Weekly</v>
      </c>
      <c r="M4059" s="3" t="str">
        <f t="shared" ca="1" si="705"/>
        <v>Auto</v>
      </c>
      <c r="N4059" s="3">
        <f t="shared" ca="1" si="695"/>
        <v>1</v>
      </c>
      <c r="O4059" s="3">
        <f t="shared" ca="1" si="695"/>
        <v>1</v>
      </c>
      <c r="P4059" s="3">
        <f t="shared" ca="1" si="695"/>
        <v>4</v>
      </c>
    </row>
    <row r="4060" spans="1:16" x14ac:dyDescent="0.25">
      <c r="A4060" s="3">
        <f t="shared" ca="1" si="696"/>
        <v>999575233</v>
      </c>
      <c r="B4060" s="3">
        <f t="shared" ca="1" si="697"/>
        <v>2393</v>
      </c>
      <c r="C4060" s="1">
        <f t="shared" ca="1" si="698"/>
        <v>38112</v>
      </c>
      <c r="D4060" s="7">
        <f t="shared" ca="1" si="699"/>
        <v>2</v>
      </c>
      <c r="E4060" s="3" t="str">
        <f ca="1">VLOOKUP(D4060,State!$A$1:$B$9,2,0)</f>
        <v>QLD</v>
      </c>
      <c r="F4060" s="3">
        <f t="shared" ca="1" si="700"/>
        <v>547</v>
      </c>
      <c r="G4060" s="3" t="str">
        <f ca="1">VLOOKUP(F4060,Occupation!$A$1:$B$915,2,0)</f>
        <v>Kennel Hand</v>
      </c>
      <c r="H4060" s="3">
        <f t="shared" ca="1" si="701"/>
        <v>1</v>
      </c>
      <c r="I4060" s="3">
        <f t="shared" ca="1" si="702"/>
        <v>28419.97</v>
      </c>
      <c r="J4060" s="3">
        <f t="shared" ca="1" si="703"/>
        <v>0.21545816391653833</v>
      </c>
      <c r="K4060" s="3">
        <f t="shared" ca="1" si="704"/>
        <v>3</v>
      </c>
      <c r="L4060" s="3" t="str">
        <f ca="1">VLOOKUP(K4060,Freq_Investment!$A$1:$B$8,2,0)</f>
        <v>Fortnightly</v>
      </c>
      <c r="M4060" s="3" t="str">
        <f t="shared" ca="1" si="705"/>
        <v>Auto</v>
      </c>
      <c r="N4060" s="3">
        <f t="shared" ca="1" si="695"/>
        <v>2</v>
      </c>
      <c r="O4060" s="3">
        <f t="shared" ca="1" si="695"/>
        <v>4</v>
      </c>
      <c r="P4060" s="3">
        <f t="shared" ca="1" si="695"/>
        <v>5</v>
      </c>
    </row>
    <row r="4061" spans="1:16" x14ac:dyDescent="0.25">
      <c r="A4061" s="3">
        <f t="shared" ca="1" si="696"/>
        <v>926351217</v>
      </c>
      <c r="B4061" s="3">
        <f t="shared" ca="1" si="697"/>
        <v>2097</v>
      </c>
      <c r="C4061" s="1">
        <f t="shared" ca="1" si="698"/>
        <v>42729</v>
      </c>
      <c r="D4061" s="7">
        <f t="shared" ca="1" si="699"/>
        <v>7</v>
      </c>
      <c r="E4061" s="3" t="str">
        <f ca="1">VLOOKUP(D4061,State!$A$1:$B$9,2,0)</f>
        <v>VIC</v>
      </c>
      <c r="F4061" s="3">
        <f t="shared" ca="1" si="700"/>
        <v>323</v>
      </c>
      <c r="G4061" s="3" t="str">
        <f ca="1">VLOOKUP(F4061,Occupation!$A$1:$B$915,2,0)</f>
        <v>Neurologist</v>
      </c>
      <c r="H4061" s="3">
        <f t="shared" ca="1" si="701"/>
        <v>2</v>
      </c>
      <c r="I4061" s="3">
        <f t="shared" ca="1" si="702"/>
        <v>14633.94</v>
      </c>
      <c r="J4061" s="3">
        <f t="shared" ca="1" si="703"/>
        <v>3.4167910553466296E-2</v>
      </c>
      <c r="K4061" s="3">
        <f t="shared" ca="1" si="704"/>
        <v>5</v>
      </c>
      <c r="L4061" s="3" t="str">
        <f ca="1">VLOOKUP(K4061,Freq_Investment!$A$1:$B$8,2,0)</f>
        <v>Quarterly</v>
      </c>
      <c r="M4061" s="3" t="str">
        <f t="shared" ca="1" si="705"/>
        <v>Manual</v>
      </c>
      <c r="N4061" s="3">
        <f t="shared" ca="1" si="695"/>
        <v>1</v>
      </c>
      <c r="O4061" s="3">
        <f t="shared" ca="1" si="695"/>
        <v>2</v>
      </c>
      <c r="P4061" s="3">
        <f t="shared" ca="1" si="695"/>
        <v>4</v>
      </c>
    </row>
    <row r="4062" spans="1:16" x14ac:dyDescent="0.25">
      <c r="A4062" s="3">
        <f t="shared" ca="1" si="696"/>
        <v>155007057</v>
      </c>
      <c r="B4062" s="3">
        <f t="shared" ca="1" si="697"/>
        <v>711</v>
      </c>
      <c r="C4062" s="1">
        <f t="shared" ca="1" si="698"/>
        <v>41897</v>
      </c>
      <c r="D4062" s="7">
        <f t="shared" ca="1" si="699"/>
        <v>8</v>
      </c>
      <c r="E4062" s="3" t="str">
        <f ca="1">VLOOKUP(D4062,State!$A$1:$B$9,2,0)</f>
        <v>ACT</v>
      </c>
      <c r="F4062" s="3">
        <f t="shared" ca="1" si="700"/>
        <v>505</v>
      </c>
      <c r="G4062" s="3" t="str">
        <f ca="1">VLOOKUP(F4062,Occupation!$A$1:$B$915,2,0)</f>
        <v>Vehicle Painter</v>
      </c>
      <c r="H4062" s="3">
        <f t="shared" ca="1" si="701"/>
        <v>10</v>
      </c>
      <c r="I4062" s="3">
        <f t="shared" ca="1" si="702"/>
        <v>76728.67</v>
      </c>
      <c r="J4062" s="3">
        <f t="shared" ca="1" si="703"/>
        <v>0.22311389596721237</v>
      </c>
      <c r="K4062" s="3">
        <f t="shared" ca="1" si="704"/>
        <v>2</v>
      </c>
      <c r="L4062" s="3" t="str">
        <f ca="1">VLOOKUP(K4062,Freq_Investment!$A$1:$B$8,2,0)</f>
        <v>Weekly</v>
      </c>
      <c r="M4062" s="3" t="str">
        <f t="shared" ca="1" si="705"/>
        <v>Auto</v>
      </c>
      <c r="N4062" s="3">
        <f t="shared" ca="1" si="695"/>
        <v>1</v>
      </c>
      <c r="O4062" s="3">
        <f t="shared" ca="1" si="695"/>
        <v>4</v>
      </c>
      <c r="P4062" s="3">
        <f t="shared" ca="1" si="695"/>
        <v>3</v>
      </c>
    </row>
    <row r="4063" spans="1:16" x14ac:dyDescent="0.25">
      <c r="A4063" s="3">
        <f t="shared" ca="1" si="696"/>
        <v>568641426</v>
      </c>
      <c r="B4063" s="3">
        <f t="shared" ca="1" si="697"/>
        <v>4073</v>
      </c>
      <c r="C4063" s="1">
        <f t="shared" ca="1" si="698"/>
        <v>37675</v>
      </c>
      <c r="D4063" s="7">
        <f t="shared" ca="1" si="699"/>
        <v>1</v>
      </c>
      <c r="E4063" s="3" t="str">
        <f ca="1">VLOOKUP(D4063,State!$A$1:$B$9,2,0)</f>
        <v>NSW</v>
      </c>
      <c r="F4063" s="3">
        <f t="shared" ca="1" si="700"/>
        <v>87</v>
      </c>
      <c r="G4063" s="3" t="str">
        <f ca="1">VLOOKUP(F4063,Occupation!$A$1:$B$915,2,0)</f>
        <v>Railway Station Manager</v>
      </c>
      <c r="H4063" s="3">
        <f t="shared" ca="1" si="701"/>
        <v>5</v>
      </c>
      <c r="I4063" s="3">
        <f t="shared" ca="1" si="702"/>
        <v>95017.25</v>
      </c>
      <c r="J4063" s="3">
        <f t="shared" ca="1" si="703"/>
        <v>0.26946325438568242</v>
      </c>
      <c r="K4063" s="3">
        <f t="shared" ca="1" si="704"/>
        <v>3</v>
      </c>
      <c r="L4063" s="3" t="str">
        <f ca="1">VLOOKUP(K4063,Freq_Investment!$A$1:$B$8,2,0)</f>
        <v>Fortnightly</v>
      </c>
      <c r="M4063" s="3" t="str">
        <f t="shared" ca="1" si="705"/>
        <v>Manual</v>
      </c>
      <c r="N4063" s="3">
        <f t="shared" ca="1" si="695"/>
        <v>2</v>
      </c>
      <c r="O4063" s="3">
        <f t="shared" ca="1" si="695"/>
        <v>1</v>
      </c>
      <c r="P4063" s="3">
        <f t="shared" ca="1" si="695"/>
        <v>4</v>
      </c>
    </row>
    <row r="4064" spans="1:16" x14ac:dyDescent="0.25">
      <c r="A4064" s="3">
        <f t="shared" ca="1" si="696"/>
        <v>646895609</v>
      </c>
      <c r="B4064" s="3">
        <f t="shared" ca="1" si="697"/>
        <v>3292</v>
      </c>
      <c r="C4064" s="1">
        <f t="shared" ca="1" si="698"/>
        <v>27021</v>
      </c>
      <c r="D4064" s="7">
        <f t="shared" ca="1" si="699"/>
        <v>6</v>
      </c>
      <c r="E4064" s="3" t="str">
        <f ca="1">VLOOKUP(D4064,State!$A$1:$B$9,2,0)</f>
        <v>TAS</v>
      </c>
      <c r="F4064" s="3">
        <f t="shared" ca="1" si="700"/>
        <v>178</v>
      </c>
      <c r="G4064" s="3" t="str">
        <f ca="1">VLOOKUP(F4064,Occupation!$A$1:$B$915,2,0)</f>
        <v>ICT Business Development Manager</v>
      </c>
      <c r="H4064" s="3">
        <f t="shared" ca="1" si="701"/>
        <v>1</v>
      </c>
      <c r="I4064" s="3">
        <f t="shared" ca="1" si="702"/>
        <v>17595.86</v>
      </c>
      <c r="J4064" s="3">
        <f t="shared" ca="1" si="703"/>
        <v>0.43603668365817905</v>
      </c>
      <c r="K4064" s="3">
        <f t="shared" ca="1" si="704"/>
        <v>2</v>
      </c>
      <c r="L4064" s="3" t="str">
        <f ca="1">VLOOKUP(K4064,Freq_Investment!$A$1:$B$8,2,0)</f>
        <v>Weekly</v>
      </c>
      <c r="M4064" s="3" t="str">
        <f t="shared" ca="1" si="705"/>
        <v>Auto</v>
      </c>
      <c r="N4064" s="3">
        <f t="shared" ca="1" si="695"/>
        <v>3</v>
      </c>
      <c r="O4064" s="3">
        <f t="shared" ca="1" si="695"/>
        <v>5</v>
      </c>
      <c r="P4064" s="3">
        <f t="shared" ca="1" si="695"/>
        <v>5</v>
      </c>
    </row>
    <row r="4065" spans="1:16" x14ac:dyDescent="0.25">
      <c r="A4065" s="3">
        <f t="shared" ca="1" si="696"/>
        <v>526186454</v>
      </c>
      <c r="B4065" s="3">
        <f t="shared" ca="1" si="697"/>
        <v>493</v>
      </c>
      <c r="C4065" s="1">
        <f t="shared" ca="1" si="698"/>
        <v>39226</v>
      </c>
      <c r="D4065" s="7">
        <f t="shared" ca="1" si="699"/>
        <v>5</v>
      </c>
      <c r="E4065" s="3" t="str">
        <f ca="1">VLOOKUP(D4065,State!$A$1:$B$9,2,0)</f>
        <v>NT</v>
      </c>
      <c r="F4065" s="3">
        <f t="shared" ca="1" si="700"/>
        <v>62</v>
      </c>
      <c r="G4065" s="3" t="str">
        <f ca="1">VLOOKUP(F4065,Occupation!$A$1:$B$915,2,0)</f>
        <v>Environmental Manager</v>
      </c>
      <c r="H4065" s="3">
        <f t="shared" ca="1" si="701"/>
        <v>4</v>
      </c>
      <c r="I4065" s="3">
        <f t="shared" ca="1" si="702"/>
        <v>95517.62</v>
      </c>
      <c r="J4065" s="3">
        <f t="shared" ca="1" si="703"/>
        <v>7.8867940639807621E-2</v>
      </c>
      <c r="K4065" s="3">
        <f t="shared" ca="1" si="704"/>
        <v>1</v>
      </c>
      <c r="L4065" s="3" t="str">
        <f ca="1">VLOOKUP(K4065,Freq_Investment!$A$1:$B$8,2,0)</f>
        <v>Daily</v>
      </c>
      <c r="M4065" s="3" t="str">
        <f t="shared" ca="1" si="705"/>
        <v>Auto</v>
      </c>
      <c r="N4065" s="3">
        <f t="shared" ca="1" si="695"/>
        <v>2</v>
      </c>
      <c r="O4065" s="3">
        <f t="shared" ca="1" si="695"/>
        <v>1</v>
      </c>
      <c r="P4065" s="3">
        <f t="shared" ca="1" si="695"/>
        <v>4</v>
      </c>
    </row>
    <row r="4066" spans="1:16" x14ac:dyDescent="0.25">
      <c r="A4066" s="3">
        <f t="shared" ca="1" si="696"/>
        <v>603290803</v>
      </c>
      <c r="B4066" s="3">
        <f t="shared" ca="1" si="697"/>
        <v>8288</v>
      </c>
      <c r="C4066" s="1">
        <f t="shared" ca="1" si="698"/>
        <v>41686</v>
      </c>
      <c r="D4066" s="7">
        <f t="shared" ca="1" si="699"/>
        <v>3</v>
      </c>
      <c r="E4066" s="3" t="str">
        <f ca="1">VLOOKUP(D4066,State!$A$1:$B$9,2,0)</f>
        <v>SA</v>
      </c>
      <c r="F4066" s="3">
        <f t="shared" ca="1" si="700"/>
        <v>610</v>
      </c>
      <c r="G4066" s="3" t="str">
        <f ca="1">VLOOKUP(F4066,Occupation!$A$1:$B$915,2,0)</f>
        <v>Sound Technician</v>
      </c>
      <c r="H4066" s="3">
        <f t="shared" ca="1" si="701"/>
        <v>4</v>
      </c>
      <c r="I4066" s="3">
        <f t="shared" ca="1" si="702"/>
        <v>75937.009999999995</v>
      </c>
      <c r="J4066" s="3">
        <f t="shared" ca="1" si="703"/>
        <v>0.35875374350143613</v>
      </c>
      <c r="K4066" s="3">
        <f t="shared" ca="1" si="704"/>
        <v>4</v>
      </c>
      <c r="L4066" s="3" t="str">
        <f ca="1">VLOOKUP(K4066,Freq_Investment!$A$1:$B$8,2,0)</f>
        <v>Monthly</v>
      </c>
      <c r="M4066" s="3" t="str">
        <f t="shared" ca="1" si="705"/>
        <v>Manual</v>
      </c>
      <c r="N4066" s="3">
        <f t="shared" ca="1" si="695"/>
        <v>2</v>
      </c>
      <c r="O4066" s="3">
        <f t="shared" ca="1" si="695"/>
        <v>3</v>
      </c>
      <c r="P4066" s="3">
        <f t="shared" ca="1" si="695"/>
        <v>4</v>
      </c>
    </row>
    <row r="4067" spans="1:16" x14ac:dyDescent="0.25">
      <c r="A4067" s="3">
        <f t="shared" ca="1" si="696"/>
        <v>701922692</v>
      </c>
      <c r="B4067" s="3">
        <f t="shared" ca="1" si="697"/>
        <v>8095</v>
      </c>
      <c r="C4067" s="1">
        <f t="shared" ca="1" si="698"/>
        <v>29752</v>
      </c>
      <c r="D4067" s="7">
        <f t="shared" ca="1" si="699"/>
        <v>7</v>
      </c>
      <c r="E4067" s="3" t="str">
        <f ca="1">VLOOKUP(D4067,State!$A$1:$B$9,2,0)</f>
        <v>VIC</v>
      </c>
      <c r="F4067" s="3">
        <f t="shared" ca="1" si="700"/>
        <v>469</v>
      </c>
      <c r="G4067" s="3" t="str">
        <f ca="1">VLOOKUP(F4067,Occupation!$A$1:$B$915,2,0)</f>
        <v>Telecommunications Network Planner</v>
      </c>
      <c r="H4067" s="3">
        <f t="shared" ca="1" si="701"/>
        <v>7</v>
      </c>
      <c r="I4067" s="3">
        <f t="shared" ca="1" si="702"/>
        <v>28389.13</v>
      </c>
      <c r="J4067" s="3">
        <f t="shared" ca="1" si="703"/>
        <v>0.32707718905014044</v>
      </c>
      <c r="K4067" s="3">
        <f t="shared" ca="1" si="704"/>
        <v>7</v>
      </c>
      <c r="L4067" s="3" t="str">
        <f ca="1">VLOOKUP(K4067,Freq_Investment!$A$1:$B$8,2,0)</f>
        <v>Yearly</v>
      </c>
      <c r="M4067" s="3" t="str">
        <f t="shared" ca="1" si="705"/>
        <v>Auto</v>
      </c>
      <c r="N4067" s="3">
        <f t="shared" ca="1" si="695"/>
        <v>5</v>
      </c>
      <c r="O4067" s="3">
        <f t="shared" ca="1" si="695"/>
        <v>3</v>
      </c>
      <c r="P4067" s="3">
        <f t="shared" ca="1" si="695"/>
        <v>1</v>
      </c>
    </row>
    <row r="4068" spans="1:16" x14ac:dyDescent="0.25">
      <c r="A4068" s="3">
        <f t="shared" ca="1" si="696"/>
        <v>762523150</v>
      </c>
      <c r="B4068" s="3">
        <f t="shared" ca="1" si="697"/>
        <v>5794</v>
      </c>
      <c r="C4068" s="1">
        <f t="shared" ca="1" si="698"/>
        <v>38057</v>
      </c>
      <c r="D4068" s="7">
        <f t="shared" ca="1" si="699"/>
        <v>5</v>
      </c>
      <c r="E4068" s="3" t="str">
        <f ca="1">VLOOKUP(D4068,State!$A$1:$B$9,2,0)</f>
        <v>NT</v>
      </c>
      <c r="F4068" s="3">
        <f t="shared" ca="1" si="700"/>
        <v>175</v>
      </c>
      <c r="G4068" s="3" t="str">
        <f ca="1">VLOOKUP(F4068,Occupation!$A$1:$B$915,2,0)</f>
        <v>Content Creator (Marketing)</v>
      </c>
      <c r="H4068" s="3">
        <f t="shared" ca="1" si="701"/>
        <v>9</v>
      </c>
      <c r="I4068" s="3">
        <f t="shared" ca="1" si="702"/>
        <v>18535.55</v>
      </c>
      <c r="J4068" s="3">
        <f t="shared" ca="1" si="703"/>
        <v>8.1043712632574982E-2</v>
      </c>
      <c r="K4068" s="3">
        <f t="shared" ca="1" si="704"/>
        <v>2</v>
      </c>
      <c r="L4068" s="3" t="str">
        <f ca="1">VLOOKUP(K4068,Freq_Investment!$A$1:$B$8,2,0)</f>
        <v>Weekly</v>
      </c>
      <c r="M4068" s="3" t="str">
        <f t="shared" ca="1" si="705"/>
        <v>Auto</v>
      </c>
      <c r="N4068" s="3">
        <f t="shared" ca="1" si="695"/>
        <v>5</v>
      </c>
      <c r="O4068" s="3">
        <f t="shared" ca="1" si="695"/>
        <v>1</v>
      </c>
      <c r="P4068" s="3">
        <f t="shared" ca="1" si="695"/>
        <v>5</v>
      </c>
    </row>
    <row r="4069" spans="1:16" x14ac:dyDescent="0.25">
      <c r="A4069" s="3">
        <f t="shared" ca="1" si="696"/>
        <v>39273091</v>
      </c>
      <c r="B4069" s="3">
        <f t="shared" ca="1" si="697"/>
        <v>93</v>
      </c>
      <c r="C4069" s="1">
        <f t="shared" ca="1" si="698"/>
        <v>42614</v>
      </c>
      <c r="D4069" s="7">
        <f t="shared" ca="1" si="699"/>
        <v>5</v>
      </c>
      <c r="E4069" s="3" t="str">
        <f ca="1">VLOOKUP(D4069,State!$A$1:$B$9,2,0)</f>
        <v>NT</v>
      </c>
      <c r="F4069" s="3">
        <f t="shared" ca="1" si="700"/>
        <v>584</v>
      </c>
      <c r="G4069" s="3" t="str">
        <f ca="1">VLOOKUP(F4069,Occupation!$A$1:$B$915,2,0)</f>
        <v>Sail Maker</v>
      </c>
      <c r="H4069" s="3">
        <f t="shared" ca="1" si="701"/>
        <v>10</v>
      </c>
      <c r="I4069" s="3">
        <f t="shared" ca="1" si="702"/>
        <v>53834.38</v>
      </c>
      <c r="J4069" s="3">
        <f t="shared" ca="1" si="703"/>
        <v>0.40305980281419895</v>
      </c>
      <c r="K4069" s="3">
        <f t="shared" ca="1" si="704"/>
        <v>3</v>
      </c>
      <c r="L4069" s="3" t="str">
        <f ca="1">VLOOKUP(K4069,Freq_Investment!$A$1:$B$8,2,0)</f>
        <v>Fortnightly</v>
      </c>
      <c r="M4069" s="3" t="str">
        <f t="shared" ca="1" si="705"/>
        <v>Auto</v>
      </c>
      <c r="N4069" s="3">
        <f t="shared" ca="1" si="695"/>
        <v>5</v>
      </c>
      <c r="O4069" s="3">
        <f t="shared" ca="1" si="695"/>
        <v>3</v>
      </c>
      <c r="P4069" s="3">
        <f t="shared" ca="1" si="695"/>
        <v>3</v>
      </c>
    </row>
    <row r="4070" spans="1:16" x14ac:dyDescent="0.25">
      <c r="A4070" s="3">
        <f t="shared" ca="1" si="696"/>
        <v>348568384</v>
      </c>
      <c r="B4070" s="3">
        <f t="shared" ca="1" si="697"/>
        <v>9259</v>
      </c>
      <c r="C4070" s="1">
        <f t="shared" ca="1" si="698"/>
        <v>27258</v>
      </c>
      <c r="D4070" s="7">
        <f t="shared" ca="1" si="699"/>
        <v>3</v>
      </c>
      <c r="E4070" s="3" t="str">
        <f ca="1">VLOOKUP(D4070,State!$A$1:$B$9,2,0)</f>
        <v>SA</v>
      </c>
      <c r="F4070" s="3">
        <f t="shared" ca="1" si="700"/>
        <v>170</v>
      </c>
      <c r="G4070" s="3" t="str">
        <f ca="1">VLOOKUP(F4070,Occupation!$A$1:$B$915,2,0)</f>
        <v>Patents Examiner</v>
      </c>
      <c r="H4070" s="3">
        <f t="shared" ca="1" si="701"/>
        <v>6</v>
      </c>
      <c r="I4070" s="3">
        <f t="shared" ca="1" si="702"/>
        <v>59711.85</v>
      </c>
      <c r="J4070" s="3">
        <f t="shared" ca="1" si="703"/>
        <v>7.4193392783189205E-2</v>
      </c>
      <c r="K4070" s="3">
        <f t="shared" ca="1" si="704"/>
        <v>7</v>
      </c>
      <c r="L4070" s="3" t="str">
        <f ca="1">VLOOKUP(K4070,Freq_Investment!$A$1:$B$8,2,0)</f>
        <v>Yearly</v>
      </c>
      <c r="M4070" s="3" t="str">
        <f t="shared" ca="1" si="705"/>
        <v>Manual</v>
      </c>
      <c r="N4070" s="3">
        <f t="shared" ca="1" si="695"/>
        <v>5</v>
      </c>
      <c r="O4070" s="3">
        <f t="shared" ca="1" si="695"/>
        <v>5</v>
      </c>
      <c r="P4070" s="3">
        <f t="shared" ca="1" si="695"/>
        <v>5</v>
      </c>
    </row>
    <row r="4071" spans="1:16" x14ac:dyDescent="0.25">
      <c r="A4071" s="3">
        <f t="shared" ca="1" si="696"/>
        <v>551799824</v>
      </c>
      <c r="B4071" s="3">
        <f t="shared" ca="1" si="697"/>
        <v>7904</v>
      </c>
      <c r="C4071" s="1">
        <f t="shared" ca="1" si="698"/>
        <v>27566</v>
      </c>
      <c r="D4071" s="7">
        <f t="shared" ca="1" si="699"/>
        <v>8</v>
      </c>
      <c r="E4071" s="3" t="str">
        <f ca="1">VLOOKUP(D4071,State!$A$1:$B$9,2,0)</f>
        <v>ACT</v>
      </c>
      <c r="F4071" s="3">
        <f t="shared" ca="1" si="700"/>
        <v>282</v>
      </c>
      <c r="G4071" s="3" t="str">
        <f ca="1">VLOOKUP(F4071,Occupation!$A$1:$B$915,2,0)</f>
        <v>Teacher of English to Speakers of Other Languages</v>
      </c>
      <c r="H4071" s="3">
        <f t="shared" ca="1" si="701"/>
        <v>7</v>
      </c>
      <c r="I4071" s="3">
        <f t="shared" ca="1" si="702"/>
        <v>82226.960000000006</v>
      </c>
      <c r="J4071" s="3">
        <f t="shared" ca="1" si="703"/>
        <v>0.31381542604943335</v>
      </c>
      <c r="K4071" s="3">
        <f t="shared" ca="1" si="704"/>
        <v>4</v>
      </c>
      <c r="L4071" s="3" t="str">
        <f ca="1">VLOOKUP(K4071,Freq_Investment!$A$1:$B$8,2,0)</f>
        <v>Monthly</v>
      </c>
      <c r="M4071" s="3" t="str">
        <f t="shared" ca="1" si="705"/>
        <v>Auto</v>
      </c>
      <c r="N4071" s="3">
        <f t="shared" ca="1" si="695"/>
        <v>5</v>
      </c>
      <c r="O4071" s="3">
        <f t="shared" ca="1" si="695"/>
        <v>1</v>
      </c>
      <c r="P4071" s="3">
        <f t="shared" ca="1" si="695"/>
        <v>2</v>
      </c>
    </row>
    <row r="4072" spans="1:16" x14ac:dyDescent="0.25">
      <c r="A4072" s="3">
        <f t="shared" ca="1" si="696"/>
        <v>631824275</v>
      </c>
      <c r="B4072" s="3">
        <f t="shared" ca="1" si="697"/>
        <v>7948</v>
      </c>
      <c r="C4072" s="1">
        <f t="shared" ca="1" si="698"/>
        <v>28948</v>
      </c>
      <c r="D4072" s="7">
        <f t="shared" ca="1" si="699"/>
        <v>5</v>
      </c>
      <c r="E4072" s="3" t="str">
        <f ca="1">VLOOKUP(D4072,State!$A$1:$B$9,2,0)</f>
        <v>NT</v>
      </c>
      <c r="F4072" s="3">
        <f t="shared" ca="1" si="700"/>
        <v>778</v>
      </c>
      <c r="G4072" s="3" t="str">
        <f ca="1">VLOOKUP(F4072,Occupation!$A$1:$B$915,2,0)</f>
        <v>Auctioneer</v>
      </c>
      <c r="H4072" s="3">
        <f t="shared" ca="1" si="701"/>
        <v>2</v>
      </c>
      <c r="I4072" s="3">
        <f t="shared" ca="1" si="702"/>
        <v>51104.73</v>
      </c>
      <c r="J4072" s="3">
        <f t="shared" ca="1" si="703"/>
        <v>0.22931212463980283</v>
      </c>
      <c r="K4072" s="3">
        <f t="shared" ca="1" si="704"/>
        <v>2</v>
      </c>
      <c r="L4072" s="3" t="str">
        <f ca="1">VLOOKUP(K4072,Freq_Investment!$A$1:$B$8,2,0)</f>
        <v>Weekly</v>
      </c>
      <c r="M4072" s="3" t="str">
        <f t="shared" ca="1" si="705"/>
        <v>Auto</v>
      </c>
      <c r="N4072" s="3">
        <f t="shared" ca="1" si="695"/>
        <v>5</v>
      </c>
      <c r="O4072" s="3">
        <f t="shared" ca="1" si="695"/>
        <v>5</v>
      </c>
      <c r="P4072" s="3">
        <f t="shared" ca="1" si="695"/>
        <v>3</v>
      </c>
    </row>
    <row r="4073" spans="1:16" x14ac:dyDescent="0.25">
      <c r="A4073" s="3">
        <f t="shared" ca="1" si="696"/>
        <v>815777936</v>
      </c>
      <c r="B4073" s="3">
        <f t="shared" ca="1" si="697"/>
        <v>3422</v>
      </c>
      <c r="C4073" s="1">
        <f t="shared" ca="1" si="698"/>
        <v>39208</v>
      </c>
      <c r="D4073" s="7">
        <f t="shared" ca="1" si="699"/>
        <v>2</v>
      </c>
      <c r="E4073" s="3" t="str">
        <f ca="1">VLOOKUP(D4073,State!$A$1:$B$9,2,0)</f>
        <v>QLD</v>
      </c>
      <c r="F4073" s="3">
        <f t="shared" ca="1" si="700"/>
        <v>592</v>
      </c>
      <c r="G4073" s="3" t="str">
        <f ca="1">VLOOKUP(F4073,Occupation!$A$1:$B$915,2,0)</f>
        <v>Furniture Finisher</v>
      </c>
      <c r="H4073" s="3">
        <f t="shared" ca="1" si="701"/>
        <v>4</v>
      </c>
      <c r="I4073" s="3">
        <f t="shared" ca="1" si="702"/>
        <v>54402.239999999998</v>
      </c>
      <c r="J4073" s="3">
        <f t="shared" ca="1" si="703"/>
        <v>4.1178715662943011E-2</v>
      </c>
      <c r="K4073" s="3">
        <f t="shared" ca="1" si="704"/>
        <v>5</v>
      </c>
      <c r="L4073" s="3" t="str">
        <f ca="1">VLOOKUP(K4073,Freq_Investment!$A$1:$B$8,2,0)</f>
        <v>Quarterly</v>
      </c>
      <c r="M4073" s="3" t="str">
        <f t="shared" ca="1" si="705"/>
        <v>Manual</v>
      </c>
      <c r="N4073" s="3">
        <f t="shared" ca="1" si="695"/>
        <v>4</v>
      </c>
      <c r="O4073" s="3">
        <f t="shared" ca="1" si="695"/>
        <v>4</v>
      </c>
      <c r="P4073" s="3">
        <f t="shared" ca="1" si="695"/>
        <v>2</v>
      </c>
    </row>
    <row r="4074" spans="1:16" x14ac:dyDescent="0.25">
      <c r="A4074" s="3">
        <f t="shared" ca="1" si="696"/>
        <v>742951183</v>
      </c>
      <c r="B4074" s="3">
        <f t="shared" ca="1" si="697"/>
        <v>5154</v>
      </c>
      <c r="C4074" s="1">
        <f t="shared" ca="1" si="698"/>
        <v>30088</v>
      </c>
      <c r="D4074" s="7">
        <f t="shared" ca="1" si="699"/>
        <v>6</v>
      </c>
      <c r="E4074" s="3" t="str">
        <f ca="1">VLOOKUP(D4074,State!$A$1:$B$9,2,0)</f>
        <v>TAS</v>
      </c>
      <c r="F4074" s="3">
        <f t="shared" ca="1" si="700"/>
        <v>778</v>
      </c>
      <c r="G4074" s="3" t="str">
        <f ca="1">VLOOKUP(F4074,Occupation!$A$1:$B$915,2,0)</f>
        <v>Auctioneer</v>
      </c>
      <c r="H4074" s="3">
        <f t="shared" ca="1" si="701"/>
        <v>3</v>
      </c>
      <c r="I4074" s="3">
        <f t="shared" ca="1" si="702"/>
        <v>86168.31</v>
      </c>
      <c r="J4074" s="3">
        <f t="shared" ca="1" si="703"/>
        <v>0.31215509308455386</v>
      </c>
      <c r="K4074" s="3">
        <f t="shared" ca="1" si="704"/>
        <v>1</v>
      </c>
      <c r="L4074" s="3" t="str">
        <f ca="1">VLOOKUP(K4074,Freq_Investment!$A$1:$B$8,2,0)</f>
        <v>Daily</v>
      </c>
      <c r="M4074" s="3" t="str">
        <f t="shared" ca="1" si="705"/>
        <v>Manual</v>
      </c>
      <c r="N4074" s="3">
        <f t="shared" ca="1" si="695"/>
        <v>4</v>
      </c>
      <c r="O4074" s="3">
        <f t="shared" ca="1" si="695"/>
        <v>1</v>
      </c>
      <c r="P4074" s="3">
        <f t="shared" ca="1" si="695"/>
        <v>3</v>
      </c>
    </row>
    <row r="4075" spans="1:16" x14ac:dyDescent="0.25">
      <c r="A4075" s="3">
        <f t="shared" ca="1" si="696"/>
        <v>345246603</v>
      </c>
      <c r="B4075" s="3">
        <f t="shared" ca="1" si="697"/>
        <v>6860</v>
      </c>
      <c r="C4075" s="1">
        <f t="shared" ca="1" si="698"/>
        <v>40089</v>
      </c>
      <c r="D4075" s="7">
        <f t="shared" ca="1" si="699"/>
        <v>7</v>
      </c>
      <c r="E4075" s="3" t="str">
        <f ca="1">VLOOKUP(D4075,State!$A$1:$B$9,2,0)</f>
        <v>VIC</v>
      </c>
      <c r="F4075" s="3">
        <f t="shared" ca="1" si="700"/>
        <v>222</v>
      </c>
      <c r="G4075" s="3" t="str">
        <f ca="1">VLOOKUP(F4075,Occupation!$A$1:$B$915,2,0)</f>
        <v>Petroleum Engineer</v>
      </c>
      <c r="H4075" s="3">
        <f t="shared" ca="1" si="701"/>
        <v>2</v>
      </c>
      <c r="I4075" s="3">
        <f t="shared" ca="1" si="702"/>
        <v>68258.77</v>
      </c>
      <c r="J4075" s="3">
        <f t="shared" ca="1" si="703"/>
        <v>0.46873981031010109</v>
      </c>
      <c r="K4075" s="3">
        <f t="shared" ca="1" si="704"/>
        <v>1</v>
      </c>
      <c r="L4075" s="3" t="str">
        <f ca="1">VLOOKUP(K4075,Freq_Investment!$A$1:$B$8,2,0)</f>
        <v>Daily</v>
      </c>
      <c r="M4075" s="3" t="str">
        <f t="shared" ca="1" si="705"/>
        <v>Manual</v>
      </c>
      <c r="N4075" s="3">
        <f t="shared" ca="1" si="695"/>
        <v>5</v>
      </c>
      <c r="O4075" s="3">
        <f t="shared" ca="1" si="695"/>
        <v>3</v>
      </c>
      <c r="P4075" s="3">
        <f t="shared" ca="1" si="695"/>
        <v>3</v>
      </c>
    </row>
    <row r="4076" spans="1:16" x14ac:dyDescent="0.25">
      <c r="A4076" s="3">
        <f t="shared" ca="1" si="696"/>
        <v>538176997</v>
      </c>
      <c r="B4076" s="3">
        <f t="shared" ca="1" si="697"/>
        <v>1460</v>
      </c>
      <c r="C4076" s="1">
        <f t="shared" ca="1" si="698"/>
        <v>41105</v>
      </c>
      <c r="D4076" s="7">
        <f t="shared" ca="1" si="699"/>
        <v>6</v>
      </c>
      <c r="E4076" s="3" t="str">
        <f ca="1">VLOOKUP(D4076,State!$A$1:$B$9,2,0)</f>
        <v>TAS</v>
      </c>
      <c r="F4076" s="3">
        <f t="shared" ca="1" si="700"/>
        <v>12</v>
      </c>
      <c r="G4076" s="3" t="str">
        <f ca="1">VLOOKUP(F4076,Occupation!$A$1:$B$915,2,0)</f>
        <v>Sheep Farmer</v>
      </c>
      <c r="H4076" s="3">
        <f t="shared" ca="1" si="701"/>
        <v>6</v>
      </c>
      <c r="I4076" s="3">
        <f t="shared" ca="1" si="702"/>
        <v>25959.49</v>
      </c>
      <c r="J4076" s="3">
        <f t="shared" ca="1" si="703"/>
        <v>0.40692872980170974</v>
      </c>
      <c r="K4076" s="3">
        <f t="shared" ca="1" si="704"/>
        <v>6</v>
      </c>
      <c r="L4076" s="3" t="str">
        <f ca="1">VLOOKUP(K4076,Freq_Investment!$A$1:$B$8,2,0)</f>
        <v>Half-yearly</v>
      </c>
      <c r="M4076" s="3" t="str">
        <f t="shared" ca="1" si="705"/>
        <v>Auto</v>
      </c>
      <c r="N4076" s="3">
        <f t="shared" ca="1" si="695"/>
        <v>5</v>
      </c>
      <c r="O4076" s="3">
        <f t="shared" ca="1" si="695"/>
        <v>5</v>
      </c>
      <c r="P4076" s="3">
        <f t="shared" ca="1" si="695"/>
        <v>5</v>
      </c>
    </row>
    <row r="4077" spans="1:16" x14ac:dyDescent="0.25">
      <c r="A4077" s="3">
        <f t="shared" ca="1" si="696"/>
        <v>654991597</v>
      </c>
      <c r="B4077" s="3">
        <f t="shared" ca="1" si="697"/>
        <v>5206</v>
      </c>
      <c r="C4077" s="1">
        <f t="shared" ca="1" si="698"/>
        <v>26515</v>
      </c>
      <c r="D4077" s="7">
        <f t="shared" ca="1" si="699"/>
        <v>5</v>
      </c>
      <c r="E4077" s="3" t="str">
        <f ca="1">VLOOKUP(D4077,State!$A$1:$B$9,2,0)</f>
        <v>NT</v>
      </c>
      <c r="F4077" s="3">
        <f t="shared" ca="1" si="700"/>
        <v>313</v>
      </c>
      <c r="G4077" s="3" t="str">
        <f ca="1">VLOOKUP(F4077,Occupation!$A$1:$B$915,2,0)</f>
        <v>General Practitioner</v>
      </c>
      <c r="H4077" s="3">
        <f t="shared" ca="1" si="701"/>
        <v>4</v>
      </c>
      <c r="I4077" s="3">
        <f t="shared" ca="1" si="702"/>
        <v>95627.68</v>
      </c>
      <c r="J4077" s="3">
        <f t="shared" ca="1" si="703"/>
        <v>8.1712497639570281E-2</v>
      </c>
      <c r="K4077" s="3">
        <f t="shared" ca="1" si="704"/>
        <v>2</v>
      </c>
      <c r="L4077" s="3" t="str">
        <f ca="1">VLOOKUP(K4077,Freq_Investment!$A$1:$B$8,2,0)</f>
        <v>Weekly</v>
      </c>
      <c r="M4077" s="3" t="str">
        <f t="shared" ca="1" si="705"/>
        <v>Manual</v>
      </c>
      <c r="N4077" s="3">
        <f t="shared" ca="1" si="695"/>
        <v>4</v>
      </c>
      <c r="O4077" s="3">
        <f t="shared" ca="1" si="695"/>
        <v>3</v>
      </c>
      <c r="P4077" s="3">
        <f t="shared" ca="1" si="695"/>
        <v>2</v>
      </c>
    </row>
    <row r="4078" spans="1:16" x14ac:dyDescent="0.25">
      <c r="A4078" s="3">
        <f t="shared" ca="1" si="696"/>
        <v>384880439</v>
      </c>
      <c r="B4078" s="3">
        <f t="shared" ca="1" si="697"/>
        <v>1836</v>
      </c>
      <c r="C4078" s="1">
        <f t="shared" ca="1" si="698"/>
        <v>32319</v>
      </c>
      <c r="D4078" s="7">
        <f t="shared" ca="1" si="699"/>
        <v>5</v>
      </c>
      <c r="E4078" s="3" t="str">
        <f ca="1">VLOOKUP(D4078,State!$A$1:$B$9,2,0)</f>
        <v>NT</v>
      </c>
      <c r="F4078" s="3">
        <f t="shared" ca="1" si="700"/>
        <v>359</v>
      </c>
      <c r="G4078" s="3" t="str">
        <f ca="1">VLOOKUP(F4078,Occupation!$A$1:$B$915,2,0)</f>
        <v>Registered Nurse (Medical Practice)</v>
      </c>
      <c r="H4078" s="3">
        <f t="shared" ca="1" si="701"/>
        <v>3</v>
      </c>
      <c r="I4078" s="3">
        <f t="shared" ca="1" si="702"/>
        <v>74362.37</v>
      </c>
      <c r="J4078" s="3">
        <f t="shared" ca="1" si="703"/>
        <v>0.40265600851544237</v>
      </c>
      <c r="K4078" s="3">
        <f t="shared" ca="1" si="704"/>
        <v>5</v>
      </c>
      <c r="L4078" s="3" t="str">
        <f ca="1">VLOOKUP(K4078,Freq_Investment!$A$1:$B$8,2,0)</f>
        <v>Quarterly</v>
      </c>
      <c r="M4078" s="3" t="str">
        <f t="shared" ca="1" si="705"/>
        <v>Manual</v>
      </c>
      <c r="N4078" s="3">
        <f t="shared" ref="N4078:P4141" ca="1" si="706">RANDBETWEEN(1,5)</f>
        <v>4</v>
      </c>
      <c r="O4078" s="3">
        <f t="shared" ca="1" si="706"/>
        <v>4</v>
      </c>
      <c r="P4078" s="3">
        <f t="shared" ca="1" si="706"/>
        <v>2</v>
      </c>
    </row>
    <row r="4079" spans="1:16" x14ac:dyDescent="0.25">
      <c r="A4079" s="3">
        <f t="shared" ca="1" si="696"/>
        <v>587411830</v>
      </c>
      <c r="B4079" s="3">
        <f t="shared" ca="1" si="697"/>
        <v>2453</v>
      </c>
      <c r="C4079" s="1">
        <f t="shared" ca="1" si="698"/>
        <v>32273</v>
      </c>
      <c r="D4079" s="7">
        <f t="shared" ca="1" si="699"/>
        <v>2</v>
      </c>
      <c r="E4079" s="3" t="str">
        <f ca="1">VLOOKUP(D4079,State!$A$1:$B$9,2,0)</f>
        <v>QLD</v>
      </c>
      <c r="F4079" s="3">
        <f t="shared" ca="1" si="700"/>
        <v>287</v>
      </c>
      <c r="G4079" s="3" t="str">
        <f ca="1">VLOOKUP(F4079,Occupation!$A$1:$B$915,2,0)</f>
        <v>Nuclear Medicine Technologist</v>
      </c>
      <c r="H4079" s="3">
        <f t="shared" ca="1" si="701"/>
        <v>2</v>
      </c>
      <c r="I4079" s="3">
        <f t="shared" ca="1" si="702"/>
        <v>54905.01</v>
      </c>
      <c r="J4079" s="3">
        <f t="shared" ca="1" si="703"/>
        <v>0.38481700102580918</v>
      </c>
      <c r="K4079" s="3">
        <f t="shared" ca="1" si="704"/>
        <v>4</v>
      </c>
      <c r="L4079" s="3" t="str">
        <f ca="1">VLOOKUP(K4079,Freq_Investment!$A$1:$B$8,2,0)</f>
        <v>Monthly</v>
      </c>
      <c r="M4079" s="3" t="str">
        <f t="shared" ca="1" si="705"/>
        <v>Auto</v>
      </c>
      <c r="N4079" s="3">
        <f t="shared" ca="1" si="706"/>
        <v>2</v>
      </c>
      <c r="O4079" s="3">
        <f t="shared" ca="1" si="706"/>
        <v>5</v>
      </c>
      <c r="P4079" s="3">
        <f t="shared" ca="1" si="706"/>
        <v>4</v>
      </c>
    </row>
    <row r="4080" spans="1:16" x14ac:dyDescent="0.25">
      <c r="A4080" s="3">
        <f t="shared" ca="1" si="696"/>
        <v>319719666</v>
      </c>
      <c r="B4080" s="3">
        <f t="shared" ca="1" si="697"/>
        <v>6228</v>
      </c>
      <c r="C4080" s="1">
        <f t="shared" ca="1" si="698"/>
        <v>34387</v>
      </c>
      <c r="D4080" s="7">
        <f t="shared" ca="1" si="699"/>
        <v>8</v>
      </c>
      <c r="E4080" s="3" t="str">
        <f ca="1">VLOOKUP(D4080,State!$A$1:$B$9,2,0)</f>
        <v>ACT</v>
      </c>
      <c r="F4080" s="3">
        <f t="shared" ca="1" si="700"/>
        <v>322</v>
      </c>
      <c r="G4080" s="3" t="str">
        <f ca="1">VLOOKUP(F4080,Occupation!$A$1:$B$915,2,0)</f>
        <v>Intensive Care Specialist</v>
      </c>
      <c r="H4080" s="3">
        <f t="shared" ca="1" si="701"/>
        <v>7</v>
      </c>
      <c r="I4080" s="3">
        <f t="shared" ca="1" si="702"/>
        <v>36712.82</v>
      </c>
      <c r="J4080" s="3">
        <f t="shared" ca="1" si="703"/>
        <v>0.3274889600652805</v>
      </c>
      <c r="K4080" s="3">
        <f t="shared" ca="1" si="704"/>
        <v>4</v>
      </c>
      <c r="L4080" s="3" t="str">
        <f ca="1">VLOOKUP(K4080,Freq_Investment!$A$1:$B$8,2,0)</f>
        <v>Monthly</v>
      </c>
      <c r="M4080" s="3" t="str">
        <f t="shared" ca="1" si="705"/>
        <v>Manual</v>
      </c>
      <c r="N4080" s="3">
        <f t="shared" ca="1" si="706"/>
        <v>1</v>
      </c>
      <c r="O4080" s="3">
        <f t="shared" ca="1" si="706"/>
        <v>4</v>
      </c>
      <c r="P4080" s="3">
        <f t="shared" ca="1" si="706"/>
        <v>4</v>
      </c>
    </row>
    <row r="4081" spans="1:16" x14ac:dyDescent="0.25">
      <c r="A4081" s="3">
        <f t="shared" ca="1" si="696"/>
        <v>800394707</v>
      </c>
      <c r="B4081" s="3">
        <f t="shared" ca="1" si="697"/>
        <v>274</v>
      </c>
      <c r="C4081" s="1">
        <f t="shared" ca="1" si="698"/>
        <v>30119</v>
      </c>
      <c r="D4081" s="7">
        <f t="shared" ca="1" si="699"/>
        <v>4</v>
      </c>
      <c r="E4081" s="3" t="str">
        <f ca="1">VLOOKUP(D4081,State!$A$1:$B$9,2,0)</f>
        <v>WA</v>
      </c>
      <c r="F4081" s="3">
        <f t="shared" ca="1" si="700"/>
        <v>270</v>
      </c>
      <c r="G4081" s="3" t="str">
        <f ca="1">VLOOKUP(F4081,Occupation!$A$1:$B$915,2,0)</f>
        <v>Teacher of the Sight Impaired</v>
      </c>
      <c r="H4081" s="3">
        <f t="shared" ca="1" si="701"/>
        <v>2</v>
      </c>
      <c r="I4081" s="3">
        <f t="shared" ca="1" si="702"/>
        <v>46873.35</v>
      </c>
      <c r="J4081" s="3">
        <f t="shared" ca="1" si="703"/>
        <v>0.39059825617459648</v>
      </c>
      <c r="K4081" s="3">
        <f t="shared" ca="1" si="704"/>
        <v>5</v>
      </c>
      <c r="L4081" s="3" t="str">
        <f ca="1">VLOOKUP(K4081,Freq_Investment!$A$1:$B$8,2,0)</f>
        <v>Quarterly</v>
      </c>
      <c r="M4081" s="3" t="str">
        <f t="shared" ca="1" si="705"/>
        <v>Auto</v>
      </c>
      <c r="N4081" s="3">
        <f t="shared" ca="1" si="706"/>
        <v>1</v>
      </c>
      <c r="O4081" s="3">
        <f t="shared" ca="1" si="706"/>
        <v>5</v>
      </c>
      <c r="P4081" s="3">
        <f t="shared" ca="1" si="706"/>
        <v>2</v>
      </c>
    </row>
    <row r="4082" spans="1:16" x14ac:dyDescent="0.25">
      <c r="A4082" s="3">
        <f t="shared" ca="1" si="696"/>
        <v>957016578</v>
      </c>
      <c r="B4082" s="3">
        <f t="shared" ca="1" si="697"/>
        <v>3751</v>
      </c>
      <c r="C4082" s="1">
        <f t="shared" ca="1" si="698"/>
        <v>40353</v>
      </c>
      <c r="D4082" s="7">
        <f t="shared" ca="1" si="699"/>
        <v>7</v>
      </c>
      <c r="E4082" s="3" t="str">
        <f ca="1">VLOOKUP(D4082,State!$A$1:$B$9,2,0)</f>
        <v>VIC</v>
      </c>
      <c r="F4082" s="3">
        <f t="shared" ca="1" si="700"/>
        <v>487</v>
      </c>
      <c r="G4082" s="3" t="str">
        <f ca="1">VLOOKUP(F4082,Occupation!$A$1:$B$915,2,0)</f>
        <v>Aircraft Maintenance Engineer (Structures)</v>
      </c>
      <c r="H4082" s="3">
        <f t="shared" ca="1" si="701"/>
        <v>8</v>
      </c>
      <c r="I4082" s="3">
        <f t="shared" ca="1" si="702"/>
        <v>76966.66</v>
      </c>
      <c r="J4082" s="3">
        <f t="shared" ca="1" si="703"/>
        <v>1.5489807232641484E-2</v>
      </c>
      <c r="K4082" s="3">
        <f t="shared" ca="1" si="704"/>
        <v>4</v>
      </c>
      <c r="L4082" s="3" t="str">
        <f ca="1">VLOOKUP(K4082,Freq_Investment!$A$1:$B$8,2,0)</f>
        <v>Monthly</v>
      </c>
      <c r="M4082" s="3" t="str">
        <f t="shared" ca="1" si="705"/>
        <v>Manual</v>
      </c>
      <c r="N4082" s="3">
        <f t="shared" ca="1" si="706"/>
        <v>2</v>
      </c>
      <c r="O4082" s="3">
        <f t="shared" ca="1" si="706"/>
        <v>4</v>
      </c>
      <c r="P4082" s="3">
        <f t="shared" ca="1" si="706"/>
        <v>1</v>
      </c>
    </row>
    <row r="4083" spans="1:16" x14ac:dyDescent="0.25">
      <c r="A4083" s="3">
        <f t="shared" ca="1" si="696"/>
        <v>845589986</v>
      </c>
      <c r="B4083" s="3">
        <f t="shared" ca="1" si="697"/>
        <v>8801</v>
      </c>
      <c r="C4083" s="1">
        <f t="shared" ca="1" si="698"/>
        <v>38323</v>
      </c>
      <c r="D4083" s="7">
        <f t="shared" ca="1" si="699"/>
        <v>6</v>
      </c>
      <c r="E4083" s="3" t="str">
        <f ca="1">VLOOKUP(D4083,State!$A$1:$B$9,2,0)</f>
        <v>TAS</v>
      </c>
      <c r="F4083" s="3">
        <f t="shared" ca="1" si="700"/>
        <v>621</v>
      </c>
      <c r="G4083" s="3" t="str">
        <f ca="1">VLOOKUP(F4083,Occupation!$A$1:$B$915,2,0)</f>
        <v>Technicians and Trades Workers nec</v>
      </c>
      <c r="H4083" s="3">
        <f t="shared" ca="1" si="701"/>
        <v>7</v>
      </c>
      <c r="I4083" s="3">
        <f t="shared" ca="1" si="702"/>
        <v>32905.769999999997</v>
      </c>
      <c r="J4083" s="3">
        <f t="shared" ca="1" si="703"/>
        <v>0.10241072674157309</v>
      </c>
      <c r="K4083" s="3">
        <f t="shared" ca="1" si="704"/>
        <v>1</v>
      </c>
      <c r="L4083" s="3" t="str">
        <f ca="1">VLOOKUP(K4083,Freq_Investment!$A$1:$B$8,2,0)</f>
        <v>Daily</v>
      </c>
      <c r="M4083" s="3" t="str">
        <f t="shared" ca="1" si="705"/>
        <v>Manual</v>
      </c>
      <c r="N4083" s="3">
        <f t="shared" ca="1" si="706"/>
        <v>1</v>
      </c>
      <c r="O4083" s="3">
        <f t="shared" ca="1" si="706"/>
        <v>3</v>
      </c>
      <c r="P4083" s="3">
        <f t="shared" ca="1" si="706"/>
        <v>3</v>
      </c>
    </row>
    <row r="4084" spans="1:16" x14ac:dyDescent="0.25">
      <c r="A4084" s="3">
        <f t="shared" ca="1" si="696"/>
        <v>705240345</v>
      </c>
      <c r="B4084" s="3">
        <f t="shared" ca="1" si="697"/>
        <v>5806</v>
      </c>
      <c r="C4084" s="1">
        <f t="shared" ca="1" si="698"/>
        <v>30604</v>
      </c>
      <c r="D4084" s="7">
        <f t="shared" ca="1" si="699"/>
        <v>8</v>
      </c>
      <c r="E4084" s="3" t="str">
        <f ca="1">VLOOKUP(D4084,State!$A$1:$B$9,2,0)</f>
        <v>ACT</v>
      </c>
      <c r="F4084" s="3">
        <f t="shared" ca="1" si="700"/>
        <v>134</v>
      </c>
      <c r="G4084" s="3" t="str">
        <f ca="1">VLOOKUP(F4084,Occupation!$A$1:$B$915,2,0)</f>
        <v>Company Secretary</v>
      </c>
      <c r="H4084" s="3">
        <f t="shared" ca="1" si="701"/>
        <v>5</v>
      </c>
      <c r="I4084" s="3">
        <f t="shared" ca="1" si="702"/>
        <v>76792.429999999993</v>
      </c>
      <c r="J4084" s="3">
        <f t="shared" ca="1" si="703"/>
        <v>0.22806199669880034</v>
      </c>
      <c r="K4084" s="3">
        <f t="shared" ca="1" si="704"/>
        <v>4</v>
      </c>
      <c r="L4084" s="3" t="str">
        <f ca="1">VLOOKUP(K4084,Freq_Investment!$A$1:$B$8,2,0)</f>
        <v>Monthly</v>
      </c>
      <c r="M4084" s="3" t="str">
        <f t="shared" ca="1" si="705"/>
        <v>Manual</v>
      </c>
      <c r="N4084" s="3">
        <f t="shared" ca="1" si="706"/>
        <v>3</v>
      </c>
      <c r="O4084" s="3">
        <f t="shared" ca="1" si="706"/>
        <v>2</v>
      </c>
      <c r="P4084" s="3">
        <f t="shared" ca="1" si="706"/>
        <v>2</v>
      </c>
    </row>
    <row r="4085" spans="1:16" x14ac:dyDescent="0.25">
      <c r="A4085" s="3">
        <f t="shared" ca="1" si="696"/>
        <v>746094661</v>
      </c>
      <c r="B4085" s="3">
        <f t="shared" ca="1" si="697"/>
        <v>5894</v>
      </c>
      <c r="C4085" s="1">
        <f t="shared" ca="1" si="698"/>
        <v>33495</v>
      </c>
      <c r="D4085" s="7">
        <f t="shared" ca="1" si="699"/>
        <v>6</v>
      </c>
      <c r="E4085" s="3" t="str">
        <f ca="1">VLOOKUP(D4085,State!$A$1:$B$9,2,0)</f>
        <v>TAS</v>
      </c>
      <c r="F4085" s="3">
        <f t="shared" ca="1" si="700"/>
        <v>281</v>
      </c>
      <c r="G4085" s="3" t="str">
        <f ca="1">VLOOKUP(F4085,Occupation!$A$1:$B$915,2,0)</f>
        <v>Private Tutors and Teachers nec</v>
      </c>
      <c r="H4085" s="3">
        <f t="shared" ca="1" si="701"/>
        <v>10</v>
      </c>
      <c r="I4085" s="3">
        <f t="shared" ca="1" si="702"/>
        <v>90096.01</v>
      </c>
      <c r="J4085" s="3">
        <f t="shared" ca="1" si="703"/>
        <v>0.16119866857822646</v>
      </c>
      <c r="K4085" s="3">
        <f t="shared" ca="1" si="704"/>
        <v>4</v>
      </c>
      <c r="L4085" s="3" t="str">
        <f ca="1">VLOOKUP(K4085,Freq_Investment!$A$1:$B$8,2,0)</f>
        <v>Monthly</v>
      </c>
      <c r="M4085" s="3" t="str">
        <f t="shared" ca="1" si="705"/>
        <v>Auto</v>
      </c>
      <c r="N4085" s="3">
        <f t="shared" ca="1" si="706"/>
        <v>1</v>
      </c>
      <c r="O4085" s="3">
        <f t="shared" ca="1" si="706"/>
        <v>4</v>
      </c>
      <c r="P4085" s="3">
        <f t="shared" ca="1" si="706"/>
        <v>4</v>
      </c>
    </row>
    <row r="4086" spans="1:16" x14ac:dyDescent="0.25">
      <c r="A4086" s="3">
        <f t="shared" ca="1" si="696"/>
        <v>506702519</v>
      </c>
      <c r="B4086" s="3">
        <f t="shared" ca="1" si="697"/>
        <v>9598</v>
      </c>
      <c r="C4086" s="1">
        <f t="shared" ca="1" si="698"/>
        <v>38802</v>
      </c>
      <c r="D4086" s="7">
        <f t="shared" ca="1" si="699"/>
        <v>2</v>
      </c>
      <c r="E4086" s="3" t="str">
        <f ca="1">VLOOKUP(D4086,State!$A$1:$B$9,2,0)</f>
        <v>QLD</v>
      </c>
      <c r="F4086" s="3">
        <f t="shared" ca="1" si="700"/>
        <v>301</v>
      </c>
      <c r="G4086" s="3" t="str">
        <f ca="1">VLOOKUP(F4086,Occupation!$A$1:$B$915,2,0)</f>
        <v>Acupuncturist</v>
      </c>
      <c r="H4086" s="3">
        <f t="shared" ca="1" si="701"/>
        <v>4</v>
      </c>
      <c r="I4086" s="3">
        <f t="shared" ca="1" si="702"/>
        <v>28041.35</v>
      </c>
      <c r="J4086" s="3">
        <f t="shared" ca="1" si="703"/>
        <v>0.12027992469179843</v>
      </c>
      <c r="K4086" s="3">
        <f t="shared" ca="1" si="704"/>
        <v>7</v>
      </c>
      <c r="L4086" s="3" t="str">
        <f ca="1">VLOOKUP(K4086,Freq_Investment!$A$1:$B$8,2,0)</f>
        <v>Yearly</v>
      </c>
      <c r="M4086" s="3" t="str">
        <f t="shared" ca="1" si="705"/>
        <v>Manual</v>
      </c>
      <c r="N4086" s="3">
        <f t="shared" ca="1" si="706"/>
        <v>1</v>
      </c>
      <c r="O4086" s="3">
        <f t="shared" ca="1" si="706"/>
        <v>3</v>
      </c>
      <c r="P4086" s="3">
        <f t="shared" ca="1" si="706"/>
        <v>5</v>
      </c>
    </row>
    <row r="4087" spans="1:16" x14ac:dyDescent="0.25">
      <c r="A4087" s="3">
        <f t="shared" ca="1" si="696"/>
        <v>688597110</v>
      </c>
      <c r="B4087" s="3">
        <f t="shared" ca="1" si="697"/>
        <v>7516</v>
      </c>
      <c r="C4087" s="1">
        <f t="shared" ca="1" si="698"/>
        <v>40840</v>
      </c>
      <c r="D4087" s="7">
        <f t="shared" ca="1" si="699"/>
        <v>7</v>
      </c>
      <c r="E4087" s="3" t="str">
        <f ca="1">VLOOKUP(D4087,State!$A$1:$B$9,2,0)</f>
        <v>VIC</v>
      </c>
      <c r="F4087" s="3">
        <f t="shared" ca="1" si="700"/>
        <v>322</v>
      </c>
      <c r="G4087" s="3" t="str">
        <f ca="1">VLOOKUP(F4087,Occupation!$A$1:$B$915,2,0)</f>
        <v>Intensive Care Specialist</v>
      </c>
      <c r="H4087" s="3">
        <f t="shared" ca="1" si="701"/>
        <v>9</v>
      </c>
      <c r="I4087" s="3">
        <f t="shared" ca="1" si="702"/>
        <v>16917.82</v>
      </c>
      <c r="J4087" s="3">
        <f t="shared" ca="1" si="703"/>
        <v>0.38763529949474268</v>
      </c>
      <c r="K4087" s="3">
        <f t="shared" ca="1" si="704"/>
        <v>2</v>
      </c>
      <c r="L4087" s="3" t="str">
        <f ca="1">VLOOKUP(K4087,Freq_Investment!$A$1:$B$8,2,0)</f>
        <v>Weekly</v>
      </c>
      <c r="M4087" s="3" t="str">
        <f t="shared" ca="1" si="705"/>
        <v>Auto</v>
      </c>
      <c r="N4087" s="3">
        <f t="shared" ca="1" si="706"/>
        <v>5</v>
      </c>
      <c r="O4087" s="3">
        <f t="shared" ca="1" si="706"/>
        <v>1</v>
      </c>
      <c r="P4087" s="3">
        <f t="shared" ca="1" si="706"/>
        <v>3</v>
      </c>
    </row>
    <row r="4088" spans="1:16" x14ac:dyDescent="0.25">
      <c r="A4088" s="3">
        <f t="shared" ca="1" si="696"/>
        <v>488634736</v>
      </c>
      <c r="B4088" s="3">
        <f t="shared" ca="1" si="697"/>
        <v>3649</v>
      </c>
      <c r="C4088" s="1">
        <f t="shared" ca="1" si="698"/>
        <v>29083</v>
      </c>
      <c r="D4088" s="7">
        <f t="shared" ca="1" si="699"/>
        <v>1</v>
      </c>
      <c r="E4088" s="3" t="str">
        <f ca="1">VLOOKUP(D4088,State!$A$1:$B$9,2,0)</f>
        <v>NSW</v>
      </c>
      <c r="F4088" s="3">
        <f t="shared" ca="1" si="700"/>
        <v>355</v>
      </c>
      <c r="G4088" s="3" t="str">
        <f ca="1">VLOOKUP(F4088,Occupation!$A$1:$B$915,2,0)</f>
        <v>Registered Nurse (Critical Care and Emergency)</v>
      </c>
      <c r="H4088" s="3">
        <f t="shared" ca="1" si="701"/>
        <v>6</v>
      </c>
      <c r="I4088" s="3">
        <f t="shared" ca="1" si="702"/>
        <v>1535.46</v>
      </c>
      <c r="J4088" s="3">
        <f t="shared" ca="1" si="703"/>
        <v>0.37823935138103104</v>
      </c>
      <c r="K4088" s="3">
        <f t="shared" ca="1" si="704"/>
        <v>7</v>
      </c>
      <c r="L4088" s="3" t="str">
        <f ca="1">VLOOKUP(K4088,Freq_Investment!$A$1:$B$8,2,0)</f>
        <v>Yearly</v>
      </c>
      <c r="M4088" s="3" t="str">
        <f t="shared" ca="1" si="705"/>
        <v>Manual</v>
      </c>
      <c r="N4088" s="3">
        <f t="shared" ca="1" si="706"/>
        <v>3</v>
      </c>
      <c r="O4088" s="3">
        <f t="shared" ca="1" si="706"/>
        <v>1</v>
      </c>
      <c r="P4088" s="3">
        <f t="shared" ca="1" si="706"/>
        <v>4</v>
      </c>
    </row>
    <row r="4089" spans="1:16" x14ac:dyDescent="0.25">
      <c r="A4089" s="3">
        <f t="shared" ca="1" si="696"/>
        <v>529142040</v>
      </c>
      <c r="B4089" s="3">
        <f t="shared" ca="1" si="697"/>
        <v>347</v>
      </c>
      <c r="C4089" s="1">
        <f t="shared" ca="1" si="698"/>
        <v>35713</v>
      </c>
      <c r="D4089" s="7">
        <f t="shared" ca="1" si="699"/>
        <v>2</v>
      </c>
      <c r="E4089" s="3" t="str">
        <f ca="1">VLOOKUP(D4089,State!$A$1:$B$9,2,0)</f>
        <v>QLD</v>
      </c>
      <c r="F4089" s="3">
        <f t="shared" ca="1" si="700"/>
        <v>120</v>
      </c>
      <c r="G4089" s="3" t="str">
        <f ca="1">VLOOKUP(F4089,Occupation!$A$1:$B$915,2,0)</f>
        <v>Stage Manager</v>
      </c>
      <c r="H4089" s="3">
        <f t="shared" ca="1" si="701"/>
        <v>8</v>
      </c>
      <c r="I4089" s="3">
        <f t="shared" ca="1" si="702"/>
        <v>79743.58</v>
      </c>
      <c r="J4089" s="3">
        <f t="shared" ca="1" si="703"/>
        <v>0.36298481502707691</v>
      </c>
      <c r="K4089" s="3">
        <f t="shared" ca="1" si="704"/>
        <v>2</v>
      </c>
      <c r="L4089" s="3" t="str">
        <f ca="1">VLOOKUP(K4089,Freq_Investment!$A$1:$B$8,2,0)</f>
        <v>Weekly</v>
      </c>
      <c r="M4089" s="3" t="str">
        <f t="shared" ca="1" si="705"/>
        <v>Auto</v>
      </c>
      <c r="N4089" s="3">
        <f t="shared" ca="1" si="706"/>
        <v>5</v>
      </c>
      <c r="O4089" s="3">
        <f t="shared" ca="1" si="706"/>
        <v>4</v>
      </c>
      <c r="P4089" s="3">
        <f t="shared" ca="1" si="706"/>
        <v>3</v>
      </c>
    </row>
    <row r="4090" spans="1:16" x14ac:dyDescent="0.25">
      <c r="A4090" s="3">
        <f t="shared" ca="1" si="696"/>
        <v>109067134</v>
      </c>
      <c r="B4090" s="3">
        <f t="shared" ca="1" si="697"/>
        <v>2372</v>
      </c>
      <c r="C4090" s="1">
        <f t="shared" ca="1" si="698"/>
        <v>29332</v>
      </c>
      <c r="D4090" s="7">
        <f t="shared" ca="1" si="699"/>
        <v>3</v>
      </c>
      <c r="E4090" s="3" t="str">
        <f ca="1">VLOOKUP(D4090,State!$A$1:$B$9,2,0)</f>
        <v>SA</v>
      </c>
      <c r="F4090" s="3">
        <f t="shared" ca="1" si="700"/>
        <v>339</v>
      </c>
      <c r="G4090" s="3" t="str">
        <f ca="1">VLOOKUP(F4090,Occupation!$A$1:$B$915,2,0)</f>
        <v>Dermatologist</v>
      </c>
      <c r="H4090" s="3">
        <f t="shared" ca="1" si="701"/>
        <v>7</v>
      </c>
      <c r="I4090" s="3">
        <f t="shared" ca="1" si="702"/>
        <v>3500.06</v>
      </c>
      <c r="J4090" s="3">
        <f t="shared" ca="1" si="703"/>
        <v>0.20440906791500779</v>
      </c>
      <c r="K4090" s="3">
        <f t="shared" ca="1" si="704"/>
        <v>2</v>
      </c>
      <c r="L4090" s="3" t="str">
        <f ca="1">VLOOKUP(K4090,Freq_Investment!$A$1:$B$8,2,0)</f>
        <v>Weekly</v>
      </c>
      <c r="M4090" s="3" t="str">
        <f t="shared" ca="1" si="705"/>
        <v>Auto</v>
      </c>
      <c r="N4090" s="3">
        <f t="shared" ca="1" si="706"/>
        <v>2</v>
      </c>
      <c r="O4090" s="3">
        <f t="shared" ca="1" si="706"/>
        <v>4</v>
      </c>
      <c r="P4090" s="3">
        <f t="shared" ca="1" si="706"/>
        <v>1</v>
      </c>
    </row>
    <row r="4091" spans="1:16" x14ac:dyDescent="0.25">
      <c r="A4091" s="3">
        <f t="shared" ca="1" si="696"/>
        <v>839693978</v>
      </c>
      <c r="B4091" s="3">
        <f t="shared" ca="1" si="697"/>
        <v>2795</v>
      </c>
      <c r="C4091" s="1">
        <f t="shared" ca="1" si="698"/>
        <v>43568</v>
      </c>
      <c r="D4091" s="7">
        <f t="shared" ca="1" si="699"/>
        <v>2</v>
      </c>
      <c r="E4091" s="3" t="str">
        <f ca="1">VLOOKUP(D4091,State!$A$1:$B$9,2,0)</f>
        <v>QLD</v>
      </c>
      <c r="F4091" s="3">
        <f t="shared" ca="1" si="700"/>
        <v>69</v>
      </c>
      <c r="G4091" s="3" t="str">
        <f ca="1">VLOOKUP(F4091,Occupation!$A$1:$B$915,2,0)</f>
        <v>Hotel or Motel Manager</v>
      </c>
      <c r="H4091" s="3">
        <f t="shared" ca="1" si="701"/>
        <v>1</v>
      </c>
      <c r="I4091" s="3">
        <f t="shared" ca="1" si="702"/>
        <v>63820.72</v>
      </c>
      <c r="J4091" s="3">
        <f t="shared" ca="1" si="703"/>
        <v>0.37400155558486681</v>
      </c>
      <c r="K4091" s="3">
        <f t="shared" ca="1" si="704"/>
        <v>6</v>
      </c>
      <c r="L4091" s="3" t="str">
        <f ca="1">VLOOKUP(K4091,Freq_Investment!$A$1:$B$8,2,0)</f>
        <v>Half-yearly</v>
      </c>
      <c r="M4091" s="3" t="str">
        <f t="shared" ca="1" si="705"/>
        <v>Auto</v>
      </c>
      <c r="N4091" s="3">
        <f t="shared" ca="1" si="706"/>
        <v>5</v>
      </c>
      <c r="O4091" s="3">
        <f t="shared" ca="1" si="706"/>
        <v>3</v>
      </c>
      <c r="P4091" s="3">
        <f t="shared" ca="1" si="706"/>
        <v>2</v>
      </c>
    </row>
    <row r="4092" spans="1:16" x14ac:dyDescent="0.25">
      <c r="A4092" s="3">
        <f t="shared" ca="1" si="696"/>
        <v>780168370</v>
      </c>
      <c r="B4092" s="3">
        <f t="shared" ca="1" si="697"/>
        <v>6541</v>
      </c>
      <c r="C4092" s="1">
        <f t="shared" ca="1" si="698"/>
        <v>36701</v>
      </c>
      <c r="D4092" s="7">
        <f t="shared" ca="1" si="699"/>
        <v>7</v>
      </c>
      <c r="E4092" s="3" t="str">
        <f ca="1">VLOOKUP(D4092,State!$A$1:$B$9,2,0)</f>
        <v>VIC</v>
      </c>
      <c r="F4092" s="3">
        <f t="shared" ca="1" si="700"/>
        <v>242</v>
      </c>
      <c r="G4092" s="3" t="str">
        <f ca="1">VLOOKUP(F4092,Occupation!$A$1:$B$915,2,0)</f>
        <v>Environmental Scientists nec</v>
      </c>
      <c r="H4092" s="3">
        <f t="shared" ca="1" si="701"/>
        <v>1</v>
      </c>
      <c r="I4092" s="3">
        <f t="shared" ca="1" si="702"/>
        <v>97523.08</v>
      </c>
      <c r="J4092" s="3">
        <f t="shared" ca="1" si="703"/>
        <v>0.37790413313288795</v>
      </c>
      <c r="K4092" s="3">
        <f t="shared" ca="1" si="704"/>
        <v>2</v>
      </c>
      <c r="L4092" s="3" t="str">
        <f ca="1">VLOOKUP(K4092,Freq_Investment!$A$1:$B$8,2,0)</f>
        <v>Weekly</v>
      </c>
      <c r="M4092" s="3" t="str">
        <f t="shared" ca="1" si="705"/>
        <v>Manual</v>
      </c>
      <c r="N4092" s="3">
        <f t="shared" ca="1" si="706"/>
        <v>3</v>
      </c>
      <c r="O4092" s="3">
        <f t="shared" ca="1" si="706"/>
        <v>3</v>
      </c>
      <c r="P4092" s="3">
        <f t="shared" ca="1" si="706"/>
        <v>1</v>
      </c>
    </row>
    <row r="4093" spans="1:16" x14ac:dyDescent="0.25">
      <c r="A4093" s="3">
        <f t="shared" ca="1" si="696"/>
        <v>500796236</v>
      </c>
      <c r="B4093" s="3">
        <f t="shared" ca="1" si="697"/>
        <v>6136</v>
      </c>
      <c r="C4093" s="1">
        <f t="shared" ca="1" si="698"/>
        <v>26717</v>
      </c>
      <c r="D4093" s="7">
        <f t="shared" ca="1" si="699"/>
        <v>4</v>
      </c>
      <c r="E4093" s="3" t="str">
        <f ca="1">VLOOKUP(D4093,State!$A$1:$B$9,2,0)</f>
        <v>WA</v>
      </c>
      <c r="F4093" s="3">
        <f t="shared" ca="1" si="700"/>
        <v>244</v>
      </c>
      <c r="G4093" s="3" t="str">
        <f ca="1">VLOOKUP(F4093,Occupation!$A$1:$B$915,2,0)</f>
        <v>Geophysicist</v>
      </c>
      <c r="H4093" s="3">
        <f t="shared" ca="1" si="701"/>
        <v>8</v>
      </c>
      <c r="I4093" s="3">
        <f t="shared" ca="1" si="702"/>
        <v>15700.43</v>
      </c>
      <c r="J4093" s="3">
        <f t="shared" ca="1" si="703"/>
        <v>8.2484641210780585E-2</v>
      </c>
      <c r="K4093" s="3">
        <f t="shared" ca="1" si="704"/>
        <v>5</v>
      </c>
      <c r="L4093" s="3" t="str">
        <f ca="1">VLOOKUP(K4093,Freq_Investment!$A$1:$B$8,2,0)</f>
        <v>Quarterly</v>
      </c>
      <c r="M4093" s="3" t="str">
        <f t="shared" ca="1" si="705"/>
        <v>Auto</v>
      </c>
      <c r="N4093" s="3">
        <f t="shared" ca="1" si="706"/>
        <v>4</v>
      </c>
      <c r="O4093" s="3">
        <f t="shared" ca="1" si="706"/>
        <v>4</v>
      </c>
      <c r="P4093" s="3">
        <f t="shared" ca="1" si="706"/>
        <v>2</v>
      </c>
    </row>
    <row r="4094" spans="1:16" x14ac:dyDescent="0.25">
      <c r="A4094" s="3">
        <f t="shared" ca="1" si="696"/>
        <v>553906840</v>
      </c>
      <c r="B4094" s="3">
        <f t="shared" ca="1" si="697"/>
        <v>1529</v>
      </c>
      <c r="C4094" s="1">
        <f t="shared" ca="1" si="698"/>
        <v>27566</v>
      </c>
      <c r="D4094" s="7">
        <f t="shared" ca="1" si="699"/>
        <v>8</v>
      </c>
      <c r="E4094" s="3" t="str">
        <f ca="1">VLOOKUP(D4094,State!$A$1:$B$9,2,0)</f>
        <v>ACT</v>
      </c>
      <c r="F4094" s="3">
        <f t="shared" ca="1" si="700"/>
        <v>587</v>
      </c>
      <c r="G4094" s="3" t="str">
        <f ca="1">VLOOKUP(F4094,Occupation!$A$1:$B$915,2,0)</f>
        <v>Clothing Patternmaker</v>
      </c>
      <c r="H4094" s="3">
        <f t="shared" ca="1" si="701"/>
        <v>6</v>
      </c>
      <c r="I4094" s="3">
        <f t="shared" ca="1" si="702"/>
        <v>90239.83</v>
      </c>
      <c r="J4094" s="3">
        <f t="shared" ca="1" si="703"/>
        <v>9.3575946711382807E-2</v>
      </c>
      <c r="K4094" s="3">
        <f t="shared" ca="1" si="704"/>
        <v>2</v>
      </c>
      <c r="L4094" s="3" t="str">
        <f ca="1">VLOOKUP(K4094,Freq_Investment!$A$1:$B$8,2,0)</f>
        <v>Weekly</v>
      </c>
      <c r="M4094" s="3" t="str">
        <f t="shared" ca="1" si="705"/>
        <v>Manual</v>
      </c>
      <c r="N4094" s="3">
        <f t="shared" ca="1" si="706"/>
        <v>3</v>
      </c>
      <c r="O4094" s="3">
        <f t="shared" ca="1" si="706"/>
        <v>2</v>
      </c>
      <c r="P4094" s="3">
        <f t="shared" ca="1" si="706"/>
        <v>5</v>
      </c>
    </row>
    <row r="4095" spans="1:16" x14ac:dyDescent="0.25">
      <c r="A4095" s="3">
        <f t="shared" ca="1" si="696"/>
        <v>600583275</v>
      </c>
      <c r="B4095" s="3">
        <f t="shared" ca="1" si="697"/>
        <v>7323</v>
      </c>
      <c r="C4095" s="1">
        <f t="shared" ca="1" si="698"/>
        <v>37388</v>
      </c>
      <c r="D4095" s="7">
        <f t="shared" ca="1" si="699"/>
        <v>3</v>
      </c>
      <c r="E4095" s="3" t="str">
        <f ca="1">VLOOKUP(D4095,State!$A$1:$B$9,2,0)</f>
        <v>SA</v>
      </c>
      <c r="F4095" s="3">
        <f t="shared" ca="1" si="700"/>
        <v>389</v>
      </c>
      <c r="G4095" s="3" t="str">
        <f ca="1">VLOOKUP(F4095,Occupation!$A$1:$B$915,2,0)</f>
        <v>ICT Support Engineer</v>
      </c>
      <c r="H4095" s="3">
        <f t="shared" ca="1" si="701"/>
        <v>10</v>
      </c>
      <c r="I4095" s="3">
        <f t="shared" ca="1" si="702"/>
        <v>80200.37</v>
      </c>
      <c r="J4095" s="3">
        <f t="shared" ca="1" si="703"/>
        <v>0.4489059267163199</v>
      </c>
      <c r="K4095" s="3">
        <f t="shared" ca="1" si="704"/>
        <v>5</v>
      </c>
      <c r="L4095" s="3" t="str">
        <f ca="1">VLOOKUP(K4095,Freq_Investment!$A$1:$B$8,2,0)</f>
        <v>Quarterly</v>
      </c>
      <c r="M4095" s="3" t="str">
        <f t="shared" ca="1" si="705"/>
        <v>Auto</v>
      </c>
      <c r="N4095" s="3">
        <f t="shared" ca="1" si="706"/>
        <v>1</v>
      </c>
      <c r="O4095" s="3">
        <f t="shared" ca="1" si="706"/>
        <v>3</v>
      </c>
      <c r="P4095" s="3">
        <f t="shared" ca="1" si="706"/>
        <v>5</v>
      </c>
    </row>
    <row r="4096" spans="1:16" x14ac:dyDescent="0.25">
      <c r="A4096" s="3">
        <f t="shared" ca="1" si="696"/>
        <v>518220448</v>
      </c>
      <c r="B4096" s="3">
        <f t="shared" ca="1" si="697"/>
        <v>5335</v>
      </c>
      <c r="C4096" s="1">
        <f t="shared" ca="1" si="698"/>
        <v>33150</v>
      </c>
      <c r="D4096" s="7">
        <f t="shared" ca="1" si="699"/>
        <v>5</v>
      </c>
      <c r="E4096" s="3" t="str">
        <f ca="1">VLOOKUP(D4096,State!$A$1:$B$9,2,0)</f>
        <v>NT</v>
      </c>
      <c r="F4096" s="3">
        <f t="shared" ca="1" si="700"/>
        <v>555</v>
      </c>
      <c r="G4096" s="3" t="str">
        <f ca="1">VLOOKUP(F4096,Occupation!$A$1:$B$915,2,0)</f>
        <v>Arborist</v>
      </c>
      <c r="H4096" s="3">
        <f t="shared" ca="1" si="701"/>
        <v>9</v>
      </c>
      <c r="I4096" s="3">
        <f t="shared" ca="1" si="702"/>
        <v>76528.08</v>
      </c>
      <c r="J4096" s="3">
        <f t="shared" ca="1" si="703"/>
        <v>0.18876148754506172</v>
      </c>
      <c r="K4096" s="3">
        <f t="shared" ca="1" si="704"/>
        <v>2</v>
      </c>
      <c r="L4096" s="3" t="str">
        <f ca="1">VLOOKUP(K4096,Freq_Investment!$A$1:$B$8,2,0)</f>
        <v>Weekly</v>
      </c>
      <c r="M4096" s="3" t="str">
        <f t="shared" ca="1" si="705"/>
        <v>Manual</v>
      </c>
      <c r="N4096" s="3">
        <f t="shared" ca="1" si="706"/>
        <v>5</v>
      </c>
      <c r="O4096" s="3">
        <f t="shared" ca="1" si="706"/>
        <v>5</v>
      </c>
      <c r="P4096" s="3">
        <f t="shared" ca="1" si="706"/>
        <v>2</v>
      </c>
    </row>
    <row r="4097" spans="1:16" x14ac:dyDescent="0.25">
      <c r="A4097" s="3">
        <f t="shared" ca="1" si="696"/>
        <v>709472165</v>
      </c>
      <c r="B4097" s="3">
        <f t="shared" ca="1" si="697"/>
        <v>7380</v>
      </c>
      <c r="C4097" s="1">
        <f t="shared" ca="1" si="698"/>
        <v>42006</v>
      </c>
      <c r="D4097" s="7">
        <f t="shared" ca="1" si="699"/>
        <v>2</v>
      </c>
      <c r="E4097" s="3" t="str">
        <f ca="1">VLOOKUP(D4097,State!$A$1:$B$9,2,0)</f>
        <v>QLD</v>
      </c>
      <c r="F4097" s="3">
        <f t="shared" ca="1" si="700"/>
        <v>96</v>
      </c>
      <c r="G4097" s="3" t="str">
        <f ca="1">VLOOKUP(F4097,Occupation!$A$1:$B$915,2,0)</f>
        <v>Dancer or Choreographer</v>
      </c>
      <c r="H4097" s="3">
        <f t="shared" ca="1" si="701"/>
        <v>6</v>
      </c>
      <c r="I4097" s="3">
        <f t="shared" ca="1" si="702"/>
        <v>8122.03</v>
      </c>
      <c r="J4097" s="3">
        <f t="shared" ca="1" si="703"/>
        <v>1.3418074287824766E-2</v>
      </c>
      <c r="K4097" s="3">
        <f t="shared" ca="1" si="704"/>
        <v>2</v>
      </c>
      <c r="L4097" s="3" t="str">
        <f ca="1">VLOOKUP(K4097,Freq_Investment!$A$1:$B$8,2,0)</f>
        <v>Weekly</v>
      </c>
      <c r="M4097" s="3" t="str">
        <f t="shared" ca="1" si="705"/>
        <v>Manual</v>
      </c>
      <c r="N4097" s="3">
        <f t="shared" ca="1" si="706"/>
        <v>1</v>
      </c>
      <c r="O4097" s="3">
        <f t="shared" ca="1" si="706"/>
        <v>2</v>
      </c>
      <c r="P4097" s="3">
        <f t="shared" ca="1" si="706"/>
        <v>3</v>
      </c>
    </row>
    <row r="4098" spans="1:16" x14ac:dyDescent="0.25">
      <c r="A4098" s="3">
        <f t="shared" ca="1" si="696"/>
        <v>157020757</v>
      </c>
      <c r="B4098" s="3">
        <f t="shared" ca="1" si="697"/>
        <v>4955</v>
      </c>
      <c r="C4098" s="1">
        <f t="shared" ca="1" si="698"/>
        <v>28617</v>
      </c>
      <c r="D4098" s="7">
        <f t="shared" ca="1" si="699"/>
        <v>6</v>
      </c>
      <c r="E4098" s="3" t="str">
        <f ca="1">VLOOKUP(D4098,State!$A$1:$B$9,2,0)</f>
        <v>TAS</v>
      </c>
      <c r="F4098" s="3">
        <f t="shared" ca="1" si="700"/>
        <v>262</v>
      </c>
      <c r="G4098" s="3" t="str">
        <f ca="1">VLOOKUP(F4098,Occupation!$A$1:$B$915,2,0)</f>
        <v>Exercise Physiologist</v>
      </c>
      <c r="H4098" s="3">
        <f t="shared" ca="1" si="701"/>
        <v>10</v>
      </c>
      <c r="I4098" s="3">
        <f t="shared" ca="1" si="702"/>
        <v>53124.800000000003</v>
      </c>
      <c r="J4098" s="3">
        <f t="shared" ca="1" si="703"/>
        <v>0.11367914081593783</v>
      </c>
      <c r="K4098" s="3">
        <f t="shared" ca="1" si="704"/>
        <v>5</v>
      </c>
      <c r="L4098" s="3" t="str">
        <f ca="1">VLOOKUP(K4098,Freq_Investment!$A$1:$B$8,2,0)</f>
        <v>Quarterly</v>
      </c>
      <c r="M4098" s="3" t="str">
        <f t="shared" ca="1" si="705"/>
        <v>Manual</v>
      </c>
      <c r="N4098" s="3">
        <f t="shared" ca="1" si="706"/>
        <v>5</v>
      </c>
      <c r="O4098" s="3">
        <f t="shared" ca="1" si="706"/>
        <v>1</v>
      </c>
      <c r="P4098" s="3">
        <f t="shared" ca="1" si="706"/>
        <v>2</v>
      </c>
    </row>
    <row r="4099" spans="1:16" x14ac:dyDescent="0.25">
      <c r="A4099" s="3">
        <f t="shared" ref="A4099:A4162" ca="1" si="707">RANDBETWEEN(10000000,1000000000)</f>
        <v>714308386</v>
      </c>
      <c r="B4099" s="3">
        <f t="shared" ref="B4099:B4162" ca="1" si="708">RANDBETWEEN(1,10000)</f>
        <v>7515</v>
      </c>
      <c r="C4099" s="1">
        <f t="shared" ref="C4099:C4162" ca="1" si="709">DATE(RANDBETWEEN(1970,2021),RANDBETWEEN(1,12),RANDBETWEEN(1,28))</f>
        <v>30110</v>
      </c>
      <c r="D4099" s="7">
        <f t="shared" ref="D4099:D4162" ca="1" si="710">RANDBETWEEN(1,8)</f>
        <v>2</v>
      </c>
      <c r="E4099" s="3" t="str">
        <f ca="1">VLOOKUP(D4099,State!$A$1:$B$9,2,0)</f>
        <v>QLD</v>
      </c>
      <c r="F4099" s="3">
        <f t="shared" ref="F4099:F4162" ca="1" si="711">RANDBETWEEN(1,914)</f>
        <v>231</v>
      </c>
      <c r="G4099" s="3" t="str">
        <f ca="1">VLOOKUP(F4099,Occupation!$A$1:$B$915,2,0)</f>
        <v>Forester / Forest Scientist</v>
      </c>
      <c r="H4099" s="3">
        <f t="shared" ref="H4099:H4162" ca="1" si="712">RANDBETWEEN(1,10)</f>
        <v>10</v>
      </c>
      <c r="I4099" s="3">
        <f t="shared" ref="I4099:I4162" ca="1" si="713">ROUND(RAND()*100000,2)</f>
        <v>7123.38</v>
      </c>
      <c r="J4099" s="3">
        <f t="shared" ref="J4099:J4162" ca="1" si="714">RAND()/2</f>
        <v>3.4501480607505686E-2</v>
      </c>
      <c r="K4099" s="3">
        <f t="shared" ref="K4099:K4162" ca="1" si="715">RANDBETWEEN(1,7)</f>
        <v>2</v>
      </c>
      <c r="L4099" s="3" t="str">
        <f ca="1">VLOOKUP(K4099,Freq_Investment!$A$1:$B$8,2,0)</f>
        <v>Weekly</v>
      </c>
      <c r="M4099" s="3" t="str">
        <f t="shared" ref="M4099:M4162" ca="1" si="716">IF(RANDBETWEEN(1,2)&gt;1,"Auto","Manual")</f>
        <v>Manual</v>
      </c>
      <c r="N4099" s="3">
        <f t="shared" ca="1" si="706"/>
        <v>3</v>
      </c>
      <c r="O4099" s="3">
        <f t="shared" ca="1" si="706"/>
        <v>4</v>
      </c>
      <c r="P4099" s="3">
        <f t="shared" ca="1" si="706"/>
        <v>2</v>
      </c>
    </row>
    <row r="4100" spans="1:16" x14ac:dyDescent="0.25">
      <c r="A4100" s="3">
        <f t="shared" ca="1" si="707"/>
        <v>701278800</v>
      </c>
      <c r="B4100" s="3">
        <f t="shared" ca="1" si="708"/>
        <v>3219</v>
      </c>
      <c r="C4100" s="1">
        <f t="shared" ca="1" si="709"/>
        <v>43715</v>
      </c>
      <c r="D4100" s="7">
        <f t="shared" ca="1" si="710"/>
        <v>6</v>
      </c>
      <c r="E4100" s="3" t="str">
        <f ca="1">VLOOKUP(D4100,State!$A$1:$B$9,2,0)</f>
        <v>TAS</v>
      </c>
      <c r="F4100" s="3">
        <f t="shared" ca="1" si="711"/>
        <v>114</v>
      </c>
      <c r="G4100" s="3" t="str">
        <f ca="1">VLOOKUP(F4100,Occupation!$A$1:$B$915,2,0)</f>
        <v>Book or Script Editor</v>
      </c>
      <c r="H4100" s="3">
        <f t="shared" ca="1" si="712"/>
        <v>9</v>
      </c>
      <c r="I4100" s="3">
        <f t="shared" ca="1" si="713"/>
        <v>37305.29</v>
      </c>
      <c r="J4100" s="3">
        <f t="shared" ca="1" si="714"/>
        <v>0.40017003623276093</v>
      </c>
      <c r="K4100" s="3">
        <f t="shared" ca="1" si="715"/>
        <v>1</v>
      </c>
      <c r="L4100" s="3" t="str">
        <f ca="1">VLOOKUP(K4100,Freq_Investment!$A$1:$B$8,2,0)</f>
        <v>Daily</v>
      </c>
      <c r="M4100" s="3" t="str">
        <f t="shared" ca="1" si="716"/>
        <v>Auto</v>
      </c>
      <c r="N4100" s="3">
        <f t="shared" ca="1" si="706"/>
        <v>3</v>
      </c>
      <c r="O4100" s="3">
        <f t="shared" ca="1" si="706"/>
        <v>3</v>
      </c>
      <c r="P4100" s="3">
        <f t="shared" ca="1" si="706"/>
        <v>4</v>
      </c>
    </row>
    <row r="4101" spans="1:16" x14ac:dyDescent="0.25">
      <c r="A4101" s="3">
        <f t="shared" ca="1" si="707"/>
        <v>538487269</v>
      </c>
      <c r="B4101" s="3">
        <f t="shared" ca="1" si="708"/>
        <v>5232</v>
      </c>
      <c r="C4101" s="1">
        <f t="shared" ca="1" si="709"/>
        <v>29948</v>
      </c>
      <c r="D4101" s="7">
        <f t="shared" ca="1" si="710"/>
        <v>7</v>
      </c>
      <c r="E4101" s="3" t="str">
        <f ca="1">VLOOKUP(D4101,State!$A$1:$B$9,2,0)</f>
        <v>VIC</v>
      </c>
      <c r="F4101" s="3">
        <f t="shared" ca="1" si="711"/>
        <v>711</v>
      </c>
      <c r="G4101" s="3" t="str">
        <f ca="1">VLOOKUP(F4101,Occupation!$A$1:$B$915,2,0)</f>
        <v>Lifeguard</v>
      </c>
      <c r="H4101" s="3">
        <f t="shared" ca="1" si="712"/>
        <v>2</v>
      </c>
      <c r="I4101" s="3">
        <f t="shared" ca="1" si="713"/>
        <v>8841.4</v>
      </c>
      <c r="J4101" s="3">
        <f t="shared" ca="1" si="714"/>
        <v>0.12127488708769596</v>
      </c>
      <c r="K4101" s="3">
        <f t="shared" ca="1" si="715"/>
        <v>3</v>
      </c>
      <c r="L4101" s="3" t="str">
        <f ca="1">VLOOKUP(K4101,Freq_Investment!$A$1:$B$8,2,0)</f>
        <v>Fortnightly</v>
      </c>
      <c r="M4101" s="3" t="str">
        <f t="shared" ca="1" si="716"/>
        <v>Auto</v>
      </c>
      <c r="N4101" s="3">
        <f t="shared" ca="1" si="706"/>
        <v>5</v>
      </c>
      <c r="O4101" s="3">
        <f t="shared" ca="1" si="706"/>
        <v>4</v>
      </c>
      <c r="P4101" s="3">
        <f t="shared" ca="1" si="706"/>
        <v>4</v>
      </c>
    </row>
    <row r="4102" spans="1:16" x14ac:dyDescent="0.25">
      <c r="A4102" s="3">
        <f t="shared" ca="1" si="707"/>
        <v>974203475</v>
      </c>
      <c r="B4102" s="3">
        <f t="shared" ca="1" si="708"/>
        <v>5801</v>
      </c>
      <c r="C4102" s="1">
        <f t="shared" ca="1" si="709"/>
        <v>29181</v>
      </c>
      <c r="D4102" s="7">
        <f t="shared" ca="1" si="710"/>
        <v>2</v>
      </c>
      <c r="E4102" s="3" t="str">
        <f ca="1">VLOOKUP(D4102,State!$A$1:$B$9,2,0)</f>
        <v>QLD</v>
      </c>
      <c r="F4102" s="3">
        <f t="shared" ca="1" si="711"/>
        <v>689</v>
      </c>
      <c r="G4102" s="3" t="str">
        <f ca="1">VLOOKUP(F4102,Occupation!$A$1:$B$915,2,0)</f>
        <v>Bungy Jump Master</v>
      </c>
      <c r="H4102" s="3">
        <f t="shared" ca="1" si="712"/>
        <v>3</v>
      </c>
      <c r="I4102" s="3">
        <f t="shared" ca="1" si="713"/>
        <v>69636.03</v>
      </c>
      <c r="J4102" s="3">
        <f t="shared" ca="1" si="714"/>
        <v>0.25972815762730472</v>
      </c>
      <c r="K4102" s="3">
        <f t="shared" ca="1" si="715"/>
        <v>4</v>
      </c>
      <c r="L4102" s="3" t="str">
        <f ca="1">VLOOKUP(K4102,Freq_Investment!$A$1:$B$8,2,0)</f>
        <v>Monthly</v>
      </c>
      <c r="M4102" s="3" t="str">
        <f t="shared" ca="1" si="716"/>
        <v>Auto</v>
      </c>
      <c r="N4102" s="3">
        <f t="shared" ca="1" si="706"/>
        <v>2</v>
      </c>
      <c r="O4102" s="3">
        <f t="shared" ca="1" si="706"/>
        <v>3</v>
      </c>
      <c r="P4102" s="3">
        <f t="shared" ca="1" si="706"/>
        <v>5</v>
      </c>
    </row>
    <row r="4103" spans="1:16" x14ac:dyDescent="0.25">
      <c r="A4103" s="3">
        <f t="shared" ca="1" si="707"/>
        <v>74797185</v>
      </c>
      <c r="B4103" s="3">
        <f t="shared" ca="1" si="708"/>
        <v>2610</v>
      </c>
      <c r="C4103" s="1">
        <f t="shared" ca="1" si="709"/>
        <v>33519</v>
      </c>
      <c r="D4103" s="7">
        <f t="shared" ca="1" si="710"/>
        <v>4</v>
      </c>
      <c r="E4103" s="3" t="str">
        <f ca="1">VLOOKUP(D4103,State!$A$1:$B$9,2,0)</f>
        <v>WA</v>
      </c>
      <c r="F4103" s="3">
        <f t="shared" ca="1" si="711"/>
        <v>914</v>
      </c>
      <c r="G4103" s="3" t="str">
        <f ca="1">VLOOKUP(F4103,Occupation!$A$1:$B$915,2,0)</f>
        <v>Printing Table Worker</v>
      </c>
      <c r="H4103" s="3">
        <f t="shared" ca="1" si="712"/>
        <v>1</v>
      </c>
      <c r="I4103" s="3">
        <f t="shared" ca="1" si="713"/>
        <v>46199.48</v>
      </c>
      <c r="J4103" s="3">
        <f t="shared" ca="1" si="714"/>
        <v>0.43606431790806677</v>
      </c>
      <c r="K4103" s="3">
        <f t="shared" ca="1" si="715"/>
        <v>1</v>
      </c>
      <c r="L4103" s="3" t="str">
        <f ca="1">VLOOKUP(K4103,Freq_Investment!$A$1:$B$8,2,0)</f>
        <v>Daily</v>
      </c>
      <c r="M4103" s="3" t="str">
        <f t="shared" ca="1" si="716"/>
        <v>Manual</v>
      </c>
      <c r="N4103" s="3">
        <f t="shared" ca="1" si="706"/>
        <v>4</v>
      </c>
      <c r="O4103" s="3">
        <f t="shared" ca="1" si="706"/>
        <v>5</v>
      </c>
      <c r="P4103" s="3">
        <f t="shared" ca="1" si="706"/>
        <v>5</v>
      </c>
    </row>
    <row r="4104" spans="1:16" x14ac:dyDescent="0.25">
      <c r="A4104" s="3">
        <f t="shared" ca="1" si="707"/>
        <v>567199462</v>
      </c>
      <c r="B4104" s="3">
        <f t="shared" ca="1" si="708"/>
        <v>1871</v>
      </c>
      <c r="C4104" s="1">
        <f t="shared" ca="1" si="709"/>
        <v>42942</v>
      </c>
      <c r="D4104" s="7">
        <f t="shared" ca="1" si="710"/>
        <v>5</v>
      </c>
      <c r="E4104" s="3" t="str">
        <f ca="1">VLOOKUP(D4104,State!$A$1:$B$9,2,0)</f>
        <v>NT</v>
      </c>
      <c r="F4104" s="3">
        <f t="shared" ca="1" si="711"/>
        <v>721</v>
      </c>
      <c r="G4104" s="3" t="str">
        <f ca="1">VLOOKUP(F4104,Occupation!$A$1:$B$915,2,0)</f>
        <v>General Clerk</v>
      </c>
      <c r="H4104" s="3">
        <f t="shared" ca="1" si="712"/>
        <v>7</v>
      </c>
      <c r="I4104" s="3">
        <f t="shared" ca="1" si="713"/>
        <v>77097.77</v>
      </c>
      <c r="J4104" s="3">
        <f t="shared" ca="1" si="714"/>
        <v>0.27607884815551609</v>
      </c>
      <c r="K4104" s="3">
        <f t="shared" ca="1" si="715"/>
        <v>6</v>
      </c>
      <c r="L4104" s="3" t="str">
        <f ca="1">VLOOKUP(K4104,Freq_Investment!$A$1:$B$8,2,0)</f>
        <v>Half-yearly</v>
      </c>
      <c r="M4104" s="3" t="str">
        <f t="shared" ca="1" si="716"/>
        <v>Manual</v>
      </c>
      <c r="N4104" s="3">
        <f t="shared" ca="1" si="706"/>
        <v>1</v>
      </c>
      <c r="O4104" s="3">
        <f t="shared" ca="1" si="706"/>
        <v>1</v>
      </c>
      <c r="P4104" s="3">
        <f t="shared" ca="1" si="706"/>
        <v>2</v>
      </c>
    </row>
    <row r="4105" spans="1:16" x14ac:dyDescent="0.25">
      <c r="A4105" s="3">
        <f t="shared" ca="1" si="707"/>
        <v>343558127</v>
      </c>
      <c r="B4105" s="3">
        <f t="shared" ca="1" si="708"/>
        <v>7485</v>
      </c>
      <c r="C4105" s="1">
        <f t="shared" ca="1" si="709"/>
        <v>41519</v>
      </c>
      <c r="D4105" s="7">
        <f t="shared" ca="1" si="710"/>
        <v>6</v>
      </c>
      <c r="E4105" s="3" t="str">
        <f ca="1">VLOOKUP(D4105,State!$A$1:$B$9,2,0)</f>
        <v>TAS</v>
      </c>
      <c r="F4105" s="3">
        <f t="shared" ca="1" si="711"/>
        <v>836</v>
      </c>
      <c r="G4105" s="3" t="str">
        <f ca="1">VLOOKUP(F4105,Occupation!$A$1:$B$915,2,0)</f>
        <v>Cement Production Plant Operator</v>
      </c>
      <c r="H4105" s="3">
        <f t="shared" ca="1" si="712"/>
        <v>4</v>
      </c>
      <c r="I4105" s="3">
        <f t="shared" ca="1" si="713"/>
        <v>44742.87</v>
      </c>
      <c r="J4105" s="3">
        <f t="shared" ca="1" si="714"/>
        <v>0.38146691455808734</v>
      </c>
      <c r="K4105" s="3">
        <f t="shared" ca="1" si="715"/>
        <v>4</v>
      </c>
      <c r="L4105" s="3" t="str">
        <f ca="1">VLOOKUP(K4105,Freq_Investment!$A$1:$B$8,2,0)</f>
        <v>Monthly</v>
      </c>
      <c r="M4105" s="3" t="str">
        <f t="shared" ca="1" si="716"/>
        <v>Manual</v>
      </c>
      <c r="N4105" s="3">
        <f t="shared" ca="1" si="706"/>
        <v>2</v>
      </c>
      <c r="O4105" s="3">
        <f t="shared" ca="1" si="706"/>
        <v>3</v>
      </c>
      <c r="P4105" s="3">
        <f t="shared" ca="1" si="706"/>
        <v>1</v>
      </c>
    </row>
    <row r="4106" spans="1:16" x14ac:dyDescent="0.25">
      <c r="A4106" s="3">
        <f t="shared" ca="1" si="707"/>
        <v>262482107</v>
      </c>
      <c r="B4106" s="3">
        <f t="shared" ca="1" si="708"/>
        <v>2633</v>
      </c>
      <c r="C4106" s="1">
        <f t="shared" ca="1" si="709"/>
        <v>26372</v>
      </c>
      <c r="D4106" s="7">
        <f t="shared" ca="1" si="710"/>
        <v>8</v>
      </c>
      <c r="E4106" s="3" t="str">
        <f ca="1">VLOOKUP(D4106,State!$A$1:$B$9,2,0)</f>
        <v>ACT</v>
      </c>
      <c r="F4106" s="3">
        <f t="shared" ca="1" si="711"/>
        <v>88</v>
      </c>
      <c r="G4106" s="3" t="str">
        <f ca="1">VLOOKUP(F4106,Occupation!$A$1:$B$915,2,0)</f>
        <v>Transport Company Manager</v>
      </c>
      <c r="H4106" s="3">
        <f t="shared" ca="1" si="712"/>
        <v>3</v>
      </c>
      <c r="I4106" s="3">
        <f t="shared" ca="1" si="713"/>
        <v>16669.27</v>
      </c>
      <c r="J4106" s="3">
        <f t="shared" ca="1" si="714"/>
        <v>2.4943528458116537E-2</v>
      </c>
      <c r="K4106" s="3">
        <f t="shared" ca="1" si="715"/>
        <v>2</v>
      </c>
      <c r="L4106" s="3" t="str">
        <f ca="1">VLOOKUP(K4106,Freq_Investment!$A$1:$B$8,2,0)</f>
        <v>Weekly</v>
      </c>
      <c r="M4106" s="3" t="str">
        <f t="shared" ca="1" si="716"/>
        <v>Auto</v>
      </c>
      <c r="N4106" s="3">
        <f t="shared" ca="1" si="706"/>
        <v>2</v>
      </c>
      <c r="O4106" s="3">
        <f t="shared" ca="1" si="706"/>
        <v>4</v>
      </c>
      <c r="P4106" s="3">
        <f t="shared" ca="1" si="706"/>
        <v>3</v>
      </c>
    </row>
    <row r="4107" spans="1:16" x14ac:dyDescent="0.25">
      <c r="A4107" s="3">
        <f t="shared" ca="1" si="707"/>
        <v>676815045</v>
      </c>
      <c r="B4107" s="3">
        <f t="shared" ca="1" si="708"/>
        <v>2090</v>
      </c>
      <c r="C4107" s="1">
        <f t="shared" ca="1" si="709"/>
        <v>39502</v>
      </c>
      <c r="D4107" s="7">
        <f t="shared" ca="1" si="710"/>
        <v>6</v>
      </c>
      <c r="E4107" s="3" t="str">
        <f ca="1">VLOOKUP(D4107,State!$A$1:$B$9,2,0)</f>
        <v>TAS</v>
      </c>
      <c r="F4107" s="3">
        <f t="shared" ca="1" si="711"/>
        <v>702</v>
      </c>
      <c r="G4107" s="3" t="str">
        <f ca="1">VLOOKUP(F4107,Occupation!$A$1:$B$915,2,0)</f>
        <v>Tennis Coach</v>
      </c>
      <c r="H4107" s="3">
        <f t="shared" ca="1" si="712"/>
        <v>8</v>
      </c>
      <c r="I4107" s="3">
        <f t="shared" ca="1" si="713"/>
        <v>25266.34</v>
      </c>
      <c r="J4107" s="3">
        <f t="shared" ca="1" si="714"/>
        <v>0.16621430659181285</v>
      </c>
      <c r="K4107" s="3">
        <f t="shared" ca="1" si="715"/>
        <v>1</v>
      </c>
      <c r="L4107" s="3" t="str">
        <f ca="1">VLOOKUP(K4107,Freq_Investment!$A$1:$B$8,2,0)</f>
        <v>Daily</v>
      </c>
      <c r="M4107" s="3" t="str">
        <f t="shared" ca="1" si="716"/>
        <v>Auto</v>
      </c>
      <c r="N4107" s="3">
        <f t="shared" ca="1" si="706"/>
        <v>2</v>
      </c>
      <c r="O4107" s="3">
        <f t="shared" ca="1" si="706"/>
        <v>5</v>
      </c>
      <c r="P4107" s="3">
        <f t="shared" ca="1" si="706"/>
        <v>3</v>
      </c>
    </row>
    <row r="4108" spans="1:16" x14ac:dyDescent="0.25">
      <c r="A4108" s="3">
        <f t="shared" ca="1" si="707"/>
        <v>387151725</v>
      </c>
      <c r="B4108" s="3">
        <f t="shared" ca="1" si="708"/>
        <v>841</v>
      </c>
      <c r="C4108" s="1">
        <f t="shared" ca="1" si="709"/>
        <v>41924</v>
      </c>
      <c r="D4108" s="7">
        <f t="shared" ca="1" si="710"/>
        <v>8</v>
      </c>
      <c r="E4108" s="3" t="str">
        <f ca="1">VLOOKUP(D4108,State!$A$1:$B$9,2,0)</f>
        <v>ACT</v>
      </c>
      <c r="F4108" s="3">
        <f t="shared" ca="1" si="711"/>
        <v>368</v>
      </c>
      <c r="G4108" s="3" t="str">
        <f ca="1">VLOOKUP(F4108,Occupation!$A$1:$B$915,2,0)</f>
        <v>Multimedia Specialist</v>
      </c>
      <c r="H4108" s="3">
        <f t="shared" ca="1" si="712"/>
        <v>9</v>
      </c>
      <c r="I4108" s="3">
        <f t="shared" ca="1" si="713"/>
        <v>9185.5</v>
      </c>
      <c r="J4108" s="3">
        <f t="shared" ca="1" si="714"/>
        <v>0.36648847418251818</v>
      </c>
      <c r="K4108" s="3">
        <f t="shared" ca="1" si="715"/>
        <v>4</v>
      </c>
      <c r="L4108" s="3" t="str">
        <f ca="1">VLOOKUP(K4108,Freq_Investment!$A$1:$B$8,2,0)</f>
        <v>Monthly</v>
      </c>
      <c r="M4108" s="3" t="str">
        <f t="shared" ca="1" si="716"/>
        <v>Manual</v>
      </c>
      <c r="N4108" s="3">
        <f t="shared" ca="1" si="706"/>
        <v>1</v>
      </c>
      <c r="O4108" s="3">
        <f t="shared" ca="1" si="706"/>
        <v>3</v>
      </c>
      <c r="P4108" s="3">
        <f t="shared" ca="1" si="706"/>
        <v>2</v>
      </c>
    </row>
    <row r="4109" spans="1:16" x14ac:dyDescent="0.25">
      <c r="A4109" s="3">
        <f t="shared" ca="1" si="707"/>
        <v>672869149</v>
      </c>
      <c r="B4109" s="3">
        <f t="shared" ca="1" si="708"/>
        <v>9977</v>
      </c>
      <c r="C4109" s="1">
        <f t="shared" ca="1" si="709"/>
        <v>41756</v>
      </c>
      <c r="D4109" s="7">
        <f t="shared" ca="1" si="710"/>
        <v>4</v>
      </c>
      <c r="E4109" s="3" t="str">
        <f ca="1">VLOOKUP(D4109,State!$A$1:$B$9,2,0)</f>
        <v>WA</v>
      </c>
      <c r="F4109" s="3">
        <f t="shared" ca="1" si="711"/>
        <v>109</v>
      </c>
      <c r="G4109" s="3" t="str">
        <f ca="1">VLOOKUP(F4109,Occupation!$A$1:$B$915,2,0)</f>
        <v>Artistic Director</v>
      </c>
      <c r="H4109" s="3">
        <f t="shared" ca="1" si="712"/>
        <v>1</v>
      </c>
      <c r="I4109" s="3">
        <f t="shared" ca="1" si="713"/>
        <v>76306.19</v>
      </c>
      <c r="J4109" s="3">
        <f t="shared" ca="1" si="714"/>
        <v>0.28040797833804304</v>
      </c>
      <c r="K4109" s="3">
        <f t="shared" ca="1" si="715"/>
        <v>6</v>
      </c>
      <c r="L4109" s="3" t="str">
        <f ca="1">VLOOKUP(K4109,Freq_Investment!$A$1:$B$8,2,0)</f>
        <v>Half-yearly</v>
      </c>
      <c r="M4109" s="3" t="str">
        <f t="shared" ca="1" si="716"/>
        <v>Manual</v>
      </c>
      <c r="N4109" s="3">
        <f t="shared" ca="1" si="706"/>
        <v>4</v>
      </c>
      <c r="O4109" s="3">
        <f t="shared" ca="1" si="706"/>
        <v>3</v>
      </c>
      <c r="P4109" s="3">
        <f t="shared" ca="1" si="706"/>
        <v>5</v>
      </c>
    </row>
    <row r="4110" spans="1:16" x14ac:dyDescent="0.25">
      <c r="A4110" s="3">
        <f t="shared" ca="1" si="707"/>
        <v>883171443</v>
      </c>
      <c r="B4110" s="3">
        <f t="shared" ca="1" si="708"/>
        <v>7742</v>
      </c>
      <c r="C4110" s="1">
        <f t="shared" ca="1" si="709"/>
        <v>27298</v>
      </c>
      <c r="D4110" s="7">
        <f t="shared" ca="1" si="710"/>
        <v>3</v>
      </c>
      <c r="E4110" s="3" t="str">
        <f ca="1">VLOOKUP(D4110,State!$A$1:$B$9,2,0)</f>
        <v>SA</v>
      </c>
      <c r="F4110" s="3">
        <f t="shared" ca="1" si="711"/>
        <v>714</v>
      </c>
      <c r="G4110" s="3" t="str">
        <f ca="1">VLOOKUP(F4110,Occupation!$A$1:$B$915,2,0)</f>
        <v>Program or Project Administrator</v>
      </c>
      <c r="H4110" s="3">
        <f t="shared" ca="1" si="712"/>
        <v>6</v>
      </c>
      <c r="I4110" s="3">
        <f t="shared" ca="1" si="713"/>
        <v>78038.850000000006</v>
      </c>
      <c r="J4110" s="3">
        <f t="shared" ca="1" si="714"/>
        <v>0.34936807900838462</v>
      </c>
      <c r="K4110" s="3">
        <f t="shared" ca="1" si="715"/>
        <v>4</v>
      </c>
      <c r="L4110" s="3" t="str">
        <f ca="1">VLOOKUP(K4110,Freq_Investment!$A$1:$B$8,2,0)</f>
        <v>Monthly</v>
      </c>
      <c r="M4110" s="3" t="str">
        <f t="shared" ca="1" si="716"/>
        <v>Auto</v>
      </c>
      <c r="N4110" s="3">
        <f t="shared" ca="1" si="706"/>
        <v>5</v>
      </c>
      <c r="O4110" s="3">
        <f t="shared" ca="1" si="706"/>
        <v>2</v>
      </c>
      <c r="P4110" s="3">
        <f t="shared" ca="1" si="706"/>
        <v>4</v>
      </c>
    </row>
    <row r="4111" spans="1:16" x14ac:dyDescent="0.25">
      <c r="A4111" s="3">
        <f t="shared" ca="1" si="707"/>
        <v>596291577</v>
      </c>
      <c r="B4111" s="3">
        <f t="shared" ca="1" si="708"/>
        <v>9844</v>
      </c>
      <c r="C4111" s="1">
        <f t="shared" ca="1" si="709"/>
        <v>28772</v>
      </c>
      <c r="D4111" s="7">
        <f t="shared" ca="1" si="710"/>
        <v>5</v>
      </c>
      <c r="E4111" s="3" t="str">
        <f ca="1">VLOOKUP(D4111,State!$A$1:$B$9,2,0)</f>
        <v>NT</v>
      </c>
      <c r="F4111" s="3">
        <f t="shared" ca="1" si="711"/>
        <v>783</v>
      </c>
      <c r="G4111" s="3" t="str">
        <f ca="1">VLOOKUP(F4111,Occupation!$A$1:$B$915,2,0)</f>
        <v>Sales Representative (Motor Vehicle Parts and Accessories)</v>
      </c>
      <c r="H4111" s="3">
        <f t="shared" ca="1" si="712"/>
        <v>7</v>
      </c>
      <c r="I4111" s="3">
        <f t="shared" ca="1" si="713"/>
        <v>67981.7</v>
      </c>
      <c r="J4111" s="3">
        <f t="shared" ca="1" si="714"/>
        <v>7.0135938631269656E-2</v>
      </c>
      <c r="K4111" s="3">
        <f t="shared" ca="1" si="715"/>
        <v>6</v>
      </c>
      <c r="L4111" s="3" t="str">
        <f ca="1">VLOOKUP(K4111,Freq_Investment!$A$1:$B$8,2,0)</f>
        <v>Half-yearly</v>
      </c>
      <c r="M4111" s="3" t="str">
        <f t="shared" ca="1" si="716"/>
        <v>Manual</v>
      </c>
      <c r="N4111" s="3">
        <f t="shared" ca="1" si="706"/>
        <v>1</v>
      </c>
      <c r="O4111" s="3">
        <f t="shared" ca="1" si="706"/>
        <v>2</v>
      </c>
      <c r="P4111" s="3">
        <f t="shared" ca="1" si="706"/>
        <v>4</v>
      </c>
    </row>
    <row r="4112" spans="1:16" x14ac:dyDescent="0.25">
      <c r="A4112" s="3">
        <f t="shared" ca="1" si="707"/>
        <v>225781672</v>
      </c>
      <c r="B4112" s="3">
        <f t="shared" ca="1" si="708"/>
        <v>6986</v>
      </c>
      <c r="C4112" s="1">
        <f t="shared" ca="1" si="709"/>
        <v>35075</v>
      </c>
      <c r="D4112" s="7">
        <f t="shared" ca="1" si="710"/>
        <v>8</v>
      </c>
      <c r="E4112" s="3" t="str">
        <f ca="1">VLOOKUP(D4112,State!$A$1:$B$9,2,0)</f>
        <v>ACT</v>
      </c>
      <c r="F4112" s="3">
        <f t="shared" ca="1" si="711"/>
        <v>105</v>
      </c>
      <c r="G4112" s="3" t="str">
        <f ca="1">VLOOKUP(F4112,Occupation!$A$1:$B$915,2,0)</f>
        <v>Painter (Visual Arts)</v>
      </c>
      <c r="H4112" s="3">
        <f t="shared" ca="1" si="712"/>
        <v>3</v>
      </c>
      <c r="I4112" s="3">
        <f t="shared" ca="1" si="713"/>
        <v>63683.5</v>
      </c>
      <c r="J4112" s="3">
        <f t="shared" ca="1" si="714"/>
        <v>9.011157214556037E-2</v>
      </c>
      <c r="K4112" s="3">
        <f t="shared" ca="1" si="715"/>
        <v>5</v>
      </c>
      <c r="L4112" s="3" t="str">
        <f ca="1">VLOOKUP(K4112,Freq_Investment!$A$1:$B$8,2,0)</f>
        <v>Quarterly</v>
      </c>
      <c r="M4112" s="3" t="str">
        <f t="shared" ca="1" si="716"/>
        <v>Manual</v>
      </c>
      <c r="N4112" s="3">
        <f t="shared" ca="1" si="706"/>
        <v>2</v>
      </c>
      <c r="O4112" s="3">
        <f t="shared" ca="1" si="706"/>
        <v>5</v>
      </c>
      <c r="P4112" s="3">
        <f t="shared" ca="1" si="706"/>
        <v>5</v>
      </c>
    </row>
    <row r="4113" spans="1:16" x14ac:dyDescent="0.25">
      <c r="A4113" s="3">
        <f t="shared" ca="1" si="707"/>
        <v>586229552</v>
      </c>
      <c r="B4113" s="3">
        <f t="shared" ca="1" si="708"/>
        <v>5745</v>
      </c>
      <c r="C4113" s="1">
        <f t="shared" ca="1" si="709"/>
        <v>35692</v>
      </c>
      <c r="D4113" s="7">
        <f t="shared" ca="1" si="710"/>
        <v>8</v>
      </c>
      <c r="E4113" s="3" t="str">
        <f ca="1">VLOOKUP(D4113,State!$A$1:$B$9,2,0)</f>
        <v>ACT</v>
      </c>
      <c r="F4113" s="3">
        <f t="shared" ca="1" si="711"/>
        <v>244</v>
      </c>
      <c r="G4113" s="3" t="str">
        <f ca="1">VLOOKUP(F4113,Occupation!$A$1:$B$915,2,0)</f>
        <v>Geophysicist</v>
      </c>
      <c r="H4113" s="3">
        <f t="shared" ca="1" si="712"/>
        <v>5</v>
      </c>
      <c r="I4113" s="3">
        <f t="shared" ca="1" si="713"/>
        <v>86519.65</v>
      </c>
      <c r="J4113" s="3">
        <f t="shared" ca="1" si="714"/>
        <v>0.45812522293960928</v>
      </c>
      <c r="K4113" s="3">
        <f t="shared" ca="1" si="715"/>
        <v>2</v>
      </c>
      <c r="L4113" s="3" t="str">
        <f ca="1">VLOOKUP(K4113,Freq_Investment!$A$1:$B$8,2,0)</f>
        <v>Weekly</v>
      </c>
      <c r="M4113" s="3" t="str">
        <f t="shared" ca="1" si="716"/>
        <v>Auto</v>
      </c>
      <c r="N4113" s="3">
        <f t="shared" ca="1" si="706"/>
        <v>1</v>
      </c>
      <c r="O4113" s="3">
        <f t="shared" ca="1" si="706"/>
        <v>5</v>
      </c>
      <c r="P4113" s="3">
        <f t="shared" ca="1" si="706"/>
        <v>4</v>
      </c>
    </row>
    <row r="4114" spans="1:16" x14ac:dyDescent="0.25">
      <c r="A4114" s="3">
        <f t="shared" ca="1" si="707"/>
        <v>708115402</v>
      </c>
      <c r="B4114" s="3">
        <f t="shared" ca="1" si="708"/>
        <v>1903</v>
      </c>
      <c r="C4114" s="1">
        <f t="shared" ca="1" si="709"/>
        <v>39678</v>
      </c>
      <c r="D4114" s="7">
        <f t="shared" ca="1" si="710"/>
        <v>5</v>
      </c>
      <c r="E4114" s="3" t="str">
        <f ca="1">VLOOKUP(D4114,State!$A$1:$B$9,2,0)</f>
        <v>NT</v>
      </c>
      <c r="F4114" s="3">
        <f t="shared" ca="1" si="711"/>
        <v>352</v>
      </c>
      <c r="G4114" s="3" t="str">
        <f ca="1">VLOOKUP(F4114,Occupation!$A$1:$B$915,2,0)</f>
        <v>Registered Nurse (Aged Care)</v>
      </c>
      <c r="H4114" s="3">
        <f t="shared" ca="1" si="712"/>
        <v>2</v>
      </c>
      <c r="I4114" s="3">
        <f t="shared" ca="1" si="713"/>
        <v>81039.33</v>
      </c>
      <c r="J4114" s="3">
        <f t="shared" ca="1" si="714"/>
        <v>0.38078113642286388</v>
      </c>
      <c r="K4114" s="3">
        <f t="shared" ca="1" si="715"/>
        <v>4</v>
      </c>
      <c r="L4114" s="3" t="str">
        <f ca="1">VLOOKUP(K4114,Freq_Investment!$A$1:$B$8,2,0)</f>
        <v>Monthly</v>
      </c>
      <c r="M4114" s="3" t="str">
        <f t="shared" ca="1" si="716"/>
        <v>Manual</v>
      </c>
      <c r="N4114" s="3">
        <f t="shared" ca="1" si="706"/>
        <v>2</v>
      </c>
      <c r="O4114" s="3">
        <f t="shared" ca="1" si="706"/>
        <v>3</v>
      </c>
      <c r="P4114" s="3">
        <f t="shared" ca="1" si="706"/>
        <v>2</v>
      </c>
    </row>
    <row r="4115" spans="1:16" x14ac:dyDescent="0.25">
      <c r="A4115" s="3">
        <f t="shared" ca="1" si="707"/>
        <v>811751622</v>
      </c>
      <c r="B4115" s="3">
        <f t="shared" ca="1" si="708"/>
        <v>472</v>
      </c>
      <c r="C4115" s="1">
        <f t="shared" ca="1" si="709"/>
        <v>27925</v>
      </c>
      <c r="D4115" s="7">
        <f t="shared" ca="1" si="710"/>
        <v>1</v>
      </c>
      <c r="E4115" s="3" t="str">
        <f ca="1">VLOOKUP(D4115,State!$A$1:$B$9,2,0)</f>
        <v>NSW</v>
      </c>
      <c r="F4115" s="3">
        <f t="shared" ca="1" si="711"/>
        <v>208</v>
      </c>
      <c r="G4115" s="3" t="str">
        <f ca="1">VLOOKUP(F4115,Occupation!$A$1:$B$915,2,0)</f>
        <v>Urban and Regional Planner</v>
      </c>
      <c r="H4115" s="3">
        <f t="shared" ca="1" si="712"/>
        <v>5</v>
      </c>
      <c r="I4115" s="3">
        <f t="shared" ca="1" si="713"/>
        <v>87639.95</v>
      </c>
      <c r="J4115" s="3">
        <f t="shared" ca="1" si="714"/>
        <v>0.31401990328570328</v>
      </c>
      <c r="K4115" s="3">
        <f t="shared" ca="1" si="715"/>
        <v>4</v>
      </c>
      <c r="L4115" s="3" t="str">
        <f ca="1">VLOOKUP(K4115,Freq_Investment!$A$1:$B$8,2,0)</f>
        <v>Monthly</v>
      </c>
      <c r="M4115" s="3" t="str">
        <f t="shared" ca="1" si="716"/>
        <v>Auto</v>
      </c>
      <c r="N4115" s="3">
        <f t="shared" ca="1" si="706"/>
        <v>1</v>
      </c>
      <c r="O4115" s="3">
        <f t="shared" ca="1" si="706"/>
        <v>5</v>
      </c>
      <c r="P4115" s="3">
        <f t="shared" ca="1" si="706"/>
        <v>2</v>
      </c>
    </row>
    <row r="4116" spans="1:16" x14ac:dyDescent="0.25">
      <c r="A4116" s="3">
        <f t="shared" ca="1" si="707"/>
        <v>396033144</v>
      </c>
      <c r="B4116" s="3">
        <f t="shared" ca="1" si="708"/>
        <v>5691</v>
      </c>
      <c r="C4116" s="1">
        <f t="shared" ca="1" si="709"/>
        <v>34751</v>
      </c>
      <c r="D4116" s="7">
        <f t="shared" ca="1" si="710"/>
        <v>5</v>
      </c>
      <c r="E4116" s="3" t="str">
        <f ca="1">VLOOKUP(D4116,State!$A$1:$B$9,2,0)</f>
        <v>NT</v>
      </c>
      <c r="F4116" s="3">
        <f t="shared" ca="1" si="711"/>
        <v>356</v>
      </c>
      <c r="G4116" s="3" t="str">
        <f ca="1">VLOOKUP(F4116,Occupation!$A$1:$B$915,2,0)</f>
        <v>Registered Nurse (Developmental Disability)</v>
      </c>
      <c r="H4116" s="3">
        <f t="shared" ca="1" si="712"/>
        <v>1</v>
      </c>
      <c r="I4116" s="3">
        <f t="shared" ca="1" si="713"/>
        <v>32040.54</v>
      </c>
      <c r="J4116" s="3">
        <f t="shared" ca="1" si="714"/>
        <v>0.20038234477904282</v>
      </c>
      <c r="K4116" s="3">
        <f t="shared" ca="1" si="715"/>
        <v>4</v>
      </c>
      <c r="L4116" s="3" t="str">
        <f ca="1">VLOOKUP(K4116,Freq_Investment!$A$1:$B$8,2,0)</f>
        <v>Monthly</v>
      </c>
      <c r="M4116" s="3" t="str">
        <f t="shared" ca="1" si="716"/>
        <v>Manual</v>
      </c>
      <c r="N4116" s="3">
        <f t="shared" ca="1" si="706"/>
        <v>5</v>
      </c>
      <c r="O4116" s="3">
        <f t="shared" ca="1" si="706"/>
        <v>4</v>
      </c>
      <c r="P4116" s="3">
        <f t="shared" ca="1" si="706"/>
        <v>3</v>
      </c>
    </row>
    <row r="4117" spans="1:16" x14ac:dyDescent="0.25">
      <c r="A4117" s="3">
        <f t="shared" ca="1" si="707"/>
        <v>770346425</v>
      </c>
      <c r="B4117" s="3">
        <f t="shared" ca="1" si="708"/>
        <v>9580</v>
      </c>
      <c r="C4117" s="1">
        <f t="shared" ca="1" si="709"/>
        <v>40657</v>
      </c>
      <c r="D4117" s="7">
        <f t="shared" ca="1" si="710"/>
        <v>2</v>
      </c>
      <c r="E4117" s="3" t="str">
        <f ca="1">VLOOKUP(D4117,State!$A$1:$B$9,2,0)</f>
        <v>QLD</v>
      </c>
      <c r="F4117" s="3">
        <f t="shared" ca="1" si="711"/>
        <v>682</v>
      </c>
      <c r="G4117" s="3" t="str">
        <f ca="1">VLOOKUP(F4117,Occupation!$A$1:$B$915,2,0)</f>
        <v>Travel Attendants nec</v>
      </c>
      <c r="H4117" s="3">
        <f t="shared" ca="1" si="712"/>
        <v>6</v>
      </c>
      <c r="I4117" s="3">
        <f t="shared" ca="1" si="713"/>
        <v>83887.95</v>
      </c>
      <c r="J4117" s="3">
        <f t="shared" ca="1" si="714"/>
        <v>8.86090430758808E-2</v>
      </c>
      <c r="K4117" s="3">
        <f t="shared" ca="1" si="715"/>
        <v>5</v>
      </c>
      <c r="L4117" s="3" t="str">
        <f ca="1">VLOOKUP(K4117,Freq_Investment!$A$1:$B$8,2,0)</f>
        <v>Quarterly</v>
      </c>
      <c r="M4117" s="3" t="str">
        <f t="shared" ca="1" si="716"/>
        <v>Manual</v>
      </c>
      <c r="N4117" s="3">
        <f t="shared" ca="1" si="706"/>
        <v>1</v>
      </c>
      <c r="O4117" s="3">
        <f t="shared" ca="1" si="706"/>
        <v>3</v>
      </c>
      <c r="P4117" s="3">
        <f t="shared" ca="1" si="706"/>
        <v>1</v>
      </c>
    </row>
    <row r="4118" spans="1:16" x14ac:dyDescent="0.25">
      <c r="A4118" s="3">
        <f t="shared" ca="1" si="707"/>
        <v>639612190</v>
      </c>
      <c r="B4118" s="3">
        <f t="shared" ca="1" si="708"/>
        <v>112</v>
      </c>
      <c r="C4118" s="1">
        <f t="shared" ca="1" si="709"/>
        <v>43454</v>
      </c>
      <c r="D4118" s="7">
        <f t="shared" ca="1" si="710"/>
        <v>2</v>
      </c>
      <c r="E4118" s="3" t="str">
        <f ca="1">VLOOKUP(D4118,State!$A$1:$B$9,2,0)</f>
        <v>QLD</v>
      </c>
      <c r="F4118" s="3">
        <f t="shared" ca="1" si="711"/>
        <v>50</v>
      </c>
      <c r="G4118" s="3" t="str">
        <f ca="1">VLOOKUP(F4118,Occupation!$A$1:$B$915,2,0)</f>
        <v>Nursing Clinical Director</v>
      </c>
      <c r="H4118" s="3">
        <f t="shared" ca="1" si="712"/>
        <v>3</v>
      </c>
      <c r="I4118" s="3">
        <f t="shared" ca="1" si="713"/>
        <v>60680.81</v>
      </c>
      <c r="J4118" s="3">
        <f t="shared" ca="1" si="714"/>
        <v>6.584160806179995E-2</v>
      </c>
      <c r="K4118" s="3">
        <f t="shared" ca="1" si="715"/>
        <v>5</v>
      </c>
      <c r="L4118" s="3" t="str">
        <f ca="1">VLOOKUP(K4118,Freq_Investment!$A$1:$B$8,2,0)</f>
        <v>Quarterly</v>
      </c>
      <c r="M4118" s="3" t="str">
        <f t="shared" ca="1" si="716"/>
        <v>Auto</v>
      </c>
      <c r="N4118" s="3">
        <f t="shared" ca="1" si="706"/>
        <v>2</v>
      </c>
      <c r="O4118" s="3">
        <f t="shared" ca="1" si="706"/>
        <v>5</v>
      </c>
      <c r="P4118" s="3">
        <f t="shared" ca="1" si="706"/>
        <v>3</v>
      </c>
    </row>
    <row r="4119" spans="1:16" x14ac:dyDescent="0.25">
      <c r="A4119" s="3">
        <f t="shared" ca="1" si="707"/>
        <v>377414487</v>
      </c>
      <c r="B4119" s="3">
        <f t="shared" ca="1" si="708"/>
        <v>8607</v>
      </c>
      <c r="C4119" s="1">
        <f t="shared" ca="1" si="709"/>
        <v>28077</v>
      </c>
      <c r="D4119" s="7">
        <f t="shared" ca="1" si="710"/>
        <v>8</v>
      </c>
      <c r="E4119" s="3" t="str">
        <f ca="1">VLOOKUP(D4119,State!$A$1:$B$9,2,0)</f>
        <v>ACT</v>
      </c>
      <c r="F4119" s="3">
        <f t="shared" ca="1" si="711"/>
        <v>543</v>
      </c>
      <c r="G4119" s="3" t="str">
        <f ca="1">VLOOKUP(F4119,Occupation!$A$1:$B$915,2,0)</f>
        <v>Dog Handler or Trainer</v>
      </c>
      <c r="H4119" s="3">
        <f t="shared" ca="1" si="712"/>
        <v>8</v>
      </c>
      <c r="I4119" s="3">
        <f t="shared" ca="1" si="713"/>
        <v>83702.37</v>
      </c>
      <c r="J4119" s="3">
        <f t="shared" ca="1" si="714"/>
        <v>0.14275980145469602</v>
      </c>
      <c r="K4119" s="3">
        <f t="shared" ca="1" si="715"/>
        <v>3</v>
      </c>
      <c r="L4119" s="3" t="str">
        <f ca="1">VLOOKUP(K4119,Freq_Investment!$A$1:$B$8,2,0)</f>
        <v>Fortnightly</v>
      </c>
      <c r="M4119" s="3" t="str">
        <f t="shared" ca="1" si="716"/>
        <v>Manual</v>
      </c>
      <c r="N4119" s="3">
        <f t="shared" ca="1" si="706"/>
        <v>4</v>
      </c>
      <c r="O4119" s="3">
        <f t="shared" ca="1" si="706"/>
        <v>1</v>
      </c>
      <c r="P4119" s="3">
        <f t="shared" ca="1" si="706"/>
        <v>2</v>
      </c>
    </row>
    <row r="4120" spans="1:16" x14ac:dyDescent="0.25">
      <c r="A4120" s="3">
        <f t="shared" ca="1" si="707"/>
        <v>697340356</v>
      </c>
      <c r="B4120" s="3">
        <f t="shared" ca="1" si="708"/>
        <v>4068</v>
      </c>
      <c r="C4120" s="1">
        <f t="shared" ca="1" si="709"/>
        <v>43384</v>
      </c>
      <c r="D4120" s="7">
        <f t="shared" ca="1" si="710"/>
        <v>3</v>
      </c>
      <c r="E4120" s="3" t="str">
        <f ca="1">VLOOKUP(D4120,State!$A$1:$B$9,2,0)</f>
        <v>SA</v>
      </c>
      <c r="F4120" s="3">
        <f t="shared" ca="1" si="711"/>
        <v>47</v>
      </c>
      <c r="G4120" s="3" t="str">
        <f ca="1">VLOOKUP(F4120,Occupation!$A$1:$B$915,2,0)</f>
        <v>Procurement Manager</v>
      </c>
      <c r="H4120" s="3">
        <f t="shared" ca="1" si="712"/>
        <v>2</v>
      </c>
      <c r="I4120" s="3">
        <f t="shared" ca="1" si="713"/>
        <v>40085.11</v>
      </c>
      <c r="J4120" s="3">
        <f t="shared" ca="1" si="714"/>
        <v>0.10859710359224145</v>
      </c>
      <c r="K4120" s="3">
        <f t="shared" ca="1" si="715"/>
        <v>5</v>
      </c>
      <c r="L4120" s="3" t="str">
        <f ca="1">VLOOKUP(K4120,Freq_Investment!$A$1:$B$8,2,0)</f>
        <v>Quarterly</v>
      </c>
      <c r="M4120" s="3" t="str">
        <f t="shared" ca="1" si="716"/>
        <v>Manual</v>
      </c>
      <c r="N4120" s="3">
        <f t="shared" ca="1" si="706"/>
        <v>5</v>
      </c>
      <c r="O4120" s="3">
        <f t="shared" ca="1" si="706"/>
        <v>3</v>
      </c>
      <c r="P4120" s="3">
        <f t="shared" ca="1" si="706"/>
        <v>2</v>
      </c>
    </row>
    <row r="4121" spans="1:16" x14ac:dyDescent="0.25">
      <c r="A4121" s="3">
        <f t="shared" ca="1" si="707"/>
        <v>472116900</v>
      </c>
      <c r="B4121" s="3">
        <f t="shared" ca="1" si="708"/>
        <v>7556</v>
      </c>
      <c r="C4121" s="1">
        <f t="shared" ca="1" si="709"/>
        <v>28308</v>
      </c>
      <c r="D4121" s="7">
        <f t="shared" ca="1" si="710"/>
        <v>3</v>
      </c>
      <c r="E4121" s="3" t="str">
        <f ca="1">VLOOKUP(D4121,State!$A$1:$B$9,2,0)</f>
        <v>SA</v>
      </c>
      <c r="F4121" s="3">
        <f t="shared" ca="1" si="711"/>
        <v>890</v>
      </c>
      <c r="G4121" s="3" t="str">
        <f ca="1">VLOOKUP(F4121,Occupation!$A$1:$B$915,2,0)</f>
        <v>Product Tester</v>
      </c>
      <c r="H4121" s="3">
        <f t="shared" ca="1" si="712"/>
        <v>5</v>
      </c>
      <c r="I4121" s="3">
        <f t="shared" ca="1" si="713"/>
        <v>52600.24</v>
      </c>
      <c r="J4121" s="3">
        <f t="shared" ca="1" si="714"/>
        <v>0.46496736691916418</v>
      </c>
      <c r="K4121" s="3">
        <f t="shared" ca="1" si="715"/>
        <v>5</v>
      </c>
      <c r="L4121" s="3" t="str">
        <f ca="1">VLOOKUP(K4121,Freq_Investment!$A$1:$B$8,2,0)</f>
        <v>Quarterly</v>
      </c>
      <c r="M4121" s="3" t="str">
        <f t="shared" ca="1" si="716"/>
        <v>Manual</v>
      </c>
      <c r="N4121" s="3">
        <f t="shared" ca="1" si="706"/>
        <v>3</v>
      </c>
      <c r="O4121" s="3">
        <f t="shared" ca="1" si="706"/>
        <v>3</v>
      </c>
      <c r="P4121" s="3">
        <f t="shared" ca="1" si="706"/>
        <v>5</v>
      </c>
    </row>
    <row r="4122" spans="1:16" x14ac:dyDescent="0.25">
      <c r="A4122" s="3">
        <f t="shared" ca="1" si="707"/>
        <v>574778540</v>
      </c>
      <c r="B4122" s="3">
        <f t="shared" ca="1" si="708"/>
        <v>2006</v>
      </c>
      <c r="C4122" s="1">
        <f t="shared" ca="1" si="709"/>
        <v>38535</v>
      </c>
      <c r="D4122" s="7">
        <f t="shared" ca="1" si="710"/>
        <v>8</v>
      </c>
      <c r="E4122" s="3" t="str">
        <f ca="1">VLOOKUP(D4122,State!$A$1:$B$9,2,0)</f>
        <v>ACT</v>
      </c>
      <c r="F4122" s="3">
        <f t="shared" ca="1" si="711"/>
        <v>759</v>
      </c>
      <c r="G4122" s="3" t="str">
        <f ca="1">VLOOKUP(F4122,Occupation!$A$1:$B$915,2,0)</f>
        <v>Immigration Officer</v>
      </c>
      <c r="H4122" s="3">
        <f t="shared" ca="1" si="712"/>
        <v>4</v>
      </c>
      <c r="I4122" s="3">
        <f t="shared" ca="1" si="713"/>
        <v>53054.38</v>
      </c>
      <c r="J4122" s="3">
        <f t="shared" ca="1" si="714"/>
        <v>5.9545244665195229E-2</v>
      </c>
      <c r="K4122" s="3">
        <f t="shared" ca="1" si="715"/>
        <v>7</v>
      </c>
      <c r="L4122" s="3" t="str">
        <f ca="1">VLOOKUP(K4122,Freq_Investment!$A$1:$B$8,2,0)</f>
        <v>Yearly</v>
      </c>
      <c r="M4122" s="3" t="str">
        <f t="shared" ca="1" si="716"/>
        <v>Auto</v>
      </c>
      <c r="N4122" s="3">
        <f t="shared" ca="1" si="706"/>
        <v>1</v>
      </c>
      <c r="O4122" s="3">
        <f t="shared" ca="1" si="706"/>
        <v>5</v>
      </c>
      <c r="P4122" s="3">
        <f t="shared" ca="1" si="706"/>
        <v>3</v>
      </c>
    </row>
    <row r="4123" spans="1:16" x14ac:dyDescent="0.25">
      <c r="A4123" s="3">
        <f t="shared" ca="1" si="707"/>
        <v>611136732</v>
      </c>
      <c r="B4123" s="3">
        <f t="shared" ca="1" si="708"/>
        <v>9147</v>
      </c>
      <c r="C4123" s="1">
        <f t="shared" ca="1" si="709"/>
        <v>30424</v>
      </c>
      <c r="D4123" s="7">
        <f t="shared" ca="1" si="710"/>
        <v>5</v>
      </c>
      <c r="E4123" s="3" t="str">
        <f ca="1">VLOOKUP(D4123,State!$A$1:$B$9,2,0)</f>
        <v>NT</v>
      </c>
      <c r="F4123" s="3">
        <f t="shared" ca="1" si="711"/>
        <v>245</v>
      </c>
      <c r="G4123" s="3" t="str">
        <f ca="1">VLOOKUP(F4123,Occupation!$A$1:$B$915,2,0)</f>
        <v>Hydrogeologist</v>
      </c>
      <c r="H4123" s="3">
        <f t="shared" ca="1" si="712"/>
        <v>5</v>
      </c>
      <c r="I4123" s="3">
        <f t="shared" ca="1" si="713"/>
        <v>95813.39</v>
      </c>
      <c r="J4123" s="3">
        <f t="shared" ca="1" si="714"/>
        <v>0.34600921650579558</v>
      </c>
      <c r="K4123" s="3">
        <f t="shared" ca="1" si="715"/>
        <v>4</v>
      </c>
      <c r="L4123" s="3" t="str">
        <f ca="1">VLOOKUP(K4123,Freq_Investment!$A$1:$B$8,2,0)</f>
        <v>Monthly</v>
      </c>
      <c r="M4123" s="3" t="str">
        <f t="shared" ca="1" si="716"/>
        <v>Manual</v>
      </c>
      <c r="N4123" s="3">
        <f t="shared" ca="1" si="706"/>
        <v>4</v>
      </c>
      <c r="O4123" s="3">
        <f t="shared" ca="1" si="706"/>
        <v>5</v>
      </c>
      <c r="P4123" s="3">
        <f t="shared" ca="1" si="706"/>
        <v>4</v>
      </c>
    </row>
    <row r="4124" spans="1:16" x14ac:dyDescent="0.25">
      <c r="A4124" s="3">
        <f t="shared" ca="1" si="707"/>
        <v>648262869</v>
      </c>
      <c r="B4124" s="3">
        <f t="shared" ca="1" si="708"/>
        <v>2818</v>
      </c>
      <c r="C4124" s="1">
        <f t="shared" ca="1" si="709"/>
        <v>35349</v>
      </c>
      <c r="D4124" s="7">
        <f t="shared" ca="1" si="710"/>
        <v>8</v>
      </c>
      <c r="E4124" s="3" t="str">
        <f ca="1">VLOOKUP(D4124,State!$A$1:$B$9,2,0)</f>
        <v>ACT</v>
      </c>
      <c r="F4124" s="3">
        <f t="shared" ca="1" si="711"/>
        <v>34</v>
      </c>
      <c r="G4124" s="3" t="str">
        <f ca="1">VLOOKUP(F4124,Occupation!$A$1:$B$915,2,0)</f>
        <v>Human Resource Manager</v>
      </c>
      <c r="H4124" s="3">
        <f t="shared" ca="1" si="712"/>
        <v>4</v>
      </c>
      <c r="I4124" s="3">
        <f t="shared" ca="1" si="713"/>
        <v>62295.56</v>
      </c>
      <c r="J4124" s="3">
        <f t="shared" ca="1" si="714"/>
        <v>9.2703197633634271E-2</v>
      </c>
      <c r="K4124" s="3">
        <f t="shared" ca="1" si="715"/>
        <v>4</v>
      </c>
      <c r="L4124" s="3" t="str">
        <f ca="1">VLOOKUP(K4124,Freq_Investment!$A$1:$B$8,2,0)</f>
        <v>Monthly</v>
      </c>
      <c r="M4124" s="3" t="str">
        <f t="shared" ca="1" si="716"/>
        <v>Auto</v>
      </c>
      <c r="N4124" s="3">
        <f t="shared" ca="1" si="706"/>
        <v>3</v>
      </c>
      <c r="O4124" s="3">
        <f t="shared" ca="1" si="706"/>
        <v>2</v>
      </c>
      <c r="P4124" s="3">
        <f t="shared" ca="1" si="706"/>
        <v>3</v>
      </c>
    </row>
    <row r="4125" spans="1:16" x14ac:dyDescent="0.25">
      <c r="A4125" s="3">
        <f t="shared" ca="1" si="707"/>
        <v>319665088</v>
      </c>
      <c r="B4125" s="3">
        <f t="shared" ca="1" si="708"/>
        <v>9178</v>
      </c>
      <c r="C4125" s="1">
        <f t="shared" ca="1" si="709"/>
        <v>37664</v>
      </c>
      <c r="D4125" s="7">
        <f t="shared" ca="1" si="710"/>
        <v>4</v>
      </c>
      <c r="E4125" s="3" t="str">
        <f ca="1">VLOOKUP(D4125,State!$A$1:$B$9,2,0)</f>
        <v>WA</v>
      </c>
      <c r="F4125" s="3">
        <f t="shared" ca="1" si="711"/>
        <v>858</v>
      </c>
      <c r="G4125" s="3" t="str">
        <f ca="1">VLOOKUP(F4125,Occupation!$A$1:$B$915,2,0)</f>
        <v>Road Roller Operator</v>
      </c>
      <c r="H4125" s="3">
        <f t="shared" ca="1" si="712"/>
        <v>2</v>
      </c>
      <c r="I4125" s="3">
        <f t="shared" ca="1" si="713"/>
        <v>17758.22</v>
      </c>
      <c r="J4125" s="3">
        <f t="shared" ca="1" si="714"/>
        <v>0.24733947407951135</v>
      </c>
      <c r="K4125" s="3">
        <f t="shared" ca="1" si="715"/>
        <v>6</v>
      </c>
      <c r="L4125" s="3" t="str">
        <f ca="1">VLOOKUP(K4125,Freq_Investment!$A$1:$B$8,2,0)</f>
        <v>Half-yearly</v>
      </c>
      <c r="M4125" s="3" t="str">
        <f t="shared" ca="1" si="716"/>
        <v>Manual</v>
      </c>
      <c r="N4125" s="3">
        <f t="shared" ca="1" si="706"/>
        <v>1</v>
      </c>
      <c r="O4125" s="3">
        <f t="shared" ca="1" si="706"/>
        <v>4</v>
      </c>
      <c r="P4125" s="3">
        <f t="shared" ca="1" si="706"/>
        <v>3</v>
      </c>
    </row>
    <row r="4126" spans="1:16" x14ac:dyDescent="0.25">
      <c r="A4126" s="3">
        <f t="shared" ca="1" si="707"/>
        <v>417991396</v>
      </c>
      <c r="B4126" s="3">
        <f t="shared" ca="1" si="708"/>
        <v>3548</v>
      </c>
      <c r="C4126" s="1">
        <f t="shared" ca="1" si="709"/>
        <v>36648</v>
      </c>
      <c r="D4126" s="7">
        <f t="shared" ca="1" si="710"/>
        <v>8</v>
      </c>
      <c r="E4126" s="3" t="str">
        <f ca="1">VLOOKUP(D4126,State!$A$1:$B$9,2,0)</f>
        <v>ACT</v>
      </c>
      <c r="F4126" s="3">
        <f t="shared" ca="1" si="711"/>
        <v>287</v>
      </c>
      <c r="G4126" s="3" t="str">
        <f ca="1">VLOOKUP(F4126,Occupation!$A$1:$B$915,2,0)</f>
        <v>Nuclear Medicine Technologist</v>
      </c>
      <c r="H4126" s="3">
        <f t="shared" ca="1" si="712"/>
        <v>2</v>
      </c>
      <c r="I4126" s="3">
        <f t="shared" ca="1" si="713"/>
        <v>32623.96</v>
      </c>
      <c r="J4126" s="3">
        <f t="shared" ca="1" si="714"/>
        <v>0.29387527153712656</v>
      </c>
      <c r="K4126" s="3">
        <f t="shared" ca="1" si="715"/>
        <v>7</v>
      </c>
      <c r="L4126" s="3" t="str">
        <f ca="1">VLOOKUP(K4126,Freq_Investment!$A$1:$B$8,2,0)</f>
        <v>Yearly</v>
      </c>
      <c r="M4126" s="3" t="str">
        <f t="shared" ca="1" si="716"/>
        <v>Manual</v>
      </c>
      <c r="N4126" s="3">
        <f t="shared" ca="1" si="706"/>
        <v>2</v>
      </c>
      <c r="O4126" s="3">
        <f t="shared" ca="1" si="706"/>
        <v>1</v>
      </c>
      <c r="P4126" s="3">
        <f t="shared" ca="1" si="706"/>
        <v>2</v>
      </c>
    </row>
    <row r="4127" spans="1:16" x14ac:dyDescent="0.25">
      <c r="A4127" s="3">
        <f t="shared" ca="1" si="707"/>
        <v>856606910</v>
      </c>
      <c r="B4127" s="3">
        <f t="shared" ca="1" si="708"/>
        <v>6729</v>
      </c>
      <c r="C4127" s="1">
        <f t="shared" ca="1" si="709"/>
        <v>36647</v>
      </c>
      <c r="D4127" s="7">
        <f t="shared" ca="1" si="710"/>
        <v>2</v>
      </c>
      <c r="E4127" s="3" t="str">
        <f ca="1">VLOOKUP(D4127,State!$A$1:$B$9,2,0)</f>
        <v>QLD</v>
      </c>
      <c r="F4127" s="3">
        <f t="shared" ca="1" si="711"/>
        <v>844</v>
      </c>
      <c r="G4127" s="3" t="str">
        <f ca="1">VLOOKUP(F4127,Occupation!$A$1:$B$915,2,0)</f>
        <v>Stationary Plant Operators nec</v>
      </c>
      <c r="H4127" s="3">
        <f t="shared" ca="1" si="712"/>
        <v>5</v>
      </c>
      <c r="I4127" s="3">
        <f t="shared" ca="1" si="713"/>
        <v>11075.45</v>
      </c>
      <c r="J4127" s="3">
        <f t="shared" ca="1" si="714"/>
        <v>0.45710339298407288</v>
      </c>
      <c r="K4127" s="3">
        <f t="shared" ca="1" si="715"/>
        <v>4</v>
      </c>
      <c r="L4127" s="3" t="str">
        <f ca="1">VLOOKUP(K4127,Freq_Investment!$A$1:$B$8,2,0)</f>
        <v>Monthly</v>
      </c>
      <c r="M4127" s="3" t="str">
        <f t="shared" ca="1" si="716"/>
        <v>Auto</v>
      </c>
      <c r="N4127" s="3">
        <f t="shared" ca="1" si="706"/>
        <v>4</v>
      </c>
      <c r="O4127" s="3">
        <f t="shared" ca="1" si="706"/>
        <v>3</v>
      </c>
      <c r="P4127" s="3">
        <f t="shared" ca="1" si="706"/>
        <v>1</v>
      </c>
    </row>
    <row r="4128" spans="1:16" x14ac:dyDescent="0.25">
      <c r="A4128" s="3">
        <f t="shared" ca="1" si="707"/>
        <v>412739106</v>
      </c>
      <c r="B4128" s="3">
        <f t="shared" ca="1" si="708"/>
        <v>144</v>
      </c>
      <c r="C4128" s="1">
        <f t="shared" ca="1" si="709"/>
        <v>41464</v>
      </c>
      <c r="D4128" s="7">
        <f t="shared" ca="1" si="710"/>
        <v>5</v>
      </c>
      <c r="E4128" s="3" t="str">
        <f ca="1">VLOOKUP(D4128,State!$A$1:$B$9,2,0)</f>
        <v>NT</v>
      </c>
      <c r="F4128" s="3">
        <f t="shared" ca="1" si="711"/>
        <v>444</v>
      </c>
      <c r="G4128" s="3" t="str">
        <f ca="1">VLOOKUP(F4128,Occupation!$A$1:$B$915,2,0)</f>
        <v>Building Inspector</v>
      </c>
      <c r="H4128" s="3">
        <f t="shared" ca="1" si="712"/>
        <v>6</v>
      </c>
      <c r="I4128" s="3">
        <f t="shared" ca="1" si="713"/>
        <v>9610.08</v>
      </c>
      <c r="J4128" s="3">
        <f t="shared" ca="1" si="714"/>
        <v>0.279313801211654</v>
      </c>
      <c r="K4128" s="3">
        <f t="shared" ca="1" si="715"/>
        <v>5</v>
      </c>
      <c r="L4128" s="3" t="str">
        <f ca="1">VLOOKUP(K4128,Freq_Investment!$A$1:$B$8,2,0)</f>
        <v>Quarterly</v>
      </c>
      <c r="M4128" s="3" t="str">
        <f t="shared" ca="1" si="716"/>
        <v>Auto</v>
      </c>
      <c r="N4128" s="3">
        <f t="shared" ca="1" si="706"/>
        <v>3</v>
      </c>
      <c r="O4128" s="3">
        <f t="shared" ca="1" si="706"/>
        <v>5</v>
      </c>
      <c r="P4128" s="3">
        <f t="shared" ca="1" si="706"/>
        <v>2</v>
      </c>
    </row>
    <row r="4129" spans="1:16" x14ac:dyDescent="0.25">
      <c r="A4129" s="3">
        <f t="shared" ca="1" si="707"/>
        <v>178134266</v>
      </c>
      <c r="B4129" s="3">
        <f t="shared" ca="1" si="708"/>
        <v>8704</v>
      </c>
      <c r="C4129" s="1">
        <f t="shared" ca="1" si="709"/>
        <v>42195</v>
      </c>
      <c r="D4129" s="7">
        <f t="shared" ca="1" si="710"/>
        <v>8</v>
      </c>
      <c r="E4129" s="3" t="str">
        <f ca="1">VLOOKUP(D4129,State!$A$1:$B$9,2,0)</f>
        <v>ACT</v>
      </c>
      <c r="F4129" s="3">
        <f t="shared" ca="1" si="711"/>
        <v>207</v>
      </c>
      <c r="G4129" s="3" t="str">
        <f ca="1">VLOOKUP(F4129,Occupation!$A$1:$B$915,2,0)</f>
        <v>Interior Designer</v>
      </c>
      <c r="H4129" s="3">
        <f t="shared" ca="1" si="712"/>
        <v>6</v>
      </c>
      <c r="I4129" s="3">
        <f t="shared" ca="1" si="713"/>
        <v>54519.63</v>
      </c>
      <c r="J4129" s="3">
        <f t="shared" ca="1" si="714"/>
        <v>8.8769602311953022E-2</v>
      </c>
      <c r="K4129" s="3">
        <f t="shared" ca="1" si="715"/>
        <v>1</v>
      </c>
      <c r="L4129" s="3" t="str">
        <f ca="1">VLOOKUP(K4129,Freq_Investment!$A$1:$B$8,2,0)</f>
        <v>Daily</v>
      </c>
      <c r="M4129" s="3" t="str">
        <f t="shared" ca="1" si="716"/>
        <v>Manual</v>
      </c>
      <c r="N4129" s="3">
        <f t="shared" ca="1" si="706"/>
        <v>1</v>
      </c>
      <c r="O4129" s="3">
        <f t="shared" ca="1" si="706"/>
        <v>1</v>
      </c>
      <c r="P4129" s="3">
        <f t="shared" ca="1" si="706"/>
        <v>1</v>
      </c>
    </row>
    <row r="4130" spans="1:16" x14ac:dyDescent="0.25">
      <c r="A4130" s="3">
        <f t="shared" ca="1" si="707"/>
        <v>761748219</v>
      </c>
      <c r="B4130" s="3">
        <f t="shared" ca="1" si="708"/>
        <v>4489</v>
      </c>
      <c r="C4130" s="1">
        <f t="shared" ca="1" si="709"/>
        <v>28743</v>
      </c>
      <c r="D4130" s="7">
        <f t="shared" ca="1" si="710"/>
        <v>3</v>
      </c>
      <c r="E4130" s="3" t="str">
        <f ca="1">VLOOKUP(D4130,State!$A$1:$B$9,2,0)</f>
        <v>SA</v>
      </c>
      <c r="F4130" s="3">
        <f t="shared" ca="1" si="711"/>
        <v>421</v>
      </c>
      <c r="G4130" s="3" t="str">
        <f ca="1">VLOOKUP(F4130,Occupation!$A$1:$B$915,2,0)</f>
        <v>Aquaculture or Fisheries Technician</v>
      </c>
      <c r="H4130" s="3">
        <f t="shared" ca="1" si="712"/>
        <v>4</v>
      </c>
      <c r="I4130" s="3">
        <f t="shared" ca="1" si="713"/>
        <v>63043.71</v>
      </c>
      <c r="J4130" s="3">
        <f t="shared" ca="1" si="714"/>
        <v>0.15423285368238515</v>
      </c>
      <c r="K4130" s="3">
        <f t="shared" ca="1" si="715"/>
        <v>4</v>
      </c>
      <c r="L4130" s="3" t="str">
        <f ca="1">VLOOKUP(K4130,Freq_Investment!$A$1:$B$8,2,0)</f>
        <v>Monthly</v>
      </c>
      <c r="M4130" s="3" t="str">
        <f t="shared" ca="1" si="716"/>
        <v>Auto</v>
      </c>
      <c r="N4130" s="3">
        <f t="shared" ca="1" si="706"/>
        <v>2</v>
      </c>
      <c r="O4130" s="3">
        <f t="shared" ca="1" si="706"/>
        <v>3</v>
      </c>
      <c r="P4130" s="3">
        <f t="shared" ca="1" si="706"/>
        <v>5</v>
      </c>
    </row>
    <row r="4131" spans="1:16" x14ac:dyDescent="0.25">
      <c r="A4131" s="3">
        <f t="shared" ca="1" si="707"/>
        <v>281398878</v>
      </c>
      <c r="B4131" s="3">
        <f t="shared" ca="1" si="708"/>
        <v>8196</v>
      </c>
      <c r="C4131" s="1">
        <f t="shared" ca="1" si="709"/>
        <v>41764</v>
      </c>
      <c r="D4131" s="7">
        <f t="shared" ca="1" si="710"/>
        <v>6</v>
      </c>
      <c r="E4131" s="3" t="str">
        <f ca="1">VLOOKUP(D4131,State!$A$1:$B$9,2,0)</f>
        <v>TAS</v>
      </c>
      <c r="F4131" s="3">
        <f t="shared" ca="1" si="711"/>
        <v>911</v>
      </c>
      <c r="G4131" s="3" t="str">
        <f ca="1">VLOOKUP(F4131,Occupation!$A$1:$B$915,2,0)</f>
        <v>Radiator Repairer</v>
      </c>
      <c r="H4131" s="3">
        <f t="shared" ca="1" si="712"/>
        <v>4</v>
      </c>
      <c r="I4131" s="3">
        <f t="shared" ca="1" si="713"/>
        <v>63466.26</v>
      </c>
      <c r="J4131" s="3">
        <f t="shared" ca="1" si="714"/>
        <v>0.31667406380713081</v>
      </c>
      <c r="K4131" s="3">
        <f t="shared" ca="1" si="715"/>
        <v>5</v>
      </c>
      <c r="L4131" s="3" t="str">
        <f ca="1">VLOOKUP(K4131,Freq_Investment!$A$1:$B$8,2,0)</f>
        <v>Quarterly</v>
      </c>
      <c r="M4131" s="3" t="str">
        <f t="shared" ca="1" si="716"/>
        <v>Manual</v>
      </c>
      <c r="N4131" s="3">
        <f t="shared" ca="1" si="706"/>
        <v>3</v>
      </c>
      <c r="O4131" s="3">
        <f t="shared" ca="1" si="706"/>
        <v>5</v>
      </c>
      <c r="P4131" s="3">
        <f t="shared" ca="1" si="706"/>
        <v>5</v>
      </c>
    </row>
    <row r="4132" spans="1:16" x14ac:dyDescent="0.25">
      <c r="A4132" s="3">
        <f t="shared" ca="1" si="707"/>
        <v>396522464</v>
      </c>
      <c r="B4132" s="3">
        <f t="shared" ca="1" si="708"/>
        <v>7427</v>
      </c>
      <c r="C4132" s="1">
        <f t="shared" ca="1" si="709"/>
        <v>33996</v>
      </c>
      <c r="D4132" s="7">
        <f t="shared" ca="1" si="710"/>
        <v>2</v>
      </c>
      <c r="E4132" s="3" t="str">
        <f ca="1">VLOOKUP(D4132,State!$A$1:$B$9,2,0)</f>
        <v>QLD</v>
      </c>
      <c r="F4132" s="3">
        <f t="shared" ca="1" si="711"/>
        <v>718</v>
      </c>
      <c r="G4132" s="3" t="str">
        <f ca="1">VLOOKUP(F4132,Occupation!$A$1:$B$915,2,0)</f>
        <v>Personal Assistant</v>
      </c>
      <c r="H4132" s="3">
        <f t="shared" ca="1" si="712"/>
        <v>7</v>
      </c>
      <c r="I4132" s="3">
        <f t="shared" ca="1" si="713"/>
        <v>9482.6200000000008</v>
      </c>
      <c r="J4132" s="3">
        <f t="shared" ca="1" si="714"/>
        <v>0.24584357295295056</v>
      </c>
      <c r="K4132" s="3">
        <f t="shared" ca="1" si="715"/>
        <v>3</v>
      </c>
      <c r="L4132" s="3" t="str">
        <f ca="1">VLOOKUP(K4132,Freq_Investment!$A$1:$B$8,2,0)</f>
        <v>Fortnightly</v>
      </c>
      <c r="M4132" s="3" t="str">
        <f t="shared" ca="1" si="716"/>
        <v>Manual</v>
      </c>
      <c r="N4132" s="3">
        <f t="shared" ca="1" si="706"/>
        <v>3</v>
      </c>
      <c r="O4132" s="3">
        <f t="shared" ca="1" si="706"/>
        <v>3</v>
      </c>
      <c r="P4132" s="3">
        <f t="shared" ca="1" si="706"/>
        <v>5</v>
      </c>
    </row>
    <row r="4133" spans="1:16" x14ac:dyDescent="0.25">
      <c r="A4133" s="3">
        <f t="shared" ca="1" si="707"/>
        <v>802863051</v>
      </c>
      <c r="B4133" s="3">
        <f t="shared" ca="1" si="708"/>
        <v>9230</v>
      </c>
      <c r="C4133" s="1">
        <f t="shared" ca="1" si="709"/>
        <v>28414</v>
      </c>
      <c r="D4133" s="7">
        <f t="shared" ca="1" si="710"/>
        <v>7</v>
      </c>
      <c r="E4133" s="3" t="str">
        <f ca="1">VLOOKUP(D4133,State!$A$1:$B$9,2,0)</f>
        <v>VIC</v>
      </c>
      <c r="F4133" s="3">
        <f t="shared" ca="1" si="711"/>
        <v>173</v>
      </c>
      <c r="G4133" s="3" t="str">
        <f ca="1">VLOOKUP(F4133,Occupation!$A$1:$B$915,2,0)</f>
        <v>Market Research Analyst</v>
      </c>
      <c r="H4133" s="3">
        <f t="shared" ca="1" si="712"/>
        <v>8</v>
      </c>
      <c r="I4133" s="3">
        <f t="shared" ca="1" si="713"/>
        <v>81477.52</v>
      </c>
      <c r="J4133" s="3">
        <f t="shared" ca="1" si="714"/>
        <v>0.29357074767240182</v>
      </c>
      <c r="K4133" s="3">
        <f t="shared" ca="1" si="715"/>
        <v>3</v>
      </c>
      <c r="L4133" s="3" t="str">
        <f ca="1">VLOOKUP(K4133,Freq_Investment!$A$1:$B$8,2,0)</f>
        <v>Fortnightly</v>
      </c>
      <c r="M4133" s="3" t="str">
        <f t="shared" ca="1" si="716"/>
        <v>Manual</v>
      </c>
      <c r="N4133" s="3">
        <f t="shared" ca="1" si="706"/>
        <v>4</v>
      </c>
      <c r="O4133" s="3">
        <f t="shared" ca="1" si="706"/>
        <v>5</v>
      </c>
      <c r="P4133" s="3">
        <f t="shared" ca="1" si="706"/>
        <v>3</v>
      </c>
    </row>
    <row r="4134" spans="1:16" x14ac:dyDescent="0.25">
      <c r="A4134" s="3">
        <f t="shared" ca="1" si="707"/>
        <v>566055917</v>
      </c>
      <c r="B4134" s="3">
        <f t="shared" ca="1" si="708"/>
        <v>7755</v>
      </c>
      <c r="C4134" s="1">
        <f t="shared" ca="1" si="709"/>
        <v>44546</v>
      </c>
      <c r="D4134" s="7">
        <f t="shared" ca="1" si="710"/>
        <v>4</v>
      </c>
      <c r="E4134" s="3" t="str">
        <f ca="1">VLOOKUP(D4134,State!$A$1:$B$9,2,0)</f>
        <v>WA</v>
      </c>
      <c r="F4134" s="3">
        <f t="shared" ca="1" si="711"/>
        <v>418</v>
      </c>
      <c r="G4134" s="3" t="str">
        <f ca="1">VLOOKUP(F4134,Occupation!$A$1:$B$915,2,0)</f>
        <v>Welfare Worker</v>
      </c>
      <c r="H4134" s="3">
        <f t="shared" ca="1" si="712"/>
        <v>5</v>
      </c>
      <c r="I4134" s="3">
        <f t="shared" ca="1" si="713"/>
        <v>38184.49</v>
      </c>
      <c r="J4134" s="3">
        <f t="shared" ca="1" si="714"/>
        <v>4.715882380244768E-2</v>
      </c>
      <c r="K4134" s="3">
        <f t="shared" ca="1" si="715"/>
        <v>2</v>
      </c>
      <c r="L4134" s="3" t="str">
        <f ca="1">VLOOKUP(K4134,Freq_Investment!$A$1:$B$8,2,0)</f>
        <v>Weekly</v>
      </c>
      <c r="M4134" s="3" t="str">
        <f t="shared" ca="1" si="716"/>
        <v>Auto</v>
      </c>
      <c r="N4134" s="3">
        <f t="shared" ca="1" si="706"/>
        <v>1</v>
      </c>
      <c r="O4134" s="3">
        <f t="shared" ca="1" si="706"/>
        <v>1</v>
      </c>
      <c r="P4134" s="3">
        <f t="shared" ca="1" si="706"/>
        <v>4</v>
      </c>
    </row>
    <row r="4135" spans="1:16" x14ac:dyDescent="0.25">
      <c r="A4135" s="3">
        <f t="shared" ca="1" si="707"/>
        <v>632936609</v>
      </c>
      <c r="B4135" s="3">
        <f t="shared" ca="1" si="708"/>
        <v>1900</v>
      </c>
      <c r="C4135" s="1">
        <f t="shared" ca="1" si="709"/>
        <v>41512</v>
      </c>
      <c r="D4135" s="7">
        <f t="shared" ca="1" si="710"/>
        <v>1</v>
      </c>
      <c r="E4135" s="3" t="str">
        <f ca="1">VLOOKUP(D4135,State!$A$1:$B$9,2,0)</f>
        <v>NSW</v>
      </c>
      <c r="F4135" s="3">
        <f t="shared" ca="1" si="711"/>
        <v>745</v>
      </c>
      <c r="G4135" s="3" t="str">
        <f ca="1">VLOOKUP(F4135,Occupation!$A$1:$B$915,2,0)</f>
        <v>Warehouse Administrator</v>
      </c>
      <c r="H4135" s="3">
        <f t="shared" ca="1" si="712"/>
        <v>7</v>
      </c>
      <c r="I4135" s="3">
        <f t="shared" ca="1" si="713"/>
        <v>95738.67</v>
      </c>
      <c r="J4135" s="3">
        <f t="shared" ca="1" si="714"/>
        <v>0.44838386177441014</v>
      </c>
      <c r="K4135" s="3">
        <f t="shared" ca="1" si="715"/>
        <v>2</v>
      </c>
      <c r="L4135" s="3" t="str">
        <f ca="1">VLOOKUP(K4135,Freq_Investment!$A$1:$B$8,2,0)</f>
        <v>Weekly</v>
      </c>
      <c r="M4135" s="3" t="str">
        <f t="shared" ca="1" si="716"/>
        <v>Auto</v>
      </c>
      <c r="N4135" s="3">
        <f t="shared" ca="1" si="706"/>
        <v>1</v>
      </c>
      <c r="O4135" s="3">
        <f t="shared" ca="1" si="706"/>
        <v>4</v>
      </c>
      <c r="P4135" s="3">
        <f t="shared" ca="1" si="706"/>
        <v>1</v>
      </c>
    </row>
    <row r="4136" spans="1:16" x14ac:dyDescent="0.25">
      <c r="A4136" s="3">
        <f t="shared" ca="1" si="707"/>
        <v>452853649</v>
      </c>
      <c r="B4136" s="3">
        <f t="shared" ca="1" si="708"/>
        <v>4129</v>
      </c>
      <c r="C4136" s="1">
        <f t="shared" ca="1" si="709"/>
        <v>34925</v>
      </c>
      <c r="D4136" s="7">
        <f t="shared" ca="1" si="710"/>
        <v>6</v>
      </c>
      <c r="E4136" s="3" t="str">
        <f ca="1">VLOOKUP(D4136,State!$A$1:$B$9,2,0)</f>
        <v>TAS</v>
      </c>
      <c r="F4136" s="3">
        <f t="shared" ca="1" si="711"/>
        <v>317</v>
      </c>
      <c r="G4136" s="3" t="str">
        <f ca="1">VLOOKUP(F4136,Occupation!$A$1:$B$915,2,0)</f>
        <v>Cardiologist</v>
      </c>
      <c r="H4136" s="3">
        <f t="shared" ca="1" si="712"/>
        <v>2</v>
      </c>
      <c r="I4136" s="3">
        <f t="shared" ca="1" si="713"/>
        <v>48730.18</v>
      </c>
      <c r="J4136" s="3">
        <f t="shared" ca="1" si="714"/>
        <v>1.2096857273082962E-2</v>
      </c>
      <c r="K4136" s="3">
        <f t="shared" ca="1" si="715"/>
        <v>7</v>
      </c>
      <c r="L4136" s="3" t="str">
        <f ca="1">VLOOKUP(K4136,Freq_Investment!$A$1:$B$8,2,0)</f>
        <v>Yearly</v>
      </c>
      <c r="M4136" s="3" t="str">
        <f t="shared" ca="1" si="716"/>
        <v>Manual</v>
      </c>
      <c r="N4136" s="3">
        <f t="shared" ca="1" si="706"/>
        <v>1</v>
      </c>
      <c r="O4136" s="3">
        <f t="shared" ca="1" si="706"/>
        <v>5</v>
      </c>
      <c r="P4136" s="3">
        <f t="shared" ca="1" si="706"/>
        <v>3</v>
      </c>
    </row>
    <row r="4137" spans="1:16" x14ac:dyDescent="0.25">
      <c r="A4137" s="3">
        <f t="shared" ca="1" si="707"/>
        <v>994070643</v>
      </c>
      <c r="B4137" s="3">
        <f t="shared" ca="1" si="708"/>
        <v>7679</v>
      </c>
      <c r="C4137" s="1">
        <f t="shared" ca="1" si="709"/>
        <v>36058</v>
      </c>
      <c r="D4137" s="7">
        <f t="shared" ca="1" si="710"/>
        <v>2</v>
      </c>
      <c r="E4137" s="3" t="str">
        <f ca="1">VLOOKUP(D4137,State!$A$1:$B$9,2,0)</f>
        <v>QLD</v>
      </c>
      <c r="F4137" s="3">
        <f t="shared" ca="1" si="711"/>
        <v>66</v>
      </c>
      <c r="G4137" s="3" t="str">
        <f ca="1">VLOOKUP(F4137,Occupation!$A$1:$B$915,2,0)</f>
        <v>Specialist Managers nec</v>
      </c>
      <c r="H4137" s="3">
        <f t="shared" ca="1" si="712"/>
        <v>10</v>
      </c>
      <c r="I4137" s="3">
        <f t="shared" ca="1" si="713"/>
        <v>67538.66</v>
      </c>
      <c r="J4137" s="3">
        <f t="shared" ca="1" si="714"/>
        <v>0.32507392097999205</v>
      </c>
      <c r="K4137" s="3">
        <f t="shared" ca="1" si="715"/>
        <v>7</v>
      </c>
      <c r="L4137" s="3" t="str">
        <f ca="1">VLOOKUP(K4137,Freq_Investment!$A$1:$B$8,2,0)</f>
        <v>Yearly</v>
      </c>
      <c r="M4137" s="3" t="str">
        <f t="shared" ca="1" si="716"/>
        <v>Auto</v>
      </c>
      <c r="N4137" s="3">
        <f t="shared" ca="1" si="706"/>
        <v>2</v>
      </c>
      <c r="O4137" s="3">
        <f t="shared" ca="1" si="706"/>
        <v>3</v>
      </c>
      <c r="P4137" s="3">
        <f t="shared" ca="1" si="706"/>
        <v>3</v>
      </c>
    </row>
    <row r="4138" spans="1:16" x14ac:dyDescent="0.25">
      <c r="A4138" s="3">
        <f t="shared" ca="1" si="707"/>
        <v>927386447</v>
      </c>
      <c r="B4138" s="3">
        <f t="shared" ca="1" si="708"/>
        <v>4203</v>
      </c>
      <c r="C4138" s="1">
        <f t="shared" ca="1" si="709"/>
        <v>33615</v>
      </c>
      <c r="D4138" s="7">
        <f t="shared" ca="1" si="710"/>
        <v>7</v>
      </c>
      <c r="E4138" s="3" t="str">
        <f ca="1">VLOOKUP(D4138,State!$A$1:$B$9,2,0)</f>
        <v>VIC</v>
      </c>
      <c r="F4138" s="3">
        <f t="shared" ca="1" si="711"/>
        <v>180</v>
      </c>
      <c r="G4138" s="3" t="str">
        <f ca="1">VLOOKUP(F4138,Occupation!$A$1:$B$915,2,0)</f>
        <v>Public Relations Professional</v>
      </c>
      <c r="H4138" s="3">
        <f t="shared" ca="1" si="712"/>
        <v>5</v>
      </c>
      <c r="I4138" s="3">
        <f t="shared" ca="1" si="713"/>
        <v>73181.509999999995</v>
      </c>
      <c r="J4138" s="3">
        <f t="shared" ca="1" si="714"/>
        <v>0.22946899386888375</v>
      </c>
      <c r="K4138" s="3">
        <f t="shared" ca="1" si="715"/>
        <v>6</v>
      </c>
      <c r="L4138" s="3" t="str">
        <f ca="1">VLOOKUP(K4138,Freq_Investment!$A$1:$B$8,2,0)</f>
        <v>Half-yearly</v>
      </c>
      <c r="M4138" s="3" t="str">
        <f t="shared" ca="1" si="716"/>
        <v>Auto</v>
      </c>
      <c r="N4138" s="3">
        <f t="shared" ca="1" si="706"/>
        <v>1</v>
      </c>
      <c r="O4138" s="3">
        <f t="shared" ca="1" si="706"/>
        <v>4</v>
      </c>
      <c r="P4138" s="3">
        <f t="shared" ca="1" si="706"/>
        <v>2</v>
      </c>
    </row>
    <row r="4139" spans="1:16" x14ac:dyDescent="0.25">
      <c r="A4139" s="3">
        <f t="shared" ca="1" si="707"/>
        <v>510911482</v>
      </c>
      <c r="B4139" s="3">
        <f t="shared" ca="1" si="708"/>
        <v>8328</v>
      </c>
      <c r="C4139" s="1">
        <f t="shared" ca="1" si="709"/>
        <v>32730</v>
      </c>
      <c r="D4139" s="7">
        <f t="shared" ca="1" si="710"/>
        <v>4</v>
      </c>
      <c r="E4139" s="3" t="str">
        <f ca="1">VLOOKUP(D4139,State!$A$1:$B$9,2,0)</f>
        <v>WA</v>
      </c>
      <c r="F4139" s="3">
        <f t="shared" ca="1" si="711"/>
        <v>883</v>
      </c>
      <c r="G4139" s="3" t="str">
        <f ca="1">VLOOKUP(F4139,Occupation!$A$1:$B$915,2,0)</f>
        <v>Steel Fixer</v>
      </c>
      <c r="H4139" s="3">
        <f t="shared" ca="1" si="712"/>
        <v>10</v>
      </c>
      <c r="I4139" s="3">
        <f t="shared" ca="1" si="713"/>
        <v>12210.01</v>
      </c>
      <c r="J4139" s="3">
        <f t="shared" ca="1" si="714"/>
        <v>0.261388281468035</v>
      </c>
      <c r="K4139" s="3">
        <f t="shared" ca="1" si="715"/>
        <v>6</v>
      </c>
      <c r="L4139" s="3" t="str">
        <f ca="1">VLOOKUP(K4139,Freq_Investment!$A$1:$B$8,2,0)</f>
        <v>Half-yearly</v>
      </c>
      <c r="M4139" s="3" t="str">
        <f t="shared" ca="1" si="716"/>
        <v>Manual</v>
      </c>
      <c r="N4139" s="3">
        <f t="shared" ca="1" si="706"/>
        <v>4</v>
      </c>
      <c r="O4139" s="3">
        <f t="shared" ca="1" si="706"/>
        <v>3</v>
      </c>
      <c r="P4139" s="3">
        <f t="shared" ca="1" si="706"/>
        <v>2</v>
      </c>
    </row>
    <row r="4140" spans="1:16" x14ac:dyDescent="0.25">
      <c r="A4140" s="3">
        <f t="shared" ca="1" si="707"/>
        <v>391945726</v>
      </c>
      <c r="B4140" s="3">
        <f t="shared" ca="1" si="708"/>
        <v>3735</v>
      </c>
      <c r="C4140" s="1">
        <f t="shared" ca="1" si="709"/>
        <v>40412</v>
      </c>
      <c r="D4140" s="7">
        <f t="shared" ca="1" si="710"/>
        <v>7</v>
      </c>
      <c r="E4140" s="3" t="str">
        <f ca="1">VLOOKUP(D4140,State!$A$1:$B$9,2,0)</f>
        <v>VIC</v>
      </c>
      <c r="F4140" s="3">
        <f t="shared" ca="1" si="711"/>
        <v>909</v>
      </c>
      <c r="G4140" s="3" t="str">
        <f ca="1">VLOOKUP(F4140,Occupation!$A$1:$B$915,2,0)</f>
        <v>Autoglazier</v>
      </c>
      <c r="H4140" s="3">
        <f t="shared" ca="1" si="712"/>
        <v>9</v>
      </c>
      <c r="I4140" s="3">
        <f t="shared" ca="1" si="713"/>
        <v>89795.49</v>
      </c>
      <c r="J4140" s="3">
        <f t="shared" ca="1" si="714"/>
        <v>0.25951640603755105</v>
      </c>
      <c r="K4140" s="3">
        <f t="shared" ca="1" si="715"/>
        <v>5</v>
      </c>
      <c r="L4140" s="3" t="str">
        <f ca="1">VLOOKUP(K4140,Freq_Investment!$A$1:$B$8,2,0)</f>
        <v>Quarterly</v>
      </c>
      <c r="M4140" s="3" t="str">
        <f t="shared" ca="1" si="716"/>
        <v>Manual</v>
      </c>
      <c r="N4140" s="3">
        <f t="shared" ca="1" si="706"/>
        <v>3</v>
      </c>
      <c r="O4140" s="3">
        <f t="shared" ca="1" si="706"/>
        <v>2</v>
      </c>
      <c r="P4140" s="3">
        <f t="shared" ca="1" si="706"/>
        <v>5</v>
      </c>
    </row>
    <row r="4141" spans="1:16" x14ac:dyDescent="0.25">
      <c r="A4141" s="3">
        <f t="shared" ca="1" si="707"/>
        <v>971047352</v>
      </c>
      <c r="B4141" s="3">
        <f t="shared" ca="1" si="708"/>
        <v>4381</v>
      </c>
      <c r="C4141" s="1">
        <f t="shared" ca="1" si="709"/>
        <v>33465</v>
      </c>
      <c r="D4141" s="7">
        <f t="shared" ca="1" si="710"/>
        <v>2</v>
      </c>
      <c r="E4141" s="3" t="str">
        <f ca="1">VLOOKUP(D4141,State!$A$1:$B$9,2,0)</f>
        <v>QLD</v>
      </c>
      <c r="F4141" s="3">
        <f t="shared" ca="1" si="711"/>
        <v>863</v>
      </c>
      <c r="G4141" s="3" t="str">
        <f ca="1">VLOOKUP(F4141,Occupation!$A$1:$B$915,2,0)</f>
        <v>Automobile Drivers nec</v>
      </c>
      <c r="H4141" s="3">
        <f t="shared" ca="1" si="712"/>
        <v>8</v>
      </c>
      <c r="I4141" s="3">
        <f t="shared" ca="1" si="713"/>
        <v>27131.759999999998</v>
      </c>
      <c r="J4141" s="3">
        <f t="shared" ca="1" si="714"/>
        <v>0.46451685770122453</v>
      </c>
      <c r="K4141" s="3">
        <f t="shared" ca="1" si="715"/>
        <v>4</v>
      </c>
      <c r="L4141" s="3" t="str">
        <f ca="1">VLOOKUP(K4141,Freq_Investment!$A$1:$B$8,2,0)</f>
        <v>Monthly</v>
      </c>
      <c r="M4141" s="3" t="str">
        <f t="shared" ca="1" si="716"/>
        <v>Manual</v>
      </c>
      <c r="N4141" s="3">
        <f t="shared" ca="1" si="706"/>
        <v>1</v>
      </c>
      <c r="O4141" s="3">
        <f t="shared" ca="1" si="706"/>
        <v>4</v>
      </c>
      <c r="P4141" s="3">
        <f t="shared" ca="1" si="706"/>
        <v>5</v>
      </c>
    </row>
    <row r="4142" spans="1:16" x14ac:dyDescent="0.25">
      <c r="A4142" s="3">
        <f t="shared" ca="1" si="707"/>
        <v>409187846</v>
      </c>
      <c r="B4142" s="3">
        <f t="shared" ca="1" si="708"/>
        <v>9809</v>
      </c>
      <c r="C4142" s="1">
        <f t="shared" ca="1" si="709"/>
        <v>27246</v>
      </c>
      <c r="D4142" s="7">
        <f t="shared" ca="1" si="710"/>
        <v>2</v>
      </c>
      <c r="E4142" s="3" t="str">
        <f ca="1">VLOOKUP(D4142,State!$A$1:$B$9,2,0)</f>
        <v>QLD</v>
      </c>
      <c r="F4142" s="3">
        <f t="shared" ca="1" si="711"/>
        <v>201</v>
      </c>
      <c r="G4142" s="3" t="str">
        <f ca="1">VLOOKUP(F4142,Occupation!$A$1:$B$915,2,0)</f>
        <v>Industrial Designer</v>
      </c>
      <c r="H4142" s="3">
        <f t="shared" ca="1" si="712"/>
        <v>6</v>
      </c>
      <c r="I4142" s="3">
        <f t="shared" ca="1" si="713"/>
        <v>43907.5</v>
      </c>
      <c r="J4142" s="3">
        <f t="shared" ca="1" si="714"/>
        <v>0.14192805854608453</v>
      </c>
      <c r="K4142" s="3">
        <f t="shared" ca="1" si="715"/>
        <v>4</v>
      </c>
      <c r="L4142" s="3" t="str">
        <f ca="1">VLOOKUP(K4142,Freq_Investment!$A$1:$B$8,2,0)</f>
        <v>Monthly</v>
      </c>
      <c r="M4142" s="3" t="str">
        <f t="shared" ca="1" si="716"/>
        <v>Manual</v>
      </c>
      <c r="N4142" s="3">
        <f t="shared" ref="N4142:P4205" ca="1" si="717">RANDBETWEEN(1,5)</f>
        <v>2</v>
      </c>
      <c r="O4142" s="3">
        <f t="shared" ca="1" si="717"/>
        <v>1</v>
      </c>
      <c r="P4142" s="3">
        <f t="shared" ca="1" si="717"/>
        <v>5</v>
      </c>
    </row>
    <row r="4143" spans="1:16" x14ac:dyDescent="0.25">
      <c r="A4143" s="3">
        <f t="shared" ca="1" si="707"/>
        <v>139508583</v>
      </c>
      <c r="B4143" s="3">
        <f t="shared" ca="1" si="708"/>
        <v>5015</v>
      </c>
      <c r="C4143" s="1">
        <f t="shared" ca="1" si="709"/>
        <v>40859</v>
      </c>
      <c r="D4143" s="7">
        <f t="shared" ca="1" si="710"/>
        <v>4</v>
      </c>
      <c r="E4143" s="3" t="str">
        <f ca="1">VLOOKUP(D4143,State!$A$1:$B$9,2,0)</f>
        <v>WA</v>
      </c>
      <c r="F4143" s="3">
        <f t="shared" ca="1" si="711"/>
        <v>792</v>
      </c>
      <c r="G4143" s="3" t="str">
        <f ca="1">VLOOKUP(F4143,Occupation!$A$1:$B$915,2,0)</f>
        <v>Motor Vehicle Parts Interpreter / Automotive Parts Salesperson</v>
      </c>
      <c r="H4143" s="3">
        <f t="shared" ca="1" si="712"/>
        <v>9</v>
      </c>
      <c r="I4143" s="3">
        <f t="shared" ca="1" si="713"/>
        <v>23800.22</v>
      </c>
      <c r="J4143" s="3">
        <f t="shared" ca="1" si="714"/>
        <v>0.39453766089054543</v>
      </c>
      <c r="K4143" s="3">
        <f t="shared" ca="1" si="715"/>
        <v>7</v>
      </c>
      <c r="L4143" s="3" t="str">
        <f ca="1">VLOOKUP(K4143,Freq_Investment!$A$1:$B$8,2,0)</f>
        <v>Yearly</v>
      </c>
      <c r="M4143" s="3" t="str">
        <f t="shared" ca="1" si="716"/>
        <v>Auto</v>
      </c>
      <c r="N4143" s="3">
        <f t="shared" ca="1" si="717"/>
        <v>2</v>
      </c>
      <c r="O4143" s="3">
        <f t="shared" ca="1" si="717"/>
        <v>1</v>
      </c>
      <c r="P4143" s="3">
        <f t="shared" ca="1" si="717"/>
        <v>1</v>
      </c>
    </row>
    <row r="4144" spans="1:16" x14ac:dyDescent="0.25">
      <c r="A4144" s="3">
        <f t="shared" ca="1" si="707"/>
        <v>973430827</v>
      </c>
      <c r="B4144" s="3">
        <f t="shared" ca="1" si="708"/>
        <v>5300</v>
      </c>
      <c r="C4144" s="1">
        <f t="shared" ca="1" si="709"/>
        <v>42836</v>
      </c>
      <c r="D4144" s="7">
        <f t="shared" ca="1" si="710"/>
        <v>1</v>
      </c>
      <c r="E4144" s="3" t="str">
        <f ca="1">VLOOKUP(D4144,State!$A$1:$B$9,2,0)</f>
        <v>NSW</v>
      </c>
      <c r="F4144" s="3">
        <f t="shared" ca="1" si="711"/>
        <v>323</v>
      </c>
      <c r="G4144" s="3" t="str">
        <f ca="1">VLOOKUP(F4144,Occupation!$A$1:$B$915,2,0)</f>
        <v>Neurologist</v>
      </c>
      <c r="H4144" s="3">
        <f t="shared" ca="1" si="712"/>
        <v>3</v>
      </c>
      <c r="I4144" s="3">
        <f t="shared" ca="1" si="713"/>
        <v>44721.9</v>
      </c>
      <c r="J4144" s="3">
        <f t="shared" ca="1" si="714"/>
        <v>0.20561021144839775</v>
      </c>
      <c r="K4144" s="3">
        <f t="shared" ca="1" si="715"/>
        <v>7</v>
      </c>
      <c r="L4144" s="3" t="str">
        <f ca="1">VLOOKUP(K4144,Freq_Investment!$A$1:$B$8,2,0)</f>
        <v>Yearly</v>
      </c>
      <c r="M4144" s="3" t="str">
        <f t="shared" ca="1" si="716"/>
        <v>Auto</v>
      </c>
      <c r="N4144" s="3">
        <f t="shared" ca="1" si="717"/>
        <v>2</v>
      </c>
      <c r="O4144" s="3">
        <f t="shared" ca="1" si="717"/>
        <v>4</v>
      </c>
      <c r="P4144" s="3">
        <f t="shared" ca="1" si="717"/>
        <v>2</v>
      </c>
    </row>
    <row r="4145" spans="1:16" x14ac:dyDescent="0.25">
      <c r="A4145" s="3">
        <f t="shared" ca="1" si="707"/>
        <v>29470166</v>
      </c>
      <c r="B4145" s="3">
        <f t="shared" ca="1" si="708"/>
        <v>6572</v>
      </c>
      <c r="C4145" s="1">
        <f t="shared" ca="1" si="709"/>
        <v>35272</v>
      </c>
      <c r="D4145" s="7">
        <f t="shared" ca="1" si="710"/>
        <v>7</v>
      </c>
      <c r="E4145" s="3" t="str">
        <f ca="1">VLOOKUP(D4145,State!$A$1:$B$9,2,0)</f>
        <v>VIC</v>
      </c>
      <c r="F4145" s="3">
        <f t="shared" ca="1" si="711"/>
        <v>137</v>
      </c>
      <c r="G4145" s="3" t="str">
        <f ca="1">VLOOKUP(F4145,Occupation!$A$1:$B$915,2,0)</f>
        <v>Internal Auditor</v>
      </c>
      <c r="H4145" s="3">
        <f t="shared" ca="1" si="712"/>
        <v>7</v>
      </c>
      <c r="I4145" s="3">
        <f t="shared" ca="1" si="713"/>
        <v>30917.88</v>
      </c>
      <c r="J4145" s="3">
        <f t="shared" ca="1" si="714"/>
        <v>0.40583664913008355</v>
      </c>
      <c r="K4145" s="3">
        <f t="shared" ca="1" si="715"/>
        <v>1</v>
      </c>
      <c r="L4145" s="3" t="str">
        <f ca="1">VLOOKUP(K4145,Freq_Investment!$A$1:$B$8,2,0)</f>
        <v>Daily</v>
      </c>
      <c r="M4145" s="3" t="str">
        <f t="shared" ca="1" si="716"/>
        <v>Manual</v>
      </c>
      <c r="N4145" s="3">
        <f t="shared" ca="1" si="717"/>
        <v>4</v>
      </c>
      <c r="O4145" s="3">
        <f t="shared" ca="1" si="717"/>
        <v>3</v>
      </c>
      <c r="P4145" s="3">
        <f t="shared" ca="1" si="717"/>
        <v>2</v>
      </c>
    </row>
    <row r="4146" spans="1:16" x14ac:dyDescent="0.25">
      <c r="A4146" s="3">
        <f t="shared" ca="1" si="707"/>
        <v>786247941</v>
      </c>
      <c r="B4146" s="3">
        <f t="shared" ca="1" si="708"/>
        <v>4603</v>
      </c>
      <c r="C4146" s="1">
        <f t="shared" ca="1" si="709"/>
        <v>44116</v>
      </c>
      <c r="D4146" s="7">
        <f t="shared" ca="1" si="710"/>
        <v>7</v>
      </c>
      <c r="E4146" s="3" t="str">
        <f ca="1">VLOOKUP(D4146,State!$A$1:$B$9,2,0)</f>
        <v>VIC</v>
      </c>
      <c r="F4146" s="3">
        <f t="shared" ca="1" si="711"/>
        <v>895</v>
      </c>
      <c r="G4146" s="3" t="str">
        <f ca="1">VLOOKUP(F4146,Occupation!$A$1:$B$915,2,0)</f>
        <v>Beef Cattle Farm Worker</v>
      </c>
      <c r="H4146" s="3">
        <f t="shared" ca="1" si="712"/>
        <v>2</v>
      </c>
      <c r="I4146" s="3">
        <f t="shared" ca="1" si="713"/>
        <v>45055.55</v>
      </c>
      <c r="J4146" s="3">
        <f t="shared" ca="1" si="714"/>
        <v>0.43335341927377025</v>
      </c>
      <c r="K4146" s="3">
        <f t="shared" ca="1" si="715"/>
        <v>5</v>
      </c>
      <c r="L4146" s="3" t="str">
        <f ca="1">VLOOKUP(K4146,Freq_Investment!$A$1:$B$8,2,0)</f>
        <v>Quarterly</v>
      </c>
      <c r="M4146" s="3" t="str">
        <f t="shared" ca="1" si="716"/>
        <v>Auto</v>
      </c>
      <c r="N4146" s="3">
        <f t="shared" ca="1" si="717"/>
        <v>5</v>
      </c>
      <c r="O4146" s="3">
        <f t="shared" ca="1" si="717"/>
        <v>2</v>
      </c>
      <c r="P4146" s="3">
        <f t="shared" ca="1" si="717"/>
        <v>4</v>
      </c>
    </row>
    <row r="4147" spans="1:16" x14ac:dyDescent="0.25">
      <c r="A4147" s="3">
        <f t="shared" ca="1" si="707"/>
        <v>478878790</v>
      </c>
      <c r="B4147" s="3">
        <f t="shared" ca="1" si="708"/>
        <v>7045</v>
      </c>
      <c r="C4147" s="1">
        <f t="shared" ca="1" si="709"/>
        <v>27903</v>
      </c>
      <c r="D4147" s="7">
        <f t="shared" ca="1" si="710"/>
        <v>8</v>
      </c>
      <c r="E4147" s="3" t="str">
        <f ca="1">VLOOKUP(D4147,State!$A$1:$B$9,2,0)</f>
        <v>ACT</v>
      </c>
      <c r="F4147" s="3">
        <f t="shared" ca="1" si="711"/>
        <v>572</v>
      </c>
      <c r="G4147" s="3" t="str">
        <f ca="1">VLOOKUP(F4147,Occupation!$A$1:$B$915,2,0)</f>
        <v>Senior Sheep Farm Worker</v>
      </c>
      <c r="H4147" s="3">
        <f t="shared" ca="1" si="712"/>
        <v>3</v>
      </c>
      <c r="I4147" s="3">
        <f t="shared" ca="1" si="713"/>
        <v>75873.740000000005</v>
      </c>
      <c r="J4147" s="3">
        <f t="shared" ca="1" si="714"/>
        <v>9.6342417769999522E-3</v>
      </c>
      <c r="K4147" s="3">
        <f t="shared" ca="1" si="715"/>
        <v>7</v>
      </c>
      <c r="L4147" s="3" t="str">
        <f ca="1">VLOOKUP(K4147,Freq_Investment!$A$1:$B$8,2,0)</f>
        <v>Yearly</v>
      </c>
      <c r="M4147" s="3" t="str">
        <f t="shared" ca="1" si="716"/>
        <v>Auto</v>
      </c>
      <c r="N4147" s="3">
        <f t="shared" ca="1" si="717"/>
        <v>5</v>
      </c>
      <c r="O4147" s="3">
        <f t="shared" ca="1" si="717"/>
        <v>3</v>
      </c>
      <c r="P4147" s="3">
        <f t="shared" ca="1" si="717"/>
        <v>4</v>
      </c>
    </row>
    <row r="4148" spans="1:16" x14ac:dyDescent="0.25">
      <c r="A4148" s="3">
        <f t="shared" ca="1" si="707"/>
        <v>661855764</v>
      </c>
      <c r="B4148" s="3">
        <f t="shared" ca="1" si="708"/>
        <v>4733</v>
      </c>
      <c r="C4148" s="1">
        <f t="shared" ca="1" si="709"/>
        <v>25631</v>
      </c>
      <c r="D4148" s="7">
        <f t="shared" ca="1" si="710"/>
        <v>2</v>
      </c>
      <c r="E4148" s="3" t="str">
        <f ca="1">VLOOKUP(D4148,State!$A$1:$B$9,2,0)</f>
        <v>QLD</v>
      </c>
      <c r="F4148" s="3">
        <f t="shared" ca="1" si="711"/>
        <v>138</v>
      </c>
      <c r="G4148" s="3" t="str">
        <f ca="1">VLOOKUP(F4148,Occupation!$A$1:$B$915,2,0)</f>
        <v>Commodities Trader</v>
      </c>
      <c r="H4148" s="3">
        <f t="shared" ca="1" si="712"/>
        <v>6</v>
      </c>
      <c r="I4148" s="3">
        <f t="shared" ca="1" si="713"/>
        <v>2685.71</v>
      </c>
      <c r="J4148" s="3">
        <f t="shared" ca="1" si="714"/>
        <v>0.38607664231819916</v>
      </c>
      <c r="K4148" s="3">
        <f t="shared" ca="1" si="715"/>
        <v>2</v>
      </c>
      <c r="L4148" s="3" t="str">
        <f ca="1">VLOOKUP(K4148,Freq_Investment!$A$1:$B$8,2,0)</f>
        <v>Weekly</v>
      </c>
      <c r="M4148" s="3" t="str">
        <f t="shared" ca="1" si="716"/>
        <v>Auto</v>
      </c>
      <c r="N4148" s="3">
        <f t="shared" ca="1" si="717"/>
        <v>3</v>
      </c>
      <c r="O4148" s="3">
        <f t="shared" ca="1" si="717"/>
        <v>3</v>
      </c>
      <c r="P4148" s="3">
        <f t="shared" ca="1" si="717"/>
        <v>5</v>
      </c>
    </row>
    <row r="4149" spans="1:16" x14ac:dyDescent="0.25">
      <c r="A4149" s="3">
        <f t="shared" ca="1" si="707"/>
        <v>103407261</v>
      </c>
      <c r="B4149" s="3">
        <f t="shared" ca="1" si="708"/>
        <v>6514</v>
      </c>
      <c r="C4149" s="1">
        <f t="shared" ca="1" si="709"/>
        <v>33059</v>
      </c>
      <c r="D4149" s="7">
        <f t="shared" ca="1" si="710"/>
        <v>4</v>
      </c>
      <c r="E4149" s="3" t="str">
        <f ca="1">VLOOKUP(D4149,State!$A$1:$B$9,2,0)</f>
        <v>WA</v>
      </c>
      <c r="F4149" s="3">
        <f t="shared" ca="1" si="711"/>
        <v>166</v>
      </c>
      <c r="G4149" s="3" t="str">
        <f ca="1">VLOOKUP(F4149,Occupation!$A$1:$B$915,2,0)</f>
        <v>Organisation and Methods Analyst</v>
      </c>
      <c r="H4149" s="3">
        <f t="shared" ca="1" si="712"/>
        <v>1</v>
      </c>
      <c r="I4149" s="3">
        <f t="shared" ca="1" si="713"/>
        <v>36272.92</v>
      </c>
      <c r="J4149" s="3">
        <f t="shared" ca="1" si="714"/>
        <v>0.23735306689883418</v>
      </c>
      <c r="K4149" s="3">
        <f t="shared" ca="1" si="715"/>
        <v>4</v>
      </c>
      <c r="L4149" s="3" t="str">
        <f ca="1">VLOOKUP(K4149,Freq_Investment!$A$1:$B$8,2,0)</f>
        <v>Monthly</v>
      </c>
      <c r="M4149" s="3" t="str">
        <f t="shared" ca="1" si="716"/>
        <v>Auto</v>
      </c>
      <c r="N4149" s="3">
        <f t="shared" ca="1" si="717"/>
        <v>4</v>
      </c>
      <c r="O4149" s="3">
        <f t="shared" ca="1" si="717"/>
        <v>3</v>
      </c>
      <c r="P4149" s="3">
        <f t="shared" ca="1" si="717"/>
        <v>3</v>
      </c>
    </row>
    <row r="4150" spans="1:16" x14ac:dyDescent="0.25">
      <c r="A4150" s="3">
        <f t="shared" ca="1" si="707"/>
        <v>811828572</v>
      </c>
      <c r="B4150" s="3">
        <f t="shared" ca="1" si="708"/>
        <v>8451</v>
      </c>
      <c r="C4150" s="1">
        <f t="shared" ca="1" si="709"/>
        <v>30750</v>
      </c>
      <c r="D4150" s="7">
        <f t="shared" ca="1" si="710"/>
        <v>3</v>
      </c>
      <c r="E4150" s="3" t="str">
        <f ca="1">VLOOKUP(D4150,State!$A$1:$B$9,2,0)</f>
        <v>SA</v>
      </c>
      <c r="F4150" s="3">
        <f t="shared" ca="1" si="711"/>
        <v>329</v>
      </c>
      <c r="G4150" s="3" t="str">
        <f ca="1">VLOOKUP(F4150,Occupation!$A$1:$B$915,2,0)</f>
        <v>Psychiatrist</v>
      </c>
      <c r="H4150" s="3">
        <f t="shared" ca="1" si="712"/>
        <v>8</v>
      </c>
      <c r="I4150" s="3">
        <f t="shared" ca="1" si="713"/>
        <v>47500.08</v>
      </c>
      <c r="J4150" s="3">
        <f t="shared" ca="1" si="714"/>
        <v>0.16521064008928349</v>
      </c>
      <c r="K4150" s="3">
        <f t="shared" ca="1" si="715"/>
        <v>3</v>
      </c>
      <c r="L4150" s="3" t="str">
        <f ca="1">VLOOKUP(K4150,Freq_Investment!$A$1:$B$8,2,0)</f>
        <v>Fortnightly</v>
      </c>
      <c r="M4150" s="3" t="str">
        <f t="shared" ca="1" si="716"/>
        <v>Auto</v>
      </c>
      <c r="N4150" s="3">
        <f t="shared" ca="1" si="717"/>
        <v>1</v>
      </c>
      <c r="O4150" s="3">
        <f t="shared" ca="1" si="717"/>
        <v>4</v>
      </c>
      <c r="P4150" s="3">
        <f t="shared" ca="1" si="717"/>
        <v>2</v>
      </c>
    </row>
    <row r="4151" spans="1:16" x14ac:dyDescent="0.25">
      <c r="A4151" s="3">
        <f t="shared" ca="1" si="707"/>
        <v>694280313</v>
      </c>
      <c r="B4151" s="3">
        <f t="shared" ca="1" si="708"/>
        <v>6660</v>
      </c>
      <c r="C4151" s="1">
        <f t="shared" ca="1" si="709"/>
        <v>35614</v>
      </c>
      <c r="D4151" s="7">
        <f t="shared" ca="1" si="710"/>
        <v>2</v>
      </c>
      <c r="E4151" s="3" t="str">
        <f ca="1">VLOOKUP(D4151,State!$A$1:$B$9,2,0)</f>
        <v>QLD</v>
      </c>
      <c r="F4151" s="3">
        <f t="shared" ca="1" si="711"/>
        <v>484</v>
      </c>
      <c r="G4151" s="3" t="str">
        <f ca="1">VLOOKUP(F4151,Occupation!$A$1:$B$915,2,0)</f>
        <v>Welder (First Class) (Aus) / Welder (NZ)</v>
      </c>
      <c r="H4151" s="3">
        <f t="shared" ca="1" si="712"/>
        <v>4</v>
      </c>
      <c r="I4151" s="3">
        <f t="shared" ca="1" si="713"/>
        <v>75457.179999999993</v>
      </c>
      <c r="J4151" s="3">
        <f t="shared" ca="1" si="714"/>
        <v>9.1608897251916344E-3</v>
      </c>
      <c r="K4151" s="3">
        <f t="shared" ca="1" si="715"/>
        <v>1</v>
      </c>
      <c r="L4151" s="3" t="str">
        <f ca="1">VLOOKUP(K4151,Freq_Investment!$A$1:$B$8,2,0)</f>
        <v>Daily</v>
      </c>
      <c r="M4151" s="3" t="str">
        <f t="shared" ca="1" si="716"/>
        <v>Manual</v>
      </c>
      <c r="N4151" s="3">
        <f t="shared" ca="1" si="717"/>
        <v>5</v>
      </c>
      <c r="O4151" s="3">
        <f t="shared" ca="1" si="717"/>
        <v>5</v>
      </c>
      <c r="P4151" s="3">
        <f t="shared" ca="1" si="717"/>
        <v>5</v>
      </c>
    </row>
    <row r="4152" spans="1:16" x14ac:dyDescent="0.25">
      <c r="A4152" s="3">
        <f t="shared" ca="1" si="707"/>
        <v>696947074</v>
      </c>
      <c r="B4152" s="3">
        <f t="shared" ca="1" si="708"/>
        <v>6960</v>
      </c>
      <c r="C4152" s="1">
        <f t="shared" ca="1" si="709"/>
        <v>27752</v>
      </c>
      <c r="D4152" s="7">
        <f t="shared" ca="1" si="710"/>
        <v>8</v>
      </c>
      <c r="E4152" s="3" t="str">
        <f ca="1">VLOOKUP(D4152,State!$A$1:$B$9,2,0)</f>
        <v>ACT</v>
      </c>
      <c r="F4152" s="3">
        <f t="shared" ca="1" si="711"/>
        <v>279</v>
      </c>
      <c r="G4152" s="3" t="str">
        <f ca="1">VLOOKUP(F4152,Occupation!$A$1:$B$915,2,0)</f>
        <v>Drama Teacher (Private Tuition)</v>
      </c>
      <c r="H4152" s="3">
        <f t="shared" ca="1" si="712"/>
        <v>10</v>
      </c>
      <c r="I4152" s="3">
        <f t="shared" ca="1" si="713"/>
        <v>96666.32</v>
      </c>
      <c r="J4152" s="3">
        <f t="shared" ca="1" si="714"/>
        <v>0.11190040584108274</v>
      </c>
      <c r="K4152" s="3">
        <f t="shared" ca="1" si="715"/>
        <v>6</v>
      </c>
      <c r="L4152" s="3" t="str">
        <f ca="1">VLOOKUP(K4152,Freq_Investment!$A$1:$B$8,2,0)</f>
        <v>Half-yearly</v>
      </c>
      <c r="M4152" s="3" t="str">
        <f t="shared" ca="1" si="716"/>
        <v>Auto</v>
      </c>
      <c r="N4152" s="3">
        <f t="shared" ca="1" si="717"/>
        <v>3</v>
      </c>
      <c r="O4152" s="3">
        <f t="shared" ca="1" si="717"/>
        <v>3</v>
      </c>
      <c r="P4152" s="3">
        <f t="shared" ca="1" si="717"/>
        <v>4</v>
      </c>
    </row>
    <row r="4153" spans="1:16" x14ac:dyDescent="0.25">
      <c r="A4153" s="3">
        <f t="shared" ca="1" si="707"/>
        <v>767842638</v>
      </c>
      <c r="B4153" s="3">
        <f t="shared" ca="1" si="708"/>
        <v>8866</v>
      </c>
      <c r="C4153" s="1">
        <f t="shared" ca="1" si="709"/>
        <v>40135</v>
      </c>
      <c r="D4153" s="7">
        <f t="shared" ca="1" si="710"/>
        <v>1</v>
      </c>
      <c r="E4153" s="3" t="str">
        <f ca="1">VLOOKUP(D4153,State!$A$1:$B$9,2,0)</f>
        <v>NSW</v>
      </c>
      <c r="F4153" s="3">
        <f t="shared" ca="1" si="711"/>
        <v>649</v>
      </c>
      <c r="G4153" s="3" t="str">
        <f ca="1">VLOOKUP(F4153,Occupation!$A$1:$B$915,2,0)</f>
        <v>Hospital Orderly</v>
      </c>
      <c r="H4153" s="3">
        <f t="shared" ca="1" si="712"/>
        <v>8</v>
      </c>
      <c r="I4153" s="3">
        <f t="shared" ca="1" si="713"/>
        <v>45029.88</v>
      </c>
      <c r="J4153" s="3">
        <f t="shared" ca="1" si="714"/>
        <v>0.42736735739908804</v>
      </c>
      <c r="K4153" s="3">
        <f t="shared" ca="1" si="715"/>
        <v>3</v>
      </c>
      <c r="L4153" s="3" t="str">
        <f ca="1">VLOOKUP(K4153,Freq_Investment!$A$1:$B$8,2,0)</f>
        <v>Fortnightly</v>
      </c>
      <c r="M4153" s="3" t="str">
        <f t="shared" ca="1" si="716"/>
        <v>Manual</v>
      </c>
      <c r="N4153" s="3">
        <f t="shared" ca="1" si="717"/>
        <v>4</v>
      </c>
      <c r="O4153" s="3">
        <f t="shared" ca="1" si="717"/>
        <v>2</v>
      </c>
      <c r="P4153" s="3">
        <f t="shared" ca="1" si="717"/>
        <v>4</v>
      </c>
    </row>
    <row r="4154" spans="1:16" x14ac:dyDescent="0.25">
      <c r="A4154" s="3">
        <f t="shared" ca="1" si="707"/>
        <v>148665394</v>
      </c>
      <c r="B4154" s="3">
        <f t="shared" ca="1" si="708"/>
        <v>3056</v>
      </c>
      <c r="C4154" s="1">
        <f t="shared" ca="1" si="709"/>
        <v>37632</v>
      </c>
      <c r="D4154" s="7">
        <f t="shared" ca="1" si="710"/>
        <v>4</v>
      </c>
      <c r="E4154" s="3" t="str">
        <f ca="1">VLOOKUP(D4154,State!$A$1:$B$9,2,0)</f>
        <v>WA</v>
      </c>
      <c r="F4154" s="3">
        <f t="shared" ca="1" si="711"/>
        <v>910</v>
      </c>
      <c r="G4154" s="3" t="str">
        <f ca="1">VLOOKUP(F4154,Occupation!$A$1:$B$915,2,0)</f>
        <v>Exhaust and Muffler Repairer</v>
      </c>
      <c r="H4154" s="3">
        <f t="shared" ca="1" si="712"/>
        <v>7</v>
      </c>
      <c r="I4154" s="3">
        <f t="shared" ca="1" si="713"/>
        <v>15891.31</v>
      </c>
      <c r="J4154" s="3">
        <f t="shared" ca="1" si="714"/>
        <v>0.25255408373785448</v>
      </c>
      <c r="K4154" s="3">
        <f t="shared" ca="1" si="715"/>
        <v>6</v>
      </c>
      <c r="L4154" s="3" t="str">
        <f ca="1">VLOOKUP(K4154,Freq_Investment!$A$1:$B$8,2,0)</f>
        <v>Half-yearly</v>
      </c>
      <c r="M4154" s="3" t="str">
        <f t="shared" ca="1" si="716"/>
        <v>Auto</v>
      </c>
      <c r="N4154" s="3">
        <f t="shared" ca="1" si="717"/>
        <v>3</v>
      </c>
      <c r="O4154" s="3">
        <f t="shared" ca="1" si="717"/>
        <v>2</v>
      </c>
      <c r="P4154" s="3">
        <f t="shared" ca="1" si="717"/>
        <v>5</v>
      </c>
    </row>
    <row r="4155" spans="1:16" x14ac:dyDescent="0.25">
      <c r="A4155" s="3">
        <f t="shared" ca="1" si="707"/>
        <v>665675536</v>
      </c>
      <c r="B4155" s="3">
        <f t="shared" ca="1" si="708"/>
        <v>5129</v>
      </c>
      <c r="C4155" s="1">
        <f t="shared" ca="1" si="709"/>
        <v>25774</v>
      </c>
      <c r="D4155" s="7">
        <f t="shared" ca="1" si="710"/>
        <v>4</v>
      </c>
      <c r="E4155" s="3" t="str">
        <f ca="1">VLOOKUP(D4155,State!$A$1:$B$9,2,0)</f>
        <v>WA</v>
      </c>
      <c r="F4155" s="3">
        <f t="shared" ca="1" si="711"/>
        <v>620</v>
      </c>
      <c r="G4155" s="3" t="str">
        <f ca="1">VLOOKUP(F4155,Occupation!$A$1:$B$915,2,0)</f>
        <v>Fire Protection Equipment Technician</v>
      </c>
      <c r="H4155" s="3">
        <f t="shared" ca="1" si="712"/>
        <v>3</v>
      </c>
      <c r="I4155" s="3">
        <f t="shared" ca="1" si="713"/>
        <v>5260.63</v>
      </c>
      <c r="J4155" s="3">
        <f t="shared" ca="1" si="714"/>
        <v>0.36222521691399018</v>
      </c>
      <c r="K4155" s="3">
        <f t="shared" ca="1" si="715"/>
        <v>4</v>
      </c>
      <c r="L4155" s="3" t="str">
        <f ca="1">VLOOKUP(K4155,Freq_Investment!$A$1:$B$8,2,0)</f>
        <v>Monthly</v>
      </c>
      <c r="M4155" s="3" t="str">
        <f t="shared" ca="1" si="716"/>
        <v>Auto</v>
      </c>
      <c r="N4155" s="3">
        <f t="shared" ca="1" si="717"/>
        <v>5</v>
      </c>
      <c r="O4155" s="3">
        <f t="shared" ca="1" si="717"/>
        <v>1</v>
      </c>
      <c r="P4155" s="3">
        <f t="shared" ca="1" si="717"/>
        <v>5</v>
      </c>
    </row>
    <row r="4156" spans="1:16" x14ac:dyDescent="0.25">
      <c r="A4156" s="3">
        <f t="shared" ca="1" si="707"/>
        <v>508218352</v>
      </c>
      <c r="B4156" s="3">
        <f t="shared" ca="1" si="708"/>
        <v>8449</v>
      </c>
      <c r="C4156" s="1">
        <f t="shared" ca="1" si="709"/>
        <v>28054</v>
      </c>
      <c r="D4156" s="7">
        <f t="shared" ca="1" si="710"/>
        <v>8</v>
      </c>
      <c r="E4156" s="3" t="str">
        <f ca="1">VLOOKUP(D4156,State!$A$1:$B$9,2,0)</f>
        <v>ACT</v>
      </c>
      <c r="F4156" s="3">
        <f t="shared" ca="1" si="711"/>
        <v>199</v>
      </c>
      <c r="G4156" s="3" t="str">
        <f ca="1">VLOOKUP(F4156,Occupation!$A$1:$B$915,2,0)</f>
        <v>Other Spatial Scientist</v>
      </c>
      <c r="H4156" s="3">
        <f t="shared" ca="1" si="712"/>
        <v>6</v>
      </c>
      <c r="I4156" s="3">
        <f t="shared" ca="1" si="713"/>
        <v>54738.14</v>
      </c>
      <c r="J4156" s="3">
        <f t="shared" ca="1" si="714"/>
        <v>0.26539194303459984</v>
      </c>
      <c r="K4156" s="3">
        <f t="shared" ca="1" si="715"/>
        <v>2</v>
      </c>
      <c r="L4156" s="3" t="str">
        <f ca="1">VLOOKUP(K4156,Freq_Investment!$A$1:$B$8,2,0)</f>
        <v>Weekly</v>
      </c>
      <c r="M4156" s="3" t="str">
        <f t="shared" ca="1" si="716"/>
        <v>Auto</v>
      </c>
      <c r="N4156" s="3">
        <f t="shared" ca="1" si="717"/>
        <v>5</v>
      </c>
      <c r="O4156" s="3">
        <f t="shared" ca="1" si="717"/>
        <v>4</v>
      </c>
      <c r="P4156" s="3">
        <f t="shared" ca="1" si="717"/>
        <v>3</v>
      </c>
    </row>
    <row r="4157" spans="1:16" x14ac:dyDescent="0.25">
      <c r="A4157" s="3">
        <f t="shared" ca="1" si="707"/>
        <v>865103209</v>
      </c>
      <c r="B4157" s="3">
        <f t="shared" ca="1" si="708"/>
        <v>159</v>
      </c>
      <c r="C4157" s="1">
        <f t="shared" ca="1" si="709"/>
        <v>26432</v>
      </c>
      <c r="D4157" s="7">
        <f t="shared" ca="1" si="710"/>
        <v>7</v>
      </c>
      <c r="E4157" s="3" t="str">
        <f ca="1">VLOOKUP(D4157,State!$A$1:$B$9,2,0)</f>
        <v>VIC</v>
      </c>
      <c r="F4157" s="3">
        <f t="shared" ca="1" si="711"/>
        <v>587</v>
      </c>
      <c r="G4157" s="3" t="str">
        <f ca="1">VLOOKUP(F4157,Occupation!$A$1:$B$915,2,0)</f>
        <v>Clothing Patternmaker</v>
      </c>
      <c r="H4157" s="3">
        <f t="shared" ca="1" si="712"/>
        <v>10</v>
      </c>
      <c r="I4157" s="3">
        <f t="shared" ca="1" si="713"/>
        <v>99413.66</v>
      </c>
      <c r="J4157" s="3">
        <f t="shared" ca="1" si="714"/>
        <v>0.179984205501516</v>
      </c>
      <c r="K4157" s="3">
        <f t="shared" ca="1" si="715"/>
        <v>5</v>
      </c>
      <c r="L4157" s="3" t="str">
        <f ca="1">VLOOKUP(K4157,Freq_Investment!$A$1:$B$8,2,0)</f>
        <v>Quarterly</v>
      </c>
      <c r="M4157" s="3" t="str">
        <f t="shared" ca="1" si="716"/>
        <v>Auto</v>
      </c>
      <c r="N4157" s="3">
        <f t="shared" ca="1" si="717"/>
        <v>3</v>
      </c>
      <c r="O4157" s="3">
        <f t="shared" ca="1" si="717"/>
        <v>4</v>
      </c>
      <c r="P4157" s="3">
        <f t="shared" ca="1" si="717"/>
        <v>3</v>
      </c>
    </row>
    <row r="4158" spans="1:16" x14ac:dyDescent="0.25">
      <c r="A4158" s="3">
        <f t="shared" ca="1" si="707"/>
        <v>971665391</v>
      </c>
      <c r="B4158" s="3">
        <f t="shared" ca="1" si="708"/>
        <v>6224</v>
      </c>
      <c r="C4158" s="1">
        <f t="shared" ca="1" si="709"/>
        <v>28381</v>
      </c>
      <c r="D4158" s="7">
        <f t="shared" ca="1" si="710"/>
        <v>5</v>
      </c>
      <c r="E4158" s="3" t="str">
        <f ca="1">VLOOKUP(D4158,State!$A$1:$B$9,2,0)</f>
        <v>NT</v>
      </c>
      <c r="F4158" s="3">
        <f t="shared" ca="1" si="711"/>
        <v>551</v>
      </c>
      <c r="G4158" s="3" t="str">
        <f ca="1">VLOOKUP(F4158,Occupation!$A$1:$B$915,2,0)</f>
        <v>Florist</v>
      </c>
      <c r="H4158" s="3">
        <f t="shared" ca="1" si="712"/>
        <v>6</v>
      </c>
      <c r="I4158" s="3">
        <f t="shared" ca="1" si="713"/>
        <v>14659.42</v>
      </c>
      <c r="J4158" s="3">
        <f t="shared" ca="1" si="714"/>
        <v>0.23182232251027579</v>
      </c>
      <c r="K4158" s="3">
        <f t="shared" ca="1" si="715"/>
        <v>2</v>
      </c>
      <c r="L4158" s="3" t="str">
        <f ca="1">VLOOKUP(K4158,Freq_Investment!$A$1:$B$8,2,0)</f>
        <v>Weekly</v>
      </c>
      <c r="M4158" s="3" t="str">
        <f t="shared" ca="1" si="716"/>
        <v>Manual</v>
      </c>
      <c r="N4158" s="3">
        <f t="shared" ca="1" si="717"/>
        <v>3</v>
      </c>
      <c r="O4158" s="3">
        <f t="shared" ca="1" si="717"/>
        <v>4</v>
      </c>
      <c r="P4158" s="3">
        <f t="shared" ca="1" si="717"/>
        <v>3</v>
      </c>
    </row>
    <row r="4159" spans="1:16" x14ac:dyDescent="0.25">
      <c r="A4159" s="3">
        <f t="shared" ca="1" si="707"/>
        <v>137503205</v>
      </c>
      <c r="B4159" s="3">
        <f t="shared" ca="1" si="708"/>
        <v>7988</v>
      </c>
      <c r="C4159" s="1">
        <f t="shared" ca="1" si="709"/>
        <v>32576</v>
      </c>
      <c r="D4159" s="7">
        <f t="shared" ca="1" si="710"/>
        <v>4</v>
      </c>
      <c r="E4159" s="3" t="str">
        <f ca="1">VLOOKUP(D4159,State!$A$1:$B$9,2,0)</f>
        <v>WA</v>
      </c>
      <c r="F4159" s="3">
        <f t="shared" ca="1" si="711"/>
        <v>851</v>
      </c>
      <c r="G4159" s="3" t="str">
        <f ca="1">VLOOKUP(F4159,Occupation!$A$1:$B$915,2,0)</f>
        <v>Grader Operator</v>
      </c>
      <c r="H4159" s="3">
        <f t="shared" ca="1" si="712"/>
        <v>9</v>
      </c>
      <c r="I4159" s="3">
        <f t="shared" ca="1" si="713"/>
        <v>46252.97</v>
      </c>
      <c r="J4159" s="3">
        <f t="shared" ca="1" si="714"/>
        <v>0.41952872737492508</v>
      </c>
      <c r="K4159" s="3">
        <f t="shared" ca="1" si="715"/>
        <v>6</v>
      </c>
      <c r="L4159" s="3" t="str">
        <f ca="1">VLOOKUP(K4159,Freq_Investment!$A$1:$B$8,2,0)</f>
        <v>Half-yearly</v>
      </c>
      <c r="M4159" s="3" t="str">
        <f t="shared" ca="1" si="716"/>
        <v>Manual</v>
      </c>
      <c r="N4159" s="3">
        <f t="shared" ca="1" si="717"/>
        <v>4</v>
      </c>
      <c r="O4159" s="3">
        <f t="shared" ca="1" si="717"/>
        <v>3</v>
      </c>
      <c r="P4159" s="3">
        <f t="shared" ca="1" si="717"/>
        <v>5</v>
      </c>
    </row>
    <row r="4160" spans="1:16" x14ac:dyDescent="0.25">
      <c r="A4160" s="3">
        <f t="shared" ca="1" si="707"/>
        <v>265469173</v>
      </c>
      <c r="B4160" s="3">
        <f t="shared" ca="1" si="708"/>
        <v>307</v>
      </c>
      <c r="C4160" s="1">
        <f t="shared" ca="1" si="709"/>
        <v>43794</v>
      </c>
      <c r="D4160" s="7">
        <f t="shared" ca="1" si="710"/>
        <v>3</v>
      </c>
      <c r="E4160" s="3" t="str">
        <f ca="1">VLOOKUP(D4160,State!$A$1:$B$9,2,0)</f>
        <v>SA</v>
      </c>
      <c r="F4160" s="3">
        <f t="shared" ca="1" si="711"/>
        <v>538</v>
      </c>
      <c r="G4160" s="3" t="str">
        <f ca="1">VLOOKUP(F4160,Occupation!$A$1:$B$915,2,0)</f>
        <v>Baker</v>
      </c>
      <c r="H4160" s="3">
        <f t="shared" ca="1" si="712"/>
        <v>8</v>
      </c>
      <c r="I4160" s="3">
        <f t="shared" ca="1" si="713"/>
        <v>59096.02</v>
      </c>
      <c r="J4160" s="3">
        <f t="shared" ca="1" si="714"/>
        <v>0.12789482556909898</v>
      </c>
      <c r="K4160" s="3">
        <f t="shared" ca="1" si="715"/>
        <v>2</v>
      </c>
      <c r="L4160" s="3" t="str">
        <f ca="1">VLOOKUP(K4160,Freq_Investment!$A$1:$B$8,2,0)</f>
        <v>Weekly</v>
      </c>
      <c r="M4160" s="3" t="str">
        <f t="shared" ca="1" si="716"/>
        <v>Manual</v>
      </c>
      <c r="N4160" s="3">
        <f t="shared" ca="1" si="717"/>
        <v>2</v>
      </c>
      <c r="O4160" s="3">
        <f t="shared" ca="1" si="717"/>
        <v>1</v>
      </c>
      <c r="P4160" s="3">
        <f t="shared" ca="1" si="717"/>
        <v>5</v>
      </c>
    </row>
    <row r="4161" spans="1:16" x14ac:dyDescent="0.25">
      <c r="A4161" s="3">
        <f t="shared" ca="1" si="707"/>
        <v>366762192</v>
      </c>
      <c r="B4161" s="3">
        <f t="shared" ca="1" si="708"/>
        <v>2704</v>
      </c>
      <c r="C4161" s="1">
        <f t="shared" ca="1" si="709"/>
        <v>28720</v>
      </c>
      <c r="D4161" s="7">
        <f t="shared" ca="1" si="710"/>
        <v>8</v>
      </c>
      <c r="E4161" s="3" t="str">
        <f ca="1">VLOOKUP(D4161,State!$A$1:$B$9,2,0)</f>
        <v>ACT</v>
      </c>
      <c r="F4161" s="3">
        <f t="shared" ca="1" si="711"/>
        <v>583</v>
      </c>
      <c r="G4161" s="3" t="str">
        <f ca="1">VLOOKUP(F4161,Occupation!$A$1:$B$915,2,0)</f>
        <v>Leather Goods Maker</v>
      </c>
      <c r="H4161" s="3">
        <f t="shared" ca="1" si="712"/>
        <v>1</v>
      </c>
      <c r="I4161" s="3">
        <f t="shared" ca="1" si="713"/>
        <v>39403.730000000003</v>
      </c>
      <c r="J4161" s="3">
        <f t="shared" ca="1" si="714"/>
        <v>0.25639421454772687</v>
      </c>
      <c r="K4161" s="3">
        <f t="shared" ca="1" si="715"/>
        <v>2</v>
      </c>
      <c r="L4161" s="3" t="str">
        <f ca="1">VLOOKUP(K4161,Freq_Investment!$A$1:$B$8,2,0)</f>
        <v>Weekly</v>
      </c>
      <c r="M4161" s="3" t="str">
        <f t="shared" ca="1" si="716"/>
        <v>Manual</v>
      </c>
      <c r="N4161" s="3">
        <f t="shared" ca="1" si="717"/>
        <v>5</v>
      </c>
      <c r="O4161" s="3">
        <f t="shared" ca="1" si="717"/>
        <v>5</v>
      </c>
      <c r="P4161" s="3">
        <f t="shared" ca="1" si="717"/>
        <v>5</v>
      </c>
    </row>
    <row r="4162" spans="1:16" x14ac:dyDescent="0.25">
      <c r="A4162" s="3">
        <f t="shared" ca="1" si="707"/>
        <v>673950317</v>
      </c>
      <c r="B4162" s="3">
        <f t="shared" ca="1" si="708"/>
        <v>1329</v>
      </c>
      <c r="C4162" s="1">
        <f t="shared" ca="1" si="709"/>
        <v>40625</v>
      </c>
      <c r="D4162" s="7">
        <f t="shared" ca="1" si="710"/>
        <v>8</v>
      </c>
      <c r="E4162" s="3" t="str">
        <f ca="1">VLOOKUP(D4162,State!$A$1:$B$9,2,0)</f>
        <v>ACT</v>
      </c>
      <c r="F4162" s="3">
        <f t="shared" ca="1" si="711"/>
        <v>902</v>
      </c>
      <c r="G4162" s="3" t="str">
        <f ca="1">VLOOKUP(F4162,Occupation!$A$1:$B$915,2,0)</f>
        <v>Forestry Worker</v>
      </c>
      <c r="H4162" s="3">
        <f t="shared" ca="1" si="712"/>
        <v>10</v>
      </c>
      <c r="I4162" s="3">
        <f t="shared" ca="1" si="713"/>
        <v>79985.98</v>
      </c>
      <c r="J4162" s="3">
        <f t="shared" ca="1" si="714"/>
        <v>6.2814363145520247E-2</v>
      </c>
      <c r="K4162" s="3">
        <f t="shared" ca="1" si="715"/>
        <v>7</v>
      </c>
      <c r="L4162" s="3" t="str">
        <f ca="1">VLOOKUP(K4162,Freq_Investment!$A$1:$B$8,2,0)</f>
        <v>Yearly</v>
      </c>
      <c r="M4162" s="3" t="str">
        <f t="shared" ca="1" si="716"/>
        <v>Manual</v>
      </c>
      <c r="N4162" s="3">
        <f t="shared" ca="1" si="717"/>
        <v>2</v>
      </c>
      <c r="O4162" s="3">
        <f t="shared" ca="1" si="717"/>
        <v>4</v>
      </c>
      <c r="P4162" s="3">
        <f t="shared" ca="1" si="717"/>
        <v>1</v>
      </c>
    </row>
    <row r="4163" spans="1:16" x14ac:dyDescent="0.25">
      <c r="A4163" s="3">
        <f t="shared" ref="A4163:A4226" ca="1" si="718">RANDBETWEEN(10000000,1000000000)</f>
        <v>969352558</v>
      </c>
      <c r="B4163" s="3">
        <f t="shared" ref="B4163:B4226" ca="1" si="719">RANDBETWEEN(1,10000)</f>
        <v>8513</v>
      </c>
      <c r="C4163" s="1">
        <f t="shared" ref="C4163:C4226" ca="1" si="720">DATE(RANDBETWEEN(1970,2021),RANDBETWEEN(1,12),RANDBETWEEN(1,28))</f>
        <v>26208</v>
      </c>
      <c r="D4163" s="7">
        <f t="shared" ref="D4163:D4226" ca="1" si="721">RANDBETWEEN(1,8)</f>
        <v>5</v>
      </c>
      <c r="E4163" s="3" t="str">
        <f ca="1">VLOOKUP(D4163,State!$A$1:$B$9,2,0)</f>
        <v>NT</v>
      </c>
      <c r="F4163" s="3">
        <f t="shared" ref="F4163:F4226" ca="1" si="722">RANDBETWEEN(1,914)</f>
        <v>451</v>
      </c>
      <c r="G4163" s="3" t="str">
        <f ca="1">VLOOKUP(F4163,Occupation!$A$1:$B$915,2,0)</f>
        <v>Electrical Engineering Draftsperson</v>
      </c>
      <c r="H4163" s="3">
        <f t="shared" ref="H4163:H4226" ca="1" si="723">RANDBETWEEN(1,10)</f>
        <v>5</v>
      </c>
      <c r="I4163" s="3">
        <f t="shared" ref="I4163:I4226" ca="1" si="724">ROUND(RAND()*100000,2)</f>
        <v>16028.79</v>
      </c>
      <c r="J4163" s="3">
        <f t="shared" ref="J4163:J4226" ca="1" si="725">RAND()/2</f>
        <v>0.25764541463834501</v>
      </c>
      <c r="K4163" s="3">
        <f t="shared" ref="K4163:K4226" ca="1" si="726">RANDBETWEEN(1,7)</f>
        <v>6</v>
      </c>
      <c r="L4163" s="3" t="str">
        <f ca="1">VLOOKUP(K4163,Freq_Investment!$A$1:$B$8,2,0)</f>
        <v>Half-yearly</v>
      </c>
      <c r="M4163" s="3" t="str">
        <f t="shared" ref="M4163:M4226" ca="1" si="727">IF(RANDBETWEEN(1,2)&gt;1,"Auto","Manual")</f>
        <v>Manual</v>
      </c>
      <c r="N4163" s="3">
        <f t="shared" ca="1" si="717"/>
        <v>3</v>
      </c>
      <c r="O4163" s="3">
        <f t="shared" ca="1" si="717"/>
        <v>2</v>
      </c>
      <c r="P4163" s="3">
        <f t="shared" ca="1" si="717"/>
        <v>5</v>
      </c>
    </row>
    <row r="4164" spans="1:16" x14ac:dyDescent="0.25">
      <c r="A4164" s="3">
        <f t="shared" ca="1" si="718"/>
        <v>74549795</v>
      </c>
      <c r="B4164" s="3">
        <f t="shared" ca="1" si="719"/>
        <v>4228</v>
      </c>
      <c r="C4164" s="1">
        <f t="shared" ca="1" si="720"/>
        <v>41426</v>
      </c>
      <c r="D4164" s="7">
        <f t="shared" ca="1" si="721"/>
        <v>8</v>
      </c>
      <c r="E4164" s="3" t="str">
        <f ca="1">VLOOKUP(D4164,State!$A$1:$B$9,2,0)</f>
        <v>ACT</v>
      </c>
      <c r="F4164" s="3">
        <f t="shared" ca="1" si="722"/>
        <v>621</v>
      </c>
      <c r="G4164" s="3" t="str">
        <f ca="1">VLOOKUP(F4164,Occupation!$A$1:$B$915,2,0)</f>
        <v>Technicians and Trades Workers nec</v>
      </c>
      <c r="H4164" s="3">
        <f t="shared" ca="1" si="723"/>
        <v>9</v>
      </c>
      <c r="I4164" s="3">
        <f t="shared" ca="1" si="724"/>
        <v>89999.58</v>
      </c>
      <c r="J4164" s="3">
        <f t="shared" ca="1" si="725"/>
        <v>0.23860284346724497</v>
      </c>
      <c r="K4164" s="3">
        <f t="shared" ca="1" si="726"/>
        <v>4</v>
      </c>
      <c r="L4164" s="3" t="str">
        <f ca="1">VLOOKUP(K4164,Freq_Investment!$A$1:$B$8,2,0)</f>
        <v>Monthly</v>
      </c>
      <c r="M4164" s="3" t="str">
        <f t="shared" ca="1" si="727"/>
        <v>Auto</v>
      </c>
      <c r="N4164" s="3">
        <f t="shared" ca="1" si="717"/>
        <v>1</v>
      </c>
      <c r="O4164" s="3">
        <f t="shared" ca="1" si="717"/>
        <v>4</v>
      </c>
      <c r="P4164" s="3">
        <f t="shared" ca="1" si="717"/>
        <v>2</v>
      </c>
    </row>
    <row r="4165" spans="1:16" x14ac:dyDescent="0.25">
      <c r="A4165" s="3">
        <f t="shared" ca="1" si="718"/>
        <v>170316391</v>
      </c>
      <c r="B4165" s="3">
        <f t="shared" ca="1" si="719"/>
        <v>1714</v>
      </c>
      <c r="C4165" s="1">
        <f t="shared" ca="1" si="720"/>
        <v>35220</v>
      </c>
      <c r="D4165" s="7">
        <f t="shared" ca="1" si="721"/>
        <v>5</v>
      </c>
      <c r="E4165" s="3" t="str">
        <f ca="1">VLOOKUP(D4165,State!$A$1:$B$9,2,0)</f>
        <v>NT</v>
      </c>
      <c r="F4165" s="3">
        <f t="shared" ca="1" si="722"/>
        <v>898</v>
      </c>
      <c r="G4165" s="3" t="str">
        <f ca="1">VLOOKUP(F4165,Occupation!$A$1:$B$915,2,0)</f>
        <v>Livestock Husbandry Worker</v>
      </c>
      <c r="H4165" s="3">
        <f t="shared" ca="1" si="723"/>
        <v>2</v>
      </c>
      <c r="I4165" s="3">
        <f t="shared" ca="1" si="724"/>
        <v>41803.730000000003</v>
      </c>
      <c r="J4165" s="3">
        <f t="shared" ca="1" si="725"/>
        <v>0.45104285638646208</v>
      </c>
      <c r="K4165" s="3">
        <f t="shared" ca="1" si="726"/>
        <v>2</v>
      </c>
      <c r="L4165" s="3" t="str">
        <f ca="1">VLOOKUP(K4165,Freq_Investment!$A$1:$B$8,2,0)</f>
        <v>Weekly</v>
      </c>
      <c r="M4165" s="3" t="str">
        <f t="shared" ca="1" si="727"/>
        <v>Manual</v>
      </c>
      <c r="N4165" s="3">
        <f t="shared" ca="1" si="717"/>
        <v>1</v>
      </c>
      <c r="O4165" s="3">
        <f t="shared" ca="1" si="717"/>
        <v>5</v>
      </c>
      <c r="P4165" s="3">
        <f t="shared" ca="1" si="717"/>
        <v>1</v>
      </c>
    </row>
    <row r="4166" spans="1:16" x14ac:dyDescent="0.25">
      <c r="A4166" s="3">
        <f t="shared" ca="1" si="718"/>
        <v>439952665</v>
      </c>
      <c r="B4166" s="3">
        <f t="shared" ca="1" si="719"/>
        <v>7801</v>
      </c>
      <c r="C4166" s="1">
        <f t="shared" ca="1" si="720"/>
        <v>41360</v>
      </c>
      <c r="D4166" s="7">
        <f t="shared" ca="1" si="721"/>
        <v>2</v>
      </c>
      <c r="E4166" s="3" t="str">
        <f ca="1">VLOOKUP(D4166,State!$A$1:$B$9,2,0)</f>
        <v>QLD</v>
      </c>
      <c r="F4166" s="3">
        <f t="shared" ca="1" si="722"/>
        <v>787</v>
      </c>
      <c r="G4166" s="3" t="str">
        <f ca="1">VLOOKUP(F4166,Occupation!$A$1:$B$915,2,0)</f>
        <v>Property Manager</v>
      </c>
      <c r="H4166" s="3">
        <f t="shared" ca="1" si="723"/>
        <v>10</v>
      </c>
      <c r="I4166" s="3">
        <f t="shared" ca="1" si="724"/>
        <v>11233.65</v>
      </c>
      <c r="J4166" s="3">
        <f t="shared" ca="1" si="725"/>
        <v>0.13586530239355882</v>
      </c>
      <c r="K4166" s="3">
        <f t="shared" ca="1" si="726"/>
        <v>7</v>
      </c>
      <c r="L4166" s="3" t="str">
        <f ca="1">VLOOKUP(K4166,Freq_Investment!$A$1:$B$8,2,0)</f>
        <v>Yearly</v>
      </c>
      <c r="M4166" s="3" t="str">
        <f t="shared" ca="1" si="727"/>
        <v>Auto</v>
      </c>
      <c r="N4166" s="3">
        <f t="shared" ca="1" si="717"/>
        <v>2</v>
      </c>
      <c r="O4166" s="3">
        <f t="shared" ca="1" si="717"/>
        <v>4</v>
      </c>
      <c r="P4166" s="3">
        <f t="shared" ca="1" si="717"/>
        <v>1</v>
      </c>
    </row>
    <row r="4167" spans="1:16" x14ac:dyDescent="0.25">
      <c r="A4167" s="3">
        <f t="shared" ca="1" si="718"/>
        <v>670443091</v>
      </c>
      <c r="B4167" s="3">
        <f t="shared" ca="1" si="719"/>
        <v>8441</v>
      </c>
      <c r="C4167" s="1">
        <f t="shared" ca="1" si="720"/>
        <v>40197</v>
      </c>
      <c r="D4167" s="7">
        <f t="shared" ca="1" si="721"/>
        <v>8</v>
      </c>
      <c r="E4167" s="3" t="str">
        <f ca="1">VLOOKUP(D4167,State!$A$1:$B$9,2,0)</f>
        <v>ACT</v>
      </c>
      <c r="F4167" s="3">
        <f t="shared" ca="1" si="722"/>
        <v>326</v>
      </c>
      <c r="G4167" s="3" t="str">
        <f ca="1">VLOOKUP(F4167,Occupation!$A$1:$B$915,2,0)</f>
        <v>Rheumatologist</v>
      </c>
      <c r="H4167" s="3">
        <f t="shared" ca="1" si="723"/>
        <v>7</v>
      </c>
      <c r="I4167" s="3">
        <f t="shared" ca="1" si="724"/>
        <v>39656.839999999997</v>
      </c>
      <c r="J4167" s="3">
        <f t="shared" ca="1" si="725"/>
        <v>0.27349985407238636</v>
      </c>
      <c r="K4167" s="3">
        <f t="shared" ca="1" si="726"/>
        <v>6</v>
      </c>
      <c r="L4167" s="3" t="str">
        <f ca="1">VLOOKUP(K4167,Freq_Investment!$A$1:$B$8,2,0)</f>
        <v>Half-yearly</v>
      </c>
      <c r="M4167" s="3" t="str">
        <f t="shared" ca="1" si="727"/>
        <v>Manual</v>
      </c>
      <c r="N4167" s="3">
        <f t="shared" ca="1" si="717"/>
        <v>1</v>
      </c>
      <c r="O4167" s="3">
        <f t="shared" ca="1" si="717"/>
        <v>2</v>
      </c>
      <c r="P4167" s="3">
        <f t="shared" ca="1" si="717"/>
        <v>4</v>
      </c>
    </row>
    <row r="4168" spans="1:16" x14ac:dyDescent="0.25">
      <c r="A4168" s="3">
        <f t="shared" ca="1" si="718"/>
        <v>869821818</v>
      </c>
      <c r="B4168" s="3">
        <f t="shared" ca="1" si="719"/>
        <v>1871</v>
      </c>
      <c r="C4168" s="1">
        <f t="shared" ca="1" si="720"/>
        <v>42012</v>
      </c>
      <c r="D4168" s="7">
        <f t="shared" ca="1" si="721"/>
        <v>1</v>
      </c>
      <c r="E4168" s="3" t="str">
        <f ca="1">VLOOKUP(D4168,State!$A$1:$B$9,2,0)</f>
        <v>NSW</v>
      </c>
      <c r="F4168" s="3">
        <f t="shared" ca="1" si="722"/>
        <v>421</v>
      </c>
      <c r="G4168" s="3" t="str">
        <f ca="1">VLOOKUP(F4168,Occupation!$A$1:$B$915,2,0)</f>
        <v>Aquaculture or Fisheries Technician</v>
      </c>
      <c r="H4168" s="3">
        <f t="shared" ca="1" si="723"/>
        <v>2</v>
      </c>
      <c r="I4168" s="3">
        <f t="shared" ca="1" si="724"/>
        <v>35899.72</v>
      </c>
      <c r="J4168" s="3">
        <f t="shared" ca="1" si="725"/>
        <v>0.30046266547686257</v>
      </c>
      <c r="K4168" s="3">
        <f t="shared" ca="1" si="726"/>
        <v>2</v>
      </c>
      <c r="L4168" s="3" t="str">
        <f ca="1">VLOOKUP(K4168,Freq_Investment!$A$1:$B$8,2,0)</f>
        <v>Weekly</v>
      </c>
      <c r="M4168" s="3" t="str">
        <f t="shared" ca="1" si="727"/>
        <v>Auto</v>
      </c>
      <c r="N4168" s="3">
        <f t="shared" ca="1" si="717"/>
        <v>2</v>
      </c>
      <c r="O4168" s="3">
        <f t="shared" ca="1" si="717"/>
        <v>1</v>
      </c>
      <c r="P4168" s="3">
        <f t="shared" ca="1" si="717"/>
        <v>2</v>
      </c>
    </row>
    <row r="4169" spans="1:16" x14ac:dyDescent="0.25">
      <c r="A4169" s="3">
        <f t="shared" ca="1" si="718"/>
        <v>547945448</v>
      </c>
      <c r="B4169" s="3">
        <f t="shared" ca="1" si="719"/>
        <v>1479</v>
      </c>
      <c r="C4169" s="1">
        <f t="shared" ca="1" si="720"/>
        <v>39460</v>
      </c>
      <c r="D4169" s="7">
        <f t="shared" ca="1" si="721"/>
        <v>2</v>
      </c>
      <c r="E4169" s="3" t="str">
        <f ca="1">VLOOKUP(D4169,State!$A$1:$B$9,2,0)</f>
        <v>QLD</v>
      </c>
      <c r="F4169" s="3">
        <f t="shared" ca="1" si="722"/>
        <v>330</v>
      </c>
      <c r="G4169" s="3" t="str">
        <f ca="1">VLOOKUP(F4169,Occupation!$A$1:$B$915,2,0)</f>
        <v>Surgeon (General)</v>
      </c>
      <c r="H4169" s="3">
        <f t="shared" ca="1" si="723"/>
        <v>8</v>
      </c>
      <c r="I4169" s="3">
        <f t="shared" ca="1" si="724"/>
        <v>6760.67</v>
      </c>
      <c r="J4169" s="3">
        <f t="shared" ca="1" si="725"/>
        <v>0.4194442259973773</v>
      </c>
      <c r="K4169" s="3">
        <f t="shared" ca="1" si="726"/>
        <v>1</v>
      </c>
      <c r="L4169" s="3" t="str">
        <f ca="1">VLOOKUP(K4169,Freq_Investment!$A$1:$B$8,2,0)</f>
        <v>Daily</v>
      </c>
      <c r="M4169" s="3" t="str">
        <f t="shared" ca="1" si="727"/>
        <v>Auto</v>
      </c>
      <c r="N4169" s="3">
        <f t="shared" ca="1" si="717"/>
        <v>4</v>
      </c>
      <c r="O4169" s="3">
        <f t="shared" ca="1" si="717"/>
        <v>3</v>
      </c>
      <c r="P4169" s="3">
        <f t="shared" ca="1" si="717"/>
        <v>1</v>
      </c>
    </row>
    <row r="4170" spans="1:16" x14ac:dyDescent="0.25">
      <c r="A4170" s="3">
        <f t="shared" ca="1" si="718"/>
        <v>60781888</v>
      </c>
      <c r="B4170" s="3">
        <f t="shared" ca="1" si="719"/>
        <v>3658</v>
      </c>
      <c r="C4170" s="1">
        <f t="shared" ca="1" si="720"/>
        <v>34867</v>
      </c>
      <c r="D4170" s="7">
        <f t="shared" ca="1" si="721"/>
        <v>4</v>
      </c>
      <c r="E4170" s="3" t="str">
        <f ca="1">VLOOKUP(D4170,State!$A$1:$B$9,2,0)</f>
        <v>WA</v>
      </c>
      <c r="F4170" s="3">
        <f t="shared" ca="1" si="722"/>
        <v>703</v>
      </c>
      <c r="G4170" s="3" t="str">
        <f ca="1">VLOOKUP(F4170,Occupation!$A$1:$B$915,2,0)</f>
        <v>Other Sports Coach or Instructor</v>
      </c>
      <c r="H4170" s="3">
        <f t="shared" ca="1" si="723"/>
        <v>7</v>
      </c>
      <c r="I4170" s="3">
        <f t="shared" ca="1" si="724"/>
        <v>68131.86</v>
      </c>
      <c r="J4170" s="3">
        <f t="shared" ca="1" si="725"/>
        <v>0.35034787514869692</v>
      </c>
      <c r="K4170" s="3">
        <f t="shared" ca="1" si="726"/>
        <v>2</v>
      </c>
      <c r="L4170" s="3" t="str">
        <f ca="1">VLOOKUP(K4170,Freq_Investment!$A$1:$B$8,2,0)</f>
        <v>Weekly</v>
      </c>
      <c r="M4170" s="3" t="str">
        <f t="shared" ca="1" si="727"/>
        <v>Auto</v>
      </c>
      <c r="N4170" s="3">
        <f t="shared" ca="1" si="717"/>
        <v>4</v>
      </c>
      <c r="O4170" s="3">
        <f t="shared" ca="1" si="717"/>
        <v>5</v>
      </c>
      <c r="P4170" s="3">
        <f t="shared" ca="1" si="717"/>
        <v>3</v>
      </c>
    </row>
    <row r="4171" spans="1:16" x14ac:dyDescent="0.25">
      <c r="A4171" s="3">
        <f t="shared" ca="1" si="718"/>
        <v>679142125</v>
      </c>
      <c r="B4171" s="3">
        <f t="shared" ca="1" si="719"/>
        <v>1160</v>
      </c>
      <c r="C4171" s="1">
        <f t="shared" ca="1" si="720"/>
        <v>41832</v>
      </c>
      <c r="D4171" s="7">
        <f t="shared" ca="1" si="721"/>
        <v>5</v>
      </c>
      <c r="E4171" s="3" t="str">
        <f ca="1">VLOOKUP(D4171,State!$A$1:$B$9,2,0)</f>
        <v>NT</v>
      </c>
      <c r="F4171" s="3">
        <f t="shared" ca="1" si="722"/>
        <v>278</v>
      </c>
      <c r="G4171" s="3" t="str">
        <f ca="1">VLOOKUP(F4171,Occupation!$A$1:$B$915,2,0)</f>
        <v>Dance Teacher (Private Tuition)</v>
      </c>
      <c r="H4171" s="3">
        <f t="shared" ca="1" si="723"/>
        <v>1</v>
      </c>
      <c r="I4171" s="3">
        <f t="shared" ca="1" si="724"/>
        <v>29209.14</v>
      </c>
      <c r="J4171" s="3">
        <f t="shared" ca="1" si="725"/>
        <v>0.29375307098120546</v>
      </c>
      <c r="K4171" s="3">
        <f t="shared" ca="1" si="726"/>
        <v>5</v>
      </c>
      <c r="L4171" s="3" t="str">
        <f ca="1">VLOOKUP(K4171,Freq_Investment!$A$1:$B$8,2,0)</f>
        <v>Quarterly</v>
      </c>
      <c r="M4171" s="3" t="str">
        <f t="shared" ca="1" si="727"/>
        <v>Manual</v>
      </c>
      <c r="N4171" s="3">
        <f t="shared" ca="1" si="717"/>
        <v>2</v>
      </c>
      <c r="O4171" s="3">
        <f t="shared" ca="1" si="717"/>
        <v>1</v>
      </c>
      <c r="P4171" s="3">
        <f t="shared" ca="1" si="717"/>
        <v>2</v>
      </c>
    </row>
    <row r="4172" spans="1:16" x14ac:dyDescent="0.25">
      <c r="A4172" s="3">
        <f t="shared" ca="1" si="718"/>
        <v>530600008</v>
      </c>
      <c r="B4172" s="3">
        <f t="shared" ca="1" si="719"/>
        <v>1902</v>
      </c>
      <c r="C4172" s="1">
        <f t="shared" ca="1" si="720"/>
        <v>34682</v>
      </c>
      <c r="D4172" s="7">
        <f t="shared" ca="1" si="721"/>
        <v>4</v>
      </c>
      <c r="E4172" s="3" t="str">
        <f ca="1">VLOOKUP(D4172,State!$A$1:$B$9,2,0)</f>
        <v>WA</v>
      </c>
      <c r="F4172" s="3">
        <f t="shared" ca="1" si="722"/>
        <v>155</v>
      </c>
      <c r="G4172" s="3" t="str">
        <f ca="1">VLOOKUP(F4172,Occupation!$A$1:$B$915,2,0)</f>
        <v>Archivist</v>
      </c>
      <c r="H4172" s="3">
        <f t="shared" ca="1" si="723"/>
        <v>2</v>
      </c>
      <c r="I4172" s="3">
        <f t="shared" ca="1" si="724"/>
        <v>8641.58</v>
      </c>
      <c r="J4172" s="3">
        <f t="shared" ca="1" si="725"/>
        <v>0.40359512754627008</v>
      </c>
      <c r="K4172" s="3">
        <f t="shared" ca="1" si="726"/>
        <v>4</v>
      </c>
      <c r="L4172" s="3" t="str">
        <f ca="1">VLOOKUP(K4172,Freq_Investment!$A$1:$B$8,2,0)</f>
        <v>Monthly</v>
      </c>
      <c r="M4172" s="3" t="str">
        <f t="shared" ca="1" si="727"/>
        <v>Auto</v>
      </c>
      <c r="N4172" s="3">
        <f t="shared" ca="1" si="717"/>
        <v>1</v>
      </c>
      <c r="O4172" s="3">
        <f t="shared" ca="1" si="717"/>
        <v>1</v>
      </c>
      <c r="P4172" s="3">
        <f t="shared" ca="1" si="717"/>
        <v>1</v>
      </c>
    </row>
    <row r="4173" spans="1:16" x14ac:dyDescent="0.25">
      <c r="A4173" s="3">
        <f t="shared" ca="1" si="718"/>
        <v>445712773</v>
      </c>
      <c r="B4173" s="3">
        <f t="shared" ca="1" si="719"/>
        <v>8779</v>
      </c>
      <c r="C4173" s="1">
        <f t="shared" ca="1" si="720"/>
        <v>35397</v>
      </c>
      <c r="D4173" s="7">
        <f t="shared" ca="1" si="721"/>
        <v>4</v>
      </c>
      <c r="E4173" s="3" t="str">
        <f ca="1">VLOOKUP(D4173,State!$A$1:$B$9,2,0)</f>
        <v>WA</v>
      </c>
      <c r="F4173" s="3">
        <f t="shared" ca="1" si="722"/>
        <v>274</v>
      </c>
      <c r="G4173" s="3" t="str">
        <f ca="1">VLOOKUP(F4173,Occupation!$A$1:$B$915,2,0)</f>
        <v>Vocational Education Teacher / Polytechnic Teacher</v>
      </c>
      <c r="H4173" s="3">
        <f t="shared" ca="1" si="723"/>
        <v>9</v>
      </c>
      <c r="I4173" s="3">
        <f t="shared" ca="1" si="724"/>
        <v>8341.69</v>
      </c>
      <c r="J4173" s="3">
        <f t="shared" ca="1" si="725"/>
        <v>0.35909965699337371</v>
      </c>
      <c r="K4173" s="3">
        <f t="shared" ca="1" si="726"/>
        <v>5</v>
      </c>
      <c r="L4173" s="3" t="str">
        <f ca="1">VLOOKUP(K4173,Freq_Investment!$A$1:$B$8,2,0)</f>
        <v>Quarterly</v>
      </c>
      <c r="M4173" s="3" t="str">
        <f t="shared" ca="1" si="727"/>
        <v>Auto</v>
      </c>
      <c r="N4173" s="3">
        <f t="shared" ca="1" si="717"/>
        <v>4</v>
      </c>
      <c r="O4173" s="3">
        <f t="shared" ca="1" si="717"/>
        <v>1</v>
      </c>
      <c r="P4173" s="3">
        <f t="shared" ca="1" si="717"/>
        <v>1</v>
      </c>
    </row>
    <row r="4174" spans="1:16" x14ac:dyDescent="0.25">
      <c r="A4174" s="3">
        <f t="shared" ca="1" si="718"/>
        <v>370104369</v>
      </c>
      <c r="B4174" s="3">
        <f t="shared" ca="1" si="719"/>
        <v>9774</v>
      </c>
      <c r="C4174" s="1">
        <f t="shared" ca="1" si="720"/>
        <v>42473</v>
      </c>
      <c r="D4174" s="7">
        <f t="shared" ca="1" si="721"/>
        <v>1</v>
      </c>
      <c r="E4174" s="3" t="str">
        <f ca="1">VLOOKUP(D4174,State!$A$1:$B$9,2,0)</f>
        <v>NSW</v>
      </c>
      <c r="F4174" s="3">
        <f t="shared" ca="1" si="722"/>
        <v>132</v>
      </c>
      <c r="G4174" s="3" t="str">
        <f ca="1">VLOOKUP(F4174,Occupation!$A$1:$B$915,2,0)</f>
        <v>Management Accountant</v>
      </c>
      <c r="H4174" s="3">
        <f t="shared" ca="1" si="723"/>
        <v>4</v>
      </c>
      <c r="I4174" s="3">
        <f t="shared" ca="1" si="724"/>
        <v>28088.22</v>
      </c>
      <c r="J4174" s="3">
        <f t="shared" ca="1" si="725"/>
        <v>3.3718018846189968E-3</v>
      </c>
      <c r="K4174" s="3">
        <f t="shared" ca="1" si="726"/>
        <v>4</v>
      </c>
      <c r="L4174" s="3" t="str">
        <f ca="1">VLOOKUP(K4174,Freq_Investment!$A$1:$B$8,2,0)</f>
        <v>Monthly</v>
      </c>
      <c r="M4174" s="3" t="str">
        <f t="shared" ca="1" si="727"/>
        <v>Manual</v>
      </c>
      <c r="N4174" s="3">
        <f t="shared" ca="1" si="717"/>
        <v>4</v>
      </c>
      <c r="O4174" s="3">
        <f t="shared" ca="1" si="717"/>
        <v>2</v>
      </c>
      <c r="P4174" s="3">
        <f t="shared" ca="1" si="717"/>
        <v>2</v>
      </c>
    </row>
    <row r="4175" spans="1:16" x14ac:dyDescent="0.25">
      <c r="A4175" s="3">
        <f t="shared" ca="1" si="718"/>
        <v>581773183</v>
      </c>
      <c r="B4175" s="3">
        <f t="shared" ca="1" si="719"/>
        <v>6410</v>
      </c>
      <c r="C4175" s="1">
        <f t="shared" ca="1" si="720"/>
        <v>29205</v>
      </c>
      <c r="D4175" s="7">
        <f t="shared" ca="1" si="721"/>
        <v>7</v>
      </c>
      <c r="E4175" s="3" t="str">
        <f ca="1">VLOOKUP(D4175,State!$A$1:$B$9,2,0)</f>
        <v>VIC</v>
      </c>
      <c r="F4175" s="3">
        <f t="shared" ca="1" si="722"/>
        <v>438</v>
      </c>
      <c r="G4175" s="3" t="str">
        <f ca="1">VLOOKUP(F4175,Occupation!$A$1:$B$915,2,0)</f>
        <v>Life Science Technician</v>
      </c>
      <c r="H4175" s="3">
        <f t="shared" ca="1" si="723"/>
        <v>7</v>
      </c>
      <c r="I4175" s="3">
        <f t="shared" ca="1" si="724"/>
        <v>72331.14</v>
      </c>
      <c r="J4175" s="3">
        <f t="shared" ca="1" si="725"/>
        <v>0.21361414685771868</v>
      </c>
      <c r="K4175" s="3">
        <f t="shared" ca="1" si="726"/>
        <v>4</v>
      </c>
      <c r="L4175" s="3" t="str">
        <f ca="1">VLOOKUP(K4175,Freq_Investment!$A$1:$B$8,2,0)</f>
        <v>Monthly</v>
      </c>
      <c r="M4175" s="3" t="str">
        <f t="shared" ca="1" si="727"/>
        <v>Manual</v>
      </c>
      <c r="N4175" s="3">
        <f t="shared" ca="1" si="717"/>
        <v>1</v>
      </c>
      <c r="O4175" s="3">
        <f t="shared" ca="1" si="717"/>
        <v>2</v>
      </c>
      <c r="P4175" s="3">
        <f t="shared" ca="1" si="717"/>
        <v>1</v>
      </c>
    </row>
    <row r="4176" spans="1:16" x14ac:dyDescent="0.25">
      <c r="A4176" s="3">
        <f t="shared" ca="1" si="718"/>
        <v>732575828</v>
      </c>
      <c r="B4176" s="3">
        <f t="shared" ca="1" si="719"/>
        <v>7939</v>
      </c>
      <c r="C4176" s="1">
        <f t="shared" ca="1" si="720"/>
        <v>30437</v>
      </c>
      <c r="D4176" s="7">
        <f t="shared" ca="1" si="721"/>
        <v>4</v>
      </c>
      <c r="E4176" s="3" t="str">
        <f ca="1">VLOOKUP(D4176,State!$A$1:$B$9,2,0)</f>
        <v>WA</v>
      </c>
      <c r="F4176" s="3">
        <f t="shared" ca="1" si="722"/>
        <v>520</v>
      </c>
      <c r="G4176" s="3" t="str">
        <f ca="1">VLOOKUP(F4176,Occupation!$A$1:$B$915,2,0)</f>
        <v>Drainer / Drainlayer</v>
      </c>
      <c r="H4176" s="3">
        <f t="shared" ca="1" si="723"/>
        <v>9</v>
      </c>
      <c r="I4176" s="3">
        <f t="shared" ca="1" si="724"/>
        <v>31486.55</v>
      </c>
      <c r="J4176" s="3">
        <f t="shared" ca="1" si="725"/>
        <v>0.46512540462775726</v>
      </c>
      <c r="K4176" s="3">
        <f t="shared" ca="1" si="726"/>
        <v>3</v>
      </c>
      <c r="L4176" s="3" t="str">
        <f ca="1">VLOOKUP(K4176,Freq_Investment!$A$1:$B$8,2,0)</f>
        <v>Fortnightly</v>
      </c>
      <c r="M4176" s="3" t="str">
        <f t="shared" ca="1" si="727"/>
        <v>Manual</v>
      </c>
      <c r="N4176" s="3">
        <f t="shared" ca="1" si="717"/>
        <v>4</v>
      </c>
      <c r="O4176" s="3">
        <f t="shared" ca="1" si="717"/>
        <v>5</v>
      </c>
      <c r="P4176" s="3">
        <f t="shared" ca="1" si="717"/>
        <v>3</v>
      </c>
    </row>
    <row r="4177" spans="1:16" x14ac:dyDescent="0.25">
      <c r="A4177" s="3">
        <f t="shared" ca="1" si="718"/>
        <v>682364599</v>
      </c>
      <c r="B4177" s="3">
        <f t="shared" ca="1" si="719"/>
        <v>7807</v>
      </c>
      <c r="C4177" s="1">
        <f t="shared" ca="1" si="720"/>
        <v>37093</v>
      </c>
      <c r="D4177" s="7">
        <f t="shared" ca="1" si="721"/>
        <v>8</v>
      </c>
      <c r="E4177" s="3" t="str">
        <f ca="1">VLOOKUP(D4177,State!$A$1:$B$9,2,0)</f>
        <v>ACT</v>
      </c>
      <c r="F4177" s="3">
        <f t="shared" ca="1" si="722"/>
        <v>787</v>
      </c>
      <c r="G4177" s="3" t="str">
        <f ca="1">VLOOKUP(F4177,Occupation!$A$1:$B$915,2,0)</f>
        <v>Property Manager</v>
      </c>
      <c r="H4177" s="3">
        <f t="shared" ca="1" si="723"/>
        <v>9</v>
      </c>
      <c r="I4177" s="3">
        <f t="shared" ca="1" si="724"/>
        <v>6283.26</v>
      </c>
      <c r="J4177" s="3">
        <f t="shared" ca="1" si="725"/>
        <v>0.15289664161838523</v>
      </c>
      <c r="K4177" s="3">
        <f t="shared" ca="1" si="726"/>
        <v>2</v>
      </c>
      <c r="L4177" s="3" t="str">
        <f ca="1">VLOOKUP(K4177,Freq_Investment!$A$1:$B$8,2,0)</f>
        <v>Weekly</v>
      </c>
      <c r="M4177" s="3" t="str">
        <f t="shared" ca="1" si="727"/>
        <v>Auto</v>
      </c>
      <c r="N4177" s="3">
        <f t="shared" ca="1" si="717"/>
        <v>3</v>
      </c>
      <c r="O4177" s="3">
        <f t="shared" ca="1" si="717"/>
        <v>4</v>
      </c>
      <c r="P4177" s="3">
        <f t="shared" ca="1" si="717"/>
        <v>4</v>
      </c>
    </row>
    <row r="4178" spans="1:16" x14ac:dyDescent="0.25">
      <c r="A4178" s="3">
        <f t="shared" ca="1" si="718"/>
        <v>325809174</v>
      </c>
      <c r="B4178" s="3">
        <f t="shared" ca="1" si="719"/>
        <v>1617</v>
      </c>
      <c r="C4178" s="1">
        <f t="shared" ca="1" si="720"/>
        <v>27335</v>
      </c>
      <c r="D4178" s="7">
        <f t="shared" ca="1" si="721"/>
        <v>2</v>
      </c>
      <c r="E4178" s="3" t="str">
        <f ca="1">VLOOKUP(D4178,State!$A$1:$B$9,2,0)</f>
        <v>QLD</v>
      </c>
      <c r="F4178" s="3">
        <f t="shared" ca="1" si="722"/>
        <v>125</v>
      </c>
      <c r="G4178" s="3" t="str">
        <f ca="1">VLOOKUP(F4178,Occupation!$A$1:$B$915,2,0)</f>
        <v>Newspaper or Periodical Editor</v>
      </c>
      <c r="H4178" s="3">
        <f t="shared" ca="1" si="723"/>
        <v>10</v>
      </c>
      <c r="I4178" s="3">
        <f t="shared" ca="1" si="724"/>
        <v>70446.28</v>
      </c>
      <c r="J4178" s="3">
        <f t="shared" ca="1" si="725"/>
        <v>0.42844239907064807</v>
      </c>
      <c r="K4178" s="3">
        <f t="shared" ca="1" si="726"/>
        <v>4</v>
      </c>
      <c r="L4178" s="3" t="str">
        <f ca="1">VLOOKUP(K4178,Freq_Investment!$A$1:$B$8,2,0)</f>
        <v>Monthly</v>
      </c>
      <c r="M4178" s="3" t="str">
        <f t="shared" ca="1" si="727"/>
        <v>Manual</v>
      </c>
      <c r="N4178" s="3">
        <f t="shared" ca="1" si="717"/>
        <v>5</v>
      </c>
      <c r="O4178" s="3">
        <f t="shared" ca="1" si="717"/>
        <v>4</v>
      </c>
      <c r="P4178" s="3">
        <f t="shared" ca="1" si="717"/>
        <v>3</v>
      </c>
    </row>
    <row r="4179" spans="1:16" x14ac:dyDescent="0.25">
      <c r="A4179" s="3">
        <f t="shared" ca="1" si="718"/>
        <v>218122016</v>
      </c>
      <c r="B4179" s="3">
        <f t="shared" ca="1" si="719"/>
        <v>6083</v>
      </c>
      <c r="C4179" s="1">
        <f t="shared" ca="1" si="720"/>
        <v>26935</v>
      </c>
      <c r="D4179" s="7">
        <f t="shared" ca="1" si="721"/>
        <v>4</v>
      </c>
      <c r="E4179" s="3" t="str">
        <f ca="1">VLOOKUP(D4179,State!$A$1:$B$9,2,0)</f>
        <v>WA</v>
      </c>
      <c r="F4179" s="3">
        <f t="shared" ca="1" si="722"/>
        <v>819</v>
      </c>
      <c r="G4179" s="3" t="str">
        <f ca="1">VLOOKUP(F4179,Occupation!$A$1:$B$915,2,0)</f>
        <v>Knitting Machine Operator</v>
      </c>
      <c r="H4179" s="3">
        <f t="shared" ca="1" si="723"/>
        <v>4</v>
      </c>
      <c r="I4179" s="3">
        <f t="shared" ca="1" si="724"/>
        <v>75248.61</v>
      </c>
      <c r="J4179" s="3">
        <f t="shared" ca="1" si="725"/>
        <v>0.39341777020095253</v>
      </c>
      <c r="K4179" s="3">
        <f t="shared" ca="1" si="726"/>
        <v>5</v>
      </c>
      <c r="L4179" s="3" t="str">
        <f ca="1">VLOOKUP(K4179,Freq_Investment!$A$1:$B$8,2,0)</f>
        <v>Quarterly</v>
      </c>
      <c r="M4179" s="3" t="str">
        <f t="shared" ca="1" si="727"/>
        <v>Auto</v>
      </c>
      <c r="N4179" s="3">
        <f t="shared" ca="1" si="717"/>
        <v>2</v>
      </c>
      <c r="O4179" s="3">
        <f t="shared" ca="1" si="717"/>
        <v>5</v>
      </c>
      <c r="P4179" s="3">
        <f t="shared" ca="1" si="717"/>
        <v>2</v>
      </c>
    </row>
    <row r="4180" spans="1:16" x14ac:dyDescent="0.25">
      <c r="A4180" s="3">
        <f t="shared" ca="1" si="718"/>
        <v>315188112</v>
      </c>
      <c r="B4180" s="3">
        <f t="shared" ca="1" si="719"/>
        <v>7314</v>
      </c>
      <c r="C4180" s="1">
        <f t="shared" ca="1" si="720"/>
        <v>27004</v>
      </c>
      <c r="D4180" s="7">
        <f t="shared" ca="1" si="721"/>
        <v>3</v>
      </c>
      <c r="E4180" s="3" t="str">
        <f ca="1">VLOOKUP(D4180,State!$A$1:$B$9,2,0)</f>
        <v>SA</v>
      </c>
      <c r="F4180" s="3">
        <f t="shared" ca="1" si="722"/>
        <v>524</v>
      </c>
      <c r="G4180" s="3" t="str">
        <f ca="1">VLOOKUP(F4180,Occupation!$A$1:$B$915,2,0)</f>
        <v>Electrician (Special Class)</v>
      </c>
      <c r="H4180" s="3">
        <f t="shared" ca="1" si="723"/>
        <v>2</v>
      </c>
      <c r="I4180" s="3">
        <f t="shared" ca="1" si="724"/>
        <v>44141.27</v>
      </c>
      <c r="J4180" s="3">
        <f t="shared" ca="1" si="725"/>
        <v>0.10122220619243133</v>
      </c>
      <c r="K4180" s="3">
        <f t="shared" ca="1" si="726"/>
        <v>3</v>
      </c>
      <c r="L4180" s="3" t="str">
        <f ca="1">VLOOKUP(K4180,Freq_Investment!$A$1:$B$8,2,0)</f>
        <v>Fortnightly</v>
      </c>
      <c r="M4180" s="3" t="str">
        <f t="shared" ca="1" si="727"/>
        <v>Auto</v>
      </c>
      <c r="N4180" s="3">
        <f t="shared" ca="1" si="717"/>
        <v>5</v>
      </c>
      <c r="O4180" s="3">
        <f t="shared" ca="1" si="717"/>
        <v>1</v>
      </c>
      <c r="P4180" s="3">
        <f t="shared" ca="1" si="717"/>
        <v>2</v>
      </c>
    </row>
    <row r="4181" spans="1:16" x14ac:dyDescent="0.25">
      <c r="A4181" s="3">
        <f t="shared" ca="1" si="718"/>
        <v>672152007</v>
      </c>
      <c r="B4181" s="3">
        <f t="shared" ca="1" si="719"/>
        <v>1189</v>
      </c>
      <c r="C4181" s="1">
        <f t="shared" ca="1" si="720"/>
        <v>44166</v>
      </c>
      <c r="D4181" s="7">
        <f t="shared" ca="1" si="721"/>
        <v>5</v>
      </c>
      <c r="E4181" s="3" t="str">
        <f ca="1">VLOOKUP(D4181,State!$A$1:$B$9,2,0)</f>
        <v>NT</v>
      </c>
      <c r="F4181" s="3">
        <f t="shared" ca="1" si="722"/>
        <v>502</v>
      </c>
      <c r="G4181" s="3" t="str">
        <f ca="1">VLOOKUP(F4181,Occupation!$A$1:$B$915,2,0)</f>
        <v>Panelbeater</v>
      </c>
      <c r="H4181" s="3">
        <f t="shared" ca="1" si="723"/>
        <v>10</v>
      </c>
      <c r="I4181" s="3">
        <f t="shared" ca="1" si="724"/>
        <v>64890.52</v>
      </c>
      <c r="J4181" s="3">
        <f t="shared" ca="1" si="725"/>
        <v>0.36874852379372725</v>
      </c>
      <c r="K4181" s="3">
        <f t="shared" ca="1" si="726"/>
        <v>5</v>
      </c>
      <c r="L4181" s="3" t="str">
        <f ca="1">VLOOKUP(K4181,Freq_Investment!$A$1:$B$8,2,0)</f>
        <v>Quarterly</v>
      </c>
      <c r="M4181" s="3" t="str">
        <f t="shared" ca="1" si="727"/>
        <v>Manual</v>
      </c>
      <c r="N4181" s="3">
        <f t="shared" ca="1" si="717"/>
        <v>2</v>
      </c>
      <c r="O4181" s="3">
        <f t="shared" ca="1" si="717"/>
        <v>2</v>
      </c>
      <c r="P4181" s="3">
        <f t="shared" ca="1" si="717"/>
        <v>3</v>
      </c>
    </row>
    <row r="4182" spans="1:16" x14ac:dyDescent="0.25">
      <c r="A4182" s="3">
        <f t="shared" ca="1" si="718"/>
        <v>567283660</v>
      </c>
      <c r="B4182" s="3">
        <f t="shared" ca="1" si="719"/>
        <v>109</v>
      </c>
      <c r="C4182" s="1">
        <f t="shared" ca="1" si="720"/>
        <v>42609</v>
      </c>
      <c r="D4182" s="7">
        <f t="shared" ca="1" si="721"/>
        <v>3</v>
      </c>
      <c r="E4182" s="3" t="str">
        <f ca="1">VLOOKUP(D4182,State!$A$1:$B$9,2,0)</f>
        <v>SA</v>
      </c>
      <c r="F4182" s="3">
        <f t="shared" ca="1" si="722"/>
        <v>624</v>
      </c>
      <c r="G4182" s="3" t="str">
        <f ca="1">VLOOKUP(F4182,Occupation!$A$1:$B$915,2,0)</f>
        <v>Dental Hygienist</v>
      </c>
      <c r="H4182" s="3">
        <f t="shared" ca="1" si="723"/>
        <v>7</v>
      </c>
      <c r="I4182" s="3">
        <f t="shared" ca="1" si="724"/>
        <v>53497.49</v>
      </c>
      <c r="J4182" s="3">
        <f t="shared" ca="1" si="725"/>
        <v>0.4799534645700107</v>
      </c>
      <c r="K4182" s="3">
        <f t="shared" ca="1" si="726"/>
        <v>3</v>
      </c>
      <c r="L4182" s="3" t="str">
        <f ca="1">VLOOKUP(K4182,Freq_Investment!$A$1:$B$8,2,0)</f>
        <v>Fortnightly</v>
      </c>
      <c r="M4182" s="3" t="str">
        <f t="shared" ca="1" si="727"/>
        <v>Manual</v>
      </c>
      <c r="N4182" s="3">
        <f t="shared" ca="1" si="717"/>
        <v>2</v>
      </c>
      <c r="O4182" s="3">
        <f t="shared" ca="1" si="717"/>
        <v>1</v>
      </c>
      <c r="P4182" s="3">
        <f t="shared" ca="1" si="717"/>
        <v>1</v>
      </c>
    </row>
    <row r="4183" spans="1:16" x14ac:dyDescent="0.25">
      <c r="A4183" s="3">
        <f t="shared" ca="1" si="718"/>
        <v>974413398</v>
      </c>
      <c r="B4183" s="3">
        <f t="shared" ca="1" si="719"/>
        <v>9905</v>
      </c>
      <c r="C4183" s="1">
        <f t="shared" ca="1" si="720"/>
        <v>43843</v>
      </c>
      <c r="D4183" s="7">
        <f t="shared" ca="1" si="721"/>
        <v>5</v>
      </c>
      <c r="E4183" s="3" t="str">
        <f ca="1">VLOOKUP(D4183,State!$A$1:$B$9,2,0)</f>
        <v>NT</v>
      </c>
      <c r="F4183" s="3">
        <f t="shared" ca="1" si="722"/>
        <v>296</v>
      </c>
      <c r="G4183" s="3" t="str">
        <f ca="1">VLOOKUP(F4183,Occupation!$A$1:$B$915,2,0)</f>
        <v>Health Promotion Officer</v>
      </c>
      <c r="H4183" s="3">
        <f t="shared" ca="1" si="723"/>
        <v>6</v>
      </c>
      <c r="I4183" s="3">
        <f t="shared" ca="1" si="724"/>
        <v>8211.65</v>
      </c>
      <c r="J4183" s="3">
        <f t="shared" ca="1" si="725"/>
        <v>3.8372308861754301E-2</v>
      </c>
      <c r="K4183" s="3">
        <f t="shared" ca="1" si="726"/>
        <v>2</v>
      </c>
      <c r="L4183" s="3" t="str">
        <f ca="1">VLOOKUP(K4183,Freq_Investment!$A$1:$B$8,2,0)</f>
        <v>Weekly</v>
      </c>
      <c r="M4183" s="3" t="str">
        <f t="shared" ca="1" si="727"/>
        <v>Auto</v>
      </c>
      <c r="N4183" s="3">
        <f t="shared" ca="1" si="717"/>
        <v>3</v>
      </c>
      <c r="O4183" s="3">
        <f t="shared" ca="1" si="717"/>
        <v>2</v>
      </c>
      <c r="P4183" s="3">
        <f t="shared" ca="1" si="717"/>
        <v>3</v>
      </c>
    </row>
    <row r="4184" spans="1:16" x14ac:dyDescent="0.25">
      <c r="A4184" s="3">
        <f t="shared" ca="1" si="718"/>
        <v>706143351</v>
      </c>
      <c r="B4184" s="3">
        <f t="shared" ca="1" si="719"/>
        <v>8833</v>
      </c>
      <c r="C4184" s="1">
        <f t="shared" ca="1" si="720"/>
        <v>37842</v>
      </c>
      <c r="D4184" s="7">
        <f t="shared" ca="1" si="721"/>
        <v>1</v>
      </c>
      <c r="E4184" s="3" t="str">
        <f ca="1">VLOOKUP(D4184,State!$A$1:$B$9,2,0)</f>
        <v>NSW</v>
      </c>
      <c r="F4184" s="3">
        <f t="shared" ca="1" si="722"/>
        <v>79</v>
      </c>
      <c r="G4184" s="3" t="str">
        <f ca="1">VLOOKUP(F4184,Occupation!$A$1:$B$915,2,0)</f>
        <v>Travel Agency Manager</v>
      </c>
      <c r="H4184" s="3">
        <f t="shared" ca="1" si="723"/>
        <v>10</v>
      </c>
      <c r="I4184" s="3">
        <f t="shared" ca="1" si="724"/>
        <v>64026</v>
      </c>
      <c r="J4184" s="3">
        <f t="shared" ca="1" si="725"/>
        <v>0.10825143512579405</v>
      </c>
      <c r="K4184" s="3">
        <f t="shared" ca="1" si="726"/>
        <v>7</v>
      </c>
      <c r="L4184" s="3" t="str">
        <f ca="1">VLOOKUP(K4184,Freq_Investment!$A$1:$B$8,2,0)</f>
        <v>Yearly</v>
      </c>
      <c r="M4184" s="3" t="str">
        <f t="shared" ca="1" si="727"/>
        <v>Manual</v>
      </c>
      <c r="N4184" s="3">
        <f t="shared" ca="1" si="717"/>
        <v>5</v>
      </c>
      <c r="O4184" s="3">
        <f t="shared" ca="1" si="717"/>
        <v>5</v>
      </c>
      <c r="P4184" s="3">
        <f t="shared" ca="1" si="717"/>
        <v>2</v>
      </c>
    </row>
    <row r="4185" spans="1:16" x14ac:dyDescent="0.25">
      <c r="A4185" s="3">
        <f t="shared" ca="1" si="718"/>
        <v>387052280</v>
      </c>
      <c r="B4185" s="3">
        <f t="shared" ca="1" si="719"/>
        <v>6131</v>
      </c>
      <c r="C4185" s="1">
        <f t="shared" ca="1" si="720"/>
        <v>27632</v>
      </c>
      <c r="D4185" s="7">
        <f t="shared" ca="1" si="721"/>
        <v>1</v>
      </c>
      <c r="E4185" s="3" t="str">
        <f ca="1">VLOOKUP(D4185,State!$A$1:$B$9,2,0)</f>
        <v>NSW</v>
      </c>
      <c r="F4185" s="3">
        <f t="shared" ca="1" si="722"/>
        <v>386</v>
      </c>
      <c r="G4185" s="3" t="str">
        <f ca="1">VLOOKUP(F4185,Occupation!$A$1:$B$915,2,0)</f>
        <v>Network Administrator</v>
      </c>
      <c r="H4185" s="3">
        <f t="shared" ca="1" si="723"/>
        <v>4</v>
      </c>
      <c r="I4185" s="3">
        <f t="shared" ca="1" si="724"/>
        <v>524.12</v>
      </c>
      <c r="J4185" s="3">
        <f t="shared" ca="1" si="725"/>
        <v>0.34625556791857243</v>
      </c>
      <c r="K4185" s="3">
        <f t="shared" ca="1" si="726"/>
        <v>4</v>
      </c>
      <c r="L4185" s="3" t="str">
        <f ca="1">VLOOKUP(K4185,Freq_Investment!$A$1:$B$8,2,0)</f>
        <v>Monthly</v>
      </c>
      <c r="M4185" s="3" t="str">
        <f t="shared" ca="1" si="727"/>
        <v>Auto</v>
      </c>
      <c r="N4185" s="3">
        <f t="shared" ca="1" si="717"/>
        <v>3</v>
      </c>
      <c r="O4185" s="3">
        <f t="shared" ca="1" si="717"/>
        <v>3</v>
      </c>
      <c r="P4185" s="3">
        <f t="shared" ca="1" si="717"/>
        <v>3</v>
      </c>
    </row>
    <row r="4186" spans="1:16" x14ac:dyDescent="0.25">
      <c r="A4186" s="3">
        <f t="shared" ca="1" si="718"/>
        <v>21524889</v>
      </c>
      <c r="B4186" s="3">
        <f t="shared" ca="1" si="719"/>
        <v>7249</v>
      </c>
      <c r="C4186" s="1">
        <f t="shared" ca="1" si="720"/>
        <v>35834</v>
      </c>
      <c r="D4186" s="7">
        <f t="shared" ca="1" si="721"/>
        <v>1</v>
      </c>
      <c r="E4186" s="3" t="str">
        <f ca="1">VLOOKUP(D4186,State!$A$1:$B$9,2,0)</f>
        <v>NSW</v>
      </c>
      <c r="F4186" s="3">
        <f t="shared" ca="1" si="722"/>
        <v>366</v>
      </c>
      <c r="G4186" s="3" t="str">
        <f ca="1">VLOOKUP(F4186,Occupation!$A$1:$B$915,2,0)</f>
        <v>Systems Analyst</v>
      </c>
      <c r="H4186" s="3">
        <f t="shared" ca="1" si="723"/>
        <v>1</v>
      </c>
      <c r="I4186" s="3">
        <f t="shared" ca="1" si="724"/>
        <v>70496.87</v>
      </c>
      <c r="J4186" s="3">
        <f t="shared" ca="1" si="725"/>
        <v>9.7944418023184598E-2</v>
      </c>
      <c r="K4186" s="3">
        <f t="shared" ca="1" si="726"/>
        <v>6</v>
      </c>
      <c r="L4186" s="3" t="str">
        <f ca="1">VLOOKUP(K4186,Freq_Investment!$A$1:$B$8,2,0)</f>
        <v>Half-yearly</v>
      </c>
      <c r="M4186" s="3" t="str">
        <f t="shared" ca="1" si="727"/>
        <v>Manual</v>
      </c>
      <c r="N4186" s="3">
        <f t="shared" ca="1" si="717"/>
        <v>4</v>
      </c>
      <c r="O4186" s="3">
        <f t="shared" ca="1" si="717"/>
        <v>2</v>
      </c>
      <c r="P4186" s="3">
        <f t="shared" ca="1" si="717"/>
        <v>1</v>
      </c>
    </row>
    <row r="4187" spans="1:16" x14ac:dyDescent="0.25">
      <c r="A4187" s="3">
        <f t="shared" ca="1" si="718"/>
        <v>136590295</v>
      </c>
      <c r="B4187" s="3">
        <f t="shared" ca="1" si="719"/>
        <v>3168</v>
      </c>
      <c r="C4187" s="1">
        <f t="shared" ca="1" si="720"/>
        <v>43369</v>
      </c>
      <c r="D4187" s="7">
        <f t="shared" ca="1" si="721"/>
        <v>6</v>
      </c>
      <c r="E4187" s="3" t="str">
        <f ca="1">VLOOKUP(D4187,State!$A$1:$B$9,2,0)</f>
        <v>TAS</v>
      </c>
      <c r="F4187" s="3">
        <f t="shared" ca="1" si="722"/>
        <v>589</v>
      </c>
      <c r="G4187" s="3" t="str">
        <f ca="1">VLOOKUP(F4187,Occupation!$A$1:$B$915,2,0)</f>
        <v>Clothing Trades Workers nec</v>
      </c>
      <c r="H4187" s="3">
        <f t="shared" ca="1" si="723"/>
        <v>7</v>
      </c>
      <c r="I4187" s="3">
        <f t="shared" ca="1" si="724"/>
        <v>6534.62</v>
      </c>
      <c r="J4187" s="3">
        <f t="shared" ca="1" si="725"/>
        <v>0.16853156139394992</v>
      </c>
      <c r="K4187" s="3">
        <f t="shared" ca="1" si="726"/>
        <v>2</v>
      </c>
      <c r="L4187" s="3" t="str">
        <f ca="1">VLOOKUP(K4187,Freq_Investment!$A$1:$B$8,2,0)</f>
        <v>Weekly</v>
      </c>
      <c r="M4187" s="3" t="str">
        <f t="shared" ca="1" si="727"/>
        <v>Auto</v>
      </c>
      <c r="N4187" s="3">
        <f t="shared" ca="1" si="717"/>
        <v>1</v>
      </c>
      <c r="O4187" s="3">
        <f t="shared" ca="1" si="717"/>
        <v>4</v>
      </c>
      <c r="P4187" s="3">
        <f t="shared" ca="1" si="717"/>
        <v>1</v>
      </c>
    </row>
    <row r="4188" spans="1:16" x14ac:dyDescent="0.25">
      <c r="A4188" s="3">
        <f t="shared" ca="1" si="718"/>
        <v>198245163</v>
      </c>
      <c r="B4188" s="3">
        <f t="shared" ca="1" si="719"/>
        <v>6767</v>
      </c>
      <c r="C4188" s="1">
        <f t="shared" ca="1" si="720"/>
        <v>41145</v>
      </c>
      <c r="D4188" s="7">
        <f t="shared" ca="1" si="721"/>
        <v>8</v>
      </c>
      <c r="E4188" s="3" t="str">
        <f ca="1">VLOOKUP(D4188,State!$A$1:$B$9,2,0)</f>
        <v>ACT</v>
      </c>
      <c r="F4188" s="3">
        <f t="shared" ca="1" si="722"/>
        <v>791</v>
      </c>
      <c r="G4188" s="3" t="str">
        <f ca="1">VLOOKUP(F4188,Occupation!$A$1:$B$915,2,0)</f>
        <v>Motor Vehicle or Caravan Salesperson</v>
      </c>
      <c r="H4188" s="3">
        <f t="shared" ca="1" si="723"/>
        <v>1</v>
      </c>
      <c r="I4188" s="3">
        <f t="shared" ca="1" si="724"/>
        <v>47336.07</v>
      </c>
      <c r="J4188" s="3">
        <f t="shared" ca="1" si="725"/>
        <v>0.35480164497857902</v>
      </c>
      <c r="K4188" s="3">
        <f t="shared" ca="1" si="726"/>
        <v>3</v>
      </c>
      <c r="L4188" s="3" t="str">
        <f ca="1">VLOOKUP(K4188,Freq_Investment!$A$1:$B$8,2,0)</f>
        <v>Fortnightly</v>
      </c>
      <c r="M4188" s="3" t="str">
        <f t="shared" ca="1" si="727"/>
        <v>Auto</v>
      </c>
      <c r="N4188" s="3">
        <f t="shared" ca="1" si="717"/>
        <v>2</v>
      </c>
      <c r="O4188" s="3">
        <f t="shared" ca="1" si="717"/>
        <v>1</v>
      </c>
      <c r="P4188" s="3">
        <f t="shared" ca="1" si="717"/>
        <v>1</v>
      </c>
    </row>
    <row r="4189" spans="1:16" x14ac:dyDescent="0.25">
      <c r="A4189" s="3">
        <f t="shared" ca="1" si="718"/>
        <v>742288475</v>
      </c>
      <c r="B4189" s="3">
        <f t="shared" ca="1" si="719"/>
        <v>8145</v>
      </c>
      <c r="C4189" s="1">
        <f t="shared" ca="1" si="720"/>
        <v>41035</v>
      </c>
      <c r="D4189" s="7">
        <f t="shared" ca="1" si="721"/>
        <v>8</v>
      </c>
      <c r="E4189" s="3" t="str">
        <f ca="1">VLOOKUP(D4189,State!$A$1:$B$9,2,0)</f>
        <v>ACT</v>
      </c>
      <c r="F4189" s="3">
        <f t="shared" ca="1" si="722"/>
        <v>149</v>
      </c>
      <c r="G4189" s="3" t="str">
        <f ca="1">VLOOKUP(F4189,Occupation!$A$1:$B$915,2,0)</f>
        <v>Recruitment Consultant</v>
      </c>
      <c r="H4189" s="3">
        <f t="shared" ca="1" si="723"/>
        <v>5</v>
      </c>
      <c r="I4189" s="3">
        <f t="shared" ca="1" si="724"/>
        <v>84082.74</v>
      </c>
      <c r="J4189" s="3">
        <f t="shared" ca="1" si="725"/>
        <v>0.20453623657428688</v>
      </c>
      <c r="K4189" s="3">
        <f t="shared" ca="1" si="726"/>
        <v>4</v>
      </c>
      <c r="L4189" s="3" t="str">
        <f ca="1">VLOOKUP(K4189,Freq_Investment!$A$1:$B$8,2,0)</f>
        <v>Monthly</v>
      </c>
      <c r="M4189" s="3" t="str">
        <f t="shared" ca="1" si="727"/>
        <v>Manual</v>
      </c>
      <c r="N4189" s="3">
        <f t="shared" ca="1" si="717"/>
        <v>2</v>
      </c>
      <c r="O4189" s="3">
        <f t="shared" ca="1" si="717"/>
        <v>2</v>
      </c>
      <c r="P4189" s="3">
        <f t="shared" ca="1" si="717"/>
        <v>2</v>
      </c>
    </row>
    <row r="4190" spans="1:16" x14ac:dyDescent="0.25">
      <c r="A4190" s="3">
        <f t="shared" ca="1" si="718"/>
        <v>211948223</v>
      </c>
      <c r="B4190" s="3">
        <f t="shared" ca="1" si="719"/>
        <v>9935</v>
      </c>
      <c r="C4190" s="1">
        <f t="shared" ca="1" si="720"/>
        <v>41002</v>
      </c>
      <c r="D4190" s="7">
        <f t="shared" ca="1" si="721"/>
        <v>3</v>
      </c>
      <c r="E4190" s="3" t="str">
        <f ca="1">VLOOKUP(D4190,State!$A$1:$B$9,2,0)</f>
        <v>SA</v>
      </c>
      <c r="F4190" s="3">
        <f t="shared" ca="1" si="722"/>
        <v>13</v>
      </c>
      <c r="G4190" s="3" t="str">
        <f ca="1">VLOOKUP(F4190,Occupation!$A$1:$B$915,2,0)</f>
        <v>Mixed Cattle and Sheep Farmer</v>
      </c>
      <c r="H4190" s="3">
        <f t="shared" ca="1" si="723"/>
        <v>7</v>
      </c>
      <c r="I4190" s="3">
        <f t="shared" ca="1" si="724"/>
        <v>4699.17</v>
      </c>
      <c r="J4190" s="3">
        <f t="shared" ca="1" si="725"/>
        <v>0.31688446665811315</v>
      </c>
      <c r="K4190" s="3">
        <f t="shared" ca="1" si="726"/>
        <v>3</v>
      </c>
      <c r="L4190" s="3" t="str">
        <f ca="1">VLOOKUP(K4190,Freq_Investment!$A$1:$B$8,2,0)</f>
        <v>Fortnightly</v>
      </c>
      <c r="M4190" s="3" t="str">
        <f t="shared" ca="1" si="727"/>
        <v>Manual</v>
      </c>
      <c r="N4190" s="3">
        <f t="shared" ca="1" si="717"/>
        <v>2</v>
      </c>
      <c r="O4190" s="3">
        <f t="shared" ca="1" si="717"/>
        <v>3</v>
      </c>
      <c r="P4190" s="3">
        <f t="shared" ca="1" si="717"/>
        <v>1</v>
      </c>
    </row>
    <row r="4191" spans="1:16" x14ac:dyDescent="0.25">
      <c r="A4191" s="3">
        <f t="shared" ca="1" si="718"/>
        <v>900496859</v>
      </c>
      <c r="B4191" s="3">
        <f t="shared" ca="1" si="719"/>
        <v>4857</v>
      </c>
      <c r="C4191" s="1">
        <f t="shared" ca="1" si="720"/>
        <v>26568</v>
      </c>
      <c r="D4191" s="7">
        <f t="shared" ca="1" si="721"/>
        <v>5</v>
      </c>
      <c r="E4191" s="3" t="str">
        <f ca="1">VLOOKUP(D4191,State!$A$1:$B$9,2,0)</f>
        <v>NT</v>
      </c>
      <c r="F4191" s="3">
        <f t="shared" ca="1" si="722"/>
        <v>276</v>
      </c>
      <c r="G4191" s="3" t="str">
        <f ca="1">VLOOKUP(F4191,Occupation!$A$1:$B$915,2,0)</f>
        <v>Education Reviewer</v>
      </c>
      <c r="H4191" s="3">
        <f t="shared" ca="1" si="723"/>
        <v>5</v>
      </c>
      <c r="I4191" s="3">
        <f t="shared" ca="1" si="724"/>
        <v>68740.84</v>
      </c>
      <c r="J4191" s="3">
        <f t="shared" ca="1" si="725"/>
        <v>0.34580118162372631</v>
      </c>
      <c r="K4191" s="3">
        <f t="shared" ca="1" si="726"/>
        <v>3</v>
      </c>
      <c r="L4191" s="3" t="str">
        <f ca="1">VLOOKUP(K4191,Freq_Investment!$A$1:$B$8,2,0)</f>
        <v>Fortnightly</v>
      </c>
      <c r="M4191" s="3" t="str">
        <f t="shared" ca="1" si="727"/>
        <v>Manual</v>
      </c>
      <c r="N4191" s="3">
        <f t="shared" ca="1" si="717"/>
        <v>4</v>
      </c>
      <c r="O4191" s="3">
        <f t="shared" ca="1" si="717"/>
        <v>4</v>
      </c>
      <c r="P4191" s="3">
        <f t="shared" ca="1" si="717"/>
        <v>4</v>
      </c>
    </row>
    <row r="4192" spans="1:16" x14ac:dyDescent="0.25">
      <c r="A4192" s="3">
        <f t="shared" ca="1" si="718"/>
        <v>958183384</v>
      </c>
      <c r="B4192" s="3">
        <f t="shared" ca="1" si="719"/>
        <v>8520</v>
      </c>
      <c r="C4192" s="1">
        <f t="shared" ca="1" si="720"/>
        <v>34034</v>
      </c>
      <c r="D4192" s="7">
        <f t="shared" ca="1" si="721"/>
        <v>1</v>
      </c>
      <c r="E4192" s="3" t="str">
        <f ca="1">VLOOKUP(D4192,State!$A$1:$B$9,2,0)</f>
        <v>NSW</v>
      </c>
      <c r="F4192" s="3">
        <f t="shared" ca="1" si="722"/>
        <v>672</v>
      </c>
      <c r="G4192" s="3" t="str">
        <f ca="1">VLOOKUP(F4192,Occupation!$A$1:$B$915,2,0)</f>
        <v>Funeral Director</v>
      </c>
      <c r="H4192" s="3">
        <f t="shared" ca="1" si="723"/>
        <v>5</v>
      </c>
      <c r="I4192" s="3">
        <f t="shared" ca="1" si="724"/>
        <v>29818.03</v>
      </c>
      <c r="J4192" s="3">
        <f t="shared" ca="1" si="725"/>
        <v>0.49277601327985854</v>
      </c>
      <c r="K4192" s="3">
        <f t="shared" ca="1" si="726"/>
        <v>5</v>
      </c>
      <c r="L4192" s="3" t="str">
        <f ca="1">VLOOKUP(K4192,Freq_Investment!$A$1:$B$8,2,0)</f>
        <v>Quarterly</v>
      </c>
      <c r="M4192" s="3" t="str">
        <f t="shared" ca="1" si="727"/>
        <v>Manual</v>
      </c>
      <c r="N4192" s="3">
        <f t="shared" ca="1" si="717"/>
        <v>1</v>
      </c>
      <c r="O4192" s="3">
        <f t="shared" ca="1" si="717"/>
        <v>5</v>
      </c>
      <c r="P4192" s="3">
        <f t="shared" ca="1" si="717"/>
        <v>3</v>
      </c>
    </row>
    <row r="4193" spans="1:16" x14ac:dyDescent="0.25">
      <c r="A4193" s="3">
        <f t="shared" ca="1" si="718"/>
        <v>396814901</v>
      </c>
      <c r="B4193" s="3">
        <f t="shared" ca="1" si="719"/>
        <v>3487</v>
      </c>
      <c r="C4193" s="1">
        <f t="shared" ca="1" si="720"/>
        <v>40322</v>
      </c>
      <c r="D4193" s="7">
        <f t="shared" ca="1" si="721"/>
        <v>5</v>
      </c>
      <c r="E4193" s="3" t="str">
        <f ca="1">VLOOKUP(D4193,State!$A$1:$B$9,2,0)</f>
        <v>NT</v>
      </c>
      <c r="F4193" s="3">
        <f t="shared" ca="1" si="722"/>
        <v>39</v>
      </c>
      <c r="G4193" s="3" t="str">
        <f ca="1">VLOOKUP(F4193,Occupation!$A$1:$B$915,2,0)</f>
        <v>Engineering Manager</v>
      </c>
      <c r="H4193" s="3">
        <f t="shared" ca="1" si="723"/>
        <v>7</v>
      </c>
      <c r="I4193" s="3">
        <f t="shared" ca="1" si="724"/>
        <v>8665.81</v>
      </c>
      <c r="J4193" s="3">
        <f t="shared" ca="1" si="725"/>
        <v>0.12856857121457277</v>
      </c>
      <c r="K4193" s="3">
        <f t="shared" ca="1" si="726"/>
        <v>7</v>
      </c>
      <c r="L4193" s="3" t="str">
        <f ca="1">VLOOKUP(K4193,Freq_Investment!$A$1:$B$8,2,0)</f>
        <v>Yearly</v>
      </c>
      <c r="M4193" s="3" t="str">
        <f t="shared" ca="1" si="727"/>
        <v>Manual</v>
      </c>
      <c r="N4193" s="3">
        <f t="shared" ca="1" si="717"/>
        <v>1</v>
      </c>
      <c r="O4193" s="3">
        <f t="shared" ca="1" si="717"/>
        <v>3</v>
      </c>
      <c r="P4193" s="3">
        <f t="shared" ca="1" si="717"/>
        <v>1</v>
      </c>
    </row>
    <row r="4194" spans="1:16" x14ac:dyDescent="0.25">
      <c r="A4194" s="3">
        <f t="shared" ca="1" si="718"/>
        <v>197793601</v>
      </c>
      <c r="B4194" s="3">
        <f t="shared" ca="1" si="719"/>
        <v>4096</v>
      </c>
      <c r="C4194" s="1">
        <f t="shared" ca="1" si="720"/>
        <v>30931</v>
      </c>
      <c r="D4194" s="7">
        <f t="shared" ca="1" si="721"/>
        <v>2</v>
      </c>
      <c r="E4194" s="3" t="str">
        <f ca="1">VLOOKUP(D4194,State!$A$1:$B$9,2,0)</f>
        <v>QLD</v>
      </c>
      <c r="F4194" s="3">
        <f t="shared" ca="1" si="722"/>
        <v>810</v>
      </c>
      <c r="G4194" s="3" t="str">
        <f ca="1">VLOOKUP(F4194,Occupation!$A$1:$B$915,2,0)</f>
        <v>Plastic Compounding and Reclamation Machine Operator</v>
      </c>
      <c r="H4194" s="3">
        <f t="shared" ca="1" si="723"/>
        <v>1</v>
      </c>
      <c r="I4194" s="3">
        <f t="shared" ca="1" si="724"/>
        <v>23754.35</v>
      </c>
      <c r="J4194" s="3">
        <f t="shared" ca="1" si="725"/>
        <v>8.5902206252803426E-2</v>
      </c>
      <c r="K4194" s="3">
        <f t="shared" ca="1" si="726"/>
        <v>3</v>
      </c>
      <c r="L4194" s="3" t="str">
        <f ca="1">VLOOKUP(K4194,Freq_Investment!$A$1:$B$8,2,0)</f>
        <v>Fortnightly</v>
      </c>
      <c r="M4194" s="3" t="str">
        <f t="shared" ca="1" si="727"/>
        <v>Auto</v>
      </c>
      <c r="N4194" s="3">
        <f t="shared" ca="1" si="717"/>
        <v>2</v>
      </c>
      <c r="O4194" s="3">
        <f t="shared" ca="1" si="717"/>
        <v>4</v>
      </c>
      <c r="P4194" s="3">
        <f t="shared" ca="1" si="717"/>
        <v>3</v>
      </c>
    </row>
    <row r="4195" spans="1:16" x14ac:dyDescent="0.25">
      <c r="A4195" s="3">
        <f t="shared" ca="1" si="718"/>
        <v>455738114</v>
      </c>
      <c r="B4195" s="3">
        <f t="shared" ca="1" si="719"/>
        <v>1529</v>
      </c>
      <c r="C4195" s="1">
        <f t="shared" ca="1" si="720"/>
        <v>37611</v>
      </c>
      <c r="D4195" s="7">
        <f t="shared" ca="1" si="721"/>
        <v>4</v>
      </c>
      <c r="E4195" s="3" t="str">
        <f ca="1">VLOOKUP(D4195,State!$A$1:$B$9,2,0)</f>
        <v>WA</v>
      </c>
      <c r="F4195" s="3">
        <f t="shared" ca="1" si="722"/>
        <v>110</v>
      </c>
      <c r="G4195" s="3" t="str">
        <f ca="1">VLOOKUP(F4195,Occupation!$A$1:$B$915,2,0)</f>
        <v>Media Producer (excluding Video)</v>
      </c>
      <c r="H4195" s="3">
        <f t="shared" ca="1" si="723"/>
        <v>8</v>
      </c>
      <c r="I4195" s="3">
        <f t="shared" ca="1" si="724"/>
        <v>68077.320000000007</v>
      </c>
      <c r="J4195" s="3">
        <f t="shared" ca="1" si="725"/>
        <v>0.20272882263619024</v>
      </c>
      <c r="K4195" s="3">
        <f t="shared" ca="1" si="726"/>
        <v>3</v>
      </c>
      <c r="L4195" s="3" t="str">
        <f ca="1">VLOOKUP(K4195,Freq_Investment!$A$1:$B$8,2,0)</f>
        <v>Fortnightly</v>
      </c>
      <c r="M4195" s="3" t="str">
        <f t="shared" ca="1" si="727"/>
        <v>Auto</v>
      </c>
      <c r="N4195" s="3">
        <f t="shared" ca="1" si="717"/>
        <v>3</v>
      </c>
      <c r="O4195" s="3">
        <f t="shared" ca="1" si="717"/>
        <v>4</v>
      </c>
      <c r="P4195" s="3">
        <f t="shared" ca="1" si="717"/>
        <v>3</v>
      </c>
    </row>
    <row r="4196" spans="1:16" x14ac:dyDescent="0.25">
      <c r="A4196" s="3">
        <f t="shared" ca="1" si="718"/>
        <v>65120630</v>
      </c>
      <c r="B4196" s="3">
        <f t="shared" ca="1" si="719"/>
        <v>503</v>
      </c>
      <c r="C4196" s="1">
        <f t="shared" ca="1" si="720"/>
        <v>32860</v>
      </c>
      <c r="D4196" s="7">
        <f t="shared" ca="1" si="721"/>
        <v>4</v>
      </c>
      <c r="E4196" s="3" t="str">
        <f ca="1">VLOOKUP(D4196,State!$A$1:$B$9,2,0)</f>
        <v>WA</v>
      </c>
      <c r="F4196" s="3">
        <f t="shared" ca="1" si="722"/>
        <v>127</v>
      </c>
      <c r="G4196" s="3" t="str">
        <f ca="1">VLOOKUP(F4196,Occupation!$A$1:$B$915,2,0)</f>
        <v>Radio Journalist</v>
      </c>
      <c r="H4196" s="3">
        <f t="shared" ca="1" si="723"/>
        <v>10</v>
      </c>
      <c r="I4196" s="3">
        <f t="shared" ca="1" si="724"/>
        <v>68207.179999999993</v>
      </c>
      <c r="J4196" s="3">
        <f t="shared" ca="1" si="725"/>
        <v>0.32533406268593451</v>
      </c>
      <c r="K4196" s="3">
        <f t="shared" ca="1" si="726"/>
        <v>3</v>
      </c>
      <c r="L4196" s="3" t="str">
        <f ca="1">VLOOKUP(K4196,Freq_Investment!$A$1:$B$8,2,0)</f>
        <v>Fortnightly</v>
      </c>
      <c r="M4196" s="3" t="str">
        <f t="shared" ca="1" si="727"/>
        <v>Auto</v>
      </c>
      <c r="N4196" s="3">
        <f t="shared" ca="1" si="717"/>
        <v>5</v>
      </c>
      <c r="O4196" s="3">
        <f t="shared" ca="1" si="717"/>
        <v>4</v>
      </c>
      <c r="P4196" s="3">
        <f t="shared" ca="1" si="717"/>
        <v>3</v>
      </c>
    </row>
    <row r="4197" spans="1:16" x14ac:dyDescent="0.25">
      <c r="A4197" s="3">
        <f t="shared" ca="1" si="718"/>
        <v>957918480</v>
      </c>
      <c r="B4197" s="3">
        <f t="shared" ca="1" si="719"/>
        <v>3386</v>
      </c>
      <c r="C4197" s="1">
        <f t="shared" ca="1" si="720"/>
        <v>33154</v>
      </c>
      <c r="D4197" s="7">
        <f t="shared" ca="1" si="721"/>
        <v>5</v>
      </c>
      <c r="E4197" s="3" t="str">
        <f ca="1">VLOOKUP(D4197,State!$A$1:$B$9,2,0)</f>
        <v>NT</v>
      </c>
      <c r="F4197" s="3">
        <f t="shared" ca="1" si="722"/>
        <v>380</v>
      </c>
      <c r="G4197" s="3" t="str">
        <f ca="1">VLOOKUP(F4197,Occupation!$A$1:$B$915,2,0)</f>
        <v>Cyber Governance Risk and Compliance Specialist</v>
      </c>
      <c r="H4197" s="3">
        <f t="shared" ca="1" si="723"/>
        <v>1</v>
      </c>
      <c r="I4197" s="3">
        <f t="shared" ca="1" si="724"/>
        <v>77825.710000000006</v>
      </c>
      <c r="J4197" s="3">
        <f t="shared" ca="1" si="725"/>
        <v>0.33348381371074071</v>
      </c>
      <c r="K4197" s="3">
        <f t="shared" ca="1" si="726"/>
        <v>6</v>
      </c>
      <c r="L4197" s="3" t="str">
        <f ca="1">VLOOKUP(K4197,Freq_Investment!$A$1:$B$8,2,0)</f>
        <v>Half-yearly</v>
      </c>
      <c r="M4197" s="3" t="str">
        <f t="shared" ca="1" si="727"/>
        <v>Manual</v>
      </c>
      <c r="N4197" s="3">
        <f t="shared" ca="1" si="717"/>
        <v>5</v>
      </c>
      <c r="O4197" s="3">
        <f t="shared" ca="1" si="717"/>
        <v>2</v>
      </c>
      <c r="P4197" s="3">
        <f t="shared" ca="1" si="717"/>
        <v>4</v>
      </c>
    </row>
    <row r="4198" spans="1:16" x14ac:dyDescent="0.25">
      <c r="A4198" s="3">
        <f t="shared" ca="1" si="718"/>
        <v>851465566</v>
      </c>
      <c r="B4198" s="3">
        <f t="shared" ca="1" si="719"/>
        <v>8779</v>
      </c>
      <c r="C4198" s="1">
        <f t="shared" ca="1" si="720"/>
        <v>40679</v>
      </c>
      <c r="D4198" s="7">
        <f t="shared" ca="1" si="721"/>
        <v>1</v>
      </c>
      <c r="E4198" s="3" t="str">
        <f ca="1">VLOOKUP(D4198,State!$A$1:$B$9,2,0)</f>
        <v>NSW</v>
      </c>
      <c r="F4198" s="3">
        <f t="shared" ca="1" si="722"/>
        <v>180</v>
      </c>
      <c r="G4198" s="3" t="str">
        <f ca="1">VLOOKUP(F4198,Occupation!$A$1:$B$915,2,0)</f>
        <v>Public Relations Professional</v>
      </c>
      <c r="H4198" s="3">
        <f t="shared" ca="1" si="723"/>
        <v>5</v>
      </c>
      <c r="I4198" s="3">
        <f t="shared" ca="1" si="724"/>
        <v>87703.99</v>
      </c>
      <c r="J4198" s="3">
        <f t="shared" ca="1" si="725"/>
        <v>0.37400869376489926</v>
      </c>
      <c r="K4198" s="3">
        <f t="shared" ca="1" si="726"/>
        <v>7</v>
      </c>
      <c r="L4198" s="3" t="str">
        <f ca="1">VLOOKUP(K4198,Freq_Investment!$A$1:$B$8,2,0)</f>
        <v>Yearly</v>
      </c>
      <c r="M4198" s="3" t="str">
        <f t="shared" ca="1" si="727"/>
        <v>Manual</v>
      </c>
      <c r="N4198" s="3">
        <f t="shared" ca="1" si="717"/>
        <v>2</v>
      </c>
      <c r="O4198" s="3">
        <f t="shared" ca="1" si="717"/>
        <v>4</v>
      </c>
      <c r="P4198" s="3">
        <f t="shared" ca="1" si="717"/>
        <v>4</v>
      </c>
    </row>
    <row r="4199" spans="1:16" x14ac:dyDescent="0.25">
      <c r="A4199" s="3">
        <f t="shared" ca="1" si="718"/>
        <v>554392549</v>
      </c>
      <c r="B4199" s="3">
        <f t="shared" ca="1" si="719"/>
        <v>1783</v>
      </c>
      <c r="C4199" s="1">
        <f t="shared" ca="1" si="720"/>
        <v>30079</v>
      </c>
      <c r="D4199" s="7">
        <f t="shared" ca="1" si="721"/>
        <v>6</v>
      </c>
      <c r="E4199" s="3" t="str">
        <f ca="1">VLOOKUP(D4199,State!$A$1:$B$9,2,0)</f>
        <v>TAS</v>
      </c>
      <c r="F4199" s="3">
        <f t="shared" ca="1" si="722"/>
        <v>492</v>
      </c>
      <c r="G4199" s="3" t="str">
        <f ca="1">VLOOKUP(F4199,Occupation!$A$1:$B$915,2,0)</f>
        <v>Textile, Clothing and Footwear Mechanic</v>
      </c>
      <c r="H4199" s="3">
        <f t="shared" ca="1" si="723"/>
        <v>2</v>
      </c>
      <c r="I4199" s="3">
        <f t="shared" ca="1" si="724"/>
        <v>73625.87</v>
      </c>
      <c r="J4199" s="3">
        <f t="shared" ca="1" si="725"/>
        <v>2.8339439822144485E-2</v>
      </c>
      <c r="K4199" s="3">
        <f t="shared" ca="1" si="726"/>
        <v>4</v>
      </c>
      <c r="L4199" s="3" t="str">
        <f ca="1">VLOOKUP(K4199,Freq_Investment!$A$1:$B$8,2,0)</f>
        <v>Monthly</v>
      </c>
      <c r="M4199" s="3" t="str">
        <f t="shared" ca="1" si="727"/>
        <v>Auto</v>
      </c>
      <c r="N4199" s="3">
        <f t="shared" ca="1" si="717"/>
        <v>4</v>
      </c>
      <c r="O4199" s="3">
        <f t="shared" ca="1" si="717"/>
        <v>1</v>
      </c>
      <c r="P4199" s="3">
        <f t="shared" ca="1" si="717"/>
        <v>2</v>
      </c>
    </row>
    <row r="4200" spans="1:16" x14ac:dyDescent="0.25">
      <c r="A4200" s="3">
        <f t="shared" ca="1" si="718"/>
        <v>744521115</v>
      </c>
      <c r="B4200" s="3">
        <f t="shared" ca="1" si="719"/>
        <v>3984</v>
      </c>
      <c r="C4200" s="1">
        <f t="shared" ca="1" si="720"/>
        <v>42948</v>
      </c>
      <c r="D4200" s="7">
        <f t="shared" ca="1" si="721"/>
        <v>7</v>
      </c>
      <c r="E4200" s="3" t="str">
        <f ca="1">VLOOKUP(D4200,State!$A$1:$B$9,2,0)</f>
        <v>VIC</v>
      </c>
      <c r="F4200" s="3">
        <f t="shared" ca="1" si="722"/>
        <v>472</v>
      </c>
      <c r="G4200" s="3" t="str">
        <f ca="1">VLOOKUP(F4200,Occupation!$A$1:$B$915,2,0)</f>
        <v>Motor Mechanic (General)</v>
      </c>
      <c r="H4200" s="3">
        <f t="shared" ca="1" si="723"/>
        <v>10</v>
      </c>
      <c r="I4200" s="3">
        <f t="shared" ca="1" si="724"/>
        <v>4315.47</v>
      </c>
      <c r="J4200" s="3">
        <f t="shared" ca="1" si="725"/>
        <v>0.45356795872877603</v>
      </c>
      <c r="K4200" s="3">
        <f t="shared" ca="1" si="726"/>
        <v>1</v>
      </c>
      <c r="L4200" s="3" t="str">
        <f ca="1">VLOOKUP(K4200,Freq_Investment!$A$1:$B$8,2,0)</f>
        <v>Daily</v>
      </c>
      <c r="M4200" s="3" t="str">
        <f t="shared" ca="1" si="727"/>
        <v>Manual</v>
      </c>
      <c r="N4200" s="3">
        <f t="shared" ca="1" si="717"/>
        <v>4</v>
      </c>
      <c r="O4200" s="3">
        <f t="shared" ca="1" si="717"/>
        <v>2</v>
      </c>
      <c r="P4200" s="3">
        <f t="shared" ca="1" si="717"/>
        <v>1</v>
      </c>
    </row>
    <row r="4201" spans="1:16" x14ac:dyDescent="0.25">
      <c r="A4201" s="3">
        <f t="shared" ca="1" si="718"/>
        <v>340941622</v>
      </c>
      <c r="B4201" s="3">
        <f t="shared" ca="1" si="719"/>
        <v>6122</v>
      </c>
      <c r="C4201" s="1">
        <f t="shared" ca="1" si="720"/>
        <v>26137</v>
      </c>
      <c r="D4201" s="7">
        <f t="shared" ca="1" si="721"/>
        <v>1</v>
      </c>
      <c r="E4201" s="3" t="str">
        <f ca="1">VLOOKUP(D4201,State!$A$1:$B$9,2,0)</f>
        <v>NSW</v>
      </c>
      <c r="F4201" s="3">
        <f t="shared" ca="1" si="722"/>
        <v>193</v>
      </c>
      <c r="G4201" s="3" t="str">
        <f ca="1">VLOOKUP(F4201,Occupation!$A$1:$B$915,2,0)</f>
        <v>Marine Surveyor</v>
      </c>
      <c r="H4201" s="3">
        <f t="shared" ca="1" si="723"/>
        <v>1</v>
      </c>
      <c r="I4201" s="3">
        <f t="shared" ca="1" si="724"/>
        <v>67936.39</v>
      </c>
      <c r="J4201" s="3">
        <f t="shared" ca="1" si="725"/>
        <v>0.43290020537628293</v>
      </c>
      <c r="K4201" s="3">
        <f t="shared" ca="1" si="726"/>
        <v>3</v>
      </c>
      <c r="L4201" s="3" t="str">
        <f ca="1">VLOOKUP(K4201,Freq_Investment!$A$1:$B$8,2,0)</f>
        <v>Fortnightly</v>
      </c>
      <c r="M4201" s="3" t="str">
        <f t="shared" ca="1" si="727"/>
        <v>Auto</v>
      </c>
      <c r="N4201" s="3">
        <f t="shared" ca="1" si="717"/>
        <v>3</v>
      </c>
      <c r="O4201" s="3">
        <f t="shared" ca="1" si="717"/>
        <v>3</v>
      </c>
      <c r="P4201" s="3">
        <f t="shared" ca="1" si="717"/>
        <v>2</v>
      </c>
    </row>
    <row r="4202" spans="1:16" x14ac:dyDescent="0.25">
      <c r="A4202" s="3">
        <f t="shared" ca="1" si="718"/>
        <v>509535891</v>
      </c>
      <c r="B4202" s="3">
        <f t="shared" ca="1" si="719"/>
        <v>7140</v>
      </c>
      <c r="C4202" s="1">
        <f t="shared" ca="1" si="720"/>
        <v>31314</v>
      </c>
      <c r="D4202" s="7">
        <f t="shared" ca="1" si="721"/>
        <v>6</v>
      </c>
      <c r="E4202" s="3" t="str">
        <f ca="1">VLOOKUP(D4202,State!$A$1:$B$9,2,0)</f>
        <v>TAS</v>
      </c>
      <c r="F4202" s="3">
        <f t="shared" ca="1" si="722"/>
        <v>710</v>
      </c>
      <c r="G4202" s="3" t="str">
        <f ca="1">VLOOKUP(F4202,Occupation!$A$1:$B$915,2,0)</f>
        <v>Jockey</v>
      </c>
      <c r="H4202" s="3">
        <f t="shared" ca="1" si="723"/>
        <v>4</v>
      </c>
      <c r="I4202" s="3">
        <f t="shared" ca="1" si="724"/>
        <v>37137.4</v>
      </c>
      <c r="J4202" s="3">
        <f t="shared" ca="1" si="725"/>
        <v>6.3885754733842226E-2</v>
      </c>
      <c r="K4202" s="3">
        <f t="shared" ca="1" si="726"/>
        <v>2</v>
      </c>
      <c r="L4202" s="3" t="str">
        <f ca="1">VLOOKUP(K4202,Freq_Investment!$A$1:$B$8,2,0)</f>
        <v>Weekly</v>
      </c>
      <c r="M4202" s="3" t="str">
        <f t="shared" ca="1" si="727"/>
        <v>Manual</v>
      </c>
      <c r="N4202" s="3">
        <f t="shared" ca="1" si="717"/>
        <v>2</v>
      </c>
      <c r="O4202" s="3">
        <f t="shared" ca="1" si="717"/>
        <v>1</v>
      </c>
      <c r="P4202" s="3">
        <f t="shared" ca="1" si="717"/>
        <v>3</v>
      </c>
    </row>
    <row r="4203" spans="1:16" x14ac:dyDescent="0.25">
      <c r="A4203" s="3">
        <f t="shared" ca="1" si="718"/>
        <v>791165656</v>
      </c>
      <c r="B4203" s="3">
        <f t="shared" ca="1" si="719"/>
        <v>5047</v>
      </c>
      <c r="C4203" s="1">
        <f t="shared" ca="1" si="720"/>
        <v>43546</v>
      </c>
      <c r="D4203" s="7">
        <f t="shared" ca="1" si="721"/>
        <v>7</v>
      </c>
      <c r="E4203" s="3" t="str">
        <f ca="1">VLOOKUP(D4203,State!$A$1:$B$9,2,0)</f>
        <v>VIC</v>
      </c>
      <c r="F4203" s="3">
        <f t="shared" ca="1" si="722"/>
        <v>536</v>
      </c>
      <c r="G4203" s="3" t="str">
        <f ca="1">VLOOKUP(F4203,Occupation!$A$1:$B$915,2,0)</f>
        <v>Telecommunications Linesworker / Telecommunications Line Mechanic</v>
      </c>
      <c r="H4203" s="3">
        <f t="shared" ca="1" si="723"/>
        <v>5</v>
      </c>
      <c r="I4203" s="3">
        <f t="shared" ca="1" si="724"/>
        <v>75995.850000000006</v>
      </c>
      <c r="J4203" s="3">
        <f t="shared" ca="1" si="725"/>
        <v>0.4552868049755851</v>
      </c>
      <c r="K4203" s="3">
        <f t="shared" ca="1" si="726"/>
        <v>1</v>
      </c>
      <c r="L4203" s="3" t="str">
        <f ca="1">VLOOKUP(K4203,Freq_Investment!$A$1:$B$8,2,0)</f>
        <v>Daily</v>
      </c>
      <c r="M4203" s="3" t="str">
        <f t="shared" ca="1" si="727"/>
        <v>Manual</v>
      </c>
      <c r="N4203" s="3">
        <f t="shared" ca="1" si="717"/>
        <v>2</v>
      </c>
      <c r="O4203" s="3">
        <f t="shared" ca="1" si="717"/>
        <v>2</v>
      </c>
      <c r="P4203" s="3">
        <f t="shared" ca="1" si="717"/>
        <v>4</v>
      </c>
    </row>
    <row r="4204" spans="1:16" x14ac:dyDescent="0.25">
      <c r="A4204" s="3">
        <f t="shared" ca="1" si="718"/>
        <v>867534557</v>
      </c>
      <c r="B4204" s="3">
        <f t="shared" ca="1" si="719"/>
        <v>8269</v>
      </c>
      <c r="C4204" s="1">
        <f t="shared" ca="1" si="720"/>
        <v>35785</v>
      </c>
      <c r="D4204" s="7">
        <f t="shared" ca="1" si="721"/>
        <v>1</v>
      </c>
      <c r="E4204" s="3" t="str">
        <f ca="1">VLOOKUP(D4204,State!$A$1:$B$9,2,0)</f>
        <v>NSW</v>
      </c>
      <c r="F4204" s="3">
        <f t="shared" ca="1" si="722"/>
        <v>279</v>
      </c>
      <c r="G4204" s="3" t="str">
        <f ca="1">VLOOKUP(F4204,Occupation!$A$1:$B$915,2,0)</f>
        <v>Drama Teacher (Private Tuition)</v>
      </c>
      <c r="H4204" s="3">
        <f t="shared" ca="1" si="723"/>
        <v>7</v>
      </c>
      <c r="I4204" s="3">
        <f t="shared" ca="1" si="724"/>
        <v>29419.34</v>
      </c>
      <c r="J4204" s="3">
        <f t="shared" ca="1" si="725"/>
        <v>0.16156779436517937</v>
      </c>
      <c r="K4204" s="3">
        <f t="shared" ca="1" si="726"/>
        <v>7</v>
      </c>
      <c r="L4204" s="3" t="str">
        <f ca="1">VLOOKUP(K4204,Freq_Investment!$A$1:$B$8,2,0)</f>
        <v>Yearly</v>
      </c>
      <c r="M4204" s="3" t="str">
        <f t="shared" ca="1" si="727"/>
        <v>Auto</v>
      </c>
      <c r="N4204" s="3">
        <f t="shared" ca="1" si="717"/>
        <v>5</v>
      </c>
      <c r="O4204" s="3">
        <f t="shared" ca="1" si="717"/>
        <v>2</v>
      </c>
      <c r="P4204" s="3">
        <f t="shared" ca="1" si="717"/>
        <v>1</v>
      </c>
    </row>
    <row r="4205" spans="1:16" x14ac:dyDescent="0.25">
      <c r="A4205" s="3">
        <f t="shared" ca="1" si="718"/>
        <v>58642043</v>
      </c>
      <c r="B4205" s="3">
        <f t="shared" ca="1" si="719"/>
        <v>4066</v>
      </c>
      <c r="C4205" s="1">
        <f t="shared" ca="1" si="720"/>
        <v>43871</v>
      </c>
      <c r="D4205" s="7">
        <f t="shared" ca="1" si="721"/>
        <v>4</v>
      </c>
      <c r="E4205" s="3" t="str">
        <f ca="1">VLOOKUP(D4205,State!$A$1:$B$9,2,0)</f>
        <v>WA</v>
      </c>
      <c r="F4205" s="3">
        <f t="shared" ca="1" si="722"/>
        <v>470</v>
      </c>
      <c r="G4205" s="3" t="str">
        <f ca="1">VLOOKUP(F4205,Occupation!$A$1:$B$915,2,0)</f>
        <v>Telecommunications Technical Officer or Technologist</v>
      </c>
      <c r="H4205" s="3">
        <f t="shared" ca="1" si="723"/>
        <v>6</v>
      </c>
      <c r="I4205" s="3">
        <f t="shared" ca="1" si="724"/>
        <v>25821.03</v>
      </c>
      <c r="J4205" s="3">
        <f t="shared" ca="1" si="725"/>
        <v>5.2122201207076446E-2</v>
      </c>
      <c r="K4205" s="3">
        <f t="shared" ca="1" si="726"/>
        <v>7</v>
      </c>
      <c r="L4205" s="3" t="str">
        <f ca="1">VLOOKUP(K4205,Freq_Investment!$A$1:$B$8,2,0)</f>
        <v>Yearly</v>
      </c>
      <c r="M4205" s="3" t="str">
        <f t="shared" ca="1" si="727"/>
        <v>Manual</v>
      </c>
      <c r="N4205" s="3">
        <f t="shared" ca="1" si="717"/>
        <v>5</v>
      </c>
      <c r="O4205" s="3">
        <f t="shared" ca="1" si="717"/>
        <v>2</v>
      </c>
      <c r="P4205" s="3">
        <f t="shared" ca="1" si="717"/>
        <v>1</v>
      </c>
    </row>
    <row r="4206" spans="1:16" x14ac:dyDescent="0.25">
      <c r="A4206" s="3">
        <f t="shared" ca="1" si="718"/>
        <v>301614432</v>
      </c>
      <c r="B4206" s="3">
        <f t="shared" ca="1" si="719"/>
        <v>4670</v>
      </c>
      <c r="C4206" s="1">
        <f t="shared" ca="1" si="720"/>
        <v>36043</v>
      </c>
      <c r="D4206" s="7">
        <f t="shared" ca="1" si="721"/>
        <v>8</v>
      </c>
      <c r="E4206" s="3" t="str">
        <f ca="1">VLOOKUP(D4206,State!$A$1:$B$9,2,0)</f>
        <v>ACT</v>
      </c>
      <c r="F4206" s="3">
        <f t="shared" ca="1" si="722"/>
        <v>654</v>
      </c>
      <c r="G4206" s="3" t="str">
        <f ca="1">VLOOKUP(F4206,Occupation!$A$1:$B$915,2,0)</f>
        <v>Hostel Parent</v>
      </c>
      <c r="H4206" s="3">
        <f t="shared" ca="1" si="723"/>
        <v>1</v>
      </c>
      <c r="I4206" s="3">
        <f t="shared" ca="1" si="724"/>
        <v>48686.89</v>
      </c>
      <c r="J4206" s="3">
        <f t="shared" ca="1" si="725"/>
        <v>0.47717583717927708</v>
      </c>
      <c r="K4206" s="3">
        <f t="shared" ca="1" si="726"/>
        <v>5</v>
      </c>
      <c r="L4206" s="3" t="str">
        <f ca="1">VLOOKUP(K4206,Freq_Investment!$A$1:$B$8,2,0)</f>
        <v>Quarterly</v>
      </c>
      <c r="M4206" s="3" t="str">
        <f t="shared" ca="1" si="727"/>
        <v>Manual</v>
      </c>
      <c r="N4206" s="3">
        <f t="shared" ref="N4206:P4269" ca="1" si="728">RANDBETWEEN(1,5)</f>
        <v>1</v>
      </c>
      <c r="O4206" s="3">
        <f t="shared" ca="1" si="728"/>
        <v>3</v>
      </c>
      <c r="P4206" s="3">
        <f t="shared" ca="1" si="728"/>
        <v>1</v>
      </c>
    </row>
    <row r="4207" spans="1:16" x14ac:dyDescent="0.25">
      <c r="A4207" s="3">
        <f t="shared" ca="1" si="718"/>
        <v>111882301</v>
      </c>
      <c r="B4207" s="3">
        <f t="shared" ca="1" si="719"/>
        <v>541</v>
      </c>
      <c r="C4207" s="1">
        <f t="shared" ca="1" si="720"/>
        <v>25971</v>
      </c>
      <c r="D4207" s="7">
        <f t="shared" ca="1" si="721"/>
        <v>4</v>
      </c>
      <c r="E4207" s="3" t="str">
        <f ca="1">VLOOKUP(D4207,State!$A$1:$B$9,2,0)</f>
        <v>WA</v>
      </c>
      <c r="F4207" s="3">
        <f t="shared" ca="1" si="722"/>
        <v>399</v>
      </c>
      <c r="G4207" s="3" t="str">
        <f ca="1">VLOOKUP(F4207,Occupation!$A$1:$B$915,2,0)</f>
        <v>Drug and Alcohol Counsellor</v>
      </c>
      <c r="H4207" s="3">
        <f t="shared" ca="1" si="723"/>
        <v>6</v>
      </c>
      <c r="I4207" s="3">
        <f t="shared" ca="1" si="724"/>
        <v>34570.86</v>
      </c>
      <c r="J4207" s="3">
        <f t="shared" ca="1" si="725"/>
        <v>8.5609859579870773E-2</v>
      </c>
      <c r="K4207" s="3">
        <f t="shared" ca="1" si="726"/>
        <v>7</v>
      </c>
      <c r="L4207" s="3" t="str">
        <f ca="1">VLOOKUP(K4207,Freq_Investment!$A$1:$B$8,2,0)</f>
        <v>Yearly</v>
      </c>
      <c r="M4207" s="3" t="str">
        <f t="shared" ca="1" si="727"/>
        <v>Manual</v>
      </c>
      <c r="N4207" s="3">
        <f t="shared" ca="1" si="728"/>
        <v>1</v>
      </c>
      <c r="O4207" s="3">
        <f t="shared" ca="1" si="728"/>
        <v>5</v>
      </c>
      <c r="P4207" s="3">
        <f t="shared" ca="1" si="728"/>
        <v>1</v>
      </c>
    </row>
    <row r="4208" spans="1:16" x14ac:dyDescent="0.25">
      <c r="A4208" s="3">
        <f t="shared" ca="1" si="718"/>
        <v>813676763</v>
      </c>
      <c r="B4208" s="3">
        <f t="shared" ca="1" si="719"/>
        <v>1292</v>
      </c>
      <c r="C4208" s="1">
        <f t="shared" ca="1" si="720"/>
        <v>36958</v>
      </c>
      <c r="D4208" s="7">
        <f t="shared" ca="1" si="721"/>
        <v>4</v>
      </c>
      <c r="E4208" s="3" t="str">
        <f ca="1">VLOOKUP(D4208,State!$A$1:$B$9,2,0)</f>
        <v>WA</v>
      </c>
      <c r="F4208" s="3">
        <f t="shared" ca="1" si="722"/>
        <v>95</v>
      </c>
      <c r="G4208" s="3" t="str">
        <f ca="1">VLOOKUP(F4208,Occupation!$A$1:$B$915,2,0)</f>
        <v>Actor</v>
      </c>
      <c r="H4208" s="3">
        <f t="shared" ca="1" si="723"/>
        <v>5</v>
      </c>
      <c r="I4208" s="3">
        <f t="shared" ca="1" si="724"/>
        <v>36509.68</v>
      </c>
      <c r="J4208" s="3">
        <f t="shared" ca="1" si="725"/>
        <v>0.47527160718328854</v>
      </c>
      <c r="K4208" s="3">
        <f t="shared" ca="1" si="726"/>
        <v>2</v>
      </c>
      <c r="L4208" s="3" t="str">
        <f ca="1">VLOOKUP(K4208,Freq_Investment!$A$1:$B$8,2,0)</f>
        <v>Weekly</v>
      </c>
      <c r="M4208" s="3" t="str">
        <f t="shared" ca="1" si="727"/>
        <v>Manual</v>
      </c>
      <c r="N4208" s="3">
        <f t="shared" ca="1" si="728"/>
        <v>1</v>
      </c>
      <c r="O4208" s="3">
        <f t="shared" ca="1" si="728"/>
        <v>3</v>
      </c>
      <c r="P4208" s="3">
        <f t="shared" ca="1" si="728"/>
        <v>2</v>
      </c>
    </row>
    <row r="4209" spans="1:16" x14ac:dyDescent="0.25">
      <c r="A4209" s="3">
        <f t="shared" ca="1" si="718"/>
        <v>917884560</v>
      </c>
      <c r="B4209" s="3">
        <f t="shared" ca="1" si="719"/>
        <v>9816</v>
      </c>
      <c r="C4209" s="1">
        <f t="shared" ca="1" si="720"/>
        <v>30759</v>
      </c>
      <c r="D4209" s="7">
        <f t="shared" ca="1" si="721"/>
        <v>5</v>
      </c>
      <c r="E4209" s="3" t="str">
        <f ca="1">VLOOKUP(D4209,State!$A$1:$B$9,2,0)</f>
        <v>NT</v>
      </c>
      <c r="F4209" s="3">
        <f t="shared" ca="1" si="722"/>
        <v>894</v>
      </c>
      <c r="G4209" s="3" t="str">
        <f ca="1">VLOOKUP(F4209,Occupation!$A$1:$B$915,2,0)</f>
        <v>Vineyard Worker</v>
      </c>
      <c r="H4209" s="3">
        <f t="shared" ca="1" si="723"/>
        <v>8</v>
      </c>
      <c r="I4209" s="3">
        <f t="shared" ca="1" si="724"/>
        <v>38064.94</v>
      </c>
      <c r="J4209" s="3">
        <f t="shared" ca="1" si="725"/>
        <v>0.47029411554958572</v>
      </c>
      <c r="K4209" s="3">
        <f t="shared" ca="1" si="726"/>
        <v>3</v>
      </c>
      <c r="L4209" s="3" t="str">
        <f ca="1">VLOOKUP(K4209,Freq_Investment!$A$1:$B$8,2,0)</f>
        <v>Fortnightly</v>
      </c>
      <c r="M4209" s="3" t="str">
        <f t="shared" ca="1" si="727"/>
        <v>Manual</v>
      </c>
      <c r="N4209" s="3">
        <f t="shared" ca="1" si="728"/>
        <v>5</v>
      </c>
      <c r="O4209" s="3">
        <f t="shared" ca="1" si="728"/>
        <v>5</v>
      </c>
      <c r="P4209" s="3">
        <f t="shared" ca="1" si="728"/>
        <v>2</v>
      </c>
    </row>
    <row r="4210" spans="1:16" x14ac:dyDescent="0.25">
      <c r="A4210" s="3">
        <f t="shared" ca="1" si="718"/>
        <v>442909590</v>
      </c>
      <c r="B4210" s="3">
        <f t="shared" ca="1" si="719"/>
        <v>6748</v>
      </c>
      <c r="C4210" s="1">
        <f t="shared" ca="1" si="720"/>
        <v>32308</v>
      </c>
      <c r="D4210" s="7">
        <f t="shared" ca="1" si="721"/>
        <v>1</v>
      </c>
      <c r="E4210" s="3" t="str">
        <f ca="1">VLOOKUP(D4210,State!$A$1:$B$9,2,0)</f>
        <v>NSW</v>
      </c>
      <c r="F4210" s="3">
        <f t="shared" ca="1" si="722"/>
        <v>838</v>
      </c>
      <c r="G4210" s="3" t="str">
        <f ca="1">VLOOKUP(F4210,Occupation!$A$1:$B$915,2,0)</f>
        <v>Concrete Pump Operator</v>
      </c>
      <c r="H4210" s="3">
        <f t="shared" ca="1" si="723"/>
        <v>10</v>
      </c>
      <c r="I4210" s="3">
        <f t="shared" ca="1" si="724"/>
        <v>96382.59</v>
      </c>
      <c r="J4210" s="3">
        <f t="shared" ca="1" si="725"/>
        <v>1.6017221987352226E-5</v>
      </c>
      <c r="K4210" s="3">
        <f t="shared" ca="1" si="726"/>
        <v>3</v>
      </c>
      <c r="L4210" s="3" t="str">
        <f ca="1">VLOOKUP(K4210,Freq_Investment!$A$1:$B$8,2,0)</f>
        <v>Fortnightly</v>
      </c>
      <c r="M4210" s="3" t="str">
        <f t="shared" ca="1" si="727"/>
        <v>Manual</v>
      </c>
      <c r="N4210" s="3">
        <f t="shared" ca="1" si="728"/>
        <v>5</v>
      </c>
      <c r="O4210" s="3">
        <f t="shared" ca="1" si="728"/>
        <v>5</v>
      </c>
      <c r="P4210" s="3">
        <f t="shared" ca="1" si="728"/>
        <v>5</v>
      </c>
    </row>
    <row r="4211" spans="1:16" x14ac:dyDescent="0.25">
      <c r="A4211" s="3">
        <f t="shared" ca="1" si="718"/>
        <v>441999278</v>
      </c>
      <c r="B4211" s="3">
        <f t="shared" ca="1" si="719"/>
        <v>3054</v>
      </c>
      <c r="C4211" s="1">
        <f t="shared" ca="1" si="720"/>
        <v>31472</v>
      </c>
      <c r="D4211" s="7">
        <f t="shared" ca="1" si="721"/>
        <v>8</v>
      </c>
      <c r="E4211" s="3" t="str">
        <f ca="1">VLOOKUP(D4211,State!$A$1:$B$9,2,0)</f>
        <v>ACT</v>
      </c>
      <c r="F4211" s="3">
        <f t="shared" ca="1" si="722"/>
        <v>454</v>
      </c>
      <c r="G4211" s="3" t="str">
        <f ca="1">VLOOKUP(F4211,Occupation!$A$1:$B$915,2,0)</f>
        <v>Electronic Engineering Technician</v>
      </c>
      <c r="H4211" s="3">
        <f t="shared" ca="1" si="723"/>
        <v>1</v>
      </c>
      <c r="I4211" s="3">
        <f t="shared" ca="1" si="724"/>
        <v>61290.62</v>
      </c>
      <c r="J4211" s="3">
        <f t="shared" ca="1" si="725"/>
        <v>2.3787080462895294E-2</v>
      </c>
      <c r="K4211" s="3">
        <f t="shared" ca="1" si="726"/>
        <v>7</v>
      </c>
      <c r="L4211" s="3" t="str">
        <f ca="1">VLOOKUP(K4211,Freq_Investment!$A$1:$B$8,2,0)</f>
        <v>Yearly</v>
      </c>
      <c r="M4211" s="3" t="str">
        <f t="shared" ca="1" si="727"/>
        <v>Auto</v>
      </c>
      <c r="N4211" s="3">
        <f t="shared" ca="1" si="728"/>
        <v>5</v>
      </c>
      <c r="O4211" s="3">
        <f t="shared" ca="1" si="728"/>
        <v>3</v>
      </c>
      <c r="P4211" s="3">
        <f t="shared" ca="1" si="728"/>
        <v>4</v>
      </c>
    </row>
    <row r="4212" spans="1:16" x14ac:dyDescent="0.25">
      <c r="A4212" s="3">
        <f t="shared" ca="1" si="718"/>
        <v>184540548</v>
      </c>
      <c r="B4212" s="3">
        <f t="shared" ca="1" si="719"/>
        <v>3610</v>
      </c>
      <c r="C4212" s="1">
        <f t="shared" ca="1" si="720"/>
        <v>26343</v>
      </c>
      <c r="D4212" s="7">
        <f t="shared" ca="1" si="721"/>
        <v>5</v>
      </c>
      <c r="E4212" s="3" t="str">
        <f ca="1">VLOOKUP(D4212,State!$A$1:$B$9,2,0)</f>
        <v>NT</v>
      </c>
      <c r="F4212" s="3">
        <f t="shared" ca="1" si="722"/>
        <v>8</v>
      </c>
      <c r="G4212" s="3" t="str">
        <f ca="1">VLOOKUP(F4212,Occupation!$A$1:$B$915,2,0)</f>
        <v>Goat Farmer</v>
      </c>
      <c r="H4212" s="3">
        <f t="shared" ca="1" si="723"/>
        <v>7</v>
      </c>
      <c r="I4212" s="3">
        <f t="shared" ca="1" si="724"/>
        <v>38940.089999999997</v>
      </c>
      <c r="J4212" s="3">
        <f t="shared" ca="1" si="725"/>
        <v>0.27418133798922589</v>
      </c>
      <c r="K4212" s="3">
        <f t="shared" ca="1" si="726"/>
        <v>7</v>
      </c>
      <c r="L4212" s="3" t="str">
        <f ca="1">VLOOKUP(K4212,Freq_Investment!$A$1:$B$8,2,0)</f>
        <v>Yearly</v>
      </c>
      <c r="M4212" s="3" t="str">
        <f t="shared" ca="1" si="727"/>
        <v>Auto</v>
      </c>
      <c r="N4212" s="3">
        <f t="shared" ca="1" si="728"/>
        <v>5</v>
      </c>
      <c r="O4212" s="3">
        <f t="shared" ca="1" si="728"/>
        <v>3</v>
      </c>
      <c r="P4212" s="3">
        <f t="shared" ca="1" si="728"/>
        <v>4</v>
      </c>
    </row>
    <row r="4213" spans="1:16" x14ac:dyDescent="0.25">
      <c r="A4213" s="3">
        <f t="shared" ca="1" si="718"/>
        <v>913868099</v>
      </c>
      <c r="B4213" s="3">
        <f t="shared" ca="1" si="719"/>
        <v>1167</v>
      </c>
      <c r="C4213" s="1">
        <f t="shared" ca="1" si="720"/>
        <v>42149</v>
      </c>
      <c r="D4213" s="7">
        <f t="shared" ca="1" si="721"/>
        <v>5</v>
      </c>
      <c r="E4213" s="3" t="str">
        <f ca="1">VLOOKUP(D4213,State!$A$1:$B$9,2,0)</f>
        <v>NT</v>
      </c>
      <c r="F4213" s="3">
        <f t="shared" ca="1" si="722"/>
        <v>700</v>
      </c>
      <c r="G4213" s="3" t="str">
        <f ca="1">VLOOKUP(F4213,Occupation!$A$1:$B$915,2,0)</f>
        <v>Snowsport Instructor</v>
      </c>
      <c r="H4213" s="3">
        <f t="shared" ca="1" si="723"/>
        <v>6</v>
      </c>
      <c r="I4213" s="3">
        <f t="shared" ca="1" si="724"/>
        <v>54447.87</v>
      </c>
      <c r="J4213" s="3">
        <f t="shared" ca="1" si="725"/>
        <v>9.7202538773284164E-2</v>
      </c>
      <c r="K4213" s="3">
        <f t="shared" ca="1" si="726"/>
        <v>4</v>
      </c>
      <c r="L4213" s="3" t="str">
        <f ca="1">VLOOKUP(K4213,Freq_Investment!$A$1:$B$8,2,0)</f>
        <v>Monthly</v>
      </c>
      <c r="M4213" s="3" t="str">
        <f t="shared" ca="1" si="727"/>
        <v>Auto</v>
      </c>
      <c r="N4213" s="3">
        <f t="shared" ca="1" si="728"/>
        <v>5</v>
      </c>
      <c r="O4213" s="3">
        <f t="shared" ca="1" si="728"/>
        <v>1</v>
      </c>
      <c r="P4213" s="3">
        <f t="shared" ca="1" si="728"/>
        <v>4</v>
      </c>
    </row>
    <row r="4214" spans="1:16" x14ac:dyDescent="0.25">
      <c r="A4214" s="3">
        <f t="shared" ca="1" si="718"/>
        <v>435973700</v>
      </c>
      <c r="B4214" s="3">
        <f t="shared" ca="1" si="719"/>
        <v>9050</v>
      </c>
      <c r="C4214" s="1">
        <f t="shared" ca="1" si="720"/>
        <v>40647</v>
      </c>
      <c r="D4214" s="7">
        <f t="shared" ca="1" si="721"/>
        <v>2</v>
      </c>
      <c r="E4214" s="3" t="str">
        <f ca="1">VLOOKUP(D4214,State!$A$1:$B$9,2,0)</f>
        <v>QLD</v>
      </c>
      <c r="F4214" s="3">
        <f t="shared" ca="1" si="722"/>
        <v>49</v>
      </c>
      <c r="G4214" s="3" t="str">
        <f ca="1">VLOOKUP(F4214,Occupation!$A$1:$B$915,2,0)</f>
        <v>Medical Administrator / Medical Superintendent</v>
      </c>
      <c r="H4214" s="3">
        <f t="shared" ca="1" si="723"/>
        <v>10</v>
      </c>
      <c r="I4214" s="3">
        <f t="shared" ca="1" si="724"/>
        <v>61175.08</v>
      </c>
      <c r="J4214" s="3">
        <f t="shared" ca="1" si="725"/>
        <v>0.39426946865346679</v>
      </c>
      <c r="K4214" s="3">
        <f t="shared" ca="1" si="726"/>
        <v>3</v>
      </c>
      <c r="L4214" s="3" t="str">
        <f ca="1">VLOOKUP(K4214,Freq_Investment!$A$1:$B$8,2,0)</f>
        <v>Fortnightly</v>
      </c>
      <c r="M4214" s="3" t="str">
        <f t="shared" ca="1" si="727"/>
        <v>Manual</v>
      </c>
      <c r="N4214" s="3">
        <f t="shared" ca="1" si="728"/>
        <v>2</v>
      </c>
      <c r="O4214" s="3">
        <f t="shared" ca="1" si="728"/>
        <v>5</v>
      </c>
      <c r="P4214" s="3">
        <f t="shared" ca="1" si="728"/>
        <v>5</v>
      </c>
    </row>
    <row r="4215" spans="1:16" x14ac:dyDescent="0.25">
      <c r="A4215" s="3">
        <f t="shared" ca="1" si="718"/>
        <v>932012724</v>
      </c>
      <c r="B4215" s="3">
        <f t="shared" ca="1" si="719"/>
        <v>3624</v>
      </c>
      <c r="C4215" s="1">
        <f t="shared" ca="1" si="720"/>
        <v>33786</v>
      </c>
      <c r="D4215" s="7">
        <f t="shared" ca="1" si="721"/>
        <v>6</v>
      </c>
      <c r="E4215" s="3" t="str">
        <f ca="1">VLOOKUP(D4215,State!$A$1:$B$9,2,0)</f>
        <v>TAS</v>
      </c>
      <c r="F4215" s="3">
        <f t="shared" ca="1" si="722"/>
        <v>123</v>
      </c>
      <c r="G4215" s="3" t="str">
        <f ca="1">VLOOKUP(F4215,Occupation!$A$1:$B$915,2,0)</f>
        <v>Film, Television, Radio and Stage Directors nec</v>
      </c>
      <c r="H4215" s="3">
        <f t="shared" ca="1" si="723"/>
        <v>2</v>
      </c>
      <c r="I4215" s="3">
        <f t="shared" ca="1" si="724"/>
        <v>34683.230000000003</v>
      </c>
      <c r="J4215" s="3">
        <f t="shared" ca="1" si="725"/>
        <v>0.14731188091346714</v>
      </c>
      <c r="K4215" s="3">
        <f t="shared" ca="1" si="726"/>
        <v>4</v>
      </c>
      <c r="L4215" s="3" t="str">
        <f ca="1">VLOOKUP(K4215,Freq_Investment!$A$1:$B$8,2,0)</f>
        <v>Monthly</v>
      </c>
      <c r="M4215" s="3" t="str">
        <f t="shared" ca="1" si="727"/>
        <v>Auto</v>
      </c>
      <c r="N4215" s="3">
        <f t="shared" ca="1" si="728"/>
        <v>4</v>
      </c>
      <c r="O4215" s="3">
        <f t="shared" ca="1" si="728"/>
        <v>2</v>
      </c>
      <c r="P4215" s="3">
        <f t="shared" ca="1" si="728"/>
        <v>3</v>
      </c>
    </row>
    <row r="4216" spans="1:16" x14ac:dyDescent="0.25">
      <c r="A4216" s="3">
        <f t="shared" ca="1" si="718"/>
        <v>641808935</v>
      </c>
      <c r="B4216" s="3">
        <f t="shared" ca="1" si="719"/>
        <v>7206</v>
      </c>
      <c r="C4216" s="1">
        <f t="shared" ca="1" si="720"/>
        <v>30554</v>
      </c>
      <c r="D4216" s="7">
        <f t="shared" ca="1" si="721"/>
        <v>8</v>
      </c>
      <c r="E4216" s="3" t="str">
        <f ca="1">VLOOKUP(D4216,State!$A$1:$B$9,2,0)</f>
        <v>ACT</v>
      </c>
      <c r="F4216" s="3">
        <f t="shared" ca="1" si="722"/>
        <v>135</v>
      </c>
      <c r="G4216" s="3" t="str">
        <f ca="1">VLOOKUP(F4216,Occupation!$A$1:$B$915,2,0)</f>
        <v>Corporate Treasurer</v>
      </c>
      <c r="H4216" s="3">
        <f t="shared" ca="1" si="723"/>
        <v>7</v>
      </c>
      <c r="I4216" s="3">
        <f t="shared" ca="1" si="724"/>
        <v>41097.339999999997</v>
      </c>
      <c r="J4216" s="3">
        <f t="shared" ca="1" si="725"/>
        <v>0.42341339121771959</v>
      </c>
      <c r="K4216" s="3">
        <f t="shared" ca="1" si="726"/>
        <v>4</v>
      </c>
      <c r="L4216" s="3" t="str">
        <f ca="1">VLOOKUP(K4216,Freq_Investment!$A$1:$B$8,2,0)</f>
        <v>Monthly</v>
      </c>
      <c r="M4216" s="3" t="str">
        <f t="shared" ca="1" si="727"/>
        <v>Manual</v>
      </c>
      <c r="N4216" s="3">
        <f t="shared" ca="1" si="728"/>
        <v>4</v>
      </c>
      <c r="O4216" s="3">
        <f t="shared" ca="1" si="728"/>
        <v>3</v>
      </c>
      <c r="P4216" s="3">
        <f t="shared" ca="1" si="728"/>
        <v>1</v>
      </c>
    </row>
    <row r="4217" spans="1:16" x14ac:dyDescent="0.25">
      <c r="A4217" s="3">
        <f t="shared" ca="1" si="718"/>
        <v>955321212</v>
      </c>
      <c r="B4217" s="3">
        <f t="shared" ca="1" si="719"/>
        <v>8704</v>
      </c>
      <c r="C4217" s="1">
        <f t="shared" ca="1" si="720"/>
        <v>33249</v>
      </c>
      <c r="D4217" s="7">
        <f t="shared" ca="1" si="721"/>
        <v>5</v>
      </c>
      <c r="E4217" s="3" t="str">
        <f ca="1">VLOOKUP(D4217,State!$A$1:$B$9,2,0)</f>
        <v>NT</v>
      </c>
      <c r="F4217" s="3">
        <f t="shared" ca="1" si="722"/>
        <v>288</v>
      </c>
      <c r="G4217" s="3" t="str">
        <f ca="1">VLOOKUP(F4217,Occupation!$A$1:$B$915,2,0)</f>
        <v>Sonographer</v>
      </c>
      <c r="H4217" s="3">
        <f t="shared" ca="1" si="723"/>
        <v>8</v>
      </c>
      <c r="I4217" s="3">
        <f t="shared" ca="1" si="724"/>
        <v>13545.41</v>
      </c>
      <c r="J4217" s="3">
        <f t="shared" ca="1" si="725"/>
        <v>0.34576483683363962</v>
      </c>
      <c r="K4217" s="3">
        <f t="shared" ca="1" si="726"/>
        <v>2</v>
      </c>
      <c r="L4217" s="3" t="str">
        <f ca="1">VLOOKUP(K4217,Freq_Investment!$A$1:$B$8,2,0)</f>
        <v>Weekly</v>
      </c>
      <c r="M4217" s="3" t="str">
        <f t="shared" ca="1" si="727"/>
        <v>Manual</v>
      </c>
      <c r="N4217" s="3">
        <f t="shared" ca="1" si="728"/>
        <v>1</v>
      </c>
      <c r="O4217" s="3">
        <f t="shared" ca="1" si="728"/>
        <v>4</v>
      </c>
      <c r="P4217" s="3">
        <f t="shared" ca="1" si="728"/>
        <v>1</v>
      </c>
    </row>
    <row r="4218" spans="1:16" x14ac:dyDescent="0.25">
      <c r="A4218" s="3">
        <f t="shared" ca="1" si="718"/>
        <v>314409491</v>
      </c>
      <c r="B4218" s="3">
        <f t="shared" ca="1" si="719"/>
        <v>8484</v>
      </c>
      <c r="C4218" s="1">
        <f t="shared" ca="1" si="720"/>
        <v>28858</v>
      </c>
      <c r="D4218" s="7">
        <f t="shared" ca="1" si="721"/>
        <v>7</v>
      </c>
      <c r="E4218" s="3" t="str">
        <f ca="1">VLOOKUP(D4218,State!$A$1:$B$9,2,0)</f>
        <v>VIC</v>
      </c>
      <c r="F4218" s="3">
        <f t="shared" ca="1" si="722"/>
        <v>295</v>
      </c>
      <c r="G4218" s="3" t="str">
        <f ca="1">VLOOKUP(F4218,Occupation!$A$1:$B$915,2,0)</f>
        <v>Retail Pharmacist</v>
      </c>
      <c r="H4218" s="3">
        <f t="shared" ca="1" si="723"/>
        <v>6</v>
      </c>
      <c r="I4218" s="3">
        <f t="shared" ca="1" si="724"/>
        <v>37532.35</v>
      </c>
      <c r="J4218" s="3">
        <f t="shared" ca="1" si="725"/>
        <v>2.8126226750797956E-2</v>
      </c>
      <c r="K4218" s="3">
        <f t="shared" ca="1" si="726"/>
        <v>2</v>
      </c>
      <c r="L4218" s="3" t="str">
        <f ca="1">VLOOKUP(K4218,Freq_Investment!$A$1:$B$8,2,0)</f>
        <v>Weekly</v>
      </c>
      <c r="M4218" s="3" t="str">
        <f t="shared" ca="1" si="727"/>
        <v>Manual</v>
      </c>
      <c r="N4218" s="3">
        <f t="shared" ca="1" si="728"/>
        <v>2</v>
      </c>
      <c r="O4218" s="3">
        <f t="shared" ca="1" si="728"/>
        <v>1</v>
      </c>
      <c r="P4218" s="3">
        <f t="shared" ca="1" si="728"/>
        <v>4</v>
      </c>
    </row>
    <row r="4219" spans="1:16" x14ac:dyDescent="0.25">
      <c r="A4219" s="3">
        <f t="shared" ca="1" si="718"/>
        <v>729990131</v>
      </c>
      <c r="B4219" s="3">
        <f t="shared" ca="1" si="719"/>
        <v>5433</v>
      </c>
      <c r="C4219" s="1">
        <f t="shared" ca="1" si="720"/>
        <v>34153</v>
      </c>
      <c r="D4219" s="7">
        <f t="shared" ca="1" si="721"/>
        <v>8</v>
      </c>
      <c r="E4219" s="3" t="str">
        <f ca="1">VLOOKUP(D4219,State!$A$1:$B$9,2,0)</f>
        <v>ACT</v>
      </c>
      <c r="F4219" s="3">
        <f t="shared" ca="1" si="722"/>
        <v>7</v>
      </c>
      <c r="G4219" s="3" t="str">
        <f ca="1">VLOOKUP(F4219,Occupation!$A$1:$B$915,2,0)</f>
        <v>Deer Farmer</v>
      </c>
      <c r="H4219" s="3">
        <f t="shared" ca="1" si="723"/>
        <v>1</v>
      </c>
      <c r="I4219" s="3">
        <f t="shared" ca="1" si="724"/>
        <v>78753.31</v>
      </c>
      <c r="J4219" s="3">
        <f t="shared" ca="1" si="725"/>
        <v>0.15582687801449352</v>
      </c>
      <c r="K4219" s="3">
        <f t="shared" ca="1" si="726"/>
        <v>7</v>
      </c>
      <c r="L4219" s="3" t="str">
        <f ca="1">VLOOKUP(K4219,Freq_Investment!$A$1:$B$8,2,0)</f>
        <v>Yearly</v>
      </c>
      <c r="M4219" s="3" t="str">
        <f t="shared" ca="1" si="727"/>
        <v>Manual</v>
      </c>
      <c r="N4219" s="3">
        <f t="shared" ca="1" si="728"/>
        <v>1</v>
      </c>
      <c r="O4219" s="3">
        <f t="shared" ca="1" si="728"/>
        <v>5</v>
      </c>
      <c r="P4219" s="3">
        <f t="shared" ca="1" si="728"/>
        <v>2</v>
      </c>
    </row>
    <row r="4220" spans="1:16" x14ac:dyDescent="0.25">
      <c r="A4220" s="3">
        <f t="shared" ca="1" si="718"/>
        <v>287793587</v>
      </c>
      <c r="B4220" s="3">
        <f t="shared" ca="1" si="719"/>
        <v>7442</v>
      </c>
      <c r="C4220" s="1">
        <f t="shared" ca="1" si="720"/>
        <v>37721</v>
      </c>
      <c r="D4220" s="7">
        <f t="shared" ca="1" si="721"/>
        <v>8</v>
      </c>
      <c r="E4220" s="3" t="str">
        <f ca="1">VLOOKUP(D4220,State!$A$1:$B$9,2,0)</f>
        <v>ACT</v>
      </c>
      <c r="F4220" s="3">
        <f t="shared" ca="1" si="722"/>
        <v>754</v>
      </c>
      <c r="G4220" s="3" t="str">
        <f ca="1">VLOOKUP(F4220,Occupation!$A$1:$B$915,2,0)</f>
        <v>Law Clerk</v>
      </c>
      <c r="H4220" s="3">
        <f t="shared" ca="1" si="723"/>
        <v>5</v>
      </c>
      <c r="I4220" s="3">
        <f t="shared" ca="1" si="724"/>
        <v>49083.32</v>
      </c>
      <c r="J4220" s="3">
        <f t="shared" ca="1" si="725"/>
        <v>0.36591148650785038</v>
      </c>
      <c r="K4220" s="3">
        <f t="shared" ca="1" si="726"/>
        <v>2</v>
      </c>
      <c r="L4220" s="3" t="str">
        <f ca="1">VLOOKUP(K4220,Freq_Investment!$A$1:$B$8,2,0)</f>
        <v>Weekly</v>
      </c>
      <c r="M4220" s="3" t="str">
        <f t="shared" ca="1" si="727"/>
        <v>Auto</v>
      </c>
      <c r="N4220" s="3">
        <f t="shared" ca="1" si="728"/>
        <v>4</v>
      </c>
      <c r="O4220" s="3">
        <f t="shared" ca="1" si="728"/>
        <v>3</v>
      </c>
      <c r="P4220" s="3">
        <f t="shared" ca="1" si="728"/>
        <v>2</v>
      </c>
    </row>
    <row r="4221" spans="1:16" x14ac:dyDescent="0.25">
      <c r="A4221" s="3">
        <f t="shared" ca="1" si="718"/>
        <v>793861168</v>
      </c>
      <c r="B4221" s="3">
        <f t="shared" ca="1" si="719"/>
        <v>6761</v>
      </c>
      <c r="C4221" s="1">
        <f t="shared" ca="1" si="720"/>
        <v>32187</v>
      </c>
      <c r="D4221" s="7">
        <f t="shared" ca="1" si="721"/>
        <v>3</v>
      </c>
      <c r="E4221" s="3" t="str">
        <f ca="1">VLOOKUP(D4221,State!$A$1:$B$9,2,0)</f>
        <v>SA</v>
      </c>
      <c r="F4221" s="3">
        <f t="shared" ca="1" si="722"/>
        <v>313</v>
      </c>
      <c r="G4221" s="3" t="str">
        <f ca="1">VLOOKUP(F4221,Occupation!$A$1:$B$915,2,0)</f>
        <v>General Practitioner</v>
      </c>
      <c r="H4221" s="3">
        <f t="shared" ca="1" si="723"/>
        <v>4</v>
      </c>
      <c r="I4221" s="3">
        <f t="shared" ca="1" si="724"/>
        <v>68496.06</v>
      </c>
      <c r="J4221" s="3">
        <f t="shared" ca="1" si="725"/>
        <v>4.0857417860580836E-2</v>
      </c>
      <c r="K4221" s="3">
        <f t="shared" ca="1" si="726"/>
        <v>4</v>
      </c>
      <c r="L4221" s="3" t="str">
        <f ca="1">VLOOKUP(K4221,Freq_Investment!$A$1:$B$8,2,0)</f>
        <v>Monthly</v>
      </c>
      <c r="M4221" s="3" t="str">
        <f t="shared" ca="1" si="727"/>
        <v>Manual</v>
      </c>
      <c r="N4221" s="3">
        <f t="shared" ca="1" si="728"/>
        <v>1</v>
      </c>
      <c r="O4221" s="3">
        <f t="shared" ca="1" si="728"/>
        <v>3</v>
      </c>
      <c r="P4221" s="3">
        <f t="shared" ca="1" si="728"/>
        <v>4</v>
      </c>
    </row>
    <row r="4222" spans="1:16" x14ac:dyDescent="0.25">
      <c r="A4222" s="3">
        <f t="shared" ca="1" si="718"/>
        <v>621261864</v>
      </c>
      <c r="B4222" s="3">
        <f t="shared" ca="1" si="719"/>
        <v>424</v>
      </c>
      <c r="C4222" s="1">
        <f t="shared" ca="1" si="720"/>
        <v>39943</v>
      </c>
      <c r="D4222" s="7">
        <f t="shared" ca="1" si="721"/>
        <v>1</v>
      </c>
      <c r="E4222" s="3" t="str">
        <f ca="1">VLOOKUP(D4222,State!$A$1:$B$9,2,0)</f>
        <v>NSW</v>
      </c>
      <c r="F4222" s="3">
        <f t="shared" ca="1" si="722"/>
        <v>723</v>
      </c>
      <c r="G4222" s="3" t="str">
        <f ca="1">VLOOKUP(F4222,Occupation!$A$1:$B$915,2,0)</f>
        <v>Machine Shorthand Reporter</v>
      </c>
      <c r="H4222" s="3">
        <f t="shared" ca="1" si="723"/>
        <v>7</v>
      </c>
      <c r="I4222" s="3">
        <f t="shared" ca="1" si="724"/>
        <v>42150.3</v>
      </c>
      <c r="J4222" s="3">
        <f t="shared" ca="1" si="725"/>
        <v>0.401719820549369</v>
      </c>
      <c r="K4222" s="3">
        <f t="shared" ca="1" si="726"/>
        <v>1</v>
      </c>
      <c r="L4222" s="3" t="str">
        <f ca="1">VLOOKUP(K4222,Freq_Investment!$A$1:$B$8,2,0)</f>
        <v>Daily</v>
      </c>
      <c r="M4222" s="3" t="str">
        <f t="shared" ca="1" si="727"/>
        <v>Auto</v>
      </c>
      <c r="N4222" s="3">
        <f t="shared" ca="1" si="728"/>
        <v>1</v>
      </c>
      <c r="O4222" s="3">
        <f t="shared" ca="1" si="728"/>
        <v>2</v>
      </c>
      <c r="P4222" s="3">
        <f t="shared" ca="1" si="728"/>
        <v>5</v>
      </c>
    </row>
    <row r="4223" spans="1:16" x14ac:dyDescent="0.25">
      <c r="A4223" s="3">
        <f t="shared" ca="1" si="718"/>
        <v>92514908</v>
      </c>
      <c r="B4223" s="3">
        <f t="shared" ca="1" si="719"/>
        <v>3834</v>
      </c>
      <c r="C4223" s="1">
        <f t="shared" ca="1" si="720"/>
        <v>30439</v>
      </c>
      <c r="D4223" s="7">
        <f t="shared" ca="1" si="721"/>
        <v>4</v>
      </c>
      <c r="E4223" s="3" t="str">
        <f ca="1">VLOOKUP(D4223,State!$A$1:$B$9,2,0)</f>
        <v>WA</v>
      </c>
      <c r="F4223" s="3">
        <f t="shared" ca="1" si="722"/>
        <v>176</v>
      </c>
      <c r="G4223" s="3" t="str">
        <f ca="1">VLOOKUP(F4223,Occupation!$A$1:$B$915,2,0)</f>
        <v>Digital Marketing Analyst</v>
      </c>
      <c r="H4223" s="3">
        <f t="shared" ca="1" si="723"/>
        <v>5</v>
      </c>
      <c r="I4223" s="3">
        <f t="shared" ca="1" si="724"/>
        <v>64972.86</v>
      </c>
      <c r="J4223" s="3">
        <f t="shared" ca="1" si="725"/>
        <v>0.43170994746115277</v>
      </c>
      <c r="K4223" s="3">
        <f t="shared" ca="1" si="726"/>
        <v>4</v>
      </c>
      <c r="L4223" s="3" t="str">
        <f ca="1">VLOOKUP(K4223,Freq_Investment!$A$1:$B$8,2,0)</f>
        <v>Monthly</v>
      </c>
      <c r="M4223" s="3" t="str">
        <f t="shared" ca="1" si="727"/>
        <v>Manual</v>
      </c>
      <c r="N4223" s="3">
        <f t="shared" ca="1" si="728"/>
        <v>3</v>
      </c>
      <c r="O4223" s="3">
        <f t="shared" ca="1" si="728"/>
        <v>5</v>
      </c>
      <c r="P4223" s="3">
        <f t="shared" ca="1" si="728"/>
        <v>4</v>
      </c>
    </row>
    <row r="4224" spans="1:16" x14ac:dyDescent="0.25">
      <c r="A4224" s="3">
        <f t="shared" ca="1" si="718"/>
        <v>483636162</v>
      </c>
      <c r="B4224" s="3">
        <f t="shared" ca="1" si="719"/>
        <v>8592</v>
      </c>
      <c r="C4224" s="1">
        <f t="shared" ca="1" si="720"/>
        <v>36156</v>
      </c>
      <c r="D4224" s="7">
        <f t="shared" ca="1" si="721"/>
        <v>5</v>
      </c>
      <c r="E4224" s="3" t="str">
        <f ca="1">VLOOKUP(D4224,State!$A$1:$B$9,2,0)</f>
        <v>NT</v>
      </c>
      <c r="F4224" s="3">
        <f t="shared" ca="1" si="722"/>
        <v>444</v>
      </c>
      <c r="G4224" s="3" t="str">
        <f ca="1">VLOOKUP(F4224,Occupation!$A$1:$B$915,2,0)</f>
        <v>Building Inspector</v>
      </c>
      <c r="H4224" s="3">
        <f t="shared" ca="1" si="723"/>
        <v>5</v>
      </c>
      <c r="I4224" s="3">
        <f t="shared" ca="1" si="724"/>
        <v>90774.53</v>
      </c>
      <c r="J4224" s="3">
        <f t="shared" ca="1" si="725"/>
        <v>1.395395161676305E-2</v>
      </c>
      <c r="K4224" s="3">
        <f t="shared" ca="1" si="726"/>
        <v>3</v>
      </c>
      <c r="L4224" s="3" t="str">
        <f ca="1">VLOOKUP(K4224,Freq_Investment!$A$1:$B$8,2,0)</f>
        <v>Fortnightly</v>
      </c>
      <c r="M4224" s="3" t="str">
        <f t="shared" ca="1" si="727"/>
        <v>Manual</v>
      </c>
      <c r="N4224" s="3">
        <f t="shared" ca="1" si="728"/>
        <v>1</v>
      </c>
      <c r="O4224" s="3">
        <f t="shared" ca="1" si="728"/>
        <v>4</v>
      </c>
      <c r="P4224" s="3">
        <f t="shared" ca="1" si="728"/>
        <v>1</v>
      </c>
    </row>
    <row r="4225" spans="1:16" x14ac:dyDescent="0.25">
      <c r="A4225" s="3">
        <f t="shared" ca="1" si="718"/>
        <v>898829838</v>
      </c>
      <c r="B4225" s="3">
        <f t="shared" ca="1" si="719"/>
        <v>167</v>
      </c>
      <c r="C4225" s="1">
        <f t="shared" ca="1" si="720"/>
        <v>38447</v>
      </c>
      <c r="D4225" s="7">
        <f t="shared" ca="1" si="721"/>
        <v>6</v>
      </c>
      <c r="E4225" s="3" t="str">
        <f ca="1">VLOOKUP(D4225,State!$A$1:$B$9,2,0)</f>
        <v>TAS</v>
      </c>
      <c r="F4225" s="3">
        <f t="shared" ca="1" si="722"/>
        <v>761</v>
      </c>
      <c r="G4225" s="3" t="str">
        <f ca="1">VLOOKUP(F4225,Occupation!$A$1:$B$915,2,0)</f>
        <v>Invasive Pest, Weed and Disease Inspector</v>
      </c>
      <c r="H4225" s="3">
        <f t="shared" ca="1" si="723"/>
        <v>2</v>
      </c>
      <c r="I4225" s="3">
        <f t="shared" ca="1" si="724"/>
        <v>20397.009999999998</v>
      </c>
      <c r="J4225" s="3">
        <f t="shared" ca="1" si="725"/>
        <v>2.6109487690208544E-2</v>
      </c>
      <c r="K4225" s="3">
        <f t="shared" ca="1" si="726"/>
        <v>1</v>
      </c>
      <c r="L4225" s="3" t="str">
        <f ca="1">VLOOKUP(K4225,Freq_Investment!$A$1:$B$8,2,0)</f>
        <v>Daily</v>
      </c>
      <c r="M4225" s="3" t="str">
        <f t="shared" ca="1" si="727"/>
        <v>Auto</v>
      </c>
      <c r="N4225" s="3">
        <f t="shared" ca="1" si="728"/>
        <v>1</v>
      </c>
      <c r="O4225" s="3">
        <f t="shared" ca="1" si="728"/>
        <v>4</v>
      </c>
      <c r="P4225" s="3">
        <f t="shared" ca="1" si="728"/>
        <v>4</v>
      </c>
    </row>
    <row r="4226" spans="1:16" x14ac:dyDescent="0.25">
      <c r="A4226" s="3">
        <f t="shared" ca="1" si="718"/>
        <v>142627356</v>
      </c>
      <c r="B4226" s="3">
        <f t="shared" ca="1" si="719"/>
        <v>9223</v>
      </c>
      <c r="C4226" s="1">
        <f t="shared" ca="1" si="720"/>
        <v>27869</v>
      </c>
      <c r="D4226" s="7">
        <f t="shared" ca="1" si="721"/>
        <v>3</v>
      </c>
      <c r="E4226" s="3" t="str">
        <f ca="1">VLOOKUP(D4226,State!$A$1:$B$9,2,0)</f>
        <v>SA</v>
      </c>
      <c r="F4226" s="3">
        <f t="shared" ca="1" si="722"/>
        <v>183</v>
      </c>
      <c r="G4226" s="3" t="str">
        <f ca="1">VLOOKUP(F4226,Occupation!$A$1:$B$915,2,0)</f>
        <v>Technical Sales Representatives nec</v>
      </c>
      <c r="H4226" s="3">
        <f t="shared" ca="1" si="723"/>
        <v>2</v>
      </c>
      <c r="I4226" s="3">
        <f t="shared" ca="1" si="724"/>
        <v>5035.43</v>
      </c>
      <c r="J4226" s="3">
        <f t="shared" ca="1" si="725"/>
        <v>0.37280741684918745</v>
      </c>
      <c r="K4226" s="3">
        <f t="shared" ca="1" si="726"/>
        <v>3</v>
      </c>
      <c r="L4226" s="3" t="str">
        <f ca="1">VLOOKUP(K4226,Freq_Investment!$A$1:$B$8,2,0)</f>
        <v>Fortnightly</v>
      </c>
      <c r="M4226" s="3" t="str">
        <f t="shared" ca="1" si="727"/>
        <v>Manual</v>
      </c>
      <c r="N4226" s="3">
        <f t="shared" ca="1" si="728"/>
        <v>4</v>
      </c>
      <c r="O4226" s="3">
        <f t="shared" ca="1" si="728"/>
        <v>2</v>
      </c>
      <c r="P4226" s="3">
        <f t="shared" ca="1" si="728"/>
        <v>2</v>
      </c>
    </row>
    <row r="4227" spans="1:16" x14ac:dyDescent="0.25">
      <c r="A4227" s="3">
        <f t="shared" ref="A4227:A4290" ca="1" si="729">RANDBETWEEN(10000000,1000000000)</f>
        <v>751884010</v>
      </c>
      <c r="B4227" s="3">
        <f t="shared" ref="B4227:B4290" ca="1" si="730">RANDBETWEEN(1,10000)</f>
        <v>3615</v>
      </c>
      <c r="C4227" s="1">
        <f t="shared" ref="C4227:C4290" ca="1" si="731">DATE(RANDBETWEEN(1970,2021),RANDBETWEEN(1,12),RANDBETWEEN(1,28))</f>
        <v>32516</v>
      </c>
      <c r="D4227" s="7">
        <f t="shared" ref="D4227:D4290" ca="1" si="732">RANDBETWEEN(1,8)</f>
        <v>7</v>
      </c>
      <c r="E4227" s="3" t="str">
        <f ca="1">VLOOKUP(D4227,State!$A$1:$B$9,2,0)</f>
        <v>VIC</v>
      </c>
      <c r="F4227" s="3">
        <f t="shared" ref="F4227:F4290" ca="1" si="733">RANDBETWEEN(1,914)</f>
        <v>305</v>
      </c>
      <c r="G4227" s="3" t="str">
        <f ca="1">VLOOKUP(F4227,Occupation!$A$1:$B$915,2,0)</f>
        <v>Complementary Health Therapists nec</v>
      </c>
      <c r="H4227" s="3">
        <f t="shared" ref="H4227:H4290" ca="1" si="734">RANDBETWEEN(1,10)</f>
        <v>7</v>
      </c>
      <c r="I4227" s="3">
        <f t="shared" ref="I4227:I4290" ca="1" si="735">ROUND(RAND()*100000,2)</f>
        <v>10948.4</v>
      </c>
      <c r="J4227" s="3">
        <f t="shared" ref="J4227:J4290" ca="1" si="736">RAND()/2</f>
        <v>0.16586163439776191</v>
      </c>
      <c r="K4227" s="3">
        <f t="shared" ref="K4227:K4290" ca="1" si="737">RANDBETWEEN(1,7)</f>
        <v>4</v>
      </c>
      <c r="L4227" s="3" t="str">
        <f ca="1">VLOOKUP(K4227,Freq_Investment!$A$1:$B$8,2,0)</f>
        <v>Monthly</v>
      </c>
      <c r="M4227" s="3" t="str">
        <f t="shared" ref="M4227:M4290" ca="1" si="738">IF(RANDBETWEEN(1,2)&gt;1,"Auto","Manual")</f>
        <v>Auto</v>
      </c>
      <c r="N4227" s="3">
        <f t="shared" ca="1" si="728"/>
        <v>5</v>
      </c>
      <c r="O4227" s="3">
        <f t="shared" ca="1" si="728"/>
        <v>2</v>
      </c>
      <c r="P4227" s="3">
        <f t="shared" ca="1" si="728"/>
        <v>1</v>
      </c>
    </row>
    <row r="4228" spans="1:16" x14ac:dyDescent="0.25">
      <c r="A4228" s="3">
        <f t="shared" ca="1" si="729"/>
        <v>145151403</v>
      </c>
      <c r="B4228" s="3">
        <f t="shared" ca="1" si="730"/>
        <v>9914</v>
      </c>
      <c r="C4228" s="1">
        <f t="shared" ca="1" si="731"/>
        <v>32192</v>
      </c>
      <c r="D4228" s="7">
        <f t="shared" ca="1" si="732"/>
        <v>7</v>
      </c>
      <c r="E4228" s="3" t="str">
        <f ca="1">VLOOKUP(D4228,State!$A$1:$B$9,2,0)</f>
        <v>VIC</v>
      </c>
      <c r="F4228" s="3">
        <f t="shared" ca="1" si="733"/>
        <v>768</v>
      </c>
      <c r="G4228" s="3" t="str">
        <f ca="1">VLOOKUP(F4228,Occupation!$A$1:$B$915,2,0)</f>
        <v>Insurance Investigator</v>
      </c>
      <c r="H4228" s="3">
        <f t="shared" ca="1" si="734"/>
        <v>8</v>
      </c>
      <c r="I4228" s="3">
        <f t="shared" ca="1" si="735"/>
        <v>19307.32</v>
      </c>
      <c r="J4228" s="3">
        <f t="shared" ca="1" si="736"/>
        <v>0.21810674427262922</v>
      </c>
      <c r="K4228" s="3">
        <f t="shared" ca="1" si="737"/>
        <v>2</v>
      </c>
      <c r="L4228" s="3" t="str">
        <f ca="1">VLOOKUP(K4228,Freq_Investment!$A$1:$B$8,2,0)</f>
        <v>Weekly</v>
      </c>
      <c r="M4228" s="3" t="str">
        <f t="shared" ca="1" si="738"/>
        <v>Manual</v>
      </c>
      <c r="N4228" s="3">
        <f t="shared" ca="1" si="728"/>
        <v>1</v>
      </c>
      <c r="O4228" s="3">
        <f t="shared" ca="1" si="728"/>
        <v>3</v>
      </c>
      <c r="P4228" s="3">
        <f t="shared" ca="1" si="728"/>
        <v>2</v>
      </c>
    </row>
    <row r="4229" spans="1:16" x14ac:dyDescent="0.25">
      <c r="A4229" s="3">
        <f t="shared" ca="1" si="729"/>
        <v>462518883</v>
      </c>
      <c r="B4229" s="3">
        <f t="shared" ca="1" si="730"/>
        <v>1652</v>
      </c>
      <c r="C4229" s="1">
        <f t="shared" ca="1" si="731"/>
        <v>41184</v>
      </c>
      <c r="D4229" s="7">
        <f t="shared" ca="1" si="732"/>
        <v>8</v>
      </c>
      <c r="E4229" s="3" t="str">
        <f ca="1">VLOOKUP(D4229,State!$A$1:$B$9,2,0)</f>
        <v>ACT</v>
      </c>
      <c r="F4229" s="3">
        <f t="shared" ca="1" si="733"/>
        <v>872</v>
      </c>
      <c r="G4229" s="3" t="str">
        <f ca="1">VLOOKUP(F4229,Occupation!$A$1:$B$915,2,0)</f>
        <v>Furniture Removalist</v>
      </c>
      <c r="H4229" s="3">
        <f t="shared" ca="1" si="734"/>
        <v>10</v>
      </c>
      <c r="I4229" s="3">
        <f t="shared" ca="1" si="735"/>
        <v>9151.61</v>
      </c>
      <c r="J4229" s="3">
        <f t="shared" ca="1" si="736"/>
        <v>0.46299992256010947</v>
      </c>
      <c r="K4229" s="3">
        <f t="shared" ca="1" si="737"/>
        <v>1</v>
      </c>
      <c r="L4229" s="3" t="str">
        <f ca="1">VLOOKUP(K4229,Freq_Investment!$A$1:$B$8,2,0)</f>
        <v>Daily</v>
      </c>
      <c r="M4229" s="3" t="str">
        <f t="shared" ca="1" si="738"/>
        <v>Auto</v>
      </c>
      <c r="N4229" s="3">
        <f t="shared" ca="1" si="728"/>
        <v>3</v>
      </c>
      <c r="O4229" s="3">
        <f t="shared" ca="1" si="728"/>
        <v>4</v>
      </c>
      <c r="P4229" s="3">
        <f t="shared" ca="1" si="728"/>
        <v>5</v>
      </c>
    </row>
    <row r="4230" spans="1:16" x14ac:dyDescent="0.25">
      <c r="A4230" s="3">
        <f t="shared" ca="1" si="729"/>
        <v>793019801</v>
      </c>
      <c r="B4230" s="3">
        <f t="shared" ca="1" si="730"/>
        <v>475</v>
      </c>
      <c r="C4230" s="1">
        <f t="shared" ca="1" si="731"/>
        <v>41418</v>
      </c>
      <c r="D4230" s="7">
        <f t="shared" ca="1" si="732"/>
        <v>1</v>
      </c>
      <c r="E4230" s="3" t="str">
        <f ca="1">VLOOKUP(D4230,State!$A$1:$B$9,2,0)</f>
        <v>NSW</v>
      </c>
      <c r="F4230" s="3">
        <f t="shared" ca="1" si="733"/>
        <v>234</v>
      </c>
      <c r="G4230" s="3" t="str">
        <f ca="1">VLOOKUP(F4230,Occupation!$A$1:$B$915,2,0)</f>
        <v>Aquaculture or Fisheries Scientist</v>
      </c>
      <c r="H4230" s="3">
        <f t="shared" ca="1" si="734"/>
        <v>10</v>
      </c>
      <c r="I4230" s="3">
        <f t="shared" ca="1" si="735"/>
        <v>67789.83</v>
      </c>
      <c r="J4230" s="3">
        <f t="shared" ca="1" si="736"/>
        <v>0.42172717301105134</v>
      </c>
      <c r="K4230" s="3">
        <f t="shared" ca="1" si="737"/>
        <v>7</v>
      </c>
      <c r="L4230" s="3" t="str">
        <f ca="1">VLOOKUP(K4230,Freq_Investment!$A$1:$B$8,2,0)</f>
        <v>Yearly</v>
      </c>
      <c r="M4230" s="3" t="str">
        <f t="shared" ca="1" si="738"/>
        <v>Auto</v>
      </c>
      <c r="N4230" s="3">
        <f t="shared" ca="1" si="728"/>
        <v>1</v>
      </c>
      <c r="O4230" s="3">
        <f t="shared" ca="1" si="728"/>
        <v>4</v>
      </c>
      <c r="P4230" s="3">
        <f t="shared" ca="1" si="728"/>
        <v>1</v>
      </c>
    </row>
    <row r="4231" spans="1:16" x14ac:dyDescent="0.25">
      <c r="A4231" s="3">
        <f t="shared" ca="1" si="729"/>
        <v>376858093</v>
      </c>
      <c r="B4231" s="3">
        <f t="shared" ca="1" si="730"/>
        <v>997</v>
      </c>
      <c r="C4231" s="1">
        <f t="shared" ca="1" si="731"/>
        <v>38719</v>
      </c>
      <c r="D4231" s="7">
        <f t="shared" ca="1" si="732"/>
        <v>3</v>
      </c>
      <c r="E4231" s="3" t="str">
        <f ca="1">VLOOKUP(D4231,State!$A$1:$B$9,2,0)</f>
        <v>SA</v>
      </c>
      <c r="F4231" s="3">
        <f t="shared" ca="1" si="733"/>
        <v>227</v>
      </c>
      <c r="G4231" s="3" t="str">
        <f ca="1">VLOOKUP(F4231,Occupation!$A$1:$B$915,2,0)</f>
        <v>Environmental Engineer</v>
      </c>
      <c r="H4231" s="3">
        <f t="shared" ca="1" si="734"/>
        <v>3</v>
      </c>
      <c r="I4231" s="3">
        <f t="shared" ca="1" si="735"/>
        <v>78408.240000000005</v>
      </c>
      <c r="J4231" s="3">
        <f t="shared" ca="1" si="736"/>
        <v>0.36437086409363373</v>
      </c>
      <c r="K4231" s="3">
        <f t="shared" ca="1" si="737"/>
        <v>1</v>
      </c>
      <c r="L4231" s="3" t="str">
        <f ca="1">VLOOKUP(K4231,Freq_Investment!$A$1:$B$8,2,0)</f>
        <v>Daily</v>
      </c>
      <c r="M4231" s="3" t="str">
        <f t="shared" ca="1" si="738"/>
        <v>Auto</v>
      </c>
      <c r="N4231" s="3">
        <f t="shared" ca="1" si="728"/>
        <v>1</v>
      </c>
      <c r="O4231" s="3">
        <f t="shared" ca="1" si="728"/>
        <v>1</v>
      </c>
      <c r="P4231" s="3">
        <f t="shared" ca="1" si="728"/>
        <v>5</v>
      </c>
    </row>
    <row r="4232" spans="1:16" x14ac:dyDescent="0.25">
      <c r="A4232" s="3">
        <f t="shared" ca="1" si="729"/>
        <v>532987453</v>
      </c>
      <c r="B4232" s="3">
        <f t="shared" ca="1" si="730"/>
        <v>8044</v>
      </c>
      <c r="C4232" s="1">
        <f t="shared" ca="1" si="731"/>
        <v>38357</v>
      </c>
      <c r="D4232" s="7">
        <f t="shared" ca="1" si="732"/>
        <v>6</v>
      </c>
      <c r="E4232" s="3" t="str">
        <f ca="1">VLOOKUP(D4232,State!$A$1:$B$9,2,0)</f>
        <v>TAS</v>
      </c>
      <c r="F4232" s="3">
        <f t="shared" ca="1" si="733"/>
        <v>50</v>
      </c>
      <c r="G4232" s="3" t="str">
        <f ca="1">VLOOKUP(F4232,Occupation!$A$1:$B$915,2,0)</f>
        <v>Nursing Clinical Director</v>
      </c>
      <c r="H4232" s="3">
        <f t="shared" ca="1" si="734"/>
        <v>4</v>
      </c>
      <c r="I4232" s="3">
        <f t="shared" ca="1" si="735"/>
        <v>75913.47</v>
      </c>
      <c r="J4232" s="3">
        <f t="shared" ca="1" si="736"/>
        <v>0.40920840824365051</v>
      </c>
      <c r="K4232" s="3">
        <f t="shared" ca="1" si="737"/>
        <v>5</v>
      </c>
      <c r="L4232" s="3" t="str">
        <f ca="1">VLOOKUP(K4232,Freq_Investment!$A$1:$B$8,2,0)</f>
        <v>Quarterly</v>
      </c>
      <c r="M4232" s="3" t="str">
        <f t="shared" ca="1" si="738"/>
        <v>Auto</v>
      </c>
      <c r="N4232" s="3">
        <f t="shared" ca="1" si="728"/>
        <v>5</v>
      </c>
      <c r="O4232" s="3">
        <f t="shared" ca="1" si="728"/>
        <v>2</v>
      </c>
      <c r="P4232" s="3">
        <f t="shared" ca="1" si="728"/>
        <v>2</v>
      </c>
    </row>
    <row r="4233" spans="1:16" x14ac:dyDescent="0.25">
      <c r="A4233" s="3">
        <f t="shared" ca="1" si="729"/>
        <v>469568889</v>
      </c>
      <c r="B4233" s="3">
        <f t="shared" ca="1" si="730"/>
        <v>5107</v>
      </c>
      <c r="C4233" s="1">
        <f t="shared" ca="1" si="731"/>
        <v>43142</v>
      </c>
      <c r="D4233" s="7">
        <f t="shared" ca="1" si="732"/>
        <v>6</v>
      </c>
      <c r="E4233" s="3" t="str">
        <f ca="1">VLOOKUP(D4233,State!$A$1:$B$9,2,0)</f>
        <v>TAS</v>
      </c>
      <c r="F4233" s="3">
        <f t="shared" ca="1" si="733"/>
        <v>504</v>
      </c>
      <c r="G4233" s="3" t="str">
        <f ca="1">VLOOKUP(F4233,Occupation!$A$1:$B$915,2,0)</f>
        <v>Vehicle Trimmer</v>
      </c>
      <c r="H4233" s="3">
        <f t="shared" ca="1" si="734"/>
        <v>8</v>
      </c>
      <c r="I4233" s="3">
        <f t="shared" ca="1" si="735"/>
        <v>33909.93</v>
      </c>
      <c r="J4233" s="3">
        <f t="shared" ca="1" si="736"/>
        <v>0.38865958421639196</v>
      </c>
      <c r="K4233" s="3">
        <f t="shared" ca="1" si="737"/>
        <v>2</v>
      </c>
      <c r="L4233" s="3" t="str">
        <f ca="1">VLOOKUP(K4233,Freq_Investment!$A$1:$B$8,2,0)</f>
        <v>Weekly</v>
      </c>
      <c r="M4233" s="3" t="str">
        <f t="shared" ca="1" si="738"/>
        <v>Auto</v>
      </c>
      <c r="N4233" s="3">
        <f t="shared" ca="1" si="728"/>
        <v>3</v>
      </c>
      <c r="O4233" s="3">
        <f t="shared" ca="1" si="728"/>
        <v>4</v>
      </c>
      <c r="P4233" s="3">
        <f t="shared" ca="1" si="728"/>
        <v>3</v>
      </c>
    </row>
    <row r="4234" spans="1:16" x14ac:dyDescent="0.25">
      <c r="A4234" s="3">
        <f t="shared" ca="1" si="729"/>
        <v>121538387</v>
      </c>
      <c r="B4234" s="3">
        <f t="shared" ca="1" si="730"/>
        <v>5612</v>
      </c>
      <c r="C4234" s="1">
        <f t="shared" ca="1" si="731"/>
        <v>42091</v>
      </c>
      <c r="D4234" s="7">
        <f t="shared" ca="1" si="732"/>
        <v>8</v>
      </c>
      <c r="E4234" s="3" t="str">
        <f ca="1">VLOOKUP(D4234,State!$A$1:$B$9,2,0)</f>
        <v>ACT</v>
      </c>
      <c r="F4234" s="3">
        <f t="shared" ca="1" si="733"/>
        <v>883</v>
      </c>
      <c r="G4234" s="3" t="str">
        <f ca="1">VLOOKUP(F4234,Occupation!$A$1:$B$915,2,0)</f>
        <v>Steel Fixer</v>
      </c>
      <c r="H4234" s="3">
        <f t="shared" ca="1" si="734"/>
        <v>10</v>
      </c>
      <c r="I4234" s="3">
        <f t="shared" ca="1" si="735"/>
        <v>6834.83</v>
      </c>
      <c r="J4234" s="3">
        <f t="shared" ca="1" si="736"/>
        <v>0.21097798569027759</v>
      </c>
      <c r="K4234" s="3">
        <f t="shared" ca="1" si="737"/>
        <v>2</v>
      </c>
      <c r="L4234" s="3" t="str">
        <f ca="1">VLOOKUP(K4234,Freq_Investment!$A$1:$B$8,2,0)</f>
        <v>Weekly</v>
      </c>
      <c r="M4234" s="3" t="str">
        <f t="shared" ca="1" si="738"/>
        <v>Auto</v>
      </c>
      <c r="N4234" s="3">
        <f t="shared" ca="1" si="728"/>
        <v>2</v>
      </c>
      <c r="O4234" s="3">
        <f t="shared" ca="1" si="728"/>
        <v>5</v>
      </c>
      <c r="P4234" s="3">
        <f t="shared" ca="1" si="728"/>
        <v>2</v>
      </c>
    </row>
    <row r="4235" spans="1:16" x14ac:dyDescent="0.25">
      <c r="A4235" s="3">
        <f t="shared" ca="1" si="729"/>
        <v>558915869</v>
      </c>
      <c r="B4235" s="3">
        <f t="shared" ca="1" si="730"/>
        <v>6056</v>
      </c>
      <c r="C4235" s="1">
        <f t="shared" ca="1" si="731"/>
        <v>30250</v>
      </c>
      <c r="D4235" s="7">
        <f t="shared" ca="1" si="732"/>
        <v>5</v>
      </c>
      <c r="E4235" s="3" t="str">
        <f ca="1">VLOOKUP(D4235,State!$A$1:$B$9,2,0)</f>
        <v>NT</v>
      </c>
      <c r="F4235" s="3">
        <f t="shared" ca="1" si="733"/>
        <v>907</v>
      </c>
      <c r="G4235" s="3" t="str">
        <f ca="1">VLOOKUP(F4235,Occupation!$A$1:$B$915,2,0)</f>
        <v>Fishing Hand</v>
      </c>
      <c r="H4235" s="3">
        <f t="shared" ca="1" si="734"/>
        <v>3</v>
      </c>
      <c r="I4235" s="3">
        <f t="shared" ca="1" si="735"/>
        <v>81440.63</v>
      </c>
      <c r="J4235" s="3">
        <f t="shared" ca="1" si="736"/>
        <v>6.7102475469481782E-2</v>
      </c>
      <c r="K4235" s="3">
        <f t="shared" ca="1" si="737"/>
        <v>6</v>
      </c>
      <c r="L4235" s="3" t="str">
        <f ca="1">VLOOKUP(K4235,Freq_Investment!$A$1:$B$8,2,0)</f>
        <v>Half-yearly</v>
      </c>
      <c r="M4235" s="3" t="str">
        <f t="shared" ca="1" si="738"/>
        <v>Auto</v>
      </c>
      <c r="N4235" s="3">
        <f t="shared" ca="1" si="728"/>
        <v>2</v>
      </c>
      <c r="O4235" s="3">
        <f t="shared" ca="1" si="728"/>
        <v>5</v>
      </c>
      <c r="P4235" s="3">
        <f t="shared" ca="1" si="728"/>
        <v>3</v>
      </c>
    </row>
    <row r="4236" spans="1:16" x14ac:dyDescent="0.25">
      <c r="A4236" s="3">
        <f t="shared" ca="1" si="729"/>
        <v>662584490</v>
      </c>
      <c r="B4236" s="3">
        <f t="shared" ca="1" si="730"/>
        <v>3137</v>
      </c>
      <c r="C4236" s="1">
        <f t="shared" ca="1" si="731"/>
        <v>41594</v>
      </c>
      <c r="D4236" s="7">
        <f t="shared" ca="1" si="732"/>
        <v>6</v>
      </c>
      <c r="E4236" s="3" t="str">
        <f ca="1">VLOOKUP(D4236,State!$A$1:$B$9,2,0)</f>
        <v>TAS</v>
      </c>
      <c r="F4236" s="3">
        <f t="shared" ca="1" si="733"/>
        <v>261</v>
      </c>
      <c r="G4236" s="3" t="str">
        <f ca="1">VLOOKUP(F4236,Occupation!$A$1:$B$915,2,0)</f>
        <v>Physicist</v>
      </c>
      <c r="H4236" s="3">
        <f t="shared" ca="1" si="734"/>
        <v>10</v>
      </c>
      <c r="I4236" s="3">
        <f t="shared" ca="1" si="735"/>
        <v>40780.99</v>
      </c>
      <c r="J4236" s="3">
        <f t="shared" ca="1" si="736"/>
        <v>0.46536429138761631</v>
      </c>
      <c r="K4236" s="3">
        <f t="shared" ca="1" si="737"/>
        <v>6</v>
      </c>
      <c r="L4236" s="3" t="str">
        <f ca="1">VLOOKUP(K4236,Freq_Investment!$A$1:$B$8,2,0)</f>
        <v>Half-yearly</v>
      </c>
      <c r="M4236" s="3" t="str">
        <f t="shared" ca="1" si="738"/>
        <v>Manual</v>
      </c>
      <c r="N4236" s="3">
        <f t="shared" ca="1" si="728"/>
        <v>5</v>
      </c>
      <c r="O4236" s="3">
        <f t="shared" ca="1" si="728"/>
        <v>3</v>
      </c>
      <c r="P4236" s="3">
        <f t="shared" ca="1" si="728"/>
        <v>2</v>
      </c>
    </row>
    <row r="4237" spans="1:16" x14ac:dyDescent="0.25">
      <c r="A4237" s="3">
        <f t="shared" ca="1" si="729"/>
        <v>655965181</v>
      </c>
      <c r="B4237" s="3">
        <f t="shared" ca="1" si="730"/>
        <v>5090</v>
      </c>
      <c r="C4237" s="1">
        <f t="shared" ca="1" si="731"/>
        <v>36288</v>
      </c>
      <c r="D4237" s="7">
        <f t="shared" ca="1" si="732"/>
        <v>7</v>
      </c>
      <c r="E4237" s="3" t="str">
        <f ca="1">VLOOKUP(D4237,State!$A$1:$B$9,2,0)</f>
        <v>VIC</v>
      </c>
      <c r="F4237" s="3">
        <f t="shared" ca="1" si="733"/>
        <v>849</v>
      </c>
      <c r="G4237" s="3" t="str">
        <f ca="1">VLOOKUP(F4237,Occupation!$A$1:$B$915,2,0)</f>
        <v>Bulldozer Operator</v>
      </c>
      <c r="H4237" s="3">
        <f t="shared" ca="1" si="734"/>
        <v>5</v>
      </c>
      <c r="I4237" s="3">
        <f t="shared" ca="1" si="735"/>
        <v>86950.51</v>
      </c>
      <c r="J4237" s="3">
        <f t="shared" ca="1" si="736"/>
        <v>0.24523016724132674</v>
      </c>
      <c r="K4237" s="3">
        <f t="shared" ca="1" si="737"/>
        <v>5</v>
      </c>
      <c r="L4237" s="3" t="str">
        <f ca="1">VLOOKUP(K4237,Freq_Investment!$A$1:$B$8,2,0)</f>
        <v>Quarterly</v>
      </c>
      <c r="M4237" s="3" t="str">
        <f t="shared" ca="1" si="738"/>
        <v>Auto</v>
      </c>
      <c r="N4237" s="3">
        <f t="shared" ca="1" si="728"/>
        <v>4</v>
      </c>
      <c r="O4237" s="3">
        <f t="shared" ca="1" si="728"/>
        <v>5</v>
      </c>
      <c r="P4237" s="3">
        <f t="shared" ca="1" si="728"/>
        <v>4</v>
      </c>
    </row>
    <row r="4238" spans="1:16" x14ac:dyDescent="0.25">
      <c r="A4238" s="3">
        <f t="shared" ca="1" si="729"/>
        <v>740043971</v>
      </c>
      <c r="B4238" s="3">
        <f t="shared" ca="1" si="730"/>
        <v>8178</v>
      </c>
      <c r="C4238" s="1">
        <f t="shared" ca="1" si="731"/>
        <v>29260</v>
      </c>
      <c r="D4238" s="7">
        <f t="shared" ca="1" si="732"/>
        <v>3</v>
      </c>
      <c r="E4238" s="3" t="str">
        <f ca="1">VLOOKUP(D4238,State!$A$1:$B$9,2,0)</f>
        <v>SA</v>
      </c>
      <c r="F4238" s="3">
        <f t="shared" ca="1" si="733"/>
        <v>752</v>
      </c>
      <c r="G4238" s="3" t="str">
        <f ca="1">VLOOKUP(F4238,Occupation!$A$1:$B$915,2,0)</f>
        <v>Court Bailiff or Sheriff (Aus) / Court Collections Officer (NZ)</v>
      </c>
      <c r="H4238" s="3">
        <f t="shared" ca="1" si="734"/>
        <v>7</v>
      </c>
      <c r="I4238" s="3">
        <f t="shared" ca="1" si="735"/>
        <v>5969.38</v>
      </c>
      <c r="J4238" s="3">
        <f t="shared" ca="1" si="736"/>
        <v>0.31888511017668847</v>
      </c>
      <c r="K4238" s="3">
        <f t="shared" ca="1" si="737"/>
        <v>2</v>
      </c>
      <c r="L4238" s="3" t="str">
        <f ca="1">VLOOKUP(K4238,Freq_Investment!$A$1:$B$8,2,0)</f>
        <v>Weekly</v>
      </c>
      <c r="M4238" s="3" t="str">
        <f t="shared" ca="1" si="738"/>
        <v>Auto</v>
      </c>
      <c r="N4238" s="3">
        <f t="shared" ca="1" si="728"/>
        <v>3</v>
      </c>
      <c r="O4238" s="3">
        <f t="shared" ca="1" si="728"/>
        <v>2</v>
      </c>
      <c r="P4238" s="3">
        <f t="shared" ca="1" si="728"/>
        <v>5</v>
      </c>
    </row>
    <row r="4239" spans="1:16" x14ac:dyDescent="0.25">
      <c r="A4239" s="3">
        <f t="shared" ca="1" si="729"/>
        <v>438588510</v>
      </c>
      <c r="B4239" s="3">
        <f t="shared" ca="1" si="730"/>
        <v>7114</v>
      </c>
      <c r="C4239" s="1">
        <f t="shared" ca="1" si="731"/>
        <v>37584</v>
      </c>
      <c r="D4239" s="7">
        <f t="shared" ca="1" si="732"/>
        <v>4</v>
      </c>
      <c r="E4239" s="3" t="str">
        <f ca="1">VLOOKUP(D4239,State!$A$1:$B$9,2,0)</f>
        <v>WA</v>
      </c>
      <c r="F4239" s="3">
        <f t="shared" ca="1" si="733"/>
        <v>521</v>
      </c>
      <c r="G4239" s="3" t="str">
        <f ca="1">VLOOKUP(F4239,Occupation!$A$1:$B$915,2,0)</f>
        <v>Gasfitter</v>
      </c>
      <c r="H4239" s="3">
        <f t="shared" ca="1" si="734"/>
        <v>1</v>
      </c>
      <c r="I4239" s="3">
        <f t="shared" ca="1" si="735"/>
        <v>64917.61</v>
      </c>
      <c r="J4239" s="3">
        <f t="shared" ca="1" si="736"/>
        <v>0.14808706736191696</v>
      </c>
      <c r="K4239" s="3">
        <f t="shared" ca="1" si="737"/>
        <v>6</v>
      </c>
      <c r="L4239" s="3" t="str">
        <f ca="1">VLOOKUP(K4239,Freq_Investment!$A$1:$B$8,2,0)</f>
        <v>Half-yearly</v>
      </c>
      <c r="M4239" s="3" t="str">
        <f t="shared" ca="1" si="738"/>
        <v>Manual</v>
      </c>
      <c r="N4239" s="3">
        <f t="shared" ca="1" si="728"/>
        <v>3</v>
      </c>
      <c r="O4239" s="3">
        <f t="shared" ca="1" si="728"/>
        <v>4</v>
      </c>
      <c r="P4239" s="3">
        <f t="shared" ca="1" si="728"/>
        <v>1</v>
      </c>
    </row>
    <row r="4240" spans="1:16" x14ac:dyDescent="0.25">
      <c r="A4240" s="3">
        <f t="shared" ca="1" si="729"/>
        <v>78390802</v>
      </c>
      <c r="B4240" s="3">
        <f t="shared" ca="1" si="730"/>
        <v>2912</v>
      </c>
      <c r="C4240" s="1">
        <f t="shared" ca="1" si="731"/>
        <v>31061</v>
      </c>
      <c r="D4240" s="7">
        <f t="shared" ca="1" si="732"/>
        <v>2</v>
      </c>
      <c r="E4240" s="3" t="str">
        <f ca="1">VLOOKUP(D4240,State!$A$1:$B$9,2,0)</f>
        <v>QLD</v>
      </c>
      <c r="F4240" s="3">
        <f t="shared" ca="1" si="733"/>
        <v>135</v>
      </c>
      <c r="G4240" s="3" t="str">
        <f ca="1">VLOOKUP(F4240,Occupation!$A$1:$B$915,2,0)</f>
        <v>Corporate Treasurer</v>
      </c>
      <c r="H4240" s="3">
        <f t="shared" ca="1" si="734"/>
        <v>7</v>
      </c>
      <c r="I4240" s="3">
        <f t="shared" ca="1" si="735"/>
        <v>85162.85</v>
      </c>
      <c r="J4240" s="3">
        <f t="shared" ca="1" si="736"/>
        <v>0.28539004185710803</v>
      </c>
      <c r="K4240" s="3">
        <f t="shared" ca="1" si="737"/>
        <v>3</v>
      </c>
      <c r="L4240" s="3" t="str">
        <f ca="1">VLOOKUP(K4240,Freq_Investment!$A$1:$B$8,2,0)</f>
        <v>Fortnightly</v>
      </c>
      <c r="M4240" s="3" t="str">
        <f t="shared" ca="1" si="738"/>
        <v>Auto</v>
      </c>
      <c r="N4240" s="3">
        <f t="shared" ca="1" si="728"/>
        <v>5</v>
      </c>
      <c r="O4240" s="3">
        <f t="shared" ca="1" si="728"/>
        <v>2</v>
      </c>
      <c r="P4240" s="3">
        <f t="shared" ca="1" si="728"/>
        <v>3</v>
      </c>
    </row>
    <row r="4241" spans="1:16" x14ac:dyDescent="0.25">
      <c r="A4241" s="3">
        <f t="shared" ca="1" si="729"/>
        <v>770326375</v>
      </c>
      <c r="B4241" s="3">
        <f t="shared" ca="1" si="730"/>
        <v>3891</v>
      </c>
      <c r="C4241" s="1">
        <f t="shared" ca="1" si="731"/>
        <v>30050</v>
      </c>
      <c r="D4241" s="7">
        <f t="shared" ca="1" si="732"/>
        <v>6</v>
      </c>
      <c r="E4241" s="3" t="str">
        <f ca="1">VLOOKUP(D4241,State!$A$1:$B$9,2,0)</f>
        <v>TAS</v>
      </c>
      <c r="F4241" s="3">
        <f t="shared" ca="1" si="733"/>
        <v>74</v>
      </c>
      <c r="G4241" s="3" t="str">
        <f ca="1">VLOOKUP(F4241,Occupation!$A$1:$B$915,2,0)</f>
        <v>Retail Manager (General)</v>
      </c>
      <c r="H4241" s="3">
        <f t="shared" ca="1" si="734"/>
        <v>8</v>
      </c>
      <c r="I4241" s="3">
        <f t="shared" ca="1" si="735"/>
        <v>35642.879999999997</v>
      </c>
      <c r="J4241" s="3">
        <f t="shared" ca="1" si="736"/>
        <v>0.14587809686457442</v>
      </c>
      <c r="K4241" s="3">
        <f t="shared" ca="1" si="737"/>
        <v>3</v>
      </c>
      <c r="L4241" s="3" t="str">
        <f ca="1">VLOOKUP(K4241,Freq_Investment!$A$1:$B$8,2,0)</f>
        <v>Fortnightly</v>
      </c>
      <c r="M4241" s="3" t="str">
        <f t="shared" ca="1" si="738"/>
        <v>Auto</v>
      </c>
      <c r="N4241" s="3">
        <f t="shared" ca="1" si="728"/>
        <v>1</v>
      </c>
      <c r="O4241" s="3">
        <f t="shared" ca="1" si="728"/>
        <v>3</v>
      </c>
      <c r="P4241" s="3">
        <f t="shared" ca="1" si="728"/>
        <v>1</v>
      </c>
    </row>
    <row r="4242" spans="1:16" x14ac:dyDescent="0.25">
      <c r="A4242" s="3">
        <f t="shared" ca="1" si="729"/>
        <v>603612904</v>
      </c>
      <c r="B4242" s="3">
        <f t="shared" ca="1" si="730"/>
        <v>6709</v>
      </c>
      <c r="C4242" s="1">
        <f t="shared" ca="1" si="731"/>
        <v>32829</v>
      </c>
      <c r="D4242" s="7">
        <f t="shared" ca="1" si="732"/>
        <v>4</v>
      </c>
      <c r="E4242" s="3" t="str">
        <f ca="1">VLOOKUP(D4242,State!$A$1:$B$9,2,0)</f>
        <v>WA</v>
      </c>
      <c r="F4242" s="3">
        <f t="shared" ca="1" si="733"/>
        <v>608</v>
      </c>
      <c r="G4242" s="3" t="str">
        <f ca="1">VLOOKUP(F4242,Occupation!$A$1:$B$915,2,0)</f>
        <v>Make Up Artist</v>
      </c>
      <c r="H4242" s="3">
        <f t="shared" ca="1" si="734"/>
        <v>8</v>
      </c>
      <c r="I4242" s="3">
        <f t="shared" ca="1" si="735"/>
        <v>83725.789999999994</v>
      </c>
      <c r="J4242" s="3">
        <f t="shared" ca="1" si="736"/>
        <v>0.2722265257999994</v>
      </c>
      <c r="K4242" s="3">
        <f t="shared" ca="1" si="737"/>
        <v>3</v>
      </c>
      <c r="L4242" s="3" t="str">
        <f ca="1">VLOOKUP(K4242,Freq_Investment!$A$1:$B$8,2,0)</f>
        <v>Fortnightly</v>
      </c>
      <c r="M4242" s="3" t="str">
        <f t="shared" ca="1" si="738"/>
        <v>Manual</v>
      </c>
      <c r="N4242" s="3">
        <f t="shared" ca="1" si="728"/>
        <v>4</v>
      </c>
      <c r="O4242" s="3">
        <f t="shared" ca="1" si="728"/>
        <v>5</v>
      </c>
      <c r="P4242" s="3">
        <f t="shared" ca="1" si="728"/>
        <v>3</v>
      </c>
    </row>
    <row r="4243" spans="1:16" x14ac:dyDescent="0.25">
      <c r="A4243" s="3">
        <f t="shared" ca="1" si="729"/>
        <v>983354077</v>
      </c>
      <c r="B4243" s="3">
        <f t="shared" ca="1" si="730"/>
        <v>1387</v>
      </c>
      <c r="C4243" s="1">
        <f t="shared" ca="1" si="731"/>
        <v>27822</v>
      </c>
      <c r="D4243" s="7">
        <f t="shared" ca="1" si="732"/>
        <v>1</v>
      </c>
      <c r="E4243" s="3" t="str">
        <f ca="1">VLOOKUP(D4243,State!$A$1:$B$9,2,0)</f>
        <v>NSW</v>
      </c>
      <c r="F4243" s="3">
        <f t="shared" ca="1" si="733"/>
        <v>127</v>
      </c>
      <c r="G4243" s="3" t="str">
        <f ca="1">VLOOKUP(F4243,Occupation!$A$1:$B$915,2,0)</f>
        <v>Radio Journalist</v>
      </c>
      <c r="H4243" s="3">
        <f t="shared" ca="1" si="734"/>
        <v>10</v>
      </c>
      <c r="I4243" s="3">
        <f t="shared" ca="1" si="735"/>
        <v>47737.39</v>
      </c>
      <c r="J4243" s="3">
        <f t="shared" ca="1" si="736"/>
        <v>0.28151286162924949</v>
      </c>
      <c r="K4243" s="3">
        <f t="shared" ca="1" si="737"/>
        <v>2</v>
      </c>
      <c r="L4243" s="3" t="str">
        <f ca="1">VLOOKUP(K4243,Freq_Investment!$A$1:$B$8,2,0)</f>
        <v>Weekly</v>
      </c>
      <c r="M4243" s="3" t="str">
        <f t="shared" ca="1" si="738"/>
        <v>Auto</v>
      </c>
      <c r="N4243" s="3">
        <f t="shared" ca="1" si="728"/>
        <v>4</v>
      </c>
      <c r="O4243" s="3">
        <f t="shared" ca="1" si="728"/>
        <v>5</v>
      </c>
      <c r="P4243" s="3">
        <f t="shared" ca="1" si="728"/>
        <v>3</v>
      </c>
    </row>
    <row r="4244" spans="1:16" x14ac:dyDescent="0.25">
      <c r="A4244" s="3">
        <f t="shared" ca="1" si="729"/>
        <v>543335915</v>
      </c>
      <c r="B4244" s="3">
        <f t="shared" ca="1" si="730"/>
        <v>3848</v>
      </c>
      <c r="C4244" s="1">
        <f t="shared" ca="1" si="731"/>
        <v>32956</v>
      </c>
      <c r="D4244" s="7">
        <f t="shared" ca="1" si="732"/>
        <v>4</v>
      </c>
      <c r="E4244" s="3" t="str">
        <f ca="1">VLOOKUP(D4244,State!$A$1:$B$9,2,0)</f>
        <v>WA</v>
      </c>
      <c r="F4244" s="3">
        <f t="shared" ca="1" si="733"/>
        <v>738</v>
      </c>
      <c r="G4244" s="3" t="str">
        <f ca="1">VLOOKUP(F4244,Occupation!$A$1:$B$915,2,0)</f>
        <v>Bookmaker</v>
      </c>
      <c r="H4244" s="3">
        <f t="shared" ca="1" si="734"/>
        <v>10</v>
      </c>
      <c r="I4244" s="3">
        <f t="shared" ca="1" si="735"/>
        <v>60434.09</v>
      </c>
      <c r="J4244" s="3">
        <f t="shared" ca="1" si="736"/>
        <v>0.25511913141170484</v>
      </c>
      <c r="K4244" s="3">
        <f t="shared" ca="1" si="737"/>
        <v>2</v>
      </c>
      <c r="L4244" s="3" t="str">
        <f ca="1">VLOOKUP(K4244,Freq_Investment!$A$1:$B$8,2,0)</f>
        <v>Weekly</v>
      </c>
      <c r="M4244" s="3" t="str">
        <f t="shared" ca="1" si="738"/>
        <v>Auto</v>
      </c>
      <c r="N4244" s="3">
        <f t="shared" ca="1" si="728"/>
        <v>1</v>
      </c>
      <c r="O4244" s="3">
        <f t="shared" ca="1" si="728"/>
        <v>2</v>
      </c>
      <c r="P4244" s="3">
        <f t="shared" ca="1" si="728"/>
        <v>1</v>
      </c>
    </row>
    <row r="4245" spans="1:16" x14ac:dyDescent="0.25">
      <c r="A4245" s="3">
        <f t="shared" ca="1" si="729"/>
        <v>887827179</v>
      </c>
      <c r="B4245" s="3">
        <f t="shared" ca="1" si="730"/>
        <v>4981</v>
      </c>
      <c r="C4245" s="1">
        <f t="shared" ca="1" si="731"/>
        <v>31048</v>
      </c>
      <c r="D4245" s="7">
        <f t="shared" ca="1" si="732"/>
        <v>5</v>
      </c>
      <c r="E4245" s="3" t="str">
        <f ca="1">VLOOKUP(D4245,State!$A$1:$B$9,2,0)</f>
        <v>NT</v>
      </c>
      <c r="F4245" s="3">
        <f t="shared" ca="1" si="733"/>
        <v>179</v>
      </c>
      <c r="G4245" s="3" t="str">
        <f ca="1">VLOOKUP(F4245,Occupation!$A$1:$B$915,2,0)</f>
        <v>ICT Sales Representative</v>
      </c>
      <c r="H4245" s="3">
        <f t="shared" ca="1" si="734"/>
        <v>8</v>
      </c>
      <c r="I4245" s="3">
        <f t="shared" ca="1" si="735"/>
        <v>88242.96</v>
      </c>
      <c r="J4245" s="3">
        <f t="shared" ca="1" si="736"/>
        <v>0.34084447873388729</v>
      </c>
      <c r="K4245" s="3">
        <f t="shared" ca="1" si="737"/>
        <v>1</v>
      </c>
      <c r="L4245" s="3" t="str">
        <f ca="1">VLOOKUP(K4245,Freq_Investment!$A$1:$B$8,2,0)</f>
        <v>Daily</v>
      </c>
      <c r="M4245" s="3" t="str">
        <f t="shared" ca="1" si="738"/>
        <v>Manual</v>
      </c>
      <c r="N4245" s="3">
        <f t="shared" ca="1" si="728"/>
        <v>2</v>
      </c>
      <c r="O4245" s="3">
        <f t="shared" ca="1" si="728"/>
        <v>5</v>
      </c>
      <c r="P4245" s="3">
        <f t="shared" ca="1" si="728"/>
        <v>4</v>
      </c>
    </row>
    <row r="4246" spans="1:16" x14ac:dyDescent="0.25">
      <c r="A4246" s="3">
        <f t="shared" ca="1" si="729"/>
        <v>367945063</v>
      </c>
      <c r="B4246" s="3">
        <f t="shared" ca="1" si="730"/>
        <v>554</v>
      </c>
      <c r="C4246" s="1">
        <f t="shared" ca="1" si="731"/>
        <v>32483</v>
      </c>
      <c r="D4246" s="7">
        <f t="shared" ca="1" si="732"/>
        <v>3</v>
      </c>
      <c r="E4246" s="3" t="str">
        <f ca="1">VLOOKUP(D4246,State!$A$1:$B$9,2,0)</f>
        <v>SA</v>
      </c>
      <c r="F4246" s="3">
        <f t="shared" ca="1" si="733"/>
        <v>675</v>
      </c>
      <c r="G4246" s="3" t="str">
        <f ca="1">VLOOKUP(F4246,Occupation!$A$1:$B$915,2,0)</f>
        <v>Tour Guide</v>
      </c>
      <c r="H4246" s="3">
        <f t="shared" ca="1" si="734"/>
        <v>3</v>
      </c>
      <c r="I4246" s="3">
        <f t="shared" ca="1" si="735"/>
        <v>84425.52</v>
      </c>
      <c r="J4246" s="3">
        <f t="shared" ca="1" si="736"/>
        <v>0.31356809088191656</v>
      </c>
      <c r="K4246" s="3">
        <f t="shared" ca="1" si="737"/>
        <v>5</v>
      </c>
      <c r="L4246" s="3" t="str">
        <f ca="1">VLOOKUP(K4246,Freq_Investment!$A$1:$B$8,2,0)</f>
        <v>Quarterly</v>
      </c>
      <c r="M4246" s="3" t="str">
        <f t="shared" ca="1" si="738"/>
        <v>Auto</v>
      </c>
      <c r="N4246" s="3">
        <f t="shared" ca="1" si="728"/>
        <v>5</v>
      </c>
      <c r="O4246" s="3">
        <f t="shared" ca="1" si="728"/>
        <v>1</v>
      </c>
      <c r="P4246" s="3">
        <f t="shared" ca="1" si="728"/>
        <v>5</v>
      </c>
    </row>
    <row r="4247" spans="1:16" x14ac:dyDescent="0.25">
      <c r="A4247" s="3">
        <f t="shared" ca="1" si="729"/>
        <v>471864208</v>
      </c>
      <c r="B4247" s="3">
        <f t="shared" ca="1" si="730"/>
        <v>3409</v>
      </c>
      <c r="C4247" s="1">
        <f t="shared" ca="1" si="731"/>
        <v>35374</v>
      </c>
      <c r="D4247" s="7">
        <f t="shared" ca="1" si="732"/>
        <v>6</v>
      </c>
      <c r="E4247" s="3" t="str">
        <f ca="1">VLOOKUP(D4247,State!$A$1:$B$9,2,0)</f>
        <v>TAS</v>
      </c>
      <c r="F4247" s="3">
        <f t="shared" ca="1" si="733"/>
        <v>325</v>
      </c>
      <c r="G4247" s="3" t="str">
        <f ca="1">VLOOKUP(F4247,Occupation!$A$1:$B$915,2,0)</f>
        <v>Renal Medicine Specialist</v>
      </c>
      <c r="H4247" s="3">
        <f t="shared" ca="1" si="734"/>
        <v>5</v>
      </c>
      <c r="I4247" s="3">
        <f t="shared" ca="1" si="735"/>
        <v>51800.54</v>
      </c>
      <c r="J4247" s="3">
        <f t="shared" ca="1" si="736"/>
        <v>0.13905725431662763</v>
      </c>
      <c r="K4247" s="3">
        <f t="shared" ca="1" si="737"/>
        <v>2</v>
      </c>
      <c r="L4247" s="3" t="str">
        <f ca="1">VLOOKUP(K4247,Freq_Investment!$A$1:$B$8,2,0)</f>
        <v>Weekly</v>
      </c>
      <c r="M4247" s="3" t="str">
        <f t="shared" ca="1" si="738"/>
        <v>Manual</v>
      </c>
      <c r="N4247" s="3">
        <f t="shared" ca="1" si="728"/>
        <v>2</v>
      </c>
      <c r="O4247" s="3">
        <f t="shared" ca="1" si="728"/>
        <v>2</v>
      </c>
      <c r="P4247" s="3">
        <f t="shared" ca="1" si="728"/>
        <v>3</v>
      </c>
    </row>
    <row r="4248" spans="1:16" x14ac:dyDescent="0.25">
      <c r="A4248" s="3">
        <f t="shared" ca="1" si="729"/>
        <v>250184715</v>
      </c>
      <c r="B4248" s="3">
        <f t="shared" ca="1" si="730"/>
        <v>9759</v>
      </c>
      <c r="C4248" s="1">
        <f t="shared" ca="1" si="731"/>
        <v>30703</v>
      </c>
      <c r="D4248" s="7">
        <f t="shared" ca="1" si="732"/>
        <v>3</v>
      </c>
      <c r="E4248" s="3" t="str">
        <f ca="1">VLOOKUP(D4248,State!$A$1:$B$9,2,0)</f>
        <v>SA</v>
      </c>
      <c r="F4248" s="3">
        <f t="shared" ca="1" si="733"/>
        <v>13</v>
      </c>
      <c r="G4248" s="3" t="str">
        <f ca="1">VLOOKUP(F4248,Occupation!$A$1:$B$915,2,0)</f>
        <v>Mixed Cattle and Sheep Farmer</v>
      </c>
      <c r="H4248" s="3">
        <f t="shared" ca="1" si="734"/>
        <v>3</v>
      </c>
      <c r="I4248" s="3">
        <f t="shared" ca="1" si="735"/>
        <v>93650.47</v>
      </c>
      <c r="J4248" s="3">
        <f t="shared" ca="1" si="736"/>
        <v>0.28091174414469494</v>
      </c>
      <c r="K4248" s="3">
        <f t="shared" ca="1" si="737"/>
        <v>6</v>
      </c>
      <c r="L4248" s="3" t="str">
        <f ca="1">VLOOKUP(K4248,Freq_Investment!$A$1:$B$8,2,0)</f>
        <v>Half-yearly</v>
      </c>
      <c r="M4248" s="3" t="str">
        <f t="shared" ca="1" si="738"/>
        <v>Auto</v>
      </c>
      <c r="N4248" s="3">
        <f t="shared" ca="1" si="728"/>
        <v>4</v>
      </c>
      <c r="O4248" s="3">
        <f t="shared" ca="1" si="728"/>
        <v>2</v>
      </c>
      <c r="P4248" s="3">
        <f t="shared" ca="1" si="728"/>
        <v>3</v>
      </c>
    </row>
    <row r="4249" spans="1:16" x14ac:dyDescent="0.25">
      <c r="A4249" s="3">
        <f t="shared" ca="1" si="729"/>
        <v>668170441</v>
      </c>
      <c r="B4249" s="3">
        <f t="shared" ca="1" si="730"/>
        <v>4966</v>
      </c>
      <c r="C4249" s="1">
        <f t="shared" ca="1" si="731"/>
        <v>30094</v>
      </c>
      <c r="D4249" s="7">
        <f t="shared" ca="1" si="732"/>
        <v>2</v>
      </c>
      <c r="E4249" s="3" t="str">
        <f ca="1">VLOOKUP(D4249,State!$A$1:$B$9,2,0)</f>
        <v>QLD</v>
      </c>
      <c r="F4249" s="3">
        <f t="shared" ca="1" si="733"/>
        <v>896</v>
      </c>
      <c r="G4249" s="3" t="str">
        <f ca="1">VLOOKUP(F4249,Occupation!$A$1:$B$915,2,0)</f>
        <v>Cattle and Sheep Farm Worker</v>
      </c>
      <c r="H4249" s="3">
        <f t="shared" ca="1" si="734"/>
        <v>3</v>
      </c>
      <c r="I4249" s="3">
        <f t="shared" ca="1" si="735"/>
        <v>58390.74</v>
      </c>
      <c r="J4249" s="3">
        <f t="shared" ca="1" si="736"/>
        <v>0.44327090197263536</v>
      </c>
      <c r="K4249" s="3">
        <f t="shared" ca="1" si="737"/>
        <v>1</v>
      </c>
      <c r="L4249" s="3" t="str">
        <f ca="1">VLOOKUP(K4249,Freq_Investment!$A$1:$B$8,2,0)</f>
        <v>Daily</v>
      </c>
      <c r="M4249" s="3" t="str">
        <f t="shared" ca="1" si="738"/>
        <v>Manual</v>
      </c>
      <c r="N4249" s="3">
        <f t="shared" ca="1" si="728"/>
        <v>2</v>
      </c>
      <c r="O4249" s="3">
        <f t="shared" ca="1" si="728"/>
        <v>3</v>
      </c>
      <c r="P4249" s="3">
        <f t="shared" ca="1" si="728"/>
        <v>5</v>
      </c>
    </row>
    <row r="4250" spans="1:16" x14ac:dyDescent="0.25">
      <c r="A4250" s="3">
        <f t="shared" ca="1" si="729"/>
        <v>261738009</v>
      </c>
      <c r="B4250" s="3">
        <f t="shared" ca="1" si="730"/>
        <v>5198</v>
      </c>
      <c r="C4250" s="1">
        <f t="shared" ca="1" si="731"/>
        <v>32620</v>
      </c>
      <c r="D4250" s="7">
        <f t="shared" ca="1" si="732"/>
        <v>6</v>
      </c>
      <c r="E4250" s="3" t="str">
        <f ca="1">VLOOKUP(D4250,State!$A$1:$B$9,2,0)</f>
        <v>TAS</v>
      </c>
      <c r="F4250" s="3">
        <f t="shared" ca="1" si="733"/>
        <v>489</v>
      </c>
      <c r="G4250" s="3" t="str">
        <f ca="1">VLOOKUP(F4250,Occupation!$A$1:$B$915,2,0)</f>
        <v>Fitter and Turner</v>
      </c>
      <c r="H4250" s="3">
        <f t="shared" ca="1" si="734"/>
        <v>7</v>
      </c>
      <c r="I4250" s="3">
        <f t="shared" ca="1" si="735"/>
        <v>89954.52</v>
      </c>
      <c r="J4250" s="3">
        <f t="shared" ca="1" si="736"/>
        <v>0.23149335091707351</v>
      </c>
      <c r="K4250" s="3">
        <f t="shared" ca="1" si="737"/>
        <v>1</v>
      </c>
      <c r="L4250" s="3" t="str">
        <f ca="1">VLOOKUP(K4250,Freq_Investment!$A$1:$B$8,2,0)</f>
        <v>Daily</v>
      </c>
      <c r="M4250" s="3" t="str">
        <f t="shared" ca="1" si="738"/>
        <v>Manual</v>
      </c>
      <c r="N4250" s="3">
        <f t="shared" ca="1" si="728"/>
        <v>1</v>
      </c>
      <c r="O4250" s="3">
        <f t="shared" ca="1" si="728"/>
        <v>2</v>
      </c>
      <c r="P4250" s="3">
        <f t="shared" ca="1" si="728"/>
        <v>3</v>
      </c>
    </row>
    <row r="4251" spans="1:16" x14ac:dyDescent="0.25">
      <c r="A4251" s="3">
        <f t="shared" ca="1" si="729"/>
        <v>461054633</v>
      </c>
      <c r="B4251" s="3">
        <f t="shared" ca="1" si="730"/>
        <v>2187</v>
      </c>
      <c r="C4251" s="1">
        <f t="shared" ca="1" si="731"/>
        <v>28841</v>
      </c>
      <c r="D4251" s="7">
        <f t="shared" ca="1" si="732"/>
        <v>3</v>
      </c>
      <c r="E4251" s="3" t="str">
        <f ca="1">VLOOKUP(D4251,State!$A$1:$B$9,2,0)</f>
        <v>SA</v>
      </c>
      <c r="F4251" s="3">
        <f t="shared" ca="1" si="733"/>
        <v>573</v>
      </c>
      <c r="G4251" s="3" t="str">
        <f ca="1">VLOOKUP(F4251,Occupation!$A$1:$B$915,2,0)</f>
        <v>Senior Livestock Farm Workers nec</v>
      </c>
      <c r="H4251" s="3">
        <f t="shared" ca="1" si="734"/>
        <v>6</v>
      </c>
      <c r="I4251" s="3">
        <f t="shared" ca="1" si="735"/>
        <v>65464.82</v>
      </c>
      <c r="J4251" s="3">
        <f t="shared" ca="1" si="736"/>
        <v>0.13534183456462429</v>
      </c>
      <c r="K4251" s="3">
        <f t="shared" ca="1" si="737"/>
        <v>2</v>
      </c>
      <c r="L4251" s="3" t="str">
        <f ca="1">VLOOKUP(K4251,Freq_Investment!$A$1:$B$8,2,0)</f>
        <v>Weekly</v>
      </c>
      <c r="M4251" s="3" t="str">
        <f t="shared" ca="1" si="738"/>
        <v>Auto</v>
      </c>
      <c r="N4251" s="3">
        <f t="shared" ca="1" si="728"/>
        <v>2</v>
      </c>
      <c r="O4251" s="3">
        <f t="shared" ca="1" si="728"/>
        <v>1</v>
      </c>
      <c r="P4251" s="3">
        <f t="shared" ca="1" si="728"/>
        <v>4</v>
      </c>
    </row>
    <row r="4252" spans="1:16" x14ac:dyDescent="0.25">
      <c r="A4252" s="3">
        <f t="shared" ca="1" si="729"/>
        <v>68784257</v>
      </c>
      <c r="B4252" s="3">
        <f t="shared" ca="1" si="730"/>
        <v>3747</v>
      </c>
      <c r="C4252" s="1">
        <f t="shared" ca="1" si="731"/>
        <v>26887</v>
      </c>
      <c r="D4252" s="7">
        <f t="shared" ca="1" si="732"/>
        <v>6</v>
      </c>
      <c r="E4252" s="3" t="str">
        <f ca="1">VLOOKUP(D4252,State!$A$1:$B$9,2,0)</f>
        <v>TAS</v>
      </c>
      <c r="F4252" s="3">
        <f t="shared" ca="1" si="733"/>
        <v>508</v>
      </c>
      <c r="G4252" s="3" t="str">
        <f ca="1">VLOOKUP(F4252,Occupation!$A$1:$B$915,2,0)</f>
        <v>Carpenter and Joiner</v>
      </c>
      <c r="H4252" s="3">
        <f t="shared" ca="1" si="734"/>
        <v>2</v>
      </c>
      <c r="I4252" s="3">
        <f t="shared" ca="1" si="735"/>
        <v>86896.51</v>
      </c>
      <c r="J4252" s="3">
        <f t="shared" ca="1" si="736"/>
        <v>9.4976327348756107E-2</v>
      </c>
      <c r="K4252" s="3">
        <f t="shared" ca="1" si="737"/>
        <v>1</v>
      </c>
      <c r="L4252" s="3" t="str">
        <f ca="1">VLOOKUP(K4252,Freq_Investment!$A$1:$B$8,2,0)</f>
        <v>Daily</v>
      </c>
      <c r="M4252" s="3" t="str">
        <f t="shared" ca="1" si="738"/>
        <v>Auto</v>
      </c>
      <c r="N4252" s="3">
        <f t="shared" ca="1" si="728"/>
        <v>3</v>
      </c>
      <c r="O4252" s="3">
        <f t="shared" ca="1" si="728"/>
        <v>1</v>
      </c>
      <c r="P4252" s="3">
        <f t="shared" ca="1" si="728"/>
        <v>2</v>
      </c>
    </row>
    <row r="4253" spans="1:16" x14ac:dyDescent="0.25">
      <c r="A4253" s="3">
        <f t="shared" ca="1" si="729"/>
        <v>878109884</v>
      </c>
      <c r="B4253" s="3">
        <f t="shared" ca="1" si="730"/>
        <v>1186</v>
      </c>
      <c r="C4253" s="1">
        <f t="shared" ca="1" si="731"/>
        <v>39128</v>
      </c>
      <c r="D4253" s="7">
        <f t="shared" ca="1" si="732"/>
        <v>2</v>
      </c>
      <c r="E4253" s="3" t="str">
        <f ca="1">VLOOKUP(D4253,State!$A$1:$B$9,2,0)</f>
        <v>QLD</v>
      </c>
      <c r="F4253" s="3">
        <f t="shared" ca="1" si="733"/>
        <v>312</v>
      </c>
      <c r="G4253" s="3" t="str">
        <f ca="1">VLOOKUP(F4253,Occupation!$A$1:$B$915,2,0)</f>
        <v>Speech Pathologist / Speech Language Therapist</v>
      </c>
      <c r="H4253" s="3">
        <f t="shared" ca="1" si="734"/>
        <v>2</v>
      </c>
      <c r="I4253" s="3">
        <f t="shared" ca="1" si="735"/>
        <v>28971.63</v>
      </c>
      <c r="J4253" s="3">
        <f t="shared" ca="1" si="736"/>
        <v>0.49092407421745188</v>
      </c>
      <c r="K4253" s="3">
        <f t="shared" ca="1" si="737"/>
        <v>1</v>
      </c>
      <c r="L4253" s="3" t="str">
        <f ca="1">VLOOKUP(K4253,Freq_Investment!$A$1:$B$8,2,0)</f>
        <v>Daily</v>
      </c>
      <c r="M4253" s="3" t="str">
        <f t="shared" ca="1" si="738"/>
        <v>Auto</v>
      </c>
      <c r="N4253" s="3">
        <f t="shared" ca="1" si="728"/>
        <v>1</v>
      </c>
      <c r="O4253" s="3">
        <f t="shared" ca="1" si="728"/>
        <v>3</v>
      </c>
      <c r="P4253" s="3">
        <f t="shared" ca="1" si="728"/>
        <v>4</v>
      </c>
    </row>
    <row r="4254" spans="1:16" x14ac:dyDescent="0.25">
      <c r="A4254" s="3">
        <f t="shared" ca="1" si="729"/>
        <v>925871934</v>
      </c>
      <c r="B4254" s="3">
        <f t="shared" ca="1" si="730"/>
        <v>878</v>
      </c>
      <c r="C4254" s="1">
        <f t="shared" ca="1" si="731"/>
        <v>33136</v>
      </c>
      <c r="D4254" s="7">
        <f t="shared" ca="1" si="732"/>
        <v>3</v>
      </c>
      <c r="E4254" s="3" t="str">
        <f ca="1">VLOOKUP(D4254,State!$A$1:$B$9,2,0)</f>
        <v>SA</v>
      </c>
      <c r="F4254" s="3">
        <f t="shared" ca="1" si="733"/>
        <v>103</v>
      </c>
      <c r="G4254" s="3" t="str">
        <f ca="1">VLOOKUP(F4254,Occupation!$A$1:$B$915,2,0)</f>
        <v>Music Professionals nec</v>
      </c>
      <c r="H4254" s="3">
        <f t="shared" ca="1" si="734"/>
        <v>8</v>
      </c>
      <c r="I4254" s="3">
        <f t="shared" ca="1" si="735"/>
        <v>78605.929999999993</v>
      </c>
      <c r="J4254" s="3">
        <f t="shared" ca="1" si="736"/>
        <v>0.21515343211137294</v>
      </c>
      <c r="K4254" s="3">
        <f t="shared" ca="1" si="737"/>
        <v>7</v>
      </c>
      <c r="L4254" s="3" t="str">
        <f ca="1">VLOOKUP(K4254,Freq_Investment!$A$1:$B$8,2,0)</f>
        <v>Yearly</v>
      </c>
      <c r="M4254" s="3" t="str">
        <f t="shared" ca="1" si="738"/>
        <v>Manual</v>
      </c>
      <c r="N4254" s="3">
        <f t="shared" ca="1" si="728"/>
        <v>4</v>
      </c>
      <c r="O4254" s="3">
        <f t="shared" ca="1" si="728"/>
        <v>2</v>
      </c>
      <c r="P4254" s="3">
        <f t="shared" ca="1" si="728"/>
        <v>5</v>
      </c>
    </row>
    <row r="4255" spans="1:16" x14ac:dyDescent="0.25">
      <c r="A4255" s="3">
        <f t="shared" ca="1" si="729"/>
        <v>722664137</v>
      </c>
      <c r="B4255" s="3">
        <f t="shared" ca="1" si="730"/>
        <v>7944</v>
      </c>
      <c r="C4255" s="1">
        <f t="shared" ca="1" si="731"/>
        <v>35964</v>
      </c>
      <c r="D4255" s="7">
        <f t="shared" ca="1" si="732"/>
        <v>2</v>
      </c>
      <c r="E4255" s="3" t="str">
        <f ca="1">VLOOKUP(D4255,State!$A$1:$B$9,2,0)</f>
        <v>QLD</v>
      </c>
      <c r="F4255" s="3">
        <f t="shared" ca="1" si="733"/>
        <v>354</v>
      </c>
      <c r="G4255" s="3" t="str">
        <f ca="1">VLOOKUP(F4255,Occupation!$A$1:$B$915,2,0)</f>
        <v>Registered Nurse (Community Health)</v>
      </c>
      <c r="H4255" s="3">
        <f t="shared" ca="1" si="734"/>
        <v>6</v>
      </c>
      <c r="I4255" s="3">
        <f t="shared" ca="1" si="735"/>
        <v>92119.7</v>
      </c>
      <c r="J4255" s="3">
        <f t="shared" ca="1" si="736"/>
        <v>0.26216932854282143</v>
      </c>
      <c r="K4255" s="3">
        <f t="shared" ca="1" si="737"/>
        <v>4</v>
      </c>
      <c r="L4255" s="3" t="str">
        <f ca="1">VLOOKUP(K4255,Freq_Investment!$A$1:$B$8,2,0)</f>
        <v>Monthly</v>
      </c>
      <c r="M4255" s="3" t="str">
        <f t="shared" ca="1" si="738"/>
        <v>Auto</v>
      </c>
      <c r="N4255" s="3">
        <f t="shared" ca="1" si="728"/>
        <v>3</v>
      </c>
      <c r="O4255" s="3">
        <f t="shared" ca="1" si="728"/>
        <v>4</v>
      </c>
      <c r="P4255" s="3">
        <f t="shared" ca="1" si="728"/>
        <v>2</v>
      </c>
    </row>
    <row r="4256" spans="1:16" x14ac:dyDescent="0.25">
      <c r="A4256" s="3">
        <f t="shared" ca="1" si="729"/>
        <v>487650139</v>
      </c>
      <c r="B4256" s="3">
        <f t="shared" ca="1" si="730"/>
        <v>6303</v>
      </c>
      <c r="C4256" s="1">
        <f t="shared" ca="1" si="731"/>
        <v>34246</v>
      </c>
      <c r="D4256" s="7">
        <f t="shared" ca="1" si="732"/>
        <v>5</v>
      </c>
      <c r="E4256" s="3" t="str">
        <f ca="1">VLOOKUP(D4256,State!$A$1:$B$9,2,0)</f>
        <v>NT</v>
      </c>
      <c r="F4256" s="3">
        <f t="shared" ca="1" si="733"/>
        <v>763</v>
      </c>
      <c r="G4256" s="3" t="str">
        <f ca="1">VLOOKUP(F4256,Occupation!$A$1:$B$915,2,0)</f>
        <v>Taxation Inspector</v>
      </c>
      <c r="H4256" s="3">
        <f t="shared" ca="1" si="734"/>
        <v>7</v>
      </c>
      <c r="I4256" s="3">
        <f t="shared" ca="1" si="735"/>
        <v>12231.68</v>
      </c>
      <c r="J4256" s="3">
        <f t="shared" ca="1" si="736"/>
        <v>0.25109273876889765</v>
      </c>
      <c r="K4256" s="3">
        <f t="shared" ca="1" si="737"/>
        <v>3</v>
      </c>
      <c r="L4256" s="3" t="str">
        <f ca="1">VLOOKUP(K4256,Freq_Investment!$A$1:$B$8,2,0)</f>
        <v>Fortnightly</v>
      </c>
      <c r="M4256" s="3" t="str">
        <f t="shared" ca="1" si="738"/>
        <v>Auto</v>
      </c>
      <c r="N4256" s="3">
        <f t="shared" ca="1" si="728"/>
        <v>3</v>
      </c>
      <c r="O4256" s="3">
        <f t="shared" ca="1" si="728"/>
        <v>1</v>
      </c>
      <c r="P4256" s="3">
        <f t="shared" ca="1" si="728"/>
        <v>5</v>
      </c>
    </row>
    <row r="4257" spans="1:16" x14ac:dyDescent="0.25">
      <c r="A4257" s="3">
        <f t="shared" ca="1" si="729"/>
        <v>676183864</v>
      </c>
      <c r="B4257" s="3">
        <f t="shared" ca="1" si="730"/>
        <v>651</v>
      </c>
      <c r="C4257" s="1">
        <f t="shared" ca="1" si="731"/>
        <v>37606</v>
      </c>
      <c r="D4257" s="7">
        <f t="shared" ca="1" si="732"/>
        <v>1</v>
      </c>
      <c r="E4257" s="3" t="str">
        <f ca="1">VLOOKUP(D4257,State!$A$1:$B$9,2,0)</f>
        <v>NSW</v>
      </c>
      <c r="F4257" s="3">
        <f t="shared" ca="1" si="733"/>
        <v>855</v>
      </c>
      <c r="G4257" s="3" t="str">
        <f ca="1">VLOOKUP(F4257,Occupation!$A$1:$B$915,2,0)</f>
        <v>Linemarker</v>
      </c>
      <c r="H4257" s="3">
        <f t="shared" ca="1" si="734"/>
        <v>5</v>
      </c>
      <c r="I4257" s="3">
        <f t="shared" ca="1" si="735"/>
        <v>91393.45</v>
      </c>
      <c r="J4257" s="3">
        <f t="shared" ca="1" si="736"/>
        <v>0.44864953848063932</v>
      </c>
      <c r="K4257" s="3">
        <f t="shared" ca="1" si="737"/>
        <v>1</v>
      </c>
      <c r="L4257" s="3" t="str">
        <f ca="1">VLOOKUP(K4257,Freq_Investment!$A$1:$B$8,2,0)</f>
        <v>Daily</v>
      </c>
      <c r="M4257" s="3" t="str">
        <f t="shared" ca="1" si="738"/>
        <v>Auto</v>
      </c>
      <c r="N4257" s="3">
        <f t="shared" ca="1" si="728"/>
        <v>5</v>
      </c>
      <c r="O4257" s="3">
        <f t="shared" ca="1" si="728"/>
        <v>3</v>
      </c>
      <c r="P4257" s="3">
        <f t="shared" ca="1" si="728"/>
        <v>4</v>
      </c>
    </row>
    <row r="4258" spans="1:16" x14ac:dyDescent="0.25">
      <c r="A4258" s="3">
        <f t="shared" ca="1" si="729"/>
        <v>724450713</v>
      </c>
      <c r="B4258" s="3">
        <f t="shared" ca="1" si="730"/>
        <v>9608</v>
      </c>
      <c r="C4258" s="1">
        <f t="shared" ca="1" si="731"/>
        <v>27443</v>
      </c>
      <c r="D4258" s="7">
        <f t="shared" ca="1" si="732"/>
        <v>5</v>
      </c>
      <c r="E4258" s="3" t="str">
        <f ca="1">VLOOKUP(D4258,State!$A$1:$B$9,2,0)</f>
        <v>NT</v>
      </c>
      <c r="F4258" s="3">
        <f t="shared" ca="1" si="733"/>
        <v>679</v>
      </c>
      <c r="G4258" s="3" t="str">
        <f ca="1">VLOOKUP(F4258,Occupation!$A$1:$B$915,2,0)</f>
        <v>Tourist Information Officer</v>
      </c>
      <c r="H4258" s="3">
        <f t="shared" ca="1" si="734"/>
        <v>9</v>
      </c>
      <c r="I4258" s="3">
        <f t="shared" ca="1" si="735"/>
        <v>92442.89</v>
      </c>
      <c r="J4258" s="3">
        <f t="shared" ca="1" si="736"/>
        <v>0.37143546613265266</v>
      </c>
      <c r="K4258" s="3">
        <f t="shared" ca="1" si="737"/>
        <v>2</v>
      </c>
      <c r="L4258" s="3" t="str">
        <f ca="1">VLOOKUP(K4258,Freq_Investment!$A$1:$B$8,2,0)</f>
        <v>Weekly</v>
      </c>
      <c r="M4258" s="3" t="str">
        <f t="shared" ca="1" si="738"/>
        <v>Auto</v>
      </c>
      <c r="N4258" s="3">
        <f t="shared" ca="1" si="728"/>
        <v>4</v>
      </c>
      <c r="O4258" s="3">
        <f t="shared" ca="1" si="728"/>
        <v>2</v>
      </c>
      <c r="P4258" s="3">
        <f t="shared" ca="1" si="728"/>
        <v>3</v>
      </c>
    </row>
    <row r="4259" spans="1:16" x14ac:dyDescent="0.25">
      <c r="A4259" s="3">
        <f t="shared" ca="1" si="729"/>
        <v>15023212</v>
      </c>
      <c r="B4259" s="3">
        <f t="shared" ca="1" si="730"/>
        <v>1550</v>
      </c>
      <c r="C4259" s="1">
        <f t="shared" ca="1" si="731"/>
        <v>34785</v>
      </c>
      <c r="D4259" s="7">
        <f t="shared" ca="1" si="732"/>
        <v>3</v>
      </c>
      <c r="E4259" s="3" t="str">
        <f ca="1">VLOOKUP(D4259,State!$A$1:$B$9,2,0)</f>
        <v>SA</v>
      </c>
      <c r="F4259" s="3">
        <f t="shared" ca="1" si="733"/>
        <v>692</v>
      </c>
      <c r="G4259" s="3" t="str">
        <f ca="1">VLOOKUP(F4259,Occupation!$A$1:$B$915,2,0)</f>
        <v>Mountain or Glacier Guide</v>
      </c>
      <c r="H4259" s="3">
        <f t="shared" ca="1" si="734"/>
        <v>9</v>
      </c>
      <c r="I4259" s="3">
        <f t="shared" ca="1" si="735"/>
        <v>22472.09</v>
      </c>
      <c r="J4259" s="3">
        <f t="shared" ca="1" si="736"/>
        <v>0.45883979655155788</v>
      </c>
      <c r="K4259" s="3">
        <f t="shared" ca="1" si="737"/>
        <v>7</v>
      </c>
      <c r="L4259" s="3" t="str">
        <f ca="1">VLOOKUP(K4259,Freq_Investment!$A$1:$B$8,2,0)</f>
        <v>Yearly</v>
      </c>
      <c r="M4259" s="3" t="str">
        <f t="shared" ca="1" si="738"/>
        <v>Manual</v>
      </c>
      <c r="N4259" s="3">
        <f t="shared" ca="1" si="728"/>
        <v>3</v>
      </c>
      <c r="O4259" s="3">
        <f t="shared" ca="1" si="728"/>
        <v>3</v>
      </c>
      <c r="P4259" s="3">
        <f t="shared" ca="1" si="728"/>
        <v>1</v>
      </c>
    </row>
    <row r="4260" spans="1:16" x14ac:dyDescent="0.25">
      <c r="A4260" s="3">
        <f t="shared" ca="1" si="729"/>
        <v>554230867</v>
      </c>
      <c r="B4260" s="3">
        <f t="shared" ca="1" si="730"/>
        <v>289</v>
      </c>
      <c r="C4260" s="1">
        <f t="shared" ca="1" si="731"/>
        <v>34160</v>
      </c>
      <c r="D4260" s="7">
        <f t="shared" ca="1" si="732"/>
        <v>7</v>
      </c>
      <c r="E4260" s="3" t="str">
        <f ca="1">VLOOKUP(D4260,State!$A$1:$B$9,2,0)</f>
        <v>VIC</v>
      </c>
      <c r="F4260" s="3">
        <f t="shared" ca="1" si="733"/>
        <v>403</v>
      </c>
      <c r="G4260" s="3" t="str">
        <f ca="1">VLOOKUP(F4260,Occupation!$A$1:$B$915,2,0)</f>
        <v>Counsellors nec</v>
      </c>
      <c r="H4260" s="3">
        <f t="shared" ca="1" si="734"/>
        <v>3</v>
      </c>
      <c r="I4260" s="3">
        <f t="shared" ca="1" si="735"/>
        <v>47363.92</v>
      </c>
      <c r="J4260" s="3">
        <f t="shared" ca="1" si="736"/>
        <v>0.26194644854393806</v>
      </c>
      <c r="K4260" s="3">
        <f t="shared" ca="1" si="737"/>
        <v>5</v>
      </c>
      <c r="L4260" s="3" t="str">
        <f ca="1">VLOOKUP(K4260,Freq_Investment!$A$1:$B$8,2,0)</f>
        <v>Quarterly</v>
      </c>
      <c r="M4260" s="3" t="str">
        <f t="shared" ca="1" si="738"/>
        <v>Auto</v>
      </c>
      <c r="N4260" s="3">
        <f t="shared" ca="1" si="728"/>
        <v>3</v>
      </c>
      <c r="O4260" s="3">
        <f t="shared" ca="1" si="728"/>
        <v>4</v>
      </c>
      <c r="P4260" s="3">
        <f t="shared" ca="1" si="728"/>
        <v>1</v>
      </c>
    </row>
    <row r="4261" spans="1:16" x14ac:dyDescent="0.25">
      <c r="A4261" s="3">
        <f t="shared" ca="1" si="729"/>
        <v>800694995</v>
      </c>
      <c r="B4261" s="3">
        <f t="shared" ca="1" si="730"/>
        <v>6167</v>
      </c>
      <c r="C4261" s="1">
        <f t="shared" ca="1" si="731"/>
        <v>27878</v>
      </c>
      <c r="D4261" s="7">
        <f t="shared" ca="1" si="732"/>
        <v>5</v>
      </c>
      <c r="E4261" s="3" t="str">
        <f ca="1">VLOOKUP(D4261,State!$A$1:$B$9,2,0)</f>
        <v>NT</v>
      </c>
      <c r="F4261" s="3">
        <f t="shared" ca="1" si="733"/>
        <v>429</v>
      </c>
      <c r="G4261" s="3" t="str">
        <f ca="1">VLOOKUP(F4261,Occupation!$A$1:$B$915,2,0)</f>
        <v>Respiratory Technician</v>
      </c>
      <c r="H4261" s="3">
        <f t="shared" ca="1" si="734"/>
        <v>7</v>
      </c>
      <c r="I4261" s="3">
        <f t="shared" ca="1" si="735"/>
        <v>94400.47</v>
      </c>
      <c r="J4261" s="3">
        <f t="shared" ca="1" si="736"/>
        <v>0.46275293534103951</v>
      </c>
      <c r="K4261" s="3">
        <f t="shared" ca="1" si="737"/>
        <v>7</v>
      </c>
      <c r="L4261" s="3" t="str">
        <f ca="1">VLOOKUP(K4261,Freq_Investment!$A$1:$B$8,2,0)</f>
        <v>Yearly</v>
      </c>
      <c r="M4261" s="3" t="str">
        <f t="shared" ca="1" si="738"/>
        <v>Manual</v>
      </c>
      <c r="N4261" s="3">
        <f t="shared" ca="1" si="728"/>
        <v>1</v>
      </c>
      <c r="O4261" s="3">
        <f t="shared" ca="1" si="728"/>
        <v>4</v>
      </c>
      <c r="P4261" s="3">
        <f t="shared" ca="1" si="728"/>
        <v>3</v>
      </c>
    </row>
    <row r="4262" spans="1:16" x14ac:dyDescent="0.25">
      <c r="A4262" s="3">
        <f t="shared" ca="1" si="729"/>
        <v>787001408</v>
      </c>
      <c r="B4262" s="3">
        <f t="shared" ca="1" si="730"/>
        <v>7898</v>
      </c>
      <c r="C4262" s="1">
        <f t="shared" ca="1" si="731"/>
        <v>29918</v>
      </c>
      <c r="D4262" s="7">
        <f t="shared" ca="1" si="732"/>
        <v>1</v>
      </c>
      <c r="E4262" s="3" t="str">
        <f ca="1">VLOOKUP(D4262,State!$A$1:$B$9,2,0)</f>
        <v>NSW</v>
      </c>
      <c r="F4262" s="3">
        <f t="shared" ca="1" si="733"/>
        <v>501</v>
      </c>
      <c r="G4262" s="3" t="str">
        <f ca="1">VLOOKUP(F4262,Occupation!$A$1:$B$915,2,0)</f>
        <v>Toolmaker</v>
      </c>
      <c r="H4262" s="3">
        <f t="shared" ca="1" si="734"/>
        <v>6</v>
      </c>
      <c r="I4262" s="3">
        <f t="shared" ca="1" si="735"/>
        <v>98791.71</v>
      </c>
      <c r="J4262" s="3">
        <f t="shared" ca="1" si="736"/>
        <v>0.16503520557974027</v>
      </c>
      <c r="K4262" s="3">
        <f t="shared" ca="1" si="737"/>
        <v>5</v>
      </c>
      <c r="L4262" s="3" t="str">
        <f ca="1">VLOOKUP(K4262,Freq_Investment!$A$1:$B$8,2,0)</f>
        <v>Quarterly</v>
      </c>
      <c r="M4262" s="3" t="str">
        <f t="shared" ca="1" si="738"/>
        <v>Auto</v>
      </c>
      <c r="N4262" s="3">
        <f t="shared" ca="1" si="728"/>
        <v>1</v>
      </c>
      <c r="O4262" s="3">
        <f t="shared" ca="1" si="728"/>
        <v>4</v>
      </c>
      <c r="P4262" s="3">
        <f t="shared" ca="1" si="728"/>
        <v>1</v>
      </c>
    </row>
    <row r="4263" spans="1:16" x14ac:dyDescent="0.25">
      <c r="A4263" s="3">
        <f t="shared" ca="1" si="729"/>
        <v>60520943</v>
      </c>
      <c r="B4263" s="3">
        <f t="shared" ca="1" si="730"/>
        <v>3893</v>
      </c>
      <c r="C4263" s="1">
        <f t="shared" ca="1" si="731"/>
        <v>39497</v>
      </c>
      <c r="D4263" s="7">
        <f t="shared" ca="1" si="732"/>
        <v>6</v>
      </c>
      <c r="E4263" s="3" t="str">
        <f ca="1">VLOOKUP(D4263,State!$A$1:$B$9,2,0)</f>
        <v>TAS</v>
      </c>
      <c r="F4263" s="3">
        <f t="shared" ca="1" si="733"/>
        <v>393</v>
      </c>
      <c r="G4263" s="3" t="str">
        <f ca="1">VLOOKUP(F4263,Occupation!$A$1:$B$915,2,0)</f>
        <v>Telecommunications Network Engineer</v>
      </c>
      <c r="H4263" s="3">
        <f t="shared" ca="1" si="734"/>
        <v>2</v>
      </c>
      <c r="I4263" s="3">
        <f t="shared" ca="1" si="735"/>
        <v>64795.69</v>
      </c>
      <c r="J4263" s="3">
        <f t="shared" ca="1" si="736"/>
        <v>0.34595613517423635</v>
      </c>
      <c r="K4263" s="3">
        <f t="shared" ca="1" si="737"/>
        <v>3</v>
      </c>
      <c r="L4263" s="3" t="str">
        <f ca="1">VLOOKUP(K4263,Freq_Investment!$A$1:$B$8,2,0)</f>
        <v>Fortnightly</v>
      </c>
      <c r="M4263" s="3" t="str">
        <f t="shared" ca="1" si="738"/>
        <v>Manual</v>
      </c>
      <c r="N4263" s="3">
        <f t="shared" ca="1" si="728"/>
        <v>1</v>
      </c>
      <c r="O4263" s="3">
        <f t="shared" ca="1" si="728"/>
        <v>5</v>
      </c>
      <c r="P4263" s="3">
        <f t="shared" ca="1" si="728"/>
        <v>3</v>
      </c>
    </row>
    <row r="4264" spans="1:16" x14ac:dyDescent="0.25">
      <c r="A4264" s="3">
        <f t="shared" ca="1" si="729"/>
        <v>184492067</v>
      </c>
      <c r="B4264" s="3">
        <f t="shared" ca="1" si="730"/>
        <v>7678</v>
      </c>
      <c r="C4264" s="1">
        <f t="shared" ca="1" si="731"/>
        <v>44068</v>
      </c>
      <c r="D4264" s="7">
        <f t="shared" ca="1" si="732"/>
        <v>2</v>
      </c>
      <c r="E4264" s="3" t="str">
        <f ca="1">VLOOKUP(D4264,State!$A$1:$B$9,2,0)</f>
        <v>QLD</v>
      </c>
      <c r="F4264" s="3">
        <f t="shared" ca="1" si="733"/>
        <v>548</v>
      </c>
      <c r="G4264" s="3" t="str">
        <f ca="1">VLOOKUP(F4264,Occupation!$A$1:$B$915,2,0)</f>
        <v>Track Rider</v>
      </c>
      <c r="H4264" s="3">
        <f t="shared" ca="1" si="734"/>
        <v>8</v>
      </c>
      <c r="I4264" s="3">
        <f t="shared" ca="1" si="735"/>
        <v>82020.08</v>
      </c>
      <c r="J4264" s="3">
        <f t="shared" ca="1" si="736"/>
        <v>0.42350411375100361</v>
      </c>
      <c r="K4264" s="3">
        <f t="shared" ca="1" si="737"/>
        <v>2</v>
      </c>
      <c r="L4264" s="3" t="str">
        <f ca="1">VLOOKUP(K4264,Freq_Investment!$A$1:$B$8,2,0)</f>
        <v>Weekly</v>
      </c>
      <c r="M4264" s="3" t="str">
        <f t="shared" ca="1" si="738"/>
        <v>Auto</v>
      </c>
      <c r="N4264" s="3">
        <f t="shared" ca="1" si="728"/>
        <v>1</v>
      </c>
      <c r="O4264" s="3">
        <f t="shared" ca="1" si="728"/>
        <v>4</v>
      </c>
      <c r="P4264" s="3">
        <f t="shared" ca="1" si="728"/>
        <v>2</v>
      </c>
    </row>
    <row r="4265" spans="1:16" x14ac:dyDescent="0.25">
      <c r="A4265" s="3">
        <f t="shared" ca="1" si="729"/>
        <v>423469849</v>
      </c>
      <c r="B4265" s="3">
        <f t="shared" ca="1" si="730"/>
        <v>2189</v>
      </c>
      <c r="C4265" s="1">
        <f t="shared" ca="1" si="731"/>
        <v>26759</v>
      </c>
      <c r="D4265" s="7">
        <f t="shared" ca="1" si="732"/>
        <v>1</v>
      </c>
      <c r="E4265" s="3" t="str">
        <f ca="1">VLOOKUP(D4265,State!$A$1:$B$9,2,0)</f>
        <v>NSW</v>
      </c>
      <c r="F4265" s="3">
        <f t="shared" ca="1" si="733"/>
        <v>243</v>
      </c>
      <c r="G4265" s="3" t="str">
        <f ca="1">VLOOKUP(F4265,Occupation!$A$1:$B$915,2,0)</f>
        <v>Geologist</v>
      </c>
      <c r="H4265" s="3">
        <f t="shared" ca="1" si="734"/>
        <v>1</v>
      </c>
      <c r="I4265" s="3">
        <f t="shared" ca="1" si="735"/>
        <v>54409.84</v>
      </c>
      <c r="J4265" s="3">
        <f t="shared" ca="1" si="736"/>
        <v>1.6519668790095643E-2</v>
      </c>
      <c r="K4265" s="3">
        <f t="shared" ca="1" si="737"/>
        <v>1</v>
      </c>
      <c r="L4265" s="3" t="str">
        <f ca="1">VLOOKUP(K4265,Freq_Investment!$A$1:$B$8,2,0)</f>
        <v>Daily</v>
      </c>
      <c r="M4265" s="3" t="str">
        <f t="shared" ca="1" si="738"/>
        <v>Auto</v>
      </c>
      <c r="N4265" s="3">
        <f t="shared" ca="1" si="728"/>
        <v>1</v>
      </c>
      <c r="O4265" s="3">
        <f t="shared" ca="1" si="728"/>
        <v>4</v>
      </c>
      <c r="P4265" s="3">
        <f t="shared" ca="1" si="728"/>
        <v>5</v>
      </c>
    </row>
    <row r="4266" spans="1:16" x14ac:dyDescent="0.25">
      <c r="A4266" s="3">
        <f t="shared" ca="1" si="729"/>
        <v>76587295</v>
      </c>
      <c r="B4266" s="3">
        <f t="shared" ca="1" si="730"/>
        <v>5401</v>
      </c>
      <c r="C4266" s="1">
        <f t="shared" ca="1" si="731"/>
        <v>26168</v>
      </c>
      <c r="D4266" s="7">
        <f t="shared" ca="1" si="732"/>
        <v>3</v>
      </c>
      <c r="E4266" s="3" t="str">
        <f ca="1">VLOOKUP(D4266,State!$A$1:$B$9,2,0)</f>
        <v>SA</v>
      </c>
      <c r="F4266" s="3">
        <f t="shared" ca="1" si="733"/>
        <v>302</v>
      </c>
      <c r="G4266" s="3" t="str">
        <f ca="1">VLOOKUP(F4266,Occupation!$A$1:$B$915,2,0)</f>
        <v>Homoeopath</v>
      </c>
      <c r="H4266" s="3">
        <f t="shared" ca="1" si="734"/>
        <v>1</v>
      </c>
      <c r="I4266" s="3">
        <f t="shared" ca="1" si="735"/>
        <v>5812.28</v>
      </c>
      <c r="J4266" s="3">
        <f t="shared" ca="1" si="736"/>
        <v>0.10719685153817632</v>
      </c>
      <c r="K4266" s="3">
        <f t="shared" ca="1" si="737"/>
        <v>5</v>
      </c>
      <c r="L4266" s="3" t="str">
        <f ca="1">VLOOKUP(K4266,Freq_Investment!$A$1:$B$8,2,0)</f>
        <v>Quarterly</v>
      </c>
      <c r="M4266" s="3" t="str">
        <f t="shared" ca="1" si="738"/>
        <v>Manual</v>
      </c>
      <c r="N4266" s="3">
        <f t="shared" ca="1" si="728"/>
        <v>2</v>
      </c>
      <c r="O4266" s="3">
        <f t="shared" ca="1" si="728"/>
        <v>3</v>
      </c>
      <c r="P4266" s="3">
        <f t="shared" ca="1" si="728"/>
        <v>5</v>
      </c>
    </row>
    <row r="4267" spans="1:16" x14ac:dyDescent="0.25">
      <c r="A4267" s="3">
        <f t="shared" ca="1" si="729"/>
        <v>934862197</v>
      </c>
      <c r="B4267" s="3">
        <f t="shared" ca="1" si="730"/>
        <v>2828</v>
      </c>
      <c r="C4267" s="1">
        <f t="shared" ca="1" si="731"/>
        <v>34755</v>
      </c>
      <c r="D4267" s="7">
        <f t="shared" ca="1" si="732"/>
        <v>4</v>
      </c>
      <c r="E4267" s="3" t="str">
        <f ca="1">VLOOKUP(D4267,State!$A$1:$B$9,2,0)</f>
        <v>WA</v>
      </c>
      <c r="F4267" s="3">
        <f t="shared" ca="1" si="733"/>
        <v>83</v>
      </c>
      <c r="G4267" s="3" t="str">
        <f ca="1">VLOOKUP(F4267,Occupation!$A$1:$B$915,2,0)</f>
        <v>Call or Contact Centre Manager</v>
      </c>
      <c r="H4267" s="3">
        <f t="shared" ca="1" si="734"/>
        <v>8</v>
      </c>
      <c r="I4267" s="3">
        <f t="shared" ca="1" si="735"/>
        <v>75690.179999999993</v>
      </c>
      <c r="J4267" s="3">
        <f t="shared" ca="1" si="736"/>
        <v>0.15472469637361197</v>
      </c>
      <c r="K4267" s="3">
        <f t="shared" ca="1" si="737"/>
        <v>5</v>
      </c>
      <c r="L4267" s="3" t="str">
        <f ca="1">VLOOKUP(K4267,Freq_Investment!$A$1:$B$8,2,0)</f>
        <v>Quarterly</v>
      </c>
      <c r="M4267" s="3" t="str">
        <f t="shared" ca="1" si="738"/>
        <v>Manual</v>
      </c>
      <c r="N4267" s="3">
        <f t="shared" ca="1" si="728"/>
        <v>5</v>
      </c>
      <c r="O4267" s="3">
        <f t="shared" ca="1" si="728"/>
        <v>4</v>
      </c>
      <c r="P4267" s="3">
        <f t="shared" ca="1" si="728"/>
        <v>1</v>
      </c>
    </row>
    <row r="4268" spans="1:16" x14ac:dyDescent="0.25">
      <c r="A4268" s="3">
        <f t="shared" ca="1" si="729"/>
        <v>966010690</v>
      </c>
      <c r="B4268" s="3">
        <f t="shared" ca="1" si="730"/>
        <v>6243</v>
      </c>
      <c r="C4268" s="1">
        <f t="shared" ca="1" si="731"/>
        <v>26843</v>
      </c>
      <c r="D4268" s="7">
        <f t="shared" ca="1" si="732"/>
        <v>5</v>
      </c>
      <c r="E4268" s="3" t="str">
        <f ca="1">VLOOKUP(D4268,State!$A$1:$B$9,2,0)</f>
        <v>NT</v>
      </c>
      <c r="F4268" s="3">
        <f t="shared" ca="1" si="733"/>
        <v>164</v>
      </c>
      <c r="G4268" s="3" t="str">
        <f ca="1">VLOOKUP(F4268,Occupation!$A$1:$B$915,2,0)</f>
        <v>Librarian</v>
      </c>
      <c r="H4268" s="3">
        <f t="shared" ca="1" si="734"/>
        <v>9</v>
      </c>
      <c r="I4268" s="3">
        <f t="shared" ca="1" si="735"/>
        <v>71618.73</v>
      </c>
      <c r="J4268" s="3">
        <f t="shared" ca="1" si="736"/>
        <v>0.24145620682926205</v>
      </c>
      <c r="K4268" s="3">
        <f t="shared" ca="1" si="737"/>
        <v>4</v>
      </c>
      <c r="L4268" s="3" t="str">
        <f ca="1">VLOOKUP(K4268,Freq_Investment!$A$1:$B$8,2,0)</f>
        <v>Monthly</v>
      </c>
      <c r="M4268" s="3" t="str">
        <f t="shared" ca="1" si="738"/>
        <v>Auto</v>
      </c>
      <c r="N4268" s="3">
        <f t="shared" ca="1" si="728"/>
        <v>1</v>
      </c>
      <c r="O4268" s="3">
        <f t="shared" ca="1" si="728"/>
        <v>5</v>
      </c>
      <c r="P4268" s="3">
        <f t="shared" ca="1" si="728"/>
        <v>1</v>
      </c>
    </row>
    <row r="4269" spans="1:16" x14ac:dyDescent="0.25">
      <c r="A4269" s="3">
        <f t="shared" ca="1" si="729"/>
        <v>252345567</v>
      </c>
      <c r="B4269" s="3">
        <f t="shared" ca="1" si="730"/>
        <v>9110</v>
      </c>
      <c r="C4269" s="1">
        <f t="shared" ca="1" si="731"/>
        <v>40825</v>
      </c>
      <c r="D4269" s="7">
        <f t="shared" ca="1" si="732"/>
        <v>3</v>
      </c>
      <c r="E4269" s="3" t="str">
        <f ca="1">VLOOKUP(D4269,State!$A$1:$B$9,2,0)</f>
        <v>SA</v>
      </c>
      <c r="F4269" s="3">
        <f t="shared" ca="1" si="733"/>
        <v>73</v>
      </c>
      <c r="G4269" s="3" t="str">
        <f ca="1">VLOOKUP(F4269,Occupation!$A$1:$B$915,2,0)</f>
        <v>Accommodation and Hospitality Managers nec</v>
      </c>
      <c r="H4269" s="3">
        <f t="shared" ca="1" si="734"/>
        <v>8</v>
      </c>
      <c r="I4269" s="3">
        <f t="shared" ca="1" si="735"/>
        <v>63414.64</v>
      </c>
      <c r="J4269" s="3">
        <f t="shared" ca="1" si="736"/>
        <v>0.43354915439844749</v>
      </c>
      <c r="K4269" s="3">
        <f t="shared" ca="1" si="737"/>
        <v>2</v>
      </c>
      <c r="L4269" s="3" t="str">
        <f ca="1">VLOOKUP(K4269,Freq_Investment!$A$1:$B$8,2,0)</f>
        <v>Weekly</v>
      </c>
      <c r="M4269" s="3" t="str">
        <f t="shared" ca="1" si="738"/>
        <v>Auto</v>
      </c>
      <c r="N4269" s="3">
        <f t="shared" ca="1" si="728"/>
        <v>1</v>
      </c>
      <c r="O4269" s="3">
        <f t="shared" ca="1" si="728"/>
        <v>2</v>
      </c>
      <c r="P4269" s="3">
        <f t="shared" ca="1" si="728"/>
        <v>4</v>
      </c>
    </row>
    <row r="4270" spans="1:16" x14ac:dyDescent="0.25">
      <c r="A4270" s="3">
        <f t="shared" ca="1" si="729"/>
        <v>869535759</v>
      </c>
      <c r="B4270" s="3">
        <f t="shared" ca="1" si="730"/>
        <v>9779</v>
      </c>
      <c r="C4270" s="1">
        <f t="shared" ca="1" si="731"/>
        <v>25725</v>
      </c>
      <c r="D4270" s="7">
        <f t="shared" ca="1" si="732"/>
        <v>5</v>
      </c>
      <c r="E4270" s="3" t="str">
        <f ca="1">VLOOKUP(D4270,State!$A$1:$B$9,2,0)</f>
        <v>NT</v>
      </c>
      <c r="F4270" s="3">
        <f t="shared" ca="1" si="733"/>
        <v>77</v>
      </c>
      <c r="G4270" s="3" t="str">
        <f ca="1">VLOOKUP(F4270,Occupation!$A$1:$B$915,2,0)</f>
        <v>Hair or Beauty Salon Manager</v>
      </c>
      <c r="H4270" s="3">
        <f t="shared" ca="1" si="734"/>
        <v>8</v>
      </c>
      <c r="I4270" s="3">
        <f t="shared" ca="1" si="735"/>
        <v>43945.03</v>
      </c>
      <c r="J4270" s="3">
        <f t="shared" ca="1" si="736"/>
        <v>0.46060237558028955</v>
      </c>
      <c r="K4270" s="3">
        <f t="shared" ca="1" si="737"/>
        <v>7</v>
      </c>
      <c r="L4270" s="3" t="str">
        <f ca="1">VLOOKUP(K4270,Freq_Investment!$A$1:$B$8,2,0)</f>
        <v>Yearly</v>
      </c>
      <c r="M4270" s="3" t="str">
        <f t="shared" ca="1" si="738"/>
        <v>Manual</v>
      </c>
      <c r="N4270" s="3">
        <f t="shared" ref="N4270:P4333" ca="1" si="739">RANDBETWEEN(1,5)</f>
        <v>2</v>
      </c>
      <c r="O4270" s="3">
        <f t="shared" ca="1" si="739"/>
        <v>1</v>
      </c>
      <c r="P4270" s="3">
        <f t="shared" ca="1" si="739"/>
        <v>4</v>
      </c>
    </row>
    <row r="4271" spans="1:16" x14ac:dyDescent="0.25">
      <c r="A4271" s="3">
        <f t="shared" ca="1" si="729"/>
        <v>140600447</v>
      </c>
      <c r="B4271" s="3">
        <f t="shared" ca="1" si="730"/>
        <v>8004</v>
      </c>
      <c r="C4271" s="1">
        <f t="shared" ca="1" si="731"/>
        <v>34292</v>
      </c>
      <c r="D4271" s="7">
        <f t="shared" ca="1" si="732"/>
        <v>3</v>
      </c>
      <c r="E4271" s="3" t="str">
        <f ca="1">VLOOKUP(D4271,State!$A$1:$B$9,2,0)</f>
        <v>SA</v>
      </c>
      <c r="F4271" s="3">
        <f t="shared" ca="1" si="733"/>
        <v>351</v>
      </c>
      <c r="G4271" s="3" t="str">
        <f ca="1">VLOOKUP(F4271,Occupation!$A$1:$B$915,2,0)</f>
        <v>Nurse Practitioner</v>
      </c>
      <c r="H4271" s="3">
        <f t="shared" ca="1" si="734"/>
        <v>8</v>
      </c>
      <c r="I4271" s="3">
        <f t="shared" ca="1" si="735"/>
        <v>36716.089999999997</v>
      </c>
      <c r="J4271" s="3">
        <f t="shared" ca="1" si="736"/>
        <v>0.39742633352919848</v>
      </c>
      <c r="K4271" s="3">
        <f t="shared" ca="1" si="737"/>
        <v>3</v>
      </c>
      <c r="L4271" s="3" t="str">
        <f ca="1">VLOOKUP(K4271,Freq_Investment!$A$1:$B$8,2,0)</f>
        <v>Fortnightly</v>
      </c>
      <c r="M4271" s="3" t="str">
        <f t="shared" ca="1" si="738"/>
        <v>Manual</v>
      </c>
      <c r="N4271" s="3">
        <f t="shared" ca="1" si="739"/>
        <v>2</v>
      </c>
      <c r="O4271" s="3">
        <f t="shared" ca="1" si="739"/>
        <v>5</v>
      </c>
      <c r="P4271" s="3">
        <f t="shared" ca="1" si="739"/>
        <v>1</v>
      </c>
    </row>
    <row r="4272" spans="1:16" x14ac:dyDescent="0.25">
      <c r="A4272" s="3">
        <f t="shared" ca="1" si="729"/>
        <v>394328266</v>
      </c>
      <c r="B4272" s="3">
        <f t="shared" ca="1" si="730"/>
        <v>3058</v>
      </c>
      <c r="C4272" s="1">
        <f t="shared" ca="1" si="731"/>
        <v>26028</v>
      </c>
      <c r="D4272" s="7">
        <f t="shared" ca="1" si="732"/>
        <v>2</v>
      </c>
      <c r="E4272" s="3" t="str">
        <f ca="1">VLOOKUP(D4272,State!$A$1:$B$9,2,0)</f>
        <v>QLD</v>
      </c>
      <c r="F4272" s="3">
        <f t="shared" ca="1" si="733"/>
        <v>368</v>
      </c>
      <c r="G4272" s="3" t="str">
        <f ca="1">VLOOKUP(F4272,Occupation!$A$1:$B$915,2,0)</f>
        <v>Multimedia Specialist</v>
      </c>
      <c r="H4272" s="3">
        <f t="shared" ca="1" si="734"/>
        <v>4</v>
      </c>
      <c r="I4272" s="3">
        <f t="shared" ca="1" si="735"/>
        <v>93335.72</v>
      </c>
      <c r="J4272" s="3">
        <f t="shared" ca="1" si="736"/>
        <v>3.5962360726403131E-3</v>
      </c>
      <c r="K4272" s="3">
        <f t="shared" ca="1" si="737"/>
        <v>4</v>
      </c>
      <c r="L4272" s="3" t="str">
        <f ca="1">VLOOKUP(K4272,Freq_Investment!$A$1:$B$8,2,0)</f>
        <v>Monthly</v>
      </c>
      <c r="M4272" s="3" t="str">
        <f t="shared" ca="1" si="738"/>
        <v>Manual</v>
      </c>
      <c r="N4272" s="3">
        <f t="shared" ca="1" si="739"/>
        <v>5</v>
      </c>
      <c r="O4272" s="3">
        <f t="shared" ca="1" si="739"/>
        <v>1</v>
      </c>
      <c r="P4272" s="3">
        <f t="shared" ca="1" si="739"/>
        <v>2</v>
      </c>
    </row>
    <row r="4273" spans="1:16" x14ac:dyDescent="0.25">
      <c r="A4273" s="3">
        <f t="shared" ca="1" si="729"/>
        <v>250125489</v>
      </c>
      <c r="B4273" s="3">
        <f t="shared" ca="1" si="730"/>
        <v>2206</v>
      </c>
      <c r="C4273" s="1">
        <f t="shared" ca="1" si="731"/>
        <v>36094</v>
      </c>
      <c r="D4273" s="7">
        <f t="shared" ca="1" si="732"/>
        <v>4</v>
      </c>
      <c r="E4273" s="3" t="str">
        <f ca="1">VLOOKUP(D4273,State!$A$1:$B$9,2,0)</f>
        <v>WA</v>
      </c>
      <c r="F4273" s="3">
        <f t="shared" ca="1" si="733"/>
        <v>865</v>
      </c>
      <c r="G4273" s="3" t="str">
        <f ca="1">VLOOKUP(F4273,Occupation!$A$1:$B$915,2,0)</f>
        <v>Charter and Tour Bus Driver</v>
      </c>
      <c r="H4273" s="3">
        <f t="shared" ca="1" si="734"/>
        <v>10</v>
      </c>
      <c r="I4273" s="3">
        <f t="shared" ca="1" si="735"/>
        <v>24001.71</v>
      </c>
      <c r="J4273" s="3">
        <f t="shared" ca="1" si="736"/>
        <v>0.23135845997832821</v>
      </c>
      <c r="K4273" s="3">
        <f t="shared" ca="1" si="737"/>
        <v>4</v>
      </c>
      <c r="L4273" s="3" t="str">
        <f ca="1">VLOOKUP(K4273,Freq_Investment!$A$1:$B$8,2,0)</f>
        <v>Monthly</v>
      </c>
      <c r="M4273" s="3" t="str">
        <f t="shared" ca="1" si="738"/>
        <v>Manual</v>
      </c>
      <c r="N4273" s="3">
        <f t="shared" ca="1" si="739"/>
        <v>3</v>
      </c>
      <c r="O4273" s="3">
        <f t="shared" ca="1" si="739"/>
        <v>2</v>
      </c>
      <c r="P4273" s="3">
        <f t="shared" ca="1" si="739"/>
        <v>2</v>
      </c>
    </row>
    <row r="4274" spans="1:16" x14ac:dyDescent="0.25">
      <c r="A4274" s="3">
        <f t="shared" ca="1" si="729"/>
        <v>512144791</v>
      </c>
      <c r="B4274" s="3">
        <f t="shared" ca="1" si="730"/>
        <v>2854</v>
      </c>
      <c r="C4274" s="1">
        <f t="shared" ca="1" si="731"/>
        <v>27219</v>
      </c>
      <c r="D4274" s="7">
        <f t="shared" ca="1" si="732"/>
        <v>7</v>
      </c>
      <c r="E4274" s="3" t="str">
        <f ca="1">VLOOKUP(D4274,State!$A$1:$B$9,2,0)</f>
        <v>VIC</v>
      </c>
      <c r="F4274" s="3">
        <f t="shared" ca="1" si="733"/>
        <v>335</v>
      </c>
      <c r="G4274" s="3" t="str">
        <f ca="1">VLOOKUP(F4274,Occupation!$A$1:$B$915,2,0)</f>
        <v>Paediatric Surgeon</v>
      </c>
      <c r="H4274" s="3">
        <f t="shared" ca="1" si="734"/>
        <v>8</v>
      </c>
      <c r="I4274" s="3">
        <f t="shared" ca="1" si="735"/>
        <v>79729.820000000007</v>
      </c>
      <c r="J4274" s="3">
        <f t="shared" ca="1" si="736"/>
        <v>0.19022940771022995</v>
      </c>
      <c r="K4274" s="3">
        <f t="shared" ca="1" si="737"/>
        <v>6</v>
      </c>
      <c r="L4274" s="3" t="str">
        <f ca="1">VLOOKUP(K4274,Freq_Investment!$A$1:$B$8,2,0)</f>
        <v>Half-yearly</v>
      </c>
      <c r="M4274" s="3" t="str">
        <f t="shared" ca="1" si="738"/>
        <v>Manual</v>
      </c>
      <c r="N4274" s="3">
        <f t="shared" ca="1" si="739"/>
        <v>2</v>
      </c>
      <c r="O4274" s="3">
        <f t="shared" ca="1" si="739"/>
        <v>5</v>
      </c>
      <c r="P4274" s="3">
        <f t="shared" ca="1" si="739"/>
        <v>1</v>
      </c>
    </row>
    <row r="4275" spans="1:16" x14ac:dyDescent="0.25">
      <c r="A4275" s="3">
        <f t="shared" ca="1" si="729"/>
        <v>554319384</v>
      </c>
      <c r="B4275" s="3">
        <f t="shared" ca="1" si="730"/>
        <v>9976</v>
      </c>
      <c r="C4275" s="1">
        <f t="shared" ca="1" si="731"/>
        <v>36627</v>
      </c>
      <c r="D4275" s="7">
        <f t="shared" ca="1" si="732"/>
        <v>2</v>
      </c>
      <c r="E4275" s="3" t="str">
        <f ca="1">VLOOKUP(D4275,State!$A$1:$B$9,2,0)</f>
        <v>QLD</v>
      </c>
      <c r="F4275" s="3">
        <f t="shared" ca="1" si="733"/>
        <v>187</v>
      </c>
      <c r="G4275" s="3" t="str">
        <f ca="1">VLOOKUP(F4275,Occupation!$A$1:$B$915,2,0)</f>
        <v>Helicopter Pilot</v>
      </c>
      <c r="H4275" s="3">
        <f t="shared" ca="1" si="734"/>
        <v>8</v>
      </c>
      <c r="I4275" s="3">
        <f t="shared" ca="1" si="735"/>
        <v>67295.56</v>
      </c>
      <c r="J4275" s="3">
        <f t="shared" ca="1" si="736"/>
        <v>0.13015703776321691</v>
      </c>
      <c r="K4275" s="3">
        <f t="shared" ca="1" si="737"/>
        <v>1</v>
      </c>
      <c r="L4275" s="3" t="str">
        <f ca="1">VLOOKUP(K4275,Freq_Investment!$A$1:$B$8,2,0)</f>
        <v>Daily</v>
      </c>
      <c r="M4275" s="3" t="str">
        <f t="shared" ca="1" si="738"/>
        <v>Manual</v>
      </c>
      <c r="N4275" s="3">
        <f t="shared" ca="1" si="739"/>
        <v>3</v>
      </c>
      <c r="O4275" s="3">
        <f t="shared" ca="1" si="739"/>
        <v>3</v>
      </c>
      <c r="P4275" s="3">
        <f t="shared" ca="1" si="739"/>
        <v>1</v>
      </c>
    </row>
    <row r="4276" spans="1:16" x14ac:dyDescent="0.25">
      <c r="A4276" s="3">
        <f t="shared" ca="1" si="729"/>
        <v>720821610</v>
      </c>
      <c r="B4276" s="3">
        <f t="shared" ca="1" si="730"/>
        <v>1713</v>
      </c>
      <c r="C4276" s="1">
        <f t="shared" ca="1" si="731"/>
        <v>27868</v>
      </c>
      <c r="D4276" s="7">
        <f t="shared" ca="1" si="732"/>
        <v>8</v>
      </c>
      <c r="E4276" s="3" t="str">
        <f ca="1">VLOOKUP(D4276,State!$A$1:$B$9,2,0)</f>
        <v>ACT</v>
      </c>
      <c r="F4276" s="3">
        <f t="shared" ca="1" si="733"/>
        <v>278</v>
      </c>
      <c r="G4276" s="3" t="str">
        <f ca="1">VLOOKUP(F4276,Occupation!$A$1:$B$915,2,0)</f>
        <v>Dance Teacher (Private Tuition)</v>
      </c>
      <c r="H4276" s="3">
        <f t="shared" ca="1" si="734"/>
        <v>7</v>
      </c>
      <c r="I4276" s="3">
        <f t="shared" ca="1" si="735"/>
        <v>72699.75</v>
      </c>
      <c r="J4276" s="3">
        <f t="shared" ca="1" si="736"/>
        <v>0.30521571558471172</v>
      </c>
      <c r="K4276" s="3">
        <f t="shared" ca="1" si="737"/>
        <v>7</v>
      </c>
      <c r="L4276" s="3" t="str">
        <f ca="1">VLOOKUP(K4276,Freq_Investment!$A$1:$B$8,2,0)</f>
        <v>Yearly</v>
      </c>
      <c r="M4276" s="3" t="str">
        <f t="shared" ca="1" si="738"/>
        <v>Auto</v>
      </c>
      <c r="N4276" s="3">
        <f t="shared" ca="1" si="739"/>
        <v>3</v>
      </c>
      <c r="O4276" s="3">
        <f t="shared" ca="1" si="739"/>
        <v>3</v>
      </c>
      <c r="P4276" s="3">
        <f t="shared" ca="1" si="739"/>
        <v>3</v>
      </c>
    </row>
    <row r="4277" spans="1:16" x14ac:dyDescent="0.25">
      <c r="A4277" s="3">
        <f t="shared" ca="1" si="729"/>
        <v>24907897</v>
      </c>
      <c r="B4277" s="3">
        <f t="shared" ca="1" si="730"/>
        <v>7488</v>
      </c>
      <c r="C4277" s="1">
        <f t="shared" ca="1" si="731"/>
        <v>42364</v>
      </c>
      <c r="D4277" s="7">
        <f t="shared" ca="1" si="732"/>
        <v>2</v>
      </c>
      <c r="E4277" s="3" t="str">
        <f ca="1">VLOOKUP(D4277,State!$A$1:$B$9,2,0)</f>
        <v>QLD</v>
      </c>
      <c r="F4277" s="3">
        <f t="shared" ca="1" si="733"/>
        <v>195</v>
      </c>
      <c r="G4277" s="3" t="str">
        <f ca="1">VLOOKUP(F4277,Occupation!$A$1:$B$915,2,0)</f>
        <v>Architect</v>
      </c>
      <c r="H4277" s="3">
        <f t="shared" ca="1" si="734"/>
        <v>3</v>
      </c>
      <c r="I4277" s="3">
        <f t="shared" ca="1" si="735"/>
        <v>56482.73</v>
      </c>
      <c r="J4277" s="3">
        <f t="shared" ca="1" si="736"/>
        <v>0.14448933394968794</v>
      </c>
      <c r="K4277" s="3">
        <f t="shared" ca="1" si="737"/>
        <v>3</v>
      </c>
      <c r="L4277" s="3" t="str">
        <f ca="1">VLOOKUP(K4277,Freq_Investment!$A$1:$B$8,2,0)</f>
        <v>Fortnightly</v>
      </c>
      <c r="M4277" s="3" t="str">
        <f t="shared" ca="1" si="738"/>
        <v>Manual</v>
      </c>
      <c r="N4277" s="3">
        <f t="shared" ca="1" si="739"/>
        <v>3</v>
      </c>
      <c r="O4277" s="3">
        <f t="shared" ca="1" si="739"/>
        <v>5</v>
      </c>
      <c r="P4277" s="3">
        <f t="shared" ca="1" si="739"/>
        <v>5</v>
      </c>
    </row>
    <row r="4278" spans="1:16" x14ac:dyDescent="0.25">
      <c r="A4278" s="3">
        <f t="shared" ca="1" si="729"/>
        <v>706901680</v>
      </c>
      <c r="B4278" s="3">
        <f t="shared" ca="1" si="730"/>
        <v>549</v>
      </c>
      <c r="C4278" s="1">
        <f t="shared" ca="1" si="731"/>
        <v>40410</v>
      </c>
      <c r="D4278" s="7">
        <f t="shared" ca="1" si="732"/>
        <v>1</v>
      </c>
      <c r="E4278" s="3" t="str">
        <f ca="1">VLOOKUP(D4278,State!$A$1:$B$9,2,0)</f>
        <v>NSW</v>
      </c>
      <c r="F4278" s="3">
        <f t="shared" ca="1" si="733"/>
        <v>644</v>
      </c>
      <c r="G4278" s="3" t="str">
        <f ca="1">VLOOKUP(F4278,Occupation!$A$1:$B$915,2,0)</f>
        <v>Integration Aide</v>
      </c>
      <c r="H4278" s="3">
        <f t="shared" ca="1" si="734"/>
        <v>7</v>
      </c>
      <c r="I4278" s="3">
        <f t="shared" ca="1" si="735"/>
        <v>27133.3</v>
      </c>
      <c r="J4278" s="3">
        <f t="shared" ca="1" si="736"/>
        <v>0.22240318835571837</v>
      </c>
      <c r="K4278" s="3">
        <f t="shared" ca="1" si="737"/>
        <v>6</v>
      </c>
      <c r="L4278" s="3" t="str">
        <f ca="1">VLOOKUP(K4278,Freq_Investment!$A$1:$B$8,2,0)</f>
        <v>Half-yearly</v>
      </c>
      <c r="M4278" s="3" t="str">
        <f t="shared" ca="1" si="738"/>
        <v>Manual</v>
      </c>
      <c r="N4278" s="3">
        <f t="shared" ca="1" si="739"/>
        <v>1</v>
      </c>
      <c r="O4278" s="3">
        <f t="shared" ca="1" si="739"/>
        <v>2</v>
      </c>
      <c r="P4278" s="3">
        <f t="shared" ca="1" si="739"/>
        <v>1</v>
      </c>
    </row>
    <row r="4279" spans="1:16" x14ac:dyDescent="0.25">
      <c r="A4279" s="3">
        <f t="shared" ca="1" si="729"/>
        <v>197344845</v>
      </c>
      <c r="B4279" s="3">
        <f t="shared" ca="1" si="730"/>
        <v>7612</v>
      </c>
      <c r="C4279" s="1">
        <f t="shared" ca="1" si="731"/>
        <v>37079</v>
      </c>
      <c r="D4279" s="7">
        <f t="shared" ca="1" si="732"/>
        <v>7</v>
      </c>
      <c r="E4279" s="3" t="str">
        <f ca="1">VLOOKUP(D4279,State!$A$1:$B$9,2,0)</f>
        <v>VIC</v>
      </c>
      <c r="F4279" s="3">
        <f t="shared" ca="1" si="733"/>
        <v>221</v>
      </c>
      <c r="G4279" s="3" t="str">
        <f ca="1">VLOOKUP(F4279,Occupation!$A$1:$B$915,2,0)</f>
        <v>Mining Engineer (excluding Petroleum)</v>
      </c>
      <c r="H4279" s="3">
        <f t="shared" ca="1" si="734"/>
        <v>9</v>
      </c>
      <c r="I4279" s="3">
        <f t="shared" ca="1" si="735"/>
        <v>64990.79</v>
      </c>
      <c r="J4279" s="3">
        <f t="shared" ca="1" si="736"/>
        <v>0.39657839478963358</v>
      </c>
      <c r="K4279" s="3">
        <f t="shared" ca="1" si="737"/>
        <v>4</v>
      </c>
      <c r="L4279" s="3" t="str">
        <f ca="1">VLOOKUP(K4279,Freq_Investment!$A$1:$B$8,2,0)</f>
        <v>Monthly</v>
      </c>
      <c r="M4279" s="3" t="str">
        <f t="shared" ca="1" si="738"/>
        <v>Auto</v>
      </c>
      <c r="N4279" s="3">
        <f t="shared" ca="1" si="739"/>
        <v>2</v>
      </c>
      <c r="O4279" s="3">
        <f t="shared" ca="1" si="739"/>
        <v>5</v>
      </c>
      <c r="P4279" s="3">
        <f t="shared" ca="1" si="739"/>
        <v>5</v>
      </c>
    </row>
    <row r="4280" spans="1:16" x14ac:dyDescent="0.25">
      <c r="A4280" s="3">
        <f t="shared" ca="1" si="729"/>
        <v>702417581</v>
      </c>
      <c r="B4280" s="3">
        <f t="shared" ca="1" si="730"/>
        <v>7884</v>
      </c>
      <c r="C4280" s="1">
        <f t="shared" ca="1" si="731"/>
        <v>27717</v>
      </c>
      <c r="D4280" s="7">
        <f t="shared" ca="1" si="732"/>
        <v>3</v>
      </c>
      <c r="E4280" s="3" t="str">
        <f ca="1">VLOOKUP(D4280,State!$A$1:$B$9,2,0)</f>
        <v>SA</v>
      </c>
      <c r="F4280" s="3">
        <f t="shared" ca="1" si="733"/>
        <v>564</v>
      </c>
      <c r="G4280" s="3" t="str">
        <f ca="1">VLOOKUP(F4280,Occupation!$A$1:$B$915,2,0)</f>
        <v>Senior Broadacre Crop and Livestock Farm Worker</v>
      </c>
      <c r="H4280" s="3">
        <f t="shared" ca="1" si="734"/>
        <v>1</v>
      </c>
      <c r="I4280" s="3">
        <f t="shared" ca="1" si="735"/>
        <v>29543.13</v>
      </c>
      <c r="J4280" s="3">
        <f t="shared" ca="1" si="736"/>
        <v>0.34548030970814791</v>
      </c>
      <c r="K4280" s="3">
        <f t="shared" ca="1" si="737"/>
        <v>5</v>
      </c>
      <c r="L4280" s="3" t="str">
        <f ca="1">VLOOKUP(K4280,Freq_Investment!$A$1:$B$8,2,0)</f>
        <v>Quarterly</v>
      </c>
      <c r="M4280" s="3" t="str">
        <f t="shared" ca="1" si="738"/>
        <v>Auto</v>
      </c>
      <c r="N4280" s="3">
        <f t="shared" ca="1" si="739"/>
        <v>1</v>
      </c>
      <c r="O4280" s="3">
        <f t="shared" ca="1" si="739"/>
        <v>3</v>
      </c>
      <c r="P4280" s="3">
        <f t="shared" ca="1" si="739"/>
        <v>1</v>
      </c>
    </row>
    <row r="4281" spans="1:16" x14ac:dyDescent="0.25">
      <c r="A4281" s="3">
        <f t="shared" ca="1" si="729"/>
        <v>273138113</v>
      </c>
      <c r="B4281" s="3">
        <f t="shared" ca="1" si="730"/>
        <v>2219</v>
      </c>
      <c r="C4281" s="1">
        <f t="shared" ca="1" si="731"/>
        <v>33674</v>
      </c>
      <c r="D4281" s="7">
        <f t="shared" ca="1" si="732"/>
        <v>2</v>
      </c>
      <c r="E4281" s="3" t="str">
        <f ca="1">VLOOKUP(D4281,State!$A$1:$B$9,2,0)</f>
        <v>QLD</v>
      </c>
      <c r="F4281" s="3">
        <f t="shared" ca="1" si="733"/>
        <v>114</v>
      </c>
      <c r="G4281" s="3" t="str">
        <f ca="1">VLOOKUP(F4281,Occupation!$A$1:$B$915,2,0)</f>
        <v>Book or Script Editor</v>
      </c>
      <c r="H4281" s="3">
        <f t="shared" ca="1" si="734"/>
        <v>3</v>
      </c>
      <c r="I4281" s="3">
        <f t="shared" ca="1" si="735"/>
        <v>55109.05</v>
      </c>
      <c r="J4281" s="3">
        <f t="shared" ca="1" si="736"/>
        <v>0.10064138343697454</v>
      </c>
      <c r="K4281" s="3">
        <f t="shared" ca="1" si="737"/>
        <v>3</v>
      </c>
      <c r="L4281" s="3" t="str">
        <f ca="1">VLOOKUP(K4281,Freq_Investment!$A$1:$B$8,2,0)</f>
        <v>Fortnightly</v>
      </c>
      <c r="M4281" s="3" t="str">
        <f t="shared" ca="1" si="738"/>
        <v>Manual</v>
      </c>
      <c r="N4281" s="3">
        <f t="shared" ca="1" si="739"/>
        <v>3</v>
      </c>
      <c r="O4281" s="3">
        <f t="shared" ca="1" si="739"/>
        <v>2</v>
      </c>
      <c r="P4281" s="3">
        <f t="shared" ca="1" si="739"/>
        <v>4</v>
      </c>
    </row>
    <row r="4282" spans="1:16" x14ac:dyDescent="0.25">
      <c r="A4282" s="3">
        <f t="shared" ca="1" si="729"/>
        <v>631354207</v>
      </c>
      <c r="B4282" s="3">
        <f t="shared" ca="1" si="730"/>
        <v>798</v>
      </c>
      <c r="C4282" s="1">
        <f t="shared" ca="1" si="731"/>
        <v>37903</v>
      </c>
      <c r="D4282" s="7">
        <f t="shared" ca="1" si="732"/>
        <v>7</v>
      </c>
      <c r="E4282" s="3" t="str">
        <f ca="1">VLOOKUP(D4282,State!$A$1:$B$9,2,0)</f>
        <v>VIC</v>
      </c>
      <c r="F4282" s="3">
        <f t="shared" ca="1" si="733"/>
        <v>306</v>
      </c>
      <c r="G4282" s="3" t="str">
        <f ca="1">VLOOKUP(F4282,Occupation!$A$1:$B$915,2,0)</f>
        <v>Dental Specialist</v>
      </c>
      <c r="H4282" s="3">
        <f t="shared" ca="1" si="734"/>
        <v>4</v>
      </c>
      <c r="I4282" s="3">
        <f t="shared" ca="1" si="735"/>
        <v>13935.85</v>
      </c>
      <c r="J4282" s="3">
        <f t="shared" ca="1" si="736"/>
        <v>0.2712152407730386</v>
      </c>
      <c r="K4282" s="3">
        <f t="shared" ca="1" si="737"/>
        <v>7</v>
      </c>
      <c r="L4282" s="3" t="str">
        <f ca="1">VLOOKUP(K4282,Freq_Investment!$A$1:$B$8,2,0)</f>
        <v>Yearly</v>
      </c>
      <c r="M4282" s="3" t="str">
        <f t="shared" ca="1" si="738"/>
        <v>Auto</v>
      </c>
      <c r="N4282" s="3">
        <f t="shared" ca="1" si="739"/>
        <v>3</v>
      </c>
      <c r="O4282" s="3">
        <f t="shared" ca="1" si="739"/>
        <v>3</v>
      </c>
      <c r="P4282" s="3">
        <f t="shared" ca="1" si="739"/>
        <v>1</v>
      </c>
    </row>
    <row r="4283" spans="1:16" x14ac:dyDescent="0.25">
      <c r="A4283" s="3">
        <f t="shared" ca="1" si="729"/>
        <v>835927822</v>
      </c>
      <c r="B4283" s="3">
        <f t="shared" ca="1" si="730"/>
        <v>1259</v>
      </c>
      <c r="C4283" s="1">
        <f t="shared" ca="1" si="731"/>
        <v>33584</v>
      </c>
      <c r="D4283" s="7">
        <f t="shared" ca="1" si="732"/>
        <v>3</v>
      </c>
      <c r="E4283" s="3" t="str">
        <f ca="1">VLOOKUP(D4283,State!$A$1:$B$9,2,0)</f>
        <v>SA</v>
      </c>
      <c r="F4283" s="3">
        <f t="shared" ca="1" si="733"/>
        <v>510</v>
      </c>
      <c r="G4283" s="3" t="str">
        <f ca="1">VLOOKUP(F4283,Occupation!$A$1:$B$915,2,0)</f>
        <v>Joiner</v>
      </c>
      <c r="H4283" s="3">
        <f t="shared" ca="1" si="734"/>
        <v>3</v>
      </c>
      <c r="I4283" s="3">
        <f t="shared" ca="1" si="735"/>
        <v>33607.97</v>
      </c>
      <c r="J4283" s="3">
        <f t="shared" ca="1" si="736"/>
        <v>6.1929929023381236E-2</v>
      </c>
      <c r="K4283" s="3">
        <f t="shared" ca="1" si="737"/>
        <v>4</v>
      </c>
      <c r="L4283" s="3" t="str">
        <f ca="1">VLOOKUP(K4283,Freq_Investment!$A$1:$B$8,2,0)</f>
        <v>Monthly</v>
      </c>
      <c r="M4283" s="3" t="str">
        <f t="shared" ca="1" si="738"/>
        <v>Auto</v>
      </c>
      <c r="N4283" s="3">
        <f t="shared" ca="1" si="739"/>
        <v>1</v>
      </c>
      <c r="O4283" s="3">
        <f t="shared" ca="1" si="739"/>
        <v>3</v>
      </c>
      <c r="P4283" s="3">
        <f t="shared" ca="1" si="739"/>
        <v>1</v>
      </c>
    </row>
    <row r="4284" spans="1:16" x14ac:dyDescent="0.25">
      <c r="A4284" s="3">
        <f t="shared" ca="1" si="729"/>
        <v>669772232</v>
      </c>
      <c r="B4284" s="3">
        <f t="shared" ca="1" si="730"/>
        <v>154</v>
      </c>
      <c r="C4284" s="1">
        <f t="shared" ca="1" si="731"/>
        <v>42363</v>
      </c>
      <c r="D4284" s="7">
        <f t="shared" ca="1" si="732"/>
        <v>6</v>
      </c>
      <c r="E4284" s="3" t="str">
        <f ca="1">VLOOKUP(D4284,State!$A$1:$B$9,2,0)</f>
        <v>TAS</v>
      </c>
      <c r="F4284" s="3">
        <f t="shared" ca="1" si="733"/>
        <v>613</v>
      </c>
      <c r="G4284" s="3" t="str">
        <f ca="1">VLOOKUP(F4284,Occupation!$A$1:$B$915,2,0)</f>
        <v>Signwriter</v>
      </c>
      <c r="H4284" s="3">
        <f t="shared" ca="1" si="734"/>
        <v>5</v>
      </c>
      <c r="I4284" s="3">
        <f t="shared" ca="1" si="735"/>
        <v>75716.14</v>
      </c>
      <c r="J4284" s="3">
        <f t="shared" ca="1" si="736"/>
        <v>0.21389629176178343</v>
      </c>
      <c r="K4284" s="3">
        <f t="shared" ca="1" si="737"/>
        <v>3</v>
      </c>
      <c r="L4284" s="3" t="str">
        <f ca="1">VLOOKUP(K4284,Freq_Investment!$A$1:$B$8,2,0)</f>
        <v>Fortnightly</v>
      </c>
      <c r="M4284" s="3" t="str">
        <f t="shared" ca="1" si="738"/>
        <v>Auto</v>
      </c>
      <c r="N4284" s="3">
        <f t="shared" ca="1" si="739"/>
        <v>5</v>
      </c>
      <c r="O4284" s="3">
        <f t="shared" ca="1" si="739"/>
        <v>5</v>
      </c>
      <c r="P4284" s="3">
        <f t="shared" ca="1" si="739"/>
        <v>1</v>
      </c>
    </row>
    <row r="4285" spans="1:16" x14ac:dyDescent="0.25">
      <c r="A4285" s="3">
        <f t="shared" ca="1" si="729"/>
        <v>326805919</v>
      </c>
      <c r="B4285" s="3">
        <f t="shared" ca="1" si="730"/>
        <v>5936</v>
      </c>
      <c r="C4285" s="1">
        <f t="shared" ca="1" si="731"/>
        <v>36643</v>
      </c>
      <c r="D4285" s="7">
        <f t="shared" ca="1" si="732"/>
        <v>1</v>
      </c>
      <c r="E4285" s="3" t="str">
        <f ca="1">VLOOKUP(D4285,State!$A$1:$B$9,2,0)</f>
        <v>NSW</v>
      </c>
      <c r="F4285" s="3">
        <f t="shared" ca="1" si="733"/>
        <v>314</v>
      </c>
      <c r="G4285" s="3" t="str">
        <f ca="1">VLOOKUP(F4285,Occupation!$A$1:$B$915,2,0)</f>
        <v>Resident Medical Officer</v>
      </c>
      <c r="H4285" s="3">
        <f t="shared" ca="1" si="734"/>
        <v>10</v>
      </c>
      <c r="I4285" s="3">
        <f t="shared" ca="1" si="735"/>
        <v>88086.27</v>
      </c>
      <c r="J4285" s="3">
        <f t="shared" ca="1" si="736"/>
        <v>3.240250212361645E-2</v>
      </c>
      <c r="K4285" s="3">
        <f t="shared" ca="1" si="737"/>
        <v>2</v>
      </c>
      <c r="L4285" s="3" t="str">
        <f ca="1">VLOOKUP(K4285,Freq_Investment!$A$1:$B$8,2,0)</f>
        <v>Weekly</v>
      </c>
      <c r="M4285" s="3" t="str">
        <f t="shared" ca="1" si="738"/>
        <v>Auto</v>
      </c>
      <c r="N4285" s="3">
        <f t="shared" ca="1" si="739"/>
        <v>3</v>
      </c>
      <c r="O4285" s="3">
        <f t="shared" ca="1" si="739"/>
        <v>4</v>
      </c>
      <c r="P4285" s="3">
        <f t="shared" ca="1" si="739"/>
        <v>3</v>
      </c>
    </row>
    <row r="4286" spans="1:16" x14ac:dyDescent="0.25">
      <c r="A4286" s="3">
        <f t="shared" ca="1" si="729"/>
        <v>256771429</v>
      </c>
      <c r="B4286" s="3">
        <f t="shared" ca="1" si="730"/>
        <v>2809</v>
      </c>
      <c r="C4286" s="1">
        <f t="shared" ca="1" si="731"/>
        <v>27547</v>
      </c>
      <c r="D4286" s="7">
        <f t="shared" ca="1" si="732"/>
        <v>2</v>
      </c>
      <c r="E4286" s="3" t="str">
        <f ca="1">VLOOKUP(D4286,State!$A$1:$B$9,2,0)</f>
        <v>QLD</v>
      </c>
      <c r="F4286" s="3">
        <f t="shared" ca="1" si="733"/>
        <v>159</v>
      </c>
      <c r="G4286" s="3" t="str">
        <f ca="1">VLOOKUP(F4286,Occupation!$A$1:$B$915,2,0)</f>
        <v>Economist</v>
      </c>
      <c r="H4286" s="3">
        <f t="shared" ca="1" si="734"/>
        <v>6</v>
      </c>
      <c r="I4286" s="3">
        <f t="shared" ca="1" si="735"/>
        <v>22541.3</v>
      </c>
      <c r="J4286" s="3">
        <f t="shared" ca="1" si="736"/>
        <v>0.31315514072938833</v>
      </c>
      <c r="K4286" s="3">
        <f t="shared" ca="1" si="737"/>
        <v>7</v>
      </c>
      <c r="L4286" s="3" t="str">
        <f ca="1">VLOOKUP(K4286,Freq_Investment!$A$1:$B$8,2,0)</f>
        <v>Yearly</v>
      </c>
      <c r="M4286" s="3" t="str">
        <f t="shared" ca="1" si="738"/>
        <v>Manual</v>
      </c>
      <c r="N4286" s="3">
        <f t="shared" ca="1" si="739"/>
        <v>4</v>
      </c>
      <c r="O4286" s="3">
        <f t="shared" ca="1" si="739"/>
        <v>4</v>
      </c>
      <c r="P4286" s="3">
        <f t="shared" ca="1" si="739"/>
        <v>5</v>
      </c>
    </row>
    <row r="4287" spans="1:16" x14ac:dyDescent="0.25">
      <c r="A4287" s="3">
        <f t="shared" ca="1" si="729"/>
        <v>308315952</v>
      </c>
      <c r="B4287" s="3">
        <f t="shared" ca="1" si="730"/>
        <v>2582</v>
      </c>
      <c r="C4287" s="1">
        <f t="shared" ca="1" si="731"/>
        <v>34677</v>
      </c>
      <c r="D4287" s="7">
        <f t="shared" ca="1" si="732"/>
        <v>2</v>
      </c>
      <c r="E4287" s="3" t="str">
        <f ca="1">VLOOKUP(D4287,State!$A$1:$B$9,2,0)</f>
        <v>QLD</v>
      </c>
      <c r="F4287" s="3">
        <f t="shared" ca="1" si="733"/>
        <v>369</v>
      </c>
      <c r="G4287" s="3" t="str">
        <f ca="1">VLOOKUP(F4287,Occupation!$A$1:$B$915,2,0)</f>
        <v>Web Developer</v>
      </c>
      <c r="H4287" s="3">
        <f t="shared" ca="1" si="734"/>
        <v>6</v>
      </c>
      <c r="I4287" s="3">
        <f t="shared" ca="1" si="735"/>
        <v>32348.21</v>
      </c>
      <c r="J4287" s="3">
        <f t="shared" ca="1" si="736"/>
        <v>0.10605506303671847</v>
      </c>
      <c r="K4287" s="3">
        <f t="shared" ca="1" si="737"/>
        <v>4</v>
      </c>
      <c r="L4287" s="3" t="str">
        <f ca="1">VLOOKUP(K4287,Freq_Investment!$A$1:$B$8,2,0)</f>
        <v>Monthly</v>
      </c>
      <c r="M4287" s="3" t="str">
        <f t="shared" ca="1" si="738"/>
        <v>Manual</v>
      </c>
      <c r="N4287" s="3">
        <f t="shared" ca="1" si="739"/>
        <v>1</v>
      </c>
      <c r="O4287" s="3">
        <f t="shared" ca="1" si="739"/>
        <v>4</v>
      </c>
      <c r="P4287" s="3">
        <f t="shared" ca="1" si="739"/>
        <v>2</v>
      </c>
    </row>
    <row r="4288" spans="1:16" x14ac:dyDescent="0.25">
      <c r="A4288" s="3">
        <f t="shared" ca="1" si="729"/>
        <v>604353682</v>
      </c>
      <c r="B4288" s="3">
        <f t="shared" ca="1" si="730"/>
        <v>5365</v>
      </c>
      <c r="C4288" s="1">
        <f t="shared" ca="1" si="731"/>
        <v>35627</v>
      </c>
      <c r="D4288" s="7">
        <f t="shared" ca="1" si="732"/>
        <v>1</v>
      </c>
      <c r="E4288" s="3" t="str">
        <f ca="1">VLOOKUP(D4288,State!$A$1:$B$9,2,0)</f>
        <v>NSW</v>
      </c>
      <c r="F4288" s="3">
        <f t="shared" ca="1" si="733"/>
        <v>644</v>
      </c>
      <c r="G4288" s="3" t="str">
        <f ca="1">VLOOKUP(F4288,Occupation!$A$1:$B$915,2,0)</f>
        <v>Integration Aide</v>
      </c>
      <c r="H4288" s="3">
        <f t="shared" ca="1" si="734"/>
        <v>10</v>
      </c>
      <c r="I4288" s="3">
        <f t="shared" ca="1" si="735"/>
        <v>4219.57</v>
      </c>
      <c r="J4288" s="3">
        <f t="shared" ca="1" si="736"/>
        <v>0.11524341630460255</v>
      </c>
      <c r="K4288" s="3">
        <f t="shared" ca="1" si="737"/>
        <v>5</v>
      </c>
      <c r="L4288" s="3" t="str">
        <f ca="1">VLOOKUP(K4288,Freq_Investment!$A$1:$B$8,2,0)</f>
        <v>Quarterly</v>
      </c>
      <c r="M4288" s="3" t="str">
        <f t="shared" ca="1" si="738"/>
        <v>Auto</v>
      </c>
      <c r="N4288" s="3">
        <f t="shared" ca="1" si="739"/>
        <v>5</v>
      </c>
      <c r="O4288" s="3">
        <f t="shared" ca="1" si="739"/>
        <v>4</v>
      </c>
      <c r="P4288" s="3">
        <f t="shared" ca="1" si="739"/>
        <v>5</v>
      </c>
    </row>
    <row r="4289" spans="1:16" x14ac:dyDescent="0.25">
      <c r="A4289" s="3">
        <f t="shared" ca="1" si="729"/>
        <v>649115683</v>
      </c>
      <c r="B4289" s="3">
        <f t="shared" ca="1" si="730"/>
        <v>8978</v>
      </c>
      <c r="C4289" s="1">
        <f t="shared" ca="1" si="731"/>
        <v>39254</v>
      </c>
      <c r="D4289" s="7">
        <f t="shared" ca="1" si="732"/>
        <v>6</v>
      </c>
      <c r="E4289" s="3" t="str">
        <f ca="1">VLOOKUP(D4289,State!$A$1:$B$9,2,0)</f>
        <v>TAS</v>
      </c>
      <c r="F4289" s="3">
        <f t="shared" ca="1" si="733"/>
        <v>513</v>
      </c>
      <c r="G4289" s="3" t="str">
        <f ca="1">VLOOKUP(F4289,Occupation!$A$1:$B$915,2,0)</f>
        <v>Glazier</v>
      </c>
      <c r="H4289" s="3">
        <f t="shared" ca="1" si="734"/>
        <v>10</v>
      </c>
      <c r="I4289" s="3">
        <f t="shared" ca="1" si="735"/>
        <v>33796.42</v>
      </c>
      <c r="J4289" s="3">
        <f t="shared" ca="1" si="736"/>
        <v>0.11243989650214548</v>
      </c>
      <c r="K4289" s="3">
        <f t="shared" ca="1" si="737"/>
        <v>5</v>
      </c>
      <c r="L4289" s="3" t="str">
        <f ca="1">VLOOKUP(K4289,Freq_Investment!$A$1:$B$8,2,0)</f>
        <v>Quarterly</v>
      </c>
      <c r="M4289" s="3" t="str">
        <f t="shared" ca="1" si="738"/>
        <v>Auto</v>
      </c>
      <c r="N4289" s="3">
        <f t="shared" ca="1" si="739"/>
        <v>2</v>
      </c>
      <c r="O4289" s="3">
        <f t="shared" ca="1" si="739"/>
        <v>5</v>
      </c>
      <c r="P4289" s="3">
        <f t="shared" ca="1" si="739"/>
        <v>4</v>
      </c>
    </row>
    <row r="4290" spans="1:16" x14ac:dyDescent="0.25">
      <c r="A4290" s="3">
        <f t="shared" ca="1" si="729"/>
        <v>155060567</v>
      </c>
      <c r="B4290" s="3">
        <f t="shared" ca="1" si="730"/>
        <v>4516</v>
      </c>
      <c r="C4290" s="1">
        <f t="shared" ca="1" si="731"/>
        <v>33341</v>
      </c>
      <c r="D4290" s="7">
        <f t="shared" ca="1" si="732"/>
        <v>4</v>
      </c>
      <c r="E4290" s="3" t="str">
        <f ca="1">VLOOKUP(D4290,State!$A$1:$B$9,2,0)</f>
        <v>WA</v>
      </c>
      <c r="F4290" s="3">
        <f t="shared" ca="1" si="733"/>
        <v>205</v>
      </c>
      <c r="G4290" s="3" t="str">
        <f ca="1">VLOOKUP(F4290,Occupation!$A$1:$B$915,2,0)</f>
        <v>Multimedia Designer</v>
      </c>
      <c r="H4290" s="3">
        <f t="shared" ca="1" si="734"/>
        <v>4</v>
      </c>
      <c r="I4290" s="3">
        <f t="shared" ca="1" si="735"/>
        <v>21353.040000000001</v>
      </c>
      <c r="J4290" s="3">
        <f t="shared" ca="1" si="736"/>
        <v>0.40740010912178315</v>
      </c>
      <c r="K4290" s="3">
        <f t="shared" ca="1" si="737"/>
        <v>2</v>
      </c>
      <c r="L4290" s="3" t="str">
        <f ca="1">VLOOKUP(K4290,Freq_Investment!$A$1:$B$8,2,0)</f>
        <v>Weekly</v>
      </c>
      <c r="M4290" s="3" t="str">
        <f t="shared" ca="1" si="738"/>
        <v>Auto</v>
      </c>
      <c r="N4290" s="3">
        <f t="shared" ca="1" si="739"/>
        <v>3</v>
      </c>
      <c r="O4290" s="3">
        <f t="shared" ca="1" si="739"/>
        <v>1</v>
      </c>
      <c r="P4290" s="3">
        <f t="shared" ca="1" si="739"/>
        <v>4</v>
      </c>
    </row>
    <row r="4291" spans="1:16" x14ac:dyDescent="0.25">
      <c r="A4291" s="3">
        <f t="shared" ref="A4291:A4354" ca="1" si="740">RANDBETWEEN(10000000,1000000000)</f>
        <v>158918622</v>
      </c>
      <c r="B4291" s="3">
        <f t="shared" ref="B4291:B4354" ca="1" si="741">RANDBETWEEN(1,10000)</f>
        <v>8530</v>
      </c>
      <c r="C4291" s="1">
        <f t="shared" ref="C4291:C4354" ca="1" si="742">DATE(RANDBETWEEN(1970,2021),RANDBETWEEN(1,12),RANDBETWEEN(1,28))</f>
        <v>27127</v>
      </c>
      <c r="D4291" s="7">
        <f t="shared" ref="D4291:D4354" ca="1" si="743">RANDBETWEEN(1,8)</f>
        <v>4</v>
      </c>
      <c r="E4291" s="3" t="str">
        <f ca="1">VLOOKUP(D4291,State!$A$1:$B$9,2,0)</f>
        <v>WA</v>
      </c>
      <c r="F4291" s="3">
        <f t="shared" ref="F4291:F4354" ca="1" si="744">RANDBETWEEN(1,914)</f>
        <v>490</v>
      </c>
      <c r="G4291" s="3" t="str">
        <f ca="1">VLOOKUP(F4291,Occupation!$A$1:$B$915,2,0)</f>
        <v>Fitter-Welder</v>
      </c>
      <c r="H4291" s="3">
        <f t="shared" ref="H4291:H4354" ca="1" si="745">RANDBETWEEN(1,10)</f>
        <v>4</v>
      </c>
      <c r="I4291" s="3">
        <f t="shared" ref="I4291:I4354" ca="1" si="746">ROUND(RAND()*100000,2)</f>
        <v>97967.41</v>
      </c>
      <c r="J4291" s="3">
        <f t="shared" ref="J4291:J4354" ca="1" si="747">RAND()/2</f>
        <v>2.1268727860159209E-3</v>
      </c>
      <c r="K4291" s="3">
        <f t="shared" ref="K4291:K4354" ca="1" si="748">RANDBETWEEN(1,7)</f>
        <v>2</v>
      </c>
      <c r="L4291" s="3" t="str">
        <f ca="1">VLOOKUP(K4291,Freq_Investment!$A$1:$B$8,2,0)</f>
        <v>Weekly</v>
      </c>
      <c r="M4291" s="3" t="str">
        <f t="shared" ref="M4291:M4354" ca="1" si="749">IF(RANDBETWEEN(1,2)&gt;1,"Auto","Manual")</f>
        <v>Manual</v>
      </c>
      <c r="N4291" s="3">
        <f t="shared" ca="1" si="739"/>
        <v>4</v>
      </c>
      <c r="O4291" s="3">
        <f t="shared" ca="1" si="739"/>
        <v>4</v>
      </c>
      <c r="P4291" s="3">
        <f t="shared" ca="1" si="739"/>
        <v>3</v>
      </c>
    </row>
    <row r="4292" spans="1:16" x14ac:dyDescent="0.25">
      <c r="A4292" s="3">
        <f t="shared" ca="1" si="740"/>
        <v>393388648</v>
      </c>
      <c r="B4292" s="3">
        <f t="shared" ca="1" si="741"/>
        <v>5216</v>
      </c>
      <c r="C4292" s="1">
        <f t="shared" ca="1" si="742"/>
        <v>42258</v>
      </c>
      <c r="D4292" s="7">
        <f t="shared" ca="1" si="743"/>
        <v>3</v>
      </c>
      <c r="E4292" s="3" t="str">
        <f ca="1">VLOOKUP(D4292,State!$A$1:$B$9,2,0)</f>
        <v>SA</v>
      </c>
      <c r="F4292" s="3">
        <f t="shared" ca="1" si="744"/>
        <v>112</v>
      </c>
      <c r="G4292" s="3" t="str">
        <f ca="1">VLOOKUP(F4292,Occupation!$A$1:$B$915,2,0)</f>
        <v>Television Presenter</v>
      </c>
      <c r="H4292" s="3">
        <f t="shared" ca="1" si="745"/>
        <v>5</v>
      </c>
      <c r="I4292" s="3">
        <f t="shared" ca="1" si="746"/>
        <v>46266.9</v>
      </c>
      <c r="J4292" s="3">
        <f t="shared" ca="1" si="747"/>
        <v>0.21693077028509905</v>
      </c>
      <c r="K4292" s="3">
        <f t="shared" ca="1" si="748"/>
        <v>4</v>
      </c>
      <c r="L4292" s="3" t="str">
        <f ca="1">VLOOKUP(K4292,Freq_Investment!$A$1:$B$8,2,0)</f>
        <v>Monthly</v>
      </c>
      <c r="M4292" s="3" t="str">
        <f t="shared" ca="1" si="749"/>
        <v>Auto</v>
      </c>
      <c r="N4292" s="3">
        <f t="shared" ca="1" si="739"/>
        <v>2</v>
      </c>
      <c r="O4292" s="3">
        <f t="shared" ca="1" si="739"/>
        <v>4</v>
      </c>
      <c r="P4292" s="3">
        <f t="shared" ca="1" si="739"/>
        <v>5</v>
      </c>
    </row>
    <row r="4293" spans="1:16" x14ac:dyDescent="0.25">
      <c r="A4293" s="3">
        <f t="shared" ca="1" si="740"/>
        <v>838847353</v>
      </c>
      <c r="B4293" s="3">
        <f t="shared" ca="1" si="741"/>
        <v>3354</v>
      </c>
      <c r="C4293" s="1">
        <f t="shared" ca="1" si="742"/>
        <v>32572</v>
      </c>
      <c r="D4293" s="7">
        <f t="shared" ca="1" si="743"/>
        <v>5</v>
      </c>
      <c r="E4293" s="3" t="str">
        <f ca="1">VLOOKUP(D4293,State!$A$1:$B$9,2,0)</f>
        <v>NT</v>
      </c>
      <c r="F4293" s="3">
        <f t="shared" ca="1" si="744"/>
        <v>829</v>
      </c>
      <c r="G4293" s="3" t="str">
        <f ca="1">VLOOKUP(F4293,Occupation!$A$1:$B$915,2,0)</f>
        <v>Crane, Hoist or Lift Operator</v>
      </c>
      <c r="H4293" s="3">
        <f t="shared" ca="1" si="745"/>
        <v>4</v>
      </c>
      <c r="I4293" s="3">
        <f t="shared" ca="1" si="746"/>
        <v>68180.94</v>
      </c>
      <c r="J4293" s="3">
        <f t="shared" ca="1" si="747"/>
        <v>0.11936301096813179</v>
      </c>
      <c r="K4293" s="3">
        <f t="shared" ca="1" si="748"/>
        <v>2</v>
      </c>
      <c r="L4293" s="3" t="str">
        <f ca="1">VLOOKUP(K4293,Freq_Investment!$A$1:$B$8,2,0)</f>
        <v>Weekly</v>
      </c>
      <c r="M4293" s="3" t="str">
        <f t="shared" ca="1" si="749"/>
        <v>Manual</v>
      </c>
      <c r="N4293" s="3">
        <f t="shared" ca="1" si="739"/>
        <v>4</v>
      </c>
      <c r="O4293" s="3">
        <f t="shared" ca="1" si="739"/>
        <v>4</v>
      </c>
      <c r="P4293" s="3">
        <f t="shared" ca="1" si="739"/>
        <v>1</v>
      </c>
    </row>
    <row r="4294" spans="1:16" x14ac:dyDescent="0.25">
      <c r="A4294" s="3">
        <f t="shared" ca="1" si="740"/>
        <v>56940105</v>
      </c>
      <c r="B4294" s="3">
        <f t="shared" ca="1" si="741"/>
        <v>5885</v>
      </c>
      <c r="C4294" s="1">
        <f t="shared" ca="1" si="742"/>
        <v>40361</v>
      </c>
      <c r="D4294" s="7">
        <f t="shared" ca="1" si="743"/>
        <v>1</v>
      </c>
      <c r="E4294" s="3" t="str">
        <f ca="1">VLOOKUP(D4294,State!$A$1:$B$9,2,0)</f>
        <v>NSW</v>
      </c>
      <c r="F4294" s="3">
        <f t="shared" ca="1" si="744"/>
        <v>896</v>
      </c>
      <c r="G4294" s="3" t="str">
        <f ca="1">VLOOKUP(F4294,Occupation!$A$1:$B$915,2,0)</f>
        <v>Cattle and Sheep Farm Worker</v>
      </c>
      <c r="H4294" s="3">
        <f t="shared" ca="1" si="745"/>
        <v>8</v>
      </c>
      <c r="I4294" s="3">
        <f t="shared" ca="1" si="746"/>
        <v>66911.05</v>
      </c>
      <c r="J4294" s="3">
        <f t="shared" ca="1" si="747"/>
        <v>0.28147095683292594</v>
      </c>
      <c r="K4294" s="3">
        <f t="shared" ca="1" si="748"/>
        <v>5</v>
      </c>
      <c r="L4294" s="3" t="str">
        <f ca="1">VLOOKUP(K4294,Freq_Investment!$A$1:$B$8,2,0)</f>
        <v>Quarterly</v>
      </c>
      <c r="M4294" s="3" t="str">
        <f t="shared" ca="1" si="749"/>
        <v>Auto</v>
      </c>
      <c r="N4294" s="3">
        <f t="shared" ca="1" si="739"/>
        <v>4</v>
      </c>
      <c r="O4294" s="3">
        <f t="shared" ca="1" si="739"/>
        <v>2</v>
      </c>
      <c r="P4294" s="3">
        <f t="shared" ca="1" si="739"/>
        <v>5</v>
      </c>
    </row>
    <row r="4295" spans="1:16" x14ac:dyDescent="0.25">
      <c r="A4295" s="3">
        <f t="shared" ca="1" si="740"/>
        <v>323135136</v>
      </c>
      <c r="B4295" s="3">
        <f t="shared" ca="1" si="741"/>
        <v>768</v>
      </c>
      <c r="C4295" s="1">
        <f t="shared" ca="1" si="742"/>
        <v>29954</v>
      </c>
      <c r="D4295" s="7">
        <f t="shared" ca="1" si="743"/>
        <v>1</v>
      </c>
      <c r="E4295" s="3" t="str">
        <f ca="1">VLOOKUP(D4295,State!$A$1:$B$9,2,0)</f>
        <v>NSW</v>
      </c>
      <c r="F4295" s="3">
        <f t="shared" ca="1" si="744"/>
        <v>467</v>
      </c>
      <c r="G4295" s="3" t="str">
        <f ca="1">VLOOKUP(F4295,Occupation!$A$1:$B$915,2,0)</f>
        <v>Radiocommunications Technician</v>
      </c>
      <c r="H4295" s="3">
        <f t="shared" ca="1" si="745"/>
        <v>4</v>
      </c>
      <c r="I4295" s="3">
        <f t="shared" ca="1" si="746"/>
        <v>26119.47</v>
      </c>
      <c r="J4295" s="3">
        <f t="shared" ca="1" si="747"/>
        <v>0.35303866519004912</v>
      </c>
      <c r="K4295" s="3">
        <f t="shared" ca="1" si="748"/>
        <v>2</v>
      </c>
      <c r="L4295" s="3" t="str">
        <f ca="1">VLOOKUP(K4295,Freq_Investment!$A$1:$B$8,2,0)</f>
        <v>Weekly</v>
      </c>
      <c r="M4295" s="3" t="str">
        <f t="shared" ca="1" si="749"/>
        <v>Auto</v>
      </c>
      <c r="N4295" s="3">
        <f t="shared" ca="1" si="739"/>
        <v>2</v>
      </c>
      <c r="O4295" s="3">
        <f t="shared" ca="1" si="739"/>
        <v>3</v>
      </c>
      <c r="P4295" s="3">
        <f t="shared" ca="1" si="739"/>
        <v>4</v>
      </c>
    </row>
    <row r="4296" spans="1:16" x14ac:dyDescent="0.25">
      <c r="A4296" s="3">
        <f t="shared" ca="1" si="740"/>
        <v>907671371</v>
      </c>
      <c r="B4296" s="3">
        <f t="shared" ca="1" si="741"/>
        <v>3680</v>
      </c>
      <c r="C4296" s="1">
        <f t="shared" ca="1" si="742"/>
        <v>29366</v>
      </c>
      <c r="D4296" s="7">
        <f t="shared" ca="1" si="743"/>
        <v>6</v>
      </c>
      <c r="E4296" s="3" t="str">
        <f ca="1">VLOOKUP(D4296,State!$A$1:$B$9,2,0)</f>
        <v>TAS</v>
      </c>
      <c r="F4296" s="3">
        <f t="shared" ca="1" si="744"/>
        <v>408</v>
      </c>
      <c r="G4296" s="3" t="str">
        <f ca="1">VLOOKUP(F4296,Occupation!$A$1:$B$915,2,0)</f>
        <v>Psychotherapist</v>
      </c>
      <c r="H4296" s="3">
        <f t="shared" ca="1" si="745"/>
        <v>2</v>
      </c>
      <c r="I4296" s="3">
        <f t="shared" ca="1" si="746"/>
        <v>88134.47</v>
      </c>
      <c r="J4296" s="3">
        <f t="shared" ca="1" si="747"/>
        <v>0.40366246789274379</v>
      </c>
      <c r="K4296" s="3">
        <f t="shared" ca="1" si="748"/>
        <v>1</v>
      </c>
      <c r="L4296" s="3" t="str">
        <f ca="1">VLOOKUP(K4296,Freq_Investment!$A$1:$B$8,2,0)</f>
        <v>Daily</v>
      </c>
      <c r="M4296" s="3" t="str">
        <f t="shared" ca="1" si="749"/>
        <v>Manual</v>
      </c>
      <c r="N4296" s="3">
        <f t="shared" ca="1" si="739"/>
        <v>1</v>
      </c>
      <c r="O4296" s="3">
        <f t="shared" ca="1" si="739"/>
        <v>3</v>
      </c>
      <c r="P4296" s="3">
        <f t="shared" ca="1" si="739"/>
        <v>1</v>
      </c>
    </row>
    <row r="4297" spans="1:16" x14ac:dyDescent="0.25">
      <c r="A4297" s="3">
        <f t="shared" ca="1" si="740"/>
        <v>571295858</v>
      </c>
      <c r="B4297" s="3">
        <f t="shared" ca="1" si="741"/>
        <v>5825</v>
      </c>
      <c r="C4297" s="1">
        <f t="shared" ca="1" si="742"/>
        <v>34806</v>
      </c>
      <c r="D4297" s="7">
        <f t="shared" ca="1" si="743"/>
        <v>1</v>
      </c>
      <c r="E4297" s="3" t="str">
        <f ca="1">VLOOKUP(D4297,State!$A$1:$B$9,2,0)</f>
        <v>NSW</v>
      </c>
      <c r="F4297" s="3">
        <f t="shared" ca="1" si="744"/>
        <v>905</v>
      </c>
      <c r="G4297" s="3" t="str">
        <f ca="1">VLOOKUP(F4297,Occupation!$A$1:$B$915,2,0)</f>
        <v>Pest Control Technician</v>
      </c>
      <c r="H4297" s="3">
        <f t="shared" ca="1" si="745"/>
        <v>6</v>
      </c>
      <c r="I4297" s="3">
        <f t="shared" ca="1" si="746"/>
        <v>86680.35</v>
      </c>
      <c r="J4297" s="3">
        <f t="shared" ca="1" si="747"/>
        <v>0.34763495894987539</v>
      </c>
      <c r="K4297" s="3">
        <f t="shared" ca="1" si="748"/>
        <v>7</v>
      </c>
      <c r="L4297" s="3" t="str">
        <f ca="1">VLOOKUP(K4297,Freq_Investment!$A$1:$B$8,2,0)</f>
        <v>Yearly</v>
      </c>
      <c r="M4297" s="3" t="str">
        <f t="shared" ca="1" si="749"/>
        <v>Manual</v>
      </c>
      <c r="N4297" s="3">
        <f t="shared" ca="1" si="739"/>
        <v>2</v>
      </c>
      <c r="O4297" s="3">
        <f t="shared" ca="1" si="739"/>
        <v>2</v>
      </c>
      <c r="P4297" s="3">
        <f t="shared" ca="1" si="739"/>
        <v>5</v>
      </c>
    </row>
    <row r="4298" spans="1:16" x14ac:dyDescent="0.25">
      <c r="A4298" s="3">
        <f t="shared" ca="1" si="740"/>
        <v>174951935</v>
      </c>
      <c r="B4298" s="3">
        <f t="shared" ca="1" si="741"/>
        <v>5960</v>
      </c>
      <c r="C4298" s="1">
        <f t="shared" ca="1" si="742"/>
        <v>34882</v>
      </c>
      <c r="D4298" s="7">
        <f t="shared" ca="1" si="743"/>
        <v>5</v>
      </c>
      <c r="E4298" s="3" t="str">
        <f ca="1">VLOOKUP(D4298,State!$A$1:$B$9,2,0)</f>
        <v>NT</v>
      </c>
      <c r="F4298" s="3">
        <f t="shared" ca="1" si="744"/>
        <v>570</v>
      </c>
      <c r="G4298" s="3" t="str">
        <f ca="1">VLOOKUP(F4298,Occupation!$A$1:$B$915,2,0)</f>
        <v>Senior Dairy Cattle Farm Worker</v>
      </c>
      <c r="H4298" s="3">
        <f t="shared" ca="1" si="745"/>
        <v>8</v>
      </c>
      <c r="I4298" s="3">
        <f t="shared" ca="1" si="746"/>
        <v>22898.48</v>
      </c>
      <c r="J4298" s="3">
        <f t="shared" ca="1" si="747"/>
        <v>0.24681077420807995</v>
      </c>
      <c r="K4298" s="3">
        <f t="shared" ca="1" si="748"/>
        <v>5</v>
      </c>
      <c r="L4298" s="3" t="str">
        <f ca="1">VLOOKUP(K4298,Freq_Investment!$A$1:$B$8,2,0)</f>
        <v>Quarterly</v>
      </c>
      <c r="M4298" s="3" t="str">
        <f t="shared" ca="1" si="749"/>
        <v>Auto</v>
      </c>
      <c r="N4298" s="3">
        <f t="shared" ca="1" si="739"/>
        <v>2</v>
      </c>
      <c r="O4298" s="3">
        <f t="shared" ca="1" si="739"/>
        <v>1</v>
      </c>
      <c r="P4298" s="3">
        <f t="shared" ca="1" si="739"/>
        <v>2</v>
      </c>
    </row>
    <row r="4299" spans="1:16" x14ac:dyDescent="0.25">
      <c r="A4299" s="3">
        <f t="shared" ca="1" si="740"/>
        <v>523460527</v>
      </c>
      <c r="B4299" s="3">
        <f t="shared" ca="1" si="741"/>
        <v>5937</v>
      </c>
      <c r="C4299" s="1">
        <f t="shared" ca="1" si="742"/>
        <v>34876</v>
      </c>
      <c r="D4299" s="7">
        <f t="shared" ca="1" si="743"/>
        <v>5</v>
      </c>
      <c r="E4299" s="3" t="str">
        <f ca="1">VLOOKUP(D4299,State!$A$1:$B$9,2,0)</f>
        <v>NT</v>
      </c>
      <c r="F4299" s="3">
        <f t="shared" ca="1" si="744"/>
        <v>871</v>
      </c>
      <c r="G4299" s="3" t="str">
        <f ca="1">VLOOKUP(F4299,Occupation!$A$1:$B$915,2,0)</f>
        <v>Aircraft Refueller</v>
      </c>
      <c r="H4299" s="3">
        <f t="shared" ca="1" si="745"/>
        <v>3</v>
      </c>
      <c r="I4299" s="3">
        <f t="shared" ca="1" si="746"/>
        <v>10355.299999999999</v>
      </c>
      <c r="J4299" s="3">
        <f t="shared" ca="1" si="747"/>
        <v>0.24078716758364088</v>
      </c>
      <c r="K4299" s="3">
        <f t="shared" ca="1" si="748"/>
        <v>1</v>
      </c>
      <c r="L4299" s="3" t="str">
        <f ca="1">VLOOKUP(K4299,Freq_Investment!$A$1:$B$8,2,0)</f>
        <v>Daily</v>
      </c>
      <c r="M4299" s="3" t="str">
        <f t="shared" ca="1" si="749"/>
        <v>Manual</v>
      </c>
      <c r="N4299" s="3">
        <f t="shared" ca="1" si="739"/>
        <v>4</v>
      </c>
      <c r="O4299" s="3">
        <f t="shared" ca="1" si="739"/>
        <v>4</v>
      </c>
      <c r="P4299" s="3">
        <f t="shared" ca="1" si="739"/>
        <v>4</v>
      </c>
    </row>
    <row r="4300" spans="1:16" x14ac:dyDescent="0.25">
      <c r="A4300" s="3">
        <f t="shared" ca="1" si="740"/>
        <v>627202787</v>
      </c>
      <c r="B4300" s="3">
        <f t="shared" ca="1" si="741"/>
        <v>6398</v>
      </c>
      <c r="C4300" s="1">
        <f t="shared" ca="1" si="742"/>
        <v>33255</v>
      </c>
      <c r="D4300" s="7">
        <f t="shared" ca="1" si="743"/>
        <v>8</v>
      </c>
      <c r="E4300" s="3" t="str">
        <f ca="1">VLOOKUP(D4300,State!$A$1:$B$9,2,0)</f>
        <v>ACT</v>
      </c>
      <c r="F4300" s="3">
        <f t="shared" ca="1" si="744"/>
        <v>225</v>
      </c>
      <c r="G4300" s="3" t="str">
        <f ca="1">VLOOKUP(F4300,Occupation!$A$1:$B$915,2,0)</f>
        <v>Biomedical Engineer</v>
      </c>
      <c r="H4300" s="3">
        <f t="shared" ca="1" si="745"/>
        <v>2</v>
      </c>
      <c r="I4300" s="3">
        <f t="shared" ca="1" si="746"/>
        <v>82356.570000000007</v>
      </c>
      <c r="J4300" s="3">
        <f t="shared" ca="1" si="747"/>
        <v>0.34484665659543529</v>
      </c>
      <c r="K4300" s="3">
        <f t="shared" ca="1" si="748"/>
        <v>7</v>
      </c>
      <c r="L4300" s="3" t="str">
        <f ca="1">VLOOKUP(K4300,Freq_Investment!$A$1:$B$8,2,0)</f>
        <v>Yearly</v>
      </c>
      <c r="M4300" s="3" t="str">
        <f t="shared" ca="1" si="749"/>
        <v>Manual</v>
      </c>
      <c r="N4300" s="3">
        <f t="shared" ca="1" si="739"/>
        <v>3</v>
      </c>
      <c r="O4300" s="3">
        <f t="shared" ca="1" si="739"/>
        <v>3</v>
      </c>
      <c r="P4300" s="3">
        <f t="shared" ca="1" si="739"/>
        <v>5</v>
      </c>
    </row>
    <row r="4301" spans="1:16" x14ac:dyDescent="0.25">
      <c r="A4301" s="3">
        <f t="shared" ca="1" si="740"/>
        <v>409365442</v>
      </c>
      <c r="B4301" s="3">
        <f t="shared" ca="1" si="741"/>
        <v>1243</v>
      </c>
      <c r="C4301" s="1">
        <f t="shared" ca="1" si="742"/>
        <v>27346</v>
      </c>
      <c r="D4301" s="7">
        <f t="shared" ca="1" si="743"/>
        <v>2</v>
      </c>
      <c r="E4301" s="3" t="str">
        <f ca="1">VLOOKUP(D4301,State!$A$1:$B$9,2,0)</f>
        <v>QLD</v>
      </c>
      <c r="F4301" s="3">
        <f t="shared" ca="1" si="744"/>
        <v>251</v>
      </c>
      <c r="G4301" s="3" t="str">
        <f ca="1">VLOOKUP(F4301,Occupation!$A$1:$B$915,2,0)</f>
        <v>Microbiologist</v>
      </c>
      <c r="H4301" s="3">
        <f t="shared" ca="1" si="745"/>
        <v>3</v>
      </c>
      <c r="I4301" s="3">
        <f t="shared" ca="1" si="746"/>
        <v>39858.879999999997</v>
      </c>
      <c r="J4301" s="3">
        <f t="shared" ca="1" si="747"/>
        <v>0.48507817080833276</v>
      </c>
      <c r="K4301" s="3">
        <f t="shared" ca="1" si="748"/>
        <v>2</v>
      </c>
      <c r="L4301" s="3" t="str">
        <f ca="1">VLOOKUP(K4301,Freq_Investment!$A$1:$B$8,2,0)</f>
        <v>Weekly</v>
      </c>
      <c r="M4301" s="3" t="str">
        <f t="shared" ca="1" si="749"/>
        <v>Auto</v>
      </c>
      <c r="N4301" s="3">
        <f t="shared" ca="1" si="739"/>
        <v>4</v>
      </c>
      <c r="O4301" s="3">
        <f t="shared" ca="1" si="739"/>
        <v>3</v>
      </c>
      <c r="P4301" s="3">
        <f t="shared" ca="1" si="739"/>
        <v>1</v>
      </c>
    </row>
    <row r="4302" spans="1:16" x14ac:dyDescent="0.25">
      <c r="A4302" s="3">
        <f t="shared" ca="1" si="740"/>
        <v>601663661</v>
      </c>
      <c r="B4302" s="3">
        <f t="shared" ca="1" si="741"/>
        <v>6442</v>
      </c>
      <c r="C4302" s="1">
        <f t="shared" ca="1" si="742"/>
        <v>42540</v>
      </c>
      <c r="D4302" s="7">
        <f t="shared" ca="1" si="743"/>
        <v>8</v>
      </c>
      <c r="E4302" s="3" t="str">
        <f ca="1">VLOOKUP(D4302,State!$A$1:$B$9,2,0)</f>
        <v>ACT</v>
      </c>
      <c r="F4302" s="3">
        <f t="shared" ca="1" si="744"/>
        <v>154</v>
      </c>
      <c r="G4302" s="3" t="str">
        <f ca="1">VLOOKUP(F4302,Occupation!$A$1:$B$915,2,0)</f>
        <v>Statistician</v>
      </c>
      <c r="H4302" s="3">
        <f t="shared" ca="1" si="745"/>
        <v>8</v>
      </c>
      <c r="I4302" s="3">
        <f t="shared" ca="1" si="746"/>
        <v>94456.06</v>
      </c>
      <c r="J4302" s="3">
        <f t="shared" ca="1" si="747"/>
        <v>0.32934877118254435</v>
      </c>
      <c r="K4302" s="3">
        <f t="shared" ca="1" si="748"/>
        <v>5</v>
      </c>
      <c r="L4302" s="3" t="str">
        <f ca="1">VLOOKUP(K4302,Freq_Investment!$A$1:$B$8,2,0)</f>
        <v>Quarterly</v>
      </c>
      <c r="M4302" s="3" t="str">
        <f t="shared" ca="1" si="749"/>
        <v>Manual</v>
      </c>
      <c r="N4302" s="3">
        <f t="shared" ca="1" si="739"/>
        <v>2</v>
      </c>
      <c r="O4302" s="3">
        <f t="shared" ca="1" si="739"/>
        <v>5</v>
      </c>
      <c r="P4302" s="3">
        <f t="shared" ca="1" si="739"/>
        <v>1</v>
      </c>
    </row>
    <row r="4303" spans="1:16" x14ac:dyDescent="0.25">
      <c r="A4303" s="3">
        <f t="shared" ca="1" si="740"/>
        <v>408207813</v>
      </c>
      <c r="B4303" s="3">
        <f t="shared" ca="1" si="741"/>
        <v>6841</v>
      </c>
      <c r="C4303" s="1">
        <f t="shared" ca="1" si="742"/>
        <v>26886</v>
      </c>
      <c r="D4303" s="7">
        <f t="shared" ca="1" si="743"/>
        <v>2</v>
      </c>
      <c r="E4303" s="3" t="str">
        <f ca="1">VLOOKUP(D4303,State!$A$1:$B$9,2,0)</f>
        <v>QLD</v>
      </c>
      <c r="F4303" s="3">
        <f t="shared" ca="1" si="744"/>
        <v>741</v>
      </c>
      <c r="G4303" s="3" t="str">
        <f ca="1">VLOOKUP(F4303,Occupation!$A$1:$B$915,2,0)</f>
        <v>Statistical Clerk</v>
      </c>
      <c r="H4303" s="3">
        <f t="shared" ca="1" si="745"/>
        <v>7</v>
      </c>
      <c r="I4303" s="3">
        <f t="shared" ca="1" si="746"/>
        <v>45173.66</v>
      </c>
      <c r="J4303" s="3">
        <f t="shared" ca="1" si="747"/>
        <v>0.4604871915576943</v>
      </c>
      <c r="K4303" s="3">
        <f t="shared" ca="1" si="748"/>
        <v>1</v>
      </c>
      <c r="L4303" s="3" t="str">
        <f ca="1">VLOOKUP(K4303,Freq_Investment!$A$1:$B$8,2,0)</f>
        <v>Daily</v>
      </c>
      <c r="M4303" s="3" t="str">
        <f t="shared" ca="1" si="749"/>
        <v>Manual</v>
      </c>
      <c r="N4303" s="3">
        <f t="shared" ca="1" si="739"/>
        <v>2</v>
      </c>
      <c r="O4303" s="3">
        <f t="shared" ca="1" si="739"/>
        <v>2</v>
      </c>
      <c r="P4303" s="3">
        <f t="shared" ca="1" si="739"/>
        <v>2</v>
      </c>
    </row>
    <row r="4304" spans="1:16" x14ac:dyDescent="0.25">
      <c r="A4304" s="3">
        <f t="shared" ca="1" si="740"/>
        <v>672949593</v>
      </c>
      <c r="B4304" s="3">
        <f t="shared" ca="1" si="741"/>
        <v>3390</v>
      </c>
      <c r="C4304" s="1">
        <f t="shared" ca="1" si="742"/>
        <v>35138</v>
      </c>
      <c r="D4304" s="7">
        <f t="shared" ca="1" si="743"/>
        <v>8</v>
      </c>
      <c r="E4304" s="3" t="str">
        <f ca="1">VLOOKUP(D4304,State!$A$1:$B$9,2,0)</f>
        <v>ACT</v>
      </c>
      <c r="F4304" s="3">
        <f t="shared" ca="1" si="744"/>
        <v>524</v>
      </c>
      <c r="G4304" s="3" t="str">
        <f ca="1">VLOOKUP(F4304,Occupation!$A$1:$B$915,2,0)</f>
        <v>Electrician (Special Class)</v>
      </c>
      <c r="H4304" s="3">
        <f t="shared" ca="1" si="745"/>
        <v>2</v>
      </c>
      <c r="I4304" s="3">
        <f t="shared" ca="1" si="746"/>
        <v>6813.78</v>
      </c>
      <c r="J4304" s="3">
        <f t="shared" ca="1" si="747"/>
        <v>7.6221316980332854E-2</v>
      </c>
      <c r="K4304" s="3">
        <f t="shared" ca="1" si="748"/>
        <v>2</v>
      </c>
      <c r="L4304" s="3" t="str">
        <f ca="1">VLOOKUP(K4304,Freq_Investment!$A$1:$B$8,2,0)</f>
        <v>Weekly</v>
      </c>
      <c r="M4304" s="3" t="str">
        <f t="shared" ca="1" si="749"/>
        <v>Manual</v>
      </c>
      <c r="N4304" s="3">
        <f t="shared" ca="1" si="739"/>
        <v>5</v>
      </c>
      <c r="O4304" s="3">
        <f t="shared" ca="1" si="739"/>
        <v>4</v>
      </c>
      <c r="P4304" s="3">
        <f t="shared" ca="1" si="739"/>
        <v>3</v>
      </c>
    </row>
    <row r="4305" spans="1:16" x14ac:dyDescent="0.25">
      <c r="A4305" s="3">
        <f t="shared" ca="1" si="740"/>
        <v>695740884</v>
      </c>
      <c r="B4305" s="3">
        <f t="shared" ca="1" si="741"/>
        <v>1048</v>
      </c>
      <c r="C4305" s="1">
        <f t="shared" ca="1" si="742"/>
        <v>33310</v>
      </c>
      <c r="D4305" s="7">
        <f t="shared" ca="1" si="743"/>
        <v>8</v>
      </c>
      <c r="E4305" s="3" t="str">
        <f ca="1">VLOOKUP(D4305,State!$A$1:$B$9,2,0)</f>
        <v>ACT</v>
      </c>
      <c r="F4305" s="3">
        <f t="shared" ca="1" si="744"/>
        <v>201</v>
      </c>
      <c r="G4305" s="3" t="str">
        <f ca="1">VLOOKUP(F4305,Occupation!$A$1:$B$915,2,0)</f>
        <v>Industrial Designer</v>
      </c>
      <c r="H4305" s="3">
        <f t="shared" ca="1" si="745"/>
        <v>10</v>
      </c>
      <c r="I4305" s="3">
        <f t="shared" ca="1" si="746"/>
        <v>77674.53</v>
      </c>
      <c r="J4305" s="3">
        <f t="shared" ca="1" si="747"/>
        <v>1.1174439803129765E-2</v>
      </c>
      <c r="K4305" s="3">
        <f t="shared" ca="1" si="748"/>
        <v>4</v>
      </c>
      <c r="L4305" s="3" t="str">
        <f ca="1">VLOOKUP(K4305,Freq_Investment!$A$1:$B$8,2,0)</f>
        <v>Monthly</v>
      </c>
      <c r="M4305" s="3" t="str">
        <f t="shared" ca="1" si="749"/>
        <v>Auto</v>
      </c>
      <c r="N4305" s="3">
        <f t="shared" ca="1" si="739"/>
        <v>2</v>
      </c>
      <c r="O4305" s="3">
        <f t="shared" ca="1" si="739"/>
        <v>1</v>
      </c>
      <c r="P4305" s="3">
        <f t="shared" ca="1" si="739"/>
        <v>5</v>
      </c>
    </row>
    <row r="4306" spans="1:16" x14ac:dyDescent="0.25">
      <c r="A4306" s="3">
        <f t="shared" ca="1" si="740"/>
        <v>319182897</v>
      </c>
      <c r="B4306" s="3">
        <f t="shared" ca="1" si="741"/>
        <v>5784</v>
      </c>
      <c r="C4306" s="1">
        <f t="shared" ca="1" si="742"/>
        <v>30469</v>
      </c>
      <c r="D4306" s="7">
        <f t="shared" ca="1" si="743"/>
        <v>4</v>
      </c>
      <c r="E4306" s="3" t="str">
        <f ca="1">VLOOKUP(D4306,State!$A$1:$B$9,2,0)</f>
        <v>WA</v>
      </c>
      <c r="F4306" s="3">
        <f t="shared" ca="1" si="744"/>
        <v>754</v>
      </c>
      <c r="G4306" s="3" t="str">
        <f ca="1">VLOOKUP(F4306,Occupation!$A$1:$B$915,2,0)</f>
        <v>Law Clerk</v>
      </c>
      <c r="H4306" s="3">
        <f t="shared" ca="1" si="745"/>
        <v>9</v>
      </c>
      <c r="I4306" s="3">
        <f t="shared" ca="1" si="746"/>
        <v>92857.99</v>
      </c>
      <c r="J4306" s="3">
        <f t="shared" ca="1" si="747"/>
        <v>0.46119278443553374</v>
      </c>
      <c r="K4306" s="3">
        <f t="shared" ca="1" si="748"/>
        <v>3</v>
      </c>
      <c r="L4306" s="3" t="str">
        <f ca="1">VLOOKUP(K4306,Freq_Investment!$A$1:$B$8,2,0)</f>
        <v>Fortnightly</v>
      </c>
      <c r="M4306" s="3" t="str">
        <f t="shared" ca="1" si="749"/>
        <v>Manual</v>
      </c>
      <c r="N4306" s="3">
        <f t="shared" ca="1" si="739"/>
        <v>5</v>
      </c>
      <c r="O4306" s="3">
        <f t="shared" ca="1" si="739"/>
        <v>1</v>
      </c>
      <c r="P4306" s="3">
        <f t="shared" ca="1" si="739"/>
        <v>4</v>
      </c>
    </row>
    <row r="4307" spans="1:16" x14ac:dyDescent="0.25">
      <c r="A4307" s="3">
        <f t="shared" ca="1" si="740"/>
        <v>217215529</v>
      </c>
      <c r="B4307" s="3">
        <f t="shared" ca="1" si="741"/>
        <v>5451</v>
      </c>
      <c r="C4307" s="1">
        <f t="shared" ca="1" si="742"/>
        <v>29160</v>
      </c>
      <c r="D4307" s="7">
        <f t="shared" ca="1" si="743"/>
        <v>4</v>
      </c>
      <c r="E4307" s="3" t="str">
        <f ca="1">VLOOKUP(D4307,State!$A$1:$B$9,2,0)</f>
        <v>WA</v>
      </c>
      <c r="F4307" s="3">
        <f t="shared" ca="1" si="744"/>
        <v>705</v>
      </c>
      <c r="G4307" s="3" t="str">
        <f ca="1">VLOOKUP(F4307,Occupation!$A$1:$B$915,2,0)</f>
        <v>Sports Development Officer</v>
      </c>
      <c r="H4307" s="3">
        <f t="shared" ca="1" si="745"/>
        <v>8</v>
      </c>
      <c r="I4307" s="3">
        <f t="shared" ca="1" si="746"/>
        <v>12914.31</v>
      </c>
      <c r="J4307" s="3">
        <f t="shared" ca="1" si="747"/>
        <v>0.20054186060074908</v>
      </c>
      <c r="K4307" s="3">
        <f t="shared" ca="1" si="748"/>
        <v>1</v>
      </c>
      <c r="L4307" s="3" t="str">
        <f ca="1">VLOOKUP(K4307,Freq_Investment!$A$1:$B$8,2,0)</f>
        <v>Daily</v>
      </c>
      <c r="M4307" s="3" t="str">
        <f t="shared" ca="1" si="749"/>
        <v>Manual</v>
      </c>
      <c r="N4307" s="3">
        <f t="shared" ca="1" si="739"/>
        <v>3</v>
      </c>
      <c r="O4307" s="3">
        <f t="shared" ca="1" si="739"/>
        <v>1</v>
      </c>
      <c r="P4307" s="3">
        <f t="shared" ca="1" si="739"/>
        <v>1</v>
      </c>
    </row>
    <row r="4308" spans="1:16" x14ac:dyDescent="0.25">
      <c r="A4308" s="3">
        <f t="shared" ca="1" si="740"/>
        <v>208106517</v>
      </c>
      <c r="B4308" s="3">
        <f t="shared" ca="1" si="741"/>
        <v>934</v>
      </c>
      <c r="C4308" s="1">
        <f t="shared" ca="1" si="742"/>
        <v>31606</v>
      </c>
      <c r="D4308" s="7">
        <f t="shared" ca="1" si="743"/>
        <v>5</v>
      </c>
      <c r="E4308" s="3" t="str">
        <f ca="1">VLOOKUP(D4308,State!$A$1:$B$9,2,0)</f>
        <v>NT</v>
      </c>
      <c r="F4308" s="3">
        <f t="shared" ca="1" si="744"/>
        <v>347</v>
      </c>
      <c r="G4308" s="3" t="str">
        <f ca="1">VLOOKUP(F4308,Occupation!$A$1:$B$915,2,0)</f>
        <v>Midwife</v>
      </c>
      <c r="H4308" s="3">
        <f t="shared" ca="1" si="745"/>
        <v>7</v>
      </c>
      <c r="I4308" s="3">
        <f t="shared" ca="1" si="746"/>
        <v>91501.93</v>
      </c>
      <c r="J4308" s="3">
        <f t="shared" ca="1" si="747"/>
        <v>0.42686931707388903</v>
      </c>
      <c r="K4308" s="3">
        <f t="shared" ca="1" si="748"/>
        <v>7</v>
      </c>
      <c r="L4308" s="3" t="str">
        <f ca="1">VLOOKUP(K4308,Freq_Investment!$A$1:$B$8,2,0)</f>
        <v>Yearly</v>
      </c>
      <c r="M4308" s="3" t="str">
        <f t="shared" ca="1" si="749"/>
        <v>Manual</v>
      </c>
      <c r="N4308" s="3">
        <f t="shared" ca="1" si="739"/>
        <v>2</v>
      </c>
      <c r="O4308" s="3">
        <f t="shared" ca="1" si="739"/>
        <v>1</v>
      </c>
      <c r="P4308" s="3">
        <f t="shared" ca="1" si="739"/>
        <v>3</v>
      </c>
    </row>
    <row r="4309" spans="1:16" x14ac:dyDescent="0.25">
      <c r="A4309" s="3">
        <f t="shared" ca="1" si="740"/>
        <v>944429371</v>
      </c>
      <c r="B4309" s="3">
        <f t="shared" ca="1" si="741"/>
        <v>4266</v>
      </c>
      <c r="C4309" s="1">
        <f t="shared" ca="1" si="742"/>
        <v>42745</v>
      </c>
      <c r="D4309" s="7">
        <f t="shared" ca="1" si="743"/>
        <v>4</v>
      </c>
      <c r="E4309" s="3" t="str">
        <f ca="1">VLOOKUP(D4309,State!$A$1:$B$9,2,0)</f>
        <v>WA</v>
      </c>
      <c r="F4309" s="3">
        <f t="shared" ca="1" si="744"/>
        <v>851</v>
      </c>
      <c r="G4309" s="3" t="str">
        <f ca="1">VLOOKUP(F4309,Occupation!$A$1:$B$915,2,0)</f>
        <v>Grader Operator</v>
      </c>
      <c r="H4309" s="3">
        <f t="shared" ca="1" si="745"/>
        <v>4</v>
      </c>
      <c r="I4309" s="3">
        <f t="shared" ca="1" si="746"/>
        <v>1594.42</v>
      </c>
      <c r="J4309" s="3">
        <f t="shared" ca="1" si="747"/>
        <v>0.21186921918055601</v>
      </c>
      <c r="K4309" s="3">
        <f t="shared" ca="1" si="748"/>
        <v>5</v>
      </c>
      <c r="L4309" s="3" t="str">
        <f ca="1">VLOOKUP(K4309,Freq_Investment!$A$1:$B$8,2,0)</f>
        <v>Quarterly</v>
      </c>
      <c r="M4309" s="3" t="str">
        <f t="shared" ca="1" si="749"/>
        <v>Auto</v>
      </c>
      <c r="N4309" s="3">
        <f t="shared" ca="1" si="739"/>
        <v>2</v>
      </c>
      <c r="O4309" s="3">
        <f t="shared" ca="1" si="739"/>
        <v>5</v>
      </c>
      <c r="P4309" s="3">
        <f t="shared" ca="1" si="739"/>
        <v>2</v>
      </c>
    </row>
    <row r="4310" spans="1:16" x14ac:dyDescent="0.25">
      <c r="A4310" s="3">
        <f t="shared" ca="1" si="740"/>
        <v>851828085</v>
      </c>
      <c r="B4310" s="3">
        <f t="shared" ca="1" si="741"/>
        <v>1248</v>
      </c>
      <c r="C4310" s="1">
        <f t="shared" ca="1" si="742"/>
        <v>44423</v>
      </c>
      <c r="D4310" s="7">
        <f t="shared" ca="1" si="743"/>
        <v>1</v>
      </c>
      <c r="E4310" s="3" t="str">
        <f ca="1">VLOOKUP(D4310,State!$A$1:$B$9,2,0)</f>
        <v>NSW</v>
      </c>
      <c r="F4310" s="3">
        <f t="shared" ca="1" si="744"/>
        <v>178</v>
      </c>
      <c r="G4310" s="3" t="str">
        <f ca="1">VLOOKUP(F4310,Occupation!$A$1:$B$915,2,0)</f>
        <v>ICT Business Development Manager</v>
      </c>
      <c r="H4310" s="3">
        <f t="shared" ca="1" si="745"/>
        <v>2</v>
      </c>
      <c r="I4310" s="3">
        <f t="shared" ca="1" si="746"/>
        <v>95518.85</v>
      </c>
      <c r="J4310" s="3">
        <f t="shared" ca="1" si="747"/>
        <v>0.44728311738598142</v>
      </c>
      <c r="K4310" s="3">
        <f t="shared" ca="1" si="748"/>
        <v>6</v>
      </c>
      <c r="L4310" s="3" t="str">
        <f ca="1">VLOOKUP(K4310,Freq_Investment!$A$1:$B$8,2,0)</f>
        <v>Half-yearly</v>
      </c>
      <c r="M4310" s="3" t="str">
        <f t="shared" ca="1" si="749"/>
        <v>Manual</v>
      </c>
      <c r="N4310" s="3">
        <f t="shared" ca="1" si="739"/>
        <v>4</v>
      </c>
      <c r="O4310" s="3">
        <f t="shared" ca="1" si="739"/>
        <v>3</v>
      </c>
      <c r="P4310" s="3">
        <f t="shared" ca="1" si="739"/>
        <v>3</v>
      </c>
    </row>
    <row r="4311" spans="1:16" x14ac:dyDescent="0.25">
      <c r="A4311" s="3">
        <f t="shared" ca="1" si="740"/>
        <v>987978047</v>
      </c>
      <c r="B4311" s="3">
        <f t="shared" ca="1" si="741"/>
        <v>3502</v>
      </c>
      <c r="C4311" s="1">
        <f t="shared" ca="1" si="742"/>
        <v>29479</v>
      </c>
      <c r="D4311" s="7">
        <f t="shared" ca="1" si="743"/>
        <v>8</v>
      </c>
      <c r="E4311" s="3" t="str">
        <f ca="1">VLOOKUP(D4311,State!$A$1:$B$9,2,0)</f>
        <v>ACT</v>
      </c>
      <c r="F4311" s="3">
        <f t="shared" ca="1" si="744"/>
        <v>909</v>
      </c>
      <c r="G4311" s="3" t="str">
        <f ca="1">VLOOKUP(F4311,Occupation!$A$1:$B$915,2,0)</f>
        <v>Autoglazier</v>
      </c>
      <c r="H4311" s="3">
        <f t="shared" ca="1" si="745"/>
        <v>5</v>
      </c>
      <c r="I4311" s="3">
        <f t="shared" ca="1" si="746"/>
        <v>60864.7</v>
      </c>
      <c r="J4311" s="3">
        <f t="shared" ca="1" si="747"/>
        <v>0.31443778906972497</v>
      </c>
      <c r="K4311" s="3">
        <f t="shared" ca="1" si="748"/>
        <v>7</v>
      </c>
      <c r="L4311" s="3" t="str">
        <f ca="1">VLOOKUP(K4311,Freq_Investment!$A$1:$B$8,2,0)</f>
        <v>Yearly</v>
      </c>
      <c r="M4311" s="3" t="str">
        <f t="shared" ca="1" si="749"/>
        <v>Manual</v>
      </c>
      <c r="N4311" s="3">
        <f t="shared" ca="1" si="739"/>
        <v>2</v>
      </c>
      <c r="O4311" s="3">
        <f t="shared" ca="1" si="739"/>
        <v>1</v>
      </c>
      <c r="P4311" s="3">
        <f t="shared" ca="1" si="739"/>
        <v>2</v>
      </c>
    </row>
    <row r="4312" spans="1:16" x14ac:dyDescent="0.25">
      <c r="A4312" s="3">
        <f t="shared" ca="1" si="740"/>
        <v>598252910</v>
      </c>
      <c r="B4312" s="3">
        <f t="shared" ca="1" si="741"/>
        <v>6458</v>
      </c>
      <c r="C4312" s="1">
        <f t="shared" ca="1" si="742"/>
        <v>40812</v>
      </c>
      <c r="D4312" s="7">
        <f t="shared" ca="1" si="743"/>
        <v>8</v>
      </c>
      <c r="E4312" s="3" t="str">
        <f ca="1">VLOOKUP(D4312,State!$A$1:$B$9,2,0)</f>
        <v>ACT</v>
      </c>
      <c r="F4312" s="3">
        <f t="shared" ca="1" si="744"/>
        <v>684</v>
      </c>
      <c r="G4312" s="3" t="str">
        <f ca="1">VLOOKUP(F4312,Occupation!$A$1:$B$915,2,0)</f>
        <v>Body Artist</v>
      </c>
      <c r="H4312" s="3">
        <f t="shared" ca="1" si="745"/>
        <v>10</v>
      </c>
      <c r="I4312" s="3">
        <f t="shared" ca="1" si="746"/>
        <v>63091.55</v>
      </c>
      <c r="J4312" s="3">
        <f t="shared" ca="1" si="747"/>
        <v>2.9646062437269194E-2</v>
      </c>
      <c r="K4312" s="3">
        <f t="shared" ca="1" si="748"/>
        <v>5</v>
      </c>
      <c r="L4312" s="3" t="str">
        <f ca="1">VLOOKUP(K4312,Freq_Investment!$A$1:$B$8,2,0)</f>
        <v>Quarterly</v>
      </c>
      <c r="M4312" s="3" t="str">
        <f t="shared" ca="1" si="749"/>
        <v>Manual</v>
      </c>
      <c r="N4312" s="3">
        <f t="shared" ca="1" si="739"/>
        <v>5</v>
      </c>
      <c r="O4312" s="3">
        <f t="shared" ca="1" si="739"/>
        <v>3</v>
      </c>
      <c r="P4312" s="3">
        <f t="shared" ca="1" si="739"/>
        <v>3</v>
      </c>
    </row>
    <row r="4313" spans="1:16" x14ac:dyDescent="0.25">
      <c r="A4313" s="3">
        <f t="shared" ca="1" si="740"/>
        <v>918597220</v>
      </c>
      <c r="B4313" s="3">
        <f t="shared" ca="1" si="741"/>
        <v>9798</v>
      </c>
      <c r="C4313" s="1">
        <f t="shared" ca="1" si="742"/>
        <v>36822</v>
      </c>
      <c r="D4313" s="7">
        <f t="shared" ca="1" si="743"/>
        <v>3</v>
      </c>
      <c r="E4313" s="3" t="str">
        <f ca="1">VLOOKUP(D4313,State!$A$1:$B$9,2,0)</f>
        <v>SA</v>
      </c>
      <c r="F4313" s="3">
        <f t="shared" ca="1" si="744"/>
        <v>416</v>
      </c>
      <c r="G4313" s="3" t="str">
        <f ca="1">VLOOKUP(F4313,Occupation!$A$1:$B$915,2,0)</f>
        <v>Community Arts Worker</v>
      </c>
      <c r="H4313" s="3">
        <f t="shared" ca="1" si="745"/>
        <v>2</v>
      </c>
      <c r="I4313" s="3">
        <f t="shared" ca="1" si="746"/>
        <v>10310.73</v>
      </c>
      <c r="J4313" s="3">
        <f t="shared" ca="1" si="747"/>
        <v>0.48734072343427282</v>
      </c>
      <c r="K4313" s="3">
        <f t="shared" ca="1" si="748"/>
        <v>7</v>
      </c>
      <c r="L4313" s="3" t="str">
        <f ca="1">VLOOKUP(K4313,Freq_Investment!$A$1:$B$8,2,0)</f>
        <v>Yearly</v>
      </c>
      <c r="M4313" s="3" t="str">
        <f t="shared" ca="1" si="749"/>
        <v>Manual</v>
      </c>
      <c r="N4313" s="3">
        <f t="shared" ca="1" si="739"/>
        <v>4</v>
      </c>
      <c r="O4313" s="3">
        <f t="shared" ca="1" si="739"/>
        <v>1</v>
      </c>
      <c r="P4313" s="3">
        <f t="shared" ca="1" si="739"/>
        <v>3</v>
      </c>
    </row>
    <row r="4314" spans="1:16" x14ac:dyDescent="0.25">
      <c r="A4314" s="3">
        <f t="shared" ca="1" si="740"/>
        <v>326390204</v>
      </c>
      <c r="B4314" s="3">
        <f t="shared" ca="1" si="741"/>
        <v>6965</v>
      </c>
      <c r="C4314" s="1">
        <f t="shared" ca="1" si="742"/>
        <v>29420</v>
      </c>
      <c r="D4314" s="7">
        <f t="shared" ca="1" si="743"/>
        <v>8</v>
      </c>
      <c r="E4314" s="3" t="str">
        <f ca="1">VLOOKUP(D4314,State!$A$1:$B$9,2,0)</f>
        <v>ACT</v>
      </c>
      <c r="F4314" s="3">
        <f t="shared" ca="1" si="744"/>
        <v>253</v>
      </c>
      <c r="G4314" s="3" t="str">
        <f ca="1">VLOOKUP(F4314,Occupation!$A$1:$B$915,2,0)</f>
        <v>Zoologist</v>
      </c>
      <c r="H4314" s="3">
        <f t="shared" ca="1" si="745"/>
        <v>8</v>
      </c>
      <c r="I4314" s="3">
        <f t="shared" ca="1" si="746"/>
        <v>23381.63</v>
      </c>
      <c r="J4314" s="3">
        <f t="shared" ca="1" si="747"/>
        <v>0.29911898875770504</v>
      </c>
      <c r="K4314" s="3">
        <f t="shared" ca="1" si="748"/>
        <v>6</v>
      </c>
      <c r="L4314" s="3" t="str">
        <f ca="1">VLOOKUP(K4314,Freq_Investment!$A$1:$B$8,2,0)</f>
        <v>Half-yearly</v>
      </c>
      <c r="M4314" s="3" t="str">
        <f t="shared" ca="1" si="749"/>
        <v>Manual</v>
      </c>
      <c r="N4314" s="3">
        <f t="shared" ca="1" si="739"/>
        <v>3</v>
      </c>
      <c r="O4314" s="3">
        <f t="shared" ca="1" si="739"/>
        <v>5</v>
      </c>
      <c r="P4314" s="3">
        <f t="shared" ca="1" si="739"/>
        <v>1</v>
      </c>
    </row>
    <row r="4315" spans="1:16" x14ac:dyDescent="0.25">
      <c r="A4315" s="3">
        <f t="shared" ca="1" si="740"/>
        <v>375811866</v>
      </c>
      <c r="B4315" s="3">
        <f t="shared" ca="1" si="741"/>
        <v>3966</v>
      </c>
      <c r="C4315" s="1">
        <f t="shared" ca="1" si="742"/>
        <v>30008</v>
      </c>
      <c r="D4315" s="7">
        <f t="shared" ca="1" si="743"/>
        <v>7</v>
      </c>
      <c r="E4315" s="3" t="str">
        <f ca="1">VLOOKUP(D4315,State!$A$1:$B$9,2,0)</f>
        <v>VIC</v>
      </c>
      <c r="F4315" s="3">
        <f t="shared" ca="1" si="744"/>
        <v>662</v>
      </c>
      <c r="G4315" s="3" t="str">
        <f ca="1">VLOOKUP(F4315,Occupation!$A$1:$B$915,2,0)</f>
        <v>Fire Fighter</v>
      </c>
      <c r="H4315" s="3">
        <f t="shared" ca="1" si="745"/>
        <v>3</v>
      </c>
      <c r="I4315" s="3">
        <f t="shared" ca="1" si="746"/>
        <v>55513.91</v>
      </c>
      <c r="J4315" s="3">
        <f t="shared" ca="1" si="747"/>
        <v>0.46584426304838766</v>
      </c>
      <c r="K4315" s="3">
        <f t="shared" ca="1" si="748"/>
        <v>1</v>
      </c>
      <c r="L4315" s="3" t="str">
        <f ca="1">VLOOKUP(K4315,Freq_Investment!$A$1:$B$8,2,0)</f>
        <v>Daily</v>
      </c>
      <c r="M4315" s="3" t="str">
        <f t="shared" ca="1" si="749"/>
        <v>Auto</v>
      </c>
      <c r="N4315" s="3">
        <f t="shared" ca="1" si="739"/>
        <v>2</v>
      </c>
      <c r="O4315" s="3">
        <f t="shared" ca="1" si="739"/>
        <v>2</v>
      </c>
      <c r="P4315" s="3">
        <f t="shared" ca="1" si="739"/>
        <v>2</v>
      </c>
    </row>
    <row r="4316" spans="1:16" x14ac:dyDescent="0.25">
      <c r="A4316" s="3">
        <f t="shared" ca="1" si="740"/>
        <v>340911778</v>
      </c>
      <c r="B4316" s="3">
        <f t="shared" ca="1" si="741"/>
        <v>8206</v>
      </c>
      <c r="C4316" s="1">
        <f t="shared" ca="1" si="742"/>
        <v>27469</v>
      </c>
      <c r="D4316" s="7">
        <f t="shared" ca="1" si="743"/>
        <v>6</v>
      </c>
      <c r="E4316" s="3" t="str">
        <f ca="1">VLOOKUP(D4316,State!$A$1:$B$9,2,0)</f>
        <v>TAS</v>
      </c>
      <c r="F4316" s="3">
        <f t="shared" ca="1" si="744"/>
        <v>191</v>
      </c>
      <c r="G4316" s="3" t="str">
        <f ca="1">VLOOKUP(F4316,Occupation!$A$1:$B$915,2,0)</f>
        <v>Ship's Master</v>
      </c>
      <c r="H4316" s="3">
        <f t="shared" ca="1" si="745"/>
        <v>9</v>
      </c>
      <c r="I4316" s="3">
        <f t="shared" ca="1" si="746"/>
        <v>67727.509999999995</v>
      </c>
      <c r="J4316" s="3">
        <f t="shared" ca="1" si="747"/>
        <v>3.9597770163419088E-2</v>
      </c>
      <c r="K4316" s="3">
        <f t="shared" ca="1" si="748"/>
        <v>2</v>
      </c>
      <c r="L4316" s="3" t="str">
        <f ca="1">VLOOKUP(K4316,Freq_Investment!$A$1:$B$8,2,0)</f>
        <v>Weekly</v>
      </c>
      <c r="M4316" s="3" t="str">
        <f t="shared" ca="1" si="749"/>
        <v>Manual</v>
      </c>
      <c r="N4316" s="3">
        <f t="shared" ca="1" si="739"/>
        <v>4</v>
      </c>
      <c r="O4316" s="3">
        <f t="shared" ca="1" si="739"/>
        <v>1</v>
      </c>
      <c r="P4316" s="3">
        <f t="shared" ca="1" si="739"/>
        <v>4</v>
      </c>
    </row>
    <row r="4317" spans="1:16" x14ac:dyDescent="0.25">
      <c r="A4317" s="3">
        <f t="shared" ca="1" si="740"/>
        <v>630792108</v>
      </c>
      <c r="B4317" s="3">
        <f t="shared" ca="1" si="741"/>
        <v>8164</v>
      </c>
      <c r="C4317" s="1">
        <f t="shared" ca="1" si="742"/>
        <v>37713</v>
      </c>
      <c r="D4317" s="7">
        <f t="shared" ca="1" si="743"/>
        <v>5</v>
      </c>
      <c r="E4317" s="3" t="str">
        <f ca="1">VLOOKUP(D4317,State!$A$1:$B$9,2,0)</f>
        <v>NT</v>
      </c>
      <c r="F4317" s="3">
        <f t="shared" ca="1" si="744"/>
        <v>736</v>
      </c>
      <c r="G4317" s="3" t="str">
        <f ca="1">VLOOKUP(F4317,Occupation!$A$1:$B$915,2,0)</f>
        <v>Bank Worker</v>
      </c>
      <c r="H4317" s="3">
        <f t="shared" ca="1" si="745"/>
        <v>1</v>
      </c>
      <c r="I4317" s="3">
        <f t="shared" ca="1" si="746"/>
        <v>60040.68</v>
      </c>
      <c r="J4317" s="3">
        <f t="shared" ca="1" si="747"/>
        <v>2.8525354660434821E-2</v>
      </c>
      <c r="K4317" s="3">
        <f t="shared" ca="1" si="748"/>
        <v>7</v>
      </c>
      <c r="L4317" s="3" t="str">
        <f ca="1">VLOOKUP(K4317,Freq_Investment!$A$1:$B$8,2,0)</f>
        <v>Yearly</v>
      </c>
      <c r="M4317" s="3" t="str">
        <f t="shared" ca="1" si="749"/>
        <v>Auto</v>
      </c>
      <c r="N4317" s="3">
        <f t="shared" ca="1" si="739"/>
        <v>3</v>
      </c>
      <c r="O4317" s="3">
        <f t="shared" ca="1" si="739"/>
        <v>2</v>
      </c>
      <c r="P4317" s="3">
        <f t="shared" ca="1" si="739"/>
        <v>2</v>
      </c>
    </row>
    <row r="4318" spans="1:16" x14ac:dyDescent="0.25">
      <c r="A4318" s="3">
        <f t="shared" ca="1" si="740"/>
        <v>902123231</v>
      </c>
      <c r="B4318" s="3">
        <f t="shared" ca="1" si="741"/>
        <v>6871</v>
      </c>
      <c r="C4318" s="1">
        <f t="shared" ca="1" si="742"/>
        <v>37766</v>
      </c>
      <c r="D4318" s="7">
        <f t="shared" ca="1" si="743"/>
        <v>2</v>
      </c>
      <c r="E4318" s="3" t="str">
        <f ca="1">VLOOKUP(D4318,State!$A$1:$B$9,2,0)</f>
        <v>QLD</v>
      </c>
      <c r="F4318" s="3">
        <f t="shared" ca="1" si="744"/>
        <v>473</v>
      </c>
      <c r="G4318" s="3" t="str">
        <f ca="1">VLOOKUP(F4318,Occupation!$A$1:$B$915,2,0)</f>
        <v>Diesel Motor Mechanic</v>
      </c>
      <c r="H4318" s="3">
        <f t="shared" ca="1" si="745"/>
        <v>4</v>
      </c>
      <c r="I4318" s="3">
        <f t="shared" ca="1" si="746"/>
        <v>78149.66</v>
      </c>
      <c r="J4318" s="3">
        <f t="shared" ca="1" si="747"/>
        <v>0.29760676133385683</v>
      </c>
      <c r="K4318" s="3">
        <f t="shared" ca="1" si="748"/>
        <v>2</v>
      </c>
      <c r="L4318" s="3" t="str">
        <f ca="1">VLOOKUP(K4318,Freq_Investment!$A$1:$B$8,2,0)</f>
        <v>Weekly</v>
      </c>
      <c r="M4318" s="3" t="str">
        <f t="shared" ca="1" si="749"/>
        <v>Auto</v>
      </c>
      <c r="N4318" s="3">
        <f t="shared" ca="1" si="739"/>
        <v>4</v>
      </c>
      <c r="O4318" s="3">
        <f t="shared" ca="1" si="739"/>
        <v>4</v>
      </c>
      <c r="P4318" s="3">
        <f t="shared" ca="1" si="739"/>
        <v>1</v>
      </c>
    </row>
    <row r="4319" spans="1:16" x14ac:dyDescent="0.25">
      <c r="A4319" s="3">
        <f t="shared" ca="1" si="740"/>
        <v>247683506</v>
      </c>
      <c r="B4319" s="3">
        <f t="shared" ca="1" si="741"/>
        <v>2158</v>
      </c>
      <c r="C4319" s="1">
        <f t="shared" ca="1" si="742"/>
        <v>31991</v>
      </c>
      <c r="D4319" s="7">
        <f t="shared" ca="1" si="743"/>
        <v>1</v>
      </c>
      <c r="E4319" s="3" t="str">
        <f ca="1">VLOOKUP(D4319,State!$A$1:$B$9,2,0)</f>
        <v>NSW</v>
      </c>
      <c r="F4319" s="3">
        <f t="shared" ca="1" si="744"/>
        <v>806</v>
      </c>
      <c r="G4319" s="3" t="str">
        <f ca="1">VLOOKUP(F4319,Occupation!$A$1:$B$915,2,0)</f>
        <v>Sawmilling Operator</v>
      </c>
      <c r="H4319" s="3">
        <f t="shared" ca="1" si="745"/>
        <v>4</v>
      </c>
      <c r="I4319" s="3">
        <f t="shared" ca="1" si="746"/>
        <v>33603.26</v>
      </c>
      <c r="J4319" s="3">
        <f t="shared" ca="1" si="747"/>
        <v>0.14836240036004511</v>
      </c>
      <c r="K4319" s="3">
        <f t="shared" ca="1" si="748"/>
        <v>2</v>
      </c>
      <c r="L4319" s="3" t="str">
        <f ca="1">VLOOKUP(K4319,Freq_Investment!$A$1:$B$8,2,0)</f>
        <v>Weekly</v>
      </c>
      <c r="M4319" s="3" t="str">
        <f t="shared" ca="1" si="749"/>
        <v>Auto</v>
      </c>
      <c r="N4319" s="3">
        <f t="shared" ca="1" si="739"/>
        <v>3</v>
      </c>
      <c r="O4319" s="3">
        <f t="shared" ca="1" si="739"/>
        <v>4</v>
      </c>
      <c r="P4319" s="3">
        <f t="shared" ca="1" si="739"/>
        <v>2</v>
      </c>
    </row>
    <row r="4320" spans="1:16" x14ac:dyDescent="0.25">
      <c r="A4320" s="3">
        <f t="shared" ca="1" si="740"/>
        <v>656285702</v>
      </c>
      <c r="B4320" s="3">
        <f t="shared" ca="1" si="741"/>
        <v>4353</v>
      </c>
      <c r="C4320" s="1">
        <f t="shared" ca="1" si="742"/>
        <v>30278</v>
      </c>
      <c r="D4320" s="7">
        <f t="shared" ca="1" si="743"/>
        <v>8</v>
      </c>
      <c r="E4320" s="3" t="str">
        <f ca="1">VLOOKUP(D4320,State!$A$1:$B$9,2,0)</f>
        <v>ACT</v>
      </c>
      <c r="F4320" s="3">
        <f t="shared" ca="1" si="744"/>
        <v>761</v>
      </c>
      <c r="G4320" s="3" t="str">
        <f ca="1">VLOOKUP(F4320,Occupation!$A$1:$B$915,2,0)</f>
        <v>Invasive Pest, Weed and Disease Inspector</v>
      </c>
      <c r="H4320" s="3">
        <f t="shared" ca="1" si="745"/>
        <v>3</v>
      </c>
      <c r="I4320" s="3">
        <f t="shared" ca="1" si="746"/>
        <v>4529.93</v>
      </c>
      <c r="J4320" s="3">
        <f t="shared" ca="1" si="747"/>
        <v>0.40073631245768104</v>
      </c>
      <c r="K4320" s="3">
        <f t="shared" ca="1" si="748"/>
        <v>5</v>
      </c>
      <c r="L4320" s="3" t="str">
        <f ca="1">VLOOKUP(K4320,Freq_Investment!$A$1:$B$8,2,0)</f>
        <v>Quarterly</v>
      </c>
      <c r="M4320" s="3" t="str">
        <f t="shared" ca="1" si="749"/>
        <v>Manual</v>
      </c>
      <c r="N4320" s="3">
        <f t="shared" ca="1" si="739"/>
        <v>4</v>
      </c>
      <c r="O4320" s="3">
        <f t="shared" ca="1" si="739"/>
        <v>1</v>
      </c>
      <c r="P4320" s="3">
        <f t="shared" ca="1" si="739"/>
        <v>4</v>
      </c>
    </row>
    <row r="4321" spans="1:16" x14ac:dyDescent="0.25">
      <c r="A4321" s="3">
        <f t="shared" ca="1" si="740"/>
        <v>946995762</v>
      </c>
      <c r="B4321" s="3">
        <f t="shared" ca="1" si="741"/>
        <v>7661</v>
      </c>
      <c r="C4321" s="1">
        <f t="shared" ca="1" si="742"/>
        <v>33560</v>
      </c>
      <c r="D4321" s="7">
        <f t="shared" ca="1" si="743"/>
        <v>4</v>
      </c>
      <c r="E4321" s="3" t="str">
        <f ca="1">VLOOKUP(D4321,State!$A$1:$B$9,2,0)</f>
        <v>WA</v>
      </c>
      <c r="F4321" s="3">
        <f t="shared" ca="1" si="744"/>
        <v>870</v>
      </c>
      <c r="G4321" s="3" t="str">
        <f ca="1">VLOOKUP(F4321,Occupation!$A$1:$B$915,2,0)</f>
        <v>Truck Driver (General)</v>
      </c>
      <c r="H4321" s="3">
        <f t="shared" ca="1" si="745"/>
        <v>2</v>
      </c>
      <c r="I4321" s="3">
        <f t="shared" ca="1" si="746"/>
        <v>93663.96</v>
      </c>
      <c r="J4321" s="3">
        <f t="shared" ca="1" si="747"/>
        <v>3.6491844328849721E-2</v>
      </c>
      <c r="K4321" s="3">
        <f t="shared" ca="1" si="748"/>
        <v>5</v>
      </c>
      <c r="L4321" s="3" t="str">
        <f ca="1">VLOOKUP(K4321,Freq_Investment!$A$1:$B$8,2,0)</f>
        <v>Quarterly</v>
      </c>
      <c r="M4321" s="3" t="str">
        <f t="shared" ca="1" si="749"/>
        <v>Auto</v>
      </c>
      <c r="N4321" s="3">
        <f t="shared" ca="1" si="739"/>
        <v>2</v>
      </c>
      <c r="O4321" s="3">
        <f t="shared" ca="1" si="739"/>
        <v>5</v>
      </c>
      <c r="P4321" s="3">
        <f t="shared" ca="1" si="739"/>
        <v>2</v>
      </c>
    </row>
    <row r="4322" spans="1:16" x14ac:dyDescent="0.25">
      <c r="A4322" s="3">
        <f t="shared" ca="1" si="740"/>
        <v>644325443</v>
      </c>
      <c r="B4322" s="3">
        <f t="shared" ca="1" si="741"/>
        <v>5261</v>
      </c>
      <c r="C4322" s="1">
        <f t="shared" ca="1" si="742"/>
        <v>44187</v>
      </c>
      <c r="D4322" s="7">
        <f t="shared" ca="1" si="743"/>
        <v>8</v>
      </c>
      <c r="E4322" s="3" t="str">
        <f ca="1">VLOOKUP(D4322,State!$A$1:$B$9,2,0)</f>
        <v>ACT</v>
      </c>
      <c r="F4322" s="3">
        <f t="shared" ca="1" si="744"/>
        <v>211</v>
      </c>
      <c r="G4322" s="3" t="str">
        <f ca="1">VLOOKUP(F4322,Occupation!$A$1:$B$915,2,0)</f>
        <v>Civil Engineer</v>
      </c>
      <c r="H4322" s="3">
        <f t="shared" ca="1" si="745"/>
        <v>9</v>
      </c>
      <c r="I4322" s="3">
        <f t="shared" ca="1" si="746"/>
        <v>63449.93</v>
      </c>
      <c r="J4322" s="3">
        <f t="shared" ca="1" si="747"/>
        <v>4.6997342664260866E-2</v>
      </c>
      <c r="K4322" s="3">
        <f t="shared" ca="1" si="748"/>
        <v>1</v>
      </c>
      <c r="L4322" s="3" t="str">
        <f ca="1">VLOOKUP(K4322,Freq_Investment!$A$1:$B$8,2,0)</f>
        <v>Daily</v>
      </c>
      <c r="M4322" s="3" t="str">
        <f t="shared" ca="1" si="749"/>
        <v>Auto</v>
      </c>
      <c r="N4322" s="3">
        <f t="shared" ca="1" si="739"/>
        <v>5</v>
      </c>
      <c r="O4322" s="3">
        <f t="shared" ca="1" si="739"/>
        <v>5</v>
      </c>
      <c r="P4322" s="3">
        <f t="shared" ca="1" si="739"/>
        <v>5</v>
      </c>
    </row>
    <row r="4323" spans="1:16" x14ac:dyDescent="0.25">
      <c r="A4323" s="3">
        <f t="shared" ca="1" si="740"/>
        <v>170227579</v>
      </c>
      <c r="B4323" s="3">
        <f t="shared" ca="1" si="741"/>
        <v>6311</v>
      </c>
      <c r="C4323" s="1">
        <f t="shared" ca="1" si="742"/>
        <v>39437</v>
      </c>
      <c r="D4323" s="7">
        <f t="shared" ca="1" si="743"/>
        <v>8</v>
      </c>
      <c r="E4323" s="3" t="str">
        <f ca="1">VLOOKUP(D4323,State!$A$1:$B$9,2,0)</f>
        <v>ACT</v>
      </c>
      <c r="F4323" s="3">
        <f t="shared" ca="1" si="744"/>
        <v>339</v>
      </c>
      <c r="G4323" s="3" t="str">
        <f ca="1">VLOOKUP(F4323,Occupation!$A$1:$B$915,2,0)</f>
        <v>Dermatologist</v>
      </c>
      <c r="H4323" s="3">
        <f t="shared" ca="1" si="745"/>
        <v>2</v>
      </c>
      <c r="I4323" s="3">
        <f t="shared" ca="1" si="746"/>
        <v>15224.5</v>
      </c>
      <c r="J4323" s="3">
        <f t="shared" ca="1" si="747"/>
        <v>0.29673162854757368</v>
      </c>
      <c r="K4323" s="3">
        <f t="shared" ca="1" si="748"/>
        <v>3</v>
      </c>
      <c r="L4323" s="3" t="str">
        <f ca="1">VLOOKUP(K4323,Freq_Investment!$A$1:$B$8,2,0)</f>
        <v>Fortnightly</v>
      </c>
      <c r="M4323" s="3" t="str">
        <f t="shared" ca="1" si="749"/>
        <v>Manual</v>
      </c>
      <c r="N4323" s="3">
        <f t="shared" ca="1" si="739"/>
        <v>3</v>
      </c>
      <c r="O4323" s="3">
        <f t="shared" ca="1" si="739"/>
        <v>3</v>
      </c>
      <c r="P4323" s="3">
        <f t="shared" ca="1" si="739"/>
        <v>1</v>
      </c>
    </row>
    <row r="4324" spans="1:16" x14ac:dyDescent="0.25">
      <c r="A4324" s="3">
        <f t="shared" ca="1" si="740"/>
        <v>216060350</v>
      </c>
      <c r="B4324" s="3">
        <f t="shared" ca="1" si="741"/>
        <v>5957</v>
      </c>
      <c r="C4324" s="1">
        <f t="shared" ca="1" si="742"/>
        <v>44140</v>
      </c>
      <c r="D4324" s="7">
        <f t="shared" ca="1" si="743"/>
        <v>2</v>
      </c>
      <c r="E4324" s="3" t="str">
        <f ca="1">VLOOKUP(D4324,State!$A$1:$B$9,2,0)</f>
        <v>QLD</v>
      </c>
      <c r="F4324" s="3">
        <f t="shared" ca="1" si="744"/>
        <v>572</v>
      </c>
      <c r="G4324" s="3" t="str">
        <f ca="1">VLOOKUP(F4324,Occupation!$A$1:$B$915,2,0)</f>
        <v>Senior Sheep Farm Worker</v>
      </c>
      <c r="H4324" s="3">
        <f t="shared" ca="1" si="745"/>
        <v>10</v>
      </c>
      <c r="I4324" s="3">
        <f t="shared" ca="1" si="746"/>
        <v>50136.2</v>
      </c>
      <c r="J4324" s="3">
        <f t="shared" ca="1" si="747"/>
        <v>0.24379872620542292</v>
      </c>
      <c r="K4324" s="3">
        <f t="shared" ca="1" si="748"/>
        <v>6</v>
      </c>
      <c r="L4324" s="3" t="str">
        <f ca="1">VLOOKUP(K4324,Freq_Investment!$A$1:$B$8,2,0)</f>
        <v>Half-yearly</v>
      </c>
      <c r="M4324" s="3" t="str">
        <f t="shared" ca="1" si="749"/>
        <v>Manual</v>
      </c>
      <c r="N4324" s="3">
        <f t="shared" ca="1" si="739"/>
        <v>3</v>
      </c>
      <c r="O4324" s="3">
        <f t="shared" ca="1" si="739"/>
        <v>2</v>
      </c>
      <c r="P4324" s="3">
        <f t="shared" ca="1" si="739"/>
        <v>3</v>
      </c>
    </row>
    <row r="4325" spans="1:16" x14ac:dyDescent="0.25">
      <c r="A4325" s="3">
        <f t="shared" ca="1" si="740"/>
        <v>148701443</v>
      </c>
      <c r="B4325" s="3">
        <f t="shared" ca="1" si="741"/>
        <v>2481</v>
      </c>
      <c r="C4325" s="1">
        <f t="shared" ca="1" si="742"/>
        <v>31511</v>
      </c>
      <c r="D4325" s="7">
        <f t="shared" ca="1" si="743"/>
        <v>4</v>
      </c>
      <c r="E4325" s="3" t="str">
        <f ca="1">VLOOKUP(D4325,State!$A$1:$B$9,2,0)</f>
        <v>WA</v>
      </c>
      <c r="F4325" s="3">
        <f t="shared" ca="1" si="744"/>
        <v>127</v>
      </c>
      <c r="G4325" s="3" t="str">
        <f ca="1">VLOOKUP(F4325,Occupation!$A$1:$B$915,2,0)</f>
        <v>Radio Journalist</v>
      </c>
      <c r="H4325" s="3">
        <f t="shared" ca="1" si="745"/>
        <v>10</v>
      </c>
      <c r="I4325" s="3">
        <f t="shared" ca="1" si="746"/>
        <v>46862.84</v>
      </c>
      <c r="J4325" s="3">
        <f t="shared" ca="1" si="747"/>
        <v>0.31010447706196281</v>
      </c>
      <c r="K4325" s="3">
        <f t="shared" ca="1" si="748"/>
        <v>6</v>
      </c>
      <c r="L4325" s="3" t="str">
        <f ca="1">VLOOKUP(K4325,Freq_Investment!$A$1:$B$8,2,0)</f>
        <v>Half-yearly</v>
      </c>
      <c r="M4325" s="3" t="str">
        <f t="shared" ca="1" si="749"/>
        <v>Manual</v>
      </c>
      <c r="N4325" s="3">
        <f t="shared" ca="1" si="739"/>
        <v>4</v>
      </c>
      <c r="O4325" s="3">
        <f t="shared" ca="1" si="739"/>
        <v>1</v>
      </c>
      <c r="P4325" s="3">
        <f t="shared" ca="1" si="739"/>
        <v>5</v>
      </c>
    </row>
    <row r="4326" spans="1:16" x14ac:dyDescent="0.25">
      <c r="A4326" s="3">
        <f t="shared" ca="1" si="740"/>
        <v>505929831</v>
      </c>
      <c r="B4326" s="3">
        <f t="shared" ca="1" si="741"/>
        <v>1008</v>
      </c>
      <c r="C4326" s="1">
        <f t="shared" ca="1" si="742"/>
        <v>34080</v>
      </c>
      <c r="D4326" s="7">
        <f t="shared" ca="1" si="743"/>
        <v>5</v>
      </c>
      <c r="E4326" s="3" t="str">
        <f ca="1">VLOOKUP(D4326,State!$A$1:$B$9,2,0)</f>
        <v>NT</v>
      </c>
      <c r="F4326" s="3">
        <f t="shared" ca="1" si="744"/>
        <v>757</v>
      </c>
      <c r="G4326" s="3" t="str">
        <f ca="1">VLOOKUP(F4326,Occupation!$A$1:$B$915,2,0)</f>
        <v>Human Resource Clerk</v>
      </c>
      <c r="H4326" s="3">
        <f t="shared" ca="1" si="745"/>
        <v>3</v>
      </c>
      <c r="I4326" s="3">
        <f t="shared" ca="1" si="746"/>
        <v>26487.22</v>
      </c>
      <c r="J4326" s="3">
        <f t="shared" ca="1" si="747"/>
        <v>0.28714708888052315</v>
      </c>
      <c r="K4326" s="3">
        <f t="shared" ca="1" si="748"/>
        <v>7</v>
      </c>
      <c r="L4326" s="3" t="str">
        <f ca="1">VLOOKUP(K4326,Freq_Investment!$A$1:$B$8,2,0)</f>
        <v>Yearly</v>
      </c>
      <c r="M4326" s="3" t="str">
        <f t="shared" ca="1" si="749"/>
        <v>Manual</v>
      </c>
      <c r="N4326" s="3">
        <f t="shared" ca="1" si="739"/>
        <v>4</v>
      </c>
      <c r="O4326" s="3">
        <f t="shared" ca="1" si="739"/>
        <v>3</v>
      </c>
      <c r="P4326" s="3">
        <f t="shared" ca="1" si="739"/>
        <v>2</v>
      </c>
    </row>
    <row r="4327" spans="1:16" x14ac:dyDescent="0.25">
      <c r="A4327" s="3">
        <f t="shared" ca="1" si="740"/>
        <v>525452930</v>
      </c>
      <c r="B4327" s="3">
        <f t="shared" ca="1" si="741"/>
        <v>6460</v>
      </c>
      <c r="C4327" s="1">
        <f t="shared" ca="1" si="742"/>
        <v>39783</v>
      </c>
      <c r="D4327" s="7">
        <f t="shared" ca="1" si="743"/>
        <v>2</v>
      </c>
      <c r="E4327" s="3" t="str">
        <f ca="1">VLOOKUP(D4327,State!$A$1:$B$9,2,0)</f>
        <v>QLD</v>
      </c>
      <c r="F4327" s="3">
        <f t="shared" ca="1" si="744"/>
        <v>54</v>
      </c>
      <c r="G4327" s="3" t="str">
        <f ca="1">VLOOKUP(F4327,Occupation!$A$1:$B$915,2,0)</f>
        <v>School Principal</v>
      </c>
      <c r="H4327" s="3">
        <f t="shared" ca="1" si="745"/>
        <v>6</v>
      </c>
      <c r="I4327" s="3">
        <f t="shared" ca="1" si="746"/>
        <v>65981.740000000005</v>
      </c>
      <c r="J4327" s="3">
        <f t="shared" ca="1" si="747"/>
        <v>0.46945954949761126</v>
      </c>
      <c r="K4327" s="3">
        <f t="shared" ca="1" si="748"/>
        <v>4</v>
      </c>
      <c r="L4327" s="3" t="str">
        <f ca="1">VLOOKUP(K4327,Freq_Investment!$A$1:$B$8,2,0)</f>
        <v>Monthly</v>
      </c>
      <c r="M4327" s="3" t="str">
        <f t="shared" ca="1" si="749"/>
        <v>Manual</v>
      </c>
      <c r="N4327" s="3">
        <f t="shared" ca="1" si="739"/>
        <v>2</v>
      </c>
      <c r="O4327" s="3">
        <f t="shared" ca="1" si="739"/>
        <v>5</v>
      </c>
      <c r="P4327" s="3">
        <f t="shared" ca="1" si="739"/>
        <v>1</v>
      </c>
    </row>
    <row r="4328" spans="1:16" x14ac:dyDescent="0.25">
      <c r="A4328" s="3">
        <f t="shared" ca="1" si="740"/>
        <v>92828900</v>
      </c>
      <c r="B4328" s="3">
        <f t="shared" ca="1" si="741"/>
        <v>177</v>
      </c>
      <c r="C4328" s="1">
        <f t="shared" ca="1" si="742"/>
        <v>41309</v>
      </c>
      <c r="D4328" s="7">
        <f t="shared" ca="1" si="743"/>
        <v>4</v>
      </c>
      <c r="E4328" s="3" t="str">
        <f ca="1">VLOOKUP(D4328,State!$A$1:$B$9,2,0)</f>
        <v>WA</v>
      </c>
      <c r="F4328" s="3">
        <f t="shared" ca="1" si="744"/>
        <v>293</v>
      </c>
      <c r="G4328" s="3" t="str">
        <f ca="1">VLOOKUP(F4328,Occupation!$A$1:$B$915,2,0)</f>
        <v>Hospital Pharmacist</v>
      </c>
      <c r="H4328" s="3">
        <f t="shared" ca="1" si="745"/>
        <v>5</v>
      </c>
      <c r="I4328" s="3">
        <f t="shared" ca="1" si="746"/>
        <v>21732.68</v>
      </c>
      <c r="J4328" s="3">
        <f t="shared" ca="1" si="747"/>
        <v>0.39901364334594874</v>
      </c>
      <c r="K4328" s="3">
        <f t="shared" ca="1" si="748"/>
        <v>4</v>
      </c>
      <c r="L4328" s="3" t="str">
        <f ca="1">VLOOKUP(K4328,Freq_Investment!$A$1:$B$8,2,0)</f>
        <v>Monthly</v>
      </c>
      <c r="M4328" s="3" t="str">
        <f t="shared" ca="1" si="749"/>
        <v>Manual</v>
      </c>
      <c r="N4328" s="3">
        <f t="shared" ca="1" si="739"/>
        <v>5</v>
      </c>
      <c r="O4328" s="3">
        <f t="shared" ca="1" si="739"/>
        <v>3</v>
      </c>
      <c r="P4328" s="3">
        <f t="shared" ca="1" si="739"/>
        <v>2</v>
      </c>
    </row>
    <row r="4329" spans="1:16" x14ac:dyDescent="0.25">
      <c r="A4329" s="3">
        <f t="shared" ca="1" si="740"/>
        <v>453880990</v>
      </c>
      <c r="B4329" s="3">
        <f t="shared" ca="1" si="741"/>
        <v>101</v>
      </c>
      <c r="C4329" s="1">
        <f t="shared" ca="1" si="742"/>
        <v>27528</v>
      </c>
      <c r="D4329" s="7">
        <f t="shared" ca="1" si="743"/>
        <v>8</v>
      </c>
      <c r="E4329" s="3" t="str">
        <f ca="1">VLOOKUP(D4329,State!$A$1:$B$9,2,0)</f>
        <v>ACT</v>
      </c>
      <c r="F4329" s="3">
        <f t="shared" ca="1" si="744"/>
        <v>461</v>
      </c>
      <c r="G4329" s="3" t="str">
        <f ca="1">VLOOKUP(F4329,Occupation!$A$1:$B$915,2,0)</f>
        <v>Other Draftsperson</v>
      </c>
      <c r="H4329" s="3">
        <f t="shared" ca="1" si="745"/>
        <v>1</v>
      </c>
      <c r="I4329" s="3">
        <f t="shared" ca="1" si="746"/>
        <v>65798.539999999994</v>
      </c>
      <c r="J4329" s="3">
        <f t="shared" ca="1" si="747"/>
        <v>2.4528642205199624E-2</v>
      </c>
      <c r="K4329" s="3">
        <f t="shared" ca="1" si="748"/>
        <v>4</v>
      </c>
      <c r="L4329" s="3" t="str">
        <f ca="1">VLOOKUP(K4329,Freq_Investment!$A$1:$B$8,2,0)</f>
        <v>Monthly</v>
      </c>
      <c r="M4329" s="3" t="str">
        <f t="shared" ca="1" si="749"/>
        <v>Auto</v>
      </c>
      <c r="N4329" s="3">
        <f t="shared" ca="1" si="739"/>
        <v>5</v>
      </c>
      <c r="O4329" s="3">
        <f t="shared" ca="1" si="739"/>
        <v>4</v>
      </c>
      <c r="P4329" s="3">
        <f t="shared" ca="1" si="739"/>
        <v>3</v>
      </c>
    </row>
    <row r="4330" spans="1:16" x14ac:dyDescent="0.25">
      <c r="A4330" s="3">
        <f t="shared" ca="1" si="740"/>
        <v>798219539</v>
      </c>
      <c r="B4330" s="3">
        <f t="shared" ca="1" si="741"/>
        <v>8840</v>
      </c>
      <c r="C4330" s="1">
        <f t="shared" ca="1" si="742"/>
        <v>40703</v>
      </c>
      <c r="D4330" s="7">
        <f t="shared" ca="1" si="743"/>
        <v>6</v>
      </c>
      <c r="E4330" s="3" t="str">
        <f ca="1">VLOOKUP(D4330,State!$A$1:$B$9,2,0)</f>
        <v>TAS</v>
      </c>
      <c r="F4330" s="3">
        <f t="shared" ca="1" si="744"/>
        <v>544</v>
      </c>
      <c r="G4330" s="3" t="str">
        <f ca="1">VLOOKUP(F4330,Occupation!$A$1:$B$915,2,0)</f>
        <v>Horse Trainer</v>
      </c>
      <c r="H4330" s="3">
        <f t="shared" ca="1" si="745"/>
        <v>9</v>
      </c>
      <c r="I4330" s="3">
        <f t="shared" ca="1" si="746"/>
        <v>85879.88</v>
      </c>
      <c r="J4330" s="3">
        <f t="shared" ca="1" si="747"/>
        <v>6.3942084429984114E-2</v>
      </c>
      <c r="K4330" s="3">
        <f t="shared" ca="1" si="748"/>
        <v>7</v>
      </c>
      <c r="L4330" s="3" t="str">
        <f ca="1">VLOOKUP(K4330,Freq_Investment!$A$1:$B$8,2,0)</f>
        <v>Yearly</v>
      </c>
      <c r="M4330" s="3" t="str">
        <f t="shared" ca="1" si="749"/>
        <v>Auto</v>
      </c>
      <c r="N4330" s="3">
        <f t="shared" ca="1" si="739"/>
        <v>3</v>
      </c>
      <c r="O4330" s="3">
        <f t="shared" ca="1" si="739"/>
        <v>3</v>
      </c>
      <c r="P4330" s="3">
        <f t="shared" ca="1" si="739"/>
        <v>1</v>
      </c>
    </row>
    <row r="4331" spans="1:16" x14ac:dyDescent="0.25">
      <c r="A4331" s="3">
        <f t="shared" ca="1" si="740"/>
        <v>723080724</v>
      </c>
      <c r="B4331" s="3">
        <f t="shared" ca="1" si="741"/>
        <v>5504</v>
      </c>
      <c r="C4331" s="1">
        <f t="shared" ca="1" si="742"/>
        <v>39753</v>
      </c>
      <c r="D4331" s="7">
        <f t="shared" ca="1" si="743"/>
        <v>3</v>
      </c>
      <c r="E4331" s="3" t="str">
        <f ca="1">VLOOKUP(D4331,State!$A$1:$B$9,2,0)</f>
        <v>SA</v>
      </c>
      <c r="F4331" s="3">
        <f t="shared" ca="1" si="744"/>
        <v>637</v>
      </c>
      <c r="G4331" s="3" t="str">
        <f ca="1">VLOOKUP(F4331,Occupation!$A$1:$B$915,2,0)</f>
        <v>Residential Care Officer</v>
      </c>
      <c r="H4331" s="3">
        <f t="shared" ca="1" si="745"/>
        <v>7</v>
      </c>
      <c r="I4331" s="3">
        <f t="shared" ca="1" si="746"/>
        <v>79854.25</v>
      </c>
      <c r="J4331" s="3">
        <f t="shared" ca="1" si="747"/>
        <v>0.23076553284778362</v>
      </c>
      <c r="K4331" s="3">
        <f t="shared" ca="1" si="748"/>
        <v>3</v>
      </c>
      <c r="L4331" s="3" t="str">
        <f ca="1">VLOOKUP(K4331,Freq_Investment!$A$1:$B$8,2,0)</f>
        <v>Fortnightly</v>
      </c>
      <c r="M4331" s="3" t="str">
        <f t="shared" ca="1" si="749"/>
        <v>Manual</v>
      </c>
      <c r="N4331" s="3">
        <f t="shared" ca="1" si="739"/>
        <v>3</v>
      </c>
      <c r="O4331" s="3">
        <f t="shared" ca="1" si="739"/>
        <v>5</v>
      </c>
      <c r="P4331" s="3">
        <f t="shared" ca="1" si="739"/>
        <v>2</v>
      </c>
    </row>
    <row r="4332" spans="1:16" x14ac:dyDescent="0.25">
      <c r="A4332" s="3">
        <f t="shared" ca="1" si="740"/>
        <v>579298067</v>
      </c>
      <c r="B4332" s="3">
        <f t="shared" ca="1" si="741"/>
        <v>5162</v>
      </c>
      <c r="C4332" s="1">
        <f t="shared" ca="1" si="742"/>
        <v>38645</v>
      </c>
      <c r="D4332" s="7">
        <f t="shared" ca="1" si="743"/>
        <v>7</v>
      </c>
      <c r="E4332" s="3" t="str">
        <f ca="1">VLOOKUP(D4332,State!$A$1:$B$9,2,0)</f>
        <v>VIC</v>
      </c>
      <c r="F4332" s="3">
        <f t="shared" ca="1" si="744"/>
        <v>736</v>
      </c>
      <c r="G4332" s="3" t="str">
        <f ca="1">VLOOKUP(F4332,Occupation!$A$1:$B$915,2,0)</f>
        <v>Bank Worker</v>
      </c>
      <c r="H4332" s="3">
        <f t="shared" ca="1" si="745"/>
        <v>6</v>
      </c>
      <c r="I4332" s="3">
        <f t="shared" ca="1" si="746"/>
        <v>27208.13</v>
      </c>
      <c r="J4332" s="3">
        <f t="shared" ca="1" si="747"/>
        <v>0.31791630020560863</v>
      </c>
      <c r="K4332" s="3">
        <f t="shared" ca="1" si="748"/>
        <v>7</v>
      </c>
      <c r="L4332" s="3" t="str">
        <f ca="1">VLOOKUP(K4332,Freq_Investment!$A$1:$B$8,2,0)</f>
        <v>Yearly</v>
      </c>
      <c r="M4332" s="3" t="str">
        <f t="shared" ca="1" si="749"/>
        <v>Manual</v>
      </c>
      <c r="N4332" s="3">
        <f t="shared" ca="1" si="739"/>
        <v>1</v>
      </c>
      <c r="O4332" s="3">
        <f t="shared" ca="1" si="739"/>
        <v>3</v>
      </c>
      <c r="P4332" s="3">
        <f t="shared" ca="1" si="739"/>
        <v>2</v>
      </c>
    </row>
    <row r="4333" spans="1:16" x14ac:dyDescent="0.25">
      <c r="A4333" s="3">
        <f t="shared" ca="1" si="740"/>
        <v>957203808</v>
      </c>
      <c r="B4333" s="3">
        <f t="shared" ca="1" si="741"/>
        <v>7339</v>
      </c>
      <c r="C4333" s="1">
        <f t="shared" ca="1" si="742"/>
        <v>38538</v>
      </c>
      <c r="D4333" s="7">
        <f t="shared" ca="1" si="743"/>
        <v>3</v>
      </c>
      <c r="E4333" s="3" t="str">
        <f ca="1">VLOOKUP(D4333,State!$A$1:$B$9,2,0)</f>
        <v>SA</v>
      </c>
      <c r="F4333" s="3">
        <f t="shared" ca="1" si="744"/>
        <v>660</v>
      </c>
      <c r="G4333" s="3" t="str">
        <f ca="1">VLOOKUP(F4333,Occupation!$A$1:$B$915,2,0)</f>
        <v>Waiter</v>
      </c>
      <c r="H4333" s="3">
        <f t="shared" ca="1" si="745"/>
        <v>5</v>
      </c>
      <c r="I4333" s="3">
        <f t="shared" ca="1" si="746"/>
        <v>65906.92</v>
      </c>
      <c r="J4333" s="3">
        <f t="shared" ca="1" si="747"/>
        <v>0.47536794025470352</v>
      </c>
      <c r="K4333" s="3">
        <f t="shared" ca="1" si="748"/>
        <v>5</v>
      </c>
      <c r="L4333" s="3" t="str">
        <f ca="1">VLOOKUP(K4333,Freq_Investment!$A$1:$B$8,2,0)</f>
        <v>Quarterly</v>
      </c>
      <c r="M4333" s="3" t="str">
        <f t="shared" ca="1" si="749"/>
        <v>Manual</v>
      </c>
      <c r="N4333" s="3">
        <f t="shared" ca="1" si="739"/>
        <v>3</v>
      </c>
      <c r="O4333" s="3">
        <f t="shared" ca="1" si="739"/>
        <v>5</v>
      </c>
      <c r="P4333" s="3">
        <f t="shared" ca="1" si="739"/>
        <v>4</v>
      </c>
    </row>
    <row r="4334" spans="1:16" x14ac:dyDescent="0.25">
      <c r="A4334" s="3">
        <f t="shared" ca="1" si="740"/>
        <v>498126753</v>
      </c>
      <c r="B4334" s="3">
        <f t="shared" ca="1" si="741"/>
        <v>9805</v>
      </c>
      <c r="C4334" s="1">
        <f t="shared" ca="1" si="742"/>
        <v>32494</v>
      </c>
      <c r="D4334" s="7">
        <f t="shared" ca="1" si="743"/>
        <v>7</v>
      </c>
      <c r="E4334" s="3" t="str">
        <f ca="1">VLOOKUP(D4334,State!$A$1:$B$9,2,0)</f>
        <v>VIC</v>
      </c>
      <c r="F4334" s="3">
        <f t="shared" ca="1" si="744"/>
        <v>600</v>
      </c>
      <c r="G4334" s="3" t="str">
        <f ca="1">VLOOKUP(F4334,Occupation!$A$1:$B$915,2,0)</f>
        <v>Gas or Petroleum Operator</v>
      </c>
      <c r="H4334" s="3">
        <f t="shared" ca="1" si="745"/>
        <v>4</v>
      </c>
      <c r="I4334" s="3">
        <f t="shared" ca="1" si="746"/>
        <v>13166.1</v>
      </c>
      <c r="J4334" s="3">
        <f t="shared" ca="1" si="747"/>
        <v>2.5327837078500559E-2</v>
      </c>
      <c r="K4334" s="3">
        <f t="shared" ca="1" si="748"/>
        <v>7</v>
      </c>
      <c r="L4334" s="3" t="str">
        <f ca="1">VLOOKUP(K4334,Freq_Investment!$A$1:$B$8,2,0)</f>
        <v>Yearly</v>
      </c>
      <c r="M4334" s="3" t="str">
        <f t="shared" ca="1" si="749"/>
        <v>Manual</v>
      </c>
      <c r="N4334" s="3">
        <f t="shared" ref="N4334:P4397" ca="1" si="750">RANDBETWEEN(1,5)</f>
        <v>1</v>
      </c>
      <c r="O4334" s="3">
        <f t="shared" ca="1" si="750"/>
        <v>1</v>
      </c>
      <c r="P4334" s="3">
        <f t="shared" ca="1" si="750"/>
        <v>3</v>
      </c>
    </row>
    <row r="4335" spans="1:16" x14ac:dyDescent="0.25">
      <c r="A4335" s="3">
        <f t="shared" ca="1" si="740"/>
        <v>998679446</v>
      </c>
      <c r="B4335" s="3">
        <f t="shared" ca="1" si="741"/>
        <v>2549</v>
      </c>
      <c r="C4335" s="1">
        <f t="shared" ca="1" si="742"/>
        <v>40560</v>
      </c>
      <c r="D4335" s="7">
        <f t="shared" ca="1" si="743"/>
        <v>7</v>
      </c>
      <c r="E4335" s="3" t="str">
        <f ca="1">VLOOKUP(D4335,State!$A$1:$B$9,2,0)</f>
        <v>VIC</v>
      </c>
      <c r="F4335" s="3">
        <f t="shared" ca="1" si="744"/>
        <v>52</v>
      </c>
      <c r="G4335" s="3" t="str">
        <f ca="1">VLOOKUP(F4335,Occupation!$A$1:$B$915,2,0)</f>
        <v>Welfare Centre Manager</v>
      </c>
      <c r="H4335" s="3">
        <f t="shared" ca="1" si="745"/>
        <v>2</v>
      </c>
      <c r="I4335" s="3">
        <f t="shared" ca="1" si="746"/>
        <v>32546.959999999999</v>
      </c>
      <c r="J4335" s="3">
        <f t="shared" ca="1" si="747"/>
        <v>0.39901687978097955</v>
      </c>
      <c r="K4335" s="3">
        <f t="shared" ca="1" si="748"/>
        <v>2</v>
      </c>
      <c r="L4335" s="3" t="str">
        <f ca="1">VLOOKUP(K4335,Freq_Investment!$A$1:$B$8,2,0)</f>
        <v>Weekly</v>
      </c>
      <c r="M4335" s="3" t="str">
        <f t="shared" ca="1" si="749"/>
        <v>Auto</v>
      </c>
      <c r="N4335" s="3">
        <f t="shared" ca="1" si="750"/>
        <v>1</v>
      </c>
      <c r="O4335" s="3">
        <f t="shared" ca="1" si="750"/>
        <v>2</v>
      </c>
      <c r="P4335" s="3">
        <f t="shared" ca="1" si="750"/>
        <v>4</v>
      </c>
    </row>
    <row r="4336" spans="1:16" x14ac:dyDescent="0.25">
      <c r="A4336" s="3">
        <f t="shared" ca="1" si="740"/>
        <v>959524300</v>
      </c>
      <c r="B4336" s="3">
        <f t="shared" ca="1" si="741"/>
        <v>3602</v>
      </c>
      <c r="C4336" s="1">
        <f t="shared" ca="1" si="742"/>
        <v>43942</v>
      </c>
      <c r="D4336" s="7">
        <f t="shared" ca="1" si="743"/>
        <v>3</v>
      </c>
      <c r="E4336" s="3" t="str">
        <f ca="1">VLOOKUP(D4336,State!$A$1:$B$9,2,0)</f>
        <v>SA</v>
      </c>
      <c r="F4336" s="3">
        <f t="shared" ca="1" si="744"/>
        <v>135</v>
      </c>
      <c r="G4336" s="3" t="str">
        <f ca="1">VLOOKUP(F4336,Occupation!$A$1:$B$915,2,0)</f>
        <v>Corporate Treasurer</v>
      </c>
      <c r="H4336" s="3">
        <f t="shared" ca="1" si="745"/>
        <v>5</v>
      </c>
      <c r="I4336" s="3">
        <f t="shared" ca="1" si="746"/>
        <v>4290.6400000000003</v>
      </c>
      <c r="J4336" s="3">
        <f t="shared" ca="1" si="747"/>
        <v>0.27662774792380357</v>
      </c>
      <c r="K4336" s="3">
        <f t="shared" ca="1" si="748"/>
        <v>5</v>
      </c>
      <c r="L4336" s="3" t="str">
        <f ca="1">VLOOKUP(K4336,Freq_Investment!$A$1:$B$8,2,0)</f>
        <v>Quarterly</v>
      </c>
      <c r="M4336" s="3" t="str">
        <f t="shared" ca="1" si="749"/>
        <v>Auto</v>
      </c>
      <c r="N4336" s="3">
        <f t="shared" ca="1" si="750"/>
        <v>3</v>
      </c>
      <c r="O4336" s="3">
        <f t="shared" ca="1" si="750"/>
        <v>3</v>
      </c>
      <c r="P4336" s="3">
        <f t="shared" ca="1" si="750"/>
        <v>5</v>
      </c>
    </row>
    <row r="4337" spans="1:16" x14ac:dyDescent="0.25">
      <c r="A4337" s="3">
        <f t="shared" ca="1" si="740"/>
        <v>997077003</v>
      </c>
      <c r="B4337" s="3">
        <f t="shared" ca="1" si="741"/>
        <v>6192</v>
      </c>
      <c r="C4337" s="1">
        <f t="shared" ca="1" si="742"/>
        <v>29030</v>
      </c>
      <c r="D4337" s="7">
        <f t="shared" ca="1" si="743"/>
        <v>7</v>
      </c>
      <c r="E4337" s="3" t="str">
        <f ca="1">VLOOKUP(D4337,State!$A$1:$B$9,2,0)</f>
        <v>VIC</v>
      </c>
      <c r="F4337" s="3">
        <f t="shared" ca="1" si="744"/>
        <v>445</v>
      </c>
      <c r="G4337" s="3" t="str">
        <f ca="1">VLOOKUP(F4337,Occupation!$A$1:$B$915,2,0)</f>
        <v>Construction Estimator</v>
      </c>
      <c r="H4337" s="3">
        <f t="shared" ca="1" si="745"/>
        <v>7</v>
      </c>
      <c r="I4337" s="3">
        <f t="shared" ca="1" si="746"/>
        <v>5142.59</v>
      </c>
      <c r="J4337" s="3">
        <f t="shared" ca="1" si="747"/>
        <v>0.36568372285222156</v>
      </c>
      <c r="K4337" s="3">
        <f t="shared" ca="1" si="748"/>
        <v>3</v>
      </c>
      <c r="L4337" s="3" t="str">
        <f ca="1">VLOOKUP(K4337,Freq_Investment!$A$1:$B$8,2,0)</f>
        <v>Fortnightly</v>
      </c>
      <c r="M4337" s="3" t="str">
        <f t="shared" ca="1" si="749"/>
        <v>Auto</v>
      </c>
      <c r="N4337" s="3">
        <f t="shared" ca="1" si="750"/>
        <v>2</v>
      </c>
      <c r="O4337" s="3">
        <f t="shared" ca="1" si="750"/>
        <v>2</v>
      </c>
      <c r="P4337" s="3">
        <f t="shared" ca="1" si="750"/>
        <v>4</v>
      </c>
    </row>
    <row r="4338" spans="1:16" x14ac:dyDescent="0.25">
      <c r="A4338" s="3">
        <f t="shared" ca="1" si="740"/>
        <v>576490480</v>
      </c>
      <c r="B4338" s="3">
        <f t="shared" ca="1" si="741"/>
        <v>7484</v>
      </c>
      <c r="C4338" s="1">
        <f t="shared" ca="1" si="742"/>
        <v>42741</v>
      </c>
      <c r="D4338" s="7">
        <f t="shared" ca="1" si="743"/>
        <v>3</v>
      </c>
      <c r="E4338" s="3" t="str">
        <f ca="1">VLOOKUP(D4338,State!$A$1:$B$9,2,0)</f>
        <v>SA</v>
      </c>
      <c r="F4338" s="3">
        <f t="shared" ca="1" si="744"/>
        <v>368</v>
      </c>
      <c r="G4338" s="3" t="str">
        <f ca="1">VLOOKUP(F4338,Occupation!$A$1:$B$915,2,0)</f>
        <v>Multimedia Specialist</v>
      </c>
      <c r="H4338" s="3">
        <f t="shared" ca="1" si="745"/>
        <v>7</v>
      </c>
      <c r="I4338" s="3">
        <f t="shared" ca="1" si="746"/>
        <v>64172.480000000003</v>
      </c>
      <c r="J4338" s="3">
        <f t="shared" ca="1" si="747"/>
        <v>0.45029505067204723</v>
      </c>
      <c r="K4338" s="3">
        <f t="shared" ca="1" si="748"/>
        <v>5</v>
      </c>
      <c r="L4338" s="3" t="str">
        <f ca="1">VLOOKUP(K4338,Freq_Investment!$A$1:$B$8,2,0)</f>
        <v>Quarterly</v>
      </c>
      <c r="M4338" s="3" t="str">
        <f t="shared" ca="1" si="749"/>
        <v>Manual</v>
      </c>
      <c r="N4338" s="3">
        <f t="shared" ca="1" si="750"/>
        <v>3</v>
      </c>
      <c r="O4338" s="3">
        <f t="shared" ca="1" si="750"/>
        <v>1</v>
      </c>
      <c r="P4338" s="3">
        <f t="shared" ca="1" si="750"/>
        <v>2</v>
      </c>
    </row>
    <row r="4339" spans="1:16" x14ac:dyDescent="0.25">
      <c r="A4339" s="3">
        <f t="shared" ca="1" si="740"/>
        <v>726801401</v>
      </c>
      <c r="B4339" s="3">
        <f t="shared" ca="1" si="741"/>
        <v>3374</v>
      </c>
      <c r="C4339" s="1">
        <f t="shared" ca="1" si="742"/>
        <v>33859</v>
      </c>
      <c r="D4339" s="7">
        <f t="shared" ca="1" si="743"/>
        <v>3</v>
      </c>
      <c r="E4339" s="3" t="str">
        <f ca="1">VLOOKUP(D4339,State!$A$1:$B$9,2,0)</f>
        <v>SA</v>
      </c>
      <c r="F4339" s="3">
        <f t="shared" ca="1" si="744"/>
        <v>568</v>
      </c>
      <c r="G4339" s="3" t="str">
        <f ca="1">VLOOKUP(F4339,Occupation!$A$1:$B$915,2,0)</f>
        <v>Senior Beef Cattle Station Worker</v>
      </c>
      <c r="H4339" s="3">
        <f t="shared" ca="1" si="745"/>
        <v>7</v>
      </c>
      <c r="I4339" s="3">
        <f t="shared" ca="1" si="746"/>
        <v>34380.99</v>
      </c>
      <c r="J4339" s="3">
        <f t="shared" ca="1" si="747"/>
        <v>0.44004896647768688</v>
      </c>
      <c r="K4339" s="3">
        <f t="shared" ca="1" si="748"/>
        <v>5</v>
      </c>
      <c r="L4339" s="3" t="str">
        <f ca="1">VLOOKUP(K4339,Freq_Investment!$A$1:$B$8,2,0)</f>
        <v>Quarterly</v>
      </c>
      <c r="M4339" s="3" t="str">
        <f t="shared" ca="1" si="749"/>
        <v>Manual</v>
      </c>
      <c r="N4339" s="3">
        <f t="shared" ca="1" si="750"/>
        <v>2</v>
      </c>
      <c r="O4339" s="3">
        <f t="shared" ca="1" si="750"/>
        <v>1</v>
      </c>
      <c r="P4339" s="3">
        <f t="shared" ca="1" si="750"/>
        <v>5</v>
      </c>
    </row>
    <row r="4340" spans="1:16" x14ac:dyDescent="0.25">
      <c r="A4340" s="3">
        <f t="shared" ca="1" si="740"/>
        <v>964926979</v>
      </c>
      <c r="B4340" s="3">
        <f t="shared" ca="1" si="741"/>
        <v>8744</v>
      </c>
      <c r="C4340" s="1">
        <f t="shared" ca="1" si="742"/>
        <v>34579</v>
      </c>
      <c r="D4340" s="7">
        <f t="shared" ca="1" si="743"/>
        <v>1</v>
      </c>
      <c r="E4340" s="3" t="str">
        <f ca="1">VLOOKUP(D4340,State!$A$1:$B$9,2,0)</f>
        <v>NSW</v>
      </c>
      <c r="F4340" s="3">
        <f t="shared" ca="1" si="744"/>
        <v>867</v>
      </c>
      <c r="G4340" s="3" t="str">
        <f ca="1">VLOOKUP(F4340,Occupation!$A$1:$B$915,2,0)</f>
        <v>Train Driver</v>
      </c>
      <c r="H4340" s="3">
        <f t="shared" ca="1" si="745"/>
        <v>10</v>
      </c>
      <c r="I4340" s="3">
        <f t="shared" ca="1" si="746"/>
        <v>17146.490000000002</v>
      </c>
      <c r="J4340" s="3">
        <f t="shared" ca="1" si="747"/>
        <v>0.28343200000491836</v>
      </c>
      <c r="K4340" s="3">
        <f t="shared" ca="1" si="748"/>
        <v>3</v>
      </c>
      <c r="L4340" s="3" t="str">
        <f ca="1">VLOOKUP(K4340,Freq_Investment!$A$1:$B$8,2,0)</f>
        <v>Fortnightly</v>
      </c>
      <c r="M4340" s="3" t="str">
        <f t="shared" ca="1" si="749"/>
        <v>Manual</v>
      </c>
      <c r="N4340" s="3">
        <f t="shared" ca="1" si="750"/>
        <v>3</v>
      </c>
      <c r="O4340" s="3">
        <f t="shared" ca="1" si="750"/>
        <v>1</v>
      </c>
      <c r="P4340" s="3">
        <f t="shared" ca="1" si="750"/>
        <v>5</v>
      </c>
    </row>
    <row r="4341" spans="1:16" x14ac:dyDescent="0.25">
      <c r="A4341" s="3">
        <f t="shared" ca="1" si="740"/>
        <v>126189662</v>
      </c>
      <c r="B4341" s="3">
        <f t="shared" ca="1" si="741"/>
        <v>1018</v>
      </c>
      <c r="C4341" s="1">
        <f t="shared" ca="1" si="742"/>
        <v>42208</v>
      </c>
      <c r="D4341" s="7">
        <f t="shared" ca="1" si="743"/>
        <v>3</v>
      </c>
      <c r="E4341" s="3" t="str">
        <f ca="1">VLOOKUP(D4341,State!$A$1:$B$9,2,0)</f>
        <v>SA</v>
      </c>
      <c r="F4341" s="3">
        <f t="shared" ca="1" si="744"/>
        <v>118</v>
      </c>
      <c r="G4341" s="3" t="str">
        <f ca="1">VLOOKUP(F4341,Occupation!$A$1:$B$915,2,0)</f>
        <v>Film and Video Editor</v>
      </c>
      <c r="H4341" s="3">
        <f t="shared" ca="1" si="745"/>
        <v>5</v>
      </c>
      <c r="I4341" s="3">
        <f t="shared" ca="1" si="746"/>
        <v>59953.89</v>
      </c>
      <c r="J4341" s="3">
        <f t="shared" ca="1" si="747"/>
        <v>9.0052048134478424E-2</v>
      </c>
      <c r="K4341" s="3">
        <f t="shared" ca="1" si="748"/>
        <v>3</v>
      </c>
      <c r="L4341" s="3" t="str">
        <f ca="1">VLOOKUP(K4341,Freq_Investment!$A$1:$B$8,2,0)</f>
        <v>Fortnightly</v>
      </c>
      <c r="M4341" s="3" t="str">
        <f t="shared" ca="1" si="749"/>
        <v>Auto</v>
      </c>
      <c r="N4341" s="3">
        <f t="shared" ca="1" si="750"/>
        <v>4</v>
      </c>
      <c r="O4341" s="3">
        <f t="shared" ca="1" si="750"/>
        <v>2</v>
      </c>
      <c r="P4341" s="3">
        <f t="shared" ca="1" si="750"/>
        <v>3</v>
      </c>
    </row>
    <row r="4342" spans="1:16" x14ac:dyDescent="0.25">
      <c r="A4342" s="3">
        <f t="shared" ca="1" si="740"/>
        <v>912030314</v>
      </c>
      <c r="B4342" s="3">
        <f t="shared" ca="1" si="741"/>
        <v>8706</v>
      </c>
      <c r="C4342" s="1">
        <f t="shared" ca="1" si="742"/>
        <v>32849</v>
      </c>
      <c r="D4342" s="7">
        <f t="shared" ca="1" si="743"/>
        <v>7</v>
      </c>
      <c r="E4342" s="3" t="str">
        <f ca="1">VLOOKUP(D4342,State!$A$1:$B$9,2,0)</f>
        <v>VIC</v>
      </c>
      <c r="F4342" s="3">
        <f t="shared" ca="1" si="744"/>
        <v>477</v>
      </c>
      <c r="G4342" s="3" t="str">
        <f ca="1">VLOOKUP(F4342,Occupation!$A$1:$B$915,2,0)</f>
        <v>Electroplater</v>
      </c>
      <c r="H4342" s="3">
        <f t="shared" ca="1" si="745"/>
        <v>5</v>
      </c>
      <c r="I4342" s="3">
        <f t="shared" ca="1" si="746"/>
        <v>76856.02</v>
      </c>
      <c r="J4342" s="3">
        <f t="shared" ca="1" si="747"/>
        <v>0.32142614301811312</v>
      </c>
      <c r="K4342" s="3">
        <f t="shared" ca="1" si="748"/>
        <v>2</v>
      </c>
      <c r="L4342" s="3" t="str">
        <f ca="1">VLOOKUP(K4342,Freq_Investment!$A$1:$B$8,2,0)</f>
        <v>Weekly</v>
      </c>
      <c r="M4342" s="3" t="str">
        <f t="shared" ca="1" si="749"/>
        <v>Auto</v>
      </c>
      <c r="N4342" s="3">
        <f t="shared" ca="1" si="750"/>
        <v>1</v>
      </c>
      <c r="O4342" s="3">
        <f t="shared" ca="1" si="750"/>
        <v>2</v>
      </c>
      <c r="P4342" s="3">
        <f t="shared" ca="1" si="750"/>
        <v>4</v>
      </c>
    </row>
    <row r="4343" spans="1:16" x14ac:dyDescent="0.25">
      <c r="A4343" s="3">
        <f t="shared" ca="1" si="740"/>
        <v>476265206</v>
      </c>
      <c r="B4343" s="3">
        <f t="shared" ca="1" si="741"/>
        <v>5787</v>
      </c>
      <c r="C4343" s="1">
        <f t="shared" ca="1" si="742"/>
        <v>34856</v>
      </c>
      <c r="D4343" s="7">
        <f t="shared" ca="1" si="743"/>
        <v>4</v>
      </c>
      <c r="E4343" s="3" t="str">
        <f ca="1">VLOOKUP(D4343,State!$A$1:$B$9,2,0)</f>
        <v>WA</v>
      </c>
      <c r="F4343" s="3">
        <f t="shared" ca="1" si="744"/>
        <v>262</v>
      </c>
      <c r="G4343" s="3" t="str">
        <f ca="1">VLOOKUP(F4343,Occupation!$A$1:$B$915,2,0)</f>
        <v>Exercise Physiologist</v>
      </c>
      <c r="H4343" s="3">
        <f t="shared" ca="1" si="745"/>
        <v>4</v>
      </c>
      <c r="I4343" s="3">
        <f t="shared" ca="1" si="746"/>
        <v>32813.93</v>
      </c>
      <c r="J4343" s="3">
        <f t="shared" ca="1" si="747"/>
        <v>0.12011972953446698</v>
      </c>
      <c r="K4343" s="3">
        <f t="shared" ca="1" si="748"/>
        <v>6</v>
      </c>
      <c r="L4343" s="3" t="str">
        <f ca="1">VLOOKUP(K4343,Freq_Investment!$A$1:$B$8,2,0)</f>
        <v>Half-yearly</v>
      </c>
      <c r="M4343" s="3" t="str">
        <f t="shared" ca="1" si="749"/>
        <v>Auto</v>
      </c>
      <c r="N4343" s="3">
        <f t="shared" ca="1" si="750"/>
        <v>4</v>
      </c>
      <c r="O4343" s="3">
        <f t="shared" ca="1" si="750"/>
        <v>5</v>
      </c>
      <c r="P4343" s="3">
        <f t="shared" ca="1" si="750"/>
        <v>5</v>
      </c>
    </row>
    <row r="4344" spans="1:16" x14ac:dyDescent="0.25">
      <c r="A4344" s="3">
        <f t="shared" ca="1" si="740"/>
        <v>406286448</v>
      </c>
      <c r="B4344" s="3">
        <f t="shared" ca="1" si="741"/>
        <v>969</v>
      </c>
      <c r="C4344" s="1">
        <f t="shared" ca="1" si="742"/>
        <v>40219</v>
      </c>
      <c r="D4344" s="7">
        <f t="shared" ca="1" si="743"/>
        <v>4</v>
      </c>
      <c r="E4344" s="3" t="str">
        <f ca="1">VLOOKUP(D4344,State!$A$1:$B$9,2,0)</f>
        <v>WA</v>
      </c>
      <c r="F4344" s="3">
        <f t="shared" ca="1" si="744"/>
        <v>550</v>
      </c>
      <c r="G4344" s="3" t="str">
        <f ca="1">VLOOKUP(F4344,Occupation!$A$1:$B$915,2,0)</f>
        <v>Veterinary Nurse</v>
      </c>
      <c r="H4344" s="3">
        <f t="shared" ca="1" si="745"/>
        <v>10</v>
      </c>
      <c r="I4344" s="3">
        <f t="shared" ca="1" si="746"/>
        <v>93956.86</v>
      </c>
      <c r="J4344" s="3">
        <f t="shared" ca="1" si="747"/>
        <v>0.37084032426532942</v>
      </c>
      <c r="K4344" s="3">
        <f t="shared" ca="1" si="748"/>
        <v>5</v>
      </c>
      <c r="L4344" s="3" t="str">
        <f ca="1">VLOOKUP(K4344,Freq_Investment!$A$1:$B$8,2,0)</f>
        <v>Quarterly</v>
      </c>
      <c r="M4344" s="3" t="str">
        <f t="shared" ca="1" si="749"/>
        <v>Auto</v>
      </c>
      <c r="N4344" s="3">
        <f t="shared" ca="1" si="750"/>
        <v>4</v>
      </c>
      <c r="O4344" s="3">
        <f t="shared" ca="1" si="750"/>
        <v>2</v>
      </c>
      <c r="P4344" s="3">
        <f t="shared" ca="1" si="750"/>
        <v>2</v>
      </c>
    </row>
    <row r="4345" spans="1:16" x14ac:dyDescent="0.25">
      <c r="A4345" s="3">
        <f t="shared" ca="1" si="740"/>
        <v>832722135</v>
      </c>
      <c r="B4345" s="3">
        <f t="shared" ca="1" si="741"/>
        <v>1814</v>
      </c>
      <c r="C4345" s="1">
        <f t="shared" ca="1" si="742"/>
        <v>38745</v>
      </c>
      <c r="D4345" s="7">
        <f t="shared" ca="1" si="743"/>
        <v>5</v>
      </c>
      <c r="E4345" s="3" t="str">
        <f ca="1">VLOOKUP(D4345,State!$A$1:$B$9,2,0)</f>
        <v>NT</v>
      </c>
      <c r="F4345" s="3">
        <f t="shared" ca="1" si="744"/>
        <v>358</v>
      </c>
      <c r="G4345" s="3" t="str">
        <f ca="1">VLOOKUP(F4345,Occupation!$A$1:$B$915,2,0)</f>
        <v>Registered Nurse (Medical)</v>
      </c>
      <c r="H4345" s="3">
        <f t="shared" ca="1" si="745"/>
        <v>8</v>
      </c>
      <c r="I4345" s="3">
        <f t="shared" ca="1" si="746"/>
        <v>35134.019999999997</v>
      </c>
      <c r="J4345" s="3">
        <f t="shared" ca="1" si="747"/>
        <v>0.26919762797236535</v>
      </c>
      <c r="K4345" s="3">
        <f t="shared" ca="1" si="748"/>
        <v>4</v>
      </c>
      <c r="L4345" s="3" t="str">
        <f ca="1">VLOOKUP(K4345,Freq_Investment!$A$1:$B$8,2,0)</f>
        <v>Monthly</v>
      </c>
      <c r="M4345" s="3" t="str">
        <f t="shared" ca="1" si="749"/>
        <v>Manual</v>
      </c>
      <c r="N4345" s="3">
        <f t="shared" ca="1" si="750"/>
        <v>4</v>
      </c>
      <c r="O4345" s="3">
        <f t="shared" ca="1" si="750"/>
        <v>2</v>
      </c>
      <c r="P4345" s="3">
        <f t="shared" ca="1" si="750"/>
        <v>4</v>
      </c>
    </row>
    <row r="4346" spans="1:16" x14ac:dyDescent="0.25">
      <c r="A4346" s="3">
        <f t="shared" ca="1" si="740"/>
        <v>277099830</v>
      </c>
      <c r="B4346" s="3">
        <f t="shared" ca="1" si="741"/>
        <v>4793</v>
      </c>
      <c r="C4346" s="1">
        <f t="shared" ca="1" si="742"/>
        <v>34256</v>
      </c>
      <c r="D4346" s="7">
        <f t="shared" ca="1" si="743"/>
        <v>5</v>
      </c>
      <c r="E4346" s="3" t="str">
        <f ca="1">VLOOKUP(D4346,State!$A$1:$B$9,2,0)</f>
        <v>NT</v>
      </c>
      <c r="F4346" s="3">
        <f t="shared" ca="1" si="744"/>
        <v>792</v>
      </c>
      <c r="G4346" s="3" t="str">
        <f ca="1">VLOOKUP(F4346,Occupation!$A$1:$B$915,2,0)</f>
        <v>Motor Vehicle Parts Interpreter / Automotive Parts Salesperson</v>
      </c>
      <c r="H4346" s="3">
        <f t="shared" ca="1" si="745"/>
        <v>1</v>
      </c>
      <c r="I4346" s="3">
        <f t="shared" ca="1" si="746"/>
        <v>41444.85</v>
      </c>
      <c r="J4346" s="3">
        <f t="shared" ca="1" si="747"/>
        <v>0.17182639372484593</v>
      </c>
      <c r="K4346" s="3">
        <f t="shared" ca="1" si="748"/>
        <v>2</v>
      </c>
      <c r="L4346" s="3" t="str">
        <f ca="1">VLOOKUP(K4346,Freq_Investment!$A$1:$B$8,2,0)</f>
        <v>Weekly</v>
      </c>
      <c r="M4346" s="3" t="str">
        <f t="shared" ca="1" si="749"/>
        <v>Auto</v>
      </c>
      <c r="N4346" s="3">
        <f t="shared" ca="1" si="750"/>
        <v>5</v>
      </c>
      <c r="O4346" s="3">
        <f t="shared" ca="1" si="750"/>
        <v>3</v>
      </c>
      <c r="P4346" s="3">
        <f t="shared" ca="1" si="750"/>
        <v>5</v>
      </c>
    </row>
    <row r="4347" spans="1:16" x14ac:dyDescent="0.25">
      <c r="A4347" s="3">
        <f t="shared" ca="1" si="740"/>
        <v>72587438</v>
      </c>
      <c r="B4347" s="3">
        <f t="shared" ca="1" si="741"/>
        <v>9543</v>
      </c>
      <c r="C4347" s="1">
        <f t="shared" ca="1" si="742"/>
        <v>42370</v>
      </c>
      <c r="D4347" s="7">
        <f t="shared" ca="1" si="743"/>
        <v>2</v>
      </c>
      <c r="E4347" s="3" t="str">
        <f ca="1">VLOOKUP(D4347,State!$A$1:$B$9,2,0)</f>
        <v>QLD</v>
      </c>
      <c r="F4347" s="3">
        <f t="shared" ca="1" si="744"/>
        <v>824</v>
      </c>
      <c r="G4347" s="3" t="str">
        <f ca="1">VLOOKUP(F4347,Occupation!$A$1:$B$915,2,0)</f>
        <v>Chemical Production Machine Operator</v>
      </c>
      <c r="H4347" s="3">
        <f t="shared" ca="1" si="745"/>
        <v>7</v>
      </c>
      <c r="I4347" s="3">
        <f t="shared" ca="1" si="746"/>
        <v>84385.38</v>
      </c>
      <c r="J4347" s="3">
        <f t="shared" ca="1" si="747"/>
        <v>0.37501838618447109</v>
      </c>
      <c r="K4347" s="3">
        <f t="shared" ca="1" si="748"/>
        <v>4</v>
      </c>
      <c r="L4347" s="3" t="str">
        <f ca="1">VLOOKUP(K4347,Freq_Investment!$A$1:$B$8,2,0)</f>
        <v>Monthly</v>
      </c>
      <c r="M4347" s="3" t="str">
        <f t="shared" ca="1" si="749"/>
        <v>Manual</v>
      </c>
      <c r="N4347" s="3">
        <f t="shared" ca="1" si="750"/>
        <v>4</v>
      </c>
      <c r="O4347" s="3">
        <f t="shared" ca="1" si="750"/>
        <v>5</v>
      </c>
      <c r="P4347" s="3">
        <f t="shared" ca="1" si="750"/>
        <v>2</v>
      </c>
    </row>
    <row r="4348" spans="1:16" x14ac:dyDescent="0.25">
      <c r="A4348" s="3">
        <f t="shared" ca="1" si="740"/>
        <v>365931281</v>
      </c>
      <c r="B4348" s="3">
        <f t="shared" ca="1" si="741"/>
        <v>6372</v>
      </c>
      <c r="C4348" s="1">
        <f t="shared" ca="1" si="742"/>
        <v>41288</v>
      </c>
      <c r="D4348" s="7">
        <f t="shared" ca="1" si="743"/>
        <v>3</v>
      </c>
      <c r="E4348" s="3" t="str">
        <f ca="1">VLOOKUP(D4348,State!$A$1:$B$9,2,0)</f>
        <v>SA</v>
      </c>
      <c r="F4348" s="3">
        <f t="shared" ca="1" si="744"/>
        <v>775</v>
      </c>
      <c r="G4348" s="3" t="str">
        <f ca="1">VLOOKUP(F4348,Occupation!$A$1:$B$915,2,0)</f>
        <v>Clinical Coder</v>
      </c>
      <c r="H4348" s="3">
        <f t="shared" ca="1" si="745"/>
        <v>2</v>
      </c>
      <c r="I4348" s="3">
        <f t="shared" ca="1" si="746"/>
        <v>86231.71</v>
      </c>
      <c r="J4348" s="3">
        <f t="shared" ca="1" si="747"/>
        <v>0.13328943334484922</v>
      </c>
      <c r="K4348" s="3">
        <f t="shared" ca="1" si="748"/>
        <v>3</v>
      </c>
      <c r="L4348" s="3" t="str">
        <f ca="1">VLOOKUP(K4348,Freq_Investment!$A$1:$B$8,2,0)</f>
        <v>Fortnightly</v>
      </c>
      <c r="M4348" s="3" t="str">
        <f t="shared" ca="1" si="749"/>
        <v>Manual</v>
      </c>
      <c r="N4348" s="3">
        <f t="shared" ca="1" si="750"/>
        <v>5</v>
      </c>
      <c r="O4348" s="3">
        <f t="shared" ca="1" si="750"/>
        <v>1</v>
      </c>
      <c r="P4348" s="3">
        <f t="shared" ca="1" si="750"/>
        <v>3</v>
      </c>
    </row>
    <row r="4349" spans="1:16" x14ac:dyDescent="0.25">
      <c r="A4349" s="3">
        <f t="shared" ca="1" si="740"/>
        <v>662503207</v>
      </c>
      <c r="B4349" s="3">
        <f t="shared" ca="1" si="741"/>
        <v>758</v>
      </c>
      <c r="C4349" s="1">
        <f t="shared" ca="1" si="742"/>
        <v>36745</v>
      </c>
      <c r="D4349" s="7">
        <f t="shared" ca="1" si="743"/>
        <v>7</v>
      </c>
      <c r="E4349" s="3" t="str">
        <f ca="1">VLOOKUP(D4349,State!$A$1:$B$9,2,0)</f>
        <v>VIC</v>
      </c>
      <c r="F4349" s="3">
        <f t="shared" ca="1" si="744"/>
        <v>872</v>
      </c>
      <c r="G4349" s="3" t="str">
        <f ca="1">VLOOKUP(F4349,Occupation!$A$1:$B$915,2,0)</f>
        <v>Furniture Removalist</v>
      </c>
      <c r="H4349" s="3">
        <f t="shared" ca="1" si="745"/>
        <v>1</v>
      </c>
      <c r="I4349" s="3">
        <f t="shared" ca="1" si="746"/>
        <v>17004.689999999999</v>
      </c>
      <c r="J4349" s="3">
        <f t="shared" ca="1" si="747"/>
        <v>0.24998373301151766</v>
      </c>
      <c r="K4349" s="3">
        <f t="shared" ca="1" si="748"/>
        <v>1</v>
      </c>
      <c r="L4349" s="3" t="str">
        <f ca="1">VLOOKUP(K4349,Freq_Investment!$A$1:$B$8,2,0)</f>
        <v>Daily</v>
      </c>
      <c r="M4349" s="3" t="str">
        <f t="shared" ca="1" si="749"/>
        <v>Manual</v>
      </c>
      <c r="N4349" s="3">
        <f t="shared" ca="1" si="750"/>
        <v>5</v>
      </c>
      <c r="O4349" s="3">
        <f t="shared" ca="1" si="750"/>
        <v>1</v>
      </c>
      <c r="P4349" s="3">
        <f t="shared" ca="1" si="750"/>
        <v>4</v>
      </c>
    </row>
    <row r="4350" spans="1:16" x14ac:dyDescent="0.25">
      <c r="A4350" s="3">
        <f t="shared" ca="1" si="740"/>
        <v>533629148</v>
      </c>
      <c r="B4350" s="3">
        <f t="shared" ca="1" si="741"/>
        <v>176</v>
      </c>
      <c r="C4350" s="1">
        <f t="shared" ca="1" si="742"/>
        <v>39771</v>
      </c>
      <c r="D4350" s="7">
        <f t="shared" ca="1" si="743"/>
        <v>5</v>
      </c>
      <c r="E4350" s="3" t="str">
        <f ca="1">VLOOKUP(D4350,State!$A$1:$B$9,2,0)</f>
        <v>NT</v>
      </c>
      <c r="F4350" s="3">
        <f t="shared" ca="1" si="744"/>
        <v>415</v>
      </c>
      <c r="G4350" s="3" t="str">
        <f ca="1">VLOOKUP(F4350,Occupation!$A$1:$B$915,2,0)</f>
        <v>Social Worker</v>
      </c>
      <c r="H4350" s="3">
        <f t="shared" ca="1" si="745"/>
        <v>1</v>
      </c>
      <c r="I4350" s="3">
        <f t="shared" ca="1" si="746"/>
        <v>48941.7</v>
      </c>
      <c r="J4350" s="3">
        <f t="shared" ca="1" si="747"/>
        <v>0.13416469501546169</v>
      </c>
      <c r="K4350" s="3">
        <f t="shared" ca="1" si="748"/>
        <v>2</v>
      </c>
      <c r="L4350" s="3" t="str">
        <f ca="1">VLOOKUP(K4350,Freq_Investment!$A$1:$B$8,2,0)</f>
        <v>Weekly</v>
      </c>
      <c r="M4350" s="3" t="str">
        <f t="shared" ca="1" si="749"/>
        <v>Auto</v>
      </c>
      <c r="N4350" s="3">
        <f t="shared" ca="1" si="750"/>
        <v>2</v>
      </c>
      <c r="O4350" s="3">
        <f t="shared" ca="1" si="750"/>
        <v>3</v>
      </c>
      <c r="P4350" s="3">
        <f t="shared" ca="1" si="750"/>
        <v>3</v>
      </c>
    </row>
    <row r="4351" spans="1:16" x14ac:dyDescent="0.25">
      <c r="A4351" s="3">
        <f t="shared" ca="1" si="740"/>
        <v>497370260</v>
      </c>
      <c r="B4351" s="3">
        <f t="shared" ca="1" si="741"/>
        <v>9398</v>
      </c>
      <c r="C4351" s="1">
        <f t="shared" ca="1" si="742"/>
        <v>27266</v>
      </c>
      <c r="D4351" s="7">
        <f t="shared" ca="1" si="743"/>
        <v>3</v>
      </c>
      <c r="E4351" s="3" t="str">
        <f ca="1">VLOOKUP(D4351,State!$A$1:$B$9,2,0)</f>
        <v>SA</v>
      </c>
      <c r="F4351" s="3">
        <f t="shared" ca="1" si="744"/>
        <v>378</v>
      </c>
      <c r="G4351" s="3" t="str">
        <f ca="1">VLOOKUP(F4351,Occupation!$A$1:$B$915,2,0)</f>
        <v>Database Administrator</v>
      </c>
      <c r="H4351" s="3">
        <f t="shared" ca="1" si="745"/>
        <v>5</v>
      </c>
      <c r="I4351" s="3">
        <f t="shared" ca="1" si="746"/>
        <v>61692.71</v>
      </c>
      <c r="J4351" s="3">
        <f t="shared" ca="1" si="747"/>
        <v>0.19977125603227208</v>
      </c>
      <c r="K4351" s="3">
        <f t="shared" ca="1" si="748"/>
        <v>2</v>
      </c>
      <c r="L4351" s="3" t="str">
        <f ca="1">VLOOKUP(K4351,Freq_Investment!$A$1:$B$8,2,0)</f>
        <v>Weekly</v>
      </c>
      <c r="M4351" s="3" t="str">
        <f t="shared" ca="1" si="749"/>
        <v>Auto</v>
      </c>
      <c r="N4351" s="3">
        <f t="shared" ca="1" si="750"/>
        <v>1</v>
      </c>
      <c r="O4351" s="3">
        <f t="shared" ca="1" si="750"/>
        <v>5</v>
      </c>
      <c r="P4351" s="3">
        <f t="shared" ca="1" si="750"/>
        <v>2</v>
      </c>
    </row>
    <row r="4352" spans="1:16" x14ac:dyDescent="0.25">
      <c r="A4352" s="3">
        <f t="shared" ca="1" si="740"/>
        <v>538425830</v>
      </c>
      <c r="B4352" s="3">
        <f t="shared" ca="1" si="741"/>
        <v>6137</v>
      </c>
      <c r="C4352" s="1">
        <f t="shared" ca="1" si="742"/>
        <v>26383</v>
      </c>
      <c r="D4352" s="7">
        <f t="shared" ca="1" si="743"/>
        <v>2</v>
      </c>
      <c r="E4352" s="3" t="str">
        <f ca="1">VLOOKUP(D4352,State!$A$1:$B$9,2,0)</f>
        <v>QLD</v>
      </c>
      <c r="F4352" s="3">
        <f t="shared" ca="1" si="744"/>
        <v>452</v>
      </c>
      <c r="G4352" s="3" t="str">
        <f ca="1">VLOOKUP(F4352,Occupation!$A$1:$B$915,2,0)</f>
        <v>Electrical Engineering Technician</v>
      </c>
      <c r="H4352" s="3">
        <f t="shared" ca="1" si="745"/>
        <v>5</v>
      </c>
      <c r="I4352" s="3">
        <f t="shared" ca="1" si="746"/>
        <v>70781.81</v>
      </c>
      <c r="J4352" s="3">
        <f t="shared" ca="1" si="747"/>
        <v>0.11226495411781928</v>
      </c>
      <c r="K4352" s="3">
        <f t="shared" ca="1" si="748"/>
        <v>1</v>
      </c>
      <c r="L4352" s="3" t="str">
        <f ca="1">VLOOKUP(K4352,Freq_Investment!$A$1:$B$8,2,0)</f>
        <v>Daily</v>
      </c>
      <c r="M4352" s="3" t="str">
        <f t="shared" ca="1" si="749"/>
        <v>Auto</v>
      </c>
      <c r="N4352" s="3">
        <f t="shared" ca="1" si="750"/>
        <v>3</v>
      </c>
      <c r="O4352" s="3">
        <f t="shared" ca="1" si="750"/>
        <v>1</v>
      </c>
      <c r="P4352" s="3">
        <f t="shared" ca="1" si="750"/>
        <v>5</v>
      </c>
    </row>
    <row r="4353" spans="1:16" x14ac:dyDescent="0.25">
      <c r="A4353" s="3">
        <f t="shared" ca="1" si="740"/>
        <v>923597022</v>
      </c>
      <c r="B4353" s="3">
        <f t="shared" ca="1" si="741"/>
        <v>364</v>
      </c>
      <c r="C4353" s="1">
        <f t="shared" ca="1" si="742"/>
        <v>39222</v>
      </c>
      <c r="D4353" s="7">
        <f t="shared" ca="1" si="743"/>
        <v>2</v>
      </c>
      <c r="E4353" s="3" t="str">
        <f ca="1">VLOOKUP(D4353,State!$A$1:$B$9,2,0)</f>
        <v>QLD</v>
      </c>
      <c r="F4353" s="3">
        <f t="shared" ca="1" si="744"/>
        <v>772</v>
      </c>
      <c r="G4353" s="3" t="str">
        <f ca="1">VLOOKUP(F4353,Occupation!$A$1:$B$915,2,0)</f>
        <v>Production Assistant (Film, Television, Radio or Stage)</v>
      </c>
      <c r="H4353" s="3">
        <f t="shared" ca="1" si="745"/>
        <v>8</v>
      </c>
      <c r="I4353" s="3">
        <f t="shared" ca="1" si="746"/>
        <v>61637.69</v>
      </c>
      <c r="J4353" s="3">
        <f t="shared" ca="1" si="747"/>
        <v>0.46060574426217377</v>
      </c>
      <c r="K4353" s="3">
        <f t="shared" ca="1" si="748"/>
        <v>3</v>
      </c>
      <c r="L4353" s="3" t="str">
        <f ca="1">VLOOKUP(K4353,Freq_Investment!$A$1:$B$8,2,0)</f>
        <v>Fortnightly</v>
      </c>
      <c r="M4353" s="3" t="str">
        <f t="shared" ca="1" si="749"/>
        <v>Manual</v>
      </c>
      <c r="N4353" s="3">
        <f t="shared" ca="1" si="750"/>
        <v>3</v>
      </c>
      <c r="O4353" s="3">
        <f t="shared" ca="1" si="750"/>
        <v>1</v>
      </c>
      <c r="P4353" s="3">
        <f t="shared" ca="1" si="750"/>
        <v>1</v>
      </c>
    </row>
    <row r="4354" spans="1:16" x14ac:dyDescent="0.25">
      <c r="A4354" s="3">
        <f t="shared" ca="1" si="740"/>
        <v>238020671</v>
      </c>
      <c r="B4354" s="3">
        <f t="shared" ca="1" si="741"/>
        <v>6307</v>
      </c>
      <c r="C4354" s="1">
        <f t="shared" ca="1" si="742"/>
        <v>40066</v>
      </c>
      <c r="D4354" s="7">
        <f t="shared" ca="1" si="743"/>
        <v>8</v>
      </c>
      <c r="E4354" s="3" t="str">
        <f ca="1">VLOOKUP(D4354,State!$A$1:$B$9,2,0)</f>
        <v>ACT</v>
      </c>
      <c r="F4354" s="3">
        <f t="shared" ca="1" si="744"/>
        <v>680</v>
      </c>
      <c r="G4354" s="3" t="str">
        <f ca="1">VLOOKUP(F4354,Occupation!$A$1:$B$915,2,0)</f>
        <v>Travel Consultant</v>
      </c>
      <c r="H4354" s="3">
        <f t="shared" ca="1" si="745"/>
        <v>9</v>
      </c>
      <c r="I4354" s="3">
        <f t="shared" ca="1" si="746"/>
        <v>39586.31</v>
      </c>
      <c r="J4354" s="3">
        <f t="shared" ca="1" si="747"/>
        <v>0.44031225793007595</v>
      </c>
      <c r="K4354" s="3">
        <f t="shared" ca="1" si="748"/>
        <v>3</v>
      </c>
      <c r="L4354" s="3" t="str">
        <f ca="1">VLOOKUP(K4354,Freq_Investment!$A$1:$B$8,2,0)</f>
        <v>Fortnightly</v>
      </c>
      <c r="M4354" s="3" t="str">
        <f t="shared" ca="1" si="749"/>
        <v>Manual</v>
      </c>
      <c r="N4354" s="3">
        <f t="shared" ca="1" si="750"/>
        <v>3</v>
      </c>
      <c r="O4354" s="3">
        <f t="shared" ca="1" si="750"/>
        <v>3</v>
      </c>
      <c r="P4354" s="3">
        <f t="shared" ca="1" si="750"/>
        <v>4</v>
      </c>
    </row>
    <row r="4355" spans="1:16" x14ac:dyDescent="0.25">
      <c r="A4355" s="3">
        <f t="shared" ref="A4355:A4418" ca="1" si="751">RANDBETWEEN(10000000,1000000000)</f>
        <v>319808863</v>
      </c>
      <c r="B4355" s="3">
        <f t="shared" ref="B4355:B4418" ca="1" si="752">RANDBETWEEN(1,10000)</f>
        <v>767</v>
      </c>
      <c r="C4355" s="1">
        <f t="shared" ref="C4355:C4418" ca="1" si="753">DATE(RANDBETWEEN(1970,2021),RANDBETWEEN(1,12),RANDBETWEEN(1,28))</f>
        <v>39682</v>
      </c>
      <c r="D4355" s="7">
        <f t="shared" ref="D4355:D4418" ca="1" si="754">RANDBETWEEN(1,8)</f>
        <v>3</v>
      </c>
      <c r="E4355" s="3" t="str">
        <f ca="1">VLOOKUP(D4355,State!$A$1:$B$9,2,0)</f>
        <v>SA</v>
      </c>
      <c r="F4355" s="3">
        <f t="shared" ref="F4355:F4418" ca="1" si="755">RANDBETWEEN(1,914)</f>
        <v>76</v>
      </c>
      <c r="G4355" s="3" t="str">
        <f ca="1">VLOOKUP(F4355,Occupation!$A$1:$B$915,2,0)</f>
        <v>Betting Agency Manager</v>
      </c>
      <c r="H4355" s="3">
        <f t="shared" ref="H4355:H4418" ca="1" si="756">RANDBETWEEN(1,10)</f>
        <v>3</v>
      </c>
      <c r="I4355" s="3">
        <f t="shared" ref="I4355:I4418" ca="1" si="757">ROUND(RAND()*100000,2)</f>
        <v>63600.66</v>
      </c>
      <c r="J4355" s="3">
        <f t="shared" ref="J4355:J4418" ca="1" si="758">RAND()/2</f>
        <v>0.10090309528284719</v>
      </c>
      <c r="K4355" s="3">
        <f t="shared" ref="K4355:K4418" ca="1" si="759">RANDBETWEEN(1,7)</f>
        <v>6</v>
      </c>
      <c r="L4355" s="3" t="str">
        <f ca="1">VLOOKUP(K4355,Freq_Investment!$A$1:$B$8,2,0)</f>
        <v>Half-yearly</v>
      </c>
      <c r="M4355" s="3" t="str">
        <f t="shared" ref="M4355:M4418" ca="1" si="760">IF(RANDBETWEEN(1,2)&gt;1,"Auto","Manual")</f>
        <v>Auto</v>
      </c>
      <c r="N4355" s="3">
        <f t="shared" ca="1" si="750"/>
        <v>1</v>
      </c>
      <c r="O4355" s="3">
        <f t="shared" ca="1" si="750"/>
        <v>4</v>
      </c>
      <c r="P4355" s="3">
        <f t="shared" ca="1" si="750"/>
        <v>4</v>
      </c>
    </row>
    <row r="4356" spans="1:16" x14ac:dyDescent="0.25">
      <c r="A4356" s="3">
        <f t="shared" ca="1" si="751"/>
        <v>702598077</v>
      </c>
      <c r="B4356" s="3">
        <f t="shared" ca="1" si="752"/>
        <v>2318</v>
      </c>
      <c r="C4356" s="1">
        <f t="shared" ca="1" si="753"/>
        <v>39312</v>
      </c>
      <c r="D4356" s="7">
        <f t="shared" ca="1" si="754"/>
        <v>5</v>
      </c>
      <c r="E4356" s="3" t="str">
        <f ca="1">VLOOKUP(D4356,State!$A$1:$B$9,2,0)</f>
        <v>NT</v>
      </c>
      <c r="F4356" s="3">
        <f t="shared" ca="1" si="755"/>
        <v>769</v>
      </c>
      <c r="G4356" s="3" t="str">
        <f ca="1">VLOOKUP(F4356,Occupation!$A$1:$B$915,2,0)</f>
        <v>Insurance Loss Adjuster</v>
      </c>
      <c r="H4356" s="3">
        <f t="shared" ca="1" si="756"/>
        <v>2</v>
      </c>
      <c r="I4356" s="3">
        <f t="shared" ca="1" si="757"/>
        <v>37954.94</v>
      </c>
      <c r="J4356" s="3">
        <f t="shared" ca="1" si="758"/>
        <v>0.11176462760078731</v>
      </c>
      <c r="K4356" s="3">
        <f t="shared" ca="1" si="759"/>
        <v>1</v>
      </c>
      <c r="L4356" s="3" t="str">
        <f ca="1">VLOOKUP(K4356,Freq_Investment!$A$1:$B$8,2,0)</f>
        <v>Daily</v>
      </c>
      <c r="M4356" s="3" t="str">
        <f t="shared" ca="1" si="760"/>
        <v>Auto</v>
      </c>
      <c r="N4356" s="3">
        <f t="shared" ca="1" si="750"/>
        <v>3</v>
      </c>
      <c r="O4356" s="3">
        <f t="shared" ca="1" si="750"/>
        <v>4</v>
      </c>
      <c r="P4356" s="3">
        <f t="shared" ca="1" si="750"/>
        <v>5</v>
      </c>
    </row>
    <row r="4357" spans="1:16" x14ac:dyDescent="0.25">
      <c r="A4357" s="3">
        <f t="shared" ca="1" si="751"/>
        <v>438813255</v>
      </c>
      <c r="B4357" s="3">
        <f t="shared" ca="1" si="752"/>
        <v>2255</v>
      </c>
      <c r="C4357" s="1">
        <f t="shared" ca="1" si="753"/>
        <v>34621</v>
      </c>
      <c r="D4357" s="7">
        <f t="shared" ca="1" si="754"/>
        <v>5</v>
      </c>
      <c r="E4357" s="3" t="str">
        <f ca="1">VLOOKUP(D4357,State!$A$1:$B$9,2,0)</f>
        <v>NT</v>
      </c>
      <c r="F4357" s="3">
        <f t="shared" ca="1" si="755"/>
        <v>797</v>
      </c>
      <c r="G4357" s="3" t="str">
        <f ca="1">VLOOKUP(F4357,Occupation!$A$1:$B$915,2,0)</f>
        <v>Visual Merchandiser</v>
      </c>
      <c r="H4357" s="3">
        <f t="shared" ca="1" si="756"/>
        <v>2</v>
      </c>
      <c r="I4357" s="3">
        <f t="shared" ca="1" si="757"/>
        <v>86542.87</v>
      </c>
      <c r="J4357" s="3">
        <f t="shared" ca="1" si="758"/>
        <v>0.44742039589764798</v>
      </c>
      <c r="K4357" s="3">
        <f t="shared" ca="1" si="759"/>
        <v>1</v>
      </c>
      <c r="L4357" s="3" t="str">
        <f ca="1">VLOOKUP(K4357,Freq_Investment!$A$1:$B$8,2,0)</f>
        <v>Daily</v>
      </c>
      <c r="M4357" s="3" t="str">
        <f t="shared" ca="1" si="760"/>
        <v>Manual</v>
      </c>
      <c r="N4357" s="3">
        <f t="shared" ca="1" si="750"/>
        <v>3</v>
      </c>
      <c r="O4357" s="3">
        <f t="shared" ca="1" si="750"/>
        <v>4</v>
      </c>
      <c r="P4357" s="3">
        <f t="shared" ca="1" si="750"/>
        <v>1</v>
      </c>
    </row>
    <row r="4358" spans="1:16" x14ac:dyDescent="0.25">
      <c r="A4358" s="3">
        <f t="shared" ca="1" si="751"/>
        <v>364892003</v>
      </c>
      <c r="B4358" s="3">
        <f t="shared" ca="1" si="752"/>
        <v>7797</v>
      </c>
      <c r="C4358" s="1">
        <f t="shared" ca="1" si="753"/>
        <v>26331</v>
      </c>
      <c r="D4358" s="7">
        <f t="shared" ca="1" si="754"/>
        <v>5</v>
      </c>
      <c r="E4358" s="3" t="str">
        <f ca="1">VLOOKUP(D4358,State!$A$1:$B$9,2,0)</f>
        <v>NT</v>
      </c>
      <c r="F4358" s="3">
        <f t="shared" ca="1" si="755"/>
        <v>370</v>
      </c>
      <c r="G4358" s="3" t="str">
        <f ca="1">VLOOKUP(F4358,Occupation!$A$1:$B$915,2,0)</f>
        <v>Analyst Programmer</v>
      </c>
      <c r="H4358" s="3">
        <f t="shared" ca="1" si="756"/>
        <v>2</v>
      </c>
      <c r="I4358" s="3">
        <f t="shared" ca="1" si="757"/>
        <v>9816.0400000000009</v>
      </c>
      <c r="J4358" s="3">
        <f t="shared" ca="1" si="758"/>
        <v>0.3242900265253898</v>
      </c>
      <c r="K4358" s="3">
        <f t="shared" ca="1" si="759"/>
        <v>6</v>
      </c>
      <c r="L4358" s="3" t="str">
        <f ca="1">VLOOKUP(K4358,Freq_Investment!$A$1:$B$8,2,0)</f>
        <v>Half-yearly</v>
      </c>
      <c r="M4358" s="3" t="str">
        <f t="shared" ca="1" si="760"/>
        <v>Auto</v>
      </c>
      <c r="N4358" s="3">
        <f t="shared" ca="1" si="750"/>
        <v>1</v>
      </c>
      <c r="O4358" s="3">
        <f t="shared" ca="1" si="750"/>
        <v>5</v>
      </c>
      <c r="P4358" s="3">
        <f t="shared" ca="1" si="750"/>
        <v>1</v>
      </c>
    </row>
    <row r="4359" spans="1:16" x14ac:dyDescent="0.25">
      <c r="A4359" s="3">
        <f t="shared" ca="1" si="751"/>
        <v>542717541</v>
      </c>
      <c r="B4359" s="3">
        <f t="shared" ca="1" si="752"/>
        <v>3546</v>
      </c>
      <c r="C4359" s="1">
        <f t="shared" ca="1" si="753"/>
        <v>41312</v>
      </c>
      <c r="D4359" s="7">
        <f t="shared" ca="1" si="754"/>
        <v>1</v>
      </c>
      <c r="E4359" s="3" t="str">
        <f ca="1">VLOOKUP(D4359,State!$A$1:$B$9,2,0)</f>
        <v>NSW</v>
      </c>
      <c r="F4359" s="3">
        <f t="shared" ca="1" si="755"/>
        <v>760</v>
      </c>
      <c r="G4359" s="3" t="str">
        <f ca="1">VLOOKUP(F4359,Occupation!$A$1:$B$915,2,0)</f>
        <v>Motor Vehicle Licence Examiner</v>
      </c>
      <c r="H4359" s="3">
        <f t="shared" ca="1" si="756"/>
        <v>5</v>
      </c>
      <c r="I4359" s="3">
        <f t="shared" ca="1" si="757"/>
        <v>25863.69</v>
      </c>
      <c r="J4359" s="3">
        <f t="shared" ca="1" si="758"/>
        <v>3.7959720458965063E-2</v>
      </c>
      <c r="K4359" s="3">
        <f t="shared" ca="1" si="759"/>
        <v>6</v>
      </c>
      <c r="L4359" s="3" t="str">
        <f ca="1">VLOOKUP(K4359,Freq_Investment!$A$1:$B$8,2,0)</f>
        <v>Half-yearly</v>
      </c>
      <c r="M4359" s="3" t="str">
        <f t="shared" ca="1" si="760"/>
        <v>Auto</v>
      </c>
      <c r="N4359" s="3">
        <f t="shared" ca="1" si="750"/>
        <v>4</v>
      </c>
      <c r="O4359" s="3">
        <f t="shared" ca="1" si="750"/>
        <v>3</v>
      </c>
      <c r="P4359" s="3">
        <f t="shared" ca="1" si="750"/>
        <v>5</v>
      </c>
    </row>
    <row r="4360" spans="1:16" x14ac:dyDescent="0.25">
      <c r="A4360" s="3">
        <f t="shared" ca="1" si="751"/>
        <v>237088253</v>
      </c>
      <c r="B4360" s="3">
        <f t="shared" ca="1" si="752"/>
        <v>1580</v>
      </c>
      <c r="C4360" s="1">
        <f t="shared" ca="1" si="753"/>
        <v>39775</v>
      </c>
      <c r="D4360" s="7">
        <f t="shared" ca="1" si="754"/>
        <v>3</v>
      </c>
      <c r="E4360" s="3" t="str">
        <f ca="1">VLOOKUP(D4360,State!$A$1:$B$9,2,0)</f>
        <v>SA</v>
      </c>
      <c r="F4360" s="3">
        <f t="shared" ca="1" si="755"/>
        <v>294</v>
      </c>
      <c r="G4360" s="3" t="str">
        <f ca="1">VLOOKUP(F4360,Occupation!$A$1:$B$915,2,0)</f>
        <v>Industrial Pharmacist</v>
      </c>
      <c r="H4360" s="3">
        <f t="shared" ca="1" si="756"/>
        <v>9</v>
      </c>
      <c r="I4360" s="3">
        <f t="shared" ca="1" si="757"/>
        <v>14764.15</v>
      </c>
      <c r="J4360" s="3">
        <f t="shared" ca="1" si="758"/>
        <v>2.8693920230903891E-3</v>
      </c>
      <c r="K4360" s="3">
        <f t="shared" ca="1" si="759"/>
        <v>3</v>
      </c>
      <c r="L4360" s="3" t="str">
        <f ca="1">VLOOKUP(K4360,Freq_Investment!$A$1:$B$8,2,0)</f>
        <v>Fortnightly</v>
      </c>
      <c r="M4360" s="3" t="str">
        <f t="shared" ca="1" si="760"/>
        <v>Manual</v>
      </c>
      <c r="N4360" s="3">
        <f t="shared" ca="1" si="750"/>
        <v>2</v>
      </c>
      <c r="O4360" s="3">
        <f t="shared" ca="1" si="750"/>
        <v>1</v>
      </c>
      <c r="P4360" s="3">
        <f t="shared" ca="1" si="750"/>
        <v>3</v>
      </c>
    </row>
    <row r="4361" spans="1:16" x14ac:dyDescent="0.25">
      <c r="A4361" s="3">
        <f t="shared" ca="1" si="751"/>
        <v>236332776</v>
      </c>
      <c r="B4361" s="3">
        <f t="shared" ca="1" si="752"/>
        <v>1639</v>
      </c>
      <c r="C4361" s="1">
        <f t="shared" ca="1" si="753"/>
        <v>41396</v>
      </c>
      <c r="D4361" s="7">
        <f t="shared" ca="1" si="754"/>
        <v>4</v>
      </c>
      <c r="E4361" s="3" t="str">
        <f ca="1">VLOOKUP(D4361,State!$A$1:$B$9,2,0)</f>
        <v>WA</v>
      </c>
      <c r="F4361" s="3">
        <f t="shared" ca="1" si="755"/>
        <v>176</v>
      </c>
      <c r="G4361" s="3" t="str">
        <f ca="1">VLOOKUP(F4361,Occupation!$A$1:$B$915,2,0)</f>
        <v>Digital Marketing Analyst</v>
      </c>
      <c r="H4361" s="3">
        <f t="shared" ca="1" si="756"/>
        <v>5</v>
      </c>
      <c r="I4361" s="3">
        <f t="shared" ca="1" si="757"/>
        <v>73837.66</v>
      </c>
      <c r="J4361" s="3">
        <f t="shared" ca="1" si="758"/>
        <v>0.19689642622570258</v>
      </c>
      <c r="K4361" s="3">
        <f t="shared" ca="1" si="759"/>
        <v>7</v>
      </c>
      <c r="L4361" s="3" t="str">
        <f ca="1">VLOOKUP(K4361,Freq_Investment!$A$1:$B$8,2,0)</f>
        <v>Yearly</v>
      </c>
      <c r="M4361" s="3" t="str">
        <f t="shared" ca="1" si="760"/>
        <v>Auto</v>
      </c>
      <c r="N4361" s="3">
        <f t="shared" ca="1" si="750"/>
        <v>2</v>
      </c>
      <c r="O4361" s="3">
        <f t="shared" ca="1" si="750"/>
        <v>3</v>
      </c>
      <c r="P4361" s="3">
        <f t="shared" ca="1" si="750"/>
        <v>3</v>
      </c>
    </row>
    <row r="4362" spans="1:16" x14ac:dyDescent="0.25">
      <c r="A4362" s="3">
        <f t="shared" ca="1" si="751"/>
        <v>73358285</v>
      </c>
      <c r="B4362" s="3">
        <f t="shared" ca="1" si="752"/>
        <v>5889</v>
      </c>
      <c r="C4362" s="1">
        <f t="shared" ca="1" si="753"/>
        <v>34669</v>
      </c>
      <c r="D4362" s="7">
        <f t="shared" ca="1" si="754"/>
        <v>6</v>
      </c>
      <c r="E4362" s="3" t="str">
        <f ca="1">VLOOKUP(D4362,State!$A$1:$B$9,2,0)</f>
        <v>TAS</v>
      </c>
      <c r="F4362" s="3">
        <f t="shared" ca="1" si="755"/>
        <v>330</v>
      </c>
      <c r="G4362" s="3" t="str">
        <f ca="1">VLOOKUP(F4362,Occupation!$A$1:$B$915,2,0)</f>
        <v>Surgeon (General)</v>
      </c>
      <c r="H4362" s="3">
        <f t="shared" ca="1" si="756"/>
        <v>5</v>
      </c>
      <c r="I4362" s="3">
        <f t="shared" ca="1" si="757"/>
        <v>83060.25</v>
      </c>
      <c r="J4362" s="3">
        <f t="shared" ca="1" si="758"/>
        <v>0.24940969707475702</v>
      </c>
      <c r="K4362" s="3">
        <f t="shared" ca="1" si="759"/>
        <v>6</v>
      </c>
      <c r="L4362" s="3" t="str">
        <f ca="1">VLOOKUP(K4362,Freq_Investment!$A$1:$B$8,2,0)</f>
        <v>Half-yearly</v>
      </c>
      <c r="M4362" s="3" t="str">
        <f t="shared" ca="1" si="760"/>
        <v>Auto</v>
      </c>
      <c r="N4362" s="3">
        <f t="shared" ca="1" si="750"/>
        <v>4</v>
      </c>
      <c r="O4362" s="3">
        <f t="shared" ca="1" si="750"/>
        <v>4</v>
      </c>
      <c r="P4362" s="3">
        <f t="shared" ca="1" si="750"/>
        <v>3</v>
      </c>
    </row>
    <row r="4363" spans="1:16" x14ac:dyDescent="0.25">
      <c r="A4363" s="3">
        <f t="shared" ca="1" si="751"/>
        <v>738303092</v>
      </c>
      <c r="B4363" s="3">
        <f t="shared" ca="1" si="752"/>
        <v>1964</v>
      </c>
      <c r="C4363" s="1">
        <f t="shared" ca="1" si="753"/>
        <v>38047</v>
      </c>
      <c r="D4363" s="7">
        <f t="shared" ca="1" si="754"/>
        <v>1</v>
      </c>
      <c r="E4363" s="3" t="str">
        <f ca="1">VLOOKUP(D4363,State!$A$1:$B$9,2,0)</f>
        <v>NSW</v>
      </c>
      <c r="F4363" s="3">
        <f t="shared" ca="1" si="755"/>
        <v>255</v>
      </c>
      <c r="G4363" s="3" t="str">
        <f ca="1">VLOOKUP(F4363,Occupation!$A$1:$B$915,2,0)</f>
        <v>Medical Laboratory Scientist</v>
      </c>
      <c r="H4363" s="3">
        <f t="shared" ca="1" si="756"/>
        <v>6</v>
      </c>
      <c r="I4363" s="3">
        <f t="shared" ca="1" si="757"/>
        <v>52003.21</v>
      </c>
      <c r="J4363" s="3">
        <f t="shared" ca="1" si="758"/>
        <v>0.15610770724932421</v>
      </c>
      <c r="K4363" s="3">
        <f t="shared" ca="1" si="759"/>
        <v>2</v>
      </c>
      <c r="L4363" s="3" t="str">
        <f ca="1">VLOOKUP(K4363,Freq_Investment!$A$1:$B$8,2,0)</f>
        <v>Weekly</v>
      </c>
      <c r="M4363" s="3" t="str">
        <f t="shared" ca="1" si="760"/>
        <v>Manual</v>
      </c>
      <c r="N4363" s="3">
        <f t="shared" ca="1" si="750"/>
        <v>5</v>
      </c>
      <c r="O4363" s="3">
        <f t="shared" ca="1" si="750"/>
        <v>3</v>
      </c>
      <c r="P4363" s="3">
        <f t="shared" ca="1" si="750"/>
        <v>1</v>
      </c>
    </row>
    <row r="4364" spans="1:16" x14ac:dyDescent="0.25">
      <c r="A4364" s="3">
        <f t="shared" ca="1" si="751"/>
        <v>481393286</v>
      </c>
      <c r="B4364" s="3">
        <f t="shared" ca="1" si="752"/>
        <v>653</v>
      </c>
      <c r="C4364" s="1">
        <f t="shared" ca="1" si="753"/>
        <v>27389</v>
      </c>
      <c r="D4364" s="7">
        <f t="shared" ca="1" si="754"/>
        <v>1</v>
      </c>
      <c r="E4364" s="3" t="str">
        <f ca="1">VLOOKUP(D4364,State!$A$1:$B$9,2,0)</f>
        <v>NSW</v>
      </c>
      <c r="F4364" s="3">
        <f t="shared" ca="1" si="755"/>
        <v>542</v>
      </c>
      <c r="G4364" s="3" t="str">
        <f ca="1">VLOOKUP(F4364,Occupation!$A$1:$B$915,2,0)</f>
        <v>Cook</v>
      </c>
      <c r="H4364" s="3">
        <f t="shared" ca="1" si="756"/>
        <v>3</v>
      </c>
      <c r="I4364" s="3">
        <f t="shared" ca="1" si="757"/>
        <v>85767.57</v>
      </c>
      <c r="J4364" s="3">
        <f t="shared" ca="1" si="758"/>
        <v>1.6065307035357468E-2</v>
      </c>
      <c r="K4364" s="3">
        <f t="shared" ca="1" si="759"/>
        <v>2</v>
      </c>
      <c r="L4364" s="3" t="str">
        <f ca="1">VLOOKUP(K4364,Freq_Investment!$A$1:$B$8,2,0)</f>
        <v>Weekly</v>
      </c>
      <c r="M4364" s="3" t="str">
        <f t="shared" ca="1" si="760"/>
        <v>Auto</v>
      </c>
      <c r="N4364" s="3">
        <f t="shared" ca="1" si="750"/>
        <v>2</v>
      </c>
      <c r="O4364" s="3">
        <f t="shared" ca="1" si="750"/>
        <v>4</v>
      </c>
      <c r="P4364" s="3">
        <f t="shared" ca="1" si="750"/>
        <v>2</v>
      </c>
    </row>
    <row r="4365" spans="1:16" x14ac:dyDescent="0.25">
      <c r="A4365" s="3">
        <f t="shared" ca="1" si="751"/>
        <v>158644841</v>
      </c>
      <c r="B4365" s="3">
        <f t="shared" ca="1" si="752"/>
        <v>8231</v>
      </c>
      <c r="C4365" s="1">
        <f t="shared" ca="1" si="753"/>
        <v>27163</v>
      </c>
      <c r="D4365" s="7">
        <f t="shared" ca="1" si="754"/>
        <v>4</v>
      </c>
      <c r="E4365" s="3" t="str">
        <f ca="1">VLOOKUP(D4365,State!$A$1:$B$9,2,0)</f>
        <v>WA</v>
      </c>
      <c r="F4365" s="3">
        <f t="shared" ca="1" si="755"/>
        <v>835</v>
      </c>
      <c r="G4365" s="3" t="str">
        <f ca="1">VLOOKUP(F4365,Occupation!$A$1:$B$915,2,0)</f>
        <v>Bulk Materials Handling Plant Operator</v>
      </c>
      <c r="H4365" s="3">
        <f t="shared" ca="1" si="756"/>
        <v>7</v>
      </c>
      <c r="I4365" s="3">
        <f t="shared" ca="1" si="757"/>
        <v>20792.55</v>
      </c>
      <c r="J4365" s="3">
        <f t="shared" ca="1" si="758"/>
        <v>0.3848002545427972</v>
      </c>
      <c r="K4365" s="3">
        <f t="shared" ca="1" si="759"/>
        <v>3</v>
      </c>
      <c r="L4365" s="3" t="str">
        <f ca="1">VLOOKUP(K4365,Freq_Investment!$A$1:$B$8,2,0)</f>
        <v>Fortnightly</v>
      </c>
      <c r="M4365" s="3" t="str">
        <f t="shared" ca="1" si="760"/>
        <v>Auto</v>
      </c>
      <c r="N4365" s="3">
        <f t="shared" ca="1" si="750"/>
        <v>5</v>
      </c>
      <c r="O4365" s="3">
        <f t="shared" ca="1" si="750"/>
        <v>1</v>
      </c>
      <c r="P4365" s="3">
        <f t="shared" ca="1" si="750"/>
        <v>4</v>
      </c>
    </row>
    <row r="4366" spans="1:16" x14ac:dyDescent="0.25">
      <c r="A4366" s="3">
        <f t="shared" ca="1" si="751"/>
        <v>925423372</v>
      </c>
      <c r="B4366" s="3">
        <f t="shared" ca="1" si="752"/>
        <v>3990</v>
      </c>
      <c r="C4366" s="1">
        <f t="shared" ca="1" si="753"/>
        <v>35082</v>
      </c>
      <c r="D4366" s="7">
        <f t="shared" ca="1" si="754"/>
        <v>5</v>
      </c>
      <c r="E4366" s="3" t="str">
        <f ca="1">VLOOKUP(D4366,State!$A$1:$B$9,2,0)</f>
        <v>NT</v>
      </c>
      <c r="F4366" s="3">
        <f t="shared" ca="1" si="755"/>
        <v>563</v>
      </c>
      <c r="G4366" s="3" t="str">
        <f ca="1">VLOOKUP(F4366,Occupation!$A$1:$B$915,2,0)</f>
        <v>Horticultural Supervisor or Specialist</v>
      </c>
      <c r="H4366" s="3">
        <f t="shared" ca="1" si="756"/>
        <v>10</v>
      </c>
      <c r="I4366" s="3">
        <f t="shared" ca="1" si="757"/>
        <v>3197.51</v>
      </c>
      <c r="J4366" s="3">
        <f t="shared" ca="1" si="758"/>
        <v>0.43659431616300393</v>
      </c>
      <c r="K4366" s="3">
        <f t="shared" ca="1" si="759"/>
        <v>6</v>
      </c>
      <c r="L4366" s="3" t="str">
        <f ca="1">VLOOKUP(K4366,Freq_Investment!$A$1:$B$8,2,0)</f>
        <v>Half-yearly</v>
      </c>
      <c r="M4366" s="3" t="str">
        <f t="shared" ca="1" si="760"/>
        <v>Manual</v>
      </c>
      <c r="N4366" s="3">
        <f t="shared" ca="1" si="750"/>
        <v>2</v>
      </c>
      <c r="O4366" s="3">
        <f t="shared" ca="1" si="750"/>
        <v>2</v>
      </c>
      <c r="P4366" s="3">
        <f t="shared" ca="1" si="750"/>
        <v>5</v>
      </c>
    </row>
    <row r="4367" spans="1:16" x14ac:dyDescent="0.25">
      <c r="A4367" s="3">
        <f t="shared" ca="1" si="751"/>
        <v>493188625</v>
      </c>
      <c r="B4367" s="3">
        <f t="shared" ca="1" si="752"/>
        <v>1999</v>
      </c>
      <c r="C4367" s="1">
        <f t="shared" ca="1" si="753"/>
        <v>41874</v>
      </c>
      <c r="D4367" s="7">
        <f t="shared" ca="1" si="754"/>
        <v>6</v>
      </c>
      <c r="E4367" s="3" t="str">
        <f ca="1">VLOOKUP(D4367,State!$A$1:$B$9,2,0)</f>
        <v>TAS</v>
      </c>
      <c r="F4367" s="3">
        <f t="shared" ca="1" si="755"/>
        <v>253</v>
      </c>
      <c r="G4367" s="3" t="str">
        <f ca="1">VLOOKUP(F4367,Occupation!$A$1:$B$915,2,0)</f>
        <v>Zoologist</v>
      </c>
      <c r="H4367" s="3">
        <f t="shared" ca="1" si="756"/>
        <v>8</v>
      </c>
      <c r="I4367" s="3">
        <f t="shared" ca="1" si="757"/>
        <v>75650.929999999993</v>
      </c>
      <c r="J4367" s="3">
        <f t="shared" ca="1" si="758"/>
        <v>0.43336583863944877</v>
      </c>
      <c r="K4367" s="3">
        <f t="shared" ca="1" si="759"/>
        <v>1</v>
      </c>
      <c r="L4367" s="3" t="str">
        <f ca="1">VLOOKUP(K4367,Freq_Investment!$A$1:$B$8,2,0)</f>
        <v>Daily</v>
      </c>
      <c r="M4367" s="3" t="str">
        <f t="shared" ca="1" si="760"/>
        <v>Auto</v>
      </c>
      <c r="N4367" s="3">
        <f t="shared" ca="1" si="750"/>
        <v>4</v>
      </c>
      <c r="O4367" s="3">
        <f t="shared" ca="1" si="750"/>
        <v>4</v>
      </c>
      <c r="P4367" s="3">
        <f t="shared" ca="1" si="750"/>
        <v>2</v>
      </c>
    </row>
    <row r="4368" spans="1:16" x14ac:dyDescent="0.25">
      <c r="A4368" s="3">
        <f t="shared" ca="1" si="751"/>
        <v>857943599</v>
      </c>
      <c r="B4368" s="3">
        <f t="shared" ca="1" si="752"/>
        <v>1419</v>
      </c>
      <c r="C4368" s="1">
        <f t="shared" ca="1" si="753"/>
        <v>35026</v>
      </c>
      <c r="D4368" s="7">
        <f t="shared" ca="1" si="754"/>
        <v>8</v>
      </c>
      <c r="E4368" s="3" t="str">
        <f ca="1">VLOOKUP(D4368,State!$A$1:$B$9,2,0)</f>
        <v>ACT</v>
      </c>
      <c r="F4368" s="3">
        <f t="shared" ca="1" si="755"/>
        <v>908</v>
      </c>
      <c r="G4368" s="3" t="str">
        <f ca="1">VLOOKUP(F4368,Occupation!$A$1:$B$915,2,0)</f>
        <v>Motor Vehicle Parts and Accessories Fitter (General)</v>
      </c>
      <c r="H4368" s="3">
        <f t="shared" ca="1" si="756"/>
        <v>8</v>
      </c>
      <c r="I4368" s="3">
        <f t="shared" ca="1" si="757"/>
        <v>97810.75</v>
      </c>
      <c r="J4368" s="3">
        <f t="shared" ca="1" si="758"/>
        <v>0.26344689068159188</v>
      </c>
      <c r="K4368" s="3">
        <f t="shared" ca="1" si="759"/>
        <v>7</v>
      </c>
      <c r="L4368" s="3" t="str">
        <f ca="1">VLOOKUP(K4368,Freq_Investment!$A$1:$B$8,2,0)</f>
        <v>Yearly</v>
      </c>
      <c r="M4368" s="3" t="str">
        <f t="shared" ca="1" si="760"/>
        <v>Auto</v>
      </c>
      <c r="N4368" s="3">
        <f t="shared" ca="1" si="750"/>
        <v>3</v>
      </c>
      <c r="O4368" s="3">
        <f t="shared" ca="1" si="750"/>
        <v>3</v>
      </c>
      <c r="P4368" s="3">
        <f t="shared" ca="1" si="750"/>
        <v>3</v>
      </c>
    </row>
    <row r="4369" spans="1:16" x14ac:dyDescent="0.25">
      <c r="A4369" s="3">
        <f t="shared" ca="1" si="751"/>
        <v>730735451</v>
      </c>
      <c r="B4369" s="3">
        <f t="shared" ca="1" si="752"/>
        <v>7439</v>
      </c>
      <c r="C4369" s="1">
        <f t="shared" ca="1" si="753"/>
        <v>44258</v>
      </c>
      <c r="D4369" s="7">
        <f t="shared" ca="1" si="754"/>
        <v>5</v>
      </c>
      <c r="E4369" s="3" t="str">
        <f ca="1">VLOOKUP(D4369,State!$A$1:$B$9,2,0)</f>
        <v>NT</v>
      </c>
      <c r="F4369" s="3">
        <f t="shared" ca="1" si="755"/>
        <v>347</v>
      </c>
      <c r="G4369" s="3" t="str">
        <f ca="1">VLOOKUP(F4369,Occupation!$A$1:$B$915,2,0)</f>
        <v>Midwife</v>
      </c>
      <c r="H4369" s="3">
        <f t="shared" ca="1" si="756"/>
        <v>8</v>
      </c>
      <c r="I4369" s="3">
        <f t="shared" ca="1" si="757"/>
        <v>13530.91</v>
      </c>
      <c r="J4369" s="3">
        <f t="shared" ca="1" si="758"/>
        <v>0.38878140457842469</v>
      </c>
      <c r="K4369" s="3">
        <f t="shared" ca="1" si="759"/>
        <v>2</v>
      </c>
      <c r="L4369" s="3" t="str">
        <f ca="1">VLOOKUP(K4369,Freq_Investment!$A$1:$B$8,2,0)</f>
        <v>Weekly</v>
      </c>
      <c r="M4369" s="3" t="str">
        <f t="shared" ca="1" si="760"/>
        <v>Auto</v>
      </c>
      <c r="N4369" s="3">
        <f t="shared" ca="1" si="750"/>
        <v>2</v>
      </c>
      <c r="O4369" s="3">
        <f t="shared" ca="1" si="750"/>
        <v>2</v>
      </c>
      <c r="P4369" s="3">
        <f t="shared" ca="1" si="750"/>
        <v>2</v>
      </c>
    </row>
    <row r="4370" spans="1:16" x14ac:dyDescent="0.25">
      <c r="A4370" s="3">
        <f t="shared" ca="1" si="751"/>
        <v>572324050</v>
      </c>
      <c r="B4370" s="3">
        <f t="shared" ca="1" si="752"/>
        <v>6281</v>
      </c>
      <c r="C4370" s="1">
        <f t="shared" ca="1" si="753"/>
        <v>43110</v>
      </c>
      <c r="D4370" s="7">
        <f t="shared" ca="1" si="754"/>
        <v>1</v>
      </c>
      <c r="E4370" s="3" t="str">
        <f ca="1">VLOOKUP(D4370,State!$A$1:$B$9,2,0)</f>
        <v>NSW</v>
      </c>
      <c r="F4370" s="3">
        <f t="shared" ca="1" si="755"/>
        <v>174</v>
      </c>
      <c r="G4370" s="3" t="str">
        <f ca="1">VLOOKUP(F4370,Occupation!$A$1:$B$915,2,0)</f>
        <v>Marketing Specialist</v>
      </c>
      <c r="H4370" s="3">
        <f t="shared" ca="1" si="756"/>
        <v>9</v>
      </c>
      <c r="I4370" s="3">
        <f t="shared" ca="1" si="757"/>
        <v>21534.49</v>
      </c>
      <c r="J4370" s="3">
        <f t="shared" ca="1" si="758"/>
        <v>0.25344711474867149</v>
      </c>
      <c r="K4370" s="3">
        <f t="shared" ca="1" si="759"/>
        <v>5</v>
      </c>
      <c r="L4370" s="3" t="str">
        <f ca="1">VLOOKUP(K4370,Freq_Investment!$A$1:$B$8,2,0)</f>
        <v>Quarterly</v>
      </c>
      <c r="M4370" s="3" t="str">
        <f t="shared" ca="1" si="760"/>
        <v>Manual</v>
      </c>
      <c r="N4370" s="3">
        <f t="shared" ca="1" si="750"/>
        <v>4</v>
      </c>
      <c r="O4370" s="3">
        <f t="shared" ca="1" si="750"/>
        <v>3</v>
      </c>
      <c r="P4370" s="3">
        <f t="shared" ca="1" si="750"/>
        <v>4</v>
      </c>
    </row>
    <row r="4371" spans="1:16" x14ac:dyDescent="0.25">
      <c r="A4371" s="3">
        <f t="shared" ca="1" si="751"/>
        <v>80211413</v>
      </c>
      <c r="B4371" s="3">
        <f t="shared" ca="1" si="752"/>
        <v>2343</v>
      </c>
      <c r="C4371" s="1">
        <f t="shared" ca="1" si="753"/>
        <v>35710</v>
      </c>
      <c r="D4371" s="7">
        <f t="shared" ca="1" si="754"/>
        <v>7</v>
      </c>
      <c r="E4371" s="3" t="str">
        <f ca="1">VLOOKUP(D4371,State!$A$1:$B$9,2,0)</f>
        <v>VIC</v>
      </c>
      <c r="F4371" s="3">
        <f t="shared" ca="1" si="755"/>
        <v>706</v>
      </c>
      <c r="G4371" s="3" t="str">
        <f ca="1">VLOOKUP(F4371,Occupation!$A$1:$B$915,2,0)</f>
        <v>Sports Umpire</v>
      </c>
      <c r="H4371" s="3">
        <f t="shared" ca="1" si="756"/>
        <v>1</v>
      </c>
      <c r="I4371" s="3">
        <f t="shared" ca="1" si="757"/>
        <v>47441.24</v>
      </c>
      <c r="J4371" s="3">
        <f t="shared" ca="1" si="758"/>
        <v>0.30183356471043371</v>
      </c>
      <c r="K4371" s="3">
        <f t="shared" ca="1" si="759"/>
        <v>2</v>
      </c>
      <c r="L4371" s="3" t="str">
        <f ca="1">VLOOKUP(K4371,Freq_Investment!$A$1:$B$8,2,0)</f>
        <v>Weekly</v>
      </c>
      <c r="M4371" s="3" t="str">
        <f t="shared" ca="1" si="760"/>
        <v>Manual</v>
      </c>
      <c r="N4371" s="3">
        <f t="shared" ca="1" si="750"/>
        <v>1</v>
      </c>
      <c r="O4371" s="3">
        <f t="shared" ca="1" si="750"/>
        <v>4</v>
      </c>
      <c r="P4371" s="3">
        <f t="shared" ca="1" si="750"/>
        <v>2</v>
      </c>
    </row>
    <row r="4372" spans="1:16" x14ac:dyDescent="0.25">
      <c r="A4372" s="3">
        <f t="shared" ca="1" si="751"/>
        <v>480922785</v>
      </c>
      <c r="B4372" s="3">
        <f t="shared" ca="1" si="752"/>
        <v>1881</v>
      </c>
      <c r="C4372" s="1">
        <f t="shared" ca="1" si="753"/>
        <v>43604</v>
      </c>
      <c r="D4372" s="7">
        <f t="shared" ca="1" si="754"/>
        <v>2</v>
      </c>
      <c r="E4372" s="3" t="str">
        <f ca="1">VLOOKUP(D4372,State!$A$1:$B$9,2,0)</f>
        <v>QLD</v>
      </c>
      <c r="F4372" s="3">
        <f t="shared" ca="1" si="755"/>
        <v>131</v>
      </c>
      <c r="G4372" s="3" t="str">
        <f ca="1">VLOOKUP(F4372,Occupation!$A$1:$B$915,2,0)</f>
        <v>Accountant (General)</v>
      </c>
      <c r="H4372" s="3">
        <f t="shared" ca="1" si="756"/>
        <v>5</v>
      </c>
      <c r="I4372" s="3">
        <f t="shared" ca="1" si="757"/>
        <v>20170.490000000002</v>
      </c>
      <c r="J4372" s="3">
        <f t="shared" ca="1" si="758"/>
        <v>0.23777497245560159</v>
      </c>
      <c r="K4372" s="3">
        <f t="shared" ca="1" si="759"/>
        <v>3</v>
      </c>
      <c r="L4372" s="3" t="str">
        <f ca="1">VLOOKUP(K4372,Freq_Investment!$A$1:$B$8,2,0)</f>
        <v>Fortnightly</v>
      </c>
      <c r="M4372" s="3" t="str">
        <f t="shared" ca="1" si="760"/>
        <v>Manual</v>
      </c>
      <c r="N4372" s="3">
        <f t="shared" ca="1" si="750"/>
        <v>3</v>
      </c>
      <c r="O4372" s="3">
        <f t="shared" ca="1" si="750"/>
        <v>1</v>
      </c>
      <c r="P4372" s="3">
        <f t="shared" ca="1" si="750"/>
        <v>5</v>
      </c>
    </row>
    <row r="4373" spans="1:16" x14ac:dyDescent="0.25">
      <c r="A4373" s="3">
        <f t="shared" ca="1" si="751"/>
        <v>313682521</v>
      </c>
      <c r="B4373" s="3">
        <f t="shared" ca="1" si="752"/>
        <v>552</v>
      </c>
      <c r="C4373" s="1">
        <f t="shared" ca="1" si="753"/>
        <v>40804</v>
      </c>
      <c r="D4373" s="7">
        <f t="shared" ca="1" si="754"/>
        <v>2</v>
      </c>
      <c r="E4373" s="3" t="str">
        <f ca="1">VLOOKUP(D4373,State!$A$1:$B$9,2,0)</f>
        <v>QLD</v>
      </c>
      <c r="F4373" s="3">
        <f t="shared" ca="1" si="755"/>
        <v>42</v>
      </c>
      <c r="G4373" s="3" t="str">
        <f ca="1">VLOOKUP(F4373,Occupation!$A$1:$B$915,2,0)</f>
        <v>Manufacturer</v>
      </c>
      <c r="H4373" s="3">
        <f t="shared" ca="1" si="756"/>
        <v>8</v>
      </c>
      <c r="I4373" s="3">
        <f t="shared" ca="1" si="757"/>
        <v>7391.06</v>
      </c>
      <c r="J4373" s="3">
        <f t="shared" ca="1" si="758"/>
        <v>0.12046707111733984</v>
      </c>
      <c r="K4373" s="3">
        <f t="shared" ca="1" si="759"/>
        <v>1</v>
      </c>
      <c r="L4373" s="3" t="str">
        <f ca="1">VLOOKUP(K4373,Freq_Investment!$A$1:$B$8,2,0)</f>
        <v>Daily</v>
      </c>
      <c r="M4373" s="3" t="str">
        <f t="shared" ca="1" si="760"/>
        <v>Auto</v>
      </c>
      <c r="N4373" s="3">
        <f t="shared" ca="1" si="750"/>
        <v>3</v>
      </c>
      <c r="O4373" s="3">
        <f t="shared" ca="1" si="750"/>
        <v>4</v>
      </c>
      <c r="P4373" s="3">
        <f t="shared" ca="1" si="750"/>
        <v>5</v>
      </c>
    </row>
    <row r="4374" spans="1:16" x14ac:dyDescent="0.25">
      <c r="A4374" s="3">
        <f t="shared" ca="1" si="751"/>
        <v>410320202</v>
      </c>
      <c r="B4374" s="3">
        <f t="shared" ca="1" si="752"/>
        <v>5941</v>
      </c>
      <c r="C4374" s="1">
        <f t="shared" ca="1" si="753"/>
        <v>33100</v>
      </c>
      <c r="D4374" s="7">
        <f t="shared" ca="1" si="754"/>
        <v>2</v>
      </c>
      <c r="E4374" s="3" t="str">
        <f ca="1">VLOOKUP(D4374,State!$A$1:$B$9,2,0)</f>
        <v>QLD</v>
      </c>
      <c r="F4374" s="3">
        <f t="shared" ca="1" si="755"/>
        <v>685</v>
      </c>
      <c r="G4374" s="3" t="str">
        <f ca="1">VLOOKUP(F4374,Occupation!$A$1:$B$915,2,0)</f>
        <v>First Aid Trainer</v>
      </c>
      <c r="H4374" s="3">
        <f t="shared" ca="1" si="756"/>
        <v>4</v>
      </c>
      <c r="I4374" s="3">
        <f t="shared" ca="1" si="757"/>
        <v>14154.72</v>
      </c>
      <c r="J4374" s="3">
        <f t="shared" ca="1" si="758"/>
        <v>0.4737070249380757</v>
      </c>
      <c r="K4374" s="3">
        <f t="shared" ca="1" si="759"/>
        <v>1</v>
      </c>
      <c r="L4374" s="3" t="str">
        <f ca="1">VLOOKUP(K4374,Freq_Investment!$A$1:$B$8,2,0)</f>
        <v>Daily</v>
      </c>
      <c r="M4374" s="3" t="str">
        <f t="shared" ca="1" si="760"/>
        <v>Manual</v>
      </c>
      <c r="N4374" s="3">
        <f t="shared" ca="1" si="750"/>
        <v>2</v>
      </c>
      <c r="O4374" s="3">
        <f t="shared" ca="1" si="750"/>
        <v>5</v>
      </c>
      <c r="P4374" s="3">
        <f t="shared" ca="1" si="750"/>
        <v>5</v>
      </c>
    </row>
    <row r="4375" spans="1:16" x14ac:dyDescent="0.25">
      <c r="A4375" s="3">
        <f t="shared" ca="1" si="751"/>
        <v>192027097</v>
      </c>
      <c r="B4375" s="3">
        <f t="shared" ca="1" si="752"/>
        <v>2885</v>
      </c>
      <c r="C4375" s="1">
        <f t="shared" ca="1" si="753"/>
        <v>40617</v>
      </c>
      <c r="D4375" s="7">
        <f t="shared" ca="1" si="754"/>
        <v>5</v>
      </c>
      <c r="E4375" s="3" t="str">
        <f ca="1">VLOOKUP(D4375,State!$A$1:$B$9,2,0)</f>
        <v>NT</v>
      </c>
      <c r="F4375" s="3">
        <f t="shared" ca="1" si="755"/>
        <v>178</v>
      </c>
      <c r="G4375" s="3" t="str">
        <f ca="1">VLOOKUP(F4375,Occupation!$A$1:$B$915,2,0)</f>
        <v>ICT Business Development Manager</v>
      </c>
      <c r="H4375" s="3">
        <f t="shared" ca="1" si="756"/>
        <v>8</v>
      </c>
      <c r="I4375" s="3">
        <f t="shared" ca="1" si="757"/>
        <v>38914.68</v>
      </c>
      <c r="J4375" s="3">
        <f t="shared" ca="1" si="758"/>
        <v>0.20148067056305086</v>
      </c>
      <c r="K4375" s="3">
        <f t="shared" ca="1" si="759"/>
        <v>6</v>
      </c>
      <c r="L4375" s="3" t="str">
        <f ca="1">VLOOKUP(K4375,Freq_Investment!$A$1:$B$8,2,0)</f>
        <v>Half-yearly</v>
      </c>
      <c r="M4375" s="3" t="str">
        <f t="shared" ca="1" si="760"/>
        <v>Manual</v>
      </c>
      <c r="N4375" s="3">
        <f t="shared" ca="1" si="750"/>
        <v>5</v>
      </c>
      <c r="O4375" s="3">
        <f t="shared" ca="1" si="750"/>
        <v>2</v>
      </c>
      <c r="P4375" s="3">
        <f t="shared" ca="1" si="750"/>
        <v>5</v>
      </c>
    </row>
    <row r="4376" spans="1:16" x14ac:dyDescent="0.25">
      <c r="A4376" s="3">
        <f t="shared" ca="1" si="751"/>
        <v>99147475</v>
      </c>
      <c r="B4376" s="3">
        <f t="shared" ca="1" si="752"/>
        <v>7298</v>
      </c>
      <c r="C4376" s="1">
        <f t="shared" ca="1" si="753"/>
        <v>36751</v>
      </c>
      <c r="D4376" s="7">
        <f t="shared" ca="1" si="754"/>
        <v>7</v>
      </c>
      <c r="E4376" s="3" t="str">
        <f ca="1">VLOOKUP(D4376,State!$A$1:$B$9,2,0)</f>
        <v>VIC</v>
      </c>
      <c r="F4376" s="3">
        <f t="shared" ca="1" si="755"/>
        <v>585</v>
      </c>
      <c r="G4376" s="3" t="str">
        <f ca="1">VLOOKUP(F4376,Occupation!$A$1:$B$915,2,0)</f>
        <v>Shoemaker</v>
      </c>
      <c r="H4376" s="3">
        <f t="shared" ca="1" si="756"/>
        <v>3</v>
      </c>
      <c r="I4376" s="3">
        <f t="shared" ca="1" si="757"/>
        <v>74703.929999999993</v>
      </c>
      <c r="J4376" s="3">
        <f t="shared" ca="1" si="758"/>
        <v>0.19681634643007345</v>
      </c>
      <c r="K4376" s="3">
        <f t="shared" ca="1" si="759"/>
        <v>7</v>
      </c>
      <c r="L4376" s="3" t="str">
        <f ca="1">VLOOKUP(K4376,Freq_Investment!$A$1:$B$8,2,0)</f>
        <v>Yearly</v>
      </c>
      <c r="M4376" s="3" t="str">
        <f t="shared" ca="1" si="760"/>
        <v>Manual</v>
      </c>
      <c r="N4376" s="3">
        <f t="shared" ca="1" si="750"/>
        <v>2</v>
      </c>
      <c r="O4376" s="3">
        <f t="shared" ca="1" si="750"/>
        <v>3</v>
      </c>
      <c r="P4376" s="3">
        <f t="shared" ca="1" si="750"/>
        <v>1</v>
      </c>
    </row>
    <row r="4377" spans="1:16" x14ac:dyDescent="0.25">
      <c r="A4377" s="3">
        <f t="shared" ca="1" si="751"/>
        <v>529881758</v>
      </c>
      <c r="B4377" s="3">
        <f t="shared" ca="1" si="752"/>
        <v>8665</v>
      </c>
      <c r="C4377" s="1">
        <f t="shared" ca="1" si="753"/>
        <v>30219</v>
      </c>
      <c r="D4377" s="7">
        <f t="shared" ca="1" si="754"/>
        <v>6</v>
      </c>
      <c r="E4377" s="3" t="str">
        <f ca="1">VLOOKUP(D4377,State!$A$1:$B$9,2,0)</f>
        <v>TAS</v>
      </c>
      <c r="F4377" s="3">
        <f t="shared" ca="1" si="755"/>
        <v>559</v>
      </c>
      <c r="G4377" s="3" t="str">
        <f ca="1">VLOOKUP(F4377,Occupation!$A$1:$B$915,2,0)</f>
        <v>Irrigation Technician</v>
      </c>
      <c r="H4377" s="3">
        <f t="shared" ca="1" si="756"/>
        <v>7</v>
      </c>
      <c r="I4377" s="3">
        <f t="shared" ca="1" si="757"/>
        <v>6983.03</v>
      </c>
      <c r="J4377" s="3">
        <f t="shared" ca="1" si="758"/>
        <v>0.29497263530982243</v>
      </c>
      <c r="K4377" s="3">
        <f t="shared" ca="1" si="759"/>
        <v>5</v>
      </c>
      <c r="L4377" s="3" t="str">
        <f ca="1">VLOOKUP(K4377,Freq_Investment!$A$1:$B$8,2,0)</f>
        <v>Quarterly</v>
      </c>
      <c r="M4377" s="3" t="str">
        <f t="shared" ca="1" si="760"/>
        <v>Auto</v>
      </c>
      <c r="N4377" s="3">
        <f t="shared" ca="1" si="750"/>
        <v>5</v>
      </c>
      <c r="O4377" s="3">
        <f t="shared" ca="1" si="750"/>
        <v>5</v>
      </c>
      <c r="P4377" s="3">
        <f t="shared" ca="1" si="750"/>
        <v>3</v>
      </c>
    </row>
    <row r="4378" spans="1:16" x14ac:dyDescent="0.25">
      <c r="A4378" s="3">
        <f t="shared" ca="1" si="751"/>
        <v>424987636</v>
      </c>
      <c r="B4378" s="3">
        <f t="shared" ca="1" si="752"/>
        <v>9439</v>
      </c>
      <c r="C4378" s="1">
        <f t="shared" ca="1" si="753"/>
        <v>33339</v>
      </c>
      <c r="D4378" s="7">
        <f t="shared" ca="1" si="754"/>
        <v>7</v>
      </c>
      <c r="E4378" s="3" t="str">
        <f ca="1">VLOOKUP(D4378,State!$A$1:$B$9,2,0)</f>
        <v>VIC</v>
      </c>
      <c r="F4378" s="3">
        <f t="shared" ca="1" si="755"/>
        <v>558</v>
      </c>
      <c r="G4378" s="3" t="str">
        <f ca="1">VLOOKUP(F4378,Occupation!$A$1:$B$915,2,0)</f>
        <v>Landscape Gardener</v>
      </c>
      <c r="H4378" s="3">
        <f t="shared" ca="1" si="756"/>
        <v>7</v>
      </c>
      <c r="I4378" s="3">
        <f t="shared" ca="1" si="757"/>
        <v>98839.45</v>
      </c>
      <c r="J4378" s="3">
        <f t="shared" ca="1" si="758"/>
        <v>0.36694810643817083</v>
      </c>
      <c r="K4378" s="3">
        <f t="shared" ca="1" si="759"/>
        <v>7</v>
      </c>
      <c r="L4378" s="3" t="str">
        <f ca="1">VLOOKUP(K4378,Freq_Investment!$A$1:$B$8,2,0)</f>
        <v>Yearly</v>
      </c>
      <c r="M4378" s="3" t="str">
        <f t="shared" ca="1" si="760"/>
        <v>Manual</v>
      </c>
      <c r="N4378" s="3">
        <f t="shared" ca="1" si="750"/>
        <v>1</v>
      </c>
      <c r="O4378" s="3">
        <f t="shared" ca="1" si="750"/>
        <v>4</v>
      </c>
      <c r="P4378" s="3">
        <f t="shared" ca="1" si="750"/>
        <v>3</v>
      </c>
    </row>
    <row r="4379" spans="1:16" x14ac:dyDescent="0.25">
      <c r="A4379" s="3">
        <f t="shared" ca="1" si="751"/>
        <v>523875856</v>
      </c>
      <c r="B4379" s="3">
        <f t="shared" ca="1" si="752"/>
        <v>4655</v>
      </c>
      <c r="C4379" s="1">
        <f t="shared" ca="1" si="753"/>
        <v>26010</v>
      </c>
      <c r="D4379" s="7">
        <f t="shared" ca="1" si="754"/>
        <v>1</v>
      </c>
      <c r="E4379" s="3" t="str">
        <f ca="1">VLOOKUP(D4379,State!$A$1:$B$9,2,0)</f>
        <v>NSW</v>
      </c>
      <c r="F4379" s="3">
        <f t="shared" ca="1" si="755"/>
        <v>545</v>
      </c>
      <c r="G4379" s="3" t="str">
        <f ca="1">VLOOKUP(F4379,Occupation!$A$1:$B$915,2,0)</f>
        <v>Pet Groomer</v>
      </c>
      <c r="H4379" s="3">
        <f t="shared" ca="1" si="756"/>
        <v>10</v>
      </c>
      <c r="I4379" s="3">
        <f t="shared" ca="1" si="757"/>
        <v>18988.34</v>
      </c>
      <c r="J4379" s="3">
        <f t="shared" ca="1" si="758"/>
        <v>7.2841014883944732E-2</v>
      </c>
      <c r="K4379" s="3">
        <f t="shared" ca="1" si="759"/>
        <v>4</v>
      </c>
      <c r="L4379" s="3" t="str">
        <f ca="1">VLOOKUP(K4379,Freq_Investment!$A$1:$B$8,2,0)</f>
        <v>Monthly</v>
      </c>
      <c r="M4379" s="3" t="str">
        <f t="shared" ca="1" si="760"/>
        <v>Auto</v>
      </c>
      <c r="N4379" s="3">
        <f t="shared" ca="1" si="750"/>
        <v>2</v>
      </c>
      <c r="O4379" s="3">
        <f t="shared" ca="1" si="750"/>
        <v>2</v>
      </c>
      <c r="P4379" s="3">
        <f t="shared" ca="1" si="750"/>
        <v>4</v>
      </c>
    </row>
    <row r="4380" spans="1:16" x14ac:dyDescent="0.25">
      <c r="A4380" s="3">
        <f t="shared" ca="1" si="751"/>
        <v>511829986</v>
      </c>
      <c r="B4380" s="3">
        <f t="shared" ca="1" si="752"/>
        <v>6931</v>
      </c>
      <c r="C4380" s="1">
        <f t="shared" ca="1" si="753"/>
        <v>36325</v>
      </c>
      <c r="D4380" s="7">
        <f t="shared" ca="1" si="754"/>
        <v>4</v>
      </c>
      <c r="E4380" s="3" t="str">
        <f ca="1">VLOOKUP(D4380,State!$A$1:$B$9,2,0)</f>
        <v>WA</v>
      </c>
      <c r="F4380" s="3">
        <f t="shared" ca="1" si="755"/>
        <v>116</v>
      </c>
      <c r="G4380" s="3" t="str">
        <f ca="1">VLOOKUP(F4380,Occupation!$A$1:$B$915,2,0)</f>
        <v>Director (Film, Television, Radio or Stage)</v>
      </c>
      <c r="H4380" s="3">
        <f t="shared" ca="1" si="756"/>
        <v>4</v>
      </c>
      <c r="I4380" s="3">
        <f t="shared" ca="1" si="757"/>
        <v>87452.75</v>
      </c>
      <c r="J4380" s="3">
        <f t="shared" ca="1" si="758"/>
        <v>0.29498747647662077</v>
      </c>
      <c r="K4380" s="3">
        <f t="shared" ca="1" si="759"/>
        <v>7</v>
      </c>
      <c r="L4380" s="3" t="str">
        <f ca="1">VLOOKUP(K4380,Freq_Investment!$A$1:$B$8,2,0)</f>
        <v>Yearly</v>
      </c>
      <c r="M4380" s="3" t="str">
        <f t="shared" ca="1" si="760"/>
        <v>Auto</v>
      </c>
      <c r="N4380" s="3">
        <f t="shared" ca="1" si="750"/>
        <v>4</v>
      </c>
      <c r="O4380" s="3">
        <f t="shared" ca="1" si="750"/>
        <v>4</v>
      </c>
      <c r="P4380" s="3">
        <f t="shared" ca="1" si="750"/>
        <v>4</v>
      </c>
    </row>
    <row r="4381" spans="1:16" x14ac:dyDescent="0.25">
      <c r="A4381" s="3">
        <f t="shared" ca="1" si="751"/>
        <v>907158130</v>
      </c>
      <c r="B4381" s="3">
        <f t="shared" ca="1" si="752"/>
        <v>5854</v>
      </c>
      <c r="C4381" s="1">
        <f t="shared" ca="1" si="753"/>
        <v>41039</v>
      </c>
      <c r="D4381" s="7">
        <f t="shared" ca="1" si="754"/>
        <v>4</v>
      </c>
      <c r="E4381" s="3" t="str">
        <f ca="1">VLOOKUP(D4381,State!$A$1:$B$9,2,0)</f>
        <v>WA</v>
      </c>
      <c r="F4381" s="3">
        <f t="shared" ca="1" si="755"/>
        <v>229</v>
      </c>
      <c r="G4381" s="3" t="str">
        <f ca="1">VLOOKUP(F4381,Occupation!$A$1:$B$915,2,0)</f>
        <v>Engineering Professionals nec</v>
      </c>
      <c r="H4381" s="3">
        <f t="shared" ca="1" si="756"/>
        <v>10</v>
      </c>
      <c r="I4381" s="3">
        <f t="shared" ca="1" si="757"/>
        <v>72616.600000000006</v>
      </c>
      <c r="J4381" s="3">
        <f t="shared" ca="1" si="758"/>
        <v>5.2077568018491893E-2</v>
      </c>
      <c r="K4381" s="3">
        <f t="shared" ca="1" si="759"/>
        <v>3</v>
      </c>
      <c r="L4381" s="3" t="str">
        <f ca="1">VLOOKUP(K4381,Freq_Investment!$A$1:$B$8,2,0)</f>
        <v>Fortnightly</v>
      </c>
      <c r="M4381" s="3" t="str">
        <f t="shared" ca="1" si="760"/>
        <v>Manual</v>
      </c>
      <c r="N4381" s="3">
        <f t="shared" ca="1" si="750"/>
        <v>5</v>
      </c>
      <c r="O4381" s="3">
        <f t="shared" ca="1" si="750"/>
        <v>4</v>
      </c>
      <c r="P4381" s="3">
        <f t="shared" ca="1" si="750"/>
        <v>1</v>
      </c>
    </row>
    <row r="4382" spans="1:16" x14ac:dyDescent="0.25">
      <c r="A4382" s="3">
        <f t="shared" ca="1" si="751"/>
        <v>678547424</v>
      </c>
      <c r="B4382" s="3">
        <f t="shared" ca="1" si="752"/>
        <v>3723</v>
      </c>
      <c r="C4382" s="1">
        <f t="shared" ca="1" si="753"/>
        <v>38251</v>
      </c>
      <c r="D4382" s="7">
        <f t="shared" ca="1" si="754"/>
        <v>3</v>
      </c>
      <c r="E4382" s="3" t="str">
        <f ca="1">VLOOKUP(D4382,State!$A$1:$B$9,2,0)</f>
        <v>SA</v>
      </c>
      <c r="F4382" s="3">
        <f t="shared" ca="1" si="755"/>
        <v>882</v>
      </c>
      <c r="G4382" s="3" t="str">
        <f ca="1">VLOOKUP(F4382,Occupation!$A$1:$B$915,2,0)</f>
        <v>Scaffolder</v>
      </c>
      <c r="H4382" s="3">
        <f t="shared" ca="1" si="756"/>
        <v>1</v>
      </c>
      <c r="I4382" s="3">
        <f t="shared" ca="1" si="757"/>
        <v>85371.11</v>
      </c>
      <c r="J4382" s="3">
        <f t="shared" ca="1" si="758"/>
        <v>0.41103345476697595</v>
      </c>
      <c r="K4382" s="3">
        <f t="shared" ca="1" si="759"/>
        <v>6</v>
      </c>
      <c r="L4382" s="3" t="str">
        <f ca="1">VLOOKUP(K4382,Freq_Investment!$A$1:$B$8,2,0)</f>
        <v>Half-yearly</v>
      </c>
      <c r="M4382" s="3" t="str">
        <f t="shared" ca="1" si="760"/>
        <v>Manual</v>
      </c>
      <c r="N4382" s="3">
        <f t="shared" ca="1" si="750"/>
        <v>4</v>
      </c>
      <c r="O4382" s="3">
        <f t="shared" ca="1" si="750"/>
        <v>2</v>
      </c>
      <c r="P4382" s="3">
        <f t="shared" ca="1" si="750"/>
        <v>4</v>
      </c>
    </row>
    <row r="4383" spans="1:16" x14ac:dyDescent="0.25">
      <c r="A4383" s="3">
        <f t="shared" ca="1" si="751"/>
        <v>528403451</v>
      </c>
      <c r="B4383" s="3">
        <f t="shared" ca="1" si="752"/>
        <v>5023</v>
      </c>
      <c r="C4383" s="1">
        <f t="shared" ca="1" si="753"/>
        <v>32482</v>
      </c>
      <c r="D4383" s="7">
        <f t="shared" ca="1" si="754"/>
        <v>7</v>
      </c>
      <c r="E4383" s="3" t="str">
        <f ca="1">VLOOKUP(D4383,State!$A$1:$B$9,2,0)</f>
        <v>VIC</v>
      </c>
      <c r="F4383" s="3">
        <f t="shared" ca="1" si="755"/>
        <v>430</v>
      </c>
      <c r="G4383" s="3" t="str">
        <f ca="1">VLOOKUP(F4383,Occupation!$A$1:$B$915,2,0)</f>
        <v>Medical Technicians nec</v>
      </c>
      <c r="H4383" s="3">
        <f t="shared" ca="1" si="756"/>
        <v>4</v>
      </c>
      <c r="I4383" s="3">
        <f t="shared" ca="1" si="757"/>
        <v>58492.56</v>
      </c>
      <c r="J4383" s="3">
        <f t="shared" ca="1" si="758"/>
        <v>2.3420213058879813E-2</v>
      </c>
      <c r="K4383" s="3">
        <f t="shared" ca="1" si="759"/>
        <v>5</v>
      </c>
      <c r="L4383" s="3" t="str">
        <f ca="1">VLOOKUP(K4383,Freq_Investment!$A$1:$B$8,2,0)</f>
        <v>Quarterly</v>
      </c>
      <c r="M4383" s="3" t="str">
        <f t="shared" ca="1" si="760"/>
        <v>Manual</v>
      </c>
      <c r="N4383" s="3">
        <f t="shared" ca="1" si="750"/>
        <v>4</v>
      </c>
      <c r="O4383" s="3">
        <f t="shared" ca="1" si="750"/>
        <v>5</v>
      </c>
      <c r="P4383" s="3">
        <f t="shared" ca="1" si="750"/>
        <v>5</v>
      </c>
    </row>
    <row r="4384" spans="1:16" x14ac:dyDescent="0.25">
      <c r="A4384" s="3">
        <f t="shared" ca="1" si="751"/>
        <v>429564482</v>
      </c>
      <c r="B4384" s="3">
        <f t="shared" ca="1" si="752"/>
        <v>4015</v>
      </c>
      <c r="C4384" s="1">
        <f t="shared" ca="1" si="753"/>
        <v>39235</v>
      </c>
      <c r="D4384" s="7">
        <f t="shared" ca="1" si="754"/>
        <v>3</v>
      </c>
      <c r="E4384" s="3" t="str">
        <f ca="1">VLOOKUP(D4384,State!$A$1:$B$9,2,0)</f>
        <v>SA</v>
      </c>
      <c r="F4384" s="3">
        <f t="shared" ca="1" si="755"/>
        <v>464</v>
      </c>
      <c r="G4384" s="3" t="str">
        <f ca="1">VLOOKUP(F4384,Occupation!$A$1:$B$915,2,0)</f>
        <v>ICT Customer Support Officer</v>
      </c>
      <c r="H4384" s="3">
        <f t="shared" ca="1" si="756"/>
        <v>9</v>
      </c>
      <c r="I4384" s="3">
        <f t="shared" ca="1" si="757"/>
        <v>76358.55</v>
      </c>
      <c r="J4384" s="3">
        <f t="shared" ca="1" si="758"/>
        <v>1.5117261942832583E-2</v>
      </c>
      <c r="K4384" s="3">
        <f t="shared" ca="1" si="759"/>
        <v>4</v>
      </c>
      <c r="L4384" s="3" t="str">
        <f ca="1">VLOOKUP(K4384,Freq_Investment!$A$1:$B$8,2,0)</f>
        <v>Monthly</v>
      </c>
      <c r="M4384" s="3" t="str">
        <f t="shared" ca="1" si="760"/>
        <v>Auto</v>
      </c>
      <c r="N4384" s="3">
        <f t="shared" ca="1" si="750"/>
        <v>1</v>
      </c>
      <c r="O4384" s="3">
        <f t="shared" ca="1" si="750"/>
        <v>4</v>
      </c>
      <c r="P4384" s="3">
        <f t="shared" ca="1" si="750"/>
        <v>2</v>
      </c>
    </row>
    <row r="4385" spans="1:16" x14ac:dyDescent="0.25">
      <c r="A4385" s="3">
        <f t="shared" ca="1" si="751"/>
        <v>988492274</v>
      </c>
      <c r="B4385" s="3">
        <f t="shared" ca="1" si="752"/>
        <v>9249</v>
      </c>
      <c r="C4385" s="1">
        <f t="shared" ca="1" si="753"/>
        <v>44483</v>
      </c>
      <c r="D4385" s="7">
        <f t="shared" ca="1" si="754"/>
        <v>8</v>
      </c>
      <c r="E4385" s="3" t="str">
        <f ca="1">VLOOKUP(D4385,State!$A$1:$B$9,2,0)</f>
        <v>ACT</v>
      </c>
      <c r="F4385" s="3">
        <f t="shared" ca="1" si="755"/>
        <v>511</v>
      </c>
      <c r="G4385" s="3" t="str">
        <f ca="1">VLOOKUP(F4385,Occupation!$A$1:$B$915,2,0)</f>
        <v>Floor Finisher</v>
      </c>
      <c r="H4385" s="3">
        <f t="shared" ca="1" si="756"/>
        <v>1</v>
      </c>
      <c r="I4385" s="3">
        <f t="shared" ca="1" si="757"/>
        <v>31616.48</v>
      </c>
      <c r="J4385" s="3">
        <f t="shared" ca="1" si="758"/>
        <v>0.38328785814873412</v>
      </c>
      <c r="K4385" s="3">
        <f t="shared" ca="1" si="759"/>
        <v>6</v>
      </c>
      <c r="L4385" s="3" t="str">
        <f ca="1">VLOOKUP(K4385,Freq_Investment!$A$1:$B$8,2,0)</f>
        <v>Half-yearly</v>
      </c>
      <c r="M4385" s="3" t="str">
        <f t="shared" ca="1" si="760"/>
        <v>Auto</v>
      </c>
      <c r="N4385" s="3">
        <f t="shared" ca="1" si="750"/>
        <v>1</v>
      </c>
      <c r="O4385" s="3">
        <f t="shared" ca="1" si="750"/>
        <v>4</v>
      </c>
      <c r="P4385" s="3">
        <f t="shared" ca="1" si="750"/>
        <v>1</v>
      </c>
    </row>
    <row r="4386" spans="1:16" x14ac:dyDescent="0.25">
      <c r="A4386" s="3">
        <f t="shared" ca="1" si="751"/>
        <v>482345585</v>
      </c>
      <c r="B4386" s="3">
        <f t="shared" ca="1" si="752"/>
        <v>3623</v>
      </c>
      <c r="C4386" s="1">
        <f t="shared" ca="1" si="753"/>
        <v>30800</v>
      </c>
      <c r="D4386" s="7">
        <f t="shared" ca="1" si="754"/>
        <v>4</v>
      </c>
      <c r="E4386" s="3" t="str">
        <f ca="1">VLOOKUP(D4386,State!$A$1:$B$9,2,0)</f>
        <v>WA</v>
      </c>
      <c r="F4386" s="3">
        <f t="shared" ca="1" si="755"/>
        <v>836</v>
      </c>
      <c r="G4386" s="3" t="str">
        <f ca="1">VLOOKUP(F4386,Occupation!$A$1:$B$915,2,0)</f>
        <v>Cement Production Plant Operator</v>
      </c>
      <c r="H4386" s="3">
        <f t="shared" ca="1" si="756"/>
        <v>4</v>
      </c>
      <c r="I4386" s="3">
        <f t="shared" ca="1" si="757"/>
        <v>79836.38</v>
      </c>
      <c r="J4386" s="3">
        <f t="shared" ca="1" si="758"/>
        <v>0.1281603045214022</v>
      </c>
      <c r="K4386" s="3">
        <f t="shared" ca="1" si="759"/>
        <v>5</v>
      </c>
      <c r="L4386" s="3" t="str">
        <f ca="1">VLOOKUP(K4386,Freq_Investment!$A$1:$B$8,2,0)</f>
        <v>Quarterly</v>
      </c>
      <c r="M4386" s="3" t="str">
        <f t="shared" ca="1" si="760"/>
        <v>Manual</v>
      </c>
      <c r="N4386" s="3">
        <f t="shared" ca="1" si="750"/>
        <v>5</v>
      </c>
      <c r="O4386" s="3">
        <f t="shared" ca="1" si="750"/>
        <v>5</v>
      </c>
      <c r="P4386" s="3">
        <f t="shared" ca="1" si="750"/>
        <v>5</v>
      </c>
    </row>
    <row r="4387" spans="1:16" x14ac:dyDescent="0.25">
      <c r="A4387" s="3">
        <f t="shared" ca="1" si="751"/>
        <v>612960275</v>
      </c>
      <c r="B4387" s="3">
        <f t="shared" ca="1" si="752"/>
        <v>6970</v>
      </c>
      <c r="C4387" s="1">
        <f t="shared" ca="1" si="753"/>
        <v>41944</v>
      </c>
      <c r="D4387" s="7">
        <f t="shared" ca="1" si="754"/>
        <v>7</v>
      </c>
      <c r="E4387" s="3" t="str">
        <f ca="1">VLOOKUP(D4387,State!$A$1:$B$9,2,0)</f>
        <v>VIC</v>
      </c>
      <c r="F4387" s="3">
        <f t="shared" ca="1" si="755"/>
        <v>462</v>
      </c>
      <c r="G4387" s="3" t="str">
        <f ca="1">VLOOKUP(F4387,Occupation!$A$1:$B$915,2,0)</f>
        <v>Building and Engineering Technicians nec</v>
      </c>
      <c r="H4387" s="3">
        <f t="shared" ca="1" si="756"/>
        <v>7</v>
      </c>
      <c r="I4387" s="3">
        <f t="shared" ca="1" si="757"/>
        <v>52012.45</v>
      </c>
      <c r="J4387" s="3">
        <f t="shared" ca="1" si="758"/>
        <v>0.44302235252993583</v>
      </c>
      <c r="K4387" s="3">
        <f t="shared" ca="1" si="759"/>
        <v>3</v>
      </c>
      <c r="L4387" s="3" t="str">
        <f ca="1">VLOOKUP(K4387,Freq_Investment!$A$1:$B$8,2,0)</f>
        <v>Fortnightly</v>
      </c>
      <c r="M4387" s="3" t="str">
        <f t="shared" ca="1" si="760"/>
        <v>Manual</v>
      </c>
      <c r="N4387" s="3">
        <f t="shared" ca="1" si="750"/>
        <v>5</v>
      </c>
      <c r="O4387" s="3">
        <f t="shared" ca="1" si="750"/>
        <v>3</v>
      </c>
      <c r="P4387" s="3">
        <f t="shared" ca="1" si="750"/>
        <v>5</v>
      </c>
    </row>
    <row r="4388" spans="1:16" x14ac:dyDescent="0.25">
      <c r="A4388" s="3">
        <f t="shared" ca="1" si="751"/>
        <v>495910695</v>
      </c>
      <c r="B4388" s="3">
        <f t="shared" ca="1" si="752"/>
        <v>6657</v>
      </c>
      <c r="C4388" s="1">
        <f t="shared" ca="1" si="753"/>
        <v>27436</v>
      </c>
      <c r="D4388" s="7">
        <f t="shared" ca="1" si="754"/>
        <v>3</v>
      </c>
      <c r="E4388" s="3" t="str">
        <f ca="1">VLOOKUP(D4388,State!$A$1:$B$9,2,0)</f>
        <v>SA</v>
      </c>
      <c r="F4388" s="3">
        <f t="shared" ca="1" si="755"/>
        <v>579</v>
      </c>
      <c r="G4388" s="3" t="str">
        <f ca="1">VLOOKUP(F4388,Occupation!$A$1:$B$915,2,0)</f>
        <v>Graphic Pre-press Trades Worker</v>
      </c>
      <c r="H4388" s="3">
        <f t="shared" ca="1" si="756"/>
        <v>10</v>
      </c>
      <c r="I4388" s="3">
        <f t="shared" ca="1" si="757"/>
        <v>29012.35</v>
      </c>
      <c r="J4388" s="3">
        <f t="shared" ca="1" si="758"/>
        <v>0.12780641498432316</v>
      </c>
      <c r="K4388" s="3">
        <f t="shared" ca="1" si="759"/>
        <v>2</v>
      </c>
      <c r="L4388" s="3" t="str">
        <f ca="1">VLOOKUP(K4388,Freq_Investment!$A$1:$B$8,2,0)</f>
        <v>Weekly</v>
      </c>
      <c r="M4388" s="3" t="str">
        <f t="shared" ca="1" si="760"/>
        <v>Auto</v>
      </c>
      <c r="N4388" s="3">
        <f t="shared" ca="1" si="750"/>
        <v>3</v>
      </c>
      <c r="O4388" s="3">
        <f t="shared" ca="1" si="750"/>
        <v>4</v>
      </c>
      <c r="P4388" s="3">
        <f t="shared" ca="1" si="750"/>
        <v>2</v>
      </c>
    </row>
    <row r="4389" spans="1:16" x14ac:dyDescent="0.25">
      <c r="A4389" s="3">
        <f t="shared" ca="1" si="751"/>
        <v>660630219</v>
      </c>
      <c r="B4389" s="3">
        <f t="shared" ca="1" si="752"/>
        <v>8797</v>
      </c>
      <c r="C4389" s="1">
        <f t="shared" ca="1" si="753"/>
        <v>33593</v>
      </c>
      <c r="D4389" s="7">
        <f t="shared" ca="1" si="754"/>
        <v>7</v>
      </c>
      <c r="E4389" s="3" t="str">
        <f ca="1">VLOOKUP(D4389,State!$A$1:$B$9,2,0)</f>
        <v>VIC</v>
      </c>
      <c r="F4389" s="3">
        <f t="shared" ca="1" si="755"/>
        <v>9</v>
      </c>
      <c r="G4389" s="3" t="str">
        <f ca="1">VLOOKUP(F4389,Occupation!$A$1:$B$915,2,0)</f>
        <v>Horse Breeder</v>
      </c>
      <c r="H4389" s="3">
        <f t="shared" ca="1" si="756"/>
        <v>3</v>
      </c>
      <c r="I4389" s="3">
        <f t="shared" ca="1" si="757"/>
        <v>38380.239999999998</v>
      </c>
      <c r="J4389" s="3">
        <f t="shared" ca="1" si="758"/>
        <v>0.31900466037983599</v>
      </c>
      <c r="K4389" s="3">
        <f t="shared" ca="1" si="759"/>
        <v>5</v>
      </c>
      <c r="L4389" s="3" t="str">
        <f ca="1">VLOOKUP(K4389,Freq_Investment!$A$1:$B$8,2,0)</f>
        <v>Quarterly</v>
      </c>
      <c r="M4389" s="3" t="str">
        <f t="shared" ca="1" si="760"/>
        <v>Auto</v>
      </c>
      <c r="N4389" s="3">
        <f t="shared" ca="1" si="750"/>
        <v>3</v>
      </c>
      <c r="O4389" s="3">
        <f t="shared" ca="1" si="750"/>
        <v>2</v>
      </c>
      <c r="P4389" s="3">
        <f t="shared" ca="1" si="750"/>
        <v>1</v>
      </c>
    </row>
    <row r="4390" spans="1:16" x14ac:dyDescent="0.25">
      <c r="A4390" s="3">
        <f t="shared" ca="1" si="751"/>
        <v>828632274</v>
      </c>
      <c r="B4390" s="3">
        <f t="shared" ca="1" si="752"/>
        <v>9297</v>
      </c>
      <c r="C4390" s="1">
        <f t="shared" ca="1" si="753"/>
        <v>40088</v>
      </c>
      <c r="D4390" s="7">
        <f t="shared" ca="1" si="754"/>
        <v>7</v>
      </c>
      <c r="E4390" s="3" t="str">
        <f ca="1">VLOOKUP(D4390,State!$A$1:$B$9,2,0)</f>
        <v>VIC</v>
      </c>
      <c r="F4390" s="3">
        <f t="shared" ca="1" si="755"/>
        <v>788</v>
      </c>
      <c r="G4390" s="3" t="str">
        <f ca="1">VLOOKUP(F4390,Occupation!$A$1:$B$915,2,0)</f>
        <v>Real Estate Agency Principal / Real Estate Agency Licensee</v>
      </c>
      <c r="H4390" s="3">
        <f t="shared" ca="1" si="756"/>
        <v>6</v>
      </c>
      <c r="I4390" s="3">
        <f t="shared" ca="1" si="757"/>
        <v>47199.46</v>
      </c>
      <c r="J4390" s="3">
        <f t="shared" ca="1" si="758"/>
        <v>0.49403098517134436</v>
      </c>
      <c r="K4390" s="3">
        <f t="shared" ca="1" si="759"/>
        <v>2</v>
      </c>
      <c r="L4390" s="3" t="str">
        <f ca="1">VLOOKUP(K4390,Freq_Investment!$A$1:$B$8,2,0)</f>
        <v>Weekly</v>
      </c>
      <c r="M4390" s="3" t="str">
        <f t="shared" ca="1" si="760"/>
        <v>Manual</v>
      </c>
      <c r="N4390" s="3">
        <f t="shared" ca="1" si="750"/>
        <v>1</v>
      </c>
      <c r="O4390" s="3">
        <f t="shared" ca="1" si="750"/>
        <v>2</v>
      </c>
      <c r="P4390" s="3">
        <f t="shared" ca="1" si="750"/>
        <v>4</v>
      </c>
    </row>
    <row r="4391" spans="1:16" x14ac:dyDescent="0.25">
      <c r="A4391" s="3">
        <f t="shared" ca="1" si="751"/>
        <v>516712474</v>
      </c>
      <c r="B4391" s="3">
        <f t="shared" ca="1" si="752"/>
        <v>4192</v>
      </c>
      <c r="C4391" s="1">
        <f t="shared" ca="1" si="753"/>
        <v>28240</v>
      </c>
      <c r="D4391" s="7">
        <f t="shared" ca="1" si="754"/>
        <v>7</v>
      </c>
      <c r="E4391" s="3" t="str">
        <f ca="1">VLOOKUP(D4391,State!$A$1:$B$9,2,0)</f>
        <v>VIC</v>
      </c>
      <c r="F4391" s="3">
        <f t="shared" ca="1" si="755"/>
        <v>831</v>
      </c>
      <c r="G4391" s="3" t="str">
        <f ca="1">VLOOKUP(F4391,Occupation!$A$1:$B$915,2,0)</f>
        <v>Miner</v>
      </c>
      <c r="H4391" s="3">
        <f t="shared" ca="1" si="756"/>
        <v>2</v>
      </c>
      <c r="I4391" s="3">
        <f t="shared" ca="1" si="757"/>
        <v>97089.12</v>
      </c>
      <c r="J4391" s="3">
        <f t="shared" ca="1" si="758"/>
        <v>0.31369413023153397</v>
      </c>
      <c r="K4391" s="3">
        <f t="shared" ca="1" si="759"/>
        <v>3</v>
      </c>
      <c r="L4391" s="3" t="str">
        <f ca="1">VLOOKUP(K4391,Freq_Investment!$A$1:$B$8,2,0)</f>
        <v>Fortnightly</v>
      </c>
      <c r="M4391" s="3" t="str">
        <f t="shared" ca="1" si="760"/>
        <v>Manual</v>
      </c>
      <c r="N4391" s="3">
        <f t="shared" ca="1" si="750"/>
        <v>4</v>
      </c>
      <c r="O4391" s="3">
        <f t="shared" ca="1" si="750"/>
        <v>4</v>
      </c>
      <c r="P4391" s="3">
        <f t="shared" ca="1" si="750"/>
        <v>3</v>
      </c>
    </row>
    <row r="4392" spans="1:16" x14ac:dyDescent="0.25">
      <c r="A4392" s="3">
        <f t="shared" ca="1" si="751"/>
        <v>997261963</v>
      </c>
      <c r="B4392" s="3">
        <f t="shared" ca="1" si="752"/>
        <v>2058</v>
      </c>
      <c r="C4392" s="1">
        <f t="shared" ca="1" si="753"/>
        <v>33689</v>
      </c>
      <c r="D4392" s="7">
        <f t="shared" ca="1" si="754"/>
        <v>1</v>
      </c>
      <c r="E4392" s="3" t="str">
        <f ca="1">VLOOKUP(D4392,State!$A$1:$B$9,2,0)</f>
        <v>NSW</v>
      </c>
      <c r="F4392" s="3">
        <f t="shared" ca="1" si="755"/>
        <v>623</v>
      </c>
      <c r="G4392" s="3" t="str">
        <f ca="1">VLOOKUP(F4392,Occupation!$A$1:$B$915,2,0)</f>
        <v>Intensive Care Ambulance Paramedic (Aus) / Ambulance Paramedic (NZ)</v>
      </c>
      <c r="H4392" s="3">
        <f t="shared" ca="1" si="756"/>
        <v>8</v>
      </c>
      <c r="I4392" s="3">
        <f t="shared" ca="1" si="757"/>
        <v>45734.46</v>
      </c>
      <c r="J4392" s="3">
        <f t="shared" ca="1" si="758"/>
        <v>0.29366910254885492</v>
      </c>
      <c r="K4392" s="3">
        <f t="shared" ca="1" si="759"/>
        <v>2</v>
      </c>
      <c r="L4392" s="3" t="str">
        <f ca="1">VLOOKUP(K4392,Freq_Investment!$A$1:$B$8,2,0)</f>
        <v>Weekly</v>
      </c>
      <c r="M4392" s="3" t="str">
        <f t="shared" ca="1" si="760"/>
        <v>Manual</v>
      </c>
      <c r="N4392" s="3">
        <f t="shared" ca="1" si="750"/>
        <v>1</v>
      </c>
      <c r="O4392" s="3">
        <f t="shared" ca="1" si="750"/>
        <v>5</v>
      </c>
      <c r="P4392" s="3">
        <f t="shared" ca="1" si="750"/>
        <v>1</v>
      </c>
    </row>
    <row r="4393" spans="1:16" x14ac:dyDescent="0.25">
      <c r="A4393" s="3">
        <f t="shared" ca="1" si="751"/>
        <v>126004557</v>
      </c>
      <c r="B4393" s="3">
        <f t="shared" ca="1" si="752"/>
        <v>8733</v>
      </c>
      <c r="C4393" s="1">
        <f t="shared" ca="1" si="753"/>
        <v>35830</v>
      </c>
      <c r="D4393" s="7">
        <f t="shared" ca="1" si="754"/>
        <v>3</v>
      </c>
      <c r="E4393" s="3" t="str">
        <f ca="1">VLOOKUP(D4393,State!$A$1:$B$9,2,0)</f>
        <v>SA</v>
      </c>
      <c r="F4393" s="3">
        <f t="shared" ca="1" si="755"/>
        <v>272</v>
      </c>
      <c r="G4393" s="3" t="str">
        <f ca="1">VLOOKUP(F4393,Occupation!$A$1:$B$915,2,0)</f>
        <v>University Lecturer</v>
      </c>
      <c r="H4393" s="3">
        <f t="shared" ca="1" si="756"/>
        <v>4</v>
      </c>
      <c r="I4393" s="3">
        <f t="shared" ca="1" si="757"/>
        <v>88030.55</v>
      </c>
      <c r="J4393" s="3">
        <f t="shared" ca="1" si="758"/>
        <v>0.48199837557068537</v>
      </c>
      <c r="K4393" s="3">
        <f t="shared" ca="1" si="759"/>
        <v>5</v>
      </c>
      <c r="L4393" s="3" t="str">
        <f ca="1">VLOOKUP(K4393,Freq_Investment!$A$1:$B$8,2,0)</f>
        <v>Quarterly</v>
      </c>
      <c r="M4393" s="3" t="str">
        <f t="shared" ca="1" si="760"/>
        <v>Auto</v>
      </c>
      <c r="N4393" s="3">
        <f t="shared" ca="1" si="750"/>
        <v>4</v>
      </c>
      <c r="O4393" s="3">
        <f t="shared" ca="1" si="750"/>
        <v>1</v>
      </c>
      <c r="P4393" s="3">
        <f t="shared" ca="1" si="750"/>
        <v>1</v>
      </c>
    </row>
    <row r="4394" spans="1:16" x14ac:dyDescent="0.25">
      <c r="A4394" s="3">
        <f t="shared" ca="1" si="751"/>
        <v>593505038</v>
      </c>
      <c r="B4394" s="3">
        <f t="shared" ca="1" si="752"/>
        <v>1820</v>
      </c>
      <c r="C4394" s="1">
        <f t="shared" ca="1" si="753"/>
        <v>43207</v>
      </c>
      <c r="D4394" s="7">
        <f t="shared" ca="1" si="754"/>
        <v>3</v>
      </c>
      <c r="E4394" s="3" t="str">
        <f ca="1">VLOOKUP(D4394,State!$A$1:$B$9,2,0)</f>
        <v>SA</v>
      </c>
      <c r="F4394" s="3">
        <f t="shared" ca="1" si="755"/>
        <v>21</v>
      </c>
      <c r="G4394" s="3" t="str">
        <f ca="1">VLOOKUP(F4394,Occupation!$A$1:$B$915,2,0)</f>
        <v>Nut Grower</v>
      </c>
      <c r="H4394" s="3">
        <f t="shared" ca="1" si="756"/>
        <v>7</v>
      </c>
      <c r="I4394" s="3">
        <f t="shared" ca="1" si="757"/>
        <v>70044.800000000003</v>
      </c>
      <c r="J4394" s="3">
        <f t="shared" ca="1" si="758"/>
        <v>3.8848074227055884E-2</v>
      </c>
      <c r="K4394" s="3">
        <f t="shared" ca="1" si="759"/>
        <v>7</v>
      </c>
      <c r="L4394" s="3" t="str">
        <f ca="1">VLOOKUP(K4394,Freq_Investment!$A$1:$B$8,2,0)</f>
        <v>Yearly</v>
      </c>
      <c r="M4394" s="3" t="str">
        <f t="shared" ca="1" si="760"/>
        <v>Manual</v>
      </c>
      <c r="N4394" s="3">
        <f t="shared" ca="1" si="750"/>
        <v>1</v>
      </c>
      <c r="O4394" s="3">
        <f t="shared" ca="1" si="750"/>
        <v>5</v>
      </c>
      <c r="P4394" s="3">
        <f t="shared" ca="1" si="750"/>
        <v>1</v>
      </c>
    </row>
    <row r="4395" spans="1:16" x14ac:dyDescent="0.25">
      <c r="A4395" s="3">
        <f t="shared" ca="1" si="751"/>
        <v>676176093</v>
      </c>
      <c r="B4395" s="3">
        <f t="shared" ca="1" si="752"/>
        <v>2688</v>
      </c>
      <c r="C4395" s="1">
        <f t="shared" ca="1" si="753"/>
        <v>35312</v>
      </c>
      <c r="D4395" s="7">
        <f t="shared" ca="1" si="754"/>
        <v>4</v>
      </c>
      <c r="E4395" s="3" t="str">
        <f ca="1">VLOOKUP(D4395,State!$A$1:$B$9,2,0)</f>
        <v>WA</v>
      </c>
      <c r="F4395" s="3">
        <f t="shared" ca="1" si="755"/>
        <v>372</v>
      </c>
      <c r="G4395" s="3" t="str">
        <f ca="1">VLOOKUP(F4395,Occupation!$A$1:$B$915,2,0)</f>
        <v>Software Engineer</v>
      </c>
      <c r="H4395" s="3">
        <f t="shared" ca="1" si="756"/>
        <v>10</v>
      </c>
      <c r="I4395" s="3">
        <f t="shared" ca="1" si="757"/>
        <v>89050.32</v>
      </c>
      <c r="J4395" s="3">
        <f t="shared" ca="1" si="758"/>
        <v>0.27045073080923593</v>
      </c>
      <c r="K4395" s="3">
        <f t="shared" ca="1" si="759"/>
        <v>4</v>
      </c>
      <c r="L4395" s="3" t="str">
        <f ca="1">VLOOKUP(K4395,Freq_Investment!$A$1:$B$8,2,0)</f>
        <v>Monthly</v>
      </c>
      <c r="M4395" s="3" t="str">
        <f t="shared" ca="1" si="760"/>
        <v>Auto</v>
      </c>
      <c r="N4395" s="3">
        <f t="shared" ca="1" si="750"/>
        <v>4</v>
      </c>
      <c r="O4395" s="3">
        <f t="shared" ca="1" si="750"/>
        <v>2</v>
      </c>
      <c r="P4395" s="3">
        <f t="shared" ca="1" si="750"/>
        <v>1</v>
      </c>
    </row>
    <row r="4396" spans="1:16" x14ac:dyDescent="0.25">
      <c r="A4396" s="3">
        <f t="shared" ca="1" si="751"/>
        <v>660116783</v>
      </c>
      <c r="B4396" s="3">
        <f t="shared" ca="1" si="752"/>
        <v>8752</v>
      </c>
      <c r="C4396" s="1">
        <f t="shared" ca="1" si="753"/>
        <v>43006</v>
      </c>
      <c r="D4396" s="7">
        <f t="shared" ca="1" si="754"/>
        <v>5</v>
      </c>
      <c r="E4396" s="3" t="str">
        <f ca="1">VLOOKUP(D4396,State!$A$1:$B$9,2,0)</f>
        <v>NT</v>
      </c>
      <c r="F4396" s="3">
        <f t="shared" ca="1" si="755"/>
        <v>87</v>
      </c>
      <c r="G4396" s="3" t="str">
        <f ca="1">VLOOKUP(F4396,Occupation!$A$1:$B$915,2,0)</f>
        <v>Railway Station Manager</v>
      </c>
      <c r="H4396" s="3">
        <f t="shared" ca="1" si="756"/>
        <v>2</v>
      </c>
      <c r="I4396" s="3">
        <f t="shared" ca="1" si="757"/>
        <v>65270.55</v>
      </c>
      <c r="J4396" s="3">
        <f t="shared" ca="1" si="758"/>
        <v>0.3334371939827952</v>
      </c>
      <c r="K4396" s="3">
        <f t="shared" ca="1" si="759"/>
        <v>1</v>
      </c>
      <c r="L4396" s="3" t="str">
        <f ca="1">VLOOKUP(K4396,Freq_Investment!$A$1:$B$8,2,0)</f>
        <v>Daily</v>
      </c>
      <c r="M4396" s="3" t="str">
        <f t="shared" ca="1" si="760"/>
        <v>Manual</v>
      </c>
      <c r="N4396" s="3">
        <f t="shared" ca="1" si="750"/>
        <v>5</v>
      </c>
      <c r="O4396" s="3">
        <f t="shared" ca="1" si="750"/>
        <v>4</v>
      </c>
      <c r="P4396" s="3">
        <f t="shared" ca="1" si="750"/>
        <v>1</v>
      </c>
    </row>
    <row r="4397" spans="1:16" x14ac:dyDescent="0.25">
      <c r="A4397" s="3">
        <f t="shared" ca="1" si="751"/>
        <v>447737789</v>
      </c>
      <c r="B4397" s="3">
        <f t="shared" ca="1" si="752"/>
        <v>4583</v>
      </c>
      <c r="C4397" s="1">
        <f t="shared" ca="1" si="753"/>
        <v>30359</v>
      </c>
      <c r="D4397" s="7">
        <f t="shared" ca="1" si="754"/>
        <v>7</v>
      </c>
      <c r="E4397" s="3" t="str">
        <f ca="1">VLOOKUP(D4397,State!$A$1:$B$9,2,0)</f>
        <v>VIC</v>
      </c>
      <c r="F4397" s="3">
        <f t="shared" ca="1" si="755"/>
        <v>276</v>
      </c>
      <c r="G4397" s="3" t="str">
        <f ca="1">VLOOKUP(F4397,Occupation!$A$1:$B$915,2,0)</f>
        <v>Education Reviewer</v>
      </c>
      <c r="H4397" s="3">
        <f t="shared" ca="1" si="756"/>
        <v>2</v>
      </c>
      <c r="I4397" s="3">
        <f t="shared" ca="1" si="757"/>
        <v>3157.66</v>
      </c>
      <c r="J4397" s="3">
        <f t="shared" ca="1" si="758"/>
        <v>0.39032255808747346</v>
      </c>
      <c r="K4397" s="3">
        <f t="shared" ca="1" si="759"/>
        <v>7</v>
      </c>
      <c r="L4397" s="3" t="str">
        <f ca="1">VLOOKUP(K4397,Freq_Investment!$A$1:$B$8,2,0)</f>
        <v>Yearly</v>
      </c>
      <c r="M4397" s="3" t="str">
        <f t="shared" ca="1" si="760"/>
        <v>Auto</v>
      </c>
      <c r="N4397" s="3">
        <f t="shared" ca="1" si="750"/>
        <v>4</v>
      </c>
      <c r="O4397" s="3">
        <f t="shared" ca="1" si="750"/>
        <v>5</v>
      </c>
      <c r="P4397" s="3">
        <f t="shared" ca="1" si="750"/>
        <v>3</v>
      </c>
    </row>
    <row r="4398" spans="1:16" x14ac:dyDescent="0.25">
      <c r="A4398" s="3">
        <f t="shared" ca="1" si="751"/>
        <v>650499089</v>
      </c>
      <c r="B4398" s="3">
        <f t="shared" ca="1" si="752"/>
        <v>5623</v>
      </c>
      <c r="C4398" s="1">
        <f t="shared" ca="1" si="753"/>
        <v>26526</v>
      </c>
      <c r="D4398" s="7">
        <f t="shared" ca="1" si="754"/>
        <v>5</v>
      </c>
      <c r="E4398" s="3" t="str">
        <f ca="1">VLOOKUP(D4398,State!$A$1:$B$9,2,0)</f>
        <v>NT</v>
      </c>
      <c r="F4398" s="3">
        <f t="shared" ca="1" si="755"/>
        <v>484</v>
      </c>
      <c r="G4398" s="3" t="str">
        <f ca="1">VLOOKUP(F4398,Occupation!$A$1:$B$915,2,0)</f>
        <v>Welder (First Class) (Aus) / Welder (NZ)</v>
      </c>
      <c r="H4398" s="3">
        <f t="shared" ca="1" si="756"/>
        <v>3</v>
      </c>
      <c r="I4398" s="3">
        <f t="shared" ca="1" si="757"/>
        <v>57806.01</v>
      </c>
      <c r="J4398" s="3">
        <f t="shared" ca="1" si="758"/>
        <v>0.30325821732975061</v>
      </c>
      <c r="K4398" s="3">
        <f t="shared" ca="1" si="759"/>
        <v>2</v>
      </c>
      <c r="L4398" s="3" t="str">
        <f ca="1">VLOOKUP(K4398,Freq_Investment!$A$1:$B$8,2,0)</f>
        <v>Weekly</v>
      </c>
      <c r="M4398" s="3" t="str">
        <f t="shared" ca="1" si="760"/>
        <v>Auto</v>
      </c>
      <c r="N4398" s="3">
        <f t="shared" ref="N4398:P4461" ca="1" si="761">RANDBETWEEN(1,5)</f>
        <v>4</v>
      </c>
      <c r="O4398" s="3">
        <f t="shared" ca="1" si="761"/>
        <v>4</v>
      </c>
      <c r="P4398" s="3">
        <f t="shared" ca="1" si="761"/>
        <v>2</v>
      </c>
    </row>
    <row r="4399" spans="1:16" x14ac:dyDescent="0.25">
      <c r="A4399" s="3">
        <f t="shared" ca="1" si="751"/>
        <v>918695292</v>
      </c>
      <c r="B4399" s="3">
        <f t="shared" ca="1" si="752"/>
        <v>4141</v>
      </c>
      <c r="C4399" s="1">
        <f t="shared" ca="1" si="753"/>
        <v>43367</v>
      </c>
      <c r="D4399" s="7">
        <f t="shared" ca="1" si="754"/>
        <v>3</v>
      </c>
      <c r="E4399" s="3" t="str">
        <f ca="1">VLOOKUP(D4399,State!$A$1:$B$9,2,0)</f>
        <v>SA</v>
      </c>
      <c r="F4399" s="3">
        <f t="shared" ca="1" si="755"/>
        <v>67</v>
      </c>
      <c r="G4399" s="3" t="str">
        <f ca="1">VLOOKUP(F4399,Occupation!$A$1:$B$915,2,0)</f>
        <v>Cafe or Restaurant Manager</v>
      </c>
      <c r="H4399" s="3">
        <f t="shared" ca="1" si="756"/>
        <v>1</v>
      </c>
      <c r="I4399" s="3">
        <f t="shared" ca="1" si="757"/>
        <v>49145.55</v>
      </c>
      <c r="J4399" s="3">
        <f t="shared" ca="1" si="758"/>
        <v>8.868809723026333E-2</v>
      </c>
      <c r="K4399" s="3">
        <f t="shared" ca="1" si="759"/>
        <v>3</v>
      </c>
      <c r="L4399" s="3" t="str">
        <f ca="1">VLOOKUP(K4399,Freq_Investment!$A$1:$B$8,2,0)</f>
        <v>Fortnightly</v>
      </c>
      <c r="M4399" s="3" t="str">
        <f t="shared" ca="1" si="760"/>
        <v>Manual</v>
      </c>
      <c r="N4399" s="3">
        <f t="shared" ca="1" si="761"/>
        <v>5</v>
      </c>
      <c r="O4399" s="3">
        <f t="shared" ca="1" si="761"/>
        <v>2</v>
      </c>
      <c r="P4399" s="3">
        <f t="shared" ca="1" si="761"/>
        <v>3</v>
      </c>
    </row>
    <row r="4400" spans="1:16" x14ac:dyDescent="0.25">
      <c r="A4400" s="3">
        <f t="shared" ca="1" si="751"/>
        <v>807850151</v>
      </c>
      <c r="B4400" s="3">
        <f t="shared" ca="1" si="752"/>
        <v>603</v>
      </c>
      <c r="C4400" s="1">
        <f t="shared" ca="1" si="753"/>
        <v>33484</v>
      </c>
      <c r="D4400" s="7">
        <f t="shared" ca="1" si="754"/>
        <v>2</v>
      </c>
      <c r="E4400" s="3" t="str">
        <f ca="1">VLOOKUP(D4400,State!$A$1:$B$9,2,0)</f>
        <v>QLD</v>
      </c>
      <c r="F4400" s="3">
        <f t="shared" ca="1" si="755"/>
        <v>236</v>
      </c>
      <c r="G4400" s="3" t="str">
        <f ca="1">VLOOKUP(F4400,Occupation!$A$1:$B$915,2,0)</f>
        <v>Food Technologist</v>
      </c>
      <c r="H4400" s="3">
        <f t="shared" ca="1" si="756"/>
        <v>4</v>
      </c>
      <c r="I4400" s="3">
        <f t="shared" ca="1" si="757"/>
        <v>85123.79</v>
      </c>
      <c r="J4400" s="3">
        <f t="shared" ca="1" si="758"/>
        <v>0.13264162564835913</v>
      </c>
      <c r="K4400" s="3">
        <f t="shared" ca="1" si="759"/>
        <v>5</v>
      </c>
      <c r="L4400" s="3" t="str">
        <f ca="1">VLOOKUP(K4400,Freq_Investment!$A$1:$B$8,2,0)</f>
        <v>Quarterly</v>
      </c>
      <c r="M4400" s="3" t="str">
        <f t="shared" ca="1" si="760"/>
        <v>Manual</v>
      </c>
      <c r="N4400" s="3">
        <f t="shared" ca="1" si="761"/>
        <v>3</v>
      </c>
      <c r="O4400" s="3">
        <f t="shared" ca="1" si="761"/>
        <v>5</v>
      </c>
      <c r="P4400" s="3">
        <f t="shared" ca="1" si="761"/>
        <v>4</v>
      </c>
    </row>
    <row r="4401" spans="1:16" x14ac:dyDescent="0.25">
      <c r="A4401" s="3">
        <f t="shared" ca="1" si="751"/>
        <v>67669434</v>
      </c>
      <c r="B4401" s="3">
        <f t="shared" ca="1" si="752"/>
        <v>6765</v>
      </c>
      <c r="C4401" s="1">
        <f t="shared" ca="1" si="753"/>
        <v>35705</v>
      </c>
      <c r="D4401" s="7">
        <f t="shared" ca="1" si="754"/>
        <v>2</v>
      </c>
      <c r="E4401" s="3" t="str">
        <f ca="1">VLOOKUP(D4401,State!$A$1:$B$9,2,0)</f>
        <v>QLD</v>
      </c>
      <c r="F4401" s="3">
        <f t="shared" ca="1" si="755"/>
        <v>346</v>
      </c>
      <c r="G4401" s="3" t="str">
        <f ca="1">VLOOKUP(F4401,Occupation!$A$1:$B$915,2,0)</f>
        <v>Medical Practitioners nec</v>
      </c>
      <c r="H4401" s="3">
        <f t="shared" ca="1" si="756"/>
        <v>8</v>
      </c>
      <c r="I4401" s="3">
        <f t="shared" ca="1" si="757"/>
        <v>48822.49</v>
      </c>
      <c r="J4401" s="3">
        <f t="shared" ca="1" si="758"/>
        <v>2.9889794796635061E-2</v>
      </c>
      <c r="K4401" s="3">
        <f t="shared" ca="1" si="759"/>
        <v>7</v>
      </c>
      <c r="L4401" s="3" t="str">
        <f ca="1">VLOOKUP(K4401,Freq_Investment!$A$1:$B$8,2,0)</f>
        <v>Yearly</v>
      </c>
      <c r="M4401" s="3" t="str">
        <f t="shared" ca="1" si="760"/>
        <v>Auto</v>
      </c>
      <c r="N4401" s="3">
        <f t="shared" ca="1" si="761"/>
        <v>4</v>
      </c>
      <c r="O4401" s="3">
        <f t="shared" ca="1" si="761"/>
        <v>5</v>
      </c>
      <c r="P4401" s="3">
        <f t="shared" ca="1" si="761"/>
        <v>4</v>
      </c>
    </row>
    <row r="4402" spans="1:16" x14ac:dyDescent="0.25">
      <c r="A4402" s="3">
        <f t="shared" ca="1" si="751"/>
        <v>195342967</v>
      </c>
      <c r="B4402" s="3">
        <f t="shared" ca="1" si="752"/>
        <v>5617</v>
      </c>
      <c r="C4402" s="1">
        <f t="shared" ca="1" si="753"/>
        <v>31889</v>
      </c>
      <c r="D4402" s="7">
        <f t="shared" ca="1" si="754"/>
        <v>5</v>
      </c>
      <c r="E4402" s="3" t="str">
        <f ca="1">VLOOKUP(D4402,State!$A$1:$B$9,2,0)</f>
        <v>NT</v>
      </c>
      <c r="F4402" s="3">
        <f t="shared" ca="1" si="755"/>
        <v>384</v>
      </c>
      <c r="G4402" s="3" t="str">
        <f ca="1">VLOOKUP(F4402,Occupation!$A$1:$B$915,2,0)</f>
        <v>Cyber Security Operations Coordinator</v>
      </c>
      <c r="H4402" s="3">
        <f t="shared" ca="1" si="756"/>
        <v>10</v>
      </c>
      <c r="I4402" s="3">
        <f t="shared" ca="1" si="757"/>
        <v>83473.81</v>
      </c>
      <c r="J4402" s="3">
        <f t="shared" ca="1" si="758"/>
        <v>0.27162241080909599</v>
      </c>
      <c r="K4402" s="3">
        <f t="shared" ca="1" si="759"/>
        <v>3</v>
      </c>
      <c r="L4402" s="3" t="str">
        <f ca="1">VLOOKUP(K4402,Freq_Investment!$A$1:$B$8,2,0)</f>
        <v>Fortnightly</v>
      </c>
      <c r="M4402" s="3" t="str">
        <f t="shared" ca="1" si="760"/>
        <v>Manual</v>
      </c>
      <c r="N4402" s="3">
        <f t="shared" ca="1" si="761"/>
        <v>4</v>
      </c>
      <c r="O4402" s="3">
        <f t="shared" ca="1" si="761"/>
        <v>4</v>
      </c>
      <c r="P4402" s="3">
        <f t="shared" ca="1" si="761"/>
        <v>3</v>
      </c>
    </row>
    <row r="4403" spans="1:16" x14ac:dyDescent="0.25">
      <c r="A4403" s="3">
        <f t="shared" ca="1" si="751"/>
        <v>283521832</v>
      </c>
      <c r="B4403" s="3">
        <f t="shared" ca="1" si="752"/>
        <v>8250</v>
      </c>
      <c r="C4403" s="1">
        <f t="shared" ca="1" si="753"/>
        <v>36709</v>
      </c>
      <c r="D4403" s="7">
        <f t="shared" ca="1" si="754"/>
        <v>2</v>
      </c>
      <c r="E4403" s="3" t="str">
        <f ca="1">VLOOKUP(D4403,State!$A$1:$B$9,2,0)</f>
        <v>QLD</v>
      </c>
      <c r="F4403" s="3">
        <f t="shared" ca="1" si="755"/>
        <v>447</v>
      </c>
      <c r="G4403" s="3" t="str">
        <f ca="1">VLOOKUP(F4403,Occupation!$A$1:$B$915,2,0)</f>
        <v>Surveying or Spatial Science Technician</v>
      </c>
      <c r="H4403" s="3">
        <f t="shared" ca="1" si="756"/>
        <v>10</v>
      </c>
      <c r="I4403" s="3">
        <f t="shared" ca="1" si="757"/>
        <v>8792.64</v>
      </c>
      <c r="J4403" s="3">
        <f t="shared" ca="1" si="758"/>
        <v>8.4967207189750593E-2</v>
      </c>
      <c r="K4403" s="3">
        <f t="shared" ca="1" si="759"/>
        <v>7</v>
      </c>
      <c r="L4403" s="3" t="str">
        <f ca="1">VLOOKUP(K4403,Freq_Investment!$A$1:$B$8,2,0)</f>
        <v>Yearly</v>
      </c>
      <c r="M4403" s="3" t="str">
        <f t="shared" ca="1" si="760"/>
        <v>Manual</v>
      </c>
      <c r="N4403" s="3">
        <f t="shared" ca="1" si="761"/>
        <v>3</v>
      </c>
      <c r="O4403" s="3">
        <f t="shared" ca="1" si="761"/>
        <v>4</v>
      </c>
      <c r="P4403" s="3">
        <f t="shared" ca="1" si="761"/>
        <v>3</v>
      </c>
    </row>
    <row r="4404" spans="1:16" x14ac:dyDescent="0.25">
      <c r="A4404" s="3">
        <f t="shared" ca="1" si="751"/>
        <v>625476552</v>
      </c>
      <c r="B4404" s="3">
        <f t="shared" ca="1" si="752"/>
        <v>2742</v>
      </c>
      <c r="C4404" s="1">
        <f t="shared" ca="1" si="753"/>
        <v>28557</v>
      </c>
      <c r="D4404" s="7">
        <f t="shared" ca="1" si="754"/>
        <v>4</v>
      </c>
      <c r="E4404" s="3" t="str">
        <f ca="1">VLOOKUP(D4404,State!$A$1:$B$9,2,0)</f>
        <v>WA</v>
      </c>
      <c r="F4404" s="3">
        <f t="shared" ca="1" si="755"/>
        <v>873</v>
      </c>
      <c r="G4404" s="3" t="str">
        <f ca="1">VLOOKUP(F4404,Occupation!$A$1:$B$915,2,0)</f>
        <v>Tanker Driver</v>
      </c>
      <c r="H4404" s="3">
        <f t="shared" ca="1" si="756"/>
        <v>10</v>
      </c>
      <c r="I4404" s="3">
        <f t="shared" ca="1" si="757"/>
        <v>84619.1</v>
      </c>
      <c r="J4404" s="3">
        <f t="shared" ca="1" si="758"/>
        <v>0.11035731618491063</v>
      </c>
      <c r="K4404" s="3">
        <f t="shared" ca="1" si="759"/>
        <v>7</v>
      </c>
      <c r="L4404" s="3" t="str">
        <f ca="1">VLOOKUP(K4404,Freq_Investment!$A$1:$B$8,2,0)</f>
        <v>Yearly</v>
      </c>
      <c r="M4404" s="3" t="str">
        <f t="shared" ca="1" si="760"/>
        <v>Auto</v>
      </c>
      <c r="N4404" s="3">
        <f t="shared" ca="1" si="761"/>
        <v>1</v>
      </c>
      <c r="O4404" s="3">
        <f t="shared" ca="1" si="761"/>
        <v>5</v>
      </c>
      <c r="P4404" s="3">
        <f t="shared" ca="1" si="761"/>
        <v>2</v>
      </c>
    </row>
    <row r="4405" spans="1:16" x14ac:dyDescent="0.25">
      <c r="A4405" s="3">
        <f t="shared" ca="1" si="751"/>
        <v>426216235</v>
      </c>
      <c r="B4405" s="3">
        <f t="shared" ca="1" si="752"/>
        <v>4844</v>
      </c>
      <c r="C4405" s="1">
        <f t="shared" ca="1" si="753"/>
        <v>36157</v>
      </c>
      <c r="D4405" s="7">
        <f t="shared" ca="1" si="754"/>
        <v>4</v>
      </c>
      <c r="E4405" s="3" t="str">
        <f ca="1">VLOOKUP(D4405,State!$A$1:$B$9,2,0)</f>
        <v>WA</v>
      </c>
      <c r="F4405" s="3">
        <f t="shared" ca="1" si="755"/>
        <v>19</v>
      </c>
      <c r="G4405" s="3" t="str">
        <f ca="1">VLOOKUP(F4405,Occupation!$A$1:$B$915,2,0)</f>
        <v>Flower Grower</v>
      </c>
      <c r="H4405" s="3">
        <f t="shared" ca="1" si="756"/>
        <v>2</v>
      </c>
      <c r="I4405" s="3">
        <f t="shared" ca="1" si="757"/>
        <v>13430.26</v>
      </c>
      <c r="J4405" s="3">
        <f t="shared" ca="1" si="758"/>
        <v>0.28449387085822958</v>
      </c>
      <c r="K4405" s="3">
        <f t="shared" ca="1" si="759"/>
        <v>3</v>
      </c>
      <c r="L4405" s="3" t="str">
        <f ca="1">VLOOKUP(K4405,Freq_Investment!$A$1:$B$8,2,0)</f>
        <v>Fortnightly</v>
      </c>
      <c r="M4405" s="3" t="str">
        <f t="shared" ca="1" si="760"/>
        <v>Manual</v>
      </c>
      <c r="N4405" s="3">
        <f t="shared" ca="1" si="761"/>
        <v>2</v>
      </c>
      <c r="O4405" s="3">
        <f t="shared" ca="1" si="761"/>
        <v>3</v>
      </c>
      <c r="P4405" s="3">
        <f t="shared" ca="1" si="761"/>
        <v>2</v>
      </c>
    </row>
    <row r="4406" spans="1:16" x14ac:dyDescent="0.25">
      <c r="A4406" s="3">
        <f t="shared" ca="1" si="751"/>
        <v>557970348</v>
      </c>
      <c r="B4406" s="3">
        <f t="shared" ca="1" si="752"/>
        <v>2796</v>
      </c>
      <c r="C4406" s="1">
        <f t="shared" ca="1" si="753"/>
        <v>32959</v>
      </c>
      <c r="D4406" s="7">
        <f t="shared" ca="1" si="754"/>
        <v>3</v>
      </c>
      <c r="E4406" s="3" t="str">
        <f ca="1">VLOOKUP(D4406,State!$A$1:$B$9,2,0)</f>
        <v>SA</v>
      </c>
      <c r="F4406" s="3">
        <f t="shared" ca="1" si="755"/>
        <v>705</v>
      </c>
      <c r="G4406" s="3" t="str">
        <f ca="1">VLOOKUP(F4406,Occupation!$A$1:$B$915,2,0)</f>
        <v>Sports Development Officer</v>
      </c>
      <c r="H4406" s="3">
        <f t="shared" ca="1" si="756"/>
        <v>9</v>
      </c>
      <c r="I4406" s="3">
        <f t="shared" ca="1" si="757"/>
        <v>88262.9</v>
      </c>
      <c r="J4406" s="3">
        <f t="shared" ca="1" si="758"/>
        <v>0.4121097423932843</v>
      </c>
      <c r="K4406" s="3">
        <f t="shared" ca="1" si="759"/>
        <v>6</v>
      </c>
      <c r="L4406" s="3" t="str">
        <f ca="1">VLOOKUP(K4406,Freq_Investment!$A$1:$B$8,2,0)</f>
        <v>Half-yearly</v>
      </c>
      <c r="M4406" s="3" t="str">
        <f t="shared" ca="1" si="760"/>
        <v>Auto</v>
      </c>
      <c r="N4406" s="3">
        <f t="shared" ca="1" si="761"/>
        <v>2</v>
      </c>
      <c r="O4406" s="3">
        <f t="shared" ca="1" si="761"/>
        <v>2</v>
      </c>
      <c r="P4406" s="3">
        <f t="shared" ca="1" si="761"/>
        <v>5</v>
      </c>
    </row>
    <row r="4407" spans="1:16" x14ac:dyDescent="0.25">
      <c r="A4407" s="3">
        <f t="shared" ca="1" si="751"/>
        <v>223849280</v>
      </c>
      <c r="B4407" s="3">
        <f t="shared" ca="1" si="752"/>
        <v>5791</v>
      </c>
      <c r="C4407" s="1">
        <f t="shared" ca="1" si="753"/>
        <v>33454</v>
      </c>
      <c r="D4407" s="7">
        <f t="shared" ca="1" si="754"/>
        <v>5</v>
      </c>
      <c r="E4407" s="3" t="str">
        <f ca="1">VLOOKUP(D4407,State!$A$1:$B$9,2,0)</f>
        <v>NT</v>
      </c>
      <c r="F4407" s="3">
        <f t="shared" ca="1" si="755"/>
        <v>882</v>
      </c>
      <c r="G4407" s="3" t="str">
        <f ca="1">VLOOKUP(F4407,Occupation!$A$1:$B$915,2,0)</f>
        <v>Scaffolder</v>
      </c>
      <c r="H4407" s="3">
        <f t="shared" ca="1" si="756"/>
        <v>5</v>
      </c>
      <c r="I4407" s="3">
        <f t="shared" ca="1" si="757"/>
        <v>13795.01</v>
      </c>
      <c r="J4407" s="3">
        <f t="shared" ca="1" si="758"/>
        <v>6.0484810669085287E-3</v>
      </c>
      <c r="K4407" s="3">
        <f t="shared" ca="1" si="759"/>
        <v>3</v>
      </c>
      <c r="L4407" s="3" t="str">
        <f ca="1">VLOOKUP(K4407,Freq_Investment!$A$1:$B$8,2,0)</f>
        <v>Fortnightly</v>
      </c>
      <c r="M4407" s="3" t="str">
        <f t="shared" ca="1" si="760"/>
        <v>Auto</v>
      </c>
      <c r="N4407" s="3">
        <f t="shared" ca="1" si="761"/>
        <v>4</v>
      </c>
      <c r="O4407" s="3">
        <f t="shared" ca="1" si="761"/>
        <v>4</v>
      </c>
      <c r="P4407" s="3">
        <f t="shared" ca="1" si="761"/>
        <v>2</v>
      </c>
    </row>
    <row r="4408" spans="1:16" x14ac:dyDescent="0.25">
      <c r="A4408" s="3">
        <f t="shared" ca="1" si="751"/>
        <v>591787564</v>
      </c>
      <c r="B4408" s="3">
        <f t="shared" ca="1" si="752"/>
        <v>5865</v>
      </c>
      <c r="C4408" s="1">
        <f t="shared" ca="1" si="753"/>
        <v>31583</v>
      </c>
      <c r="D4408" s="7">
        <f t="shared" ca="1" si="754"/>
        <v>2</v>
      </c>
      <c r="E4408" s="3" t="str">
        <f ca="1">VLOOKUP(D4408,State!$A$1:$B$9,2,0)</f>
        <v>QLD</v>
      </c>
      <c r="F4408" s="3">
        <f t="shared" ca="1" si="755"/>
        <v>224</v>
      </c>
      <c r="G4408" s="3" t="str">
        <f ca="1">VLOOKUP(F4408,Occupation!$A$1:$B$915,2,0)</f>
        <v>Agricultural Engineer</v>
      </c>
      <c r="H4408" s="3">
        <f t="shared" ca="1" si="756"/>
        <v>6</v>
      </c>
      <c r="I4408" s="3">
        <f t="shared" ca="1" si="757"/>
        <v>49804.36</v>
      </c>
      <c r="J4408" s="3">
        <f t="shared" ca="1" si="758"/>
        <v>0.18642265420978776</v>
      </c>
      <c r="K4408" s="3">
        <f t="shared" ca="1" si="759"/>
        <v>6</v>
      </c>
      <c r="L4408" s="3" t="str">
        <f ca="1">VLOOKUP(K4408,Freq_Investment!$A$1:$B$8,2,0)</f>
        <v>Half-yearly</v>
      </c>
      <c r="M4408" s="3" t="str">
        <f t="shared" ca="1" si="760"/>
        <v>Manual</v>
      </c>
      <c r="N4408" s="3">
        <f t="shared" ca="1" si="761"/>
        <v>5</v>
      </c>
      <c r="O4408" s="3">
        <f t="shared" ca="1" si="761"/>
        <v>2</v>
      </c>
      <c r="P4408" s="3">
        <f t="shared" ca="1" si="761"/>
        <v>2</v>
      </c>
    </row>
    <row r="4409" spans="1:16" x14ac:dyDescent="0.25">
      <c r="A4409" s="3">
        <f t="shared" ca="1" si="751"/>
        <v>25972648</v>
      </c>
      <c r="B4409" s="3">
        <f t="shared" ca="1" si="752"/>
        <v>2934</v>
      </c>
      <c r="C4409" s="1">
        <f t="shared" ca="1" si="753"/>
        <v>42360</v>
      </c>
      <c r="D4409" s="7">
        <f t="shared" ca="1" si="754"/>
        <v>2</v>
      </c>
      <c r="E4409" s="3" t="str">
        <f ca="1">VLOOKUP(D4409,State!$A$1:$B$9,2,0)</f>
        <v>QLD</v>
      </c>
      <c r="F4409" s="3">
        <f t="shared" ca="1" si="755"/>
        <v>75</v>
      </c>
      <c r="G4409" s="3" t="str">
        <f ca="1">VLOOKUP(F4409,Occupation!$A$1:$B$915,2,0)</f>
        <v>Antique Dealer</v>
      </c>
      <c r="H4409" s="3">
        <f t="shared" ca="1" si="756"/>
        <v>10</v>
      </c>
      <c r="I4409" s="3">
        <f t="shared" ca="1" si="757"/>
        <v>21326.59</v>
      </c>
      <c r="J4409" s="3">
        <f t="shared" ca="1" si="758"/>
        <v>7.6424585151079527E-2</v>
      </c>
      <c r="K4409" s="3">
        <f t="shared" ca="1" si="759"/>
        <v>7</v>
      </c>
      <c r="L4409" s="3" t="str">
        <f ca="1">VLOOKUP(K4409,Freq_Investment!$A$1:$B$8,2,0)</f>
        <v>Yearly</v>
      </c>
      <c r="M4409" s="3" t="str">
        <f t="shared" ca="1" si="760"/>
        <v>Auto</v>
      </c>
      <c r="N4409" s="3">
        <f t="shared" ca="1" si="761"/>
        <v>1</v>
      </c>
      <c r="O4409" s="3">
        <f t="shared" ca="1" si="761"/>
        <v>4</v>
      </c>
      <c r="P4409" s="3">
        <f t="shared" ca="1" si="761"/>
        <v>3</v>
      </c>
    </row>
    <row r="4410" spans="1:16" x14ac:dyDescent="0.25">
      <c r="A4410" s="3">
        <f t="shared" ca="1" si="751"/>
        <v>850525792</v>
      </c>
      <c r="B4410" s="3">
        <f t="shared" ca="1" si="752"/>
        <v>9909</v>
      </c>
      <c r="C4410" s="1">
        <f t="shared" ca="1" si="753"/>
        <v>28750</v>
      </c>
      <c r="D4410" s="7">
        <f t="shared" ca="1" si="754"/>
        <v>5</v>
      </c>
      <c r="E4410" s="3" t="str">
        <f ca="1">VLOOKUP(D4410,State!$A$1:$B$9,2,0)</f>
        <v>NT</v>
      </c>
      <c r="F4410" s="3">
        <f t="shared" ca="1" si="755"/>
        <v>281</v>
      </c>
      <c r="G4410" s="3" t="str">
        <f ca="1">VLOOKUP(F4410,Occupation!$A$1:$B$915,2,0)</f>
        <v>Private Tutors and Teachers nec</v>
      </c>
      <c r="H4410" s="3">
        <f t="shared" ca="1" si="756"/>
        <v>1</v>
      </c>
      <c r="I4410" s="3">
        <f t="shared" ca="1" si="757"/>
        <v>98829.61</v>
      </c>
      <c r="J4410" s="3">
        <f t="shared" ca="1" si="758"/>
        <v>0.24799763628126043</v>
      </c>
      <c r="K4410" s="3">
        <f t="shared" ca="1" si="759"/>
        <v>2</v>
      </c>
      <c r="L4410" s="3" t="str">
        <f ca="1">VLOOKUP(K4410,Freq_Investment!$A$1:$B$8,2,0)</f>
        <v>Weekly</v>
      </c>
      <c r="M4410" s="3" t="str">
        <f t="shared" ca="1" si="760"/>
        <v>Auto</v>
      </c>
      <c r="N4410" s="3">
        <f t="shared" ca="1" si="761"/>
        <v>4</v>
      </c>
      <c r="O4410" s="3">
        <f t="shared" ca="1" si="761"/>
        <v>4</v>
      </c>
      <c r="P4410" s="3">
        <f t="shared" ca="1" si="761"/>
        <v>1</v>
      </c>
    </row>
    <row r="4411" spans="1:16" x14ac:dyDescent="0.25">
      <c r="A4411" s="3">
        <f t="shared" ca="1" si="751"/>
        <v>711859640</v>
      </c>
      <c r="B4411" s="3">
        <f t="shared" ca="1" si="752"/>
        <v>4499</v>
      </c>
      <c r="C4411" s="1">
        <f t="shared" ca="1" si="753"/>
        <v>34349</v>
      </c>
      <c r="D4411" s="7">
        <f t="shared" ca="1" si="754"/>
        <v>8</v>
      </c>
      <c r="E4411" s="3" t="str">
        <f ca="1">VLOOKUP(D4411,State!$A$1:$B$9,2,0)</f>
        <v>ACT</v>
      </c>
      <c r="F4411" s="3">
        <f t="shared" ca="1" si="755"/>
        <v>146</v>
      </c>
      <c r="G4411" s="3" t="str">
        <f ca="1">VLOOKUP(F4411,Occupation!$A$1:$B$915,2,0)</f>
        <v>Financial Investment Adviser</v>
      </c>
      <c r="H4411" s="3">
        <f t="shared" ca="1" si="756"/>
        <v>8</v>
      </c>
      <c r="I4411" s="3">
        <f t="shared" ca="1" si="757"/>
        <v>62731.76</v>
      </c>
      <c r="J4411" s="3">
        <f t="shared" ca="1" si="758"/>
        <v>0.16366171639986821</v>
      </c>
      <c r="K4411" s="3">
        <f t="shared" ca="1" si="759"/>
        <v>2</v>
      </c>
      <c r="L4411" s="3" t="str">
        <f ca="1">VLOOKUP(K4411,Freq_Investment!$A$1:$B$8,2,0)</f>
        <v>Weekly</v>
      </c>
      <c r="M4411" s="3" t="str">
        <f t="shared" ca="1" si="760"/>
        <v>Manual</v>
      </c>
      <c r="N4411" s="3">
        <f t="shared" ca="1" si="761"/>
        <v>3</v>
      </c>
      <c r="O4411" s="3">
        <f t="shared" ca="1" si="761"/>
        <v>5</v>
      </c>
      <c r="P4411" s="3">
        <f t="shared" ca="1" si="761"/>
        <v>1</v>
      </c>
    </row>
    <row r="4412" spans="1:16" x14ac:dyDescent="0.25">
      <c r="A4412" s="3">
        <f t="shared" ca="1" si="751"/>
        <v>322530153</v>
      </c>
      <c r="B4412" s="3">
        <f t="shared" ca="1" si="752"/>
        <v>197</v>
      </c>
      <c r="C4412" s="1">
        <f t="shared" ca="1" si="753"/>
        <v>42933</v>
      </c>
      <c r="D4412" s="7">
        <f t="shared" ca="1" si="754"/>
        <v>3</v>
      </c>
      <c r="E4412" s="3" t="str">
        <f ca="1">VLOOKUP(D4412,State!$A$1:$B$9,2,0)</f>
        <v>SA</v>
      </c>
      <c r="F4412" s="3">
        <f t="shared" ca="1" si="755"/>
        <v>870</v>
      </c>
      <c r="G4412" s="3" t="str">
        <f ca="1">VLOOKUP(F4412,Occupation!$A$1:$B$915,2,0)</f>
        <v>Truck Driver (General)</v>
      </c>
      <c r="H4412" s="3">
        <f t="shared" ca="1" si="756"/>
        <v>1</v>
      </c>
      <c r="I4412" s="3">
        <f t="shared" ca="1" si="757"/>
        <v>96374.48</v>
      </c>
      <c r="J4412" s="3">
        <f t="shared" ca="1" si="758"/>
        <v>0.18291999499855038</v>
      </c>
      <c r="K4412" s="3">
        <f t="shared" ca="1" si="759"/>
        <v>3</v>
      </c>
      <c r="L4412" s="3" t="str">
        <f ca="1">VLOOKUP(K4412,Freq_Investment!$A$1:$B$8,2,0)</f>
        <v>Fortnightly</v>
      </c>
      <c r="M4412" s="3" t="str">
        <f t="shared" ca="1" si="760"/>
        <v>Manual</v>
      </c>
      <c r="N4412" s="3">
        <f t="shared" ca="1" si="761"/>
        <v>1</v>
      </c>
      <c r="O4412" s="3">
        <f t="shared" ca="1" si="761"/>
        <v>4</v>
      </c>
      <c r="P4412" s="3">
        <f t="shared" ca="1" si="761"/>
        <v>1</v>
      </c>
    </row>
    <row r="4413" spans="1:16" x14ac:dyDescent="0.25">
      <c r="A4413" s="3">
        <f t="shared" ca="1" si="751"/>
        <v>321840025</v>
      </c>
      <c r="B4413" s="3">
        <f t="shared" ca="1" si="752"/>
        <v>8120</v>
      </c>
      <c r="C4413" s="1">
        <f t="shared" ca="1" si="753"/>
        <v>33205</v>
      </c>
      <c r="D4413" s="7">
        <f t="shared" ca="1" si="754"/>
        <v>8</v>
      </c>
      <c r="E4413" s="3" t="str">
        <f ca="1">VLOOKUP(D4413,State!$A$1:$B$9,2,0)</f>
        <v>ACT</v>
      </c>
      <c r="F4413" s="3">
        <f t="shared" ca="1" si="755"/>
        <v>57</v>
      </c>
      <c r="G4413" s="3" t="str">
        <f ca="1">VLOOKUP(F4413,Occupation!$A$1:$B$915,2,0)</f>
        <v>Education Managers nec</v>
      </c>
      <c r="H4413" s="3">
        <f t="shared" ca="1" si="756"/>
        <v>3</v>
      </c>
      <c r="I4413" s="3">
        <f t="shared" ca="1" si="757"/>
        <v>40054.019999999997</v>
      </c>
      <c r="J4413" s="3">
        <f t="shared" ca="1" si="758"/>
        <v>0.18145868380606384</v>
      </c>
      <c r="K4413" s="3">
        <f t="shared" ca="1" si="759"/>
        <v>1</v>
      </c>
      <c r="L4413" s="3" t="str">
        <f ca="1">VLOOKUP(K4413,Freq_Investment!$A$1:$B$8,2,0)</f>
        <v>Daily</v>
      </c>
      <c r="M4413" s="3" t="str">
        <f t="shared" ca="1" si="760"/>
        <v>Manual</v>
      </c>
      <c r="N4413" s="3">
        <f t="shared" ca="1" si="761"/>
        <v>5</v>
      </c>
      <c r="O4413" s="3">
        <f t="shared" ca="1" si="761"/>
        <v>2</v>
      </c>
      <c r="P4413" s="3">
        <f t="shared" ca="1" si="761"/>
        <v>5</v>
      </c>
    </row>
    <row r="4414" spans="1:16" x14ac:dyDescent="0.25">
      <c r="A4414" s="3">
        <f t="shared" ca="1" si="751"/>
        <v>826399543</v>
      </c>
      <c r="B4414" s="3">
        <f t="shared" ca="1" si="752"/>
        <v>764</v>
      </c>
      <c r="C4414" s="1">
        <f t="shared" ca="1" si="753"/>
        <v>42491</v>
      </c>
      <c r="D4414" s="7">
        <f t="shared" ca="1" si="754"/>
        <v>8</v>
      </c>
      <c r="E4414" s="3" t="str">
        <f ca="1">VLOOKUP(D4414,State!$A$1:$B$9,2,0)</f>
        <v>ACT</v>
      </c>
      <c r="F4414" s="3">
        <f t="shared" ca="1" si="755"/>
        <v>809</v>
      </c>
      <c r="G4414" s="3" t="str">
        <f ca="1">VLOOKUP(F4414,Occupation!$A$1:$B$915,2,0)</f>
        <v>Plastic Cablemaking Machine Operator</v>
      </c>
      <c r="H4414" s="3">
        <f t="shared" ca="1" si="756"/>
        <v>1</v>
      </c>
      <c r="I4414" s="3">
        <f t="shared" ca="1" si="757"/>
        <v>57410.36</v>
      </c>
      <c r="J4414" s="3">
        <f t="shared" ca="1" si="758"/>
        <v>1.788659197396103E-2</v>
      </c>
      <c r="K4414" s="3">
        <f t="shared" ca="1" si="759"/>
        <v>7</v>
      </c>
      <c r="L4414" s="3" t="str">
        <f ca="1">VLOOKUP(K4414,Freq_Investment!$A$1:$B$8,2,0)</f>
        <v>Yearly</v>
      </c>
      <c r="M4414" s="3" t="str">
        <f t="shared" ca="1" si="760"/>
        <v>Manual</v>
      </c>
      <c r="N4414" s="3">
        <f t="shared" ca="1" si="761"/>
        <v>2</v>
      </c>
      <c r="O4414" s="3">
        <f t="shared" ca="1" si="761"/>
        <v>1</v>
      </c>
      <c r="P4414" s="3">
        <f t="shared" ca="1" si="761"/>
        <v>1</v>
      </c>
    </row>
    <row r="4415" spans="1:16" x14ac:dyDescent="0.25">
      <c r="A4415" s="3">
        <f t="shared" ca="1" si="751"/>
        <v>839368603</v>
      </c>
      <c r="B4415" s="3">
        <f t="shared" ca="1" si="752"/>
        <v>9773</v>
      </c>
      <c r="C4415" s="1">
        <f t="shared" ca="1" si="753"/>
        <v>32674</v>
      </c>
      <c r="D4415" s="7">
        <f t="shared" ca="1" si="754"/>
        <v>8</v>
      </c>
      <c r="E4415" s="3" t="str">
        <f ca="1">VLOOKUP(D4415,State!$A$1:$B$9,2,0)</f>
        <v>ACT</v>
      </c>
      <c r="F4415" s="3">
        <f t="shared" ca="1" si="755"/>
        <v>203</v>
      </c>
      <c r="G4415" s="3" t="str">
        <f ca="1">VLOOKUP(F4415,Occupation!$A$1:$B$915,2,0)</f>
        <v>Graphic Designer</v>
      </c>
      <c r="H4415" s="3">
        <f t="shared" ca="1" si="756"/>
        <v>7</v>
      </c>
      <c r="I4415" s="3">
        <f t="shared" ca="1" si="757"/>
        <v>19461.689999999999</v>
      </c>
      <c r="J4415" s="3">
        <f t="shared" ca="1" si="758"/>
        <v>0.35813734620763688</v>
      </c>
      <c r="K4415" s="3">
        <f t="shared" ca="1" si="759"/>
        <v>4</v>
      </c>
      <c r="L4415" s="3" t="str">
        <f ca="1">VLOOKUP(K4415,Freq_Investment!$A$1:$B$8,2,0)</f>
        <v>Monthly</v>
      </c>
      <c r="M4415" s="3" t="str">
        <f t="shared" ca="1" si="760"/>
        <v>Manual</v>
      </c>
      <c r="N4415" s="3">
        <f t="shared" ca="1" si="761"/>
        <v>3</v>
      </c>
      <c r="O4415" s="3">
        <f t="shared" ca="1" si="761"/>
        <v>1</v>
      </c>
      <c r="P4415" s="3">
        <f t="shared" ca="1" si="761"/>
        <v>4</v>
      </c>
    </row>
    <row r="4416" spans="1:16" x14ac:dyDescent="0.25">
      <c r="A4416" s="3">
        <f t="shared" ca="1" si="751"/>
        <v>411429321</v>
      </c>
      <c r="B4416" s="3">
        <f t="shared" ca="1" si="752"/>
        <v>1057</v>
      </c>
      <c r="C4416" s="1">
        <f t="shared" ca="1" si="753"/>
        <v>26928</v>
      </c>
      <c r="D4416" s="7">
        <f t="shared" ca="1" si="754"/>
        <v>8</v>
      </c>
      <c r="E4416" s="3" t="str">
        <f ca="1">VLOOKUP(D4416,State!$A$1:$B$9,2,0)</f>
        <v>ACT</v>
      </c>
      <c r="F4416" s="3">
        <f t="shared" ca="1" si="755"/>
        <v>505</v>
      </c>
      <c r="G4416" s="3" t="str">
        <f ca="1">VLOOKUP(F4416,Occupation!$A$1:$B$915,2,0)</f>
        <v>Vehicle Painter</v>
      </c>
      <c r="H4416" s="3">
        <f t="shared" ca="1" si="756"/>
        <v>10</v>
      </c>
      <c r="I4416" s="3">
        <f t="shared" ca="1" si="757"/>
        <v>23362.97</v>
      </c>
      <c r="J4416" s="3">
        <f t="shared" ca="1" si="758"/>
        <v>6.2550324808660074E-2</v>
      </c>
      <c r="K4416" s="3">
        <f t="shared" ca="1" si="759"/>
        <v>6</v>
      </c>
      <c r="L4416" s="3" t="str">
        <f ca="1">VLOOKUP(K4416,Freq_Investment!$A$1:$B$8,2,0)</f>
        <v>Half-yearly</v>
      </c>
      <c r="M4416" s="3" t="str">
        <f t="shared" ca="1" si="760"/>
        <v>Auto</v>
      </c>
      <c r="N4416" s="3">
        <f t="shared" ca="1" si="761"/>
        <v>4</v>
      </c>
      <c r="O4416" s="3">
        <f t="shared" ca="1" si="761"/>
        <v>4</v>
      </c>
      <c r="P4416" s="3">
        <f t="shared" ca="1" si="761"/>
        <v>4</v>
      </c>
    </row>
    <row r="4417" spans="1:16" x14ac:dyDescent="0.25">
      <c r="A4417" s="3">
        <f t="shared" ca="1" si="751"/>
        <v>112230701</v>
      </c>
      <c r="B4417" s="3">
        <f t="shared" ca="1" si="752"/>
        <v>3604</v>
      </c>
      <c r="C4417" s="1">
        <f t="shared" ca="1" si="753"/>
        <v>27410</v>
      </c>
      <c r="D4417" s="7">
        <f t="shared" ca="1" si="754"/>
        <v>6</v>
      </c>
      <c r="E4417" s="3" t="str">
        <f ca="1">VLOOKUP(D4417,State!$A$1:$B$9,2,0)</f>
        <v>TAS</v>
      </c>
      <c r="F4417" s="3">
        <f t="shared" ca="1" si="755"/>
        <v>534</v>
      </c>
      <c r="G4417" s="3" t="str">
        <f ca="1">VLOOKUP(F4417,Occupation!$A$1:$B$915,2,0)</f>
        <v>Cabler (Data and Telecommunications)</v>
      </c>
      <c r="H4417" s="3">
        <f t="shared" ca="1" si="756"/>
        <v>9</v>
      </c>
      <c r="I4417" s="3">
        <f t="shared" ca="1" si="757"/>
        <v>58192.37</v>
      </c>
      <c r="J4417" s="3">
        <f t="shared" ca="1" si="758"/>
        <v>0.20386646697320643</v>
      </c>
      <c r="K4417" s="3">
        <f t="shared" ca="1" si="759"/>
        <v>4</v>
      </c>
      <c r="L4417" s="3" t="str">
        <f ca="1">VLOOKUP(K4417,Freq_Investment!$A$1:$B$8,2,0)</f>
        <v>Monthly</v>
      </c>
      <c r="M4417" s="3" t="str">
        <f t="shared" ca="1" si="760"/>
        <v>Manual</v>
      </c>
      <c r="N4417" s="3">
        <f t="shared" ca="1" si="761"/>
        <v>3</v>
      </c>
      <c r="O4417" s="3">
        <f t="shared" ca="1" si="761"/>
        <v>5</v>
      </c>
      <c r="P4417" s="3">
        <f t="shared" ca="1" si="761"/>
        <v>5</v>
      </c>
    </row>
    <row r="4418" spans="1:16" x14ac:dyDescent="0.25">
      <c r="A4418" s="3">
        <f t="shared" ca="1" si="751"/>
        <v>623151785</v>
      </c>
      <c r="B4418" s="3">
        <f t="shared" ca="1" si="752"/>
        <v>1</v>
      </c>
      <c r="C4418" s="1">
        <f t="shared" ca="1" si="753"/>
        <v>32160</v>
      </c>
      <c r="D4418" s="7">
        <f t="shared" ca="1" si="754"/>
        <v>2</v>
      </c>
      <c r="E4418" s="3" t="str">
        <f ca="1">VLOOKUP(D4418,State!$A$1:$B$9,2,0)</f>
        <v>QLD</v>
      </c>
      <c r="F4418" s="3">
        <f t="shared" ca="1" si="755"/>
        <v>515</v>
      </c>
      <c r="G4418" s="3" t="str">
        <f ca="1">VLOOKUP(F4418,Occupation!$A$1:$B$915,2,0)</f>
        <v>Solid Plasterer</v>
      </c>
      <c r="H4418" s="3">
        <f t="shared" ca="1" si="756"/>
        <v>1</v>
      </c>
      <c r="I4418" s="3">
        <f t="shared" ca="1" si="757"/>
        <v>10338.379999999999</v>
      </c>
      <c r="J4418" s="3">
        <f t="shared" ca="1" si="758"/>
        <v>0.43530473652306095</v>
      </c>
      <c r="K4418" s="3">
        <f t="shared" ca="1" si="759"/>
        <v>5</v>
      </c>
      <c r="L4418" s="3" t="str">
        <f ca="1">VLOOKUP(K4418,Freq_Investment!$A$1:$B$8,2,0)</f>
        <v>Quarterly</v>
      </c>
      <c r="M4418" s="3" t="str">
        <f t="shared" ca="1" si="760"/>
        <v>Manual</v>
      </c>
      <c r="N4418" s="3">
        <f t="shared" ca="1" si="761"/>
        <v>2</v>
      </c>
      <c r="O4418" s="3">
        <f t="shared" ca="1" si="761"/>
        <v>4</v>
      </c>
      <c r="P4418" s="3">
        <f t="shared" ca="1" si="761"/>
        <v>2</v>
      </c>
    </row>
    <row r="4419" spans="1:16" x14ac:dyDescent="0.25">
      <c r="A4419" s="3">
        <f t="shared" ref="A4419:A4482" ca="1" si="762">RANDBETWEEN(10000000,1000000000)</f>
        <v>194485450</v>
      </c>
      <c r="B4419" s="3">
        <f t="shared" ref="B4419:B4482" ca="1" si="763">RANDBETWEEN(1,10000)</f>
        <v>3901</v>
      </c>
      <c r="C4419" s="1">
        <f t="shared" ref="C4419:C4482" ca="1" si="764">DATE(RANDBETWEEN(1970,2021),RANDBETWEEN(1,12),RANDBETWEEN(1,28))</f>
        <v>37028</v>
      </c>
      <c r="D4419" s="7">
        <f t="shared" ref="D4419:D4482" ca="1" si="765">RANDBETWEEN(1,8)</f>
        <v>1</v>
      </c>
      <c r="E4419" s="3" t="str">
        <f ca="1">VLOOKUP(D4419,State!$A$1:$B$9,2,0)</f>
        <v>NSW</v>
      </c>
      <c r="F4419" s="3">
        <f t="shared" ref="F4419:F4482" ca="1" si="766">RANDBETWEEN(1,914)</f>
        <v>783</v>
      </c>
      <c r="G4419" s="3" t="str">
        <f ca="1">VLOOKUP(F4419,Occupation!$A$1:$B$915,2,0)</f>
        <v>Sales Representative (Motor Vehicle Parts and Accessories)</v>
      </c>
      <c r="H4419" s="3">
        <f t="shared" ref="H4419:H4482" ca="1" si="767">RANDBETWEEN(1,10)</f>
        <v>8</v>
      </c>
      <c r="I4419" s="3">
        <f t="shared" ref="I4419:I4482" ca="1" si="768">ROUND(RAND()*100000,2)</f>
        <v>66466.789999999994</v>
      </c>
      <c r="J4419" s="3">
        <f t="shared" ref="J4419:J4482" ca="1" si="769">RAND()/2</f>
        <v>0.36761381256368386</v>
      </c>
      <c r="K4419" s="3">
        <f t="shared" ref="K4419:K4482" ca="1" si="770">RANDBETWEEN(1,7)</f>
        <v>4</v>
      </c>
      <c r="L4419" s="3" t="str">
        <f ca="1">VLOOKUP(K4419,Freq_Investment!$A$1:$B$8,2,0)</f>
        <v>Monthly</v>
      </c>
      <c r="M4419" s="3" t="str">
        <f t="shared" ref="M4419:M4482" ca="1" si="771">IF(RANDBETWEEN(1,2)&gt;1,"Auto","Manual")</f>
        <v>Auto</v>
      </c>
      <c r="N4419" s="3">
        <f t="shared" ca="1" si="761"/>
        <v>3</v>
      </c>
      <c r="O4419" s="3">
        <f t="shared" ca="1" si="761"/>
        <v>1</v>
      </c>
      <c r="P4419" s="3">
        <f t="shared" ca="1" si="761"/>
        <v>1</v>
      </c>
    </row>
    <row r="4420" spans="1:16" x14ac:dyDescent="0.25">
      <c r="A4420" s="3">
        <f t="shared" ca="1" si="762"/>
        <v>708022573</v>
      </c>
      <c r="B4420" s="3">
        <f t="shared" ca="1" si="763"/>
        <v>2937</v>
      </c>
      <c r="C4420" s="1">
        <f t="shared" ca="1" si="764"/>
        <v>40890</v>
      </c>
      <c r="D4420" s="7">
        <f t="shared" ca="1" si="765"/>
        <v>4</v>
      </c>
      <c r="E4420" s="3" t="str">
        <f ca="1">VLOOKUP(D4420,State!$A$1:$B$9,2,0)</f>
        <v>WA</v>
      </c>
      <c r="F4420" s="3">
        <f t="shared" ca="1" si="766"/>
        <v>203</v>
      </c>
      <c r="G4420" s="3" t="str">
        <f ca="1">VLOOKUP(F4420,Occupation!$A$1:$B$915,2,0)</f>
        <v>Graphic Designer</v>
      </c>
      <c r="H4420" s="3">
        <f t="shared" ca="1" si="767"/>
        <v>2</v>
      </c>
      <c r="I4420" s="3">
        <f t="shared" ca="1" si="768"/>
        <v>90341.1</v>
      </c>
      <c r="J4420" s="3">
        <f t="shared" ca="1" si="769"/>
        <v>0.365080515598313</v>
      </c>
      <c r="K4420" s="3">
        <f t="shared" ca="1" si="770"/>
        <v>6</v>
      </c>
      <c r="L4420" s="3" t="str">
        <f ca="1">VLOOKUP(K4420,Freq_Investment!$A$1:$B$8,2,0)</f>
        <v>Half-yearly</v>
      </c>
      <c r="M4420" s="3" t="str">
        <f t="shared" ca="1" si="771"/>
        <v>Auto</v>
      </c>
      <c r="N4420" s="3">
        <f t="shared" ca="1" si="761"/>
        <v>3</v>
      </c>
      <c r="O4420" s="3">
        <f t="shared" ca="1" si="761"/>
        <v>5</v>
      </c>
      <c r="P4420" s="3">
        <f t="shared" ca="1" si="761"/>
        <v>2</v>
      </c>
    </row>
    <row r="4421" spans="1:16" x14ac:dyDescent="0.25">
      <c r="A4421" s="3">
        <f t="shared" ca="1" si="762"/>
        <v>400583323</v>
      </c>
      <c r="B4421" s="3">
        <f t="shared" ca="1" si="763"/>
        <v>5346</v>
      </c>
      <c r="C4421" s="1">
        <f t="shared" ca="1" si="764"/>
        <v>40527</v>
      </c>
      <c r="D4421" s="7">
        <f t="shared" ca="1" si="765"/>
        <v>4</v>
      </c>
      <c r="E4421" s="3" t="str">
        <f ca="1">VLOOKUP(D4421,State!$A$1:$B$9,2,0)</f>
        <v>WA</v>
      </c>
      <c r="F4421" s="3">
        <f t="shared" ca="1" si="766"/>
        <v>873</v>
      </c>
      <c r="G4421" s="3" t="str">
        <f ca="1">VLOOKUP(F4421,Occupation!$A$1:$B$915,2,0)</f>
        <v>Tanker Driver</v>
      </c>
      <c r="H4421" s="3">
        <f t="shared" ca="1" si="767"/>
        <v>7</v>
      </c>
      <c r="I4421" s="3">
        <f t="shared" ca="1" si="768"/>
        <v>17302.990000000002</v>
      </c>
      <c r="J4421" s="3">
        <f t="shared" ca="1" si="769"/>
        <v>0.28000124549589933</v>
      </c>
      <c r="K4421" s="3">
        <f t="shared" ca="1" si="770"/>
        <v>5</v>
      </c>
      <c r="L4421" s="3" t="str">
        <f ca="1">VLOOKUP(K4421,Freq_Investment!$A$1:$B$8,2,0)</f>
        <v>Quarterly</v>
      </c>
      <c r="M4421" s="3" t="str">
        <f t="shared" ca="1" si="771"/>
        <v>Auto</v>
      </c>
      <c r="N4421" s="3">
        <f t="shared" ca="1" si="761"/>
        <v>3</v>
      </c>
      <c r="O4421" s="3">
        <f t="shared" ca="1" si="761"/>
        <v>2</v>
      </c>
      <c r="P4421" s="3">
        <f t="shared" ca="1" si="761"/>
        <v>4</v>
      </c>
    </row>
    <row r="4422" spans="1:16" x14ac:dyDescent="0.25">
      <c r="A4422" s="3">
        <f t="shared" ca="1" si="762"/>
        <v>193097639</v>
      </c>
      <c r="B4422" s="3">
        <f t="shared" ca="1" si="763"/>
        <v>5431</v>
      </c>
      <c r="C4422" s="1">
        <f t="shared" ca="1" si="764"/>
        <v>32093</v>
      </c>
      <c r="D4422" s="7">
        <f t="shared" ca="1" si="765"/>
        <v>6</v>
      </c>
      <c r="E4422" s="3" t="str">
        <f ca="1">VLOOKUP(D4422,State!$A$1:$B$9,2,0)</f>
        <v>TAS</v>
      </c>
      <c r="F4422" s="3">
        <f t="shared" ca="1" si="766"/>
        <v>407</v>
      </c>
      <c r="G4422" s="3" t="str">
        <f ca="1">VLOOKUP(F4422,Occupation!$A$1:$B$915,2,0)</f>
        <v>Organisational Psychologist</v>
      </c>
      <c r="H4422" s="3">
        <f t="shared" ca="1" si="767"/>
        <v>10</v>
      </c>
      <c r="I4422" s="3">
        <f t="shared" ca="1" si="768"/>
        <v>78146.539999999994</v>
      </c>
      <c r="J4422" s="3">
        <f t="shared" ca="1" si="769"/>
        <v>0.13804976387136958</v>
      </c>
      <c r="K4422" s="3">
        <f t="shared" ca="1" si="770"/>
        <v>5</v>
      </c>
      <c r="L4422" s="3" t="str">
        <f ca="1">VLOOKUP(K4422,Freq_Investment!$A$1:$B$8,2,0)</f>
        <v>Quarterly</v>
      </c>
      <c r="M4422" s="3" t="str">
        <f t="shared" ca="1" si="771"/>
        <v>Manual</v>
      </c>
      <c r="N4422" s="3">
        <f t="shared" ca="1" si="761"/>
        <v>2</v>
      </c>
      <c r="O4422" s="3">
        <f t="shared" ca="1" si="761"/>
        <v>3</v>
      </c>
      <c r="P4422" s="3">
        <f t="shared" ca="1" si="761"/>
        <v>3</v>
      </c>
    </row>
    <row r="4423" spans="1:16" x14ac:dyDescent="0.25">
      <c r="A4423" s="3">
        <f t="shared" ca="1" si="762"/>
        <v>605979204</v>
      </c>
      <c r="B4423" s="3">
        <f t="shared" ca="1" si="763"/>
        <v>3335</v>
      </c>
      <c r="C4423" s="1">
        <f t="shared" ca="1" si="764"/>
        <v>41888</v>
      </c>
      <c r="D4423" s="7">
        <f t="shared" ca="1" si="765"/>
        <v>7</v>
      </c>
      <c r="E4423" s="3" t="str">
        <f ca="1">VLOOKUP(D4423,State!$A$1:$B$9,2,0)</f>
        <v>VIC</v>
      </c>
      <c r="F4423" s="3">
        <f t="shared" ca="1" si="766"/>
        <v>707</v>
      </c>
      <c r="G4423" s="3" t="str">
        <f ca="1">VLOOKUP(F4423,Occupation!$A$1:$B$915,2,0)</f>
        <v>Other Sports Official</v>
      </c>
      <c r="H4423" s="3">
        <f t="shared" ca="1" si="767"/>
        <v>8</v>
      </c>
      <c r="I4423" s="3">
        <f t="shared" ca="1" si="768"/>
        <v>91536.7</v>
      </c>
      <c r="J4423" s="3">
        <f t="shared" ca="1" si="769"/>
        <v>0.38235109205234757</v>
      </c>
      <c r="K4423" s="3">
        <f t="shared" ca="1" si="770"/>
        <v>3</v>
      </c>
      <c r="L4423" s="3" t="str">
        <f ca="1">VLOOKUP(K4423,Freq_Investment!$A$1:$B$8,2,0)</f>
        <v>Fortnightly</v>
      </c>
      <c r="M4423" s="3" t="str">
        <f t="shared" ca="1" si="771"/>
        <v>Auto</v>
      </c>
      <c r="N4423" s="3">
        <f t="shared" ca="1" si="761"/>
        <v>2</v>
      </c>
      <c r="O4423" s="3">
        <f t="shared" ca="1" si="761"/>
        <v>4</v>
      </c>
      <c r="P4423" s="3">
        <f t="shared" ca="1" si="761"/>
        <v>4</v>
      </c>
    </row>
    <row r="4424" spans="1:16" x14ac:dyDescent="0.25">
      <c r="A4424" s="3">
        <f t="shared" ca="1" si="762"/>
        <v>754329142</v>
      </c>
      <c r="B4424" s="3">
        <f t="shared" ca="1" si="763"/>
        <v>6091</v>
      </c>
      <c r="C4424" s="1">
        <f t="shared" ca="1" si="764"/>
        <v>31552</v>
      </c>
      <c r="D4424" s="7">
        <f t="shared" ca="1" si="765"/>
        <v>8</v>
      </c>
      <c r="E4424" s="3" t="str">
        <f ca="1">VLOOKUP(D4424,State!$A$1:$B$9,2,0)</f>
        <v>ACT</v>
      </c>
      <c r="F4424" s="3">
        <f t="shared" ca="1" si="766"/>
        <v>449</v>
      </c>
      <c r="G4424" s="3" t="str">
        <f ca="1">VLOOKUP(F4424,Occupation!$A$1:$B$915,2,0)</f>
        <v>Civil Engineering Draftsperson</v>
      </c>
      <c r="H4424" s="3">
        <f t="shared" ca="1" si="767"/>
        <v>3</v>
      </c>
      <c r="I4424" s="3">
        <f t="shared" ca="1" si="768"/>
        <v>66951.11</v>
      </c>
      <c r="J4424" s="3">
        <f t="shared" ca="1" si="769"/>
        <v>0.1265812394221224</v>
      </c>
      <c r="K4424" s="3">
        <f t="shared" ca="1" si="770"/>
        <v>5</v>
      </c>
      <c r="L4424" s="3" t="str">
        <f ca="1">VLOOKUP(K4424,Freq_Investment!$A$1:$B$8,2,0)</f>
        <v>Quarterly</v>
      </c>
      <c r="M4424" s="3" t="str">
        <f t="shared" ca="1" si="771"/>
        <v>Manual</v>
      </c>
      <c r="N4424" s="3">
        <f t="shared" ca="1" si="761"/>
        <v>5</v>
      </c>
      <c r="O4424" s="3">
        <f t="shared" ca="1" si="761"/>
        <v>4</v>
      </c>
      <c r="P4424" s="3">
        <f t="shared" ca="1" si="761"/>
        <v>1</v>
      </c>
    </row>
    <row r="4425" spans="1:16" x14ac:dyDescent="0.25">
      <c r="A4425" s="3">
        <f t="shared" ca="1" si="762"/>
        <v>314540019</v>
      </c>
      <c r="B4425" s="3">
        <f t="shared" ca="1" si="763"/>
        <v>7801</v>
      </c>
      <c r="C4425" s="1">
        <f t="shared" ca="1" si="764"/>
        <v>41532</v>
      </c>
      <c r="D4425" s="7">
        <f t="shared" ca="1" si="765"/>
        <v>1</v>
      </c>
      <c r="E4425" s="3" t="str">
        <f ca="1">VLOOKUP(D4425,State!$A$1:$B$9,2,0)</f>
        <v>NSW</v>
      </c>
      <c r="F4425" s="3">
        <f t="shared" ca="1" si="766"/>
        <v>89</v>
      </c>
      <c r="G4425" s="3" t="str">
        <f ca="1">VLOOKUP(F4425,Occupation!$A$1:$B$915,2,0)</f>
        <v>Boarding Kennel or Cattery Operator</v>
      </c>
      <c r="H4425" s="3">
        <f t="shared" ca="1" si="767"/>
        <v>9</v>
      </c>
      <c r="I4425" s="3">
        <f t="shared" ca="1" si="768"/>
        <v>94436.81</v>
      </c>
      <c r="J4425" s="3">
        <f t="shared" ca="1" si="769"/>
        <v>0.33326949029956804</v>
      </c>
      <c r="K4425" s="3">
        <f t="shared" ca="1" si="770"/>
        <v>4</v>
      </c>
      <c r="L4425" s="3" t="str">
        <f ca="1">VLOOKUP(K4425,Freq_Investment!$A$1:$B$8,2,0)</f>
        <v>Monthly</v>
      </c>
      <c r="M4425" s="3" t="str">
        <f t="shared" ca="1" si="771"/>
        <v>Manual</v>
      </c>
      <c r="N4425" s="3">
        <f t="shared" ca="1" si="761"/>
        <v>2</v>
      </c>
      <c r="O4425" s="3">
        <f t="shared" ca="1" si="761"/>
        <v>4</v>
      </c>
      <c r="P4425" s="3">
        <f t="shared" ca="1" si="761"/>
        <v>1</v>
      </c>
    </row>
    <row r="4426" spans="1:16" x14ac:dyDescent="0.25">
      <c r="A4426" s="3">
        <f t="shared" ca="1" si="762"/>
        <v>631895050</v>
      </c>
      <c r="B4426" s="3">
        <f t="shared" ca="1" si="763"/>
        <v>783</v>
      </c>
      <c r="C4426" s="1">
        <f t="shared" ca="1" si="764"/>
        <v>34126</v>
      </c>
      <c r="D4426" s="7">
        <f t="shared" ca="1" si="765"/>
        <v>8</v>
      </c>
      <c r="E4426" s="3" t="str">
        <f ca="1">VLOOKUP(D4426,State!$A$1:$B$9,2,0)</f>
        <v>ACT</v>
      </c>
      <c r="F4426" s="3">
        <f t="shared" ca="1" si="766"/>
        <v>641</v>
      </c>
      <c r="G4426" s="3" t="str">
        <f ca="1">VLOOKUP(F4426,Occupation!$A$1:$B$915,2,0)</f>
        <v>Nanny</v>
      </c>
      <c r="H4426" s="3">
        <f t="shared" ca="1" si="767"/>
        <v>2</v>
      </c>
      <c r="I4426" s="3">
        <f t="shared" ca="1" si="768"/>
        <v>91561.59</v>
      </c>
      <c r="J4426" s="3">
        <f t="shared" ca="1" si="769"/>
        <v>6.9019876903510025E-2</v>
      </c>
      <c r="K4426" s="3">
        <f t="shared" ca="1" si="770"/>
        <v>7</v>
      </c>
      <c r="L4426" s="3" t="str">
        <f ca="1">VLOOKUP(K4426,Freq_Investment!$A$1:$B$8,2,0)</f>
        <v>Yearly</v>
      </c>
      <c r="M4426" s="3" t="str">
        <f t="shared" ca="1" si="771"/>
        <v>Manual</v>
      </c>
      <c r="N4426" s="3">
        <f t="shared" ca="1" si="761"/>
        <v>4</v>
      </c>
      <c r="O4426" s="3">
        <f t="shared" ca="1" si="761"/>
        <v>4</v>
      </c>
      <c r="P4426" s="3">
        <f t="shared" ca="1" si="761"/>
        <v>4</v>
      </c>
    </row>
    <row r="4427" spans="1:16" x14ac:dyDescent="0.25">
      <c r="A4427" s="3">
        <f t="shared" ca="1" si="762"/>
        <v>790624814</v>
      </c>
      <c r="B4427" s="3">
        <f t="shared" ca="1" si="763"/>
        <v>1424</v>
      </c>
      <c r="C4427" s="1">
        <f t="shared" ca="1" si="764"/>
        <v>26141</v>
      </c>
      <c r="D4427" s="7">
        <f t="shared" ca="1" si="765"/>
        <v>1</v>
      </c>
      <c r="E4427" s="3" t="str">
        <f ca="1">VLOOKUP(D4427,State!$A$1:$B$9,2,0)</f>
        <v>NSW</v>
      </c>
      <c r="F4427" s="3">
        <f t="shared" ca="1" si="766"/>
        <v>393</v>
      </c>
      <c r="G4427" s="3" t="str">
        <f ca="1">VLOOKUP(F4427,Occupation!$A$1:$B$915,2,0)</f>
        <v>Telecommunications Network Engineer</v>
      </c>
      <c r="H4427" s="3">
        <f t="shared" ca="1" si="767"/>
        <v>3</v>
      </c>
      <c r="I4427" s="3">
        <f t="shared" ca="1" si="768"/>
        <v>56310.77</v>
      </c>
      <c r="J4427" s="3">
        <f t="shared" ca="1" si="769"/>
        <v>2.2547803564194113E-2</v>
      </c>
      <c r="K4427" s="3">
        <f t="shared" ca="1" si="770"/>
        <v>1</v>
      </c>
      <c r="L4427" s="3" t="str">
        <f ca="1">VLOOKUP(K4427,Freq_Investment!$A$1:$B$8,2,0)</f>
        <v>Daily</v>
      </c>
      <c r="M4427" s="3" t="str">
        <f t="shared" ca="1" si="771"/>
        <v>Auto</v>
      </c>
      <c r="N4427" s="3">
        <f t="shared" ca="1" si="761"/>
        <v>4</v>
      </c>
      <c r="O4427" s="3">
        <f t="shared" ca="1" si="761"/>
        <v>1</v>
      </c>
      <c r="P4427" s="3">
        <f t="shared" ca="1" si="761"/>
        <v>4</v>
      </c>
    </row>
    <row r="4428" spans="1:16" x14ac:dyDescent="0.25">
      <c r="A4428" s="3">
        <f t="shared" ca="1" si="762"/>
        <v>555189940</v>
      </c>
      <c r="B4428" s="3">
        <f t="shared" ca="1" si="763"/>
        <v>3184</v>
      </c>
      <c r="C4428" s="1">
        <f t="shared" ca="1" si="764"/>
        <v>32212</v>
      </c>
      <c r="D4428" s="7">
        <f t="shared" ca="1" si="765"/>
        <v>5</v>
      </c>
      <c r="E4428" s="3" t="str">
        <f ca="1">VLOOKUP(D4428,State!$A$1:$B$9,2,0)</f>
        <v>NT</v>
      </c>
      <c r="F4428" s="3">
        <f t="shared" ca="1" si="766"/>
        <v>738</v>
      </c>
      <c r="G4428" s="3" t="str">
        <f ca="1">VLOOKUP(F4428,Occupation!$A$1:$B$915,2,0)</f>
        <v>Bookmaker</v>
      </c>
      <c r="H4428" s="3">
        <f t="shared" ca="1" si="767"/>
        <v>1</v>
      </c>
      <c r="I4428" s="3">
        <f t="shared" ca="1" si="768"/>
        <v>8501.39</v>
      </c>
      <c r="J4428" s="3">
        <f t="shared" ca="1" si="769"/>
        <v>0.29476894580545976</v>
      </c>
      <c r="K4428" s="3">
        <f t="shared" ca="1" si="770"/>
        <v>1</v>
      </c>
      <c r="L4428" s="3" t="str">
        <f ca="1">VLOOKUP(K4428,Freq_Investment!$A$1:$B$8,2,0)</f>
        <v>Daily</v>
      </c>
      <c r="M4428" s="3" t="str">
        <f t="shared" ca="1" si="771"/>
        <v>Manual</v>
      </c>
      <c r="N4428" s="3">
        <f t="shared" ca="1" si="761"/>
        <v>2</v>
      </c>
      <c r="O4428" s="3">
        <f t="shared" ca="1" si="761"/>
        <v>1</v>
      </c>
      <c r="P4428" s="3">
        <f t="shared" ca="1" si="761"/>
        <v>1</v>
      </c>
    </row>
    <row r="4429" spans="1:16" x14ac:dyDescent="0.25">
      <c r="A4429" s="3">
        <f t="shared" ca="1" si="762"/>
        <v>404387687</v>
      </c>
      <c r="B4429" s="3">
        <f t="shared" ca="1" si="763"/>
        <v>3550</v>
      </c>
      <c r="C4429" s="1">
        <f t="shared" ca="1" si="764"/>
        <v>38446</v>
      </c>
      <c r="D4429" s="7">
        <f t="shared" ca="1" si="765"/>
        <v>1</v>
      </c>
      <c r="E4429" s="3" t="str">
        <f ca="1">VLOOKUP(D4429,State!$A$1:$B$9,2,0)</f>
        <v>NSW</v>
      </c>
      <c r="F4429" s="3">
        <f t="shared" ca="1" si="766"/>
        <v>577</v>
      </c>
      <c r="G4429" s="3" t="str">
        <f ca="1">VLOOKUP(F4429,Occupation!$A$1:$B$915,2,0)</f>
        <v>Print Finisher</v>
      </c>
      <c r="H4429" s="3">
        <f t="shared" ca="1" si="767"/>
        <v>7</v>
      </c>
      <c r="I4429" s="3">
        <f t="shared" ca="1" si="768"/>
        <v>13537.17</v>
      </c>
      <c r="J4429" s="3">
        <f t="shared" ca="1" si="769"/>
        <v>0.47530065455216264</v>
      </c>
      <c r="K4429" s="3">
        <f t="shared" ca="1" si="770"/>
        <v>5</v>
      </c>
      <c r="L4429" s="3" t="str">
        <f ca="1">VLOOKUP(K4429,Freq_Investment!$A$1:$B$8,2,0)</f>
        <v>Quarterly</v>
      </c>
      <c r="M4429" s="3" t="str">
        <f t="shared" ca="1" si="771"/>
        <v>Manual</v>
      </c>
      <c r="N4429" s="3">
        <f t="shared" ca="1" si="761"/>
        <v>1</v>
      </c>
      <c r="O4429" s="3">
        <f t="shared" ca="1" si="761"/>
        <v>4</v>
      </c>
      <c r="P4429" s="3">
        <f t="shared" ca="1" si="761"/>
        <v>4</v>
      </c>
    </row>
    <row r="4430" spans="1:16" x14ac:dyDescent="0.25">
      <c r="A4430" s="3">
        <f t="shared" ca="1" si="762"/>
        <v>190154373</v>
      </c>
      <c r="B4430" s="3">
        <f t="shared" ca="1" si="763"/>
        <v>1769</v>
      </c>
      <c r="C4430" s="1">
        <f t="shared" ca="1" si="764"/>
        <v>30580</v>
      </c>
      <c r="D4430" s="7">
        <f t="shared" ca="1" si="765"/>
        <v>8</v>
      </c>
      <c r="E4430" s="3" t="str">
        <f ca="1">VLOOKUP(D4430,State!$A$1:$B$9,2,0)</f>
        <v>ACT</v>
      </c>
      <c r="F4430" s="3">
        <f t="shared" ca="1" si="766"/>
        <v>753</v>
      </c>
      <c r="G4430" s="3" t="str">
        <f ca="1">VLOOKUP(F4430,Occupation!$A$1:$B$915,2,0)</f>
        <v>Court Orderly (Aus) / Court Registry Officer (NZ)</v>
      </c>
      <c r="H4430" s="3">
        <f t="shared" ca="1" si="767"/>
        <v>10</v>
      </c>
      <c r="I4430" s="3">
        <f t="shared" ca="1" si="768"/>
        <v>1656.91</v>
      </c>
      <c r="J4430" s="3">
        <f t="shared" ca="1" si="769"/>
        <v>0.46310972729022504</v>
      </c>
      <c r="K4430" s="3">
        <f t="shared" ca="1" si="770"/>
        <v>3</v>
      </c>
      <c r="L4430" s="3" t="str">
        <f ca="1">VLOOKUP(K4430,Freq_Investment!$A$1:$B$8,2,0)</f>
        <v>Fortnightly</v>
      </c>
      <c r="M4430" s="3" t="str">
        <f t="shared" ca="1" si="771"/>
        <v>Auto</v>
      </c>
      <c r="N4430" s="3">
        <f t="shared" ca="1" si="761"/>
        <v>2</v>
      </c>
      <c r="O4430" s="3">
        <f t="shared" ca="1" si="761"/>
        <v>5</v>
      </c>
      <c r="P4430" s="3">
        <f t="shared" ca="1" si="761"/>
        <v>2</v>
      </c>
    </row>
    <row r="4431" spans="1:16" x14ac:dyDescent="0.25">
      <c r="A4431" s="3">
        <f t="shared" ca="1" si="762"/>
        <v>314236266</v>
      </c>
      <c r="B4431" s="3">
        <f t="shared" ca="1" si="763"/>
        <v>4257</v>
      </c>
      <c r="C4431" s="1">
        <f t="shared" ca="1" si="764"/>
        <v>26423</v>
      </c>
      <c r="D4431" s="7">
        <f t="shared" ca="1" si="765"/>
        <v>8</v>
      </c>
      <c r="E4431" s="3" t="str">
        <f ca="1">VLOOKUP(D4431,State!$A$1:$B$9,2,0)</f>
        <v>ACT</v>
      </c>
      <c r="F4431" s="3">
        <f t="shared" ca="1" si="766"/>
        <v>808</v>
      </c>
      <c r="G4431" s="3" t="str">
        <f ca="1">VLOOKUP(F4431,Occupation!$A$1:$B$915,2,0)</f>
        <v>Photographic Developer and Printer</v>
      </c>
      <c r="H4431" s="3">
        <f t="shared" ca="1" si="767"/>
        <v>1</v>
      </c>
      <c r="I4431" s="3">
        <f t="shared" ca="1" si="768"/>
        <v>49088.1</v>
      </c>
      <c r="J4431" s="3">
        <f t="shared" ca="1" si="769"/>
        <v>0.30901107860814708</v>
      </c>
      <c r="K4431" s="3">
        <f t="shared" ca="1" si="770"/>
        <v>6</v>
      </c>
      <c r="L4431" s="3" t="str">
        <f ca="1">VLOOKUP(K4431,Freq_Investment!$A$1:$B$8,2,0)</f>
        <v>Half-yearly</v>
      </c>
      <c r="M4431" s="3" t="str">
        <f t="shared" ca="1" si="771"/>
        <v>Manual</v>
      </c>
      <c r="N4431" s="3">
        <f t="shared" ca="1" si="761"/>
        <v>4</v>
      </c>
      <c r="O4431" s="3">
        <f t="shared" ca="1" si="761"/>
        <v>1</v>
      </c>
      <c r="P4431" s="3">
        <f t="shared" ca="1" si="761"/>
        <v>1</v>
      </c>
    </row>
    <row r="4432" spans="1:16" x14ac:dyDescent="0.25">
      <c r="A4432" s="3">
        <f t="shared" ca="1" si="762"/>
        <v>404918442</v>
      </c>
      <c r="B4432" s="3">
        <f t="shared" ca="1" si="763"/>
        <v>4292</v>
      </c>
      <c r="C4432" s="1">
        <f t="shared" ca="1" si="764"/>
        <v>40375</v>
      </c>
      <c r="D4432" s="7">
        <f t="shared" ca="1" si="765"/>
        <v>6</v>
      </c>
      <c r="E4432" s="3" t="str">
        <f ca="1">VLOOKUP(D4432,State!$A$1:$B$9,2,0)</f>
        <v>TAS</v>
      </c>
      <c r="F4432" s="3">
        <f t="shared" ca="1" si="766"/>
        <v>699</v>
      </c>
      <c r="G4432" s="3" t="str">
        <f ca="1">VLOOKUP(F4432,Occupation!$A$1:$B$915,2,0)</f>
        <v>Horse Riding Coach or Instructor</v>
      </c>
      <c r="H4432" s="3">
        <f t="shared" ca="1" si="767"/>
        <v>1</v>
      </c>
      <c r="I4432" s="3">
        <f t="shared" ca="1" si="768"/>
        <v>33407.050000000003</v>
      </c>
      <c r="J4432" s="3">
        <f t="shared" ca="1" si="769"/>
        <v>0.30806532997743752</v>
      </c>
      <c r="K4432" s="3">
        <f t="shared" ca="1" si="770"/>
        <v>2</v>
      </c>
      <c r="L4432" s="3" t="str">
        <f ca="1">VLOOKUP(K4432,Freq_Investment!$A$1:$B$8,2,0)</f>
        <v>Weekly</v>
      </c>
      <c r="M4432" s="3" t="str">
        <f t="shared" ca="1" si="771"/>
        <v>Auto</v>
      </c>
      <c r="N4432" s="3">
        <f t="shared" ca="1" si="761"/>
        <v>2</v>
      </c>
      <c r="O4432" s="3">
        <f t="shared" ca="1" si="761"/>
        <v>1</v>
      </c>
      <c r="P4432" s="3">
        <f t="shared" ca="1" si="761"/>
        <v>2</v>
      </c>
    </row>
    <row r="4433" spans="1:16" x14ac:dyDescent="0.25">
      <c r="A4433" s="3">
        <f t="shared" ca="1" si="762"/>
        <v>185486384</v>
      </c>
      <c r="B4433" s="3">
        <f t="shared" ca="1" si="763"/>
        <v>3564</v>
      </c>
      <c r="C4433" s="1">
        <f t="shared" ca="1" si="764"/>
        <v>30860</v>
      </c>
      <c r="D4433" s="7">
        <f t="shared" ca="1" si="765"/>
        <v>1</v>
      </c>
      <c r="E4433" s="3" t="str">
        <f ca="1">VLOOKUP(D4433,State!$A$1:$B$9,2,0)</f>
        <v>NSW</v>
      </c>
      <c r="F4433" s="3">
        <f t="shared" ca="1" si="766"/>
        <v>72</v>
      </c>
      <c r="G4433" s="3" t="str">
        <f ca="1">VLOOKUP(F4433,Occupation!$A$1:$B$915,2,0)</f>
        <v>Retirement Village Manager</v>
      </c>
      <c r="H4433" s="3">
        <f t="shared" ca="1" si="767"/>
        <v>9</v>
      </c>
      <c r="I4433" s="3">
        <f t="shared" ca="1" si="768"/>
        <v>99587.92</v>
      </c>
      <c r="J4433" s="3">
        <f t="shared" ca="1" si="769"/>
        <v>0.14291815500296989</v>
      </c>
      <c r="K4433" s="3">
        <f t="shared" ca="1" si="770"/>
        <v>4</v>
      </c>
      <c r="L4433" s="3" t="str">
        <f ca="1">VLOOKUP(K4433,Freq_Investment!$A$1:$B$8,2,0)</f>
        <v>Monthly</v>
      </c>
      <c r="M4433" s="3" t="str">
        <f t="shared" ca="1" si="771"/>
        <v>Auto</v>
      </c>
      <c r="N4433" s="3">
        <f t="shared" ca="1" si="761"/>
        <v>3</v>
      </c>
      <c r="O4433" s="3">
        <f t="shared" ca="1" si="761"/>
        <v>1</v>
      </c>
      <c r="P4433" s="3">
        <f t="shared" ca="1" si="761"/>
        <v>5</v>
      </c>
    </row>
    <row r="4434" spans="1:16" x14ac:dyDescent="0.25">
      <c r="A4434" s="3">
        <f t="shared" ca="1" si="762"/>
        <v>785533260</v>
      </c>
      <c r="B4434" s="3">
        <f t="shared" ca="1" si="763"/>
        <v>8478</v>
      </c>
      <c r="C4434" s="1">
        <f t="shared" ca="1" si="764"/>
        <v>36667</v>
      </c>
      <c r="D4434" s="7">
        <f t="shared" ca="1" si="765"/>
        <v>3</v>
      </c>
      <c r="E4434" s="3" t="str">
        <f ca="1">VLOOKUP(D4434,State!$A$1:$B$9,2,0)</f>
        <v>SA</v>
      </c>
      <c r="F4434" s="3">
        <f t="shared" ca="1" si="766"/>
        <v>366</v>
      </c>
      <c r="G4434" s="3" t="str">
        <f ca="1">VLOOKUP(F4434,Occupation!$A$1:$B$915,2,0)</f>
        <v>Systems Analyst</v>
      </c>
      <c r="H4434" s="3">
        <f t="shared" ca="1" si="767"/>
        <v>7</v>
      </c>
      <c r="I4434" s="3">
        <f t="shared" ca="1" si="768"/>
        <v>84646.82</v>
      </c>
      <c r="J4434" s="3">
        <f t="shared" ca="1" si="769"/>
        <v>0.37366522799355778</v>
      </c>
      <c r="K4434" s="3">
        <f t="shared" ca="1" si="770"/>
        <v>7</v>
      </c>
      <c r="L4434" s="3" t="str">
        <f ca="1">VLOOKUP(K4434,Freq_Investment!$A$1:$B$8,2,0)</f>
        <v>Yearly</v>
      </c>
      <c r="M4434" s="3" t="str">
        <f t="shared" ca="1" si="771"/>
        <v>Manual</v>
      </c>
      <c r="N4434" s="3">
        <f t="shared" ca="1" si="761"/>
        <v>1</v>
      </c>
      <c r="O4434" s="3">
        <f t="shared" ca="1" si="761"/>
        <v>5</v>
      </c>
      <c r="P4434" s="3">
        <f t="shared" ca="1" si="761"/>
        <v>3</v>
      </c>
    </row>
    <row r="4435" spans="1:16" x14ac:dyDescent="0.25">
      <c r="A4435" s="3">
        <f t="shared" ca="1" si="762"/>
        <v>275274715</v>
      </c>
      <c r="B4435" s="3">
        <f t="shared" ca="1" si="763"/>
        <v>2682</v>
      </c>
      <c r="C4435" s="1">
        <f t="shared" ca="1" si="764"/>
        <v>29506</v>
      </c>
      <c r="D4435" s="7">
        <f t="shared" ca="1" si="765"/>
        <v>7</v>
      </c>
      <c r="E4435" s="3" t="str">
        <f ca="1">VLOOKUP(D4435,State!$A$1:$B$9,2,0)</f>
        <v>VIC</v>
      </c>
      <c r="F4435" s="3">
        <f t="shared" ca="1" si="766"/>
        <v>324</v>
      </c>
      <c r="G4435" s="3" t="str">
        <f ca="1">VLOOKUP(F4435,Occupation!$A$1:$B$915,2,0)</f>
        <v>Paediatrician</v>
      </c>
      <c r="H4435" s="3">
        <f t="shared" ca="1" si="767"/>
        <v>7</v>
      </c>
      <c r="I4435" s="3">
        <f t="shared" ca="1" si="768"/>
        <v>85943.2</v>
      </c>
      <c r="J4435" s="3">
        <f t="shared" ca="1" si="769"/>
        <v>0.44953773216753368</v>
      </c>
      <c r="K4435" s="3">
        <f t="shared" ca="1" si="770"/>
        <v>3</v>
      </c>
      <c r="L4435" s="3" t="str">
        <f ca="1">VLOOKUP(K4435,Freq_Investment!$A$1:$B$8,2,0)</f>
        <v>Fortnightly</v>
      </c>
      <c r="M4435" s="3" t="str">
        <f t="shared" ca="1" si="771"/>
        <v>Manual</v>
      </c>
      <c r="N4435" s="3">
        <f t="shared" ca="1" si="761"/>
        <v>2</v>
      </c>
      <c r="O4435" s="3">
        <f t="shared" ca="1" si="761"/>
        <v>4</v>
      </c>
      <c r="P4435" s="3">
        <f t="shared" ca="1" si="761"/>
        <v>5</v>
      </c>
    </row>
    <row r="4436" spans="1:16" x14ac:dyDescent="0.25">
      <c r="A4436" s="3">
        <f t="shared" ca="1" si="762"/>
        <v>828059369</v>
      </c>
      <c r="B4436" s="3">
        <f t="shared" ca="1" si="763"/>
        <v>7378</v>
      </c>
      <c r="C4436" s="1">
        <f t="shared" ca="1" si="764"/>
        <v>34409</v>
      </c>
      <c r="D4436" s="7">
        <f t="shared" ca="1" si="765"/>
        <v>1</v>
      </c>
      <c r="E4436" s="3" t="str">
        <f ca="1">VLOOKUP(D4436,State!$A$1:$B$9,2,0)</f>
        <v>NSW</v>
      </c>
      <c r="F4436" s="3">
        <f t="shared" ca="1" si="766"/>
        <v>147</v>
      </c>
      <c r="G4436" s="3" t="str">
        <f ca="1">VLOOKUP(F4436,Occupation!$A$1:$B$915,2,0)</f>
        <v>Financial Investment Manager</v>
      </c>
      <c r="H4436" s="3">
        <f t="shared" ca="1" si="767"/>
        <v>5</v>
      </c>
      <c r="I4436" s="3">
        <f t="shared" ca="1" si="768"/>
        <v>96106.08</v>
      </c>
      <c r="J4436" s="3">
        <f t="shared" ca="1" si="769"/>
        <v>0.26016617563517147</v>
      </c>
      <c r="K4436" s="3">
        <f t="shared" ca="1" si="770"/>
        <v>5</v>
      </c>
      <c r="L4436" s="3" t="str">
        <f ca="1">VLOOKUP(K4436,Freq_Investment!$A$1:$B$8,2,0)</f>
        <v>Quarterly</v>
      </c>
      <c r="M4436" s="3" t="str">
        <f t="shared" ca="1" si="771"/>
        <v>Manual</v>
      </c>
      <c r="N4436" s="3">
        <f t="shared" ca="1" si="761"/>
        <v>4</v>
      </c>
      <c r="O4436" s="3">
        <f t="shared" ca="1" si="761"/>
        <v>3</v>
      </c>
      <c r="P4436" s="3">
        <f t="shared" ca="1" si="761"/>
        <v>4</v>
      </c>
    </row>
    <row r="4437" spans="1:16" x14ac:dyDescent="0.25">
      <c r="A4437" s="3">
        <f t="shared" ca="1" si="762"/>
        <v>23635985</v>
      </c>
      <c r="B4437" s="3">
        <f t="shared" ca="1" si="763"/>
        <v>883</v>
      </c>
      <c r="C4437" s="1">
        <f t="shared" ca="1" si="764"/>
        <v>27120</v>
      </c>
      <c r="D4437" s="7">
        <f t="shared" ca="1" si="765"/>
        <v>1</v>
      </c>
      <c r="E4437" s="3" t="str">
        <f ca="1">VLOOKUP(D4437,State!$A$1:$B$9,2,0)</f>
        <v>NSW</v>
      </c>
      <c r="F4437" s="3">
        <f t="shared" ca="1" si="766"/>
        <v>235</v>
      </c>
      <c r="G4437" s="3" t="str">
        <f ca="1">VLOOKUP(F4437,Occupation!$A$1:$B$915,2,0)</f>
        <v>Chemist</v>
      </c>
      <c r="H4437" s="3">
        <f t="shared" ca="1" si="767"/>
        <v>9</v>
      </c>
      <c r="I4437" s="3">
        <f t="shared" ca="1" si="768"/>
        <v>94632.18</v>
      </c>
      <c r="J4437" s="3">
        <f t="shared" ca="1" si="769"/>
        <v>0.29816633208665128</v>
      </c>
      <c r="K4437" s="3">
        <f t="shared" ca="1" si="770"/>
        <v>2</v>
      </c>
      <c r="L4437" s="3" t="str">
        <f ca="1">VLOOKUP(K4437,Freq_Investment!$A$1:$B$8,2,0)</f>
        <v>Weekly</v>
      </c>
      <c r="M4437" s="3" t="str">
        <f t="shared" ca="1" si="771"/>
        <v>Auto</v>
      </c>
      <c r="N4437" s="3">
        <f t="shared" ca="1" si="761"/>
        <v>5</v>
      </c>
      <c r="O4437" s="3">
        <f t="shared" ca="1" si="761"/>
        <v>1</v>
      </c>
      <c r="P4437" s="3">
        <f t="shared" ca="1" si="761"/>
        <v>5</v>
      </c>
    </row>
    <row r="4438" spans="1:16" x14ac:dyDescent="0.25">
      <c r="A4438" s="3">
        <f t="shared" ca="1" si="762"/>
        <v>633068926</v>
      </c>
      <c r="B4438" s="3">
        <f t="shared" ca="1" si="763"/>
        <v>639</v>
      </c>
      <c r="C4438" s="1">
        <f t="shared" ca="1" si="764"/>
        <v>32088</v>
      </c>
      <c r="D4438" s="7">
        <f t="shared" ca="1" si="765"/>
        <v>5</v>
      </c>
      <c r="E4438" s="3" t="str">
        <f ca="1">VLOOKUP(D4438,State!$A$1:$B$9,2,0)</f>
        <v>NT</v>
      </c>
      <c r="F4438" s="3">
        <f t="shared" ca="1" si="766"/>
        <v>249</v>
      </c>
      <c r="G4438" s="3" t="str">
        <f ca="1">VLOOKUP(F4438,Occupation!$A$1:$B$915,2,0)</f>
        <v>Botanist</v>
      </c>
      <c r="H4438" s="3">
        <f t="shared" ca="1" si="767"/>
        <v>5</v>
      </c>
      <c r="I4438" s="3">
        <f t="shared" ca="1" si="768"/>
        <v>85296.639999999999</v>
      </c>
      <c r="J4438" s="3">
        <f t="shared" ca="1" si="769"/>
        <v>0.44283320467146248</v>
      </c>
      <c r="K4438" s="3">
        <f t="shared" ca="1" si="770"/>
        <v>1</v>
      </c>
      <c r="L4438" s="3" t="str">
        <f ca="1">VLOOKUP(K4438,Freq_Investment!$A$1:$B$8,2,0)</f>
        <v>Daily</v>
      </c>
      <c r="M4438" s="3" t="str">
        <f t="shared" ca="1" si="771"/>
        <v>Auto</v>
      </c>
      <c r="N4438" s="3">
        <f t="shared" ca="1" si="761"/>
        <v>2</v>
      </c>
      <c r="O4438" s="3">
        <f t="shared" ca="1" si="761"/>
        <v>1</v>
      </c>
      <c r="P4438" s="3">
        <f t="shared" ca="1" si="761"/>
        <v>5</v>
      </c>
    </row>
    <row r="4439" spans="1:16" x14ac:dyDescent="0.25">
      <c r="A4439" s="3">
        <f t="shared" ca="1" si="762"/>
        <v>543325079</v>
      </c>
      <c r="B4439" s="3">
        <f t="shared" ca="1" si="763"/>
        <v>1888</v>
      </c>
      <c r="C4439" s="1">
        <f t="shared" ca="1" si="764"/>
        <v>41018</v>
      </c>
      <c r="D4439" s="7">
        <f t="shared" ca="1" si="765"/>
        <v>1</v>
      </c>
      <c r="E4439" s="3" t="str">
        <f ca="1">VLOOKUP(D4439,State!$A$1:$B$9,2,0)</f>
        <v>NSW</v>
      </c>
      <c r="F4439" s="3">
        <f t="shared" ca="1" si="766"/>
        <v>878</v>
      </c>
      <c r="G4439" s="3" t="str">
        <f ca="1">VLOOKUP(F4439,Occupation!$A$1:$B$915,2,0)</f>
        <v>Building Insulation Installer</v>
      </c>
      <c r="H4439" s="3">
        <f t="shared" ca="1" si="767"/>
        <v>10</v>
      </c>
      <c r="I4439" s="3">
        <f t="shared" ca="1" si="768"/>
        <v>5985.51</v>
      </c>
      <c r="J4439" s="3">
        <f t="shared" ca="1" si="769"/>
        <v>0.27066988806640851</v>
      </c>
      <c r="K4439" s="3">
        <f t="shared" ca="1" si="770"/>
        <v>6</v>
      </c>
      <c r="L4439" s="3" t="str">
        <f ca="1">VLOOKUP(K4439,Freq_Investment!$A$1:$B$8,2,0)</f>
        <v>Half-yearly</v>
      </c>
      <c r="M4439" s="3" t="str">
        <f t="shared" ca="1" si="771"/>
        <v>Manual</v>
      </c>
      <c r="N4439" s="3">
        <f t="shared" ca="1" si="761"/>
        <v>4</v>
      </c>
      <c r="O4439" s="3">
        <f t="shared" ca="1" si="761"/>
        <v>5</v>
      </c>
      <c r="P4439" s="3">
        <f t="shared" ca="1" si="761"/>
        <v>3</v>
      </c>
    </row>
    <row r="4440" spans="1:16" x14ac:dyDescent="0.25">
      <c r="A4440" s="3">
        <f t="shared" ca="1" si="762"/>
        <v>671484960</v>
      </c>
      <c r="B4440" s="3">
        <f t="shared" ca="1" si="763"/>
        <v>819</v>
      </c>
      <c r="C4440" s="1">
        <f t="shared" ca="1" si="764"/>
        <v>29944</v>
      </c>
      <c r="D4440" s="7">
        <f t="shared" ca="1" si="765"/>
        <v>3</v>
      </c>
      <c r="E4440" s="3" t="str">
        <f ca="1">VLOOKUP(D4440,State!$A$1:$B$9,2,0)</f>
        <v>SA</v>
      </c>
      <c r="F4440" s="3">
        <f t="shared" ca="1" si="766"/>
        <v>768</v>
      </c>
      <c r="G4440" s="3" t="str">
        <f ca="1">VLOOKUP(F4440,Occupation!$A$1:$B$915,2,0)</f>
        <v>Insurance Investigator</v>
      </c>
      <c r="H4440" s="3">
        <f t="shared" ca="1" si="767"/>
        <v>4</v>
      </c>
      <c r="I4440" s="3">
        <f t="shared" ca="1" si="768"/>
        <v>93311.16</v>
      </c>
      <c r="J4440" s="3">
        <f t="shared" ca="1" si="769"/>
        <v>2.3573961276455502E-2</v>
      </c>
      <c r="K4440" s="3">
        <f t="shared" ca="1" si="770"/>
        <v>1</v>
      </c>
      <c r="L4440" s="3" t="str">
        <f ca="1">VLOOKUP(K4440,Freq_Investment!$A$1:$B$8,2,0)</f>
        <v>Daily</v>
      </c>
      <c r="M4440" s="3" t="str">
        <f t="shared" ca="1" si="771"/>
        <v>Auto</v>
      </c>
      <c r="N4440" s="3">
        <f t="shared" ca="1" si="761"/>
        <v>5</v>
      </c>
      <c r="O4440" s="3">
        <f t="shared" ca="1" si="761"/>
        <v>2</v>
      </c>
      <c r="P4440" s="3">
        <f t="shared" ca="1" si="761"/>
        <v>5</v>
      </c>
    </row>
    <row r="4441" spans="1:16" x14ac:dyDescent="0.25">
      <c r="A4441" s="3">
        <f t="shared" ca="1" si="762"/>
        <v>297795204</v>
      </c>
      <c r="B4441" s="3">
        <f t="shared" ca="1" si="763"/>
        <v>9613</v>
      </c>
      <c r="C4441" s="1">
        <f t="shared" ca="1" si="764"/>
        <v>35321</v>
      </c>
      <c r="D4441" s="7">
        <f t="shared" ca="1" si="765"/>
        <v>3</v>
      </c>
      <c r="E4441" s="3" t="str">
        <f ca="1">VLOOKUP(D4441,State!$A$1:$B$9,2,0)</f>
        <v>SA</v>
      </c>
      <c r="F4441" s="3">
        <f t="shared" ca="1" si="766"/>
        <v>44</v>
      </c>
      <c r="G4441" s="3" t="str">
        <f ca="1">VLOOKUP(F4441,Occupation!$A$1:$B$915,2,0)</f>
        <v>Production Manager (Manufacturing)</v>
      </c>
      <c r="H4441" s="3">
        <f t="shared" ca="1" si="767"/>
        <v>10</v>
      </c>
      <c r="I4441" s="3">
        <f t="shared" ca="1" si="768"/>
        <v>8289.68</v>
      </c>
      <c r="J4441" s="3">
        <f t="shared" ca="1" si="769"/>
        <v>8.0164299211414047E-2</v>
      </c>
      <c r="K4441" s="3">
        <f t="shared" ca="1" si="770"/>
        <v>6</v>
      </c>
      <c r="L4441" s="3" t="str">
        <f ca="1">VLOOKUP(K4441,Freq_Investment!$A$1:$B$8,2,0)</f>
        <v>Half-yearly</v>
      </c>
      <c r="M4441" s="3" t="str">
        <f t="shared" ca="1" si="771"/>
        <v>Auto</v>
      </c>
      <c r="N4441" s="3">
        <f t="shared" ca="1" si="761"/>
        <v>4</v>
      </c>
      <c r="O4441" s="3">
        <f t="shared" ca="1" si="761"/>
        <v>3</v>
      </c>
      <c r="P4441" s="3">
        <f t="shared" ca="1" si="761"/>
        <v>5</v>
      </c>
    </row>
    <row r="4442" spans="1:16" x14ac:dyDescent="0.25">
      <c r="A4442" s="3">
        <f t="shared" ca="1" si="762"/>
        <v>159097699</v>
      </c>
      <c r="B4442" s="3">
        <f t="shared" ca="1" si="763"/>
        <v>4783</v>
      </c>
      <c r="C4442" s="1">
        <f t="shared" ca="1" si="764"/>
        <v>39245</v>
      </c>
      <c r="D4442" s="7">
        <f t="shared" ca="1" si="765"/>
        <v>2</v>
      </c>
      <c r="E4442" s="3" t="str">
        <f ca="1">VLOOKUP(D4442,State!$A$1:$B$9,2,0)</f>
        <v>QLD</v>
      </c>
      <c r="F4442" s="3">
        <f t="shared" ca="1" si="766"/>
        <v>117</v>
      </c>
      <c r="G4442" s="3" t="str">
        <f ca="1">VLOOKUP(F4442,Occupation!$A$1:$B$915,2,0)</f>
        <v>Director of Photography</v>
      </c>
      <c r="H4442" s="3">
        <f t="shared" ca="1" si="767"/>
        <v>1</v>
      </c>
      <c r="I4442" s="3">
        <f t="shared" ca="1" si="768"/>
        <v>66944.7</v>
      </c>
      <c r="J4442" s="3">
        <f t="shared" ca="1" si="769"/>
        <v>0.48971374521591832</v>
      </c>
      <c r="K4442" s="3">
        <f t="shared" ca="1" si="770"/>
        <v>6</v>
      </c>
      <c r="L4442" s="3" t="str">
        <f ca="1">VLOOKUP(K4442,Freq_Investment!$A$1:$B$8,2,0)</f>
        <v>Half-yearly</v>
      </c>
      <c r="M4442" s="3" t="str">
        <f t="shared" ca="1" si="771"/>
        <v>Manual</v>
      </c>
      <c r="N4442" s="3">
        <f t="shared" ca="1" si="761"/>
        <v>4</v>
      </c>
      <c r="O4442" s="3">
        <f t="shared" ca="1" si="761"/>
        <v>3</v>
      </c>
      <c r="P4442" s="3">
        <f t="shared" ca="1" si="761"/>
        <v>1</v>
      </c>
    </row>
    <row r="4443" spans="1:16" x14ac:dyDescent="0.25">
      <c r="A4443" s="3">
        <f t="shared" ca="1" si="762"/>
        <v>450993532</v>
      </c>
      <c r="B4443" s="3">
        <f t="shared" ca="1" si="763"/>
        <v>8417</v>
      </c>
      <c r="C4443" s="1">
        <f t="shared" ca="1" si="764"/>
        <v>31545</v>
      </c>
      <c r="D4443" s="7">
        <f t="shared" ca="1" si="765"/>
        <v>7</v>
      </c>
      <c r="E4443" s="3" t="str">
        <f ca="1">VLOOKUP(D4443,State!$A$1:$B$9,2,0)</f>
        <v>VIC</v>
      </c>
      <c r="F4443" s="3">
        <f t="shared" ca="1" si="766"/>
        <v>623</v>
      </c>
      <c r="G4443" s="3" t="str">
        <f ca="1">VLOOKUP(F4443,Occupation!$A$1:$B$915,2,0)</f>
        <v>Intensive Care Ambulance Paramedic (Aus) / Ambulance Paramedic (NZ)</v>
      </c>
      <c r="H4443" s="3">
        <f t="shared" ca="1" si="767"/>
        <v>8</v>
      </c>
      <c r="I4443" s="3">
        <f t="shared" ca="1" si="768"/>
        <v>94285.49</v>
      </c>
      <c r="J4443" s="3">
        <f t="shared" ca="1" si="769"/>
        <v>0.41803843712733801</v>
      </c>
      <c r="K4443" s="3">
        <f t="shared" ca="1" si="770"/>
        <v>1</v>
      </c>
      <c r="L4443" s="3" t="str">
        <f ca="1">VLOOKUP(K4443,Freq_Investment!$A$1:$B$8,2,0)</f>
        <v>Daily</v>
      </c>
      <c r="M4443" s="3" t="str">
        <f t="shared" ca="1" si="771"/>
        <v>Auto</v>
      </c>
      <c r="N4443" s="3">
        <f t="shared" ca="1" si="761"/>
        <v>4</v>
      </c>
      <c r="O4443" s="3">
        <f t="shared" ca="1" si="761"/>
        <v>3</v>
      </c>
      <c r="P4443" s="3">
        <f t="shared" ca="1" si="761"/>
        <v>4</v>
      </c>
    </row>
    <row r="4444" spans="1:16" x14ac:dyDescent="0.25">
      <c r="A4444" s="3">
        <f t="shared" ca="1" si="762"/>
        <v>129809262</v>
      </c>
      <c r="B4444" s="3">
        <f t="shared" ca="1" si="763"/>
        <v>3097</v>
      </c>
      <c r="C4444" s="1">
        <f t="shared" ca="1" si="764"/>
        <v>39745</v>
      </c>
      <c r="D4444" s="7">
        <f t="shared" ca="1" si="765"/>
        <v>7</v>
      </c>
      <c r="E4444" s="3" t="str">
        <f ca="1">VLOOKUP(D4444,State!$A$1:$B$9,2,0)</f>
        <v>VIC</v>
      </c>
      <c r="F4444" s="3">
        <f t="shared" ca="1" si="766"/>
        <v>612</v>
      </c>
      <c r="G4444" s="3" t="str">
        <f ca="1">VLOOKUP(F4444,Occupation!$A$1:$B$915,2,0)</f>
        <v>Performing Arts Technicians nec</v>
      </c>
      <c r="H4444" s="3">
        <f t="shared" ca="1" si="767"/>
        <v>10</v>
      </c>
      <c r="I4444" s="3">
        <f t="shared" ca="1" si="768"/>
        <v>20534.53</v>
      </c>
      <c r="J4444" s="3">
        <f t="shared" ca="1" si="769"/>
        <v>0.25245604993889431</v>
      </c>
      <c r="K4444" s="3">
        <f t="shared" ca="1" si="770"/>
        <v>2</v>
      </c>
      <c r="L4444" s="3" t="str">
        <f ca="1">VLOOKUP(K4444,Freq_Investment!$A$1:$B$8,2,0)</f>
        <v>Weekly</v>
      </c>
      <c r="M4444" s="3" t="str">
        <f t="shared" ca="1" si="771"/>
        <v>Auto</v>
      </c>
      <c r="N4444" s="3">
        <f t="shared" ca="1" si="761"/>
        <v>5</v>
      </c>
      <c r="O4444" s="3">
        <f t="shared" ca="1" si="761"/>
        <v>5</v>
      </c>
      <c r="P4444" s="3">
        <f t="shared" ca="1" si="761"/>
        <v>5</v>
      </c>
    </row>
    <row r="4445" spans="1:16" x14ac:dyDescent="0.25">
      <c r="A4445" s="3">
        <f t="shared" ca="1" si="762"/>
        <v>975461149</v>
      </c>
      <c r="B4445" s="3">
        <f t="shared" ca="1" si="763"/>
        <v>7102</v>
      </c>
      <c r="C4445" s="1">
        <f t="shared" ca="1" si="764"/>
        <v>42883</v>
      </c>
      <c r="D4445" s="7">
        <f t="shared" ca="1" si="765"/>
        <v>8</v>
      </c>
      <c r="E4445" s="3" t="str">
        <f ca="1">VLOOKUP(D4445,State!$A$1:$B$9,2,0)</f>
        <v>ACT</v>
      </c>
      <c r="F4445" s="3">
        <f t="shared" ca="1" si="766"/>
        <v>213</v>
      </c>
      <c r="G4445" s="3" t="str">
        <f ca="1">VLOOKUP(F4445,Occupation!$A$1:$B$915,2,0)</f>
        <v>Quantity Surveyor</v>
      </c>
      <c r="H4445" s="3">
        <f t="shared" ca="1" si="767"/>
        <v>3</v>
      </c>
      <c r="I4445" s="3">
        <f t="shared" ca="1" si="768"/>
        <v>43243.62</v>
      </c>
      <c r="J4445" s="3">
        <f t="shared" ca="1" si="769"/>
        <v>0.10005889913671567</v>
      </c>
      <c r="K4445" s="3">
        <f t="shared" ca="1" si="770"/>
        <v>6</v>
      </c>
      <c r="L4445" s="3" t="str">
        <f ca="1">VLOOKUP(K4445,Freq_Investment!$A$1:$B$8,2,0)</f>
        <v>Half-yearly</v>
      </c>
      <c r="M4445" s="3" t="str">
        <f t="shared" ca="1" si="771"/>
        <v>Manual</v>
      </c>
      <c r="N4445" s="3">
        <f t="shared" ca="1" si="761"/>
        <v>4</v>
      </c>
      <c r="O4445" s="3">
        <f t="shared" ca="1" si="761"/>
        <v>4</v>
      </c>
      <c r="P4445" s="3">
        <f t="shared" ca="1" si="761"/>
        <v>1</v>
      </c>
    </row>
    <row r="4446" spans="1:16" x14ac:dyDescent="0.25">
      <c r="A4446" s="3">
        <f t="shared" ca="1" si="762"/>
        <v>669823334</v>
      </c>
      <c r="B4446" s="3">
        <f t="shared" ca="1" si="763"/>
        <v>6232</v>
      </c>
      <c r="C4446" s="1">
        <f t="shared" ca="1" si="764"/>
        <v>43621</v>
      </c>
      <c r="D4446" s="7">
        <f t="shared" ca="1" si="765"/>
        <v>8</v>
      </c>
      <c r="E4446" s="3" t="str">
        <f ca="1">VLOOKUP(D4446,State!$A$1:$B$9,2,0)</f>
        <v>ACT</v>
      </c>
      <c r="F4446" s="3">
        <f t="shared" ca="1" si="766"/>
        <v>235</v>
      </c>
      <c r="G4446" s="3" t="str">
        <f ca="1">VLOOKUP(F4446,Occupation!$A$1:$B$915,2,0)</f>
        <v>Chemist</v>
      </c>
      <c r="H4446" s="3">
        <f t="shared" ca="1" si="767"/>
        <v>1</v>
      </c>
      <c r="I4446" s="3">
        <f t="shared" ca="1" si="768"/>
        <v>36294.86</v>
      </c>
      <c r="J4446" s="3">
        <f t="shared" ca="1" si="769"/>
        <v>0.34589996074982404</v>
      </c>
      <c r="K4446" s="3">
        <f t="shared" ca="1" si="770"/>
        <v>5</v>
      </c>
      <c r="L4446" s="3" t="str">
        <f ca="1">VLOOKUP(K4446,Freq_Investment!$A$1:$B$8,2,0)</f>
        <v>Quarterly</v>
      </c>
      <c r="M4446" s="3" t="str">
        <f t="shared" ca="1" si="771"/>
        <v>Auto</v>
      </c>
      <c r="N4446" s="3">
        <f t="shared" ca="1" si="761"/>
        <v>5</v>
      </c>
      <c r="O4446" s="3">
        <f t="shared" ca="1" si="761"/>
        <v>4</v>
      </c>
      <c r="P4446" s="3">
        <f t="shared" ca="1" si="761"/>
        <v>1</v>
      </c>
    </row>
    <row r="4447" spans="1:16" x14ac:dyDescent="0.25">
      <c r="A4447" s="3">
        <f t="shared" ca="1" si="762"/>
        <v>232547608</v>
      </c>
      <c r="B4447" s="3">
        <f t="shared" ca="1" si="763"/>
        <v>273</v>
      </c>
      <c r="C4447" s="1">
        <f t="shared" ca="1" si="764"/>
        <v>43696</v>
      </c>
      <c r="D4447" s="7">
        <f t="shared" ca="1" si="765"/>
        <v>4</v>
      </c>
      <c r="E4447" s="3" t="str">
        <f ca="1">VLOOKUP(D4447,State!$A$1:$B$9,2,0)</f>
        <v>WA</v>
      </c>
      <c r="F4447" s="3">
        <f t="shared" ca="1" si="766"/>
        <v>841</v>
      </c>
      <c r="G4447" s="3" t="str">
        <f ca="1">VLOOKUP(F4447,Occupation!$A$1:$B$915,2,0)</f>
        <v>Train Controller</v>
      </c>
      <c r="H4447" s="3">
        <f t="shared" ca="1" si="767"/>
        <v>1</v>
      </c>
      <c r="I4447" s="3">
        <f t="shared" ca="1" si="768"/>
        <v>47826.3</v>
      </c>
      <c r="J4447" s="3">
        <f t="shared" ca="1" si="769"/>
        <v>0.27151856170263688</v>
      </c>
      <c r="K4447" s="3">
        <f t="shared" ca="1" si="770"/>
        <v>3</v>
      </c>
      <c r="L4447" s="3" t="str">
        <f ca="1">VLOOKUP(K4447,Freq_Investment!$A$1:$B$8,2,0)</f>
        <v>Fortnightly</v>
      </c>
      <c r="M4447" s="3" t="str">
        <f t="shared" ca="1" si="771"/>
        <v>Auto</v>
      </c>
      <c r="N4447" s="3">
        <f t="shared" ca="1" si="761"/>
        <v>3</v>
      </c>
      <c r="O4447" s="3">
        <f t="shared" ca="1" si="761"/>
        <v>1</v>
      </c>
      <c r="P4447" s="3">
        <f t="shared" ca="1" si="761"/>
        <v>1</v>
      </c>
    </row>
    <row r="4448" spans="1:16" x14ac:dyDescent="0.25">
      <c r="A4448" s="3">
        <f t="shared" ca="1" si="762"/>
        <v>30934563</v>
      </c>
      <c r="B4448" s="3">
        <f t="shared" ca="1" si="763"/>
        <v>7412</v>
      </c>
      <c r="C4448" s="1">
        <f t="shared" ca="1" si="764"/>
        <v>34655</v>
      </c>
      <c r="D4448" s="7">
        <f t="shared" ca="1" si="765"/>
        <v>2</v>
      </c>
      <c r="E4448" s="3" t="str">
        <f ca="1">VLOOKUP(D4448,State!$A$1:$B$9,2,0)</f>
        <v>QLD</v>
      </c>
      <c r="F4448" s="3">
        <f t="shared" ca="1" si="766"/>
        <v>489</v>
      </c>
      <c r="G4448" s="3" t="str">
        <f ca="1">VLOOKUP(F4448,Occupation!$A$1:$B$915,2,0)</f>
        <v>Fitter and Turner</v>
      </c>
      <c r="H4448" s="3">
        <f t="shared" ca="1" si="767"/>
        <v>4</v>
      </c>
      <c r="I4448" s="3">
        <f t="shared" ca="1" si="768"/>
        <v>39946.07</v>
      </c>
      <c r="J4448" s="3">
        <f t="shared" ca="1" si="769"/>
        <v>0.30813445171522558</v>
      </c>
      <c r="K4448" s="3">
        <f t="shared" ca="1" si="770"/>
        <v>2</v>
      </c>
      <c r="L4448" s="3" t="str">
        <f ca="1">VLOOKUP(K4448,Freq_Investment!$A$1:$B$8,2,0)</f>
        <v>Weekly</v>
      </c>
      <c r="M4448" s="3" t="str">
        <f t="shared" ca="1" si="771"/>
        <v>Manual</v>
      </c>
      <c r="N4448" s="3">
        <f t="shared" ca="1" si="761"/>
        <v>5</v>
      </c>
      <c r="O4448" s="3">
        <f t="shared" ca="1" si="761"/>
        <v>5</v>
      </c>
      <c r="P4448" s="3">
        <f t="shared" ca="1" si="761"/>
        <v>5</v>
      </c>
    </row>
    <row r="4449" spans="1:16" x14ac:dyDescent="0.25">
      <c r="A4449" s="3">
        <f t="shared" ca="1" si="762"/>
        <v>370898561</v>
      </c>
      <c r="B4449" s="3">
        <f t="shared" ca="1" si="763"/>
        <v>4659</v>
      </c>
      <c r="C4449" s="1">
        <f t="shared" ca="1" si="764"/>
        <v>28091</v>
      </c>
      <c r="D4449" s="7">
        <f t="shared" ca="1" si="765"/>
        <v>6</v>
      </c>
      <c r="E4449" s="3" t="str">
        <f ca="1">VLOOKUP(D4449,State!$A$1:$B$9,2,0)</f>
        <v>TAS</v>
      </c>
      <c r="F4449" s="3">
        <f t="shared" ca="1" si="766"/>
        <v>761</v>
      </c>
      <c r="G4449" s="3" t="str">
        <f ca="1">VLOOKUP(F4449,Occupation!$A$1:$B$915,2,0)</f>
        <v>Invasive Pest, Weed and Disease Inspector</v>
      </c>
      <c r="H4449" s="3">
        <f t="shared" ca="1" si="767"/>
        <v>10</v>
      </c>
      <c r="I4449" s="3">
        <f t="shared" ca="1" si="768"/>
        <v>67370.73</v>
      </c>
      <c r="J4449" s="3">
        <f t="shared" ca="1" si="769"/>
        <v>0.48699450486114348</v>
      </c>
      <c r="K4449" s="3">
        <f t="shared" ca="1" si="770"/>
        <v>7</v>
      </c>
      <c r="L4449" s="3" t="str">
        <f ca="1">VLOOKUP(K4449,Freq_Investment!$A$1:$B$8,2,0)</f>
        <v>Yearly</v>
      </c>
      <c r="M4449" s="3" t="str">
        <f t="shared" ca="1" si="771"/>
        <v>Auto</v>
      </c>
      <c r="N4449" s="3">
        <f t="shared" ca="1" si="761"/>
        <v>2</v>
      </c>
      <c r="O4449" s="3">
        <f t="shared" ca="1" si="761"/>
        <v>2</v>
      </c>
      <c r="P4449" s="3">
        <f t="shared" ca="1" si="761"/>
        <v>4</v>
      </c>
    </row>
    <row r="4450" spans="1:16" x14ac:dyDescent="0.25">
      <c r="A4450" s="3">
        <f t="shared" ca="1" si="762"/>
        <v>775209308</v>
      </c>
      <c r="B4450" s="3">
        <f t="shared" ca="1" si="763"/>
        <v>2608</v>
      </c>
      <c r="C4450" s="1">
        <f t="shared" ca="1" si="764"/>
        <v>37950</v>
      </c>
      <c r="D4450" s="7">
        <f t="shared" ca="1" si="765"/>
        <v>5</v>
      </c>
      <c r="E4450" s="3" t="str">
        <f ca="1">VLOOKUP(D4450,State!$A$1:$B$9,2,0)</f>
        <v>NT</v>
      </c>
      <c r="F4450" s="3">
        <f t="shared" ca="1" si="766"/>
        <v>122</v>
      </c>
      <c r="G4450" s="3" t="str">
        <f ca="1">VLOOKUP(F4450,Occupation!$A$1:$B$915,2,0)</f>
        <v>Video Producer</v>
      </c>
      <c r="H4450" s="3">
        <f t="shared" ca="1" si="767"/>
        <v>2</v>
      </c>
      <c r="I4450" s="3">
        <f t="shared" ca="1" si="768"/>
        <v>39672.21</v>
      </c>
      <c r="J4450" s="3">
        <f t="shared" ca="1" si="769"/>
        <v>0.33065166184058314</v>
      </c>
      <c r="K4450" s="3">
        <f t="shared" ca="1" si="770"/>
        <v>1</v>
      </c>
      <c r="L4450" s="3" t="str">
        <f ca="1">VLOOKUP(K4450,Freq_Investment!$A$1:$B$8,2,0)</f>
        <v>Daily</v>
      </c>
      <c r="M4450" s="3" t="str">
        <f t="shared" ca="1" si="771"/>
        <v>Auto</v>
      </c>
      <c r="N4450" s="3">
        <f t="shared" ca="1" si="761"/>
        <v>2</v>
      </c>
      <c r="O4450" s="3">
        <f t="shared" ca="1" si="761"/>
        <v>2</v>
      </c>
      <c r="P4450" s="3">
        <f t="shared" ca="1" si="761"/>
        <v>3</v>
      </c>
    </row>
    <row r="4451" spans="1:16" x14ac:dyDescent="0.25">
      <c r="A4451" s="3">
        <f t="shared" ca="1" si="762"/>
        <v>659749558</v>
      </c>
      <c r="B4451" s="3">
        <f t="shared" ca="1" si="763"/>
        <v>7864</v>
      </c>
      <c r="C4451" s="1">
        <f t="shared" ca="1" si="764"/>
        <v>28774</v>
      </c>
      <c r="D4451" s="7">
        <f t="shared" ca="1" si="765"/>
        <v>4</v>
      </c>
      <c r="E4451" s="3" t="str">
        <f ca="1">VLOOKUP(D4451,State!$A$1:$B$9,2,0)</f>
        <v>WA</v>
      </c>
      <c r="F4451" s="3">
        <f t="shared" ca="1" si="766"/>
        <v>93</v>
      </c>
      <c r="G4451" s="3" t="str">
        <f ca="1">VLOOKUP(F4451,Occupation!$A$1:$B$915,2,0)</f>
        <v>Equipment Hire Manager</v>
      </c>
      <c r="H4451" s="3">
        <f t="shared" ca="1" si="767"/>
        <v>1</v>
      </c>
      <c r="I4451" s="3">
        <f t="shared" ca="1" si="768"/>
        <v>56350.16</v>
      </c>
      <c r="J4451" s="3">
        <f t="shared" ca="1" si="769"/>
        <v>0.10718707180852532</v>
      </c>
      <c r="K4451" s="3">
        <f t="shared" ca="1" si="770"/>
        <v>1</v>
      </c>
      <c r="L4451" s="3" t="str">
        <f ca="1">VLOOKUP(K4451,Freq_Investment!$A$1:$B$8,2,0)</f>
        <v>Daily</v>
      </c>
      <c r="M4451" s="3" t="str">
        <f t="shared" ca="1" si="771"/>
        <v>Auto</v>
      </c>
      <c r="N4451" s="3">
        <f t="shared" ca="1" si="761"/>
        <v>5</v>
      </c>
      <c r="O4451" s="3">
        <f t="shared" ca="1" si="761"/>
        <v>5</v>
      </c>
      <c r="P4451" s="3">
        <f t="shared" ca="1" si="761"/>
        <v>2</v>
      </c>
    </row>
    <row r="4452" spans="1:16" x14ac:dyDescent="0.25">
      <c r="A4452" s="3">
        <f t="shared" ca="1" si="762"/>
        <v>317929645</v>
      </c>
      <c r="B4452" s="3">
        <f t="shared" ca="1" si="763"/>
        <v>9053</v>
      </c>
      <c r="C4452" s="1">
        <f t="shared" ca="1" si="764"/>
        <v>40928</v>
      </c>
      <c r="D4452" s="7">
        <f t="shared" ca="1" si="765"/>
        <v>1</v>
      </c>
      <c r="E4452" s="3" t="str">
        <f ca="1">VLOOKUP(D4452,State!$A$1:$B$9,2,0)</f>
        <v>NSW</v>
      </c>
      <c r="F4452" s="3">
        <f t="shared" ca="1" si="766"/>
        <v>726</v>
      </c>
      <c r="G4452" s="3" t="str">
        <f ca="1">VLOOKUP(F4452,Occupation!$A$1:$B$915,2,0)</f>
        <v>Call or Contact Centre Operator</v>
      </c>
      <c r="H4452" s="3">
        <f t="shared" ca="1" si="767"/>
        <v>9</v>
      </c>
      <c r="I4452" s="3">
        <f t="shared" ca="1" si="768"/>
        <v>12360.27</v>
      </c>
      <c r="J4452" s="3">
        <f t="shared" ca="1" si="769"/>
        <v>3.4291252380271808E-2</v>
      </c>
      <c r="K4452" s="3">
        <f t="shared" ca="1" si="770"/>
        <v>4</v>
      </c>
      <c r="L4452" s="3" t="str">
        <f ca="1">VLOOKUP(K4452,Freq_Investment!$A$1:$B$8,2,0)</f>
        <v>Monthly</v>
      </c>
      <c r="M4452" s="3" t="str">
        <f t="shared" ca="1" si="771"/>
        <v>Manual</v>
      </c>
      <c r="N4452" s="3">
        <f t="shared" ca="1" si="761"/>
        <v>5</v>
      </c>
      <c r="O4452" s="3">
        <f t="shared" ca="1" si="761"/>
        <v>2</v>
      </c>
      <c r="P4452" s="3">
        <f t="shared" ca="1" si="761"/>
        <v>4</v>
      </c>
    </row>
    <row r="4453" spans="1:16" x14ac:dyDescent="0.25">
      <c r="A4453" s="3">
        <f t="shared" ca="1" si="762"/>
        <v>312460688</v>
      </c>
      <c r="B4453" s="3">
        <f t="shared" ca="1" si="763"/>
        <v>359</v>
      </c>
      <c r="C4453" s="1">
        <f t="shared" ca="1" si="764"/>
        <v>44181</v>
      </c>
      <c r="D4453" s="7">
        <f t="shared" ca="1" si="765"/>
        <v>4</v>
      </c>
      <c r="E4453" s="3" t="str">
        <f ca="1">VLOOKUP(D4453,State!$A$1:$B$9,2,0)</f>
        <v>WA</v>
      </c>
      <c r="F4453" s="3">
        <f t="shared" ca="1" si="766"/>
        <v>737</v>
      </c>
      <c r="G4453" s="3" t="str">
        <f ca="1">VLOOKUP(F4453,Occupation!$A$1:$B$915,2,0)</f>
        <v>Credit or Loans Officer (Aus) / Finance Clerk (NZ)</v>
      </c>
      <c r="H4453" s="3">
        <f t="shared" ca="1" si="767"/>
        <v>3</v>
      </c>
      <c r="I4453" s="3">
        <f t="shared" ca="1" si="768"/>
        <v>23421.48</v>
      </c>
      <c r="J4453" s="3">
        <f t="shared" ca="1" si="769"/>
        <v>0.35016880199509853</v>
      </c>
      <c r="K4453" s="3">
        <f t="shared" ca="1" si="770"/>
        <v>6</v>
      </c>
      <c r="L4453" s="3" t="str">
        <f ca="1">VLOOKUP(K4453,Freq_Investment!$A$1:$B$8,2,0)</f>
        <v>Half-yearly</v>
      </c>
      <c r="M4453" s="3" t="str">
        <f t="shared" ca="1" si="771"/>
        <v>Manual</v>
      </c>
      <c r="N4453" s="3">
        <f t="shared" ca="1" si="761"/>
        <v>5</v>
      </c>
      <c r="O4453" s="3">
        <f t="shared" ca="1" si="761"/>
        <v>2</v>
      </c>
      <c r="P4453" s="3">
        <f t="shared" ca="1" si="761"/>
        <v>5</v>
      </c>
    </row>
    <row r="4454" spans="1:16" x14ac:dyDescent="0.25">
      <c r="A4454" s="3">
        <f t="shared" ca="1" si="762"/>
        <v>162585432</v>
      </c>
      <c r="B4454" s="3">
        <f t="shared" ca="1" si="763"/>
        <v>5857</v>
      </c>
      <c r="C4454" s="1">
        <f t="shared" ca="1" si="764"/>
        <v>28080</v>
      </c>
      <c r="D4454" s="7">
        <f t="shared" ca="1" si="765"/>
        <v>2</v>
      </c>
      <c r="E4454" s="3" t="str">
        <f ca="1">VLOOKUP(D4454,State!$A$1:$B$9,2,0)</f>
        <v>QLD</v>
      </c>
      <c r="F4454" s="3">
        <f t="shared" ca="1" si="766"/>
        <v>902</v>
      </c>
      <c r="G4454" s="3" t="str">
        <f ca="1">VLOOKUP(F4454,Occupation!$A$1:$B$915,2,0)</f>
        <v>Forestry Worker</v>
      </c>
      <c r="H4454" s="3">
        <f t="shared" ca="1" si="767"/>
        <v>3</v>
      </c>
      <c r="I4454" s="3">
        <f t="shared" ca="1" si="768"/>
        <v>78543.06</v>
      </c>
      <c r="J4454" s="3">
        <f t="shared" ca="1" si="769"/>
        <v>0.23109207719640168</v>
      </c>
      <c r="K4454" s="3">
        <f t="shared" ca="1" si="770"/>
        <v>4</v>
      </c>
      <c r="L4454" s="3" t="str">
        <f ca="1">VLOOKUP(K4454,Freq_Investment!$A$1:$B$8,2,0)</f>
        <v>Monthly</v>
      </c>
      <c r="M4454" s="3" t="str">
        <f t="shared" ca="1" si="771"/>
        <v>Manual</v>
      </c>
      <c r="N4454" s="3">
        <f t="shared" ca="1" si="761"/>
        <v>4</v>
      </c>
      <c r="O4454" s="3">
        <f t="shared" ca="1" si="761"/>
        <v>3</v>
      </c>
      <c r="P4454" s="3">
        <f t="shared" ca="1" si="761"/>
        <v>5</v>
      </c>
    </row>
    <row r="4455" spans="1:16" x14ac:dyDescent="0.25">
      <c r="A4455" s="3">
        <f t="shared" ca="1" si="762"/>
        <v>219552136</v>
      </c>
      <c r="B4455" s="3">
        <f t="shared" ca="1" si="763"/>
        <v>891</v>
      </c>
      <c r="C4455" s="1">
        <f t="shared" ca="1" si="764"/>
        <v>34016</v>
      </c>
      <c r="D4455" s="7">
        <f t="shared" ca="1" si="765"/>
        <v>6</v>
      </c>
      <c r="E4455" s="3" t="str">
        <f ca="1">VLOOKUP(D4455,State!$A$1:$B$9,2,0)</f>
        <v>TAS</v>
      </c>
      <c r="F4455" s="3">
        <f t="shared" ca="1" si="766"/>
        <v>862</v>
      </c>
      <c r="G4455" s="3" t="str">
        <f ca="1">VLOOKUP(F4455,Occupation!$A$1:$B$915,2,0)</f>
        <v>Taxi Driver</v>
      </c>
      <c r="H4455" s="3">
        <f t="shared" ca="1" si="767"/>
        <v>1</v>
      </c>
      <c r="I4455" s="3">
        <f t="shared" ca="1" si="768"/>
        <v>55519.74</v>
      </c>
      <c r="J4455" s="3">
        <f t="shared" ca="1" si="769"/>
        <v>0.43460377201891065</v>
      </c>
      <c r="K4455" s="3">
        <f t="shared" ca="1" si="770"/>
        <v>7</v>
      </c>
      <c r="L4455" s="3" t="str">
        <f ca="1">VLOOKUP(K4455,Freq_Investment!$A$1:$B$8,2,0)</f>
        <v>Yearly</v>
      </c>
      <c r="M4455" s="3" t="str">
        <f t="shared" ca="1" si="771"/>
        <v>Auto</v>
      </c>
      <c r="N4455" s="3">
        <f t="shared" ca="1" si="761"/>
        <v>2</v>
      </c>
      <c r="O4455" s="3">
        <f t="shared" ca="1" si="761"/>
        <v>4</v>
      </c>
      <c r="P4455" s="3">
        <f t="shared" ca="1" si="761"/>
        <v>1</v>
      </c>
    </row>
    <row r="4456" spans="1:16" x14ac:dyDescent="0.25">
      <c r="A4456" s="3">
        <f t="shared" ca="1" si="762"/>
        <v>506721940</v>
      </c>
      <c r="B4456" s="3">
        <f t="shared" ca="1" si="763"/>
        <v>3525</v>
      </c>
      <c r="C4456" s="1">
        <f t="shared" ca="1" si="764"/>
        <v>37067</v>
      </c>
      <c r="D4456" s="7">
        <f t="shared" ca="1" si="765"/>
        <v>7</v>
      </c>
      <c r="E4456" s="3" t="str">
        <f ca="1">VLOOKUP(D4456,State!$A$1:$B$9,2,0)</f>
        <v>VIC</v>
      </c>
      <c r="F4456" s="3">
        <f t="shared" ca="1" si="766"/>
        <v>230</v>
      </c>
      <c r="G4456" s="3" t="str">
        <f ca="1">VLOOKUP(F4456,Occupation!$A$1:$B$915,2,0)</f>
        <v>Agricultural Consultant</v>
      </c>
      <c r="H4456" s="3">
        <f t="shared" ca="1" si="767"/>
        <v>1</v>
      </c>
      <c r="I4456" s="3">
        <f t="shared" ca="1" si="768"/>
        <v>74184.39</v>
      </c>
      <c r="J4456" s="3">
        <f t="shared" ca="1" si="769"/>
        <v>0.21815475011691304</v>
      </c>
      <c r="K4456" s="3">
        <f t="shared" ca="1" si="770"/>
        <v>7</v>
      </c>
      <c r="L4456" s="3" t="str">
        <f ca="1">VLOOKUP(K4456,Freq_Investment!$A$1:$B$8,2,0)</f>
        <v>Yearly</v>
      </c>
      <c r="M4456" s="3" t="str">
        <f t="shared" ca="1" si="771"/>
        <v>Manual</v>
      </c>
      <c r="N4456" s="3">
        <f t="shared" ca="1" si="761"/>
        <v>3</v>
      </c>
      <c r="O4456" s="3">
        <f t="shared" ca="1" si="761"/>
        <v>2</v>
      </c>
      <c r="P4456" s="3">
        <f t="shared" ca="1" si="761"/>
        <v>3</v>
      </c>
    </row>
    <row r="4457" spans="1:16" x14ac:dyDescent="0.25">
      <c r="A4457" s="3">
        <f t="shared" ca="1" si="762"/>
        <v>488356483</v>
      </c>
      <c r="B4457" s="3">
        <f t="shared" ca="1" si="763"/>
        <v>6684</v>
      </c>
      <c r="C4457" s="1">
        <f t="shared" ca="1" si="764"/>
        <v>43848</v>
      </c>
      <c r="D4457" s="7">
        <f t="shared" ca="1" si="765"/>
        <v>1</v>
      </c>
      <c r="E4457" s="3" t="str">
        <f ca="1">VLOOKUP(D4457,State!$A$1:$B$9,2,0)</f>
        <v>NSW</v>
      </c>
      <c r="F4457" s="3">
        <f t="shared" ca="1" si="766"/>
        <v>367</v>
      </c>
      <c r="G4457" s="3" t="str">
        <f ca="1">VLOOKUP(F4457,Occupation!$A$1:$B$915,2,0)</f>
        <v>User Experience Designer (ICT)</v>
      </c>
      <c r="H4457" s="3">
        <f t="shared" ca="1" si="767"/>
        <v>7</v>
      </c>
      <c r="I4457" s="3">
        <f t="shared" ca="1" si="768"/>
        <v>69809.59</v>
      </c>
      <c r="J4457" s="3">
        <f t="shared" ca="1" si="769"/>
        <v>0.42862138493543694</v>
      </c>
      <c r="K4457" s="3">
        <f t="shared" ca="1" si="770"/>
        <v>1</v>
      </c>
      <c r="L4457" s="3" t="str">
        <f ca="1">VLOOKUP(K4457,Freq_Investment!$A$1:$B$8,2,0)</f>
        <v>Daily</v>
      </c>
      <c r="M4457" s="3" t="str">
        <f t="shared" ca="1" si="771"/>
        <v>Manual</v>
      </c>
      <c r="N4457" s="3">
        <f t="shared" ca="1" si="761"/>
        <v>1</v>
      </c>
      <c r="O4457" s="3">
        <f t="shared" ca="1" si="761"/>
        <v>5</v>
      </c>
      <c r="P4457" s="3">
        <f t="shared" ca="1" si="761"/>
        <v>1</v>
      </c>
    </row>
    <row r="4458" spans="1:16" x14ac:dyDescent="0.25">
      <c r="A4458" s="3">
        <f t="shared" ca="1" si="762"/>
        <v>501445563</v>
      </c>
      <c r="B4458" s="3">
        <f t="shared" ca="1" si="763"/>
        <v>3241</v>
      </c>
      <c r="C4458" s="1">
        <f t="shared" ca="1" si="764"/>
        <v>29946</v>
      </c>
      <c r="D4458" s="7">
        <f t="shared" ca="1" si="765"/>
        <v>4</v>
      </c>
      <c r="E4458" s="3" t="str">
        <f ca="1">VLOOKUP(D4458,State!$A$1:$B$9,2,0)</f>
        <v>WA</v>
      </c>
      <c r="F4458" s="3">
        <f t="shared" ca="1" si="766"/>
        <v>716</v>
      </c>
      <c r="G4458" s="3" t="str">
        <f ca="1">VLOOKUP(F4458,Occupation!$A$1:$B$915,2,0)</f>
        <v>Health Practice Manager</v>
      </c>
      <c r="H4458" s="3">
        <f t="shared" ca="1" si="767"/>
        <v>1</v>
      </c>
      <c r="I4458" s="3">
        <f t="shared" ca="1" si="768"/>
        <v>30533.7</v>
      </c>
      <c r="J4458" s="3">
        <f t="shared" ca="1" si="769"/>
        <v>0.23002722086813437</v>
      </c>
      <c r="K4458" s="3">
        <f t="shared" ca="1" si="770"/>
        <v>2</v>
      </c>
      <c r="L4458" s="3" t="str">
        <f ca="1">VLOOKUP(K4458,Freq_Investment!$A$1:$B$8,2,0)</f>
        <v>Weekly</v>
      </c>
      <c r="M4458" s="3" t="str">
        <f t="shared" ca="1" si="771"/>
        <v>Manual</v>
      </c>
      <c r="N4458" s="3">
        <f t="shared" ca="1" si="761"/>
        <v>1</v>
      </c>
      <c r="O4458" s="3">
        <f t="shared" ca="1" si="761"/>
        <v>1</v>
      </c>
      <c r="P4458" s="3">
        <f t="shared" ca="1" si="761"/>
        <v>5</v>
      </c>
    </row>
    <row r="4459" spans="1:16" x14ac:dyDescent="0.25">
      <c r="A4459" s="3">
        <f t="shared" ca="1" si="762"/>
        <v>631442132</v>
      </c>
      <c r="B4459" s="3">
        <f t="shared" ca="1" si="763"/>
        <v>5400</v>
      </c>
      <c r="C4459" s="1">
        <f t="shared" ca="1" si="764"/>
        <v>42986</v>
      </c>
      <c r="D4459" s="7">
        <f t="shared" ca="1" si="765"/>
        <v>4</v>
      </c>
      <c r="E4459" s="3" t="str">
        <f ca="1">VLOOKUP(D4459,State!$A$1:$B$9,2,0)</f>
        <v>WA</v>
      </c>
      <c r="F4459" s="3">
        <f t="shared" ca="1" si="766"/>
        <v>81</v>
      </c>
      <c r="G4459" s="3" t="str">
        <f ca="1">VLOOKUP(F4459,Occupation!$A$1:$B$915,2,0)</f>
        <v>Fitness Centre Manager</v>
      </c>
      <c r="H4459" s="3">
        <f t="shared" ca="1" si="767"/>
        <v>5</v>
      </c>
      <c r="I4459" s="3">
        <f t="shared" ca="1" si="768"/>
        <v>51584.37</v>
      </c>
      <c r="J4459" s="3">
        <f t="shared" ca="1" si="769"/>
        <v>9.4269849602409805E-2</v>
      </c>
      <c r="K4459" s="3">
        <f t="shared" ca="1" si="770"/>
        <v>6</v>
      </c>
      <c r="L4459" s="3" t="str">
        <f ca="1">VLOOKUP(K4459,Freq_Investment!$A$1:$B$8,2,0)</f>
        <v>Half-yearly</v>
      </c>
      <c r="M4459" s="3" t="str">
        <f t="shared" ca="1" si="771"/>
        <v>Manual</v>
      </c>
      <c r="N4459" s="3">
        <f t="shared" ca="1" si="761"/>
        <v>1</v>
      </c>
      <c r="O4459" s="3">
        <f t="shared" ca="1" si="761"/>
        <v>1</v>
      </c>
      <c r="P4459" s="3">
        <f t="shared" ca="1" si="761"/>
        <v>2</v>
      </c>
    </row>
    <row r="4460" spans="1:16" x14ac:dyDescent="0.25">
      <c r="A4460" s="3">
        <f t="shared" ca="1" si="762"/>
        <v>545171103</v>
      </c>
      <c r="B4460" s="3">
        <f t="shared" ca="1" si="763"/>
        <v>5317</v>
      </c>
      <c r="C4460" s="1">
        <f t="shared" ca="1" si="764"/>
        <v>32739</v>
      </c>
      <c r="D4460" s="7">
        <f t="shared" ca="1" si="765"/>
        <v>5</v>
      </c>
      <c r="E4460" s="3" t="str">
        <f ca="1">VLOOKUP(D4460,State!$A$1:$B$9,2,0)</f>
        <v>NT</v>
      </c>
      <c r="F4460" s="3">
        <f t="shared" ca="1" si="766"/>
        <v>400</v>
      </c>
      <c r="G4460" s="3" t="str">
        <f ca="1">VLOOKUP(F4460,Occupation!$A$1:$B$915,2,0)</f>
        <v>Family and Marriage Counsellor</v>
      </c>
      <c r="H4460" s="3">
        <f t="shared" ca="1" si="767"/>
        <v>5</v>
      </c>
      <c r="I4460" s="3">
        <f t="shared" ca="1" si="768"/>
        <v>35515.760000000002</v>
      </c>
      <c r="J4460" s="3">
        <f t="shared" ca="1" si="769"/>
        <v>0.18668541562190294</v>
      </c>
      <c r="K4460" s="3">
        <f t="shared" ca="1" si="770"/>
        <v>4</v>
      </c>
      <c r="L4460" s="3" t="str">
        <f ca="1">VLOOKUP(K4460,Freq_Investment!$A$1:$B$8,2,0)</f>
        <v>Monthly</v>
      </c>
      <c r="M4460" s="3" t="str">
        <f t="shared" ca="1" si="771"/>
        <v>Manual</v>
      </c>
      <c r="N4460" s="3">
        <f t="shared" ca="1" si="761"/>
        <v>2</v>
      </c>
      <c r="O4460" s="3">
        <f t="shared" ca="1" si="761"/>
        <v>5</v>
      </c>
      <c r="P4460" s="3">
        <f t="shared" ca="1" si="761"/>
        <v>2</v>
      </c>
    </row>
    <row r="4461" spans="1:16" x14ac:dyDescent="0.25">
      <c r="A4461" s="3">
        <f t="shared" ca="1" si="762"/>
        <v>306413984</v>
      </c>
      <c r="B4461" s="3">
        <f t="shared" ca="1" si="763"/>
        <v>4045</v>
      </c>
      <c r="C4461" s="1">
        <f t="shared" ca="1" si="764"/>
        <v>42920</v>
      </c>
      <c r="D4461" s="7">
        <f t="shared" ca="1" si="765"/>
        <v>2</v>
      </c>
      <c r="E4461" s="3" t="str">
        <f ca="1">VLOOKUP(D4461,State!$A$1:$B$9,2,0)</f>
        <v>QLD</v>
      </c>
      <c r="F4461" s="3">
        <f t="shared" ca="1" si="766"/>
        <v>871</v>
      </c>
      <c r="G4461" s="3" t="str">
        <f ca="1">VLOOKUP(F4461,Occupation!$A$1:$B$915,2,0)</f>
        <v>Aircraft Refueller</v>
      </c>
      <c r="H4461" s="3">
        <f t="shared" ca="1" si="767"/>
        <v>8</v>
      </c>
      <c r="I4461" s="3">
        <f t="shared" ca="1" si="768"/>
        <v>93935.55</v>
      </c>
      <c r="J4461" s="3">
        <f t="shared" ca="1" si="769"/>
        <v>6.1345954267280178E-2</v>
      </c>
      <c r="K4461" s="3">
        <f t="shared" ca="1" si="770"/>
        <v>3</v>
      </c>
      <c r="L4461" s="3" t="str">
        <f ca="1">VLOOKUP(K4461,Freq_Investment!$A$1:$B$8,2,0)</f>
        <v>Fortnightly</v>
      </c>
      <c r="M4461" s="3" t="str">
        <f t="shared" ca="1" si="771"/>
        <v>Manual</v>
      </c>
      <c r="N4461" s="3">
        <f t="shared" ca="1" si="761"/>
        <v>3</v>
      </c>
      <c r="O4461" s="3">
        <f t="shared" ca="1" si="761"/>
        <v>3</v>
      </c>
      <c r="P4461" s="3">
        <f t="shared" ca="1" si="761"/>
        <v>5</v>
      </c>
    </row>
    <row r="4462" spans="1:16" x14ac:dyDescent="0.25">
      <c r="A4462" s="3">
        <f t="shared" ca="1" si="762"/>
        <v>666111495</v>
      </c>
      <c r="B4462" s="3">
        <f t="shared" ca="1" si="763"/>
        <v>1213</v>
      </c>
      <c r="C4462" s="1">
        <f t="shared" ca="1" si="764"/>
        <v>43441</v>
      </c>
      <c r="D4462" s="7">
        <f t="shared" ca="1" si="765"/>
        <v>1</v>
      </c>
      <c r="E4462" s="3" t="str">
        <f ca="1">VLOOKUP(D4462,State!$A$1:$B$9,2,0)</f>
        <v>NSW</v>
      </c>
      <c r="F4462" s="3">
        <f t="shared" ca="1" si="766"/>
        <v>902</v>
      </c>
      <c r="G4462" s="3" t="str">
        <f ca="1">VLOOKUP(F4462,Occupation!$A$1:$B$915,2,0)</f>
        <v>Forestry Worker</v>
      </c>
      <c r="H4462" s="3">
        <f t="shared" ca="1" si="767"/>
        <v>8</v>
      </c>
      <c r="I4462" s="3">
        <f t="shared" ca="1" si="768"/>
        <v>4869.53</v>
      </c>
      <c r="J4462" s="3">
        <f t="shared" ca="1" si="769"/>
        <v>0.39654062240100391</v>
      </c>
      <c r="K4462" s="3">
        <f t="shared" ca="1" si="770"/>
        <v>5</v>
      </c>
      <c r="L4462" s="3" t="str">
        <f ca="1">VLOOKUP(K4462,Freq_Investment!$A$1:$B$8,2,0)</f>
        <v>Quarterly</v>
      </c>
      <c r="M4462" s="3" t="str">
        <f t="shared" ca="1" si="771"/>
        <v>Manual</v>
      </c>
      <c r="N4462" s="3">
        <f t="shared" ref="N4462:P4525" ca="1" si="772">RANDBETWEEN(1,5)</f>
        <v>3</v>
      </c>
      <c r="O4462" s="3">
        <f t="shared" ca="1" si="772"/>
        <v>1</v>
      </c>
      <c r="P4462" s="3">
        <f t="shared" ca="1" si="772"/>
        <v>3</v>
      </c>
    </row>
    <row r="4463" spans="1:16" x14ac:dyDescent="0.25">
      <c r="A4463" s="3">
        <f t="shared" ca="1" si="762"/>
        <v>492517166</v>
      </c>
      <c r="B4463" s="3">
        <f t="shared" ca="1" si="763"/>
        <v>8754</v>
      </c>
      <c r="C4463" s="1">
        <f t="shared" ca="1" si="764"/>
        <v>30797</v>
      </c>
      <c r="D4463" s="7">
        <f t="shared" ca="1" si="765"/>
        <v>6</v>
      </c>
      <c r="E4463" s="3" t="str">
        <f ca="1">VLOOKUP(D4463,State!$A$1:$B$9,2,0)</f>
        <v>TAS</v>
      </c>
      <c r="F4463" s="3">
        <f t="shared" ca="1" si="766"/>
        <v>707</v>
      </c>
      <c r="G4463" s="3" t="str">
        <f ca="1">VLOOKUP(F4463,Occupation!$A$1:$B$915,2,0)</f>
        <v>Other Sports Official</v>
      </c>
      <c r="H4463" s="3">
        <f t="shared" ca="1" si="767"/>
        <v>10</v>
      </c>
      <c r="I4463" s="3">
        <f t="shared" ca="1" si="768"/>
        <v>89671.6</v>
      </c>
      <c r="J4463" s="3">
        <f t="shared" ca="1" si="769"/>
        <v>0.44371431620658908</v>
      </c>
      <c r="K4463" s="3">
        <f t="shared" ca="1" si="770"/>
        <v>4</v>
      </c>
      <c r="L4463" s="3" t="str">
        <f ca="1">VLOOKUP(K4463,Freq_Investment!$A$1:$B$8,2,0)</f>
        <v>Monthly</v>
      </c>
      <c r="M4463" s="3" t="str">
        <f t="shared" ca="1" si="771"/>
        <v>Manual</v>
      </c>
      <c r="N4463" s="3">
        <f t="shared" ca="1" si="772"/>
        <v>4</v>
      </c>
      <c r="O4463" s="3">
        <f t="shared" ca="1" si="772"/>
        <v>3</v>
      </c>
      <c r="P4463" s="3">
        <f t="shared" ca="1" si="772"/>
        <v>5</v>
      </c>
    </row>
    <row r="4464" spans="1:16" x14ac:dyDescent="0.25">
      <c r="A4464" s="3">
        <f t="shared" ca="1" si="762"/>
        <v>61725341</v>
      </c>
      <c r="B4464" s="3">
        <f t="shared" ca="1" si="763"/>
        <v>4873</v>
      </c>
      <c r="C4464" s="1">
        <f t="shared" ca="1" si="764"/>
        <v>39487</v>
      </c>
      <c r="D4464" s="7">
        <f t="shared" ca="1" si="765"/>
        <v>2</v>
      </c>
      <c r="E4464" s="3" t="str">
        <f ca="1">VLOOKUP(D4464,State!$A$1:$B$9,2,0)</f>
        <v>QLD</v>
      </c>
      <c r="F4464" s="3">
        <f t="shared" ca="1" si="766"/>
        <v>66</v>
      </c>
      <c r="G4464" s="3" t="str">
        <f ca="1">VLOOKUP(F4464,Occupation!$A$1:$B$915,2,0)</f>
        <v>Specialist Managers nec</v>
      </c>
      <c r="H4464" s="3">
        <f t="shared" ca="1" si="767"/>
        <v>4</v>
      </c>
      <c r="I4464" s="3">
        <f t="shared" ca="1" si="768"/>
        <v>71290.880000000005</v>
      </c>
      <c r="J4464" s="3">
        <f t="shared" ca="1" si="769"/>
        <v>1.8415357747511574E-2</v>
      </c>
      <c r="K4464" s="3">
        <f t="shared" ca="1" si="770"/>
        <v>2</v>
      </c>
      <c r="L4464" s="3" t="str">
        <f ca="1">VLOOKUP(K4464,Freq_Investment!$A$1:$B$8,2,0)</f>
        <v>Weekly</v>
      </c>
      <c r="M4464" s="3" t="str">
        <f t="shared" ca="1" si="771"/>
        <v>Manual</v>
      </c>
      <c r="N4464" s="3">
        <f t="shared" ca="1" si="772"/>
        <v>2</v>
      </c>
      <c r="O4464" s="3">
        <f t="shared" ca="1" si="772"/>
        <v>4</v>
      </c>
      <c r="P4464" s="3">
        <f t="shared" ca="1" si="772"/>
        <v>4</v>
      </c>
    </row>
    <row r="4465" spans="1:16" x14ac:dyDescent="0.25">
      <c r="A4465" s="3">
        <f t="shared" ca="1" si="762"/>
        <v>515135943</v>
      </c>
      <c r="B4465" s="3">
        <f t="shared" ca="1" si="763"/>
        <v>8032</v>
      </c>
      <c r="C4465" s="1">
        <f t="shared" ca="1" si="764"/>
        <v>44422</v>
      </c>
      <c r="D4465" s="7">
        <f t="shared" ca="1" si="765"/>
        <v>4</v>
      </c>
      <c r="E4465" s="3" t="str">
        <f ca="1">VLOOKUP(D4465,State!$A$1:$B$9,2,0)</f>
        <v>WA</v>
      </c>
      <c r="F4465" s="3">
        <f t="shared" ca="1" si="766"/>
        <v>529</v>
      </c>
      <c r="G4465" s="3" t="str">
        <f ca="1">VLOOKUP(F4465,Occupation!$A$1:$B$915,2,0)</f>
        <v>Business Machine Mechanic</v>
      </c>
      <c r="H4465" s="3">
        <f t="shared" ca="1" si="767"/>
        <v>10</v>
      </c>
      <c r="I4465" s="3">
        <f t="shared" ca="1" si="768"/>
        <v>17944.5</v>
      </c>
      <c r="J4465" s="3">
        <f t="shared" ca="1" si="769"/>
        <v>0.36547790077810594</v>
      </c>
      <c r="K4465" s="3">
        <f t="shared" ca="1" si="770"/>
        <v>6</v>
      </c>
      <c r="L4465" s="3" t="str">
        <f ca="1">VLOOKUP(K4465,Freq_Investment!$A$1:$B$8,2,0)</f>
        <v>Half-yearly</v>
      </c>
      <c r="M4465" s="3" t="str">
        <f t="shared" ca="1" si="771"/>
        <v>Auto</v>
      </c>
      <c r="N4465" s="3">
        <f t="shared" ca="1" si="772"/>
        <v>4</v>
      </c>
      <c r="O4465" s="3">
        <f t="shared" ca="1" si="772"/>
        <v>1</v>
      </c>
      <c r="P4465" s="3">
        <f t="shared" ca="1" si="772"/>
        <v>3</v>
      </c>
    </row>
    <row r="4466" spans="1:16" x14ac:dyDescent="0.25">
      <c r="A4466" s="3">
        <f t="shared" ca="1" si="762"/>
        <v>237291030</v>
      </c>
      <c r="B4466" s="3">
        <f t="shared" ca="1" si="763"/>
        <v>6684</v>
      </c>
      <c r="C4466" s="1">
        <f t="shared" ca="1" si="764"/>
        <v>29520</v>
      </c>
      <c r="D4466" s="7">
        <f t="shared" ca="1" si="765"/>
        <v>7</v>
      </c>
      <c r="E4466" s="3" t="str">
        <f ca="1">VLOOKUP(D4466,State!$A$1:$B$9,2,0)</f>
        <v>VIC</v>
      </c>
      <c r="F4466" s="3">
        <f t="shared" ca="1" si="766"/>
        <v>464</v>
      </c>
      <c r="G4466" s="3" t="str">
        <f ca="1">VLOOKUP(F4466,Occupation!$A$1:$B$915,2,0)</f>
        <v>ICT Customer Support Officer</v>
      </c>
      <c r="H4466" s="3">
        <f t="shared" ca="1" si="767"/>
        <v>4</v>
      </c>
      <c r="I4466" s="3">
        <f t="shared" ca="1" si="768"/>
        <v>5594.95</v>
      </c>
      <c r="J4466" s="3">
        <f t="shared" ca="1" si="769"/>
        <v>0.32320840380791344</v>
      </c>
      <c r="K4466" s="3">
        <f t="shared" ca="1" si="770"/>
        <v>7</v>
      </c>
      <c r="L4466" s="3" t="str">
        <f ca="1">VLOOKUP(K4466,Freq_Investment!$A$1:$B$8,2,0)</f>
        <v>Yearly</v>
      </c>
      <c r="M4466" s="3" t="str">
        <f t="shared" ca="1" si="771"/>
        <v>Auto</v>
      </c>
      <c r="N4466" s="3">
        <f t="shared" ca="1" si="772"/>
        <v>3</v>
      </c>
      <c r="O4466" s="3">
        <f t="shared" ca="1" si="772"/>
        <v>4</v>
      </c>
      <c r="P4466" s="3">
        <f t="shared" ca="1" si="772"/>
        <v>4</v>
      </c>
    </row>
    <row r="4467" spans="1:16" x14ac:dyDescent="0.25">
      <c r="A4467" s="3">
        <f t="shared" ca="1" si="762"/>
        <v>442101767</v>
      </c>
      <c r="B4467" s="3">
        <f t="shared" ca="1" si="763"/>
        <v>1406</v>
      </c>
      <c r="C4467" s="1">
        <f t="shared" ca="1" si="764"/>
        <v>44434</v>
      </c>
      <c r="D4467" s="7">
        <f t="shared" ca="1" si="765"/>
        <v>7</v>
      </c>
      <c r="E4467" s="3" t="str">
        <f ca="1">VLOOKUP(D4467,State!$A$1:$B$9,2,0)</f>
        <v>VIC</v>
      </c>
      <c r="F4467" s="3">
        <f t="shared" ca="1" si="766"/>
        <v>151</v>
      </c>
      <c r="G4467" s="3" t="str">
        <f ca="1">VLOOKUP(F4467,Occupation!$A$1:$B$915,2,0)</f>
        <v>Training and Development Professional</v>
      </c>
      <c r="H4467" s="3">
        <f t="shared" ca="1" si="767"/>
        <v>1</v>
      </c>
      <c r="I4467" s="3">
        <f t="shared" ca="1" si="768"/>
        <v>24637.040000000001</v>
      </c>
      <c r="J4467" s="3">
        <f t="shared" ca="1" si="769"/>
        <v>0.34659071667868463</v>
      </c>
      <c r="K4467" s="3">
        <f t="shared" ca="1" si="770"/>
        <v>1</v>
      </c>
      <c r="L4467" s="3" t="str">
        <f ca="1">VLOOKUP(K4467,Freq_Investment!$A$1:$B$8,2,0)</f>
        <v>Daily</v>
      </c>
      <c r="M4467" s="3" t="str">
        <f t="shared" ca="1" si="771"/>
        <v>Manual</v>
      </c>
      <c r="N4467" s="3">
        <f t="shared" ca="1" si="772"/>
        <v>2</v>
      </c>
      <c r="O4467" s="3">
        <f t="shared" ca="1" si="772"/>
        <v>5</v>
      </c>
      <c r="P4467" s="3">
        <f t="shared" ca="1" si="772"/>
        <v>3</v>
      </c>
    </row>
    <row r="4468" spans="1:16" x14ac:dyDescent="0.25">
      <c r="A4468" s="3">
        <f t="shared" ca="1" si="762"/>
        <v>13659544</v>
      </c>
      <c r="B4468" s="3">
        <f t="shared" ca="1" si="763"/>
        <v>7752</v>
      </c>
      <c r="C4468" s="1">
        <f t="shared" ca="1" si="764"/>
        <v>36305</v>
      </c>
      <c r="D4468" s="7">
        <f t="shared" ca="1" si="765"/>
        <v>8</v>
      </c>
      <c r="E4468" s="3" t="str">
        <f ca="1">VLOOKUP(D4468,State!$A$1:$B$9,2,0)</f>
        <v>ACT</v>
      </c>
      <c r="F4468" s="3">
        <f t="shared" ca="1" si="766"/>
        <v>248</v>
      </c>
      <c r="G4468" s="3" t="str">
        <f ca="1">VLOOKUP(F4468,Occupation!$A$1:$B$915,2,0)</f>
        <v>Biotechnologist</v>
      </c>
      <c r="H4468" s="3">
        <f t="shared" ca="1" si="767"/>
        <v>9</v>
      </c>
      <c r="I4468" s="3">
        <f t="shared" ca="1" si="768"/>
        <v>61709.39</v>
      </c>
      <c r="J4468" s="3">
        <f t="shared" ca="1" si="769"/>
        <v>6.9238905523675232E-2</v>
      </c>
      <c r="K4468" s="3">
        <f t="shared" ca="1" si="770"/>
        <v>6</v>
      </c>
      <c r="L4468" s="3" t="str">
        <f ca="1">VLOOKUP(K4468,Freq_Investment!$A$1:$B$8,2,0)</f>
        <v>Half-yearly</v>
      </c>
      <c r="M4468" s="3" t="str">
        <f t="shared" ca="1" si="771"/>
        <v>Auto</v>
      </c>
      <c r="N4468" s="3">
        <f t="shared" ca="1" si="772"/>
        <v>3</v>
      </c>
      <c r="O4468" s="3">
        <f t="shared" ca="1" si="772"/>
        <v>3</v>
      </c>
      <c r="P4468" s="3">
        <f t="shared" ca="1" si="772"/>
        <v>3</v>
      </c>
    </row>
    <row r="4469" spans="1:16" x14ac:dyDescent="0.25">
      <c r="A4469" s="3">
        <f t="shared" ca="1" si="762"/>
        <v>220454407</v>
      </c>
      <c r="B4469" s="3">
        <f t="shared" ca="1" si="763"/>
        <v>8291</v>
      </c>
      <c r="C4469" s="1">
        <f t="shared" ca="1" si="764"/>
        <v>43519</v>
      </c>
      <c r="D4469" s="7">
        <f t="shared" ca="1" si="765"/>
        <v>7</v>
      </c>
      <c r="E4469" s="3" t="str">
        <f ca="1">VLOOKUP(D4469,State!$A$1:$B$9,2,0)</f>
        <v>VIC</v>
      </c>
      <c r="F4469" s="3">
        <f t="shared" ca="1" si="766"/>
        <v>660</v>
      </c>
      <c r="G4469" s="3" t="str">
        <f ca="1">VLOOKUP(F4469,Occupation!$A$1:$B$915,2,0)</f>
        <v>Waiter</v>
      </c>
      <c r="H4469" s="3">
        <f t="shared" ca="1" si="767"/>
        <v>3</v>
      </c>
      <c r="I4469" s="3">
        <f t="shared" ca="1" si="768"/>
        <v>76484.789999999994</v>
      </c>
      <c r="J4469" s="3">
        <f t="shared" ca="1" si="769"/>
        <v>0.22281754458943859</v>
      </c>
      <c r="K4469" s="3">
        <f t="shared" ca="1" si="770"/>
        <v>6</v>
      </c>
      <c r="L4469" s="3" t="str">
        <f ca="1">VLOOKUP(K4469,Freq_Investment!$A$1:$B$8,2,0)</f>
        <v>Half-yearly</v>
      </c>
      <c r="M4469" s="3" t="str">
        <f t="shared" ca="1" si="771"/>
        <v>Auto</v>
      </c>
      <c r="N4469" s="3">
        <f t="shared" ca="1" si="772"/>
        <v>2</v>
      </c>
      <c r="O4469" s="3">
        <f t="shared" ca="1" si="772"/>
        <v>5</v>
      </c>
      <c r="P4469" s="3">
        <f t="shared" ca="1" si="772"/>
        <v>2</v>
      </c>
    </row>
    <row r="4470" spans="1:16" x14ac:dyDescent="0.25">
      <c r="A4470" s="3">
        <f t="shared" ca="1" si="762"/>
        <v>222432095</v>
      </c>
      <c r="B4470" s="3">
        <f t="shared" ca="1" si="763"/>
        <v>7368</v>
      </c>
      <c r="C4470" s="1">
        <f t="shared" ca="1" si="764"/>
        <v>30114</v>
      </c>
      <c r="D4470" s="7">
        <f t="shared" ca="1" si="765"/>
        <v>2</v>
      </c>
      <c r="E4470" s="3" t="str">
        <f ca="1">VLOOKUP(D4470,State!$A$1:$B$9,2,0)</f>
        <v>QLD</v>
      </c>
      <c r="F4470" s="3">
        <f t="shared" ca="1" si="766"/>
        <v>588</v>
      </c>
      <c r="G4470" s="3" t="str">
        <f ca="1">VLOOKUP(F4470,Occupation!$A$1:$B$915,2,0)</f>
        <v>Dressmaker or Tailor</v>
      </c>
      <c r="H4470" s="3">
        <f t="shared" ca="1" si="767"/>
        <v>8</v>
      </c>
      <c r="I4470" s="3">
        <f t="shared" ca="1" si="768"/>
        <v>67447.69</v>
      </c>
      <c r="J4470" s="3">
        <f t="shared" ca="1" si="769"/>
        <v>0.36134379433044556</v>
      </c>
      <c r="K4470" s="3">
        <f t="shared" ca="1" si="770"/>
        <v>5</v>
      </c>
      <c r="L4470" s="3" t="str">
        <f ca="1">VLOOKUP(K4470,Freq_Investment!$A$1:$B$8,2,0)</f>
        <v>Quarterly</v>
      </c>
      <c r="M4470" s="3" t="str">
        <f t="shared" ca="1" si="771"/>
        <v>Manual</v>
      </c>
      <c r="N4470" s="3">
        <f t="shared" ca="1" si="772"/>
        <v>2</v>
      </c>
      <c r="O4470" s="3">
        <f t="shared" ca="1" si="772"/>
        <v>3</v>
      </c>
      <c r="P4470" s="3">
        <f t="shared" ca="1" si="772"/>
        <v>2</v>
      </c>
    </row>
    <row r="4471" spans="1:16" x14ac:dyDescent="0.25">
      <c r="A4471" s="3">
        <f t="shared" ca="1" si="762"/>
        <v>157720314</v>
      </c>
      <c r="B4471" s="3">
        <f t="shared" ca="1" si="763"/>
        <v>3851</v>
      </c>
      <c r="C4471" s="1">
        <f t="shared" ca="1" si="764"/>
        <v>36783</v>
      </c>
      <c r="D4471" s="7">
        <f t="shared" ca="1" si="765"/>
        <v>6</v>
      </c>
      <c r="E4471" s="3" t="str">
        <f ca="1">VLOOKUP(D4471,State!$A$1:$B$9,2,0)</f>
        <v>TAS</v>
      </c>
      <c r="F4471" s="3">
        <f t="shared" ca="1" si="766"/>
        <v>443</v>
      </c>
      <c r="G4471" s="3" t="str">
        <f ca="1">VLOOKUP(F4471,Occupation!$A$1:$B$915,2,0)</f>
        <v>Building Associate</v>
      </c>
      <c r="H4471" s="3">
        <f t="shared" ca="1" si="767"/>
        <v>3</v>
      </c>
      <c r="I4471" s="3">
        <f t="shared" ca="1" si="768"/>
        <v>74516.429999999993</v>
      </c>
      <c r="J4471" s="3">
        <f t="shared" ca="1" si="769"/>
        <v>0.40620861823732557</v>
      </c>
      <c r="K4471" s="3">
        <f t="shared" ca="1" si="770"/>
        <v>5</v>
      </c>
      <c r="L4471" s="3" t="str">
        <f ca="1">VLOOKUP(K4471,Freq_Investment!$A$1:$B$8,2,0)</f>
        <v>Quarterly</v>
      </c>
      <c r="M4471" s="3" t="str">
        <f t="shared" ca="1" si="771"/>
        <v>Auto</v>
      </c>
      <c r="N4471" s="3">
        <f t="shared" ca="1" si="772"/>
        <v>4</v>
      </c>
      <c r="O4471" s="3">
        <f t="shared" ca="1" si="772"/>
        <v>4</v>
      </c>
      <c r="P4471" s="3">
        <f t="shared" ca="1" si="772"/>
        <v>5</v>
      </c>
    </row>
    <row r="4472" spans="1:16" x14ac:dyDescent="0.25">
      <c r="A4472" s="3">
        <f t="shared" ca="1" si="762"/>
        <v>500090160</v>
      </c>
      <c r="B4472" s="3">
        <f t="shared" ca="1" si="763"/>
        <v>2834</v>
      </c>
      <c r="C4472" s="1">
        <f t="shared" ca="1" si="764"/>
        <v>34428</v>
      </c>
      <c r="D4472" s="7">
        <f t="shared" ca="1" si="765"/>
        <v>5</v>
      </c>
      <c r="E4472" s="3" t="str">
        <f ca="1">VLOOKUP(D4472,State!$A$1:$B$9,2,0)</f>
        <v>NT</v>
      </c>
      <c r="F4472" s="3">
        <f t="shared" ca="1" si="766"/>
        <v>320</v>
      </c>
      <c r="G4472" s="3" t="str">
        <f ca="1">VLOOKUP(F4472,Occupation!$A$1:$B$915,2,0)</f>
        <v>Endocrinologist</v>
      </c>
      <c r="H4472" s="3">
        <f t="shared" ca="1" si="767"/>
        <v>4</v>
      </c>
      <c r="I4472" s="3">
        <f t="shared" ca="1" si="768"/>
        <v>536.74</v>
      </c>
      <c r="J4472" s="3">
        <f t="shared" ca="1" si="769"/>
        <v>0.28084150338334174</v>
      </c>
      <c r="K4472" s="3">
        <f t="shared" ca="1" si="770"/>
        <v>5</v>
      </c>
      <c r="L4472" s="3" t="str">
        <f ca="1">VLOOKUP(K4472,Freq_Investment!$A$1:$B$8,2,0)</f>
        <v>Quarterly</v>
      </c>
      <c r="M4472" s="3" t="str">
        <f t="shared" ca="1" si="771"/>
        <v>Auto</v>
      </c>
      <c r="N4472" s="3">
        <f t="shared" ca="1" si="772"/>
        <v>4</v>
      </c>
      <c r="O4472" s="3">
        <f t="shared" ca="1" si="772"/>
        <v>2</v>
      </c>
      <c r="P4472" s="3">
        <f t="shared" ca="1" si="772"/>
        <v>2</v>
      </c>
    </row>
    <row r="4473" spans="1:16" x14ac:dyDescent="0.25">
      <c r="A4473" s="3">
        <f t="shared" ca="1" si="762"/>
        <v>340968879</v>
      </c>
      <c r="B4473" s="3">
        <f t="shared" ca="1" si="763"/>
        <v>1684</v>
      </c>
      <c r="C4473" s="1">
        <f t="shared" ca="1" si="764"/>
        <v>26640</v>
      </c>
      <c r="D4473" s="7">
        <f t="shared" ca="1" si="765"/>
        <v>8</v>
      </c>
      <c r="E4473" s="3" t="str">
        <f ca="1">VLOOKUP(D4473,State!$A$1:$B$9,2,0)</f>
        <v>ACT</v>
      </c>
      <c r="F4473" s="3">
        <f t="shared" ca="1" si="766"/>
        <v>470</v>
      </c>
      <c r="G4473" s="3" t="str">
        <f ca="1">VLOOKUP(F4473,Occupation!$A$1:$B$915,2,0)</f>
        <v>Telecommunications Technical Officer or Technologist</v>
      </c>
      <c r="H4473" s="3">
        <f t="shared" ca="1" si="767"/>
        <v>4</v>
      </c>
      <c r="I4473" s="3">
        <f t="shared" ca="1" si="768"/>
        <v>42024.480000000003</v>
      </c>
      <c r="J4473" s="3">
        <f t="shared" ca="1" si="769"/>
        <v>0.39578049615172345</v>
      </c>
      <c r="K4473" s="3">
        <f t="shared" ca="1" si="770"/>
        <v>6</v>
      </c>
      <c r="L4473" s="3" t="str">
        <f ca="1">VLOOKUP(K4473,Freq_Investment!$A$1:$B$8,2,0)</f>
        <v>Half-yearly</v>
      </c>
      <c r="M4473" s="3" t="str">
        <f t="shared" ca="1" si="771"/>
        <v>Manual</v>
      </c>
      <c r="N4473" s="3">
        <f t="shared" ca="1" si="772"/>
        <v>3</v>
      </c>
      <c r="O4473" s="3">
        <f t="shared" ca="1" si="772"/>
        <v>3</v>
      </c>
      <c r="P4473" s="3">
        <f t="shared" ca="1" si="772"/>
        <v>2</v>
      </c>
    </row>
    <row r="4474" spans="1:16" x14ac:dyDescent="0.25">
      <c r="A4474" s="3">
        <f t="shared" ca="1" si="762"/>
        <v>66585479</v>
      </c>
      <c r="B4474" s="3">
        <f t="shared" ca="1" si="763"/>
        <v>3073</v>
      </c>
      <c r="C4474" s="1">
        <f t="shared" ca="1" si="764"/>
        <v>32977</v>
      </c>
      <c r="D4474" s="7">
        <f t="shared" ca="1" si="765"/>
        <v>4</v>
      </c>
      <c r="E4474" s="3" t="str">
        <f ca="1">VLOOKUP(D4474,State!$A$1:$B$9,2,0)</f>
        <v>WA</v>
      </c>
      <c r="F4474" s="3">
        <f t="shared" ca="1" si="766"/>
        <v>462</v>
      </c>
      <c r="G4474" s="3" t="str">
        <f ca="1">VLOOKUP(F4474,Occupation!$A$1:$B$915,2,0)</f>
        <v>Building and Engineering Technicians nec</v>
      </c>
      <c r="H4474" s="3">
        <f t="shared" ca="1" si="767"/>
        <v>4</v>
      </c>
      <c r="I4474" s="3">
        <f t="shared" ca="1" si="768"/>
        <v>22813.9</v>
      </c>
      <c r="J4474" s="3">
        <f t="shared" ca="1" si="769"/>
        <v>0.37987908797764436</v>
      </c>
      <c r="K4474" s="3">
        <f t="shared" ca="1" si="770"/>
        <v>7</v>
      </c>
      <c r="L4474" s="3" t="str">
        <f ca="1">VLOOKUP(K4474,Freq_Investment!$A$1:$B$8,2,0)</f>
        <v>Yearly</v>
      </c>
      <c r="M4474" s="3" t="str">
        <f t="shared" ca="1" si="771"/>
        <v>Auto</v>
      </c>
      <c r="N4474" s="3">
        <f t="shared" ca="1" si="772"/>
        <v>3</v>
      </c>
      <c r="O4474" s="3">
        <f t="shared" ca="1" si="772"/>
        <v>3</v>
      </c>
      <c r="P4474" s="3">
        <f t="shared" ca="1" si="772"/>
        <v>4</v>
      </c>
    </row>
    <row r="4475" spans="1:16" x14ac:dyDescent="0.25">
      <c r="A4475" s="3">
        <f t="shared" ca="1" si="762"/>
        <v>168651145</v>
      </c>
      <c r="B4475" s="3">
        <f t="shared" ca="1" si="763"/>
        <v>2524</v>
      </c>
      <c r="C4475" s="1">
        <f t="shared" ca="1" si="764"/>
        <v>40352</v>
      </c>
      <c r="D4475" s="7">
        <f t="shared" ca="1" si="765"/>
        <v>3</v>
      </c>
      <c r="E4475" s="3" t="str">
        <f ca="1">VLOOKUP(D4475,State!$A$1:$B$9,2,0)</f>
        <v>SA</v>
      </c>
      <c r="F4475" s="3">
        <f t="shared" ca="1" si="766"/>
        <v>112</v>
      </c>
      <c r="G4475" s="3" t="str">
        <f ca="1">VLOOKUP(F4475,Occupation!$A$1:$B$915,2,0)</f>
        <v>Television Presenter</v>
      </c>
      <c r="H4475" s="3">
        <f t="shared" ca="1" si="767"/>
        <v>9</v>
      </c>
      <c r="I4475" s="3">
        <f t="shared" ca="1" si="768"/>
        <v>49082</v>
      </c>
      <c r="J4475" s="3">
        <f t="shared" ca="1" si="769"/>
        <v>9.2165025692092506E-4</v>
      </c>
      <c r="K4475" s="3">
        <f t="shared" ca="1" si="770"/>
        <v>1</v>
      </c>
      <c r="L4475" s="3" t="str">
        <f ca="1">VLOOKUP(K4475,Freq_Investment!$A$1:$B$8,2,0)</f>
        <v>Daily</v>
      </c>
      <c r="M4475" s="3" t="str">
        <f t="shared" ca="1" si="771"/>
        <v>Auto</v>
      </c>
      <c r="N4475" s="3">
        <f t="shared" ca="1" si="772"/>
        <v>4</v>
      </c>
      <c r="O4475" s="3">
        <f t="shared" ca="1" si="772"/>
        <v>3</v>
      </c>
      <c r="P4475" s="3">
        <f t="shared" ca="1" si="772"/>
        <v>3</v>
      </c>
    </row>
    <row r="4476" spans="1:16" x14ac:dyDescent="0.25">
      <c r="A4476" s="3">
        <f t="shared" ca="1" si="762"/>
        <v>853986092</v>
      </c>
      <c r="B4476" s="3">
        <f t="shared" ca="1" si="763"/>
        <v>8635</v>
      </c>
      <c r="C4476" s="1">
        <f t="shared" ca="1" si="764"/>
        <v>42086</v>
      </c>
      <c r="D4476" s="7">
        <f t="shared" ca="1" si="765"/>
        <v>2</v>
      </c>
      <c r="E4476" s="3" t="str">
        <f ca="1">VLOOKUP(D4476,State!$A$1:$B$9,2,0)</f>
        <v>QLD</v>
      </c>
      <c r="F4476" s="3">
        <f t="shared" ca="1" si="766"/>
        <v>661</v>
      </c>
      <c r="G4476" s="3" t="str">
        <f ca="1">VLOOKUP(F4476,Occupation!$A$1:$B$915,2,0)</f>
        <v>Emergency Service Worker</v>
      </c>
      <c r="H4476" s="3">
        <f t="shared" ca="1" si="767"/>
        <v>10</v>
      </c>
      <c r="I4476" s="3">
        <f t="shared" ca="1" si="768"/>
        <v>26422.11</v>
      </c>
      <c r="J4476" s="3">
        <f t="shared" ca="1" si="769"/>
        <v>0.15999683501522194</v>
      </c>
      <c r="K4476" s="3">
        <f t="shared" ca="1" si="770"/>
        <v>1</v>
      </c>
      <c r="L4476" s="3" t="str">
        <f ca="1">VLOOKUP(K4476,Freq_Investment!$A$1:$B$8,2,0)</f>
        <v>Daily</v>
      </c>
      <c r="M4476" s="3" t="str">
        <f t="shared" ca="1" si="771"/>
        <v>Manual</v>
      </c>
      <c r="N4476" s="3">
        <f t="shared" ca="1" si="772"/>
        <v>1</v>
      </c>
      <c r="O4476" s="3">
        <f t="shared" ca="1" si="772"/>
        <v>5</v>
      </c>
      <c r="P4476" s="3">
        <f t="shared" ca="1" si="772"/>
        <v>2</v>
      </c>
    </row>
    <row r="4477" spans="1:16" x14ac:dyDescent="0.25">
      <c r="A4477" s="3">
        <f t="shared" ca="1" si="762"/>
        <v>687761782</v>
      </c>
      <c r="B4477" s="3">
        <f t="shared" ca="1" si="763"/>
        <v>6011</v>
      </c>
      <c r="C4477" s="1">
        <f t="shared" ca="1" si="764"/>
        <v>31252</v>
      </c>
      <c r="D4477" s="7">
        <f t="shared" ca="1" si="765"/>
        <v>5</v>
      </c>
      <c r="E4477" s="3" t="str">
        <f ca="1">VLOOKUP(D4477,State!$A$1:$B$9,2,0)</f>
        <v>NT</v>
      </c>
      <c r="F4477" s="3">
        <f t="shared" ca="1" si="766"/>
        <v>884</v>
      </c>
      <c r="G4477" s="3" t="str">
        <f ca="1">VLOOKUP(F4477,Occupation!$A$1:$B$915,2,0)</f>
        <v>Structural Steel Erector</v>
      </c>
      <c r="H4477" s="3">
        <f t="shared" ca="1" si="767"/>
        <v>8</v>
      </c>
      <c r="I4477" s="3">
        <f t="shared" ca="1" si="768"/>
        <v>13043.07</v>
      </c>
      <c r="J4477" s="3">
        <f t="shared" ca="1" si="769"/>
        <v>0.37264533451708581</v>
      </c>
      <c r="K4477" s="3">
        <f t="shared" ca="1" si="770"/>
        <v>5</v>
      </c>
      <c r="L4477" s="3" t="str">
        <f ca="1">VLOOKUP(K4477,Freq_Investment!$A$1:$B$8,2,0)</f>
        <v>Quarterly</v>
      </c>
      <c r="M4477" s="3" t="str">
        <f t="shared" ca="1" si="771"/>
        <v>Manual</v>
      </c>
      <c r="N4477" s="3">
        <f t="shared" ca="1" si="772"/>
        <v>5</v>
      </c>
      <c r="O4477" s="3">
        <f t="shared" ca="1" si="772"/>
        <v>4</v>
      </c>
      <c r="P4477" s="3">
        <f t="shared" ca="1" si="772"/>
        <v>1</v>
      </c>
    </row>
    <row r="4478" spans="1:16" x14ac:dyDescent="0.25">
      <c r="A4478" s="3">
        <f t="shared" ca="1" si="762"/>
        <v>240423259</v>
      </c>
      <c r="B4478" s="3">
        <f t="shared" ca="1" si="763"/>
        <v>6706</v>
      </c>
      <c r="C4478" s="1">
        <f t="shared" ca="1" si="764"/>
        <v>39484</v>
      </c>
      <c r="D4478" s="7">
        <f t="shared" ca="1" si="765"/>
        <v>5</v>
      </c>
      <c r="E4478" s="3" t="str">
        <f ca="1">VLOOKUP(D4478,State!$A$1:$B$9,2,0)</f>
        <v>NT</v>
      </c>
      <c r="F4478" s="3">
        <f t="shared" ca="1" si="766"/>
        <v>367</v>
      </c>
      <c r="G4478" s="3" t="str">
        <f ca="1">VLOOKUP(F4478,Occupation!$A$1:$B$915,2,0)</f>
        <v>User Experience Designer (ICT)</v>
      </c>
      <c r="H4478" s="3">
        <f t="shared" ca="1" si="767"/>
        <v>2</v>
      </c>
      <c r="I4478" s="3">
        <f t="shared" ca="1" si="768"/>
        <v>13156.23</v>
      </c>
      <c r="J4478" s="3">
        <f t="shared" ca="1" si="769"/>
        <v>0.38237061557301133</v>
      </c>
      <c r="K4478" s="3">
        <f t="shared" ca="1" si="770"/>
        <v>6</v>
      </c>
      <c r="L4478" s="3" t="str">
        <f ca="1">VLOOKUP(K4478,Freq_Investment!$A$1:$B$8,2,0)</f>
        <v>Half-yearly</v>
      </c>
      <c r="M4478" s="3" t="str">
        <f t="shared" ca="1" si="771"/>
        <v>Auto</v>
      </c>
      <c r="N4478" s="3">
        <f t="shared" ca="1" si="772"/>
        <v>1</v>
      </c>
      <c r="O4478" s="3">
        <f t="shared" ca="1" si="772"/>
        <v>3</v>
      </c>
      <c r="P4478" s="3">
        <f t="shared" ca="1" si="772"/>
        <v>2</v>
      </c>
    </row>
    <row r="4479" spans="1:16" x14ac:dyDescent="0.25">
      <c r="A4479" s="3">
        <f t="shared" ca="1" si="762"/>
        <v>896201542</v>
      </c>
      <c r="B4479" s="3">
        <f t="shared" ca="1" si="763"/>
        <v>1740</v>
      </c>
      <c r="C4479" s="1">
        <f t="shared" ca="1" si="764"/>
        <v>30225</v>
      </c>
      <c r="D4479" s="7">
        <f t="shared" ca="1" si="765"/>
        <v>2</v>
      </c>
      <c r="E4479" s="3" t="str">
        <f ca="1">VLOOKUP(D4479,State!$A$1:$B$9,2,0)</f>
        <v>QLD</v>
      </c>
      <c r="F4479" s="3">
        <f t="shared" ca="1" si="766"/>
        <v>352</v>
      </c>
      <c r="G4479" s="3" t="str">
        <f ca="1">VLOOKUP(F4479,Occupation!$A$1:$B$915,2,0)</f>
        <v>Registered Nurse (Aged Care)</v>
      </c>
      <c r="H4479" s="3">
        <f t="shared" ca="1" si="767"/>
        <v>6</v>
      </c>
      <c r="I4479" s="3">
        <f t="shared" ca="1" si="768"/>
        <v>34145.040000000001</v>
      </c>
      <c r="J4479" s="3">
        <f t="shared" ca="1" si="769"/>
        <v>0.1420618710173705</v>
      </c>
      <c r="K4479" s="3">
        <f t="shared" ca="1" si="770"/>
        <v>3</v>
      </c>
      <c r="L4479" s="3" t="str">
        <f ca="1">VLOOKUP(K4479,Freq_Investment!$A$1:$B$8,2,0)</f>
        <v>Fortnightly</v>
      </c>
      <c r="M4479" s="3" t="str">
        <f t="shared" ca="1" si="771"/>
        <v>Auto</v>
      </c>
      <c r="N4479" s="3">
        <f t="shared" ca="1" si="772"/>
        <v>3</v>
      </c>
      <c r="O4479" s="3">
        <f t="shared" ca="1" si="772"/>
        <v>5</v>
      </c>
      <c r="P4479" s="3">
        <f t="shared" ca="1" si="772"/>
        <v>3</v>
      </c>
    </row>
    <row r="4480" spans="1:16" x14ac:dyDescent="0.25">
      <c r="A4480" s="3">
        <f t="shared" ca="1" si="762"/>
        <v>901603970</v>
      </c>
      <c r="B4480" s="3">
        <f t="shared" ca="1" si="763"/>
        <v>6497</v>
      </c>
      <c r="C4480" s="1">
        <f t="shared" ca="1" si="764"/>
        <v>31547</v>
      </c>
      <c r="D4480" s="7">
        <f t="shared" ca="1" si="765"/>
        <v>6</v>
      </c>
      <c r="E4480" s="3" t="str">
        <f ca="1">VLOOKUP(D4480,State!$A$1:$B$9,2,0)</f>
        <v>TAS</v>
      </c>
      <c r="F4480" s="3">
        <f t="shared" ca="1" si="766"/>
        <v>808</v>
      </c>
      <c r="G4480" s="3" t="str">
        <f ca="1">VLOOKUP(F4480,Occupation!$A$1:$B$915,2,0)</f>
        <v>Photographic Developer and Printer</v>
      </c>
      <c r="H4480" s="3">
        <f t="shared" ca="1" si="767"/>
        <v>9</v>
      </c>
      <c r="I4480" s="3">
        <f t="shared" ca="1" si="768"/>
        <v>34219.919999999998</v>
      </c>
      <c r="J4480" s="3">
        <f t="shared" ca="1" si="769"/>
        <v>0.46445302688018869</v>
      </c>
      <c r="K4480" s="3">
        <f t="shared" ca="1" si="770"/>
        <v>7</v>
      </c>
      <c r="L4480" s="3" t="str">
        <f ca="1">VLOOKUP(K4480,Freq_Investment!$A$1:$B$8,2,0)</f>
        <v>Yearly</v>
      </c>
      <c r="M4480" s="3" t="str">
        <f t="shared" ca="1" si="771"/>
        <v>Auto</v>
      </c>
      <c r="N4480" s="3">
        <f t="shared" ca="1" si="772"/>
        <v>4</v>
      </c>
      <c r="O4480" s="3">
        <f t="shared" ca="1" si="772"/>
        <v>5</v>
      </c>
      <c r="P4480" s="3">
        <f t="shared" ca="1" si="772"/>
        <v>4</v>
      </c>
    </row>
    <row r="4481" spans="1:16" x14ac:dyDescent="0.25">
      <c r="A4481" s="3">
        <f t="shared" ca="1" si="762"/>
        <v>30153697</v>
      </c>
      <c r="B4481" s="3">
        <f t="shared" ca="1" si="763"/>
        <v>8026</v>
      </c>
      <c r="C4481" s="1">
        <f t="shared" ca="1" si="764"/>
        <v>33987</v>
      </c>
      <c r="D4481" s="7">
        <f t="shared" ca="1" si="765"/>
        <v>4</v>
      </c>
      <c r="E4481" s="3" t="str">
        <f ca="1">VLOOKUP(D4481,State!$A$1:$B$9,2,0)</f>
        <v>WA</v>
      </c>
      <c r="F4481" s="3">
        <f t="shared" ca="1" si="766"/>
        <v>371</v>
      </c>
      <c r="G4481" s="3" t="str">
        <f ca="1">VLOOKUP(F4481,Occupation!$A$1:$B$915,2,0)</f>
        <v>Developer Programmer</v>
      </c>
      <c r="H4481" s="3">
        <f t="shared" ca="1" si="767"/>
        <v>6</v>
      </c>
      <c r="I4481" s="3">
        <f t="shared" ca="1" si="768"/>
        <v>53180.55</v>
      </c>
      <c r="J4481" s="3">
        <f t="shared" ca="1" si="769"/>
        <v>0.35770360671700868</v>
      </c>
      <c r="K4481" s="3">
        <f t="shared" ca="1" si="770"/>
        <v>5</v>
      </c>
      <c r="L4481" s="3" t="str">
        <f ca="1">VLOOKUP(K4481,Freq_Investment!$A$1:$B$8,2,0)</f>
        <v>Quarterly</v>
      </c>
      <c r="M4481" s="3" t="str">
        <f t="shared" ca="1" si="771"/>
        <v>Auto</v>
      </c>
      <c r="N4481" s="3">
        <f t="shared" ca="1" si="772"/>
        <v>3</v>
      </c>
      <c r="O4481" s="3">
        <f t="shared" ca="1" si="772"/>
        <v>5</v>
      </c>
      <c r="P4481" s="3">
        <f t="shared" ca="1" si="772"/>
        <v>2</v>
      </c>
    </row>
    <row r="4482" spans="1:16" x14ac:dyDescent="0.25">
      <c r="A4482" s="3">
        <f t="shared" ca="1" si="762"/>
        <v>81024904</v>
      </c>
      <c r="B4482" s="3">
        <f t="shared" ca="1" si="763"/>
        <v>1548</v>
      </c>
      <c r="C4482" s="1">
        <f t="shared" ca="1" si="764"/>
        <v>40571</v>
      </c>
      <c r="D4482" s="7">
        <f t="shared" ca="1" si="765"/>
        <v>2</v>
      </c>
      <c r="E4482" s="3" t="str">
        <f ca="1">VLOOKUP(D4482,State!$A$1:$B$9,2,0)</f>
        <v>QLD</v>
      </c>
      <c r="F4482" s="3">
        <f t="shared" ca="1" si="766"/>
        <v>632</v>
      </c>
      <c r="G4482" s="3" t="str">
        <f ca="1">VLOOKUP(F4482,Occupation!$A$1:$B$915,2,0)</f>
        <v>Massage Therapist</v>
      </c>
      <c r="H4482" s="3">
        <f t="shared" ca="1" si="767"/>
        <v>9</v>
      </c>
      <c r="I4482" s="3">
        <f t="shared" ca="1" si="768"/>
        <v>59021.54</v>
      </c>
      <c r="J4482" s="3">
        <f t="shared" ca="1" si="769"/>
        <v>0.40347755102700256</v>
      </c>
      <c r="K4482" s="3">
        <f t="shared" ca="1" si="770"/>
        <v>5</v>
      </c>
      <c r="L4482" s="3" t="str">
        <f ca="1">VLOOKUP(K4482,Freq_Investment!$A$1:$B$8,2,0)</f>
        <v>Quarterly</v>
      </c>
      <c r="M4482" s="3" t="str">
        <f t="shared" ca="1" si="771"/>
        <v>Auto</v>
      </c>
      <c r="N4482" s="3">
        <f t="shared" ca="1" si="772"/>
        <v>3</v>
      </c>
      <c r="O4482" s="3">
        <f t="shared" ca="1" si="772"/>
        <v>2</v>
      </c>
      <c r="P4482" s="3">
        <f t="shared" ca="1" si="772"/>
        <v>5</v>
      </c>
    </row>
    <row r="4483" spans="1:16" x14ac:dyDescent="0.25">
      <c r="A4483" s="3">
        <f t="shared" ref="A4483:A4546" ca="1" si="773">RANDBETWEEN(10000000,1000000000)</f>
        <v>952639044</v>
      </c>
      <c r="B4483" s="3">
        <f t="shared" ref="B4483:B4546" ca="1" si="774">RANDBETWEEN(1,10000)</f>
        <v>7624</v>
      </c>
      <c r="C4483" s="1">
        <f t="shared" ref="C4483:C4546" ca="1" si="775">DATE(RANDBETWEEN(1970,2021),RANDBETWEEN(1,12),RANDBETWEEN(1,28))</f>
        <v>27129</v>
      </c>
      <c r="D4483" s="7">
        <f t="shared" ref="D4483:D4546" ca="1" si="776">RANDBETWEEN(1,8)</f>
        <v>8</v>
      </c>
      <c r="E4483" s="3" t="str">
        <f ca="1">VLOOKUP(D4483,State!$A$1:$B$9,2,0)</f>
        <v>ACT</v>
      </c>
      <c r="F4483" s="3">
        <f t="shared" ref="F4483:F4546" ca="1" si="777">RANDBETWEEN(1,914)</f>
        <v>41</v>
      </c>
      <c r="G4483" s="3" t="str">
        <f ca="1">VLOOKUP(F4483,Occupation!$A$1:$B$915,2,0)</f>
        <v>Wholesaler</v>
      </c>
      <c r="H4483" s="3">
        <f t="shared" ref="H4483:H4546" ca="1" si="778">RANDBETWEEN(1,10)</f>
        <v>7</v>
      </c>
      <c r="I4483" s="3">
        <f t="shared" ref="I4483:I4546" ca="1" si="779">ROUND(RAND()*100000,2)</f>
        <v>16227.31</v>
      </c>
      <c r="J4483" s="3">
        <f t="shared" ref="J4483:J4546" ca="1" si="780">RAND()/2</f>
        <v>0.44005984350306177</v>
      </c>
      <c r="K4483" s="3">
        <f t="shared" ref="K4483:K4546" ca="1" si="781">RANDBETWEEN(1,7)</f>
        <v>5</v>
      </c>
      <c r="L4483" s="3" t="str">
        <f ca="1">VLOOKUP(K4483,Freq_Investment!$A$1:$B$8,2,0)</f>
        <v>Quarterly</v>
      </c>
      <c r="M4483" s="3" t="str">
        <f t="shared" ref="M4483:M4546" ca="1" si="782">IF(RANDBETWEEN(1,2)&gt;1,"Auto","Manual")</f>
        <v>Manual</v>
      </c>
      <c r="N4483" s="3">
        <f t="shared" ca="1" si="772"/>
        <v>1</v>
      </c>
      <c r="O4483" s="3">
        <f t="shared" ca="1" si="772"/>
        <v>1</v>
      </c>
      <c r="P4483" s="3">
        <f t="shared" ca="1" si="772"/>
        <v>4</v>
      </c>
    </row>
    <row r="4484" spans="1:16" x14ac:dyDescent="0.25">
      <c r="A4484" s="3">
        <f t="shared" ca="1" si="773"/>
        <v>943330875</v>
      </c>
      <c r="B4484" s="3">
        <f t="shared" ca="1" si="774"/>
        <v>4115</v>
      </c>
      <c r="C4484" s="1">
        <f t="shared" ca="1" si="775"/>
        <v>33485</v>
      </c>
      <c r="D4484" s="7">
        <f t="shared" ca="1" si="776"/>
        <v>2</v>
      </c>
      <c r="E4484" s="3" t="str">
        <f ca="1">VLOOKUP(D4484,State!$A$1:$B$9,2,0)</f>
        <v>QLD</v>
      </c>
      <c r="F4484" s="3">
        <f t="shared" ca="1" si="777"/>
        <v>456</v>
      </c>
      <c r="G4484" s="3" t="str">
        <f ca="1">VLOOKUP(F4484,Occupation!$A$1:$B$915,2,0)</f>
        <v>Mechanical Engineering Technician</v>
      </c>
      <c r="H4484" s="3">
        <f t="shared" ca="1" si="778"/>
        <v>10</v>
      </c>
      <c r="I4484" s="3">
        <f t="shared" ca="1" si="779"/>
        <v>55832.160000000003</v>
      </c>
      <c r="J4484" s="3">
        <f t="shared" ca="1" si="780"/>
        <v>0.18550916169485965</v>
      </c>
      <c r="K4484" s="3">
        <f t="shared" ca="1" si="781"/>
        <v>1</v>
      </c>
      <c r="L4484" s="3" t="str">
        <f ca="1">VLOOKUP(K4484,Freq_Investment!$A$1:$B$8,2,0)</f>
        <v>Daily</v>
      </c>
      <c r="M4484" s="3" t="str">
        <f t="shared" ca="1" si="782"/>
        <v>Auto</v>
      </c>
      <c r="N4484" s="3">
        <f t="shared" ca="1" si="772"/>
        <v>5</v>
      </c>
      <c r="O4484" s="3">
        <f t="shared" ca="1" si="772"/>
        <v>1</v>
      </c>
      <c r="P4484" s="3">
        <f t="shared" ca="1" si="772"/>
        <v>3</v>
      </c>
    </row>
    <row r="4485" spans="1:16" x14ac:dyDescent="0.25">
      <c r="A4485" s="3">
        <f t="shared" ca="1" si="773"/>
        <v>851506428</v>
      </c>
      <c r="B4485" s="3">
        <f t="shared" ca="1" si="774"/>
        <v>92</v>
      </c>
      <c r="C4485" s="1">
        <f t="shared" ca="1" si="775"/>
        <v>38255</v>
      </c>
      <c r="D4485" s="7">
        <f t="shared" ca="1" si="776"/>
        <v>8</v>
      </c>
      <c r="E4485" s="3" t="str">
        <f ca="1">VLOOKUP(D4485,State!$A$1:$B$9,2,0)</f>
        <v>ACT</v>
      </c>
      <c r="F4485" s="3">
        <f t="shared" ca="1" si="777"/>
        <v>284</v>
      </c>
      <c r="G4485" s="3" t="str">
        <f ca="1">VLOOKUP(F4485,Occupation!$A$1:$B$915,2,0)</f>
        <v>Nutritionist</v>
      </c>
      <c r="H4485" s="3">
        <f t="shared" ca="1" si="778"/>
        <v>6</v>
      </c>
      <c r="I4485" s="3">
        <f t="shared" ca="1" si="779"/>
        <v>40237.440000000002</v>
      </c>
      <c r="J4485" s="3">
        <f t="shared" ca="1" si="780"/>
        <v>0.32045930854305676</v>
      </c>
      <c r="K4485" s="3">
        <f t="shared" ca="1" si="781"/>
        <v>4</v>
      </c>
      <c r="L4485" s="3" t="str">
        <f ca="1">VLOOKUP(K4485,Freq_Investment!$A$1:$B$8,2,0)</f>
        <v>Monthly</v>
      </c>
      <c r="M4485" s="3" t="str">
        <f t="shared" ca="1" si="782"/>
        <v>Auto</v>
      </c>
      <c r="N4485" s="3">
        <f t="shared" ca="1" si="772"/>
        <v>1</v>
      </c>
      <c r="O4485" s="3">
        <f t="shared" ca="1" si="772"/>
        <v>2</v>
      </c>
      <c r="P4485" s="3">
        <f t="shared" ca="1" si="772"/>
        <v>4</v>
      </c>
    </row>
    <row r="4486" spans="1:16" x14ac:dyDescent="0.25">
      <c r="A4486" s="3">
        <f t="shared" ca="1" si="773"/>
        <v>964357949</v>
      </c>
      <c r="B4486" s="3">
        <f t="shared" ca="1" si="774"/>
        <v>4637</v>
      </c>
      <c r="C4486" s="1">
        <f t="shared" ca="1" si="775"/>
        <v>32870</v>
      </c>
      <c r="D4486" s="7">
        <f t="shared" ca="1" si="776"/>
        <v>1</v>
      </c>
      <c r="E4486" s="3" t="str">
        <f ca="1">VLOOKUP(D4486,State!$A$1:$B$9,2,0)</f>
        <v>NSW</v>
      </c>
      <c r="F4486" s="3">
        <f t="shared" ca="1" si="777"/>
        <v>690</v>
      </c>
      <c r="G4486" s="3" t="str">
        <f ca="1">VLOOKUP(F4486,Occupation!$A$1:$B$915,2,0)</f>
        <v>Fishing Guide</v>
      </c>
      <c r="H4486" s="3">
        <f t="shared" ca="1" si="778"/>
        <v>1</v>
      </c>
      <c r="I4486" s="3">
        <f t="shared" ca="1" si="779"/>
        <v>94729.98</v>
      </c>
      <c r="J4486" s="3">
        <f t="shared" ca="1" si="780"/>
        <v>8.8080331577864046E-2</v>
      </c>
      <c r="K4486" s="3">
        <f t="shared" ca="1" si="781"/>
        <v>2</v>
      </c>
      <c r="L4486" s="3" t="str">
        <f ca="1">VLOOKUP(K4486,Freq_Investment!$A$1:$B$8,2,0)</f>
        <v>Weekly</v>
      </c>
      <c r="M4486" s="3" t="str">
        <f t="shared" ca="1" si="782"/>
        <v>Manual</v>
      </c>
      <c r="N4486" s="3">
        <f t="shared" ca="1" si="772"/>
        <v>2</v>
      </c>
      <c r="O4486" s="3">
        <f t="shared" ca="1" si="772"/>
        <v>3</v>
      </c>
      <c r="P4486" s="3">
        <f t="shared" ca="1" si="772"/>
        <v>5</v>
      </c>
    </row>
    <row r="4487" spans="1:16" x14ac:dyDescent="0.25">
      <c r="A4487" s="3">
        <f t="shared" ca="1" si="773"/>
        <v>983398024</v>
      </c>
      <c r="B4487" s="3">
        <f t="shared" ca="1" si="774"/>
        <v>475</v>
      </c>
      <c r="C4487" s="1">
        <f t="shared" ca="1" si="775"/>
        <v>43993</v>
      </c>
      <c r="D4487" s="7">
        <f t="shared" ca="1" si="776"/>
        <v>4</v>
      </c>
      <c r="E4487" s="3" t="str">
        <f ca="1">VLOOKUP(D4487,State!$A$1:$B$9,2,0)</f>
        <v>WA</v>
      </c>
      <c r="F4487" s="3">
        <f t="shared" ca="1" si="777"/>
        <v>892</v>
      </c>
      <c r="G4487" s="3" t="str">
        <f ca="1">VLOOKUP(F4487,Occupation!$A$1:$B$915,2,0)</f>
        <v>Grain, Oilseed, Pulse and Pasture Farm Worker (Aus) / Field Farm Worker (NZ)</v>
      </c>
      <c r="H4487" s="3">
        <f t="shared" ca="1" si="778"/>
        <v>6</v>
      </c>
      <c r="I4487" s="3">
        <f t="shared" ca="1" si="779"/>
        <v>99583.72</v>
      </c>
      <c r="J4487" s="3">
        <f t="shared" ca="1" si="780"/>
        <v>0.3685166292291932</v>
      </c>
      <c r="K4487" s="3">
        <f t="shared" ca="1" si="781"/>
        <v>7</v>
      </c>
      <c r="L4487" s="3" t="str">
        <f ca="1">VLOOKUP(K4487,Freq_Investment!$A$1:$B$8,2,0)</f>
        <v>Yearly</v>
      </c>
      <c r="M4487" s="3" t="str">
        <f t="shared" ca="1" si="782"/>
        <v>Manual</v>
      </c>
      <c r="N4487" s="3">
        <f t="shared" ca="1" si="772"/>
        <v>3</v>
      </c>
      <c r="O4487" s="3">
        <f t="shared" ca="1" si="772"/>
        <v>3</v>
      </c>
      <c r="P4487" s="3">
        <f t="shared" ca="1" si="772"/>
        <v>1</v>
      </c>
    </row>
    <row r="4488" spans="1:16" x14ac:dyDescent="0.25">
      <c r="A4488" s="3">
        <f t="shared" ca="1" si="773"/>
        <v>35794458</v>
      </c>
      <c r="B4488" s="3">
        <f t="shared" ca="1" si="774"/>
        <v>6714</v>
      </c>
      <c r="C4488" s="1">
        <f t="shared" ca="1" si="775"/>
        <v>35230</v>
      </c>
      <c r="D4488" s="7">
        <f t="shared" ca="1" si="776"/>
        <v>2</v>
      </c>
      <c r="E4488" s="3" t="str">
        <f ca="1">VLOOKUP(D4488,State!$A$1:$B$9,2,0)</f>
        <v>QLD</v>
      </c>
      <c r="F4488" s="3">
        <f t="shared" ca="1" si="777"/>
        <v>685</v>
      </c>
      <c r="G4488" s="3" t="str">
        <f ca="1">VLOOKUP(F4488,Occupation!$A$1:$B$915,2,0)</f>
        <v>First Aid Trainer</v>
      </c>
      <c r="H4488" s="3">
        <f t="shared" ca="1" si="778"/>
        <v>9</v>
      </c>
      <c r="I4488" s="3">
        <f t="shared" ca="1" si="779"/>
        <v>61380.99</v>
      </c>
      <c r="J4488" s="3">
        <f t="shared" ca="1" si="780"/>
        <v>8.183831020554716E-2</v>
      </c>
      <c r="K4488" s="3">
        <f t="shared" ca="1" si="781"/>
        <v>1</v>
      </c>
      <c r="L4488" s="3" t="str">
        <f ca="1">VLOOKUP(K4488,Freq_Investment!$A$1:$B$8,2,0)</f>
        <v>Daily</v>
      </c>
      <c r="M4488" s="3" t="str">
        <f t="shared" ca="1" si="782"/>
        <v>Auto</v>
      </c>
      <c r="N4488" s="3">
        <f t="shared" ca="1" si="772"/>
        <v>4</v>
      </c>
      <c r="O4488" s="3">
        <f t="shared" ca="1" si="772"/>
        <v>1</v>
      </c>
      <c r="P4488" s="3">
        <f t="shared" ca="1" si="772"/>
        <v>3</v>
      </c>
    </row>
    <row r="4489" spans="1:16" x14ac:dyDescent="0.25">
      <c r="A4489" s="3">
        <f t="shared" ca="1" si="773"/>
        <v>211906827</v>
      </c>
      <c r="B4489" s="3">
        <f t="shared" ca="1" si="774"/>
        <v>2147</v>
      </c>
      <c r="C4489" s="1">
        <f t="shared" ca="1" si="775"/>
        <v>39275</v>
      </c>
      <c r="D4489" s="7">
        <f t="shared" ca="1" si="776"/>
        <v>7</v>
      </c>
      <c r="E4489" s="3" t="str">
        <f ca="1">VLOOKUP(D4489,State!$A$1:$B$9,2,0)</f>
        <v>VIC</v>
      </c>
      <c r="F4489" s="3">
        <f t="shared" ca="1" si="777"/>
        <v>789</v>
      </c>
      <c r="G4489" s="3" t="str">
        <f ca="1">VLOOKUP(F4489,Occupation!$A$1:$B$915,2,0)</f>
        <v>Real Estate Agent</v>
      </c>
      <c r="H4489" s="3">
        <f t="shared" ca="1" si="778"/>
        <v>6</v>
      </c>
      <c r="I4489" s="3">
        <f t="shared" ca="1" si="779"/>
        <v>71331.259999999995</v>
      </c>
      <c r="J4489" s="3">
        <f t="shared" ca="1" si="780"/>
        <v>0.10646635259838066</v>
      </c>
      <c r="K4489" s="3">
        <f t="shared" ca="1" si="781"/>
        <v>6</v>
      </c>
      <c r="L4489" s="3" t="str">
        <f ca="1">VLOOKUP(K4489,Freq_Investment!$A$1:$B$8,2,0)</f>
        <v>Half-yearly</v>
      </c>
      <c r="M4489" s="3" t="str">
        <f t="shared" ca="1" si="782"/>
        <v>Manual</v>
      </c>
      <c r="N4489" s="3">
        <f t="shared" ca="1" si="772"/>
        <v>2</v>
      </c>
      <c r="O4489" s="3">
        <f t="shared" ca="1" si="772"/>
        <v>2</v>
      </c>
      <c r="P4489" s="3">
        <f t="shared" ca="1" si="772"/>
        <v>4</v>
      </c>
    </row>
    <row r="4490" spans="1:16" x14ac:dyDescent="0.25">
      <c r="A4490" s="3">
        <f t="shared" ca="1" si="773"/>
        <v>150882847</v>
      </c>
      <c r="B4490" s="3">
        <f t="shared" ca="1" si="774"/>
        <v>6601</v>
      </c>
      <c r="C4490" s="1">
        <f t="shared" ca="1" si="775"/>
        <v>37151</v>
      </c>
      <c r="D4490" s="7">
        <f t="shared" ca="1" si="776"/>
        <v>2</v>
      </c>
      <c r="E4490" s="3" t="str">
        <f ca="1">VLOOKUP(D4490,State!$A$1:$B$9,2,0)</f>
        <v>QLD</v>
      </c>
      <c r="F4490" s="3">
        <f t="shared" ca="1" si="777"/>
        <v>258</v>
      </c>
      <c r="G4490" s="3" t="str">
        <f ca="1">VLOOKUP(F4490,Occupation!$A$1:$B$915,2,0)</f>
        <v>Conservator</v>
      </c>
      <c r="H4490" s="3">
        <f t="shared" ca="1" si="778"/>
        <v>8</v>
      </c>
      <c r="I4490" s="3">
        <f t="shared" ca="1" si="779"/>
        <v>30708.37</v>
      </c>
      <c r="J4490" s="3">
        <f t="shared" ca="1" si="780"/>
        <v>0.16322595773708831</v>
      </c>
      <c r="K4490" s="3">
        <f t="shared" ca="1" si="781"/>
        <v>4</v>
      </c>
      <c r="L4490" s="3" t="str">
        <f ca="1">VLOOKUP(K4490,Freq_Investment!$A$1:$B$8,2,0)</f>
        <v>Monthly</v>
      </c>
      <c r="M4490" s="3" t="str">
        <f t="shared" ca="1" si="782"/>
        <v>Manual</v>
      </c>
      <c r="N4490" s="3">
        <f t="shared" ca="1" si="772"/>
        <v>4</v>
      </c>
      <c r="O4490" s="3">
        <f t="shared" ca="1" si="772"/>
        <v>1</v>
      </c>
      <c r="P4490" s="3">
        <f t="shared" ca="1" si="772"/>
        <v>5</v>
      </c>
    </row>
    <row r="4491" spans="1:16" x14ac:dyDescent="0.25">
      <c r="A4491" s="3">
        <f t="shared" ca="1" si="773"/>
        <v>364381334</v>
      </c>
      <c r="B4491" s="3">
        <f t="shared" ca="1" si="774"/>
        <v>9253</v>
      </c>
      <c r="C4491" s="1">
        <f t="shared" ca="1" si="775"/>
        <v>34826</v>
      </c>
      <c r="D4491" s="7">
        <f t="shared" ca="1" si="776"/>
        <v>4</v>
      </c>
      <c r="E4491" s="3" t="str">
        <f ca="1">VLOOKUP(D4491,State!$A$1:$B$9,2,0)</f>
        <v>WA</v>
      </c>
      <c r="F4491" s="3">
        <f t="shared" ca="1" si="777"/>
        <v>415</v>
      </c>
      <c r="G4491" s="3" t="str">
        <f ca="1">VLOOKUP(F4491,Occupation!$A$1:$B$915,2,0)</f>
        <v>Social Worker</v>
      </c>
      <c r="H4491" s="3">
        <f t="shared" ca="1" si="778"/>
        <v>4</v>
      </c>
      <c r="I4491" s="3">
        <f t="shared" ca="1" si="779"/>
        <v>27270.89</v>
      </c>
      <c r="J4491" s="3">
        <f t="shared" ca="1" si="780"/>
        <v>0.3415772158086528</v>
      </c>
      <c r="K4491" s="3">
        <f t="shared" ca="1" si="781"/>
        <v>7</v>
      </c>
      <c r="L4491" s="3" t="str">
        <f ca="1">VLOOKUP(K4491,Freq_Investment!$A$1:$B$8,2,0)</f>
        <v>Yearly</v>
      </c>
      <c r="M4491" s="3" t="str">
        <f t="shared" ca="1" si="782"/>
        <v>Manual</v>
      </c>
      <c r="N4491" s="3">
        <f t="shared" ca="1" si="772"/>
        <v>2</v>
      </c>
      <c r="O4491" s="3">
        <f t="shared" ca="1" si="772"/>
        <v>3</v>
      </c>
      <c r="P4491" s="3">
        <f t="shared" ca="1" si="772"/>
        <v>3</v>
      </c>
    </row>
    <row r="4492" spans="1:16" x14ac:dyDescent="0.25">
      <c r="A4492" s="3">
        <f t="shared" ca="1" si="773"/>
        <v>495020282</v>
      </c>
      <c r="B4492" s="3">
        <f t="shared" ca="1" si="774"/>
        <v>7802</v>
      </c>
      <c r="C4492" s="1">
        <f t="shared" ca="1" si="775"/>
        <v>41180</v>
      </c>
      <c r="D4492" s="7">
        <f t="shared" ca="1" si="776"/>
        <v>2</v>
      </c>
      <c r="E4492" s="3" t="str">
        <f ca="1">VLOOKUP(D4492,State!$A$1:$B$9,2,0)</f>
        <v>QLD</v>
      </c>
      <c r="F4492" s="3">
        <f t="shared" ca="1" si="777"/>
        <v>658</v>
      </c>
      <c r="G4492" s="3" t="str">
        <f ca="1">VLOOKUP(F4492,Occupation!$A$1:$B$915,2,0)</f>
        <v>Gaming Worker</v>
      </c>
      <c r="H4492" s="3">
        <f t="shared" ca="1" si="778"/>
        <v>5</v>
      </c>
      <c r="I4492" s="3">
        <f t="shared" ca="1" si="779"/>
        <v>62341.2</v>
      </c>
      <c r="J4492" s="3">
        <f t="shared" ca="1" si="780"/>
        <v>0.1530796415608035</v>
      </c>
      <c r="K4492" s="3">
        <f t="shared" ca="1" si="781"/>
        <v>6</v>
      </c>
      <c r="L4492" s="3" t="str">
        <f ca="1">VLOOKUP(K4492,Freq_Investment!$A$1:$B$8,2,0)</f>
        <v>Half-yearly</v>
      </c>
      <c r="M4492" s="3" t="str">
        <f t="shared" ca="1" si="782"/>
        <v>Manual</v>
      </c>
      <c r="N4492" s="3">
        <f t="shared" ca="1" si="772"/>
        <v>5</v>
      </c>
      <c r="O4492" s="3">
        <f t="shared" ca="1" si="772"/>
        <v>1</v>
      </c>
      <c r="P4492" s="3">
        <f t="shared" ca="1" si="772"/>
        <v>2</v>
      </c>
    </row>
    <row r="4493" spans="1:16" x14ac:dyDescent="0.25">
      <c r="A4493" s="3">
        <f t="shared" ca="1" si="773"/>
        <v>460330652</v>
      </c>
      <c r="B4493" s="3">
        <f t="shared" ca="1" si="774"/>
        <v>2326</v>
      </c>
      <c r="C4493" s="1">
        <f t="shared" ca="1" si="775"/>
        <v>35562</v>
      </c>
      <c r="D4493" s="7">
        <f t="shared" ca="1" si="776"/>
        <v>6</v>
      </c>
      <c r="E4493" s="3" t="str">
        <f ca="1">VLOOKUP(D4493,State!$A$1:$B$9,2,0)</f>
        <v>TAS</v>
      </c>
      <c r="F4493" s="3">
        <f t="shared" ca="1" si="777"/>
        <v>551</v>
      </c>
      <c r="G4493" s="3" t="str">
        <f ca="1">VLOOKUP(F4493,Occupation!$A$1:$B$915,2,0)</f>
        <v>Florist</v>
      </c>
      <c r="H4493" s="3">
        <f t="shared" ca="1" si="778"/>
        <v>2</v>
      </c>
      <c r="I4493" s="3">
        <f t="shared" ca="1" si="779"/>
        <v>22943.31</v>
      </c>
      <c r="J4493" s="3">
        <f t="shared" ca="1" si="780"/>
        <v>3.9978407521821635E-2</v>
      </c>
      <c r="K4493" s="3">
        <f t="shared" ca="1" si="781"/>
        <v>2</v>
      </c>
      <c r="L4493" s="3" t="str">
        <f ca="1">VLOOKUP(K4493,Freq_Investment!$A$1:$B$8,2,0)</f>
        <v>Weekly</v>
      </c>
      <c r="M4493" s="3" t="str">
        <f t="shared" ca="1" si="782"/>
        <v>Auto</v>
      </c>
      <c r="N4493" s="3">
        <f t="shared" ca="1" si="772"/>
        <v>4</v>
      </c>
      <c r="O4493" s="3">
        <f t="shared" ca="1" si="772"/>
        <v>4</v>
      </c>
      <c r="P4493" s="3">
        <f t="shared" ca="1" si="772"/>
        <v>5</v>
      </c>
    </row>
    <row r="4494" spans="1:16" x14ac:dyDescent="0.25">
      <c r="A4494" s="3">
        <f t="shared" ca="1" si="773"/>
        <v>294273493</v>
      </c>
      <c r="B4494" s="3">
        <f t="shared" ca="1" si="774"/>
        <v>7947</v>
      </c>
      <c r="C4494" s="1">
        <f t="shared" ca="1" si="775"/>
        <v>39287</v>
      </c>
      <c r="D4494" s="7">
        <f t="shared" ca="1" si="776"/>
        <v>2</v>
      </c>
      <c r="E4494" s="3" t="str">
        <f ca="1">VLOOKUP(D4494,State!$A$1:$B$9,2,0)</f>
        <v>QLD</v>
      </c>
      <c r="F4494" s="3">
        <f t="shared" ca="1" si="777"/>
        <v>285</v>
      </c>
      <c r="G4494" s="3" t="str">
        <f ca="1">VLOOKUP(F4494,Occupation!$A$1:$B$915,2,0)</f>
        <v>Medical Diagnostic Radiographer</v>
      </c>
      <c r="H4494" s="3">
        <f t="shared" ca="1" si="778"/>
        <v>5</v>
      </c>
      <c r="I4494" s="3">
        <f t="shared" ca="1" si="779"/>
        <v>72412.44</v>
      </c>
      <c r="J4494" s="3">
        <f t="shared" ca="1" si="780"/>
        <v>0.42379066975597046</v>
      </c>
      <c r="K4494" s="3">
        <f t="shared" ca="1" si="781"/>
        <v>4</v>
      </c>
      <c r="L4494" s="3" t="str">
        <f ca="1">VLOOKUP(K4494,Freq_Investment!$A$1:$B$8,2,0)</f>
        <v>Monthly</v>
      </c>
      <c r="M4494" s="3" t="str">
        <f t="shared" ca="1" si="782"/>
        <v>Manual</v>
      </c>
      <c r="N4494" s="3">
        <f t="shared" ca="1" si="772"/>
        <v>3</v>
      </c>
      <c r="O4494" s="3">
        <f t="shared" ca="1" si="772"/>
        <v>1</v>
      </c>
      <c r="P4494" s="3">
        <f t="shared" ca="1" si="772"/>
        <v>1</v>
      </c>
    </row>
    <row r="4495" spans="1:16" x14ac:dyDescent="0.25">
      <c r="A4495" s="3">
        <f t="shared" ca="1" si="773"/>
        <v>728948588</v>
      </c>
      <c r="B4495" s="3">
        <f t="shared" ca="1" si="774"/>
        <v>2131</v>
      </c>
      <c r="C4495" s="1">
        <f t="shared" ca="1" si="775"/>
        <v>29049</v>
      </c>
      <c r="D4495" s="7">
        <f t="shared" ca="1" si="776"/>
        <v>5</v>
      </c>
      <c r="E4495" s="3" t="str">
        <f ca="1">VLOOKUP(D4495,State!$A$1:$B$9,2,0)</f>
        <v>NT</v>
      </c>
      <c r="F4495" s="3">
        <f t="shared" ca="1" si="777"/>
        <v>80</v>
      </c>
      <c r="G4495" s="3" t="str">
        <f ca="1">VLOOKUP(F4495,Occupation!$A$1:$B$915,2,0)</f>
        <v>Amusement Centre Manager</v>
      </c>
      <c r="H4495" s="3">
        <f t="shared" ca="1" si="778"/>
        <v>2</v>
      </c>
      <c r="I4495" s="3">
        <f t="shared" ca="1" si="779"/>
        <v>88838.25</v>
      </c>
      <c r="J4495" s="3">
        <f t="shared" ca="1" si="780"/>
        <v>7.459583011356069E-2</v>
      </c>
      <c r="K4495" s="3">
        <f t="shared" ca="1" si="781"/>
        <v>7</v>
      </c>
      <c r="L4495" s="3" t="str">
        <f ca="1">VLOOKUP(K4495,Freq_Investment!$A$1:$B$8,2,0)</f>
        <v>Yearly</v>
      </c>
      <c r="M4495" s="3" t="str">
        <f t="shared" ca="1" si="782"/>
        <v>Auto</v>
      </c>
      <c r="N4495" s="3">
        <f t="shared" ca="1" si="772"/>
        <v>1</v>
      </c>
      <c r="O4495" s="3">
        <f t="shared" ca="1" si="772"/>
        <v>4</v>
      </c>
      <c r="P4495" s="3">
        <f t="shared" ca="1" si="772"/>
        <v>4</v>
      </c>
    </row>
    <row r="4496" spans="1:16" x14ac:dyDescent="0.25">
      <c r="A4496" s="3">
        <f t="shared" ca="1" si="773"/>
        <v>221756084</v>
      </c>
      <c r="B4496" s="3">
        <f t="shared" ca="1" si="774"/>
        <v>4931</v>
      </c>
      <c r="C4496" s="1">
        <f t="shared" ca="1" si="775"/>
        <v>43943</v>
      </c>
      <c r="D4496" s="7">
        <f t="shared" ca="1" si="776"/>
        <v>7</v>
      </c>
      <c r="E4496" s="3" t="str">
        <f ca="1">VLOOKUP(D4496,State!$A$1:$B$9,2,0)</f>
        <v>VIC</v>
      </c>
      <c r="F4496" s="3">
        <f t="shared" ca="1" si="777"/>
        <v>102</v>
      </c>
      <c r="G4496" s="3" t="str">
        <f ca="1">VLOOKUP(F4496,Occupation!$A$1:$B$915,2,0)</f>
        <v>Singer</v>
      </c>
      <c r="H4496" s="3">
        <f t="shared" ca="1" si="778"/>
        <v>7</v>
      </c>
      <c r="I4496" s="3">
        <f t="shared" ca="1" si="779"/>
        <v>80114.009999999995</v>
      </c>
      <c r="J4496" s="3">
        <f t="shared" ca="1" si="780"/>
        <v>0.25215461251836363</v>
      </c>
      <c r="K4496" s="3">
        <f t="shared" ca="1" si="781"/>
        <v>7</v>
      </c>
      <c r="L4496" s="3" t="str">
        <f ca="1">VLOOKUP(K4496,Freq_Investment!$A$1:$B$8,2,0)</f>
        <v>Yearly</v>
      </c>
      <c r="M4496" s="3" t="str">
        <f t="shared" ca="1" si="782"/>
        <v>Auto</v>
      </c>
      <c r="N4496" s="3">
        <f t="shared" ca="1" si="772"/>
        <v>5</v>
      </c>
      <c r="O4496" s="3">
        <f t="shared" ca="1" si="772"/>
        <v>4</v>
      </c>
      <c r="P4496" s="3">
        <f t="shared" ca="1" si="772"/>
        <v>5</v>
      </c>
    </row>
    <row r="4497" spans="1:16" x14ac:dyDescent="0.25">
      <c r="A4497" s="3">
        <f t="shared" ca="1" si="773"/>
        <v>980633874</v>
      </c>
      <c r="B4497" s="3">
        <f t="shared" ca="1" si="774"/>
        <v>5866</v>
      </c>
      <c r="C4497" s="1">
        <f t="shared" ca="1" si="775"/>
        <v>37546</v>
      </c>
      <c r="D4497" s="7">
        <f t="shared" ca="1" si="776"/>
        <v>5</v>
      </c>
      <c r="E4497" s="3" t="str">
        <f ca="1">VLOOKUP(D4497,State!$A$1:$B$9,2,0)</f>
        <v>NT</v>
      </c>
      <c r="F4497" s="3">
        <f t="shared" ca="1" si="777"/>
        <v>174</v>
      </c>
      <c r="G4497" s="3" t="str">
        <f ca="1">VLOOKUP(F4497,Occupation!$A$1:$B$915,2,0)</f>
        <v>Marketing Specialist</v>
      </c>
      <c r="H4497" s="3">
        <f t="shared" ca="1" si="778"/>
        <v>6</v>
      </c>
      <c r="I4497" s="3">
        <f t="shared" ca="1" si="779"/>
        <v>87309.51</v>
      </c>
      <c r="J4497" s="3">
        <f t="shared" ca="1" si="780"/>
        <v>0.19947990474721855</v>
      </c>
      <c r="K4497" s="3">
        <f t="shared" ca="1" si="781"/>
        <v>2</v>
      </c>
      <c r="L4497" s="3" t="str">
        <f ca="1">VLOOKUP(K4497,Freq_Investment!$A$1:$B$8,2,0)</f>
        <v>Weekly</v>
      </c>
      <c r="M4497" s="3" t="str">
        <f t="shared" ca="1" si="782"/>
        <v>Auto</v>
      </c>
      <c r="N4497" s="3">
        <f t="shared" ca="1" si="772"/>
        <v>2</v>
      </c>
      <c r="O4497" s="3">
        <f t="shared" ca="1" si="772"/>
        <v>5</v>
      </c>
      <c r="P4497" s="3">
        <f t="shared" ca="1" si="772"/>
        <v>4</v>
      </c>
    </row>
    <row r="4498" spans="1:16" x14ac:dyDescent="0.25">
      <c r="A4498" s="3">
        <f t="shared" ca="1" si="773"/>
        <v>124430813</v>
      </c>
      <c r="B4498" s="3">
        <f t="shared" ca="1" si="774"/>
        <v>3202</v>
      </c>
      <c r="C4498" s="1">
        <f t="shared" ca="1" si="775"/>
        <v>36103</v>
      </c>
      <c r="D4498" s="7">
        <f t="shared" ca="1" si="776"/>
        <v>8</v>
      </c>
      <c r="E4498" s="3" t="str">
        <f ca="1">VLOOKUP(D4498,State!$A$1:$B$9,2,0)</f>
        <v>ACT</v>
      </c>
      <c r="F4498" s="3">
        <f t="shared" ca="1" si="777"/>
        <v>532</v>
      </c>
      <c r="G4498" s="3" t="str">
        <f ca="1">VLOOKUP(F4498,Occupation!$A$1:$B$915,2,0)</f>
        <v>Electronic Instrument Trades Worker (General)</v>
      </c>
      <c r="H4498" s="3">
        <f t="shared" ca="1" si="778"/>
        <v>4</v>
      </c>
      <c r="I4498" s="3">
        <f t="shared" ca="1" si="779"/>
        <v>54630.48</v>
      </c>
      <c r="J4498" s="3">
        <f t="shared" ca="1" si="780"/>
        <v>0.17361024529739599</v>
      </c>
      <c r="K4498" s="3">
        <f t="shared" ca="1" si="781"/>
        <v>1</v>
      </c>
      <c r="L4498" s="3" t="str">
        <f ca="1">VLOOKUP(K4498,Freq_Investment!$A$1:$B$8,2,0)</f>
        <v>Daily</v>
      </c>
      <c r="M4498" s="3" t="str">
        <f t="shared" ca="1" si="782"/>
        <v>Manual</v>
      </c>
      <c r="N4498" s="3">
        <f t="shared" ca="1" si="772"/>
        <v>4</v>
      </c>
      <c r="O4498" s="3">
        <f t="shared" ca="1" si="772"/>
        <v>2</v>
      </c>
      <c r="P4498" s="3">
        <f t="shared" ca="1" si="772"/>
        <v>1</v>
      </c>
    </row>
    <row r="4499" spans="1:16" x14ac:dyDescent="0.25">
      <c r="A4499" s="3">
        <f t="shared" ca="1" si="773"/>
        <v>282768922</v>
      </c>
      <c r="B4499" s="3">
        <f t="shared" ca="1" si="774"/>
        <v>8008</v>
      </c>
      <c r="C4499" s="1">
        <f t="shared" ca="1" si="775"/>
        <v>32245</v>
      </c>
      <c r="D4499" s="7">
        <f t="shared" ca="1" si="776"/>
        <v>3</v>
      </c>
      <c r="E4499" s="3" t="str">
        <f ca="1">VLOOKUP(D4499,State!$A$1:$B$9,2,0)</f>
        <v>SA</v>
      </c>
      <c r="F4499" s="3">
        <f t="shared" ca="1" si="777"/>
        <v>479</v>
      </c>
      <c r="G4499" s="3" t="str">
        <f ca="1">VLOOKUP(F4499,Occupation!$A$1:$B$915,2,0)</f>
        <v>Metal Casting Trades Worker</v>
      </c>
      <c r="H4499" s="3">
        <f t="shared" ca="1" si="778"/>
        <v>9</v>
      </c>
      <c r="I4499" s="3">
        <f t="shared" ca="1" si="779"/>
        <v>34990.49</v>
      </c>
      <c r="J4499" s="3">
        <f t="shared" ca="1" si="780"/>
        <v>0.3975053557669469</v>
      </c>
      <c r="K4499" s="3">
        <f t="shared" ca="1" si="781"/>
        <v>3</v>
      </c>
      <c r="L4499" s="3" t="str">
        <f ca="1">VLOOKUP(K4499,Freq_Investment!$A$1:$B$8,2,0)</f>
        <v>Fortnightly</v>
      </c>
      <c r="M4499" s="3" t="str">
        <f t="shared" ca="1" si="782"/>
        <v>Auto</v>
      </c>
      <c r="N4499" s="3">
        <f t="shared" ca="1" si="772"/>
        <v>5</v>
      </c>
      <c r="O4499" s="3">
        <f t="shared" ca="1" si="772"/>
        <v>1</v>
      </c>
      <c r="P4499" s="3">
        <f t="shared" ca="1" si="772"/>
        <v>1</v>
      </c>
    </row>
    <row r="4500" spans="1:16" x14ac:dyDescent="0.25">
      <c r="A4500" s="3">
        <f t="shared" ca="1" si="773"/>
        <v>101745650</v>
      </c>
      <c r="B4500" s="3">
        <f t="shared" ca="1" si="774"/>
        <v>7710</v>
      </c>
      <c r="C4500" s="1">
        <f t="shared" ca="1" si="775"/>
        <v>26173</v>
      </c>
      <c r="D4500" s="7">
        <f t="shared" ca="1" si="776"/>
        <v>5</v>
      </c>
      <c r="E4500" s="3" t="str">
        <f ca="1">VLOOKUP(D4500,State!$A$1:$B$9,2,0)</f>
        <v>NT</v>
      </c>
      <c r="F4500" s="3">
        <f t="shared" ca="1" si="777"/>
        <v>722</v>
      </c>
      <c r="G4500" s="3" t="str">
        <f ca="1">VLOOKUP(F4500,Occupation!$A$1:$B$915,2,0)</f>
        <v>Data Entry Operator</v>
      </c>
      <c r="H4500" s="3">
        <f t="shared" ca="1" si="778"/>
        <v>5</v>
      </c>
      <c r="I4500" s="3">
        <f t="shared" ca="1" si="779"/>
        <v>39462.25</v>
      </c>
      <c r="J4500" s="3">
        <f t="shared" ca="1" si="780"/>
        <v>0.43045872050743506</v>
      </c>
      <c r="K4500" s="3">
        <f t="shared" ca="1" si="781"/>
        <v>3</v>
      </c>
      <c r="L4500" s="3" t="str">
        <f ca="1">VLOOKUP(K4500,Freq_Investment!$A$1:$B$8,2,0)</f>
        <v>Fortnightly</v>
      </c>
      <c r="M4500" s="3" t="str">
        <f t="shared" ca="1" si="782"/>
        <v>Manual</v>
      </c>
      <c r="N4500" s="3">
        <f t="shared" ca="1" si="772"/>
        <v>2</v>
      </c>
      <c r="O4500" s="3">
        <f t="shared" ca="1" si="772"/>
        <v>4</v>
      </c>
      <c r="P4500" s="3">
        <f t="shared" ca="1" si="772"/>
        <v>3</v>
      </c>
    </row>
    <row r="4501" spans="1:16" x14ac:dyDescent="0.25">
      <c r="A4501" s="3">
        <f t="shared" ca="1" si="773"/>
        <v>523313335</v>
      </c>
      <c r="B4501" s="3">
        <f t="shared" ca="1" si="774"/>
        <v>5667</v>
      </c>
      <c r="C4501" s="1">
        <f t="shared" ca="1" si="775"/>
        <v>30919</v>
      </c>
      <c r="D4501" s="7">
        <f t="shared" ca="1" si="776"/>
        <v>3</v>
      </c>
      <c r="E4501" s="3" t="str">
        <f ca="1">VLOOKUP(D4501,State!$A$1:$B$9,2,0)</f>
        <v>SA</v>
      </c>
      <c r="F4501" s="3">
        <f t="shared" ca="1" si="777"/>
        <v>401</v>
      </c>
      <c r="G4501" s="3" t="str">
        <f ca="1">VLOOKUP(F4501,Occupation!$A$1:$B$915,2,0)</f>
        <v>Rehabilitation Counsellor</v>
      </c>
      <c r="H4501" s="3">
        <f t="shared" ca="1" si="778"/>
        <v>2</v>
      </c>
      <c r="I4501" s="3">
        <f t="shared" ca="1" si="779"/>
        <v>66277.88</v>
      </c>
      <c r="J4501" s="3">
        <f t="shared" ca="1" si="780"/>
        <v>0.17165916648200991</v>
      </c>
      <c r="K4501" s="3">
        <f t="shared" ca="1" si="781"/>
        <v>7</v>
      </c>
      <c r="L4501" s="3" t="str">
        <f ca="1">VLOOKUP(K4501,Freq_Investment!$A$1:$B$8,2,0)</f>
        <v>Yearly</v>
      </c>
      <c r="M4501" s="3" t="str">
        <f t="shared" ca="1" si="782"/>
        <v>Manual</v>
      </c>
      <c r="N4501" s="3">
        <f t="shared" ca="1" si="772"/>
        <v>1</v>
      </c>
      <c r="O4501" s="3">
        <f t="shared" ca="1" si="772"/>
        <v>3</v>
      </c>
      <c r="P4501" s="3">
        <f t="shared" ca="1" si="772"/>
        <v>4</v>
      </c>
    </row>
    <row r="4502" spans="1:16" x14ac:dyDescent="0.25">
      <c r="A4502" s="3">
        <f t="shared" ca="1" si="773"/>
        <v>824103142</v>
      </c>
      <c r="B4502" s="3">
        <f t="shared" ca="1" si="774"/>
        <v>1301</v>
      </c>
      <c r="C4502" s="1">
        <f t="shared" ca="1" si="775"/>
        <v>32727</v>
      </c>
      <c r="D4502" s="7">
        <f t="shared" ca="1" si="776"/>
        <v>3</v>
      </c>
      <c r="E4502" s="3" t="str">
        <f ca="1">VLOOKUP(D4502,State!$A$1:$B$9,2,0)</f>
        <v>SA</v>
      </c>
      <c r="F4502" s="3">
        <f t="shared" ca="1" si="777"/>
        <v>570</v>
      </c>
      <c r="G4502" s="3" t="str">
        <f ca="1">VLOOKUP(F4502,Occupation!$A$1:$B$915,2,0)</f>
        <v>Senior Dairy Cattle Farm Worker</v>
      </c>
      <c r="H4502" s="3">
        <f t="shared" ca="1" si="778"/>
        <v>4</v>
      </c>
      <c r="I4502" s="3">
        <f t="shared" ca="1" si="779"/>
        <v>80727.23</v>
      </c>
      <c r="J4502" s="3">
        <f t="shared" ca="1" si="780"/>
        <v>1.2462136175981409E-2</v>
      </c>
      <c r="K4502" s="3">
        <f t="shared" ca="1" si="781"/>
        <v>5</v>
      </c>
      <c r="L4502" s="3" t="str">
        <f ca="1">VLOOKUP(K4502,Freq_Investment!$A$1:$B$8,2,0)</f>
        <v>Quarterly</v>
      </c>
      <c r="M4502" s="3" t="str">
        <f t="shared" ca="1" si="782"/>
        <v>Auto</v>
      </c>
      <c r="N4502" s="3">
        <f t="shared" ca="1" si="772"/>
        <v>5</v>
      </c>
      <c r="O4502" s="3">
        <f t="shared" ca="1" si="772"/>
        <v>4</v>
      </c>
      <c r="P4502" s="3">
        <f t="shared" ca="1" si="772"/>
        <v>1</v>
      </c>
    </row>
    <row r="4503" spans="1:16" x14ac:dyDescent="0.25">
      <c r="A4503" s="3">
        <f t="shared" ca="1" si="773"/>
        <v>684794707</v>
      </c>
      <c r="B4503" s="3">
        <f t="shared" ca="1" si="774"/>
        <v>9728</v>
      </c>
      <c r="C4503" s="1">
        <f t="shared" ca="1" si="775"/>
        <v>26558</v>
      </c>
      <c r="D4503" s="7">
        <f t="shared" ca="1" si="776"/>
        <v>8</v>
      </c>
      <c r="E4503" s="3" t="str">
        <f ca="1">VLOOKUP(D4503,State!$A$1:$B$9,2,0)</f>
        <v>ACT</v>
      </c>
      <c r="F4503" s="3">
        <f t="shared" ca="1" si="777"/>
        <v>404</v>
      </c>
      <c r="G4503" s="3" t="str">
        <f ca="1">VLOOKUP(F4503,Occupation!$A$1:$B$915,2,0)</f>
        <v>Minister of Religion</v>
      </c>
      <c r="H4503" s="3">
        <f t="shared" ca="1" si="778"/>
        <v>7</v>
      </c>
      <c r="I4503" s="3">
        <f t="shared" ca="1" si="779"/>
        <v>43487.61</v>
      </c>
      <c r="J4503" s="3">
        <f t="shared" ca="1" si="780"/>
        <v>0.22132030120065421</v>
      </c>
      <c r="K4503" s="3">
        <f t="shared" ca="1" si="781"/>
        <v>7</v>
      </c>
      <c r="L4503" s="3" t="str">
        <f ca="1">VLOOKUP(K4503,Freq_Investment!$A$1:$B$8,2,0)</f>
        <v>Yearly</v>
      </c>
      <c r="M4503" s="3" t="str">
        <f t="shared" ca="1" si="782"/>
        <v>Auto</v>
      </c>
      <c r="N4503" s="3">
        <f t="shared" ca="1" si="772"/>
        <v>3</v>
      </c>
      <c r="O4503" s="3">
        <f t="shared" ca="1" si="772"/>
        <v>2</v>
      </c>
      <c r="P4503" s="3">
        <f t="shared" ca="1" si="772"/>
        <v>3</v>
      </c>
    </row>
    <row r="4504" spans="1:16" x14ac:dyDescent="0.25">
      <c r="A4504" s="3">
        <f t="shared" ca="1" si="773"/>
        <v>246878819</v>
      </c>
      <c r="B4504" s="3">
        <f t="shared" ca="1" si="774"/>
        <v>1308</v>
      </c>
      <c r="C4504" s="1">
        <f t="shared" ca="1" si="775"/>
        <v>29179</v>
      </c>
      <c r="D4504" s="7">
        <f t="shared" ca="1" si="776"/>
        <v>6</v>
      </c>
      <c r="E4504" s="3" t="str">
        <f ca="1">VLOOKUP(D4504,State!$A$1:$B$9,2,0)</f>
        <v>TAS</v>
      </c>
      <c r="F4504" s="3">
        <f t="shared" ca="1" si="777"/>
        <v>91</v>
      </c>
      <c r="G4504" s="3" t="str">
        <f ca="1">VLOOKUP(F4504,Occupation!$A$1:$B$915,2,0)</f>
        <v>Facilities Manager</v>
      </c>
      <c r="H4504" s="3">
        <f t="shared" ca="1" si="778"/>
        <v>7</v>
      </c>
      <c r="I4504" s="3">
        <f t="shared" ca="1" si="779"/>
        <v>94403.38</v>
      </c>
      <c r="J4504" s="3">
        <f t="shared" ca="1" si="780"/>
        <v>0.23132836234518583</v>
      </c>
      <c r="K4504" s="3">
        <f t="shared" ca="1" si="781"/>
        <v>3</v>
      </c>
      <c r="L4504" s="3" t="str">
        <f ca="1">VLOOKUP(K4504,Freq_Investment!$A$1:$B$8,2,0)</f>
        <v>Fortnightly</v>
      </c>
      <c r="M4504" s="3" t="str">
        <f t="shared" ca="1" si="782"/>
        <v>Auto</v>
      </c>
      <c r="N4504" s="3">
        <f t="shared" ca="1" si="772"/>
        <v>5</v>
      </c>
      <c r="O4504" s="3">
        <f t="shared" ca="1" si="772"/>
        <v>2</v>
      </c>
      <c r="P4504" s="3">
        <f t="shared" ca="1" si="772"/>
        <v>4</v>
      </c>
    </row>
    <row r="4505" spans="1:16" x14ac:dyDescent="0.25">
      <c r="A4505" s="3">
        <f t="shared" ca="1" si="773"/>
        <v>673843898</v>
      </c>
      <c r="B4505" s="3">
        <f t="shared" ca="1" si="774"/>
        <v>3834</v>
      </c>
      <c r="C4505" s="1">
        <f t="shared" ca="1" si="775"/>
        <v>40137</v>
      </c>
      <c r="D4505" s="7">
        <f t="shared" ca="1" si="776"/>
        <v>5</v>
      </c>
      <c r="E4505" s="3" t="str">
        <f ca="1">VLOOKUP(D4505,State!$A$1:$B$9,2,0)</f>
        <v>NT</v>
      </c>
      <c r="F4505" s="3">
        <f t="shared" ca="1" si="777"/>
        <v>616</v>
      </c>
      <c r="G4505" s="3" t="str">
        <f ca="1">VLOOKUP(F4505,Occupation!$A$1:$B$915,2,0)</f>
        <v>Optical Dispenser / Dispensing Optician</v>
      </c>
      <c r="H4505" s="3">
        <f t="shared" ca="1" si="778"/>
        <v>1</v>
      </c>
      <c r="I4505" s="3">
        <f t="shared" ca="1" si="779"/>
        <v>61298.62</v>
      </c>
      <c r="J4505" s="3">
        <f t="shared" ca="1" si="780"/>
        <v>0.34348751165457153</v>
      </c>
      <c r="K4505" s="3">
        <f t="shared" ca="1" si="781"/>
        <v>1</v>
      </c>
      <c r="L4505" s="3" t="str">
        <f ca="1">VLOOKUP(K4505,Freq_Investment!$A$1:$B$8,2,0)</f>
        <v>Daily</v>
      </c>
      <c r="M4505" s="3" t="str">
        <f t="shared" ca="1" si="782"/>
        <v>Auto</v>
      </c>
      <c r="N4505" s="3">
        <f t="shared" ca="1" si="772"/>
        <v>1</v>
      </c>
      <c r="O4505" s="3">
        <f t="shared" ca="1" si="772"/>
        <v>4</v>
      </c>
      <c r="P4505" s="3">
        <f t="shared" ca="1" si="772"/>
        <v>5</v>
      </c>
    </row>
    <row r="4506" spans="1:16" x14ac:dyDescent="0.25">
      <c r="A4506" s="3">
        <f t="shared" ca="1" si="773"/>
        <v>816196116</v>
      </c>
      <c r="B4506" s="3">
        <f t="shared" ca="1" si="774"/>
        <v>2269</v>
      </c>
      <c r="C4506" s="1">
        <f t="shared" ca="1" si="775"/>
        <v>44188</v>
      </c>
      <c r="D4506" s="7">
        <f t="shared" ca="1" si="776"/>
        <v>6</v>
      </c>
      <c r="E4506" s="3" t="str">
        <f ca="1">VLOOKUP(D4506,State!$A$1:$B$9,2,0)</f>
        <v>TAS</v>
      </c>
      <c r="F4506" s="3">
        <f t="shared" ca="1" si="777"/>
        <v>607</v>
      </c>
      <c r="G4506" s="3" t="str">
        <f ca="1">VLOOKUP(F4506,Occupation!$A$1:$B$915,2,0)</f>
        <v>Light Technician</v>
      </c>
      <c r="H4506" s="3">
        <f t="shared" ca="1" si="778"/>
        <v>2</v>
      </c>
      <c r="I4506" s="3">
        <f t="shared" ca="1" si="779"/>
        <v>89060.479999999996</v>
      </c>
      <c r="J4506" s="3">
        <f t="shared" ca="1" si="780"/>
        <v>0.25159629377748277</v>
      </c>
      <c r="K4506" s="3">
        <f t="shared" ca="1" si="781"/>
        <v>3</v>
      </c>
      <c r="L4506" s="3" t="str">
        <f ca="1">VLOOKUP(K4506,Freq_Investment!$A$1:$B$8,2,0)</f>
        <v>Fortnightly</v>
      </c>
      <c r="M4506" s="3" t="str">
        <f t="shared" ca="1" si="782"/>
        <v>Auto</v>
      </c>
      <c r="N4506" s="3">
        <f t="shared" ca="1" si="772"/>
        <v>4</v>
      </c>
      <c r="O4506" s="3">
        <f t="shared" ca="1" si="772"/>
        <v>5</v>
      </c>
      <c r="P4506" s="3">
        <f t="shared" ca="1" si="772"/>
        <v>3</v>
      </c>
    </row>
    <row r="4507" spans="1:16" x14ac:dyDescent="0.25">
      <c r="A4507" s="3">
        <f t="shared" ca="1" si="773"/>
        <v>193411318</v>
      </c>
      <c r="B4507" s="3">
        <f t="shared" ca="1" si="774"/>
        <v>4736</v>
      </c>
      <c r="C4507" s="1">
        <f t="shared" ca="1" si="775"/>
        <v>33430</v>
      </c>
      <c r="D4507" s="7">
        <f t="shared" ca="1" si="776"/>
        <v>4</v>
      </c>
      <c r="E4507" s="3" t="str">
        <f ca="1">VLOOKUP(D4507,State!$A$1:$B$9,2,0)</f>
        <v>WA</v>
      </c>
      <c r="F4507" s="3">
        <f t="shared" ca="1" si="777"/>
        <v>851</v>
      </c>
      <c r="G4507" s="3" t="str">
        <f ca="1">VLOOKUP(F4507,Occupation!$A$1:$B$915,2,0)</f>
        <v>Grader Operator</v>
      </c>
      <c r="H4507" s="3">
        <f t="shared" ca="1" si="778"/>
        <v>7</v>
      </c>
      <c r="I4507" s="3">
        <f t="shared" ca="1" si="779"/>
        <v>11443.6</v>
      </c>
      <c r="J4507" s="3">
        <f t="shared" ca="1" si="780"/>
        <v>0.16211182685587627</v>
      </c>
      <c r="K4507" s="3">
        <f t="shared" ca="1" si="781"/>
        <v>6</v>
      </c>
      <c r="L4507" s="3" t="str">
        <f ca="1">VLOOKUP(K4507,Freq_Investment!$A$1:$B$8,2,0)</f>
        <v>Half-yearly</v>
      </c>
      <c r="M4507" s="3" t="str">
        <f t="shared" ca="1" si="782"/>
        <v>Manual</v>
      </c>
      <c r="N4507" s="3">
        <f t="shared" ca="1" si="772"/>
        <v>1</v>
      </c>
      <c r="O4507" s="3">
        <f t="shared" ca="1" si="772"/>
        <v>3</v>
      </c>
      <c r="P4507" s="3">
        <f t="shared" ca="1" si="772"/>
        <v>3</v>
      </c>
    </row>
    <row r="4508" spans="1:16" x14ac:dyDescent="0.25">
      <c r="A4508" s="3">
        <f t="shared" ca="1" si="773"/>
        <v>430187521</v>
      </c>
      <c r="B4508" s="3">
        <f t="shared" ca="1" si="774"/>
        <v>31</v>
      </c>
      <c r="C4508" s="1">
        <f t="shared" ca="1" si="775"/>
        <v>36866</v>
      </c>
      <c r="D4508" s="7">
        <f t="shared" ca="1" si="776"/>
        <v>6</v>
      </c>
      <c r="E4508" s="3" t="str">
        <f ca="1">VLOOKUP(D4508,State!$A$1:$B$9,2,0)</f>
        <v>TAS</v>
      </c>
      <c r="F4508" s="3">
        <f t="shared" ca="1" si="777"/>
        <v>192</v>
      </c>
      <c r="G4508" s="3" t="str">
        <f ca="1">VLOOKUP(F4508,Occupation!$A$1:$B$915,2,0)</f>
        <v>Ship's Officer</v>
      </c>
      <c r="H4508" s="3">
        <f t="shared" ca="1" si="778"/>
        <v>10</v>
      </c>
      <c r="I4508" s="3">
        <f t="shared" ca="1" si="779"/>
        <v>87066.15</v>
      </c>
      <c r="J4508" s="3">
        <f t="shared" ca="1" si="780"/>
        <v>0.26110318118958609</v>
      </c>
      <c r="K4508" s="3">
        <f t="shared" ca="1" si="781"/>
        <v>2</v>
      </c>
      <c r="L4508" s="3" t="str">
        <f ca="1">VLOOKUP(K4508,Freq_Investment!$A$1:$B$8,2,0)</f>
        <v>Weekly</v>
      </c>
      <c r="M4508" s="3" t="str">
        <f t="shared" ca="1" si="782"/>
        <v>Auto</v>
      </c>
      <c r="N4508" s="3">
        <f t="shared" ca="1" si="772"/>
        <v>2</v>
      </c>
      <c r="O4508" s="3">
        <f t="shared" ca="1" si="772"/>
        <v>1</v>
      </c>
      <c r="P4508" s="3">
        <f t="shared" ca="1" si="772"/>
        <v>5</v>
      </c>
    </row>
    <row r="4509" spans="1:16" x14ac:dyDescent="0.25">
      <c r="A4509" s="3">
        <f t="shared" ca="1" si="773"/>
        <v>195106384</v>
      </c>
      <c r="B4509" s="3">
        <f t="shared" ca="1" si="774"/>
        <v>8245</v>
      </c>
      <c r="C4509" s="1">
        <f t="shared" ca="1" si="775"/>
        <v>41018</v>
      </c>
      <c r="D4509" s="7">
        <f t="shared" ca="1" si="776"/>
        <v>3</v>
      </c>
      <c r="E4509" s="3" t="str">
        <f ca="1">VLOOKUP(D4509,State!$A$1:$B$9,2,0)</f>
        <v>SA</v>
      </c>
      <c r="F4509" s="3">
        <f t="shared" ca="1" si="777"/>
        <v>33</v>
      </c>
      <c r="G4509" s="3" t="str">
        <f ca="1">VLOOKUP(F4509,Occupation!$A$1:$B$915,2,0)</f>
        <v>Finance Manager</v>
      </c>
      <c r="H4509" s="3">
        <f t="shared" ca="1" si="778"/>
        <v>4</v>
      </c>
      <c r="I4509" s="3">
        <f t="shared" ca="1" si="779"/>
        <v>97071.02</v>
      </c>
      <c r="J4509" s="3">
        <f t="shared" ca="1" si="780"/>
        <v>0.26883470783577545</v>
      </c>
      <c r="K4509" s="3">
        <f t="shared" ca="1" si="781"/>
        <v>2</v>
      </c>
      <c r="L4509" s="3" t="str">
        <f ca="1">VLOOKUP(K4509,Freq_Investment!$A$1:$B$8,2,0)</f>
        <v>Weekly</v>
      </c>
      <c r="M4509" s="3" t="str">
        <f t="shared" ca="1" si="782"/>
        <v>Manual</v>
      </c>
      <c r="N4509" s="3">
        <f t="shared" ca="1" si="772"/>
        <v>3</v>
      </c>
      <c r="O4509" s="3">
        <f t="shared" ca="1" si="772"/>
        <v>4</v>
      </c>
      <c r="P4509" s="3">
        <f t="shared" ca="1" si="772"/>
        <v>3</v>
      </c>
    </row>
    <row r="4510" spans="1:16" x14ac:dyDescent="0.25">
      <c r="A4510" s="3">
        <f t="shared" ca="1" si="773"/>
        <v>689550865</v>
      </c>
      <c r="B4510" s="3">
        <f t="shared" ca="1" si="774"/>
        <v>2926</v>
      </c>
      <c r="C4510" s="1">
        <f t="shared" ca="1" si="775"/>
        <v>43473</v>
      </c>
      <c r="D4510" s="7">
        <f t="shared" ca="1" si="776"/>
        <v>7</v>
      </c>
      <c r="E4510" s="3" t="str">
        <f ca="1">VLOOKUP(D4510,State!$A$1:$B$9,2,0)</f>
        <v>VIC</v>
      </c>
      <c r="F4510" s="3">
        <f t="shared" ca="1" si="777"/>
        <v>713</v>
      </c>
      <c r="G4510" s="3" t="str">
        <f ca="1">VLOOKUP(F4510,Occupation!$A$1:$B$915,2,0)</f>
        <v>Contract Administrator</v>
      </c>
      <c r="H4510" s="3">
        <f t="shared" ca="1" si="778"/>
        <v>8</v>
      </c>
      <c r="I4510" s="3">
        <f t="shared" ca="1" si="779"/>
        <v>1527.43</v>
      </c>
      <c r="J4510" s="3">
        <f t="shared" ca="1" si="780"/>
        <v>0.1419739303165598</v>
      </c>
      <c r="K4510" s="3">
        <f t="shared" ca="1" si="781"/>
        <v>3</v>
      </c>
      <c r="L4510" s="3" t="str">
        <f ca="1">VLOOKUP(K4510,Freq_Investment!$A$1:$B$8,2,0)</f>
        <v>Fortnightly</v>
      </c>
      <c r="M4510" s="3" t="str">
        <f t="shared" ca="1" si="782"/>
        <v>Auto</v>
      </c>
      <c r="N4510" s="3">
        <f t="shared" ca="1" si="772"/>
        <v>4</v>
      </c>
      <c r="O4510" s="3">
        <f t="shared" ca="1" si="772"/>
        <v>4</v>
      </c>
      <c r="P4510" s="3">
        <f t="shared" ca="1" si="772"/>
        <v>4</v>
      </c>
    </row>
    <row r="4511" spans="1:16" x14ac:dyDescent="0.25">
      <c r="A4511" s="3">
        <f t="shared" ca="1" si="773"/>
        <v>225611152</v>
      </c>
      <c r="B4511" s="3">
        <f t="shared" ca="1" si="774"/>
        <v>3157</v>
      </c>
      <c r="C4511" s="1">
        <f t="shared" ca="1" si="775"/>
        <v>43820</v>
      </c>
      <c r="D4511" s="7">
        <f t="shared" ca="1" si="776"/>
        <v>2</v>
      </c>
      <c r="E4511" s="3" t="str">
        <f ca="1">VLOOKUP(D4511,State!$A$1:$B$9,2,0)</f>
        <v>QLD</v>
      </c>
      <c r="F4511" s="3">
        <f t="shared" ca="1" si="777"/>
        <v>214</v>
      </c>
      <c r="G4511" s="3" t="str">
        <f ca="1">VLOOKUP(F4511,Occupation!$A$1:$B$915,2,0)</f>
        <v>Structural Engineer</v>
      </c>
      <c r="H4511" s="3">
        <f t="shared" ca="1" si="778"/>
        <v>3</v>
      </c>
      <c r="I4511" s="3">
        <f t="shared" ca="1" si="779"/>
        <v>14159.86</v>
      </c>
      <c r="J4511" s="3">
        <f t="shared" ca="1" si="780"/>
        <v>0.47339644470052528</v>
      </c>
      <c r="K4511" s="3">
        <f t="shared" ca="1" si="781"/>
        <v>1</v>
      </c>
      <c r="L4511" s="3" t="str">
        <f ca="1">VLOOKUP(K4511,Freq_Investment!$A$1:$B$8,2,0)</f>
        <v>Daily</v>
      </c>
      <c r="M4511" s="3" t="str">
        <f t="shared" ca="1" si="782"/>
        <v>Auto</v>
      </c>
      <c r="N4511" s="3">
        <f t="shared" ca="1" si="772"/>
        <v>4</v>
      </c>
      <c r="O4511" s="3">
        <f t="shared" ca="1" si="772"/>
        <v>5</v>
      </c>
      <c r="P4511" s="3">
        <f t="shared" ca="1" si="772"/>
        <v>3</v>
      </c>
    </row>
    <row r="4512" spans="1:16" x14ac:dyDescent="0.25">
      <c r="A4512" s="3">
        <f t="shared" ca="1" si="773"/>
        <v>40184735</v>
      </c>
      <c r="B4512" s="3">
        <f t="shared" ca="1" si="774"/>
        <v>6582</v>
      </c>
      <c r="C4512" s="1">
        <f t="shared" ca="1" si="775"/>
        <v>42108</v>
      </c>
      <c r="D4512" s="7">
        <f t="shared" ca="1" si="776"/>
        <v>7</v>
      </c>
      <c r="E4512" s="3" t="str">
        <f ca="1">VLOOKUP(D4512,State!$A$1:$B$9,2,0)</f>
        <v>VIC</v>
      </c>
      <c r="F4512" s="3">
        <f t="shared" ca="1" si="777"/>
        <v>331</v>
      </c>
      <c r="G4512" s="3" t="str">
        <f ca="1">VLOOKUP(F4512,Occupation!$A$1:$B$915,2,0)</f>
        <v>Cardiothoracic Surgeon</v>
      </c>
      <c r="H4512" s="3">
        <f t="shared" ca="1" si="778"/>
        <v>9</v>
      </c>
      <c r="I4512" s="3">
        <f t="shared" ca="1" si="779"/>
        <v>2326.46</v>
      </c>
      <c r="J4512" s="3">
        <f t="shared" ca="1" si="780"/>
        <v>5.6471028609689389E-2</v>
      </c>
      <c r="K4512" s="3">
        <f t="shared" ca="1" si="781"/>
        <v>2</v>
      </c>
      <c r="L4512" s="3" t="str">
        <f ca="1">VLOOKUP(K4512,Freq_Investment!$A$1:$B$8,2,0)</f>
        <v>Weekly</v>
      </c>
      <c r="M4512" s="3" t="str">
        <f t="shared" ca="1" si="782"/>
        <v>Auto</v>
      </c>
      <c r="N4512" s="3">
        <f t="shared" ca="1" si="772"/>
        <v>5</v>
      </c>
      <c r="O4512" s="3">
        <f t="shared" ca="1" si="772"/>
        <v>1</v>
      </c>
      <c r="P4512" s="3">
        <f t="shared" ca="1" si="772"/>
        <v>4</v>
      </c>
    </row>
    <row r="4513" spans="1:16" x14ac:dyDescent="0.25">
      <c r="A4513" s="3">
        <f t="shared" ca="1" si="773"/>
        <v>274172522</v>
      </c>
      <c r="B4513" s="3">
        <f t="shared" ca="1" si="774"/>
        <v>4139</v>
      </c>
      <c r="C4513" s="1">
        <f t="shared" ca="1" si="775"/>
        <v>35076</v>
      </c>
      <c r="D4513" s="7">
        <f t="shared" ca="1" si="776"/>
        <v>1</v>
      </c>
      <c r="E4513" s="3" t="str">
        <f ca="1">VLOOKUP(D4513,State!$A$1:$B$9,2,0)</f>
        <v>NSW</v>
      </c>
      <c r="F4513" s="3">
        <f t="shared" ca="1" si="777"/>
        <v>557</v>
      </c>
      <c r="G4513" s="3" t="str">
        <f ca="1">VLOOKUP(F4513,Occupation!$A$1:$B$915,2,0)</f>
        <v>Gardener (General)</v>
      </c>
      <c r="H4513" s="3">
        <f t="shared" ca="1" si="778"/>
        <v>3</v>
      </c>
      <c r="I4513" s="3">
        <f t="shared" ca="1" si="779"/>
        <v>75574.539999999994</v>
      </c>
      <c r="J4513" s="3">
        <f t="shared" ca="1" si="780"/>
        <v>0.23276406689802809</v>
      </c>
      <c r="K4513" s="3">
        <f t="shared" ca="1" si="781"/>
        <v>4</v>
      </c>
      <c r="L4513" s="3" t="str">
        <f ca="1">VLOOKUP(K4513,Freq_Investment!$A$1:$B$8,2,0)</f>
        <v>Monthly</v>
      </c>
      <c r="M4513" s="3" t="str">
        <f t="shared" ca="1" si="782"/>
        <v>Auto</v>
      </c>
      <c r="N4513" s="3">
        <f t="shared" ca="1" si="772"/>
        <v>5</v>
      </c>
      <c r="O4513" s="3">
        <f t="shared" ca="1" si="772"/>
        <v>1</v>
      </c>
      <c r="P4513" s="3">
        <f t="shared" ca="1" si="772"/>
        <v>4</v>
      </c>
    </row>
    <row r="4514" spans="1:16" x14ac:dyDescent="0.25">
      <c r="A4514" s="3">
        <f t="shared" ca="1" si="773"/>
        <v>172613503</v>
      </c>
      <c r="B4514" s="3">
        <f t="shared" ca="1" si="774"/>
        <v>5763</v>
      </c>
      <c r="C4514" s="1">
        <f t="shared" ca="1" si="775"/>
        <v>36514</v>
      </c>
      <c r="D4514" s="7">
        <f t="shared" ca="1" si="776"/>
        <v>6</v>
      </c>
      <c r="E4514" s="3" t="str">
        <f ca="1">VLOOKUP(D4514,State!$A$1:$B$9,2,0)</f>
        <v>TAS</v>
      </c>
      <c r="F4514" s="3">
        <f t="shared" ca="1" si="777"/>
        <v>858</v>
      </c>
      <c r="G4514" s="3" t="str">
        <f ca="1">VLOOKUP(F4514,Occupation!$A$1:$B$915,2,0)</f>
        <v>Road Roller Operator</v>
      </c>
      <c r="H4514" s="3">
        <f t="shared" ca="1" si="778"/>
        <v>2</v>
      </c>
      <c r="I4514" s="3">
        <f t="shared" ca="1" si="779"/>
        <v>94904.83</v>
      </c>
      <c r="J4514" s="3">
        <f t="shared" ca="1" si="780"/>
        <v>0.24510679679422165</v>
      </c>
      <c r="K4514" s="3">
        <f t="shared" ca="1" si="781"/>
        <v>5</v>
      </c>
      <c r="L4514" s="3" t="str">
        <f ca="1">VLOOKUP(K4514,Freq_Investment!$A$1:$B$8,2,0)</f>
        <v>Quarterly</v>
      </c>
      <c r="M4514" s="3" t="str">
        <f t="shared" ca="1" si="782"/>
        <v>Auto</v>
      </c>
      <c r="N4514" s="3">
        <f t="shared" ca="1" si="772"/>
        <v>4</v>
      </c>
      <c r="O4514" s="3">
        <f t="shared" ca="1" si="772"/>
        <v>3</v>
      </c>
      <c r="P4514" s="3">
        <f t="shared" ca="1" si="772"/>
        <v>3</v>
      </c>
    </row>
    <row r="4515" spans="1:16" x14ac:dyDescent="0.25">
      <c r="A4515" s="3">
        <f t="shared" ca="1" si="773"/>
        <v>244269849</v>
      </c>
      <c r="B4515" s="3">
        <f t="shared" ca="1" si="774"/>
        <v>8919</v>
      </c>
      <c r="C4515" s="1">
        <f t="shared" ca="1" si="775"/>
        <v>40620</v>
      </c>
      <c r="D4515" s="7">
        <f t="shared" ca="1" si="776"/>
        <v>4</v>
      </c>
      <c r="E4515" s="3" t="str">
        <f ca="1">VLOOKUP(D4515,State!$A$1:$B$9,2,0)</f>
        <v>WA</v>
      </c>
      <c r="F4515" s="3">
        <f t="shared" ca="1" si="777"/>
        <v>237</v>
      </c>
      <c r="G4515" s="3" t="str">
        <f ca="1">VLOOKUP(F4515,Occupation!$A$1:$B$915,2,0)</f>
        <v>Wine Maker</v>
      </c>
      <c r="H4515" s="3">
        <f t="shared" ca="1" si="778"/>
        <v>6</v>
      </c>
      <c r="I4515" s="3">
        <f t="shared" ca="1" si="779"/>
        <v>17421.09</v>
      </c>
      <c r="J4515" s="3">
        <f t="shared" ca="1" si="780"/>
        <v>0.20265915335773677</v>
      </c>
      <c r="K4515" s="3">
        <f t="shared" ca="1" si="781"/>
        <v>1</v>
      </c>
      <c r="L4515" s="3" t="str">
        <f ca="1">VLOOKUP(K4515,Freq_Investment!$A$1:$B$8,2,0)</f>
        <v>Daily</v>
      </c>
      <c r="M4515" s="3" t="str">
        <f t="shared" ca="1" si="782"/>
        <v>Auto</v>
      </c>
      <c r="N4515" s="3">
        <f t="shared" ca="1" si="772"/>
        <v>5</v>
      </c>
      <c r="O4515" s="3">
        <f t="shared" ca="1" si="772"/>
        <v>3</v>
      </c>
      <c r="P4515" s="3">
        <f t="shared" ca="1" si="772"/>
        <v>4</v>
      </c>
    </row>
    <row r="4516" spans="1:16" x14ac:dyDescent="0.25">
      <c r="A4516" s="3">
        <f t="shared" ca="1" si="773"/>
        <v>836282135</v>
      </c>
      <c r="B4516" s="3">
        <f t="shared" ca="1" si="774"/>
        <v>2205</v>
      </c>
      <c r="C4516" s="1">
        <f t="shared" ca="1" si="775"/>
        <v>42329</v>
      </c>
      <c r="D4516" s="7">
        <f t="shared" ca="1" si="776"/>
        <v>1</v>
      </c>
      <c r="E4516" s="3" t="str">
        <f ca="1">VLOOKUP(D4516,State!$A$1:$B$9,2,0)</f>
        <v>NSW</v>
      </c>
      <c r="F4516" s="3">
        <f t="shared" ca="1" si="777"/>
        <v>123</v>
      </c>
      <c r="G4516" s="3" t="str">
        <f ca="1">VLOOKUP(F4516,Occupation!$A$1:$B$915,2,0)</f>
        <v>Film, Television, Radio and Stage Directors nec</v>
      </c>
      <c r="H4516" s="3">
        <f t="shared" ca="1" si="778"/>
        <v>5</v>
      </c>
      <c r="I4516" s="3">
        <f t="shared" ca="1" si="779"/>
        <v>88361.53</v>
      </c>
      <c r="J4516" s="3">
        <f t="shared" ca="1" si="780"/>
        <v>0.48423956208055186</v>
      </c>
      <c r="K4516" s="3">
        <f t="shared" ca="1" si="781"/>
        <v>7</v>
      </c>
      <c r="L4516" s="3" t="str">
        <f ca="1">VLOOKUP(K4516,Freq_Investment!$A$1:$B$8,2,0)</f>
        <v>Yearly</v>
      </c>
      <c r="M4516" s="3" t="str">
        <f t="shared" ca="1" si="782"/>
        <v>Auto</v>
      </c>
      <c r="N4516" s="3">
        <f t="shared" ca="1" si="772"/>
        <v>5</v>
      </c>
      <c r="O4516" s="3">
        <f t="shared" ca="1" si="772"/>
        <v>4</v>
      </c>
      <c r="P4516" s="3">
        <f t="shared" ca="1" si="772"/>
        <v>4</v>
      </c>
    </row>
    <row r="4517" spans="1:16" x14ac:dyDescent="0.25">
      <c r="A4517" s="3">
        <f t="shared" ca="1" si="773"/>
        <v>488833273</v>
      </c>
      <c r="B4517" s="3">
        <f t="shared" ca="1" si="774"/>
        <v>6510</v>
      </c>
      <c r="C4517" s="1">
        <f t="shared" ca="1" si="775"/>
        <v>29869</v>
      </c>
      <c r="D4517" s="7">
        <f t="shared" ca="1" si="776"/>
        <v>4</v>
      </c>
      <c r="E4517" s="3" t="str">
        <f ca="1">VLOOKUP(D4517,State!$A$1:$B$9,2,0)</f>
        <v>WA</v>
      </c>
      <c r="F4517" s="3">
        <f t="shared" ca="1" si="777"/>
        <v>150</v>
      </c>
      <c r="G4517" s="3" t="str">
        <f ca="1">VLOOKUP(F4517,Occupation!$A$1:$B$915,2,0)</f>
        <v>Workplace Relations Adviser</v>
      </c>
      <c r="H4517" s="3">
        <f t="shared" ca="1" si="778"/>
        <v>6</v>
      </c>
      <c r="I4517" s="3">
        <f t="shared" ca="1" si="779"/>
        <v>44859.93</v>
      </c>
      <c r="J4517" s="3">
        <f t="shared" ca="1" si="780"/>
        <v>0.20039839695910383</v>
      </c>
      <c r="K4517" s="3">
        <f t="shared" ca="1" si="781"/>
        <v>3</v>
      </c>
      <c r="L4517" s="3" t="str">
        <f ca="1">VLOOKUP(K4517,Freq_Investment!$A$1:$B$8,2,0)</f>
        <v>Fortnightly</v>
      </c>
      <c r="M4517" s="3" t="str">
        <f t="shared" ca="1" si="782"/>
        <v>Manual</v>
      </c>
      <c r="N4517" s="3">
        <f t="shared" ca="1" si="772"/>
        <v>4</v>
      </c>
      <c r="O4517" s="3">
        <f t="shared" ca="1" si="772"/>
        <v>1</v>
      </c>
      <c r="P4517" s="3">
        <f t="shared" ca="1" si="772"/>
        <v>4</v>
      </c>
    </row>
    <row r="4518" spans="1:16" x14ac:dyDescent="0.25">
      <c r="A4518" s="3">
        <f t="shared" ca="1" si="773"/>
        <v>452948186</v>
      </c>
      <c r="B4518" s="3">
        <f t="shared" ca="1" si="774"/>
        <v>2567</v>
      </c>
      <c r="C4518" s="1">
        <f t="shared" ca="1" si="775"/>
        <v>35548</v>
      </c>
      <c r="D4518" s="7">
        <f t="shared" ca="1" si="776"/>
        <v>7</v>
      </c>
      <c r="E4518" s="3" t="str">
        <f ca="1">VLOOKUP(D4518,State!$A$1:$B$9,2,0)</f>
        <v>VIC</v>
      </c>
      <c r="F4518" s="3">
        <f t="shared" ca="1" si="777"/>
        <v>835</v>
      </c>
      <c r="G4518" s="3" t="str">
        <f ca="1">VLOOKUP(F4518,Occupation!$A$1:$B$915,2,0)</f>
        <v>Bulk Materials Handling Plant Operator</v>
      </c>
      <c r="H4518" s="3">
        <f t="shared" ca="1" si="778"/>
        <v>10</v>
      </c>
      <c r="I4518" s="3">
        <f t="shared" ca="1" si="779"/>
        <v>18575.689999999999</v>
      </c>
      <c r="J4518" s="3">
        <f t="shared" ca="1" si="780"/>
        <v>0.38095181880024392</v>
      </c>
      <c r="K4518" s="3">
        <f t="shared" ca="1" si="781"/>
        <v>3</v>
      </c>
      <c r="L4518" s="3" t="str">
        <f ca="1">VLOOKUP(K4518,Freq_Investment!$A$1:$B$8,2,0)</f>
        <v>Fortnightly</v>
      </c>
      <c r="M4518" s="3" t="str">
        <f t="shared" ca="1" si="782"/>
        <v>Auto</v>
      </c>
      <c r="N4518" s="3">
        <f t="shared" ca="1" si="772"/>
        <v>3</v>
      </c>
      <c r="O4518" s="3">
        <f t="shared" ca="1" si="772"/>
        <v>3</v>
      </c>
      <c r="P4518" s="3">
        <f t="shared" ca="1" si="772"/>
        <v>2</v>
      </c>
    </row>
    <row r="4519" spans="1:16" x14ac:dyDescent="0.25">
      <c r="A4519" s="3">
        <f t="shared" ca="1" si="773"/>
        <v>483655751</v>
      </c>
      <c r="B4519" s="3">
        <f t="shared" ca="1" si="774"/>
        <v>1553</v>
      </c>
      <c r="C4519" s="1">
        <f t="shared" ca="1" si="775"/>
        <v>35474</v>
      </c>
      <c r="D4519" s="7">
        <f t="shared" ca="1" si="776"/>
        <v>8</v>
      </c>
      <c r="E4519" s="3" t="str">
        <f ca="1">VLOOKUP(D4519,State!$A$1:$B$9,2,0)</f>
        <v>ACT</v>
      </c>
      <c r="F4519" s="3">
        <f t="shared" ca="1" si="777"/>
        <v>579</v>
      </c>
      <c r="G4519" s="3" t="str">
        <f ca="1">VLOOKUP(F4519,Occupation!$A$1:$B$915,2,0)</f>
        <v>Graphic Pre-press Trades Worker</v>
      </c>
      <c r="H4519" s="3">
        <f t="shared" ca="1" si="778"/>
        <v>6</v>
      </c>
      <c r="I4519" s="3">
        <f t="shared" ca="1" si="779"/>
        <v>18821.79</v>
      </c>
      <c r="J4519" s="3">
        <f t="shared" ca="1" si="780"/>
        <v>7.1101235745323454E-2</v>
      </c>
      <c r="K4519" s="3">
        <f t="shared" ca="1" si="781"/>
        <v>2</v>
      </c>
      <c r="L4519" s="3" t="str">
        <f ca="1">VLOOKUP(K4519,Freq_Investment!$A$1:$B$8,2,0)</f>
        <v>Weekly</v>
      </c>
      <c r="M4519" s="3" t="str">
        <f t="shared" ca="1" si="782"/>
        <v>Manual</v>
      </c>
      <c r="N4519" s="3">
        <f t="shared" ca="1" si="772"/>
        <v>1</v>
      </c>
      <c r="O4519" s="3">
        <f t="shared" ca="1" si="772"/>
        <v>1</v>
      </c>
      <c r="P4519" s="3">
        <f t="shared" ca="1" si="772"/>
        <v>2</v>
      </c>
    </row>
    <row r="4520" spans="1:16" x14ac:dyDescent="0.25">
      <c r="A4520" s="3">
        <f t="shared" ca="1" si="773"/>
        <v>907443540</v>
      </c>
      <c r="B4520" s="3">
        <f t="shared" ca="1" si="774"/>
        <v>7891</v>
      </c>
      <c r="C4520" s="1">
        <f t="shared" ca="1" si="775"/>
        <v>27420</v>
      </c>
      <c r="D4520" s="7">
        <f t="shared" ca="1" si="776"/>
        <v>3</v>
      </c>
      <c r="E4520" s="3" t="str">
        <f ca="1">VLOOKUP(D4520,State!$A$1:$B$9,2,0)</f>
        <v>SA</v>
      </c>
      <c r="F4520" s="3">
        <f t="shared" ca="1" si="777"/>
        <v>833</v>
      </c>
      <c r="G4520" s="3" t="str">
        <f ca="1">VLOOKUP(F4520,Occupation!$A$1:$B$915,2,0)</f>
        <v>Engineering Production Worker</v>
      </c>
      <c r="H4520" s="3">
        <f t="shared" ca="1" si="778"/>
        <v>4</v>
      </c>
      <c r="I4520" s="3">
        <f t="shared" ca="1" si="779"/>
        <v>38353.15</v>
      </c>
      <c r="J4520" s="3">
        <f t="shared" ca="1" si="780"/>
        <v>0.20461946015587495</v>
      </c>
      <c r="K4520" s="3">
        <f t="shared" ca="1" si="781"/>
        <v>1</v>
      </c>
      <c r="L4520" s="3" t="str">
        <f ca="1">VLOOKUP(K4520,Freq_Investment!$A$1:$B$8,2,0)</f>
        <v>Daily</v>
      </c>
      <c r="M4520" s="3" t="str">
        <f t="shared" ca="1" si="782"/>
        <v>Auto</v>
      </c>
      <c r="N4520" s="3">
        <f t="shared" ca="1" si="772"/>
        <v>4</v>
      </c>
      <c r="O4520" s="3">
        <f t="shared" ca="1" si="772"/>
        <v>5</v>
      </c>
      <c r="P4520" s="3">
        <f t="shared" ca="1" si="772"/>
        <v>5</v>
      </c>
    </row>
    <row r="4521" spans="1:16" x14ac:dyDescent="0.25">
      <c r="A4521" s="3">
        <f t="shared" ca="1" si="773"/>
        <v>858500578</v>
      </c>
      <c r="B4521" s="3">
        <f t="shared" ca="1" si="774"/>
        <v>678</v>
      </c>
      <c r="C4521" s="1">
        <f t="shared" ca="1" si="775"/>
        <v>29244</v>
      </c>
      <c r="D4521" s="7">
        <f t="shared" ca="1" si="776"/>
        <v>7</v>
      </c>
      <c r="E4521" s="3" t="str">
        <f ca="1">VLOOKUP(D4521,State!$A$1:$B$9,2,0)</f>
        <v>VIC</v>
      </c>
      <c r="F4521" s="3">
        <f t="shared" ca="1" si="777"/>
        <v>690</v>
      </c>
      <c r="G4521" s="3" t="str">
        <f ca="1">VLOOKUP(F4521,Occupation!$A$1:$B$915,2,0)</f>
        <v>Fishing Guide</v>
      </c>
      <c r="H4521" s="3">
        <f t="shared" ca="1" si="778"/>
        <v>1</v>
      </c>
      <c r="I4521" s="3">
        <f t="shared" ca="1" si="779"/>
        <v>68833.8</v>
      </c>
      <c r="J4521" s="3">
        <f t="shared" ca="1" si="780"/>
        <v>0.49255071561193431</v>
      </c>
      <c r="K4521" s="3">
        <f t="shared" ca="1" si="781"/>
        <v>4</v>
      </c>
      <c r="L4521" s="3" t="str">
        <f ca="1">VLOOKUP(K4521,Freq_Investment!$A$1:$B$8,2,0)</f>
        <v>Monthly</v>
      </c>
      <c r="M4521" s="3" t="str">
        <f t="shared" ca="1" si="782"/>
        <v>Auto</v>
      </c>
      <c r="N4521" s="3">
        <f t="shared" ca="1" si="772"/>
        <v>4</v>
      </c>
      <c r="O4521" s="3">
        <f t="shared" ca="1" si="772"/>
        <v>4</v>
      </c>
      <c r="P4521" s="3">
        <f t="shared" ca="1" si="772"/>
        <v>3</v>
      </c>
    </row>
    <row r="4522" spans="1:16" x14ac:dyDescent="0.25">
      <c r="A4522" s="3">
        <f t="shared" ca="1" si="773"/>
        <v>556560312</v>
      </c>
      <c r="B4522" s="3">
        <f t="shared" ca="1" si="774"/>
        <v>2903</v>
      </c>
      <c r="C4522" s="1">
        <f t="shared" ca="1" si="775"/>
        <v>43720</v>
      </c>
      <c r="D4522" s="7">
        <f t="shared" ca="1" si="776"/>
        <v>4</v>
      </c>
      <c r="E4522" s="3" t="str">
        <f ca="1">VLOOKUP(D4522,State!$A$1:$B$9,2,0)</f>
        <v>WA</v>
      </c>
      <c r="F4522" s="3">
        <f t="shared" ca="1" si="777"/>
        <v>869</v>
      </c>
      <c r="G4522" s="3" t="str">
        <f ca="1">VLOOKUP(F4522,Occupation!$A$1:$B$915,2,0)</f>
        <v>Delivery Driver</v>
      </c>
      <c r="H4522" s="3">
        <f t="shared" ca="1" si="778"/>
        <v>10</v>
      </c>
      <c r="I4522" s="3">
        <f t="shared" ca="1" si="779"/>
        <v>43296.71</v>
      </c>
      <c r="J4522" s="3">
        <f t="shared" ca="1" si="780"/>
        <v>0.10635689739277948</v>
      </c>
      <c r="K4522" s="3">
        <f t="shared" ca="1" si="781"/>
        <v>2</v>
      </c>
      <c r="L4522" s="3" t="str">
        <f ca="1">VLOOKUP(K4522,Freq_Investment!$A$1:$B$8,2,0)</f>
        <v>Weekly</v>
      </c>
      <c r="M4522" s="3" t="str">
        <f t="shared" ca="1" si="782"/>
        <v>Manual</v>
      </c>
      <c r="N4522" s="3">
        <f t="shared" ca="1" si="772"/>
        <v>5</v>
      </c>
      <c r="O4522" s="3">
        <f t="shared" ca="1" si="772"/>
        <v>2</v>
      </c>
      <c r="P4522" s="3">
        <f t="shared" ca="1" si="772"/>
        <v>2</v>
      </c>
    </row>
    <row r="4523" spans="1:16" x14ac:dyDescent="0.25">
      <c r="A4523" s="3">
        <f t="shared" ca="1" si="773"/>
        <v>480206826</v>
      </c>
      <c r="B4523" s="3">
        <f t="shared" ca="1" si="774"/>
        <v>3339</v>
      </c>
      <c r="C4523" s="1">
        <f t="shared" ca="1" si="775"/>
        <v>32881</v>
      </c>
      <c r="D4523" s="7">
        <f t="shared" ca="1" si="776"/>
        <v>3</v>
      </c>
      <c r="E4523" s="3" t="str">
        <f ca="1">VLOOKUP(D4523,State!$A$1:$B$9,2,0)</f>
        <v>SA</v>
      </c>
      <c r="F4523" s="3">
        <f t="shared" ca="1" si="777"/>
        <v>133</v>
      </c>
      <c r="G4523" s="3" t="str">
        <f ca="1">VLOOKUP(F4523,Occupation!$A$1:$B$915,2,0)</f>
        <v>Taxation Accountant</v>
      </c>
      <c r="H4523" s="3">
        <f t="shared" ca="1" si="778"/>
        <v>8</v>
      </c>
      <c r="I4523" s="3">
        <f t="shared" ca="1" si="779"/>
        <v>10799.44</v>
      </c>
      <c r="J4523" s="3">
        <f t="shared" ca="1" si="780"/>
        <v>0.19775443508155865</v>
      </c>
      <c r="K4523" s="3">
        <f t="shared" ca="1" si="781"/>
        <v>3</v>
      </c>
      <c r="L4523" s="3" t="str">
        <f ca="1">VLOOKUP(K4523,Freq_Investment!$A$1:$B$8,2,0)</f>
        <v>Fortnightly</v>
      </c>
      <c r="M4523" s="3" t="str">
        <f t="shared" ca="1" si="782"/>
        <v>Auto</v>
      </c>
      <c r="N4523" s="3">
        <f t="shared" ca="1" si="772"/>
        <v>3</v>
      </c>
      <c r="O4523" s="3">
        <f t="shared" ca="1" si="772"/>
        <v>3</v>
      </c>
      <c r="P4523" s="3">
        <f t="shared" ca="1" si="772"/>
        <v>2</v>
      </c>
    </row>
    <row r="4524" spans="1:16" x14ac:dyDescent="0.25">
      <c r="A4524" s="3">
        <f t="shared" ca="1" si="773"/>
        <v>136152139</v>
      </c>
      <c r="B4524" s="3">
        <f t="shared" ca="1" si="774"/>
        <v>9105</v>
      </c>
      <c r="C4524" s="1">
        <f t="shared" ca="1" si="775"/>
        <v>28007</v>
      </c>
      <c r="D4524" s="7">
        <f t="shared" ca="1" si="776"/>
        <v>8</v>
      </c>
      <c r="E4524" s="3" t="str">
        <f ca="1">VLOOKUP(D4524,State!$A$1:$B$9,2,0)</f>
        <v>ACT</v>
      </c>
      <c r="F4524" s="3">
        <f t="shared" ca="1" si="777"/>
        <v>123</v>
      </c>
      <c r="G4524" s="3" t="str">
        <f ca="1">VLOOKUP(F4524,Occupation!$A$1:$B$915,2,0)</f>
        <v>Film, Television, Radio and Stage Directors nec</v>
      </c>
      <c r="H4524" s="3">
        <f t="shared" ca="1" si="778"/>
        <v>4</v>
      </c>
      <c r="I4524" s="3">
        <f t="shared" ca="1" si="779"/>
        <v>28503.79</v>
      </c>
      <c r="J4524" s="3">
        <f t="shared" ca="1" si="780"/>
        <v>0.17769487168308518</v>
      </c>
      <c r="K4524" s="3">
        <f t="shared" ca="1" si="781"/>
        <v>4</v>
      </c>
      <c r="L4524" s="3" t="str">
        <f ca="1">VLOOKUP(K4524,Freq_Investment!$A$1:$B$8,2,0)</f>
        <v>Monthly</v>
      </c>
      <c r="M4524" s="3" t="str">
        <f t="shared" ca="1" si="782"/>
        <v>Manual</v>
      </c>
      <c r="N4524" s="3">
        <f t="shared" ca="1" si="772"/>
        <v>3</v>
      </c>
      <c r="O4524" s="3">
        <f t="shared" ca="1" si="772"/>
        <v>2</v>
      </c>
      <c r="P4524" s="3">
        <f t="shared" ca="1" si="772"/>
        <v>3</v>
      </c>
    </row>
    <row r="4525" spans="1:16" x14ac:dyDescent="0.25">
      <c r="A4525" s="3">
        <f t="shared" ca="1" si="773"/>
        <v>981664536</v>
      </c>
      <c r="B4525" s="3">
        <f t="shared" ca="1" si="774"/>
        <v>6801</v>
      </c>
      <c r="C4525" s="1">
        <f t="shared" ca="1" si="775"/>
        <v>43000</v>
      </c>
      <c r="D4525" s="7">
        <f t="shared" ca="1" si="776"/>
        <v>6</v>
      </c>
      <c r="E4525" s="3" t="str">
        <f ca="1">VLOOKUP(D4525,State!$A$1:$B$9,2,0)</f>
        <v>TAS</v>
      </c>
      <c r="F4525" s="3">
        <f t="shared" ca="1" si="777"/>
        <v>543</v>
      </c>
      <c r="G4525" s="3" t="str">
        <f ca="1">VLOOKUP(F4525,Occupation!$A$1:$B$915,2,0)</f>
        <v>Dog Handler or Trainer</v>
      </c>
      <c r="H4525" s="3">
        <f t="shared" ca="1" si="778"/>
        <v>1</v>
      </c>
      <c r="I4525" s="3">
        <f t="shared" ca="1" si="779"/>
        <v>8089.67</v>
      </c>
      <c r="J4525" s="3">
        <f t="shared" ca="1" si="780"/>
        <v>0.2288706374413525</v>
      </c>
      <c r="K4525" s="3">
        <f t="shared" ca="1" si="781"/>
        <v>7</v>
      </c>
      <c r="L4525" s="3" t="str">
        <f ca="1">VLOOKUP(K4525,Freq_Investment!$A$1:$B$8,2,0)</f>
        <v>Yearly</v>
      </c>
      <c r="M4525" s="3" t="str">
        <f t="shared" ca="1" si="782"/>
        <v>Manual</v>
      </c>
      <c r="N4525" s="3">
        <f t="shared" ca="1" si="772"/>
        <v>2</v>
      </c>
      <c r="O4525" s="3">
        <f t="shared" ca="1" si="772"/>
        <v>3</v>
      </c>
      <c r="P4525" s="3">
        <f t="shared" ca="1" si="772"/>
        <v>2</v>
      </c>
    </row>
    <row r="4526" spans="1:16" x14ac:dyDescent="0.25">
      <c r="A4526" s="3">
        <f t="shared" ca="1" si="773"/>
        <v>855570712</v>
      </c>
      <c r="B4526" s="3">
        <f t="shared" ca="1" si="774"/>
        <v>4114</v>
      </c>
      <c r="C4526" s="1">
        <f t="shared" ca="1" si="775"/>
        <v>29891</v>
      </c>
      <c r="D4526" s="7">
        <f t="shared" ca="1" si="776"/>
        <v>3</v>
      </c>
      <c r="E4526" s="3" t="str">
        <f ca="1">VLOOKUP(D4526,State!$A$1:$B$9,2,0)</f>
        <v>SA</v>
      </c>
      <c r="F4526" s="3">
        <f t="shared" ca="1" si="777"/>
        <v>710</v>
      </c>
      <c r="G4526" s="3" t="str">
        <f ca="1">VLOOKUP(F4526,Occupation!$A$1:$B$915,2,0)</f>
        <v>Jockey</v>
      </c>
      <c r="H4526" s="3">
        <f t="shared" ca="1" si="778"/>
        <v>3</v>
      </c>
      <c r="I4526" s="3">
        <f t="shared" ca="1" si="779"/>
        <v>8099.84</v>
      </c>
      <c r="J4526" s="3">
        <f t="shared" ca="1" si="780"/>
        <v>0.47328680401823336</v>
      </c>
      <c r="K4526" s="3">
        <f t="shared" ca="1" si="781"/>
        <v>3</v>
      </c>
      <c r="L4526" s="3" t="str">
        <f ca="1">VLOOKUP(K4526,Freq_Investment!$A$1:$B$8,2,0)</f>
        <v>Fortnightly</v>
      </c>
      <c r="M4526" s="3" t="str">
        <f t="shared" ca="1" si="782"/>
        <v>Manual</v>
      </c>
      <c r="N4526" s="3">
        <f t="shared" ref="N4526:P4589" ca="1" si="783">RANDBETWEEN(1,5)</f>
        <v>5</v>
      </c>
      <c r="O4526" s="3">
        <f t="shared" ca="1" si="783"/>
        <v>2</v>
      </c>
      <c r="P4526" s="3">
        <f t="shared" ca="1" si="783"/>
        <v>5</v>
      </c>
    </row>
    <row r="4527" spans="1:16" x14ac:dyDescent="0.25">
      <c r="A4527" s="3">
        <f t="shared" ca="1" si="773"/>
        <v>708751543</v>
      </c>
      <c r="B4527" s="3">
        <f t="shared" ca="1" si="774"/>
        <v>8597</v>
      </c>
      <c r="C4527" s="1">
        <f t="shared" ca="1" si="775"/>
        <v>36820</v>
      </c>
      <c r="D4527" s="7">
        <f t="shared" ca="1" si="776"/>
        <v>3</v>
      </c>
      <c r="E4527" s="3" t="str">
        <f ca="1">VLOOKUP(D4527,State!$A$1:$B$9,2,0)</f>
        <v>SA</v>
      </c>
      <c r="F4527" s="3">
        <f t="shared" ca="1" si="777"/>
        <v>468</v>
      </c>
      <c r="G4527" s="3" t="str">
        <f ca="1">VLOOKUP(F4527,Occupation!$A$1:$B$915,2,0)</f>
        <v>Telecommunications Field Engineer</v>
      </c>
      <c r="H4527" s="3">
        <f t="shared" ca="1" si="778"/>
        <v>5</v>
      </c>
      <c r="I4527" s="3">
        <f t="shared" ca="1" si="779"/>
        <v>6926.29</v>
      </c>
      <c r="J4527" s="3">
        <f t="shared" ca="1" si="780"/>
        <v>0.49922300449722851</v>
      </c>
      <c r="K4527" s="3">
        <f t="shared" ca="1" si="781"/>
        <v>5</v>
      </c>
      <c r="L4527" s="3" t="str">
        <f ca="1">VLOOKUP(K4527,Freq_Investment!$A$1:$B$8,2,0)</f>
        <v>Quarterly</v>
      </c>
      <c r="M4527" s="3" t="str">
        <f t="shared" ca="1" si="782"/>
        <v>Manual</v>
      </c>
      <c r="N4527" s="3">
        <f t="shared" ca="1" si="783"/>
        <v>4</v>
      </c>
      <c r="O4527" s="3">
        <f t="shared" ca="1" si="783"/>
        <v>4</v>
      </c>
      <c r="P4527" s="3">
        <f t="shared" ca="1" si="783"/>
        <v>1</v>
      </c>
    </row>
    <row r="4528" spans="1:16" x14ac:dyDescent="0.25">
      <c r="A4528" s="3">
        <f t="shared" ca="1" si="773"/>
        <v>372018460</v>
      </c>
      <c r="B4528" s="3">
        <f t="shared" ca="1" si="774"/>
        <v>1029</v>
      </c>
      <c r="C4528" s="1">
        <f t="shared" ca="1" si="775"/>
        <v>30089</v>
      </c>
      <c r="D4528" s="7">
        <f t="shared" ca="1" si="776"/>
        <v>1</v>
      </c>
      <c r="E4528" s="3" t="str">
        <f ca="1">VLOOKUP(D4528,State!$A$1:$B$9,2,0)</f>
        <v>NSW</v>
      </c>
      <c r="F4528" s="3">
        <f t="shared" ca="1" si="777"/>
        <v>414</v>
      </c>
      <c r="G4528" s="3" t="str">
        <f ca="1">VLOOKUP(F4528,Occupation!$A$1:$B$915,2,0)</f>
        <v>Social Professionals nec</v>
      </c>
      <c r="H4528" s="3">
        <f t="shared" ca="1" si="778"/>
        <v>1</v>
      </c>
      <c r="I4528" s="3">
        <f t="shared" ca="1" si="779"/>
        <v>2330.4499999999998</v>
      </c>
      <c r="J4528" s="3">
        <f t="shared" ca="1" si="780"/>
        <v>0.19184862832801269</v>
      </c>
      <c r="K4528" s="3">
        <f t="shared" ca="1" si="781"/>
        <v>2</v>
      </c>
      <c r="L4528" s="3" t="str">
        <f ca="1">VLOOKUP(K4528,Freq_Investment!$A$1:$B$8,2,0)</f>
        <v>Weekly</v>
      </c>
      <c r="M4528" s="3" t="str">
        <f t="shared" ca="1" si="782"/>
        <v>Auto</v>
      </c>
      <c r="N4528" s="3">
        <f t="shared" ca="1" si="783"/>
        <v>1</v>
      </c>
      <c r="O4528" s="3">
        <f t="shared" ca="1" si="783"/>
        <v>3</v>
      </c>
      <c r="P4528" s="3">
        <f t="shared" ca="1" si="783"/>
        <v>4</v>
      </c>
    </row>
    <row r="4529" spans="1:16" x14ac:dyDescent="0.25">
      <c r="A4529" s="3">
        <f t="shared" ca="1" si="773"/>
        <v>735671012</v>
      </c>
      <c r="B4529" s="3">
        <f t="shared" ca="1" si="774"/>
        <v>1456</v>
      </c>
      <c r="C4529" s="1">
        <f t="shared" ca="1" si="775"/>
        <v>36358</v>
      </c>
      <c r="D4529" s="7">
        <f t="shared" ca="1" si="776"/>
        <v>4</v>
      </c>
      <c r="E4529" s="3" t="str">
        <f ca="1">VLOOKUP(D4529,State!$A$1:$B$9,2,0)</f>
        <v>WA</v>
      </c>
      <c r="F4529" s="3">
        <f t="shared" ca="1" si="777"/>
        <v>477</v>
      </c>
      <c r="G4529" s="3" t="str">
        <f ca="1">VLOOKUP(F4529,Occupation!$A$1:$B$915,2,0)</f>
        <v>Electroplater</v>
      </c>
      <c r="H4529" s="3">
        <f t="shared" ca="1" si="778"/>
        <v>1</v>
      </c>
      <c r="I4529" s="3">
        <f t="shared" ca="1" si="779"/>
        <v>57717.07</v>
      </c>
      <c r="J4529" s="3">
        <f t="shared" ca="1" si="780"/>
        <v>1.6377537463302727E-2</v>
      </c>
      <c r="K4529" s="3">
        <f t="shared" ca="1" si="781"/>
        <v>2</v>
      </c>
      <c r="L4529" s="3" t="str">
        <f ca="1">VLOOKUP(K4529,Freq_Investment!$A$1:$B$8,2,0)</f>
        <v>Weekly</v>
      </c>
      <c r="M4529" s="3" t="str">
        <f t="shared" ca="1" si="782"/>
        <v>Auto</v>
      </c>
      <c r="N4529" s="3">
        <f t="shared" ca="1" si="783"/>
        <v>3</v>
      </c>
      <c r="O4529" s="3">
        <f t="shared" ca="1" si="783"/>
        <v>3</v>
      </c>
      <c r="P4529" s="3">
        <f t="shared" ca="1" si="783"/>
        <v>3</v>
      </c>
    </row>
    <row r="4530" spans="1:16" x14ac:dyDescent="0.25">
      <c r="A4530" s="3">
        <f t="shared" ca="1" si="773"/>
        <v>854873910</v>
      </c>
      <c r="B4530" s="3">
        <f t="shared" ca="1" si="774"/>
        <v>5443</v>
      </c>
      <c r="C4530" s="1">
        <f t="shared" ca="1" si="775"/>
        <v>34854</v>
      </c>
      <c r="D4530" s="7">
        <f t="shared" ca="1" si="776"/>
        <v>3</v>
      </c>
      <c r="E4530" s="3" t="str">
        <f ca="1">VLOOKUP(D4530,State!$A$1:$B$9,2,0)</f>
        <v>SA</v>
      </c>
      <c r="F4530" s="3">
        <f t="shared" ca="1" si="777"/>
        <v>283</v>
      </c>
      <c r="G4530" s="3" t="str">
        <f ca="1">VLOOKUP(F4530,Occupation!$A$1:$B$915,2,0)</f>
        <v>Dietitian</v>
      </c>
      <c r="H4530" s="3">
        <f t="shared" ca="1" si="778"/>
        <v>4</v>
      </c>
      <c r="I4530" s="3">
        <f t="shared" ca="1" si="779"/>
        <v>9688.0499999999993</v>
      </c>
      <c r="J4530" s="3">
        <f t="shared" ca="1" si="780"/>
        <v>0.31861805378399932</v>
      </c>
      <c r="K4530" s="3">
        <f t="shared" ca="1" si="781"/>
        <v>4</v>
      </c>
      <c r="L4530" s="3" t="str">
        <f ca="1">VLOOKUP(K4530,Freq_Investment!$A$1:$B$8,2,0)</f>
        <v>Monthly</v>
      </c>
      <c r="M4530" s="3" t="str">
        <f t="shared" ca="1" si="782"/>
        <v>Auto</v>
      </c>
      <c r="N4530" s="3">
        <f t="shared" ca="1" si="783"/>
        <v>1</v>
      </c>
      <c r="O4530" s="3">
        <f t="shared" ca="1" si="783"/>
        <v>1</v>
      </c>
      <c r="P4530" s="3">
        <f t="shared" ca="1" si="783"/>
        <v>2</v>
      </c>
    </row>
    <row r="4531" spans="1:16" x14ac:dyDescent="0.25">
      <c r="A4531" s="3">
        <f t="shared" ca="1" si="773"/>
        <v>212349835</v>
      </c>
      <c r="B4531" s="3">
        <f t="shared" ca="1" si="774"/>
        <v>533</v>
      </c>
      <c r="C4531" s="1">
        <f t="shared" ca="1" si="775"/>
        <v>39633</v>
      </c>
      <c r="D4531" s="7">
        <f t="shared" ca="1" si="776"/>
        <v>2</v>
      </c>
      <c r="E4531" s="3" t="str">
        <f ca="1">VLOOKUP(D4531,State!$A$1:$B$9,2,0)</f>
        <v>QLD</v>
      </c>
      <c r="F4531" s="3">
        <f t="shared" ca="1" si="777"/>
        <v>557</v>
      </c>
      <c r="G4531" s="3" t="str">
        <f ca="1">VLOOKUP(F4531,Occupation!$A$1:$B$915,2,0)</f>
        <v>Gardener (General)</v>
      </c>
      <c r="H4531" s="3">
        <f t="shared" ca="1" si="778"/>
        <v>4</v>
      </c>
      <c r="I4531" s="3">
        <f t="shared" ca="1" si="779"/>
        <v>11894.31</v>
      </c>
      <c r="J4531" s="3">
        <f t="shared" ca="1" si="780"/>
        <v>0.41907708623386353</v>
      </c>
      <c r="K4531" s="3">
        <f t="shared" ca="1" si="781"/>
        <v>5</v>
      </c>
      <c r="L4531" s="3" t="str">
        <f ca="1">VLOOKUP(K4531,Freq_Investment!$A$1:$B$8,2,0)</f>
        <v>Quarterly</v>
      </c>
      <c r="M4531" s="3" t="str">
        <f t="shared" ca="1" si="782"/>
        <v>Manual</v>
      </c>
      <c r="N4531" s="3">
        <f t="shared" ca="1" si="783"/>
        <v>5</v>
      </c>
      <c r="O4531" s="3">
        <f t="shared" ca="1" si="783"/>
        <v>3</v>
      </c>
      <c r="P4531" s="3">
        <f t="shared" ca="1" si="783"/>
        <v>5</v>
      </c>
    </row>
    <row r="4532" spans="1:16" x14ac:dyDescent="0.25">
      <c r="A4532" s="3">
        <f t="shared" ca="1" si="773"/>
        <v>912290064</v>
      </c>
      <c r="B4532" s="3">
        <f t="shared" ca="1" si="774"/>
        <v>5682</v>
      </c>
      <c r="C4532" s="1">
        <f t="shared" ca="1" si="775"/>
        <v>36235</v>
      </c>
      <c r="D4532" s="7">
        <f t="shared" ca="1" si="776"/>
        <v>2</v>
      </c>
      <c r="E4532" s="3" t="str">
        <f ca="1">VLOOKUP(D4532,State!$A$1:$B$9,2,0)</f>
        <v>QLD</v>
      </c>
      <c r="F4532" s="3">
        <f t="shared" ca="1" si="777"/>
        <v>724</v>
      </c>
      <c r="G4532" s="3" t="str">
        <f ca="1">VLOOKUP(F4532,Occupation!$A$1:$B$915,2,0)</f>
        <v>Word Processing Operator</v>
      </c>
      <c r="H4532" s="3">
        <f t="shared" ca="1" si="778"/>
        <v>5</v>
      </c>
      <c r="I4532" s="3">
        <f t="shared" ca="1" si="779"/>
        <v>13932.77</v>
      </c>
      <c r="J4532" s="3">
        <f t="shared" ca="1" si="780"/>
        <v>0.3850066564153925</v>
      </c>
      <c r="K4532" s="3">
        <f t="shared" ca="1" si="781"/>
        <v>3</v>
      </c>
      <c r="L4532" s="3" t="str">
        <f ca="1">VLOOKUP(K4532,Freq_Investment!$A$1:$B$8,2,0)</f>
        <v>Fortnightly</v>
      </c>
      <c r="M4532" s="3" t="str">
        <f t="shared" ca="1" si="782"/>
        <v>Manual</v>
      </c>
      <c r="N4532" s="3">
        <f t="shared" ca="1" si="783"/>
        <v>2</v>
      </c>
      <c r="O4532" s="3">
        <f t="shared" ca="1" si="783"/>
        <v>2</v>
      </c>
      <c r="P4532" s="3">
        <f t="shared" ca="1" si="783"/>
        <v>4</v>
      </c>
    </row>
    <row r="4533" spans="1:16" x14ac:dyDescent="0.25">
      <c r="A4533" s="3">
        <f t="shared" ca="1" si="773"/>
        <v>31114232</v>
      </c>
      <c r="B4533" s="3">
        <f t="shared" ca="1" si="774"/>
        <v>748</v>
      </c>
      <c r="C4533" s="1">
        <f t="shared" ca="1" si="775"/>
        <v>25958</v>
      </c>
      <c r="D4533" s="7">
        <f t="shared" ca="1" si="776"/>
        <v>5</v>
      </c>
      <c r="E4533" s="3" t="str">
        <f ca="1">VLOOKUP(D4533,State!$A$1:$B$9,2,0)</f>
        <v>NT</v>
      </c>
      <c r="F4533" s="3">
        <f t="shared" ca="1" si="777"/>
        <v>876</v>
      </c>
      <c r="G4533" s="3" t="str">
        <f ca="1">VLOOKUP(F4533,Occupation!$A$1:$B$915,2,0)</f>
        <v>Carpet Cleaner</v>
      </c>
      <c r="H4533" s="3">
        <f t="shared" ca="1" si="778"/>
        <v>2</v>
      </c>
      <c r="I4533" s="3">
        <f t="shared" ca="1" si="779"/>
        <v>56135.9</v>
      </c>
      <c r="J4533" s="3">
        <f t="shared" ca="1" si="780"/>
        <v>0.22155812008400921</v>
      </c>
      <c r="K4533" s="3">
        <f t="shared" ca="1" si="781"/>
        <v>3</v>
      </c>
      <c r="L4533" s="3" t="str">
        <f ca="1">VLOOKUP(K4533,Freq_Investment!$A$1:$B$8,2,0)</f>
        <v>Fortnightly</v>
      </c>
      <c r="M4533" s="3" t="str">
        <f t="shared" ca="1" si="782"/>
        <v>Auto</v>
      </c>
      <c r="N4533" s="3">
        <f t="shared" ca="1" si="783"/>
        <v>3</v>
      </c>
      <c r="O4533" s="3">
        <f t="shared" ca="1" si="783"/>
        <v>1</v>
      </c>
      <c r="P4533" s="3">
        <f t="shared" ca="1" si="783"/>
        <v>2</v>
      </c>
    </row>
    <row r="4534" spans="1:16" x14ac:dyDescent="0.25">
      <c r="A4534" s="3">
        <f t="shared" ca="1" si="773"/>
        <v>86318390</v>
      </c>
      <c r="B4534" s="3">
        <f t="shared" ca="1" si="774"/>
        <v>110</v>
      </c>
      <c r="C4534" s="1">
        <f t="shared" ca="1" si="775"/>
        <v>42957</v>
      </c>
      <c r="D4534" s="7">
        <f t="shared" ca="1" si="776"/>
        <v>3</v>
      </c>
      <c r="E4534" s="3" t="str">
        <f ca="1">VLOOKUP(D4534,State!$A$1:$B$9,2,0)</f>
        <v>SA</v>
      </c>
      <c r="F4534" s="3">
        <f t="shared" ca="1" si="777"/>
        <v>65</v>
      </c>
      <c r="G4534" s="3" t="str">
        <f ca="1">VLOOKUP(F4534,Occupation!$A$1:$B$915,2,0)</f>
        <v>Sports Administrator</v>
      </c>
      <c r="H4534" s="3">
        <f t="shared" ca="1" si="778"/>
        <v>4</v>
      </c>
      <c r="I4534" s="3">
        <f t="shared" ca="1" si="779"/>
        <v>49692.24</v>
      </c>
      <c r="J4534" s="3">
        <f t="shared" ca="1" si="780"/>
        <v>7.9634617047428191E-2</v>
      </c>
      <c r="K4534" s="3">
        <f t="shared" ca="1" si="781"/>
        <v>2</v>
      </c>
      <c r="L4534" s="3" t="str">
        <f ca="1">VLOOKUP(K4534,Freq_Investment!$A$1:$B$8,2,0)</f>
        <v>Weekly</v>
      </c>
      <c r="M4534" s="3" t="str">
        <f t="shared" ca="1" si="782"/>
        <v>Manual</v>
      </c>
      <c r="N4534" s="3">
        <f t="shared" ca="1" si="783"/>
        <v>1</v>
      </c>
      <c r="O4534" s="3">
        <f t="shared" ca="1" si="783"/>
        <v>3</v>
      </c>
      <c r="P4534" s="3">
        <f t="shared" ca="1" si="783"/>
        <v>4</v>
      </c>
    </row>
    <row r="4535" spans="1:16" x14ac:dyDescent="0.25">
      <c r="A4535" s="3">
        <f t="shared" ca="1" si="773"/>
        <v>75275747</v>
      </c>
      <c r="B4535" s="3">
        <f t="shared" ca="1" si="774"/>
        <v>5485</v>
      </c>
      <c r="C4535" s="1">
        <f t="shared" ca="1" si="775"/>
        <v>29156</v>
      </c>
      <c r="D4535" s="7">
        <f t="shared" ca="1" si="776"/>
        <v>3</v>
      </c>
      <c r="E4535" s="3" t="str">
        <f ca="1">VLOOKUP(D4535,State!$A$1:$B$9,2,0)</f>
        <v>SA</v>
      </c>
      <c r="F4535" s="3">
        <f t="shared" ca="1" si="777"/>
        <v>451</v>
      </c>
      <c r="G4535" s="3" t="str">
        <f ca="1">VLOOKUP(F4535,Occupation!$A$1:$B$915,2,0)</f>
        <v>Electrical Engineering Draftsperson</v>
      </c>
      <c r="H4535" s="3">
        <f t="shared" ca="1" si="778"/>
        <v>2</v>
      </c>
      <c r="I4535" s="3">
        <f t="shared" ca="1" si="779"/>
        <v>80543.39</v>
      </c>
      <c r="J4535" s="3">
        <f t="shared" ca="1" si="780"/>
        <v>0.169895412816989</v>
      </c>
      <c r="K4535" s="3">
        <f t="shared" ca="1" si="781"/>
        <v>2</v>
      </c>
      <c r="L4535" s="3" t="str">
        <f ca="1">VLOOKUP(K4535,Freq_Investment!$A$1:$B$8,2,0)</f>
        <v>Weekly</v>
      </c>
      <c r="M4535" s="3" t="str">
        <f t="shared" ca="1" si="782"/>
        <v>Manual</v>
      </c>
      <c r="N4535" s="3">
        <f t="shared" ca="1" si="783"/>
        <v>1</v>
      </c>
      <c r="O4535" s="3">
        <f t="shared" ca="1" si="783"/>
        <v>4</v>
      </c>
      <c r="P4535" s="3">
        <f t="shared" ca="1" si="783"/>
        <v>5</v>
      </c>
    </row>
    <row r="4536" spans="1:16" x14ac:dyDescent="0.25">
      <c r="A4536" s="3">
        <f t="shared" ca="1" si="773"/>
        <v>210537414</v>
      </c>
      <c r="B4536" s="3">
        <f t="shared" ca="1" si="774"/>
        <v>4417</v>
      </c>
      <c r="C4536" s="1">
        <f t="shared" ca="1" si="775"/>
        <v>31176</v>
      </c>
      <c r="D4536" s="7">
        <f t="shared" ca="1" si="776"/>
        <v>7</v>
      </c>
      <c r="E4536" s="3" t="str">
        <f ca="1">VLOOKUP(D4536,State!$A$1:$B$9,2,0)</f>
        <v>VIC</v>
      </c>
      <c r="F4536" s="3">
        <f t="shared" ca="1" si="777"/>
        <v>848</v>
      </c>
      <c r="G4536" s="3" t="str">
        <f ca="1">VLOOKUP(F4536,Occupation!$A$1:$B$915,2,0)</f>
        <v>Backhoe Operator</v>
      </c>
      <c r="H4536" s="3">
        <f t="shared" ca="1" si="778"/>
        <v>7</v>
      </c>
      <c r="I4536" s="3">
        <f t="shared" ca="1" si="779"/>
        <v>36067.69</v>
      </c>
      <c r="J4536" s="3">
        <f t="shared" ca="1" si="780"/>
        <v>0.37742944730385841</v>
      </c>
      <c r="K4536" s="3">
        <f t="shared" ca="1" si="781"/>
        <v>5</v>
      </c>
      <c r="L4536" s="3" t="str">
        <f ca="1">VLOOKUP(K4536,Freq_Investment!$A$1:$B$8,2,0)</f>
        <v>Quarterly</v>
      </c>
      <c r="M4536" s="3" t="str">
        <f t="shared" ca="1" si="782"/>
        <v>Auto</v>
      </c>
      <c r="N4536" s="3">
        <f t="shared" ca="1" si="783"/>
        <v>5</v>
      </c>
      <c r="O4536" s="3">
        <f t="shared" ca="1" si="783"/>
        <v>2</v>
      </c>
      <c r="P4536" s="3">
        <f t="shared" ca="1" si="783"/>
        <v>5</v>
      </c>
    </row>
    <row r="4537" spans="1:16" x14ac:dyDescent="0.25">
      <c r="A4537" s="3">
        <f t="shared" ca="1" si="773"/>
        <v>512365051</v>
      </c>
      <c r="B4537" s="3">
        <f t="shared" ca="1" si="774"/>
        <v>3224</v>
      </c>
      <c r="C4537" s="1">
        <f t="shared" ca="1" si="775"/>
        <v>36389</v>
      </c>
      <c r="D4537" s="7">
        <f t="shared" ca="1" si="776"/>
        <v>2</v>
      </c>
      <c r="E4537" s="3" t="str">
        <f ca="1">VLOOKUP(D4537,State!$A$1:$B$9,2,0)</f>
        <v>QLD</v>
      </c>
      <c r="F4537" s="3">
        <f t="shared" ca="1" si="777"/>
        <v>552</v>
      </c>
      <c r="G4537" s="3" t="str">
        <f ca="1">VLOOKUP(F4537,Occupation!$A$1:$B$915,2,0)</f>
        <v>Sports Turf Manager</v>
      </c>
      <c r="H4537" s="3">
        <f t="shared" ca="1" si="778"/>
        <v>4</v>
      </c>
      <c r="I4537" s="3">
        <f t="shared" ca="1" si="779"/>
        <v>77966.210000000006</v>
      </c>
      <c r="J4537" s="3">
        <f t="shared" ca="1" si="780"/>
        <v>1.5323873897001294E-3</v>
      </c>
      <c r="K4537" s="3">
        <f t="shared" ca="1" si="781"/>
        <v>3</v>
      </c>
      <c r="L4537" s="3" t="str">
        <f ca="1">VLOOKUP(K4537,Freq_Investment!$A$1:$B$8,2,0)</f>
        <v>Fortnightly</v>
      </c>
      <c r="M4537" s="3" t="str">
        <f t="shared" ca="1" si="782"/>
        <v>Manual</v>
      </c>
      <c r="N4537" s="3">
        <f t="shared" ca="1" si="783"/>
        <v>1</v>
      </c>
      <c r="O4537" s="3">
        <f t="shared" ca="1" si="783"/>
        <v>2</v>
      </c>
      <c r="P4537" s="3">
        <f t="shared" ca="1" si="783"/>
        <v>5</v>
      </c>
    </row>
    <row r="4538" spans="1:16" x14ac:dyDescent="0.25">
      <c r="A4538" s="3">
        <f t="shared" ca="1" si="773"/>
        <v>666105231</v>
      </c>
      <c r="B4538" s="3">
        <f t="shared" ca="1" si="774"/>
        <v>3557</v>
      </c>
      <c r="C4538" s="1">
        <f t="shared" ca="1" si="775"/>
        <v>33536</v>
      </c>
      <c r="D4538" s="7">
        <f t="shared" ca="1" si="776"/>
        <v>2</v>
      </c>
      <c r="E4538" s="3" t="str">
        <f ca="1">VLOOKUP(D4538,State!$A$1:$B$9,2,0)</f>
        <v>QLD</v>
      </c>
      <c r="F4538" s="3">
        <f t="shared" ca="1" si="777"/>
        <v>846</v>
      </c>
      <c r="G4538" s="3" t="str">
        <f ca="1">VLOOKUP(F4538,Occupation!$A$1:$B$915,2,0)</f>
        <v>Logging Plant Operator</v>
      </c>
      <c r="H4538" s="3">
        <f t="shared" ca="1" si="778"/>
        <v>7</v>
      </c>
      <c r="I4538" s="3">
        <f t="shared" ca="1" si="779"/>
        <v>79405.66</v>
      </c>
      <c r="J4538" s="3">
        <f t="shared" ca="1" si="780"/>
        <v>0.4985884025756685</v>
      </c>
      <c r="K4538" s="3">
        <f t="shared" ca="1" si="781"/>
        <v>6</v>
      </c>
      <c r="L4538" s="3" t="str">
        <f ca="1">VLOOKUP(K4538,Freq_Investment!$A$1:$B$8,2,0)</f>
        <v>Half-yearly</v>
      </c>
      <c r="M4538" s="3" t="str">
        <f t="shared" ca="1" si="782"/>
        <v>Auto</v>
      </c>
      <c r="N4538" s="3">
        <f t="shared" ca="1" si="783"/>
        <v>4</v>
      </c>
      <c r="O4538" s="3">
        <f t="shared" ca="1" si="783"/>
        <v>3</v>
      </c>
      <c r="P4538" s="3">
        <f t="shared" ca="1" si="783"/>
        <v>5</v>
      </c>
    </row>
    <row r="4539" spans="1:16" x14ac:dyDescent="0.25">
      <c r="A4539" s="3">
        <f t="shared" ca="1" si="773"/>
        <v>240796925</v>
      </c>
      <c r="B4539" s="3">
        <f t="shared" ca="1" si="774"/>
        <v>6883</v>
      </c>
      <c r="C4539" s="1">
        <f t="shared" ca="1" si="775"/>
        <v>28636</v>
      </c>
      <c r="D4539" s="7">
        <f t="shared" ca="1" si="776"/>
        <v>4</v>
      </c>
      <c r="E4539" s="3" t="str">
        <f ca="1">VLOOKUP(D4539,State!$A$1:$B$9,2,0)</f>
        <v>WA</v>
      </c>
      <c r="F4539" s="3">
        <f t="shared" ca="1" si="777"/>
        <v>40</v>
      </c>
      <c r="G4539" s="3" t="str">
        <f ca="1">VLOOKUP(F4539,Occupation!$A$1:$B$915,2,0)</f>
        <v>Importer or Exporter</v>
      </c>
      <c r="H4539" s="3">
        <f t="shared" ca="1" si="778"/>
        <v>10</v>
      </c>
      <c r="I4539" s="3">
        <f t="shared" ca="1" si="779"/>
        <v>70644.95</v>
      </c>
      <c r="J4539" s="3">
        <f t="shared" ca="1" si="780"/>
        <v>0.40457279777189625</v>
      </c>
      <c r="K4539" s="3">
        <f t="shared" ca="1" si="781"/>
        <v>5</v>
      </c>
      <c r="L4539" s="3" t="str">
        <f ca="1">VLOOKUP(K4539,Freq_Investment!$A$1:$B$8,2,0)</f>
        <v>Quarterly</v>
      </c>
      <c r="M4539" s="3" t="str">
        <f t="shared" ca="1" si="782"/>
        <v>Manual</v>
      </c>
      <c r="N4539" s="3">
        <f t="shared" ca="1" si="783"/>
        <v>3</v>
      </c>
      <c r="O4539" s="3">
        <f t="shared" ca="1" si="783"/>
        <v>1</v>
      </c>
      <c r="P4539" s="3">
        <f t="shared" ca="1" si="783"/>
        <v>3</v>
      </c>
    </row>
    <row r="4540" spans="1:16" x14ac:dyDescent="0.25">
      <c r="A4540" s="3">
        <f t="shared" ca="1" si="773"/>
        <v>571862570</v>
      </c>
      <c r="B4540" s="3">
        <f t="shared" ca="1" si="774"/>
        <v>6038</v>
      </c>
      <c r="C4540" s="1">
        <f t="shared" ca="1" si="775"/>
        <v>42722</v>
      </c>
      <c r="D4540" s="7">
        <f t="shared" ca="1" si="776"/>
        <v>1</v>
      </c>
      <c r="E4540" s="3" t="str">
        <f ca="1">VLOOKUP(D4540,State!$A$1:$B$9,2,0)</f>
        <v>NSW</v>
      </c>
      <c r="F4540" s="3">
        <f t="shared" ca="1" si="777"/>
        <v>203</v>
      </c>
      <c r="G4540" s="3" t="str">
        <f ca="1">VLOOKUP(F4540,Occupation!$A$1:$B$915,2,0)</f>
        <v>Graphic Designer</v>
      </c>
      <c r="H4540" s="3">
        <f t="shared" ca="1" si="778"/>
        <v>7</v>
      </c>
      <c r="I4540" s="3">
        <f t="shared" ca="1" si="779"/>
        <v>11846.44</v>
      </c>
      <c r="J4540" s="3">
        <f t="shared" ca="1" si="780"/>
        <v>0.12880577090426248</v>
      </c>
      <c r="K4540" s="3">
        <f t="shared" ca="1" si="781"/>
        <v>5</v>
      </c>
      <c r="L4540" s="3" t="str">
        <f ca="1">VLOOKUP(K4540,Freq_Investment!$A$1:$B$8,2,0)</f>
        <v>Quarterly</v>
      </c>
      <c r="M4540" s="3" t="str">
        <f t="shared" ca="1" si="782"/>
        <v>Manual</v>
      </c>
      <c r="N4540" s="3">
        <f t="shared" ca="1" si="783"/>
        <v>2</v>
      </c>
      <c r="O4540" s="3">
        <f t="shared" ca="1" si="783"/>
        <v>4</v>
      </c>
      <c r="P4540" s="3">
        <f t="shared" ca="1" si="783"/>
        <v>4</v>
      </c>
    </row>
    <row r="4541" spans="1:16" x14ac:dyDescent="0.25">
      <c r="A4541" s="3">
        <f t="shared" ca="1" si="773"/>
        <v>976903223</v>
      </c>
      <c r="B4541" s="3">
        <f t="shared" ca="1" si="774"/>
        <v>4715</v>
      </c>
      <c r="C4541" s="1">
        <f t="shared" ca="1" si="775"/>
        <v>35211</v>
      </c>
      <c r="D4541" s="7">
        <f t="shared" ca="1" si="776"/>
        <v>7</v>
      </c>
      <c r="E4541" s="3" t="str">
        <f ca="1">VLOOKUP(D4541,State!$A$1:$B$9,2,0)</f>
        <v>VIC</v>
      </c>
      <c r="F4541" s="3">
        <f t="shared" ca="1" si="777"/>
        <v>695</v>
      </c>
      <c r="G4541" s="3" t="str">
        <f ca="1">VLOOKUP(F4541,Occupation!$A$1:$B$915,2,0)</f>
        <v>Whitewater Rafting Guide</v>
      </c>
      <c r="H4541" s="3">
        <f t="shared" ca="1" si="778"/>
        <v>6</v>
      </c>
      <c r="I4541" s="3">
        <f t="shared" ca="1" si="779"/>
        <v>70775.27</v>
      </c>
      <c r="J4541" s="3">
        <f t="shared" ca="1" si="780"/>
        <v>0.49961032258216997</v>
      </c>
      <c r="K4541" s="3">
        <f t="shared" ca="1" si="781"/>
        <v>5</v>
      </c>
      <c r="L4541" s="3" t="str">
        <f ca="1">VLOOKUP(K4541,Freq_Investment!$A$1:$B$8,2,0)</f>
        <v>Quarterly</v>
      </c>
      <c r="M4541" s="3" t="str">
        <f t="shared" ca="1" si="782"/>
        <v>Auto</v>
      </c>
      <c r="N4541" s="3">
        <f t="shared" ca="1" si="783"/>
        <v>3</v>
      </c>
      <c r="O4541" s="3">
        <f t="shared" ca="1" si="783"/>
        <v>1</v>
      </c>
      <c r="P4541" s="3">
        <f t="shared" ca="1" si="783"/>
        <v>5</v>
      </c>
    </row>
    <row r="4542" spans="1:16" x14ac:dyDescent="0.25">
      <c r="A4542" s="3">
        <f t="shared" ca="1" si="773"/>
        <v>622708195</v>
      </c>
      <c r="B4542" s="3">
        <f t="shared" ca="1" si="774"/>
        <v>2174</v>
      </c>
      <c r="C4542" s="1">
        <f t="shared" ca="1" si="775"/>
        <v>36957</v>
      </c>
      <c r="D4542" s="7">
        <f t="shared" ca="1" si="776"/>
        <v>4</v>
      </c>
      <c r="E4542" s="3" t="str">
        <f ca="1">VLOOKUP(D4542,State!$A$1:$B$9,2,0)</f>
        <v>WA</v>
      </c>
      <c r="F4542" s="3">
        <f t="shared" ca="1" si="777"/>
        <v>49</v>
      </c>
      <c r="G4542" s="3" t="str">
        <f ca="1">VLOOKUP(F4542,Occupation!$A$1:$B$915,2,0)</f>
        <v>Medical Administrator / Medical Superintendent</v>
      </c>
      <c r="H4542" s="3">
        <f t="shared" ca="1" si="778"/>
        <v>4</v>
      </c>
      <c r="I4542" s="3">
        <f t="shared" ca="1" si="779"/>
        <v>58007.57</v>
      </c>
      <c r="J4542" s="3">
        <f t="shared" ca="1" si="780"/>
        <v>0.15297028954472386</v>
      </c>
      <c r="K4542" s="3">
        <f t="shared" ca="1" si="781"/>
        <v>5</v>
      </c>
      <c r="L4542" s="3" t="str">
        <f ca="1">VLOOKUP(K4542,Freq_Investment!$A$1:$B$8,2,0)</f>
        <v>Quarterly</v>
      </c>
      <c r="M4542" s="3" t="str">
        <f t="shared" ca="1" si="782"/>
        <v>Auto</v>
      </c>
      <c r="N4542" s="3">
        <f t="shared" ca="1" si="783"/>
        <v>1</v>
      </c>
      <c r="O4542" s="3">
        <f t="shared" ca="1" si="783"/>
        <v>5</v>
      </c>
      <c r="P4542" s="3">
        <f t="shared" ca="1" si="783"/>
        <v>1</v>
      </c>
    </row>
    <row r="4543" spans="1:16" x14ac:dyDescent="0.25">
      <c r="A4543" s="3">
        <f t="shared" ca="1" si="773"/>
        <v>300637134</v>
      </c>
      <c r="B4543" s="3">
        <f t="shared" ca="1" si="774"/>
        <v>9726</v>
      </c>
      <c r="C4543" s="1">
        <f t="shared" ca="1" si="775"/>
        <v>36076</v>
      </c>
      <c r="D4543" s="7">
        <f t="shared" ca="1" si="776"/>
        <v>1</v>
      </c>
      <c r="E4543" s="3" t="str">
        <f ca="1">VLOOKUP(D4543,State!$A$1:$B$9,2,0)</f>
        <v>NSW</v>
      </c>
      <c r="F4543" s="3">
        <f t="shared" ca="1" si="777"/>
        <v>623</v>
      </c>
      <c r="G4543" s="3" t="str">
        <f ca="1">VLOOKUP(F4543,Occupation!$A$1:$B$915,2,0)</f>
        <v>Intensive Care Ambulance Paramedic (Aus) / Ambulance Paramedic (NZ)</v>
      </c>
      <c r="H4543" s="3">
        <f t="shared" ca="1" si="778"/>
        <v>2</v>
      </c>
      <c r="I4543" s="3">
        <f t="shared" ca="1" si="779"/>
        <v>36339.46</v>
      </c>
      <c r="J4543" s="3">
        <f t="shared" ca="1" si="780"/>
        <v>0.44169873519215391</v>
      </c>
      <c r="K4543" s="3">
        <f t="shared" ca="1" si="781"/>
        <v>6</v>
      </c>
      <c r="L4543" s="3" t="str">
        <f ca="1">VLOOKUP(K4543,Freq_Investment!$A$1:$B$8,2,0)</f>
        <v>Half-yearly</v>
      </c>
      <c r="M4543" s="3" t="str">
        <f t="shared" ca="1" si="782"/>
        <v>Auto</v>
      </c>
      <c r="N4543" s="3">
        <f t="shared" ca="1" si="783"/>
        <v>1</v>
      </c>
      <c r="O4543" s="3">
        <f t="shared" ca="1" si="783"/>
        <v>1</v>
      </c>
      <c r="P4543" s="3">
        <f t="shared" ca="1" si="783"/>
        <v>5</v>
      </c>
    </row>
    <row r="4544" spans="1:16" x14ac:dyDescent="0.25">
      <c r="A4544" s="3">
        <f t="shared" ca="1" si="773"/>
        <v>760809427</v>
      </c>
      <c r="B4544" s="3">
        <f t="shared" ca="1" si="774"/>
        <v>9791</v>
      </c>
      <c r="C4544" s="1">
        <f t="shared" ca="1" si="775"/>
        <v>39309</v>
      </c>
      <c r="D4544" s="7">
        <f t="shared" ca="1" si="776"/>
        <v>5</v>
      </c>
      <c r="E4544" s="3" t="str">
        <f ca="1">VLOOKUP(D4544,State!$A$1:$B$9,2,0)</f>
        <v>NT</v>
      </c>
      <c r="F4544" s="3">
        <f t="shared" ca="1" si="777"/>
        <v>835</v>
      </c>
      <c r="G4544" s="3" t="str">
        <f ca="1">VLOOKUP(F4544,Occupation!$A$1:$B$915,2,0)</f>
        <v>Bulk Materials Handling Plant Operator</v>
      </c>
      <c r="H4544" s="3">
        <f t="shared" ca="1" si="778"/>
        <v>6</v>
      </c>
      <c r="I4544" s="3">
        <f t="shared" ca="1" si="779"/>
        <v>38007.5</v>
      </c>
      <c r="J4544" s="3">
        <f t="shared" ca="1" si="780"/>
        <v>0.10715419785830838</v>
      </c>
      <c r="K4544" s="3">
        <f t="shared" ca="1" si="781"/>
        <v>6</v>
      </c>
      <c r="L4544" s="3" t="str">
        <f ca="1">VLOOKUP(K4544,Freq_Investment!$A$1:$B$8,2,0)</f>
        <v>Half-yearly</v>
      </c>
      <c r="M4544" s="3" t="str">
        <f t="shared" ca="1" si="782"/>
        <v>Auto</v>
      </c>
      <c r="N4544" s="3">
        <f t="shared" ca="1" si="783"/>
        <v>3</v>
      </c>
      <c r="O4544" s="3">
        <f t="shared" ca="1" si="783"/>
        <v>4</v>
      </c>
      <c r="P4544" s="3">
        <f t="shared" ca="1" si="783"/>
        <v>5</v>
      </c>
    </row>
    <row r="4545" spans="1:16" x14ac:dyDescent="0.25">
      <c r="A4545" s="3">
        <f t="shared" ca="1" si="773"/>
        <v>326311160</v>
      </c>
      <c r="B4545" s="3">
        <f t="shared" ca="1" si="774"/>
        <v>7170</v>
      </c>
      <c r="C4545" s="1">
        <f t="shared" ca="1" si="775"/>
        <v>35692</v>
      </c>
      <c r="D4545" s="7">
        <f t="shared" ca="1" si="776"/>
        <v>3</v>
      </c>
      <c r="E4545" s="3" t="str">
        <f ca="1">VLOOKUP(D4545,State!$A$1:$B$9,2,0)</f>
        <v>SA</v>
      </c>
      <c r="F4545" s="3">
        <f t="shared" ca="1" si="777"/>
        <v>733</v>
      </c>
      <c r="G4545" s="3" t="str">
        <f ca="1">VLOOKUP(F4545,Occupation!$A$1:$B$915,2,0)</f>
        <v>Cost Clerk</v>
      </c>
      <c r="H4545" s="3">
        <f t="shared" ca="1" si="778"/>
        <v>4</v>
      </c>
      <c r="I4545" s="3">
        <f t="shared" ca="1" si="779"/>
        <v>50535.98</v>
      </c>
      <c r="J4545" s="3">
        <f t="shared" ca="1" si="780"/>
        <v>2.1578347136274156E-2</v>
      </c>
      <c r="K4545" s="3">
        <f t="shared" ca="1" si="781"/>
        <v>7</v>
      </c>
      <c r="L4545" s="3" t="str">
        <f ca="1">VLOOKUP(K4545,Freq_Investment!$A$1:$B$8,2,0)</f>
        <v>Yearly</v>
      </c>
      <c r="M4545" s="3" t="str">
        <f t="shared" ca="1" si="782"/>
        <v>Manual</v>
      </c>
      <c r="N4545" s="3">
        <f t="shared" ca="1" si="783"/>
        <v>1</v>
      </c>
      <c r="O4545" s="3">
        <f t="shared" ca="1" si="783"/>
        <v>3</v>
      </c>
      <c r="P4545" s="3">
        <f t="shared" ca="1" si="783"/>
        <v>3</v>
      </c>
    </row>
    <row r="4546" spans="1:16" x14ac:dyDescent="0.25">
      <c r="A4546" s="3">
        <f t="shared" ca="1" si="773"/>
        <v>16857413</v>
      </c>
      <c r="B4546" s="3">
        <f t="shared" ca="1" si="774"/>
        <v>9825</v>
      </c>
      <c r="C4546" s="1">
        <f t="shared" ca="1" si="775"/>
        <v>28233</v>
      </c>
      <c r="D4546" s="7">
        <f t="shared" ca="1" si="776"/>
        <v>6</v>
      </c>
      <c r="E4546" s="3" t="str">
        <f ca="1">VLOOKUP(D4546,State!$A$1:$B$9,2,0)</f>
        <v>TAS</v>
      </c>
      <c r="F4546" s="3">
        <f t="shared" ca="1" si="777"/>
        <v>94</v>
      </c>
      <c r="G4546" s="3" t="str">
        <f ca="1">VLOOKUP(F4546,Occupation!$A$1:$B$915,2,0)</f>
        <v>Hospitality, Retail and Service Managers nec</v>
      </c>
      <c r="H4546" s="3">
        <f t="shared" ca="1" si="778"/>
        <v>10</v>
      </c>
      <c r="I4546" s="3">
        <f t="shared" ca="1" si="779"/>
        <v>94771.81</v>
      </c>
      <c r="J4546" s="3">
        <f t="shared" ca="1" si="780"/>
        <v>0.32023106563782699</v>
      </c>
      <c r="K4546" s="3">
        <f t="shared" ca="1" si="781"/>
        <v>1</v>
      </c>
      <c r="L4546" s="3" t="str">
        <f ca="1">VLOOKUP(K4546,Freq_Investment!$A$1:$B$8,2,0)</f>
        <v>Daily</v>
      </c>
      <c r="M4546" s="3" t="str">
        <f t="shared" ca="1" si="782"/>
        <v>Manual</v>
      </c>
      <c r="N4546" s="3">
        <f t="shared" ca="1" si="783"/>
        <v>2</v>
      </c>
      <c r="O4546" s="3">
        <f t="shared" ca="1" si="783"/>
        <v>3</v>
      </c>
      <c r="P4546" s="3">
        <f t="shared" ca="1" si="783"/>
        <v>4</v>
      </c>
    </row>
    <row r="4547" spans="1:16" x14ac:dyDescent="0.25">
      <c r="A4547" s="3">
        <f t="shared" ref="A4547:A4610" ca="1" si="784">RANDBETWEEN(10000000,1000000000)</f>
        <v>951489870</v>
      </c>
      <c r="B4547" s="3">
        <f t="shared" ref="B4547:B4610" ca="1" si="785">RANDBETWEEN(1,10000)</f>
        <v>8472</v>
      </c>
      <c r="C4547" s="1">
        <f t="shared" ref="C4547:C4610" ca="1" si="786">DATE(RANDBETWEEN(1970,2021),RANDBETWEEN(1,12),RANDBETWEEN(1,28))</f>
        <v>31727</v>
      </c>
      <c r="D4547" s="7">
        <f t="shared" ref="D4547:D4610" ca="1" si="787">RANDBETWEEN(1,8)</f>
        <v>3</v>
      </c>
      <c r="E4547" s="3" t="str">
        <f ca="1">VLOOKUP(D4547,State!$A$1:$B$9,2,0)</f>
        <v>SA</v>
      </c>
      <c r="F4547" s="3">
        <f t="shared" ref="F4547:F4610" ca="1" si="788">RANDBETWEEN(1,914)</f>
        <v>725</v>
      </c>
      <c r="G4547" s="3" t="str">
        <f ca="1">VLOOKUP(F4547,Occupation!$A$1:$B$915,2,0)</f>
        <v>Call or Contact Centre Team Leader</v>
      </c>
      <c r="H4547" s="3">
        <f t="shared" ref="H4547:H4610" ca="1" si="789">RANDBETWEEN(1,10)</f>
        <v>6</v>
      </c>
      <c r="I4547" s="3">
        <f t="shared" ref="I4547:I4610" ca="1" si="790">ROUND(RAND()*100000,2)</f>
        <v>48343</v>
      </c>
      <c r="J4547" s="3">
        <f t="shared" ref="J4547:J4610" ca="1" si="791">RAND()/2</f>
        <v>0.18879762319934795</v>
      </c>
      <c r="K4547" s="3">
        <f t="shared" ref="K4547:K4610" ca="1" si="792">RANDBETWEEN(1,7)</f>
        <v>6</v>
      </c>
      <c r="L4547" s="3" t="str">
        <f ca="1">VLOOKUP(K4547,Freq_Investment!$A$1:$B$8,2,0)</f>
        <v>Half-yearly</v>
      </c>
      <c r="M4547" s="3" t="str">
        <f t="shared" ref="M4547:M4610" ca="1" si="793">IF(RANDBETWEEN(1,2)&gt;1,"Auto","Manual")</f>
        <v>Manual</v>
      </c>
      <c r="N4547" s="3">
        <f t="shared" ca="1" si="783"/>
        <v>1</v>
      </c>
      <c r="O4547" s="3">
        <f t="shared" ca="1" si="783"/>
        <v>5</v>
      </c>
      <c r="P4547" s="3">
        <f t="shared" ca="1" si="783"/>
        <v>5</v>
      </c>
    </row>
    <row r="4548" spans="1:16" x14ac:dyDescent="0.25">
      <c r="A4548" s="3">
        <f t="shared" ca="1" si="784"/>
        <v>680516802</v>
      </c>
      <c r="B4548" s="3">
        <f t="shared" ca="1" si="785"/>
        <v>9822</v>
      </c>
      <c r="C4548" s="1">
        <f t="shared" ca="1" si="786"/>
        <v>26334</v>
      </c>
      <c r="D4548" s="7">
        <f t="shared" ca="1" si="787"/>
        <v>5</v>
      </c>
      <c r="E4548" s="3" t="str">
        <f ca="1">VLOOKUP(D4548,State!$A$1:$B$9,2,0)</f>
        <v>NT</v>
      </c>
      <c r="F4548" s="3">
        <f t="shared" ca="1" si="788"/>
        <v>312</v>
      </c>
      <c r="G4548" s="3" t="str">
        <f ca="1">VLOOKUP(F4548,Occupation!$A$1:$B$915,2,0)</f>
        <v>Speech Pathologist / Speech Language Therapist</v>
      </c>
      <c r="H4548" s="3">
        <f t="shared" ca="1" si="789"/>
        <v>1</v>
      </c>
      <c r="I4548" s="3">
        <f t="shared" ca="1" si="790"/>
        <v>7393.66</v>
      </c>
      <c r="J4548" s="3">
        <f t="shared" ca="1" si="791"/>
        <v>0.24293599593798731</v>
      </c>
      <c r="K4548" s="3">
        <f t="shared" ca="1" si="792"/>
        <v>2</v>
      </c>
      <c r="L4548" s="3" t="str">
        <f ca="1">VLOOKUP(K4548,Freq_Investment!$A$1:$B$8,2,0)</f>
        <v>Weekly</v>
      </c>
      <c r="M4548" s="3" t="str">
        <f t="shared" ca="1" si="793"/>
        <v>Manual</v>
      </c>
      <c r="N4548" s="3">
        <f t="shared" ca="1" si="783"/>
        <v>5</v>
      </c>
      <c r="O4548" s="3">
        <f t="shared" ca="1" si="783"/>
        <v>4</v>
      </c>
      <c r="P4548" s="3">
        <f t="shared" ca="1" si="783"/>
        <v>1</v>
      </c>
    </row>
    <row r="4549" spans="1:16" x14ac:dyDescent="0.25">
      <c r="A4549" s="3">
        <f t="shared" ca="1" si="784"/>
        <v>271601092</v>
      </c>
      <c r="B4549" s="3">
        <f t="shared" ca="1" si="785"/>
        <v>5354</v>
      </c>
      <c r="C4549" s="1">
        <f t="shared" ca="1" si="786"/>
        <v>29727</v>
      </c>
      <c r="D4549" s="7">
        <f t="shared" ca="1" si="787"/>
        <v>2</v>
      </c>
      <c r="E4549" s="3" t="str">
        <f ca="1">VLOOKUP(D4549,State!$A$1:$B$9,2,0)</f>
        <v>QLD</v>
      </c>
      <c r="F4549" s="3">
        <f t="shared" ca="1" si="788"/>
        <v>481</v>
      </c>
      <c r="G4549" s="3" t="str">
        <f ca="1">VLOOKUP(F4549,Occupation!$A$1:$B$915,2,0)</f>
        <v>Sheetmetal Trades Worker</v>
      </c>
      <c r="H4549" s="3">
        <f t="shared" ca="1" si="789"/>
        <v>10</v>
      </c>
      <c r="I4549" s="3">
        <f t="shared" ca="1" si="790"/>
        <v>96381.78</v>
      </c>
      <c r="J4549" s="3">
        <f t="shared" ca="1" si="791"/>
        <v>2.4794337501930441E-2</v>
      </c>
      <c r="K4549" s="3">
        <f t="shared" ca="1" si="792"/>
        <v>3</v>
      </c>
      <c r="L4549" s="3" t="str">
        <f ca="1">VLOOKUP(K4549,Freq_Investment!$A$1:$B$8,2,0)</f>
        <v>Fortnightly</v>
      </c>
      <c r="M4549" s="3" t="str">
        <f t="shared" ca="1" si="793"/>
        <v>Manual</v>
      </c>
      <c r="N4549" s="3">
        <f t="shared" ca="1" si="783"/>
        <v>3</v>
      </c>
      <c r="O4549" s="3">
        <f t="shared" ca="1" si="783"/>
        <v>2</v>
      </c>
      <c r="P4549" s="3">
        <f t="shared" ca="1" si="783"/>
        <v>1</v>
      </c>
    </row>
    <row r="4550" spans="1:16" x14ac:dyDescent="0.25">
      <c r="A4550" s="3">
        <f t="shared" ca="1" si="784"/>
        <v>44193839</v>
      </c>
      <c r="B4550" s="3">
        <f t="shared" ca="1" si="785"/>
        <v>3732</v>
      </c>
      <c r="C4550" s="1">
        <f t="shared" ca="1" si="786"/>
        <v>32836</v>
      </c>
      <c r="D4550" s="7">
        <f t="shared" ca="1" si="787"/>
        <v>8</v>
      </c>
      <c r="E4550" s="3" t="str">
        <f ca="1">VLOOKUP(D4550,State!$A$1:$B$9,2,0)</f>
        <v>ACT</v>
      </c>
      <c r="F4550" s="3">
        <f t="shared" ca="1" si="788"/>
        <v>628</v>
      </c>
      <c r="G4550" s="3" t="str">
        <f ca="1">VLOOKUP(F4550,Occupation!$A$1:$B$915,2,0)</f>
        <v>Diversional Therapist</v>
      </c>
      <c r="H4550" s="3">
        <f t="shared" ca="1" si="789"/>
        <v>8</v>
      </c>
      <c r="I4550" s="3">
        <f t="shared" ca="1" si="790"/>
        <v>27641.86</v>
      </c>
      <c r="J4550" s="3">
        <f t="shared" ca="1" si="791"/>
        <v>7.4340384197014664E-2</v>
      </c>
      <c r="K4550" s="3">
        <f t="shared" ca="1" si="792"/>
        <v>2</v>
      </c>
      <c r="L4550" s="3" t="str">
        <f ca="1">VLOOKUP(K4550,Freq_Investment!$A$1:$B$8,2,0)</f>
        <v>Weekly</v>
      </c>
      <c r="M4550" s="3" t="str">
        <f t="shared" ca="1" si="793"/>
        <v>Manual</v>
      </c>
      <c r="N4550" s="3">
        <f t="shared" ca="1" si="783"/>
        <v>1</v>
      </c>
      <c r="O4550" s="3">
        <f t="shared" ca="1" si="783"/>
        <v>4</v>
      </c>
      <c r="P4550" s="3">
        <f t="shared" ca="1" si="783"/>
        <v>4</v>
      </c>
    </row>
    <row r="4551" spans="1:16" x14ac:dyDescent="0.25">
      <c r="A4551" s="3">
        <f t="shared" ca="1" si="784"/>
        <v>874074914</v>
      </c>
      <c r="B4551" s="3">
        <f t="shared" ca="1" si="785"/>
        <v>7576</v>
      </c>
      <c r="C4551" s="1">
        <f t="shared" ca="1" si="786"/>
        <v>43478</v>
      </c>
      <c r="D4551" s="7">
        <f t="shared" ca="1" si="787"/>
        <v>1</v>
      </c>
      <c r="E4551" s="3" t="str">
        <f ca="1">VLOOKUP(D4551,State!$A$1:$B$9,2,0)</f>
        <v>NSW</v>
      </c>
      <c r="F4551" s="3">
        <f t="shared" ca="1" si="788"/>
        <v>177</v>
      </c>
      <c r="G4551" s="3" t="str">
        <f ca="1">VLOOKUP(F4551,Occupation!$A$1:$B$915,2,0)</f>
        <v>ICT Account Manager</v>
      </c>
      <c r="H4551" s="3">
        <f t="shared" ca="1" si="789"/>
        <v>2</v>
      </c>
      <c r="I4551" s="3">
        <f t="shared" ca="1" si="790"/>
        <v>20176.189999999999</v>
      </c>
      <c r="J4551" s="3">
        <f t="shared" ca="1" si="791"/>
        <v>0.43689889562691325</v>
      </c>
      <c r="K4551" s="3">
        <f t="shared" ca="1" si="792"/>
        <v>7</v>
      </c>
      <c r="L4551" s="3" t="str">
        <f ca="1">VLOOKUP(K4551,Freq_Investment!$A$1:$B$8,2,0)</f>
        <v>Yearly</v>
      </c>
      <c r="M4551" s="3" t="str">
        <f t="shared" ca="1" si="793"/>
        <v>Manual</v>
      </c>
      <c r="N4551" s="3">
        <f t="shared" ca="1" si="783"/>
        <v>3</v>
      </c>
      <c r="O4551" s="3">
        <f t="shared" ca="1" si="783"/>
        <v>4</v>
      </c>
      <c r="P4551" s="3">
        <f t="shared" ca="1" si="783"/>
        <v>4</v>
      </c>
    </row>
    <row r="4552" spans="1:16" x14ac:dyDescent="0.25">
      <c r="A4552" s="3">
        <f t="shared" ca="1" si="784"/>
        <v>671499181</v>
      </c>
      <c r="B4552" s="3">
        <f t="shared" ca="1" si="785"/>
        <v>9308</v>
      </c>
      <c r="C4552" s="1">
        <f t="shared" ca="1" si="786"/>
        <v>27121</v>
      </c>
      <c r="D4552" s="7">
        <f t="shared" ca="1" si="787"/>
        <v>2</v>
      </c>
      <c r="E4552" s="3" t="str">
        <f ca="1">VLOOKUP(D4552,State!$A$1:$B$9,2,0)</f>
        <v>QLD</v>
      </c>
      <c r="F4552" s="3">
        <f t="shared" ca="1" si="788"/>
        <v>497</v>
      </c>
      <c r="G4552" s="3" t="str">
        <f ca="1">VLOOKUP(F4552,Occupation!$A$1:$B$915,2,0)</f>
        <v>Precision Instrument Maker and Repairer</v>
      </c>
      <c r="H4552" s="3">
        <f t="shared" ca="1" si="789"/>
        <v>5</v>
      </c>
      <c r="I4552" s="3">
        <f t="shared" ca="1" si="790"/>
        <v>92271.17</v>
      </c>
      <c r="J4552" s="3">
        <f t="shared" ca="1" si="791"/>
        <v>0.3433819250234586</v>
      </c>
      <c r="K4552" s="3">
        <f t="shared" ca="1" si="792"/>
        <v>4</v>
      </c>
      <c r="L4552" s="3" t="str">
        <f ca="1">VLOOKUP(K4552,Freq_Investment!$A$1:$B$8,2,0)</f>
        <v>Monthly</v>
      </c>
      <c r="M4552" s="3" t="str">
        <f t="shared" ca="1" si="793"/>
        <v>Auto</v>
      </c>
      <c r="N4552" s="3">
        <f t="shared" ca="1" si="783"/>
        <v>5</v>
      </c>
      <c r="O4552" s="3">
        <f t="shared" ca="1" si="783"/>
        <v>4</v>
      </c>
      <c r="P4552" s="3">
        <f t="shared" ca="1" si="783"/>
        <v>1</v>
      </c>
    </row>
    <row r="4553" spans="1:16" x14ac:dyDescent="0.25">
      <c r="A4553" s="3">
        <f t="shared" ca="1" si="784"/>
        <v>33364849</v>
      </c>
      <c r="B4553" s="3">
        <f t="shared" ca="1" si="785"/>
        <v>1438</v>
      </c>
      <c r="C4553" s="1">
        <f t="shared" ca="1" si="786"/>
        <v>31101</v>
      </c>
      <c r="D4553" s="7">
        <f t="shared" ca="1" si="787"/>
        <v>1</v>
      </c>
      <c r="E4553" s="3" t="str">
        <f ca="1">VLOOKUP(D4553,State!$A$1:$B$9,2,0)</f>
        <v>NSW</v>
      </c>
      <c r="F4553" s="3">
        <f t="shared" ca="1" si="788"/>
        <v>29</v>
      </c>
      <c r="G4553" s="3" t="str">
        <f ca="1">VLOOKUP(F4553,Occupation!$A$1:$B$915,2,0)</f>
        <v>Sales and Marketing Manager</v>
      </c>
      <c r="H4553" s="3">
        <f t="shared" ca="1" si="789"/>
        <v>1</v>
      </c>
      <c r="I4553" s="3">
        <f t="shared" ca="1" si="790"/>
        <v>67870.460000000006</v>
      </c>
      <c r="J4553" s="3">
        <f t="shared" ca="1" si="791"/>
        <v>0.18691287407342572</v>
      </c>
      <c r="K4553" s="3">
        <f t="shared" ca="1" si="792"/>
        <v>4</v>
      </c>
      <c r="L4553" s="3" t="str">
        <f ca="1">VLOOKUP(K4553,Freq_Investment!$A$1:$B$8,2,0)</f>
        <v>Monthly</v>
      </c>
      <c r="M4553" s="3" t="str">
        <f t="shared" ca="1" si="793"/>
        <v>Manual</v>
      </c>
      <c r="N4553" s="3">
        <f t="shared" ca="1" si="783"/>
        <v>4</v>
      </c>
      <c r="O4553" s="3">
        <f t="shared" ca="1" si="783"/>
        <v>1</v>
      </c>
      <c r="P4553" s="3">
        <f t="shared" ca="1" si="783"/>
        <v>5</v>
      </c>
    </row>
    <row r="4554" spans="1:16" x14ac:dyDescent="0.25">
      <c r="A4554" s="3">
        <f t="shared" ca="1" si="784"/>
        <v>263889432</v>
      </c>
      <c r="B4554" s="3">
        <f t="shared" ca="1" si="785"/>
        <v>3481</v>
      </c>
      <c r="C4554" s="1">
        <f t="shared" ca="1" si="786"/>
        <v>38970</v>
      </c>
      <c r="D4554" s="7">
        <f t="shared" ca="1" si="787"/>
        <v>1</v>
      </c>
      <c r="E4554" s="3" t="str">
        <f ca="1">VLOOKUP(D4554,State!$A$1:$B$9,2,0)</f>
        <v>NSW</v>
      </c>
      <c r="F4554" s="3">
        <f t="shared" ca="1" si="788"/>
        <v>303</v>
      </c>
      <c r="G4554" s="3" t="str">
        <f ca="1">VLOOKUP(F4554,Occupation!$A$1:$B$915,2,0)</f>
        <v>Naturopath</v>
      </c>
      <c r="H4554" s="3">
        <f t="shared" ca="1" si="789"/>
        <v>2</v>
      </c>
      <c r="I4554" s="3">
        <f t="shared" ca="1" si="790"/>
        <v>55347.69</v>
      </c>
      <c r="J4554" s="3">
        <f t="shared" ca="1" si="791"/>
        <v>0.15183971694297582</v>
      </c>
      <c r="K4554" s="3">
        <f t="shared" ca="1" si="792"/>
        <v>2</v>
      </c>
      <c r="L4554" s="3" t="str">
        <f ca="1">VLOOKUP(K4554,Freq_Investment!$A$1:$B$8,2,0)</f>
        <v>Weekly</v>
      </c>
      <c r="M4554" s="3" t="str">
        <f t="shared" ca="1" si="793"/>
        <v>Manual</v>
      </c>
      <c r="N4554" s="3">
        <f t="shared" ca="1" si="783"/>
        <v>4</v>
      </c>
      <c r="O4554" s="3">
        <f t="shared" ca="1" si="783"/>
        <v>4</v>
      </c>
      <c r="P4554" s="3">
        <f t="shared" ca="1" si="783"/>
        <v>4</v>
      </c>
    </row>
    <row r="4555" spans="1:16" x14ac:dyDescent="0.25">
      <c r="A4555" s="3">
        <f t="shared" ca="1" si="784"/>
        <v>140228670</v>
      </c>
      <c r="B4555" s="3">
        <f t="shared" ca="1" si="785"/>
        <v>5818</v>
      </c>
      <c r="C4555" s="1">
        <f t="shared" ca="1" si="786"/>
        <v>38634</v>
      </c>
      <c r="D4555" s="7">
        <f t="shared" ca="1" si="787"/>
        <v>7</v>
      </c>
      <c r="E4555" s="3" t="str">
        <f ca="1">VLOOKUP(D4555,State!$A$1:$B$9,2,0)</f>
        <v>VIC</v>
      </c>
      <c r="F4555" s="3">
        <f t="shared" ca="1" si="788"/>
        <v>352</v>
      </c>
      <c r="G4555" s="3" t="str">
        <f ca="1">VLOOKUP(F4555,Occupation!$A$1:$B$915,2,0)</f>
        <v>Registered Nurse (Aged Care)</v>
      </c>
      <c r="H4555" s="3">
        <f t="shared" ca="1" si="789"/>
        <v>9</v>
      </c>
      <c r="I4555" s="3">
        <f t="shared" ca="1" si="790"/>
        <v>38534.35</v>
      </c>
      <c r="J4555" s="3">
        <f t="shared" ca="1" si="791"/>
        <v>0.2143646038366579</v>
      </c>
      <c r="K4555" s="3">
        <f t="shared" ca="1" si="792"/>
        <v>1</v>
      </c>
      <c r="L4555" s="3" t="str">
        <f ca="1">VLOOKUP(K4555,Freq_Investment!$A$1:$B$8,2,0)</f>
        <v>Daily</v>
      </c>
      <c r="M4555" s="3" t="str">
        <f t="shared" ca="1" si="793"/>
        <v>Manual</v>
      </c>
      <c r="N4555" s="3">
        <f t="shared" ca="1" si="783"/>
        <v>3</v>
      </c>
      <c r="O4555" s="3">
        <f t="shared" ca="1" si="783"/>
        <v>3</v>
      </c>
      <c r="P4555" s="3">
        <f t="shared" ca="1" si="783"/>
        <v>2</v>
      </c>
    </row>
    <row r="4556" spans="1:16" x14ac:dyDescent="0.25">
      <c r="A4556" s="3">
        <f t="shared" ca="1" si="784"/>
        <v>986859286</v>
      </c>
      <c r="B4556" s="3">
        <f t="shared" ca="1" si="785"/>
        <v>6010</v>
      </c>
      <c r="C4556" s="1">
        <f t="shared" ca="1" si="786"/>
        <v>43696</v>
      </c>
      <c r="D4556" s="7">
        <f t="shared" ca="1" si="787"/>
        <v>1</v>
      </c>
      <c r="E4556" s="3" t="str">
        <f ca="1">VLOOKUP(D4556,State!$A$1:$B$9,2,0)</f>
        <v>NSW</v>
      </c>
      <c r="F4556" s="3">
        <f t="shared" ca="1" si="788"/>
        <v>603</v>
      </c>
      <c r="G4556" s="3" t="str">
        <f ca="1">VLOOKUP(F4556,Occupation!$A$1:$B$915,2,0)</f>
        <v>Library Technician</v>
      </c>
      <c r="H4556" s="3">
        <f t="shared" ca="1" si="789"/>
        <v>9</v>
      </c>
      <c r="I4556" s="3">
        <f t="shared" ca="1" si="790"/>
        <v>60769.35</v>
      </c>
      <c r="J4556" s="3">
        <f t="shared" ca="1" si="791"/>
        <v>0.23437275988302664</v>
      </c>
      <c r="K4556" s="3">
        <f t="shared" ca="1" si="792"/>
        <v>5</v>
      </c>
      <c r="L4556" s="3" t="str">
        <f ca="1">VLOOKUP(K4556,Freq_Investment!$A$1:$B$8,2,0)</f>
        <v>Quarterly</v>
      </c>
      <c r="M4556" s="3" t="str">
        <f t="shared" ca="1" si="793"/>
        <v>Auto</v>
      </c>
      <c r="N4556" s="3">
        <f t="shared" ca="1" si="783"/>
        <v>4</v>
      </c>
      <c r="O4556" s="3">
        <f t="shared" ca="1" si="783"/>
        <v>4</v>
      </c>
      <c r="P4556" s="3">
        <f t="shared" ca="1" si="783"/>
        <v>5</v>
      </c>
    </row>
    <row r="4557" spans="1:16" x14ac:dyDescent="0.25">
      <c r="A4557" s="3">
        <f t="shared" ca="1" si="784"/>
        <v>240946063</v>
      </c>
      <c r="B4557" s="3">
        <f t="shared" ca="1" si="785"/>
        <v>6372</v>
      </c>
      <c r="C4557" s="1">
        <f t="shared" ca="1" si="786"/>
        <v>29277</v>
      </c>
      <c r="D4557" s="7">
        <f t="shared" ca="1" si="787"/>
        <v>1</v>
      </c>
      <c r="E4557" s="3" t="str">
        <f ca="1">VLOOKUP(D4557,State!$A$1:$B$9,2,0)</f>
        <v>NSW</v>
      </c>
      <c r="F4557" s="3">
        <f t="shared" ca="1" si="788"/>
        <v>348</v>
      </c>
      <c r="G4557" s="3" t="str">
        <f ca="1">VLOOKUP(F4557,Occupation!$A$1:$B$915,2,0)</f>
        <v>Nurse Educator</v>
      </c>
      <c r="H4557" s="3">
        <f t="shared" ca="1" si="789"/>
        <v>2</v>
      </c>
      <c r="I4557" s="3">
        <f t="shared" ca="1" si="790"/>
        <v>26145.35</v>
      </c>
      <c r="J4557" s="3">
        <f t="shared" ca="1" si="791"/>
        <v>0.49993216709884192</v>
      </c>
      <c r="K4557" s="3">
        <f t="shared" ca="1" si="792"/>
        <v>7</v>
      </c>
      <c r="L4557" s="3" t="str">
        <f ca="1">VLOOKUP(K4557,Freq_Investment!$A$1:$B$8,2,0)</f>
        <v>Yearly</v>
      </c>
      <c r="M4557" s="3" t="str">
        <f t="shared" ca="1" si="793"/>
        <v>Manual</v>
      </c>
      <c r="N4557" s="3">
        <f t="shared" ca="1" si="783"/>
        <v>3</v>
      </c>
      <c r="O4557" s="3">
        <f t="shared" ca="1" si="783"/>
        <v>5</v>
      </c>
      <c r="P4557" s="3">
        <f t="shared" ca="1" si="783"/>
        <v>4</v>
      </c>
    </row>
    <row r="4558" spans="1:16" x14ac:dyDescent="0.25">
      <c r="A4558" s="3">
        <f t="shared" ca="1" si="784"/>
        <v>958920524</v>
      </c>
      <c r="B4558" s="3">
        <f t="shared" ca="1" si="785"/>
        <v>5547</v>
      </c>
      <c r="C4558" s="1">
        <f t="shared" ca="1" si="786"/>
        <v>36856</v>
      </c>
      <c r="D4558" s="7">
        <f t="shared" ca="1" si="787"/>
        <v>4</v>
      </c>
      <c r="E4558" s="3" t="str">
        <f ca="1">VLOOKUP(D4558,State!$A$1:$B$9,2,0)</f>
        <v>WA</v>
      </c>
      <c r="F4558" s="3">
        <f t="shared" ca="1" si="788"/>
        <v>466</v>
      </c>
      <c r="G4558" s="3" t="str">
        <f ca="1">VLOOKUP(F4558,Occupation!$A$1:$B$915,2,0)</f>
        <v>ICT Support Technicians nec</v>
      </c>
      <c r="H4558" s="3">
        <f t="shared" ca="1" si="789"/>
        <v>7</v>
      </c>
      <c r="I4558" s="3">
        <f t="shared" ca="1" si="790"/>
        <v>18348.14</v>
      </c>
      <c r="J4558" s="3">
        <f t="shared" ca="1" si="791"/>
        <v>0.121809331961372</v>
      </c>
      <c r="K4558" s="3">
        <f t="shared" ca="1" si="792"/>
        <v>6</v>
      </c>
      <c r="L4558" s="3" t="str">
        <f ca="1">VLOOKUP(K4558,Freq_Investment!$A$1:$B$8,2,0)</f>
        <v>Half-yearly</v>
      </c>
      <c r="M4558" s="3" t="str">
        <f t="shared" ca="1" si="793"/>
        <v>Manual</v>
      </c>
      <c r="N4558" s="3">
        <f t="shared" ca="1" si="783"/>
        <v>3</v>
      </c>
      <c r="O4558" s="3">
        <f t="shared" ca="1" si="783"/>
        <v>1</v>
      </c>
      <c r="P4558" s="3">
        <f t="shared" ca="1" si="783"/>
        <v>4</v>
      </c>
    </row>
    <row r="4559" spans="1:16" x14ac:dyDescent="0.25">
      <c r="A4559" s="3">
        <f t="shared" ca="1" si="784"/>
        <v>141480219</v>
      </c>
      <c r="B4559" s="3">
        <f t="shared" ca="1" si="785"/>
        <v>4944</v>
      </c>
      <c r="C4559" s="1">
        <f t="shared" ca="1" si="786"/>
        <v>26041</v>
      </c>
      <c r="D4559" s="7">
        <f t="shared" ca="1" si="787"/>
        <v>5</v>
      </c>
      <c r="E4559" s="3" t="str">
        <f ca="1">VLOOKUP(D4559,State!$A$1:$B$9,2,0)</f>
        <v>NT</v>
      </c>
      <c r="F4559" s="3">
        <f t="shared" ca="1" si="788"/>
        <v>651</v>
      </c>
      <c r="G4559" s="3" t="str">
        <f ca="1">VLOOKUP(F4559,Occupation!$A$1:$B$915,2,0)</f>
        <v>Personal Care Assistant</v>
      </c>
      <c r="H4559" s="3">
        <f t="shared" ca="1" si="789"/>
        <v>7</v>
      </c>
      <c r="I4559" s="3">
        <f t="shared" ca="1" si="790"/>
        <v>43808.86</v>
      </c>
      <c r="J4559" s="3">
        <f t="shared" ca="1" si="791"/>
        <v>0.21151177679559319</v>
      </c>
      <c r="K4559" s="3">
        <f t="shared" ca="1" si="792"/>
        <v>2</v>
      </c>
      <c r="L4559" s="3" t="str">
        <f ca="1">VLOOKUP(K4559,Freq_Investment!$A$1:$B$8,2,0)</f>
        <v>Weekly</v>
      </c>
      <c r="M4559" s="3" t="str">
        <f t="shared" ca="1" si="793"/>
        <v>Manual</v>
      </c>
      <c r="N4559" s="3">
        <f t="shared" ca="1" si="783"/>
        <v>4</v>
      </c>
      <c r="O4559" s="3">
        <f t="shared" ca="1" si="783"/>
        <v>5</v>
      </c>
      <c r="P4559" s="3">
        <f t="shared" ca="1" si="783"/>
        <v>3</v>
      </c>
    </row>
    <row r="4560" spans="1:16" x14ac:dyDescent="0.25">
      <c r="A4560" s="3">
        <f t="shared" ca="1" si="784"/>
        <v>883258270</v>
      </c>
      <c r="B4560" s="3">
        <f t="shared" ca="1" si="785"/>
        <v>4117</v>
      </c>
      <c r="C4560" s="1">
        <f t="shared" ca="1" si="786"/>
        <v>38615</v>
      </c>
      <c r="D4560" s="7">
        <f t="shared" ca="1" si="787"/>
        <v>2</v>
      </c>
      <c r="E4560" s="3" t="str">
        <f ca="1">VLOOKUP(D4560,State!$A$1:$B$9,2,0)</f>
        <v>QLD</v>
      </c>
      <c r="F4560" s="3">
        <f t="shared" ca="1" si="788"/>
        <v>479</v>
      </c>
      <c r="G4560" s="3" t="str">
        <f ca="1">VLOOKUP(F4560,Occupation!$A$1:$B$915,2,0)</f>
        <v>Metal Casting Trades Worker</v>
      </c>
      <c r="H4560" s="3">
        <f t="shared" ca="1" si="789"/>
        <v>4</v>
      </c>
      <c r="I4560" s="3">
        <f t="shared" ca="1" si="790"/>
        <v>81742.05</v>
      </c>
      <c r="J4560" s="3">
        <f t="shared" ca="1" si="791"/>
        <v>0.32936749707961993</v>
      </c>
      <c r="K4560" s="3">
        <f t="shared" ca="1" si="792"/>
        <v>5</v>
      </c>
      <c r="L4560" s="3" t="str">
        <f ca="1">VLOOKUP(K4560,Freq_Investment!$A$1:$B$8,2,0)</f>
        <v>Quarterly</v>
      </c>
      <c r="M4560" s="3" t="str">
        <f t="shared" ca="1" si="793"/>
        <v>Manual</v>
      </c>
      <c r="N4560" s="3">
        <f t="shared" ca="1" si="783"/>
        <v>2</v>
      </c>
      <c r="O4560" s="3">
        <f t="shared" ca="1" si="783"/>
        <v>4</v>
      </c>
      <c r="P4560" s="3">
        <f t="shared" ca="1" si="783"/>
        <v>4</v>
      </c>
    </row>
    <row r="4561" spans="1:16" x14ac:dyDescent="0.25">
      <c r="A4561" s="3">
        <f t="shared" ca="1" si="784"/>
        <v>603893898</v>
      </c>
      <c r="B4561" s="3">
        <f t="shared" ca="1" si="785"/>
        <v>4911</v>
      </c>
      <c r="C4561" s="1">
        <f t="shared" ca="1" si="786"/>
        <v>34308</v>
      </c>
      <c r="D4561" s="7">
        <f t="shared" ca="1" si="787"/>
        <v>3</v>
      </c>
      <c r="E4561" s="3" t="str">
        <f ca="1">VLOOKUP(D4561,State!$A$1:$B$9,2,0)</f>
        <v>SA</v>
      </c>
      <c r="F4561" s="3">
        <f t="shared" ca="1" si="788"/>
        <v>64</v>
      </c>
      <c r="G4561" s="3" t="str">
        <f ca="1">VLOOKUP(F4561,Occupation!$A$1:$B$915,2,0)</f>
        <v>Quality Assurance Manager</v>
      </c>
      <c r="H4561" s="3">
        <f t="shared" ca="1" si="789"/>
        <v>6</v>
      </c>
      <c r="I4561" s="3">
        <f t="shared" ca="1" si="790"/>
        <v>63073.82</v>
      </c>
      <c r="J4561" s="3">
        <f t="shared" ca="1" si="791"/>
        <v>0.17080146353317294</v>
      </c>
      <c r="K4561" s="3">
        <f t="shared" ca="1" si="792"/>
        <v>1</v>
      </c>
      <c r="L4561" s="3" t="str">
        <f ca="1">VLOOKUP(K4561,Freq_Investment!$A$1:$B$8,2,0)</f>
        <v>Daily</v>
      </c>
      <c r="M4561" s="3" t="str">
        <f t="shared" ca="1" si="793"/>
        <v>Manual</v>
      </c>
      <c r="N4561" s="3">
        <f t="shared" ca="1" si="783"/>
        <v>3</v>
      </c>
      <c r="O4561" s="3">
        <f t="shared" ca="1" si="783"/>
        <v>5</v>
      </c>
      <c r="P4561" s="3">
        <f t="shared" ca="1" si="783"/>
        <v>3</v>
      </c>
    </row>
    <row r="4562" spans="1:16" x14ac:dyDescent="0.25">
      <c r="A4562" s="3">
        <f t="shared" ca="1" si="784"/>
        <v>453676684</v>
      </c>
      <c r="B4562" s="3">
        <f t="shared" ca="1" si="785"/>
        <v>2384</v>
      </c>
      <c r="C4562" s="1">
        <f t="shared" ca="1" si="786"/>
        <v>37379</v>
      </c>
      <c r="D4562" s="7">
        <f t="shared" ca="1" si="787"/>
        <v>6</v>
      </c>
      <c r="E4562" s="3" t="str">
        <f ca="1">VLOOKUP(D4562,State!$A$1:$B$9,2,0)</f>
        <v>TAS</v>
      </c>
      <c r="F4562" s="3">
        <f t="shared" ca="1" si="788"/>
        <v>335</v>
      </c>
      <c r="G4562" s="3" t="str">
        <f ca="1">VLOOKUP(F4562,Occupation!$A$1:$B$915,2,0)</f>
        <v>Paediatric Surgeon</v>
      </c>
      <c r="H4562" s="3">
        <f t="shared" ca="1" si="789"/>
        <v>3</v>
      </c>
      <c r="I4562" s="3">
        <f t="shared" ca="1" si="790"/>
        <v>4158.34</v>
      </c>
      <c r="J4562" s="3">
        <f t="shared" ca="1" si="791"/>
        <v>0.37468955688566202</v>
      </c>
      <c r="K4562" s="3">
        <f t="shared" ca="1" si="792"/>
        <v>7</v>
      </c>
      <c r="L4562" s="3" t="str">
        <f ca="1">VLOOKUP(K4562,Freq_Investment!$A$1:$B$8,2,0)</f>
        <v>Yearly</v>
      </c>
      <c r="M4562" s="3" t="str">
        <f t="shared" ca="1" si="793"/>
        <v>Manual</v>
      </c>
      <c r="N4562" s="3">
        <f t="shared" ca="1" si="783"/>
        <v>3</v>
      </c>
      <c r="O4562" s="3">
        <f t="shared" ca="1" si="783"/>
        <v>2</v>
      </c>
      <c r="P4562" s="3">
        <f t="shared" ca="1" si="783"/>
        <v>1</v>
      </c>
    </row>
    <row r="4563" spans="1:16" x14ac:dyDescent="0.25">
      <c r="A4563" s="3">
        <f t="shared" ca="1" si="784"/>
        <v>498832179</v>
      </c>
      <c r="B4563" s="3">
        <f t="shared" ca="1" si="785"/>
        <v>831</v>
      </c>
      <c r="C4563" s="1">
        <f t="shared" ca="1" si="786"/>
        <v>30644</v>
      </c>
      <c r="D4563" s="7">
        <f t="shared" ca="1" si="787"/>
        <v>2</v>
      </c>
      <c r="E4563" s="3" t="str">
        <f ca="1">VLOOKUP(D4563,State!$A$1:$B$9,2,0)</f>
        <v>QLD</v>
      </c>
      <c r="F4563" s="3">
        <f t="shared" ca="1" si="788"/>
        <v>783</v>
      </c>
      <c r="G4563" s="3" t="str">
        <f ca="1">VLOOKUP(F4563,Occupation!$A$1:$B$915,2,0)</f>
        <v>Sales Representative (Motor Vehicle Parts and Accessories)</v>
      </c>
      <c r="H4563" s="3">
        <f t="shared" ca="1" si="789"/>
        <v>8</v>
      </c>
      <c r="I4563" s="3">
        <f t="shared" ca="1" si="790"/>
        <v>38203.71</v>
      </c>
      <c r="J4563" s="3">
        <f t="shared" ca="1" si="791"/>
        <v>0.4764252634676967</v>
      </c>
      <c r="K4563" s="3">
        <f t="shared" ca="1" si="792"/>
        <v>7</v>
      </c>
      <c r="L4563" s="3" t="str">
        <f ca="1">VLOOKUP(K4563,Freq_Investment!$A$1:$B$8,2,0)</f>
        <v>Yearly</v>
      </c>
      <c r="M4563" s="3" t="str">
        <f t="shared" ca="1" si="793"/>
        <v>Manual</v>
      </c>
      <c r="N4563" s="3">
        <f t="shared" ca="1" si="783"/>
        <v>2</v>
      </c>
      <c r="O4563" s="3">
        <f t="shared" ca="1" si="783"/>
        <v>4</v>
      </c>
      <c r="P4563" s="3">
        <f t="shared" ca="1" si="783"/>
        <v>3</v>
      </c>
    </row>
    <row r="4564" spans="1:16" x14ac:dyDescent="0.25">
      <c r="A4564" s="3">
        <f t="shared" ca="1" si="784"/>
        <v>433389501</v>
      </c>
      <c r="B4564" s="3">
        <f t="shared" ca="1" si="785"/>
        <v>8326</v>
      </c>
      <c r="C4564" s="1">
        <f t="shared" ca="1" si="786"/>
        <v>25830</v>
      </c>
      <c r="D4564" s="7">
        <f t="shared" ca="1" si="787"/>
        <v>3</v>
      </c>
      <c r="E4564" s="3" t="str">
        <f ca="1">VLOOKUP(D4564,State!$A$1:$B$9,2,0)</f>
        <v>SA</v>
      </c>
      <c r="F4564" s="3">
        <f t="shared" ca="1" si="788"/>
        <v>657</v>
      </c>
      <c r="G4564" s="3" t="str">
        <f ca="1">VLOOKUP(F4564,Occupation!$A$1:$B$915,2,0)</f>
        <v>Barista</v>
      </c>
      <c r="H4564" s="3">
        <f t="shared" ca="1" si="789"/>
        <v>10</v>
      </c>
      <c r="I4564" s="3">
        <f t="shared" ca="1" si="790"/>
        <v>78757.16</v>
      </c>
      <c r="J4564" s="3">
        <f t="shared" ca="1" si="791"/>
        <v>0.23561488467889996</v>
      </c>
      <c r="K4564" s="3">
        <f t="shared" ca="1" si="792"/>
        <v>3</v>
      </c>
      <c r="L4564" s="3" t="str">
        <f ca="1">VLOOKUP(K4564,Freq_Investment!$A$1:$B$8,2,0)</f>
        <v>Fortnightly</v>
      </c>
      <c r="M4564" s="3" t="str">
        <f t="shared" ca="1" si="793"/>
        <v>Manual</v>
      </c>
      <c r="N4564" s="3">
        <f t="shared" ca="1" si="783"/>
        <v>3</v>
      </c>
      <c r="O4564" s="3">
        <f t="shared" ca="1" si="783"/>
        <v>5</v>
      </c>
      <c r="P4564" s="3">
        <f t="shared" ca="1" si="783"/>
        <v>2</v>
      </c>
    </row>
    <row r="4565" spans="1:16" x14ac:dyDescent="0.25">
      <c r="A4565" s="3">
        <f t="shared" ca="1" si="784"/>
        <v>351125801</v>
      </c>
      <c r="B4565" s="3">
        <f t="shared" ca="1" si="785"/>
        <v>5844</v>
      </c>
      <c r="C4565" s="1">
        <f t="shared" ca="1" si="786"/>
        <v>33717</v>
      </c>
      <c r="D4565" s="7">
        <f t="shared" ca="1" si="787"/>
        <v>7</v>
      </c>
      <c r="E4565" s="3" t="str">
        <f ca="1">VLOOKUP(D4565,State!$A$1:$B$9,2,0)</f>
        <v>VIC</v>
      </c>
      <c r="F4565" s="3">
        <f t="shared" ca="1" si="788"/>
        <v>54</v>
      </c>
      <c r="G4565" s="3" t="str">
        <f ca="1">VLOOKUP(F4565,Occupation!$A$1:$B$915,2,0)</f>
        <v>School Principal</v>
      </c>
      <c r="H4565" s="3">
        <f t="shared" ca="1" si="789"/>
        <v>8</v>
      </c>
      <c r="I4565" s="3">
        <f t="shared" ca="1" si="790"/>
        <v>33616.1</v>
      </c>
      <c r="J4565" s="3">
        <f t="shared" ca="1" si="791"/>
        <v>5.4225379833489629E-3</v>
      </c>
      <c r="K4565" s="3">
        <f t="shared" ca="1" si="792"/>
        <v>7</v>
      </c>
      <c r="L4565" s="3" t="str">
        <f ca="1">VLOOKUP(K4565,Freq_Investment!$A$1:$B$8,2,0)</f>
        <v>Yearly</v>
      </c>
      <c r="M4565" s="3" t="str">
        <f t="shared" ca="1" si="793"/>
        <v>Manual</v>
      </c>
      <c r="N4565" s="3">
        <f t="shared" ca="1" si="783"/>
        <v>1</v>
      </c>
      <c r="O4565" s="3">
        <f t="shared" ca="1" si="783"/>
        <v>1</v>
      </c>
      <c r="P4565" s="3">
        <f t="shared" ca="1" si="783"/>
        <v>3</v>
      </c>
    </row>
    <row r="4566" spans="1:16" x14ac:dyDescent="0.25">
      <c r="A4566" s="3">
        <f t="shared" ca="1" si="784"/>
        <v>700169921</v>
      </c>
      <c r="B4566" s="3">
        <f t="shared" ca="1" si="785"/>
        <v>1968</v>
      </c>
      <c r="C4566" s="1">
        <f t="shared" ca="1" si="786"/>
        <v>26116</v>
      </c>
      <c r="D4566" s="7">
        <f t="shared" ca="1" si="787"/>
        <v>7</v>
      </c>
      <c r="E4566" s="3" t="str">
        <f ca="1">VLOOKUP(D4566,State!$A$1:$B$9,2,0)</f>
        <v>VIC</v>
      </c>
      <c r="F4566" s="3">
        <f t="shared" ca="1" si="788"/>
        <v>806</v>
      </c>
      <c r="G4566" s="3" t="str">
        <f ca="1">VLOOKUP(F4566,Occupation!$A$1:$B$915,2,0)</f>
        <v>Sawmilling Operator</v>
      </c>
      <c r="H4566" s="3">
        <f t="shared" ca="1" si="789"/>
        <v>8</v>
      </c>
      <c r="I4566" s="3">
        <f t="shared" ca="1" si="790"/>
        <v>2893.13</v>
      </c>
      <c r="J4566" s="3">
        <f t="shared" ca="1" si="791"/>
        <v>0.25043760982669716</v>
      </c>
      <c r="K4566" s="3">
        <f t="shared" ca="1" si="792"/>
        <v>4</v>
      </c>
      <c r="L4566" s="3" t="str">
        <f ca="1">VLOOKUP(K4566,Freq_Investment!$A$1:$B$8,2,0)</f>
        <v>Monthly</v>
      </c>
      <c r="M4566" s="3" t="str">
        <f t="shared" ca="1" si="793"/>
        <v>Manual</v>
      </c>
      <c r="N4566" s="3">
        <f t="shared" ca="1" si="783"/>
        <v>4</v>
      </c>
      <c r="O4566" s="3">
        <f t="shared" ca="1" si="783"/>
        <v>4</v>
      </c>
      <c r="P4566" s="3">
        <f t="shared" ca="1" si="783"/>
        <v>4</v>
      </c>
    </row>
    <row r="4567" spans="1:16" x14ac:dyDescent="0.25">
      <c r="A4567" s="3">
        <f t="shared" ca="1" si="784"/>
        <v>989913819</v>
      </c>
      <c r="B4567" s="3">
        <f t="shared" ca="1" si="785"/>
        <v>9699</v>
      </c>
      <c r="C4567" s="1">
        <f t="shared" ca="1" si="786"/>
        <v>29870</v>
      </c>
      <c r="D4567" s="7">
        <f t="shared" ca="1" si="787"/>
        <v>6</v>
      </c>
      <c r="E4567" s="3" t="str">
        <f ca="1">VLOOKUP(D4567,State!$A$1:$B$9,2,0)</f>
        <v>TAS</v>
      </c>
      <c r="F4567" s="3">
        <f t="shared" ca="1" si="788"/>
        <v>838</v>
      </c>
      <c r="G4567" s="3" t="str">
        <f ca="1">VLOOKUP(F4567,Occupation!$A$1:$B$915,2,0)</f>
        <v>Concrete Pump Operator</v>
      </c>
      <c r="H4567" s="3">
        <f t="shared" ca="1" si="789"/>
        <v>8</v>
      </c>
      <c r="I4567" s="3">
        <f t="shared" ca="1" si="790"/>
        <v>7263.16</v>
      </c>
      <c r="J4567" s="3">
        <f t="shared" ca="1" si="791"/>
        <v>4.5045651382199514E-2</v>
      </c>
      <c r="K4567" s="3">
        <f t="shared" ca="1" si="792"/>
        <v>4</v>
      </c>
      <c r="L4567" s="3" t="str">
        <f ca="1">VLOOKUP(K4567,Freq_Investment!$A$1:$B$8,2,0)</f>
        <v>Monthly</v>
      </c>
      <c r="M4567" s="3" t="str">
        <f t="shared" ca="1" si="793"/>
        <v>Manual</v>
      </c>
      <c r="N4567" s="3">
        <f t="shared" ca="1" si="783"/>
        <v>1</v>
      </c>
      <c r="O4567" s="3">
        <f t="shared" ca="1" si="783"/>
        <v>3</v>
      </c>
      <c r="P4567" s="3">
        <f t="shared" ca="1" si="783"/>
        <v>1</v>
      </c>
    </row>
    <row r="4568" spans="1:16" x14ac:dyDescent="0.25">
      <c r="A4568" s="3">
        <f t="shared" ca="1" si="784"/>
        <v>607184871</v>
      </c>
      <c r="B4568" s="3">
        <f t="shared" ca="1" si="785"/>
        <v>7682</v>
      </c>
      <c r="C4568" s="1">
        <f t="shared" ca="1" si="786"/>
        <v>44370</v>
      </c>
      <c r="D4568" s="7">
        <f t="shared" ca="1" si="787"/>
        <v>3</v>
      </c>
      <c r="E4568" s="3" t="str">
        <f ca="1">VLOOKUP(D4568,State!$A$1:$B$9,2,0)</f>
        <v>SA</v>
      </c>
      <c r="F4568" s="3">
        <f t="shared" ca="1" si="788"/>
        <v>455</v>
      </c>
      <c r="G4568" s="3" t="str">
        <f ca="1">VLOOKUP(F4568,Occupation!$A$1:$B$915,2,0)</f>
        <v>Mechanical Engineering Draftsperson</v>
      </c>
      <c r="H4568" s="3">
        <f t="shared" ca="1" si="789"/>
        <v>4</v>
      </c>
      <c r="I4568" s="3">
        <f t="shared" ca="1" si="790"/>
        <v>25860.76</v>
      </c>
      <c r="J4568" s="3">
        <f t="shared" ca="1" si="791"/>
        <v>0.16847316682443547</v>
      </c>
      <c r="K4568" s="3">
        <f t="shared" ca="1" si="792"/>
        <v>1</v>
      </c>
      <c r="L4568" s="3" t="str">
        <f ca="1">VLOOKUP(K4568,Freq_Investment!$A$1:$B$8,2,0)</f>
        <v>Daily</v>
      </c>
      <c r="M4568" s="3" t="str">
        <f t="shared" ca="1" si="793"/>
        <v>Manual</v>
      </c>
      <c r="N4568" s="3">
        <f t="shared" ca="1" si="783"/>
        <v>1</v>
      </c>
      <c r="O4568" s="3">
        <f t="shared" ca="1" si="783"/>
        <v>3</v>
      </c>
      <c r="P4568" s="3">
        <f t="shared" ca="1" si="783"/>
        <v>2</v>
      </c>
    </row>
    <row r="4569" spans="1:16" x14ac:dyDescent="0.25">
      <c r="A4569" s="3">
        <f t="shared" ca="1" si="784"/>
        <v>704158325</v>
      </c>
      <c r="B4569" s="3">
        <f t="shared" ca="1" si="785"/>
        <v>7444</v>
      </c>
      <c r="C4569" s="1">
        <f t="shared" ca="1" si="786"/>
        <v>40825</v>
      </c>
      <c r="D4569" s="7">
        <f t="shared" ca="1" si="787"/>
        <v>4</v>
      </c>
      <c r="E4569" s="3" t="str">
        <f ca="1">VLOOKUP(D4569,State!$A$1:$B$9,2,0)</f>
        <v>WA</v>
      </c>
      <c r="F4569" s="3">
        <f t="shared" ca="1" si="788"/>
        <v>217</v>
      </c>
      <c r="G4569" s="3" t="str">
        <f ca="1">VLOOKUP(F4569,Occupation!$A$1:$B$915,2,0)</f>
        <v>Electronics Engineer</v>
      </c>
      <c r="H4569" s="3">
        <f t="shared" ca="1" si="789"/>
        <v>2</v>
      </c>
      <c r="I4569" s="3">
        <f t="shared" ca="1" si="790"/>
        <v>18305.650000000001</v>
      </c>
      <c r="J4569" s="3">
        <f t="shared" ca="1" si="791"/>
        <v>0.49107524489341486</v>
      </c>
      <c r="K4569" s="3">
        <f t="shared" ca="1" si="792"/>
        <v>4</v>
      </c>
      <c r="L4569" s="3" t="str">
        <f ca="1">VLOOKUP(K4569,Freq_Investment!$A$1:$B$8,2,0)</f>
        <v>Monthly</v>
      </c>
      <c r="M4569" s="3" t="str">
        <f t="shared" ca="1" si="793"/>
        <v>Auto</v>
      </c>
      <c r="N4569" s="3">
        <f t="shared" ca="1" si="783"/>
        <v>1</v>
      </c>
      <c r="O4569" s="3">
        <f t="shared" ca="1" si="783"/>
        <v>2</v>
      </c>
      <c r="P4569" s="3">
        <f t="shared" ca="1" si="783"/>
        <v>3</v>
      </c>
    </row>
    <row r="4570" spans="1:16" x14ac:dyDescent="0.25">
      <c r="A4570" s="3">
        <f t="shared" ca="1" si="784"/>
        <v>103403163</v>
      </c>
      <c r="B4570" s="3">
        <f t="shared" ca="1" si="785"/>
        <v>2238</v>
      </c>
      <c r="C4570" s="1">
        <f t="shared" ca="1" si="786"/>
        <v>31644</v>
      </c>
      <c r="D4570" s="7">
        <f t="shared" ca="1" si="787"/>
        <v>6</v>
      </c>
      <c r="E4570" s="3" t="str">
        <f ca="1">VLOOKUP(D4570,State!$A$1:$B$9,2,0)</f>
        <v>TAS</v>
      </c>
      <c r="F4570" s="3">
        <f t="shared" ca="1" si="788"/>
        <v>154</v>
      </c>
      <c r="G4570" s="3" t="str">
        <f ca="1">VLOOKUP(F4570,Occupation!$A$1:$B$915,2,0)</f>
        <v>Statistician</v>
      </c>
      <c r="H4570" s="3">
        <f t="shared" ca="1" si="789"/>
        <v>6</v>
      </c>
      <c r="I4570" s="3">
        <f t="shared" ca="1" si="790"/>
        <v>48963.73</v>
      </c>
      <c r="J4570" s="3">
        <f t="shared" ca="1" si="791"/>
        <v>0.22311788234638102</v>
      </c>
      <c r="K4570" s="3">
        <f t="shared" ca="1" si="792"/>
        <v>1</v>
      </c>
      <c r="L4570" s="3" t="str">
        <f ca="1">VLOOKUP(K4570,Freq_Investment!$A$1:$B$8,2,0)</f>
        <v>Daily</v>
      </c>
      <c r="M4570" s="3" t="str">
        <f t="shared" ca="1" si="793"/>
        <v>Auto</v>
      </c>
      <c r="N4570" s="3">
        <f t="shared" ca="1" si="783"/>
        <v>1</v>
      </c>
      <c r="O4570" s="3">
        <f t="shared" ca="1" si="783"/>
        <v>1</v>
      </c>
      <c r="P4570" s="3">
        <f t="shared" ca="1" si="783"/>
        <v>5</v>
      </c>
    </row>
    <row r="4571" spans="1:16" x14ac:dyDescent="0.25">
      <c r="A4571" s="3">
        <f t="shared" ca="1" si="784"/>
        <v>335800130</v>
      </c>
      <c r="B4571" s="3">
        <f t="shared" ca="1" si="785"/>
        <v>3710</v>
      </c>
      <c r="C4571" s="1">
        <f t="shared" ca="1" si="786"/>
        <v>29940</v>
      </c>
      <c r="D4571" s="7">
        <f t="shared" ca="1" si="787"/>
        <v>6</v>
      </c>
      <c r="E4571" s="3" t="str">
        <f ca="1">VLOOKUP(D4571,State!$A$1:$B$9,2,0)</f>
        <v>TAS</v>
      </c>
      <c r="F4571" s="3">
        <f t="shared" ca="1" si="788"/>
        <v>836</v>
      </c>
      <c r="G4571" s="3" t="str">
        <f ca="1">VLOOKUP(F4571,Occupation!$A$1:$B$915,2,0)</f>
        <v>Cement Production Plant Operator</v>
      </c>
      <c r="H4571" s="3">
        <f t="shared" ca="1" si="789"/>
        <v>2</v>
      </c>
      <c r="I4571" s="3">
        <f t="shared" ca="1" si="790"/>
        <v>80779.59</v>
      </c>
      <c r="J4571" s="3">
        <f t="shared" ca="1" si="791"/>
        <v>7.896631381759428E-2</v>
      </c>
      <c r="K4571" s="3">
        <f t="shared" ca="1" si="792"/>
        <v>2</v>
      </c>
      <c r="L4571" s="3" t="str">
        <f ca="1">VLOOKUP(K4571,Freq_Investment!$A$1:$B$8,2,0)</f>
        <v>Weekly</v>
      </c>
      <c r="M4571" s="3" t="str">
        <f t="shared" ca="1" si="793"/>
        <v>Auto</v>
      </c>
      <c r="N4571" s="3">
        <f t="shared" ca="1" si="783"/>
        <v>5</v>
      </c>
      <c r="O4571" s="3">
        <f t="shared" ca="1" si="783"/>
        <v>1</v>
      </c>
      <c r="P4571" s="3">
        <f t="shared" ca="1" si="783"/>
        <v>4</v>
      </c>
    </row>
    <row r="4572" spans="1:16" x14ac:dyDescent="0.25">
      <c r="A4572" s="3">
        <f t="shared" ca="1" si="784"/>
        <v>67704017</v>
      </c>
      <c r="B4572" s="3">
        <f t="shared" ca="1" si="785"/>
        <v>4588</v>
      </c>
      <c r="C4572" s="1">
        <f t="shared" ca="1" si="786"/>
        <v>43051</v>
      </c>
      <c r="D4572" s="7">
        <f t="shared" ca="1" si="787"/>
        <v>5</v>
      </c>
      <c r="E4572" s="3" t="str">
        <f ca="1">VLOOKUP(D4572,State!$A$1:$B$9,2,0)</f>
        <v>NT</v>
      </c>
      <c r="F4572" s="3">
        <f t="shared" ca="1" si="788"/>
        <v>418</v>
      </c>
      <c r="G4572" s="3" t="str">
        <f ca="1">VLOOKUP(F4572,Occupation!$A$1:$B$915,2,0)</f>
        <v>Welfare Worker</v>
      </c>
      <c r="H4572" s="3">
        <f t="shared" ca="1" si="789"/>
        <v>5</v>
      </c>
      <c r="I4572" s="3">
        <f t="shared" ca="1" si="790"/>
        <v>13042.51</v>
      </c>
      <c r="J4572" s="3">
        <f t="shared" ca="1" si="791"/>
        <v>0.39627155811428671</v>
      </c>
      <c r="K4572" s="3">
        <f t="shared" ca="1" si="792"/>
        <v>4</v>
      </c>
      <c r="L4572" s="3" t="str">
        <f ca="1">VLOOKUP(K4572,Freq_Investment!$A$1:$B$8,2,0)</f>
        <v>Monthly</v>
      </c>
      <c r="M4572" s="3" t="str">
        <f t="shared" ca="1" si="793"/>
        <v>Auto</v>
      </c>
      <c r="N4572" s="3">
        <f t="shared" ca="1" si="783"/>
        <v>3</v>
      </c>
      <c r="O4572" s="3">
        <f t="shared" ca="1" si="783"/>
        <v>1</v>
      </c>
      <c r="P4572" s="3">
        <f t="shared" ca="1" si="783"/>
        <v>5</v>
      </c>
    </row>
    <row r="4573" spans="1:16" x14ac:dyDescent="0.25">
      <c r="A4573" s="3">
        <f t="shared" ca="1" si="784"/>
        <v>979586517</v>
      </c>
      <c r="B4573" s="3">
        <f t="shared" ca="1" si="785"/>
        <v>3611</v>
      </c>
      <c r="C4573" s="1">
        <f t="shared" ca="1" si="786"/>
        <v>36410</v>
      </c>
      <c r="D4573" s="7">
        <f t="shared" ca="1" si="787"/>
        <v>4</v>
      </c>
      <c r="E4573" s="3" t="str">
        <f ca="1">VLOOKUP(D4573,State!$A$1:$B$9,2,0)</f>
        <v>WA</v>
      </c>
      <c r="F4573" s="3">
        <f t="shared" ca="1" si="788"/>
        <v>497</v>
      </c>
      <c r="G4573" s="3" t="str">
        <f ca="1">VLOOKUP(F4573,Occupation!$A$1:$B$915,2,0)</f>
        <v>Precision Instrument Maker and Repairer</v>
      </c>
      <c r="H4573" s="3">
        <f t="shared" ca="1" si="789"/>
        <v>3</v>
      </c>
      <c r="I4573" s="3">
        <f t="shared" ca="1" si="790"/>
        <v>66884.399999999994</v>
      </c>
      <c r="J4573" s="3">
        <f t="shared" ca="1" si="791"/>
        <v>0.16994721669675644</v>
      </c>
      <c r="K4573" s="3">
        <f t="shared" ca="1" si="792"/>
        <v>3</v>
      </c>
      <c r="L4573" s="3" t="str">
        <f ca="1">VLOOKUP(K4573,Freq_Investment!$A$1:$B$8,2,0)</f>
        <v>Fortnightly</v>
      </c>
      <c r="M4573" s="3" t="str">
        <f t="shared" ca="1" si="793"/>
        <v>Auto</v>
      </c>
      <c r="N4573" s="3">
        <f t="shared" ca="1" si="783"/>
        <v>4</v>
      </c>
      <c r="O4573" s="3">
        <f t="shared" ca="1" si="783"/>
        <v>5</v>
      </c>
      <c r="P4573" s="3">
        <f t="shared" ca="1" si="783"/>
        <v>1</v>
      </c>
    </row>
    <row r="4574" spans="1:16" x14ac:dyDescent="0.25">
      <c r="A4574" s="3">
        <f t="shared" ca="1" si="784"/>
        <v>299417345</v>
      </c>
      <c r="B4574" s="3">
        <f t="shared" ca="1" si="785"/>
        <v>9549</v>
      </c>
      <c r="C4574" s="1">
        <f t="shared" ca="1" si="786"/>
        <v>44296</v>
      </c>
      <c r="D4574" s="7">
        <f t="shared" ca="1" si="787"/>
        <v>3</v>
      </c>
      <c r="E4574" s="3" t="str">
        <f ca="1">VLOOKUP(D4574,State!$A$1:$B$9,2,0)</f>
        <v>SA</v>
      </c>
      <c r="F4574" s="3">
        <f t="shared" ca="1" si="788"/>
        <v>218</v>
      </c>
      <c r="G4574" s="3" t="str">
        <f ca="1">VLOOKUP(F4574,Occupation!$A$1:$B$915,2,0)</f>
        <v>Industrial Engineer</v>
      </c>
      <c r="H4574" s="3">
        <f t="shared" ca="1" si="789"/>
        <v>1</v>
      </c>
      <c r="I4574" s="3">
        <f t="shared" ca="1" si="790"/>
        <v>66010.91</v>
      </c>
      <c r="J4574" s="3">
        <f t="shared" ca="1" si="791"/>
        <v>7.021992265853888E-2</v>
      </c>
      <c r="K4574" s="3">
        <f t="shared" ca="1" si="792"/>
        <v>7</v>
      </c>
      <c r="L4574" s="3" t="str">
        <f ca="1">VLOOKUP(K4574,Freq_Investment!$A$1:$B$8,2,0)</f>
        <v>Yearly</v>
      </c>
      <c r="M4574" s="3" t="str">
        <f t="shared" ca="1" si="793"/>
        <v>Auto</v>
      </c>
      <c r="N4574" s="3">
        <f t="shared" ca="1" si="783"/>
        <v>5</v>
      </c>
      <c r="O4574" s="3">
        <f t="shared" ca="1" si="783"/>
        <v>4</v>
      </c>
      <c r="P4574" s="3">
        <f t="shared" ca="1" si="783"/>
        <v>3</v>
      </c>
    </row>
    <row r="4575" spans="1:16" x14ac:dyDescent="0.25">
      <c r="A4575" s="3">
        <f t="shared" ca="1" si="784"/>
        <v>510497412</v>
      </c>
      <c r="B4575" s="3">
        <f t="shared" ca="1" si="785"/>
        <v>2212</v>
      </c>
      <c r="C4575" s="1">
        <f t="shared" ca="1" si="786"/>
        <v>39754</v>
      </c>
      <c r="D4575" s="7">
        <f t="shared" ca="1" si="787"/>
        <v>4</v>
      </c>
      <c r="E4575" s="3" t="str">
        <f ca="1">VLOOKUP(D4575,State!$A$1:$B$9,2,0)</f>
        <v>WA</v>
      </c>
      <c r="F4575" s="3">
        <f t="shared" ca="1" si="788"/>
        <v>797</v>
      </c>
      <c r="G4575" s="3" t="str">
        <f ca="1">VLOOKUP(F4575,Occupation!$A$1:$B$915,2,0)</f>
        <v>Visual Merchandiser</v>
      </c>
      <c r="H4575" s="3">
        <f t="shared" ca="1" si="789"/>
        <v>8</v>
      </c>
      <c r="I4575" s="3">
        <f t="shared" ca="1" si="790"/>
        <v>81953.039999999994</v>
      </c>
      <c r="J4575" s="3">
        <f t="shared" ca="1" si="791"/>
        <v>5.7716032224084279E-2</v>
      </c>
      <c r="K4575" s="3">
        <f t="shared" ca="1" si="792"/>
        <v>6</v>
      </c>
      <c r="L4575" s="3" t="str">
        <f ca="1">VLOOKUP(K4575,Freq_Investment!$A$1:$B$8,2,0)</f>
        <v>Half-yearly</v>
      </c>
      <c r="M4575" s="3" t="str">
        <f t="shared" ca="1" si="793"/>
        <v>Manual</v>
      </c>
      <c r="N4575" s="3">
        <f t="shared" ca="1" si="783"/>
        <v>2</v>
      </c>
      <c r="O4575" s="3">
        <f t="shared" ca="1" si="783"/>
        <v>4</v>
      </c>
      <c r="P4575" s="3">
        <f t="shared" ca="1" si="783"/>
        <v>1</v>
      </c>
    </row>
    <row r="4576" spans="1:16" x14ac:dyDescent="0.25">
      <c r="A4576" s="3">
        <f t="shared" ca="1" si="784"/>
        <v>185376327</v>
      </c>
      <c r="B4576" s="3">
        <f t="shared" ca="1" si="785"/>
        <v>8780</v>
      </c>
      <c r="C4576" s="1">
        <f t="shared" ca="1" si="786"/>
        <v>34464</v>
      </c>
      <c r="D4576" s="7">
        <f t="shared" ca="1" si="787"/>
        <v>4</v>
      </c>
      <c r="E4576" s="3" t="str">
        <f ca="1">VLOOKUP(D4576,State!$A$1:$B$9,2,0)</f>
        <v>WA</v>
      </c>
      <c r="F4576" s="3">
        <f t="shared" ca="1" si="788"/>
        <v>664</v>
      </c>
      <c r="G4576" s="3" t="str">
        <f ca="1">VLOOKUP(F4576,Occupation!$A$1:$B$915,2,0)</f>
        <v>Police Officer</v>
      </c>
      <c r="H4576" s="3">
        <f t="shared" ca="1" si="789"/>
        <v>6</v>
      </c>
      <c r="I4576" s="3">
        <f t="shared" ca="1" si="790"/>
        <v>40481.79</v>
      </c>
      <c r="J4576" s="3">
        <f t="shared" ca="1" si="791"/>
        <v>5.5857907731657219E-2</v>
      </c>
      <c r="K4576" s="3">
        <f t="shared" ca="1" si="792"/>
        <v>6</v>
      </c>
      <c r="L4576" s="3" t="str">
        <f ca="1">VLOOKUP(K4576,Freq_Investment!$A$1:$B$8,2,0)</f>
        <v>Half-yearly</v>
      </c>
      <c r="M4576" s="3" t="str">
        <f t="shared" ca="1" si="793"/>
        <v>Manual</v>
      </c>
      <c r="N4576" s="3">
        <f t="shared" ca="1" si="783"/>
        <v>4</v>
      </c>
      <c r="O4576" s="3">
        <f t="shared" ca="1" si="783"/>
        <v>1</v>
      </c>
      <c r="P4576" s="3">
        <f t="shared" ca="1" si="783"/>
        <v>3</v>
      </c>
    </row>
    <row r="4577" spans="1:16" x14ac:dyDescent="0.25">
      <c r="A4577" s="3">
        <f t="shared" ca="1" si="784"/>
        <v>347828059</v>
      </c>
      <c r="B4577" s="3">
        <f t="shared" ca="1" si="785"/>
        <v>7371</v>
      </c>
      <c r="C4577" s="1">
        <f t="shared" ca="1" si="786"/>
        <v>39137</v>
      </c>
      <c r="D4577" s="7">
        <f t="shared" ca="1" si="787"/>
        <v>6</v>
      </c>
      <c r="E4577" s="3" t="str">
        <f ca="1">VLOOKUP(D4577,State!$A$1:$B$9,2,0)</f>
        <v>TAS</v>
      </c>
      <c r="F4577" s="3">
        <f t="shared" ca="1" si="788"/>
        <v>90</v>
      </c>
      <c r="G4577" s="3" t="str">
        <f ca="1">VLOOKUP(F4577,Occupation!$A$1:$B$915,2,0)</f>
        <v>Cinema or Theatre Manager</v>
      </c>
      <c r="H4577" s="3">
        <f t="shared" ca="1" si="789"/>
        <v>9</v>
      </c>
      <c r="I4577" s="3">
        <f t="shared" ca="1" si="790"/>
        <v>68714.289999999994</v>
      </c>
      <c r="J4577" s="3">
        <f t="shared" ca="1" si="791"/>
        <v>0.20534291513026326</v>
      </c>
      <c r="K4577" s="3">
        <f t="shared" ca="1" si="792"/>
        <v>1</v>
      </c>
      <c r="L4577" s="3" t="str">
        <f ca="1">VLOOKUP(K4577,Freq_Investment!$A$1:$B$8,2,0)</f>
        <v>Daily</v>
      </c>
      <c r="M4577" s="3" t="str">
        <f t="shared" ca="1" si="793"/>
        <v>Auto</v>
      </c>
      <c r="N4577" s="3">
        <f t="shared" ca="1" si="783"/>
        <v>3</v>
      </c>
      <c r="O4577" s="3">
        <f t="shared" ca="1" si="783"/>
        <v>1</v>
      </c>
      <c r="P4577" s="3">
        <f t="shared" ca="1" si="783"/>
        <v>3</v>
      </c>
    </row>
    <row r="4578" spans="1:16" x14ac:dyDescent="0.25">
      <c r="A4578" s="3">
        <f t="shared" ca="1" si="784"/>
        <v>618533930</v>
      </c>
      <c r="B4578" s="3">
        <f t="shared" ca="1" si="785"/>
        <v>2034</v>
      </c>
      <c r="C4578" s="1">
        <f t="shared" ca="1" si="786"/>
        <v>29997</v>
      </c>
      <c r="D4578" s="7">
        <f t="shared" ca="1" si="787"/>
        <v>6</v>
      </c>
      <c r="E4578" s="3" t="str">
        <f ca="1">VLOOKUP(D4578,State!$A$1:$B$9,2,0)</f>
        <v>TAS</v>
      </c>
      <c r="F4578" s="3">
        <f t="shared" ca="1" si="788"/>
        <v>167</v>
      </c>
      <c r="G4578" s="3" t="str">
        <f ca="1">VLOOKUP(F4578,Occupation!$A$1:$B$915,2,0)</f>
        <v>Electorate Officer</v>
      </c>
      <c r="H4578" s="3">
        <f t="shared" ca="1" si="789"/>
        <v>5</v>
      </c>
      <c r="I4578" s="3">
        <f t="shared" ca="1" si="790"/>
        <v>25468.87</v>
      </c>
      <c r="J4578" s="3">
        <f t="shared" ca="1" si="791"/>
        <v>0.19814442587029785</v>
      </c>
      <c r="K4578" s="3">
        <f t="shared" ca="1" si="792"/>
        <v>4</v>
      </c>
      <c r="L4578" s="3" t="str">
        <f ca="1">VLOOKUP(K4578,Freq_Investment!$A$1:$B$8,2,0)</f>
        <v>Monthly</v>
      </c>
      <c r="M4578" s="3" t="str">
        <f t="shared" ca="1" si="793"/>
        <v>Auto</v>
      </c>
      <c r="N4578" s="3">
        <f t="shared" ca="1" si="783"/>
        <v>5</v>
      </c>
      <c r="O4578" s="3">
        <f t="shared" ca="1" si="783"/>
        <v>2</v>
      </c>
      <c r="P4578" s="3">
        <f t="shared" ca="1" si="783"/>
        <v>1</v>
      </c>
    </row>
    <row r="4579" spans="1:16" x14ac:dyDescent="0.25">
      <c r="A4579" s="3">
        <f t="shared" ca="1" si="784"/>
        <v>269702789</v>
      </c>
      <c r="B4579" s="3">
        <f t="shared" ca="1" si="785"/>
        <v>975</v>
      </c>
      <c r="C4579" s="1">
        <f t="shared" ca="1" si="786"/>
        <v>34963</v>
      </c>
      <c r="D4579" s="7">
        <f t="shared" ca="1" si="787"/>
        <v>8</v>
      </c>
      <c r="E4579" s="3" t="str">
        <f ca="1">VLOOKUP(D4579,State!$A$1:$B$9,2,0)</f>
        <v>ACT</v>
      </c>
      <c r="F4579" s="3">
        <f t="shared" ca="1" si="788"/>
        <v>309</v>
      </c>
      <c r="G4579" s="3" t="str">
        <f ca="1">VLOOKUP(F4579,Occupation!$A$1:$B$915,2,0)</f>
        <v>Physiotherapist</v>
      </c>
      <c r="H4579" s="3">
        <f t="shared" ca="1" si="789"/>
        <v>6</v>
      </c>
      <c r="I4579" s="3">
        <f t="shared" ca="1" si="790"/>
        <v>21265.48</v>
      </c>
      <c r="J4579" s="3">
        <f t="shared" ca="1" si="791"/>
        <v>0.39293180165125807</v>
      </c>
      <c r="K4579" s="3">
        <f t="shared" ca="1" si="792"/>
        <v>5</v>
      </c>
      <c r="L4579" s="3" t="str">
        <f ca="1">VLOOKUP(K4579,Freq_Investment!$A$1:$B$8,2,0)</f>
        <v>Quarterly</v>
      </c>
      <c r="M4579" s="3" t="str">
        <f t="shared" ca="1" si="793"/>
        <v>Manual</v>
      </c>
      <c r="N4579" s="3">
        <f t="shared" ca="1" si="783"/>
        <v>1</v>
      </c>
      <c r="O4579" s="3">
        <f t="shared" ca="1" si="783"/>
        <v>2</v>
      </c>
      <c r="P4579" s="3">
        <f t="shared" ca="1" si="783"/>
        <v>5</v>
      </c>
    </row>
    <row r="4580" spans="1:16" x14ac:dyDescent="0.25">
      <c r="A4580" s="3">
        <f t="shared" ca="1" si="784"/>
        <v>801414589</v>
      </c>
      <c r="B4580" s="3">
        <f t="shared" ca="1" si="785"/>
        <v>45</v>
      </c>
      <c r="C4580" s="1">
        <f t="shared" ca="1" si="786"/>
        <v>33507</v>
      </c>
      <c r="D4580" s="7">
        <f t="shared" ca="1" si="787"/>
        <v>4</v>
      </c>
      <c r="E4580" s="3" t="str">
        <f ca="1">VLOOKUP(D4580,State!$A$1:$B$9,2,0)</f>
        <v>WA</v>
      </c>
      <c r="F4580" s="3">
        <f t="shared" ca="1" si="788"/>
        <v>571</v>
      </c>
      <c r="G4580" s="3" t="str">
        <f ca="1">VLOOKUP(F4580,Occupation!$A$1:$B$915,2,0)</f>
        <v>Senior Piggery Stockperson</v>
      </c>
      <c r="H4580" s="3">
        <f t="shared" ca="1" si="789"/>
        <v>3</v>
      </c>
      <c r="I4580" s="3">
        <f t="shared" ca="1" si="790"/>
        <v>58755.25</v>
      </c>
      <c r="J4580" s="3">
        <f t="shared" ca="1" si="791"/>
        <v>0.43452878786125093</v>
      </c>
      <c r="K4580" s="3">
        <f t="shared" ca="1" si="792"/>
        <v>4</v>
      </c>
      <c r="L4580" s="3" t="str">
        <f ca="1">VLOOKUP(K4580,Freq_Investment!$A$1:$B$8,2,0)</f>
        <v>Monthly</v>
      </c>
      <c r="M4580" s="3" t="str">
        <f t="shared" ca="1" si="793"/>
        <v>Manual</v>
      </c>
      <c r="N4580" s="3">
        <f t="shared" ca="1" si="783"/>
        <v>3</v>
      </c>
      <c r="O4580" s="3">
        <f t="shared" ca="1" si="783"/>
        <v>1</v>
      </c>
      <c r="P4580" s="3">
        <f t="shared" ca="1" si="783"/>
        <v>2</v>
      </c>
    </row>
    <row r="4581" spans="1:16" x14ac:dyDescent="0.25">
      <c r="A4581" s="3">
        <f t="shared" ca="1" si="784"/>
        <v>512200646</v>
      </c>
      <c r="B4581" s="3">
        <f t="shared" ca="1" si="785"/>
        <v>8375</v>
      </c>
      <c r="C4581" s="1">
        <f t="shared" ca="1" si="786"/>
        <v>29378</v>
      </c>
      <c r="D4581" s="7">
        <f t="shared" ca="1" si="787"/>
        <v>8</v>
      </c>
      <c r="E4581" s="3" t="str">
        <f ca="1">VLOOKUP(D4581,State!$A$1:$B$9,2,0)</f>
        <v>ACT</v>
      </c>
      <c r="F4581" s="3">
        <f t="shared" ca="1" si="788"/>
        <v>563</v>
      </c>
      <c r="G4581" s="3" t="str">
        <f ca="1">VLOOKUP(F4581,Occupation!$A$1:$B$915,2,0)</f>
        <v>Horticultural Supervisor or Specialist</v>
      </c>
      <c r="H4581" s="3">
        <f t="shared" ca="1" si="789"/>
        <v>8</v>
      </c>
      <c r="I4581" s="3">
        <f t="shared" ca="1" si="790"/>
        <v>15615.79</v>
      </c>
      <c r="J4581" s="3">
        <f t="shared" ca="1" si="791"/>
        <v>0.31655246975468565</v>
      </c>
      <c r="K4581" s="3">
        <f t="shared" ca="1" si="792"/>
        <v>4</v>
      </c>
      <c r="L4581" s="3" t="str">
        <f ca="1">VLOOKUP(K4581,Freq_Investment!$A$1:$B$8,2,0)</f>
        <v>Monthly</v>
      </c>
      <c r="M4581" s="3" t="str">
        <f t="shared" ca="1" si="793"/>
        <v>Auto</v>
      </c>
      <c r="N4581" s="3">
        <f t="shared" ca="1" si="783"/>
        <v>3</v>
      </c>
      <c r="O4581" s="3">
        <f t="shared" ca="1" si="783"/>
        <v>1</v>
      </c>
      <c r="P4581" s="3">
        <f t="shared" ca="1" si="783"/>
        <v>4</v>
      </c>
    </row>
    <row r="4582" spans="1:16" x14ac:dyDescent="0.25">
      <c r="A4582" s="3">
        <f t="shared" ca="1" si="784"/>
        <v>927658812</v>
      </c>
      <c r="B4582" s="3">
        <f t="shared" ca="1" si="785"/>
        <v>551</v>
      </c>
      <c r="C4582" s="1">
        <f t="shared" ca="1" si="786"/>
        <v>26577</v>
      </c>
      <c r="D4582" s="7">
        <f t="shared" ca="1" si="787"/>
        <v>7</v>
      </c>
      <c r="E4582" s="3" t="str">
        <f ca="1">VLOOKUP(D4582,State!$A$1:$B$9,2,0)</f>
        <v>VIC</v>
      </c>
      <c r="F4582" s="3">
        <f t="shared" ca="1" si="788"/>
        <v>530</v>
      </c>
      <c r="G4582" s="3" t="str">
        <f ca="1">VLOOKUP(F4582,Occupation!$A$1:$B$915,2,0)</f>
        <v>Communications Operator</v>
      </c>
      <c r="H4582" s="3">
        <f t="shared" ca="1" si="789"/>
        <v>9</v>
      </c>
      <c r="I4582" s="3">
        <f t="shared" ca="1" si="790"/>
        <v>77412.759999999995</v>
      </c>
      <c r="J4582" s="3">
        <f t="shared" ca="1" si="791"/>
        <v>0.17773392893441936</v>
      </c>
      <c r="K4582" s="3">
        <f t="shared" ca="1" si="792"/>
        <v>7</v>
      </c>
      <c r="L4582" s="3" t="str">
        <f ca="1">VLOOKUP(K4582,Freq_Investment!$A$1:$B$8,2,0)</f>
        <v>Yearly</v>
      </c>
      <c r="M4582" s="3" t="str">
        <f t="shared" ca="1" si="793"/>
        <v>Manual</v>
      </c>
      <c r="N4582" s="3">
        <f t="shared" ca="1" si="783"/>
        <v>4</v>
      </c>
      <c r="O4582" s="3">
        <f t="shared" ca="1" si="783"/>
        <v>1</v>
      </c>
      <c r="P4582" s="3">
        <f t="shared" ca="1" si="783"/>
        <v>3</v>
      </c>
    </row>
    <row r="4583" spans="1:16" x14ac:dyDescent="0.25">
      <c r="A4583" s="3">
        <f t="shared" ca="1" si="784"/>
        <v>859148867</v>
      </c>
      <c r="B4583" s="3">
        <f t="shared" ca="1" si="785"/>
        <v>1635</v>
      </c>
      <c r="C4583" s="1">
        <f t="shared" ca="1" si="786"/>
        <v>40383</v>
      </c>
      <c r="D4583" s="7">
        <f t="shared" ca="1" si="787"/>
        <v>1</v>
      </c>
      <c r="E4583" s="3" t="str">
        <f ca="1">VLOOKUP(D4583,State!$A$1:$B$9,2,0)</f>
        <v>NSW</v>
      </c>
      <c r="F4583" s="3">
        <f t="shared" ca="1" si="788"/>
        <v>500</v>
      </c>
      <c r="G4583" s="3" t="str">
        <f ca="1">VLOOKUP(F4583,Occupation!$A$1:$B$915,2,0)</f>
        <v>Engineering Patternmaker</v>
      </c>
      <c r="H4583" s="3">
        <f t="shared" ca="1" si="789"/>
        <v>4</v>
      </c>
      <c r="I4583" s="3">
        <f t="shared" ca="1" si="790"/>
        <v>16811.16</v>
      </c>
      <c r="J4583" s="3">
        <f t="shared" ca="1" si="791"/>
        <v>0.17417248620464648</v>
      </c>
      <c r="K4583" s="3">
        <f t="shared" ca="1" si="792"/>
        <v>3</v>
      </c>
      <c r="L4583" s="3" t="str">
        <f ca="1">VLOOKUP(K4583,Freq_Investment!$A$1:$B$8,2,0)</f>
        <v>Fortnightly</v>
      </c>
      <c r="M4583" s="3" t="str">
        <f t="shared" ca="1" si="793"/>
        <v>Manual</v>
      </c>
      <c r="N4583" s="3">
        <f t="shared" ca="1" si="783"/>
        <v>4</v>
      </c>
      <c r="O4583" s="3">
        <f t="shared" ca="1" si="783"/>
        <v>2</v>
      </c>
      <c r="P4583" s="3">
        <f t="shared" ca="1" si="783"/>
        <v>2</v>
      </c>
    </row>
    <row r="4584" spans="1:16" x14ac:dyDescent="0.25">
      <c r="A4584" s="3">
        <f t="shared" ca="1" si="784"/>
        <v>992233916</v>
      </c>
      <c r="B4584" s="3">
        <f t="shared" ca="1" si="785"/>
        <v>4307</v>
      </c>
      <c r="C4584" s="1">
        <f t="shared" ca="1" si="786"/>
        <v>43547</v>
      </c>
      <c r="D4584" s="7">
        <f t="shared" ca="1" si="787"/>
        <v>2</v>
      </c>
      <c r="E4584" s="3" t="str">
        <f ca="1">VLOOKUP(D4584,State!$A$1:$B$9,2,0)</f>
        <v>QLD</v>
      </c>
      <c r="F4584" s="3">
        <f t="shared" ca="1" si="788"/>
        <v>648</v>
      </c>
      <c r="G4584" s="3" t="str">
        <f ca="1">VLOOKUP(F4584,Occupation!$A$1:$B$915,2,0)</f>
        <v>Dental Assistant</v>
      </c>
      <c r="H4584" s="3">
        <f t="shared" ca="1" si="789"/>
        <v>1</v>
      </c>
      <c r="I4584" s="3">
        <f t="shared" ca="1" si="790"/>
        <v>99060.62</v>
      </c>
      <c r="J4584" s="3">
        <f t="shared" ca="1" si="791"/>
        <v>7.5121407559361753E-2</v>
      </c>
      <c r="K4584" s="3">
        <f t="shared" ca="1" si="792"/>
        <v>4</v>
      </c>
      <c r="L4584" s="3" t="str">
        <f ca="1">VLOOKUP(K4584,Freq_Investment!$A$1:$B$8,2,0)</f>
        <v>Monthly</v>
      </c>
      <c r="M4584" s="3" t="str">
        <f t="shared" ca="1" si="793"/>
        <v>Auto</v>
      </c>
      <c r="N4584" s="3">
        <f t="shared" ca="1" si="783"/>
        <v>5</v>
      </c>
      <c r="O4584" s="3">
        <f t="shared" ca="1" si="783"/>
        <v>2</v>
      </c>
      <c r="P4584" s="3">
        <f t="shared" ca="1" si="783"/>
        <v>3</v>
      </c>
    </row>
    <row r="4585" spans="1:16" x14ac:dyDescent="0.25">
      <c r="A4585" s="3">
        <f t="shared" ca="1" si="784"/>
        <v>245462724</v>
      </c>
      <c r="B4585" s="3">
        <f t="shared" ca="1" si="785"/>
        <v>5576</v>
      </c>
      <c r="C4585" s="1">
        <f t="shared" ca="1" si="786"/>
        <v>34958</v>
      </c>
      <c r="D4585" s="7">
        <f t="shared" ca="1" si="787"/>
        <v>1</v>
      </c>
      <c r="E4585" s="3" t="str">
        <f ca="1">VLOOKUP(D4585,State!$A$1:$B$9,2,0)</f>
        <v>NSW</v>
      </c>
      <c r="F4585" s="3">
        <f t="shared" ca="1" si="788"/>
        <v>509</v>
      </c>
      <c r="G4585" s="3" t="str">
        <f ca="1">VLOOKUP(F4585,Occupation!$A$1:$B$915,2,0)</f>
        <v>Carpenter</v>
      </c>
      <c r="H4585" s="3">
        <f t="shared" ca="1" si="789"/>
        <v>2</v>
      </c>
      <c r="I4585" s="3">
        <f t="shared" ca="1" si="790"/>
        <v>78462.600000000006</v>
      </c>
      <c r="J4585" s="3">
        <f t="shared" ca="1" si="791"/>
        <v>0.30713700617575357</v>
      </c>
      <c r="K4585" s="3">
        <f t="shared" ca="1" si="792"/>
        <v>1</v>
      </c>
      <c r="L4585" s="3" t="str">
        <f ca="1">VLOOKUP(K4585,Freq_Investment!$A$1:$B$8,2,0)</f>
        <v>Daily</v>
      </c>
      <c r="M4585" s="3" t="str">
        <f t="shared" ca="1" si="793"/>
        <v>Manual</v>
      </c>
      <c r="N4585" s="3">
        <f t="shared" ca="1" si="783"/>
        <v>3</v>
      </c>
      <c r="O4585" s="3">
        <f t="shared" ca="1" si="783"/>
        <v>1</v>
      </c>
      <c r="P4585" s="3">
        <f t="shared" ca="1" si="783"/>
        <v>5</v>
      </c>
    </row>
    <row r="4586" spans="1:16" x14ac:dyDescent="0.25">
      <c r="A4586" s="3">
        <f t="shared" ca="1" si="784"/>
        <v>289353712</v>
      </c>
      <c r="B4586" s="3">
        <f t="shared" ca="1" si="785"/>
        <v>7357</v>
      </c>
      <c r="C4586" s="1">
        <f t="shared" ca="1" si="786"/>
        <v>34801</v>
      </c>
      <c r="D4586" s="7">
        <f t="shared" ca="1" si="787"/>
        <v>5</v>
      </c>
      <c r="E4586" s="3" t="str">
        <f ca="1">VLOOKUP(D4586,State!$A$1:$B$9,2,0)</f>
        <v>NT</v>
      </c>
      <c r="F4586" s="3">
        <f t="shared" ca="1" si="788"/>
        <v>885</v>
      </c>
      <c r="G4586" s="3" t="str">
        <f ca="1">VLOOKUP(F4586,Occupation!$A$1:$B$915,2,0)</f>
        <v>Crane Chaser</v>
      </c>
      <c r="H4586" s="3">
        <f t="shared" ca="1" si="789"/>
        <v>6</v>
      </c>
      <c r="I4586" s="3">
        <f t="shared" ca="1" si="790"/>
        <v>38729.14</v>
      </c>
      <c r="J4586" s="3">
        <f t="shared" ca="1" si="791"/>
        <v>0.10576639631658707</v>
      </c>
      <c r="K4586" s="3">
        <f t="shared" ca="1" si="792"/>
        <v>2</v>
      </c>
      <c r="L4586" s="3" t="str">
        <f ca="1">VLOOKUP(K4586,Freq_Investment!$A$1:$B$8,2,0)</f>
        <v>Weekly</v>
      </c>
      <c r="M4586" s="3" t="str">
        <f t="shared" ca="1" si="793"/>
        <v>Manual</v>
      </c>
      <c r="N4586" s="3">
        <f t="shared" ca="1" si="783"/>
        <v>4</v>
      </c>
      <c r="O4586" s="3">
        <f t="shared" ca="1" si="783"/>
        <v>3</v>
      </c>
      <c r="P4586" s="3">
        <f t="shared" ca="1" si="783"/>
        <v>1</v>
      </c>
    </row>
    <row r="4587" spans="1:16" x14ac:dyDescent="0.25">
      <c r="A4587" s="3">
        <f t="shared" ca="1" si="784"/>
        <v>453114630</v>
      </c>
      <c r="B4587" s="3">
        <f t="shared" ca="1" si="785"/>
        <v>877</v>
      </c>
      <c r="C4587" s="1">
        <f t="shared" ca="1" si="786"/>
        <v>37124</v>
      </c>
      <c r="D4587" s="7">
        <f t="shared" ca="1" si="787"/>
        <v>3</v>
      </c>
      <c r="E4587" s="3" t="str">
        <f ca="1">VLOOKUP(D4587,State!$A$1:$B$9,2,0)</f>
        <v>SA</v>
      </c>
      <c r="F4587" s="3">
        <f t="shared" ca="1" si="788"/>
        <v>131</v>
      </c>
      <c r="G4587" s="3" t="str">
        <f ca="1">VLOOKUP(F4587,Occupation!$A$1:$B$915,2,0)</f>
        <v>Accountant (General)</v>
      </c>
      <c r="H4587" s="3">
        <f t="shared" ca="1" si="789"/>
        <v>8</v>
      </c>
      <c r="I4587" s="3">
        <f t="shared" ca="1" si="790"/>
        <v>72927.64</v>
      </c>
      <c r="J4587" s="3">
        <f t="shared" ca="1" si="791"/>
        <v>1.8725220353327354E-2</v>
      </c>
      <c r="K4587" s="3">
        <f t="shared" ca="1" si="792"/>
        <v>4</v>
      </c>
      <c r="L4587" s="3" t="str">
        <f ca="1">VLOOKUP(K4587,Freq_Investment!$A$1:$B$8,2,0)</f>
        <v>Monthly</v>
      </c>
      <c r="M4587" s="3" t="str">
        <f t="shared" ca="1" si="793"/>
        <v>Manual</v>
      </c>
      <c r="N4587" s="3">
        <f t="shared" ca="1" si="783"/>
        <v>5</v>
      </c>
      <c r="O4587" s="3">
        <f t="shared" ca="1" si="783"/>
        <v>2</v>
      </c>
      <c r="P4587" s="3">
        <f t="shared" ca="1" si="783"/>
        <v>3</v>
      </c>
    </row>
    <row r="4588" spans="1:16" x14ac:dyDescent="0.25">
      <c r="A4588" s="3">
        <f t="shared" ca="1" si="784"/>
        <v>466777602</v>
      </c>
      <c r="B4588" s="3">
        <f t="shared" ca="1" si="785"/>
        <v>5790</v>
      </c>
      <c r="C4588" s="1">
        <f t="shared" ca="1" si="786"/>
        <v>38764</v>
      </c>
      <c r="D4588" s="7">
        <f t="shared" ca="1" si="787"/>
        <v>7</v>
      </c>
      <c r="E4588" s="3" t="str">
        <f ca="1">VLOOKUP(D4588,State!$A$1:$B$9,2,0)</f>
        <v>VIC</v>
      </c>
      <c r="F4588" s="3">
        <f t="shared" ca="1" si="788"/>
        <v>272</v>
      </c>
      <c r="G4588" s="3" t="str">
        <f ca="1">VLOOKUP(F4588,Occupation!$A$1:$B$915,2,0)</f>
        <v>University Lecturer</v>
      </c>
      <c r="H4588" s="3">
        <f t="shared" ca="1" si="789"/>
        <v>9</v>
      </c>
      <c r="I4588" s="3">
        <f t="shared" ca="1" si="790"/>
        <v>194.45</v>
      </c>
      <c r="J4588" s="3">
        <f t="shared" ca="1" si="791"/>
        <v>0.2259656764443207</v>
      </c>
      <c r="K4588" s="3">
        <f t="shared" ca="1" si="792"/>
        <v>4</v>
      </c>
      <c r="L4588" s="3" t="str">
        <f ca="1">VLOOKUP(K4588,Freq_Investment!$A$1:$B$8,2,0)</f>
        <v>Monthly</v>
      </c>
      <c r="M4588" s="3" t="str">
        <f t="shared" ca="1" si="793"/>
        <v>Manual</v>
      </c>
      <c r="N4588" s="3">
        <f t="shared" ca="1" si="783"/>
        <v>2</v>
      </c>
      <c r="O4588" s="3">
        <f t="shared" ca="1" si="783"/>
        <v>1</v>
      </c>
      <c r="P4588" s="3">
        <f t="shared" ca="1" si="783"/>
        <v>2</v>
      </c>
    </row>
    <row r="4589" spans="1:16" x14ac:dyDescent="0.25">
      <c r="A4589" s="3">
        <f t="shared" ca="1" si="784"/>
        <v>385282472</v>
      </c>
      <c r="B4589" s="3">
        <f t="shared" ca="1" si="785"/>
        <v>4476</v>
      </c>
      <c r="C4589" s="1">
        <f t="shared" ca="1" si="786"/>
        <v>33651</v>
      </c>
      <c r="D4589" s="7">
        <f t="shared" ca="1" si="787"/>
        <v>4</v>
      </c>
      <c r="E4589" s="3" t="str">
        <f ca="1">VLOOKUP(D4589,State!$A$1:$B$9,2,0)</f>
        <v>WA</v>
      </c>
      <c r="F4589" s="3">
        <f t="shared" ca="1" si="788"/>
        <v>578</v>
      </c>
      <c r="G4589" s="3" t="str">
        <f ca="1">VLOOKUP(F4589,Occupation!$A$1:$B$915,2,0)</f>
        <v>Screen Printer</v>
      </c>
      <c r="H4589" s="3">
        <f t="shared" ca="1" si="789"/>
        <v>1</v>
      </c>
      <c r="I4589" s="3">
        <f t="shared" ca="1" si="790"/>
        <v>38669.120000000003</v>
      </c>
      <c r="J4589" s="3">
        <f t="shared" ca="1" si="791"/>
        <v>0.30841913546765087</v>
      </c>
      <c r="K4589" s="3">
        <f t="shared" ca="1" si="792"/>
        <v>6</v>
      </c>
      <c r="L4589" s="3" t="str">
        <f ca="1">VLOOKUP(K4589,Freq_Investment!$A$1:$B$8,2,0)</f>
        <v>Half-yearly</v>
      </c>
      <c r="M4589" s="3" t="str">
        <f t="shared" ca="1" si="793"/>
        <v>Auto</v>
      </c>
      <c r="N4589" s="3">
        <f t="shared" ca="1" si="783"/>
        <v>2</v>
      </c>
      <c r="O4589" s="3">
        <f t="shared" ca="1" si="783"/>
        <v>5</v>
      </c>
      <c r="P4589" s="3">
        <f t="shared" ca="1" si="783"/>
        <v>4</v>
      </c>
    </row>
    <row r="4590" spans="1:16" x14ac:dyDescent="0.25">
      <c r="A4590" s="3">
        <f t="shared" ca="1" si="784"/>
        <v>659042196</v>
      </c>
      <c r="B4590" s="3">
        <f t="shared" ca="1" si="785"/>
        <v>6505</v>
      </c>
      <c r="C4590" s="1">
        <f t="shared" ca="1" si="786"/>
        <v>37734</v>
      </c>
      <c r="D4590" s="7">
        <f t="shared" ca="1" si="787"/>
        <v>1</v>
      </c>
      <c r="E4590" s="3" t="str">
        <f ca="1">VLOOKUP(D4590,State!$A$1:$B$9,2,0)</f>
        <v>NSW</v>
      </c>
      <c r="F4590" s="3">
        <f t="shared" ca="1" si="788"/>
        <v>735</v>
      </c>
      <c r="G4590" s="3" t="str">
        <f ca="1">VLOOKUP(F4590,Occupation!$A$1:$B$915,2,0)</f>
        <v>Payroll Clerk</v>
      </c>
      <c r="H4590" s="3">
        <f t="shared" ca="1" si="789"/>
        <v>7</v>
      </c>
      <c r="I4590" s="3">
        <f t="shared" ca="1" si="790"/>
        <v>84219.65</v>
      </c>
      <c r="J4590" s="3">
        <f t="shared" ca="1" si="791"/>
        <v>0.37675002204624397</v>
      </c>
      <c r="K4590" s="3">
        <f t="shared" ca="1" si="792"/>
        <v>3</v>
      </c>
      <c r="L4590" s="3" t="str">
        <f ca="1">VLOOKUP(K4590,Freq_Investment!$A$1:$B$8,2,0)</f>
        <v>Fortnightly</v>
      </c>
      <c r="M4590" s="3" t="str">
        <f t="shared" ca="1" si="793"/>
        <v>Manual</v>
      </c>
      <c r="N4590" s="3">
        <f t="shared" ref="N4590:P4653" ca="1" si="794">RANDBETWEEN(1,5)</f>
        <v>4</v>
      </c>
      <c r="O4590" s="3">
        <f t="shared" ca="1" si="794"/>
        <v>1</v>
      </c>
      <c r="P4590" s="3">
        <f t="shared" ca="1" si="794"/>
        <v>5</v>
      </c>
    </row>
    <row r="4591" spans="1:16" x14ac:dyDescent="0.25">
      <c r="A4591" s="3">
        <f t="shared" ca="1" si="784"/>
        <v>453730023</v>
      </c>
      <c r="B4591" s="3">
        <f t="shared" ca="1" si="785"/>
        <v>6889</v>
      </c>
      <c r="C4591" s="1">
        <f t="shared" ca="1" si="786"/>
        <v>38769</v>
      </c>
      <c r="D4591" s="7">
        <f t="shared" ca="1" si="787"/>
        <v>3</v>
      </c>
      <c r="E4591" s="3" t="str">
        <f ca="1">VLOOKUP(D4591,State!$A$1:$B$9,2,0)</f>
        <v>SA</v>
      </c>
      <c r="F4591" s="3">
        <f t="shared" ca="1" si="788"/>
        <v>343</v>
      </c>
      <c r="G4591" s="3" t="str">
        <f ca="1">VLOOKUP(F4591,Occupation!$A$1:$B$915,2,0)</f>
        <v>Pathologist</v>
      </c>
      <c r="H4591" s="3">
        <f t="shared" ca="1" si="789"/>
        <v>8</v>
      </c>
      <c r="I4591" s="3">
        <f t="shared" ca="1" si="790"/>
        <v>54554.17</v>
      </c>
      <c r="J4591" s="3">
        <f t="shared" ca="1" si="791"/>
        <v>0.389325783857983</v>
      </c>
      <c r="K4591" s="3">
        <f t="shared" ca="1" si="792"/>
        <v>6</v>
      </c>
      <c r="L4591" s="3" t="str">
        <f ca="1">VLOOKUP(K4591,Freq_Investment!$A$1:$B$8,2,0)</f>
        <v>Half-yearly</v>
      </c>
      <c r="M4591" s="3" t="str">
        <f t="shared" ca="1" si="793"/>
        <v>Manual</v>
      </c>
      <c r="N4591" s="3">
        <f t="shared" ca="1" si="794"/>
        <v>3</v>
      </c>
      <c r="O4591" s="3">
        <f t="shared" ca="1" si="794"/>
        <v>1</v>
      </c>
      <c r="P4591" s="3">
        <f t="shared" ca="1" si="794"/>
        <v>1</v>
      </c>
    </row>
    <row r="4592" spans="1:16" x14ac:dyDescent="0.25">
      <c r="A4592" s="3">
        <f t="shared" ca="1" si="784"/>
        <v>165787009</v>
      </c>
      <c r="B4592" s="3">
        <f t="shared" ca="1" si="785"/>
        <v>7897</v>
      </c>
      <c r="C4592" s="1">
        <f t="shared" ca="1" si="786"/>
        <v>26795</v>
      </c>
      <c r="D4592" s="7">
        <f t="shared" ca="1" si="787"/>
        <v>6</v>
      </c>
      <c r="E4592" s="3" t="str">
        <f ca="1">VLOOKUP(D4592,State!$A$1:$B$9,2,0)</f>
        <v>TAS</v>
      </c>
      <c r="F4592" s="3">
        <f t="shared" ca="1" si="788"/>
        <v>737</v>
      </c>
      <c r="G4592" s="3" t="str">
        <f ca="1">VLOOKUP(F4592,Occupation!$A$1:$B$915,2,0)</f>
        <v>Credit or Loans Officer (Aus) / Finance Clerk (NZ)</v>
      </c>
      <c r="H4592" s="3">
        <f t="shared" ca="1" si="789"/>
        <v>9</v>
      </c>
      <c r="I4592" s="3">
        <f t="shared" ca="1" si="790"/>
        <v>33686.5</v>
      </c>
      <c r="J4592" s="3">
        <f t="shared" ca="1" si="791"/>
        <v>0.311536981855083</v>
      </c>
      <c r="K4592" s="3">
        <f t="shared" ca="1" si="792"/>
        <v>4</v>
      </c>
      <c r="L4592" s="3" t="str">
        <f ca="1">VLOOKUP(K4592,Freq_Investment!$A$1:$B$8,2,0)</f>
        <v>Monthly</v>
      </c>
      <c r="M4592" s="3" t="str">
        <f t="shared" ca="1" si="793"/>
        <v>Manual</v>
      </c>
      <c r="N4592" s="3">
        <f t="shared" ca="1" si="794"/>
        <v>5</v>
      </c>
      <c r="O4592" s="3">
        <f t="shared" ca="1" si="794"/>
        <v>5</v>
      </c>
      <c r="P4592" s="3">
        <f t="shared" ca="1" si="794"/>
        <v>5</v>
      </c>
    </row>
    <row r="4593" spans="1:16" x14ac:dyDescent="0.25">
      <c r="A4593" s="3">
        <f t="shared" ca="1" si="784"/>
        <v>241899928</v>
      </c>
      <c r="B4593" s="3">
        <f t="shared" ca="1" si="785"/>
        <v>8249</v>
      </c>
      <c r="C4593" s="1">
        <f t="shared" ca="1" si="786"/>
        <v>26548</v>
      </c>
      <c r="D4593" s="7">
        <f t="shared" ca="1" si="787"/>
        <v>2</v>
      </c>
      <c r="E4593" s="3" t="str">
        <f ca="1">VLOOKUP(D4593,State!$A$1:$B$9,2,0)</f>
        <v>QLD</v>
      </c>
      <c r="F4593" s="3">
        <f t="shared" ca="1" si="788"/>
        <v>99</v>
      </c>
      <c r="G4593" s="3" t="str">
        <f ca="1">VLOOKUP(F4593,Occupation!$A$1:$B$915,2,0)</f>
        <v>Composer</v>
      </c>
      <c r="H4593" s="3">
        <f t="shared" ca="1" si="789"/>
        <v>3</v>
      </c>
      <c r="I4593" s="3">
        <f t="shared" ca="1" si="790"/>
        <v>51753.760000000002</v>
      </c>
      <c r="J4593" s="3">
        <f t="shared" ca="1" si="791"/>
        <v>0.25552817652221882</v>
      </c>
      <c r="K4593" s="3">
        <f t="shared" ca="1" si="792"/>
        <v>3</v>
      </c>
      <c r="L4593" s="3" t="str">
        <f ca="1">VLOOKUP(K4593,Freq_Investment!$A$1:$B$8,2,0)</f>
        <v>Fortnightly</v>
      </c>
      <c r="M4593" s="3" t="str">
        <f t="shared" ca="1" si="793"/>
        <v>Auto</v>
      </c>
      <c r="N4593" s="3">
        <f t="shared" ca="1" si="794"/>
        <v>4</v>
      </c>
      <c r="O4593" s="3">
        <f t="shared" ca="1" si="794"/>
        <v>4</v>
      </c>
      <c r="P4593" s="3">
        <f t="shared" ca="1" si="794"/>
        <v>5</v>
      </c>
    </row>
    <row r="4594" spans="1:16" x14ac:dyDescent="0.25">
      <c r="A4594" s="3">
        <f t="shared" ca="1" si="784"/>
        <v>609385068</v>
      </c>
      <c r="B4594" s="3">
        <f t="shared" ca="1" si="785"/>
        <v>7008</v>
      </c>
      <c r="C4594" s="1">
        <f t="shared" ca="1" si="786"/>
        <v>39188</v>
      </c>
      <c r="D4594" s="7">
        <f t="shared" ca="1" si="787"/>
        <v>8</v>
      </c>
      <c r="E4594" s="3" t="str">
        <f ca="1">VLOOKUP(D4594,State!$A$1:$B$9,2,0)</f>
        <v>ACT</v>
      </c>
      <c r="F4594" s="3">
        <f t="shared" ca="1" si="788"/>
        <v>621</v>
      </c>
      <c r="G4594" s="3" t="str">
        <f ca="1">VLOOKUP(F4594,Occupation!$A$1:$B$915,2,0)</f>
        <v>Technicians and Trades Workers nec</v>
      </c>
      <c r="H4594" s="3">
        <f t="shared" ca="1" si="789"/>
        <v>3</v>
      </c>
      <c r="I4594" s="3">
        <f t="shared" ca="1" si="790"/>
        <v>23067</v>
      </c>
      <c r="J4594" s="3">
        <f t="shared" ca="1" si="791"/>
        <v>0.44550740912667858</v>
      </c>
      <c r="K4594" s="3">
        <f t="shared" ca="1" si="792"/>
        <v>5</v>
      </c>
      <c r="L4594" s="3" t="str">
        <f ca="1">VLOOKUP(K4594,Freq_Investment!$A$1:$B$8,2,0)</f>
        <v>Quarterly</v>
      </c>
      <c r="M4594" s="3" t="str">
        <f t="shared" ca="1" si="793"/>
        <v>Manual</v>
      </c>
      <c r="N4594" s="3">
        <f t="shared" ca="1" si="794"/>
        <v>5</v>
      </c>
      <c r="O4594" s="3">
        <f t="shared" ca="1" si="794"/>
        <v>5</v>
      </c>
      <c r="P4594" s="3">
        <f t="shared" ca="1" si="794"/>
        <v>5</v>
      </c>
    </row>
    <row r="4595" spans="1:16" x14ac:dyDescent="0.25">
      <c r="A4595" s="3">
        <f t="shared" ca="1" si="784"/>
        <v>723652085</v>
      </c>
      <c r="B4595" s="3">
        <f t="shared" ca="1" si="785"/>
        <v>6370</v>
      </c>
      <c r="C4595" s="1">
        <f t="shared" ca="1" si="786"/>
        <v>31980</v>
      </c>
      <c r="D4595" s="7">
        <f t="shared" ca="1" si="787"/>
        <v>4</v>
      </c>
      <c r="E4595" s="3" t="str">
        <f ca="1">VLOOKUP(D4595,State!$A$1:$B$9,2,0)</f>
        <v>WA</v>
      </c>
      <c r="F4595" s="3">
        <f t="shared" ca="1" si="788"/>
        <v>510</v>
      </c>
      <c r="G4595" s="3" t="str">
        <f ca="1">VLOOKUP(F4595,Occupation!$A$1:$B$915,2,0)</f>
        <v>Joiner</v>
      </c>
      <c r="H4595" s="3">
        <f t="shared" ca="1" si="789"/>
        <v>3</v>
      </c>
      <c r="I4595" s="3">
        <f t="shared" ca="1" si="790"/>
        <v>91585.71</v>
      </c>
      <c r="J4595" s="3">
        <f t="shared" ca="1" si="791"/>
        <v>0.14189354682012145</v>
      </c>
      <c r="K4595" s="3">
        <f t="shared" ca="1" si="792"/>
        <v>3</v>
      </c>
      <c r="L4595" s="3" t="str">
        <f ca="1">VLOOKUP(K4595,Freq_Investment!$A$1:$B$8,2,0)</f>
        <v>Fortnightly</v>
      </c>
      <c r="M4595" s="3" t="str">
        <f t="shared" ca="1" si="793"/>
        <v>Auto</v>
      </c>
      <c r="N4595" s="3">
        <f t="shared" ca="1" si="794"/>
        <v>1</v>
      </c>
      <c r="O4595" s="3">
        <f t="shared" ca="1" si="794"/>
        <v>2</v>
      </c>
      <c r="P4595" s="3">
        <f t="shared" ca="1" si="794"/>
        <v>3</v>
      </c>
    </row>
    <row r="4596" spans="1:16" x14ac:dyDescent="0.25">
      <c r="A4596" s="3">
        <f t="shared" ca="1" si="784"/>
        <v>296151455</v>
      </c>
      <c r="B4596" s="3">
        <f t="shared" ca="1" si="785"/>
        <v>6393</v>
      </c>
      <c r="C4596" s="1">
        <f t="shared" ca="1" si="786"/>
        <v>39329</v>
      </c>
      <c r="D4596" s="7">
        <f t="shared" ca="1" si="787"/>
        <v>2</v>
      </c>
      <c r="E4596" s="3" t="str">
        <f ca="1">VLOOKUP(D4596,State!$A$1:$B$9,2,0)</f>
        <v>QLD</v>
      </c>
      <c r="F4596" s="3">
        <f t="shared" ca="1" si="788"/>
        <v>374</v>
      </c>
      <c r="G4596" s="3" t="str">
        <f ca="1">VLOOKUP(F4596,Occupation!$A$1:$B$915,2,0)</f>
        <v>Cyber Security Engineer</v>
      </c>
      <c r="H4596" s="3">
        <f t="shared" ca="1" si="789"/>
        <v>7</v>
      </c>
      <c r="I4596" s="3">
        <f t="shared" ca="1" si="790"/>
        <v>49323.46</v>
      </c>
      <c r="J4596" s="3">
        <f t="shared" ca="1" si="791"/>
        <v>0.13304834066832683</v>
      </c>
      <c r="K4596" s="3">
        <f t="shared" ca="1" si="792"/>
        <v>5</v>
      </c>
      <c r="L4596" s="3" t="str">
        <f ca="1">VLOOKUP(K4596,Freq_Investment!$A$1:$B$8,2,0)</f>
        <v>Quarterly</v>
      </c>
      <c r="M4596" s="3" t="str">
        <f t="shared" ca="1" si="793"/>
        <v>Manual</v>
      </c>
      <c r="N4596" s="3">
        <f t="shared" ca="1" si="794"/>
        <v>5</v>
      </c>
      <c r="O4596" s="3">
        <f t="shared" ca="1" si="794"/>
        <v>2</v>
      </c>
      <c r="P4596" s="3">
        <f t="shared" ca="1" si="794"/>
        <v>1</v>
      </c>
    </row>
    <row r="4597" spans="1:16" x14ac:dyDescent="0.25">
      <c r="A4597" s="3">
        <f t="shared" ca="1" si="784"/>
        <v>377423810</v>
      </c>
      <c r="B4597" s="3">
        <f t="shared" ca="1" si="785"/>
        <v>700</v>
      </c>
      <c r="C4597" s="1">
        <f t="shared" ca="1" si="786"/>
        <v>36124</v>
      </c>
      <c r="D4597" s="7">
        <f t="shared" ca="1" si="787"/>
        <v>3</v>
      </c>
      <c r="E4597" s="3" t="str">
        <f ca="1">VLOOKUP(D4597,State!$A$1:$B$9,2,0)</f>
        <v>SA</v>
      </c>
      <c r="F4597" s="3">
        <f t="shared" ca="1" si="788"/>
        <v>468</v>
      </c>
      <c r="G4597" s="3" t="str">
        <f ca="1">VLOOKUP(F4597,Occupation!$A$1:$B$915,2,0)</f>
        <v>Telecommunications Field Engineer</v>
      </c>
      <c r="H4597" s="3">
        <f t="shared" ca="1" si="789"/>
        <v>2</v>
      </c>
      <c r="I4597" s="3">
        <f t="shared" ca="1" si="790"/>
        <v>89226.19</v>
      </c>
      <c r="J4597" s="3">
        <f t="shared" ca="1" si="791"/>
        <v>0.47029566125669103</v>
      </c>
      <c r="K4597" s="3">
        <f t="shared" ca="1" si="792"/>
        <v>1</v>
      </c>
      <c r="L4597" s="3" t="str">
        <f ca="1">VLOOKUP(K4597,Freq_Investment!$A$1:$B$8,2,0)</f>
        <v>Daily</v>
      </c>
      <c r="M4597" s="3" t="str">
        <f t="shared" ca="1" si="793"/>
        <v>Auto</v>
      </c>
      <c r="N4597" s="3">
        <f t="shared" ca="1" si="794"/>
        <v>2</v>
      </c>
      <c r="O4597" s="3">
        <f t="shared" ca="1" si="794"/>
        <v>5</v>
      </c>
      <c r="P4597" s="3">
        <f t="shared" ca="1" si="794"/>
        <v>5</v>
      </c>
    </row>
    <row r="4598" spans="1:16" x14ac:dyDescent="0.25">
      <c r="A4598" s="3">
        <f t="shared" ca="1" si="784"/>
        <v>938414649</v>
      </c>
      <c r="B4598" s="3">
        <f t="shared" ca="1" si="785"/>
        <v>2164</v>
      </c>
      <c r="C4598" s="1">
        <f t="shared" ca="1" si="786"/>
        <v>26838</v>
      </c>
      <c r="D4598" s="7">
        <f t="shared" ca="1" si="787"/>
        <v>6</v>
      </c>
      <c r="E4598" s="3" t="str">
        <f ca="1">VLOOKUP(D4598,State!$A$1:$B$9,2,0)</f>
        <v>TAS</v>
      </c>
      <c r="F4598" s="3">
        <f t="shared" ca="1" si="788"/>
        <v>848</v>
      </c>
      <c r="G4598" s="3" t="str">
        <f ca="1">VLOOKUP(F4598,Occupation!$A$1:$B$915,2,0)</f>
        <v>Backhoe Operator</v>
      </c>
      <c r="H4598" s="3">
        <f t="shared" ca="1" si="789"/>
        <v>7</v>
      </c>
      <c r="I4598" s="3">
        <f t="shared" ca="1" si="790"/>
        <v>10794.78</v>
      </c>
      <c r="J4598" s="3">
        <f t="shared" ca="1" si="791"/>
        <v>0.42697163822250783</v>
      </c>
      <c r="K4598" s="3">
        <f t="shared" ca="1" si="792"/>
        <v>1</v>
      </c>
      <c r="L4598" s="3" t="str">
        <f ca="1">VLOOKUP(K4598,Freq_Investment!$A$1:$B$8,2,0)</f>
        <v>Daily</v>
      </c>
      <c r="M4598" s="3" t="str">
        <f t="shared" ca="1" si="793"/>
        <v>Auto</v>
      </c>
      <c r="N4598" s="3">
        <f t="shared" ca="1" si="794"/>
        <v>1</v>
      </c>
      <c r="O4598" s="3">
        <f t="shared" ca="1" si="794"/>
        <v>5</v>
      </c>
      <c r="P4598" s="3">
        <f t="shared" ca="1" si="794"/>
        <v>1</v>
      </c>
    </row>
    <row r="4599" spans="1:16" x14ac:dyDescent="0.25">
      <c r="A4599" s="3">
        <f t="shared" ca="1" si="784"/>
        <v>469055627</v>
      </c>
      <c r="B4599" s="3">
        <f t="shared" ca="1" si="785"/>
        <v>3593</v>
      </c>
      <c r="C4599" s="1">
        <f t="shared" ca="1" si="786"/>
        <v>31203</v>
      </c>
      <c r="D4599" s="7">
        <f t="shared" ca="1" si="787"/>
        <v>3</v>
      </c>
      <c r="E4599" s="3" t="str">
        <f ca="1">VLOOKUP(D4599,State!$A$1:$B$9,2,0)</f>
        <v>SA</v>
      </c>
      <c r="F4599" s="3">
        <f t="shared" ca="1" si="788"/>
        <v>808</v>
      </c>
      <c r="G4599" s="3" t="str">
        <f ca="1">VLOOKUP(F4599,Occupation!$A$1:$B$915,2,0)</f>
        <v>Photographic Developer and Printer</v>
      </c>
      <c r="H4599" s="3">
        <f t="shared" ca="1" si="789"/>
        <v>7</v>
      </c>
      <c r="I4599" s="3">
        <f t="shared" ca="1" si="790"/>
        <v>16705.84</v>
      </c>
      <c r="J4599" s="3">
        <f t="shared" ca="1" si="791"/>
        <v>0.13727098125660692</v>
      </c>
      <c r="K4599" s="3">
        <f t="shared" ca="1" si="792"/>
        <v>3</v>
      </c>
      <c r="L4599" s="3" t="str">
        <f ca="1">VLOOKUP(K4599,Freq_Investment!$A$1:$B$8,2,0)</f>
        <v>Fortnightly</v>
      </c>
      <c r="M4599" s="3" t="str">
        <f t="shared" ca="1" si="793"/>
        <v>Manual</v>
      </c>
      <c r="N4599" s="3">
        <f t="shared" ca="1" si="794"/>
        <v>3</v>
      </c>
      <c r="O4599" s="3">
        <f t="shared" ca="1" si="794"/>
        <v>4</v>
      </c>
      <c r="P4599" s="3">
        <f t="shared" ca="1" si="794"/>
        <v>1</v>
      </c>
    </row>
    <row r="4600" spans="1:16" x14ac:dyDescent="0.25">
      <c r="A4600" s="3">
        <f t="shared" ca="1" si="784"/>
        <v>671798547</v>
      </c>
      <c r="B4600" s="3">
        <f t="shared" ca="1" si="785"/>
        <v>5165</v>
      </c>
      <c r="C4600" s="1">
        <f t="shared" ca="1" si="786"/>
        <v>40929</v>
      </c>
      <c r="D4600" s="7">
        <f t="shared" ca="1" si="787"/>
        <v>4</v>
      </c>
      <c r="E4600" s="3" t="str">
        <f ca="1">VLOOKUP(D4600,State!$A$1:$B$9,2,0)</f>
        <v>WA</v>
      </c>
      <c r="F4600" s="3">
        <f t="shared" ca="1" si="788"/>
        <v>850</v>
      </c>
      <c r="G4600" s="3" t="str">
        <f ca="1">VLOOKUP(F4600,Occupation!$A$1:$B$915,2,0)</f>
        <v>Excavator Operator</v>
      </c>
      <c r="H4600" s="3">
        <f t="shared" ca="1" si="789"/>
        <v>7</v>
      </c>
      <c r="I4600" s="3">
        <f t="shared" ca="1" si="790"/>
        <v>87141.91</v>
      </c>
      <c r="J4600" s="3">
        <f t="shared" ca="1" si="791"/>
        <v>0.22396734712487887</v>
      </c>
      <c r="K4600" s="3">
        <f t="shared" ca="1" si="792"/>
        <v>1</v>
      </c>
      <c r="L4600" s="3" t="str">
        <f ca="1">VLOOKUP(K4600,Freq_Investment!$A$1:$B$8,2,0)</f>
        <v>Daily</v>
      </c>
      <c r="M4600" s="3" t="str">
        <f t="shared" ca="1" si="793"/>
        <v>Manual</v>
      </c>
      <c r="N4600" s="3">
        <f t="shared" ca="1" si="794"/>
        <v>4</v>
      </c>
      <c r="O4600" s="3">
        <f t="shared" ca="1" si="794"/>
        <v>3</v>
      </c>
      <c r="P4600" s="3">
        <f t="shared" ca="1" si="794"/>
        <v>2</v>
      </c>
    </row>
    <row r="4601" spans="1:16" x14ac:dyDescent="0.25">
      <c r="A4601" s="3">
        <f t="shared" ca="1" si="784"/>
        <v>440484115</v>
      </c>
      <c r="B4601" s="3">
        <f t="shared" ca="1" si="785"/>
        <v>2108</v>
      </c>
      <c r="C4601" s="1">
        <f t="shared" ca="1" si="786"/>
        <v>25640</v>
      </c>
      <c r="D4601" s="7">
        <f t="shared" ca="1" si="787"/>
        <v>6</v>
      </c>
      <c r="E4601" s="3" t="str">
        <f ca="1">VLOOKUP(D4601,State!$A$1:$B$9,2,0)</f>
        <v>TAS</v>
      </c>
      <c r="F4601" s="3">
        <f t="shared" ca="1" si="788"/>
        <v>420</v>
      </c>
      <c r="G4601" s="3" t="str">
        <f ca="1">VLOOKUP(F4601,Occupation!$A$1:$B$915,2,0)</f>
        <v>Animal Husbandry Technician</v>
      </c>
      <c r="H4601" s="3">
        <f t="shared" ca="1" si="789"/>
        <v>1</v>
      </c>
      <c r="I4601" s="3">
        <f t="shared" ca="1" si="790"/>
        <v>83560.600000000006</v>
      </c>
      <c r="J4601" s="3">
        <f t="shared" ca="1" si="791"/>
        <v>0.41568200547415834</v>
      </c>
      <c r="K4601" s="3">
        <f t="shared" ca="1" si="792"/>
        <v>5</v>
      </c>
      <c r="L4601" s="3" t="str">
        <f ca="1">VLOOKUP(K4601,Freq_Investment!$A$1:$B$8,2,0)</f>
        <v>Quarterly</v>
      </c>
      <c r="M4601" s="3" t="str">
        <f t="shared" ca="1" si="793"/>
        <v>Manual</v>
      </c>
      <c r="N4601" s="3">
        <f t="shared" ca="1" si="794"/>
        <v>3</v>
      </c>
      <c r="O4601" s="3">
        <f t="shared" ca="1" si="794"/>
        <v>3</v>
      </c>
      <c r="P4601" s="3">
        <f t="shared" ca="1" si="794"/>
        <v>1</v>
      </c>
    </row>
    <row r="4602" spans="1:16" x14ac:dyDescent="0.25">
      <c r="A4602" s="3">
        <f t="shared" ca="1" si="784"/>
        <v>260201803</v>
      </c>
      <c r="B4602" s="3">
        <f t="shared" ca="1" si="785"/>
        <v>5697</v>
      </c>
      <c r="C4602" s="1">
        <f t="shared" ca="1" si="786"/>
        <v>42961</v>
      </c>
      <c r="D4602" s="7">
        <f t="shared" ca="1" si="787"/>
        <v>5</v>
      </c>
      <c r="E4602" s="3" t="str">
        <f ca="1">VLOOKUP(D4602,State!$A$1:$B$9,2,0)</f>
        <v>NT</v>
      </c>
      <c r="F4602" s="3">
        <f t="shared" ca="1" si="788"/>
        <v>545</v>
      </c>
      <c r="G4602" s="3" t="str">
        <f ca="1">VLOOKUP(F4602,Occupation!$A$1:$B$915,2,0)</f>
        <v>Pet Groomer</v>
      </c>
      <c r="H4602" s="3">
        <f t="shared" ca="1" si="789"/>
        <v>4</v>
      </c>
      <c r="I4602" s="3">
        <f t="shared" ca="1" si="790"/>
        <v>32779.74</v>
      </c>
      <c r="J4602" s="3">
        <f t="shared" ca="1" si="791"/>
        <v>8.399940215072349E-2</v>
      </c>
      <c r="K4602" s="3">
        <f t="shared" ca="1" si="792"/>
        <v>2</v>
      </c>
      <c r="L4602" s="3" t="str">
        <f ca="1">VLOOKUP(K4602,Freq_Investment!$A$1:$B$8,2,0)</f>
        <v>Weekly</v>
      </c>
      <c r="M4602" s="3" t="str">
        <f t="shared" ca="1" si="793"/>
        <v>Manual</v>
      </c>
      <c r="N4602" s="3">
        <f t="shared" ca="1" si="794"/>
        <v>2</v>
      </c>
      <c r="O4602" s="3">
        <f t="shared" ca="1" si="794"/>
        <v>3</v>
      </c>
      <c r="P4602" s="3">
        <f t="shared" ca="1" si="794"/>
        <v>4</v>
      </c>
    </row>
    <row r="4603" spans="1:16" x14ac:dyDescent="0.25">
      <c r="A4603" s="3">
        <f t="shared" ca="1" si="784"/>
        <v>158411470</v>
      </c>
      <c r="B4603" s="3">
        <f t="shared" ca="1" si="785"/>
        <v>8929</v>
      </c>
      <c r="C4603" s="1">
        <f t="shared" ca="1" si="786"/>
        <v>29874</v>
      </c>
      <c r="D4603" s="7">
        <f t="shared" ca="1" si="787"/>
        <v>6</v>
      </c>
      <c r="E4603" s="3" t="str">
        <f ca="1">VLOOKUP(D4603,State!$A$1:$B$9,2,0)</f>
        <v>TAS</v>
      </c>
      <c r="F4603" s="3">
        <f t="shared" ca="1" si="788"/>
        <v>210</v>
      </c>
      <c r="G4603" s="3" t="str">
        <f ca="1">VLOOKUP(F4603,Occupation!$A$1:$B$915,2,0)</f>
        <v>Materials Engineer</v>
      </c>
      <c r="H4603" s="3">
        <f t="shared" ca="1" si="789"/>
        <v>10</v>
      </c>
      <c r="I4603" s="3">
        <f t="shared" ca="1" si="790"/>
        <v>54295.64</v>
      </c>
      <c r="J4603" s="3">
        <f t="shared" ca="1" si="791"/>
        <v>0.48449444150392607</v>
      </c>
      <c r="K4603" s="3">
        <f t="shared" ca="1" si="792"/>
        <v>3</v>
      </c>
      <c r="L4603" s="3" t="str">
        <f ca="1">VLOOKUP(K4603,Freq_Investment!$A$1:$B$8,2,0)</f>
        <v>Fortnightly</v>
      </c>
      <c r="M4603" s="3" t="str">
        <f t="shared" ca="1" si="793"/>
        <v>Auto</v>
      </c>
      <c r="N4603" s="3">
        <f t="shared" ca="1" si="794"/>
        <v>2</v>
      </c>
      <c r="O4603" s="3">
        <f t="shared" ca="1" si="794"/>
        <v>4</v>
      </c>
      <c r="P4603" s="3">
        <f t="shared" ca="1" si="794"/>
        <v>5</v>
      </c>
    </row>
    <row r="4604" spans="1:16" x14ac:dyDescent="0.25">
      <c r="A4604" s="3">
        <f t="shared" ca="1" si="784"/>
        <v>967338384</v>
      </c>
      <c r="B4604" s="3">
        <f t="shared" ca="1" si="785"/>
        <v>5081</v>
      </c>
      <c r="C4604" s="1">
        <f t="shared" ca="1" si="786"/>
        <v>27258</v>
      </c>
      <c r="D4604" s="7">
        <f t="shared" ca="1" si="787"/>
        <v>8</v>
      </c>
      <c r="E4604" s="3" t="str">
        <f ca="1">VLOOKUP(D4604,State!$A$1:$B$9,2,0)</f>
        <v>ACT</v>
      </c>
      <c r="F4604" s="3">
        <f t="shared" ca="1" si="788"/>
        <v>73</v>
      </c>
      <c r="G4604" s="3" t="str">
        <f ca="1">VLOOKUP(F4604,Occupation!$A$1:$B$915,2,0)</f>
        <v>Accommodation and Hospitality Managers nec</v>
      </c>
      <c r="H4604" s="3">
        <f t="shared" ca="1" si="789"/>
        <v>2</v>
      </c>
      <c r="I4604" s="3">
        <f t="shared" ca="1" si="790"/>
        <v>26445.02</v>
      </c>
      <c r="J4604" s="3">
        <f t="shared" ca="1" si="791"/>
        <v>4.0634255773709549E-2</v>
      </c>
      <c r="K4604" s="3">
        <f t="shared" ca="1" si="792"/>
        <v>6</v>
      </c>
      <c r="L4604" s="3" t="str">
        <f ca="1">VLOOKUP(K4604,Freq_Investment!$A$1:$B$8,2,0)</f>
        <v>Half-yearly</v>
      </c>
      <c r="M4604" s="3" t="str">
        <f t="shared" ca="1" si="793"/>
        <v>Manual</v>
      </c>
      <c r="N4604" s="3">
        <f t="shared" ca="1" si="794"/>
        <v>2</v>
      </c>
      <c r="O4604" s="3">
        <f t="shared" ca="1" si="794"/>
        <v>1</v>
      </c>
      <c r="P4604" s="3">
        <f t="shared" ca="1" si="794"/>
        <v>1</v>
      </c>
    </row>
    <row r="4605" spans="1:16" x14ac:dyDescent="0.25">
      <c r="A4605" s="3">
        <f t="shared" ca="1" si="784"/>
        <v>458174954</v>
      </c>
      <c r="B4605" s="3">
        <f t="shared" ca="1" si="785"/>
        <v>8177</v>
      </c>
      <c r="C4605" s="1">
        <f t="shared" ca="1" si="786"/>
        <v>34661</v>
      </c>
      <c r="D4605" s="7">
        <f t="shared" ca="1" si="787"/>
        <v>4</v>
      </c>
      <c r="E4605" s="3" t="str">
        <f ca="1">VLOOKUP(D4605,State!$A$1:$B$9,2,0)</f>
        <v>WA</v>
      </c>
      <c r="F4605" s="3">
        <f t="shared" ca="1" si="788"/>
        <v>673</v>
      </c>
      <c r="G4605" s="3" t="str">
        <f ca="1">VLOOKUP(F4605,Occupation!$A$1:$B$915,2,0)</f>
        <v>Funeral Workers nec</v>
      </c>
      <c r="H4605" s="3">
        <f t="shared" ca="1" si="789"/>
        <v>4</v>
      </c>
      <c r="I4605" s="3">
        <f t="shared" ca="1" si="790"/>
        <v>7658.29</v>
      </c>
      <c r="J4605" s="3">
        <f t="shared" ca="1" si="791"/>
        <v>0.29537155228487627</v>
      </c>
      <c r="K4605" s="3">
        <f t="shared" ca="1" si="792"/>
        <v>7</v>
      </c>
      <c r="L4605" s="3" t="str">
        <f ca="1">VLOOKUP(K4605,Freq_Investment!$A$1:$B$8,2,0)</f>
        <v>Yearly</v>
      </c>
      <c r="M4605" s="3" t="str">
        <f t="shared" ca="1" si="793"/>
        <v>Auto</v>
      </c>
      <c r="N4605" s="3">
        <f t="shared" ca="1" si="794"/>
        <v>4</v>
      </c>
      <c r="O4605" s="3">
        <f t="shared" ca="1" si="794"/>
        <v>4</v>
      </c>
      <c r="P4605" s="3">
        <f t="shared" ca="1" si="794"/>
        <v>2</v>
      </c>
    </row>
    <row r="4606" spans="1:16" x14ac:dyDescent="0.25">
      <c r="A4606" s="3">
        <f t="shared" ca="1" si="784"/>
        <v>601900249</v>
      </c>
      <c r="B4606" s="3">
        <f t="shared" ca="1" si="785"/>
        <v>1709</v>
      </c>
      <c r="C4606" s="1">
        <f t="shared" ca="1" si="786"/>
        <v>37004</v>
      </c>
      <c r="D4606" s="7">
        <f t="shared" ca="1" si="787"/>
        <v>7</v>
      </c>
      <c r="E4606" s="3" t="str">
        <f ca="1">VLOOKUP(D4606,State!$A$1:$B$9,2,0)</f>
        <v>VIC</v>
      </c>
      <c r="F4606" s="3">
        <f t="shared" ca="1" si="788"/>
        <v>715</v>
      </c>
      <c r="G4606" s="3" t="str">
        <f ca="1">VLOOKUP(F4606,Occupation!$A$1:$B$915,2,0)</f>
        <v>Office Manager</v>
      </c>
      <c r="H4606" s="3">
        <f t="shared" ca="1" si="789"/>
        <v>6</v>
      </c>
      <c r="I4606" s="3">
        <f t="shared" ca="1" si="790"/>
        <v>53597.5</v>
      </c>
      <c r="J4606" s="3">
        <f t="shared" ca="1" si="791"/>
        <v>0.18692720176167033</v>
      </c>
      <c r="K4606" s="3">
        <f t="shared" ca="1" si="792"/>
        <v>6</v>
      </c>
      <c r="L4606" s="3" t="str">
        <f ca="1">VLOOKUP(K4606,Freq_Investment!$A$1:$B$8,2,0)</f>
        <v>Half-yearly</v>
      </c>
      <c r="M4606" s="3" t="str">
        <f t="shared" ca="1" si="793"/>
        <v>Auto</v>
      </c>
      <c r="N4606" s="3">
        <f t="shared" ca="1" si="794"/>
        <v>2</v>
      </c>
      <c r="O4606" s="3">
        <f t="shared" ca="1" si="794"/>
        <v>3</v>
      </c>
      <c r="P4606" s="3">
        <f t="shared" ca="1" si="794"/>
        <v>1</v>
      </c>
    </row>
    <row r="4607" spans="1:16" x14ac:dyDescent="0.25">
      <c r="A4607" s="3">
        <f t="shared" ca="1" si="784"/>
        <v>196350479</v>
      </c>
      <c r="B4607" s="3">
        <f t="shared" ca="1" si="785"/>
        <v>5563</v>
      </c>
      <c r="C4607" s="1">
        <f t="shared" ca="1" si="786"/>
        <v>31018</v>
      </c>
      <c r="D4607" s="7">
        <f t="shared" ca="1" si="787"/>
        <v>8</v>
      </c>
      <c r="E4607" s="3" t="str">
        <f ca="1">VLOOKUP(D4607,State!$A$1:$B$9,2,0)</f>
        <v>ACT</v>
      </c>
      <c r="F4607" s="3">
        <f t="shared" ca="1" si="788"/>
        <v>512</v>
      </c>
      <c r="G4607" s="3" t="str">
        <f ca="1">VLOOKUP(F4607,Occupation!$A$1:$B$915,2,0)</f>
        <v>Painting Trades Worker</v>
      </c>
      <c r="H4607" s="3">
        <f t="shared" ca="1" si="789"/>
        <v>3</v>
      </c>
      <c r="I4607" s="3">
        <f t="shared" ca="1" si="790"/>
        <v>97741.119999999995</v>
      </c>
      <c r="J4607" s="3">
        <f t="shared" ca="1" si="791"/>
        <v>0.35675685561828702</v>
      </c>
      <c r="K4607" s="3">
        <f t="shared" ca="1" si="792"/>
        <v>2</v>
      </c>
      <c r="L4607" s="3" t="str">
        <f ca="1">VLOOKUP(K4607,Freq_Investment!$A$1:$B$8,2,0)</f>
        <v>Weekly</v>
      </c>
      <c r="M4607" s="3" t="str">
        <f t="shared" ca="1" si="793"/>
        <v>Manual</v>
      </c>
      <c r="N4607" s="3">
        <f t="shared" ca="1" si="794"/>
        <v>4</v>
      </c>
      <c r="O4607" s="3">
        <f t="shared" ca="1" si="794"/>
        <v>1</v>
      </c>
      <c r="P4607" s="3">
        <f t="shared" ca="1" si="794"/>
        <v>4</v>
      </c>
    </row>
    <row r="4608" spans="1:16" x14ac:dyDescent="0.25">
      <c r="A4608" s="3">
        <f t="shared" ca="1" si="784"/>
        <v>117255442</v>
      </c>
      <c r="B4608" s="3">
        <f t="shared" ca="1" si="785"/>
        <v>8372</v>
      </c>
      <c r="C4608" s="1">
        <f t="shared" ca="1" si="786"/>
        <v>27960</v>
      </c>
      <c r="D4608" s="7">
        <f t="shared" ca="1" si="787"/>
        <v>5</v>
      </c>
      <c r="E4608" s="3" t="str">
        <f ca="1">VLOOKUP(D4608,State!$A$1:$B$9,2,0)</f>
        <v>NT</v>
      </c>
      <c r="F4608" s="3">
        <f t="shared" ca="1" si="788"/>
        <v>399</v>
      </c>
      <c r="G4608" s="3" t="str">
        <f ca="1">VLOOKUP(F4608,Occupation!$A$1:$B$915,2,0)</f>
        <v>Drug and Alcohol Counsellor</v>
      </c>
      <c r="H4608" s="3">
        <f t="shared" ca="1" si="789"/>
        <v>6</v>
      </c>
      <c r="I4608" s="3">
        <f t="shared" ca="1" si="790"/>
        <v>13894.84</v>
      </c>
      <c r="J4608" s="3">
        <f t="shared" ca="1" si="791"/>
        <v>3.4113782811616422E-2</v>
      </c>
      <c r="K4608" s="3">
        <f t="shared" ca="1" si="792"/>
        <v>5</v>
      </c>
      <c r="L4608" s="3" t="str">
        <f ca="1">VLOOKUP(K4608,Freq_Investment!$A$1:$B$8,2,0)</f>
        <v>Quarterly</v>
      </c>
      <c r="M4608" s="3" t="str">
        <f t="shared" ca="1" si="793"/>
        <v>Manual</v>
      </c>
      <c r="N4608" s="3">
        <f t="shared" ca="1" si="794"/>
        <v>2</v>
      </c>
      <c r="O4608" s="3">
        <f t="shared" ca="1" si="794"/>
        <v>3</v>
      </c>
      <c r="P4608" s="3">
        <f t="shared" ca="1" si="794"/>
        <v>5</v>
      </c>
    </row>
    <row r="4609" spans="1:16" x14ac:dyDescent="0.25">
      <c r="A4609" s="3">
        <f t="shared" ca="1" si="784"/>
        <v>943705230</v>
      </c>
      <c r="B4609" s="3">
        <f t="shared" ca="1" si="785"/>
        <v>6560</v>
      </c>
      <c r="C4609" s="1">
        <f t="shared" ca="1" si="786"/>
        <v>25715</v>
      </c>
      <c r="D4609" s="7">
        <f t="shared" ca="1" si="787"/>
        <v>7</v>
      </c>
      <c r="E4609" s="3" t="str">
        <f ca="1">VLOOKUP(D4609,State!$A$1:$B$9,2,0)</f>
        <v>VIC</v>
      </c>
      <c r="F4609" s="3">
        <f t="shared" ca="1" si="788"/>
        <v>889</v>
      </c>
      <c r="G4609" s="3" t="str">
        <f ca="1">VLOOKUP(F4609,Occupation!$A$1:$B$915,2,0)</f>
        <v>Product Grader</v>
      </c>
      <c r="H4609" s="3">
        <f t="shared" ca="1" si="789"/>
        <v>10</v>
      </c>
      <c r="I4609" s="3">
        <f t="shared" ca="1" si="790"/>
        <v>60023.71</v>
      </c>
      <c r="J4609" s="3">
        <f t="shared" ca="1" si="791"/>
        <v>0.43806611546308399</v>
      </c>
      <c r="K4609" s="3">
        <f t="shared" ca="1" si="792"/>
        <v>3</v>
      </c>
      <c r="L4609" s="3" t="str">
        <f ca="1">VLOOKUP(K4609,Freq_Investment!$A$1:$B$8,2,0)</f>
        <v>Fortnightly</v>
      </c>
      <c r="M4609" s="3" t="str">
        <f t="shared" ca="1" si="793"/>
        <v>Manual</v>
      </c>
      <c r="N4609" s="3">
        <f t="shared" ca="1" si="794"/>
        <v>2</v>
      </c>
      <c r="O4609" s="3">
        <f t="shared" ca="1" si="794"/>
        <v>5</v>
      </c>
      <c r="P4609" s="3">
        <f t="shared" ca="1" si="794"/>
        <v>4</v>
      </c>
    </row>
    <row r="4610" spans="1:16" x14ac:dyDescent="0.25">
      <c r="A4610" s="3">
        <f t="shared" ca="1" si="784"/>
        <v>184202670</v>
      </c>
      <c r="B4610" s="3">
        <f t="shared" ca="1" si="785"/>
        <v>5194</v>
      </c>
      <c r="C4610" s="1">
        <f t="shared" ca="1" si="786"/>
        <v>37617</v>
      </c>
      <c r="D4610" s="7">
        <f t="shared" ca="1" si="787"/>
        <v>5</v>
      </c>
      <c r="E4610" s="3" t="str">
        <f ca="1">VLOOKUP(D4610,State!$A$1:$B$9,2,0)</f>
        <v>NT</v>
      </c>
      <c r="F4610" s="3">
        <f t="shared" ca="1" si="788"/>
        <v>852</v>
      </c>
      <c r="G4610" s="3" t="str">
        <f ca="1">VLOOKUP(F4610,Occupation!$A$1:$B$915,2,0)</f>
        <v>Loader Operator</v>
      </c>
      <c r="H4610" s="3">
        <f t="shared" ca="1" si="789"/>
        <v>3</v>
      </c>
      <c r="I4610" s="3">
        <f t="shared" ca="1" si="790"/>
        <v>27155.97</v>
      </c>
      <c r="J4610" s="3">
        <f t="shared" ca="1" si="791"/>
        <v>9.9197936292432065E-2</v>
      </c>
      <c r="K4610" s="3">
        <f t="shared" ca="1" si="792"/>
        <v>4</v>
      </c>
      <c r="L4610" s="3" t="str">
        <f ca="1">VLOOKUP(K4610,Freq_Investment!$A$1:$B$8,2,0)</f>
        <v>Monthly</v>
      </c>
      <c r="M4610" s="3" t="str">
        <f t="shared" ca="1" si="793"/>
        <v>Auto</v>
      </c>
      <c r="N4610" s="3">
        <f t="shared" ca="1" si="794"/>
        <v>4</v>
      </c>
      <c r="O4610" s="3">
        <f t="shared" ca="1" si="794"/>
        <v>3</v>
      </c>
      <c r="P4610" s="3">
        <f t="shared" ca="1" si="794"/>
        <v>2</v>
      </c>
    </row>
    <row r="4611" spans="1:16" x14ac:dyDescent="0.25">
      <c r="A4611" s="3">
        <f t="shared" ref="A4611:A4674" ca="1" si="795">RANDBETWEEN(10000000,1000000000)</f>
        <v>523317276</v>
      </c>
      <c r="B4611" s="3">
        <f t="shared" ref="B4611:B4674" ca="1" si="796">RANDBETWEEN(1,10000)</f>
        <v>5509</v>
      </c>
      <c r="C4611" s="1">
        <f t="shared" ref="C4611:C4674" ca="1" si="797">DATE(RANDBETWEEN(1970,2021),RANDBETWEEN(1,12),RANDBETWEEN(1,28))</f>
        <v>35957</v>
      </c>
      <c r="D4611" s="7">
        <f t="shared" ref="D4611:D4674" ca="1" si="798">RANDBETWEEN(1,8)</f>
        <v>6</v>
      </c>
      <c r="E4611" s="3" t="str">
        <f ca="1">VLOOKUP(D4611,State!$A$1:$B$9,2,0)</f>
        <v>TAS</v>
      </c>
      <c r="F4611" s="3">
        <f t="shared" ref="F4611:F4674" ca="1" si="799">RANDBETWEEN(1,914)</f>
        <v>826</v>
      </c>
      <c r="G4611" s="3" t="str">
        <f ca="1">VLOOKUP(F4611,Occupation!$A$1:$B$915,2,0)</f>
        <v>Sand Blaster</v>
      </c>
      <c r="H4611" s="3">
        <f t="shared" ref="H4611:H4674" ca="1" si="800">RANDBETWEEN(1,10)</f>
        <v>5</v>
      </c>
      <c r="I4611" s="3">
        <f t="shared" ref="I4611:I4674" ca="1" si="801">ROUND(RAND()*100000,2)</f>
        <v>57040.31</v>
      </c>
      <c r="J4611" s="3">
        <f t="shared" ref="J4611:J4674" ca="1" si="802">RAND()/2</f>
        <v>1.5725880670385106E-2</v>
      </c>
      <c r="K4611" s="3">
        <f t="shared" ref="K4611:K4674" ca="1" si="803">RANDBETWEEN(1,7)</f>
        <v>7</v>
      </c>
      <c r="L4611" s="3" t="str">
        <f ca="1">VLOOKUP(K4611,Freq_Investment!$A$1:$B$8,2,0)</f>
        <v>Yearly</v>
      </c>
      <c r="M4611" s="3" t="str">
        <f t="shared" ref="M4611:M4674" ca="1" si="804">IF(RANDBETWEEN(1,2)&gt;1,"Auto","Manual")</f>
        <v>Manual</v>
      </c>
      <c r="N4611" s="3">
        <f t="shared" ca="1" si="794"/>
        <v>3</v>
      </c>
      <c r="O4611" s="3">
        <f t="shared" ca="1" si="794"/>
        <v>3</v>
      </c>
      <c r="P4611" s="3">
        <f t="shared" ca="1" si="794"/>
        <v>4</v>
      </c>
    </row>
    <row r="4612" spans="1:16" x14ac:dyDescent="0.25">
      <c r="A4612" s="3">
        <f t="shared" ca="1" si="795"/>
        <v>151740439</v>
      </c>
      <c r="B4612" s="3">
        <f t="shared" ca="1" si="796"/>
        <v>1203</v>
      </c>
      <c r="C4612" s="1">
        <f t="shared" ca="1" si="797"/>
        <v>37316</v>
      </c>
      <c r="D4612" s="7">
        <f t="shared" ca="1" si="798"/>
        <v>2</v>
      </c>
      <c r="E4612" s="3" t="str">
        <f ca="1">VLOOKUP(D4612,State!$A$1:$B$9,2,0)</f>
        <v>QLD</v>
      </c>
      <c r="F4612" s="3">
        <f t="shared" ca="1" si="799"/>
        <v>401</v>
      </c>
      <c r="G4612" s="3" t="str">
        <f ca="1">VLOOKUP(F4612,Occupation!$A$1:$B$915,2,0)</f>
        <v>Rehabilitation Counsellor</v>
      </c>
      <c r="H4612" s="3">
        <f t="shared" ca="1" si="800"/>
        <v>5</v>
      </c>
      <c r="I4612" s="3">
        <f t="shared" ca="1" si="801"/>
        <v>66941.73</v>
      </c>
      <c r="J4612" s="3">
        <f t="shared" ca="1" si="802"/>
        <v>2.2304024509310516E-2</v>
      </c>
      <c r="K4612" s="3">
        <f t="shared" ca="1" si="803"/>
        <v>2</v>
      </c>
      <c r="L4612" s="3" t="str">
        <f ca="1">VLOOKUP(K4612,Freq_Investment!$A$1:$B$8,2,0)</f>
        <v>Weekly</v>
      </c>
      <c r="M4612" s="3" t="str">
        <f t="shared" ca="1" si="804"/>
        <v>Manual</v>
      </c>
      <c r="N4612" s="3">
        <f t="shared" ca="1" si="794"/>
        <v>2</v>
      </c>
      <c r="O4612" s="3">
        <f t="shared" ca="1" si="794"/>
        <v>2</v>
      </c>
      <c r="P4612" s="3">
        <f t="shared" ca="1" si="794"/>
        <v>4</v>
      </c>
    </row>
    <row r="4613" spans="1:16" x14ac:dyDescent="0.25">
      <c r="A4613" s="3">
        <f t="shared" ca="1" si="795"/>
        <v>208457031</v>
      </c>
      <c r="B4613" s="3">
        <f t="shared" ca="1" si="796"/>
        <v>1447</v>
      </c>
      <c r="C4613" s="1">
        <f t="shared" ca="1" si="797"/>
        <v>40884</v>
      </c>
      <c r="D4613" s="7">
        <f t="shared" ca="1" si="798"/>
        <v>1</v>
      </c>
      <c r="E4613" s="3" t="str">
        <f ca="1">VLOOKUP(D4613,State!$A$1:$B$9,2,0)</f>
        <v>NSW</v>
      </c>
      <c r="F4613" s="3">
        <f t="shared" ca="1" si="799"/>
        <v>534</v>
      </c>
      <c r="G4613" s="3" t="str">
        <f ca="1">VLOOKUP(F4613,Occupation!$A$1:$B$915,2,0)</f>
        <v>Cabler (Data and Telecommunications)</v>
      </c>
      <c r="H4613" s="3">
        <f t="shared" ca="1" si="800"/>
        <v>4</v>
      </c>
      <c r="I4613" s="3">
        <f t="shared" ca="1" si="801"/>
        <v>66392.67</v>
      </c>
      <c r="J4613" s="3">
        <f t="shared" ca="1" si="802"/>
        <v>0.42561097008309212</v>
      </c>
      <c r="K4613" s="3">
        <f t="shared" ca="1" si="803"/>
        <v>2</v>
      </c>
      <c r="L4613" s="3" t="str">
        <f ca="1">VLOOKUP(K4613,Freq_Investment!$A$1:$B$8,2,0)</f>
        <v>Weekly</v>
      </c>
      <c r="M4613" s="3" t="str">
        <f t="shared" ca="1" si="804"/>
        <v>Manual</v>
      </c>
      <c r="N4613" s="3">
        <f t="shared" ca="1" si="794"/>
        <v>5</v>
      </c>
      <c r="O4613" s="3">
        <f t="shared" ca="1" si="794"/>
        <v>3</v>
      </c>
      <c r="P4613" s="3">
        <f t="shared" ca="1" si="794"/>
        <v>1</v>
      </c>
    </row>
    <row r="4614" spans="1:16" x14ac:dyDescent="0.25">
      <c r="A4614" s="3">
        <f t="shared" ca="1" si="795"/>
        <v>969718935</v>
      </c>
      <c r="B4614" s="3">
        <f t="shared" ca="1" si="796"/>
        <v>6453</v>
      </c>
      <c r="C4614" s="1">
        <f t="shared" ca="1" si="797"/>
        <v>42662</v>
      </c>
      <c r="D4614" s="7">
        <f t="shared" ca="1" si="798"/>
        <v>4</v>
      </c>
      <c r="E4614" s="3" t="str">
        <f ca="1">VLOOKUP(D4614,State!$A$1:$B$9,2,0)</f>
        <v>WA</v>
      </c>
      <c r="F4614" s="3">
        <f t="shared" ca="1" si="799"/>
        <v>143</v>
      </c>
      <c r="G4614" s="3" t="str">
        <f ca="1">VLOOKUP(F4614,Occupation!$A$1:$B$915,2,0)</f>
        <v>Futures Trader</v>
      </c>
      <c r="H4614" s="3">
        <f t="shared" ca="1" si="800"/>
        <v>10</v>
      </c>
      <c r="I4614" s="3">
        <f t="shared" ca="1" si="801"/>
        <v>87486.9</v>
      </c>
      <c r="J4614" s="3">
        <f t="shared" ca="1" si="802"/>
        <v>0.3453391822962954</v>
      </c>
      <c r="K4614" s="3">
        <f t="shared" ca="1" si="803"/>
        <v>5</v>
      </c>
      <c r="L4614" s="3" t="str">
        <f ca="1">VLOOKUP(K4614,Freq_Investment!$A$1:$B$8,2,0)</f>
        <v>Quarterly</v>
      </c>
      <c r="M4614" s="3" t="str">
        <f t="shared" ca="1" si="804"/>
        <v>Manual</v>
      </c>
      <c r="N4614" s="3">
        <f t="shared" ca="1" si="794"/>
        <v>2</v>
      </c>
      <c r="O4614" s="3">
        <f t="shared" ca="1" si="794"/>
        <v>3</v>
      </c>
      <c r="P4614" s="3">
        <f t="shared" ca="1" si="794"/>
        <v>5</v>
      </c>
    </row>
    <row r="4615" spans="1:16" x14ac:dyDescent="0.25">
      <c r="A4615" s="3">
        <f t="shared" ca="1" si="795"/>
        <v>151363441</v>
      </c>
      <c r="B4615" s="3">
        <f t="shared" ca="1" si="796"/>
        <v>2039</v>
      </c>
      <c r="C4615" s="1">
        <f t="shared" ca="1" si="797"/>
        <v>41419</v>
      </c>
      <c r="D4615" s="7">
        <f t="shared" ca="1" si="798"/>
        <v>5</v>
      </c>
      <c r="E4615" s="3" t="str">
        <f ca="1">VLOOKUP(D4615,State!$A$1:$B$9,2,0)</f>
        <v>NT</v>
      </c>
      <c r="F4615" s="3">
        <f t="shared" ca="1" si="799"/>
        <v>828</v>
      </c>
      <c r="G4615" s="3" t="str">
        <f ca="1">VLOOKUP(F4615,Occupation!$A$1:$B$915,2,0)</f>
        <v>Machine Operators nec</v>
      </c>
      <c r="H4615" s="3">
        <f t="shared" ca="1" si="800"/>
        <v>7</v>
      </c>
      <c r="I4615" s="3">
        <f t="shared" ca="1" si="801"/>
        <v>72748.83</v>
      </c>
      <c r="J4615" s="3">
        <f t="shared" ca="1" si="802"/>
        <v>0.36041524622850379</v>
      </c>
      <c r="K4615" s="3">
        <f t="shared" ca="1" si="803"/>
        <v>6</v>
      </c>
      <c r="L4615" s="3" t="str">
        <f ca="1">VLOOKUP(K4615,Freq_Investment!$A$1:$B$8,2,0)</f>
        <v>Half-yearly</v>
      </c>
      <c r="M4615" s="3" t="str">
        <f t="shared" ca="1" si="804"/>
        <v>Auto</v>
      </c>
      <c r="N4615" s="3">
        <f t="shared" ca="1" si="794"/>
        <v>1</v>
      </c>
      <c r="O4615" s="3">
        <f t="shared" ca="1" si="794"/>
        <v>1</v>
      </c>
      <c r="P4615" s="3">
        <f t="shared" ca="1" si="794"/>
        <v>4</v>
      </c>
    </row>
    <row r="4616" spans="1:16" x14ac:dyDescent="0.25">
      <c r="A4616" s="3">
        <f t="shared" ca="1" si="795"/>
        <v>662453962</v>
      </c>
      <c r="B4616" s="3">
        <f t="shared" ca="1" si="796"/>
        <v>1505</v>
      </c>
      <c r="C4616" s="1">
        <f t="shared" ca="1" si="797"/>
        <v>37690</v>
      </c>
      <c r="D4616" s="7">
        <f t="shared" ca="1" si="798"/>
        <v>5</v>
      </c>
      <c r="E4616" s="3" t="str">
        <f ca="1">VLOOKUP(D4616,State!$A$1:$B$9,2,0)</f>
        <v>NT</v>
      </c>
      <c r="F4616" s="3">
        <f t="shared" ca="1" si="799"/>
        <v>25</v>
      </c>
      <c r="G4616" s="3" t="str">
        <f ca="1">VLOOKUP(F4616,Occupation!$A$1:$B$915,2,0)</f>
        <v>Wine Grape Grower</v>
      </c>
      <c r="H4616" s="3">
        <f t="shared" ca="1" si="800"/>
        <v>1</v>
      </c>
      <c r="I4616" s="3">
        <f t="shared" ca="1" si="801"/>
        <v>39275.019999999997</v>
      </c>
      <c r="J4616" s="3">
        <f t="shared" ca="1" si="802"/>
        <v>0.44916164912785711</v>
      </c>
      <c r="K4616" s="3">
        <f t="shared" ca="1" si="803"/>
        <v>7</v>
      </c>
      <c r="L4616" s="3" t="str">
        <f ca="1">VLOOKUP(K4616,Freq_Investment!$A$1:$B$8,2,0)</f>
        <v>Yearly</v>
      </c>
      <c r="M4616" s="3" t="str">
        <f t="shared" ca="1" si="804"/>
        <v>Auto</v>
      </c>
      <c r="N4616" s="3">
        <f t="shared" ca="1" si="794"/>
        <v>4</v>
      </c>
      <c r="O4616" s="3">
        <f t="shared" ca="1" si="794"/>
        <v>3</v>
      </c>
      <c r="P4616" s="3">
        <f t="shared" ca="1" si="794"/>
        <v>3</v>
      </c>
    </row>
    <row r="4617" spans="1:16" x14ac:dyDescent="0.25">
      <c r="A4617" s="3">
        <f t="shared" ca="1" si="795"/>
        <v>427592252</v>
      </c>
      <c r="B4617" s="3">
        <f t="shared" ca="1" si="796"/>
        <v>8042</v>
      </c>
      <c r="C4617" s="1">
        <f t="shared" ca="1" si="797"/>
        <v>30107</v>
      </c>
      <c r="D4617" s="7">
        <f t="shared" ca="1" si="798"/>
        <v>6</v>
      </c>
      <c r="E4617" s="3" t="str">
        <f ca="1">VLOOKUP(D4617,State!$A$1:$B$9,2,0)</f>
        <v>TAS</v>
      </c>
      <c r="F4617" s="3">
        <f t="shared" ca="1" si="799"/>
        <v>793</v>
      </c>
      <c r="G4617" s="3" t="str">
        <f ca="1">VLOOKUP(F4617,Occupation!$A$1:$B$915,2,0)</f>
        <v>Pharmacy Sales Assistant</v>
      </c>
      <c r="H4617" s="3">
        <f t="shared" ca="1" si="800"/>
        <v>2</v>
      </c>
      <c r="I4617" s="3">
        <f t="shared" ca="1" si="801"/>
        <v>32124.82</v>
      </c>
      <c r="J4617" s="3">
        <f t="shared" ca="1" si="802"/>
        <v>0.40997815214029837</v>
      </c>
      <c r="K4617" s="3">
        <f t="shared" ca="1" si="803"/>
        <v>4</v>
      </c>
      <c r="L4617" s="3" t="str">
        <f ca="1">VLOOKUP(K4617,Freq_Investment!$A$1:$B$8,2,0)</f>
        <v>Monthly</v>
      </c>
      <c r="M4617" s="3" t="str">
        <f t="shared" ca="1" si="804"/>
        <v>Auto</v>
      </c>
      <c r="N4617" s="3">
        <f t="shared" ca="1" si="794"/>
        <v>2</v>
      </c>
      <c r="O4617" s="3">
        <f t="shared" ca="1" si="794"/>
        <v>2</v>
      </c>
      <c r="P4617" s="3">
        <f t="shared" ca="1" si="794"/>
        <v>1</v>
      </c>
    </row>
    <row r="4618" spans="1:16" x14ac:dyDescent="0.25">
      <c r="A4618" s="3">
        <f t="shared" ca="1" si="795"/>
        <v>14449179</v>
      </c>
      <c r="B4618" s="3">
        <f t="shared" ca="1" si="796"/>
        <v>62</v>
      </c>
      <c r="C4618" s="1">
        <f t="shared" ca="1" si="797"/>
        <v>34004</v>
      </c>
      <c r="D4618" s="7">
        <f t="shared" ca="1" si="798"/>
        <v>6</v>
      </c>
      <c r="E4618" s="3" t="str">
        <f ca="1">VLOOKUP(D4618,State!$A$1:$B$9,2,0)</f>
        <v>TAS</v>
      </c>
      <c r="F4618" s="3">
        <f t="shared" ca="1" si="799"/>
        <v>28</v>
      </c>
      <c r="G4618" s="3" t="str">
        <f ca="1">VLOOKUP(F4618,Occupation!$A$1:$B$915,2,0)</f>
        <v>Mixed Production Farmers nec</v>
      </c>
      <c r="H4618" s="3">
        <f t="shared" ca="1" si="800"/>
        <v>3</v>
      </c>
      <c r="I4618" s="3">
        <f t="shared" ca="1" si="801"/>
        <v>97280.33</v>
      </c>
      <c r="J4618" s="3">
        <f t="shared" ca="1" si="802"/>
        <v>0.45355830616431353</v>
      </c>
      <c r="K4618" s="3">
        <f t="shared" ca="1" si="803"/>
        <v>7</v>
      </c>
      <c r="L4618" s="3" t="str">
        <f ca="1">VLOOKUP(K4618,Freq_Investment!$A$1:$B$8,2,0)</f>
        <v>Yearly</v>
      </c>
      <c r="M4618" s="3" t="str">
        <f t="shared" ca="1" si="804"/>
        <v>Auto</v>
      </c>
      <c r="N4618" s="3">
        <f t="shared" ca="1" si="794"/>
        <v>1</v>
      </c>
      <c r="O4618" s="3">
        <f t="shared" ca="1" si="794"/>
        <v>2</v>
      </c>
      <c r="P4618" s="3">
        <f t="shared" ca="1" si="794"/>
        <v>2</v>
      </c>
    </row>
    <row r="4619" spans="1:16" x14ac:dyDescent="0.25">
      <c r="A4619" s="3">
        <f t="shared" ca="1" si="795"/>
        <v>341183695</v>
      </c>
      <c r="B4619" s="3">
        <f t="shared" ca="1" si="796"/>
        <v>34</v>
      </c>
      <c r="C4619" s="1">
        <f t="shared" ca="1" si="797"/>
        <v>28149</v>
      </c>
      <c r="D4619" s="7">
        <f t="shared" ca="1" si="798"/>
        <v>6</v>
      </c>
      <c r="E4619" s="3" t="str">
        <f ca="1">VLOOKUP(D4619,State!$A$1:$B$9,2,0)</f>
        <v>TAS</v>
      </c>
      <c r="F4619" s="3">
        <f t="shared" ca="1" si="799"/>
        <v>880</v>
      </c>
      <c r="G4619" s="3" t="str">
        <f ca="1">VLOOKUP(F4619,Occupation!$A$1:$B$915,2,0)</f>
        <v>Railway Track Worker</v>
      </c>
      <c r="H4619" s="3">
        <f t="shared" ca="1" si="800"/>
        <v>7</v>
      </c>
      <c r="I4619" s="3">
        <f t="shared" ca="1" si="801"/>
        <v>19471.57</v>
      </c>
      <c r="J4619" s="3">
        <f t="shared" ca="1" si="802"/>
        <v>0.10940707004670136</v>
      </c>
      <c r="K4619" s="3">
        <f t="shared" ca="1" si="803"/>
        <v>2</v>
      </c>
      <c r="L4619" s="3" t="str">
        <f ca="1">VLOOKUP(K4619,Freq_Investment!$A$1:$B$8,2,0)</f>
        <v>Weekly</v>
      </c>
      <c r="M4619" s="3" t="str">
        <f t="shared" ca="1" si="804"/>
        <v>Auto</v>
      </c>
      <c r="N4619" s="3">
        <f t="shared" ca="1" si="794"/>
        <v>2</v>
      </c>
      <c r="O4619" s="3">
        <f t="shared" ca="1" si="794"/>
        <v>5</v>
      </c>
      <c r="P4619" s="3">
        <f t="shared" ca="1" si="794"/>
        <v>4</v>
      </c>
    </row>
    <row r="4620" spans="1:16" x14ac:dyDescent="0.25">
      <c r="A4620" s="3">
        <f t="shared" ca="1" si="795"/>
        <v>205615084</v>
      </c>
      <c r="B4620" s="3">
        <f t="shared" ca="1" si="796"/>
        <v>4928</v>
      </c>
      <c r="C4620" s="1">
        <f t="shared" ca="1" si="797"/>
        <v>35873</v>
      </c>
      <c r="D4620" s="7">
        <f t="shared" ca="1" si="798"/>
        <v>1</v>
      </c>
      <c r="E4620" s="3" t="str">
        <f ca="1">VLOOKUP(D4620,State!$A$1:$B$9,2,0)</f>
        <v>NSW</v>
      </c>
      <c r="F4620" s="3">
        <f t="shared" ca="1" si="799"/>
        <v>50</v>
      </c>
      <c r="G4620" s="3" t="str">
        <f ca="1">VLOOKUP(F4620,Occupation!$A$1:$B$915,2,0)</f>
        <v>Nursing Clinical Director</v>
      </c>
      <c r="H4620" s="3">
        <f t="shared" ca="1" si="800"/>
        <v>2</v>
      </c>
      <c r="I4620" s="3">
        <f t="shared" ca="1" si="801"/>
        <v>37607.61</v>
      </c>
      <c r="J4620" s="3">
        <f t="shared" ca="1" si="802"/>
        <v>0.13542307990748514</v>
      </c>
      <c r="K4620" s="3">
        <f t="shared" ca="1" si="803"/>
        <v>5</v>
      </c>
      <c r="L4620" s="3" t="str">
        <f ca="1">VLOOKUP(K4620,Freq_Investment!$A$1:$B$8,2,0)</f>
        <v>Quarterly</v>
      </c>
      <c r="M4620" s="3" t="str">
        <f t="shared" ca="1" si="804"/>
        <v>Manual</v>
      </c>
      <c r="N4620" s="3">
        <f t="shared" ca="1" si="794"/>
        <v>5</v>
      </c>
      <c r="O4620" s="3">
        <f t="shared" ca="1" si="794"/>
        <v>3</v>
      </c>
      <c r="P4620" s="3">
        <f t="shared" ca="1" si="794"/>
        <v>3</v>
      </c>
    </row>
    <row r="4621" spans="1:16" x14ac:dyDescent="0.25">
      <c r="A4621" s="3">
        <f t="shared" ca="1" si="795"/>
        <v>553909882</v>
      </c>
      <c r="B4621" s="3">
        <f t="shared" ca="1" si="796"/>
        <v>3087</v>
      </c>
      <c r="C4621" s="1">
        <f t="shared" ca="1" si="797"/>
        <v>27169</v>
      </c>
      <c r="D4621" s="7">
        <f t="shared" ca="1" si="798"/>
        <v>5</v>
      </c>
      <c r="E4621" s="3" t="str">
        <f ca="1">VLOOKUP(D4621,State!$A$1:$B$9,2,0)</f>
        <v>NT</v>
      </c>
      <c r="F4621" s="3">
        <f t="shared" ca="1" si="799"/>
        <v>269</v>
      </c>
      <c r="G4621" s="3" t="str">
        <f ca="1">VLOOKUP(F4621,Occupation!$A$1:$B$915,2,0)</f>
        <v>Teacher of the Hearing Impaired</v>
      </c>
      <c r="H4621" s="3">
        <f t="shared" ca="1" si="800"/>
        <v>7</v>
      </c>
      <c r="I4621" s="3">
        <f t="shared" ca="1" si="801"/>
        <v>8197.41</v>
      </c>
      <c r="J4621" s="3">
        <f t="shared" ca="1" si="802"/>
        <v>0.24288956057283267</v>
      </c>
      <c r="K4621" s="3">
        <f t="shared" ca="1" si="803"/>
        <v>2</v>
      </c>
      <c r="L4621" s="3" t="str">
        <f ca="1">VLOOKUP(K4621,Freq_Investment!$A$1:$B$8,2,0)</f>
        <v>Weekly</v>
      </c>
      <c r="M4621" s="3" t="str">
        <f t="shared" ca="1" si="804"/>
        <v>Manual</v>
      </c>
      <c r="N4621" s="3">
        <f t="shared" ca="1" si="794"/>
        <v>5</v>
      </c>
      <c r="O4621" s="3">
        <f t="shared" ca="1" si="794"/>
        <v>4</v>
      </c>
      <c r="P4621" s="3">
        <f t="shared" ca="1" si="794"/>
        <v>1</v>
      </c>
    </row>
    <row r="4622" spans="1:16" x14ac:dyDescent="0.25">
      <c r="A4622" s="3">
        <f t="shared" ca="1" si="795"/>
        <v>13021323</v>
      </c>
      <c r="B4622" s="3">
        <f t="shared" ca="1" si="796"/>
        <v>5616</v>
      </c>
      <c r="C4622" s="1">
        <f t="shared" ca="1" si="797"/>
        <v>32335</v>
      </c>
      <c r="D4622" s="7">
        <f t="shared" ca="1" si="798"/>
        <v>6</v>
      </c>
      <c r="E4622" s="3" t="str">
        <f ca="1">VLOOKUP(D4622,State!$A$1:$B$9,2,0)</f>
        <v>TAS</v>
      </c>
      <c r="F4622" s="3">
        <f t="shared" ca="1" si="799"/>
        <v>732</v>
      </c>
      <c r="G4622" s="3" t="str">
        <f ca="1">VLOOKUP(F4622,Occupation!$A$1:$B$915,2,0)</f>
        <v>Accounts Clerk</v>
      </c>
      <c r="H4622" s="3">
        <f t="shared" ca="1" si="800"/>
        <v>8</v>
      </c>
      <c r="I4622" s="3">
        <f t="shared" ca="1" si="801"/>
        <v>92994.75</v>
      </c>
      <c r="J4622" s="3">
        <f t="shared" ca="1" si="802"/>
        <v>0.18957108914141629</v>
      </c>
      <c r="K4622" s="3">
        <f t="shared" ca="1" si="803"/>
        <v>3</v>
      </c>
      <c r="L4622" s="3" t="str">
        <f ca="1">VLOOKUP(K4622,Freq_Investment!$A$1:$B$8,2,0)</f>
        <v>Fortnightly</v>
      </c>
      <c r="M4622" s="3" t="str">
        <f t="shared" ca="1" si="804"/>
        <v>Auto</v>
      </c>
      <c r="N4622" s="3">
        <f t="shared" ca="1" si="794"/>
        <v>5</v>
      </c>
      <c r="O4622" s="3">
        <f t="shared" ca="1" si="794"/>
        <v>3</v>
      </c>
      <c r="P4622" s="3">
        <f t="shared" ca="1" si="794"/>
        <v>4</v>
      </c>
    </row>
    <row r="4623" spans="1:16" x14ac:dyDescent="0.25">
      <c r="A4623" s="3">
        <f t="shared" ca="1" si="795"/>
        <v>164250864</v>
      </c>
      <c r="B4623" s="3">
        <f t="shared" ca="1" si="796"/>
        <v>1603</v>
      </c>
      <c r="C4623" s="1">
        <f t="shared" ca="1" si="797"/>
        <v>28130</v>
      </c>
      <c r="D4623" s="7">
        <f t="shared" ca="1" si="798"/>
        <v>7</v>
      </c>
      <c r="E4623" s="3" t="str">
        <f ca="1">VLOOKUP(D4623,State!$A$1:$B$9,2,0)</f>
        <v>VIC</v>
      </c>
      <c r="F4623" s="3">
        <f t="shared" ca="1" si="799"/>
        <v>305</v>
      </c>
      <c r="G4623" s="3" t="str">
        <f ca="1">VLOOKUP(F4623,Occupation!$A$1:$B$915,2,0)</f>
        <v>Complementary Health Therapists nec</v>
      </c>
      <c r="H4623" s="3">
        <f t="shared" ca="1" si="800"/>
        <v>6</v>
      </c>
      <c r="I4623" s="3">
        <f t="shared" ca="1" si="801"/>
        <v>60289.83</v>
      </c>
      <c r="J4623" s="3">
        <f t="shared" ca="1" si="802"/>
        <v>3.8107555983100838E-2</v>
      </c>
      <c r="K4623" s="3">
        <f t="shared" ca="1" si="803"/>
        <v>2</v>
      </c>
      <c r="L4623" s="3" t="str">
        <f ca="1">VLOOKUP(K4623,Freq_Investment!$A$1:$B$8,2,0)</f>
        <v>Weekly</v>
      </c>
      <c r="M4623" s="3" t="str">
        <f t="shared" ca="1" si="804"/>
        <v>Auto</v>
      </c>
      <c r="N4623" s="3">
        <f t="shared" ca="1" si="794"/>
        <v>3</v>
      </c>
      <c r="O4623" s="3">
        <f t="shared" ca="1" si="794"/>
        <v>1</v>
      </c>
      <c r="P4623" s="3">
        <f t="shared" ca="1" si="794"/>
        <v>3</v>
      </c>
    </row>
    <row r="4624" spans="1:16" x14ac:dyDescent="0.25">
      <c r="A4624" s="3">
        <f t="shared" ca="1" si="795"/>
        <v>588148021</v>
      </c>
      <c r="B4624" s="3">
        <f t="shared" ca="1" si="796"/>
        <v>6590</v>
      </c>
      <c r="C4624" s="1">
        <f t="shared" ca="1" si="797"/>
        <v>44371</v>
      </c>
      <c r="D4624" s="7">
        <f t="shared" ca="1" si="798"/>
        <v>8</v>
      </c>
      <c r="E4624" s="3" t="str">
        <f ca="1">VLOOKUP(D4624,State!$A$1:$B$9,2,0)</f>
        <v>ACT</v>
      </c>
      <c r="F4624" s="3">
        <f t="shared" ca="1" si="799"/>
        <v>824</v>
      </c>
      <c r="G4624" s="3" t="str">
        <f ca="1">VLOOKUP(F4624,Occupation!$A$1:$B$915,2,0)</f>
        <v>Chemical Production Machine Operator</v>
      </c>
      <c r="H4624" s="3">
        <f t="shared" ca="1" si="800"/>
        <v>9</v>
      </c>
      <c r="I4624" s="3">
        <f t="shared" ca="1" si="801"/>
        <v>9076.2800000000007</v>
      </c>
      <c r="J4624" s="3">
        <f t="shared" ca="1" si="802"/>
        <v>0.13011748753384328</v>
      </c>
      <c r="K4624" s="3">
        <f t="shared" ca="1" si="803"/>
        <v>2</v>
      </c>
      <c r="L4624" s="3" t="str">
        <f ca="1">VLOOKUP(K4624,Freq_Investment!$A$1:$B$8,2,0)</f>
        <v>Weekly</v>
      </c>
      <c r="M4624" s="3" t="str">
        <f t="shared" ca="1" si="804"/>
        <v>Auto</v>
      </c>
      <c r="N4624" s="3">
        <f t="shared" ca="1" si="794"/>
        <v>4</v>
      </c>
      <c r="O4624" s="3">
        <f t="shared" ca="1" si="794"/>
        <v>4</v>
      </c>
      <c r="P4624" s="3">
        <f t="shared" ca="1" si="794"/>
        <v>2</v>
      </c>
    </row>
    <row r="4625" spans="1:16" x14ac:dyDescent="0.25">
      <c r="A4625" s="3">
        <f t="shared" ca="1" si="795"/>
        <v>145541693</v>
      </c>
      <c r="B4625" s="3">
        <f t="shared" ca="1" si="796"/>
        <v>213</v>
      </c>
      <c r="C4625" s="1">
        <f t="shared" ca="1" si="797"/>
        <v>32566</v>
      </c>
      <c r="D4625" s="7">
        <f t="shared" ca="1" si="798"/>
        <v>7</v>
      </c>
      <c r="E4625" s="3" t="str">
        <f ca="1">VLOOKUP(D4625,State!$A$1:$B$9,2,0)</f>
        <v>VIC</v>
      </c>
      <c r="F4625" s="3">
        <f t="shared" ca="1" si="799"/>
        <v>740</v>
      </c>
      <c r="G4625" s="3" t="str">
        <f ca="1">VLOOKUP(F4625,Occupation!$A$1:$B$915,2,0)</f>
        <v>Money Market Clerk</v>
      </c>
      <c r="H4625" s="3">
        <f t="shared" ca="1" si="800"/>
        <v>9</v>
      </c>
      <c r="I4625" s="3">
        <f t="shared" ca="1" si="801"/>
        <v>56292.35</v>
      </c>
      <c r="J4625" s="3">
        <f t="shared" ca="1" si="802"/>
        <v>0.25753809225733298</v>
      </c>
      <c r="K4625" s="3">
        <f t="shared" ca="1" si="803"/>
        <v>1</v>
      </c>
      <c r="L4625" s="3" t="str">
        <f ca="1">VLOOKUP(K4625,Freq_Investment!$A$1:$B$8,2,0)</f>
        <v>Daily</v>
      </c>
      <c r="M4625" s="3" t="str">
        <f t="shared" ca="1" si="804"/>
        <v>Manual</v>
      </c>
      <c r="N4625" s="3">
        <f t="shared" ca="1" si="794"/>
        <v>2</v>
      </c>
      <c r="O4625" s="3">
        <f t="shared" ca="1" si="794"/>
        <v>4</v>
      </c>
      <c r="P4625" s="3">
        <f t="shared" ca="1" si="794"/>
        <v>2</v>
      </c>
    </row>
    <row r="4626" spans="1:16" x14ac:dyDescent="0.25">
      <c r="A4626" s="3">
        <f t="shared" ca="1" si="795"/>
        <v>99319021</v>
      </c>
      <c r="B4626" s="3">
        <f t="shared" ca="1" si="796"/>
        <v>7925</v>
      </c>
      <c r="C4626" s="1">
        <f t="shared" ca="1" si="797"/>
        <v>40370</v>
      </c>
      <c r="D4626" s="7">
        <f t="shared" ca="1" si="798"/>
        <v>5</v>
      </c>
      <c r="E4626" s="3" t="str">
        <f ca="1">VLOOKUP(D4626,State!$A$1:$B$9,2,0)</f>
        <v>NT</v>
      </c>
      <c r="F4626" s="3">
        <f t="shared" ca="1" si="799"/>
        <v>682</v>
      </c>
      <c r="G4626" s="3" t="str">
        <f ca="1">VLOOKUP(F4626,Occupation!$A$1:$B$915,2,0)</f>
        <v>Travel Attendants nec</v>
      </c>
      <c r="H4626" s="3">
        <f t="shared" ca="1" si="800"/>
        <v>4</v>
      </c>
      <c r="I4626" s="3">
        <f t="shared" ca="1" si="801"/>
        <v>17401.669999999998</v>
      </c>
      <c r="J4626" s="3">
        <f t="shared" ca="1" si="802"/>
        <v>0.31706719110217918</v>
      </c>
      <c r="K4626" s="3">
        <f t="shared" ca="1" si="803"/>
        <v>4</v>
      </c>
      <c r="L4626" s="3" t="str">
        <f ca="1">VLOOKUP(K4626,Freq_Investment!$A$1:$B$8,2,0)</f>
        <v>Monthly</v>
      </c>
      <c r="M4626" s="3" t="str">
        <f t="shared" ca="1" si="804"/>
        <v>Manual</v>
      </c>
      <c r="N4626" s="3">
        <f t="shared" ca="1" si="794"/>
        <v>5</v>
      </c>
      <c r="O4626" s="3">
        <f t="shared" ca="1" si="794"/>
        <v>2</v>
      </c>
      <c r="P4626" s="3">
        <f t="shared" ca="1" si="794"/>
        <v>5</v>
      </c>
    </row>
    <row r="4627" spans="1:16" x14ac:dyDescent="0.25">
      <c r="A4627" s="3">
        <f t="shared" ca="1" si="795"/>
        <v>287704681</v>
      </c>
      <c r="B4627" s="3">
        <f t="shared" ca="1" si="796"/>
        <v>3050</v>
      </c>
      <c r="C4627" s="1">
        <f t="shared" ca="1" si="797"/>
        <v>37137</v>
      </c>
      <c r="D4627" s="7">
        <f t="shared" ca="1" si="798"/>
        <v>5</v>
      </c>
      <c r="E4627" s="3" t="str">
        <f ca="1">VLOOKUP(D4627,State!$A$1:$B$9,2,0)</f>
        <v>NT</v>
      </c>
      <c r="F4627" s="3">
        <f t="shared" ca="1" si="799"/>
        <v>171</v>
      </c>
      <c r="G4627" s="3" t="str">
        <f ca="1">VLOOKUP(F4627,Occupation!$A$1:$B$915,2,0)</f>
        <v>Information and Organisation Professionals nec</v>
      </c>
      <c r="H4627" s="3">
        <f t="shared" ca="1" si="800"/>
        <v>2</v>
      </c>
      <c r="I4627" s="3">
        <f t="shared" ca="1" si="801"/>
        <v>12412.07</v>
      </c>
      <c r="J4627" s="3">
        <f t="shared" ca="1" si="802"/>
        <v>0.24201084509761006</v>
      </c>
      <c r="K4627" s="3">
        <f t="shared" ca="1" si="803"/>
        <v>5</v>
      </c>
      <c r="L4627" s="3" t="str">
        <f ca="1">VLOOKUP(K4627,Freq_Investment!$A$1:$B$8,2,0)</f>
        <v>Quarterly</v>
      </c>
      <c r="M4627" s="3" t="str">
        <f t="shared" ca="1" si="804"/>
        <v>Manual</v>
      </c>
      <c r="N4627" s="3">
        <f t="shared" ca="1" si="794"/>
        <v>1</v>
      </c>
      <c r="O4627" s="3">
        <f t="shared" ca="1" si="794"/>
        <v>1</v>
      </c>
      <c r="P4627" s="3">
        <f t="shared" ca="1" si="794"/>
        <v>3</v>
      </c>
    </row>
    <row r="4628" spans="1:16" x14ac:dyDescent="0.25">
      <c r="A4628" s="3">
        <f t="shared" ca="1" si="795"/>
        <v>663885312</v>
      </c>
      <c r="B4628" s="3">
        <f t="shared" ca="1" si="796"/>
        <v>1319</v>
      </c>
      <c r="C4628" s="1">
        <f t="shared" ca="1" si="797"/>
        <v>39236</v>
      </c>
      <c r="D4628" s="7">
        <f t="shared" ca="1" si="798"/>
        <v>8</v>
      </c>
      <c r="E4628" s="3" t="str">
        <f ca="1">VLOOKUP(D4628,State!$A$1:$B$9,2,0)</f>
        <v>ACT</v>
      </c>
      <c r="F4628" s="3">
        <f t="shared" ca="1" si="799"/>
        <v>880</v>
      </c>
      <c r="G4628" s="3" t="str">
        <f ca="1">VLOOKUP(F4628,Occupation!$A$1:$B$915,2,0)</f>
        <v>Railway Track Worker</v>
      </c>
      <c r="H4628" s="3">
        <f t="shared" ca="1" si="800"/>
        <v>9</v>
      </c>
      <c r="I4628" s="3">
        <f t="shared" ca="1" si="801"/>
        <v>17412.490000000002</v>
      </c>
      <c r="J4628" s="3">
        <f t="shared" ca="1" si="802"/>
        <v>0.28747274599363548</v>
      </c>
      <c r="K4628" s="3">
        <f t="shared" ca="1" si="803"/>
        <v>2</v>
      </c>
      <c r="L4628" s="3" t="str">
        <f ca="1">VLOOKUP(K4628,Freq_Investment!$A$1:$B$8,2,0)</f>
        <v>Weekly</v>
      </c>
      <c r="M4628" s="3" t="str">
        <f t="shared" ca="1" si="804"/>
        <v>Manual</v>
      </c>
      <c r="N4628" s="3">
        <f t="shared" ca="1" si="794"/>
        <v>1</v>
      </c>
      <c r="O4628" s="3">
        <f t="shared" ca="1" si="794"/>
        <v>2</v>
      </c>
      <c r="P4628" s="3">
        <f t="shared" ca="1" si="794"/>
        <v>5</v>
      </c>
    </row>
    <row r="4629" spans="1:16" x14ac:dyDescent="0.25">
      <c r="A4629" s="3">
        <f t="shared" ca="1" si="795"/>
        <v>700894445</v>
      </c>
      <c r="B4629" s="3">
        <f t="shared" ca="1" si="796"/>
        <v>6189</v>
      </c>
      <c r="C4629" s="1">
        <f t="shared" ca="1" si="797"/>
        <v>26478</v>
      </c>
      <c r="D4629" s="7">
        <f t="shared" ca="1" si="798"/>
        <v>6</v>
      </c>
      <c r="E4629" s="3" t="str">
        <f ca="1">VLOOKUP(D4629,State!$A$1:$B$9,2,0)</f>
        <v>TAS</v>
      </c>
      <c r="F4629" s="3">
        <f t="shared" ca="1" si="799"/>
        <v>331</v>
      </c>
      <c r="G4629" s="3" t="str">
        <f ca="1">VLOOKUP(F4629,Occupation!$A$1:$B$915,2,0)</f>
        <v>Cardiothoracic Surgeon</v>
      </c>
      <c r="H4629" s="3">
        <f t="shared" ca="1" si="800"/>
        <v>5</v>
      </c>
      <c r="I4629" s="3">
        <f t="shared" ca="1" si="801"/>
        <v>33769.06</v>
      </c>
      <c r="J4629" s="3">
        <f t="shared" ca="1" si="802"/>
        <v>0.27576620273373031</v>
      </c>
      <c r="K4629" s="3">
        <f t="shared" ca="1" si="803"/>
        <v>5</v>
      </c>
      <c r="L4629" s="3" t="str">
        <f ca="1">VLOOKUP(K4629,Freq_Investment!$A$1:$B$8,2,0)</f>
        <v>Quarterly</v>
      </c>
      <c r="M4629" s="3" t="str">
        <f t="shared" ca="1" si="804"/>
        <v>Auto</v>
      </c>
      <c r="N4629" s="3">
        <f t="shared" ca="1" si="794"/>
        <v>3</v>
      </c>
      <c r="O4629" s="3">
        <f t="shared" ca="1" si="794"/>
        <v>5</v>
      </c>
      <c r="P4629" s="3">
        <f t="shared" ca="1" si="794"/>
        <v>5</v>
      </c>
    </row>
    <row r="4630" spans="1:16" x14ac:dyDescent="0.25">
      <c r="A4630" s="3">
        <f t="shared" ca="1" si="795"/>
        <v>116834881</v>
      </c>
      <c r="B4630" s="3">
        <f t="shared" ca="1" si="796"/>
        <v>6516</v>
      </c>
      <c r="C4630" s="1">
        <f t="shared" ca="1" si="797"/>
        <v>27750</v>
      </c>
      <c r="D4630" s="7">
        <f t="shared" ca="1" si="798"/>
        <v>3</v>
      </c>
      <c r="E4630" s="3" t="str">
        <f ca="1">VLOOKUP(D4630,State!$A$1:$B$9,2,0)</f>
        <v>SA</v>
      </c>
      <c r="F4630" s="3">
        <f t="shared" ca="1" si="799"/>
        <v>769</v>
      </c>
      <c r="G4630" s="3" t="str">
        <f ca="1">VLOOKUP(F4630,Occupation!$A$1:$B$915,2,0)</f>
        <v>Insurance Loss Adjuster</v>
      </c>
      <c r="H4630" s="3">
        <f t="shared" ca="1" si="800"/>
        <v>2</v>
      </c>
      <c r="I4630" s="3">
        <f t="shared" ca="1" si="801"/>
        <v>94946.34</v>
      </c>
      <c r="J4630" s="3">
        <f t="shared" ca="1" si="802"/>
        <v>0.37280401680374625</v>
      </c>
      <c r="K4630" s="3">
        <f t="shared" ca="1" si="803"/>
        <v>6</v>
      </c>
      <c r="L4630" s="3" t="str">
        <f ca="1">VLOOKUP(K4630,Freq_Investment!$A$1:$B$8,2,0)</f>
        <v>Half-yearly</v>
      </c>
      <c r="M4630" s="3" t="str">
        <f t="shared" ca="1" si="804"/>
        <v>Auto</v>
      </c>
      <c r="N4630" s="3">
        <f t="shared" ca="1" si="794"/>
        <v>2</v>
      </c>
      <c r="O4630" s="3">
        <f t="shared" ca="1" si="794"/>
        <v>3</v>
      </c>
      <c r="P4630" s="3">
        <f t="shared" ca="1" si="794"/>
        <v>4</v>
      </c>
    </row>
    <row r="4631" spans="1:16" x14ac:dyDescent="0.25">
      <c r="A4631" s="3">
        <f t="shared" ca="1" si="795"/>
        <v>65274070</v>
      </c>
      <c r="B4631" s="3">
        <f t="shared" ca="1" si="796"/>
        <v>3553</v>
      </c>
      <c r="C4631" s="1">
        <f t="shared" ca="1" si="797"/>
        <v>35274</v>
      </c>
      <c r="D4631" s="7">
        <f t="shared" ca="1" si="798"/>
        <v>1</v>
      </c>
      <c r="E4631" s="3" t="str">
        <f ca="1">VLOOKUP(D4631,State!$A$1:$B$9,2,0)</f>
        <v>NSW</v>
      </c>
      <c r="F4631" s="3">
        <f t="shared" ca="1" si="799"/>
        <v>252</v>
      </c>
      <c r="G4631" s="3" t="str">
        <f ca="1">VLOOKUP(F4631,Occupation!$A$1:$B$915,2,0)</f>
        <v>Entomologist</v>
      </c>
      <c r="H4631" s="3">
        <f t="shared" ca="1" si="800"/>
        <v>1</v>
      </c>
      <c r="I4631" s="3">
        <f t="shared" ca="1" si="801"/>
        <v>22781.1</v>
      </c>
      <c r="J4631" s="3">
        <f t="shared" ca="1" si="802"/>
        <v>0.15926227357240991</v>
      </c>
      <c r="K4631" s="3">
        <f t="shared" ca="1" si="803"/>
        <v>5</v>
      </c>
      <c r="L4631" s="3" t="str">
        <f ca="1">VLOOKUP(K4631,Freq_Investment!$A$1:$B$8,2,0)</f>
        <v>Quarterly</v>
      </c>
      <c r="M4631" s="3" t="str">
        <f t="shared" ca="1" si="804"/>
        <v>Auto</v>
      </c>
      <c r="N4631" s="3">
        <f t="shared" ca="1" si="794"/>
        <v>3</v>
      </c>
      <c r="O4631" s="3">
        <f t="shared" ca="1" si="794"/>
        <v>5</v>
      </c>
      <c r="P4631" s="3">
        <f t="shared" ca="1" si="794"/>
        <v>3</v>
      </c>
    </row>
    <row r="4632" spans="1:16" x14ac:dyDescent="0.25">
      <c r="A4632" s="3">
        <f t="shared" ca="1" si="795"/>
        <v>537378101</v>
      </c>
      <c r="B4632" s="3">
        <f t="shared" ca="1" si="796"/>
        <v>4333</v>
      </c>
      <c r="C4632" s="1">
        <f t="shared" ca="1" si="797"/>
        <v>36306</v>
      </c>
      <c r="D4632" s="7">
        <f t="shared" ca="1" si="798"/>
        <v>6</v>
      </c>
      <c r="E4632" s="3" t="str">
        <f ca="1">VLOOKUP(D4632,State!$A$1:$B$9,2,0)</f>
        <v>TAS</v>
      </c>
      <c r="F4632" s="3">
        <f t="shared" ca="1" si="799"/>
        <v>353</v>
      </c>
      <c r="G4632" s="3" t="str">
        <f ca="1">VLOOKUP(F4632,Occupation!$A$1:$B$915,2,0)</f>
        <v>Registered Nurse (Child and Family Health)</v>
      </c>
      <c r="H4632" s="3">
        <f t="shared" ca="1" si="800"/>
        <v>9</v>
      </c>
      <c r="I4632" s="3">
        <f t="shared" ca="1" si="801"/>
        <v>83059.33</v>
      </c>
      <c r="J4632" s="3">
        <f t="shared" ca="1" si="802"/>
        <v>0.41279683480208423</v>
      </c>
      <c r="K4632" s="3">
        <f t="shared" ca="1" si="803"/>
        <v>7</v>
      </c>
      <c r="L4632" s="3" t="str">
        <f ca="1">VLOOKUP(K4632,Freq_Investment!$A$1:$B$8,2,0)</f>
        <v>Yearly</v>
      </c>
      <c r="M4632" s="3" t="str">
        <f t="shared" ca="1" si="804"/>
        <v>Auto</v>
      </c>
      <c r="N4632" s="3">
        <f t="shared" ca="1" si="794"/>
        <v>1</v>
      </c>
      <c r="O4632" s="3">
        <f t="shared" ca="1" si="794"/>
        <v>5</v>
      </c>
      <c r="P4632" s="3">
        <f t="shared" ca="1" si="794"/>
        <v>5</v>
      </c>
    </row>
    <row r="4633" spans="1:16" x14ac:dyDescent="0.25">
      <c r="A4633" s="3">
        <f t="shared" ca="1" si="795"/>
        <v>46410023</v>
      </c>
      <c r="B4633" s="3">
        <f t="shared" ca="1" si="796"/>
        <v>4230</v>
      </c>
      <c r="C4633" s="1">
        <f t="shared" ca="1" si="797"/>
        <v>34415</v>
      </c>
      <c r="D4633" s="7">
        <f t="shared" ca="1" si="798"/>
        <v>2</v>
      </c>
      <c r="E4633" s="3" t="str">
        <f ca="1">VLOOKUP(D4633,State!$A$1:$B$9,2,0)</f>
        <v>QLD</v>
      </c>
      <c r="F4633" s="3">
        <f t="shared" ca="1" si="799"/>
        <v>429</v>
      </c>
      <c r="G4633" s="3" t="str">
        <f ca="1">VLOOKUP(F4633,Occupation!$A$1:$B$915,2,0)</f>
        <v>Respiratory Technician</v>
      </c>
      <c r="H4633" s="3">
        <f t="shared" ca="1" si="800"/>
        <v>7</v>
      </c>
      <c r="I4633" s="3">
        <f t="shared" ca="1" si="801"/>
        <v>35689.35</v>
      </c>
      <c r="J4633" s="3">
        <f t="shared" ca="1" si="802"/>
        <v>0.18475393239469645</v>
      </c>
      <c r="K4633" s="3">
        <f t="shared" ca="1" si="803"/>
        <v>3</v>
      </c>
      <c r="L4633" s="3" t="str">
        <f ca="1">VLOOKUP(K4633,Freq_Investment!$A$1:$B$8,2,0)</f>
        <v>Fortnightly</v>
      </c>
      <c r="M4633" s="3" t="str">
        <f t="shared" ca="1" si="804"/>
        <v>Auto</v>
      </c>
      <c r="N4633" s="3">
        <f t="shared" ca="1" si="794"/>
        <v>5</v>
      </c>
      <c r="O4633" s="3">
        <f t="shared" ca="1" si="794"/>
        <v>4</v>
      </c>
      <c r="P4633" s="3">
        <f t="shared" ca="1" si="794"/>
        <v>4</v>
      </c>
    </row>
    <row r="4634" spans="1:16" x14ac:dyDescent="0.25">
      <c r="A4634" s="3">
        <f t="shared" ca="1" si="795"/>
        <v>341360307</v>
      </c>
      <c r="B4634" s="3">
        <f t="shared" ca="1" si="796"/>
        <v>5347</v>
      </c>
      <c r="C4634" s="1">
        <f t="shared" ca="1" si="797"/>
        <v>34590</v>
      </c>
      <c r="D4634" s="7">
        <f t="shared" ca="1" si="798"/>
        <v>5</v>
      </c>
      <c r="E4634" s="3" t="str">
        <f ca="1">VLOOKUP(D4634,State!$A$1:$B$9,2,0)</f>
        <v>NT</v>
      </c>
      <c r="F4634" s="3">
        <f t="shared" ca="1" si="799"/>
        <v>535</v>
      </c>
      <c r="G4634" s="3" t="str">
        <f ca="1">VLOOKUP(F4634,Occupation!$A$1:$B$915,2,0)</f>
        <v>Telecommunications Cable Jointer</v>
      </c>
      <c r="H4634" s="3">
        <f t="shared" ca="1" si="800"/>
        <v>2</v>
      </c>
      <c r="I4634" s="3">
        <f t="shared" ca="1" si="801"/>
        <v>60779.1</v>
      </c>
      <c r="J4634" s="3">
        <f t="shared" ca="1" si="802"/>
        <v>0.10797346195825708</v>
      </c>
      <c r="K4634" s="3">
        <f t="shared" ca="1" si="803"/>
        <v>6</v>
      </c>
      <c r="L4634" s="3" t="str">
        <f ca="1">VLOOKUP(K4634,Freq_Investment!$A$1:$B$8,2,0)</f>
        <v>Half-yearly</v>
      </c>
      <c r="M4634" s="3" t="str">
        <f t="shared" ca="1" si="804"/>
        <v>Manual</v>
      </c>
      <c r="N4634" s="3">
        <f t="shared" ca="1" si="794"/>
        <v>2</v>
      </c>
      <c r="O4634" s="3">
        <f t="shared" ca="1" si="794"/>
        <v>3</v>
      </c>
      <c r="P4634" s="3">
        <f t="shared" ca="1" si="794"/>
        <v>3</v>
      </c>
    </row>
    <row r="4635" spans="1:16" x14ac:dyDescent="0.25">
      <c r="A4635" s="3">
        <f t="shared" ca="1" si="795"/>
        <v>508370345</v>
      </c>
      <c r="B4635" s="3">
        <f t="shared" ca="1" si="796"/>
        <v>1286</v>
      </c>
      <c r="C4635" s="1">
        <f t="shared" ca="1" si="797"/>
        <v>42037</v>
      </c>
      <c r="D4635" s="7">
        <f t="shared" ca="1" si="798"/>
        <v>5</v>
      </c>
      <c r="E4635" s="3" t="str">
        <f ca="1">VLOOKUP(D4635,State!$A$1:$B$9,2,0)</f>
        <v>NT</v>
      </c>
      <c r="F4635" s="3">
        <f t="shared" ca="1" si="799"/>
        <v>411</v>
      </c>
      <c r="G4635" s="3" t="str">
        <f ca="1">VLOOKUP(F4635,Occupation!$A$1:$B$915,2,0)</f>
        <v>Interpreter</v>
      </c>
      <c r="H4635" s="3">
        <f t="shared" ca="1" si="800"/>
        <v>1</v>
      </c>
      <c r="I4635" s="3">
        <f t="shared" ca="1" si="801"/>
        <v>16947.8</v>
      </c>
      <c r="J4635" s="3">
        <f t="shared" ca="1" si="802"/>
        <v>0.18071812221999461</v>
      </c>
      <c r="K4635" s="3">
        <f t="shared" ca="1" si="803"/>
        <v>2</v>
      </c>
      <c r="L4635" s="3" t="str">
        <f ca="1">VLOOKUP(K4635,Freq_Investment!$A$1:$B$8,2,0)</f>
        <v>Weekly</v>
      </c>
      <c r="M4635" s="3" t="str">
        <f t="shared" ca="1" si="804"/>
        <v>Auto</v>
      </c>
      <c r="N4635" s="3">
        <f t="shared" ca="1" si="794"/>
        <v>3</v>
      </c>
      <c r="O4635" s="3">
        <f t="shared" ca="1" si="794"/>
        <v>4</v>
      </c>
      <c r="P4635" s="3">
        <f t="shared" ca="1" si="794"/>
        <v>1</v>
      </c>
    </row>
    <row r="4636" spans="1:16" x14ac:dyDescent="0.25">
      <c r="A4636" s="3">
        <f t="shared" ca="1" si="795"/>
        <v>372681988</v>
      </c>
      <c r="B4636" s="3">
        <f t="shared" ca="1" si="796"/>
        <v>2494</v>
      </c>
      <c r="C4636" s="1">
        <f t="shared" ca="1" si="797"/>
        <v>32512</v>
      </c>
      <c r="D4636" s="7">
        <f t="shared" ca="1" si="798"/>
        <v>5</v>
      </c>
      <c r="E4636" s="3" t="str">
        <f ca="1">VLOOKUP(D4636,State!$A$1:$B$9,2,0)</f>
        <v>NT</v>
      </c>
      <c r="F4636" s="3">
        <f t="shared" ca="1" si="799"/>
        <v>293</v>
      </c>
      <c r="G4636" s="3" t="str">
        <f ca="1">VLOOKUP(F4636,Occupation!$A$1:$B$915,2,0)</f>
        <v>Hospital Pharmacist</v>
      </c>
      <c r="H4636" s="3">
        <f t="shared" ca="1" si="800"/>
        <v>6</v>
      </c>
      <c r="I4636" s="3">
        <f t="shared" ca="1" si="801"/>
        <v>30800.47</v>
      </c>
      <c r="J4636" s="3">
        <f t="shared" ca="1" si="802"/>
        <v>1.7189275203384369E-2</v>
      </c>
      <c r="K4636" s="3">
        <f t="shared" ca="1" si="803"/>
        <v>4</v>
      </c>
      <c r="L4636" s="3" t="str">
        <f ca="1">VLOOKUP(K4636,Freq_Investment!$A$1:$B$8,2,0)</f>
        <v>Monthly</v>
      </c>
      <c r="M4636" s="3" t="str">
        <f t="shared" ca="1" si="804"/>
        <v>Auto</v>
      </c>
      <c r="N4636" s="3">
        <f t="shared" ca="1" si="794"/>
        <v>5</v>
      </c>
      <c r="O4636" s="3">
        <f t="shared" ca="1" si="794"/>
        <v>3</v>
      </c>
      <c r="P4636" s="3">
        <f t="shared" ca="1" si="794"/>
        <v>3</v>
      </c>
    </row>
    <row r="4637" spans="1:16" x14ac:dyDescent="0.25">
      <c r="A4637" s="3">
        <f t="shared" ca="1" si="795"/>
        <v>643409632</v>
      </c>
      <c r="B4637" s="3">
        <f t="shared" ca="1" si="796"/>
        <v>2539</v>
      </c>
      <c r="C4637" s="1">
        <f t="shared" ca="1" si="797"/>
        <v>32169</v>
      </c>
      <c r="D4637" s="7">
        <f t="shared" ca="1" si="798"/>
        <v>3</v>
      </c>
      <c r="E4637" s="3" t="str">
        <f ca="1">VLOOKUP(D4637,State!$A$1:$B$9,2,0)</f>
        <v>SA</v>
      </c>
      <c r="F4637" s="3">
        <f t="shared" ca="1" si="799"/>
        <v>905</v>
      </c>
      <c r="G4637" s="3" t="str">
        <f ca="1">VLOOKUP(F4637,Occupation!$A$1:$B$915,2,0)</f>
        <v>Pest Control Technician</v>
      </c>
      <c r="H4637" s="3">
        <f t="shared" ca="1" si="800"/>
        <v>2</v>
      </c>
      <c r="I4637" s="3">
        <f t="shared" ca="1" si="801"/>
        <v>43704.54</v>
      </c>
      <c r="J4637" s="3">
        <f t="shared" ca="1" si="802"/>
        <v>1.512848873278072E-3</v>
      </c>
      <c r="K4637" s="3">
        <f t="shared" ca="1" si="803"/>
        <v>6</v>
      </c>
      <c r="L4637" s="3" t="str">
        <f ca="1">VLOOKUP(K4637,Freq_Investment!$A$1:$B$8,2,0)</f>
        <v>Half-yearly</v>
      </c>
      <c r="M4637" s="3" t="str">
        <f t="shared" ca="1" si="804"/>
        <v>Auto</v>
      </c>
      <c r="N4637" s="3">
        <f t="shared" ca="1" si="794"/>
        <v>4</v>
      </c>
      <c r="O4637" s="3">
        <f t="shared" ca="1" si="794"/>
        <v>2</v>
      </c>
      <c r="P4637" s="3">
        <f t="shared" ca="1" si="794"/>
        <v>3</v>
      </c>
    </row>
    <row r="4638" spans="1:16" x14ac:dyDescent="0.25">
      <c r="A4638" s="3">
        <f t="shared" ca="1" si="795"/>
        <v>13035635</v>
      </c>
      <c r="B4638" s="3">
        <f t="shared" ca="1" si="796"/>
        <v>7127</v>
      </c>
      <c r="C4638" s="1">
        <f t="shared" ca="1" si="797"/>
        <v>36508</v>
      </c>
      <c r="D4638" s="7">
        <f t="shared" ca="1" si="798"/>
        <v>4</v>
      </c>
      <c r="E4638" s="3" t="str">
        <f ca="1">VLOOKUP(D4638,State!$A$1:$B$9,2,0)</f>
        <v>WA</v>
      </c>
      <c r="F4638" s="3">
        <f t="shared" ca="1" si="799"/>
        <v>613</v>
      </c>
      <c r="G4638" s="3" t="str">
        <f ca="1">VLOOKUP(F4638,Occupation!$A$1:$B$915,2,0)</f>
        <v>Signwriter</v>
      </c>
      <c r="H4638" s="3">
        <f t="shared" ca="1" si="800"/>
        <v>9</v>
      </c>
      <c r="I4638" s="3">
        <f t="shared" ca="1" si="801"/>
        <v>10561.57</v>
      </c>
      <c r="J4638" s="3">
        <f t="shared" ca="1" si="802"/>
        <v>0.1968448176984624</v>
      </c>
      <c r="K4638" s="3">
        <f t="shared" ca="1" si="803"/>
        <v>7</v>
      </c>
      <c r="L4638" s="3" t="str">
        <f ca="1">VLOOKUP(K4638,Freq_Investment!$A$1:$B$8,2,0)</f>
        <v>Yearly</v>
      </c>
      <c r="M4638" s="3" t="str">
        <f t="shared" ca="1" si="804"/>
        <v>Auto</v>
      </c>
      <c r="N4638" s="3">
        <f t="shared" ca="1" si="794"/>
        <v>1</v>
      </c>
      <c r="O4638" s="3">
        <f t="shared" ca="1" si="794"/>
        <v>4</v>
      </c>
      <c r="P4638" s="3">
        <f t="shared" ca="1" si="794"/>
        <v>5</v>
      </c>
    </row>
    <row r="4639" spans="1:16" x14ac:dyDescent="0.25">
      <c r="A4639" s="3">
        <f t="shared" ca="1" si="795"/>
        <v>98545777</v>
      </c>
      <c r="B4639" s="3">
        <f t="shared" ca="1" si="796"/>
        <v>6140</v>
      </c>
      <c r="C4639" s="1">
        <f t="shared" ca="1" si="797"/>
        <v>44307</v>
      </c>
      <c r="D4639" s="7">
        <f t="shared" ca="1" si="798"/>
        <v>5</v>
      </c>
      <c r="E4639" s="3" t="str">
        <f ca="1">VLOOKUP(D4639,State!$A$1:$B$9,2,0)</f>
        <v>NT</v>
      </c>
      <c r="F4639" s="3">
        <f t="shared" ca="1" si="799"/>
        <v>659</v>
      </c>
      <c r="G4639" s="3" t="str">
        <f ca="1">VLOOKUP(F4639,Occupation!$A$1:$B$915,2,0)</f>
        <v>Hotel Service Manager</v>
      </c>
      <c r="H4639" s="3">
        <f t="shared" ca="1" si="800"/>
        <v>3</v>
      </c>
      <c r="I4639" s="3">
        <f t="shared" ca="1" si="801"/>
        <v>25470.14</v>
      </c>
      <c r="J4639" s="3">
        <f t="shared" ca="1" si="802"/>
        <v>0.33560261498773092</v>
      </c>
      <c r="K4639" s="3">
        <f t="shared" ca="1" si="803"/>
        <v>7</v>
      </c>
      <c r="L4639" s="3" t="str">
        <f ca="1">VLOOKUP(K4639,Freq_Investment!$A$1:$B$8,2,0)</f>
        <v>Yearly</v>
      </c>
      <c r="M4639" s="3" t="str">
        <f t="shared" ca="1" si="804"/>
        <v>Auto</v>
      </c>
      <c r="N4639" s="3">
        <f t="shared" ca="1" si="794"/>
        <v>3</v>
      </c>
      <c r="O4639" s="3">
        <f t="shared" ca="1" si="794"/>
        <v>3</v>
      </c>
      <c r="P4639" s="3">
        <f t="shared" ca="1" si="794"/>
        <v>4</v>
      </c>
    </row>
    <row r="4640" spans="1:16" x14ac:dyDescent="0.25">
      <c r="A4640" s="3">
        <f t="shared" ca="1" si="795"/>
        <v>806657490</v>
      </c>
      <c r="B4640" s="3">
        <f t="shared" ca="1" si="796"/>
        <v>1464</v>
      </c>
      <c r="C4640" s="1">
        <f t="shared" ca="1" si="797"/>
        <v>34381</v>
      </c>
      <c r="D4640" s="7">
        <f t="shared" ca="1" si="798"/>
        <v>5</v>
      </c>
      <c r="E4640" s="3" t="str">
        <f ca="1">VLOOKUP(D4640,State!$A$1:$B$9,2,0)</f>
        <v>NT</v>
      </c>
      <c r="F4640" s="3">
        <f t="shared" ca="1" si="799"/>
        <v>804</v>
      </c>
      <c r="G4640" s="3" t="str">
        <f ca="1">VLOOKUP(F4640,Occupation!$A$1:$B$915,2,0)</f>
        <v>Industrial Spraypainter</v>
      </c>
      <c r="H4640" s="3">
        <f t="shared" ca="1" si="800"/>
        <v>5</v>
      </c>
      <c r="I4640" s="3">
        <f t="shared" ca="1" si="801"/>
        <v>76460.42</v>
      </c>
      <c r="J4640" s="3">
        <f t="shared" ca="1" si="802"/>
        <v>0.25547484407454252</v>
      </c>
      <c r="K4640" s="3">
        <f t="shared" ca="1" si="803"/>
        <v>1</v>
      </c>
      <c r="L4640" s="3" t="str">
        <f ca="1">VLOOKUP(K4640,Freq_Investment!$A$1:$B$8,2,0)</f>
        <v>Daily</v>
      </c>
      <c r="M4640" s="3" t="str">
        <f t="shared" ca="1" si="804"/>
        <v>Manual</v>
      </c>
      <c r="N4640" s="3">
        <f t="shared" ca="1" si="794"/>
        <v>3</v>
      </c>
      <c r="O4640" s="3">
        <f t="shared" ca="1" si="794"/>
        <v>2</v>
      </c>
      <c r="P4640" s="3">
        <f t="shared" ca="1" si="794"/>
        <v>2</v>
      </c>
    </row>
    <row r="4641" spans="1:16" x14ac:dyDescent="0.25">
      <c r="A4641" s="3">
        <f t="shared" ca="1" si="795"/>
        <v>296576608</v>
      </c>
      <c r="B4641" s="3">
        <f t="shared" ca="1" si="796"/>
        <v>6934</v>
      </c>
      <c r="C4641" s="1">
        <f t="shared" ca="1" si="797"/>
        <v>41963</v>
      </c>
      <c r="D4641" s="7">
        <f t="shared" ca="1" si="798"/>
        <v>4</v>
      </c>
      <c r="E4641" s="3" t="str">
        <f ca="1">VLOOKUP(D4641,State!$A$1:$B$9,2,0)</f>
        <v>WA</v>
      </c>
      <c r="F4641" s="3">
        <f t="shared" ca="1" si="799"/>
        <v>583</v>
      </c>
      <c r="G4641" s="3" t="str">
        <f ca="1">VLOOKUP(F4641,Occupation!$A$1:$B$915,2,0)</f>
        <v>Leather Goods Maker</v>
      </c>
      <c r="H4641" s="3">
        <f t="shared" ca="1" si="800"/>
        <v>4</v>
      </c>
      <c r="I4641" s="3">
        <f t="shared" ca="1" si="801"/>
        <v>65867.399999999994</v>
      </c>
      <c r="J4641" s="3">
        <f t="shared" ca="1" si="802"/>
        <v>0.34447681100810884</v>
      </c>
      <c r="K4641" s="3">
        <f t="shared" ca="1" si="803"/>
        <v>6</v>
      </c>
      <c r="L4641" s="3" t="str">
        <f ca="1">VLOOKUP(K4641,Freq_Investment!$A$1:$B$8,2,0)</f>
        <v>Half-yearly</v>
      </c>
      <c r="M4641" s="3" t="str">
        <f t="shared" ca="1" si="804"/>
        <v>Manual</v>
      </c>
      <c r="N4641" s="3">
        <f t="shared" ca="1" si="794"/>
        <v>1</v>
      </c>
      <c r="O4641" s="3">
        <f t="shared" ca="1" si="794"/>
        <v>3</v>
      </c>
      <c r="P4641" s="3">
        <f t="shared" ca="1" si="794"/>
        <v>2</v>
      </c>
    </row>
    <row r="4642" spans="1:16" x14ac:dyDescent="0.25">
      <c r="A4642" s="3">
        <f t="shared" ca="1" si="795"/>
        <v>48750476</v>
      </c>
      <c r="B4642" s="3">
        <f t="shared" ca="1" si="796"/>
        <v>8941</v>
      </c>
      <c r="C4642" s="1">
        <f t="shared" ca="1" si="797"/>
        <v>33927</v>
      </c>
      <c r="D4642" s="7">
        <f t="shared" ca="1" si="798"/>
        <v>3</v>
      </c>
      <c r="E4642" s="3" t="str">
        <f ca="1">VLOOKUP(D4642,State!$A$1:$B$9,2,0)</f>
        <v>SA</v>
      </c>
      <c r="F4642" s="3">
        <f t="shared" ca="1" si="799"/>
        <v>642</v>
      </c>
      <c r="G4642" s="3" t="str">
        <f ca="1">VLOOKUP(F4642,Occupation!$A$1:$B$915,2,0)</f>
        <v>Out of School Hours Care Worker</v>
      </c>
      <c r="H4642" s="3">
        <f t="shared" ca="1" si="800"/>
        <v>1</v>
      </c>
      <c r="I4642" s="3">
        <f t="shared" ca="1" si="801"/>
        <v>98568.05</v>
      </c>
      <c r="J4642" s="3">
        <f t="shared" ca="1" si="802"/>
        <v>0.14826776568946148</v>
      </c>
      <c r="K4642" s="3">
        <f t="shared" ca="1" si="803"/>
        <v>2</v>
      </c>
      <c r="L4642" s="3" t="str">
        <f ca="1">VLOOKUP(K4642,Freq_Investment!$A$1:$B$8,2,0)</f>
        <v>Weekly</v>
      </c>
      <c r="M4642" s="3" t="str">
        <f t="shared" ca="1" si="804"/>
        <v>Auto</v>
      </c>
      <c r="N4642" s="3">
        <f t="shared" ca="1" si="794"/>
        <v>5</v>
      </c>
      <c r="O4642" s="3">
        <f t="shared" ca="1" si="794"/>
        <v>1</v>
      </c>
      <c r="P4642" s="3">
        <f t="shared" ca="1" si="794"/>
        <v>3</v>
      </c>
    </row>
    <row r="4643" spans="1:16" x14ac:dyDescent="0.25">
      <c r="A4643" s="3">
        <f t="shared" ca="1" si="795"/>
        <v>282834080</v>
      </c>
      <c r="B4643" s="3">
        <f t="shared" ca="1" si="796"/>
        <v>2240</v>
      </c>
      <c r="C4643" s="1">
        <f t="shared" ca="1" si="797"/>
        <v>33135</v>
      </c>
      <c r="D4643" s="7">
        <f t="shared" ca="1" si="798"/>
        <v>8</v>
      </c>
      <c r="E4643" s="3" t="str">
        <f ca="1">VLOOKUP(D4643,State!$A$1:$B$9,2,0)</f>
        <v>ACT</v>
      </c>
      <c r="F4643" s="3">
        <f t="shared" ca="1" si="799"/>
        <v>736</v>
      </c>
      <c r="G4643" s="3" t="str">
        <f ca="1">VLOOKUP(F4643,Occupation!$A$1:$B$915,2,0)</f>
        <v>Bank Worker</v>
      </c>
      <c r="H4643" s="3">
        <f t="shared" ca="1" si="800"/>
        <v>6</v>
      </c>
      <c r="I4643" s="3">
        <f t="shared" ca="1" si="801"/>
        <v>99653.83</v>
      </c>
      <c r="J4643" s="3">
        <f t="shared" ca="1" si="802"/>
        <v>0.17999643362804896</v>
      </c>
      <c r="K4643" s="3">
        <f t="shared" ca="1" si="803"/>
        <v>6</v>
      </c>
      <c r="L4643" s="3" t="str">
        <f ca="1">VLOOKUP(K4643,Freq_Investment!$A$1:$B$8,2,0)</f>
        <v>Half-yearly</v>
      </c>
      <c r="M4643" s="3" t="str">
        <f t="shared" ca="1" si="804"/>
        <v>Manual</v>
      </c>
      <c r="N4643" s="3">
        <f t="shared" ca="1" si="794"/>
        <v>3</v>
      </c>
      <c r="O4643" s="3">
        <f t="shared" ca="1" si="794"/>
        <v>3</v>
      </c>
      <c r="P4643" s="3">
        <f t="shared" ca="1" si="794"/>
        <v>4</v>
      </c>
    </row>
    <row r="4644" spans="1:16" x14ac:dyDescent="0.25">
      <c r="A4644" s="3">
        <f t="shared" ca="1" si="795"/>
        <v>54569972</v>
      </c>
      <c r="B4644" s="3">
        <f t="shared" ca="1" si="796"/>
        <v>1112</v>
      </c>
      <c r="C4644" s="1">
        <f t="shared" ca="1" si="797"/>
        <v>34071</v>
      </c>
      <c r="D4644" s="7">
        <f t="shared" ca="1" si="798"/>
        <v>6</v>
      </c>
      <c r="E4644" s="3" t="str">
        <f ca="1">VLOOKUP(D4644,State!$A$1:$B$9,2,0)</f>
        <v>TAS</v>
      </c>
      <c r="F4644" s="3">
        <f t="shared" ca="1" si="799"/>
        <v>745</v>
      </c>
      <c r="G4644" s="3" t="str">
        <f ca="1">VLOOKUP(F4644,Occupation!$A$1:$B$915,2,0)</f>
        <v>Warehouse Administrator</v>
      </c>
      <c r="H4644" s="3">
        <f t="shared" ca="1" si="800"/>
        <v>7</v>
      </c>
      <c r="I4644" s="3">
        <f t="shared" ca="1" si="801"/>
        <v>39687.230000000003</v>
      </c>
      <c r="J4644" s="3">
        <f t="shared" ca="1" si="802"/>
        <v>0.35645629931209005</v>
      </c>
      <c r="K4644" s="3">
        <f t="shared" ca="1" si="803"/>
        <v>4</v>
      </c>
      <c r="L4644" s="3" t="str">
        <f ca="1">VLOOKUP(K4644,Freq_Investment!$A$1:$B$8,2,0)</f>
        <v>Monthly</v>
      </c>
      <c r="M4644" s="3" t="str">
        <f t="shared" ca="1" si="804"/>
        <v>Auto</v>
      </c>
      <c r="N4644" s="3">
        <f t="shared" ca="1" si="794"/>
        <v>4</v>
      </c>
      <c r="O4644" s="3">
        <f t="shared" ca="1" si="794"/>
        <v>4</v>
      </c>
      <c r="P4644" s="3">
        <f t="shared" ca="1" si="794"/>
        <v>4</v>
      </c>
    </row>
    <row r="4645" spans="1:16" x14ac:dyDescent="0.25">
      <c r="A4645" s="3">
        <f t="shared" ca="1" si="795"/>
        <v>594371128</v>
      </c>
      <c r="B4645" s="3">
        <f t="shared" ca="1" si="796"/>
        <v>9834</v>
      </c>
      <c r="C4645" s="1">
        <f t="shared" ca="1" si="797"/>
        <v>43996</v>
      </c>
      <c r="D4645" s="7">
        <f t="shared" ca="1" si="798"/>
        <v>1</v>
      </c>
      <c r="E4645" s="3" t="str">
        <f ca="1">VLOOKUP(D4645,State!$A$1:$B$9,2,0)</f>
        <v>NSW</v>
      </c>
      <c r="F4645" s="3">
        <f t="shared" ca="1" si="799"/>
        <v>438</v>
      </c>
      <c r="G4645" s="3" t="str">
        <f ca="1">VLOOKUP(F4645,Occupation!$A$1:$B$915,2,0)</f>
        <v>Life Science Technician</v>
      </c>
      <c r="H4645" s="3">
        <f t="shared" ca="1" si="800"/>
        <v>6</v>
      </c>
      <c r="I4645" s="3">
        <f t="shared" ca="1" si="801"/>
        <v>73382.850000000006</v>
      </c>
      <c r="J4645" s="3">
        <f t="shared" ca="1" si="802"/>
        <v>7.1335113753253632E-2</v>
      </c>
      <c r="K4645" s="3">
        <f t="shared" ca="1" si="803"/>
        <v>4</v>
      </c>
      <c r="L4645" s="3" t="str">
        <f ca="1">VLOOKUP(K4645,Freq_Investment!$A$1:$B$8,2,0)</f>
        <v>Monthly</v>
      </c>
      <c r="M4645" s="3" t="str">
        <f t="shared" ca="1" si="804"/>
        <v>Manual</v>
      </c>
      <c r="N4645" s="3">
        <f t="shared" ca="1" si="794"/>
        <v>1</v>
      </c>
      <c r="O4645" s="3">
        <f t="shared" ca="1" si="794"/>
        <v>3</v>
      </c>
      <c r="P4645" s="3">
        <f t="shared" ca="1" si="794"/>
        <v>3</v>
      </c>
    </row>
    <row r="4646" spans="1:16" x14ac:dyDescent="0.25">
      <c r="A4646" s="3">
        <f t="shared" ca="1" si="795"/>
        <v>173345376</v>
      </c>
      <c r="B4646" s="3">
        <f t="shared" ca="1" si="796"/>
        <v>5794</v>
      </c>
      <c r="C4646" s="1">
        <f t="shared" ca="1" si="797"/>
        <v>40435</v>
      </c>
      <c r="D4646" s="7">
        <f t="shared" ca="1" si="798"/>
        <v>5</v>
      </c>
      <c r="E4646" s="3" t="str">
        <f ca="1">VLOOKUP(D4646,State!$A$1:$B$9,2,0)</f>
        <v>NT</v>
      </c>
      <c r="F4646" s="3">
        <f t="shared" ca="1" si="799"/>
        <v>655</v>
      </c>
      <c r="G4646" s="3" t="str">
        <f ca="1">VLOOKUP(F4646,Occupation!$A$1:$B$915,2,0)</f>
        <v>Refuge Worker</v>
      </c>
      <c r="H4646" s="3">
        <f t="shared" ca="1" si="800"/>
        <v>10</v>
      </c>
      <c r="I4646" s="3">
        <f t="shared" ca="1" si="801"/>
        <v>10788.3</v>
      </c>
      <c r="J4646" s="3">
        <f t="shared" ca="1" si="802"/>
        <v>0.19869829415969636</v>
      </c>
      <c r="K4646" s="3">
        <f t="shared" ca="1" si="803"/>
        <v>2</v>
      </c>
      <c r="L4646" s="3" t="str">
        <f ca="1">VLOOKUP(K4646,Freq_Investment!$A$1:$B$8,2,0)</f>
        <v>Weekly</v>
      </c>
      <c r="M4646" s="3" t="str">
        <f t="shared" ca="1" si="804"/>
        <v>Auto</v>
      </c>
      <c r="N4646" s="3">
        <f t="shared" ca="1" si="794"/>
        <v>2</v>
      </c>
      <c r="O4646" s="3">
        <f t="shared" ca="1" si="794"/>
        <v>5</v>
      </c>
      <c r="P4646" s="3">
        <f t="shared" ca="1" si="794"/>
        <v>5</v>
      </c>
    </row>
    <row r="4647" spans="1:16" x14ac:dyDescent="0.25">
      <c r="A4647" s="3">
        <f t="shared" ca="1" si="795"/>
        <v>218244258</v>
      </c>
      <c r="B4647" s="3">
        <f t="shared" ca="1" si="796"/>
        <v>6720</v>
      </c>
      <c r="C4647" s="1">
        <f t="shared" ca="1" si="797"/>
        <v>35409</v>
      </c>
      <c r="D4647" s="7">
        <f t="shared" ca="1" si="798"/>
        <v>3</v>
      </c>
      <c r="E4647" s="3" t="str">
        <f ca="1">VLOOKUP(D4647,State!$A$1:$B$9,2,0)</f>
        <v>SA</v>
      </c>
      <c r="F4647" s="3">
        <f t="shared" ca="1" si="799"/>
        <v>750</v>
      </c>
      <c r="G4647" s="3" t="str">
        <f ca="1">VLOOKUP(F4647,Occupation!$A$1:$B$915,2,0)</f>
        <v>Legal Executive</v>
      </c>
      <c r="H4647" s="3">
        <f t="shared" ca="1" si="800"/>
        <v>3</v>
      </c>
      <c r="I4647" s="3">
        <f t="shared" ca="1" si="801"/>
        <v>90390.47</v>
      </c>
      <c r="J4647" s="3">
        <f t="shared" ca="1" si="802"/>
        <v>0.49269029652014967</v>
      </c>
      <c r="K4647" s="3">
        <f t="shared" ca="1" si="803"/>
        <v>3</v>
      </c>
      <c r="L4647" s="3" t="str">
        <f ca="1">VLOOKUP(K4647,Freq_Investment!$A$1:$B$8,2,0)</f>
        <v>Fortnightly</v>
      </c>
      <c r="M4647" s="3" t="str">
        <f t="shared" ca="1" si="804"/>
        <v>Manual</v>
      </c>
      <c r="N4647" s="3">
        <f t="shared" ca="1" si="794"/>
        <v>2</v>
      </c>
      <c r="O4647" s="3">
        <f t="shared" ca="1" si="794"/>
        <v>5</v>
      </c>
      <c r="P4647" s="3">
        <f t="shared" ca="1" si="794"/>
        <v>5</v>
      </c>
    </row>
    <row r="4648" spans="1:16" x14ac:dyDescent="0.25">
      <c r="A4648" s="3">
        <f t="shared" ca="1" si="795"/>
        <v>141248433</v>
      </c>
      <c r="B4648" s="3">
        <f t="shared" ca="1" si="796"/>
        <v>5871</v>
      </c>
      <c r="C4648" s="1">
        <f t="shared" ca="1" si="797"/>
        <v>43018</v>
      </c>
      <c r="D4648" s="7">
        <f t="shared" ca="1" si="798"/>
        <v>5</v>
      </c>
      <c r="E4648" s="3" t="str">
        <f ca="1">VLOOKUP(D4648,State!$A$1:$B$9,2,0)</f>
        <v>NT</v>
      </c>
      <c r="F4648" s="3">
        <f t="shared" ca="1" si="799"/>
        <v>316</v>
      </c>
      <c r="G4648" s="3" t="str">
        <f ca="1">VLOOKUP(F4648,Occupation!$A$1:$B$915,2,0)</f>
        <v>Specialist Physician (General Medicine)</v>
      </c>
      <c r="H4648" s="3">
        <f t="shared" ca="1" si="800"/>
        <v>5</v>
      </c>
      <c r="I4648" s="3">
        <f t="shared" ca="1" si="801"/>
        <v>69913.45</v>
      </c>
      <c r="J4648" s="3">
        <f t="shared" ca="1" si="802"/>
        <v>0.39717883569529966</v>
      </c>
      <c r="K4648" s="3">
        <f t="shared" ca="1" si="803"/>
        <v>4</v>
      </c>
      <c r="L4648" s="3" t="str">
        <f ca="1">VLOOKUP(K4648,Freq_Investment!$A$1:$B$8,2,0)</f>
        <v>Monthly</v>
      </c>
      <c r="M4648" s="3" t="str">
        <f t="shared" ca="1" si="804"/>
        <v>Manual</v>
      </c>
      <c r="N4648" s="3">
        <f t="shared" ca="1" si="794"/>
        <v>5</v>
      </c>
      <c r="O4648" s="3">
        <f t="shared" ca="1" si="794"/>
        <v>1</v>
      </c>
      <c r="P4648" s="3">
        <f t="shared" ca="1" si="794"/>
        <v>1</v>
      </c>
    </row>
    <row r="4649" spans="1:16" x14ac:dyDescent="0.25">
      <c r="A4649" s="3">
        <f t="shared" ca="1" si="795"/>
        <v>935860600</v>
      </c>
      <c r="B4649" s="3">
        <f t="shared" ca="1" si="796"/>
        <v>5817</v>
      </c>
      <c r="C4649" s="1">
        <f t="shared" ca="1" si="797"/>
        <v>43975</v>
      </c>
      <c r="D4649" s="7">
        <f t="shared" ca="1" si="798"/>
        <v>5</v>
      </c>
      <c r="E4649" s="3" t="str">
        <f ca="1">VLOOKUP(D4649,State!$A$1:$B$9,2,0)</f>
        <v>NT</v>
      </c>
      <c r="F4649" s="3">
        <f t="shared" ca="1" si="799"/>
        <v>786</v>
      </c>
      <c r="G4649" s="3" t="str">
        <f ca="1">VLOOKUP(F4649,Occupation!$A$1:$B$915,2,0)</f>
        <v>Business Broker</v>
      </c>
      <c r="H4649" s="3">
        <f t="shared" ca="1" si="800"/>
        <v>8</v>
      </c>
      <c r="I4649" s="3">
        <f t="shared" ca="1" si="801"/>
        <v>33559.589999999997</v>
      </c>
      <c r="J4649" s="3">
        <f t="shared" ca="1" si="802"/>
        <v>0.15961878520968859</v>
      </c>
      <c r="K4649" s="3">
        <f t="shared" ca="1" si="803"/>
        <v>1</v>
      </c>
      <c r="L4649" s="3" t="str">
        <f ca="1">VLOOKUP(K4649,Freq_Investment!$A$1:$B$8,2,0)</f>
        <v>Daily</v>
      </c>
      <c r="M4649" s="3" t="str">
        <f t="shared" ca="1" si="804"/>
        <v>Auto</v>
      </c>
      <c r="N4649" s="3">
        <f t="shared" ca="1" si="794"/>
        <v>2</v>
      </c>
      <c r="O4649" s="3">
        <f t="shared" ca="1" si="794"/>
        <v>3</v>
      </c>
      <c r="P4649" s="3">
        <f t="shared" ca="1" si="794"/>
        <v>3</v>
      </c>
    </row>
    <row r="4650" spans="1:16" x14ac:dyDescent="0.25">
      <c r="A4650" s="3">
        <f t="shared" ca="1" si="795"/>
        <v>801937079</v>
      </c>
      <c r="B4650" s="3">
        <f t="shared" ca="1" si="796"/>
        <v>1564</v>
      </c>
      <c r="C4650" s="1">
        <f t="shared" ca="1" si="797"/>
        <v>44137</v>
      </c>
      <c r="D4650" s="7">
        <f t="shared" ca="1" si="798"/>
        <v>4</v>
      </c>
      <c r="E4650" s="3" t="str">
        <f ca="1">VLOOKUP(D4650,State!$A$1:$B$9,2,0)</f>
        <v>WA</v>
      </c>
      <c r="F4650" s="3">
        <f t="shared" ca="1" si="799"/>
        <v>566</v>
      </c>
      <c r="G4650" s="3" t="str">
        <f ca="1">VLOOKUP(F4650,Occupation!$A$1:$B$915,2,0)</f>
        <v>Vineyard Supervisor</v>
      </c>
      <c r="H4650" s="3">
        <f t="shared" ca="1" si="800"/>
        <v>7</v>
      </c>
      <c r="I4650" s="3">
        <f t="shared" ca="1" si="801"/>
        <v>81944.320000000007</v>
      </c>
      <c r="J4650" s="3">
        <f t="shared" ca="1" si="802"/>
        <v>8.1718905394516761E-2</v>
      </c>
      <c r="K4650" s="3">
        <f t="shared" ca="1" si="803"/>
        <v>5</v>
      </c>
      <c r="L4650" s="3" t="str">
        <f ca="1">VLOOKUP(K4650,Freq_Investment!$A$1:$B$8,2,0)</f>
        <v>Quarterly</v>
      </c>
      <c r="M4650" s="3" t="str">
        <f t="shared" ca="1" si="804"/>
        <v>Auto</v>
      </c>
      <c r="N4650" s="3">
        <f t="shared" ca="1" si="794"/>
        <v>1</v>
      </c>
      <c r="O4650" s="3">
        <f t="shared" ca="1" si="794"/>
        <v>4</v>
      </c>
      <c r="P4650" s="3">
        <f t="shared" ca="1" si="794"/>
        <v>5</v>
      </c>
    </row>
    <row r="4651" spans="1:16" x14ac:dyDescent="0.25">
      <c r="A4651" s="3">
        <f t="shared" ca="1" si="795"/>
        <v>933293592</v>
      </c>
      <c r="B4651" s="3">
        <f t="shared" ca="1" si="796"/>
        <v>3423</v>
      </c>
      <c r="C4651" s="1">
        <f t="shared" ca="1" si="797"/>
        <v>40886</v>
      </c>
      <c r="D4651" s="7">
        <f t="shared" ca="1" si="798"/>
        <v>6</v>
      </c>
      <c r="E4651" s="3" t="str">
        <f ca="1">VLOOKUP(D4651,State!$A$1:$B$9,2,0)</f>
        <v>TAS</v>
      </c>
      <c r="F4651" s="3">
        <f t="shared" ca="1" si="799"/>
        <v>823</v>
      </c>
      <c r="G4651" s="3" t="str">
        <f ca="1">VLOOKUP(F4651,Occupation!$A$1:$B$915,2,0)</f>
        <v>Textile and Footwear Production Machine Operators nec</v>
      </c>
      <c r="H4651" s="3">
        <f t="shared" ca="1" si="800"/>
        <v>4</v>
      </c>
      <c r="I4651" s="3">
        <f t="shared" ca="1" si="801"/>
        <v>47607.78</v>
      </c>
      <c r="J4651" s="3">
        <f t="shared" ca="1" si="802"/>
        <v>6.0184729726745878E-2</v>
      </c>
      <c r="K4651" s="3">
        <f t="shared" ca="1" si="803"/>
        <v>2</v>
      </c>
      <c r="L4651" s="3" t="str">
        <f ca="1">VLOOKUP(K4651,Freq_Investment!$A$1:$B$8,2,0)</f>
        <v>Weekly</v>
      </c>
      <c r="M4651" s="3" t="str">
        <f t="shared" ca="1" si="804"/>
        <v>Manual</v>
      </c>
      <c r="N4651" s="3">
        <f t="shared" ca="1" si="794"/>
        <v>3</v>
      </c>
      <c r="O4651" s="3">
        <f t="shared" ca="1" si="794"/>
        <v>4</v>
      </c>
      <c r="P4651" s="3">
        <f t="shared" ca="1" si="794"/>
        <v>1</v>
      </c>
    </row>
    <row r="4652" spans="1:16" x14ac:dyDescent="0.25">
      <c r="A4652" s="3">
        <f t="shared" ca="1" si="795"/>
        <v>704217269</v>
      </c>
      <c r="B4652" s="3">
        <f t="shared" ca="1" si="796"/>
        <v>974</v>
      </c>
      <c r="C4652" s="1">
        <f t="shared" ca="1" si="797"/>
        <v>35485</v>
      </c>
      <c r="D4652" s="7">
        <f t="shared" ca="1" si="798"/>
        <v>3</v>
      </c>
      <c r="E4652" s="3" t="str">
        <f ca="1">VLOOKUP(D4652,State!$A$1:$B$9,2,0)</f>
        <v>SA</v>
      </c>
      <c r="F4652" s="3">
        <f t="shared" ca="1" si="799"/>
        <v>437</v>
      </c>
      <c r="G4652" s="3" t="str">
        <f ca="1">VLOOKUP(F4652,Occupation!$A$1:$B$915,2,0)</f>
        <v>Earth Science Technician</v>
      </c>
      <c r="H4652" s="3">
        <f t="shared" ca="1" si="800"/>
        <v>5</v>
      </c>
      <c r="I4652" s="3">
        <f t="shared" ca="1" si="801"/>
        <v>72058.789999999994</v>
      </c>
      <c r="J4652" s="3">
        <f t="shared" ca="1" si="802"/>
        <v>0.32967554564289214</v>
      </c>
      <c r="K4652" s="3">
        <f t="shared" ca="1" si="803"/>
        <v>6</v>
      </c>
      <c r="L4652" s="3" t="str">
        <f ca="1">VLOOKUP(K4652,Freq_Investment!$A$1:$B$8,2,0)</f>
        <v>Half-yearly</v>
      </c>
      <c r="M4652" s="3" t="str">
        <f t="shared" ca="1" si="804"/>
        <v>Manual</v>
      </c>
      <c r="N4652" s="3">
        <f t="shared" ca="1" si="794"/>
        <v>1</v>
      </c>
      <c r="O4652" s="3">
        <f t="shared" ca="1" si="794"/>
        <v>2</v>
      </c>
      <c r="P4652" s="3">
        <f t="shared" ca="1" si="794"/>
        <v>5</v>
      </c>
    </row>
    <row r="4653" spans="1:16" x14ac:dyDescent="0.25">
      <c r="A4653" s="3">
        <f t="shared" ca="1" si="795"/>
        <v>211983343</v>
      </c>
      <c r="B4653" s="3">
        <f t="shared" ca="1" si="796"/>
        <v>8207</v>
      </c>
      <c r="C4653" s="1">
        <f t="shared" ca="1" si="797"/>
        <v>31415</v>
      </c>
      <c r="D4653" s="7">
        <f t="shared" ca="1" si="798"/>
        <v>2</v>
      </c>
      <c r="E4653" s="3" t="str">
        <f ca="1">VLOOKUP(D4653,State!$A$1:$B$9,2,0)</f>
        <v>QLD</v>
      </c>
      <c r="F4653" s="3">
        <f t="shared" ca="1" si="799"/>
        <v>374</v>
      </c>
      <c r="G4653" s="3" t="str">
        <f ca="1">VLOOKUP(F4653,Occupation!$A$1:$B$915,2,0)</f>
        <v>Cyber Security Engineer</v>
      </c>
      <c r="H4653" s="3">
        <f t="shared" ca="1" si="800"/>
        <v>8</v>
      </c>
      <c r="I4653" s="3">
        <f t="shared" ca="1" si="801"/>
        <v>10260.02</v>
      </c>
      <c r="J4653" s="3">
        <f t="shared" ca="1" si="802"/>
        <v>0.22048138561821878</v>
      </c>
      <c r="K4653" s="3">
        <f t="shared" ca="1" si="803"/>
        <v>2</v>
      </c>
      <c r="L4653" s="3" t="str">
        <f ca="1">VLOOKUP(K4653,Freq_Investment!$A$1:$B$8,2,0)</f>
        <v>Weekly</v>
      </c>
      <c r="M4653" s="3" t="str">
        <f t="shared" ca="1" si="804"/>
        <v>Auto</v>
      </c>
      <c r="N4653" s="3">
        <f t="shared" ca="1" si="794"/>
        <v>4</v>
      </c>
      <c r="O4653" s="3">
        <f t="shared" ca="1" si="794"/>
        <v>2</v>
      </c>
      <c r="P4653" s="3">
        <f t="shared" ca="1" si="794"/>
        <v>1</v>
      </c>
    </row>
    <row r="4654" spans="1:16" x14ac:dyDescent="0.25">
      <c r="A4654" s="3">
        <f t="shared" ca="1" si="795"/>
        <v>435228514</v>
      </c>
      <c r="B4654" s="3">
        <f t="shared" ca="1" si="796"/>
        <v>2284</v>
      </c>
      <c r="C4654" s="1">
        <f t="shared" ca="1" si="797"/>
        <v>29635</v>
      </c>
      <c r="D4654" s="7">
        <f t="shared" ca="1" si="798"/>
        <v>6</v>
      </c>
      <c r="E4654" s="3" t="str">
        <f ca="1">VLOOKUP(D4654,State!$A$1:$B$9,2,0)</f>
        <v>TAS</v>
      </c>
      <c r="F4654" s="3">
        <f t="shared" ca="1" si="799"/>
        <v>21</v>
      </c>
      <c r="G4654" s="3" t="str">
        <f ca="1">VLOOKUP(F4654,Occupation!$A$1:$B$915,2,0)</f>
        <v>Nut Grower</v>
      </c>
      <c r="H4654" s="3">
        <f t="shared" ca="1" si="800"/>
        <v>1</v>
      </c>
      <c r="I4654" s="3">
        <f t="shared" ca="1" si="801"/>
        <v>75832.259999999995</v>
      </c>
      <c r="J4654" s="3">
        <f t="shared" ca="1" si="802"/>
        <v>0.11281401111868089</v>
      </c>
      <c r="K4654" s="3">
        <f t="shared" ca="1" si="803"/>
        <v>2</v>
      </c>
      <c r="L4654" s="3" t="str">
        <f ca="1">VLOOKUP(K4654,Freq_Investment!$A$1:$B$8,2,0)</f>
        <v>Weekly</v>
      </c>
      <c r="M4654" s="3" t="str">
        <f t="shared" ca="1" si="804"/>
        <v>Manual</v>
      </c>
      <c r="N4654" s="3">
        <f t="shared" ref="N4654:P4717" ca="1" si="805">RANDBETWEEN(1,5)</f>
        <v>3</v>
      </c>
      <c r="O4654" s="3">
        <f t="shared" ca="1" si="805"/>
        <v>4</v>
      </c>
      <c r="P4654" s="3">
        <f t="shared" ca="1" si="805"/>
        <v>4</v>
      </c>
    </row>
    <row r="4655" spans="1:16" x14ac:dyDescent="0.25">
      <c r="A4655" s="3">
        <f t="shared" ca="1" si="795"/>
        <v>814064675</v>
      </c>
      <c r="B4655" s="3">
        <f t="shared" ca="1" si="796"/>
        <v>8709</v>
      </c>
      <c r="C4655" s="1">
        <f t="shared" ca="1" si="797"/>
        <v>36147</v>
      </c>
      <c r="D4655" s="7">
        <f t="shared" ca="1" si="798"/>
        <v>7</v>
      </c>
      <c r="E4655" s="3" t="str">
        <f ca="1">VLOOKUP(D4655,State!$A$1:$B$9,2,0)</f>
        <v>VIC</v>
      </c>
      <c r="F4655" s="3">
        <f t="shared" ca="1" si="799"/>
        <v>835</v>
      </c>
      <c r="G4655" s="3" t="str">
        <f ca="1">VLOOKUP(F4655,Occupation!$A$1:$B$915,2,0)</f>
        <v>Bulk Materials Handling Plant Operator</v>
      </c>
      <c r="H4655" s="3">
        <f t="shared" ca="1" si="800"/>
        <v>5</v>
      </c>
      <c r="I4655" s="3">
        <f t="shared" ca="1" si="801"/>
        <v>62173.09</v>
      </c>
      <c r="J4655" s="3">
        <f t="shared" ca="1" si="802"/>
        <v>5.0449406161826915E-2</v>
      </c>
      <c r="K4655" s="3">
        <f t="shared" ca="1" si="803"/>
        <v>2</v>
      </c>
      <c r="L4655" s="3" t="str">
        <f ca="1">VLOOKUP(K4655,Freq_Investment!$A$1:$B$8,2,0)</f>
        <v>Weekly</v>
      </c>
      <c r="M4655" s="3" t="str">
        <f t="shared" ca="1" si="804"/>
        <v>Manual</v>
      </c>
      <c r="N4655" s="3">
        <f t="shared" ca="1" si="805"/>
        <v>2</v>
      </c>
      <c r="O4655" s="3">
        <f t="shared" ca="1" si="805"/>
        <v>1</v>
      </c>
      <c r="P4655" s="3">
        <f t="shared" ca="1" si="805"/>
        <v>2</v>
      </c>
    </row>
    <row r="4656" spans="1:16" x14ac:dyDescent="0.25">
      <c r="A4656" s="3">
        <f t="shared" ca="1" si="795"/>
        <v>471660679</v>
      </c>
      <c r="B4656" s="3">
        <f t="shared" ca="1" si="796"/>
        <v>5233</v>
      </c>
      <c r="C4656" s="1">
        <f t="shared" ca="1" si="797"/>
        <v>40034</v>
      </c>
      <c r="D4656" s="7">
        <f t="shared" ca="1" si="798"/>
        <v>2</v>
      </c>
      <c r="E4656" s="3" t="str">
        <f ca="1">VLOOKUP(D4656,State!$A$1:$B$9,2,0)</f>
        <v>QLD</v>
      </c>
      <c r="F4656" s="3">
        <f t="shared" ca="1" si="799"/>
        <v>328</v>
      </c>
      <c r="G4656" s="3" t="str">
        <f ca="1">VLOOKUP(F4656,Occupation!$A$1:$B$915,2,0)</f>
        <v>Specialist Physicians nec</v>
      </c>
      <c r="H4656" s="3">
        <f t="shared" ca="1" si="800"/>
        <v>8</v>
      </c>
      <c r="I4656" s="3">
        <f t="shared" ca="1" si="801"/>
        <v>64601.23</v>
      </c>
      <c r="J4656" s="3">
        <f t="shared" ca="1" si="802"/>
        <v>0.31976517000108079</v>
      </c>
      <c r="K4656" s="3">
        <f t="shared" ca="1" si="803"/>
        <v>6</v>
      </c>
      <c r="L4656" s="3" t="str">
        <f ca="1">VLOOKUP(K4656,Freq_Investment!$A$1:$B$8,2,0)</f>
        <v>Half-yearly</v>
      </c>
      <c r="M4656" s="3" t="str">
        <f t="shared" ca="1" si="804"/>
        <v>Manual</v>
      </c>
      <c r="N4656" s="3">
        <f t="shared" ca="1" si="805"/>
        <v>1</v>
      </c>
      <c r="O4656" s="3">
        <f t="shared" ca="1" si="805"/>
        <v>5</v>
      </c>
      <c r="P4656" s="3">
        <f t="shared" ca="1" si="805"/>
        <v>5</v>
      </c>
    </row>
    <row r="4657" spans="1:16" x14ac:dyDescent="0.25">
      <c r="A4657" s="3">
        <f t="shared" ca="1" si="795"/>
        <v>824959884</v>
      </c>
      <c r="B4657" s="3">
        <f t="shared" ca="1" si="796"/>
        <v>7158</v>
      </c>
      <c r="C4657" s="1">
        <f t="shared" ca="1" si="797"/>
        <v>41373</v>
      </c>
      <c r="D4657" s="7">
        <f t="shared" ca="1" si="798"/>
        <v>6</v>
      </c>
      <c r="E4657" s="3" t="str">
        <f ca="1">VLOOKUP(D4657,State!$A$1:$B$9,2,0)</f>
        <v>TAS</v>
      </c>
      <c r="F4657" s="3">
        <f t="shared" ca="1" si="799"/>
        <v>626</v>
      </c>
      <c r="G4657" s="3" t="str">
        <f ca="1">VLOOKUP(F4657,Occupation!$A$1:$B$915,2,0)</f>
        <v>Dental Technician</v>
      </c>
      <c r="H4657" s="3">
        <f t="shared" ca="1" si="800"/>
        <v>10</v>
      </c>
      <c r="I4657" s="3">
        <f t="shared" ca="1" si="801"/>
        <v>17190.47</v>
      </c>
      <c r="J4657" s="3">
        <f t="shared" ca="1" si="802"/>
        <v>0.47128625172686084</v>
      </c>
      <c r="K4657" s="3">
        <f t="shared" ca="1" si="803"/>
        <v>1</v>
      </c>
      <c r="L4657" s="3" t="str">
        <f ca="1">VLOOKUP(K4657,Freq_Investment!$A$1:$B$8,2,0)</f>
        <v>Daily</v>
      </c>
      <c r="M4657" s="3" t="str">
        <f t="shared" ca="1" si="804"/>
        <v>Manual</v>
      </c>
      <c r="N4657" s="3">
        <f t="shared" ca="1" si="805"/>
        <v>4</v>
      </c>
      <c r="O4657" s="3">
        <f t="shared" ca="1" si="805"/>
        <v>5</v>
      </c>
      <c r="P4657" s="3">
        <f t="shared" ca="1" si="805"/>
        <v>3</v>
      </c>
    </row>
    <row r="4658" spans="1:16" x14ac:dyDescent="0.25">
      <c r="A4658" s="3">
        <f t="shared" ca="1" si="795"/>
        <v>700846889</v>
      </c>
      <c r="B4658" s="3">
        <f t="shared" ca="1" si="796"/>
        <v>5471</v>
      </c>
      <c r="C4658" s="1">
        <f t="shared" ca="1" si="797"/>
        <v>29083</v>
      </c>
      <c r="D4658" s="7">
        <f t="shared" ca="1" si="798"/>
        <v>3</v>
      </c>
      <c r="E4658" s="3" t="str">
        <f ca="1">VLOOKUP(D4658,State!$A$1:$B$9,2,0)</f>
        <v>SA</v>
      </c>
      <c r="F4658" s="3">
        <f t="shared" ca="1" si="799"/>
        <v>884</v>
      </c>
      <c r="G4658" s="3" t="str">
        <f ca="1">VLOOKUP(F4658,Occupation!$A$1:$B$915,2,0)</f>
        <v>Structural Steel Erector</v>
      </c>
      <c r="H4658" s="3">
        <f t="shared" ca="1" si="800"/>
        <v>6</v>
      </c>
      <c r="I4658" s="3">
        <f t="shared" ca="1" si="801"/>
        <v>19544.689999999999</v>
      </c>
      <c r="J4658" s="3">
        <f t="shared" ca="1" si="802"/>
        <v>9.0698820180358297E-2</v>
      </c>
      <c r="K4658" s="3">
        <f t="shared" ca="1" si="803"/>
        <v>4</v>
      </c>
      <c r="L4658" s="3" t="str">
        <f ca="1">VLOOKUP(K4658,Freq_Investment!$A$1:$B$8,2,0)</f>
        <v>Monthly</v>
      </c>
      <c r="M4658" s="3" t="str">
        <f t="shared" ca="1" si="804"/>
        <v>Manual</v>
      </c>
      <c r="N4658" s="3">
        <f t="shared" ca="1" si="805"/>
        <v>1</v>
      </c>
      <c r="O4658" s="3">
        <f t="shared" ca="1" si="805"/>
        <v>3</v>
      </c>
      <c r="P4658" s="3">
        <f t="shared" ca="1" si="805"/>
        <v>3</v>
      </c>
    </row>
    <row r="4659" spans="1:16" x14ac:dyDescent="0.25">
      <c r="A4659" s="3">
        <f t="shared" ca="1" si="795"/>
        <v>184246090</v>
      </c>
      <c r="B4659" s="3">
        <f t="shared" ca="1" si="796"/>
        <v>1599</v>
      </c>
      <c r="C4659" s="1">
        <f t="shared" ca="1" si="797"/>
        <v>42604</v>
      </c>
      <c r="D4659" s="7">
        <f t="shared" ca="1" si="798"/>
        <v>4</v>
      </c>
      <c r="E4659" s="3" t="str">
        <f ca="1">VLOOKUP(D4659,State!$A$1:$B$9,2,0)</f>
        <v>WA</v>
      </c>
      <c r="F4659" s="3">
        <f t="shared" ca="1" si="799"/>
        <v>715</v>
      </c>
      <c r="G4659" s="3" t="str">
        <f ca="1">VLOOKUP(F4659,Occupation!$A$1:$B$915,2,0)</f>
        <v>Office Manager</v>
      </c>
      <c r="H4659" s="3">
        <f t="shared" ca="1" si="800"/>
        <v>3</v>
      </c>
      <c r="I4659" s="3">
        <f t="shared" ca="1" si="801"/>
        <v>53736.27</v>
      </c>
      <c r="J4659" s="3">
        <f t="shared" ca="1" si="802"/>
        <v>6.509144306968434E-2</v>
      </c>
      <c r="K4659" s="3">
        <f t="shared" ca="1" si="803"/>
        <v>4</v>
      </c>
      <c r="L4659" s="3" t="str">
        <f ca="1">VLOOKUP(K4659,Freq_Investment!$A$1:$B$8,2,0)</f>
        <v>Monthly</v>
      </c>
      <c r="M4659" s="3" t="str">
        <f t="shared" ca="1" si="804"/>
        <v>Manual</v>
      </c>
      <c r="N4659" s="3">
        <f t="shared" ca="1" si="805"/>
        <v>1</v>
      </c>
      <c r="O4659" s="3">
        <f t="shared" ca="1" si="805"/>
        <v>5</v>
      </c>
      <c r="P4659" s="3">
        <f t="shared" ca="1" si="805"/>
        <v>2</v>
      </c>
    </row>
    <row r="4660" spans="1:16" x14ac:dyDescent="0.25">
      <c r="A4660" s="3">
        <f t="shared" ca="1" si="795"/>
        <v>63706843</v>
      </c>
      <c r="B4660" s="3">
        <f t="shared" ca="1" si="796"/>
        <v>4245</v>
      </c>
      <c r="C4660" s="1">
        <f t="shared" ca="1" si="797"/>
        <v>38704</v>
      </c>
      <c r="D4660" s="7">
        <f t="shared" ca="1" si="798"/>
        <v>8</v>
      </c>
      <c r="E4660" s="3" t="str">
        <f ca="1">VLOOKUP(D4660,State!$A$1:$B$9,2,0)</f>
        <v>ACT</v>
      </c>
      <c r="F4660" s="3">
        <f t="shared" ca="1" si="799"/>
        <v>266</v>
      </c>
      <c r="G4660" s="3" t="str">
        <f ca="1">VLOOKUP(F4660,Occupation!$A$1:$B$915,2,0)</f>
        <v>Middle School Teacher / Intermediate School Teacher</v>
      </c>
      <c r="H4660" s="3">
        <f t="shared" ca="1" si="800"/>
        <v>9</v>
      </c>
      <c r="I4660" s="3">
        <f t="shared" ca="1" si="801"/>
        <v>5736.52</v>
      </c>
      <c r="J4660" s="3">
        <f t="shared" ca="1" si="802"/>
        <v>0.40073402199607899</v>
      </c>
      <c r="K4660" s="3">
        <f t="shared" ca="1" si="803"/>
        <v>1</v>
      </c>
      <c r="L4660" s="3" t="str">
        <f ca="1">VLOOKUP(K4660,Freq_Investment!$A$1:$B$8,2,0)</f>
        <v>Daily</v>
      </c>
      <c r="M4660" s="3" t="str">
        <f t="shared" ca="1" si="804"/>
        <v>Auto</v>
      </c>
      <c r="N4660" s="3">
        <f t="shared" ca="1" si="805"/>
        <v>2</v>
      </c>
      <c r="O4660" s="3">
        <f t="shared" ca="1" si="805"/>
        <v>3</v>
      </c>
      <c r="P4660" s="3">
        <f t="shared" ca="1" si="805"/>
        <v>1</v>
      </c>
    </row>
    <row r="4661" spans="1:16" x14ac:dyDescent="0.25">
      <c r="A4661" s="3">
        <f t="shared" ca="1" si="795"/>
        <v>710800138</v>
      </c>
      <c r="B4661" s="3">
        <f t="shared" ca="1" si="796"/>
        <v>4400</v>
      </c>
      <c r="C4661" s="1">
        <f t="shared" ca="1" si="797"/>
        <v>32949</v>
      </c>
      <c r="D4661" s="7">
        <f t="shared" ca="1" si="798"/>
        <v>5</v>
      </c>
      <c r="E4661" s="3" t="str">
        <f ca="1">VLOOKUP(D4661,State!$A$1:$B$9,2,0)</f>
        <v>NT</v>
      </c>
      <c r="F4661" s="3">
        <f t="shared" ca="1" si="799"/>
        <v>635</v>
      </c>
      <c r="G4661" s="3" t="str">
        <f ca="1">VLOOKUP(F4661,Occupation!$A$1:$B$915,2,0)</f>
        <v>Family Support Worker</v>
      </c>
      <c r="H4661" s="3">
        <f t="shared" ca="1" si="800"/>
        <v>9</v>
      </c>
      <c r="I4661" s="3">
        <f t="shared" ca="1" si="801"/>
        <v>34450.36</v>
      </c>
      <c r="J4661" s="3">
        <f t="shared" ca="1" si="802"/>
        <v>0.36018883354551778</v>
      </c>
      <c r="K4661" s="3">
        <f t="shared" ca="1" si="803"/>
        <v>3</v>
      </c>
      <c r="L4661" s="3" t="str">
        <f ca="1">VLOOKUP(K4661,Freq_Investment!$A$1:$B$8,2,0)</f>
        <v>Fortnightly</v>
      </c>
      <c r="M4661" s="3" t="str">
        <f t="shared" ca="1" si="804"/>
        <v>Manual</v>
      </c>
      <c r="N4661" s="3">
        <f t="shared" ca="1" si="805"/>
        <v>1</v>
      </c>
      <c r="O4661" s="3">
        <f t="shared" ca="1" si="805"/>
        <v>3</v>
      </c>
      <c r="P4661" s="3">
        <f t="shared" ca="1" si="805"/>
        <v>3</v>
      </c>
    </row>
    <row r="4662" spans="1:16" x14ac:dyDescent="0.25">
      <c r="A4662" s="3">
        <f t="shared" ca="1" si="795"/>
        <v>184476961</v>
      </c>
      <c r="B4662" s="3">
        <f t="shared" ca="1" si="796"/>
        <v>2149</v>
      </c>
      <c r="C4662" s="1">
        <f t="shared" ca="1" si="797"/>
        <v>31614</v>
      </c>
      <c r="D4662" s="7">
        <f t="shared" ca="1" si="798"/>
        <v>5</v>
      </c>
      <c r="E4662" s="3" t="str">
        <f ca="1">VLOOKUP(D4662,State!$A$1:$B$9,2,0)</f>
        <v>NT</v>
      </c>
      <c r="F4662" s="3">
        <f t="shared" ca="1" si="799"/>
        <v>786</v>
      </c>
      <c r="G4662" s="3" t="str">
        <f ca="1">VLOOKUP(F4662,Occupation!$A$1:$B$915,2,0)</f>
        <v>Business Broker</v>
      </c>
      <c r="H4662" s="3">
        <f t="shared" ca="1" si="800"/>
        <v>5</v>
      </c>
      <c r="I4662" s="3">
        <f t="shared" ca="1" si="801"/>
        <v>52931.09</v>
      </c>
      <c r="J4662" s="3">
        <f t="shared" ca="1" si="802"/>
        <v>0.38844061863825963</v>
      </c>
      <c r="K4662" s="3">
        <f t="shared" ca="1" si="803"/>
        <v>7</v>
      </c>
      <c r="L4662" s="3" t="str">
        <f ca="1">VLOOKUP(K4662,Freq_Investment!$A$1:$B$8,2,0)</f>
        <v>Yearly</v>
      </c>
      <c r="M4662" s="3" t="str">
        <f t="shared" ca="1" si="804"/>
        <v>Manual</v>
      </c>
      <c r="N4662" s="3">
        <f t="shared" ca="1" si="805"/>
        <v>1</v>
      </c>
      <c r="O4662" s="3">
        <f t="shared" ca="1" si="805"/>
        <v>1</v>
      </c>
      <c r="P4662" s="3">
        <f t="shared" ca="1" si="805"/>
        <v>2</v>
      </c>
    </row>
    <row r="4663" spans="1:16" x14ac:dyDescent="0.25">
      <c r="A4663" s="3">
        <f t="shared" ca="1" si="795"/>
        <v>272004441</v>
      </c>
      <c r="B4663" s="3">
        <f t="shared" ca="1" si="796"/>
        <v>9872</v>
      </c>
      <c r="C4663" s="1">
        <f t="shared" ca="1" si="797"/>
        <v>42453</v>
      </c>
      <c r="D4663" s="7">
        <f t="shared" ca="1" si="798"/>
        <v>5</v>
      </c>
      <c r="E4663" s="3" t="str">
        <f ca="1">VLOOKUP(D4663,State!$A$1:$B$9,2,0)</f>
        <v>NT</v>
      </c>
      <c r="F4663" s="3">
        <f t="shared" ca="1" si="799"/>
        <v>853</v>
      </c>
      <c r="G4663" s="3" t="str">
        <f ca="1">VLOOKUP(F4663,Occupation!$A$1:$B$915,2,0)</f>
        <v>Forklift Driver</v>
      </c>
      <c r="H4663" s="3">
        <f t="shared" ca="1" si="800"/>
        <v>3</v>
      </c>
      <c r="I4663" s="3">
        <f t="shared" ca="1" si="801"/>
        <v>74495.520000000004</v>
      </c>
      <c r="J4663" s="3">
        <f t="shared" ca="1" si="802"/>
        <v>0.28268106844418645</v>
      </c>
      <c r="K4663" s="3">
        <f t="shared" ca="1" si="803"/>
        <v>3</v>
      </c>
      <c r="L4663" s="3" t="str">
        <f ca="1">VLOOKUP(K4663,Freq_Investment!$A$1:$B$8,2,0)</f>
        <v>Fortnightly</v>
      </c>
      <c r="M4663" s="3" t="str">
        <f t="shared" ca="1" si="804"/>
        <v>Manual</v>
      </c>
      <c r="N4663" s="3">
        <f t="shared" ca="1" si="805"/>
        <v>2</v>
      </c>
      <c r="O4663" s="3">
        <f t="shared" ca="1" si="805"/>
        <v>2</v>
      </c>
      <c r="P4663" s="3">
        <f t="shared" ca="1" si="805"/>
        <v>3</v>
      </c>
    </row>
    <row r="4664" spans="1:16" x14ac:dyDescent="0.25">
      <c r="A4664" s="3">
        <f t="shared" ca="1" si="795"/>
        <v>399587793</v>
      </c>
      <c r="B4664" s="3">
        <f t="shared" ca="1" si="796"/>
        <v>5020</v>
      </c>
      <c r="C4664" s="1">
        <f t="shared" ca="1" si="797"/>
        <v>33143</v>
      </c>
      <c r="D4664" s="7">
        <f t="shared" ca="1" si="798"/>
        <v>1</v>
      </c>
      <c r="E4664" s="3" t="str">
        <f ca="1">VLOOKUP(D4664,State!$A$1:$B$9,2,0)</f>
        <v>NSW</v>
      </c>
      <c r="F4664" s="3">
        <f t="shared" ca="1" si="799"/>
        <v>504</v>
      </c>
      <c r="G4664" s="3" t="str">
        <f ca="1">VLOOKUP(F4664,Occupation!$A$1:$B$915,2,0)</f>
        <v>Vehicle Trimmer</v>
      </c>
      <c r="H4664" s="3">
        <f t="shared" ca="1" si="800"/>
        <v>10</v>
      </c>
      <c r="I4664" s="3">
        <f t="shared" ca="1" si="801"/>
        <v>6618.11</v>
      </c>
      <c r="J4664" s="3">
        <f t="shared" ca="1" si="802"/>
        <v>0.11141809637402561</v>
      </c>
      <c r="K4664" s="3">
        <f t="shared" ca="1" si="803"/>
        <v>2</v>
      </c>
      <c r="L4664" s="3" t="str">
        <f ca="1">VLOOKUP(K4664,Freq_Investment!$A$1:$B$8,2,0)</f>
        <v>Weekly</v>
      </c>
      <c r="M4664" s="3" t="str">
        <f t="shared" ca="1" si="804"/>
        <v>Auto</v>
      </c>
      <c r="N4664" s="3">
        <f t="shared" ca="1" si="805"/>
        <v>2</v>
      </c>
      <c r="O4664" s="3">
        <f t="shared" ca="1" si="805"/>
        <v>2</v>
      </c>
      <c r="P4664" s="3">
        <f t="shared" ca="1" si="805"/>
        <v>1</v>
      </c>
    </row>
    <row r="4665" spans="1:16" x14ac:dyDescent="0.25">
      <c r="A4665" s="3">
        <f t="shared" ca="1" si="795"/>
        <v>412353488</v>
      </c>
      <c r="B4665" s="3">
        <f t="shared" ca="1" si="796"/>
        <v>7190</v>
      </c>
      <c r="C4665" s="1">
        <f t="shared" ca="1" si="797"/>
        <v>34175</v>
      </c>
      <c r="D4665" s="7">
        <f t="shared" ca="1" si="798"/>
        <v>6</v>
      </c>
      <c r="E4665" s="3" t="str">
        <f ca="1">VLOOKUP(D4665,State!$A$1:$B$9,2,0)</f>
        <v>TAS</v>
      </c>
      <c r="F4665" s="3">
        <f t="shared" ca="1" si="799"/>
        <v>848</v>
      </c>
      <c r="G4665" s="3" t="str">
        <f ca="1">VLOOKUP(F4665,Occupation!$A$1:$B$915,2,0)</f>
        <v>Backhoe Operator</v>
      </c>
      <c r="H4665" s="3">
        <f t="shared" ca="1" si="800"/>
        <v>10</v>
      </c>
      <c r="I4665" s="3">
        <f t="shared" ca="1" si="801"/>
        <v>90082.05</v>
      </c>
      <c r="J4665" s="3">
        <f t="shared" ca="1" si="802"/>
        <v>0.15901678012692583</v>
      </c>
      <c r="K4665" s="3">
        <f t="shared" ca="1" si="803"/>
        <v>7</v>
      </c>
      <c r="L4665" s="3" t="str">
        <f ca="1">VLOOKUP(K4665,Freq_Investment!$A$1:$B$8,2,0)</f>
        <v>Yearly</v>
      </c>
      <c r="M4665" s="3" t="str">
        <f t="shared" ca="1" si="804"/>
        <v>Auto</v>
      </c>
      <c r="N4665" s="3">
        <f t="shared" ca="1" si="805"/>
        <v>1</v>
      </c>
      <c r="O4665" s="3">
        <f t="shared" ca="1" si="805"/>
        <v>3</v>
      </c>
      <c r="P4665" s="3">
        <f t="shared" ca="1" si="805"/>
        <v>5</v>
      </c>
    </row>
    <row r="4666" spans="1:16" x14ac:dyDescent="0.25">
      <c r="A4666" s="3">
        <f t="shared" ca="1" si="795"/>
        <v>31251642</v>
      </c>
      <c r="B4666" s="3">
        <f t="shared" ca="1" si="796"/>
        <v>4711</v>
      </c>
      <c r="C4666" s="1">
        <f t="shared" ca="1" si="797"/>
        <v>27043</v>
      </c>
      <c r="D4666" s="7">
        <f t="shared" ca="1" si="798"/>
        <v>7</v>
      </c>
      <c r="E4666" s="3" t="str">
        <f ca="1">VLOOKUP(D4666,State!$A$1:$B$9,2,0)</f>
        <v>VIC</v>
      </c>
      <c r="F4666" s="3">
        <f t="shared" ca="1" si="799"/>
        <v>805</v>
      </c>
      <c r="G4666" s="3" t="str">
        <f ca="1">VLOOKUP(F4666,Occupation!$A$1:$B$915,2,0)</f>
        <v>Paper Products Machine Operator</v>
      </c>
      <c r="H4666" s="3">
        <f t="shared" ca="1" si="800"/>
        <v>9</v>
      </c>
      <c r="I4666" s="3">
        <f t="shared" ca="1" si="801"/>
        <v>54281.47</v>
      </c>
      <c r="J4666" s="3">
        <f t="shared" ca="1" si="802"/>
        <v>0.39570670393942375</v>
      </c>
      <c r="K4666" s="3">
        <f t="shared" ca="1" si="803"/>
        <v>7</v>
      </c>
      <c r="L4666" s="3" t="str">
        <f ca="1">VLOOKUP(K4666,Freq_Investment!$A$1:$B$8,2,0)</f>
        <v>Yearly</v>
      </c>
      <c r="M4666" s="3" t="str">
        <f t="shared" ca="1" si="804"/>
        <v>Manual</v>
      </c>
      <c r="N4666" s="3">
        <f t="shared" ca="1" si="805"/>
        <v>1</v>
      </c>
      <c r="O4666" s="3">
        <f t="shared" ca="1" si="805"/>
        <v>3</v>
      </c>
      <c r="P4666" s="3">
        <f t="shared" ca="1" si="805"/>
        <v>5</v>
      </c>
    </row>
    <row r="4667" spans="1:16" x14ac:dyDescent="0.25">
      <c r="A4667" s="3">
        <f t="shared" ca="1" si="795"/>
        <v>398301351</v>
      </c>
      <c r="B4667" s="3">
        <f t="shared" ca="1" si="796"/>
        <v>9715</v>
      </c>
      <c r="C4667" s="1">
        <f t="shared" ca="1" si="797"/>
        <v>27229</v>
      </c>
      <c r="D4667" s="7">
        <f t="shared" ca="1" si="798"/>
        <v>8</v>
      </c>
      <c r="E4667" s="3" t="str">
        <f ca="1">VLOOKUP(D4667,State!$A$1:$B$9,2,0)</f>
        <v>ACT</v>
      </c>
      <c r="F4667" s="3">
        <f t="shared" ca="1" si="799"/>
        <v>570</v>
      </c>
      <c r="G4667" s="3" t="str">
        <f ca="1">VLOOKUP(F4667,Occupation!$A$1:$B$915,2,0)</f>
        <v>Senior Dairy Cattle Farm Worker</v>
      </c>
      <c r="H4667" s="3">
        <f t="shared" ca="1" si="800"/>
        <v>5</v>
      </c>
      <c r="I4667" s="3">
        <f t="shared" ca="1" si="801"/>
        <v>21670.07</v>
      </c>
      <c r="J4667" s="3">
        <f t="shared" ca="1" si="802"/>
        <v>0.27553600542421841</v>
      </c>
      <c r="K4667" s="3">
        <f t="shared" ca="1" si="803"/>
        <v>5</v>
      </c>
      <c r="L4667" s="3" t="str">
        <f ca="1">VLOOKUP(K4667,Freq_Investment!$A$1:$B$8,2,0)</f>
        <v>Quarterly</v>
      </c>
      <c r="M4667" s="3" t="str">
        <f t="shared" ca="1" si="804"/>
        <v>Auto</v>
      </c>
      <c r="N4667" s="3">
        <f t="shared" ca="1" si="805"/>
        <v>2</v>
      </c>
      <c r="O4667" s="3">
        <f t="shared" ca="1" si="805"/>
        <v>2</v>
      </c>
      <c r="P4667" s="3">
        <f t="shared" ca="1" si="805"/>
        <v>1</v>
      </c>
    </row>
    <row r="4668" spans="1:16" x14ac:dyDescent="0.25">
      <c r="A4668" s="3">
        <f t="shared" ca="1" si="795"/>
        <v>865120684</v>
      </c>
      <c r="B4668" s="3">
        <f t="shared" ca="1" si="796"/>
        <v>314</v>
      </c>
      <c r="C4668" s="1">
        <f t="shared" ca="1" si="797"/>
        <v>43879</v>
      </c>
      <c r="D4668" s="7">
        <f t="shared" ca="1" si="798"/>
        <v>4</v>
      </c>
      <c r="E4668" s="3" t="str">
        <f ca="1">VLOOKUP(D4668,State!$A$1:$B$9,2,0)</f>
        <v>WA</v>
      </c>
      <c r="F4668" s="3">
        <f t="shared" ca="1" si="799"/>
        <v>618</v>
      </c>
      <c r="G4668" s="3" t="str">
        <f ca="1">VLOOKUP(F4668,Occupation!$A$1:$B$915,2,0)</f>
        <v>Photographer's Assistant</v>
      </c>
      <c r="H4668" s="3">
        <f t="shared" ca="1" si="800"/>
        <v>9</v>
      </c>
      <c r="I4668" s="3">
        <f t="shared" ca="1" si="801"/>
        <v>253.59</v>
      </c>
      <c r="J4668" s="3">
        <f t="shared" ca="1" si="802"/>
        <v>0.34340494872236005</v>
      </c>
      <c r="K4668" s="3">
        <f t="shared" ca="1" si="803"/>
        <v>5</v>
      </c>
      <c r="L4668" s="3" t="str">
        <f ca="1">VLOOKUP(K4668,Freq_Investment!$A$1:$B$8,2,0)</f>
        <v>Quarterly</v>
      </c>
      <c r="M4668" s="3" t="str">
        <f t="shared" ca="1" si="804"/>
        <v>Manual</v>
      </c>
      <c r="N4668" s="3">
        <f t="shared" ca="1" si="805"/>
        <v>5</v>
      </c>
      <c r="O4668" s="3">
        <f t="shared" ca="1" si="805"/>
        <v>4</v>
      </c>
      <c r="P4668" s="3">
        <f t="shared" ca="1" si="805"/>
        <v>3</v>
      </c>
    </row>
    <row r="4669" spans="1:16" x14ac:dyDescent="0.25">
      <c r="A4669" s="3">
        <f t="shared" ca="1" si="795"/>
        <v>961091128</v>
      </c>
      <c r="B4669" s="3">
        <f t="shared" ca="1" si="796"/>
        <v>7808</v>
      </c>
      <c r="C4669" s="1">
        <f t="shared" ca="1" si="797"/>
        <v>26243</v>
      </c>
      <c r="D4669" s="7">
        <f t="shared" ca="1" si="798"/>
        <v>6</v>
      </c>
      <c r="E4669" s="3" t="str">
        <f ca="1">VLOOKUP(D4669,State!$A$1:$B$9,2,0)</f>
        <v>TAS</v>
      </c>
      <c r="F4669" s="3">
        <f t="shared" ca="1" si="799"/>
        <v>515</v>
      </c>
      <c r="G4669" s="3" t="str">
        <f ca="1">VLOOKUP(F4669,Occupation!$A$1:$B$915,2,0)</f>
        <v>Solid Plasterer</v>
      </c>
      <c r="H4669" s="3">
        <f t="shared" ca="1" si="800"/>
        <v>7</v>
      </c>
      <c r="I4669" s="3">
        <f t="shared" ca="1" si="801"/>
        <v>12868.07</v>
      </c>
      <c r="J4669" s="3">
        <f t="shared" ca="1" si="802"/>
        <v>0.41315975648735948</v>
      </c>
      <c r="K4669" s="3">
        <f t="shared" ca="1" si="803"/>
        <v>4</v>
      </c>
      <c r="L4669" s="3" t="str">
        <f ca="1">VLOOKUP(K4669,Freq_Investment!$A$1:$B$8,2,0)</f>
        <v>Monthly</v>
      </c>
      <c r="M4669" s="3" t="str">
        <f t="shared" ca="1" si="804"/>
        <v>Manual</v>
      </c>
      <c r="N4669" s="3">
        <f t="shared" ca="1" si="805"/>
        <v>3</v>
      </c>
      <c r="O4669" s="3">
        <f t="shared" ca="1" si="805"/>
        <v>1</v>
      </c>
      <c r="P4669" s="3">
        <f t="shared" ca="1" si="805"/>
        <v>3</v>
      </c>
    </row>
    <row r="4670" spans="1:16" x14ac:dyDescent="0.25">
      <c r="A4670" s="3">
        <f t="shared" ca="1" si="795"/>
        <v>172704361</v>
      </c>
      <c r="B4670" s="3">
        <f t="shared" ca="1" si="796"/>
        <v>5379</v>
      </c>
      <c r="C4670" s="1">
        <f t="shared" ca="1" si="797"/>
        <v>43972</v>
      </c>
      <c r="D4670" s="7">
        <f t="shared" ca="1" si="798"/>
        <v>2</v>
      </c>
      <c r="E4670" s="3" t="str">
        <f ca="1">VLOOKUP(D4670,State!$A$1:$B$9,2,0)</f>
        <v>QLD</v>
      </c>
      <c r="F4670" s="3">
        <f t="shared" ca="1" si="799"/>
        <v>294</v>
      </c>
      <c r="G4670" s="3" t="str">
        <f ca="1">VLOOKUP(F4670,Occupation!$A$1:$B$915,2,0)</f>
        <v>Industrial Pharmacist</v>
      </c>
      <c r="H4670" s="3">
        <f t="shared" ca="1" si="800"/>
        <v>2</v>
      </c>
      <c r="I4670" s="3">
        <f t="shared" ca="1" si="801"/>
        <v>31629.37</v>
      </c>
      <c r="J4670" s="3">
        <f t="shared" ca="1" si="802"/>
        <v>6.0892909118100302E-2</v>
      </c>
      <c r="K4670" s="3">
        <f t="shared" ca="1" si="803"/>
        <v>1</v>
      </c>
      <c r="L4670" s="3" t="str">
        <f ca="1">VLOOKUP(K4670,Freq_Investment!$A$1:$B$8,2,0)</f>
        <v>Daily</v>
      </c>
      <c r="M4670" s="3" t="str">
        <f t="shared" ca="1" si="804"/>
        <v>Auto</v>
      </c>
      <c r="N4670" s="3">
        <f t="shared" ca="1" si="805"/>
        <v>3</v>
      </c>
      <c r="O4670" s="3">
        <f t="shared" ca="1" si="805"/>
        <v>2</v>
      </c>
      <c r="P4670" s="3">
        <f t="shared" ca="1" si="805"/>
        <v>4</v>
      </c>
    </row>
    <row r="4671" spans="1:16" x14ac:dyDescent="0.25">
      <c r="A4671" s="3">
        <f t="shared" ca="1" si="795"/>
        <v>335834783</v>
      </c>
      <c r="B4671" s="3">
        <f t="shared" ca="1" si="796"/>
        <v>9401</v>
      </c>
      <c r="C4671" s="1">
        <f t="shared" ca="1" si="797"/>
        <v>40688</v>
      </c>
      <c r="D4671" s="7">
        <f t="shared" ca="1" si="798"/>
        <v>7</v>
      </c>
      <c r="E4671" s="3" t="str">
        <f ca="1">VLOOKUP(D4671,State!$A$1:$B$9,2,0)</f>
        <v>VIC</v>
      </c>
      <c r="F4671" s="3">
        <f t="shared" ca="1" si="799"/>
        <v>825</v>
      </c>
      <c r="G4671" s="3" t="str">
        <f ca="1">VLOOKUP(F4671,Occupation!$A$1:$B$915,2,0)</f>
        <v>Motion Picture Projectionist</v>
      </c>
      <c r="H4671" s="3">
        <f t="shared" ca="1" si="800"/>
        <v>2</v>
      </c>
      <c r="I4671" s="3">
        <f t="shared" ca="1" si="801"/>
        <v>20777.72</v>
      </c>
      <c r="J4671" s="3">
        <f t="shared" ca="1" si="802"/>
        <v>0.29781006217504102</v>
      </c>
      <c r="K4671" s="3">
        <f t="shared" ca="1" si="803"/>
        <v>4</v>
      </c>
      <c r="L4671" s="3" t="str">
        <f ca="1">VLOOKUP(K4671,Freq_Investment!$A$1:$B$8,2,0)</f>
        <v>Monthly</v>
      </c>
      <c r="M4671" s="3" t="str">
        <f t="shared" ca="1" si="804"/>
        <v>Auto</v>
      </c>
      <c r="N4671" s="3">
        <f t="shared" ca="1" si="805"/>
        <v>5</v>
      </c>
      <c r="O4671" s="3">
        <f t="shared" ca="1" si="805"/>
        <v>5</v>
      </c>
      <c r="P4671" s="3">
        <f t="shared" ca="1" si="805"/>
        <v>5</v>
      </c>
    </row>
    <row r="4672" spans="1:16" x14ac:dyDescent="0.25">
      <c r="A4672" s="3">
        <f t="shared" ca="1" si="795"/>
        <v>795741076</v>
      </c>
      <c r="B4672" s="3">
        <f t="shared" ca="1" si="796"/>
        <v>8245</v>
      </c>
      <c r="C4672" s="1">
        <f t="shared" ca="1" si="797"/>
        <v>35833</v>
      </c>
      <c r="D4672" s="7">
        <f t="shared" ca="1" si="798"/>
        <v>1</v>
      </c>
      <c r="E4672" s="3" t="str">
        <f ca="1">VLOOKUP(D4672,State!$A$1:$B$9,2,0)</f>
        <v>NSW</v>
      </c>
      <c r="F4672" s="3">
        <f t="shared" ca="1" si="799"/>
        <v>207</v>
      </c>
      <c r="G4672" s="3" t="str">
        <f ca="1">VLOOKUP(F4672,Occupation!$A$1:$B$915,2,0)</f>
        <v>Interior Designer</v>
      </c>
      <c r="H4672" s="3">
        <f t="shared" ca="1" si="800"/>
        <v>8</v>
      </c>
      <c r="I4672" s="3">
        <f t="shared" ca="1" si="801"/>
        <v>27873.89</v>
      </c>
      <c r="J4672" s="3">
        <f t="shared" ca="1" si="802"/>
        <v>0.31446703308931201</v>
      </c>
      <c r="K4672" s="3">
        <f t="shared" ca="1" si="803"/>
        <v>1</v>
      </c>
      <c r="L4672" s="3" t="str">
        <f ca="1">VLOOKUP(K4672,Freq_Investment!$A$1:$B$8,2,0)</f>
        <v>Daily</v>
      </c>
      <c r="M4672" s="3" t="str">
        <f t="shared" ca="1" si="804"/>
        <v>Manual</v>
      </c>
      <c r="N4672" s="3">
        <f t="shared" ca="1" si="805"/>
        <v>1</v>
      </c>
      <c r="O4672" s="3">
        <f t="shared" ca="1" si="805"/>
        <v>5</v>
      </c>
      <c r="P4672" s="3">
        <f t="shared" ca="1" si="805"/>
        <v>5</v>
      </c>
    </row>
    <row r="4673" spans="1:16" x14ac:dyDescent="0.25">
      <c r="A4673" s="3">
        <f t="shared" ca="1" si="795"/>
        <v>135856429</v>
      </c>
      <c r="B4673" s="3">
        <f t="shared" ca="1" si="796"/>
        <v>8204</v>
      </c>
      <c r="C4673" s="1">
        <f t="shared" ca="1" si="797"/>
        <v>37842</v>
      </c>
      <c r="D4673" s="7">
        <f t="shared" ca="1" si="798"/>
        <v>4</v>
      </c>
      <c r="E4673" s="3" t="str">
        <f ca="1">VLOOKUP(D4673,State!$A$1:$B$9,2,0)</f>
        <v>WA</v>
      </c>
      <c r="F4673" s="3">
        <f t="shared" ca="1" si="799"/>
        <v>810</v>
      </c>
      <c r="G4673" s="3" t="str">
        <f ca="1">VLOOKUP(F4673,Occupation!$A$1:$B$915,2,0)</f>
        <v>Plastic Compounding and Reclamation Machine Operator</v>
      </c>
      <c r="H4673" s="3">
        <f t="shared" ca="1" si="800"/>
        <v>9</v>
      </c>
      <c r="I4673" s="3">
        <f t="shared" ca="1" si="801"/>
        <v>80708.84</v>
      </c>
      <c r="J4673" s="3">
        <f t="shared" ca="1" si="802"/>
        <v>5.3945988059539873E-2</v>
      </c>
      <c r="K4673" s="3">
        <f t="shared" ca="1" si="803"/>
        <v>1</v>
      </c>
      <c r="L4673" s="3" t="str">
        <f ca="1">VLOOKUP(K4673,Freq_Investment!$A$1:$B$8,2,0)</f>
        <v>Daily</v>
      </c>
      <c r="M4673" s="3" t="str">
        <f t="shared" ca="1" si="804"/>
        <v>Auto</v>
      </c>
      <c r="N4673" s="3">
        <f t="shared" ca="1" si="805"/>
        <v>2</v>
      </c>
      <c r="O4673" s="3">
        <f t="shared" ca="1" si="805"/>
        <v>5</v>
      </c>
      <c r="P4673" s="3">
        <f t="shared" ca="1" si="805"/>
        <v>4</v>
      </c>
    </row>
    <row r="4674" spans="1:16" x14ac:dyDescent="0.25">
      <c r="A4674" s="3">
        <f t="shared" ca="1" si="795"/>
        <v>186135646</v>
      </c>
      <c r="B4674" s="3">
        <f t="shared" ca="1" si="796"/>
        <v>5080</v>
      </c>
      <c r="C4674" s="1">
        <f t="shared" ca="1" si="797"/>
        <v>29673</v>
      </c>
      <c r="D4674" s="7">
        <f t="shared" ca="1" si="798"/>
        <v>5</v>
      </c>
      <c r="E4674" s="3" t="str">
        <f ca="1">VLOOKUP(D4674,State!$A$1:$B$9,2,0)</f>
        <v>NT</v>
      </c>
      <c r="F4674" s="3">
        <f t="shared" ca="1" si="799"/>
        <v>309</v>
      </c>
      <c r="G4674" s="3" t="str">
        <f ca="1">VLOOKUP(F4674,Occupation!$A$1:$B$915,2,0)</f>
        <v>Physiotherapist</v>
      </c>
      <c r="H4674" s="3">
        <f t="shared" ca="1" si="800"/>
        <v>2</v>
      </c>
      <c r="I4674" s="3">
        <f t="shared" ca="1" si="801"/>
        <v>78777.149999999994</v>
      </c>
      <c r="J4674" s="3">
        <f t="shared" ca="1" si="802"/>
        <v>0.41131989235881006</v>
      </c>
      <c r="K4674" s="3">
        <f t="shared" ca="1" si="803"/>
        <v>1</v>
      </c>
      <c r="L4674" s="3" t="str">
        <f ca="1">VLOOKUP(K4674,Freq_Investment!$A$1:$B$8,2,0)</f>
        <v>Daily</v>
      </c>
      <c r="M4674" s="3" t="str">
        <f t="shared" ca="1" si="804"/>
        <v>Manual</v>
      </c>
      <c r="N4674" s="3">
        <f t="shared" ca="1" si="805"/>
        <v>2</v>
      </c>
      <c r="O4674" s="3">
        <f t="shared" ca="1" si="805"/>
        <v>1</v>
      </c>
      <c r="P4674" s="3">
        <f t="shared" ca="1" si="805"/>
        <v>1</v>
      </c>
    </row>
    <row r="4675" spans="1:16" x14ac:dyDescent="0.25">
      <c r="A4675" s="3">
        <f t="shared" ref="A4675:A4738" ca="1" si="806">RANDBETWEEN(10000000,1000000000)</f>
        <v>44844710</v>
      </c>
      <c r="B4675" s="3">
        <f t="shared" ref="B4675:B4738" ca="1" si="807">RANDBETWEEN(1,10000)</f>
        <v>5989</v>
      </c>
      <c r="C4675" s="1">
        <f t="shared" ref="C4675:C4738" ca="1" si="808">DATE(RANDBETWEEN(1970,2021),RANDBETWEEN(1,12),RANDBETWEEN(1,28))</f>
        <v>31515</v>
      </c>
      <c r="D4675" s="7">
        <f t="shared" ref="D4675:D4738" ca="1" si="809">RANDBETWEEN(1,8)</f>
        <v>1</v>
      </c>
      <c r="E4675" s="3" t="str">
        <f ca="1">VLOOKUP(D4675,State!$A$1:$B$9,2,0)</f>
        <v>NSW</v>
      </c>
      <c r="F4675" s="3">
        <f t="shared" ref="F4675:F4738" ca="1" si="810">RANDBETWEEN(1,914)</f>
        <v>64</v>
      </c>
      <c r="G4675" s="3" t="str">
        <f ca="1">VLOOKUP(F4675,Occupation!$A$1:$B$915,2,0)</f>
        <v>Quality Assurance Manager</v>
      </c>
      <c r="H4675" s="3">
        <f t="shared" ref="H4675:H4738" ca="1" si="811">RANDBETWEEN(1,10)</f>
        <v>8</v>
      </c>
      <c r="I4675" s="3">
        <f t="shared" ref="I4675:I4738" ca="1" si="812">ROUND(RAND()*100000,2)</f>
        <v>46263.14</v>
      </c>
      <c r="J4675" s="3">
        <f t="shared" ref="J4675:J4738" ca="1" si="813">RAND()/2</f>
        <v>0.44436785962239211</v>
      </c>
      <c r="K4675" s="3">
        <f t="shared" ref="K4675:K4738" ca="1" si="814">RANDBETWEEN(1,7)</f>
        <v>6</v>
      </c>
      <c r="L4675" s="3" t="str">
        <f ca="1">VLOOKUP(K4675,Freq_Investment!$A$1:$B$8,2,0)</f>
        <v>Half-yearly</v>
      </c>
      <c r="M4675" s="3" t="str">
        <f t="shared" ref="M4675:M4738" ca="1" si="815">IF(RANDBETWEEN(1,2)&gt;1,"Auto","Manual")</f>
        <v>Auto</v>
      </c>
      <c r="N4675" s="3">
        <f t="shared" ca="1" si="805"/>
        <v>2</v>
      </c>
      <c r="O4675" s="3">
        <f t="shared" ca="1" si="805"/>
        <v>4</v>
      </c>
      <c r="P4675" s="3">
        <f t="shared" ca="1" si="805"/>
        <v>3</v>
      </c>
    </row>
    <row r="4676" spans="1:16" x14ac:dyDescent="0.25">
      <c r="A4676" s="3">
        <f t="shared" ca="1" si="806"/>
        <v>80778457</v>
      </c>
      <c r="B4676" s="3">
        <f t="shared" ca="1" si="807"/>
        <v>8201</v>
      </c>
      <c r="C4676" s="1">
        <f t="shared" ca="1" si="808"/>
        <v>27150</v>
      </c>
      <c r="D4676" s="7">
        <f t="shared" ca="1" si="809"/>
        <v>1</v>
      </c>
      <c r="E4676" s="3" t="str">
        <f ca="1">VLOOKUP(D4676,State!$A$1:$B$9,2,0)</f>
        <v>NSW</v>
      </c>
      <c r="F4676" s="3">
        <f t="shared" ca="1" si="810"/>
        <v>858</v>
      </c>
      <c r="G4676" s="3" t="str">
        <f ca="1">VLOOKUP(F4676,Occupation!$A$1:$B$915,2,0)</f>
        <v>Road Roller Operator</v>
      </c>
      <c r="H4676" s="3">
        <f t="shared" ca="1" si="811"/>
        <v>6</v>
      </c>
      <c r="I4676" s="3">
        <f t="shared" ca="1" si="812"/>
        <v>57201.34</v>
      </c>
      <c r="J4676" s="3">
        <f t="shared" ca="1" si="813"/>
        <v>0.35179083224744739</v>
      </c>
      <c r="K4676" s="3">
        <f t="shared" ca="1" si="814"/>
        <v>5</v>
      </c>
      <c r="L4676" s="3" t="str">
        <f ca="1">VLOOKUP(K4676,Freq_Investment!$A$1:$B$8,2,0)</f>
        <v>Quarterly</v>
      </c>
      <c r="M4676" s="3" t="str">
        <f t="shared" ca="1" si="815"/>
        <v>Auto</v>
      </c>
      <c r="N4676" s="3">
        <f t="shared" ca="1" si="805"/>
        <v>3</v>
      </c>
      <c r="O4676" s="3">
        <f t="shared" ca="1" si="805"/>
        <v>4</v>
      </c>
      <c r="P4676" s="3">
        <f t="shared" ca="1" si="805"/>
        <v>1</v>
      </c>
    </row>
    <row r="4677" spans="1:16" x14ac:dyDescent="0.25">
      <c r="A4677" s="3">
        <f t="shared" ca="1" si="806"/>
        <v>550915631</v>
      </c>
      <c r="B4677" s="3">
        <f t="shared" ca="1" si="807"/>
        <v>114</v>
      </c>
      <c r="C4677" s="1">
        <f t="shared" ca="1" si="808"/>
        <v>41582</v>
      </c>
      <c r="D4677" s="7">
        <f t="shared" ca="1" si="809"/>
        <v>6</v>
      </c>
      <c r="E4677" s="3" t="str">
        <f ca="1">VLOOKUP(D4677,State!$A$1:$B$9,2,0)</f>
        <v>TAS</v>
      </c>
      <c r="F4677" s="3">
        <f t="shared" ca="1" si="810"/>
        <v>888</v>
      </c>
      <c r="G4677" s="3" t="str">
        <f ca="1">VLOOKUP(F4677,Occupation!$A$1:$B$915,2,0)</f>
        <v>Product Examiner</v>
      </c>
      <c r="H4677" s="3">
        <f t="shared" ca="1" si="811"/>
        <v>8</v>
      </c>
      <c r="I4677" s="3">
        <f t="shared" ca="1" si="812"/>
        <v>10599.31</v>
      </c>
      <c r="J4677" s="3">
        <f t="shared" ca="1" si="813"/>
        <v>0.45302294058428816</v>
      </c>
      <c r="K4677" s="3">
        <f t="shared" ca="1" si="814"/>
        <v>2</v>
      </c>
      <c r="L4677" s="3" t="str">
        <f ca="1">VLOOKUP(K4677,Freq_Investment!$A$1:$B$8,2,0)</f>
        <v>Weekly</v>
      </c>
      <c r="M4677" s="3" t="str">
        <f t="shared" ca="1" si="815"/>
        <v>Auto</v>
      </c>
      <c r="N4677" s="3">
        <f t="shared" ca="1" si="805"/>
        <v>1</v>
      </c>
      <c r="O4677" s="3">
        <f t="shared" ca="1" si="805"/>
        <v>3</v>
      </c>
      <c r="P4677" s="3">
        <f t="shared" ca="1" si="805"/>
        <v>3</v>
      </c>
    </row>
    <row r="4678" spans="1:16" x14ac:dyDescent="0.25">
      <c r="A4678" s="3">
        <f t="shared" ca="1" si="806"/>
        <v>355402200</v>
      </c>
      <c r="B4678" s="3">
        <f t="shared" ca="1" si="807"/>
        <v>3591</v>
      </c>
      <c r="C4678" s="1">
        <f t="shared" ca="1" si="808"/>
        <v>28417</v>
      </c>
      <c r="D4678" s="7">
        <f t="shared" ca="1" si="809"/>
        <v>1</v>
      </c>
      <c r="E4678" s="3" t="str">
        <f ca="1">VLOOKUP(D4678,State!$A$1:$B$9,2,0)</f>
        <v>NSW</v>
      </c>
      <c r="F4678" s="3">
        <f t="shared" ca="1" si="810"/>
        <v>690</v>
      </c>
      <c r="G4678" s="3" t="str">
        <f ca="1">VLOOKUP(F4678,Occupation!$A$1:$B$915,2,0)</f>
        <v>Fishing Guide</v>
      </c>
      <c r="H4678" s="3">
        <f t="shared" ca="1" si="811"/>
        <v>2</v>
      </c>
      <c r="I4678" s="3">
        <f t="shared" ca="1" si="812"/>
        <v>74612.59</v>
      </c>
      <c r="J4678" s="3">
        <f t="shared" ca="1" si="813"/>
        <v>0.12665272886830892</v>
      </c>
      <c r="K4678" s="3">
        <f t="shared" ca="1" si="814"/>
        <v>6</v>
      </c>
      <c r="L4678" s="3" t="str">
        <f ca="1">VLOOKUP(K4678,Freq_Investment!$A$1:$B$8,2,0)</f>
        <v>Half-yearly</v>
      </c>
      <c r="M4678" s="3" t="str">
        <f t="shared" ca="1" si="815"/>
        <v>Manual</v>
      </c>
      <c r="N4678" s="3">
        <f t="shared" ca="1" si="805"/>
        <v>3</v>
      </c>
      <c r="O4678" s="3">
        <f t="shared" ca="1" si="805"/>
        <v>3</v>
      </c>
      <c r="P4678" s="3">
        <f t="shared" ca="1" si="805"/>
        <v>3</v>
      </c>
    </row>
    <row r="4679" spans="1:16" x14ac:dyDescent="0.25">
      <c r="A4679" s="3">
        <f t="shared" ca="1" si="806"/>
        <v>573450051</v>
      </c>
      <c r="B4679" s="3">
        <f t="shared" ca="1" si="807"/>
        <v>4091</v>
      </c>
      <c r="C4679" s="1">
        <f t="shared" ca="1" si="808"/>
        <v>44162</v>
      </c>
      <c r="D4679" s="7">
        <f t="shared" ca="1" si="809"/>
        <v>3</v>
      </c>
      <c r="E4679" s="3" t="str">
        <f ca="1">VLOOKUP(D4679,State!$A$1:$B$9,2,0)</f>
        <v>SA</v>
      </c>
      <c r="F4679" s="3">
        <f t="shared" ca="1" si="810"/>
        <v>869</v>
      </c>
      <c r="G4679" s="3" t="str">
        <f ca="1">VLOOKUP(F4679,Occupation!$A$1:$B$915,2,0)</f>
        <v>Delivery Driver</v>
      </c>
      <c r="H4679" s="3">
        <f t="shared" ca="1" si="811"/>
        <v>9</v>
      </c>
      <c r="I4679" s="3">
        <f t="shared" ca="1" si="812"/>
        <v>1499.14</v>
      </c>
      <c r="J4679" s="3">
        <f t="shared" ca="1" si="813"/>
        <v>0.140882181673403</v>
      </c>
      <c r="K4679" s="3">
        <f t="shared" ca="1" si="814"/>
        <v>4</v>
      </c>
      <c r="L4679" s="3" t="str">
        <f ca="1">VLOOKUP(K4679,Freq_Investment!$A$1:$B$8,2,0)</f>
        <v>Monthly</v>
      </c>
      <c r="M4679" s="3" t="str">
        <f t="shared" ca="1" si="815"/>
        <v>Auto</v>
      </c>
      <c r="N4679" s="3">
        <f t="shared" ca="1" si="805"/>
        <v>4</v>
      </c>
      <c r="O4679" s="3">
        <f t="shared" ca="1" si="805"/>
        <v>5</v>
      </c>
      <c r="P4679" s="3">
        <f t="shared" ca="1" si="805"/>
        <v>2</v>
      </c>
    </row>
    <row r="4680" spans="1:16" x14ac:dyDescent="0.25">
      <c r="A4680" s="3">
        <f t="shared" ca="1" si="806"/>
        <v>919986020</v>
      </c>
      <c r="B4680" s="3">
        <f t="shared" ca="1" si="807"/>
        <v>205</v>
      </c>
      <c r="C4680" s="1">
        <f t="shared" ca="1" si="808"/>
        <v>29517</v>
      </c>
      <c r="D4680" s="7">
        <f t="shared" ca="1" si="809"/>
        <v>3</v>
      </c>
      <c r="E4680" s="3" t="str">
        <f ca="1">VLOOKUP(D4680,State!$A$1:$B$9,2,0)</f>
        <v>SA</v>
      </c>
      <c r="F4680" s="3">
        <f t="shared" ca="1" si="810"/>
        <v>101</v>
      </c>
      <c r="G4680" s="3" t="str">
        <f ca="1">VLOOKUP(F4680,Occupation!$A$1:$B$915,2,0)</f>
        <v>Musician (Instrumental)</v>
      </c>
      <c r="H4680" s="3">
        <f t="shared" ca="1" si="811"/>
        <v>10</v>
      </c>
      <c r="I4680" s="3">
        <f t="shared" ca="1" si="812"/>
        <v>30115.97</v>
      </c>
      <c r="J4680" s="3">
        <f t="shared" ca="1" si="813"/>
        <v>0.12823267574707842</v>
      </c>
      <c r="K4680" s="3">
        <f t="shared" ca="1" si="814"/>
        <v>3</v>
      </c>
      <c r="L4680" s="3" t="str">
        <f ca="1">VLOOKUP(K4680,Freq_Investment!$A$1:$B$8,2,0)</f>
        <v>Fortnightly</v>
      </c>
      <c r="M4680" s="3" t="str">
        <f t="shared" ca="1" si="815"/>
        <v>Manual</v>
      </c>
      <c r="N4680" s="3">
        <f t="shared" ca="1" si="805"/>
        <v>1</v>
      </c>
      <c r="O4680" s="3">
        <f t="shared" ca="1" si="805"/>
        <v>1</v>
      </c>
      <c r="P4680" s="3">
        <f t="shared" ca="1" si="805"/>
        <v>3</v>
      </c>
    </row>
    <row r="4681" spans="1:16" x14ac:dyDescent="0.25">
      <c r="A4681" s="3">
        <f t="shared" ca="1" si="806"/>
        <v>673194830</v>
      </c>
      <c r="B4681" s="3">
        <f t="shared" ca="1" si="807"/>
        <v>6338</v>
      </c>
      <c r="C4681" s="1">
        <f t="shared" ca="1" si="808"/>
        <v>44470</v>
      </c>
      <c r="D4681" s="7">
        <f t="shared" ca="1" si="809"/>
        <v>1</v>
      </c>
      <c r="E4681" s="3" t="str">
        <f ca="1">VLOOKUP(D4681,State!$A$1:$B$9,2,0)</f>
        <v>NSW</v>
      </c>
      <c r="F4681" s="3">
        <f t="shared" ca="1" si="810"/>
        <v>422</v>
      </c>
      <c r="G4681" s="3" t="str">
        <f ca="1">VLOOKUP(F4681,Occupation!$A$1:$B$915,2,0)</f>
        <v>Irrigation Designer</v>
      </c>
      <c r="H4681" s="3">
        <f t="shared" ca="1" si="811"/>
        <v>10</v>
      </c>
      <c r="I4681" s="3">
        <f t="shared" ca="1" si="812"/>
        <v>67341.350000000006</v>
      </c>
      <c r="J4681" s="3">
        <f t="shared" ca="1" si="813"/>
        <v>4.8544099584841738E-2</v>
      </c>
      <c r="K4681" s="3">
        <f t="shared" ca="1" si="814"/>
        <v>5</v>
      </c>
      <c r="L4681" s="3" t="str">
        <f ca="1">VLOOKUP(K4681,Freq_Investment!$A$1:$B$8,2,0)</f>
        <v>Quarterly</v>
      </c>
      <c r="M4681" s="3" t="str">
        <f t="shared" ca="1" si="815"/>
        <v>Auto</v>
      </c>
      <c r="N4681" s="3">
        <f t="shared" ca="1" si="805"/>
        <v>2</v>
      </c>
      <c r="O4681" s="3">
        <f t="shared" ca="1" si="805"/>
        <v>1</v>
      </c>
      <c r="P4681" s="3">
        <f t="shared" ca="1" si="805"/>
        <v>2</v>
      </c>
    </row>
    <row r="4682" spans="1:16" x14ac:dyDescent="0.25">
      <c r="A4682" s="3">
        <f t="shared" ca="1" si="806"/>
        <v>350886101</v>
      </c>
      <c r="B4682" s="3">
        <f t="shared" ca="1" si="807"/>
        <v>9180</v>
      </c>
      <c r="C4682" s="1">
        <f t="shared" ca="1" si="808"/>
        <v>41756</v>
      </c>
      <c r="D4682" s="7">
        <f t="shared" ca="1" si="809"/>
        <v>1</v>
      </c>
      <c r="E4682" s="3" t="str">
        <f ca="1">VLOOKUP(D4682,State!$A$1:$B$9,2,0)</f>
        <v>NSW</v>
      </c>
      <c r="F4682" s="3">
        <f t="shared" ca="1" si="810"/>
        <v>485</v>
      </c>
      <c r="G4682" s="3" t="str">
        <f ca="1">VLOOKUP(F4682,Occupation!$A$1:$B$915,2,0)</f>
        <v>Aircraft Maintenance Engineer (Avionics)</v>
      </c>
      <c r="H4682" s="3">
        <f t="shared" ca="1" si="811"/>
        <v>5</v>
      </c>
      <c r="I4682" s="3">
        <f t="shared" ca="1" si="812"/>
        <v>9595.92</v>
      </c>
      <c r="J4682" s="3">
        <f t="shared" ca="1" si="813"/>
        <v>0.26262265862971373</v>
      </c>
      <c r="K4682" s="3">
        <f t="shared" ca="1" si="814"/>
        <v>6</v>
      </c>
      <c r="L4682" s="3" t="str">
        <f ca="1">VLOOKUP(K4682,Freq_Investment!$A$1:$B$8,2,0)</f>
        <v>Half-yearly</v>
      </c>
      <c r="M4682" s="3" t="str">
        <f t="shared" ca="1" si="815"/>
        <v>Manual</v>
      </c>
      <c r="N4682" s="3">
        <f t="shared" ca="1" si="805"/>
        <v>5</v>
      </c>
      <c r="O4682" s="3">
        <f t="shared" ca="1" si="805"/>
        <v>3</v>
      </c>
      <c r="P4682" s="3">
        <f t="shared" ca="1" si="805"/>
        <v>4</v>
      </c>
    </row>
    <row r="4683" spans="1:16" x14ac:dyDescent="0.25">
      <c r="A4683" s="3">
        <f t="shared" ca="1" si="806"/>
        <v>647591037</v>
      </c>
      <c r="B4683" s="3">
        <f t="shared" ca="1" si="807"/>
        <v>9178</v>
      </c>
      <c r="C4683" s="1">
        <f t="shared" ca="1" si="808"/>
        <v>38764</v>
      </c>
      <c r="D4683" s="7">
        <f t="shared" ca="1" si="809"/>
        <v>6</v>
      </c>
      <c r="E4683" s="3" t="str">
        <f ca="1">VLOOKUP(D4683,State!$A$1:$B$9,2,0)</f>
        <v>TAS</v>
      </c>
      <c r="F4683" s="3">
        <f t="shared" ca="1" si="810"/>
        <v>92</v>
      </c>
      <c r="G4683" s="3" t="str">
        <f ca="1">VLOOKUP(F4683,Occupation!$A$1:$B$915,2,0)</f>
        <v>Financial Institution Branch Manager</v>
      </c>
      <c r="H4683" s="3">
        <f t="shared" ca="1" si="811"/>
        <v>5</v>
      </c>
      <c r="I4683" s="3">
        <f t="shared" ca="1" si="812"/>
        <v>51366.400000000001</v>
      </c>
      <c r="J4683" s="3">
        <f t="shared" ca="1" si="813"/>
        <v>0.37334259226589034</v>
      </c>
      <c r="K4683" s="3">
        <f t="shared" ca="1" si="814"/>
        <v>4</v>
      </c>
      <c r="L4683" s="3" t="str">
        <f ca="1">VLOOKUP(K4683,Freq_Investment!$A$1:$B$8,2,0)</f>
        <v>Monthly</v>
      </c>
      <c r="M4683" s="3" t="str">
        <f t="shared" ca="1" si="815"/>
        <v>Manual</v>
      </c>
      <c r="N4683" s="3">
        <f t="shared" ca="1" si="805"/>
        <v>4</v>
      </c>
      <c r="O4683" s="3">
        <f t="shared" ca="1" si="805"/>
        <v>1</v>
      </c>
      <c r="P4683" s="3">
        <f t="shared" ca="1" si="805"/>
        <v>1</v>
      </c>
    </row>
    <row r="4684" spans="1:16" x14ac:dyDescent="0.25">
      <c r="A4684" s="3">
        <f t="shared" ca="1" si="806"/>
        <v>808126410</v>
      </c>
      <c r="B4684" s="3">
        <f t="shared" ca="1" si="807"/>
        <v>2264</v>
      </c>
      <c r="C4684" s="1">
        <f t="shared" ca="1" si="808"/>
        <v>40626</v>
      </c>
      <c r="D4684" s="7">
        <f t="shared" ca="1" si="809"/>
        <v>1</v>
      </c>
      <c r="E4684" s="3" t="str">
        <f ca="1">VLOOKUP(D4684,State!$A$1:$B$9,2,0)</f>
        <v>NSW</v>
      </c>
      <c r="F4684" s="3">
        <f t="shared" ca="1" si="810"/>
        <v>69</v>
      </c>
      <c r="G4684" s="3" t="str">
        <f ca="1">VLOOKUP(F4684,Occupation!$A$1:$B$915,2,0)</f>
        <v>Hotel or Motel Manager</v>
      </c>
      <c r="H4684" s="3">
        <f t="shared" ca="1" si="811"/>
        <v>3</v>
      </c>
      <c r="I4684" s="3">
        <f t="shared" ca="1" si="812"/>
        <v>4076.32</v>
      </c>
      <c r="J4684" s="3">
        <f t="shared" ca="1" si="813"/>
        <v>1.6975434231982112E-2</v>
      </c>
      <c r="K4684" s="3">
        <f t="shared" ca="1" si="814"/>
        <v>5</v>
      </c>
      <c r="L4684" s="3" t="str">
        <f ca="1">VLOOKUP(K4684,Freq_Investment!$A$1:$B$8,2,0)</f>
        <v>Quarterly</v>
      </c>
      <c r="M4684" s="3" t="str">
        <f t="shared" ca="1" si="815"/>
        <v>Manual</v>
      </c>
      <c r="N4684" s="3">
        <f t="shared" ca="1" si="805"/>
        <v>4</v>
      </c>
      <c r="O4684" s="3">
        <f t="shared" ca="1" si="805"/>
        <v>5</v>
      </c>
      <c r="P4684" s="3">
        <f t="shared" ca="1" si="805"/>
        <v>1</v>
      </c>
    </row>
    <row r="4685" spans="1:16" x14ac:dyDescent="0.25">
      <c r="A4685" s="3">
        <f t="shared" ca="1" si="806"/>
        <v>520739931</v>
      </c>
      <c r="B4685" s="3">
        <f t="shared" ca="1" si="807"/>
        <v>4473</v>
      </c>
      <c r="C4685" s="1">
        <f t="shared" ca="1" si="808"/>
        <v>41511</v>
      </c>
      <c r="D4685" s="7">
        <f t="shared" ca="1" si="809"/>
        <v>2</v>
      </c>
      <c r="E4685" s="3" t="str">
        <f ca="1">VLOOKUP(D4685,State!$A$1:$B$9,2,0)</f>
        <v>QLD</v>
      </c>
      <c r="F4685" s="3">
        <f t="shared" ca="1" si="810"/>
        <v>19</v>
      </c>
      <c r="G4685" s="3" t="str">
        <f ca="1">VLOOKUP(F4685,Occupation!$A$1:$B$915,2,0)</f>
        <v>Flower Grower</v>
      </c>
      <c r="H4685" s="3">
        <f t="shared" ca="1" si="811"/>
        <v>9</v>
      </c>
      <c r="I4685" s="3">
        <f t="shared" ca="1" si="812"/>
        <v>11129.39</v>
      </c>
      <c r="J4685" s="3">
        <f t="shared" ca="1" si="813"/>
        <v>0.48244889825213216</v>
      </c>
      <c r="K4685" s="3">
        <f t="shared" ca="1" si="814"/>
        <v>1</v>
      </c>
      <c r="L4685" s="3" t="str">
        <f ca="1">VLOOKUP(K4685,Freq_Investment!$A$1:$B$8,2,0)</f>
        <v>Daily</v>
      </c>
      <c r="M4685" s="3" t="str">
        <f t="shared" ca="1" si="815"/>
        <v>Auto</v>
      </c>
      <c r="N4685" s="3">
        <f t="shared" ca="1" si="805"/>
        <v>3</v>
      </c>
      <c r="O4685" s="3">
        <f t="shared" ca="1" si="805"/>
        <v>3</v>
      </c>
      <c r="P4685" s="3">
        <f t="shared" ca="1" si="805"/>
        <v>5</v>
      </c>
    </row>
    <row r="4686" spans="1:16" x14ac:dyDescent="0.25">
      <c r="A4686" s="3">
        <f t="shared" ca="1" si="806"/>
        <v>323382071</v>
      </c>
      <c r="B4686" s="3">
        <f t="shared" ca="1" si="807"/>
        <v>2229</v>
      </c>
      <c r="C4686" s="1">
        <f t="shared" ca="1" si="808"/>
        <v>30974</v>
      </c>
      <c r="D4686" s="7">
        <f t="shared" ca="1" si="809"/>
        <v>6</v>
      </c>
      <c r="E4686" s="3" t="str">
        <f ca="1">VLOOKUP(D4686,State!$A$1:$B$9,2,0)</f>
        <v>TAS</v>
      </c>
      <c r="F4686" s="3">
        <f t="shared" ca="1" si="810"/>
        <v>743</v>
      </c>
      <c r="G4686" s="3" t="str">
        <f ca="1">VLOOKUP(F4686,Occupation!$A$1:$B$915,2,0)</f>
        <v>Purchasing Officer</v>
      </c>
      <c r="H4686" s="3">
        <f t="shared" ca="1" si="811"/>
        <v>7</v>
      </c>
      <c r="I4686" s="3">
        <f t="shared" ca="1" si="812"/>
        <v>55260.71</v>
      </c>
      <c r="J4686" s="3">
        <f t="shared" ca="1" si="813"/>
        <v>0.19179117195060147</v>
      </c>
      <c r="K4686" s="3">
        <f t="shared" ca="1" si="814"/>
        <v>5</v>
      </c>
      <c r="L4686" s="3" t="str">
        <f ca="1">VLOOKUP(K4686,Freq_Investment!$A$1:$B$8,2,0)</f>
        <v>Quarterly</v>
      </c>
      <c r="M4686" s="3" t="str">
        <f t="shared" ca="1" si="815"/>
        <v>Manual</v>
      </c>
      <c r="N4686" s="3">
        <f t="shared" ca="1" si="805"/>
        <v>3</v>
      </c>
      <c r="O4686" s="3">
        <f t="shared" ca="1" si="805"/>
        <v>4</v>
      </c>
      <c r="P4686" s="3">
        <f t="shared" ca="1" si="805"/>
        <v>3</v>
      </c>
    </row>
    <row r="4687" spans="1:16" x14ac:dyDescent="0.25">
      <c r="A4687" s="3">
        <f t="shared" ca="1" si="806"/>
        <v>259933453</v>
      </c>
      <c r="B4687" s="3">
        <f t="shared" ca="1" si="807"/>
        <v>5617</v>
      </c>
      <c r="C4687" s="1">
        <f t="shared" ca="1" si="808"/>
        <v>30575</v>
      </c>
      <c r="D4687" s="7">
        <f t="shared" ca="1" si="809"/>
        <v>6</v>
      </c>
      <c r="E4687" s="3" t="str">
        <f ca="1">VLOOKUP(D4687,State!$A$1:$B$9,2,0)</f>
        <v>TAS</v>
      </c>
      <c r="F4687" s="3">
        <f t="shared" ca="1" si="810"/>
        <v>278</v>
      </c>
      <c r="G4687" s="3" t="str">
        <f ca="1">VLOOKUP(F4687,Occupation!$A$1:$B$915,2,0)</f>
        <v>Dance Teacher (Private Tuition)</v>
      </c>
      <c r="H4687" s="3">
        <f t="shared" ca="1" si="811"/>
        <v>2</v>
      </c>
      <c r="I4687" s="3">
        <f t="shared" ca="1" si="812"/>
        <v>61801.35</v>
      </c>
      <c r="J4687" s="3">
        <f t="shared" ca="1" si="813"/>
        <v>0.13856682935024528</v>
      </c>
      <c r="K4687" s="3">
        <f t="shared" ca="1" si="814"/>
        <v>7</v>
      </c>
      <c r="L4687" s="3" t="str">
        <f ca="1">VLOOKUP(K4687,Freq_Investment!$A$1:$B$8,2,0)</f>
        <v>Yearly</v>
      </c>
      <c r="M4687" s="3" t="str">
        <f t="shared" ca="1" si="815"/>
        <v>Auto</v>
      </c>
      <c r="N4687" s="3">
        <f t="shared" ca="1" si="805"/>
        <v>3</v>
      </c>
      <c r="O4687" s="3">
        <f t="shared" ca="1" si="805"/>
        <v>5</v>
      </c>
      <c r="P4687" s="3">
        <f t="shared" ca="1" si="805"/>
        <v>3</v>
      </c>
    </row>
    <row r="4688" spans="1:16" x14ac:dyDescent="0.25">
      <c r="A4688" s="3">
        <f t="shared" ca="1" si="806"/>
        <v>664500218</v>
      </c>
      <c r="B4688" s="3">
        <f t="shared" ca="1" si="807"/>
        <v>3695</v>
      </c>
      <c r="C4688" s="1">
        <f t="shared" ca="1" si="808"/>
        <v>32181</v>
      </c>
      <c r="D4688" s="7">
        <f t="shared" ca="1" si="809"/>
        <v>8</v>
      </c>
      <c r="E4688" s="3" t="str">
        <f ca="1">VLOOKUP(D4688,State!$A$1:$B$9,2,0)</f>
        <v>ACT</v>
      </c>
      <c r="F4688" s="3">
        <f t="shared" ca="1" si="810"/>
        <v>895</v>
      </c>
      <c r="G4688" s="3" t="str">
        <f ca="1">VLOOKUP(F4688,Occupation!$A$1:$B$915,2,0)</f>
        <v>Beef Cattle Farm Worker</v>
      </c>
      <c r="H4688" s="3">
        <f t="shared" ca="1" si="811"/>
        <v>4</v>
      </c>
      <c r="I4688" s="3">
        <f t="shared" ca="1" si="812"/>
        <v>22694.12</v>
      </c>
      <c r="J4688" s="3">
        <f t="shared" ca="1" si="813"/>
        <v>0.354849413613535</v>
      </c>
      <c r="K4688" s="3">
        <f t="shared" ca="1" si="814"/>
        <v>6</v>
      </c>
      <c r="L4688" s="3" t="str">
        <f ca="1">VLOOKUP(K4688,Freq_Investment!$A$1:$B$8,2,0)</f>
        <v>Half-yearly</v>
      </c>
      <c r="M4688" s="3" t="str">
        <f t="shared" ca="1" si="815"/>
        <v>Manual</v>
      </c>
      <c r="N4688" s="3">
        <f t="shared" ca="1" si="805"/>
        <v>1</v>
      </c>
      <c r="O4688" s="3">
        <f t="shared" ca="1" si="805"/>
        <v>3</v>
      </c>
      <c r="P4688" s="3">
        <f t="shared" ca="1" si="805"/>
        <v>3</v>
      </c>
    </row>
    <row r="4689" spans="1:16" x14ac:dyDescent="0.25">
      <c r="A4689" s="3">
        <f t="shared" ca="1" si="806"/>
        <v>258074636</v>
      </c>
      <c r="B4689" s="3">
        <f t="shared" ca="1" si="807"/>
        <v>3405</v>
      </c>
      <c r="C4689" s="1">
        <f t="shared" ca="1" si="808"/>
        <v>28028</v>
      </c>
      <c r="D4689" s="7">
        <f t="shared" ca="1" si="809"/>
        <v>7</v>
      </c>
      <c r="E4689" s="3" t="str">
        <f ca="1">VLOOKUP(D4689,State!$A$1:$B$9,2,0)</f>
        <v>VIC</v>
      </c>
      <c r="F4689" s="3">
        <f t="shared" ca="1" si="810"/>
        <v>125</v>
      </c>
      <c r="G4689" s="3" t="str">
        <f ca="1">VLOOKUP(F4689,Occupation!$A$1:$B$915,2,0)</f>
        <v>Newspaper or Periodical Editor</v>
      </c>
      <c r="H4689" s="3">
        <f t="shared" ca="1" si="811"/>
        <v>1</v>
      </c>
      <c r="I4689" s="3">
        <f t="shared" ca="1" si="812"/>
        <v>10972.85</v>
      </c>
      <c r="J4689" s="3">
        <f t="shared" ca="1" si="813"/>
        <v>0.24003545822487315</v>
      </c>
      <c r="K4689" s="3">
        <f t="shared" ca="1" si="814"/>
        <v>5</v>
      </c>
      <c r="L4689" s="3" t="str">
        <f ca="1">VLOOKUP(K4689,Freq_Investment!$A$1:$B$8,2,0)</f>
        <v>Quarterly</v>
      </c>
      <c r="M4689" s="3" t="str">
        <f t="shared" ca="1" si="815"/>
        <v>Auto</v>
      </c>
      <c r="N4689" s="3">
        <f t="shared" ca="1" si="805"/>
        <v>3</v>
      </c>
      <c r="O4689" s="3">
        <f t="shared" ca="1" si="805"/>
        <v>4</v>
      </c>
      <c r="P4689" s="3">
        <f t="shared" ca="1" si="805"/>
        <v>4</v>
      </c>
    </row>
    <row r="4690" spans="1:16" x14ac:dyDescent="0.25">
      <c r="A4690" s="3">
        <f t="shared" ca="1" si="806"/>
        <v>722922825</v>
      </c>
      <c r="B4690" s="3">
        <f t="shared" ca="1" si="807"/>
        <v>4951</v>
      </c>
      <c r="C4690" s="1">
        <f t="shared" ca="1" si="808"/>
        <v>40989</v>
      </c>
      <c r="D4690" s="7">
        <f t="shared" ca="1" si="809"/>
        <v>7</v>
      </c>
      <c r="E4690" s="3" t="str">
        <f ca="1">VLOOKUP(D4690,State!$A$1:$B$9,2,0)</f>
        <v>VIC</v>
      </c>
      <c r="F4690" s="3">
        <f t="shared" ca="1" si="810"/>
        <v>26</v>
      </c>
      <c r="G4690" s="3" t="str">
        <f ca="1">VLOOKUP(F4690,Occupation!$A$1:$B$915,2,0)</f>
        <v>Horticultural Crop Growers nec</v>
      </c>
      <c r="H4690" s="3">
        <f t="shared" ca="1" si="811"/>
        <v>4</v>
      </c>
      <c r="I4690" s="3">
        <f t="shared" ca="1" si="812"/>
        <v>19170.53</v>
      </c>
      <c r="J4690" s="3">
        <f t="shared" ca="1" si="813"/>
        <v>8.7565413135568981E-2</v>
      </c>
      <c r="K4690" s="3">
        <f t="shared" ca="1" si="814"/>
        <v>6</v>
      </c>
      <c r="L4690" s="3" t="str">
        <f ca="1">VLOOKUP(K4690,Freq_Investment!$A$1:$B$8,2,0)</f>
        <v>Half-yearly</v>
      </c>
      <c r="M4690" s="3" t="str">
        <f t="shared" ca="1" si="815"/>
        <v>Auto</v>
      </c>
      <c r="N4690" s="3">
        <f t="shared" ca="1" si="805"/>
        <v>3</v>
      </c>
      <c r="O4690" s="3">
        <f t="shared" ca="1" si="805"/>
        <v>3</v>
      </c>
      <c r="P4690" s="3">
        <f t="shared" ca="1" si="805"/>
        <v>4</v>
      </c>
    </row>
    <row r="4691" spans="1:16" x14ac:dyDescent="0.25">
      <c r="A4691" s="3">
        <f t="shared" ca="1" si="806"/>
        <v>412361011</v>
      </c>
      <c r="B4691" s="3">
        <f t="shared" ca="1" si="807"/>
        <v>4374</v>
      </c>
      <c r="C4691" s="1">
        <f t="shared" ca="1" si="808"/>
        <v>37824</v>
      </c>
      <c r="D4691" s="7">
        <f t="shared" ca="1" si="809"/>
        <v>2</v>
      </c>
      <c r="E4691" s="3" t="str">
        <f ca="1">VLOOKUP(D4691,State!$A$1:$B$9,2,0)</f>
        <v>QLD</v>
      </c>
      <c r="F4691" s="3">
        <f t="shared" ca="1" si="810"/>
        <v>437</v>
      </c>
      <c r="G4691" s="3" t="str">
        <f ca="1">VLOOKUP(F4691,Occupation!$A$1:$B$915,2,0)</f>
        <v>Earth Science Technician</v>
      </c>
      <c r="H4691" s="3">
        <f t="shared" ca="1" si="811"/>
        <v>9</v>
      </c>
      <c r="I4691" s="3">
        <f t="shared" ca="1" si="812"/>
        <v>48697.72</v>
      </c>
      <c r="J4691" s="3">
        <f t="shared" ca="1" si="813"/>
        <v>0.18631304064255133</v>
      </c>
      <c r="K4691" s="3">
        <f t="shared" ca="1" si="814"/>
        <v>7</v>
      </c>
      <c r="L4691" s="3" t="str">
        <f ca="1">VLOOKUP(K4691,Freq_Investment!$A$1:$B$8,2,0)</f>
        <v>Yearly</v>
      </c>
      <c r="M4691" s="3" t="str">
        <f t="shared" ca="1" si="815"/>
        <v>Manual</v>
      </c>
      <c r="N4691" s="3">
        <f t="shared" ca="1" si="805"/>
        <v>1</v>
      </c>
      <c r="O4691" s="3">
        <f t="shared" ca="1" si="805"/>
        <v>3</v>
      </c>
      <c r="P4691" s="3">
        <f t="shared" ca="1" si="805"/>
        <v>5</v>
      </c>
    </row>
    <row r="4692" spans="1:16" x14ac:dyDescent="0.25">
      <c r="A4692" s="3">
        <f t="shared" ca="1" si="806"/>
        <v>794990177</v>
      </c>
      <c r="B4692" s="3">
        <f t="shared" ca="1" si="807"/>
        <v>621</v>
      </c>
      <c r="C4692" s="1">
        <f t="shared" ca="1" si="808"/>
        <v>37435</v>
      </c>
      <c r="D4692" s="7">
        <f t="shared" ca="1" si="809"/>
        <v>4</v>
      </c>
      <c r="E4692" s="3" t="str">
        <f ca="1">VLOOKUP(D4692,State!$A$1:$B$9,2,0)</f>
        <v>WA</v>
      </c>
      <c r="F4692" s="3">
        <f t="shared" ca="1" si="810"/>
        <v>790</v>
      </c>
      <c r="G4692" s="3" t="str">
        <f ca="1">VLOOKUP(F4692,Occupation!$A$1:$B$915,2,0)</f>
        <v>Real Estate Representative</v>
      </c>
      <c r="H4692" s="3">
        <f t="shared" ca="1" si="811"/>
        <v>5</v>
      </c>
      <c r="I4692" s="3">
        <f t="shared" ca="1" si="812"/>
        <v>77185.649999999994</v>
      </c>
      <c r="J4692" s="3">
        <f t="shared" ca="1" si="813"/>
        <v>0.40695443413470511</v>
      </c>
      <c r="K4692" s="3">
        <f t="shared" ca="1" si="814"/>
        <v>3</v>
      </c>
      <c r="L4692" s="3" t="str">
        <f ca="1">VLOOKUP(K4692,Freq_Investment!$A$1:$B$8,2,0)</f>
        <v>Fortnightly</v>
      </c>
      <c r="M4692" s="3" t="str">
        <f t="shared" ca="1" si="815"/>
        <v>Manual</v>
      </c>
      <c r="N4692" s="3">
        <f t="shared" ca="1" si="805"/>
        <v>5</v>
      </c>
      <c r="O4692" s="3">
        <f t="shared" ca="1" si="805"/>
        <v>4</v>
      </c>
      <c r="P4692" s="3">
        <f t="shared" ca="1" si="805"/>
        <v>1</v>
      </c>
    </row>
    <row r="4693" spans="1:16" x14ac:dyDescent="0.25">
      <c r="A4693" s="3">
        <f t="shared" ca="1" si="806"/>
        <v>770406677</v>
      </c>
      <c r="B4693" s="3">
        <f t="shared" ca="1" si="807"/>
        <v>6753</v>
      </c>
      <c r="C4693" s="1">
        <f t="shared" ca="1" si="808"/>
        <v>44001</v>
      </c>
      <c r="D4693" s="7">
        <f t="shared" ca="1" si="809"/>
        <v>1</v>
      </c>
      <c r="E4693" s="3" t="str">
        <f ca="1">VLOOKUP(D4693,State!$A$1:$B$9,2,0)</f>
        <v>NSW</v>
      </c>
      <c r="F4693" s="3">
        <f t="shared" ca="1" si="810"/>
        <v>16</v>
      </c>
      <c r="G4693" s="3" t="str">
        <f ca="1">VLOOKUP(F4693,Occupation!$A$1:$B$915,2,0)</f>
        <v>Grain, Oilseed, Pulse or Pasture Grower / Field Crop Grower</v>
      </c>
      <c r="H4693" s="3">
        <f t="shared" ca="1" si="811"/>
        <v>4</v>
      </c>
      <c r="I4693" s="3">
        <f t="shared" ca="1" si="812"/>
        <v>69454.11</v>
      </c>
      <c r="J4693" s="3">
        <f t="shared" ca="1" si="813"/>
        <v>6.2811514179365258E-2</v>
      </c>
      <c r="K4693" s="3">
        <f t="shared" ca="1" si="814"/>
        <v>2</v>
      </c>
      <c r="L4693" s="3" t="str">
        <f ca="1">VLOOKUP(K4693,Freq_Investment!$A$1:$B$8,2,0)</f>
        <v>Weekly</v>
      </c>
      <c r="M4693" s="3" t="str">
        <f t="shared" ca="1" si="815"/>
        <v>Auto</v>
      </c>
      <c r="N4693" s="3">
        <f t="shared" ca="1" si="805"/>
        <v>2</v>
      </c>
      <c r="O4693" s="3">
        <f t="shared" ca="1" si="805"/>
        <v>3</v>
      </c>
      <c r="P4693" s="3">
        <f t="shared" ca="1" si="805"/>
        <v>2</v>
      </c>
    </row>
    <row r="4694" spans="1:16" x14ac:dyDescent="0.25">
      <c r="A4694" s="3">
        <f t="shared" ca="1" si="806"/>
        <v>310370715</v>
      </c>
      <c r="B4694" s="3">
        <f t="shared" ca="1" si="807"/>
        <v>4420</v>
      </c>
      <c r="C4694" s="1">
        <f t="shared" ca="1" si="808"/>
        <v>41785</v>
      </c>
      <c r="D4694" s="7">
        <f t="shared" ca="1" si="809"/>
        <v>4</v>
      </c>
      <c r="E4694" s="3" t="str">
        <f ca="1">VLOOKUP(D4694,State!$A$1:$B$9,2,0)</f>
        <v>WA</v>
      </c>
      <c r="F4694" s="3">
        <f t="shared" ca="1" si="810"/>
        <v>94</v>
      </c>
      <c r="G4694" s="3" t="str">
        <f ca="1">VLOOKUP(F4694,Occupation!$A$1:$B$915,2,0)</f>
        <v>Hospitality, Retail and Service Managers nec</v>
      </c>
      <c r="H4694" s="3">
        <f t="shared" ca="1" si="811"/>
        <v>5</v>
      </c>
      <c r="I4694" s="3">
        <f t="shared" ca="1" si="812"/>
        <v>91885.61</v>
      </c>
      <c r="J4694" s="3">
        <f t="shared" ca="1" si="813"/>
        <v>0.13529231355134808</v>
      </c>
      <c r="K4694" s="3">
        <f t="shared" ca="1" si="814"/>
        <v>1</v>
      </c>
      <c r="L4694" s="3" t="str">
        <f ca="1">VLOOKUP(K4694,Freq_Investment!$A$1:$B$8,2,0)</f>
        <v>Daily</v>
      </c>
      <c r="M4694" s="3" t="str">
        <f t="shared" ca="1" si="815"/>
        <v>Manual</v>
      </c>
      <c r="N4694" s="3">
        <f t="shared" ca="1" si="805"/>
        <v>3</v>
      </c>
      <c r="O4694" s="3">
        <f t="shared" ca="1" si="805"/>
        <v>1</v>
      </c>
      <c r="P4694" s="3">
        <f t="shared" ca="1" si="805"/>
        <v>2</v>
      </c>
    </row>
    <row r="4695" spans="1:16" x14ac:dyDescent="0.25">
      <c r="A4695" s="3">
        <f t="shared" ca="1" si="806"/>
        <v>822720733</v>
      </c>
      <c r="B4695" s="3">
        <f t="shared" ca="1" si="807"/>
        <v>8176</v>
      </c>
      <c r="C4695" s="1">
        <f t="shared" ca="1" si="808"/>
        <v>35454</v>
      </c>
      <c r="D4695" s="7">
        <f t="shared" ca="1" si="809"/>
        <v>7</v>
      </c>
      <c r="E4695" s="3" t="str">
        <f ca="1">VLOOKUP(D4695,State!$A$1:$B$9,2,0)</f>
        <v>VIC</v>
      </c>
      <c r="F4695" s="3">
        <f t="shared" ca="1" si="810"/>
        <v>509</v>
      </c>
      <c r="G4695" s="3" t="str">
        <f ca="1">VLOOKUP(F4695,Occupation!$A$1:$B$915,2,0)</f>
        <v>Carpenter</v>
      </c>
      <c r="H4695" s="3">
        <f t="shared" ca="1" si="811"/>
        <v>6</v>
      </c>
      <c r="I4695" s="3">
        <f t="shared" ca="1" si="812"/>
        <v>29072.6</v>
      </c>
      <c r="J4695" s="3">
        <f t="shared" ca="1" si="813"/>
        <v>0.34863481898403925</v>
      </c>
      <c r="K4695" s="3">
        <f t="shared" ca="1" si="814"/>
        <v>3</v>
      </c>
      <c r="L4695" s="3" t="str">
        <f ca="1">VLOOKUP(K4695,Freq_Investment!$A$1:$B$8,2,0)</f>
        <v>Fortnightly</v>
      </c>
      <c r="M4695" s="3" t="str">
        <f t="shared" ca="1" si="815"/>
        <v>Auto</v>
      </c>
      <c r="N4695" s="3">
        <f t="shared" ca="1" si="805"/>
        <v>1</v>
      </c>
      <c r="O4695" s="3">
        <f t="shared" ca="1" si="805"/>
        <v>1</v>
      </c>
      <c r="P4695" s="3">
        <f t="shared" ca="1" si="805"/>
        <v>3</v>
      </c>
    </row>
    <row r="4696" spans="1:16" x14ac:dyDescent="0.25">
      <c r="A4696" s="3">
        <f t="shared" ca="1" si="806"/>
        <v>33857102</v>
      </c>
      <c r="B4696" s="3">
        <f t="shared" ca="1" si="807"/>
        <v>3756</v>
      </c>
      <c r="C4696" s="1">
        <f t="shared" ca="1" si="808"/>
        <v>36154</v>
      </c>
      <c r="D4696" s="7">
        <f t="shared" ca="1" si="809"/>
        <v>2</v>
      </c>
      <c r="E4696" s="3" t="str">
        <f ca="1">VLOOKUP(D4696,State!$A$1:$B$9,2,0)</f>
        <v>QLD</v>
      </c>
      <c r="F4696" s="3">
        <f t="shared" ca="1" si="810"/>
        <v>7</v>
      </c>
      <c r="G4696" s="3" t="str">
        <f ca="1">VLOOKUP(F4696,Occupation!$A$1:$B$915,2,0)</f>
        <v>Deer Farmer</v>
      </c>
      <c r="H4696" s="3">
        <f t="shared" ca="1" si="811"/>
        <v>6</v>
      </c>
      <c r="I4696" s="3">
        <f t="shared" ca="1" si="812"/>
        <v>12560.1</v>
      </c>
      <c r="J4696" s="3">
        <f t="shared" ca="1" si="813"/>
        <v>0.23756249759758252</v>
      </c>
      <c r="K4696" s="3">
        <f t="shared" ca="1" si="814"/>
        <v>3</v>
      </c>
      <c r="L4696" s="3" t="str">
        <f ca="1">VLOOKUP(K4696,Freq_Investment!$A$1:$B$8,2,0)</f>
        <v>Fortnightly</v>
      </c>
      <c r="M4696" s="3" t="str">
        <f t="shared" ca="1" si="815"/>
        <v>Auto</v>
      </c>
      <c r="N4696" s="3">
        <f t="shared" ca="1" si="805"/>
        <v>3</v>
      </c>
      <c r="O4696" s="3">
        <f t="shared" ca="1" si="805"/>
        <v>4</v>
      </c>
      <c r="P4696" s="3">
        <f t="shared" ca="1" si="805"/>
        <v>1</v>
      </c>
    </row>
    <row r="4697" spans="1:16" x14ac:dyDescent="0.25">
      <c r="A4697" s="3">
        <f t="shared" ca="1" si="806"/>
        <v>833921594</v>
      </c>
      <c r="B4697" s="3">
        <f t="shared" ca="1" si="807"/>
        <v>7580</v>
      </c>
      <c r="C4697" s="1">
        <f t="shared" ca="1" si="808"/>
        <v>30117</v>
      </c>
      <c r="D4697" s="7">
        <f t="shared" ca="1" si="809"/>
        <v>3</v>
      </c>
      <c r="E4697" s="3" t="str">
        <f ca="1">VLOOKUP(D4697,State!$A$1:$B$9,2,0)</f>
        <v>SA</v>
      </c>
      <c r="F4697" s="3">
        <f t="shared" ca="1" si="810"/>
        <v>490</v>
      </c>
      <c r="G4697" s="3" t="str">
        <f ca="1">VLOOKUP(F4697,Occupation!$A$1:$B$915,2,0)</f>
        <v>Fitter-Welder</v>
      </c>
      <c r="H4697" s="3">
        <f t="shared" ca="1" si="811"/>
        <v>8</v>
      </c>
      <c r="I4697" s="3">
        <f t="shared" ca="1" si="812"/>
        <v>57234.37</v>
      </c>
      <c r="J4697" s="3">
        <f t="shared" ca="1" si="813"/>
        <v>0.32978257760836188</v>
      </c>
      <c r="K4697" s="3">
        <f t="shared" ca="1" si="814"/>
        <v>6</v>
      </c>
      <c r="L4697" s="3" t="str">
        <f ca="1">VLOOKUP(K4697,Freq_Investment!$A$1:$B$8,2,0)</f>
        <v>Half-yearly</v>
      </c>
      <c r="M4697" s="3" t="str">
        <f t="shared" ca="1" si="815"/>
        <v>Manual</v>
      </c>
      <c r="N4697" s="3">
        <f t="shared" ca="1" si="805"/>
        <v>1</v>
      </c>
      <c r="O4697" s="3">
        <f t="shared" ca="1" si="805"/>
        <v>5</v>
      </c>
      <c r="P4697" s="3">
        <f t="shared" ca="1" si="805"/>
        <v>2</v>
      </c>
    </row>
    <row r="4698" spans="1:16" x14ac:dyDescent="0.25">
      <c r="A4698" s="3">
        <f t="shared" ca="1" si="806"/>
        <v>466723014</v>
      </c>
      <c r="B4698" s="3">
        <f t="shared" ca="1" si="807"/>
        <v>3801</v>
      </c>
      <c r="C4698" s="1">
        <f t="shared" ca="1" si="808"/>
        <v>33048</v>
      </c>
      <c r="D4698" s="7">
        <f t="shared" ca="1" si="809"/>
        <v>8</v>
      </c>
      <c r="E4698" s="3" t="str">
        <f ca="1">VLOOKUP(D4698,State!$A$1:$B$9,2,0)</f>
        <v>ACT</v>
      </c>
      <c r="F4698" s="3">
        <f t="shared" ca="1" si="810"/>
        <v>643</v>
      </c>
      <c r="G4698" s="3" t="str">
        <f ca="1">VLOOKUP(F4698,Occupation!$A$1:$B$915,2,0)</f>
        <v>Aboriginal and Torres Strait Islander Education Worker</v>
      </c>
      <c r="H4698" s="3">
        <f t="shared" ca="1" si="811"/>
        <v>8</v>
      </c>
      <c r="I4698" s="3">
        <f t="shared" ca="1" si="812"/>
        <v>18416.259999999998</v>
      </c>
      <c r="J4698" s="3">
        <f t="shared" ca="1" si="813"/>
        <v>0.2813410870007837</v>
      </c>
      <c r="K4698" s="3">
        <f t="shared" ca="1" si="814"/>
        <v>7</v>
      </c>
      <c r="L4698" s="3" t="str">
        <f ca="1">VLOOKUP(K4698,Freq_Investment!$A$1:$B$8,2,0)</f>
        <v>Yearly</v>
      </c>
      <c r="M4698" s="3" t="str">
        <f t="shared" ca="1" si="815"/>
        <v>Manual</v>
      </c>
      <c r="N4698" s="3">
        <f t="shared" ca="1" si="805"/>
        <v>5</v>
      </c>
      <c r="O4698" s="3">
        <f t="shared" ca="1" si="805"/>
        <v>4</v>
      </c>
      <c r="P4698" s="3">
        <f t="shared" ca="1" si="805"/>
        <v>4</v>
      </c>
    </row>
    <row r="4699" spans="1:16" x14ac:dyDescent="0.25">
      <c r="A4699" s="3">
        <f t="shared" ca="1" si="806"/>
        <v>317443589</v>
      </c>
      <c r="B4699" s="3">
        <f t="shared" ca="1" si="807"/>
        <v>2524</v>
      </c>
      <c r="C4699" s="1">
        <f t="shared" ca="1" si="808"/>
        <v>27380</v>
      </c>
      <c r="D4699" s="7">
        <f t="shared" ca="1" si="809"/>
        <v>2</v>
      </c>
      <c r="E4699" s="3" t="str">
        <f ca="1">VLOOKUP(D4699,State!$A$1:$B$9,2,0)</f>
        <v>QLD</v>
      </c>
      <c r="F4699" s="3">
        <f t="shared" ca="1" si="810"/>
        <v>232</v>
      </c>
      <c r="G4699" s="3" t="str">
        <f ca="1">VLOOKUP(F4699,Occupation!$A$1:$B$915,2,0)</f>
        <v>Agricultural Research Scientist</v>
      </c>
      <c r="H4699" s="3">
        <f t="shared" ca="1" si="811"/>
        <v>4</v>
      </c>
      <c r="I4699" s="3">
        <f t="shared" ca="1" si="812"/>
        <v>29398.01</v>
      </c>
      <c r="J4699" s="3">
        <f t="shared" ca="1" si="813"/>
        <v>0.16530301316031865</v>
      </c>
      <c r="K4699" s="3">
        <f t="shared" ca="1" si="814"/>
        <v>7</v>
      </c>
      <c r="L4699" s="3" t="str">
        <f ca="1">VLOOKUP(K4699,Freq_Investment!$A$1:$B$8,2,0)</f>
        <v>Yearly</v>
      </c>
      <c r="M4699" s="3" t="str">
        <f t="shared" ca="1" si="815"/>
        <v>Auto</v>
      </c>
      <c r="N4699" s="3">
        <f t="shared" ca="1" si="805"/>
        <v>3</v>
      </c>
      <c r="O4699" s="3">
        <f t="shared" ca="1" si="805"/>
        <v>4</v>
      </c>
      <c r="P4699" s="3">
        <f t="shared" ca="1" si="805"/>
        <v>5</v>
      </c>
    </row>
    <row r="4700" spans="1:16" x14ac:dyDescent="0.25">
      <c r="A4700" s="3">
        <f t="shared" ca="1" si="806"/>
        <v>371686959</v>
      </c>
      <c r="B4700" s="3">
        <f t="shared" ca="1" si="807"/>
        <v>8634</v>
      </c>
      <c r="C4700" s="1">
        <f t="shared" ca="1" si="808"/>
        <v>29509</v>
      </c>
      <c r="D4700" s="7">
        <f t="shared" ca="1" si="809"/>
        <v>5</v>
      </c>
      <c r="E4700" s="3" t="str">
        <f ca="1">VLOOKUP(D4700,State!$A$1:$B$9,2,0)</f>
        <v>NT</v>
      </c>
      <c r="F4700" s="3">
        <f t="shared" ca="1" si="810"/>
        <v>557</v>
      </c>
      <c r="G4700" s="3" t="str">
        <f ca="1">VLOOKUP(F4700,Occupation!$A$1:$B$915,2,0)</f>
        <v>Gardener (General)</v>
      </c>
      <c r="H4700" s="3">
        <f t="shared" ca="1" si="811"/>
        <v>9</v>
      </c>
      <c r="I4700" s="3">
        <f t="shared" ca="1" si="812"/>
        <v>27997.45</v>
      </c>
      <c r="J4700" s="3">
        <f t="shared" ca="1" si="813"/>
        <v>0.11876709192644447</v>
      </c>
      <c r="K4700" s="3">
        <f t="shared" ca="1" si="814"/>
        <v>4</v>
      </c>
      <c r="L4700" s="3" t="str">
        <f ca="1">VLOOKUP(K4700,Freq_Investment!$A$1:$B$8,2,0)</f>
        <v>Monthly</v>
      </c>
      <c r="M4700" s="3" t="str">
        <f t="shared" ca="1" si="815"/>
        <v>Manual</v>
      </c>
      <c r="N4700" s="3">
        <f t="shared" ca="1" si="805"/>
        <v>4</v>
      </c>
      <c r="O4700" s="3">
        <f t="shared" ca="1" si="805"/>
        <v>1</v>
      </c>
      <c r="P4700" s="3">
        <f t="shared" ca="1" si="805"/>
        <v>4</v>
      </c>
    </row>
    <row r="4701" spans="1:16" x14ac:dyDescent="0.25">
      <c r="A4701" s="3">
        <f t="shared" ca="1" si="806"/>
        <v>851864374</v>
      </c>
      <c r="B4701" s="3">
        <f t="shared" ca="1" si="807"/>
        <v>3951</v>
      </c>
      <c r="C4701" s="1">
        <f t="shared" ca="1" si="808"/>
        <v>44088</v>
      </c>
      <c r="D4701" s="7">
        <f t="shared" ca="1" si="809"/>
        <v>2</v>
      </c>
      <c r="E4701" s="3" t="str">
        <f ca="1">VLOOKUP(D4701,State!$A$1:$B$9,2,0)</f>
        <v>QLD</v>
      </c>
      <c r="F4701" s="3">
        <f t="shared" ca="1" si="810"/>
        <v>33</v>
      </c>
      <c r="G4701" s="3" t="str">
        <f ca="1">VLOOKUP(F4701,Occupation!$A$1:$B$915,2,0)</f>
        <v>Finance Manager</v>
      </c>
      <c r="H4701" s="3">
        <f t="shared" ca="1" si="811"/>
        <v>3</v>
      </c>
      <c r="I4701" s="3">
        <f t="shared" ca="1" si="812"/>
        <v>77222.61</v>
      </c>
      <c r="J4701" s="3">
        <f t="shared" ca="1" si="813"/>
        <v>3.3941427972301375E-2</v>
      </c>
      <c r="K4701" s="3">
        <f t="shared" ca="1" si="814"/>
        <v>5</v>
      </c>
      <c r="L4701" s="3" t="str">
        <f ca="1">VLOOKUP(K4701,Freq_Investment!$A$1:$B$8,2,0)</f>
        <v>Quarterly</v>
      </c>
      <c r="M4701" s="3" t="str">
        <f t="shared" ca="1" si="815"/>
        <v>Auto</v>
      </c>
      <c r="N4701" s="3">
        <f t="shared" ca="1" si="805"/>
        <v>1</v>
      </c>
      <c r="O4701" s="3">
        <f t="shared" ca="1" si="805"/>
        <v>2</v>
      </c>
      <c r="P4701" s="3">
        <f t="shared" ca="1" si="805"/>
        <v>1</v>
      </c>
    </row>
    <row r="4702" spans="1:16" x14ac:dyDescent="0.25">
      <c r="A4702" s="3">
        <f t="shared" ca="1" si="806"/>
        <v>598891801</v>
      </c>
      <c r="B4702" s="3">
        <f t="shared" ca="1" si="807"/>
        <v>6554</v>
      </c>
      <c r="C4702" s="1">
        <f t="shared" ca="1" si="808"/>
        <v>34622</v>
      </c>
      <c r="D4702" s="7">
        <f t="shared" ca="1" si="809"/>
        <v>8</v>
      </c>
      <c r="E4702" s="3" t="str">
        <f ca="1">VLOOKUP(D4702,State!$A$1:$B$9,2,0)</f>
        <v>ACT</v>
      </c>
      <c r="F4702" s="3">
        <f t="shared" ca="1" si="810"/>
        <v>509</v>
      </c>
      <c r="G4702" s="3" t="str">
        <f ca="1">VLOOKUP(F4702,Occupation!$A$1:$B$915,2,0)</f>
        <v>Carpenter</v>
      </c>
      <c r="H4702" s="3">
        <f t="shared" ca="1" si="811"/>
        <v>10</v>
      </c>
      <c r="I4702" s="3">
        <f t="shared" ca="1" si="812"/>
        <v>22404.57</v>
      </c>
      <c r="J4702" s="3">
        <f t="shared" ca="1" si="813"/>
        <v>0.13846222894898397</v>
      </c>
      <c r="K4702" s="3">
        <f t="shared" ca="1" si="814"/>
        <v>7</v>
      </c>
      <c r="L4702" s="3" t="str">
        <f ca="1">VLOOKUP(K4702,Freq_Investment!$A$1:$B$8,2,0)</f>
        <v>Yearly</v>
      </c>
      <c r="M4702" s="3" t="str">
        <f t="shared" ca="1" si="815"/>
        <v>Auto</v>
      </c>
      <c r="N4702" s="3">
        <f t="shared" ca="1" si="805"/>
        <v>5</v>
      </c>
      <c r="O4702" s="3">
        <f t="shared" ca="1" si="805"/>
        <v>4</v>
      </c>
      <c r="P4702" s="3">
        <f t="shared" ca="1" si="805"/>
        <v>5</v>
      </c>
    </row>
    <row r="4703" spans="1:16" x14ac:dyDescent="0.25">
      <c r="A4703" s="3">
        <f t="shared" ca="1" si="806"/>
        <v>157883241</v>
      </c>
      <c r="B4703" s="3">
        <f t="shared" ca="1" si="807"/>
        <v>9927</v>
      </c>
      <c r="C4703" s="1">
        <f t="shared" ca="1" si="808"/>
        <v>41656</v>
      </c>
      <c r="D4703" s="7">
        <f t="shared" ca="1" si="809"/>
        <v>2</v>
      </c>
      <c r="E4703" s="3" t="str">
        <f ca="1">VLOOKUP(D4703,State!$A$1:$B$9,2,0)</f>
        <v>QLD</v>
      </c>
      <c r="F4703" s="3">
        <f t="shared" ca="1" si="810"/>
        <v>49</v>
      </c>
      <c r="G4703" s="3" t="str">
        <f ca="1">VLOOKUP(F4703,Occupation!$A$1:$B$915,2,0)</f>
        <v>Medical Administrator / Medical Superintendent</v>
      </c>
      <c r="H4703" s="3">
        <f t="shared" ca="1" si="811"/>
        <v>9</v>
      </c>
      <c r="I4703" s="3">
        <f t="shared" ca="1" si="812"/>
        <v>54803.62</v>
      </c>
      <c r="J4703" s="3">
        <f t="shared" ca="1" si="813"/>
        <v>9.0111046698936603E-2</v>
      </c>
      <c r="K4703" s="3">
        <f t="shared" ca="1" si="814"/>
        <v>4</v>
      </c>
      <c r="L4703" s="3" t="str">
        <f ca="1">VLOOKUP(K4703,Freq_Investment!$A$1:$B$8,2,0)</f>
        <v>Monthly</v>
      </c>
      <c r="M4703" s="3" t="str">
        <f t="shared" ca="1" si="815"/>
        <v>Auto</v>
      </c>
      <c r="N4703" s="3">
        <f t="shared" ca="1" si="805"/>
        <v>2</v>
      </c>
      <c r="O4703" s="3">
        <f t="shared" ca="1" si="805"/>
        <v>3</v>
      </c>
      <c r="P4703" s="3">
        <f t="shared" ca="1" si="805"/>
        <v>2</v>
      </c>
    </row>
    <row r="4704" spans="1:16" x14ac:dyDescent="0.25">
      <c r="A4704" s="3">
        <f t="shared" ca="1" si="806"/>
        <v>660105292</v>
      </c>
      <c r="B4704" s="3">
        <f t="shared" ca="1" si="807"/>
        <v>2627</v>
      </c>
      <c r="C4704" s="1">
        <f t="shared" ca="1" si="808"/>
        <v>30515</v>
      </c>
      <c r="D4704" s="7">
        <f t="shared" ca="1" si="809"/>
        <v>8</v>
      </c>
      <c r="E4704" s="3" t="str">
        <f ca="1">VLOOKUP(D4704,State!$A$1:$B$9,2,0)</f>
        <v>ACT</v>
      </c>
      <c r="F4704" s="3">
        <f t="shared" ca="1" si="810"/>
        <v>771</v>
      </c>
      <c r="G4704" s="3" t="str">
        <f ca="1">VLOOKUP(F4704,Occupation!$A$1:$B$915,2,0)</f>
        <v>Library Assistant</v>
      </c>
      <c r="H4704" s="3">
        <f t="shared" ca="1" si="811"/>
        <v>8</v>
      </c>
      <c r="I4704" s="3">
        <f t="shared" ca="1" si="812"/>
        <v>17579.71</v>
      </c>
      <c r="J4704" s="3">
        <f t="shared" ca="1" si="813"/>
        <v>0.16195579671909971</v>
      </c>
      <c r="K4704" s="3">
        <f t="shared" ca="1" si="814"/>
        <v>2</v>
      </c>
      <c r="L4704" s="3" t="str">
        <f ca="1">VLOOKUP(K4704,Freq_Investment!$A$1:$B$8,2,0)</f>
        <v>Weekly</v>
      </c>
      <c r="M4704" s="3" t="str">
        <f t="shared" ca="1" si="815"/>
        <v>Manual</v>
      </c>
      <c r="N4704" s="3">
        <f t="shared" ca="1" si="805"/>
        <v>3</v>
      </c>
      <c r="O4704" s="3">
        <f t="shared" ca="1" si="805"/>
        <v>2</v>
      </c>
      <c r="P4704" s="3">
        <f t="shared" ca="1" si="805"/>
        <v>1</v>
      </c>
    </row>
    <row r="4705" spans="1:16" x14ac:dyDescent="0.25">
      <c r="A4705" s="3">
        <f t="shared" ca="1" si="806"/>
        <v>507090081</v>
      </c>
      <c r="B4705" s="3">
        <f t="shared" ca="1" si="807"/>
        <v>9413</v>
      </c>
      <c r="C4705" s="1">
        <f t="shared" ca="1" si="808"/>
        <v>36939</v>
      </c>
      <c r="D4705" s="7">
        <f t="shared" ca="1" si="809"/>
        <v>3</v>
      </c>
      <c r="E4705" s="3" t="str">
        <f ca="1">VLOOKUP(D4705,State!$A$1:$B$9,2,0)</f>
        <v>SA</v>
      </c>
      <c r="F4705" s="3">
        <f t="shared" ca="1" si="810"/>
        <v>275</v>
      </c>
      <c r="G4705" s="3" t="str">
        <f ca="1">VLOOKUP(F4705,Occupation!$A$1:$B$915,2,0)</f>
        <v>Education Adviser</v>
      </c>
      <c r="H4705" s="3">
        <f t="shared" ca="1" si="811"/>
        <v>6</v>
      </c>
      <c r="I4705" s="3">
        <f t="shared" ca="1" si="812"/>
        <v>95867.22</v>
      </c>
      <c r="J4705" s="3">
        <f t="shared" ca="1" si="813"/>
        <v>0.14123689279386925</v>
      </c>
      <c r="K4705" s="3">
        <f t="shared" ca="1" si="814"/>
        <v>7</v>
      </c>
      <c r="L4705" s="3" t="str">
        <f ca="1">VLOOKUP(K4705,Freq_Investment!$A$1:$B$8,2,0)</f>
        <v>Yearly</v>
      </c>
      <c r="M4705" s="3" t="str">
        <f t="shared" ca="1" si="815"/>
        <v>Manual</v>
      </c>
      <c r="N4705" s="3">
        <f t="shared" ca="1" si="805"/>
        <v>3</v>
      </c>
      <c r="O4705" s="3">
        <f t="shared" ca="1" si="805"/>
        <v>4</v>
      </c>
      <c r="P4705" s="3">
        <f t="shared" ca="1" si="805"/>
        <v>5</v>
      </c>
    </row>
    <row r="4706" spans="1:16" x14ac:dyDescent="0.25">
      <c r="A4706" s="3">
        <f t="shared" ca="1" si="806"/>
        <v>66958284</v>
      </c>
      <c r="B4706" s="3">
        <f t="shared" ca="1" si="807"/>
        <v>8735</v>
      </c>
      <c r="C4706" s="1">
        <f t="shared" ca="1" si="808"/>
        <v>41176</v>
      </c>
      <c r="D4706" s="7">
        <f t="shared" ca="1" si="809"/>
        <v>7</v>
      </c>
      <c r="E4706" s="3" t="str">
        <f ca="1">VLOOKUP(D4706,State!$A$1:$B$9,2,0)</f>
        <v>VIC</v>
      </c>
      <c r="F4706" s="3">
        <f t="shared" ca="1" si="810"/>
        <v>544</v>
      </c>
      <c r="G4706" s="3" t="str">
        <f ca="1">VLOOKUP(F4706,Occupation!$A$1:$B$915,2,0)</f>
        <v>Horse Trainer</v>
      </c>
      <c r="H4706" s="3">
        <f t="shared" ca="1" si="811"/>
        <v>6</v>
      </c>
      <c r="I4706" s="3">
        <f t="shared" ca="1" si="812"/>
        <v>37416.15</v>
      </c>
      <c r="J4706" s="3">
        <f t="shared" ca="1" si="813"/>
        <v>2.1111236733325822E-2</v>
      </c>
      <c r="K4706" s="3">
        <f t="shared" ca="1" si="814"/>
        <v>4</v>
      </c>
      <c r="L4706" s="3" t="str">
        <f ca="1">VLOOKUP(K4706,Freq_Investment!$A$1:$B$8,2,0)</f>
        <v>Monthly</v>
      </c>
      <c r="M4706" s="3" t="str">
        <f t="shared" ca="1" si="815"/>
        <v>Manual</v>
      </c>
      <c r="N4706" s="3">
        <f t="shared" ca="1" si="805"/>
        <v>4</v>
      </c>
      <c r="O4706" s="3">
        <f t="shared" ca="1" si="805"/>
        <v>2</v>
      </c>
      <c r="P4706" s="3">
        <f t="shared" ca="1" si="805"/>
        <v>4</v>
      </c>
    </row>
    <row r="4707" spans="1:16" x14ac:dyDescent="0.25">
      <c r="A4707" s="3">
        <f t="shared" ca="1" si="806"/>
        <v>198233025</v>
      </c>
      <c r="B4707" s="3">
        <f t="shared" ca="1" si="807"/>
        <v>3964</v>
      </c>
      <c r="C4707" s="1">
        <f t="shared" ca="1" si="808"/>
        <v>33665</v>
      </c>
      <c r="D4707" s="7">
        <f t="shared" ca="1" si="809"/>
        <v>6</v>
      </c>
      <c r="E4707" s="3" t="str">
        <f ca="1">VLOOKUP(D4707,State!$A$1:$B$9,2,0)</f>
        <v>TAS</v>
      </c>
      <c r="F4707" s="3">
        <f t="shared" ca="1" si="810"/>
        <v>436</v>
      </c>
      <c r="G4707" s="3" t="str">
        <f ca="1">VLOOKUP(F4707,Occupation!$A$1:$B$915,2,0)</f>
        <v>Chemistry Technician</v>
      </c>
      <c r="H4707" s="3">
        <f t="shared" ca="1" si="811"/>
        <v>2</v>
      </c>
      <c r="I4707" s="3">
        <f t="shared" ca="1" si="812"/>
        <v>2541.6999999999998</v>
      </c>
      <c r="J4707" s="3">
        <f t="shared" ca="1" si="813"/>
        <v>8.8914292666577244E-2</v>
      </c>
      <c r="K4707" s="3">
        <f t="shared" ca="1" si="814"/>
        <v>1</v>
      </c>
      <c r="L4707" s="3" t="str">
        <f ca="1">VLOOKUP(K4707,Freq_Investment!$A$1:$B$8,2,0)</f>
        <v>Daily</v>
      </c>
      <c r="M4707" s="3" t="str">
        <f t="shared" ca="1" si="815"/>
        <v>Auto</v>
      </c>
      <c r="N4707" s="3">
        <f t="shared" ca="1" si="805"/>
        <v>3</v>
      </c>
      <c r="O4707" s="3">
        <f t="shared" ca="1" si="805"/>
        <v>3</v>
      </c>
      <c r="P4707" s="3">
        <f t="shared" ca="1" si="805"/>
        <v>5</v>
      </c>
    </row>
    <row r="4708" spans="1:16" x14ac:dyDescent="0.25">
      <c r="A4708" s="3">
        <f t="shared" ca="1" si="806"/>
        <v>275755140</v>
      </c>
      <c r="B4708" s="3">
        <f t="shared" ca="1" si="807"/>
        <v>5562</v>
      </c>
      <c r="C4708" s="1">
        <f t="shared" ca="1" si="808"/>
        <v>38284</v>
      </c>
      <c r="D4708" s="7">
        <f t="shared" ca="1" si="809"/>
        <v>3</v>
      </c>
      <c r="E4708" s="3" t="str">
        <f ca="1">VLOOKUP(D4708,State!$A$1:$B$9,2,0)</f>
        <v>SA</v>
      </c>
      <c r="F4708" s="3">
        <f t="shared" ca="1" si="810"/>
        <v>239</v>
      </c>
      <c r="G4708" s="3" t="str">
        <f ca="1">VLOOKUP(F4708,Occupation!$A$1:$B$915,2,0)</f>
        <v>Environmental Consultant</v>
      </c>
      <c r="H4708" s="3">
        <f t="shared" ca="1" si="811"/>
        <v>8</v>
      </c>
      <c r="I4708" s="3">
        <f t="shared" ca="1" si="812"/>
        <v>19879.38</v>
      </c>
      <c r="J4708" s="3">
        <f t="shared" ca="1" si="813"/>
        <v>5.7921035764838147E-2</v>
      </c>
      <c r="K4708" s="3">
        <f t="shared" ca="1" si="814"/>
        <v>2</v>
      </c>
      <c r="L4708" s="3" t="str">
        <f ca="1">VLOOKUP(K4708,Freq_Investment!$A$1:$B$8,2,0)</f>
        <v>Weekly</v>
      </c>
      <c r="M4708" s="3" t="str">
        <f t="shared" ca="1" si="815"/>
        <v>Manual</v>
      </c>
      <c r="N4708" s="3">
        <f t="shared" ca="1" si="805"/>
        <v>2</v>
      </c>
      <c r="O4708" s="3">
        <f t="shared" ca="1" si="805"/>
        <v>3</v>
      </c>
      <c r="P4708" s="3">
        <f t="shared" ca="1" si="805"/>
        <v>5</v>
      </c>
    </row>
    <row r="4709" spans="1:16" x14ac:dyDescent="0.25">
      <c r="A4709" s="3">
        <f t="shared" ca="1" si="806"/>
        <v>294362471</v>
      </c>
      <c r="B4709" s="3">
        <f t="shared" ca="1" si="807"/>
        <v>4837</v>
      </c>
      <c r="C4709" s="1">
        <f t="shared" ca="1" si="808"/>
        <v>32591</v>
      </c>
      <c r="D4709" s="7">
        <f t="shared" ca="1" si="809"/>
        <v>5</v>
      </c>
      <c r="E4709" s="3" t="str">
        <f ca="1">VLOOKUP(D4709,State!$A$1:$B$9,2,0)</f>
        <v>NT</v>
      </c>
      <c r="F4709" s="3">
        <f t="shared" ca="1" si="810"/>
        <v>823</v>
      </c>
      <c r="G4709" s="3" t="str">
        <f ca="1">VLOOKUP(F4709,Occupation!$A$1:$B$915,2,0)</f>
        <v>Textile and Footwear Production Machine Operators nec</v>
      </c>
      <c r="H4709" s="3">
        <f t="shared" ca="1" si="811"/>
        <v>3</v>
      </c>
      <c r="I4709" s="3">
        <f t="shared" ca="1" si="812"/>
        <v>99559.28</v>
      </c>
      <c r="J4709" s="3">
        <f t="shared" ca="1" si="813"/>
        <v>0.34017060015386885</v>
      </c>
      <c r="K4709" s="3">
        <f t="shared" ca="1" si="814"/>
        <v>1</v>
      </c>
      <c r="L4709" s="3" t="str">
        <f ca="1">VLOOKUP(K4709,Freq_Investment!$A$1:$B$8,2,0)</f>
        <v>Daily</v>
      </c>
      <c r="M4709" s="3" t="str">
        <f t="shared" ca="1" si="815"/>
        <v>Manual</v>
      </c>
      <c r="N4709" s="3">
        <f t="shared" ca="1" si="805"/>
        <v>3</v>
      </c>
      <c r="O4709" s="3">
        <f t="shared" ca="1" si="805"/>
        <v>2</v>
      </c>
      <c r="P4709" s="3">
        <f t="shared" ca="1" si="805"/>
        <v>1</v>
      </c>
    </row>
    <row r="4710" spans="1:16" x14ac:dyDescent="0.25">
      <c r="A4710" s="3">
        <f t="shared" ca="1" si="806"/>
        <v>359780694</v>
      </c>
      <c r="B4710" s="3">
        <f t="shared" ca="1" si="807"/>
        <v>3545</v>
      </c>
      <c r="C4710" s="1">
        <f t="shared" ca="1" si="808"/>
        <v>43578</v>
      </c>
      <c r="D4710" s="7">
        <f t="shared" ca="1" si="809"/>
        <v>8</v>
      </c>
      <c r="E4710" s="3" t="str">
        <f ca="1">VLOOKUP(D4710,State!$A$1:$B$9,2,0)</f>
        <v>ACT</v>
      </c>
      <c r="F4710" s="3">
        <f t="shared" ca="1" si="810"/>
        <v>367</v>
      </c>
      <c r="G4710" s="3" t="str">
        <f ca="1">VLOOKUP(F4710,Occupation!$A$1:$B$915,2,0)</f>
        <v>User Experience Designer (ICT)</v>
      </c>
      <c r="H4710" s="3">
        <f t="shared" ca="1" si="811"/>
        <v>3</v>
      </c>
      <c r="I4710" s="3">
        <f t="shared" ca="1" si="812"/>
        <v>83701.36</v>
      </c>
      <c r="J4710" s="3">
        <f t="shared" ca="1" si="813"/>
        <v>0.38273942912685688</v>
      </c>
      <c r="K4710" s="3">
        <f t="shared" ca="1" si="814"/>
        <v>1</v>
      </c>
      <c r="L4710" s="3" t="str">
        <f ca="1">VLOOKUP(K4710,Freq_Investment!$A$1:$B$8,2,0)</f>
        <v>Daily</v>
      </c>
      <c r="M4710" s="3" t="str">
        <f t="shared" ca="1" si="815"/>
        <v>Auto</v>
      </c>
      <c r="N4710" s="3">
        <f t="shared" ca="1" si="805"/>
        <v>1</v>
      </c>
      <c r="O4710" s="3">
        <f t="shared" ca="1" si="805"/>
        <v>1</v>
      </c>
      <c r="P4710" s="3">
        <f t="shared" ca="1" si="805"/>
        <v>4</v>
      </c>
    </row>
    <row r="4711" spans="1:16" x14ac:dyDescent="0.25">
      <c r="A4711" s="3">
        <f t="shared" ca="1" si="806"/>
        <v>609500044</v>
      </c>
      <c r="B4711" s="3">
        <f t="shared" ca="1" si="807"/>
        <v>6530</v>
      </c>
      <c r="C4711" s="1">
        <f t="shared" ca="1" si="808"/>
        <v>41895</v>
      </c>
      <c r="D4711" s="7">
        <f t="shared" ca="1" si="809"/>
        <v>5</v>
      </c>
      <c r="E4711" s="3" t="str">
        <f ca="1">VLOOKUP(D4711,State!$A$1:$B$9,2,0)</f>
        <v>NT</v>
      </c>
      <c r="F4711" s="3">
        <f t="shared" ca="1" si="810"/>
        <v>891</v>
      </c>
      <c r="G4711" s="3" t="str">
        <f ca="1">VLOOKUP(F4711,Occupation!$A$1:$B$915,2,0)</f>
        <v>Cotton Farm Worker</v>
      </c>
      <c r="H4711" s="3">
        <f t="shared" ca="1" si="811"/>
        <v>8</v>
      </c>
      <c r="I4711" s="3">
        <f t="shared" ca="1" si="812"/>
        <v>21393.279999999999</v>
      </c>
      <c r="J4711" s="3">
        <f t="shared" ca="1" si="813"/>
        <v>0.38219959574512741</v>
      </c>
      <c r="K4711" s="3">
        <f t="shared" ca="1" si="814"/>
        <v>4</v>
      </c>
      <c r="L4711" s="3" t="str">
        <f ca="1">VLOOKUP(K4711,Freq_Investment!$A$1:$B$8,2,0)</f>
        <v>Monthly</v>
      </c>
      <c r="M4711" s="3" t="str">
        <f t="shared" ca="1" si="815"/>
        <v>Auto</v>
      </c>
      <c r="N4711" s="3">
        <f t="shared" ca="1" si="805"/>
        <v>5</v>
      </c>
      <c r="O4711" s="3">
        <f t="shared" ca="1" si="805"/>
        <v>2</v>
      </c>
      <c r="P4711" s="3">
        <f t="shared" ca="1" si="805"/>
        <v>1</v>
      </c>
    </row>
    <row r="4712" spans="1:16" x14ac:dyDescent="0.25">
      <c r="A4712" s="3">
        <f t="shared" ca="1" si="806"/>
        <v>968261257</v>
      </c>
      <c r="B4712" s="3">
        <f t="shared" ca="1" si="807"/>
        <v>5099</v>
      </c>
      <c r="C4712" s="1">
        <f t="shared" ca="1" si="808"/>
        <v>29461</v>
      </c>
      <c r="D4712" s="7">
        <f t="shared" ca="1" si="809"/>
        <v>3</v>
      </c>
      <c r="E4712" s="3" t="str">
        <f ca="1">VLOOKUP(D4712,State!$A$1:$B$9,2,0)</f>
        <v>SA</v>
      </c>
      <c r="F4712" s="3">
        <f t="shared" ca="1" si="810"/>
        <v>67</v>
      </c>
      <c r="G4712" s="3" t="str">
        <f ca="1">VLOOKUP(F4712,Occupation!$A$1:$B$915,2,0)</f>
        <v>Cafe or Restaurant Manager</v>
      </c>
      <c r="H4712" s="3">
        <f t="shared" ca="1" si="811"/>
        <v>9</v>
      </c>
      <c r="I4712" s="3">
        <f t="shared" ca="1" si="812"/>
        <v>11865.66</v>
      </c>
      <c r="J4712" s="3">
        <f t="shared" ca="1" si="813"/>
        <v>0.31425826598173107</v>
      </c>
      <c r="K4712" s="3">
        <f t="shared" ca="1" si="814"/>
        <v>5</v>
      </c>
      <c r="L4712" s="3" t="str">
        <f ca="1">VLOOKUP(K4712,Freq_Investment!$A$1:$B$8,2,0)</f>
        <v>Quarterly</v>
      </c>
      <c r="M4712" s="3" t="str">
        <f t="shared" ca="1" si="815"/>
        <v>Auto</v>
      </c>
      <c r="N4712" s="3">
        <f t="shared" ca="1" si="805"/>
        <v>1</v>
      </c>
      <c r="O4712" s="3">
        <f t="shared" ca="1" si="805"/>
        <v>3</v>
      </c>
      <c r="P4712" s="3">
        <f t="shared" ca="1" si="805"/>
        <v>1</v>
      </c>
    </row>
    <row r="4713" spans="1:16" x14ac:dyDescent="0.25">
      <c r="A4713" s="3">
        <f t="shared" ca="1" si="806"/>
        <v>722874442</v>
      </c>
      <c r="B4713" s="3">
        <f t="shared" ca="1" si="807"/>
        <v>5916</v>
      </c>
      <c r="C4713" s="1">
        <f t="shared" ca="1" si="808"/>
        <v>41569</v>
      </c>
      <c r="D4713" s="7">
        <f t="shared" ca="1" si="809"/>
        <v>4</v>
      </c>
      <c r="E4713" s="3" t="str">
        <f ca="1">VLOOKUP(D4713,State!$A$1:$B$9,2,0)</f>
        <v>WA</v>
      </c>
      <c r="F4713" s="3">
        <f t="shared" ca="1" si="810"/>
        <v>684</v>
      </c>
      <c r="G4713" s="3" t="str">
        <f ca="1">VLOOKUP(F4713,Occupation!$A$1:$B$915,2,0)</f>
        <v>Body Artist</v>
      </c>
      <c r="H4713" s="3">
        <f t="shared" ca="1" si="811"/>
        <v>2</v>
      </c>
      <c r="I4713" s="3">
        <f t="shared" ca="1" si="812"/>
        <v>27736.44</v>
      </c>
      <c r="J4713" s="3">
        <f t="shared" ca="1" si="813"/>
        <v>0.41626841185186181</v>
      </c>
      <c r="K4713" s="3">
        <f t="shared" ca="1" si="814"/>
        <v>3</v>
      </c>
      <c r="L4713" s="3" t="str">
        <f ca="1">VLOOKUP(K4713,Freq_Investment!$A$1:$B$8,2,0)</f>
        <v>Fortnightly</v>
      </c>
      <c r="M4713" s="3" t="str">
        <f t="shared" ca="1" si="815"/>
        <v>Manual</v>
      </c>
      <c r="N4713" s="3">
        <f t="shared" ca="1" si="805"/>
        <v>5</v>
      </c>
      <c r="O4713" s="3">
        <f t="shared" ca="1" si="805"/>
        <v>5</v>
      </c>
      <c r="P4713" s="3">
        <f t="shared" ca="1" si="805"/>
        <v>4</v>
      </c>
    </row>
    <row r="4714" spans="1:16" x14ac:dyDescent="0.25">
      <c r="A4714" s="3">
        <f t="shared" ca="1" si="806"/>
        <v>916442598</v>
      </c>
      <c r="B4714" s="3">
        <f t="shared" ca="1" si="807"/>
        <v>4894</v>
      </c>
      <c r="C4714" s="1">
        <f t="shared" ca="1" si="808"/>
        <v>30138</v>
      </c>
      <c r="D4714" s="7">
        <f t="shared" ca="1" si="809"/>
        <v>5</v>
      </c>
      <c r="E4714" s="3" t="str">
        <f ca="1">VLOOKUP(D4714,State!$A$1:$B$9,2,0)</f>
        <v>NT</v>
      </c>
      <c r="F4714" s="3">
        <f t="shared" ca="1" si="810"/>
        <v>493</v>
      </c>
      <c r="G4714" s="3" t="str">
        <f ca="1">VLOOKUP(F4714,Occupation!$A$1:$B$915,2,0)</f>
        <v>Metal Fitters and Machinists nec</v>
      </c>
      <c r="H4714" s="3">
        <f t="shared" ca="1" si="811"/>
        <v>9</v>
      </c>
      <c r="I4714" s="3">
        <f t="shared" ca="1" si="812"/>
        <v>67416.240000000005</v>
      </c>
      <c r="J4714" s="3">
        <f t="shared" ca="1" si="813"/>
        <v>0.23667423371113022</v>
      </c>
      <c r="K4714" s="3">
        <f t="shared" ca="1" si="814"/>
        <v>2</v>
      </c>
      <c r="L4714" s="3" t="str">
        <f ca="1">VLOOKUP(K4714,Freq_Investment!$A$1:$B$8,2,0)</f>
        <v>Weekly</v>
      </c>
      <c r="M4714" s="3" t="str">
        <f t="shared" ca="1" si="815"/>
        <v>Manual</v>
      </c>
      <c r="N4714" s="3">
        <f t="shared" ca="1" si="805"/>
        <v>5</v>
      </c>
      <c r="O4714" s="3">
        <f t="shared" ca="1" si="805"/>
        <v>1</v>
      </c>
      <c r="P4714" s="3">
        <f t="shared" ca="1" si="805"/>
        <v>5</v>
      </c>
    </row>
    <row r="4715" spans="1:16" x14ac:dyDescent="0.25">
      <c r="A4715" s="3">
        <f t="shared" ca="1" si="806"/>
        <v>14916818</v>
      </c>
      <c r="B4715" s="3">
        <f t="shared" ca="1" si="807"/>
        <v>7169</v>
      </c>
      <c r="C4715" s="1">
        <f t="shared" ca="1" si="808"/>
        <v>31575</v>
      </c>
      <c r="D4715" s="7">
        <f t="shared" ca="1" si="809"/>
        <v>8</v>
      </c>
      <c r="E4715" s="3" t="str">
        <f ca="1">VLOOKUP(D4715,State!$A$1:$B$9,2,0)</f>
        <v>ACT</v>
      </c>
      <c r="F4715" s="3">
        <f t="shared" ca="1" si="810"/>
        <v>252</v>
      </c>
      <c r="G4715" s="3" t="str">
        <f ca="1">VLOOKUP(F4715,Occupation!$A$1:$B$915,2,0)</f>
        <v>Entomologist</v>
      </c>
      <c r="H4715" s="3">
        <f t="shared" ca="1" si="811"/>
        <v>2</v>
      </c>
      <c r="I4715" s="3">
        <f t="shared" ca="1" si="812"/>
        <v>22896.99</v>
      </c>
      <c r="J4715" s="3">
        <f t="shared" ca="1" si="813"/>
        <v>0.4932396699740676</v>
      </c>
      <c r="K4715" s="3">
        <f t="shared" ca="1" si="814"/>
        <v>6</v>
      </c>
      <c r="L4715" s="3" t="str">
        <f ca="1">VLOOKUP(K4715,Freq_Investment!$A$1:$B$8,2,0)</f>
        <v>Half-yearly</v>
      </c>
      <c r="M4715" s="3" t="str">
        <f t="shared" ca="1" si="815"/>
        <v>Manual</v>
      </c>
      <c r="N4715" s="3">
        <f t="shared" ca="1" si="805"/>
        <v>1</v>
      </c>
      <c r="O4715" s="3">
        <f t="shared" ca="1" si="805"/>
        <v>3</v>
      </c>
      <c r="P4715" s="3">
        <f t="shared" ca="1" si="805"/>
        <v>1</v>
      </c>
    </row>
    <row r="4716" spans="1:16" x14ac:dyDescent="0.25">
      <c r="A4716" s="3">
        <f t="shared" ca="1" si="806"/>
        <v>809391484</v>
      </c>
      <c r="B4716" s="3">
        <f t="shared" ca="1" si="807"/>
        <v>5659</v>
      </c>
      <c r="C4716" s="1">
        <f t="shared" ca="1" si="808"/>
        <v>31068</v>
      </c>
      <c r="D4716" s="7">
        <f t="shared" ca="1" si="809"/>
        <v>5</v>
      </c>
      <c r="E4716" s="3" t="str">
        <f ca="1">VLOOKUP(D4716,State!$A$1:$B$9,2,0)</f>
        <v>NT</v>
      </c>
      <c r="F4716" s="3">
        <f t="shared" ca="1" si="810"/>
        <v>562</v>
      </c>
      <c r="G4716" s="3" t="str">
        <f ca="1">VLOOKUP(F4716,Occupation!$A$1:$B$915,2,0)</f>
        <v>Forestry Operations Supervisor</v>
      </c>
      <c r="H4716" s="3">
        <f t="shared" ca="1" si="811"/>
        <v>8</v>
      </c>
      <c r="I4716" s="3">
        <f t="shared" ca="1" si="812"/>
        <v>70086.86</v>
      </c>
      <c r="J4716" s="3">
        <f t="shared" ca="1" si="813"/>
        <v>0.13944394255888559</v>
      </c>
      <c r="K4716" s="3">
        <f t="shared" ca="1" si="814"/>
        <v>2</v>
      </c>
      <c r="L4716" s="3" t="str">
        <f ca="1">VLOOKUP(K4716,Freq_Investment!$A$1:$B$8,2,0)</f>
        <v>Weekly</v>
      </c>
      <c r="M4716" s="3" t="str">
        <f t="shared" ca="1" si="815"/>
        <v>Auto</v>
      </c>
      <c r="N4716" s="3">
        <f t="shared" ca="1" si="805"/>
        <v>3</v>
      </c>
      <c r="O4716" s="3">
        <f t="shared" ca="1" si="805"/>
        <v>1</v>
      </c>
      <c r="P4716" s="3">
        <f t="shared" ca="1" si="805"/>
        <v>2</v>
      </c>
    </row>
    <row r="4717" spans="1:16" x14ac:dyDescent="0.25">
      <c r="A4717" s="3">
        <f t="shared" ca="1" si="806"/>
        <v>690409810</v>
      </c>
      <c r="B4717" s="3">
        <f t="shared" ca="1" si="807"/>
        <v>9098</v>
      </c>
      <c r="C4717" s="1">
        <f t="shared" ca="1" si="808"/>
        <v>28191</v>
      </c>
      <c r="D4717" s="7">
        <f t="shared" ca="1" si="809"/>
        <v>1</v>
      </c>
      <c r="E4717" s="3" t="str">
        <f ca="1">VLOOKUP(D4717,State!$A$1:$B$9,2,0)</f>
        <v>NSW</v>
      </c>
      <c r="F4717" s="3">
        <f t="shared" ca="1" si="810"/>
        <v>178</v>
      </c>
      <c r="G4717" s="3" t="str">
        <f ca="1">VLOOKUP(F4717,Occupation!$A$1:$B$915,2,0)</f>
        <v>ICT Business Development Manager</v>
      </c>
      <c r="H4717" s="3">
        <f t="shared" ca="1" si="811"/>
        <v>8</v>
      </c>
      <c r="I4717" s="3">
        <f t="shared" ca="1" si="812"/>
        <v>28493.59</v>
      </c>
      <c r="J4717" s="3">
        <f t="shared" ca="1" si="813"/>
        <v>0.11838498174725487</v>
      </c>
      <c r="K4717" s="3">
        <f t="shared" ca="1" si="814"/>
        <v>1</v>
      </c>
      <c r="L4717" s="3" t="str">
        <f ca="1">VLOOKUP(K4717,Freq_Investment!$A$1:$B$8,2,0)</f>
        <v>Daily</v>
      </c>
      <c r="M4717" s="3" t="str">
        <f t="shared" ca="1" si="815"/>
        <v>Auto</v>
      </c>
      <c r="N4717" s="3">
        <f t="shared" ca="1" si="805"/>
        <v>1</v>
      </c>
      <c r="O4717" s="3">
        <f t="shared" ca="1" si="805"/>
        <v>4</v>
      </c>
      <c r="P4717" s="3">
        <f t="shared" ca="1" si="805"/>
        <v>1</v>
      </c>
    </row>
    <row r="4718" spans="1:16" x14ac:dyDescent="0.25">
      <c r="A4718" s="3">
        <f t="shared" ca="1" si="806"/>
        <v>601062420</v>
      </c>
      <c r="B4718" s="3">
        <f t="shared" ca="1" si="807"/>
        <v>7179</v>
      </c>
      <c r="C4718" s="1">
        <f t="shared" ca="1" si="808"/>
        <v>31170</v>
      </c>
      <c r="D4718" s="7">
        <f t="shared" ca="1" si="809"/>
        <v>5</v>
      </c>
      <c r="E4718" s="3" t="str">
        <f ca="1">VLOOKUP(D4718,State!$A$1:$B$9,2,0)</f>
        <v>NT</v>
      </c>
      <c r="F4718" s="3">
        <f t="shared" ca="1" si="810"/>
        <v>795</v>
      </c>
      <c r="G4718" s="3" t="str">
        <f ca="1">VLOOKUP(F4718,Occupation!$A$1:$B$915,2,0)</f>
        <v>Retail Buyer</v>
      </c>
      <c r="H4718" s="3">
        <f t="shared" ca="1" si="811"/>
        <v>4</v>
      </c>
      <c r="I4718" s="3">
        <f t="shared" ca="1" si="812"/>
        <v>31864.57</v>
      </c>
      <c r="J4718" s="3">
        <f t="shared" ca="1" si="813"/>
        <v>0.25253858978478394</v>
      </c>
      <c r="K4718" s="3">
        <f t="shared" ca="1" si="814"/>
        <v>2</v>
      </c>
      <c r="L4718" s="3" t="str">
        <f ca="1">VLOOKUP(K4718,Freq_Investment!$A$1:$B$8,2,0)</f>
        <v>Weekly</v>
      </c>
      <c r="M4718" s="3" t="str">
        <f t="shared" ca="1" si="815"/>
        <v>Manual</v>
      </c>
      <c r="N4718" s="3">
        <f t="shared" ref="N4718:P4781" ca="1" si="816">RANDBETWEEN(1,5)</f>
        <v>1</v>
      </c>
      <c r="O4718" s="3">
        <f t="shared" ca="1" si="816"/>
        <v>4</v>
      </c>
      <c r="P4718" s="3">
        <f t="shared" ca="1" si="816"/>
        <v>5</v>
      </c>
    </row>
    <row r="4719" spans="1:16" x14ac:dyDescent="0.25">
      <c r="A4719" s="3">
        <f t="shared" ca="1" si="806"/>
        <v>920074007</v>
      </c>
      <c r="B4719" s="3">
        <f t="shared" ca="1" si="807"/>
        <v>4870</v>
      </c>
      <c r="C4719" s="1">
        <f t="shared" ca="1" si="808"/>
        <v>35781</v>
      </c>
      <c r="D4719" s="7">
        <f t="shared" ca="1" si="809"/>
        <v>5</v>
      </c>
      <c r="E4719" s="3" t="str">
        <f ca="1">VLOOKUP(D4719,State!$A$1:$B$9,2,0)</f>
        <v>NT</v>
      </c>
      <c r="F4719" s="3">
        <f t="shared" ca="1" si="810"/>
        <v>175</v>
      </c>
      <c r="G4719" s="3" t="str">
        <f ca="1">VLOOKUP(F4719,Occupation!$A$1:$B$915,2,0)</f>
        <v>Content Creator (Marketing)</v>
      </c>
      <c r="H4719" s="3">
        <f t="shared" ca="1" si="811"/>
        <v>5</v>
      </c>
      <c r="I4719" s="3">
        <f t="shared" ca="1" si="812"/>
        <v>50498.2</v>
      </c>
      <c r="J4719" s="3">
        <f t="shared" ca="1" si="813"/>
        <v>0.18267085705651787</v>
      </c>
      <c r="K4719" s="3">
        <f t="shared" ca="1" si="814"/>
        <v>7</v>
      </c>
      <c r="L4719" s="3" t="str">
        <f ca="1">VLOOKUP(K4719,Freq_Investment!$A$1:$B$8,2,0)</f>
        <v>Yearly</v>
      </c>
      <c r="M4719" s="3" t="str">
        <f t="shared" ca="1" si="815"/>
        <v>Manual</v>
      </c>
      <c r="N4719" s="3">
        <f t="shared" ca="1" si="816"/>
        <v>1</v>
      </c>
      <c r="O4719" s="3">
        <f t="shared" ca="1" si="816"/>
        <v>2</v>
      </c>
      <c r="P4719" s="3">
        <f t="shared" ca="1" si="816"/>
        <v>2</v>
      </c>
    </row>
    <row r="4720" spans="1:16" x14ac:dyDescent="0.25">
      <c r="A4720" s="3">
        <f t="shared" ca="1" si="806"/>
        <v>997937052</v>
      </c>
      <c r="B4720" s="3">
        <f t="shared" ca="1" si="807"/>
        <v>7345</v>
      </c>
      <c r="C4720" s="1">
        <f t="shared" ca="1" si="808"/>
        <v>43049</v>
      </c>
      <c r="D4720" s="7">
        <f t="shared" ca="1" si="809"/>
        <v>7</v>
      </c>
      <c r="E4720" s="3" t="str">
        <f ca="1">VLOOKUP(D4720,State!$A$1:$B$9,2,0)</f>
        <v>VIC</v>
      </c>
      <c r="F4720" s="3">
        <f t="shared" ca="1" si="810"/>
        <v>363</v>
      </c>
      <c r="G4720" s="3" t="str">
        <f ca="1">VLOOKUP(F4720,Occupation!$A$1:$B$915,2,0)</f>
        <v>Registered Nurse (Paediatrics)</v>
      </c>
      <c r="H4720" s="3">
        <f t="shared" ca="1" si="811"/>
        <v>10</v>
      </c>
      <c r="I4720" s="3">
        <f t="shared" ca="1" si="812"/>
        <v>86397.15</v>
      </c>
      <c r="J4720" s="3">
        <f t="shared" ca="1" si="813"/>
        <v>3.14044757387415E-2</v>
      </c>
      <c r="K4720" s="3">
        <f t="shared" ca="1" si="814"/>
        <v>6</v>
      </c>
      <c r="L4720" s="3" t="str">
        <f ca="1">VLOOKUP(K4720,Freq_Investment!$A$1:$B$8,2,0)</f>
        <v>Half-yearly</v>
      </c>
      <c r="M4720" s="3" t="str">
        <f t="shared" ca="1" si="815"/>
        <v>Auto</v>
      </c>
      <c r="N4720" s="3">
        <f t="shared" ca="1" si="816"/>
        <v>4</v>
      </c>
      <c r="O4720" s="3">
        <f t="shared" ca="1" si="816"/>
        <v>4</v>
      </c>
      <c r="P4720" s="3">
        <f t="shared" ca="1" si="816"/>
        <v>3</v>
      </c>
    </row>
    <row r="4721" spans="1:16" x14ac:dyDescent="0.25">
      <c r="A4721" s="3">
        <f t="shared" ca="1" si="806"/>
        <v>958988916</v>
      </c>
      <c r="B4721" s="3">
        <f t="shared" ca="1" si="807"/>
        <v>2227</v>
      </c>
      <c r="C4721" s="1">
        <f t="shared" ca="1" si="808"/>
        <v>38008</v>
      </c>
      <c r="D4721" s="7">
        <f t="shared" ca="1" si="809"/>
        <v>8</v>
      </c>
      <c r="E4721" s="3" t="str">
        <f ca="1">VLOOKUP(D4721,State!$A$1:$B$9,2,0)</f>
        <v>ACT</v>
      </c>
      <c r="F4721" s="3">
        <f t="shared" ca="1" si="810"/>
        <v>841</v>
      </c>
      <c r="G4721" s="3" t="str">
        <f ca="1">VLOOKUP(F4721,Occupation!$A$1:$B$915,2,0)</f>
        <v>Train Controller</v>
      </c>
      <c r="H4721" s="3">
        <f t="shared" ca="1" si="811"/>
        <v>7</v>
      </c>
      <c r="I4721" s="3">
        <f t="shared" ca="1" si="812"/>
        <v>17908.43</v>
      </c>
      <c r="J4721" s="3">
        <f t="shared" ca="1" si="813"/>
        <v>0.47286858729395714</v>
      </c>
      <c r="K4721" s="3">
        <f t="shared" ca="1" si="814"/>
        <v>7</v>
      </c>
      <c r="L4721" s="3" t="str">
        <f ca="1">VLOOKUP(K4721,Freq_Investment!$A$1:$B$8,2,0)</f>
        <v>Yearly</v>
      </c>
      <c r="M4721" s="3" t="str">
        <f t="shared" ca="1" si="815"/>
        <v>Manual</v>
      </c>
      <c r="N4721" s="3">
        <f t="shared" ca="1" si="816"/>
        <v>2</v>
      </c>
      <c r="O4721" s="3">
        <f t="shared" ca="1" si="816"/>
        <v>2</v>
      </c>
      <c r="P4721" s="3">
        <f t="shared" ca="1" si="816"/>
        <v>4</v>
      </c>
    </row>
    <row r="4722" spans="1:16" x14ac:dyDescent="0.25">
      <c r="A4722" s="3">
        <f t="shared" ca="1" si="806"/>
        <v>792271916</v>
      </c>
      <c r="B4722" s="3">
        <f t="shared" ca="1" si="807"/>
        <v>7528</v>
      </c>
      <c r="C4722" s="1">
        <f t="shared" ca="1" si="808"/>
        <v>38986</v>
      </c>
      <c r="D4722" s="7">
        <f t="shared" ca="1" si="809"/>
        <v>8</v>
      </c>
      <c r="E4722" s="3" t="str">
        <f ca="1">VLOOKUP(D4722,State!$A$1:$B$9,2,0)</f>
        <v>ACT</v>
      </c>
      <c r="F4722" s="3">
        <f t="shared" ca="1" si="810"/>
        <v>116</v>
      </c>
      <c r="G4722" s="3" t="str">
        <f ca="1">VLOOKUP(F4722,Occupation!$A$1:$B$915,2,0)</f>
        <v>Director (Film, Television, Radio or Stage)</v>
      </c>
      <c r="H4722" s="3">
        <f t="shared" ca="1" si="811"/>
        <v>4</v>
      </c>
      <c r="I4722" s="3">
        <f t="shared" ca="1" si="812"/>
        <v>33199.67</v>
      </c>
      <c r="J4722" s="3">
        <f t="shared" ca="1" si="813"/>
        <v>0.23575299290525115</v>
      </c>
      <c r="K4722" s="3">
        <f t="shared" ca="1" si="814"/>
        <v>4</v>
      </c>
      <c r="L4722" s="3" t="str">
        <f ca="1">VLOOKUP(K4722,Freq_Investment!$A$1:$B$8,2,0)</f>
        <v>Monthly</v>
      </c>
      <c r="M4722" s="3" t="str">
        <f t="shared" ca="1" si="815"/>
        <v>Manual</v>
      </c>
      <c r="N4722" s="3">
        <f t="shared" ca="1" si="816"/>
        <v>4</v>
      </c>
      <c r="O4722" s="3">
        <f t="shared" ca="1" si="816"/>
        <v>2</v>
      </c>
      <c r="P4722" s="3">
        <f t="shared" ca="1" si="816"/>
        <v>4</v>
      </c>
    </row>
    <row r="4723" spans="1:16" x14ac:dyDescent="0.25">
      <c r="A4723" s="3">
        <f t="shared" ca="1" si="806"/>
        <v>191550745</v>
      </c>
      <c r="B4723" s="3">
        <f t="shared" ca="1" si="807"/>
        <v>1484</v>
      </c>
      <c r="C4723" s="1">
        <f t="shared" ca="1" si="808"/>
        <v>42769</v>
      </c>
      <c r="D4723" s="7">
        <f t="shared" ca="1" si="809"/>
        <v>7</v>
      </c>
      <c r="E4723" s="3" t="str">
        <f ca="1">VLOOKUP(D4723,State!$A$1:$B$9,2,0)</f>
        <v>VIC</v>
      </c>
      <c r="F4723" s="3">
        <f t="shared" ca="1" si="810"/>
        <v>714</v>
      </c>
      <c r="G4723" s="3" t="str">
        <f ca="1">VLOOKUP(F4723,Occupation!$A$1:$B$915,2,0)</f>
        <v>Program or Project Administrator</v>
      </c>
      <c r="H4723" s="3">
        <f t="shared" ca="1" si="811"/>
        <v>7</v>
      </c>
      <c r="I4723" s="3">
        <f t="shared" ca="1" si="812"/>
        <v>11762.31</v>
      </c>
      <c r="J4723" s="3">
        <f t="shared" ca="1" si="813"/>
        <v>0.18038550565508477</v>
      </c>
      <c r="K4723" s="3">
        <f t="shared" ca="1" si="814"/>
        <v>5</v>
      </c>
      <c r="L4723" s="3" t="str">
        <f ca="1">VLOOKUP(K4723,Freq_Investment!$A$1:$B$8,2,0)</f>
        <v>Quarterly</v>
      </c>
      <c r="M4723" s="3" t="str">
        <f t="shared" ca="1" si="815"/>
        <v>Manual</v>
      </c>
      <c r="N4723" s="3">
        <f t="shared" ca="1" si="816"/>
        <v>2</v>
      </c>
      <c r="O4723" s="3">
        <f t="shared" ca="1" si="816"/>
        <v>3</v>
      </c>
      <c r="P4723" s="3">
        <f t="shared" ca="1" si="816"/>
        <v>3</v>
      </c>
    </row>
    <row r="4724" spans="1:16" x14ac:dyDescent="0.25">
      <c r="A4724" s="3">
        <f t="shared" ca="1" si="806"/>
        <v>431442405</v>
      </c>
      <c r="B4724" s="3">
        <f t="shared" ca="1" si="807"/>
        <v>4313</v>
      </c>
      <c r="C4724" s="1">
        <f t="shared" ca="1" si="808"/>
        <v>43407</v>
      </c>
      <c r="D4724" s="7">
        <f t="shared" ca="1" si="809"/>
        <v>3</v>
      </c>
      <c r="E4724" s="3" t="str">
        <f ca="1">VLOOKUP(D4724,State!$A$1:$B$9,2,0)</f>
        <v>SA</v>
      </c>
      <c r="F4724" s="3">
        <f t="shared" ca="1" si="810"/>
        <v>139</v>
      </c>
      <c r="G4724" s="3" t="str">
        <f ca="1">VLOOKUP(F4724,Occupation!$A$1:$B$915,2,0)</f>
        <v>Finance Broker</v>
      </c>
      <c r="H4724" s="3">
        <f t="shared" ca="1" si="811"/>
        <v>8</v>
      </c>
      <c r="I4724" s="3">
        <f t="shared" ca="1" si="812"/>
        <v>60943.81</v>
      </c>
      <c r="J4724" s="3">
        <f t="shared" ca="1" si="813"/>
        <v>0.21578663550659088</v>
      </c>
      <c r="K4724" s="3">
        <f t="shared" ca="1" si="814"/>
        <v>1</v>
      </c>
      <c r="L4724" s="3" t="str">
        <f ca="1">VLOOKUP(K4724,Freq_Investment!$A$1:$B$8,2,0)</f>
        <v>Daily</v>
      </c>
      <c r="M4724" s="3" t="str">
        <f t="shared" ca="1" si="815"/>
        <v>Auto</v>
      </c>
      <c r="N4724" s="3">
        <f t="shared" ca="1" si="816"/>
        <v>2</v>
      </c>
      <c r="O4724" s="3">
        <f t="shared" ca="1" si="816"/>
        <v>1</v>
      </c>
      <c r="P4724" s="3">
        <f t="shared" ca="1" si="816"/>
        <v>1</v>
      </c>
    </row>
    <row r="4725" spans="1:16" x14ac:dyDescent="0.25">
      <c r="A4725" s="3">
        <f t="shared" ca="1" si="806"/>
        <v>655636459</v>
      </c>
      <c r="B4725" s="3">
        <f t="shared" ca="1" si="807"/>
        <v>2714</v>
      </c>
      <c r="C4725" s="1">
        <f t="shared" ca="1" si="808"/>
        <v>42749</v>
      </c>
      <c r="D4725" s="7">
        <f t="shared" ca="1" si="809"/>
        <v>2</v>
      </c>
      <c r="E4725" s="3" t="str">
        <f ca="1">VLOOKUP(D4725,State!$A$1:$B$9,2,0)</f>
        <v>QLD</v>
      </c>
      <c r="F4725" s="3">
        <f t="shared" ca="1" si="810"/>
        <v>428</v>
      </c>
      <c r="G4725" s="3" t="str">
        <f ca="1">VLOOKUP(F4725,Occupation!$A$1:$B$915,2,0)</f>
        <v>Pathology Collector / Phlebotomist</v>
      </c>
      <c r="H4725" s="3">
        <f t="shared" ca="1" si="811"/>
        <v>3</v>
      </c>
      <c r="I4725" s="3">
        <f t="shared" ca="1" si="812"/>
        <v>21490.84</v>
      </c>
      <c r="J4725" s="3">
        <f t="shared" ca="1" si="813"/>
        <v>0.13651862170101398</v>
      </c>
      <c r="K4725" s="3">
        <f t="shared" ca="1" si="814"/>
        <v>4</v>
      </c>
      <c r="L4725" s="3" t="str">
        <f ca="1">VLOOKUP(K4725,Freq_Investment!$A$1:$B$8,2,0)</f>
        <v>Monthly</v>
      </c>
      <c r="M4725" s="3" t="str">
        <f t="shared" ca="1" si="815"/>
        <v>Auto</v>
      </c>
      <c r="N4725" s="3">
        <f t="shared" ca="1" si="816"/>
        <v>4</v>
      </c>
      <c r="O4725" s="3">
        <f t="shared" ca="1" si="816"/>
        <v>4</v>
      </c>
      <c r="P4725" s="3">
        <f t="shared" ca="1" si="816"/>
        <v>4</v>
      </c>
    </row>
    <row r="4726" spans="1:16" x14ac:dyDescent="0.25">
      <c r="A4726" s="3">
        <f t="shared" ca="1" si="806"/>
        <v>618595786</v>
      </c>
      <c r="B4726" s="3">
        <f t="shared" ca="1" si="807"/>
        <v>7271</v>
      </c>
      <c r="C4726" s="1">
        <f t="shared" ca="1" si="808"/>
        <v>42662</v>
      </c>
      <c r="D4726" s="7">
        <f t="shared" ca="1" si="809"/>
        <v>1</v>
      </c>
      <c r="E4726" s="3" t="str">
        <f ca="1">VLOOKUP(D4726,State!$A$1:$B$9,2,0)</f>
        <v>NSW</v>
      </c>
      <c r="F4726" s="3">
        <f t="shared" ca="1" si="810"/>
        <v>93</v>
      </c>
      <c r="G4726" s="3" t="str">
        <f ca="1">VLOOKUP(F4726,Occupation!$A$1:$B$915,2,0)</f>
        <v>Equipment Hire Manager</v>
      </c>
      <c r="H4726" s="3">
        <f t="shared" ca="1" si="811"/>
        <v>1</v>
      </c>
      <c r="I4726" s="3">
        <f t="shared" ca="1" si="812"/>
        <v>90102.399999999994</v>
      </c>
      <c r="J4726" s="3">
        <f t="shared" ca="1" si="813"/>
        <v>2.0949496033314696E-2</v>
      </c>
      <c r="K4726" s="3">
        <f t="shared" ca="1" si="814"/>
        <v>7</v>
      </c>
      <c r="L4726" s="3" t="str">
        <f ca="1">VLOOKUP(K4726,Freq_Investment!$A$1:$B$8,2,0)</f>
        <v>Yearly</v>
      </c>
      <c r="M4726" s="3" t="str">
        <f t="shared" ca="1" si="815"/>
        <v>Auto</v>
      </c>
      <c r="N4726" s="3">
        <f t="shared" ca="1" si="816"/>
        <v>5</v>
      </c>
      <c r="O4726" s="3">
        <f t="shared" ca="1" si="816"/>
        <v>2</v>
      </c>
      <c r="P4726" s="3">
        <f t="shared" ca="1" si="816"/>
        <v>4</v>
      </c>
    </row>
    <row r="4727" spans="1:16" x14ac:dyDescent="0.25">
      <c r="A4727" s="3">
        <f t="shared" ca="1" si="806"/>
        <v>268850522</v>
      </c>
      <c r="B4727" s="3">
        <f t="shared" ca="1" si="807"/>
        <v>9411</v>
      </c>
      <c r="C4727" s="1">
        <f t="shared" ca="1" si="808"/>
        <v>34415</v>
      </c>
      <c r="D4727" s="7">
        <f t="shared" ca="1" si="809"/>
        <v>2</v>
      </c>
      <c r="E4727" s="3" t="str">
        <f ca="1">VLOOKUP(D4727,State!$A$1:$B$9,2,0)</f>
        <v>QLD</v>
      </c>
      <c r="F4727" s="3">
        <f t="shared" ca="1" si="810"/>
        <v>771</v>
      </c>
      <c r="G4727" s="3" t="str">
        <f ca="1">VLOOKUP(F4727,Occupation!$A$1:$B$915,2,0)</f>
        <v>Library Assistant</v>
      </c>
      <c r="H4727" s="3">
        <f t="shared" ca="1" si="811"/>
        <v>7</v>
      </c>
      <c r="I4727" s="3">
        <f t="shared" ca="1" si="812"/>
        <v>11149.66</v>
      </c>
      <c r="J4727" s="3">
        <f t="shared" ca="1" si="813"/>
        <v>0.22409871921641411</v>
      </c>
      <c r="K4727" s="3">
        <f t="shared" ca="1" si="814"/>
        <v>1</v>
      </c>
      <c r="L4727" s="3" t="str">
        <f ca="1">VLOOKUP(K4727,Freq_Investment!$A$1:$B$8,2,0)</f>
        <v>Daily</v>
      </c>
      <c r="M4727" s="3" t="str">
        <f t="shared" ca="1" si="815"/>
        <v>Auto</v>
      </c>
      <c r="N4727" s="3">
        <f t="shared" ca="1" si="816"/>
        <v>2</v>
      </c>
      <c r="O4727" s="3">
        <f t="shared" ca="1" si="816"/>
        <v>1</v>
      </c>
      <c r="P4727" s="3">
        <f t="shared" ca="1" si="816"/>
        <v>4</v>
      </c>
    </row>
    <row r="4728" spans="1:16" x14ac:dyDescent="0.25">
      <c r="A4728" s="3">
        <f t="shared" ca="1" si="806"/>
        <v>241184796</v>
      </c>
      <c r="B4728" s="3">
        <f t="shared" ca="1" si="807"/>
        <v>3270</v>
      </c>
      <c r="C4728" s="1">
        <f t="shared" ca="1" si="808"/>
        <v>29667</v>
      </c>
      <c r="D4728" s="7">
        <f t="shared" ca="1" si="809"/>
        <v>4</v>
      </c>
      <c r="E4728" s="3" t="str">
        <f ca="1">VLOOKUP(D4728,State!$A$1:$B$9,2,0)</f>
        <v>WA</v>
      </c>
      <c r="F4728" s="3">
        <f t="shared" ca="1" si="810"/>
        <v>742</v>
      </c>
      <c r="G4728" s="3" t="str">
        <f ca="1">VLOOKUP(F4728,Occupation!$A$1:$B$915,2,0)</f>
        <v>Production Clerk</v>
      </c>
      <c r="H4728" s="3">
        <f t="shared" ca="1" si="811"/>
        <v>7</v>
      </c>
      <c r="I4728" s="3">
        <f t="shared" ca="1" si="812"/>
        <v>44485.86</v>
      </c>
      <c r="J4728" s="3">
        <f t="shared" ca="1" si="813"/>
        <v>0.18254223741824571</v>
      </c>
      <c r="K4728" s="3">
        <f t="shared" ca="1" si="814"/>
        <v>7</v>
      </c>
      <c r="L4728" s="3" t="str">
        <f ca="1">VLOOKUP(K4728,Freq_Investment!$A$1:$B$8,2,0)</f>
        <v>Yearly</v>
      </c>
      <c r="M4728" s="3" t="str">
        <f t="shared" ca="1" si="815"/>
        <v>Auto</v>
      </c>
      <c r="N4728" s="3">
        <f t="shared" ca="1" si="816"/>
        <v>1</v>
      </c>
      <c r="O4728" s="3">
        <f t="shared" ca="1" si="816"/>
        <v>2</v>
      </c>
      <c r="P4728" s="3">
        <f t="shared" ca="1" si="816"/>
        <v>3</v>
      </c>
    </row>
    <row r="4729" spans="1:16" x14ac:dyDescent="0.25">
      <c r="A4729" s="3">
        <f t="shared" ca="1" si="806"/>
        <v>801305363</v>
      </c>
      <c r="B4729" s="3">
        <f t="shared" ca="1" si="807"/>
        <v>2942</v>
      </c>
      <c r="C4729" s="1">
        <f t="shared" ca="1" si="808"/>
        <v>26719</v>
      </c>
      <c r="D4729" s="7">
        <f t="shared" ca="1" si="809"/>
        <v>6</v>
      </c>
      <c r="E4729" s="3" t="str">
        <f ca="1">VLOOKUP(D4729,State!$A$1:$B$9,2,0)</f>
        <v>TAS</v>
      </c>
      <c r="F4729" s="3">
        <f t="shared" ca="1" si="810"/>
        <v>677</v>
      </c>
      <c r="G4729" s="3" t="str">
        <f ca="1">VLOOKUP(F4729,Occupation!$A$1:$B$915,2,0)</f>
        <v>Weight Loss Consultant</v>
      </c>
      <c r="H4729" s="3">
        <f t="shared" ca="1" si="811"/>
        <v>5</v>
      </c>
      <c r="I4729" s="3">
        <f t="shared" ca="1" si="812"/>
        <v>83425.19</v>
      </c>
      <c r="J4729" s="3">
        <f t="shared" ca="1" si="813"/>
        <v>0.27406250537468912</v>
      </c>
      <c r="K4729" s="3">
        <f t="shared" ca="1" si="814"/>
        <v>6</v>
      </c>
      <c r="L4729" s="3" t="str">
        <f ca="1">VLOOKUP(K4729,Freq_Investment!$A$1:$B$8,2,0)</f>
        <v>Half-yearly</v>
      </c>
      <c r="M4729" s="3" t="str">
        <f t="shared" ca="1" si="815"/>
        <v>Manual</v>
      </c>
      <c r="N4729" s="3">
        <f t="shared" ca="1" si="816"/>
        <v>5</v>
      </c>
      <c r="O4729" s="3">
        <f t="shared" ca="1" si="816"/>
        <v>5</v>
      </c>
      <c r="P4729" s="3">
        <f t="shared" ca="1" si="816"/>
        <v>1</v>
      </c>
    </row>
    <row r="4730" spans="1:16" x14ac:dyDescent="0.25">
      <c r="A4730" s="3">
        <f t="shared" ca="1" si="806"/>
        <v>938250699</v>
      </c>
      <c r="B4730" s="3">
        <f t="shared" ca="1" si="807"/>
        <v>6205</v>
      </c>
      <c r="C4730" s="1">
        <f t="shared" ca="1" si="808"/>
        <v>36239</v>
      </c>
      <c r="D4730" s="7">
        <f t="shared" ca="1" si="809"/>
        <v>1</v>
      </c>
      <c r="E4730" s="3" t="str">
        <f ca="1">VLOOKUP(D4730,State!$A$1:$B$9,2,0)</f>
        <v>NSW</v>
      </c>
      <c r="F4730" s="3">
        <f t="shared" ca="1" si="810"/>
        <v>67</v>
      </c>
      <c r="G4730" s="3" t="str">
        <f ca="1">VLOOKUP(F4730,Occupation!$A$1:$B$915,2,0)</f>
        <v>Cafe or Restaurant Manager</v>
      </c>
      <c r="H4730" s="3">
        <f t="shared" ca="1" si="811"/>
        <v>4</v>
      </c>
      <c r="I4730" s="3">
        <f t="shared" ca="1" si="812"/>
        <v>64498.57</v>
      </c>
      <c r="J4730" s="3">
        <f t="shared" ca="1" si="813"/>
        <v>0.4102626187101267</v>
      </c>
      <c r="K4730" s="3">
        <f t="shared" ca="1" si="814"/>
        <v>6</v>
      </c>
      <c r="L4730" s="3" t="str">
        <f ca="1">VLOOKUP(K4730,Freq_Investment!$A$1:$B$8,2,0)</f>
        <v>Half-yearly</v>
      </c>
      <c r="M4730" s="3" t="str">
        <f t="shared" ca="1" si="815"/>
        <v>Auto</v>
      </c>
      <c r="N4730" s="3">
        <f t="shared" ca="1" si="816"/>
        <v>2</v>
      </c>
      <c r="O4730" s="3">
        <f t="shared" ca="1" si="816"/>
        <v>4</v>
      </c>
      <c r="P4730" s="3">
        <f t="shared" ca="1" si="816"/>
        <v>5</v>
      </c>
    </row>
    <row r="4731" spans="1:16" x14ac:dyDescent="0.25">
      <c r="A4731" s="3">
        <f t="shared" ca="1" si="806"/>
        <v>315809430</v>
      </c>
      <c r="B4731" s="3">
        <f t="shared" ca="1" si="807"/>
        <v>2625</v>
      </c>
      <c r="C4731" s="1">
        <f t="shared" ca="1" si="808"/>
        <v>36187</v>
      </c>
      <c r="D4731" s="7">
        <f t="shared" ca="1" si="809"/>
        <v>5</v>
      </c>
      <c r="E4731" s="3" t="str">
        <f ca="1">VLOOKUP(D4731,State!$A$1:$B$9,2,0)</f>
        <v>NT</v>
      </c>
      <c r="F4731" s="3">
        <f t="shared" ca="1" si="810"/>
        <v>742</v>
      </c>
      <c r="G4731" s="3" t="str">
        <f ca="1">VLOOKUP(F4731,Occupation!$A$1:$B$915,2,0)</f>
        <v>Production Clerk</v>
      </c>
      <c r="H4731" s="3">
        <f t="shared" ca="1" si="811"/>
        <v>10</v>
      </c>
      <c r="I4731" s="3">
        <f t="shared" ca="1" si="812"/>
        <v>30285.1</v>
      </c>
      <c r="J4731" s="3">
        <f t="shared" ca="1" si="813"/>
        <v>0.39119446694623727</v>
      </c>
      <c r="K4731" s="3">
        <f t="shared" ca="1" si="814"/>
        <v>5</v>
      </c>
      <c r="L4731" s="3" t="str">
        <f ca="1">VLOOKUP(K4731,Freq_Investment!$A$1:$B$8,2,0)</f>
        <v>Quarterly</v>
      </c>
      <c r="M4731" s="3" t="str">
        <f t="shared" ca="1" si="815"/>
        <v>Auto</v>
      </c>
      <c r="N4731" s="3">
        <f t="shared" ca="1" si="816"/>
        <v>1</v>
      </c>
      <c r="O4731" s="3">
        <f t="shared" ca="1" si="816"/>
        <v>5</v>
      </c>
      <c r="P4731" s="3">
        <f t="shared" ca="1" si="816"/>
        <v>4</v>
      </c>
    </row>
    <row r="4732" spans="1:16" x14ac:dyDescent="0.25">
      <c r="A4732" s="3">
        <f t="shared" ca="1" si="806"/>
        <v>947196571</v>
      </c>
      <c r="B4732" s="3">
        <f t="shared" ca="1" si="807"/>
        <v>7712</v>
      </c>
      <c r="C4732" s="1">
        <f t="shared" ca="1" si="808"/>
        <v>39180</v>
      </c>
      <c r="D4732" s="7">
        <f t="shared" ca="1" si="809"/>
        <v>5</v>
      </c>
      <c r="E4732" s="3" t="str">
        <f ca="1">VLOOKUP(D4732,State!$A$1:$B$9,2,0)</f>
        <v>NT</v>
      </c>
      <c r="F4732" s="3">
        <f t="shared" ca="1" si="810"/>
        <v>212</v>
      </c>
      <c r="G4732" s="3" t="str">
        <f ca="1">VLOOKUP(F4732,Occupation!$A$1:$B$915,2,0)</f>
        <v>Geotechnical Engineer</v>
      </c>
      <c r="H4732" s="3">
        <f t="shared" ca="1" si="811"/>
        <v>2</v>
      </c>
      <c r="I4732" s="3">
        <f t="shared" ca="1" si="812"/>
        <v>13095.54</v>
      </c>
      <c r="J4732" s="3">
        <f t="shared" ca="1" si="813"/>
        <v>0.47583528477927539</v>
      </c>
      <c r="K4732" s="3">
        <f t="shared" ca="1" si="814"/>
        <v>1</v>
      </c>
      <c r="L4732" s="3" t="str">
        <f ca="1">VLOOKUP(K4732,Freq_Investment!$A$1:$B$8,2,0)</f>
        <v>Daily</v>
      </c>
      <c r="M4732" s="3" t="str">
        <f t="shared" ca="1" si="815"/>
        <v>Auto</v>
      </c>
      <c r="N4732" s="3">
        <f t="shared" ca="1" si="816"/>
        <v>5</v>
      </c>
      <c r="O4732" s="3">
        <f t="shared" ca="1" si="816"/>
        <v>3</v>
      </c>
      <c r="P4732" s="3">
        <f t="shared" ca="1" si="816"/>
        <v>2</v>
      </c>
    </row>
    <row r="4733" spans="1:16" x14ac:dyDescent="0.25">
      <c r="A4733" s="3">
        <f t="shared" ca="1" si="806"/>
        <v>566354391</v>
      </c>
      <c r="B4733" s="3">
        <f t="shared" ca="1" si="807"/>
        <v>9903</v>
      </c>
      <c r="C4733" s="1">
        <f t="shared" ca="1" si="808"/>
        <v>37796</v>
      </c>
      <c r="D4733" s="7">
        <f t="shared" ca="1" si="809"/>
        <v>4</v>
      </c>
      <c r="E4733" s="3" t="str">
        <f ca="1">VLOOKUP(D4733,State!$A$1:$B$9,2,0)</f>
        <v>WA</v>
      </c>
      <c r="F4733" s="3">
        <f t="shared" ca="1" si="810"/>
        <v>17</v>
      </c>
      <c r="G4733" s="3" t="str">
        <f ca="1">VLOOKUP(F4733,Occupation!$A$1:$B$915,2,0)</f>
        <v>Sugar Cane Grower</v>
      </c>
      <c r="H4733" s="3">
        <f t="shared" ca="1" si="811"/>
        <v>7</v>
      </c>
      <c r="I4733" s="3">
        <f t="shared" ca="1" si="812"/>
        <v>42767.07</v>
      </c>
      <c r="J4733" s="3">
        <f t="shared" ca="1" si="813"/>
        <v>0.47652549842704695</v>
      </c>
      <c r="K4733" s="3">
        <f t="shared" ca="1" si="814"/>
        <v>2</v>
      </c>
      <c r="L4733" s="3" t="str">
        <f ca="1">VLOOKUP(K4733,Freq_Investment!$A$1:$B$8,2,0)</f>
        <v>Weekly</v>
      </c>
      <c r="M4733" s="3" t="str">
        <f t="shared" ca="1" si="815"/>
        <v>Auto</v>
      </c>
      <c r="N4733" s="3">
        <f t="shared" ca="1" si="816"/>
        <v>4</v>
      </c>
      <c r="O4733" s="3">
        <f t="shared" ca="1" si="816"/>
        <v>5</v>
      </c>
      <c r="P4733" s="3">
        <f t="shared" ca="1" si="816"/>
        <v>1</v>
      </c>
    </row>
    <row r="4734" spans="1:16" x14ac:dyDescent="0.25">
      <c r="A4734" s="3">
        <f t="shared" ca="1" si="806"/>
        <v>507536947</v>
      </c>
      <c r="B4734" s="3">
        <f t="shared" ca="1" si="807"/>
        <v>6000</v>
      </c>
      <c r="C4734" s="1">
        <f t="shared" ca="1" si="808"/>
        <v>32764</v>
      </c>
      <c r="D4734" s="7">
        <f t="shared" ca="1" si="809"/>
        <v>3</v>
      </c>
      <c r="E4734" s="3" t="str">
        <f ca="1">VLOOKUP(D4734,State!$A$1:$B$9,2,0)</f>
        <v>SA</v>
      </c>
      <c r="F4734" s="3">
        <f t="shared" ca="1" si="810"/>
        <v>478</v>
      </c>
      <c r="G4734" s="3" t="str">
        <f ca="1">VLOOKUP(F4734,Occupation!$A$1:$B$915,2,0)</f>
        <v>Farrier</v>
      </c>
      <c r="H4734" s="3">
        <f t="shared" ca="1" si="811"/>
        <v>3</v>
      </c>
      <c r="I4734" s="3">
        <f t="shared" ca="1" si="812"/>
        <v>57791.67</v>
      </c>
      <c r="J4734" s="3">
        <f t="shared" ca="1" si="813"/>
        <v>4.7859868564211594E-2</v>
      </c>
      <c r="K4734" s="3">
        <f t="shared" ca="1" si="814"/>
        <v>4</v>
      </c>
      <c r="L4734" s="3" t="str">
        <f ca="1">VLOOKUP(K4734,Freq_Investment!$A$1:$B$8,2,0)</f>
        <v>Monthly</v>
      </c>
      <c r="M4734" s="3" t="str">
        <f t="shared" ca="1" si="815"/>
        <v>Auto</v>
      </c>
      <c r="N4734" s="3">
        <f t="shared" ca="1" si="816"/>
        <v>3</v>
      </c>
      <c r="O4734" s="3">
        <f t="shared" ca="1" si="816"/>
        <v>3</v>
      </c>
      <c r="P4734" s="3">
        <f t="shared" ca="1" si="816"/>
        <v>2</v>
      </c>
    </row>
    <row r="4735" spans="1:16" x14ac:dyDescent="0.25">
      <c r="A4735" s="3">
        <f t="shared" ca="1" si="806"/>
        <v>379451921</v>
      </c>
      <c r="B4735" s="3">
        <f t="shared" ca="1" si="807"/>
        <v>8119</v>
      </c>
      <c r="C4735" s="1">
        <f t="shared" ca="1" si="808"/>
        <v>32970</v>
      </c>
      <c r="D4735" s="7">
        <f t="shared" ca="1" si="809"/>
        <v>7</v>
      </c>
      <c r="E4735" s="3" t="str">
        <f ca="1">VLOOKUP(D4735,State!$A$1:$B$9,2,0)</f>
        <v>VIC</v>
      </c>
      <c r="F4735" s="3">
        <f t="shared" ca="1" si="810"/>
        <v>421</v>
      </c>
      <c r="G4735" s="3" t="str">
        <f ca="1">VLOOKUP(F4735,Occupation!$A$1:$B$915,2,0)</f>
        <v>Aquaculture or Fisheries Technician</v>
      </c>
      <c r="H4735" s="3">
        <f t="shared" ca="1" si="811"/>
        <v>7</v>
      </c>
      <c r="I4735" s="3">
        <f t="shared" ca="1" si="812"/>
        <v>78185.570000000007</v>
      </c>
      <c r="J4735" s="3">
        <f t="shared" ca="1" si="813"/>
        <v>4.6914257780470758E-2</v>
      </c>
      <c r="K4735" s="3">
        <f t="shared" ca="1" si="814"/>
        <v>2</v>
      </c>
      <c r="L4735" s="3" t="str">
        <f ca="1">VLOOKUP(K4735,Freq_Investment!$A$1:$B$8,2,0)</f>
        <v>Weekly</v>
      </c>
      <c r="M4735" s="3" t="str">
        <f t="shared" ca="1" si="815"/>
        <v>Auto</v>
      </c>
      <c r="N4735" s="3">
        <f t="shared" ca="1" si="816"/>
        <v>2</v>
      </c>
      <c r="O4735" s="3">
        <f t="shared" ca="1" si="816"/>
        <v>1</v>
      </c>
      <c r="P4735" s="3">
        <f t="shared" ca="1" si="816"/>
        <v>3</v>
      </c>
    </row>
    <row r="4736" spans="1:16" x14ac:dyDescent="0.25">
      <c r="A4736" s="3">
        <f t="shared" ca="1" si="806"/>
        <v>406923361</v>
      </c>
      <c r="B4736" s="3">
        <f t="shared" ca="1" si="807"/>
        <v>5038</v>
      </c>
      <c r="C4736" s="1">
        <f t="shared" ca="1" si="808"/>
        <v>42646</v>
      </c>
      <c r="D4736" s="7">
        <f t="shared" ca="1" si="809"/>
        <v>7</v>
      </c>
      <c r="E4736" s="3" t="str">
        <f ca="1">VLOOKUP(D4736,State!$A$1:$B$9,2,0)</f>
        <v>VIC</v>
      </c>
      <c r="F4736" s="3">
        <f t="shared" ca="1" si="810"/>
        <v>744</v>
      </c>
      <c r="G4736" s="3" t="str">
        <f ca="1">VLOOKUP(F4736,Occupation!$A$1:$B$915,2,0)</f>
        <v>Stock Clerk</v>
      </c>
      <c r="H4736" s="3">
        <f t="shared" ca="1" si="811"/>
        <v>7</v>
      </c>
      <c r="I4736" s="3">
        <f t="shared" ca="1" si="812"/>
        <v>44862.73</v>
      </c>
      <c r="J4736" s="3">
        <f t="shared" ca="1" si="813"/>
        <v>0.42381457315202953</v>
      </c>
      <c r="K4736" s="3">
        <f t="shared" ca="1" si="814"/>
        <v>1</v>
      </c>
      <c r="L4736" s="3" t="str">
        <f ca="1">VLOOKUP(K4736,Freq_Investment!$A$1:$B$8,2,0)</f>
        <v>Daily</v>
      </c>
      <c r="M4736" s="3" t="str">
        <f t="shared" ca="1" si="815"/>
        <v>Manual</v>
      </c>
      <c r="N4736" s="3">
        <f t="shared" ca="1" si="816"/>
        <v>3</v>
      </c>
      <c r="O4736" s="3">
        <f t="shared" ca="1" si="816"/>
        <v>4</v>
      </c>
      <c r="P4736" s="3">
        <f t="shared" ca="1" si="816"/>
        <v>1</v>
      </c>
    </row>
    <row r="4737" spans="1:16" x14ac:dyDescent="0.25">
      <c r="A4737" s="3">
        <f t="shared" ca="1" si="806"/>
        <v>244141792</v>
      </c>
      <c r="B4737" s="3">
        <f t="shared" ca="1" si="807"/>
        <v>1800</v>
      </c>
      <c r="C4737" s="1">
        <f t="shared" ca="1" si="808"/>
        <v>34112</v>
      </c>
      <c r="D4737" s="7">
        <f t="shared" ca="1" si="809"/>
        <v>7</v>
      </c>
      <c r="E4737" s="3" t="str">
        <f ca="1">VLOOKUP(D4737,State!$A$1:$B$9,2,0)</f>
        <v>VIC</v>
      </c>
      <c r="F4737" s="3">
        <f t="shared" ca="1" si="810"/>
        <v>120</v>
      </c>
      <c r="G4737" s="3" t="str">
        <f ca="1">VLOOKUP(F4737,Occupation!$A$1:$B$915,2,0)</f>
        <v>Stage Manager</v>
      </c>
      <c r="H4737" s="3">
        <f t="shared" ca="1" si="811"/>
        <v>5</v>
      </c>
      <c r="I4737" s="3">
        <f t="shared" ca="1" si="812"/>
        <v>64914.239999999998</v>
      </c>
      <c r="J4737" s="3">
        <f t="shared" ca="1" si="813"/>
        <v>0.47776463643214967</v>
      </c>
      <c r="K4737" s="3">
        <f t="shared" ca="1" si="814"/>
        <v>3</v>
      </c>
      <c r="L4737" s="3" t="str">
        <f ca="1">VLOOKUP(K4737,Freq_Investment!$A$1:$B$8,2,0)</f>
        <v>Fortnightly</v>
      </c>
      <c r="M4737" s="3" t="str">
        <f t="shared" ca="1" si="815"/>
        <v>Manual</v>
      </c>
      <c r="N4737" s="3">
        <f t="shared" ca="1" si="816"/>
        <v>2</v>
      </c>
      <c r="O4737" s="3">
        <f t="shared" ca="1" si="816"/>
        <v>3</v>
      </c>
      <c r="P4737" s="3">
        <f t="shared" ca="1" si="816"/>
        <v>4</v>
      </c>
    </row>
    <row r="4738" spans="1:16" x14ac:dyDescent="0.25">
      <c r="A4738" s="3">
        <f t="shared" ca="1" si="806"/>
        <v>930441586</v>
      </c>
      <c r="B4738" s="3">
        <f t="shared" ca="1" si="807"/>
        <v>8995</v>
      </c>
      <c r="C4738" s="1">
        <f t="shared" ca="1" si="808"/>
        <v>25879</v>
      </c>
      <c r="D4738" s="7">
        <f t="shared" ca="1" si="809"/>
        <v>5</v>
      </c>
      <c r="E4738" s="3" t="str">
        <f ca="1">VLOOKUP(D4738,State!$A$1:$B$9,2,0)</f>
        <v>NT</v>
      </c>
      <c r="F4738" s="3">
        <f t="shared" ca="1" si="810"/>
        <v>901</v>
      </c>
      <c r="G4738" s="3" t="str">
        <f ca="1">VLOOKUP(F4738,Occupation!$A$1:$B$915,2,0)</f>
        <v>Sheep Farm Worker</v>
      </c>
      <c r="H4738" s="3">
        <f t="shared" ca="1" si="811"/>
        <v>8</v>
      </c>
      <c r="I4738" s="3">
        <f t="shared" ca="1" si="812"/>
        <v>93441.62</v>
      </c>
      <c r="J4738" s="3">
        <f t="shared" ca="1" si="813"/>
        <v>0.4456217932759427</v>
      </c>
      <c r="K4738" s="3">
        <f t="shared" ca="1" si="814"/>
        <v>5</v>
      </c>
      <c r="L4738" s="3" t="str">
        <f ca="1">VLOOKUP(K4738,Freq_Investment!$A$1:$B$8,2,0)</f>
        <v>Quarterly</v>
      </c>
      <c r="M4738" s="3" t="str">
        <f t="shared" ca="1" si="815"/>
        <v>Manual</v>
      </c>
      <c r="N4738" s="3">
        <f t="shared" ca="1" si="816"/>
        <v>5</v>
      </c>
      <c r="O4738" s="3">
        <f t="shared" ca="1" si="816"/>
        <v>2</v>
      </c>
      <c r="P4738" s="3">
        <f t="shared" ca="1" si="816"/>
        <v>1</v>
      </c>
    </row>
    <row r="4739" spans="1:16" x14ac:dyDescent="0.25">
      <c r="A4739" s="3">
        <f t="shared" ref="A4739:A4802" ca="1" si="817">RANDBETWEEN(10000000,1000000000)</f>
        <v>580575145</v>
      </c>
      <c r="B4739" s="3">
        <f t="shared" ref="B4739:B4802" ca="1" si="818">RANDBETWEEN(1,10000)</f>
        <v>5558</v>
      </c>
      <c r="C4739" s="1">
        <f t="shared" ref="C4739:C4802" ca="1" si="819">DATE(RANDBETWEEN(1970,2021),RANDBETWEEN(1,12),RANDBETWEEN(1,28))</f>
        <v>42858</v>
      </c>
      <c r="D4739" s="7">
        <f t="shared" ref="D4739:D4802" ca="1" si="820">RANDBETWEEN(1,8)</f>
        <v>2</v>
      </c>
      <c r="E4739" s="3" t="str">
        <f ca="1">VLOOKUP(D4739,State!$A$1:$B$9,2,0)</f>
        <v>QLD</v>
      </c>
      <c r="F4739" s="3">
        <f t="shared" ref="F4739:F4802" ca="1" si="821">RANDBETWEEN(1,914)</f>
        <v>449</v>
      </c>
      <c r="G4739" s="3" t="str">
        <f ca="1">VLOOKUP(F4739,Occupation!$A$1:$B$915,2,0)</f>
        <v>Civil Engineering Draftsperson</v>
      </c>
      <c r="H4739" s="3">
        <f t="shared" ref="H4739:H4802" ca="1" si="822">RANDBETWEEN(1,10)</f>
        <v>1</v>
      </c>
      <c r="I4739" s="3">
        <f t="shared" ref="I4739:I4802" ca="1" si="823">ROUND(RAND()*100000,2)</f>
        <v>85727.61</v>
      </c>
      <c r="J4739" s="3">
        <f t="shared" ref="J4739:J4802" ca="1" si="824">RAND()/2</f>
        <v>0.2407208457439543</v>
      </c>
      <c r="K4739" s="3">
        <f t="shared" ref="K4739:K4802" ca="1" si="825">RANDBETWEEN(1,7)</f>
        <v>6</v>
      </c>
      <c r="L4739" s="3" t="str">
        <f ca="1">VLOOKUP(K4739,Freq_Investment!$A$1:$B$8,2,0)</f>
        <v>Half-yearly</v>
      </c>
      <c r="M4739" s="3" t="str">
        <f t="shared" ref="M4739:M4802" ca="1" si="826">IF(RANDBETWEEN(1,2)&gt;1,"Auto","Manual")</f>
        <v>Auto</v>
      </c>
      <c r="N4739" s="3">
        <f t="shared" ca="1" si="816"/>
        <v>2</v>
      </c>
      <c r="O4739" s="3">
        <f t="shared" ca="1" si="816"/>
        <v>5</v>
      </c>
      <c r="P4739" s="3">
        <f t="shared" ca="1" si="816"/>
        <v>1</v>
      </c>
    </row>
    <row r="4740" spans="1:16" x14ac:dyDescent="0.25">
      <c r="A4740" s="3">
        <f t="shared" ca="1" si="817"/>
        <v>895040968</v>
      </c>
      <c r="B4740" s="3">
        <f t="shared" ca="1" si="818"/>
        <v>2237</v>
      </c>
      <c r="C4740" s="1">
        <f t="shared" ca="1" si="819"/>
        <v>26382</v>
      </c>
      <c r="D4740" s="7">
        <f t="shared" ca="1" si="820"/>
        <v>4</v>
      </c>
      <c r="E4740" s="3" t="str">
        <f ca="1">VLOOKUP(D4740,State!$A$1:$B$9,2,0)</f>
        <v>WA</v>
      </c>
      <c r="F4740" s="3">
        <f t="shared" ca="1" si="821"/>
        <v>468</v>
      </c>
      <c r="G4740" s="3" t="str">
        <f ca="1">VLOOKUP(F4740,Occupation!$A$1:$B$915,2,0)</f>
        <v>Telecommunications Field Engineer</v>
      </c>
      <c r="H4740" s="3">
        <f t="shared" ca="1" si="822"/>
        <v>4</v>
      </c>
      <c r="I4740" s="3">
        <f t="shared" ca="1" si="823"/>
        <v>92762.95</v>
      </c>
      <c r="J4740" s="3">
        <f t="shared" ca="1" si="824"/>
        <v>0.37214586147707912</v>
      </c>
      <c r="K4740" s="3">
        <f t="shared" ca="1" si="825"/>
        <v>7</v>
      </c>
      <c r="L4740" s="3" t="str">
        <f ca="1">VLOOKUP(K4740,Freq_Investment!$A$1:$B$8,2,0)</f>
        <v>Yearly</v>
      </c>
      <c r="M4740" s="3" t="str">
        <f t="shared" ca="1" si="826"/>
        <v>Manual</v>
      </c>
      <c r="N4740" s="3">
        <f t="shared" ca="1" si="816"/>
        <v>5</v>
      </c>
      <c r="O4740" s="3">
        <f t="shared" ca="1" si="816"/>
        <v>5</v>
      </c>
      <c r="P4740" s="3">
        <f t="shared" ca="1" si="816"/>
        <v>3</v>
      </c>
    </row>
    <row r="4741" spans="1:16" x14ac:dyDescent="0.25">
      <c r="A4741" s="3">
        <f t="shared" ca="1" si="817"/>
        <v>279339021</v>
      </c>
      <c r="B4741" s="3">
        <f t="shared" ca="1" si="818"/>
        <v>2464</v>
      </c>
      <c r="C4741" s="1">
        <f t="shared" ca="1" si="819"/>
        <v>42722</v>
      </c>
      <c r="D4741" s="7">
        <f t="shared" ca="1" si="820"/>
        <v>5</v>
      </c>
      <c r="E4741" s="3" t="str">
        <f ca="1">VLOOKUP(D4741,State!$A$1:$B$9,2,0)</f>
        <v>NT</v>
      </c>
      <c r="F4741" s="3">
        <f t="shared" ca="1" si="821"/>
        <v>685</v>
      </c>
      <c r="G4741" s="3" t="str">
        <f ca="1">VLOOKUP(F4741,Occupation!$A$1:$B$915,2,0)</f>
        <v>First Aid Trainer</v>
      </c>
      <c r="H4741" s="3">
        <f t="shared" ca="1" si="822"/>
        <v>4</v>
      </c>
      <c r="I4741" s="3">
        <f t="shared" ca="1" si="823"/>
        <v>3950.72</v>
      </c>
      <c r="J4741" s="3">
        <f t="shared" ca="1" si="824"/>
        <v>0.3134536049946452</v>
      </c>
      <c r="K4741" s="3">
        <f t="shared" ca="1" si="825"/>
        <v>6</v>
      </c>
      <c r="L4741" s="3" t="str">
        <f ca="1">VLOOKUP(K4741,Freq_Investment!$A$1:$B$8,2,0)</f>
        <v>Half-yearly</v>
      </c>
      <c r="M4741" s="3" t="str">
        <f t="shared" ca="1" si="826"/>
        <v>Manual</v>
      </c>
      <c r="N4741" s="3">
        <f t="shared" ca="1" si="816"/>
        <v>1</v>
      </c>
      <c r="O4741" s="3">
        <f t="shared" ca="1" si="816"/>
        <v>3</v>
      </c>
      <c r="P4741" s="3">
        <f t="shared" ca="1" si="816"/>
        <v>1</v>
      </c>
    </row>
    <row r="4742" spans="1:16" x14ac:dyDescent="0.25">
      <c r="A4742" s="3">
        <f t="shared" ca="1" si="817"/>
        <v>888370110</v>
      </c>
      <c r="B4742" s="3">
        <f t="shared" ca="1" si="818"/>
        <v>2228</v>
      </c>
      <c r="C4742" s="1">
        <f t="shared" ca="1" si="819"/>
        <v>37385</v>
      </c>
      <c r="D4742" s="7">
        <f t="shared" ca="1" si="820"/>
        <v>7</v>
      </c>
      <c r="E4742" s="3" t="str">
        <f ca="1">VLOOKUP(D4742,State!$A$1:$B$9,2,0)</f>
        <v>VIC</v>
      </c>
      <c r="F4742" s="3">
        <f t="shared" ca="1" si="821"/>
        <v>66</v>
      </c>
      <c r="G4742" s="3" t="str">
        <f ca="1">VLOOKUP(F4742,Occupation!$A$1:$B$915,2,0)</f>
        <v>Specialist Managers nec</v>
      </c>
      <c r="H4742" s="3">
        <f t="shared" ca="1" si="822"/>
        <v>7</v>
      </c>
      <c r="I4742" s="3">
        <f t="shared" ca="1" si="823"/>
        <v>47955.42</v>
      </c>
      <c r="J4742" s="3">
        <f t="shared" ca="1" si="824"/>
        <v>0.43501041746893704</v>
      </c>
      <c r="K4742" s="3">
        <f t="shared" ca="1" si="825"/>
        <v>7</v>
      </c>
      <c r="L4742" s="3" t="str">
        <f ca="1">VLOOKUP(K4742,Freq_Investment!$A$1:$B$8,2,0)</f>
        <v>Yearly</v>
      </c>
      <c r="M4742" s="3" t="str">
        <f t="shared" ca="1" si="826"/>
        <v>Auto</v>
      </c>
      <c r="N4742" s="3">
        <f t="shared" ca="1" si="816"/>
        <v>5</v>
      </c>
      <c r="O4742" s="3">
        <f t="shared" ca="1" si="816"/>
        <v>3</v>
      </c>
      <c r="P4742" s="3">
        <f t="shared" ca="1" si="816"/>
        <v>1</v>
      </c>
    </row>
    <row r="4743" spans="1:16" x14ac:dyDescent="0.25">
      <c r="A4743" s="3">
        <f t="shared" ca="1" si="817"/>
        <v>491395262</v>
      </c>
      <c r="B4743" s="3">
        <f t="shared" ca="1" si="818"/>
        <v>1599</v>
      </c>
      <c r="C4743" s="1">
        <f t="shared" ca="1" si="819"/>
        <v>44319</v>
      </c>
      <c r="D4743" s="7">
        <f t="shared" ca="1" si="820"/>
        <v>8</v>
      </c>
      <c r="E4743" s="3" t="str">
        <f ca="1">VLOOKUP(D4743,State!$A$1:$B$9,2,0)</f>
        <v>ACT</v>
      </c>
      <c r="F4743" s="3">
        <f t="shared" ca="1" si="821"/>
        <v>420</v>
      </c>
      <c r="G4743" s="3" t="str">
        <f ca="1">VLOOKUP(F4743,Occupation!$A$1:$B$915,2,0)</f>
        <v>Animal Husbandry Technician</v>
      </c>
      <c r="H4743" s="3">
        <f t="shared" ca="1" si="822"/>
        <v>5</v>
      </c>
      <c r="I4743" s="3">
        <f t="shared" ca="1" si="823"/>
        <v>96946.33</v>
      </c>
      <c r="J4743" s="3">
        <f t="shared" ca="1" si="824"/>
        <v>0.29276812981614053</v>
      </c>
      <c r="K4743" s="3">
        <f t="shared" ca="1" si="825"/>
        <v>2</v>
      </c>
      <c r="L4743" s="3" t="str">
        <f ca="1">VLOOKUP(K4743,Freq_Investment!$A$1:$B$8,2,0)</f>
        <v>Weekly</v>
      </c>
      <c r="M4743" s="3" t="str">
        <f t="shared" ca="1" si="826"/>
        <v>Manual</v>
      </c>
      <c r="N4743" s="3">
        <f t="shared" ca="1" si="816"/>
        <v>3</v>
      </c>
      <c r="O4743" s="3">
        <f t="shared" ca="1" si="816"/>
        <v>3</v>
      </c>
      <c r="P4743" s="3">
        <f t="shared" ca="1" si="816"/>
        <v>4</v>
      </c>
    </row>
    <row r="4744" spans="1:16" x14ac:dyDescent="0.25">
      <c r="A4744" s="3">
        <f t="shared" ca="1" si="817"/>
        <v>996455505</v>
      </c>
      <c r="B4744" s="3">
        <f t="shared" ca="1" si="818"/>
        <v>1075</v>
      </c>
      <c r="C4744" s="1">
        <f t="shared" ca="1" si="819"/>
        <v>28655</v>
      </c>
      <c r="D4744" s="7">
        <f t="shared" ca="1" si="820"/>
        <v>1</v>
      </c>
      <c r="E4744" s="3" t="str">
        <f ca="1">VLOOKUP(D4744,State!$A$1:$B$9,2,0)</f>
        <v>NSW</v>
      </c>
      <c r="F4744" s="3">
        <f t="shared" ca="1" si="821"/>
        <v>117</v>
      </c>
      <c r="G4744" s="3" t="str">
        <f ca="1">VLOOKUP(F4744,Occupation!$A$1:$B$915,2,0)</f>
        <v>Director of Photography</v>
      </c>
      <c r="H4744" s="3">
        <f t="shared" ca="1" si="822"/>
        <v>7</v>
      </c>
      <c r="I4744" s="3">
        <f t="shared" ca="1" si="823"/>
        <v>8709.07</v>
      </c>
      <c r="J4744" s="3">
        <f t="shared" ca="1" si="824"/>
        <v>0.17542297522727579</v>
      </c>
      <c r="K4744" s="3">
        <f t="shared" ca="1" si="825"/>
        <v>4</v>
      </c>
      <c r="L4744" s="3" t="str">
        <f ca="1">VLOOKUP(K4744,Freq_Investment!$A$1:$B$8,2,0)</f>
        <v>Monthly</v>
      </c>
      <c r="M4744" s="3" t="str">
        <f t="shared" ca="1" si="826"/>
        <v>Auto</v>
      </c>
      <c r="N4744" s="3">
        <f t="shared" ca="1" si="816"/>
        <v>2</v>
      </c>
      <c r="O4744" s="3">
        <f t="shared" ca="1" si="816"/>
        <v>3</v>
      </c>
      <c r="P4744" s="3">
        <f t="shared" ca="1" si="816"/>
        <v>5</v>
      </c>
    </row>
    <row r="4745" spans="1:16" x14ac:dyDescent="0.25">
      <c r="A4745" s="3">
        <f t="shared" ca="1" si="817"/>
        <v>834244634</v>
      </c>
      <c r="B4745" s="3">
        <f t="shared" ca="1" si="818"/>
        <v>6747</v>
      </c>
      <c r="C4745" s="1">
        <f t="shared" ca="1" si="819"/>
        <v>33066</v>
      </c>
      <c r="D4745" s="7">
        <f t="shared" ca="1" si="820"/>
        <v>5</v>
      </c>
      <c r="E4745" s="3" t="str">
        <f ca="1">VLOOKUP(D4745,State!$A$1:$B$9,2,0)</f>
        <v>NT</v>
      </c>
      <c r="F4745" s="3">
        <f t="shared" ca="1" si="821"/>
        <v>500</v>
      </c>
      <c r="G4745" s="3" t="str">
        <f ca="1">VLOOKUP(F4745,Occupation!$A$1:$B$915,2,0)</f>
        <v>Engineering Patternmaker</v>
      </c>
      <c r="H4745" s="3">
        <f t="shared" ca="1" si="822"/>
        <v>1</v>
      </c>
      <c r="I4745" s="3">
        <f t="shared" ca="1" si="823"/>
        <v>15021.56</v>
      </c>
      <c r="J4745" s="3">
        <f t="shared" ca="1" si="824"/>
        <v>0.20137365787572908</v>
      </c>
      <c r="K4745" s="3">
        <f t="shared" ca="1" si="825"/>
        <v>3</v>
      </c>
      <c r="L4745" s="3" t="str">
        <f ca="1">VLOOKUP(K4745,Freq_Investment!$A$1:$B$8,2,0)</f>
        <v>Fortnightly</v>
      </c>
      <c r="M4745" s="3" t="str">
        <f t="shared" ca="1" si="826"/>
        <v>Manual</v>
      </c>
      <c r="N4745" s="3">
        <f t="shared" ca="1" si="816"/>
        <v>2</v>
      </c>
      <c r="O4745" s="3">
        <f t="shared" ca="1" si="816"/>
        <v>3</v>
      </c>
      <c r="P4745" s="3">
        <f t="shared" ca="1" si="816"/>
        <v>3</v>
      </c>
    </row>
    <row r="4746" spans="1:16" x14ac:dyDescent="0.25">
      <c r="A4746" s="3">
        <f t="shared" ca="1" si="817"/>
        <v>280439803</v>
      </c>
      <c r="B4746" s="3">
        <f t="shared" ca="1" si="818"/>
        <v>4774</v>
      </c>
      <c r="C4746" s="1">
        <f t="shared" ca="1" si="819"/>
        <v>38403</v>
      </c>
      <c r="D4746" s="7">
        <f t="shared" ca="1" si="820"/>
        <v>3</v>
      </c>
      <c r="E4746" s="3" t="str">
        <f ca="1">VLOOKUP(D4746,State!$A$1:$B$9,2,0)</f>
        <v>SA</v>
      </c>
      <c r="F4746" s="3">
        <f t="shared" ca="1" si="821"/>
        <v>236</v>
      </c>
      <c r="G4746" s="3" t="str">
        <f ca="1">VLOOKUP(F4746,Occupation!$A$1:$B$915,2,0)</f>
        <v>Food Technologist</v>
      </c>
      <c r="H4746" s="3">
        <f t="shared" ca="1" si="822"/>
        <v>2</v>
      </c>
      <c r="I4746" s="3">
        <f t="shared" ca="1" si="823"/>
        <v>50782.32</v>
      </c>
      <c r="J4746" s="3">
        <f t="shared" ca="1" si="824"/>
        <v>0.18517446008419641</v>
      </c>
      <c r="K4746" s="3">
        <f t="shared" ca="1" si="825"/>
        <v>2</v>
      </c>
      <c r="L4746" s="3" t="str">
        <f ca="1">VLOOKUP(K4746,Freq_Investment!$A$1:$B$8,2,0)</f>
        <v>Weekly</v>
      </c>
      <c r="M4746" s="3" t="str">
        <f t="shared" ca="1" si="826"/>
        <v>Auto</v>
      </c>
      <c r="N4746" s="3">
        <f t="shared" ca="1" si="816"/>
        <v>2</v>
      </c>
      <c r="O4746" s="3">
        <f t="shared" ca="1" si="816"/>
        <v>4</v>
      </c>
      <c r="P4746" s="3">
        <f t="shared" ca="1" si="816"/>
        <v>5</v>
      </c>
    </row>
    <row r="4747" spans="1:16" x14ac:dyDescent="0.25">
      <c r="A4747" s="3">
        <f t="shared" ca="1" si="817"/>
        <v>442238877</v>
      </c>
      <c r="B4747" s="3">
        <f t="shared" ca="1" si="818"/>
        <v>3577</v>
      </c>
      <c r="C4747" s="1">
        <f t="shared" ca="1" si="819"/>
        <v>40493</v>
      </c>
      <c r="D4747" s="7">
        <f t="shared" ca="1" si="820"/>
        <v>3</v>
      </c>
      <c r="E4747" s="3" t="str">
        <f ca="1">VLOOKUP(D4747,State!$A$1:$B$9,2,0)</f>
        <v>SA</v>
      </c>
      <c r="F4747" s="3">
        <f t="shared" ca="1" si="821"/>
        <v>588</v>
      </c>
      <c r="G4747" s="3" t="str">
        <f ca="1">VLOOKUP(F4747,Occupation!$A$1:$B$915,2,0)</f>
        <v>Dressmaker or Tailor</v>
      </c>
      <c r="H4747" s="3">
        <f t="shared" ca="1" si="822"/>
        <v>4</v>
      </c>
      <c r="I4747" s="3">
        <f t="shared" ca="1" si="823"/>
        <v>79525.87</v>
      </c>
      <c r="J4747" s="3">
        <f t="shared" ca="1" si="824"/>
        <v>8.1521579978018677E-2</v>
      </c>
      <c r="K4747" s="3">
        <f t="shared" ca="1" si="825"/>
        <v>1</v>
      </c>
      <c r="L4747" s="3" t="str">
        <f ca="1">VLOOKUP(K4747,Freq_Investment!$A$1:$B$8,2,0)</f>
        <v>Daily</v>
      </c>
      <c r="M4747" s="3" t="str">
        <f t="shared" ca="1" si="826"/>
        <v>Manual</v>
      </c>
      <c r="N4747" s="3">
        <f t="shared" ca="1" si="816"/>
        <v>3</v>
      </c>
      <c r="O4747" s="3">
        <f t="shared" ca="1" si="816"/>
        <v>2</v>
      </c>
      <c r="P4747" s="3">
        <f t="shared" ca="1" si="816"/>
        <v>4</v>
      </c>
    </row>
    <row r="4748" spans="1:16" x14ac:dyDescent="0.25">
      <c r="A4748" s="3">
        <f t="shared" ca="1" si="817"/>
        <v>466331403</v>
      </c>
      <c r="B4748" s="3">
        <f t="shared" ca="1" si="818"/>
        <v>9467</v>
      </c>
      <c r="C4748" s="1">
        <f t="shared" ca="1" si="819"/>
        <v>33284</v>
      </c>
      <c r="D4748" s="7">
        <f t="shared" ca="1" si="820"/>
        <v>7</v>
      </c>
      <c r="E4748" s="3" t="str">
        <f ca="1">VLOOKUP(D4748,State!$A$1:$B$9,2,0)</f>
        <v>VIC</v>
      </c>
      <c r="F4748" s="3">
        <f t="shared" ca="1" si="821"/>
        <v>272</v>
      </c>
      <c r="G4748" s="3" t="str">
        <f ca="1">VLOOKUP(F4748,Occupation!$A$1:$B$915,2,0)</f>
        <v>University Lecturer</v>
      </c>
      <c r="H4748" s="3">
        <f t="shared" ca="1" si="822"/>
        <v>2</v>
      </c>
      <c r="I4748" s="3">
        <f t="shared" ca="1" si="823"/>
        <v>67840.88</v>
      </c>
      <c r="J4748" s="3">
        <f t="shared" ca="1" si="824"/>
        <v>3.108237522164059E-2</v>
      </c>
      <c r="K4748" s="3">
        <f t="shared" ca="1" si="825"/>
        <v>5</v>
      </c>
      <c r="L4748" s="3" t="str">
        <f ca="1">VLOOKUP(K4748,Freq_Investment!$A$1:$B$8,2,0)</f>
        <v>Quarterly</v>
      </c>
      <c r="M4748" s="3" t="str">
        <f t="shared" ca="1" si="826"/>
        <v>Manual</v>
      </c>
      <c r="N4748" s="3">
        <f t="shared" ca="1" si="816"/>
        <v>1</v>
      </c>
      <c r="O4748" s="3">
        <f t="shared" ca="1" si="816"/>
        <v>4</v>
      </c>
      <c r="P4748" s="3">
        <f t="shared" ca="1" si="816"/>
        <v>2</v>
      </c>
    </row>
    <row r="4749" spans="1:16" x14ac:dyDescent="0.25">
      <c r="A4749" s="3">
        <f t="shared" ca="1" si="817"/>
        <v>919669491</v>
      </c>
      <c r="B4749" s="3">
        <f t="shared" ca="1" si="818"/>
        <v>5527</v>
      </c>
      <c r="C4749" s="1">
        <f t="shared" ca="1" si="819"/>
        <v>29899</v>
      </c>
      <c r="D4749" s="7">
        <f t="shared" ca="1" si="820"/>
        <v>2</v>
      </c>
      <c r="E4749" s="3" t="str">
        <f ca="1">VLOOKUP(D4749,State!$A$1:$B$9,2,0)</f>
        <v>QLD</v>
      </c>
      <c r="F4749" s="3">
        <f t="shared" ca="1" si="821"/>
        <v>443</v>
      </c>
      <c r="G4749" s="3" t="str">
        <f ca="1">VLOOKUP(F4749,Occupation!$A$1:$B$915,2,0)</f>
        <v>Building Associate</v>
      </c>
      <c r="H4749" s="3">
        <f t="shared" ca="1" si="822"/>
        <v>9</v>
      </c>
      <c r="I4749" s="3">
        <f t="shared" ca="1" si="823"/>
        <v>24706.959999999999</v>
      </c>
      <c r="J4749" s="3">
        <f t="shared" ca="1" si="824"/>
        <v>5.7583052138267699E-2</v>
      </c>
      <c r="K4749" s="3">
        <f t="shared" ca="1" si="825"/>
        <v>6</v>
      </c>
      <c r="L4749" s="3" t="str">
        <f ca="1">VLOOKUP(K4749,Freq_Investment!$A$1:$B$8,2,0)</f>
        <v>Half-yearly</v>
      </c>
      <c r="M4749" s="3" t="str">
        <f t="shared" ca="1" si="826"/>
        <v>Manual</v>
      </c>
      <c r="N4749" s="3">
        <f t="shared" ca="1" si="816"/>
        <v>3</v>
      </c>
      <c r="O4749" s="3">
        <f t="shared" ca="1" si="816"/>
        <v>5</v>
      </c>
      <c r="P4749" s="3">
        <f t="shared" ca="1" si="816"/>
        <v>5</v>
      </c>
    </row>
    <row r="4750" spans="1:16" x14ac:dyDescent="0.25">
      <c r="A4750" s="3">
        <f t="shared" ca="1" si="817"/>
        <v>409467625</v>
      </c>
      <c r="B4750" s="3">
        <f t="shared" ca="1" si="818"/>
        <v>8533</v>
      </c>
      <c r="C4750" s="1">
        <f t="shared" ca="1" si="819"/>
        <v>27225</v>
      </c>
      <c r="D4750" s="7">
        <f t="shared" ca="1" si="820"/>
        <v>7</v>
      </c>
      <c r="E4750" s="3" t="str">
        <f ca="1">VLOOKUP(D4750,State!$A$1:$B$9,2,0)</f>
        <v>VIC</v>
      </c>
      <c r="F4750" s="3">
        <f t="shared" ca="1" si="821"/>
        <v>146</v>
      </c>
      <c r="G4750" s="3" t="str">
        <f ca="1">VLOOKUP(F4750,Occupation!$A$1:$B$915,2,0)</f>
        <v>Financial Investment Adviser</v>
      </c>
      <c r="H4750" s="3">
        <f t="shared" ca="1" si="822"/>
        <v>1</v>
      </c>
      <c r="I4750" s="3">
        <f t="shared" ca="1" si="823"/>
        <v>12649.42</v>
      </c>
      <c r="J4750" s="3">
        <f t="shared" ca="1" si="824"/>
        <v>0.3758109443287182</v>
      </c>
      <c r="K4750" s="3">
        <f t="shared" ca="1" si="825"/>
        <v>5</v>
      </c>
      <c r="L4750" s="3" t="str">
        <f ca="1">VLOOKUP(K4750,Freq_Investment!$A$1:$B$8,2,0)</f>
        <v>Quarterly</v>
      </c>
      <c r="M4750" s="3" t="str">
        <f t="shared" ca="1" si="826"/>
        <v>Auto</v>
      </c>
      <c r="N4750" s="3">
        <f t="shared" ca="1" si="816"/>
        <v>5</v>
      </c>
      <c r="O4750" s="3">
        <f t="shared" ca="1" si="816"/>
        <v>5</v>
      </c>
      <c r="P4750" s="3">
        <f t="shared" ca="1" si="816"/>
        <v>1</v>
      </c>
    </row>
    <row r="4751" spans="1:16" x14ac:dyDescent="0.25">
      <c r="A4751" s="3">
        <f t="shared" ca="1" si="817"/>
        <v>80887176</v>
      </c>
      <c r="B4751" s="3">
        <f t="shared" ca="1" si="818"/>
        <v>3402</v>
      </c>
      <c r="C4751" s="1">
        <f t="shared" ca="1" si="819"/>
        <v>36756</v>
      </c>
      <c r="D4751" s="7">
        <f t="shared" ca="1" si="820"/>
        <v>6</v>
      </c>
      <c r="E4751" s="3" t="str">
        <f ca="1">VLOOKUP(D4751,State!$A$1:$B$9,2,0)</f>
        <v>TAS</v>
      </c>
      <c r="F4751" s="3">
        <f t="shared" ca="1" si="821"/>
        <v>641</v>
      </c>
      <c r="G4751" s="3" t="str">
        <f ca="1">VLOOKUP(F4751,Occupation!$A$1:$B$915,2,0)</f>
        <v>Nanny</v>
      </c>
      <c r="H4751" s="3">
        <f t="shared" ca="1" si="822"/>
        <v>1</v>
      </c>
      <c r="I4751" s="3">
        <f t="shared" ca="1" si="823"/>
        <v>3569.15</v>
      </c>
      <c r="J4751" s="3">
        <f t="shared" ca="1" si="824"/>
        <v>0.33770061228022863</v>
      </c>
      <c r="K4751" s="3">
        <f t="shared" ca="1" si="825"/>
        <v>2</v>
      </c>
      <c r="L4751" s="3" t="str">
        <f ca="1">VLOOKUP(K4751,Freq_Investment!$A$1:$B$8,2,0)</f>
        <v>Weekly</v>
      </c>
      <c r="M4751" s="3" t="str">
        <f t="shared" ca="1" si="826"/>
        <v>Auto</v>
      </c>
      <c r="N4751" s="3">
        <f t="shared" ca="1" si="816"/>
        <v>1</v>
      </c>
      <c r="O4751" s="3">
        <f t="shared" ca="1" si="816"/>
        <v>2</v>
      </c>
      <c r="P4751" s="3">
        <f t="shared" ca="1" si="816"/>
        <v>3</v>
      </c>
    </row>
    <row r="4752" spans="1:16" x14ac:dyDescent="0.25">
      <c r="A4752" s="3">
        <f t="shared" ca="1" si="817"/>
        <v>326630615</v>
      </c>
      <c r="B4752" s="3">
        <f t="shared" ca="1" si="818"/>
        <v>3423</v>
      </c>
      <c r="C4752" s="1">
        <f t="shared" ca="1" si="819"/>
        <v>35852</v>
      </c>
      <c r="D4752" s="7">
        <f t="shared" ca="1" si="820"/>
        <v>3</v>
      </c>
      <c r="E4752" s="3" t="str">
        <f ca="1">VLOOKUP(D4752,State!$A$1:$B$9,2,0)</f>
        <v>SA</v>
      </c>
      <c r="F4752" s="3">
        <f t="shared" ca="1" si="821"/>
        <v>250</v>
      </c>
      <c r="G4752" s="3" t="str">
        <f ca="1">VLOOKUP(F4752,Occupation!$A$1:$B$915,2,0)</f>
        <v>Marine Biologist</v>
      </c>
      <c r="H4752" s="3">
        <f t="shared" ca="1" si="822"/>
        <v>5</v>
      </c>
      <c r="I4752" s="3">
        <f t="shared" ca="1" si="823"/>
        <v>54090.46</v>
      </c>
      <c r="J4752" s="3">
        <f t="shared" ca="1" si="824"/>
        <v>0.47234871836769265</v>
      </c>
      <c r="K4752" s="3">
        <f t="shared" ca="1" si="825"/>
        <v>4</v>
      </c>
      <c r="L4752" s="3" t="str">
        <f ca="1">VLOOKUP(K4752,Freq_Investment!$A$1:$B$8,2,0)</f>
        <v>Monthly</v>
      </c>
      <c r="M4752" s="3" t="str">
        <f t="shared" ca="1" si="826"/>
        <v>Auto</v>
      </c>
      <c r="N4752" s="3">
        <f t="shared" ca="1" si="816"/>
        <v>4</v>
      </c>
      <c r="O4752" s="3">
        <f t="shared" ca="1" si="816"/>
        <v>1</v>
      </c>
      <c r="P4752" s="3">
        <f t="shared" ca="1" si="816"/>
        <v>5</v>
      </c>
    </row>
    <row r="4753" spans="1:16" x14ac:dyDescent="0.25">
      <c r="A4753" s="3">
        <f t="shared" ca="1" si="817"/>
        <v>200739451</v>
      </c>
      <c r="B4753" s="3">
        <f t="shared" ca="1" si="818"/>
        <v>4541</v>
      </c>
      <c r="C4753" s="1">
        <f t="shared" ca="1" si="819"/>
        <v>40143</v>
      </c>
      <c r="D4753" s="7">
        <f t="shared" ca="1" si="820"/>
        <v>2</v>
      </c>
      <c r="E4753" s="3" t="str">
        <f ca="1">VLOOKUP(D4753,State!$A$1:$B$9,2,0)</f>
        <v>QLD</v>
      </c>
      <c r="F4753" s="3">
        <f t="shared" ca="1" si="821"/>
        <v>781</v>
      </c>
      <c r="G4753" s="3" t="str">
        <f ca="1">VLOOKUP(F4753,Occupation!$A$1:$B$915,2,0)</f>
        <v>Sales Representative (Building and Plumbing Supplies)</v>
      </c>
      <c r="H4753" s="3">
        <f t="shared" ca="1" si="822"/>
        <v>1</v>
      </c>
      <c r="I4753" s="3">
        <f t="shared" ca="1" si="823"/>
        <v>67514.7</v>
      </c>
      <c r="J4753" s="3">
        <f t="shared" ca="1" si="824"/>
        <v>0.11983260996979228</v>
      </c>
      <c r="K4753" s="3">
        <f t="shared" ca="1" si="825"/>
        <v>2</v>
      </c>
      <c r="L4753" s="3" t="str">
        <f ca="1">VLOOKUP(K4753,Freq_Investment!$A$1:$B$8,2,0)</f>
        <v>Weekly</v>
      </c>
      <c r="M4753" s="3" t="str">
        <f t="shared" ca="1" si="826"/>
        <v>Auto</v>
      </c>
      <c r="N4753" s="3">
        <f t="shared" ca="1" si="816"/>
        <v>1</v>
      </c>
      <c r="O4753" s="3">
        <f t="shared" ca="1" si="816"/>
        <v>1</v>
      </c>
      <c r="P4753" s="3">
        <f t="shared" ca="1" si="816"/>
        <v>4</v>
      </c>
    </row>
    <row r="4754" spans="1:16" x14ac:dyDescent="0.25">
      <c r="A4754" s="3">
        <f t="shared" ca="1" si="817"/>
        <v>295350450</v>
      </c>
      <c r="B4754" s="3">
        <f t="shared" ca="1" si="818"/>
        <v>542</v>
      </c>
      <c r="C4754" s="1">
        <f t="shared" ca="1" si="819"/>
        <v>33628</v>
      </c>
      <c r="D4754" s="7">
        <f t="shared" ca="1" si="820"/>
        <v>5</v>
      </c>
      <c r="E4754" s="3" t="str">
        <f ca="1">VLOOKUP(D4754,State!$A$1:$B$9,2,0)</f>
        <v>NT</v>
      </c>
      <c r="F4754" s="3">
        <f t="shared" ca="1" si="821"/>
        <v>755</v>
      </c>
      <c r="G4754" s="3" t="str">
        <f ca="1">VLOOKUP(F4754,Occupation!$A$1:$B$915,2,0)</f>
        <v>Trust Officer</v>
      </c>
      <c r="H4754" s="3">
        <f t="shared" ca="1" si="822"/>
        <v>9</v>
      </c>
      <c r="I4754" s="3">
        <f t="shared" ca="1" si="823"/>
        <v>11068.48</v>
      </c>
      <c r="J4754" s="3">
        <f t="shared" ca="1" si="824"/>
        <v>0.11951258357596395</v>
      </c>
      <c r="K4754" s="3">
        <f t="shared" ca="1" si="825"/>
        <v>4</v>
      </c>
      <c r="L4754" s="3" t="str">
        <f ca="1">VLOOKUP(K4754,Freq_Investment!$A$1:$B$8,2,0)</f>
        <v>Monthly</v>
      </c>
      <c r="M4754" s="3" t="str">
        <f t="shared" ca="1" si="826"/>
        <v>Auto</v>
      </c>
      <c r="N4754" s="3">
        <f t="shared" ca="1" si="816"/>
        <v>2</v>
      </c>
      <c r="O4754" s="3">
        <f t="shared" ca="1" si="816"/>
        <v>3</v>
      </c>
      <c r="P4754" s="3">
        <f t="shared" ca="1" si="816"/>
        <v>3</v>
      </c>
    </row>
    <row r="4755" spans="1:16" x14ac:dyDescent="0.25">
      <c r="A4755" s="3">
        <f t="shared" ca="1" si="817"/>
        <v>358233357</v>
      </c>
      <c r="B4755" s="3">
        <f t="shared" ca="1" si="818"/>
        <v>3880</v>
      </c>
      <c r="C4755" s="1">
        <f t="shared" ca="1" si="819"/>
        <v>28491</v>
      </c>
      <c r="D4755" s="7">
        <f t="shared" ca="1" si="820"/>
        <v>8</v>
      </c>
      <c r="E4755" s="3" t="str">
        <f ca="1">VLOOKUP(D4755,State!$A$1:$B$9,2,0)</f>
        <v>ACT</v>
      </c>
      <c r="F4755" s="3">
        <f t="shared" ca="1" si="821"/>
        <v>756</v>
      </c>
      <c r="G4755" s="3" t="str">
        <f ca="1">VLOOKUP(F4755,Occupation!$A$1:$B$915,2,0)</f>
        <v>Debt Collector</v>
      </c>
      <c r="H4755" s="3">
        <f t="shared" ca="1" si="822"/>
        <v>4</v>
      </c>
      <c r="I4755" s="3">
        <f t="shared" ca="1" si="823"/>
        <v>25323.86</v>
      </c>
      <c r="J4755" s="3">
        <f t="shared" ca="1" si="824"/>
        <v>6.5462081843183584E-2</v>
      </c>
      <c r="K4755" s="3">
        <f t="shared" ca="1" si="825"/>
        <v>3</v>
      </c>
      <c r="L4755" s="3" t="str">
        <f ca="1">VLOOKUP(K4755,Freq_Investment!$A$1:$B$8,2,0)</f>
        <v>Fortnightly</v>
      </c>
      <c r="M4755" s="3" t="str">
        <f t="shared" ca="1" si="826"/>
        <v>Manual</v>
      </c>
      <c r="N4755" s="3">
        <f t="shared" ca="1" si="816"/>
        <v>4</v>
      </c>
      <c r="O4755" s="3">
        <f t="shared" ca="1" si="816"/>
        <v>1</v>
      </c>
      <c r="P4755" s="3">
        <f t="shared" ca="1" si="816"/>
        <v>1</v>
      </c>
    </row>
    <row r="4756" spans="1:16" x14ac:dyDescent="0.25">
      <c r="A4756" s="3">
        <f t="shared" ca="1" si="817"/>
        <v>535125206</v>
      </c>
      <c r="B4756" s="3">
        <f t="shared" ca="1" si="818"/>
        <v>7752</v>
      </c>
      <c r="C4756" s="1">
        <f t="shared" ca="1" si="819"/>
        <v>35969</v>
      </c>
      <c r="D4756" s="7">
        <f t="shared" ca="1" si="820"/>
        <v>1</v>
      </c>
      <c r="E4756" s="3" t="str">
        <f ca="1">VLOOKUP(D4756,State!$A$1:$B$9,2,0)</f>
        <v>NSW</v>
      </c>
      <c r="F4756" s="3">
        <f t="shared" ca="1" si="821"/>
        <v>870</v>
      </c>
      <c r="G4756" s="3" t="str">
        <f ca="1">VLOOKUP(F4756,Occupation!$A$1:$B$915,2,0)</f>
        <v>Truck Driver (General)</v>
      </c>
      <c r="H4756" s="3">
        <f t="shared" ca="1" si="822"/>
        <v>7</v>
      </c>
      <c r="I4756" s="3">
        <f t="shared" ca="1" si="823"/>
        <v>14293.77</v>
      </c>
      <c r="J4756" s="3">
        <f t="shared" ca="1" si="824"/>
        <v>1.4273914432833434E-2</v>
      </c>
      <c r="K4756" s="3">
        <f t="shared" ca="1" si="825"/>
        <v>2</v>
      </c>
      <c r="L4756" s="3" t="str">
        <f ca="1">VLOOKUP(K4756,Freq_Investment!$A$1:$B$8,2,0)</f>
        <v>Weekly</v>
      </c>
      <c r="M4756" s="3" t="str">
        <f t="shared" ca="1" si="826"/>
        <v>Auto</v>
      </c>
      <c r="N4756" s="3">
        <f t="shared" ca="1" si="816"/>
        <v>2</v>
      </c>
      <c r="O4756" s="3">
        <f t="shared" ca="1" si="816"/>
        <v>1</v>
      </c>
      <c r="P4756" s="3">
        <f t="shared" ca="1" si="816"/>
        <v>3</v>
      </c>
    </row>
    <row r="4757" spans="1:16" x14ac:dyDescent="0.25">
      <c r="A4757" s="3">
        <f t="shared" ca="1" si="817"/>
        <v>692954718</v>
      </c>
      <c r="B4757" s="3">
        <f t="shared" ca="1" si="818"/>
        <v>7694</v>
      </c>
      <c r="C4757" s="1">
        <f t="shared" ca="1" si="819"/>
        <v>33478</v>
      </c>
      <c r="D4757" s="7">
        <f t="shared" ca="1" si="820"/>
        <v>2</v>
      </c>
      <c r="E4757" s="3" t="str">
        <f ca="1">VLOOKUP(D4757,State!$A$1:$B$9,2,0)</f>
        <v>QLD</v>
      </c>
      <c r="F4757" s="3">
        <f t="shared" ca="1" si="821"/>
        <v>406</v>
      </c>
      <c r="G4757" s="3" t="str">
        <f ca="1">VLOOKUP(F4757,Occupation!$A$1:$B$915,2,0)</f>
        <v>Educational Psychologist</v>
      </c>
      <c r="H4757" s="3">
        <f t="shared" ca="1" si="822"/>
        <v>6</v>
      </c>
      <c r="I4757" s="3">
        <f t="shared" ca="1" si="823"/>
        <v>74612.59</v>
      </c>
      <c r="J4757" s="3">
        <f t="shared" ca="1" si="824"/>
        <v>0.20505714208248843</v>
      </c>
      <c r="K4757" s="3">
        <f t="shared" ca="1" si="825"/>
        <v>5</v>
      </c>
      <c r="L4757" s="3" t="str">
        <f ca="1">VLOOKUP(K4757,Freq_Investment!$A$1:$B$8,2,0)</f>
        <v>Quarterly</v>
      </c>
      <c r="M4757" s="3" t="str">
        <f t="shared" ca="1" si="826"/>
        <v>Auto</v>
      </c>
      <c r="N4757" s="3">
        <f t="shared" ca="1" si="816"/>
        <v>5</v>
      </c>
      <c r="O4757" s="3">
        <f t="shared" ca="1" si="816"/>
        <v>5</v>
      </c>
      <c r="P4757" s="3">
        <f t="shared" ca="1" si="816"/>
        <v>5</v>
      </c>
    </row>
    <row r="4758" spans="1:16" x14ac:dyDescent="0.25">
      <c r="A4758" s="3">
        <f t="shared" ca="1" si="817"/>
        <v>628539881</v>
      </c>
      <c r="B4758" s="3">
        <f t="shared" ca="1" si="818"/>
        <v>3792</v>
      </c>
      <c r="C4758" s="1">
        <f t="shared" ca="1" si="819"/>
        <v>44233</v>
      </c>
      <c r="D4758" s="7">
        <f t="shared" ca="1" si="820"/>
        <v>7</v>
      </c>
      <c r="E4758" s="3" t="str">
        <f ca="1">VLOOKUP(D4758,State!$A$1:$B$9,2,0)</f>
        <v>VIC</v>
      </c>
      <c r="F4758" s="3">
        <f t="shared" ca="1" si="821"/>
        <v>847</v>
      </c>
      <c r="G4758" s="3" t="str">
        <f ca="1">VLOOKUP(F4758,Occupation!$A$1:$B$915,2,0)</f>
        <v>Earthmoving Plant Operator (General)</v>
      </c>
      <c r="H4758" s="3">
        <f t="shared" ca="1" si="822"/>
        <v>3</v>
      </c>
      <c r="I4758" s="3">
        <f t="shared" ca="1" si="823"/>
        <v>8866.9599999999991</v>
      </c>
      <c r="J4758" s="3">
        <f t="shared" ca="1" si="824"/>
        <v>0.43330744191581438</v>
      </c>
      <c r="K4758" s="3">
        <f t="shared" ca="1" si="825"/>
        <v>4</v>
      </c>
      <c r="L4758" s="3" t="str">
        <f ca="1">VLOOKUP(K4758,Freq_Investment!$A$1:$B$8,2,0)</f>
        <v>Monthly</v>
      </c>
      <c r="M4758" s="3" t="str">
        <f t="shared" ca="1" si="826"/>
        <v>Manual</v>
      </c>
      <c r="N4758" s="3">
        <f t="shared" ca="1" si="816"/>
        <v>4</v>
      </c>
      <c r="O4758" s="3">
        <f t="shared" ca="1" si="816"/>
        <v>1</v>
      </c>
      <c r="P4758" s="3">
        <f t="shared" ca="1" si="816"/>
        <v>3</v>
      </c>
    </row>
    <row r="4759" spans="1:16" x14ac:dyDescent="0.25">
      <c r="A4759" s="3">
        <f t="shared" ca="1" si="817"/>
        <v>41014213</v>
      </c>
      <c r="B4759" s="3">
        <f t="shared" ca="1" si="818"/>
        <v>6948</v>
      </c>
      <c r="C4759" s="1">
        <f t="shared" ca="1" si="819"/>
        <v>43333</v>
      </c>
      <c r="D4759" s="7">
        <f t="shared" ca="1" si="820"/>
        <v>1</v>
      </c>
      <c r="E4759" s="3" t="str">
        <f ca="1">VLOOKUP(D4759,State!$A$1:$B$9,2,0)</f>
        <v>NSW</v>
      </c>
      <c r="F4759" s="3">
        <f t="shared" ca="1" si="821"/>
        <v>459</v>
      </c>
      <c r="G4759" s="3" t="str">
        <f ca="1">VLOOKUP(F4759,Occupation!$A$1:$B$915,2,0)</f>
        <v>Metallurgical or Materials Technician</v>
      </c>
      <c r="H4759" s="3">
        <f t="shared" ca="1" si="822"/>
        <v>3</v>
      </c>
      <c r="I4759" s="3">
        <f t="shared" ca="1" si="823"/>
        <v>13773.23</v>
      </c>
      <c r="J4759" s="3">
        <f t="shared" ca="1" si="824"/>
        <v>0.16978566801231099</v>
      </c>
      <c r="K4759" s="3">
        <f t="shared" ca="1" si="825"/>
        <v>5</v>
      </c>
      <c r="L4759" s="3" t="str">
        <f ca="1">VLOOKUP(K4759,Freq_Investment!$A$1:$B$8,2,0)</f>
        <v>Quarterly</v>
      </c>
      <c r="M4759" s="3" t="str">
        <f t="shared" ca="1" si="826"/>
        <v>Manual</v>
      </c>
      <c r="N4759" s="3">
        <f t="shared" ca="1" si="816"/>
        <v>3</v>
      </c>
      <c r="O4759" s="3">
        <f t="shared" ca="1" si="816"/>
        <v>4</v>
      </c>
      <c r="P4759" s="3">
        <f t="shared" ca="1" si="816"/>
        <v>4</v>
      </c>
    </row>
    <row r="4760" spans="1:16" x14ac:dyDescent="0.25">
      <c r="A4760" s="3">
        <f t="shared" ca="1" si="817"/>
        <v>619673497</v>
      </c>
      <c r="B4760" s="3">
        <f t="shared" ca="1" si="818"/>
        <v>6120</v>
      </c>
      <c r="C4760" s="1">
        <f t="shared" ca="1" si="819"/>
        <v>44404</v>
      </c>
      <c r="D4760" s="7">
        <f t="shared" ca="1" si="820"/>
        <v>7</v>
      </c>
      <c r="E4760" s="3" t="str">
        <f ca="1">VLOOKUP(D4760,State!$A$1:$B$9,2,0)</f>
        <v>VIC</v>
      </c>
      <c r="F4760" s="3">
        <f t="shared" ca="1" si="821"/>
        <v>369</v>
      </c>
      <c r="G4760" s="3" t="str">
        <f ca="1">VLOOKUP(F4760,Occupation!$A$1:$B$915,2,0)</f>
        <v>Web Developer</v>
      </c>
      <c r="H4760" s="3">
        <f t="shared" ca="1" si="822"/>
        <v>5</v>
      </c>
      <c r="I4760" s="3">
        <f t="shared" ca="1" si="823"/>
        <v>59728.22</v>
      </c>
      <c r="J4760" s="3">
        <f t="shared" ca="1" si="824"/>
        <v>8.5133414258925288E-2</v>
      </c>
      <c r="K4760" s="3">
        <f t="shared" ca="1" si="825"/>
        <v>2</v>
      </c>
      <c r="L4760" s="3" t="str">
        <f ca="1">VLOOKUP(K4760,Freq_Investment!$A$1:$B$8,2,0)</f>
        <v>Weekly</v>
      </c>
      <c r="M4760" s="3" t="str">
        <f t="shared" ca="1" si="826"/>
        <v>Auto</v>
      </c>
      <c r="N4760" s="3">
        <f t="shared" ca="1" si="816"/>
        <v>3</v>
      </c>
      <c r="O4760" s="3">
        <f t="shared" ca="1" si="816"/>
        <v>2</v>
      </c>
      <c r="P4760" s="3">
        <f t="shared" ca="1" si="816"/>
        <v>1</v>
      </c>
    </row>
    <row r="4761" spans="1:16" x14ac:dyDescent="0.25">
      <c r="A4761" s="3">
        <f t="shared" ca="1" si="817"/>
        <v>700666085</v>
      </c>
      <c r="B4761" s="3">
        <f t="shared" ca="1" si="818"/>
        <v>1852</v>
      </c>
      <c r="C4761" s="1">
        <f t="shared" ca="1" si="819"/>
        <v>32245</v>
      </c>
      <c r="D4761" s="7">
        <f t="shared" ca="1" si="820"/>
        <v>6</v>
      </c>
      <c r="E4761" s="3" t="str">
        <f ca="1">VLOOKUP(D4761,State!$A$1:$B$9,2,0)</f>
        <v>TAS</v>
      </c>
      <c r="F4761" s="3">
        <f t="shared" ca="1" si="821"/>
        <v>866</v>
      </c>
      <c r="G4761" s="3" t="str">
        <f ca="1">VLOOKUP(F4761,Occupation!$A$1:$B$915,2,0)</f>
        <v>Passenger Coach Driver</v>
      </c>
      <c r="H4761" s="3">
        <f t="shared" ca="1" si="822"/>
        <v>6</v>
      </c>
      <c r="I4761" s="3">
        <f t="shared" ca="1" si="823"/>
        <v>22799.9</v>
      </c>
      <c r="J4761" s="3">
        <f t="shared" ca="1" si="824"/>
        <v>0.3033092764045337</v>
      </c>
      <c r="K4761" s="3">
        <f t="shared" ca="1" si="825"/>
        <v>7</v>
      </c>
      <c r="L4761" s="3" t="str">
        <f ca="1">VLOOKUP(K4761,Freq_Investment!$A$1:$B$8,2,0)</f>
        <v>Yearly</v>
      </c>
      <c r="M4761" s="3" t="str">
        <f t="shared" ca="1" si="826"/>
        <v>Manual</v>
      </c>
      <c r="N4761" s="3">
        <f t="shared" ca="1" si="816"/>
        <v>5</v>
      </c>
      <c r="O4761" s="3">
        <f t="shared" ca="1" si="816"/>
        <v>1</v>
      </c>
      <c r="P4761" s="3">
        <f t="shared" ca="1" si="816"/>
        <v>2</v>
      </c>
    </row>
    <row r="4762" spans="1:16" x14ac:dyDescent="0.25">
      <c r="A4762" s="3">
        <f t="shared" ca="1" si="817"/>
        <v>779690692</v>
      </c>
      <c r="B4762" s="3">
        <f t="shared" ca="1" si="818"/>
        <v>2638</v>
      </c>
      <c r="C4762" s="1">
        <f t="shared" ca="1" si="819"/>
        <v>32058</v>
      </c>
      <c r="D4762" s="7">
        <f t="shared" ca="1" si="820"/>
        <v>1</v>
      </c>
      <c r="E4762" s="3" t="str">
        <f ca="1">VLOOKUP(D4762,State!$A$1:$B$9,2,0)</f>
        <v>NSW</v>
      </c>
      <c r="F4762" s="3">
        <f t="shared" ca="1" si="821"/>
        <v>542</v>
      </c>
      <c r="G4762" s="3" t="str">
        <f ca="1">VLOOKUP(F4762,Occupation!$A$1:$B$915,2,0)</f>
        <v>Cook</v>
      </c>
      <c r="H4762" s="3">
        <f t="shared" ca="1" si="822"/>
        <v>2</v>
      </c>
      <c r="I4762" s="3">
        <f t="shared" ca="1" si="823"/>
        <v>95557.32</v>
      </c>
      <c r="J4762" s="3">
        <f t="shared" ca="1" si="824"/>
        <v>0.37196695990277084</v>
      </c>
      <c r="K4762" s="3">
        <f t="shared" ca="1" si="825"/>
        <v>2</v>
      </c>
      <c r="L4762" s="3" t="str">
        <f ca="1">VLOOKUP(K4762,Freq_Investment!$A$1:$B$8,2,0)</f>
        <v>Weekly</v>
      </c>
      <c r="M4762" s="3" t="str">
        <f t="shared" ca="1" si="826"/>
        <v>Auto</v>
      </c>
      <c r="N4762" s="3">
        <f t="shared" ca="1" si="816"/>
        <v>5</v>
      </c>
      <c r="O4762" s="3">
        <f t="shared" ca="1" si="816"/>
        <v>4</v>
      </c>
      <c r="P4762" s="3">
        <f t="shared" ca="1" si="816"/>
        <v>5</v>
      </c>
    </row>
    <row r="4763" spans="1:16" x14ac:dyDescent="0.25">
      <c r="A4763" s="3">
        <f t="shared" ca="1" si="817"/>
        <v>709906921</v>
      </c>
      <c r="B4763" s="3">
        <f t="shared" ca="1" si="818"/>
        <v>3264</v>
      </c>
      <c r="C4763" s="1">
        <f t="shared" ca="1" si="819"/>
        <v>28146</v>
      </c>
      <c r="D4763" s="7">
        <f t="shared" ca="1" si="820"/>
        <v>4</v>
      </c>
      <c r="E4763" s="3" t="str">
        <f ca="1">VLOOKUP(D4763,State!$A$1:$B$9,2,0)</f>
        <v>WA</v>
      </c>
      <c r="F4763" s="3">
        <f t="shared" ca="1" si="821"/>
        <v>611</v>
      </c>
      <c r="G4763" s="3" t="str">
        <f ca="1">VLOOKUP(F4763,Occupation!$A$1:$B$915,2,0)</f>
        <v>Television Equipment Operator</v>
      </c>
      <c r="H4763" s="3">
        <f t="shared" ca="1" si="822"/>
        <v>1</v>
      </c>
      <c r="I4763" s="3">
        <f t="shared" ca="1" si="823"/>
        <v>39951.85</v>
      </c>
      <c r="J4763" s="3">
        <f t="shared" ca="1" si="824"/>
        <v>0.24730893117477842</v>
      </c>
      <c r="K4763" s="3">
        <f t="shared" ca="1" si="825"/>
        <v>7</v>
      </c>
      <c r="L4763" s="3" t="str">
        <f ca="1">VLOOKUP(K4763,Freq_Investment!$A$1:$B$8,2,0)</f>
        <v>Yearly</v>
      </c>
      <c r="M4763" s="3" t="str">
        <f t="shared" ca="1" si="826"/>
        <v>Auto</v>
      </c>
      <c r="N4763" s="3">
        <f t="shared" ca="1" si="816"/>
        <v>4</v>
      </c>
      <c r="O4763" s="3">
        <f t="shared" ca="1" si="816"/>
        <v>5</v>
      </c>
      <c r="P4763" s="3">
        <f t="shared" ca="1" si="816"/>
        <v>5</v>
      </c>
    </row>
    <row r="4764" spans="1:16" x14ac:dyDescent="0.25">
      <c r="A4764" s="3">
        <f t="shared" ca="1" si="817"/>
        <v>265623906</v>
      </c>
      <c r="B4764" s="3">
        <f t="shared" ca="1" si="818"/>
        <v>7639</v>
      </c>
      <c r="C4764" s="1">
        <f t="shared" ca="1" si="819"/>
        <v>28254</v>
      </c>
      <c r="D4764" s="7">
        <f t="shared" ca="1" si="820"/>
        <v>2</v>
      </c>
      <c r="E4764" s="3" t="str">
        <f ca="1">VLOOKUP(D4764,State!$A$1:$B$9,2,0)</f>
        <v>QLD</v>
      </c>
      <c r="F4764" s="3">
        <f t="shared" ca="1" si="821"/>
        <v>216</v>
      </c>
      <c r="G4764" s="3" t="str">
        <f ca="1">VLOOKUP(F4764,Occupation!$A$1:$B$915,2,0)</f>
        <v>Electrical Engineer</v>
      </c>
      <c r="H4764" s="3">
        <f t="shared" ca="1" si="822"/>
        <v>8</v>
      </c>
      <c r="I4764" s="3">
        <f t="shared" ca="1" si="823"/>
        <v>44639.18</v>
      </c>
      <c r="J4764" s="3">
        <f t="shared" ca="1" si="824"/>
        <v>0.37009445558787302</v>
      </c>
      <c r="K4764" s="3">
        <f t="shared" ca="1" si="825"/>
        <v>3</v>
      </c>
      <c r="L4764" s="3" t="str">
        <f ca="1">VLOOKUP(K4764,Freq_Investment!$A$1:$B$8,2,0)</f>
        <v>Fortnightly</v>
      </c>
      <c r="M4764" s="3" t="str">
        <f t="shared" ca="1" si="826"/>
        <v>Auto</v>
      </c>
      <c r="N4764" s="3">
        <f t="shared" ca="1" si="816"/>
        <v>2</v>
      </c>
      <c r="O4764" s="3">
        <f t="shared" ca="1" si="816"/>
        <v>5</v>
      </c>
      <c r="P4764" s="3">
        <f t="shared" ca="1" si="816"/>
        <v>5</v>
      </c>
    </row>
    <row r="4765" spans="1:16" x14ac:dyDescent="0.25">
      <c r="A4765" s="3">
        <f t="shared" ca="1" si="817"/>
        <v>523776864</v>
      </c>
      <c r="B4765" s="3">
        <f t="shared" ca="1" si="818"/>
        <v>6394</v>
      </c>
      <c r="C4765" s="1">
        <f t="shared" ca="1" si="819"/>
        <v>29502</v>
      </c>
      <c r="D4765" s="7">
        <f t="shared" ca="1" si="820"/>
        <v>5</v>
      </c>
      <c r="E4765" s="3" t="str">
        <f ca="1">VLOOKUP(D4765,State!$A$1:$B$9,2,0)</f>
        <v>NT</v>
      </c>
      <c r="F4765" s="3">
        <f t="shared" ca="1" si="821"/>
        <v>351</v>
      </c>
      <c r="G4765" s="3" t="str">
        <f ca="1">VLOOKUP(F4765,Occupation!$A$1:$B$915,2,0)</f>
        <v>Nurse Practitioner</v>
      </c>
      <c r="H4765" s="3">
        <f t="shared" ca="1" si="822"/>
        <v>6</v>
      </c>
      <c r="I4765" s="3">
        <f t="shared" ca="1" si="823"/>
        <v>61317.93</v>
      </c>
      <c r="J4765" s="3">
        <f t="shared" ca="1" si="824"/>
        <v>9.0420688190186838E-2</v>
      </c>
      <c r="K4765" s="3">
        <f t="shared" ca="1" si="825"/>
        <v>4</v>
      </c>
      <c r="L4765" s="3" t="str">
        <f ca="1">VLOOKUP(K4765,Freq_Investment!$A$1:$B$8,2,0)</f>
        <v>Monthly</v>
      </c>
      <c r="M4765" s="3" t="str">
        <f t="shared" ca="1" si="826"/>
        <v>Manual</v>
      </c>
      <c r="N4765" s="3">
        <f t="shared" ca="1" si="816"/>
        <v>3</v>
      </c>
      <c r="O4765" s="3">
        <f t="shared" ca="1" si="816"/>
        <v>2</v>
      </c>
      <c r="P4765" s="3">
        <f t="shared" ca="1" si="816"/>
        <v>3</v>
      </c>
    </row>
    <row r="4766" spans="1:16" x14ac:dyDescent="0.25">
      <c r="A4766" s="3">
        <f t="shared" ca="1" si="817"/>
        <v>430954513</v>
      </c>
      <c r="B4766" s="3">
        <f t="shared" ca="1" si="818"/>
        <v>8067</v>
      </c>
      <c r="C4766" s="1">
        <f t="shared" ca="1" si="819"/>
        <v>27760</v>
      </c>
      <c r="D4766" s="7">
        <f t="shared" ca="1" si="820"/>
        <v>8</v>
      </c>
      <c r="E4766" s="3" t="str">
        <f ca="1">VLOOKUP(D4766,State!$A$1:$B$9,2,0)</f>
        <v>ACT</v>
      </c>
      <c r="F4766" s="3">
        <f t="shared" ca="1" si="821"/>
        <v>466</v>
      </c>
      <c r="G4766" s="3" t="str">
        <f ca="1">VLOOKUP(F4766,Occupation!$A$1:$B$915,2,0)</f>
        <v>ICT Support Technicians nec</v>
      </c>
      <c r="H4766" s="3">
        <f t="shared" ca="1" si="822"/>
        <v>6</v>
      </c>
      <c r="I4766" s="3">
        <f t="shared" ca="1" si="823"/>
        <v>73214.67</v>
      </c>
      <c r="J4766" s="3">
        <f t="shared" ca="1" si="824"/>
        <v>0.1894722283498847</v>
      </c>
      <c r="K4766" s="3">
        <f t="shared" ca="1" si="825"/>
        <v>5</v>
      </c>
      <c r="L4766" s="3" t="str">
        <f ca="1">VLOOKUP(K4766,Freq_Investment!$A$1:$B$8,2,0)</f>
        <v>Quarterly</v>
      </c>
      <c r="M4766" s="3" t="str">
        <f t="shared" ca="1" si="826"/>
        <v>Auto</v>
      </c>
      <c r="N4766" s="3">
        <f t="shared" ca="1" si="816"/>
        <v>5</v>
      </c>
      <c r="O4766" s="3">
        <f t="shared" ca="1" si="816"/>
        <v>4</v>
      </c>
      <c r="P4766" s="3">
        <f t="shared" ca="1" si="816"/>
        <v>3</v>
      </c>
    </row>
    <row r="4767" spans="1:16" x14ac:dyDescent="0.25">
      <c r="A4767" s="3">
        <f t="shared" ca="1" si="817"/>
        <v>756340052</v>
      </c>
      <c r="B4767" s="3">
        <f t="shared" ca="1" si="818"/>
        <v>516</v>
      </c>
      <c r="C4767" s="1">
        <f t="shared" ca="1" si="819"/>
        <v>31641</v>
      </c>
      <c r="D4767" s="7">
        <f t="shared" ca="1" si="820"/>
        <v>8</v>
      </c>
      <c r="E4767" s="3" t="str">
        <f ca="1">VLOOKUP(D4767,State!$A$1:$B$9,2,0)</f>
        <v>ACT</v>
      </c>
      <c r="F4767" s="3">
        <f t="shared" ca="1" si="821"/>
        <v>526</v>
      </c>
      <c r="G4767" s="3" t="str">
        <f ca="1">VLOOKUP(F4767,Occupation!$A$1:$B$915,2,0)</f>
        <v>Airconditioning and Refrigeration Mechanic</v>
      </c>
      <c r="H4767" s="3">
        <f t="shared" ca="1" si="822"/>
        <v>5</v>
      </c>
      <c r="I4767" s="3">
        <f t="shared" ca="1" si="823"/>
        <v>29117.95</v>
      </c>
      <c r="J4767" s="3">
        <f t="shared" ca="1" si="824"/>
        <v>4.1671376163409657E-3</v>
      </c>
      <c r="K4767" s="3">
        <f t="shared" ca="1" si="825"/>
        <v>6</v>
      </c>
      <c r="L4767" s="3" t="str">
        <f ca="1">VLOOKUP(K4767,Freq_Investment!$A$1:$B$8,2,0)</f>
        <v>Half-yearly</v>
      </c>
      <c r="M4767" s="3" t="str">
        <f t="shared" ca="1" si="826"/>
        <v>Manual</v>
      </c>
      <c r="N4767" s="3">
        <f t="shared" ca="1" si="816"/>
        <v>1</v>
      </c>
      <c r="O4767" s="3">
        <f t="shared" ca="1" si="816"/>
        <v>1</v>
      </c>
      <c r="P4767" s="3">
        <f t="shared" ca="1" si="816"/>
        <v>4</v>
      </c>
    </row>
    <row r="4768" spans="1:16" x14ac:dyDescent="0.25">
      <c r="A4768" s="3">
        <f t="shared" ca="1" si="817"/>
        <v>567127843</v>
      </c>
      <c r="B4768" s="3">
        <f t="shared" ca="1" si="818"/>
        <v>2242</v>
      </c>
      <c r="C4768" s="1">
        <f t="shared" ca="1" si="819"/>
        <v>28079</v>
      </c>
      <c r="D4768" s="7">
        <f t="shared" ca="1" si="820"/>
        <v>5</v>
      </c>
      <c r="E4768" s="3" t="str">
        <f ca="1">VLOOKUP(D4768,State!$A$1:$B$9,2,0)</f>
        <v>NT</v>
      </c>
      <c r="F4768" s="3">
        <f t="shared" ca="1" si="821"/>
        <v>627</v>
      </c>
      <c r="G4768" s="3" t="str">
        <f ca="1">VLOOKUP(F4768,Occupation!$A$1:$B$915,2,0)</f>
        <v>Dental Therapist</v>
      </c>
      <c r="H4768" s="3">
        <f t="shared" ca="1" si="822"/>
        <v>6</v>
      </c>
      <c r="I4768" s="3">
        <f t="shared" ca="1" si="823"/>
        <v>27987.39</v>
      </c>
      <c r="J4768" s="3">
        <f t="shared" ca="1" si="824"/>
        <v>0.12352016127805382</v>
      </c>
      <c r="K4768" s="3">
        <f t="shared" ca="1" si="825"/>
        <v>6</v>
      </c>
      <c r="L4768" s="3" t="str">
        <f ca="1">VLOOKUP(K4768,Freq_Investment!$A$1:$B$8,2,0)</f>
        <v>Half-yearly</v>
      </c>
      <c r="M4768" s="3" t="str">
        <f t="shared" ca="1" si="826"/>
        <v>Auto</v>
      </c>
      <c r="N4768" s="3">
        <f t="shared" ca="1" si="816"/>
        <v>2</v>
      </c>
      <c r="O4768" s="3">
        <f t="shared" ca="1" si="816"/>
        <v>3</v>
      </c>
      <c r="P4768" s="3">
        <f t="shared" ca="1" si="816"/>
        <v>2</v>
      </c>
    </row>
    <row r="4769" spans="1:16" x14ac:dyDescent="0.25">
      <c r="A4769" s="3">
        <f t="shared" ca="1" si="817"/>
        <v>368095921</v>
      </c>
      <c r="B4769" s="3">
        <f t="shared" ca="1" si="818"/>
        <v>7882</v>
      </c>
      <c r="C4769" s="1">
        <f t="shared" ca="1" si="819"/>
        <v>36247</v>
      </c>
      <c r="D4769" s="7">
        <f t="shared" ca="1" si="820"/>
        <v>4</v>
      </c>
      <c r="E4769" s="3" t="str">
        <f ca="1">VLOOKUP(D4769,State!$A$1:$B$9,2,0)</f>
        <v>WA</v>
      </c>
      <c r="F4769" s="3">
        <f t="shared" ca="1" si="821"/>
        <v>328</v>
      </c>
      <c r="G4769" s="3" t="str">
        <f ca="1">VLOOKUP(F4769,Occupation!$A$1:$B$915,2,0)</f>
        <v>Specialist Physicians nec</v>
      </c>
      <c r="H4769" s="3">
        <f t="shared" ca="1" si="822"/>
        <v>8</v>
      </c>
      <c r="I4769" s="3">
        <f t="shared" ca="1" si="823"/>
        <v>44788.43</v>
      </c>
      <c r="J4769" s="3">
        <f t="shared" ca="1" si="824"/>
        <v>2.6390092449997682E-3</v>
      </c>
      <c r="K4769" s="3">
        <f t="shared" ca="1" si="825"/>
        <v>3</v>
      </c>
      <c r="L4769" s="3" t="str">
        <f ca="1">VLOOKUP(K4769,Freq_Investment!$A$1:$B$8,2,0)</f>
        <v>Fortnightly</v>
      </c>
      <c r="M4769" s="3" t="str">
        <f t="shared" ca="1" si="826"/>
        <v>Manual</v>
      </c>
      <c r="N4769" s="3">
        <f t="shared" ca="1" si="816"/>
        <v>4</v>
      </c>
      <c r="O4769" s="3">
        <f t="shared" ca="1" si="816"/>
        <v>4</v>
      </c>
      <c r="P4769" s="3">
        <f t="shared" ca="1" si="816"/>
        <v>1</v>
      </c>
    </row>
    <row r="4770" spans="1:16" x14ac:dyDescent="0.25">
      <c r="A4770" s="3">
        <f t="shared" ca="1" si="817"/>
        <v>897437184</v>
      </c>
      <c r="B4770" s="3">
        <f t="shared" ca="1" si="818"/>
        <v>9090</v>
      </c>
      <c r="C4770" s="1">
        <f t="shared" ca="1" si="819"/>
        <v>37930</v>
      </c>
      <c r="D4770" s="7">
        <f t="shared" ca="1" si="820"/>
        <v>5</v>
      </c>
      <c r="E4770" s="3" t="str">
        <f ca="1">VLOOKUP(D4770,State!$A$1:$B$9,2,0)</f>
        <v>NT</v>
      </c>
      <c r="F4770" s="3">
        <f t="shared" ca="1" si="821"/>
        <v>157</v>
      </c>
      <c r="G4770" s="3" t="str">
        <f ca="1">VLOOKUP(F4770,Occupation!$A$1:$B$915,2,0)</f>
        <v>Health Information Manager</v>
      </c>
      <c r="H4770" s="3">
        <f t="shared" ca="1" si="822"/>
        <v>5</v>
      </c>
      <c r="I4770" s="3">
        <f t="shared" ca="1" si="823"/>
        <v>12136.52</v>
      </c>
      <c r="J4770" s="3">
        <f t="shared" ca="1" si="824"/>
        <v>0.18275901214702844</v>
      </c>
      <c r="K4770" s="3">
        <f t="shared" ca="1" si="825"/>
        <v>4</v>
      </c>
      <c r="L4770" s="3" t="str">
        <f ca="1">VLOOKUP(K4770,Freq_Investment!$A$1:$B$8,2,0)</f>
        <v>Monthly</v>
      </c>
      <c r="M4770" s="3" t="str">
        <f t="shared" ca="1" si="826"/>
        <v>Auto</v>
      </c>
      <c r="N4770" s="3">
        <f t="shared" ca="1" si="816"/>
        <v>4</v>
      </c>
      <c r="O4770" s="3">
        <f t="shared" ca="1" si="816"/>
        <v>2</v>
      </c>
      <c r="P4770" s="3">
        <f t="shared" ca="1" si="816"/>
        <v>1</v>
      </c>
    </row>
    <row r="4771" spans="1:16" x14ac:dyDescent="0.25">
      <c r="A4771" s="3">
        <f t="shared" ca="1" si="817"/>
        <v>637750135</v>
      </c>
      <c r="B4771" s="3">
        <f t="shared" ca="1" si="818"/>
        <v>1274</v>
      </c>
      <c r="C4771" s="1">
        <f t="shared" ca="1" si="819"/>
        <v>36499</v>
      </c>
      <c r="D4771" s="7">
        <f t="shared" ca="1" si="820"/>
        <v>4</v>
      </c>
      <c r="E4771" s="3" t="str">
        <f ca="1">VLOOKUP(D4771,State!$A$1:$B$9,2,0)</f>
        <v>WA</v>
      </c>
      <c r="F4771" s="3">
        <f t="shared" ca="1" si="821"/>
        <v>754</v>
      </c>
      <c r="G4771" s="3" t="str">
        <f ca="1">VLOOKUP(F4771,Occupation!$A$1:$B$915,2,0)</f>
        <v>Law Clerk</v>
      </c>
      <c r="H4771" s="3">
        <f t="shared" ca="1" si="822"/>
        <v>8</v>
      </c>
      <c r="I4771" s="3">
        <f t="shared" ca="1" si="823"/>
        <v>48634.71</v>
      </c>
      <c r="J4771" s="3">
        <f t="shared" ca="1" si="824"/>
        <v>0.23180696687561697</v>
      </c>
      <c r="K4771" s="3">
        <f t="shared" ca="1" si="825"/>
        <v>5</v>
      </c>
      <c r="L4771" s="3" t="str">
        <f ca="1">VLOOKUP(K4771,Freq_Investment!$A$1:$B$8,2,0)</f>
        <v>Quarterly</v>
      </c>
      <c r="M4771" s="3" t="str">
        <f t="shared" ca="1" si="826"/>
        <v>Manual</v>
      </c>
      <c r="N4771" s="3">
        <f t="shared" ca="1" si="816"/>
        <v>5</v>
      </c>
      <c r="O4771" s="3">
        <f t="shared" ca="1" si="816"/>
        <v>5</v>
      </c>
      <c r="P4771" s="3">
        <f t="shared" ca="1" si="816"/>
        <v>2</v>
      </c>
    </row>
    <row r="4772" spans="1:16" x14ac:dyDescent="0.25">
      <c r="A4772" s="3">
        <f t="shared" ca="1" si="817"/>
        <v>111802701</v>
      </c>
      <c r="B4772" s="3">
        <f t="shared" ca="1" si="818"/>
        <v>9487</v>
      </c>
      <c r="C4772" s="1">
        <f t="shared" ca="1" si="819"/>
        <v>31635</v>
      </c>
      <c r="D4772" s="7">
        <f t="shared" ca="1" si="820"/>
        <v>2</v>
      </c>
      <c r="E4772" s="3" t="str">
        <f ca="1">VLOOKUP(D4772,State!$A$1:$B$9,2,0)</f>
        <v>QLD</v>
      </c>
      <c r="F4772" s="3">
        <f t="shared" ca="1" si="821"/>
        <v>464</v>
      </c>
      <c r="G4772" s="3" t="str">
        <f ca="1">VLOOKUP(F4772,Occupation!$A$1:$B$915,2,0)</f>
        <v>ICT Customer Support Officer</v>
      </c>
      <c r="H4772" s="3">
        <f t="shared" ca="1" si="822"/>
        <v>5</v>
      </c>
      <c r="I4772" s="3">
        <f t="shared" ca="1" si="823"/>
        <v>45876.52</v>
      </c>
      <c r="J4772" s="3">
        <f t="shared" ca="1" si="824"/>
        <v>0.30483670343133201</v>
      </c>
      <c r="K4772" s="3">
        <f t="shared" ca="1" si="825"/>
        <v>4</v>
      </c>
      <c r="L4772" s="3" t="str">
        <f ca="1">VLOOKUP(K4772,Freq_Investment!$A$1:$B$8,2,0)</f>
        <v>Monthly</v>
      </c>
      <c r="M4772" s="3" t="str">
        <f t="shared" ca="1" si="826"/>
        <v>Manual</v>
      </c>
      <c r="N4772" s="3">
        <f t="shared" ca="1" si="816"/>
        <v>4</v>
      </c>
      <c r="O4772" s="3">
        <f t="shared" ca="1" si="816"/>
        <v>2</v>
      </c>
      <c r="P4772" s="3">
        <f t="shared" ca="1" si="816"/>
        <v>4</v>
      </c>
    </row>
    <row r="4773" spans="1:16" x14ac:dyDescent="0.25">
      <c r="A4773" s="3">
        <f t="shared" ca="1" si="817"/>
        <v>614996127</v>
      </c>
      <c r="B4773" s="3">
        <f t="shared" ca="1" si="818"/>
        <v>7369</v>
      </c>
      <c r="C4773" s="1">
        <f t="shared" ca="1" si="819"/>
        <v>26130</v>
      </c>
      <c r="D4773" s="7">
        <f t="shared" ca="1" si="820"/>
        <v>7</v>
      </c>
      <c r="E4773" s="3" t="str">
        <f ca="1">VLOOKUP(D4773,State!$A$1:$B$9,2,0)</f>
        <v>VIC</v>
      </c>
      <c r="F4773" s="3">
        <f t="shared" ca="1" si="821"/>
        <v>326</v>
      </c>
      <c r="G4773" s="3" t="str">
        <f ca="1">VLOOKUP(F4773,Occupation!$A$1:$B$915,2,0)</f>
        <v>Rheumatologist</v>
      </c>
      <c r="H4773" s="3">
        <f t="shared" ca="1" si="822"/>
        <v>10</v>
      </c>
      <c r="I4773" s="3">
        <f t="shared" ca="1" si="823"/>
        <v>7293.35</v>
      </c>
      <c r="J4773" s="3">
        <f t="shared" ca="1" si="824"/>
        <v>0.26578743958327089</v>
      </c>
      <c r="K4773" s="3">
        <f t="shared" ca="1" si="825"/>
        <v>1</v>
      </c>
      <c r="L4773" s="3" t="str">
        <f ca="1">VLOOKUP(K4773,Freq_Investment!$A$1:$B$8,2,0)</f>
        <v>Daily</v>
      </c>
      <c r="M4773" s="3" t="str">
        <f t="shared" ca="1" si="826"/>
        <v>Auto</v>
      </c>
      <c r="N4773" s="3">
        <f t="shared" ca="1" si="816"/>
        <v>3</v>
      </c>
      <c r="O4773" s="3">
        <f t="shared" ca="1" si="816"/>
        <v>4</v>
      </c>
      <c r="P4773" s="3">
        <f t="shared" ca="1" si="816"/>
        <v>5</v>
      </c>
    </row>
    <row r="4774" spans="1:16" x14ac:dyDescent="0.25">
      <c r="A4774" s="3">
        <f t="shared" ca="1" si="817"/>
        <v>577025523</v>
      </c>
      <c r="B4774" s="3">
        <f t="shared" ca="1" si="818"/>
        <v>9629</v>
      </c>
      <c r="C4774" s="1">
        <f t="shared" ca="1" si="819"/>
        <v>30293</v>
      </c>
      <c r="D4774" s="7">
        <f t="shared" ca="1" si="820"/>
        <v>3</v>
      </c>
      <c r="E4774" s="3" t="str">
        <f ca="1">VLOOKUP(D4774,State!$A$1:$B$9,2,0)</f>
        <v>SA</v>
      </c>
      <c r="F4774" s="3">
        <f t="shared" ca="1" si="821"/>
        <v>550</v>
      </c>
      <c r="G4774" s="3" t="str">
        <f ca="1">VLOOKUP(F4774,Occupation!$A$1:$B$915,2,0)</f>
        <v>Veterinary Nurse</v>
      </c>
      <c r="H4774" s="3">
        <f t="shared" ca="1" si="822"/>
        <v>9</v>
      </c>
      <c r="I4774" s="3">
        <f t="shared" ca="1" si="823"/>
        <v>73284.399999999994</v>
      </c>
      <c r="J4774" s="3">
        <f t="shared" ca="1" si="824"/>
        <v>0.13079047825923351</v>
      </c>
      <c r="K4774" s="3">
        <f t="shared" ca="1" si="825"/>
        <v>1</v>
      </c>
      <c r="L4774" s="3" t="str">
        <f ca="1">VLOOKUP(K4774,Freq_Investment!$A$1:$B$8,2,0)</f>
        <v>Daily</v>
      </c>
      <c r="M4774" s="3" t="str">
        <f t="shared" ca="1" si="826"/>
        <v>Auto</v>
      </c>
      <c r="N4774" s="3">
        <f t="shared" ca="1" si="816"/>
        <v>5</v>
      </c>
      <c r="O4774" s="3">
        <f t="shared" ca="1" si="816"/>
        <v>2</v>
      </c>
      <c r="P4774" s="3">
        <f t="shared" ca="1" si="816"/>
        <v>4</v>
      </c>
    </row>
    <row r="4775" spans="1:16" x14ac:dyDescent="0.25">
      <c r="A4775" s="3">
        <f t="shared" ca="1" si="817"/>
        <v>619308609</v>
      </c>
      <c r="B4775" s="3">
        <f t="shared" ca="1" si="818"/>
        <v>8968</v>
      </c>
      <c r="C4775" s="1">
        <f t="shared" ca="1" si="819"/>
        <v>43520</v>
      </c>
      <c r="D4775" s="7">
        <f t="shared" ca="1" si="820"/>
        <v>6</v>
      </c>
      <c r="E4775" s="3" t="str">
        <f ca="1">VLOOKUP(D4775,State!$A$1:$B$9,2,0)</f>
        <v>TAS</v>
      </c>
      <c r="F4775" s="3">
        <f t="shared" ca="1" si="821"/>
        <v>520</v>
      </c>
      <c r="G4775" s="3" t="str">
        <f ca="1">VLOOKUP(F4775,Occupation!$A$1:$B$915,2,0)</f>
        <v>Drainer / Drainlayer</v>
      </c>
      <c r="H4775" s="3">
        <f t="shared" ca="1" si="822"/>
        <v>9</v>
      </c>
      <c r="I4775" s="3">
        <f t="shared" ca="1" si="823"/>
        <v>75185.56</v>
      </c>
      <c r="J4775" s="3">
        <f t="shared" ca="1" si="824"/>
        <v>0.3137442443834928</v>
      </c>
      <c r="K4775" s="3">
        <f t="shared" ca="1" si="825"/>
        <v>1</v>
      </c>
      <c r="L4775" s="3" t="str">
        <f ca="1">VLOOKUP(K4775,Freq_Investment!$A$1:$B$8,2,0)</f>
        <v>Daily</v>
      </c>
      <c r="M4775" s="3" t="str">
        <f t="shared" ca="1" si="826"/>
        <v>Manual</v>
      </c>
      <c r="N4775" s="3">
        <f t="shared" ca="1" si="816"/>
        <v>3</v>
      </c>
      <c r="O4775" s="3">
        <f t="shared" ca="1" si="816"/>
        <v>4</v>
      </c>
      <c r="P4775" s="3">
        <f t="shared" ca="1" si="816"/>
        <v>4</v>
      </c>
    </row>
    <row r="4776" spans="1:16" x14ac:dyDescent="0.25">
      <c r="A4776" s="3">
        <f t="shared" ca="1" si="817"/>
        <v>101036460</v>
      </c>
      <c r="B4776" s="3">
        <f t="shared" ca="1" si="818"/>
        <v>6964</v>
      </c>
      <c r="C4776" s="1">
        <f t="shared" ca="1" si="819"/>
        <v>30732</v>
      </c>
      <c r="D4776" s="7">
        <f t="shared" ca="1" si="820"/>
        <v>1</v>
      </c>
      <c r="E4776" s="3" t="str">
        <f ca="1">VLOOKUP(D4776,State!$A$1:$B$9,2,0)</f>
        <v>NSW</v>
      </c>
      <c r="F4776" s="3">
        <f t="shared" ca="1" si="821"/>
        <v>743</v>
      </c>
      <c r="G4776" s="3" t="str">
        <f ca="1">VLOOKUP(F4776,Occupation!$A$1:$B$915,2,0)</f>
        <v>Purchasing Officer</v>
      </c>
      <c r="H4776" s="3">
        <f t="shared" ca="1" si="822"/>
        <v>1</v>
      </c>
      <c r="I4776" s="3">
        <f t="shared" ca="1" si="823"/>
        <v>70776.94</v>
      </c>
      <c r="J4776" s="3">
        <f t="shared" ca="1" si="824"/>
        <v>0.41450385900304948</v>
      </c>
      <c r="K4776" s="3">
        <f t="shared" ca="1" si="825"/>
        <v>3</v>
      </c>
      <c r="L4776" s="3" t="str">
        <f ca="1">VLOOKUP(K4776,Freq_Investment!$A$1:$B$8,2,0)</f>
        <v>Fortnightly</v>
      </c>
      <c r="M4776" s="3" t="str">
        <f t="shared" ca="1" si="826"/>
        <v>Manual</v>
      </c>
      <c r="N4776" s="3">
        <f t="shared" ca="1" si="816"/>
        <v>3</v>
      </c>
      <c r="O4776" s="3">
        <f t="shared" ca="1" si="816"/>
        <v>1</v>
      </c>
      <c r="P4776" s="3">
        <f t="shared" ca="1" si="816"/>
        <v>4</v>
      </c>
    </row>
    <row r="4777" spans="1:16" x14ac:dyDescent="0.25">
      <c r="A4777" s="3">
        <f t="shared" ca="1" si="817"/>
        <v>691440137</v>
      </c>
      <c r="B4777" s="3">
        <f t="shared" ca="1" si="818"/>
        <v>7561</v>
      </c>
      <c r="C4777" s="1">
        <f t="shared" ca="1" si="819"/>
        <v>42694</v>
      </c>
      <c r="D4777" s="7">
        <f t="shared" ca="1" si="820"/>
        <v>4</v>
      </c>
      <c r="E4777" s="3" t="str">
        <f ca="1">VLOOKUP(D4777,State!$A$1:$B$9,2,0)</f>
        <v>WA</v>
      </c>
      <c r="F4777" s="3">
        <f t="shared" ca="1" si="821"/>
        <v>264</v>
      </c>
      <c r="G4777" s="3" t="str">
        <f ca="1">VLOOKUP(F4777,Occupation!$A$1:$B$915,2,0)</f>
        <v>Early Childhood (Pre-primary School) Teacher</v>
      </c>
      <c r="H4777" s="3">
        <f t="shared" ca="1" si="822"/>
        <v>9</v>
      </c>
      <c r="I4777" s="3">
        <f t="shared" ca="1" si="823"/>
        <v>82067.710000000006</v>
      </c>
      <c r="J4777" s="3">
        <f t="shared" ca="1" si="824"/>
        <v>1.8114307853029588E-2</v>
      </c>
      <c r="K4777" s="3">
        <f t="shared" ca="1" si="825"/>
        <v>3</v>
      </c>
      <c r="L4777" s="3" t="str">
        <f ca="1">VLOOKUP(K4777,Freq_Investment!$A$1:$B$8,2,0)</f>
        <v>Fortnightly</v>
      </c>
      <c r="M4777" s="3" t="str">
        <f t="shared" ca="1" si="826"/>
        <v>Manual</v>
      </c>
      <c r="N4777" s="3">
        <f t="shared" ca="1" si="816"/>
        <v>2</v>
      </c>
      <c r="O4777" s="3">
        <f t="shared" ca="1" si="816"/>
        <v>5</v>
      </c>
      <c r="P4777" s="3">
        <f t="shared" ca="1" si="816"/>
        <v>5</v>
      </c>
    </row>
    <row r="4778" spans="1:16" x14ac:dyDescent="0.25">
      <c r="A4778" s="3">
        <f t="shared" ca="1" si="817"/>
        <v>329338796</v>
      </c>
      <c r="B4778" s="3">
        <f t="shared" ca="1" si="818"/>
        <v>7292</v>
      </c>
      <c r="C4778" s="1">
        <f t="shared" ca="1" si="819"/>
        <v>35494</v>
      </c>
      <c r="D4778" s="7">
        <f t="shared" ca="1" si="820"/>
        <v>5</v>
      </c>
      <c r="E4778" s="3" t="str">
        <f ca="1">VLOOKUP(D4778,State!$A$1:$B$9,2,0)</f>
        <v>NT</v>
      </c>
      <c r="F4778" s="3">
        <f t="shared" ca="1" si="821"/>
        <v>377</v>
      </c>
      <c r="G4778" s="3" t="str">
        <f ca="1">VLOOKUP(F4778,Occupation!$A$1:$B$915,2,0)</f>
        <v>Software and Applications Programmers nec</v>
      </c>
      <c r="H4778" s="3">
        <f t="shared" ca="1" si="822"/>
        <v>4</v>
      </c>
      <c r="I4778" s="3">
        <f t="shared" ca="1" si="823"/>
        <v>69842.149999999994</v>
      </c>
      <c r="J4778" s="3">
        <f t="shared" ca="1" si="824"/>
        <v>0.40249137918875805</v>
      </c>
      <c r="K4778" s="3">
        <f t="shared" ca="1" si="825"/>
        <v>4</v>
      </c>
      <c r="L4778" s="3" t="str">
        <f ca="1">VLOOKUP(K4778,Freq_Investment!$A$1:$B$8,2,0)</f>
        <v>Monthly</v>
      </c>
      <c r="M4778" s="3" t="str">
        <f t="shared" ca="1" si="826"/>
        <v>Manual</v>
      </c>
      <c r="N4778" s="3">
        <f t="shared" ca="1" si="816"/>
        <v>4</v>
      </c>
      <c r="O4778" s="3">
        <f t="shared" ca="1" si="816"/>
        <v>2</v>
      </c>
      <c r="P4778" s="3">
        <f t="shared" ca="1" si="816"/>
        <v>2</v>
      </c>
    </row>
    <row r="4779" spans="1:16" x14ac:dyDescent="0.25">
      <c r="A4779" s="3">
        <f t="shared" ca="1" si="817"/>
        <v>224181766</v>
      </c>
      <c r="B4779" s="3">
        <f t="shared" ca="1" si="818"/>
        <v>4241</v>
      </c>
      <c r="C4779" s="1">
        <f t="shared" ca="1" si="819"/>
        <v>40083</v>
      </c>
      <c r="D4779" s="7">
        <f t="shared" ca="1" si="820"/>
        <v>4</v>
      </c>
      <c r="E4779" s="3" t="str">
        <f ca="1">VLOOKUP(D4779,State!$A$1:$B$9,2,0)</f>
        <v>WA</v>
      </c>
      <c r="F4779" s="3">
        <f t="shared" ca="1" si="821"/>
        <v>57</v>
      </c>
      <c r="G4779" s="3" t="str">
        <f ca="1">VLOOKUP(F4779,Occupation!$A$1:$B$915,2,0)</f>
        <v>Education Managers nec</v>
      </c>
      <c r="H4779" s="3">
        <f t="shared" ca="1" si="822"/>
        <v>6</v>
      </c>
      <c r="I4779" s="3">
        <f t="shared" ca="1" si="823"/>
        <v>93680.59</v>
      </c>
      <c r="J4779" s="3">
        <f t="shared" ca="1" si="824"/>
        <v>0.1033926270022581</v>
      </c>
      <c r="K4779" s="3">
        <f t="shared" ca="1" si="825"/>
        <v>2</v>
      </c>
      <c r="L4779" s="3" t="str">
        <f ca="1">VLOOKUP(K4779,Freq_Investment!$A$1:$B$8,2,0)</f>
        <v>Weekly</v>
      </c>
      <c r="M4779" s="3" t="str">
        <f t="shared" ca="1" si="826"/>
        <v>Manual</v>
      </c>
      <c r="N4779" s="3">
        <f t="shared" ca="1" si="816"/>
        <v>1</v>
      </c>
      <c r="O4779" s="3">
        <f t="shared" ca="1" si="816"/>
        <v>4</v>
      </c>
      <c r="P4779" s="3">
        <f t="shared" ca="1" si="816"/>
        <v>2</v>
      </c>
    </row>
    <row r="4780" spans="1:16" x14ac:dyDescent="0.25">
      <c r="A4780" s="3">
        <f t="shared" ca="1" si="817"/>
        <v>121687498</v>
      </c>
      <c r="B4780" s="3">
        <f t="shared" ca="1" si="818"/>
        <v>7276</v>
      </c>
      <c r="C4780" s="1">
        <f t="shared" ca="1" si="819"/>
        <v>29025</v>
      </c>
      <c r="D4780" s="7">
        <f t="shared" ca="1" si="820"/>
        <v>2</v>
      </c>
      <c r="E4780" s="3" t="str">
        <f ca="1">VLOOKUP(D4780,State!$A$1:$B$9,2,0)</f>
        <v>QLD</v>
      </c>
      <c r="F4780" s="3">
        <f t="shared" ca="1" si="821"/>
        <v>673</v>
      </c>
      <c r="G4780" s="3" t="str">
        <f ca="1">VLOOKUP(F4780,Occupation!$A$1:$B$915,2,0)</f>
        <v>Funeral Workers nec</v>
      </c>
      <c r="H4780" s="3">
        <f t="shared" ca="1" si="822"/>
        <v>2</v>
      </c>
      <c r="I4780" s="3">
        <f t="shared" ca="1" si="823"/>
        <v>75425.22</v>
      </c>
      <c r="J4780" s="3">
        <f t="shared" ca="1" si="824"/>
        <v>0.37252526352956133</v>
      </c>
      <c r="K4780" s="3">
        <f t="shared" ca="1" si="825"/>
        <v>2</v>
      </c>
      <c r="L4780" s="3" t="str">
        <f ca="1">VLOOKUP(K4780,Freq_Investment!$A$1:$B$8,2,0)</f>
        <v>Weekly</v>
      </c>
      <c r="M4780" s="3" t="str">
        <f t="shared" ca="1" si="826"/>
        <v>Manual</v>
      </c>
      <c r="N4780" s="3">
        <f t="shared" ca="1" si="816"/>
        <v>3</v>
      </c>
      <c r="O4780" s="3">
        <f t="shared" ca="1" si="816"/>
        <v>5</v>
      </c>
      <c r="P4780" s="3">
        <f t="shared" ca="1" si="816"/>
        <v>1</v>
      </c>
    </row>
    <row r="4781" spans="1:16" x14ac:dyDescent="0.25">
      <c r="A4781" s="3">
        <f t="shared" ca="1" si="817"/>
        <v>926916631</v>
      </c>
      <c r="B4781" s="3">
        <f t="shared" ca="1" si="818"/>
        <v>82</v>
      </c>
      <c r="C4781" s="1">
        <f t="shared" ca="1" si="819"/>
        <v>41005</v>
      </c>
      <c r="D4781" s="7">
        <f t="shared" ca="1" si="820"/>
        <v>7</v>
      </c>
      <c r="E4781" s="3" t="str">
        <f ca="1">VLOOKUP(D4781,State!$A$1:$B$9,2,0)</f>
        <v>VIC</v>
      </c>
      <c r="F4781" s="3">
        <f t="shared" ca="1" si="821"/>
        <v>618</v>
      </c>
      <c r="G4781" s="3" t="str">
        <f ca="1">VLOOKUP(F4781,Occupation!$A$1:$B$915,2,0)</f>
        <v>Photographer's Assistant</v>
      </c>
      <c r="H4781" s="3">
        <f t="shared" ca="1" si="822"/>
        <v>2</v>
      </c>
      <c r="I4781" s="3">
        <f t="shared" ca="1" si="823"/>
        <v>72437.56</v>
      </c>
      <c r="J4781" s="3">
        <f t="shared" ca="1" si="824"/>
        <v>0.32913314120993398</v>
      </c>
      <c r="K4781" s="3">
        <f t="shared" ca="1" si="825"/>
        <v>2</v>
      </c>
      <c r="L4781" s="3" t="str">
        <f ca="1">VLOOKUP(K4781,Freq_Investment!$A$1:$B$8,2,0)</f>
        <v>Weekly</v>
      </c>
      <c r="M4781" s="3" t="str">
        <f t="shared" ca="1" si="826"/>
        <v>Auto</v>
      </c>
      <c r="N4781" s="3">
        <f t="shared" ca="1" si="816"/>
        <v>4</v>
      </c>
      <c r="O4781" s="3">
        <f t="shared" ca="1" si="816"/>
        <v>2</v>
      </c>
      <c r="P4781" s="3">
        <f t="shared" ca="1" si="816"/>
        <v>3</v>
      </c>
    </row>
    <row r="4782" spans="1:16" x14ac:dyDescent="0.25">
      <c r="A4782" s="3">
        <f t="shared" ca="1" si="817"/>
        <v>282004062</v>
      </c>
      <c r="B4782" s="3">
        <f t="shared" ca="1" si="818"/>
        <v>4989</v>
      </c>
      <c r="C4782" s="1">
        <f t="shared" ca="1" si="819"/>
        <v>25712</v>
      </c>
      <c r="D4782" s="7">
        <f t="shared" ca="1" si="820"/>
        <v>6</v>
      </c>
      <c r="E4782" s="3" t="str">
        <f ca="1">VLOOKUP(D4782,State!$A$1:$B$9,2,0)</f>
        <v>TAS</v>
      </c>
      <c r="F4782" s="3">
        <f t="shared" ca="1" si="821"/>
        <v>377</v>
      </c>
      <c r="G4782" s="3" t="str">
        <f ca="1">VLOOKUP(F4782,Occupation!$A$1:$B$915,2,0)</f>
        <v>Software and Applications Programmers nec</v>
      </c>
      <c r="H4782" s="3">
        <f t="shared" ca="1" si="822"/>
        <v>6</v>
      </c>
      <c r="I4782" s="3">
        <f t="shared" ca="1" si="823"/>
        <v>38102.92</v>
      </c>
      <c r="J4782" s="3">
        <f t="shared" ca="1" si="824"/>
        <v>0.21680806363832639</v>
      </c>
      <c r="K4782" s="3">
        <f t="shared" ca="1" si="825"/>
        <v>7</v>
      </c>
      <c r="L4782" s="3" t="str">
        <f ca="1">VLOOKUP(K4782,Freq_Investment!$A$1:$B$8,2,0)</f>
        <v>Yearly</v>
      </c>
      <c r="M4782" s="3" t="str">
        <f t="shared" ca="1" si="826"/>
        <v>Manual</v>
      </c>
      <c r="N4782" s="3">
        <f t="shared" ref="N4782:P4845" ca="1" si="827">RANDBETWEEN(1,5)</f>
        <v>1</v>
      </c>
      <c r="O4782" s="3">
        <f t="shared" ca="1" si="827"/>
        <v>4</v>
      </c>
      <c r="P4782" s="3">
        <f t="shared" ca="1" si="827"/>
        <v>2</v>
      </c>
    </row>
    <row r="4783" spans="1:16" x14ac:dyDescent="0.25">
      <c r="A4783" s="3">
        <f t="shared" ca="1" si="817"/>
        <v>991958771</v>
      </c>
      <c r="B4783" s="3">
        <f t="shared" ca="1" si="818"/>
        <v>5208</v>
      </c>
      <c r="C4783" s="1">
        <f t="shared" ca="1" si="819"/>
        <v>43072</v>
      </c>
      <c r="D4783" s="7">
        <f t="shared" ca="1" si="820"/>
        <v>8</v>
      </c>
      <c r="E4783" s="3" t="str">
        <f ca="1">VLOOKUP(D4783,State!$A$1:$B$9,2,0)</f>
        <v>ACT</v>
      </c>
      <c r="F4783" s="3">
        <f t="shared" ca="1" si="821"/>
        <v>331</v>
      </c>
      <c r="G4783" s="3" t="str">
        <f ca="1">VLOOKUP(F4783,Occupation!$A$1:$B$915,2,0)</f>
        <v>Cardiothoracic Surgeon</v>
      </c>
      <c r="H4783" s="3">
        <f t="shared" ca="1" si="822"/>
        <v>9</v>
      </c>
      <c r="I4783" s="3">
        <f t="shared" ca="1" si="823"/>
        <v>19949.25</v>
      </c>
      <c r="J4783" s="3">
        <f t="shared" ca="1" si="824"/>
        <v>0.36044589071352551</v>
      </c>
      <c r="K4783" s="3">
        <f t="shared" ca="1" si="825"/>
        <v>5</v>
      </c>
      <c r="L4783" s="3" t="str">
        <f ca="1">VLOOKUP(K4783,Freq_Investment!$A$1:$B$8,2,0)</f>
        <v>Quarterly</v>
      </c>
      <c r="M4783" s="3" t="str">
        <f t="shared" ca="1" si="826"/>
        <v>Auto</v>
      </c>
      <c r="N4783" s="3">
        <f t="shared" ca="1" si="827"/>
        <v>2</v>
      </c>
      <c r="O4783" s="3">
        <f t="shared" ca="1" si="827"/>
        <v>4</v>
      </c>
      <c r="P4783" s="3">
        <f t="shared" ca="1" si="827"/>
        <v>1</v>
      </c>
    </row>
    <row r="4784" spans="1:16" x14ac:dyDescent="0.25">
      <c r="A4784" s="3">
        <f t="shared" ca="1" si="817"/>
        <v>35815125</v>
      </c>
      <c r="B4784" s="3">
        <f t="shared" ca="1" si="818"/>
        <v>9764</v>
      </c>
      <c r="C4784" s="1">
        <f t="shared" ca="1" si="819"/>
        <v>33748</v>
      </c>
      <c r="D4784" s="7">
        <f t="shared" ca="1" si="820"/>
        <v>1</v>
      </c>
      <c r="E4784" s="3" t="str">
        <f ca="1">VLOOKUP(D4784,State!$A$1:$B$9,2,0)</f>
        <v>NSW</v>
      </c>
      <c r="F4784" s="3">
        <f t="shared" ca="1" si="821"/>
        <v>610</v>
      </c>
      <c r="G4784" s="3" t="str">
        <f ca="1">VLOOKUP(F4784,Occupation!$A$1:$B$915,2,0)</f>
        <v>Sound Technician</v>
      </c>
      <c r="H4784" s="3">
        <f t="shared" ca="1" si="822"/>
        <v>9</v>
      </c>
      <c r="I4784" s="3">
        <f t="shared" ca="1" si="823"/>
        <v>14429.55</v>
      </c>
      <c r="J4784" s="3">
        <f t="shared" ca="1" si="824"/>
        <v>8.6169624133081157E-4</v>
      </c>
      <c r="K4784" s="3">
        <f t="shared" ca="1" si="825"/>
        <v>7</v>
      </c>
      <c r="L4784" s="3" t="str">
        <f ca="1">VLOOKUP(K4784,Freq_Investment!$A$1:$B$8,2,0)</f>
        <v>Yearly</v>
      </c>
      <c r="M4784" s="3" t="str">
        <f t="shared" ca="1" si="826"/>
        <v>Auto</v>
      </c>
      <c r="N4784" s="3">
        <f t="shared" ca="1" si="827"/>
        <v>3</v>
      </c>
      <c r="O4784" s="3">
        <f t="shared" ca="1" si="827"/>
        <v>4</v>
      </c>
      <c r="P4784" s="3">
        <f t="shared" ca="1" si="827"/>
        <v>3</v>
      </c>
    </row>
    <row r="4785" spans="1:16" x14ac:dyDescent="0.25">
      <c r="A4785" s="3">
        <f t="shared" ca="1" si="817"/>
        <v>698063682</v>
      </c>
      <c r="B4785" s="3">
        <f t="shared" ca="1" si="818"/>
        <v>6649</v>
      </c>
      <c r="C4785" s="1">
        <f t="shared" ca="1" si="819"/>
        <v>43650</v>
      </c>
      <c r="D4785" s="7">
        <f t="shared" ca="1" si="820"/>
        <v>5</v>
      </c>
      <c r="E4785" s="3" t="str">
        <f ca="1">VLOOKUP(D4785,State!$A$1:$B$9,2,0)</f>
        <v>NT</v>
      </c>
      <c r="F4785" s="3">
        <f t="shared" ca="1" si="821"/>
        <v>709</v>
      </c>
      <c r="G4785" s="3" t="str">
        <f ca="1">VLOOKUP(F4785,Occupation!$A$1:$B$915,2,0)</f>
        <v>Golfer</v>
      </c>
      <c r="H4785" s="3">
        <f t="shared" ca="1" si="822"/>
        <v>4</v>
      </c>
      <c r="I4785" s="3">
        <f t="shared" ca="1" si="823"/>
        <v>60297.07</v>
      </c>
      <c r="J4785" s="3">
        <f t="shared" ca="1" si="824"/>
        <v>0.46447650344712726</v>
      </c>
      <c r="K4785" s="3">
        <f t="shared" ca="1" si="825"/>
        <v>4</v>
      </c>
      <c r="L4785" s="3" t="str">
        <f ca="1">VLOOKUP(K4785,Freq_Investment!$A$1:$B$8,2,0)</f>
        <v>Monthly</v>
      </c>
      <c r="M4785" s="3" t="str">
        <f t="shared" ca="1" si="826"/>
        <v>Auto</v>
      </c>
      <c r="N4785" s="3">
        <f t="shared" ca="1" si="827"/>
        <v>2</v>
      </c>
      <c r="O4785" s="3">
        <f t="shared" ca="1" si="827"/>
        <v>3</v>
      </c>
      <c r="P4785" s="3">
        <f t="shared" ca="1" si="827"/>
        <v>2</v>
      </c>
    </row>
    <row r="4786" spans="1:16" x14ac:dyDescent="0.25">
      <c r="A4786" s="3">
        <f t="shared" ca="1" si="817"/>
        <v>62067034</v>
      </c>
      <c r="B4786" s="3">
        <f t="shared" ca="1" si="818"/>
        <v>7597</v>
      </c>
      <c r="C4786" s="1">
        <f t="shared" ca="1" si="819"/>
        <v>34921</v>
      </c>
      <c r="D4786" s="7">
        <f t="shared" ca="1" si="820"/>
        <v>8</v>
      </c>
      <c r="E4786" s="3" t="str">
        <f ca="1">VLOOKUP(D4786,State!$A$1:$B$9,2,0)</f>
        <v>ACT</v>
      </c>
      <c r="F4786" s="3">
        <f t="shared" ca="1" si="821"/>
        <v>453</v>
      </c>
      <c r="G4786" s="3" t="str">
        <f ca="1">VLOOKUP(F4786,Occupation!$A$1:$B$915,2,0)</f>
        <v>Electronic Engineering Draftsperson</v>
      </c>
      <c r="H4786" s="3">
        <f t="shared" ca="1" si="822"/>
        <v>6</v>
      </c>
      <c r="I4786" s="3">
        <f t="shared" ca="1" si="823"/>
        <v>96123.839999999997</v>
      </c>
      <c r="J4786" s="3">
        <f t="shared" ca="1" si="824"/>
        <v>0.34825448799161007</v>
      </c>
      <c r="K4786" s="3">
        <f t="shared" ca="1" si="825"/>
        <v>7</v>
      </c>
      <c r="L4786" s="3" t="str">
        <f ca="1">VLOOKUP(K4786,Freq_Investment!$A$1:$B$8,2,0)</f>
        <v>Yearly</v>
      </c>
      <c r="M4786" s="3" t="str">
        <f t="shared" ca="1" si="826"/>
        <v>Auto</v>
      </c>
      <c r="N4786" s="3">
        <f t="shared" ca="1" si="827"/>
        <v>2</v>
      </c>
      <c r="O4786" s="3">
        <f t="shared" ca="1" si="827"/>
        <v>4</v>
      </c>
      <c r="P4786" s="3">
        <f t="shared" ca="1" si="827"/>
        <v>2</v>
      </c>
    </row>
    <row r="4787" spans="1:16" x14ac:dyDescent="0.25">
      <c r="A4787" s="3">
        <f t="shared" ca="1" si="817"/>
        <v>463146953</v>
      </c>
      <c r="B4787" s="3">
        <f t="shared" ca="1" si="818"/>
        <v>5173</v>
      </c>
      <c r="C4787" s="1">
        <f t="shared" ca="1" si="819"/>
        <v>39923</v>
      </c>
      <c r="D4787" s="7">
        <f t="shared" ca="1" si="820"/>
        <v>3</v>
      </c>
      <c r="E4787" s="3" t="str">
        <f ca="1">VLOOKUP(D4787,State!$A$1:$B$9,2,0)</f>
        <v>SA</v>
      </c>
      <c r="F4787" s="3">
        <f t="shared" ca="1" si="821"/>
        <v>488</v>
      </c>
      <c r="G4787" s="3" t="str">
        <f ca="1">VLOOKUP(F4787,Occupation!$A$1:$B$915,2,0)</f>
        <v>Fitter (General)</v>
      </c>
      <c r="H4787" s="3">
        <f t="shared" ca="1" si="822"/>
        <v>3</v>
      </c>
      <c r="I4787" s="3">
        <f t="shared" ca="1" si="823"/>
        <v>32138.13</v>
      </c>
      <c r="J4787" s="3">
        <f t="shared" ca="1" si="824"/>
        <v>0.46784420259360338</v>
      </c>
      <c r="K4787" s="3">
        <f t="shared" ca="1" si="825"/>
        <v>5</v>
      </c>
      <c r="L4787" s="3" t="str">
        <f ca="1">VLOOKUP(K4787,Freq_Investment!$A$1:$B$8,2,0)</f>
        <v>Quarterly</v>
      </c>
      <c r="M4787" s="3" t="str">
        <f t="shared" ca="1" si="826"/>
        <v>Auto</v>
      </c>
      <c r="N4787" s="3">
        <f t="shared" ca="1" si="827"/>
        <v>3</v>
      </c>
      <c r="O4787" s="3">
        <f t="shared" ca="1" si="827"/>
        <v>2</v>
      </c>
      <c r="P4787" s="3">
        <f t="shared" ca="1" si="827"/>
        <v>3</v>
      </c>
    </row>
    <row r="4788" spans="1:16" x14ac:dyDescent="0.25">
      <c r="A4788" s="3">
        <f t="shared" ca="1" si="817"/>
        <v>282288565</v>
      </c>
      <c r="B4788" s="3">
        <f t="shared" ca="1" si="818"/>
        <v>8174</v>
      </c>
      <c r="C4788" s="1">
        <f t="shared" ca="1" si="819"/>
        <v>33656</v>
      </c>
      <c r="D4788" s="7">
        <f t="shared" ca="1" si="820"/>
        <v>8</v>
      </c>
      <c r="E4788" s="3" t="str">
        <f ca="1">VLOOKUP(D4788,State!$A$1:$B$9,2,0)</f>
        <v>ACT</v>
      </c>
      <c r="F4788" s="3">
        <f t="shared" ca="1" si="821"/>
        <v>893</v>
      </c>
      <c r="G4788" s="3" t="str">
        <f ca="1">VLOOKUP(F4788,Occupation!$A$1:$B$915,2,0)</f>
        <v>Sugar Cane Farm Worker</v>
      </c>
      <c r="H4788" s="3">
        <f t="shared" ca="1" si="822"/>
        <v>5</v>
      </c>
      <c r="I4788" s="3">
        <f t="shared" ca="1" si="823"/>
        <v>81933.22</v>
      </c>
      <c r="J4788" s="3">
        <f t="shared" ca="1" si="824"/>
        <v>0.21145079722442478</v>
      </c>
      <c r="K4788" s="3">
        <f t="shared" ca="1" si="825"/>
        <v>1</v>
      </c>
      <c r="L4788" s="3" t="str">
        <f ca="1">VLOOKUP(K4788,Freq_Investment!$A$1:$B$8,2,0)</f>
        <v>Daily</v>
      </c>
      <c r="M4788" s="3" t="str">
        <f t="shared" ca="1" si="826"/>
        <v>Auto</v>
      </c>
      <c r="N4788" s="3">
        <f t="shared" ca="1" si="827"/>
        <v>2</v>
      </c>
      <c r="O4788" s="3">
        <f t="shared" ca="1" si="827"/>
        <v>1</v>
      </c>
      <c r="P4788" s="3">
        <f t="shared" ca="1" si="827"/>
        <v>5</v>
      </c>
    </row>
    <row r="4789" spans="1:16" x14ac:dyDescent="0.25">
      <c r="A4789" s="3">
        <f t="shared" ca="1" si="817"/>
        <v>232642300</v>
      </c>
      <c r="B4789" s="3">
        <f t="shared" ca="1" si="818"/>
        <v>9370</v>
      </c>
      <c r="C4789" s="1">
        <f t="shared" ca="1" si="819"/>
        <v>35257</v>
      </c>
      <c r="D4789" s="7">
        <f t="shared" ca="1" si="820"/>
        <v>1</v>
      </c>
      <c r="E4789" s="3" t="str">
        <f ca="1">VLOOKUP(D4789,State!$A$1:$B$9,2,0)</f>
        <v>NSW</v>
      </c>
      <c r="F4789" s="3">
        <f t="shared" ca="1" si="821"/>
        <v>275</v>
      </c>
      <c r="G4789" s="3" t="str">
        <f ca="1">VLOOKUP(F4789,Occupation!$A$1:$B$915,2,0)</f>
        <v>Education Adviser</v>
      </c>
      <c r="H4789" s="3">
        <f t="shared" ca="1" si="822"/>
        <v>10</v>
      </c>
      <c r="I4789" s="3">
        <f t="shared" ca="1" si="823"/>
        <v>93135.97</v>
      </c>
      <c r="J4789" s="3">
        <f t="shared" ca="1" si="824"/>
        <v>0.20534446496904318</v>
      </c>
      <c r="K4789" s="3">
        <f t="shared" ca="1" si="825"/>
        <v>2</v>
      </c>
      <c r="L4789" s="3" t="str">
        <f ca="1">VLOOKUP(K4789,Freq_Investment!$A$1:$B$8,2,0)</f>
        <v>Weekly</v>
      </c>
      <c r="M4789" s="3" t="str">
        <f t="shared" ca="1" si="826"/>
        <v>Manual</v>
      </c>
      <c r="N4789" s="3">
        <f t="shared" ca="1" si="827"/>
        <v>4</v>
      </c>
      <c r="O4789" s="3">
        <f t="shared" ca="1" si="827"/>
        <v>2</v>
      </c>
      <c r="P4789" s="3">
        <f t="shared" ca="1" si="827"/>
        <v>3</v>
      </c>
    </row>
    <row r="4790" spans="1:16" x14ac:dyDescent="0.25">
      <c r="A4790" s="3">
        <f t="shared" ca="1" si="817"/>
        <v>541964966</v>
      </c>
      <c r="B4790" s="3">
        <f t="shared" ca="1" si="818"/>
        <v>9748</v>
      </c>
      <c r="C4790" s="1">
        <f t="shared" ca="1" si="819"/>
        <v>44054</v>
      </c>
      <c r="D4790" s="7">
        <f t="shared" ca="1" si="820"/>
        <v>5</v>
      </c>
      <c r="E4790" s="3" t="str">
        <f ca="1">VLOOKUP(D4790,State!$A$1:$B$9,2,0)</f>
        <v>NT</v>
      </c>
      <c r="F4790" s="3">
        <f t="shared" ca="1" si="821"/>
        <v>260</v>
      </c>
      <c r="G4790" s="3" t="str">
        <f ca="1">VLOOKUP(F4790,Occupation!$A$1:$B$915,2,0)</f>
        <v>Meteorologist</v>
      </c>
      <c r="H4790" s="3">
        <f t="shared" ca="1" si="822"/>
        <v>7</v>
      </c>
      <c r="I4790" s="3">
        <f t="shared" ca="1" si="823"/>
        <v>60640.09</v>
      </c>
      <c r="J4790" s="3">
        <f t="shared" ca="1" si="824"/>
        <v>0.25838061754768277</v>
      </c>
      <c r="K4790" s="3">
        <f t="shared" ca="1" si="825"/>
        <v>4</v>
      </c>
      <c r="L4790" s="3" t="str">
        <f ca="1">VLOOKUP(K4790,Freq_Investment!$A$1:$B$8,2,0)</f>
        <v>Monthly</v>
      </c>
      <c r="M4790" s="3" t="str">
        <f t="shared" ca="1" si="826"/>
        <v>Manual</v>
      </c>
      <c r="N4790" s="3">
        <f t="shared" ca="1" si="827"/>
        <v>4</v>
      </c>
      <c r="O4790" s="3">
        <f t="shared" ca="1" si="827"/>
        <v>2</v>
      </c>
      <c r="P4790" s="3">
        <f t="shared" ca="1" si="827"/>
        <v>2</v>
      </c>
    </row>
    <row r="4791" spans="1:16" x14ac:dyDescent="0.25">
      <c r="A4791" s="3">
        <f t="shared" ca="1" si="817"/>
        <v>614454489</v>
      </c>
      <c r="B4791" s="3">
        <f t="shared" ca="1" si="818"/>
        <v>1985</v>
      </c>
      <c r="C4791" s="1">
        <f t="shared" ca="1" si="819"/>
        <v>43975</v>
      </c>
      <c r="D4791" s="7">
        <f t="shared" ca="1" si="820"/>
        <v>2</v>
      </c>
      <c r="E4791" s="3" t="str">
        <f ca="1">VLOOKUP(D4791,State!$A$1:$B$9,2,0)</f>
        <v>QLD</v>
      </c>
      <c r="F4791" s="3">
        <f t="shared" ca="1" si="821"/>
        <v>699</v>
      </c>
      <c r="G4791" s="3" t="str">
        <f ca="1">VLOOKUP(F4791,Occupation!$A$1:$B$915,2,0)</f>
        <v>Horse Riding Coach or Instructor</v>
      </c>
      <c r="H4791" s="3">
        <f t="shared" ca="1" si="822"/>
        <v>7</v>
      </c>
      <c r="I4791" s="3">
        <f t="shared" ca="1" si="823"/>
        <v>47703.75</v>
      </c>
      <c r="J4791" s="3">
        <f t="shared" ca="1" si="824"/>
        <v>0.31360961418954808</v>
      </c>
      <c r="K4791" s="3">
        <f t="shared" ca="1" si="825"/>
        <v>2</v>
      </c>
      <c r="L4791" s="3" t="str">
        <f ca="1">VLOOKUP(K4791,Freq_Investment!$A$1:$B$8,2,0)</f>
        <v>Weekly</v>
      </c>
      <c r="M4791" s="3" t="str">
        <f t="shared" ca="1" si="826"/>
        <v>Manual</v>
      </c>
      <c r="N4791" s="3">
        <f t="shared" ca="1" si="827"/>
        <v>3</v>
      </c>
      <c r="O4791" s="3">
        <f t="shared" ca="1" si="827"/>
        <v>3</v>
      </c>
      <c r="P4791" s="3">
        <f t="shared" ca="1" si="827"/>
        <v>3</v>
      </c>
    </row>
    <row r="4792" spans="1:16" x14ac:dyDescent="0.25">
      <c r="A4792" s="3">
        <f t="shared" ca="1" si="817"/>
        <v>579165612</v>
      </c>
      <c r="B4792" s="3">
        <f t="shared" ca="1" si="818"/>
        <v>5327</v>
      </c>
      <c r="C4792" s="1">
        <f t="shared" ca="1" si="819"/>
        <v>32820</v>
      </c>
      <c r="D4792" s="7">
        <f t="shared" ca="1" si="820"/>
        <v>4</v>
      </c>
      <c r="E4792" s="3" t="str">
        <f ca="1">VLOOKUP(D4792,State!$A$1:$B$9,2,0)</f>
        <v>WA</v>
      </c>
      <c r="F4792" s="3">
        <f t="shared" ca="1" si="821"/>
        <v>185</v>
      </c>
      <c r="G4792" s="3" t="str">
        <f ca="1">VLOOKUP(F4792,Occupation!$A$1:$B$915,2,0)</f>
        <v>Air Traffic Controller</v>
      </c>
      <c r="H4792" s="3">
        <f t="shared" ca="1" si="822"/>
        <v>5</v>
      </c>
      <c r="I4792" s="3">
        <f t="shared" ca="1" si="823"/>
        <v>18587.87</v>
      </c>
      <c r="J4792" s="3">
        <f t="shared" ca="1" si="824"/>
        <v>0.41058559078400847</v>
      </c>
      <c r="K4792" s="3">
        <f t="shared" ca="1" si="825"/>
        <v>7</v>
      </c>
      <c r="L4792" s="3" t="str">
        <f ca="1">VLOOKUP(K4792,Freq_Investment!$A$1:$B$8,2,0)</f>
        <v>Yearly</v>
      </c>
      <c r="M4792" s="3" t="str">
        <f t="shared" ca="1" si="826"/>
        <v>Auto</v>
      </c>
      <c r="N4792" s="3">
        <f t="shared" ca="1" si="827"/>
        <v>5</v>
      </c>
      <c r="O4792" s="3">
        <f t="shared" ca="1" si="827"/>
        <v>2</v>
      </c>
      <c r="P4792" s="3">
        <f t="shared" ca="1" si="827"/>
        <v>4</v>
      </c>
    </row>
    <row r="4793" spans="1:16" x14ac:dyDescent="0.25">
      <c r="A4793" s="3">
        <f t="shared" ca="1" si="817"/>
        <v>743764305</v>
      </c>
      <c r="B4793" s="3">
        <f t="shared" ca="1" si="818"/>
        <v>6678</v>
      </c>
      <c r="C4793" s="1">
        <f t="shared" ca="1" si="819"/>
        <v>43361</v>
      </c>
      <c r="D4793" s="7">
        <f t="shared" ca="1" si="820"/>
        <v>5</v>
      </c>
      <c r="E4793" s="3" t="str">
        <f ca="1">VLOOKUP(D4793,State!$A$1:$B$9,2,0)</f>
        <v>NT</v>
      </c>
      <c r="F4793" s="3">
        <f t="shared" ca="1" si="821"/>
        <v>337</v>
      </c>
      <c r="G4793" s="3" t="str">
        <f ca="1">VLOOKUP(F4793,Occupation!$A$1:$B$915,2,0)</f>
        <v>Urologist</v>
      </c>
      <c r="H4793" s="3">
        <f t="shared" ca="1" si="822"/>
        <v>9</v>
      </c>
      <c r="I4793" s="3">
        <f t="shared" ca="1" si="823"/>
        <v>94250.68</v>
      </c>
      <c r="J4793" s="3">
        <f t="shared" ca="1" si="824"/>
        <v>0.21779129338241504</v>
      </c>
      <c r="K4793" s="3">
        <f t="shared" ca="1" si="825"/>
        <v>5</v>
      </c>
      <c r="L4793" s="3" t="str">
        <f ca="1">VLOOKUP(K4793,Freq_Investment!$A$1:$B$8,2,0)</f>
        <v>Quarterly</v>
      </c>
      <c r="M4793" s="3" t="str">
        <f t="shared" ca="1" si="826"/>
        <v>Auto</v>
      </c>
      <c r="N4793" s="3">
        <f t="shared" ca="1" si="827"/>
        <v>2</v>
      </c>
      <c r="O4793" s="3">
        <f t="shared" ca="1" si="827"/>
        <v>3</v>
      </c>
      <c r="P4793" s="3">
        <f t="shared" ca="1" si="827"/>
        <v>5</v>
      </c>
    </row>
    <row r="4794" spans="1:16" x14ac:dyDescent="0.25">
      <c r="A4794" s="3">
        <f t="shared" ca="1" si="817"/>
        <v>293485127</v>
      </c>
      <c r="B4794" s="3">
        <f t="shared" ca="1" si="818"/>
        <v>7612</v>
      </c>
      <c r="C4794" s="1">
        <f t="shared" ca="1" si="819"/>
        <v>29012</v>
      </c>
      <c r="D4794" s="7">
        <f t="shared" ca="1" si="820"/>
        <v>3</v>
      </c>
      <c r="E4794" s="3" t="str">
        <f ca="1">VLOOKUP(D4794,State!$A$1:$B$9,2,0)</f>
        <v>SA</v>
      </c>
      <c r="F4794" s="3">
        <f t="shared" ca="1" si="821"/>
        <v>570</v>
      </c>
      <c r="G4794" s="3" t="str">
        <f ca="1">VLOOKUP(F4794,Occupation!$A$1:$B$915,2,0)</f>
        <v>Senior Dairy Cattle Farm Worker</v>
      </c>
      <c r="H4794" s="3">
        <f t="shared" ca="1" si="822"/>
        <v>6</v>
      </c>
      <c r="I4794" s="3">
        <f t="shared" ca="1" si="823"/>
        <v>44347.66</v>
      </c>
      <c r="J4794" s="3">
        <f t="shared" ca="1" si="824"/>
        <v>0.48693215977083021</v>
      </c>
      <c r="K4794" s="3">
        <f t="shared" ca="1" si="825"/>
        <v>4</v>
      </c>
      <c r="L4794" s="3" t="str">
        <f ca="1">VLOOKUP(K4794,Freq_Investment!$A$1:$B$8,2,0)</f>
        <v>Monthly</v>
      </c>
      <c r="M4794" s="3" t="str">
        <f t="shared" ca="1" si="826"/>
        <v>Auto</v>
      </c>
      <c r="N4794" s="3">
        <f t="shared" ca="1" si="827"/>
        <v>4</v>
      </c>
      <c r="O4794" s="3">
        <f t="shared" ca="1" si="827"/>
        <v>2</v>
      </c>
      <c r="P4794" s="3">
        <f t="shared" ca="1" si="827"/>
        <v>2</v>
      </c>
    </row>
    <row r="4795" spans="1:16" x14ac:dyDescent="0.25">
      <c r="A4795" s="3">
        <f t="shared" ca="1" si="817"/>
        <v>307820827</v>
      </c>
      <c r="B4795" s="3">
        <f t="shared" ca="1" si="818"/>
        <v>8349</v>
      </c>
      <c r="C4795" s="1">
        <f t="shared" ca="1" si="819"/>
        <v>29121</v>
      </c>
      <c r="D4795" s="7">
        <f t="shared" ca="1" si="820"/>
        <v>2</v>
      </c>
      <c r="E4795" s="3" t="str">
        <f ca="1">VLOOKUP(D4795,State!$A$1:$B$9,2,0)</f>
        <v>QLD</v>
      </c>
      <c r="F4795" s="3">
        <f t="shared" ca="1" si="821"/>
        <v>644</v>
      </c>
      <c r="G4795" s="3" t="str">
        <f ca="1">VLOOKUP(F4795,Occupation!$A$1:$B$915,2,0)</f>
        <v>Integration Aide</v>
      </c>
      <c r="H4795" s="3">
        <f t="shared" ca="1" si="822"/>
        <v>1</v>
      </c>
      <c r="I4795" s="3">
        <f t="shared" ca="1" si="823"/>
        <v>85888.07</v>
      </c>
      <c r="J4795" s="3">
        <f t="shared" ca="1" si="824"/>
        <v>0.21757467749404003</v>
      </c>
      <c r="K4795" s="3">
        <f t="shared" ca="1" si="825"/>
        <v>7</v>
      </c>
      <c r="L4795" s="3" t="str">
        <f ca="1">VLOOKUP(K4795,Freq_Investment!$A$1:$B$8,2,0)</f>
        <v>Yearly</v>
      </c>
      <c r="M4795" s="3" t="str">
        <f t="shared" ca="1" si="826"/>
        <v>Auto</v>
      </c>
      <c r="N4795" s="3">
        <f t="shared" ca="1" si="827"/>
        <v>5</v>
      </c>
      <c r="O4795" s="3">
        <f t="shared" ca="1" si="827"/>
        <v>5</v>
      </c>
      <c r="P4795" s="3">
        <f t="shared" ca="1" si="827"/>
        <v>3</v>
      </c>
    </row>
    <row r="4796" spans="1:16" x14ac:dyDescent="0.25">
      <c r="A4796" s="3">
        <f t="shared" ca="1" si="817"/>
        <v>263293824</v>
      </c>
      <c r="B4796" s="3">
        <f t="shared" ca="1" si="818"/>
        <v>9083</v>
      </c>
      <c r="C4796" s="1">
        <f t="shared" ca="1" si="819"/>
        <v>39755</v>
      </c>
      <c r="D4796" s="7">
        <f t="shared" ca="1" si="820"/>
        <v>8</v>
      </c>
      <c r="E4796" s="3" t="str">
        <f ca="1">VLOOKUP(D4796,State!$A$1:$B$9,2,0)</f>
        <v>ACT</v>
      </c>
      <c r="F4796" s="3">
        <f t="shared" ca="1" si="821"/>
        <v>912</v>
      </c>
      <c r="G4796" s="3" t="str">
        <f ca="1">VLOOKUP(F4796,Occupation!$A$1:$B$915,2,0)</f>
        <v>Tyre Fitter</v>
      </c>
      <c r="H4796" s="3">
        <f t="shared" ca="1" si="822"/>
        <v>9</v>
      </c>
      <c r="I4796" s="3">
        <f t="shared" ca="1" si="823"/>
        <v>83477.98</v>
      </c>
      <c r="J4796" s="3">
        <f t="shared" ca="1" si="824"/>
        <v>3.1049998044356153E-2</v>
      </c>
      <c r="K4796" s="3">
        <f t="shared" ca="1" si="825"/>
        <v>3</v>
      </c>
      <c r="L4796" s="3" t="str">
        <f ca="1">VLOOKUP(K4796,Freq_Investment!$A$1:$B$8,2,0)</f>
        <v>Fortnightly</v>
      </c>
      <c r="M4796" s="3" t="str">
        <f t="shared" ca="1" si="826"/>
        <v>Auto</v>
      </c>
      <c r="N4796" s="3">
        <f t="shared" ca="1" si="827"/>
        <v>1</v>
      </c>
      <c r="O4796" s="3">
        <f t="shared" ca="1" si="827"/>
        <v>5</v>
      </c>
      <c r="P4796" s="3">
        <f t="shared" ca="1" si="827"/>
        <v>4</v>
      </c>
    </row>
    <row r="4797" spans="1:16" x14ac:dyDescent="0.25">
      <c r="A4797" s="3">
        <f t="shared" ca="1" si="817"/>
        <v>500391018</v>
      </c>
      <c r="B4797" s="3">
        <f t="shared" ca="1" si="818"/>
        <v>9821</v>
      </c>
      <c r="C4797" s="1">
        <f t="shared" ca="1" si="819"/>
        <v>42670</v>
      </c>
      <c r="D4797" s="7">
        <f t="shared" ca="1" si="820"/>
        <v>2</v>
      </c>
      <c r="E4797" s="3" t="str">
        <f ca="1">VLOOKUP(D4797,State!$A$1:$B$9,2,0)</f>
        <v>QLD</v>
      </c>
      <c r="F4797" s="3">
        <f t="shared" ca="1" si="821"/>
        <v>836</v>
      </c>
      <c r="G4797" s="3" t="str">
        <f ca="1">VLOOKUP(F4797,Occupation!$A$1:$B$915,2,0)</f>
        <v>Cement Production Plant Operator</v>
      </c>
      <c r="H4797" s="3">
        <f t="shared" ca="1" si="822"/>
        <v>3</v>
      </c>
      <c r="I4797" s="3">
        <f t="shared" ca="1" si="823"/>
        <v>27096.38</v>
      </c>
      <c r="J4797" s="3">
        <f t="shared" ca="1" si="824"/>
        <v>0.42097463823461928</v>
      </c>
      <c r="K4797" s="3">
        <f t="shared" ca="1" si="825"/>
        <v>2</v>
      </c>
      <c r="L4797" s="3" t="str">
        <f ca="1">VLOOKUP(K4797,Freq_Investment!$A$1:$B$8,2,0)</f>
        <v>Weekly</v>
      </c>
      <c r="M4797" s="3" t="str">
        <f t="shared" ca="1" si="826"/>
        <v>Auto</v>
      </c>
      <c r="N4797" s="3">
        <f t="shared" ca="1" si="827"/>
        <v>2</v>
      </c>
      <c r="O4797" s="3">
        <f t="shared" ca="1" si="827"/>
        <v>4</v>
      </c>
      <c r="P4797" s="3">
        <f t="shared" ca="1" si="827"/>
        <v>4</v>
      </c>
    </row>
    <row r="4798" spans="1:16" x14ac:dyDescent="0.25">
      <c r="A4798" s="3">
        <f t="shared" ca="1" si="817"/>
        <v>590397215</v>
      </c>
      <c r="B4798" s="3">
        <f t="shared" ca="1" si="818"/>
        <v>104</v>
      </c>
      <c r="C4798" s="1">
        <f t="shared" ca="1" si="819"/>
        <v>32094</v>
      </c>
      <c r="D4798" s="7">
        <f t="shared" ca="1" si="820"/>
        <v>7</v>
      </c>
      <c r="E4798" s="3" t="str">
        <f ca="1">VLOOKUP(D4798,State!$A$1:$B$9,2,0)</f>
        <v>VIC</v>
      </c>
      <c r="F4798" s="3">
        <f t="shared" ca="1" si="821"/>
        <v>634</v>
      </c>
      <c r="G4798" s="3" t="str">
        <f ca="1">VLOOKUP(F4798,Occupation!$A$1:$B$915,2,0)</f>
        <v>Disabilities Services Officer</v>
      </c>
      <c r="H4798" s="3">
        <f t="shared" ca="1" si="822"/>
        <v>10</v>
      </c>
      <c r="I4798" s="3">
        <f t="shared" ca="1" si="823"/>
        <v>80240.47</v>
      </c>
      <c r="J4798" s="3">
        <f t="shared" ca="1" si="824"/>
        <v>0.21866806381283621</v>
      </c>
      <c r="K4798" s="3">
        <f t="shared" ca="1" si="825"/>
        <v>2</v>
      </c>
      <c r="L4798" s="3" t="str">
        <f ca="1">VLOOKUP(K4798,Freq_Investment!$A$1:$B$8,2,0)</f>
        <v>Weekly</v>
      </c>
      <c r="M4798" s="3" t="str">
        <f t="shared" ca="1" si="826"/>
        <v>Auto</v>
      </c>
      <c r="N4798" s="3">
        <f t="shared" ca="1" si="827"/>
        <v>2</v>
      </c>
      <c r="O4798" s="3">
        <f t="shared" ca="1" si="827"/>
        <v>4</v>
      </c>
      <c r="P4798" s="3">
        <f t="shared" ca="1" si="827"/>
        <v>1</v>
      </c>
    </row>
    <row r="4799" spans="1:16" x14ac:dyDescent="0.25">
      <c r="A4799" s="3">
        <f t="shared" ca="1" si="817"/>
        <v>768983455</v>
      </c>
      <c r="B4799" s="3">
        <f t="shared" ca="1" si="818"/>
        <v>3812</v>
      </c>
      <c r="C4799" s="1">
        <f t="shared" ca="1" si="819"/>
        <v>43439</v>
      </c>
      <c r="D4799" s="7">
        <f t="shared" ca="1" si="820"/>
        <v>7</v>
      </c>
      <c r="E4799" s="3" t="str">
        <f ca="1">VLOOKUP(D4799,State!$A$1:$B$9,2,0)</f>
        <v>VIC</v>
      </c>
      <c r="F4799" s="3">
        <f t="shared" ca="1" si="821"/>
        <v>775</v>
      </c>
      <c r="G4799" s="3" t="str">
        <f ca="1">VLOOKUP(F4799,Occupation!$A$1:$B$915,2,0)</f>
        <v>Clinical Coder</v>
      </c>
      <c r="H4799" s="3">
        <f t="shared" ca="1" si="822"/>
        <v>4</v>
      </c>
      <c r="I4799" s="3">
        <f t="shared" ca="1" si="823"/>
        <v>15582.7</v>
      </c>
      <c r="J4799" s="3">
        <f t="shared" ca="1" si="824"/>
        <v>9.7696259713445643E-3</v>
      </c>
      <c r="K4799" s="3">
        <f t="shared" ca="1" si="825"/>
        <v>6</v>
      </c>
      <c r="L4799" s="3" t="str">
        <f ca="1">VLOOKUP(K4799,Freq_Investment!$A$1:$B$8,2,0)</f>
        <v>Half-yearly</v>
      </c>
      <c r="M4799" s="3" t="str">
        <f t="shared" ca="1" si="826"/>
        <v>Manual</v>
      </c>
      <c r="N4799" s="3">
        <f t="shared" ca="1" si="827"/>
        <v>5</v>
      </c>
      <c r="O4799" s="3">
        <f t="shared" ca="1" si="827"/>
        <v>1</v>
      </c>
      <c r="P4799" s="3">
        <f t="shared" ca="1" si="827"/>
        <v>5</v>
      </c>
    </row>
    <row r="4800" spans="1:16" x14ac:dyDescent="0.25">
      <c r="A4800" s="3">
        <f t="shared" ca="1" si="817"/>
        <v>222211539</v>
      </c>
      <c r="B4800" s="3">
        <f t="shared" ca="1" si="818"/>
        <v>340</v>
      </c>
      <c r="C4800" s="1">
        <f t="shared" ca="1" si="819"/>
        <v>42494</v>
      </c>
      <c r="D4800" s="7">
        <f t="shared" ca="1" si="820"/>
        <v>5</v>
      </c>
      <c r="E4800" s="3" t="str">
        <f ca="1">VLOOKUP(D4800,State!$A$1:$B$9,2,0)</f>
        <v>NT</v>
      </c>
      <c r="F4800" s="3">
        <f t="shared" ca="1" si="821"/>
        <v>267</v>
      </c>
      <c r="G4800" s="3" t="str">
        <f ca="1">VLOOKUP(F4800,Occupation!$A$1:$B$915,2,0)</f>
        <v>Secondary School Teacher</v>
      </c>
      <c r="H4800" s="3">
        <f t="shared" ca="1" si="822"/>
        <v>9</v>
      </c>
      <c r="I4800" s="3">
        <f t="shared" ca="1" si="823"/>
        <v>92756.45</v>
      </c>
      <c r="J4800" s="3">
        <f t="shared" ca="1" si="824"/>
        <v>0.46854961092338332</v>
      </c>
      <c r="K4800" s="3">
        <f t="shared" ca="1" si="825"/>
        <v>4</v>
      </c>
      <c r="L4800" s="3" t="str">
        <f ca="1">VLOOKUP(K4800,Freq_Investment!$A$1:$B$8,2,0)</f>
        <v>Monthly</v>
      </c>
      <c r="M4800" s="3" t="str">
        <f t="shared" ca="1" si="826"/>
        <v>Auto</v>
      </c>
      <c r="N4800" s="3">
        <f t="shared" ca="1" si="827"/>
        <v>3</v>
      </c>
      <c r="O4800" s="3">
        <f t="shared" ca="1" si="827"/>
        <v>5</v>
      </c>
      <c r="P4800" s="3">
        <f t="shared" ca="1" si="827"/>
        <v>5</v>
      </c>
    </row>
    <row r="4801" spans="1:16" x14ac:dyDescent="0.25">
      <c r="A4801" s="3">
        <f t="shared" ca="1" si="817"/>
        <v>73848799</v>
      </c>
      <c r="B4801" s="3">
        <f t="shared" ca="1" si="818"/>
        <v>8080</v>
      </c>
      <c r="C4801" s="1">
        <f t="shared" ca="1" si="819"/>
        <v>31949</v>
      </c>
      <c r="D4801" s="7">
        <f t="shared" ca="1" si="820"/>
        <v>3</v>
      </c>
      <c r="E4801" s="3" t="str">
        <f ca="1">VLOOKUP(D4801,State!$A$1:$B$9,2,0)</f>
        <v>SA</v>
      </c>
      <c r="F4801" s="3">
        <f t="shared" ca="1" si="821"/>
        <v>643</v>
      </c>
      <c r="G4801" s="3" t="str">
        <f ca="1">VLOOKUP(F4801,Occupation!$A$1:$B$915,2,0)</f>
        <v>Aboriginal and Torres Strait Islander Education Worker</v>
      </c>
      <c r="H4801" s="3">
        <f t="shared" ca="1" si="822"/>
        <v>10</v>
      </c>
      <c r="I4801" s="3">
        <f t="shared" ca="1" si="823"/>
        <v>76453.95</v>
      </c>
      <c r="J4801" s="3">
        <f t="shared" ca="1" si="824"/>
        <v>0.26533751197777883</v>
      </c>
      <c r="K4801" s="3">
        <f t="shared" ca="1" si="825"/>
        <v>3</v>
      </c>
      <c r="L4801" s="3" t="str">
        <f ca="1">VLOOKUP(K4801,Freq_Investment!$A$1:$B$8,2,0)</f>
        <v>Fortnightly</v>
      </c>
      <c r="M4801" s="3" t="str">
        <f t="shared" ca="1" si="826"/>
        <v>Manual</v>
      </c>
      <c r="N4801" s="3">
        <f t="shared" ca="1" si="827"/>
        <v>3</v>
      </c>
      <c r="O4801" s="3">
        <f t="shared" ca="1" si="827"/>
        <v>1</v>
      </c>
      <c r="P4801" s="3">
        <f t="shared" ca="1" si="827"/>
        <v>1</v>
      </c>
    </row>
    <row r="4802" spans="1:16" x14ac:dyDescent="0.25">
      <c r="A4802" s="3">
        <f t="shared" ca="1" si="817"/>
        <v>813244293</v>
      </c>
      <c r="B4802" s="3">
        <f t="shared" ca="1" si="818"/>
        <v>6259</v>
      </c>
      <c r="C4802" s="1">
        <f t="shared" ca="1" si="819"/>
        <v>39822</v>
      </c>
      <c r="D4802" s="7">
        <f t="shared" ca="1" si="820"/>
        <v>1</v>
      </c>
      <c r="E4802" s="3" t="str">
        <f ca="1">VLOOKUP(D4802,State!$A$1:$B$9,2,0)</f>
        <v>NSW</v>
      </c>
      <c r="F4802" s="3">
        <f t="shared" ca="1" si="821"/>
        <v>141</v>
      </c>
      <c r="G4802" s="3" t="str">
        <f ca="1">VLOOKUP(F4802,Occupation!$A$1:$B$915,2,0)</f>
        <v>Financial Brokers nec</v>
      </c>
      <c r="H4802" s="3">
        <f t="shared" ca="1" si="822"/>
        <v>2</v>
      </c>
      <c r="I4802" s="3">
        <f t="shared" ca="1" si="823"/>
        <v>94427.18</v>
      </c>
      <c r="J4802" s="3">
        <f t="shared" ca="1" si="824"/>
        <v>0.2267492346885438</v>
      </c>
      <c r="K4802" s="3">
        <f t="shared" ca="1" si="825"/>
        <v>2</v>
      </c>
      <c r="L4802" s="3" t="str">
        <f ca="1">VLOOKUP(K4802,Freq_Investment!$A$1:$B$8,2,0)</f>
        <v>Weekly</v>
      </c>
      <c r="M4802" s="3" t="str">
        <f t="shared" ca="1" si="826"/>
        <v>Auto</v>
      </c>
      <c r="N4802" s="3">
        <f t="shared" ca="1" si="827"/>
        <v>2</v>
      </c>
      <c r="O4802" s="3">
        <f t="shared" ca="1" si="827"/>
        <v>4</v>
      </c>
      <c r="P4802" s="3">
        <f t="shared" ca="1" si="827"/>
        <v>1</v>
      </c>
    </row>
    <row r="4803" spans="1:16" x14ac:dyDescent="0.25">
      <c r="A4803" s="3">
        <f t="shared" ref="A4803:A4866" ca="1" si="828">RANDBETWEEN(10000000,1000000000)</f>
        <v>223140872</v>
      </c>
      <c r="B4803" s="3">
        <f t="shared" ref="B4803:B4866" ca="1" si="829">RANDBETWEEN(1,10000)</f>
        <v>7110</v>
      </c>
      <c r="C4803" s="1">
        <f t="shared" ref="C4803:C4866" ca="1" si="830">DATE(RANDBETWEEN(1970,2021),RANDBETWEEN(1,12),RANDBETWEEN(1,28))</f>
        <v>30591</v>
      </c>
      <c r="D4803" s="7">
        <f t="shared" ref="D4803:D4866" ca="1" si="831">RANDBETWEEN(1,8)</f>
        <v>8</v>
      </c>
      <c r="E4803" s="3" t="str">
        <f ca="1">VLOOKUP(D4803,State!$A$1:$B$9,2,0)</f>
        <v>ACT</v>
      </c>
      <c r="F4803" s="3">
        <f t="shared" ref="F4803:F4866" ca="1" si="832">RANDBETWEEN(1,914)</f>
        <v>235</v>
      </c>
      <c r="G4803" s="3" t="str">
        <f ca="1">VLOOKUP(F4803,Occupation!$A$1:$B$915,2,0)</f>
        <v>Chemist</v>
      </c>
      <c r="H4803" s="3">
        <f t="shared" ref="H4803:H4866" ca="1" si="833">RANDBETWEEN(1,10)</f>
        <v>9</v>
      </c>
      <c r="I4803" s="3">
        <f t="shared" ref="I4803:I4866" ca="1" si="834">ROUND(RAND()*100000,2)</f>
        <v>62816.17</v>
      </c>
      <c r="J4803" s="3">
        <f t="shared" ref="J4803:J4866" ca="1" si="835">RAND()/2</f>
        <v>0.15878655259419144</v>
      </c>
      <c r="K4803" s="3">
        <f t="shared" ref="K4803:K4866" ca="1" si="836">RANDBETWEEN(1,7)</f>
        <v>6</v>
      </c>
      <c r="L4803" s="3" t="str">
        <f ca="1">VLOOKUP(K4803,Freq_Investment!$A$1:$B$8,2,0)</f>
        <v>Half-yearly</v>
      </c>
      <c r="M4803" s="3" t="str">
        <f t="shared" ref="M4803:M4866" ca="1" si="837">IF(RANDBETWEEN(1,2)&gt;1,"Auto","Manual")</f>
        <v>Manual</v>
      </c>
      <c r="N4803" s="3">
        <f t="shared" ca="1" si="827"/>
        <v>4</v>
      </c>
      <c r="O4803" s="3">
        <f t="shared" ca="1" si="827"/>
        <v>1</v>
      </c>
      <c r="P4803" s="3">
        <f t="shared" ca="1" si="827"/>
        <v>1</v>
      </c>
    </row>
    <row r="4804" spans="1:16" x14ac:dyDescent="0.25">
      <c r="A4804" s="3">
        <f t="shared" ca="1" si="828"/>
        <v>555574018</v>
      </c>
      <c r="B4804" s="3">
        <f t="shared" ca="1" si="829"/>
        <v>710</v>
      </c>
      <c r="C4804" s="1">
        <f t="shared" ca="1" si="830"/>
        <v>26612</v>
      </c>
      <c r="D4804" s="7">
        <f t="shared" ca="1" si="831"/>
        <v>3</v>
      </c>
      <c r="E4804" s="3" t="str">
        <f ca="1">VLOOKUP(D4804,State!$A$1:$B$9,2,0)</f>
        <v>SA</v>
      </c>
      <c r="F4804" s="3">
        <f t="shared" ca="1" si="832"/>
        <v>683</v>
      </c>
      <c r="G4804" s="3" t="str">
        <f ca="1">VLOOKUP(F4804,Occupation!$A$1:$B$915,2,0)</f>
        <v>Civil Celebrant</v>
      </c>
      <c r="H4804" s="3">
        <f t="shared" ca="1" si="833"/>
        <v>9</v>
      </c>
      <c r="I4804" s="3">
        <f t="shared" ca="1" si="834"/>
        <v>77739.09</v>
      </c>
      <c r="J4804" s="3">
        <f t="shared" ca="1" si="835"/>
        <v>0.4206404055070721</v>
      </c>
      <c r="K4804" s="3">
        <f t="shared" ca="1" si="836"/>
        <v>6</v>
      </c>
      <c r="L4804" s="3" t="str">
        <f ca="1">VLOOKUP(K4804,Freq_Investment!$A$1:$B$8,2,0)</f>
        <v>Half-yearly</v>
      </c>
      <c r="M4804" s="3" t="str">
        <f t="shared" ca="1" si="837"/>
        <v>Auto</v>
      </c>
      <c r="N4804" s="3">
        <f t="shared" ca="1" si="827"/>
        <v>5</v>
      </c>
      <c r="O4804" s="3">
        <f t="shared" ca="1" si="827"/>
        <v>5</v>
      </c>
      <c r="P4804" s="3">
        <f t="shared" ca="1" si="827"/>
        <v>1</v>
      </c>
    </row>
    <row r="4805" spans="1:16" x14ac:dyDescent="0.25">
      <c r="A4805" s="3">
        <f t="shared" ca="1" si="828"/>
        <v>360732080</v>
      </c>
      <c r="B4805" s="3">
        <f t="shared" ca="1" si="829"/>
        <v>6043</v>
      </c>
      <c r="C4805" s="1">
        <f t="shared" ca="1" si="830"/>
        <v>33552</v>
      </c>
      <c r="D4805" s="7">
        <f t="shared" ca="1" si="831"/>
        <v>8</v>
      </c>
      <c r="E4805" s="3" t="str">
        <f ca="1">VLOOKUP(D4805,State!$A$1:$B$9,2,0)</f>
        <v>ACT</v>
      </c>
      <c r="F4805" s="3">
        <f t="shared" ca="1" si="832"/>
        <v>554</v>
      </c>
      <c r="G4805" s="3" t="str">
        <f ca="1">VLOOKUP(F4805,Occupation!$A$1:$B$915,2,0)</f>
        <v>Nurseryperson</v>
      </c>
      <c r="H4805" s="3">
        <f t="shared" ca="1" si="833"/>
        <v>10</v>
      </c>
      <c r="I4805" s="3">
        <f t="shared" ca="1" si="834"/>
        <v>87150.14</v>
      </c>
      <c r="J4805" s="3">
        <f t="shared" ca="1" si="835"/>
        <v>0.20894327407068236</v>
      </c>
      <c r="K4805" s="3">
        <f t="shared" ca="1" si="836"/>
        <v>4</v>
      </c>
      <c r="L4805" s="3" t="str">
        <f ca="1">VLOOKUP(K4805,Freq_Investment!$A$1:$B$8,2,0)</f>
        <v>Monthly</v>
      </c>
      <c r="M4805" s="3" t="str">
        <f t="shared" ca="1" si="837"/>
        <v>Auto</v>
      </c>
      <c r="N4805" s="3">
        <f t="shared" ca="1" si="827"/>
        <v>5</v>
      </c>
      <c r="O4805" s="3">
        <f t="shared" ca="1" si="827"/>
        <v>4</v>
      </c>
      <c r="P4805" s="3">
        <f t="shared" ca="1" si="827"/>
        <v>5</v>
      </c>
    </row>
    <row r="4806" spans="1:16" x14ac:dyDescent="0.25">
      <c r="A4806" s="3">
        <f t="shared" ca="1" si="828"/>
        <v>92650206</v>
      </c>
      <c r="B4806" s="3">
        <f t="shared" ca="1" si="829"/>
        <v>4384</v>
      </c>
      <c r="C4806" s="1">
        <f t="shared" ca="1" si="830"/>
        <v>26438</v>
      </c>
      <c r="D4806" s="7">
        <f t="shared" ca="1" si="831"/>
        <v>8</v>
      </c>
      <c r="E4806" s="3" t="str">
        <f ca="1">VLOOKUP(D4806,State!$A$1:$B$9,2,0)</f>
        <v>ACT</v>
      </c>
      <c r="F4806" s="3">
        <f t="shared" ca="1" si="832"/>
        <v>380</v>
      </c>
      <c r="G4806" s="3" t="str">
        <f ca="1">VLOOKUP(F4806,Occupation!$A$1:$B$915,2,0)</f>
        <v>Cyber Governance Risk and Compliance Specialist</v>
      </c>
      <c r="H4806" s="3">
        <f t="shared" ca="1" si="833"/>
        <v>4</v>
      </c>
      <c r="I4806" s="3">
        <f t="shared" ca="1" si="834"/>
        <v>19521.04</v>
      </c>
      <c r="J4806" s="3">
        <f t="shared" ca="1" si="835"/>
        <v>0.47674462937180567</v>
      </c>
      <c r="K4806" s="3">
        <f t="shared" ca="1" si="836"/>
        <v>6</v>
      </c>
      <c r="L4806" s="3" t="str">
        <f ca="1">VLOOKUP(K4806,Freq_Investment!$A$1:$B$8,2,0)</f>
        <v>Half-yearly</v>
      </c>
      <c r="M4806" s="3" t="str">
        <f t="shared" ca="1" si="837"/>
        <v>Manual</v>
      </c>
      <c r="N4806" s="3">
        <f t="shared" ca="1" si="827"/>
        <v>4</v>
      </c>
      <c r="O4806" s="3">
        <f t="shared" ca="1" si="827"/>
        <v>1</v>
      </c>
      <c r="P4806" s="3">
        <f t="shared" ca="1" si="827"/>
        <v>4</v>
      </c>
    </row>
    <row r="4807" spans="1:16" x14ac:dyDescent="0.25">
      <c r="A4807" s="3">
        <f t="shared" ca="1" si="828"/>
        <v>885384608</v>
      </c>
      <c r="B4807" s="3">
        <f t="shared" ca="1" si="829"/>
        <v>1336</v>
      </c>
      <c r="C4807" s="1">
        <f t="shared" ca="1" si="830"/>
        <v>32048</v>
      </c>
      <c r="D4807" s="7">
        <f t="shared" ca="1" si="831"/>
        <v>5</v>
      </c>
      <c r="E4807" s="3" t="str">
        <f ca="1">VLOOKUP(D4807,State!$A$1:$B$9,2,0)</f>
        <v>NT</v>
      </c>
      <c r="F4807" s="3">
        <f t="shared" ca="1" si="832"/>
        <v>544</v>
      </c>
      <c r="G4807" s="3" t="str">
        <f ca="1">VLOOKUP(F4807,Occupation!$A$1:$B$915,2,0)</f>
        <v>Horse Trainer</v>
      </c>
      <c r="H4807" s="3">
        <f t="shared" ca="1" si="833"/>
        <v>4</v>
      </c>
      <c r="I4807" s="3">
        <f t="shared" ca="1" si="834"/>
        <v>96071.33</v>
      </c>
      <c r="J4807" s="3">
        <f t="shared" ca="1" si="835"/>
        <v>0.40755829852021647</v>
      </c>
      <c r="K4807" s="3">
        <f t="shared" ca="1" si="836"/>
        <v>4</v>
      </c>
      <c r="L4807" s="3" t="str">
        <f ca="1">VLOOKUP(K4807,Freq_Investment!$A$1:$B$8,2,0)</f>
        <v>Monthly</v>
      </c>
      <c r="M4807" s="3" t="str">
        <f t="shared" ca="1" si="837"/>
        <v>Manual</v>
      </c>
      <c r="N4807" s="3">
        <f t="shared" ca="1" si="827"/>
        <v>1</v>
      </c>
      <c r="O4807" s="3">
        <f t="shared" ca="1" si="827"/>
        <v>1</v>
      </c>
      <c r="P4807" s="3">
        <f t="shared" ca="1" si="827"/>
        <v>2</v>
      </c>
    </row>
    <row r="4808" spans="1:16" x14ac:dyDescent="0.25">
      <c r="A4808" s="3">
        <f t="shared" ca="1" si="828"/>
        <v>255751000</v>
      </c>
      <c r="B4808" s="3">
        <f t="shared" ca="1" si="829"/>
        <v>8388</v>
      </c>
      <c r="C4808" s="1">
        <f t="shared" ca="1" si="830"/>
        <v>25888</v>
      </c>
      <c r="D4808" s="7">
        <f t="shared" ca="1" si="831"/>
        <v>5</v>
      </c>
      <c r="E4808" s="3" t="str">
        <f ca="1">VLOOKUP(D4808,State!$A$1:$B$9,2,0)</f>
        <v>NT</v>
      </c>
      <c r="F4808" s="3">
        <f t="shared" ca="1" si="832"/>
        <v>278</v>
      </c>
      <c r="G4808" s="3" t="str">
        <f ca="1">VLOOKUP(F4808,Occupation!$A$1:$B$915,2,0)</f>
        <v>Dance Teacher (Private Tuition)</v>
      </c>
      <c r="H4808" s="3">
        <f t="shared" ca="1" si="833"/>
        <v>5</v>
      </c>
      <c r="I4808" s="3">
        <f t="shared" ca="1" si="834"/>
        <v>41083.339999999997</v>
      </c>
      <c r="J4808" s="3">
        <f t="shared" ca="1" si="835"/>
        <v>0.22069317583078418</v>
      </c>
      <c r="K4808" s="3">
        <f t="shared" ca="1" si="836"/>
        <v>2</v>
      </c>
      <c r="L4808" s="3" t="str">
        <f ca="1">VLOOKUP(K4808,Freq_Investment!$A$1:$B$8,2,0)</f>
        <v>Weekly</v>
      </c>
      <c r="M4808" s="3" t="str">
        <f t="shared" ca="1" si="837"/>
        <v>Manual</v>
      </c>
      <c r="N4808" s="3">
        <f t="shared" ca="1" si="827"/>
        <v>1</v>
      </c>
      <c r="O4808" s="3">
        <f t="shared" ca="1" si="827"/>
        <v>2</v>
      </c>
      <c r="P4808" s="3">
        <f t="shared" ca="1" si="827"/>
        <v>4</v>
      </c>
    </row>
    <row r="4809" spans="1:16" x14ac:dyDescent="0.25">
      <c r="A4809" s="3">
        <f t="shared" ca="1" si="828"/>
        <v>515034469</v>
      </c>
      <c r="B4809" s="3">
        <f t="shared" ca="1" si="829"/>
        <v>1665</v>
      </c>
      <c r="C4809" s="1">
        <f t="shared" ca="1" si="830"/>
        <v>35357</v>
      </c>
      <c r="D4809" s="7">
        <f t="shared" ca="1" si="831"/>
        <v>3</v>
      </c>
      <c r="E4809" s="3" t="str">
        <f ca="1">VLOOKUP(D4809,State!$A$1:$B$9,2,0)</f>
        <v>SA</v>
      </c>
      <c r="F4809" s="3">
        <f t="shared" ca="1" si="832"/>
        <v>570</v>
      </c>
      <c r="G4809" s="3" t="str">
        <f ca="1">VLOOKUP(F4809,Occupation!$A$1:$B$915,2,0)</f>
        <v>Senior Dairy Cattle Farm Worker</v>
      </c>
      <c r="H4809" s="3">
        <f t="shared" ca="1" si="833"/>
        <v>8</v>
      </c>
      <c r="I4809" s="3">
        <f t="shared" ca="1" si="834"/>
        <v>10170.459999999999</v>
      </c>
      <c r="J4809" s="3">
        <f t="shared" ca="1" si="835"/>
        <v>0.38028168260922318</v>
      </c>
      <c r="K4809" s="3">
        <f t="shared" ca="1" si="836"/>
        <v>3</v>
      </c>
      <c r="L4809" s="3" t="str">
        <f ca="1">VLOOKUP(K4809,Freq_Investment!$A$1:$B$8,2,0)</f>
        <v>Fortnightly</v>
      </c>
      <c r="M4809" s="3" t="str">
        <f t="shared" ca="1" si="837"/>
        <v>Auto</v>
      </c>
      <c r="N4809" s="3">
        <f t="shared" ca="1" si="827"/>
        <v>4</v>
      </c>
      <c r="O4809" s="3">
        <f t="shared" ca="1" si="827"/>
        <v>3</v>
      </c>
      <c r="P4809" s="3">
        <f t="shared" ca="1" si="827"/>
        <v>1</v>
      </c>
    </row>
    <row r="4810" spans="1:16" x14ac:dyDescent="0.25">
      <c r="A4810" s="3">
        <f t="shared" ca="1" si="828"/>
        <v>560254095</v>
      </c>
      <c r="B4810" s="3">
        <f t="shared" ca="1" si="829"/>
        <v>2014</v>
      </c>
      <c r="C4810" s="1">
        <f t="shared" ca="1" si="830"/>
        <v>27547</v>
      </c>
      <c r="D4810" s="7">
        <f t="shared" ca="1" si="831"/>
        <v>6</v>
      </c>
      <c r="E4810" s="3" t="str">
        <f ca="1">VLOOKUP(D4810,State!$A$1:$B$9,2,0)</f>
        <v>TAS</v>
      </c>
      <c r="F4810" s="3">
        <f t="shared" ca="1" si="832"/>
        <v>167</v>
      </c>
      <c r="G4810" s="3" t="str">
        <f ca="1">VLOOKUP(F4810,Occupation!$A$1:$B$915,2,0)</f>
        <v>Electorate Officer</v>
      </c>
      <c r="H4810" s="3">
        <f t="shared" ca="1" si="833"/>
        <v>10</v>
      </c>
      <c r="I4810" s="3">
        <f t="shared" ca="1" si="834"/>
        <v>87893.68</v>
      </c>
      <c r="J4810" s="3">
        <f t="shared" ca="1" si="835"/>
        <v>0.16267743693615422</v>
      </c>
      <c r="K4810" s="3">
        <f t="shared" ca="1" si="836"/>
        <v>7</v>
      </c>
      <c r="L4810" s="3" t="str">
        <f ca="1">VLOOKUP(K4810,Freq_Investment!$A$1:$B$8,2,0)</f>
        <v>Yearly</v>
      </c>
      <c r="M4810" s="3" t="str">
        <f t="shared" ca="1" si="837"/>
        <v>Manual</v>
      </c>
      <c r="N4810" s="3">
        <f t="shared" ca="1" si="827"/>
        <v>2</v>
      </c>
      <c r="O4810" s="3">
        <f t="shared" ca="1" si="827"/>
        <v>5</v>
      </c>
      <c r="P4810" s="3">
        <f t="shared" ca="1" si="827"/>
        <v>2</v>
      </c>
    </row>
    <row r="4811" spans="1:16" x14ac:dyDescent="0.25">
      <c r="A4811" s="3">
        <f t="shared" ca="1" si="828"/>
        <v>930052033</v>
      </c>
      <c r="B4811" s="3">
        <f t="shared" ca="1" si="829"/>
        <v>2103</v>
      </c>
      <c r="C4811" s="1">
        <f t="shared" ca="1" si="830"/>
        <v>43473</v>
      </c>
      <c r="D4811" s="7">
        <f t="shared" ca="1" si="831"/>
        <v>5</v>
      </c>
      <c r="E4811" s="3" t="str">
        <f ca="1">VLOOKUP(D4811,State!$A$1:$B$9,2,0)</f>
        <v>NT</v>
      </c>
      <c r="F4811" s="3">
        <f t="shared" ca="1" si="832"/>
        <v>248</v>
      </c>
      <c r="G4811" s="3" t="str">
        <f ca="1">VLOOKUP(F4811,Occupation!$A$1:$B$915,2,0)</f>
        <v>Biotechnologist</v>
      </c>
      <c r="H4811" s="3">
        <f t="shared" ca="1" si="833"/>
        <v>3</v>
      </c>
      <c r="I4811" s="3">
        <f t="shared" ca="1" si="834"/>
        <v>83801.95</v>
      </c>
      <c r="J4811" s="3">
        <f t="shared" ca="1" si="835"/>
        <v>0.4151859137086687</v>
      </c>
      <c r="K4811" s="3">
        <f t="shared" ca="1" si="836"/>
        <v>7</v>
      </c>
      <c r="L4811" s="3" t="str">
        <f ca="1">VLOOKUP(K4811,Freq_Investment!$A$1:$B$8,2,0)</f>
        <v>Yearly</v>
      </c>
      <c r="M4811" s="3" t="str">
        <f t="shared" ca="1" si="837"/>
        <v>Manual</v>
      </c>
      <c r="N4811" s="3">
        <f t="shared" ca="1" si="827"/>
        <v>4</v>
      </c>
      <c r="O4811" s="3">
        <f t="shared" ca="1" si="827"/>
        <v>5</v>
      </c>
      <c r="P4811" s="3">
        <f t="shared" ca="1" si="827"/>
        <v>4</v>
      </c>
    </row>
    <row r="4812" spans="1:16" x14ac:dyDescent="0.25">
      <c r="A4812" s="3">
        <f t="shared" ca="1" si="828"/>
        <v>959041313</v>
      </c>
      <c r="B4812" s="3">
        <f t="shared" ca="1" si="829"/>
        <v>9123</v>
      </c>
      <c r="C4812" s="1">
        <f t="shared" ca="1" si="830"/>
        <v>38931</v>
      </c>
      <c r="D4812" s="7">
        <f t="shared" ca="1" si="831"/>
        <v>2</v>
      </c>
      <c r="E4812" s="3" t="str">
        <f ca="1">VLOOKUP(D4812,State!$A$1:$B$9,2,0)</f>
        <v>QLD</v>
      </c>
      <c r="F4812" s="3">
        <f t="shared" ca="1" si="832"/>
        <v>275</v>
      </c>
      <c r="G4812" s="3" t="str">
        <f ca="1">VLOOKUP(F4812,Occupation!$A$1:$B$915,2,0)</f>
        <v>Education Adviser</v>
      </c>
      <c r="H4812" s="3">
        <f t="shared" ca="1" si="833"/>
        <v>6</v>
      </c>
      <c r="I4812" s="3">
        <f t="shared" ca="1" si="834"/>
        <v>79014.12</v>
      </c>
      <c r="J4812" s="3">
        <f t="shared" ca="1" si="835"/>
        <v>0.35219888922691622</v>
      </c>
      <c r="K4812" s="3">
        <f t="shared" ca="1" si="836"/>
        <v>6</v>
      </c>
      <c r="L4812" s="3" t="str">
        <f ca="1">VLOOKUP(K4812,Freq_Investment!$A$1:$B$8,2,0)</f>
        <v>Half-yearly</v>
      </c>
      <c r="M4812" s="3" t="str">
        <f t="shared" ca="1" si="837"/>
        <v>Auto</v>
      </c>
      <c r="N4812" s="3">
        <f t="shared" ca="1" si="827"/>
        <v>4</v>
      </c>
      <c r="O4812" s="3">
        <f t="shared" ca="1" si="827"/>
        <v>4</v>
      </c>
      <c r="P4812" s="3">
        <f t="shared" ca="1" si="827"/>
        <v>2</v>
      </c>
    </row>
    <row r="4813" spans="1:16" x14ac:dyDescent="0.25">
      <c r="A4813" s="3">
        <f t="shared" ca="1" si="828"/>
        <v>378077590</v>
      </c>
      <c r="B4813" s="3">
        <f t="shared" ca="1" si="829"/>
        <v>9067</v>
      </c>
      <c r="C4813" s="1">
        <f t="shared" ca="1" si="830"/>
        <v>26337</v>
      </c>
      <c r="D4813" s="7">
        <f t="shared" ca="1" si="831"/>
        <v>2</v>
      </c>
      <c r="E4813" s="3" t="str">
        <f ca="1">VLOOKUP(D4813,State!$A$1:$B$9,2,0)</f>
        <v>QLD</v>
      </c>
      <c r="F4813" s="3">
        <f t="shared" ca="1" si="832"/>
        <v>683</v>
      </c>
      <c r="G4813" s="3" t="str">
        <f ca="1">VLOOKUP(F4813,Occupation!$A$1:$B$915,2,0)</f>
        <v>Civil Celebrant</v>
      </c>
      <c r="H4813" s="3">
        <f t="shared" ca="1" si="833"/>
        <v>6</v>
      </c>
      <c r="I4813" s="3">
        <f t="shared" ca="1" si="834"/>
        <v>56877.74</v>
      </c>
      <c r="J4813" s="3">
        <f t="shared" ca="1" si="835"/>
        <v>0.40606338262778024</v>
      </c>
      <c r="K4813" s="3">
        <f t="shared" ca="1" si="836"/>
        <v>1</v>
      </c>
      <c r="L4813" s="3" t="str">
        <f ca="1">VLOOKUP(K4813,Freq_Investment!$A$1:$B$8,2,0)</f>
        <v>Daily</v>
      </c>
      <c r="M4813" s="3" t="str">
        <f t="shared" ca="1" si="837"/>
        <v>Auto</v>
      </c>
      <c r="N4813" s="3">
        <f t="shared" ca="1" si="827"/>
        <v>3</v>
      </c>
      <c r="O4813" s="3">
        <f t="shared" ca="1" si="827"/>
        <v>1</v>
      </c>
      <c r="P4813" s="3">
        <f t="shared" ca="1" si="827"/>
        <v>4</v>
      </c>
    </row>
    <row r="4814" spans="1:16" x14ac:dyDescent="0.25">
      <c r="A4814" s="3">
        <f t="shared" ca="1" si="828"/>
        <v>630729543</v>
      </c>
      <c r="B4814" s="3">
        <f t="shared" ca="1" si="829"/>
        <v>7667</v>
      </c>
      <c r="C4814" s="1">
        <f t="shared" ca="1" si="830"/>
        <v>31333</v>
      </c>
      <c r="D4814" s="7">
        <f t="shared" ca="1" si="831"/>
        <v>1</v>
      </c>
      <c r="E4814" s="3" t="str">
        <f ca="1">VLOOKUP(D4814,State!$A$1:$B$9,2,0)</f>
        <v>NSW</v>
      </c>
      <c r="F4814" s="3">
        <f t="shared" ca="1" si="832"/>
        <v>279</v>
      </c>
      <c r="G4814" s="3" t="str">
        <f ca="1">VLOOKUP(F4814,Occupation!$A$1:$B$915,2,0)</f>
        <v>Drama Teacher (Private Tuition)</v>
      </c>
      <c r="H4814" s="3">
        <f t="shared" ca="1" si="833"/>
        <v>1</v>
      </c>
      <c r="I4814" s="3">
        <f t="shared" ca="1" si="834"/>
        <v>87944.87</v>
      </c>
      <c r="J4814" s="3">
        <f t="shared" ca="1" si="835"/>
        <v>0.38756731668865091</v>
      </c>
      <c r="K4814" s="3">
        <f t="shared" ca="1" si="836"/>
        <v>5</v>
      </c>
      <c r="L4814" s="3" t="str">
        <f ca="1">VLOOKUP(K4814,Freq_Investment!$A$1:$B$8,2,0)</f>
        <v>Quarterly</v>
      </c>
      <c r="M4814" s="3" t="str">
        <f t="shared" ca="1" si="837"/>
        <v>Manual</v>
      </c>
      <c r="N4814" s="3">
        <f t="shared" ca="1" si="827"/>
        <v>4</v>
      </c>
      <c r="O4814" s="3">
        <f t="shared" ca="1" si="827"/>
        <v>3</v>
      </c>
      <c r="P4814" s="3">
        <f t="shared" ca="1" si="827"/>
        <v>1</v>
      </c>
    </row>
    <row r="4815" spans="1:16" x14ac:dyDescent="0.25">
      <c r="A4815" s="3">
        <f t="shared" ca="1" si="828"/>
        <v>708841678</v>
      </c>
      <c r="B4815" s="3">
        <f t="shared" ca="1" si="829"/>
        <v>4820</v>
      </c>
      <c r="C4815" s="1">
        <f t="shared" ca="1" si="830"/>
        <v>29754</v>
      </c>
      <c r="D4815" s="7">
        <f t="shared" ca="1" si="831"/>
        <v>5</v>
      </c>
      <c r="E4815" s="3" t="str">
        <f ca="1">VLOOKUP(D4815,State!$A$1:$B$9,2,0)</f>
        <v>NT</v>
      </c>
      <c r="F4815" s="3">
        <f t="shared" ca="1" si="832"/>
        <v>849</v>
      </c>
      <c r="G4815" s="3" t="str">
        <f ca="1">VLOOKUP(F4815,Occupation!$A$1:$B$915,2,0)</f>
        <v>Bulldozer Operator</v>
      </c>
      <c r="H4815" s="3">
        <f t="shared" ca="1" si="833"/>
        <v>4</v>
      </c>
      <c r="I4815" s="3">
        <f t="shared" ca="1" si="834"/>
        <v>74593.11</v>
      </c>
      <c r="J4815" s="3">
        <f t="shared" ca="1" si="835"/>
        <v>0.31928575186625963</v>
      </c>
      <c r="K4815" s="3">
        <f t="shared" ca="1" si="836"/>
        <v>7</v>
      </c>
      <c r="L4815" s="3" t="str">
        <f ca="1">VLOOKUP(K4815,Freq_Investment!$A$1:$B$8,2,0)</f>
        <v>Yearly</v>
      </c>
      <c r="M4815" s="3" t="str">
        <f t="shared" ca="1" si="837"/>
        <v>Auto</v>
      </c>
      <c r="N4815" s="3">
        <f t="shared" ca="1" si="827"/>
        <v>3</v>
      </c>
      <c r="O4815" s="3">
        <f t="shared" ca="1" si="827"/>
        <v>3</v>
      </c>
      <c r="P4815" s="3">
        <f t="shared" ca="1" si="827"/>
        <v>4</v>
      </c>
    </row>
    <row r="4816" spans="1:16" x14ac:dyDescent="0.25">
      <c r="A4816" s="3">
        <f t="shared" ca="1" si="828"/>
        <v>679588403</v>
      </c>
      <c r="B4816" s="3">
        <f t="shared" ca="1" si="829"/>
        <v>7426</v>
      </c>
      <c r="C4816" s="1">
        <f t="shared" ca="1" si="830"/>
        <v>38341</v>
      </c>
      <c r="D4816" s="7">
        <f t="shared" ca="1" si="831"/>
        <v>6</v>
      </c>
      <c r="E4816" s="3" t="str">
        <f ca="1">VLOOKUP(D4816,State!$A$1:$B$9,2,0)</f>
        <v>TAS</v>
      </c>
      <c r="F4816" s="3">
        <f t="shared" ca="1" si="832"/>
        <v>171</v>
      </c>
      <c r="G4816" s="3" t="str">
        <f ca="1">VLOOKUP(F4816,Occupation!$A$1:$B$915,2,0)</f>
        <v>Information and Organisation Professionals nec</v>
      </c>
      <c r="H4816" s="3">
        <f t="shared" ca="1" si="833"/>
        <v>8</v>
      </c>
      <c r="I4816" s="3">
        <f t="shared" ca="1" si="834"/>
        <v>36807.54</v>
      </c>
      <c r="J4816" s="3">
        <f t="shared" ca="1" si="835"/>
        <v>0.32094641836491233</v>
      </c>
      <c r="K4816" s="3">
        <f t="shared" ca="1" si="836"/>
        <v>6</v>
      </c>
      <c r="L4816" s="3" t="str">
        <f ca="1">VLOOKUP(K4816,Freq_Investment!$A$1:$B$8,2,0)</f>
        <v>Half-yearly</v>
      </c>
      <c r="M4816" s="3" t="str">
        <f t="shared" ca="1" si="837"/>
        <v>Auto</v>
      </c>
      <c r="N4816" s="3">
        <f t="shared" ca="1" si="827"/>
        <v>1</v>
      </c>
      <c r="O4816" s="3">
        <f t="shared" ca="1" si="827"/>
        <v>4</v>
      </c>
      <c r="P4816" s="3">
        <f t="shared" ca="1" si="827"/>
        <v>5</v>
      </c>
    </row>
    <row r="4817" spans="1:16" x14ac:dyDescent="0.25">
      <c r="A4817" s="3">
        <f t="shared" ca="1" si="828"/>
        <v>801148701</v>
      </c>
      <c r="B4817" s="3">
        <f t="shared" ca="1" si="829"/>
        <v>9906</v>
      </c>
      <c r="C4817" s="1">
        <f t="shared" ca="1" si="830"/>
        <v>25807</v>
      </c>
      <c r="D4817" s="7">
        <f t="shared" ca="1" si="831"/>
        <v>3</v>
      </c>
      <c r="E4817" s="3" t="str">
        <f ca="1">VLOOKUP(D4817,State!$A$1:$B$9,2,0)</f>
        <v>SA</v>
      </c>
      <c r="F4817" s="3">
        <f t="shared" ca="1" si="832"/>
        <v>18</v>
      </c>
      <c r="G4817" s="3" t="str">
        <f ca="1">VLOOKUP(F4817,Occupation!$A$1:$B$915,2,0)</f>
        <v>Broadacre Crop Growers nec</v>
      </c>
      <c r="H4817" s="3">
        <f t="shared" ca="1" si="833"/>
        <v>10</v>
      </c>
      <c r="I4817" s="3">
        <f t="shared" ca="1" si="834"/>
        <v>5180.25</v>
      </c>
      <c r="J4817" s="3">
        <f t="shared" ca="1" si="835"/>
        <v>0.33058050770369934</v>
      </c>
      <c r="K4817" s="3">
        <f t="shared" ca="1" si="836"/>
        <v>5</v>
      </c>
      <c r="L4817" s="3" t="str">
        <f ca="1">VLOOKUP(K4817,Freq_Investment!$A$1:$B$8,2,0)</f>
        <v>Quarterly</v>
      </c>
      <c r="M4817" s="3" t="str">
        <f t="shared" ca="1" si="837"/>
        <v>Auto</v>
      </c>
      <c r="N4817" s="3">
        <f t="shared" ca="1" si="827"/>
        <v>3</v>
      </c>
      <c r="O4817" s="3">
        <f t="shared" ca="1" si="827"/>
        <v>3</v>
      </c>
      <c r="P4817" s="3">
        <f t="shared" ca="1" si="827"/>
        <v>5</v>
      </c>
    </row>
    <row r="4818" spans="1:16" x14ac:dyDescent="0.25">
      <c r="A4818" s="3">
        <f t="shared" ca="1" si="828"/>
        <v>531865803</v>
      </c>
      <c r="B4818" s="3">
        <f t="shared" ca="1" si="829"/>
        <v>4813</v>
      </c>
      <c r="C4818" s="1">
        <f t="shared" ca="1" si="830"/>
        <v>41255</v>
      </c>
      <c r="D4818" s="7">
        <f t="shared" ca="1" si="831"/>
        <v>2</v>
      </c>
      <c r="E4818" s="3" t="str">
        <f ca="1">VLOOKUP(D4818,State!$A$1:$B$9,2,0)</f>
        <v>QLD</v>
      </c>
      <c r="F4818" s="3">
        <f t="shared" ca="1" si="832"/>
        <v>252</v>
      </c>
      <c r="G4818" s="3" t="str">
        <f ca="1">VLOOKUP(F4818,Occupation!$A$1:$B$915,2,0)</f>
        <v>Entomologist</v>
      </c>
      <c r="H4818" s="3">
        <f t="shared" ca="1" si="833"/>
        <v>1</v>
      </c>
      <c r="I4818" s="3">
        <f t="shared" ca="1" si="834"/>
        <v>88411.07</v>
      </c>
      <c r="J4818" s="3">
        <f t="shared" ca="1" si="835"/>
        <v>0.35771469210895568</v>
      </c>
      <c r="K4818" s="3">
        <f t="shared" ca="1" si="836"/>
        <v>2</v>
      </c>
      <c r="L4818" s="3" t="str">
        <f ca="1">VLOOKUP(K4818,Freq_Investment!$A$1:$B$8,2,0)</f>
        <v>Weekly</v>
      </c>
      <c r="M4818" s="3" t="str">
        <f t="shared" ca="1" si="837"/>
        <v>Auto</v>
      </c>
      <c r="N4818" s="3">
        <f t="shared" ca="1" si="827"/>
        <v>4</v>
      </c>
      <c r="O4818" s="3">
        <f t="shared" ca="1" si="827"/>
        <v>2</v>
      </c>
      <c r="P4818" s="3">
        <f t="shared" ca="1" si="827"/>
        <v>3</v>
      </c>
    </row>
    <row r="4819" spans="1:16" x14ac:dyDescent="0.25">
      <c r="A4819" s="3">
        <f t="shared" ca="1" si="828"/>
        <v>694550480</v>
      </c>
      <c r="B4819" s="3">
        <f t="shared" ca="1" si="829"/>
        <v>3377</v>
      </c>
      <c r="C4819" s="1">
        <f t="shared" ca="1" si="830"/>
        <v>29273</v>
      </c>
      <c r="D4819" s="7">
        <f t="shared" ca="1" si="831"/>
        <v>4</v>
      </c>
      <c r="E4819" s="3" t="str">
        <f ca="1">VLOOKUP(D4819,State!$A$1:$B$9,2,0)</f>
        <v>WA</v>
      </c>
      <c r="F4819" s="3">
        <f t="shared" ca="1" si="832"/>
        <v>5</v>
      </c>
      <c r="G4819" s="3" t="str">
        <f ca="1">VLOOKUP(F4819,Occupation!$A$1:$B$915,2,0)</f>
        <v>Beef Cattle Farmer</v>
      </c>
      <c r="H4819" s="3">
        <f t="shared" ca="1" si="833"/>
        <v>10</v>
      </c>
      <c r="I4819" s="3">
        <f t="shared" ca="1" si="834"/>
        <v>76672.740000000005</v>
      </c>
      <c r="J4819" s="3">
        <f t="shared" ca="1" si="835"/>
        <v>2.8158582650618991E-2</v>
      </c>
      <c r="K4819" s="3">
        <f t="shared" ca="1" si="836"/>
        <v>5</v>
      </c>
      <c r="L4819" s="3" t="str">
        <f ca="1">VLOOKUP(K4819,Freq_Investment!$A$1:$B$8,2,0)</f>
        <v>Quarterly</v>
      </c>
      <c r="M4819" s="3" t="str">
        <f t="shared" ca="1" si="837"/>
        <v>Manual</v>
      </c>
      <c r="N4819" s="3">
        <f t="shared" ca="1" si="827"/>
        <v>3</v>
      </c>
      <c r="O4819" s="3">
        <f t="shared" ca="1" si="827"/>
        <v>4</v>
      </c>
      <c r="P4819" s="3">
        <f t="shared" ca="1" si="827"/>
        <v>2</v>
      </c>
    </row>
    <row r="4820" spans="1:16" x14ac:dyDescent="0.25">
      <c r="A4820" s="3">
        <f t="shared" ca="1" si="828"/>
        <v>834665951</v>
      </c>
      <c r="B4820" s="3">
        <f t="shared" ca="1" si="829"/>
        <v>1426</v>
      </c>
      <c r="C4820" s="1">
        <f t="shared" ca="1" si="830"/>
        <v>29505</v>
      </c>
      <c r="D4820" s="7">
        <f t="shared" ca="1" si="831"/>
        <v>1</v>
      </c>
      <c r="E4820" s="3" t="str">
        <f ca="1">VLOOKUP(D4820,State!$A$1:$B$9,2,0)</f>
        <v>NSW</v>
      </c>
      <c r="F4820" s="3">
        <f t="shared" ca="1" si="832"/>
        <v>548</v>
      </c>
      <c r="G4820" s="3" t="str">
        <f ca="1">VLOOKUP(F4820,Occupation!$A$1:$B$915,2,0)</f>
        <v>Track Rider</v>
      </c>
      <c r="H4820" s="3">
        <f t="shared" ca="1" si="833"/>
        <v>5</v>
      </c>
      <c r="I4820" s="3">
        <f t="shared" ca="1" si="834"/>
        <v>46574.45</v>
      </c>
      <c r="J4820" s="3">
        <f t="shared" ca="1" si="835"/>
        <v>0.49768125156025184</v>
      </c>
      <c r="K4820" s="3">
        <f t="shared" ca="1" si="836"/>
        <v>7</v>
      </c>
      <c r="L4820" s="3" t="str">
        <f ca="1">VLOOKUP(K4820,Freq_Investment!$A$1:$B$8,2,0)</f>
        <v>Yearly</v>
      </c>
      <c r="M4820" s="3" t="str">
        <f t="shared" ca="1" si="837"/>
        <v>Auto</v>
      </c>
      <c r="N4820" s="3">
        <f t="shared" ca="1" si="827"/>
        <v>1</v>
      </c>
      <c r="O4820" s="3">
        <f t="shared" ca="1" si="827"/>
        <v>3</v>
      </c>
      <c r="P4820" s="3">
        <f t="shared" ca="1" si="827"/>
        <v>4</v>
      </c>
    </row>
    <row r="4821" spans="1:16" x14ac:dyDescent="0.25">
      <c r="A4821" s="3">
        <f t="shared" ca="1" si="828"/>
        <v>788513221</v>
      </c>
      <c r="B4821" s="3">
        <f t="shared" ca="1" si="829"/>
        <v>9964</v>
      </c>
      <c r="C4821" s="1">
        <f t="shared" ca="1" si="830"/>
        <v>37761</v>
      </c>
      <c r="D4821" s="7">
        <f t="shared" ca="1" si="831"/>
        <v>4</v>
      </c>
      <c r="E4821" s="3" t="str">
        <f ca="1">VLOOKUP(D4821,State!$A$1:$B$9,2,0)</f>
        <v>WA</v>
      </c>
      <c r="F4821" s="3">
        <f t="shared" ca="1" si="832"/>
        <v>16</v>
      </c>
      <c r="G4821" s="3" t="str">
        <f ca="1">VLOOKUP(F4821,Occupation!$A$1:$B$915,2,0)</f>
        <v>Grain, Oilseed, Pulse or Pasture Grower / Field Crop Grower</v>
      </c>
      <c r="H4821" s="3">
        <f t="shared" ca="1" si="833"/>
        <v>3</v>
      </c>
      <c r="I4821" s="3">
        <f t="shared" ca="1" si="834"/>
        <v>88981.84</v>
      </c>
      <c r="J4821" s="3">
        <f t="shared" ca="1" si="835"/>
        <v>0.41511923378608012</v>
      </c>
      <c r="K4821" s="3">
        <f t="shared" ca="1" si="836"/>
        <v>6</v>
      </c>
      <c r="L4821" s="3" t="str">
        <f ca="1">VLOOKUP(K4821,Freq_Investment!$A$1:$B$8,2,0)</f>
        <v>Half-yearly</v>
      </c>
      <c r="M4821" s="3" t="str">
        <f t="shared" ca="1" si="837"/>
        <v>Manual</v>
      </c>
      <c r="N4821" s="3">
        <f t="shared" ca="1" si="827"/>
        <v>2</v>
      </c>
      <c r="O4821" s="3">
        <f t="shared" ca="1" si="827"/>
        <v>1</v>
      </c>
      <c r="P4821" s="3">
        <f t="shared" ca="1" si="827"/>
        <v>2</v>
      </c>
    </row>
    <row r="4822" spans="1:16" x14ac:dyDescent="0.25">
      <c r="A4822" s="3">
        <f t="shared" ca="1" si="828"/>
        <v>256234661</v>
      </c>
      <c r="B4822" s="3">
        <f t="shared" ca="1" si="829"/>
        <v>6884</v>
      </c>
      <c r="C4822" s="1">
        <f t="shared" ca="1" si="830"/>
        <v>29964</v>
      </c>
      <c r="D4822" s="7">
        <f t="shared" ca="1" si="831"/>
        <v>1</v>
      </c>
      <c r="E4822" s="3" t="str">
        <f ca="1">VLOOKUP(D4822,State!$A$1:$B$9,2,0)</f>
        <v>NSW</v>
      </c>
      <c r="F4822" s="3">
        <f t="shared" ca="1" si="832"/>
        <v>742</v>
      </c>
      <c r="G4822" s="3" t="str">
        <f ca="1">VLOOKUP(F4822,Occupation!$A$1:$B$915,2,0)</f>
        <v>Production Clerk</v>
      </c>
      <c r="H4822" s="3">
        <f t="shared" ca="1" si="833"/>
        <v>5</v>
      </c>
      <c r="I4822" s="3">
        <f t="shared" ca="1" si="834"/>
        <v>31335.77</v>
      </c>
      <c r="J4822" s="3">
        <f t="shared" ca="1" si="835"/>
        <v>0.15504305102992616</v>
      </c>
      <c r="K4822" s="3">
        <f t="shared" ca="1" si="836"/>
        <v>4</v>
      </c>
      <c r="L4822" s="3" t="str">
        <f ca="1">VLOOKUP(K4822,Freq_Investment!$A$1:$B$8,2,0)</f>
        <v>Monthly</v>
      </c>
      <c r="M4822" s="3" t="str">
        <f t="shared" ca="1" si="837"/>
        <v>Auto</v>
      </c>
      <c r="N4822" s="3">
        <f t="shared" ca="1" si="827"/>
        <v>5</v>
      </c>
      <c r="O4822" s="3">
        <f t="shared" ca="1" si="827"/>
        <v>3</v>
      </c>
      <c r="P4822" s="3">
        <f t="shared" ca="1" si="827"/>
        <v>4</v>
      </c>
    </row>
    <row r="4823" spans="1:16" x14ac:dyDescent="0.25">
      <c r="A4823" s="3">
        <f t="shared" ca="1" si="828"/>
        <v>557127704</v>
      </c>
      <c r="B4823" s="3">
        <f t="shared" ca="1" si="829"/>
        <v>5322</v>
      </c>
      <c r="C4823" s="1">
        <f t="shared" ca="1" si="830"/>
        <v>34817</v>
      </c>
      <c r="D4823" s="7">
        <f t="shared" ca="1" si="831"/>
        <v>7</v>
      </c>
      <c r="E4823" s="3" t="str">
        <f ca="1">VLOOKUP(D4823,State!$A$1:$B$9,2,0)</f>
        <v>VIC</v>
      </c>
      <c r="F4823" s="3">
        <f t="shared" ca="1" si="832"/>
        <v>898</v>
      </c>
      <c r="G4823" s="3" t="str">
        <f ca="1">VLOOKUP(F4823,Occupation!$A$1:$B$915,2,0)</f>
        <v>Livestock Husbandry Worker</v>
      </c>
      <c r="H4823" s="3">
        <f t="shared" ca="1" si="833"/>
        <v>7</v>
      </c>
      <c r="I4823" s="3">
        <f t="shared" ca="1" si="834"/>
        <v>27483.08</v>
      </c>
      <c r="J4823" s="3">
        <f t="shared" ca="1" si="835"/>
        <v>0.28089432776358486</v>
      </c>
      <c r="K4823" s="3">
        <f t="shared" ca="1" si="836"/>
        <v>1</v>
      </c>
      <c r="L4823" s="3" t="str">
        <f ca="1">VLOOKUP(K4823,Freq_Investment!$A$1:$B$8,2,0)</f>
        <v>Daily</v>
      </c>
      <c r="M4823" s="3" t="str">
        <f t="shared" ca="1" si="837"/>
        <v>Auto</v>
      </c>
      <c r="N4823" s="3">
        <f t="shared" ca="1" si="827"/>
        <v>2</v>
      </c>
      <c r="O4823" s="3">
        <f t="shared" ca="1" si="827"/>
        <v>1</v>
      </c>
      <c r="P4823" s="3">
        <f t="shared" ca="1" si="827"/>
        <v>5</v>
      </c>
    </row>
    <row r="4824" spans="1:16" x14ac:dyDescent="0.25">
      <c r="A4824" s="3">
        <f t="shared" ca="1" si="828"/>
        <v>687367651</v>
      </c>
      <c r="B4824" s="3">
        <f t="shared" ca="1" si="829"/>
        <v>4424</v>
      </c>
      <c r="C4824" s="1">
        <f t="shared" ca="1" si="830"/>
        <v>41878</v>
      </c>
      <c r="D4824" s="7">
        <f t="shared" ca="1" si="831"/>
        <v>4</v>
      </c>
      <c r="E4824" s="3" t="str">
        <f ca="1">VLOOKUP(D4824,State!$A$1:$B$9,2,0)</f>
        <v>WA</v>
      </c>
      <c r="F4824" s="3">
        <f t="shared" ca="1" si="832"/>
        <v>715</v>
      </c>
      <c r="G4824" s="3" t="str">
        <f ca="1">VLOOKUP(F4824,Occupation!$A$1:$B$915,2,0)</f>
        <v>Office Manager</v>
      </c>
      <c r="H4824" s="3">
        <f t="shared" ca="1" si="833"/>
        <v>2</v>
      </c>
      <c r="I4824" s="3">
        <f t="shared" ca="1" si="834"/>
        <v>51700.61</v>
      </c>
      <c r="J4824" s="3">
        <f t="shared" ca="1" si="835"/>
        <v>4.3643082506324482E-2</v>
      </c>
      <c r="K4824" s="3">
        <f t="shared" ca="1" si="836"/>
        <v>4</v>
      </c>
      <c r="L4824" s="3" t="str">
        <f ca="1">VLOOKUP(K4824,Freq_Investment!$A$1:$B$8,2,0)</f>
        <v>Monthly</v>
      </c>
      <c r="M4824" s="3" t="str">
        <f t="shared" ca="1" si="837"/>
        <v>Manual</v>
      </c>
      <c r="N4824" s="3">
        <f t="shared" ca="1" si="827"/>
        <v>3</v>
      </c>
      <c r="O4824" s="3">
        <f t="shared" ca="1" si="827"/>
        <v>3</v>
      </c>
      <c r="P4824" s="3">
        <f t="shared" ca="1" si="827"/>
        <v>5</v>
      </c>
    </row>
    <row r="4825" spans="1:16" x14ac:dyDescent="0.25">
      <c r="A4825" s="3">
        <f t="shared" ca="1" si="828"/>
        <v>56356368</v>
      </c>
      <c r="B4825" s="3">
        <f t="shared" ca="1" si="829"/>
        <v>6818</v>
      </c>
      <c r="C4825" s="1">
        <f t="shared" ca="1" si="830"/>
        <v>38555</v>
      </c>
      <c r="D4825" s="7">
        <f t="shared" ca="1" si="831"/>
        <v>4</v>
      </c>
      <c r="E4825" s="3" t="str">
        <f ca="1">VLOOKUP(D4825,State!$A$1:$B$9,2,0)</f>
        <v>WA</v>
      </c>
      <c r="F4825" s="3">
        <f t="shared" ca="1" si="832"/>
        <v>138</v>
      </c>
      <c r="G4825" s="3" t="str">
        <f ca="1">VLOOKUP(F4825,Occupation!$A$1:$B$915,2,0)</f>
        <v>Commodities Trader</v>
      </c>
      <c r="H4825" s="3">
        <f t="shared" ca="1" si="833"/>
        <v>2</v>
      </c>
      <c r="I4825" s="3">
        <f t="shared" ca="1" si="834"/>
        <v>44397.21</v>
      </c>
      <c r="J4825" s="3">
        <f t="shared" ca="1" si="835"/>
        <v>0.3463669929354149</v>
      </c>
      <c r="K4825" s="3">
        <f t="shared" ca="1" si="836"/>
        <v>3</v>
      </c>
      <c r="L4825" s="3" t="str">
        <f ca="1">VLOOKUP(K4825,Freq_Investment!$A$1:$B$8,2,0)</f>
        <v>Fortnightly</v>
      </c>
      <c r="M4825" s="3" t="str">
        <f t="shared" ca="1" si="837"/>
        <v>Auto</v>
      </c>
      <c r="N4825" s="3">
        <f t="shared" ca="1" si="827"/>
        <v>2</v>
      </c>
      <c r="O4825" s="3">
        <f t="shared" ca="1" si="827"/>
        <v>1</v>
      </c>
      <c r="P4825" s="3">
        <f t="shared" ca="1" si="827"/>
        <v>5</v>
      </c>
    </row>
    <row r="4826" spans="1:16" x14ac:dyDescent="0.25">
      <c r="A4826" s="3">
        <f t="shared" ca="1" si="828"/>
        <v>52689653</v>
      </c>
      <c r="B4826" s="3">
        <f t="shared" ca="1" si="829"/>
        <v>4276</v>
      </c>
      <c r="C4826" s="1">
        <f t="shared" ca="1" si="830"/>
        <v>34948</v>
      </c>
      <c r="D4826" s="7">
        <f t="shared" ca="1" si="831"/>
        <v>3</v>
      </c>
      <c r="E4826" s="3" t="str">
        <f ca="1">VLOOKUP(D4826,State!$A$1:$B$9,2,0)</f>
        <v>SA</v>
      </c>
      <c r="F4826" s="3">
        <f t="shared" ca="1" si="832"/>
        <v>611</v>
      </c>
      <c r="G4826" s="3" t="str">
        <f ca="1">VLOOKUP(F4826,Occupation!$A$1:$B$915,2,0)</f>
        <v>Television Equipment Operator</v>
      </c>
      <c r="H4826" s="3">
        <f t="shared" ca="1" si="833"/>
        <v>6</v>
      </c>
      <c r="I4826" s="3">
        <f t="shared" ca="1" si="834"/>
        <v>5133.1899999999996</v>
      </c>
      <c r="J4826" s="3">
        <f t="shared" ca="1" si="835"/>
        <v>0.40147741765586675</v>
      </c>
      <c r="K4826" s="3">
        <f t="shared" ca="1" si="836"/>
        <v>6</v>
      </c>
      <c r="L4826" s="3" t="str">
        <f ca="1">VLOOKUP(K4826,Freq_Investment!$A$1:$B$8,2,0)</f>
        <v>Half-yearly</v>
      </c>
      <c r="M4826" s="3" t="str">
        <f t="shared" ca="1" si="837"/>
        <v>Auto</v>
      </c>
      <c r="N4826" s="3">
        <f t="shared" ca="1" si="827"/>
        <v>2</v>
      </c>
      <c r="O4826" s="3">
        <f t="shared" ca="1" si="827"/>
        <v>3</v>
      </c>
      <c r="P4826" s="3">
        <f t="shared" ca="1" si="827"/>
        <v>2</v>
      </c>
    </row>
    <row r="4827" spans="1:16" x14ac:dyDescent="0.25">
      <c r="A4827" s="3">
        <f t="shared" ca="1" si="828"/>
        <v>342903937</v>
      </c>
      <c r="B4827" s="3">
        <f t="shared" ca="1" si="829"/>
        <v>5042</v>
      </c>
      <c r="C4827" s="1">
        <f t="shared" ca="1" si="830"/>
        <v>25883</v>
      </c>
      <c r="D4827" s="7">
        <f t="shared" ca="1" si="831"/>
        <v>6</v>
      </c>
      <c r="E4827" s="3" t="str">
        <f ca="1">VLOOKUP(D4827,State!$A$1:$B$9,2,0)</f>
        <v>TAS</v>
      </c>
      <c r="F4827" s="3">
        <f t="shared" ca="1" si="832"/>
        <v>421</v>
      </c>
      <c r="G4827" s="3" t="str">
        <f ca="1">VLOOKUP(F4827,Occupation!$A$1:$B$915,2,0)</f>
        <v>Aquaculture or Fisheries Technician</v>
      </c>
      <c r="H4827" s="3">
        <f t="shared" ca="1" si="833"/>
        <v>10</v>
      </c>
      <c r="I4827" s="3">
        <f t="shared" ca="1" si="834"/>
        <v>38339.01</v>
      </c>
      <c r="J4827" s="3">
        <f t="shared" ca="1" si="835"/>
        <v>0.33491634524365582</v>
      </c>
      <c r="K4827" s="3">
        <f t="shared" ca="1" si="836"/>
        <v>4</v>
      </c>
      <c r="L4827" s="3" t="str">
        <f ca="1">VLOOKUP(K4827,Freq_Investment!$A$1:$B$8,2,0)</f>
        <v>Monthly</v>
      </c>
      <c r="M4827" s="3" t="str">
        <f t="shared" ca="1" si="837"/>
        <v>Manual</v>
      </c>
      <c r="N4827" s="3">
        <f t="shared" ca="1" si="827"/>
        <v>1</v>
      </c>
      <c r="O4827" s="3">
        <f t="shared" ca="1" si="827"/>
        <v>5</v>
      </c>
      <c r="P4827" s="3">
        <f t="shared" ca="1" si="827"/>
        <v>5</v>
      </c>
    </row>
    <row r="4828" spans="1:16" x14ac:dyDescent="0.25">
      <c r="A4828" s="3">
        <f t="shared" ca="1" si="828"/>
        <v>34984417</v>
      </c>
      <c r="B4828" s="3">
        <f t="shared" ca="1" si="829"/>
        <v>7399</v>
      </c>
      <c r="C4828" s="1">
        <f t="shared" ca="1" si="830"/>
        <v>28801</v>
      </c>
      <c r="D4828" s="7">
        <f t="shared" ca="1" si="831"/>
        <v>6</v>
      </c>
      <c r="E4828" s="3" t="str">
        <f ca="1">VLOOKUP(D4828,State!$A$1:$B$9,2,0)</f>
        <v>TAS</v>
      </c>
      <c r="F4828" s="3">
        <f t="shared" ca="1" si="832"/>
        <v>113</v>
      </c>
      <c r="G4828" s="3" t="str">
        <f ca="1">VLOOKUP(F4828,Occupation!$A$1:$B$915,2,0)</f>
        <v>Author</v>
      </c>
      <c r="H4828" s="3">
        <f t="shared" ca="1" si="833"/>
        <v>6</v>
      </c>
      <c r="I4828" s="3">
        <f t="shared" ca="1" si="834"/>
        <v>28946.13</v>
      </c>
      <c r="J4828" s="3">
        <f t="shared" ca="1" si="835"/>
        <v>8.9185486424823102E-2</v>
      </c>
      <c r="K4828" s="3">
        <f t="shared" ca="1" si="836"/>
        <v>1</v>
      </c>
      <c r="L4828" s="3" t="str">
        <f ca="1">VLOOKUP(K4828,Freq_Investment!$A$1:$B$8,2,0)</f>
        <v>Daily</v>
      </c>
      <c r="M4828" s="3" t="str">
        <f t="shared" ca="1" si="837"/>
        <v>Manual</v>
      </c>
      <c r="N4828" s="3">
        <f t="shared" ca="1" si="827"/>
        <v>3</v>
      </c>
      <c r="O4828" s="3">
        <f t="shared" ca="1" si="827"/>
        <v>5</v>
      </c>
      <c r="P4828" s="3">
        <f t="shared" ca="1" si="827"/>
        <v>1</v>
      </c>
    </row>
    <row r="4829" spans="1:16" x14ac:dyDescent="0.25">
      <c r="A4829" s="3">
        <f t="shared" ca="1" si="828"/>
        <v>561100550</v>
      </c>
      <c r="B4829" s="3">
        <f t="shared" ca="1" si="829"/>
        <v>2254</v>
      </c>
      <c r="C4829" s="1">
        <f t="shared" ca="1" si="830"/>
        <v>37932</v>
      </c>
      <c r="D4829" s="7">
        <f t="shared" ca="1" si="831"/>
        <v>4</v>
      </c>
      <c r="E4829" s="3" t="str">
        <f ca="1">VLOOKUP(D4829,State!$A$1:$B$9,2,0)</f>
        <v>WA</v>
      </c>
      <c r="F4829" s="3">
        <f t="shared" ca="1" si="832"/>
        <v>754</v>
      </c>
      <c r="G4829" s="3" t="str">
        <f ca="1">VLOOKUP(F4829,Occupation!$A$1:$B$915,2,0)</f>
        <v>Law Clerk</v>
      </c>
      <c r="H4829" s="3">
        <f t="shared" ca="1" si="833"/>
        <v>5</v>
      </c>
      <c r="I4829" s="3">
        <f t="shared" ca="1" si="834"/>
        <v>7670.38</v>
      </c>
      <c r="J4829" s="3">
        <f t="shared" ca="1" si="835"/>
        <v>0.10726404027012509</v>
      </c>
      <c r="K4829" s="3">
        <f t="shared" ca="1" si="836"/>
        <v>5</v>
      </c>
      <c r="L4829" s="3" t="str">
        <f ca="1">VLOOKUP(K4829,Freq_Investment!$A$1:$B$8,2,0)</f>
        <v>Quarterly</v>
      </c>
      <c r="M4829" s="3" t="str">
        <f t="shared" ca="1" si="837"/>
        <v>Manual</v>
      </c>
      <c r="N4829" s="3">
        <f t="shared" ca="1" si="827"/>
        <v>3</v>
      </c>
      <c r="O4829" s="3">
        <f t="shared" ca="1" si="827"/>
        <v>5</v>
      </c>
      <c r="P4829" s="3">
        <f t="shared" ca="1" si="827"/>
        <v>2</v>
      </c>
    </row>
    <row r="4830" spans="1:16" x14ac:dyDescent="0.25">
      <c r="A4830" s="3">
        <f t="shared" ca="1" si="828"/>
        <v>741136491</v>
      </c>
      <c r="B4830" s="3">
        <f t="shared" ca="1" si="829"/>
        <v>7534</v>
      </c>
      <c r="C4830" s="1">
        <f t="shared" ca="1" si="830"/>
        <v>37915</v>
      </c>
      <c r="D4830" s="7">
        <f t="shared" ca="1" si="831"/>
        <v>1</v>
      </c>
      <c r="E4830" s="3" t="str">
        <f ca="1">VLOOKUP(D4830,State!$A$1:$B$9,2,0)</f>
        <v>NSW</v>
      </c>
      <c r="F4830" s="3">
        <f t="shared" ca="1" si="832"/>
        <v>728</v>
      </c>
      <c r="G4830" s="3" t="str">
        <f ca="1">VLOOKUP(F4830,Occupation!$A$1:$B$915,2,0)</f>
        <v>Receptionist (General)</v>
      </c>
      <c r="H4830" s="3">
        <f t="shared" ca="1" si="833"/>
        <v>7</v>
      </c>
      <c r="I4830" s="3">
        <f t="shared" ca="1" si="834"/>
        <v>85927.14</v>
      </c>
      <c r="J4830" s="3">
        <f t="shared" ca="1" si="835"/>
        <v>0.23798276951277997</v>
      </c>
      <c r="K4830" s="3">
        <f t="shared" ca="1" si="836"/>
        <v>5</v>
      </c>
      <c r="L4830" s="3" t="str">
        <f ca="1">VLOOKUP(K4830,Freq_Investment!$A$1:$B$8,2,0)</f>
        <v>Quarterly</v>
      </c>
      <c r="M4830" s="3" t="str">
        <f t="shared" ca="1" si="837"/>
        <v>Auto</v>
      </c>
      <c r="N4830" s="3">
        <f t="shared" ca="1" si="827"/>
        <v>2</v>
      </c>
      <c r="O4830" s="3">
        <f t="shared" ca="1" si="827"/>
        <v>2</v>
      </c>
      <c r="P4830" s="3">
        <f t="shared" ca="1" si="827"/>
        <v>4</v>
      </c>
    </row>
    <row r="4831" spans="1:16" x14ac:dyDescent="0.25">
      <c r="A4831" s="3">
        <f t="shared" ca="1" si="828"/>
        <v>856420756</v>
      </c>
      <c r="B4831" s="3">
        <f t="shared" ca="1" si="829"/>
        <v>6794</v>
      </c>
      <c r="C4831" s="1">
        <f t="shared" ca="1" si="830"/>
        <v>39668</v>
      </c>
      <c r="D4831" s="7">
        <f t="shared" ca="1" si="831"/>
        <v>1</v>
      </c>
      <c r="E4831" s="3" t="str">
        <f ca="1">VLOOKUP(D4831,State!$A$1:$B$9,2,0)</f>
        <v>NSW</v>
      </c>
      <c r="F4831" s="3">
        <f t="shared" ca="1" si="832"/>
        <v>845</v>
      </c>
      <c r="G4831" s="3" t="str">
        <f ca="1">VLOOKUP(F4831,Occupation!$A$1:$B$915,2,0)</f>
        <v>Agricultural and Horticultural Mobile Plant Operator</v>
      </c>
      <c r="H4831" s="3">
        <f t="shared" ca="1" si="833"/>
        <v>4</v>
      </c>
      <c r="I4831" s="3">
        <f t="shared" ca="1" si="834"/>
        <v>46329.06</v>
      </c>
      <c r="J4831" s="3">
        <f t="shared" ca="1" si="835"/>
        <v>0.25739620419108206</v>
      </c>
      <c r="K4831" s="3">
        <f t="shared" ca="1" si="836"/>
        <v>4</v>
      </c>
      <c r="L4831" s="3" t="str">
        <f ca="1">VLOOKUP(K4831,Freq_Investment!$A$1:$B$8,2,0)</f>
        <v>Monthly</v>
      </c>
      <c r="M4831" s="3" t="str">
        <f t="shared" ca="1" si="837"/>
        <v>Manual</v>
      </c>
      <c r="N4831" s="3">
        <f t="shared" ca="1" si="827"/>
        <v>5</v>
      </c>
      <c r="O4831" s="3">
        <f t="shared" ca="1" si="827"/>
        <v>1</v>
      </c>
      <c r="P4831" s="3">
        <f t="shared" ca="1" si="827"/>
        <v>5</v>
      </c>
    </row>
    <row r="4832" spans="1:16" x14ac:dyDescent="0.25">
      <c r="A4832" s="3">
        <f t="shared" ca="1" si="828"/>
        <v>255529654</v>
      </c>
      <c r="B4832" s="3">
        <f t="shared" ca="1" si="829"/>
        <v>1755</v>
      </c>
      <c r="C4832" s="1">
        <f t="shared" ca="1" si="830"/>
        <v>30390</v>
      </c>
      <c r="D4832" s="7">
        <f t="shared" ca="1" si="831"/>
        <v>8</v>
      </c>
      <c r="E4832" s="3" t="str">
        <f ca="1">VLOOKUP(D4832,State!$A$1:$B$9,2,0)</f>
        <v>ACT</v>
      </c>
      <c r="F4832" s="3">
        <f t="shared" ca="1" si="832"/>
        <v>149</v>
      </c>
      <c r="G4832" s="3" t="str">
        <f ca="1">VLOOKUP(F4832,Occupation!$A$1:$B$915,2,0)</f>
        <v>Recruitment Consultant</v>
      </c>
      <c r="H4832" s="3">
        <f t="shared" ca="1" si="833"/>
        <v>10</v>
      </c>
      <c r="I4832" s="3">
        <f t="shared" ca="1" si="834"/>
        <v>53728.35</v>
      </c>
      <c r="J4832" s="3">
        <f t="shared" ca="1" si="835"/>
        <v>1.6233133371884922E-2</v>
      </c>
      <c r="K4832" s="3">
        <f t="shared" ca="1" si="836"/>
        <v>2</v>
      </c>
      <c r="L4832" s="3" t="str">
        <f ca="1">VLOOKUP(K4832,Freq_Investment!$A$1:$B$8,2,0)</f>
        <v>Weekly</v>
      </c>
      <c r="M4832" s="3" t="str">
        <f t="shared" ca="1" si="837"/>
        <v>Manual</v>
      </c>
      <c r="N4832" s="3">
        <f t="shared" ca="1" si="827"/>
        <v>1</v>
      </c>
      <c r="O4832" s="3">
        <f t="shared" ca="1" si="827"/>
        <v>4</v>
      </c>
      <c r="P4832" s="3">
        <f t="shared" ca="1" si="827"/>
        <v>5</v>
      </c>
    </row>
    <row r="4833" spans="1:16" x14ac:dyDescent="0.25">
      <c r="A4833" s="3">
        <f t="shared" ca="1" si="828"/>
        <v>376395011</v>
      </c>
      <c r="B4833" s="3">
        <f t="shared" ca="1" si="829"/>
        <v>7582</v>
      </c>
      <c r="C4833" s="1">
        <f t="shared" ca="1" si="830"/>
        <v>43132</v>
      </c>
      <c r="D4833" s="7">
        <f t="shared" ca="1" si="831"/>
        <v>1</v>
      </c>
      <c r="E4833" s="3" t="str">
        <f ca="1">VLOOKUP(D4833,State!$A$1:$B$9,2,0)</f>
        <v>NSW</v>
      </c>
      <c r="F4833" s="3">
        <f t="shared" ca="1" si="832"/>
        <v>635</v>
      </c>
      <c r="G4833" s="3" t="str">
        <f ca="1">VLOOKUP(F4833,Occupation!$A$1:$B$915,2,0)</f>
        <v>Family Support Worker</v>
      </c>
      <c r="H4833" s="3">
        <f t="shared" ca="1" si="833"/>
        <v>2</v>
      </c>
      <c r="I4833" s="3">
        <f t="shared" ca="1" si="834"/>
        <v>11733.69</v>
      </c>
      <c r="J4833" s="3">
        <f t="shared" ca="1" si="835"/>
        <v>0.17617034802605658</v>
      </c>
      <c r="K4833" s="3">
        <f t="shared" ca="1" si="836"/>
        <v>7</v>
      </c>
      <c r="L4833" s="3" t="str">
        <f ca="1">VLOOKUP(K4833,Freq_Investment!$A$1:$B$8,2,0)</f>
        <v>Yearly</v>
      </c>
      <c r="M4833" s="3" t="str">
        <f t="shared" ca="1" si="837"/>
        <v>Manual</v>
      </c>
      <c r="N4833" s="3">
        <f t="shared" ca="1" si="827"/>
        <v>1</v>
      </c>
      <c r="O4833" s="3">
        <f t="shared" ca="1" si="827"/>
        <v>3</v>
      </c>
      <c r="P4833" s="3">
        <f t="shared" ca="1" si="827"/>
        <v>3</v>
      </c>
    </row>
    <row r="4834" spans="1:16" x14ac:dyDescent="0.25">
      <c r="A4834" s="3">
        <f t="shared" ca="1" si="828"/>
        <v>914594171</v>
      </c>
      <c r="B4834" s="3">
        <f t="shared" ca="1" si="829"/>
        <v>2114</v>
      </c>
      <c r="C4834" s="1">
        <f t="shared" ca="1" si="830"/>
        <v>43537</v>
      </c>
      <c r="D4834" s="7">
        <f t="shared" ca="1" si="831"/>
        <v>1</v>
      </c>
      <c r="E4834" s="3" t="str">
        <f ca="1">VLOOKUP(D4834,State!$A$1:$B$9,2,0)</f>
        <v>NSW</v>
      </c>
      <c r="F4834" s="3">
        <f t="shared" ca="1" si="832"/>
        <v>811</v>
      </c>
      <c r="G4834" s="3" t="str">
        <f ca="1">VLOOKUP(F4834,Occupation!$A$1:$B$915,2,0)</f>
        <v>Plastics Fabricator or Welder</v>
      </c>
      <c r="H4834" s="3">
        <f t="shared" ca="1" si="833"/>
        <v>8</v>
      </c>
      <c r="I4834" s="3">
        <f t="shared" ca="1" si="834"/>
        <v>8635.67</v>
      </c>
      <c r="J4834" s="3">
        <f t="shared" ca="1" si="835"/>
        <v>0.27492373660052399</v>
      </c>
      <c r="K4834" s="3">
        <f t="shared" ca="1" si="836"/>
        <v>7</v>
      </c>
      <c r="L4834" s="3" t="str">
        <f ca="1">VLOOKUP(K4834,Freq_Investment!$A$1:$B$8,2,0)</f>
        <v>Yearly</v>
      </c>
      <c r="M4834" s="3" t="str">
        <f t="shared" ca="1" si="837"/>
        <v>Manual</v>
      </c>
      <c r="N4834" s="3">
        <f t="shared" ca="1" si="827"/>
        <v>3</v>
      </c>
      <c r="O4834" s="3">
        <f t="shared" ca="1" si="827"/>
        <v>2</v>
      </c>
      <c r="P4834" s="3">
        <f t="shared" ca="1" si="827"/>
        <v>5</v>
      </c>
    </row>
    <row r="4835" spans="1:16" x14ac:dyDescent="0.25">
      <c r="A4835" s="3">
        <f t="shared" ca="1" si="828"/>
        <v>704110397</v>
      </c>
      <c r="B4835" s="3">
        <f t="shared" ca="1" si="829"/>
        <v>7390</v>
      </c>
      <c r="C4835" s="1">
        <f t="shared" ca="1" si="830"/>
        <v>26264</v>
      </c>
      <c r="D4835" s="7">
        <f t="shared" ca="1" si="831"/>
        <v>1</v>
      </c>
      <c r="E4835" s="3" t="str">
        <f ca="1">VLOOKUP(D4835,State!$A$1:$B$9,2,0)</f>
        <v>NSW</v>
      </c>
      <c r="F4835" s="3">
        <f t="shared" ca="1" si="832"/>
        <v>611</v>
      </c>
      <c r="G4835" s="3" t="str">
        <f ca="1">VLOOKUP(F4835,Occupation!$A$1:$B$915,2,0)</f>
        <v>Television Equipment Operator</v>
      </c>
      <c r="H4835" s="3">
        <f t="shared" ca="1" si="833"/>
        <v>4</v>
      </c>
      <c r="I4835" s="3">
        <f t="shared" ca="1" si="834"/>
        <v>35390.58</v>
      </c>
      <c r="J4835" s="3">
        <f t="shared" ca="1" si="835"/>
        <v>0.2052148087376805</v>
      </c>
      <c r="K4835" s="3">
        <f t="shared" ca="1" si="836"/>
        <v>6</v>
      </c>
      <c r="L4835" s="3" t="str">
        <f ca="1">VLOOKUP(K4835,Freq_Investment!$A$1:$B$8,2,0)</f>
        <v>Half-yearly</v>
      </c>
      <c r="M4835" s="3" t="str">
        <f t="shared" ca="1" si="837"/>
        <v>Manual</v>
      </c>
      <c r="N4835" s="3">
        <f t="shared" ca="1" si="827"/>
        <v>2</v>
      </c>
      <c r="O4835" s="3">
        <f t="shared" ca="1" si="827"/>
        <v>5</v>
      </c>
      <c r="P4835" s="3">
        <f t="shared" ca="1" si="827"/>
        <v>3</v>
      </c>
    </row>
    <row r="4836" spans="1:16" x14ac:dyDescent="0.25">
      <c r="A4836" s="3">
        <f t="shared" ca="1" si="828"/>
        <v>721462077</v>
      </c>
      <c r="B4836" s="3">
        <f t="shared" ca="1" si="829"/>
        <v>3134</v>
      </c>
      <c r="C4836" s="1">
        <f t="shared" ca="1" si="830"/>
        <v>34561</v>
      </c>
      <c r="D4836" s="7">
        <f t="shared" ca="1" si="831"/>
        <v>4</v>
      </c>
      <c r="E4836" s="3" t="str">
        <f ca="1">VLOOKUP(D4836,State!$A$1:$B$9,2,0)</f>
        <v>WA</v>
      </c>
      <c r="F4836" s="3">
        <f t="shared" ca="1" si="832"/>
        <v>55</v>
      </c>
      <c r="G4836" s="3" t="str">
        <f ca="1">VLOOKUP(F4836,Occupation!$A$1:$B$915,2,0)</f>
        <v>Faculty Head</v>
      </c>
      <c r="H4836" s="3">
        <f t="shared" ca="1" si="833"/>
        <v>6</v>
      </c>
      <c r="I4836" s="3">
        <f t="shared" ca="1" si="834"/>
        <v>88130.39</v>
      </c>
      <c r="J4836" s="3">
        <f t="shared" ca="1" si="835"/>
        <v>0.37262234674277256</v>
      </c>
      <c r="K4836" s="3">
        <f t="shared" ca="1" si="836"/>
        <v>6</v>
      </c>
      <c r="L4836" s="3" t="str">
        <f ca="1">VLOOKUP(K4836,Freq_Investment!$A$1:$B$8,2,0)</f>
        <v>Half-yearly</v>
      </c>
      <c r="M4836" s="3" t="str">
        <f t="shared" ca="1" si="837"/>
        <v>Auto</v>
      </c>
      <c r="N4836" s="3">
        <f t="shared" ca="1" si="827"/>
        <v>5</v>
      </c>
      <c r="O4836" s="3">
        <f t="shared" ca="1" si="827"/>
        <v>5</v>
      </c>
      <c r="P4836" s="3">
        <f t="shared" ca="1" si="827"/>
        <v>5</v>
      </c>
    </row>
    <row r="4837" spans="1:16" x14ac:dyDescent="0.25">
      <c r="A4837" s="3">
        <f t="shared" ca="1" si="828"/>
        <v>329203285</v>
      </c>
      <c r="B4837" s="3">
        <f t="shared" ca="1" si="829"/>
        <v>5390</v>
      </c>
      <c r="C4837" s="1">
        <f t="shared" ca="1" si="830"/>
        <v>31006</v>
      </c>
      <c r="D4837" s="7">
        <f t="shared" ca="1" si="831"/>
        <v>3</v>
      </c>
      <c r="E4837" s="3" t="str">
        <f ca="1">VLOOKUP(D4837,State!$A$1:$B$9,2,0)</f>
        <v>SA</v>
      </c>
      <c r="F4837" s="3">
        <f t="shared" ca="1" si="832"/>
        <v>379</v>
      </c>
      <c r="G4837" s="3" t="str">
        <f ca="1">VLOOKUP(F4837,Occupation!$A$1:$B$915,2,0)</f>
        <v>Systems Administrator</v>
      </c>
      <c r="H4837" s="3">
        <f t="shared" ca="1" si="833"/>
        <v>1</v>
      </c>
      <c r="I4837" s="3">
        <f t="shared" ca="1" si="834"/>
        <v>31419.599999999999</v>
      </c>
      <c r="J4837" s="3">
        <f t="shared" ca="1" si="835"/>
        <v>3.6846435296712388E-3</v>
      </c>
      <c r="K4837" s="3">
        <f t="shared" ca="1" si="836"/>
        <v>7</v>
      </c>
      <c r="L4837" s="3" t="str">
        <f ca="1">VLOOKUP(K4837,Freq_Investment!$A$1:$B$8,2,0)</f>
        <v>Yearly</v>
      </c>
      <c r="M4837" s="3" t="str">
        <f t="shared" ca="1" si="837"/>
        <v>Manual</v>
      </c>
      <c r="N4837" s="3">
        <f t="shared" ca="1" si="827"/>
        <v>5</v>
      </c>
      <c r="O4837" s="3">
        <f t="shared" ca="1" si="827"/>
        <v>2</v>
      </c>
      <c r="P4837" s="3">
        <f t="shared" ca="1" si="827"/>
        <v>3</v>
      </c>
    </row>
    <row r="4838" spans="1:16" x14ac:dyDescent="0.25">
      <c r="A4838" s="3">
        <f t="shared" ca="1" si="828"/>
        <v>932073470</v>
      </c>
      <c r="B4838" s="3">
        <f t="shared" ca="1" si="829"/>
        <v>2561</v>
      </c>
      <c r="C4838" s="1">
        <f t="shared" ca="1" si="830"/>
        <v>26872</v>
      </c>
      <c r="D4838" s="7">
        <f t="shared" ca="1" si="831"/>
        <v>6</v>
      </c>
      <c r="E4838" s="3" t="str">
        <f ca="1">VLOOKUP(D4838,State!$A$1:$B$9,2,0)</f>
        <v>TAS</v>
      </c>
      <c r="F4838" s="3">
        <f t="shared" ca="1" si="832"/>
        <v>72</v>
      </c>
      <c r="G4838" s="3" t="str">
        <f ca="1">VLOOKUP(F4838,Occupation!$A$1:$B$915,2,0)</f>
        <v>Retirement Village Manager</v>
      </c>
      <c r="H4838" s="3">
        <f t="shared" ca="1" si="833"/>
        <v>2</v>
      </c>
      <c r="I4838" s="3">
        <f t="shared" ca="1" si="834"/>
        <v>64017.93</v>
      </c>
      <c r="J4838" s="3">
        <f t="shared" ca="1" si="835"/>
        <v>0.12468516621633324</v>
      </c>
      <c r="K4838" s="3">
        <f t="shared" ca="1" si="836"/>
        <v>2</v>
      </c>
      <c r="L4838" s="3" t="str">
        <f ca="1">VLOOKUP(K4838,Freq_Investment!$A$1:$B$8,2,0)</f>
        <v>Weekly</v>
      </c>
      <c r="M4838" s="3" t="str">
        <f t="shared" ca="1" si="837"/>
        <v>Auto</v>
      </c>
      <c r="N4838" s="3">
        <f t="shared" ca="1" si="827"/>
        <v>2</v>
      </c>
      <c r="O4838" s="3">
        <f t="shared" ca="1" si="827"/>
        <v>2</v>
      </c>
      <c r="P4838" s="3">
        <f t="shared" ca="1" si="827"/>
        <v>3</v>
      </c>
    </row>
    <row r="4839" spans="1:16" x14ac:dyDescent="0.25">
      <c r="A4839" s="3">
        <f t="shared" ca="1" si="828"/>
        <v>957542883</v>
      </c>
      <c r="B4839" s="3">
        <f t="shared" ca="1" si="829"/>
        <v>9295</v>
      </c>
      <c r="C4839" s="1">
        <f t="shared" ca="1" si="830"/>
        <v>43480</v>
      </c>
      <c r="D4839" s="7">
        <f t="shared" ca="1" si="831"/>
        <v>3</v>
      </c>
      <c r="E4839" s="3" t="str">
        <f ca="1">VLOOKUP(D4839,State!$A$1:$B$9,2,0)</f>
        <v>SA</v>
      </c>
      <c r="F4839" s="3">
        <f t="shared" ca="1" si="832"/>
        <v>674</v>
      </c>
      <c r="G4839" s="3" t="str">
        <f ca="1">VLOOKUP(F4839,Occupation!$A$1:$B$915,2,0)</f>
        <v>Gallery or Museum Guide</v>
      </c>
      <c r="H4839" s="3">
        <f t="shared" ca="1" si="833"/>
        <v>1</v>
      </c>
      <c r="I4839" s="3">
        <f t="shared" ca="1" si="834"/>
        <v>80138.87</v>
      </c>
      <c r="J4839" s="3">
        <f t="shared" ca="1" si="835"/>
        <v>0.25350002447265602</v>
      </c>
      <c r="K4839" s="3">
        <f t="shared" ca="1" si="836"/>
        <v>3</v>
      </c>
      <c r="L4839" s="3" t="str">
        <f ca="1">VLOOKUP(K4839,Freq_Investment!$A$1:$B$8,2,0)</f>
        <v>Fortnightly</v>
      </c>
      <c r="M4839" s="3" t="str">
        <f t="shared" ca="1" si="837"/>
        <v>Manual</v>
      </c>
      <c r="N4839" s="3">
        <f t="shared" ca="1" si="827"/>
        <v>2</v>
      </c>
      <c r="O4839" s="3">
        <f t="shared" ca="1" si="827"/>
        <v>4</v>
      </c>
      <c r="P4839" s="3">
        <f t="shared" ca="1" si="827"/>
        <v>3</v>
      </c>
    </row>
    <row r="4840" spans="1:16" x14ac:dyDescent="0.25">
      <c r="A4840" s="3">
        <f t="shared" ca="1" si="828"/>
        <v>306717775</v>
      </c>
      <c r="B4840" s="3">
        <f t="shared" ca="1" si="829"/>
        <v>8424</v>
      </c>
      <c r="C4840" s="1">
        <f t="shared" ca="1" si="830"/>
        <v>41352</v>
      </c>
      <c r="D4840" s="7">
        <f t="shared" ca="1" si="831"/>
        <v>1</v>
      </c>
      <c r="E4840" s="3" t="str">
        <f ca="1">VLOOKUP(D4840,State!$A$1:$B$9,2,0)</f>
        <v>NSW</v>
      </c>
      <c r="F4840" s="3">
        <f t="shared" ca="1" si="832"/>
        <v>1</v>
      </c>
      <c r="G4840" s="3" t="str">
        <f ca="1">VLOOKUP(F4840,Occupation!$A$1:$B$915,2,0)</f>
        <v>Chief Executive or Managing Director</v>
      </c>
      <c r="H4840" s="3">
        <f t="shared" ca="1" si="833"/>
        <v>1</v>
      </c>
      <c r="I4840" s="3">
        <f t="shared" ca="1" si="834"/>
        <v>4382.13</v>
      </c>
      <c r="J4840" s="3">
        <f t="shared" ca="1" si="835"/>
        <v>0.10232505645327156</v>
      </c>
      <c r="K4840" s="3">
        <f t="shared" ca="1" si="836"/>
        <v>5</v>
      </c>
      <c r="L4840" s="3" t="str">
        <f ca="1">VLOOKUP(K4840,Freq_Investment!$A$1:$B$8,2,0)</f>
        <v>Quarterly</v>
      </c>
      <c r="M4840" s="3" t="str">
        <f t="shared" ca="1" si="837"/>
        <v>Auto</v>
      </c>
      <c r="N4840" s="3">
        <f t="shared" ca="1" si="827"/>
        <v>1</v>
      </c>
      <c r="O4840" s="3">
        <f t="shared" ca="1" si="827"/>
        <v>3</v>
      </c>
      <c r="P4840" s="3">
        <f t="shared" ca="1" si="827"/>
        <v>4</v>
      </c>
    </row>
    <row r="4841" spans="1:16" x14ac:dyDescent="0.25">
      <c r="A4841" s="3">
        <f t="shared" ca="1" si="828"/>
        <v>235876834</v>
      </c>
      <c r="B4841" s="3">
        <f t="shared" ca="1" si="829"/>
        <v>5544</v>
      </c>
      <c r="C4841" s="1">
        <f t="shared" ca="1" si="830"/>
        <v>35962</v>
      </c>
      <c r="D4841" s="7">
        <f t="shared" ca="1" si="831"/>
        <v>7</v>
      </c>
      <c r="E4841" s="3" t="str">
        <f ca="1">VLOOKUP(D4841,State!$A$1:$B$9,2,0)</f>
        <v>VIC</v>
      </c>
      <c r="F4841" s="3">
        <f t="shared" ca="1" si="832"/>
        <v>322</v>
      </c>
      <c r="G4841" s="3" t="str">
        <f ca="1">VLOOKUP(F4841,Occupation!$A$1:$B$915,2,0)</f>
        <v>Intensive Care Specialist</v>
      </c>
      <c r="H4841" s="3">
        <f t="shared" ca="1" si="833"/>
        <v>4</v>
      </c>
      <c r="I4841" s="3">
        <f t="shared" ca="1" si="834"/>
        <v>94804.7</v>
      </c>
      <c r="J4841" s="3">
        <f t="shared" ca="1" si="835"/>
        <v>0.32022072472369573</v>
      </c>
      <c r="K4841" s="3">
        <f t="shared" ca="1" si="836"/>
        <v>3</v>
      </c>
      <c r="L4841" s="3" t="str">
        <f ca="1">VLOOKUP(K4841,Freq_Investment!$A$1:$B$8,2,0)</f>
        <v>Fortnightly</v>
      </c>
      <c r="M4841" s="3" t="str">
        <f t="shared" ca="1" si="837"/>
        <v>Auto</v>
      </c>
      <c r="N4841" s="3">
        <f t="shared" ca="1" si="827"/>
        <v>5</v>
      </c>
      <c r="O4841" s="3">
        <f t="shared" ca="1" si="827"/>
        <v>5</v>
      </c>
      <c r="P4841" s="3">
        <f t="shared" ca="1" si="827"/>
        <v>2</v>
      </c>
    </row>
    <row r="4842" spans="1:16" x14ac:dyDescent="0.25">
      <c r="A4842" s="3">
        <f t="shared" ca="1" si="828"/>
        <v>320605637</v>
      </c>
      <c r="B4842" s="3">
        <f t="shared" ca="1" si="829"/>
        <v>181</v>
      </c>
      <c r="C4842" s="1">
        <f t="shared" ca="1" si="830"/>
        <v>32593</v>
      </c>
      <c r="D4842" s="7">
        <f t="shared" ca="1" si="831"/>
        <v>5</v>
      </c>
      <c r="E4842" s="3" t="str">
        <f ca="1">VLOOKUP(D4842,State!$A$1:$B$9,2,0)</f>
        <v>NT</v>
      </c>
      <c r="F4842" s="3">
        <f t="shared" ca="1" si="832"/>
        <v>365</v>
      </c>
      <c r="G4842" s="3" t="str">
        <f ca="1">VLOOKUP(F4842,Occupation!$A$1:$B$915,2,0)</f>
        <v>ICT Business Analyst</v>
      </c>
      <c r="H4842" s="3">
        <f t="shared" ca="1" si="833"/>
        <v>7</v>
      </c>
      <c r="I4842" s="3">
        <f t="shared" ca="1" si="834"/>
        <v>64030.97</v>
      </c>
      <c r="J4842" s="3">
        <f t="shared" ca="1" si="835"/>
        <v>0.36520022768073757</v>
      </c>
      <c r="K4842" s="3">
        <f t="shared" ca="1" si="836"/>
        <v>6</v>
      </c>
      <c r="L4842" s="3" t="str">
        <f ca="1">VLOOKUP(K4842,Freq_Investment!$A$1:$B$8,2,0)</f>
        <v>Half-yearly</v>
      </c>
      <c r="M4842" s="3" t="str">
        <f t="shared" ca="1" si="837"/>
        <v>Manual</v>
      </c>
      <c r="N4842" s="3">
        <f t="shared" ca="1" si="827"/>
        <v>5</v>
      </c>
      <c r="O4842" s="3">
        <f t="shared" ca="1" si="827"/>
        <v>5</v>
      </c>
      <c r="P4842" s="3">
        <f t="shared" ca="1" si="827"/>
        <v>1</v>
      </c>
    </row>
    <row r="4843" spans="1:16" x14ac:dyDescent="0.25">
      <c r="A4843" s="3">
        <f t="shared" ca="1" si="828"/>
        <v>412698791</v>
      </c>
      <c r="B4843" s="3">
        <f t="shared" ca="1" si="829"/>
        <v>5562</v>
      </c>
      <c r="C4843" s="1">
        <f t="shared" ca="1" si="830"/>
        <v>29314</v>
      </c>
      <c r="D4843" s="7">
        <f t="shared" ca="1" si="831"/>
        <v>5</v>
      </c>
      <c r="E4843" s="3" t="str">
        <f ca="1">VLOOKUP(D4843,State!$A$1:$B$9,2,0)</f>
        <v>NT</v>
      </c>
      <c r="F4843" s="3">
        <f t="shared" ca="1" si="832"/>
        <v>793</v>
      </c>
      <c r="G4843" s="3" t="str">
        <f ca="1">VLOOKUP(F4843,Occupation!$A$1:$B$915,2,0)</f>
        <v>Pharmacy Sales Assistant</v>
      </c>
      <c r="H4843" s="3">
        <f t="shared" ca="1" si="833"/>
        <v>5</v>
      </c>
      <c r="I4843" s="3">
        <f t="shared" ca="1" si="834"/>
        <v>56408.08</v>
      </c>
      <c r="J4843" s="3">
        <f t="shared" ca="1" si="835"/>
        <v>0.27108971844524959</v>
      </c>
      <c r="K4843" s="3">
        <f t="shared" ca="1" si="836"/>
        <v>5</v>
      </c>
      <c r="L4843" s="3" t="str">
        <f ca="1">VLOOKUP(K4843,Freq_Investment!$A$1:$B$8,2,0)</f>
        <v>Quarterly</v>
      </c>
      <c r="M4843" s="3" t="str">
        <f t="shared" ca="1" si="837"/>
        <v>Auto</v>
      </c>
      <c r="N4843" s="3">
        <f t="shared" ca="1" si="827"/>
        <v>4</v>
      </c>
      <c r="O4843" s="3">
        <f t="shared" ca="1" si="827"/>
        <v>1</v>
      </c>
      <c r="P4843" s="3">
        <f t="shared" ca="1" si="827"/>
        <v>3</v>
      </c>
    </row>
    <row r="4844" spans="1:16" x14ac:dyDescent="0.25">
      <c r="A4844" s="3">
        <f t="shared" ca="1" si="828"/>
        <v>565853695</v>
      </c>
      <c r="B4844" s="3">
        <f t="shared" ca="1" si="829"/>
        <v>6835</v>
      </c>
      <c r="C4844" s="1">
        <f t="shared" ca="1" si="830"/>
        <v>32431</v>
      </c>
      <c r="D4844" s="7">
        <f t="shared" ca="1" si="831"/>
        <v>3</v>
      </c>
      <c r="E4844" s="3" t="str">
        <f ca="1">VLOOKUP(D4844,State!$A$1:$B$9,2,0)</f>
        <v>SA</v>
      </c>
      <c r="F4844" s="3">
        <f t="shared" ca="1" si="832"/>
        <v>262</v>
      </c>
      <c r="G4844" s="3" t="str">
        <f ca="1">VLOOKUP(F4844,Occupation!$A$1:$B$915,2,0)</f>
        <v>Exercise Physiologist</v>
      </c>
      <c r="H4844" s="3">
        <f t="shared" ca="1" si="833"/>
        <v>8</v>
      </c>
      <c r="I4844" s="3">
        <f t="shared" ca="1" si="834"/>
        <v>31377.7</v>
      </c>
      <c r="J4844" s="3">
        <f t="shared" ca="1" si="835"/>
        <v>0.44297803472926683</v>
      </c>
      <c r="K4844" s="3">
        <f t="shared" ca="1" si="836"/>
        <v>3</v>
      </c>
      <c r="L4844" s="3" t="str">
        <f ca="1">VLOOKUP(K4844,Freq_Investment!$A$1:$B$8,2,0)</f>
        <v>Fortnightly</v>
      </c>
      <c r="M4844" s="3" t="str">
        <f t="shared" ca="1" si="837"/>
        <v>Manual</v>
      </c>
      <c r="N4844" s="3">
        <f t="shared" ca="1" si="827"/>
        <v>1</v>
      </c>
      <c r="O4844" s="3">
        <f t="shared" ca="1" si="827"/>
        <v>3</v>
      </c>
      <c r="P4844" s="3">
        <f t="shared" ca="1" si="827"/>
        <v>3</v>
      </c>
    </row>
    <row r="4845" spans="1:16" x14ac:dyDescent="0.25">
      <c r="A4845" s="3">
        <f t="shared" ca="1" si="828"/>
        <v>863651211</v>
      </c>
      <c r="B4845" s="3">
        <f t="shared" ca="1" si="829"/>
        <v>787</v>
      </c>
      <c r="C4845" s="1">
        <f t="shared" ca="1" si="830"/>
        <v>26378</v>
      </c>
      <c r="D4845" s="7">
        <f t="shared" ca="1" si="831"/>
        <v>3</v>
      </c>
      <c r="E4845" s="3" t="str">
        <f ca="1">VLOOKUP(D4845,State!$A$1:$B$9,2,0)</f>
        <v>SA</v>
      </c>
      <c r="F4845" s="3">
        <f t="shared" ca="1" si="832"/>
        <v>489</v>
      </c>
      <c r="G4845" s="3" t="str">
        <f ca="1">VLOOKUP(F4845,Occupation!$A$1:$B$915,2,0)</f>
        <v>Fitter and Turner</v>
      </c>
      <c r="H4845" s="3">
        <f t="shared" ca="1" si="833"/>
        <v>10</v>
      </c>
      <c r="I4845" s="3">
        <f t="shared" ca="1" si="834"/>
        <v>55322.13</v>
      </c>
      <c r="J4845" s="3">
        <f t="shared" ca="1" si="835"/>
        <v>0.42362020837157011</v>
      </c>
      <c r="K4845" s="3">
        <f t="shared" ca="1" si="836"/>
        <v>2</v>
      </c>
      <c r="L4845" s="3" t="str">
        <f ca="1">VLOOKUP(K4845,Freq_Investment!$A$1:$B$8,2,0)</f>
        <v>Weekly</v>
      </c>
      <c r="M4845" s="3" t="str">
        <f t="shared" ca="1" si="837"/>
        <v>Manual</v>
      </c>
      <c r="N4845" s="3">
        <f t="shared" ca="1" si="827"/>
        <v>4</v>
      </c>
      <c r="O4845" s="3">
        <f t="shared" ca="1" si="827"/>
        <v>1</v>
      </c>
      <c r="P4845" s="3">
        <f t="shared" ca="1" si="827"/>
        <v>2</v>
      </c>
    </row>
    <row r="4846" spans="1:16" x14ac:dyDescent="0.25">
      <c r="A4846" s="3">
        <f t="shared" ca="1" si="828"/>
        <v>529384813</v>
      </c>
      <c r="B4846" s="3">
        <f t="shared" ca="1" si="829"/>
        <v>1468</v>
      </c>
      <c r="C4846" s="1">
        <f t="shared" ca="1" si="830"/>
        <v>26817</v>
      </c>
      <c r="D4846" s="7">
        <f t="shared" ca="1" si="831"/>
        <v>5</v>
      </c>
      <c r="E4846" s="3" t="str">
        <f ca="1">VLOOKUP(D4846,State!$A$1:$B$9,2,0)</f>
        <v>NT</v>
      </c>
      <c r="F4846" s="3">
        <f t="shared" ca="1" si="832"/>
        <v>361</v>
      </c>
      <c r="G4846" s="3" t="str">
        <f ca="1">VLOOKUP(F4846,Occupation!$A$1:$B$915,2,0)</f>
        <v>Registered Nurse (Perioperative)</v>
      </c>
      <c r="H4846" s="3">
        <f t="shared" ca="1" si="833"/>
        <v>5</v>
      </c>
      <c r="I4846" s="3">
        <f t="shared" ca="1" si="834"/>
        <v>57799.91</v>
      </c>
      <c r="J4846" s="3">
        <f t="shared" ca="1" si="835"/>
        <v>0.2950340559056327</v>
      </c>
      <c r="K4846" s="3">
        <f t="shared" ca="1" si="836"/>
        <v>4</v>
      </c>
      <c r="L4846" s="3" t="str">
        <f ca="1">VLOOKUP(K4846,Freq_Investment!$A$1:$B$8,2,0)</f>
        <v>Monthly</v>
      </c>
      <c r="M4846" s="3" t="str">
        <f t="shared" ca="1" si="837"/>
        <v>Auto</v>
      </c>
      <c r="N4846" s="3">
        <f t="shared" ref="N4846:P4909" ca="1" si="838">RANDBETWEEN(1,5)</f>
        <v>2</v>
      </c>
      <c r="O4846" s="3">
        <f t="shared" ca="1" si="838"/>
        <v>4</v>
      </c>
      <c r="P4846" s="3">
        <f t="shared" ca="1" si="838"/>
        <v>5</v>
      </c>
    </row>
    <row r="4847" spans="1:16" x14ac:dyDescent="0.25">
      <c r="A4847" s="3">
        <f t="shared" ca="1" si="828"/>
        <v>337293978</v>
      </c>
      <c r="B4847" s="3">
        <f t="shared" ca="1" si="829"/>
        <v>1289</v>
      </c>
      <c r="C4847" s="1">
        <f t="shared" ca="1" si="830"/>
        <v>28173</v>
      </c>
      <c r="D4847" s="7">
        <f t="shared" ca="1" si="831"/>
        <v>2</v>
      </c>
      <c r="E4847" s="3" t="str">
        <f ca="1">VLOOKUP(D4847,State!$A$1:$B$9,2,0)</f>
        <v>QLD</v>
      </c>
      <c r="F4847" s="3">
        <f t="shared" ca="1" si="832"/>
        <v>642</v>
      </c>
      <c r="G4847" s="3" t="str">
        <f ca="1">VLOOKUP(F4847,Occupation!$A$1:$B$915,2,0)</f>
        <v>Out of School Hours Care Worker</v>
      </c>
      <c r="H4847" s="3">
        <f t="shared" ca="1" si="833"/>
        <v>8</v>
      </c>
      <c r="I4847" s="3">
        <f t="shared" ca="1" si="834"/>
        <v>25003.05</v>
      </c>
      <c r="J4847" s="3">
        <f t="shared" ca="1" si="835"/>
        <v>0.24953852538174426</v>
      </c>
      <c r="K4847" s="3">
        <f t="shared" ca="1" si="836"/>
        <v>6</v>
      </c>
      <c r="L4847" s="3" t="str">
        <f ca="1">VLOOKUP(K4847,Freq_Investment!$A$1:$B$8,2,0)</f>
        <v>Half-yearly</v>
      </c>
      <c r="M4847" s="3" t="str">
        <f t="shared" ca="1" si="837"/>
        <v>Auto</v>
      </c>
      <c r="N4847" s="3">
        <f t="shared" ca="1" si="838"/>
        <v>4</v>
      </c>
      <c r="O4847" s="3">
        <f t="shared" ca="1" si="838"/>
        <v>4</v>
      </c>
      <c r="P4847" s="3">
        <f t="shared" ca="1" si="838"/>
        <v>5</v>
      </c>
    </row>
    <row r="4848" spans="1:16" x14ac:dyDescent="0.25">
      <c r="A4848" s="3">
        <f t="shared" ca="1" si="828"/>
        <v>175545738</v>
      </c>
      <c r="B4848" s="3">
        <f t="shared" ca="1" si="829"/>
        <v>3720</v>
      </c>
      <c r="C4848" s="1">
        <f t="shared" ca="1" si="830"/>
        <v>39215</v>
      </c>
      <c r="D4848" s="7">
        <f t="shared" ca="1" si="831"/>
        <v>1</v>
      </c>
      <c r="E4848" s="3" t="str">
        <f ca="1">VLOOKUP(D4848,State!$A$1:$B$9,2,0)</f>
        <v>NSW</v>
      </c>
      <c r="F4848" s="3">
        <f t="shared" ca="1" si="832"/>
        <v>506</v>
      </c>
      <c r="G4848" s="3" t="str">
        <f ca="1">VLOOKUP(F4848,Occupation!$A$1:$B$915,2,0)</f>
        <v>Bricklayer</v>
      </c>
      <c r="H4848" s="3">
        <f t="shared" ca="1" si="833"/>
        <v>9</v>
      </c>
      <c r="I4848" s="3">
        <f t="shared" ca="1" si="834"/>
        <v>52297.96</v>
      </c>
      <c r="J4848" s="3">
        <f t="shared" ca="1" si="835"/>
        <v>0.47119781720969367</v>
      </c>
      <c r="K4848" s="3">
        <f t="shared" ca="1" si="836"/>
        <v>4</v>
      </c>
      <c r="L4848" s="3" t="str">
        <f ca="1">VLOOKUP(K4848,Freq_Investment!$A$1:$B$8,2,0)</f>
        <v>Monthly</v>
      </c>
      <c r="M4848" s="3" t="str">
        <f t="shared" ca="1" si="837"/>
        <v>Manual</v>
      </c>
      <c r="N4848" s="3">
        <f t="shared" ca="1" si="838"/>
        <v>3</v>
      </c>
      <c r="O4848" s="3">
        <f t="shared" ca="1" si="838"/>
        <v>5</v>
      </c>
      <c r="P4848" s="3">
        <f t="shared" ca="1" si="838"/>
        <v>4</v>
      </c>
    </row>
    <row r="4849" spans="1:16" x14ac:dyDescent="0.25">
      <c r="A4849" s="3">
        <f t="shared" ca="1" si="828"/>
        <v>710694473</v>
      </c>
      <c r="B4849" s="3">
        <f t="shared" ca="1" si="829"/>
        <v>288</v>
      </c>
      <c r="C4849" s="1">
        <f t="shared" ca="1" si="830"/>
        <v>37162</v>
      </c>
      <c r="D4849" s="7">
        <f t="shared" ca="1" si="831"/>
        <v>5</v>
      </c>
      <c r="E4849" s="3" t="str">
        <f ca="1">VLOOKUP(D4849,State!$A$1:$B$9,2,0)</f>
        <v>NT</v>
      </c>
      <c r="F4849" s="3">
        <f t="shared" ca="1" si="832"/>
        <v>668</v>
      </c>
      <c r="G4849" s="3" t="str">
        <f ca="1">VLOOKUP(F4849,Occupation!$A$1:$B$915,2,0)</f>
        <v>Security Consultant</v>
      </c>
      <c r="H4849" s="3">
        <f t="shared" ca="1" si="833"/>
        <v>8</v>
      </c>
      <c r="I4849" s="3">
        <f t="shared" ca="1" si="834"/>
        <v>95988.38</v>
      </c>
      <c r="J4849" s="3">
        <f t="shared" ca="1" si="835"/>
        <v>0.43596769334192148</v>
      </c>
      <c r="K4849" s="3">
        <f t="shared" ca="1" si="836"/>
        <v>6</v>
      </c>
      <c r="L4849" s="3" t="str">
        <f ca="1">VLOOKUP(K4849,Freq_Investment!$A$1:$B$8,2,0)</f>
        <v>Half-yearly</v>
      </c>
      <c r="M4849" s="3" t="str">
        <f t="shared" ca="1" si="837"/>
        <v>Auto</v>
      </c>
      <c r="N4849" s="3">
        <f t="shared" ca="1" si="838"/>
        <v>3</v>
      </c>
      <c r="O4849" s="3">
        <f t="shared" ca="1" si="838"/>
        <v>2</v>
      </c>
      <c r="P4849" s="3">
        <f t="shared" ca="1" si="838"/>
        <v>3</v>
      </c>
    </row>
    <row r="4850" spans="1:16" x14ac:dyDescent="0.25">
      <c r="A4850" s="3">
        <f t="shared" ca="1" si="828"/>
        <v>985553736</v>
      </c>
      <c r="B4850" s="3">
        <f t="shared" ca="1" si="829"/>
        <v>7897</v>
      </c>
      <c r="C4850" s="1">
        <f t="shared" ca="1" si="830"/>
        <v>37814</v>
      </c>
      <c r="D4850" s="7">
        <f t="shared" ca="1" si="831"/>
        <v>7</v>
      </c>
      <c r="E4850" s="3" t="str">
        <f ca="1">VLOOKUP(D4850,State!$A$1:$B$9,2,0)</f>
        <v>VIC</v>
      </c>
      <c r="F4850" s="3">
        <f t="shared" ca="1" si="832"/>
        <v>180</v>
      </c>
      <c r="G4850" s="3" t="str">
        <f ca="1">VLOOKUP(F4850,Occupation!$A$1:$B$915,2,0)</f>
        <v>Public Relations Professional</v>
      </c>
      <c r="H4850" s="3">
        <f t="shared" ca="1" si="833"/>
        <v>4</v>
      </c>
      <c r="I4850" s="3">
        <f t="shared" ca="1" si="834"/>
        <v>72772.47</v>
      </c>
      <c r="J4850" s="3">
        <f t="shared" ca="1" si="835"/>
        <v>0.45264994939858083</v>
      </c>
      <c r="K4850" s="3">
        <f t="shared" ca="1" si="836"/>
        <v>2</v>
      </c>
      <c r="L4850" s="3" t="str">
        <f ca="1">VLOOKUP(K4850,Freq_Investment!$A$1:$B$8,2,0)</f>
        <v>Weekly</v>
      </c>
      <c r="M4850" s="3" t="str">
        <f t="shared" ca="1" si="837"/>
        <v>Auto</v>
      </c>
      <c r="N4850" s="3">
        <f t="shared" ca="1" si="838"/>
        <v>5</v>
      </c>
      <c r="O4850" s="3">
        <f t="shared" ca="1" si="838"/>
        <v>3</v>
      </c>
      <c r="P4850" s="3">
        <f t="shared" ca="1" si="838"/>
        <v>2</v>
      </c>
    </row>
    <row r="4851" spans="1:16" x14ac:dyDescent="0.25">
      <c r="A4851" s="3">
        <f t="shared" ca="1" si="828"/>
        <v>488441389</v>
      </c>
      <c r="B4851" s="3">
        <f t="shared" ca="1" si="829"/>
        <v>5595</v>
      </c>
      <c r="C4851" s="1">
        <f t="shared" ca="1" si="830"/>
        <v>29081</v>
      </c>
      <c r="D4851" s="7">
        <f t="shared" ca="1" si="831"/>
        <v>7</v>
      </c>
      <c r="E4851" s="3" t="str">
        <f ca="1">VLOOKUP(D4851,State!$A$1:$B$9,2,0)</f>
        <v>VIC</v>
      </c>
      <c r="F4851" s="3">
        <f t="shared" ca="1" si="832"/>
        <v>907</v>
      </c>
      <c r="G4851" s="3" t="str">
        <f ca="1">VLOOKUP(F4851,Occupation!$A$1:$B$915,2,0)</f>
        <v>Fishing Hand</v>
      </c>
      <c r="H4851" s="3">
        <f t="shared" ca="1" si="833"/>
        <v>2</v>
      </c>
      <c r="I4851" s="3">
        <f t="shared" ca="1" si="834"/>
        <v>57037.27</v>
      </c>
      <c r="J4851" s="3">
        <f t="shared" ca="1" si="835"/>
        <v>0.24792041622237843</v>
      </c>
      <c r="K4851" s="3">
        <f t="shared" ca="1" si="836"/>
        <v>2</v>
      </c>
      <c r="L4851" s="3" t="str">
        <f ca="1">VLOOKUP(K4851,Freq_Investment!$A$1:$B$8,2,0)</f>
        <v>Weekly</v>
      </c>
      <c r="M4851" s="3" t="str">
        <f t="shared" ca="1" si="837"/>
        <v>Manual</v>
      </c>
      <c r="N4851" s="3">
        <f t="shared" ca="1" si="838"/>
        <v>4</v>
      </c>
      <c r="O4851" s="3">
        <f t="shared" ca="1" si="838"/>
        <v>4</v>
      </c>
      <c r="P4851" s="3">
        <f t="shared" ca="1" si="838"/>
        <v>5</v>
      </c>
    </row>
    <row r="4852" spans="1:16" x14ac:dyDescent="0.25">
      <c r="A4852" s="3">
        <f t="shared" ca="1" si="828"/>
        <v>931139452</v>
      </c>
      <c r="B4852" s="3">
        <f t="shared" ca="1" si="829"/>
        <v>6426</v>
      </c>
      <c r="C4852" s="1">
        <f t="shared" ca="1" si="830"/>
        <v>34068</v>
      </c>
      <c r="D4852" s="7">
        <f t="shared" ca="1" si="831"/>
        <v>8</v>
      </c>
      <c r="E4852" s="3" t="str">
        <f ca="1">VLOOKUP(D4852,State!$A$1:$B$9,2,0)</f>
        <v>ACT</v>
      </c>
      <c r="F4852" s="3">
        <f t="shared" ca="1" si="832"/>
        <v>596</v>
      </c>
      <c r="G4852" s="3" t="str">
        <f ca="1">VLOOKUP(F4852,Occupation!$A$1:$B$915,2,0)</f>
        <v>Wood Machinists and Other Wood Trades Workers nec</v>
      </c>
      <c r="H4852" s="3">
        <f t="shared" ca="1" si="833"/>
        <v>6</v>
      </c>
      <c r="I4852" s="3">
        <f t="shared" ca="1" si="834"/>
        <v>54425.31</v>
      </c>
      <c r="J4852" s="3">
        <f t="shared" ca="1" si="835"/>
        <v>0.43086658320489762</v>
      </c>
      <c r="K4852" s="3">
        <f t="shared" ca="1" si="836"/>
        <v>2</v>
      </c>
      <c r="L4852" s="3" t="str">
        <f ca="1">VLOOKUP(K4852,Freq_Investment!$A$1:$B$8,2,0)</f>
        <v>Weekly</v>
      </c>
      <c r="M4852" s="3" t="str">
        <f t="shared" ca="1" si="837"/>
        <v>Manual</v>
      </c>
      <c r="N4852" s="3">
        <f t="shared" ca="1" si="838"/>
        <v>5</v>
      </c>
      <c r="O4852" s="3">
        <f t="shared" ca="1" si="838"/>
        <v>2</v>
      </c>
      <c r="P4852" s="3">
        <f t="shared" ca="1" si="838"/>
        <v>3</v>
      </c>
    </row>
    <row r="4853" spans="1:16" x14ac:dyDescent="0.25">
      <c r="A4853" s="3">
        <f t="shared" ca="1" si="828"/>
        <v>174809227</v>
      </c>
      <c r="B4853" s="3">
        <f t="shared" ca="1" si="829"/>
        <v>9495</v>
      </c>
      <c r="C4853" s="1">
        <f t="shared" ca="1" si="830"/>
        <v>35267</v>
      </c>
      <c r="D4853" s="7">
        <f t="shared" ca="1" si="831"/>
        <v>8</v>
      </c>
      <c r="E4853" s="3" t="str">
        <f ca="1">VLOOKUP(D4853,State!$A$1:$B$9,2,0)</f>
        <v>ACT</v>
      </c>
      <c r="F4853" s="3">
        <f t="shared" ca="1" si="832"/>
        <v>679</v>
      </c>
      <c r="G4853" s="3" t="str">
        <f ca="1">VLOOKUP(F4853,Occupation!$A$1:$B$915,2,0)</f>
        <v>Tourist Information Officer</v>
      </c>
      <c r="H4853" s="3">
        <f t="shared" ca="1" si="833"/>
        <v>6</v>
      </c>
      <c r="I4853" s="3">
        <f t="shared" ca="1" si="834"/>
        <v>58767.96</v>
      </c>
      <c r="J4853" s="3">
        <f t="shared" ca="1" si="835"/>
        <v>0.12543162188701396</v>
      </c>
      <c r="K4853" s="3">
        <f t="shared" ca="1" si="836"/>
        <v>3</v>
      </c>
      <c r="L4853" s="3" t="str">
        <f ca="1">VLOOKUP(K4853,Freq_Investment!$A$1:$B$8,2,0)</f>
        <v>Fortnightly</v>
      </c>
      <c r="M4853" s="3" t="str">
        <f t="shared" ca="1" si="837"/>
        <v>Manual</v>
      </c>
      <c r="N4853" s="3">
        <f t="shared" ca="1" si="838"/>
        <v>3</v>
      </c>
      <c r="O4853" s="3">
        <f t="shared" ca="1" si="838"/>
        <v>3</v>
      </c>
      <c r="P4853" s="3">
        <f t="shared" ca="1" si="838"/>
        <v>3</v>
      </c>
    </row>
    <row r="4854" spans="1:16" x14ac:dyDescent="0.25">
      <c r="A4854" s="3">
        <f t="shared" ca="1" si="828"/>
        <v>920637586</v>
      </c>
      <c r="B4854" s="3">
        <f t="shared" ca="1" si="829"/>
        <v>2853</v>
      </c>
      <c r="C4854" s="1">
        <f t="shared" ca="1" si="830"/>
        <v>30148</v>
      </c>
      <c r="D4854" s="7">
        <f t="shared" ca="1" si="831"/>
        <v>6</v>
      </c>
      <c r="E4854" s="3" t="str">
        <f ca="1">VLOOKUP(D4854,State!$A$1:$B$9,2,0)</f>
        <v>TAS</v>
      </c>
      <c r="F4854" s="3">
        <f t="shared" ca="1" si="832"/>
        <v>423</v>
      </c>
      <c r="G4854" s="3" t="str">
        <f ca="1">VLOOKUP(F4854,Occupation!$A$1:$B$915,2,0)</f>
        <v>Anaesthetic Technician</v>
      </c>
      <c r="H4854" s="3">
        <f t="shared" ca="1" si="833"/>
        <v>7</v>
      </c>
      <c r="I4854" s="3">
        <f t="shared" ca="1" si="834"/>
        <v>75178.45</v>
      </c>
      <c r="J4854" s="3">
        <f t="shared" ca="1" si="835"/>
        <v>0.49677762697933336</v>
      </c>
      <c r="K4854" s="3">
        <f t="shared" ca="1" si="836"/>
        <v>4</v>
      </c>
      <c r="L4854" s="3" t="str">
        <f ca="1">VLOOKUP(K4854,Freq_Investment!$A$1:$B$8,2,0)</f>
        <v>Monthly</v>
      </c>
      <c r="M4854" s="3" t="str">
        <f t="shared" ca="1" si="837"/>
        <v>Auto</v>
      </c>
      <c r="N4854" s="3">
        <f t="shared" ca="1" si="838"/>
        <v>3</v>
      </c>
      <c r="O4854" s="3">
        <f t="shared" ca="1" si="838"/>
        <v>4</v>
      </c>
      <c r="P4854" s="3">
        <f t="shared" ca="1" si="838"/>
        <v>3</v>
      </c>
    </row>
    <row r="4855" spans="1:16" x14ac:dyDescent="0.25">
      <c r="A4855" s="3">
        <f t="shared" ca="1" si="828"/>
        <v>915091622</v>
      </c>
      <c r="B4855" s="3">
        <f t="shared" ca="1" si="829"/>
        <v>4417</v>
      </c>
      <c r="C4855" s="1">
        <f t="shared" ca="1" si="830"/>
        <v>30592</v>
      </c>
      <c r="D4855" s="7">
        <f t="shared" ca="1" si="831"/>
        <v>3</v>
      </c>
      <c r="E4855" s="3" t="str">
        <f ca="1">VLOOKUP(D4855,State!$A$1:$B$9,2,0)</f>
        <v>SA</v>
      </c>
      <c r="F4855" s="3">
        <f t="shared" ca="1" si="832"/>
        <v>870</v>
      </c>
      <c r="G4855" s="3" t="str">
        <f ca="1">VLOOKUP(F4855,Occupation!$A$1:$B$915,2,0)</f>
        <v>Truck Driver (General)</v>
      </c>
      <c r="H4855" s="3">
        <f t="shared" ca="1" si="833"/>
        <v>5</v>
      </c>
      <c r="I4855" s="3">
        <f t="shared" ca="1" si="834"/>
        <v>17582.27</v>
      </c>
      <c r="J4855" s="3">
        <f t="shared" ca="1" si="835"/>
        <v>0.34263027233424498</v>
      </c>
      <c r="K4855" s="3">
        <f t="shared" ca="1" si="836"/>
        <v>6</v>
      </c>
      <c r="L4855" s="3" t="str">
        <f ca="1">VLOOKUP(K4855,Freq_Investment!$A$1:$B$8,2,0)</f>
        <v>Half-yearly</v>
      </c>
      <c r="M4855" s="3" t="str">
        <f t="shared" ca="1" si="837"/>
        <v>Manual</v>
      </c>
      <c r="N4855" s="3">
        <f t="shared" ca="1" si="838"/>
        <v>3</v>
      </c>
      <c r="O4855" s="3">
        <f t="shared" ca="1" si="838"/>
        <v>1</v>
      </c>
      <c r="P4855" s="3">
        <f t="shared" ca="1" si="838"/>
        <v>3</v>
      </c>
    </row>
    <row r="4856" spans="1:16" x14ac:dyDescent="0.25">
      <c r="A4856" s="3">
        <f t="shared" ca="1" si="828"/>
        <v>136356438</v>
      </c>
      <c r="B4856" s="3">
        <f t="shared" ca="1" si="829"/>
        <v>2696</v>
      </c>
      <c r="C4856" s="1">
        <f t="shared" ca="1" si="830"/>
        <v>43853</v>
      </c>
      <c r="D4856" s="7">
        <f t="shared" ca="1" si="831"/>
        <v>8</v>
      </c>
      <c r="E4856" s="3" t="str">
        <f ca="1">VLOOKUP(D4856,State!$A$1:$B$9,2,0)</f>
        <v>ACT</v>
      </c>
      <c r="F4856" s="3">
        <f t="shared" ca="1" si="832"/>
        <v>469</v>
      </c>
      <c r="G4856" s="3" t="str">
        <f ca="1">VLOOKUP(F4856,Occupation!$A$1:$B$915,2,0)</f>
        <v>Telecommunications Network Planner</v>
      </c>
      <c r="H4856" s="3">
        <f t="shared" ca="1" si="833"/>
        <v>3</v>
      </c>
      <c r="I4856" s="3">
        <f t="shared" ca="1" si="834"/>
        <v>59396.33</v>
      </c>
      <c r="J4856" s="3">
        <f t="shared" ca="1" si="835"/>
        <v>0.40424542502867072</v>
      </c>
      <c r="K4856" s="3">
        <f t="shared" ca="1" si="836"/>
        <v>3</v>
      </c>
      <c r="L4856" s="3" t="str">
        <f ca="1">VLOOKUP(K4856,Freq_Investment!$A$1:$B$8,2,0)</f>
        <v>Fortnightly</v>
      </c>
      <c r="M4856" s="3" t="str">
        <f t="shared" ca="1" si="837"/>
        <v>Auto</v>
      </c>
      <c r="N4856" s="3">
        <f t="shared" ca="1" si="838"/>
        <v>5</v>
      </c>
      <c r="O4856" s="3">
        <f t="shared" ca="1" si="838"/>
        <v>5</v>
      </c>
      <c r="P4856" s="3">
        <f t="shared" ca="1" si="838"/>
        <v>3</v>
      </c>
    </row>
    <row r="4857" spans="1:16" x14ac:dyDescent="0.25">
      <c r="A4857" s="3">
        <f t="shared" ca="1" si="828"/>
        <v>102963534</v>
      </c>
      <c r="B4857" s="3">
        <f t="shared" ca="1" si="829"/>
        <v>758</v>
      </c>
      <c r="C4857" s="1">
        <f t="shared" ca="1" si="830"/>
        <v>29534</v>
      </c>
      <c r="D4857" s="7">
        <f t="shared" ca="1" si="831"/>
        <v>8</v>
      </c>
      <c r="E4857" s="3" t="str">
        <f ca="1">VLOOKUP(D4857,State!$A$1:$B$9,2,0)</f>
        <v>ACT</v>
      </c>
      <c r="F4857" s="3">
        <f t="shared" ca="1" si="832"/>
        <v>276</v>
      </c>
      <c r="G4857" s="3" t="str">
        <f ca="1">VLOOKUP(F4857,Occupation!$A$1:$B$915,2,0)</f>
        <v>Education Reviewer</v>
      </c>
      <c r="H4857" s="3">
        <f t="shared" ca="1" si="833"/>
        <v>7</v>
      </c>
      <c r="I4857" s="3">
        <f t="shared" ca="1" si="834"/>
        <v>85743.87</v>
      </c>
      <c r="J4857" s="3">
        <f t="shared" ca="1" si="835"/>
        <v>0.28161343401641076</v>
      </c>
      <c r="K4857" s="3">
        <f t="shared" ca="1" si="836"/>
        <v>4</v>
      </c>
      <c r="L4857" s="3" t="str">
        <f ca="1">VLOOKUP(K4857,Freq_Investment!$A$1:$B$8,2,0)</f>
        <v>Monthly</v>
      </c>
      <c r="M4857" s="3" t="str">
        <f t="shared" ca="1" si="837"/>
        <v>Auto</v>
      </c>
      <c r="N4857" s="3">
        <f t="shared" ca="1" si="838"/>
        <v>4</v>
      </c>
      <c r="O4857" s="3">
        <f t="shared" ca="1" si="838"/>
        <v>5</v>
      </c>
      <c r="P4857" s="3">
        <f t="shared" ca="1" si="838"/>
        <v>3</v>
      </c>
    </row>
    <row r="4858" spans="1:16" x14ac:dyDescent="0.25">
      <c r="A4858" s="3">
        <f t="shared" ca="1" si="828"/>
        <v>779137999</v>
      </c>
      <c r="B4858" s="3">
        <f t="shared" ca="1" si="829"/>
        <v>5532</v>
      </c>
      <c r="C4858" s="1">
        <f t="shared" ca="1" si="830"/>
        <v>30278</v>
      </c>
      <c r="D4858" s="7">
        <f t="shared" ca="1" si="831"/>
        <v>4</v>
      </c>
      <c r="E4858" s="3" t="str">
        <f ca="1">VLOOKUP(D4858,State!$A$1:$B$9,2,0)</f>
        <v>WA</v>
      </c>
      <c r="F4858" s="3">
        <f t="shared" ca="1" si="832"/>
        <v>95</v>
      </c>
      <c r="G4858" s="3" t="str">
        <f ca="1">VLOOKUP(F4858,Occupation!$A$1:$B$915,2,0)</f>
        <v>Actor</v>
      </c>
      <c r="H4858" s="3">
        <f t="shared" ca="1" si="833"/>
        <v>1</v>
      </c>
      <c r="I4858" s="3">
        <f t="shared" ca="1" si="834"/>
        <v>4920.08</v>
      </c>
      <c r="J4858" s="3">
        <f t="shared" ca="1" si="835"/>
        <v>6.8963421492825139E-2</v>
      </c>
      <c r="K4858" s="3">
        <f t="shared" ca="1" si="836"/>
        <v>6</v>
      </c>
      <c r="L4858" s="3" t="str">
        <f ca="1">VLOOKUP(K4858,Freq_Investment!$A$1:$B$8,2,0)</f>
        <v>Half-yearly</v>
      </c>
      <c r="M4858" s="3" t="str">
        <f t="shared" ca="1" si="837"/>
        <v>Manual</v>
      </c>
      <c r="N4858" s="3">
        <f t="shared" ca="1" si="838"/>
        <v>2</v>
      </c>
      <c r="O4858" s="3">
        <f t="shared" ca="1" si="838"/>
        <v>2</v>
      </c>
      <c r="P4858" s="3">
        <f t="shared" ca="1" si="838"/>
        <v>4</v>
      </c>
    </row>
    <row r="4859" spans="1:16" x14ac:dyDescent="0.25">
      <c r="A4859" s="3">
        <f t="shared" ca="1" si="828"/>
        <v>11368638</v>
      </c>
      <c r="B4859" s="3">
        <f t="shared" ca="1" si="829"/>
        <v>1879</v>
      </c>
      <c r="C4859" s="1">
        <f t="shared" ca="1" si="830"/>
        <v>40363</v>
      </c>
      <c r="D4859" s="7">
        <f t="shared" ca="1" si="831"/>
        <v>3</v>
      </c>
      <c r="E4859" s="3" t="str">
        <f ca="1">VLOOKUP(D4859,State!$A$1:$B$9,2,0)</f>
        <v>SA</v>
      </c>
      <c r="F4859" s="3">
        <f t="shared" ca="1" si="832"/>
        <v>207</v>
      </c>
      <c r="G4859" s="3" t="str">
        <f ca="1">VLOOKUP(F4859,Occupation!$A$1:$B$915,2,0)</f>
        <v>Interior Designer</v>
      </c>
      <c r="H4859" s="3">
        <f t="shared" ca="1" si="833"/>
        <v>3</v>
      </c>
      <c r="I4859" s="3">
        <f t="shared" ca="1" si="834"/>
        <v>22293.53</v>
      </c>
      <c r="J4859" s="3">
        <f t="shared" ca="1" si="835"/>
        <v>0.35658799218260584</v>
      </c>
      <c r="K4859" s="3">
        <f t="shared" ca="1" si="836"/>
        <v>3</v>
      </c>
      <c r="L4859" s="3" t="str">
        <f ca="1">VLOOKUP(K4859,Freq_Investment!$A$1:$B$8,2,0)</f>
        <v>Fortnightly</v>
      </c>
      <c r="M4859" s="3" t="str">
        <f t="shared" ca="1" si="837"/>
        <v>Manual</v>
      </c>
      <c r="N4859" s="3">
        <f t="shared" ca="1" si="838"/>
        <v>5</v>
      </c>
      <c r="O4859" s="3">
        <f t="shared" ca="1" si="838"/>
        <v>5</v>
      </c>
      <c r="P4859" s="3">
        <f t="shared" ca="1" si="838"/>
        <v>4</v>
      </c>
    </row>
    <row r="4860" spans="1:16" x14ac:dyDescent="0.25">
      <c r="A4860" s="3">
        <f t="shared" ca="1" si="828"/>
        <v>170717461</v>
      </c>
      <c r="B4860" s="3">
        <f t="shared" ca="1" si="829"/>
        <v>9989</v>
      </c>
      <c r="C4860" s="1">
        <f t="shared" ca="1" si="830"/>
        <v>34169</v>
      </c>
      <c r="D4860" s="7">
        <f t="shared" ca="1" si="831"/>
        <v>1</v>
      </c>
      <c r="E4860" s="3" t="str">
        <f ca="1">VLOOKUP(D4860,State!$A$1:$B$9,2,0)</f>
        <v>NSW</v>
      </c>
      <c r="F4860" s="3">
        <f t="shared" ca="1" si="832"/>
        <v>784</v>
      </c>
      <c r="G4860" s="3" t="str">
        <f ca="1">VLOOKUP(F4860,Occupation!$A$1:$B$915,2,0)</f>
        <v>Sales Representative (Personal and Household Goods)</v>
      </c>
      <c r="H4860" s="3">
        <f t="shared" ca="1" si="833"/>
        <v>5</v>
      </c>
      <c r="I4860" s="3">
        <f t="shared" ca="1" si="834"/>
        <v>54153.77</v>
      </c>
      <c r="J4860" s="3">
        <f t="shared" ca="1" si="835"/>
        <v>0.20344266657838517</v>
      </c>
      <c r="K4860" s="3">
        <f t="shared" ca="1" si="836"/>
        <v>7</v>
      </c>
      <c r="L4860" s="3" t="str">
        <f ca="1">VLOOKUP(K4860,Freq_Investment!$A$1:$B$8,2,0)</f>
        <v>Yearly</v>
      </c>
      <c r="M4860" s="3" t="str">
        <f t="shared" ca="1" si="837"/>
        <v>Auto</v>
      </c>
      <c r="N4860" s="3">
        <f t="shared" ca="1" si="838"/>
        <v>1</v>
      </c>
      <c r="O4860" s="3">
        <f t="shared" ca="1" si="838"/>
        <v>2</v>
      </c>
      <c r="P4860" s="3">
        <f t="shared" ca="1" si="838"/>
        <v>3</v>
      </c>
    </row>
    <row r="4861" spans="1:16" x14ac:dyDescent="0.25">
      <c r="A4861" s="3">
        <f t="shared" ca="1" si="828"/>
        <v>363419470</v>
      </c>
      <c r="B4861" s="3">
        <f t="shared" ca="1" si="829"/>
        <v>2334</v>
      </c>
      <c r="C4861" s="1">
        <f t="shared" ca="1" si="830"/>
        <v>30280</v>
      </c>
      <c r="D4861" s="7">
        <f t="shared" ca="1" si="831"/>
        <v>6</v>
      </c>
      <c r="E4861" s="3" t="str">
        <f ca="1">VLOOKUP(D4861,State!$A$1:$B$9,2,0)</f>
        <v>TAS</v>
      </c>
      <c r="F4861" s="3">
        <f t="shared" ca="1" si="832"/>
        <v>348</v>
      </c>
      <c r="G4861" s="3" t="str">
        <f ca="1">VLOOKUP(F4861,Occupation!$A$1:$B$915,2,0)</f>
        <v>Nurse Educator</v>
      </c>
      <c r="H4861" s="3">
        <f t="shared" ca="1" si="833"/>
        <v>7</v>
      </c>
      <c r="I4861" s="3">
        <f t="shared" ca="1" si="834"/>
        <v>44915.39</v>
      </c>
      <c r="J4861" s="3">
        <f t="shared" ca="1" si="835"/>
        <v>8.609582101080171E-2</v>
      </c>
      <c r="K4861" s="3">
        <f t="shared" ca="1" si="836"/>
        <v>4</v>
      </c>
      <c r="L4861" s="3" t="str">
        <f ca="1">VLOOKUP(K4861,Freq_Investment!$A$1:$B$8,2,0)</f>
        <v>Monthly</v>
      </c>
      <c r="M4861" s="3" t="str">
        <f t="shared" ca="1" si="837"/>
        <v>Manual</v>
      </c>
      <c r="N4861" s="3">
        <f t="shared" ca="1" si="838"/>
        <v>5</v>
      </c>
      <c r="O4861" s="3">
        <f t="shared" ca="1" si="838"/>
        <v>1</v>
      </c>
      <c r="P4861" s="3">
        <f t="shared" ca="1" si="838"/>
        <v>5</v>
      </c>
    </row>
    <row r="4862" spans="1:16" x14ac:dyDescent="0.25">
      <c r="A4862" s="3">
        <f t="shared" ca="1" si="828"/>
        <v>457520555</v>
      </c>
      <c r="B4862" s="3">
        <f t="shared" ca="1" si="829"/>
        <v>8571</v>
      </c>
      <c r="C4862" s="1">
        <f t="shared" ca="1" si="830"/>
        <v>28097</v>
      </c>
      <c r="D4862" s="7">
        <f t="shared" ca="1" si="831"/>
        <v>6</v>
      </c>
      <c r="E4862" s="3" t="str">
        <f ca="1">VLOOKUP(D4862,State!$A$1:$B$9,2,0)</f>
        <v>TAS</v>
      </c>
      <c r="F4862" s="3">
        <f t="shared" ca="1" si="832"/>
        <v>594</v>
      </c>
      <c r="G4862" s="3" t="str">
        <f ca="1">VLOOKUP(F4862,Occupation!$A$1:$B$915,2,0)</f>
        <v>Wood Machinist</v>
      </c>
      <c r="H4862" s="3">
        <f t="shared" ca="1" si="833"/>
        <v>10</v>
      </c>
      <c r="I4862" s="3">
        <f t="shared" ca="1" si="834"/>
        <v>15475.99</v>
      </c>
      <c r="J4862" s="3">
        <f t="shared" ca="1" si="835"/>
        <v>7.697454068374715E-2</v>
      </c>
      <c r="K4862" s="3">
        <f t="shared" ca="1" si="836"/>
        <v>1</v>
      </c>
      <c r="L4862" s="3" t="str">
        <f ca="1">VLOOKUP(K4862,Freq_Investment!$A$1:$B$8,2,0)</f>
        <v>Daily</v>
      </c>
      <c r="M4862" s="3" t="str">
        <f t="shared" ca="1" si="837"/>
        <v>Manual</v>
      </c>
      <c r="N4862" s="3">
        <f t="shared" ca="1" si="838"/>
        <v>2</v>
      </c>
      <c r="O4862" s="3">
        <f t="shared" ca="1" si="838"/>
        <v>2</v>
      </c>
      <c r="P4862" s="3">
        <f t="shared" ca="1" si="838"/>
        <v>2</v>
      </c>
    </row>
    <row r="4863" spans="1:16" x14ac:dyDescent="0.25">
      <c r="A4863" s="3">
        <f t="shared" ca="1" si="828"/>
        <v>850897282</v>
      </c>
      <c r="B4863" s="3">
        <f t="shared" ca="1" si="829"/>
        <v>5644</v>
      </c>
      <c r="C4863" s="1">
        <f t="shared" ca="1" si="830"/>
        <v>25600</v>
      </c>
      <c r="D4863" s="7">
        <f t="shared" ca="1" si="831"/>
        <v>4</v>
      </c>
      <c r="E4863" s="3" t="str">
        <f ca="1">VLOOKUP(D4863,State!$A$1:$B$9,2,0)</f>
        <v>WA</v>
      </c>
      <c r="F4863" s="3">
        <f t="shared" ca="1" si="832"/>
        <v>357</v>
      </c>
      <c r="G4863" s="3" t="str">
        <f ca="1">VLOOKUP(F4863,Occupation!$A$1:$B$915,2,0)</f>
        <v>Registered Nurse (Disability and Rehabilitation)</v>
      </c>
      <c r="H4863" s="3">
        <f t="shared" ca="1" si="833"/>
        <v>2</v>
      </c>
      <c r="I4863" s="3">
        <f t="shared" ca="1" si="834"/>
        <v>30013.87</v>
      </c>
      <c r="J4863" s="3">
        <f t="shared" ca="1" si="835"/>
        <v>0.14076782040627206</v>
      </c>
      <c r="K4863" s="3">
        <f t="shared" ca="1" si="836"/>
        <v>7</v>
      </c>
      <c r="L4863" s="3" t="str">
        <f ca="1">VLOOKUP(K4863,Freq_Investment!$A$1:$B$8,2,0)</f>
        <v>Yearly</v>
      </c>
      <c r="M4863" s="3" t="str">
        <f t="shared" ca="1" si="837"/>
        <v>Auto</v>
      </c>
      <c r="N4863" s="3">
        <f t="shared" ca="1" si="838"/>
        <v>3</v>
      </c>
      <c r="O4863" s="3">
        <f t="shared" ca="1" si="838"/>
        <v>4</v>
      </c>
      <c r="P4863" s="3">
        <f t="shared" ca="1" si="838"/>
        <v>5</v>
      </c>
    </row>
    <row r="4864" spans="1:16" x14ac:dyDescent="0.25">
      <c r="A4864" s="3">
        <f t="shared" ca="1" si="828"/>
        <v>67654559</v>
      </c>
      <c r="B4864" s="3">
        <f t="shared" ca="1" si="829"/>
        <v>6311</v>
      </c>
      <c r="C4864" s="1">
        <f t="shared" ca="1" si="830"/>
        <v>27123</v>
      </c>
      <c r="D4864" s="7">
        <f t="shared" ca="1" si="831"/>
        <v>6</v>
      </c>
      <c r="E4864" s="3" t="str">
        <f ca="1">VLOOKUP(D4864,State!$A$1:$B$9,2,0)</f>
        <v>TAS</v>
      </c>
      <c r="F4864" s="3">
        <f t="shared" ca="1" si="832"/>
        <v>484</v>
      </c>
      <c r="G4864" s="3" t="str">
        <f ca="1">VLOOKUP(F4864,Occupation!$A$1:$B$915,2,0)</f>
        <v>Welder (First Class) (Aus) / Welder (NZ)</v>
      </c>
      <c r="H4864" s="3">
        <f t="shared" ca="1" si="833"/>
        <v>1</v>
      </c>
      <c r="I4864" s="3">
        <f t="shared" ca="1" si="834"/>
        <v>83639.149999999994</v>
      </c>
      <c r="J4864" s="3">
        <f t="shared" ca="1" si="835"/>
        <v>0.16684574687107356</v>
      </c>
      <c r="K4864" s="3">
        <f t="shared" ca="1" si="836"/>
        <v>3</v>
      </c>
      <c r="L4864" s="3" t="str">
        <f ca="1">VLOOKUP(K4864,Freq_Investment!$A$1:$B$8,2,0)</f>
        <v>Fortnightly</v>
      </c>
      <c r="M4864" s="3" t="str">
        <f t="shared" ca="1" si="837"/>
        <v>Auto</v>
      </c>
      <c r="N4864" s="3">
        <f t="shared" ca="1" si="838"/>
        <v>2</v>
      </c>
      <c r="O4864" s="3">
        <f t="shared" ca="1" si="838"/>
        <v>2</v>
      </c>
      <c r="P4864" s="3">
        <f t="shared" ca="1" si="838"/>
        <v>3</v>
      </c>
    </row>
    <row r="4865" spans="1:16" x14ac:dyDescent="0.25">
      <c r="A4865" s="3">
        <f t="shared" ca="1" si="828"/>
        <v>250489289</v>
      </c>
      <c r="B4865" s="3">
        <f t="shared" ca="1" si="829"/>
        <v>3180</v>
      </c>
      <c r="C4865" s="1">
        <f t="shared" ca="1" si="830"/>
        <v>39957</v>
      </c>
      <c r="D4865" s="7">
        <f t="shared" ca="1" si="831"/>
        <v>7</v>
      </c>
      <c r="E4865" s="3" t="str">
        <f ca="1">VLOOKUP(D4865,State!$A$1:$B$9,2,0)</f>
        <v>VIC</v>
      </c>
      <c r="F4865" s="3">
        <f t="shared" ca="1" si="832"/>
        <v>745</v>
      </c>
      <c r="G4865" s="3" t="str">
        <f ca="1">VLOOKUP(F4865,Occupation!$A$1:$B$915,2,0)</f>
        <v>Warehouse Administrator</v>
      </c>
      <c r="H4865" s="3">
        <f t="shared" ca="1" si="833"/>
        <v>6</v>
      </c>
      <c r="I4865" s="3">
        <f t="shared" ca="1" si="834"/>
        <v>59044.38</v>
      </c>
      <c r="J4865" s="3">
        <f t="shared" ca="1" si="835"/>
        <v>0.49251936260274964</v>
      </c>
      <c r="K4865" s="3">
        <f t="shared" ca="1" si="836"/>
        <v>3</v>
      </c>
      <c r="L4865" s="3" t="str">
        <f ca="1">VLOOKUP(K4865,Freq_Investment!$A$1:$B$8,2,0)</f>
        <v>Fortnightly</v>
      </c>
      <c r="M4865" s="3" t="str">
        <f t="shared" ca="1" si="837"/>
        <v>Manual</v>
      </c>
      <c r="N4865" s="3">
        <f t="shared" ca="1" si="838"/>
        <v>5</v>
      </c>
      <c r="O4865" s="3">
        <f t="shared" ca="1" si="838"/>
        <v>3</v>
      </c>
      <c r="P4865" s="3">
        <f t="shared" ca="1" si="838"/>
        <v>1</v>
      </c>
    </row>
    <row r="4866" spans="1:16" x14ac:dyDescent="0.25">
      <c r="A4866" s="3">
        <f t="shared" ca="1" si="828"/>
        <v>776955699</v>
      </c>
      <c r="B4866" s="3">
        <f t="shared" ca="1" si="829"/>
        <v>8621</v>
      </c>
      <c r="C4866" s="1">
        <f t="shared" ca="1" si="830"/>
        <v>32795</v>
      </c>
      <c r="D4866" s="7">
        <f t="shared" ca="1" si="831"/>
        <v>4</v>
      </c>
      <c r="E4866" s="3" t="str">
        <f ca="1">VLOOKUP(D4866,State!$A$1:$B$9,2,0)</f>
        <v>WA</v>
      </c>
      <c r="F4866" s="3">
        <f t="shared" ca="1" si="832"/>
        <v>770</v>
      </c>
      <c r="G4866" s="3" t="str">
        <f ca="1">VLOOKUP(F4866,Occupation!$A$1:$B$915,2,0)</f>
        <v>Insurance Risk Surveyor</v>
      </c>
      <c r="H4866" s="3">
        <f t="shared" ca="1" si="833"/>
        <v>1</v>
      </c>
      <c r="I4866" s="3">
        <f t="shared" ca="1" si="834"/>
        <v>3540.86</v>
      </c>
      <c r="J4866" s="3">
        <f t="shared" ca="1" si="835"/>
        <v>9.2733512051098976E-2</v>
      </c>
      <c r="K4866" s="3">
        <f t="shared" ca="1" si="836"/>
        <v>5</v>
      </c>
      <c r="L4866" s="3" t="str">
        <f ca="1">VLOOKUP(K4866,Freq_Investment!$A$1:$B$8,2,0)</f>
        <v>Quarterly</v>
      </c>
      <c r="M4866" s="3" t="str">
        <f t="shared" ca="1" si="837"/>
        <v>Auto</v>
      </c>
      <c r="N4866" s="3">
        <f t="shared" ca="1" si="838"/>
        <v>1</v>
      </c>
      <c r="O4866" s="3">
        <f t="shared" ca="1" si="838"/>
        <v>5</v>
      </c>
      <c r="P4866" s="3">
        <f t="shared" ca="1" si="838"/>
        <v>3</v>
      </c>
    </row>
    <row r="4867" spans="1:16" x14ac:dyDescent="0.25">
      <c r="A4867" s="3">
        <f t="shared" ref="A4867:A4930" ca="1" si="839">RANDBETWEEN(10000000,1000000000)</f>
        <v>616229000</v>
      </c>
      <c r="B4867" s="3">
        <f t="shared" ref="B4867:B4930" ca="1" si="840">RANDBETWEEN(1,10000)</f>
        <v>5303</v>
      </c>
      <c r="C4867" s="1">
        <f t="shared" ref="C4867:C4930" ca="1" si="841">DATE(RANDBETWEEN(1970,2021),RANDBETWEEN(1,12),RANDBETWEEN(1,28))</f>
        <v>28223</v>
      </c>
      <c r="D4867" s="7">
        <f t="shared" ref="D4867:D4930" ca="1" si="842">RANDBETWEEN(1,8)</f>
        <v>8</v>
      </c>
      <c r="E4867" s="3" t="str">
        <f ca="1">VLOOKUP(D4867,State!$A$1:$B$9,2,0)</f>
        <v>ACT</v>
      </c>
      <c r="F4867" s="3">
        <f t="shared" ref="F4867:F4930" ca="1" si="843">RANDBETWEEN(1,914)</f>
        <v>559</v>
      </c>
      <c r="G4867" s="3" t="str">
        <f ca="1">VLOOKUP(F4867,Occupation!$A$1:$B$915,2,0)</f>
        <v>Irrigation Technician</v>
      </c>
      <c r="H4867" s="3">
        <f t="shared" ref="H4867:H4930" ca="1" si="844">RANDBETWEEN(1,10)</f>
        <v>3</v>
      </c>
      <c r="I4867" s="3">
        <f t="shared" ref="I4867:I4930" ca="1" si="845">ROUND(RAND()*100000,2)</f>
        <v>92384.18</v>
      </c>
      <c r="J4867" s="3">
        <f t="shared" ref="J4867:J4930" ca="1" si="846">RAND()/2</f>
        <v>0.40793019023805704</v>
      </c>
      <c r="K4867" s="3">
        <f t="shared" ref="K4867:K4930" ca="1" si="847">RANDBETWEEN(1,7)</f>
        <v>7</v>
      </c>
      <c r="L4867" s="3" t="str">
        <f ca="1">VLOOKUP(K4867,Freq_Investment!$A$1:$B$8,2,0)</f>
        <v>Yearly</v>
      </c>
      <c r="M4867" s="3" t="str">
        <f t="shared" ref="M4867:M4930" ca="1" si="848">IF(RANDBETWEEN(1,2)&gt;1,"Auto","Manual")</f>
        <v>Manual</v>
      </c>
      <c r="N4867" s="3">
        <f t="shared" ca="1" si="838"/>
        <v>1</v>
      </c>
      <c r="O4867" s="3">
        <f t="shared" ca="1" si="838"/>
        <v>3</v>
      </c>
      <c r="P4867" s="3">
        <f t="shared" ca="1" si="838"/>
        <v>1</v>
      </c>
    </row>
    <row r="4868" spans="1:16" x14ac:dyDescent="0.25">
      <c r="A4868" s="3">
        <f t="shared" ca="1" si="839"/>
        <v>75625464</v>
      </c>
      <c r="B4868" s="3">
        <f t="shared" ca="1" si="840"/>
        <v>9410</v>
      </c>
      <c r="C4868" s="1">
        <f t="shared" ca="1" si="841"/>
        <v>35075</v>
      </c>
      <c r="D4868" s="7">
        <f t="shared" ca="1" si="842"/>
        <v>6</v>
      </c>
      <c r="E4868" s="3" t="str">
        <f ca="1">VLOOKUP(D4868,State!$A$1:$B$9,2,0)</f>
        <v>TAS</v>
      </c>
      <c r="F4868" s="3">
        <f t="shared" ca="1" si="843"/>
        <v>710</v>
      </c>
      <c r="G4868" s="3" t="str">
        <f ca="1">VLOOKUP(F4868,Occupation!$A$1:$B$915,2,0)</f>
        <v>Jockey</v>
      </c>
      <c r="H4868" s="3">
        <f t="shared" ca="1" si="844"/>
        <v>9</v>
      </c>
      <c r="I4868" s="3">
        <f t="shared" ca="1" si="845"/>
        <v>34239.269999999997</v>
      </c>
      <c r="J4868" s="3">
        <f t="shared" ca="1" si="846"/>
        <v>0.1936947187285713</v>
      </c>
      <c r="K4868" s="3">
        <f t="shared" ca="1" si="847"/>
        <v>7</v>
      </c>
      <c r="L4868" s="3" t="str">
        <f ca="1">VLOOKUP(K4868,Freq_Investment!$A$1:$B$8,2,0)</f>
        <v>Yearly</v>
      </c>
      <c r="M4868" s="3" t="str">
        <f t="shared" ca="1" si="848"/>
        <v>Manual</v>
      </c>
      <c r="N4868" s="3">
        <f t="shared" ca="1" si="838"/>
        <v>5</v>
      </c>
      <c r="O4868" s="3">
        <f t="shared" ca="1" si="838"/>
        <v>4</v>
      </c>
      <c r="P4868" s="3">
        <f t="shared" ca="1" si="838"/>
        <v>2</v>
      </c>
    </row>
    <row r="4869" spans="1:16" x14ac:dyDescent="0.25">
      <c r="A4869" s="3">
        <f t="shared" ca="1" si="839"/>
        <v>81048563</v>
      </c>
      <c r="B4869" s="3">
        <f t="shared" ca="1" si="840"/>
        <v>36</v>
      </c>
      <c r="C4869" s="1">
        <f t="shared" ca="1" si="841"/>
        <v>29332</v>
      </c>
      <c r="D4869" s="7">
        <f t="shared" ca="1" si="842"/>
        <v>6</v>
      </c>
      <c r="E4869" s="3" t="str">
        <f ca="1">VLOOKUP(D4869,State!$A$1:$B$9,2,0)</f>
        <v>TAS</v>
      </c>
      <c r="F4869" s="3">
        <f t="shared" ca="1" si="843"/>
        <v>130</v>
      </c>
      <c r="G4869" s="3" t="str">
        <f ca="1">VLOOKUP(F4869,Occupation!$A$1:$B$915,2,0)</f>
        <v>Journalists and Other Writers nec</v>
      </c>
      <c r="H4869" s="3">
        <f t="shared" ca="1" si="844"/>
        <v>4</v>
      </c>
      <c r="I4869" s="3">
        <f t="shared" ca="1" si="845"/>
        <v>99517.39</v>
      </c>
      <c r="J4869" s="3">
        <f t="shared" ca="1" si="846"/>
        <v>0.33139481830042217</v>
      </c>
      <c r="K4869" s="3">
        <f t="shared" ca="1" si="847"/>
        <v>4</v>
      </c>
      <c r="L4869" s="3" t="str">
        <f ca="1">VLOOKUP(K4869,Freq_Investment!$A$1:$B$8,2,0)</f>
        <v>Monthly</v>
      </c>
      <c r="M4869" s="3" t="str">
        <f t="shared" ca="1" si="848"/>
        <v>Auto</v>
      </c>
      <c r="N4869" s="3">
        <f t="shared" ca="1" si="838"/>
        <v>2</v>
      </c>
      <c r="O4869" s="3">
        <f t="shared" ca="1" si="838"/>
        <v>2</v>
      </c>
      <c r="P4869" s="3">
        <f t="shared" ca="1" si="838"/>
        <v>1</v>
      </c>
    </row>
    <row r="4870" spans="1:16" x14ac:dyDescent="0.25">
      <c r="A4870" s="3">
        <f t="shared" ca="1" si="839"/>
        <v>653713877</v>
      </c>
      <c r="B4870" s="3">
        <f t="shared" ca="1" si="840"/>
        <v>7743</v>
      </c>
      <c r="C4870" s="1">
        <f t="shared" ca="1" si="841"/>
        <v>41101</v>
      </c>
      <c r="D4870" s="7">
        <f t="shared" ca="1" si="842"/>
        <v>5</v>
      </c>
      <c r="E4870" s="3" t="str">
        <f ca="1">VLOOKUP(D4870,State!$A$1:$B$9,2,0)</f>
        <v>NT</v>
      </c>
      <c r="F4870" s="3">
        <f t="shared" ca="1" si="843"/>
        <v>182</v>
      </c>
      <c r="G4870" s="3" t="str">
        <f ca="1">VLOOKUP(F4870,Occupation!$A$1:$B$915,2,0)</f>
        <v>Sales Representative (Medical and Pharmaceutical Products)</v>
      </c>
      <c r="H4870" s="3">
        <f t="shared" ca="1" si="844"/>
        <v>5</v>
      </c>
      <c r="I4870" s="3">
        <f t="shared" ca="1" si="845"/>
        <v>41467.08</v>
      </c>
      <c r="J4870" s="3">
        <f t="shared" ca="1" si="846"/>
        <v>0.35446967511643562</v>
      </c>
      <c r="K4870" s="3">
        <f t="shared" ca="1" si="847"/>
        <v>5</v>
      </c>
      <c r="L4870" s="3" t="str">
        <f ca="1">VLOOKUP(K4870,Freq_Investment!$A$1:$B$8,2,0)</f>
        <v>Quarterly</v>
      </c>
      <c r="M4870" s="3" t="str">
        <f t="shared" ca="1" si="848"/>
        <v>Auto</v>
      </c>
      <c r="N4870" s="3">
        <f t="shared" ca="1" si="838"/>
        <v>2</v>
      </c>
      <c r="O4870" s="3">
        <f t="shared" ca="1" si="838"/>
        <v>3</v>
      </c>
      <c r="P4870" s="3">
        <f t="shared" ca="1" si="838"/>
        <v>2</v>
      </c>
    </row>
    <row r="4871" spans="1:16" x14ac:dyDescent="0.25">
      <c r="A4871" s="3">
        <f t="shared" ca="1" si="839"/>
        <v>345367774</v>
      </c>
      <c r="B4871" s="3">
        <f t="shared" ca="1" si="840"/>
        <v>1565</v>
      </c>
      <c r="C4871" s="1">
        <f t="shared" ca="1" si="841"/>
        <v>29358</v>
      </c>
      <c r="D4871" s="7">
        <f t="shared" ca="1" si="842"/>
        <v>7</v>
      </c>
      <c r="E4871" s="3" t="str">
        <f ca="1">VLOOKUP(D4871,State!$A$1:$B$9,2,0)</f>
        <v>VIC</v>
      </c>
      <c r="F4871" s="3">
        <f t="shared" ca="1" si="843"/>
        <v>538</v>
      </c>
      <c r="G4871" s="3" t="str">
        <f ca="1">VLOOKUP(F4871,Occupation!$A$1:$B$915,2,0)</f>
        <v>Baker</v>
      </c>
      <c r="H4871" s="3">
        <f t="shared" ca="1" si="844"/>
        <v>3</v>
      </c>
      <c r="I4871" s="3">
        <f t="shared" ca="1" si="845"/>
        <v>39887.11</v>
      </c>
      <c r="J4871" s="3">
        <f t="shared" ca="1" si="846"/>
        <v>0.48261793996049107</v>
      </c>
      <c r="K4871" s="3">
        <f t="shared" ca="1" si="847"/>
        <v>6</v>
      </c>
      <c r="L4871" s="3" t="str">
        <f ca="1">VLOOKUP(K4871,Freq_Investment!$A$1:$B$8,2,0)</f>
        <v>Half-yearly</v>
      </c>
      <c r="M4871" s="3" t="str">
        <f t="shared" ca="1" si="848"/>
        <v>Manual</v>
      </c>
      <c r="N4871" s="3">
        <f t="shared" ca="1" si="838"/>
        <v>2</v>
      </c>
      <c r="O4871" s="3">
        <f t="shared" ca="1" si="838"/>
        <v>1</v>
      </c>
      <c r="P4871" s="3">
        <f t="shared" ca="1" si="838"/>
        <v>5</v>
      </c>
    </row>
    <row r="4872" spans="1:16" x14ac:dyDescent="0.25">
      <c r="A4872" s="3">
        <f t="shared" ca="1" si="839"/>
        <v>546700052</v>
      </c>
      <c r="B4872" s="3">
        <f t="shared" ca="1" si="840"/>
        <v>4983</v>
      </c>
      <c r="C4872" s="1">
        <f t="shared" ca="1" si="841"/>
        <v>35334</v>
      </c>
      <c r="D4872" s="7">
        <f t="shared" ca="1" si="842"/>
        <v>7</v>
      </c>
      <c r="E4872" s="3" t="str">
        <f ca="1">VLOOKUP(D4872,State!$A$1:$B$9,2,0)</f>
        <v>VIC</v>
      </c>
      <c r="F4872" s="3">
        <f t="shared" ca="1" si="843"/>
        <v>882</v>
      </c>
      <c r="G4872" s="3" t="str">
        <f ca="1">VLOOKUP(F4872,Occupation!$A$1:$B$915,2,0)</f>
        <v>Scaffolder</v>
      </c>
      <c r="H4872" s="3">
        <f t="shared" ca="1" si="844"/>
        <v>7</v>
      </c>
      <c r="I4872" s="3">
        <f t="shared" ca="1" si="845"/>
        <v>98568.44</v>
      </c>
      <c r="J4872" s="3">
        <f t="shared" ca="1" si="846"/>
        <v>0.26910885752883279</v>
      </c>
      <c r="K4872" s="3">
        <f t="shared" ca="1" si="847"/>
        <v>3</v>
      </c>
      <c r="L4872" s="3" t="str">
        <f ca="1">VLOOKUP(K4872,Freq_Investment!$A$1:$B$8,2,0)</f>
        <v>Fortnightly</v>
      </c>
      <c r="M4872" s="3" t="str">
        <f t="shared" ca="1" si="848"/>
        <v>Auto</v>
      </c>
      <c r="N4872" s="3">
        <f t="shared" ca="1" si="838"/>
        <v>3</v>
      </c>
      <c r="O4872" s="3">
        <f t="shared" ca="1" si="838"/>
        <v>4</v>
      </c>
      <c r="P4872" s="3">
        <f t="shared" ca="1" si="838"/>
        <v>1</v>
      </c>
    </row>
    <row r="4873" spans="1:16" x14ac:dyDescent="0.25">
      <c r="A4873" s="3">
        <f t="shared" ca="1" si="839"/>
        <v>513771077</v>
      </c>
      <c r="B4873" s="3">
        <f t="shared" ca="1" si="840"/>
        <v>7449</v>
      </c>
      <c r="C4873" s="1">
        <f t="shared" ca="1" si="841"/>
        <v>38775</v>
      </c>
      <c r="D4873" s="7">
        <f t="shared" ca="1" si="842"/>
        <v>4</v>
      </c>
      <c r="E4873" s="3" t="str">
        <f ca="1">VLOOKUP(D4873,State!$A$1:$B$9,2,0)</f>
        <v>WA</v>
      </c>
      <c r="F4873" s="3">
        <f t="shared" ca="1" si="843"/>
        <v>66</v>
      </c>
      <c r="G4873" s="3" t="str">
        <f ca="1">VLOOKUP(F4873,Occupation!$A$1:$B$915,2,0)</f>
        <v>Specialist Managers nec</v>
      </c>
      <c r="H4873" s="3">
        <f t="shared" ca="1" si="844"/>
        <v>6</v>
      </c>
      <c r="I4873" s="3">
        <f t="shared" ca="1" si="845"/>
        <v>86598.720000000001</v>
      </c>
      <c r="J4873" s="3">
        <f t="shared" ca="1" si="846"/>
        <v>1.0168353525264739E-2</v>
      </c>
      <c r="K4873" s="3">
        <f t="shared" ca="1" si="847"/>
        <v>2</v>
      </c>
      <c r="L4873" s="3" t="str">
        <f ca="1">VLOOKUP(K4873,Freq_Investment!$A$1:$B$8,2,0)</f>
        <v>Weekly</v>
      </c>
      <c r="M4873" s="3" t="str">
        <f t="shared" ca="1" si="848"/>
        <v>Auto</v>
      </c>
      <c r="N4873" s="3">
        <f t="shared" ca="1" si="838"/>
        <v>4</v>
      </c>
      <c r="O4873" s="3">
        <f t="shared" ca="1" si="838"/>
        <v>1</v>
      </c>
      <c r="P4873" s="3">
        <f t="shared" ca="1" si="838"/>
        <v>1</v>
      </c>
    </row>
    <row r="4874" spans="1:16" x14ac:dyDescent="0.25">
      <c r="A4874" s="3">
        <f t="shared" ca="1" si="839"/>
        <v>114761458</v>
      </c>
      <c r="B4874" s="3">
        <f t="shared" ca="1" si="840"/>
        <v>5807</v>
      </c>
      <c r="C4874" s="1">
        <f t="shared" ca="1" si="841"/>
        <v>34400</v>
      </c>
      <c r="D4874" s="7">
        <f t="shared" ca="1" si="842"/>
        <v>6</v>
      </c>
      <c r="E4874" s="3" t="str">
        <f ca="1">VLOOKUP(D4874,State!$A$1:$B$9,2,0)</f>
        <v>TAS</v>
      </c>
      <c r="F4874" s="3">
        <f t="shared" ca="1" si="843"/>
        <v>567</v>
      </c>
      <c r="G4874" s="3" t="str">
        <f ca="1">VLOOKUP(F4874,Occupation!$A$1:$B$915,2,0)</f>
        <v>Senior Aquaculture, Crop and Forestry Workers nec</v>
      </c>
      <c r="H4874" s="3">
        <f t="shared" ca="1" si="844"/>
        <v>8</v>
      </c>
      <c r="I4874" s="3">
        <f t="shared" ca="1" si="845"/>
        <v>65556.679999999993</v>
      </c>
      <c r="J4874" s="3">
        <f t="shared" ca="1" si="846"/>
        <v>0.22669518839971686</v>
      </c>
      <c r="K4874" s="3">
        <f t="shared" ca="1" si="847"/>
        <v>3</v>
      </c>
      <c r="L4874" s="3" t="str">
        <f ca="1">VLOOKUP(K4874,Freq_Investment!$A$1:$B$8,2,0)</f>
        <v>Fortnightly</v>
      </c>
      <c r="M4874" s="3" t="str">
        <f t="shared" ca="1" si="848"/>
        <v>Auto</v>
      </c>
      <c r="N4874" s="3">
        <f t="shared" ca="1" si="838"/>
        <v>3</v>
      </c>
      <c r="O4874" s="3">
        <f t="shared" ca="1" si="838"/>
        <v>3</v>
      </c>
      <c r="P4874" s="3">
        <f t="shared" ca="1" si="838"/>
        <v>1</v>
      </c>
    </row>
    <row r="4875" spans="1:16" x14ac:dyDescent="0.25">
      <c r="A4875" s="3">
        <f t="shared" ca="1" si="839"/>
        <v>318340965</v>
      </c>
      <c r="B4875" s="3">
        <f t="shared" ca="1" si="840"/>
        <v>593</v>
      </c>
      <c r="C4875" s="1">
        <f t="shared" ca="1" si="841"/>
        <v>31308</v>
      </c>
      <c r="D4875" s="7">
        <f t="shared" ca="1" si="842"/>
        <v>8</v>
      </c>
      <c r="E4875" s="3" t="str">
        <f ca="1">VLOOKUP(D4875,State!$A$1:$B$9,2,0)</f>
        <v>ACT</v>
      </c>
      <c r="F4875" s="3">
        <f t="shared" ca="1" si="843"/>
        <v>579</v>
      </c>
      <c r="G4875" s="3" t="str">
        <f ca="1">VLOOKUP(F4875,Occupation!$A$1:$B$915,2,0)</f>
        <v>Graphic Pre-press Trades Worker</v>
      </c>
      <c r="H4875" s="3">
        <f t="shared" ca="1" si="844"/>
        <v>9</v>
      </c>
      <c r="I4875" s="3">
        <f t="shared" ca="1" si="845"/>
        <v>17825.189999999999</v>
      </c>
      <c r="J4875" s="3">
        <f t="shared" ca="1" si="846"/>
        <v>0.44957092678922211</v>
      </c>
      <c r="K4875" s="3">
        <f t="shared" ca="1" si="847"/>
        <v>6</v>
      </c>
      <c r="L4875" s="3" t="str">
        <f ca="1">VLOOKUP(K4875,Freq_Investment!$A$1:$B$8,2,0)</f>
        <v>Half-yearly</v>
      </c>
      <c r="M4875" s="3" t="str">
        <f t="shared" ca="1" si="848"/>
        <v>Manual</v>
      </c>
      <c r="N4875" s="3">
        <f t="shared" ca="1" si="838"/>
        <v>4</v>
      </c>
      <c r="O4875" s="3">
        <f t="shared" ca="1" si="838"/>
        <v>3</v>
      </c>
      <c r="P4875" s="3">
        <f t="shared" ca="1" si="838"/>
        <v>5</v>
      </c>
    </row>
    <row r="4876" spans="1:16" x14ac:dyDescent="0.25">
      <c r="A4876" s="3">
        <f t="shared" ca="1" si="839"/>
        <v>86331557</v>
      </c>
      <c r="B4876" s="3">
        <f t="shared" ca="1" si="840"/>
        <v>9218</v>
      </c>
      <c r="C4876" s="1">
        <f t="shared" ca="1" si="841"/>
        <v>26561</v>
      </c>
      <c r="D4876" s="7">
        <f t="shared" ca="1" si="842"/>
        <v>5</v>
      </c>
      <c r="E4876" s="3" t="str">
        <f ca="1">VLOOKUP(D4876,State!$A$1:$B$9,2,0)</f>
        <v>NT</v>
      </c>
      <c r="F4876" s="3">
        <f t="shared" ca="1" si="843"/>
        <v>806</v>
      </c>
      <c r="G4876" s="3" t="str">
        <f ca="1">VLOOKUP(F4876,Occupation!$A$1:$B$915,2,0)</f>
        <v>Sawmilling Operator</v>
      </c>
      <c r="H4876" s="3">
        <f t="shared" ca="1" si="844"/>
        <v>8</v>
      </c>
      <c r="I4876" s="3">
        <f t="shared" ca="1" si="845"/>
        <v>54174.22</v>
      </c>
      <c r="J4876" s="3">
        <f t="shared" ca="1" si="846"/>
        <v>0.4261924291940476</v>
      </c>
      <c r="K4876" s="3">
        <f t="shared" ca="1" si="847"/>
        <v>1</v>
      </c>
      <c r="L4876" s="3" t="str">
        <f ca="1">VLOOKUP(K4876,Freq_Investment!$A$1:$B$8,2,0)</f>
        <v>Daily</v>
      </c>
      <c r="M4876" s="3" t="str">
        <f t="shared" ca="1" si="848"/>
        <v>Auto</v>
      </c>
      <c r="N4876" s="3">
        <f t="shared" ca="1" si="838"/>
        <v>3</v>
      </c>
      <c r="O4876" s="3">
        <f t="shared" ca="1" si="838"/>
        <v>4</v>
      </c>
      <c r="P4876" s="3">
        <f t="shared" ca="1" si="838"/>
        <v>1</v>
      </c>
    </row>
    <row r="4877" spans="1:16" x14ac:dyDescent="0.25">
      <c r="A4877" s="3">
        <f t="shared" ca="1" si="839"/>
        <v>351017639</v>
      </c>
      <c r="B4877" s="3">
        <f t="shared" ca="1" si="840"/>
        <v>2222</v>
      </c>
      <c r="C4877" s="1">
        <f t="shared" ca="1" si="841"/>
        <v>25690</v>
      </c>
      <c r="D4877" s="7">
        <f t="shared" ca="1" si="842"/>
        <v>5</v>
      </c>
      <c r="E4877" s="3" t="str">
        <f ca="1">VLOOKUP(D4877,State!$A$1:$B$9,2,0)</f>
        <v>NT</v>
      </c>
      <c r="F4877" s="3">
        <f t="shared" ca="1" si="843"/>
        <v>898</v>
      </c>
      <c r="G4877" s="3" t="str">
        <f ca="1">VLOOKUP(F4877,Occupation!$A$1:$B$915,2,0)</f>
        <v>Livestock Husbandry Worker</v>
      </c>
      <c r="H4877" s="3">
        <f t="shared" ca="1" si="844"/>
        <v>1</v>
      </c>
      <c r="I4877" s="3">
        <f t="shared" ca="1" si="845"/>
        <v>27554.03</v>
      </c>
      <c r="J4877" s="3">
        <f t="shared" ca="1" si="846"/>
        <v>0.24151571423415868</v>
      </c>
      <c r="K4877" s="3">
        <f t="shared" ca="1" si="847"/>
        <v>5</v>
      </c>
      <c r="L4877" s="3" t="str">
        <f ca="1">VLOOKUP(K4877,Freq_Investment!$A$1:$B$8,2,0)</f>
        <v>Quarterly</v>
      </c>
      <c r="M4877" s="3" t="str">
        <f t="shared" ca="1" si="848"/>
        <v>Auto</v>
      </c>
      <c r="N4877" s="3">
        <f t="shared" ca="1" si="838"/>
        <v>4</v>
      </c>
      <c r="O4877" s="3">
        <f t="shared" ca="1" si="838"/>
        <v>1</v>
      </c>
      <c r="P4877" s="3">
        <f t="shared" ca="1" si="838"/>
        <v>4</v>
      </c>
    </row>
    <row r="4878" spans="1:16" x14ac:dyDescent="0.25">
      <c r="A4878" s="3">
        <f t="shared" ca="1" si="839"/>
        <v>521369855</v>
      </c>
      <c r="B4878" s="3">
        <f t="shared" ca="1" si="840"/>
        <v>2189</v>
      </c>
      <c r="C4878" s="1">
        <f t="shared" ca="1" si="841"/>
        <v>43606</v>
      </c>
      <c r="D4878" s="7">
        <f t="shared" ca="1" si="842"/>
        <v>8</v>
      </c>
      <c r="E4878" s="3" t="str">
        <f ca="1">VLOOKUP(D4878,State!$A$1:$B$9,2,0)</f>
        <v>ACT</v>
      </c>
      <c r="F4878" s="3">
        <f t="shared" ca="1" si="843"/>
        <v>833</v>
      </c>
      <c r="G4878" s="3" t="str">
        <f ca="1">VLOOKUP(F4878,Occupation!$A$1:$B$915,2,0)</f>
        <v>Engineering Production Worker</v>
      </c>
      <c r="H4878" s="3">
        <f t="shared" ca="1" si="844"/>
        <v>8</v>
      </c>
      <c r="I4878" s="3">
        <f t="shared" ca="1" si="845"/>
        <v>62345.1</v>
      </c>
      <c r="J4878" s="3">
        <f t="shared" ca="1" si="846"/>
        <v>0.42230490059830827</v>
      </c>
      <c r="K4878" s="3">
        <f t="shared" ca="1" si="847"/>
        <v>1</v>
      </c>
      <c r="L4878" s="3" t="str">
        <f ca="1">VLOOKUP(K4878,Freq_Investment!$A$1:$B$8,2,0)</f>
        <v>Daily</v>
      </c>
      <c r="M4878" s="3" t="str">
        <f t="shared" ca="1" si="848"/>
        <v>Manual</v>
      </c>
      <c r="N4878" s="3">
        <f t="shared" ca="1" si="838"/>
        <v>1</v>
      </c>
      <c r="O4878" s="3">
        <f t="shared" ca="1" si="838"/>
        <v>3</v>
      </c>
      <c r="P4878" s="3">
        <f t="shared" ca="1" si="838"/>
        <v>2</v>
      </c>
    </row>
    <row r="4879" spans="1:16" x14ac:dyDescent="0.25">
      <c r="A4879" s="3">
        <f t="shared" ca="1" si="839"/>
        <v>941811711</v>
      </c>
      <c r="B4879" s="3">
        <f t="shared" ca="1" si="840"/>
        <v>8886</v>
      </c>
      <c r="C4879" s="1">
        <f t="shared" ca="1" si="841"/>
        <v>41015</v>
      </c>
      <c r="D4879" s="7">
        <f t="shared" ca="1" si="842"/>
        <v>3</v>
      </c>
      <c r="E4879" s="3" t="str">
        <f ca="1">VLOOKUP(D4879,State!$A$1:$B$9,2,0)</f>
        <v>SA</v>
      </c>
      <c r="F4879" s="3">
        <f t="shared" ca="1" si="843"/>
        <v>901</v>
      </c>
      <c r="G4879" s="3" t="str">
        <f ca="1">VLOOKUP(F4879,Occupation!$A$1:$B$915,2,0)</f>
        <v>Sheep Farm Worker</v>
      </c>
      <c r="H4879" s="3">
        <f t="shared" ca="1" si="844"/>
        <v>1</v>
      </c>
      <c r="I4879" s="3">
        <f t="shared" ca="1" si="845"/>
        <v>8840.14</v>
      </c>
      <c r="J4879" s="3">
        <f t="shared" ca="1" si="846"/>
        <v>0.13599955853121981</v>
      </c>
      <c r="K4879" s="3">
        <f t="shared" ca="1" si="847"/>
        <v>1</v>
      </c>
      <c r="L4879" s="3" t="str">
        <f ca="1">VLOOKUP(K4879,Freq_Investment!$A$1:$B$8,2,0)</f>
        <v>Daily</v>
      </c>
      <c r="M4879" s="3" t="str">
        <f t="shared" ca="1" si="848"/>
        <v>Auto</v>
      </c>
      <c r="N4879" s="3">
        <f t="shared" ca="1" si="838"/>
        <v>3</v>
      </c>
      <c r="O4879" s="3">
        <f t="shared" ca="1" si="838"/>
        <v>4</v>
      </c>
      <c r="P4879" s="3">
        <f t="shared" ca="1" si="838"/>
        <v>3</v>
      </c>
    </row>
    <row r="4880" spans="1:16" x14ac:dyDescent="0.25">
      <c r="A4880" s="3">
        <f t="shared" ca="1" si="839"/>
        <v>981267484</v>
      </c>
      <c r="B4880" s="3">
        <f t="shared" ca="1" si="840"/>
        <v>2905</v>
      </c>
      <c r="C4880" s="1">
        <f t="shared" ca="1" si="841"/>
        <v>30393</v>
      </c>
      <c r="D4880" s="7">
        <f t="shared" ca="1" si="842"/>
        <v>8</v>
      </c>
      <c r="E4880" s="3" t="str">
        <f ca="1">VLOOKUP(D4880,State!$A$1:$B$9,2,0)</f>
        <v>ACT</v>
      </c>
      <c r="F4880" s="3">
        <f t="shared" ca="1" si="843"/>
        <v>53</v>
      </c>
      <c r="G4880" s="3" t="str">
        <f ca="1">VLOOKUP(F4880,Occupation!$A$1:$B$915,2,0)</f>
        <v>Health and Welfare Services Managers nec</v>
      </c>
      <c r="H4880" s="3">
        <f t="shared" ca="1" si="844"/>
        <v>10</v>
      </c>
      <c r="I4880" s="3">
        <f t="shared" ca="1" si="845"/>
        <v>38858.22</v>
      </c>
      <c r="J4880" s="3">
        <f t="shared" ca="1" si="846"/>
        <v>0.37033358381880654</v>
      </c>
      <c r="K4880" s="3">
        <f t="shared" ca="1" si="847"/>
        <v>2</v>
      </c>
      <c r="L4880" s="3" t="str">
        <f ca="1">VLOOKUP(K4880,Freq_Investment!$A$1:$B$8,2,0)</f>
        <v>Weekly</v>
      </c>
      <c r="M4880" s="3" t="str">
        <f t="shared" ca="1" si="848"/>
        <v>Auto</v>
      </c>
      <c r="N4880" s="3">
        <f t="shared" ca="1" si="838"/>
        <v>4</v>
      </c>
      <c r="O4880" s="3">
        <f t="shared" ca="1" si="838"/>
        <v>1</v>
      </c>
      <c r="P4880" s="3">
        <f t="shared" ca="1" si="838"/>
        <v>5</v>
      </c>
    </row>
    <row r="4881" spans="1:16" x14ac:dyDescent="0.25">
      <c r="A4881" s="3">
        <f t="shared" ca="1" si="839"/>
        <v>934491986</v>
      </c>
      <c r="B4881" s="3">
        <f t="shared" ca="1" si="840"/>
        <v>2431</v>
      </c>
      <c r="C4881" s="1">
        <f t="shared" ca="1" si="841"/>
        <v>26408</v>
      </c>
      <c r="D4881" s="7">
        <f t="shared" ca="1" si="842"/>
        <v>3</v>
      </c>
      <c r="E4881" s="3" t="str">
        <f ca="1">VLOOKUP(D4881,State!$A$1:$B$9,2,0)</f>
        <v>SA</v>
      </c>
      <c r="F4881" s="3">
        <f t="shared" ca="1" si="843"/>
        <v>862</v>
      </c>
      <c r="G4881" s="3" t="str">
        <f ca="1">VLOOKUP(F4881,Occupation!$A$1:$B$915,2,0)</f>
        <v>Taxi Driver</v>
      </c>
      <c r="H4881" s="3">
        <f t="shared" ca="1" si="844"/>
        <v>10</v>
      </c>
      <c r="I4881" s="3">
        <f t="shared" ca="1" si="845"/>
        <v>71163.070000000007</v>
      </c>
      <c r="J4881" s="3">
        <f t="shared" ca="1" si="846"/>
        <v>0.410069607555338</v>
      </c>
      <c r="K4881" s="3">
        <f t="shared" ca="1" si="847"/>
        <v>2</v>
      </c>
      <c r="L4881" s="3" t="str">
        <f ca="1">VLOOKUP(K4881,Freq_Investment!$A$1:$B$8,2,0)</f>
        <v>Weekly</v>
      </c>
      <c r="M4881" s="3" t="str">
        <f t="shared" ca="1" si="848"/>
        <v>Auto</v>
      </c>
      <c r="N4881" s="3">
        <f t="shared" ca="1" si="838"/>
        <v>4</v>
      </c>
      <c r="O4881" s="3">
        <f t="shared" ca="1" si="838"/>
        <v>2</v>
      </c>
      <c r="P4881" s="3">
        <f t="shared" ca="1" si="838"/>
        <v>1</v>
      </c>
    </row>
    <row r="4882" spans="1:16" x14ac:dyDescent="0.25">
      <c r="A4882" s="3">
        <f t="shared" ca="1" si="839"/>
        <v>968613265</v>
      </c>
      <c r="B4882" s="3">
        <f t="shared" ca="1" si="840"/>
        <v>6399</v>
      </c>
      <c r="C4882" s="1">
        <f t="shared" ca="1" si="841"/>
        <v>31493</v>
      </c>
      <c r="D4882" s="7">
        <f t="shared" ca="1" si="842"/>
        <v>4</v>
      </c>
      <c r="E4882" s="3" t="str">
        <f ca="1">VLOOKUP(D4882,State!$A$1:$B$9,2,0)</f>
        <v>WA</v>
      </c>
      <c r="F4882" s="3">
        <f t="shared" ca="1" si="843"/>
        <v>177</v>
      </c>
      <c r="G4882" s="3" t="str">
        <f ca="1">VLOOKUP(F4882,Occupation!$A$1:$B$915,2,0)</f>
        <v>ICT Account Manager</v>
      </c>
      <c r="H4882" s="3">
        <f t="shared" ca="1" si="844"/>
        <v>3</v>
      </c>
      <c r="I4882" s="3">
        <f t="shared" ca="1" si="845"/>
        <v>84191.69</v>
      </c>
      <c r="J4882" s="3">
        <f t="shared" ca="1" si="846"/>
        <v>0.21023952054729667</v>
      </c>
      <c r="K4882" s="3">
        <f t="shared" ca="1" si="847"/>
        <v>7</v>
      </c>
      <c r="L4882" s="3" t="str">
        <f ca="1">VLOOKUP(K4882,Freq_Investment!$A$1:$B$8,2,0)</f>
        <v>Yearly</v>
      </c>
      <c r="M4882" s="3" t="str">
        <f t="shared" ca="1" si="848"/>
        <v>Manual</v>
      </c>
      <c r="N4882" s="3">
        <f t="shared" ca="1" si="838"/>
        <v>1</v>
      </c>
      <c r="O4882" s="3">
        <f t="shared" ca="1" si="838"/>
        <v>2</v>
      </c>
      <c r="P4882" s="3">
        <f t="shared" ca="1" si="838"/>
        <v>2</v>
      </c>
    </row>
    <row r="4883" spans="1:16" x14ac:dyDescent="0.25">
      <c r="A4883" s="3">
        <f t="shared" ca="1" si="839"/>
        <v>782689564</v>
      </c>
      <c r="B4883" s="3">
        <f t="shared" ca="1" si="840"/>
        <v>2452</v>
      </c>
      <c r="C4883" s="1">
        <f t="shared" ca="1" si="841"/>
        <v>39073</v>
      </c>
      <c r="D4883" s="7">
        <f t="shared" ca="1" si="842"/>
        <v>6</v>
      </c>
      <c r="E4883" s="3" t="str">
        <f ca="1">VLOOKUP(D4883,State!$A$1:$B$9,2,0)</f>
        <v>TAS</v>
      </c>
      <c r="F4883" s="3">
        <f t="shared" ca="1" si="843"/>
        <v>576</v>
      </c>
      <c r="G4883" s="3" t="str">
        <f ca="1">VLOOKUP(F4883,Occupation!$A$1:$B$915,2,0)</f>
        <v>Hairdresser</v>
      </c>
      <c r="H4883" s="3">
        <f t="shared" ca="1" si="844"/>
        <v>6</v>
      </c>
      <c r="I4883" s="3">
        <f t="shared" ca="1" si="845"/>
        <v>50117.74</v>
      </c>
      <c r="J4883" s="3">
        <f t="shared" ca="1" si="846"/>
        <v>0.15497985705326212</v>
      </c>
      <c r="K4883" s="3">
        <f t="shared" ca="1" si="847"/>
        <v>2</v>
      </c>
      <c r="L4883" s="3" t="str">
        <f ca="1">VLOOKUP(K4883,Freq_Investment!$A$1:$B$8,2,0)</f>
        <v>Weekly</v>
      </c>
      <c r="M4883" s="3" t="str">
        <f t="shared" ca="1" si="848"/>
        <v>Manual</v>
      </c>
      <c r="N4883" s="3">
        <f t="shared" ca="1" si="838"/>
        <v>3</v>
      </c>
      <c r="O4883" s="3">
        <f t="shared" ca="1" si="838"/>
        <v>2</v>
      </c>
      <c r="P4883" s="3">
        <f t="shared" ca="1" si="838"/>
        <v>4</v>
      </c>
    </row>
    <row r="4884" spans="1:16" x14ac:dyDescent="0.25">
      <c r="A4884" s="3">
        <f t="shared" ca="1" si="839"/>
        <v>253015758</v>
      </c>
      <c r="B4884" s="3">
        <f t="shared" ca="1" si="840"/>
        <v>6607</v>
      </c>
      <c r="C4884" s="1">
        <f t="shared" ca="1" si="841"/>
        <v>26051</v>
      </c>
      <c r="D4884" s="7">
        <f t="shared" ca="1" si="842"/>
        <v>7</v>
      </c>
      <c r="E4884" s="3" t="str">
        <f ca="1">VLOOKUP(D4884,State!$A$1:$B$9,2,0)</f>
        <v>VIC</v>
      </c>
      <c r="F4884" s="3">
        <f t="shared" ca="1" si="843"/>
        <v>893</v>
      </c>
      <c r="G4884" s="3" t="str">
        <f ca="1">VLOOKUP(F4884,Occupation!$A$1:$B$915,2,0)</f>
        <v>Sugar Cane Farm Worker</v>
      </c>
      <c r="H4884" s="3">
        <f t="shared" ca="1" si="844"/>
        <v>10</v>
      </c>
      <c r="I4884" s="3">
        <f t="shared" ca="1" si="845"/>
        <v>6946.15</v>
      </c>
      <c r="J4884" s="3">
        <f t="shared" ca="1" si="846"/>
        <v>3.6888355375642112E-2</v>
      </c>
      <c r="K4884" s="3">
        <f t="shared" ca="1" si="847"/>
        <v>1</v>
      </c>
      <c r="L4884" s="3" t="str">
        <f ca="1">VLOOKUP(K4884,Freq_Investment!$A$1:$B$8,2,0)</f>
        <v>Daily</v>
      </c>
      <c r="M4884" s="3" t="str">
        <f t="shared" ca="1" si="848"/>
        <v>Manual</v>
      </c>
      <c r="N4884" s="3">
        <f t="shared" ca="1" si="838"/>
        <v>3</v>
      </c>
      <c r="O4884" s="3">
        <f t="shared" ca="1" si="838"/>
        <v>1</v>
      </c>
      <c r="P4884" s="3">
        <f t="shared" ca="1" si="838"/>
        <v>4</v>
      </c>
    </row>
    <row r="4885" spans="1:16" x14ac:dyDescent="0.25">
      <c r="A4885" s="3">
        <f t="shared" ca="1" si="839"/>
        <v>570004826</v>
      </c>
      <c r="B4885" s="3">
        <f t="shared" ca="1" si="840"/>
        <v>1710</v>
      </c>
      <c r="C4885" s="1">
        <f t="shared" ca="1" si="841"/>
        <v>39366</v>
      </c>
      <c r="D4885" s="7">
        <f t="shared" ca="1" si="842"/>
        <v>5</v>
      </c>
      <c r="E4885" s="3" t="str">
        <f ca="1">VLOOKUP(D4885,State!$A$1:$B$9,2,0)</f>
        <v>NT</v>
      </c>
      <c r="F4885" s="3">
        <f t="shared" ca="1" si="843"/>
        <v>118</v>
      </c>
      <c r="G4885" s="3" t="str">
        <f ca="1">VLOOKUP(F4885,Occupation!$A$1:$B$915,2,0)</f>
        <v>Film and Video Editor</v>
      </c>
      <c r="H4885" s="3">
        <f t="shared" ca="1" si="844"/>
        <v>5</v>
      </c>
      <c r="I4885" s="3">
        <f t="shared" ca="1" si="845"/>
        <v>64171.9</v>
      </c>
      <c r="J4885" s="3">
        <f t="shared" ca="1" si="846"/>
        <v>0.39123827475147765</v>
      </c>
      <c r="K4885" s="3">
        <f t="shared" ca="1" si="847"/>
        <v>7</v>
      </c>
      <c r="L4885" s="3" t="str">
        <f ca="1">VLOOKUP(K4885,Freq_Investment!$A$1:$B$8,2,0)</f>
        <v>Yearly</v>
      </c>
      <c r="M4885" s="3" t="str">
        <f t="shared" ca="1" si="848"/>
        <v>Manual</v>
      </c>
      <c r="N4885" s="3">
        <f t="shared" ca="1" si="838"/>
        <v>5</v>
      </c>
      <c r="O4885" s="3">
        <f t="shared" ca="1" si="838"/>
        <v>1</v>
      </c>
      <c r="P4885" s="3">
        <f t="shared" ca="1" si="838"/>
        <v>5</v>
      </c>
    </row>
    <row r="4886" spans="1:16" x14ac:dyDescent="0.25">
      <c r="A4886" s="3">
        <f t="shared" ca="1" si="839"/>
        <v>898913390</v>
      </c>
      <c r="B4886" s="3">
        <f t="shared" ca="1" si="840"/>
        <v>2927</v>
      </c>
      <c r="C4886" s="1">
        <f t="shared" ca="1" si="841"/>
        <v>32836</v>
      </c>
      <c r="D4886" s="7">
        <f t="shared" ca="1" si="842"/>
        <v>4</v>
      </c>
      <c r="E4886" s="3" t="str">
        <f ca="1">VLOOKUP(D4886,State!$A$1:$B$9,2,0)</f>
        <v>WA</v>
      </c>
      <c r="F4886" s="3">
        <f t="shared" ca="1" si="843"/>
        <v>462</v>
      </c>
      <c r="G4886" s="3" t="str">
        <f ca="1">VLOOKUP(F4886,Occupation!$A$1:$B$915,2,0)</f>
        <v>Building and Engineering Technicians nec</v>
      </c>
      <c r="H4886" s="3">
        <f t="shared" ca="1" si="844"/>
        <v>10</v>
      </c>
      <c r="I4886" s="3">
        <f t="shared" ca="1" si="845"/>
        <v>78882.09</v>
      </c>
      <c r="J4886" s="3">
        <f t="shared" ca="1" si="846"/>
        <v>0.33639894938275755</v>
      </c>
      <c r="K4886" s="3">
        <f t="shared" ca="1" si="847"/>
        <v>7</v>
      </c>
      <c r="L4886" s="3" t="str">
        <f ca="1">VLOOKUP(K4886,Freq_Investment!$A$1:$B$8,2,0)</f>
        <v>Yearly</v>
      </c>
      <c r="M4886" s="3" t="str">
        <f t="shared" ca="1" si="848"/>
        <v>Auto</v>
      </c>
      <c r="N4886" s="3">
        <f t="shared" ca="1" si="838"/>
        <v>1</v>
      </c>
      <c r="O4886" s="3">
        <f t="shared" ca="1" si="838"/>
        <v>1</v>
      </c>
      <c r="P4886" s="3">
        <f t="shared" ca="1" si="838"/>
        <v>3</v>
      </c>
    </row>
    <row r="4887" spans="1:16" x14ac:dyDescent="0.25">
      <c r="A4887" s="3">
        <f t="shared" ca="1" si="839"/>
        <v>831244787</v>
      </c>
      <c r="B4887" s="3">
        <f t="shared" ca="1" si="840"/>
        <v>5762</v>
      </c>
      <c r="C4887" s="1">
        <f t="shared" ca="1" si="841"/>
        <v>34331</v>
      </c>
      <c r="D4887" s="7">
        <f t="shared" ca="1" si="842"/>
        <v>1</v>
      </c>
      <c r="E4887" s="3" t="str">
        <f ca="1">VLOOKUP(D4887,State!$A$1:$B$9,2,0)</f>
        <v>NSW</v>
      </c>
      <c r="F4887" s="3">
        <f t="shared" ca="1" si="843"/>
        <v>251</v>
      </c>
      <c r="G4887" s="3" t="str">
        <f ca="1">VLOOKUP(F4887,Occupation!$A$1:$B$915,2,0)</f>
        <v>Microbiologist</v>
      </c>
      <c r="H4887" s="3">
        <f t="shared" ca="1" si="844"/>
        <v>1</v>
      </c>
      <c r="I4887" s="3">
        <f t="shared" ca="1" si="845"/>
        <v>60652.66</v>
      </c>
      <c r="J4887" s="3">
        <f t="shared" ca="1" si="846"/>
        <v>0.25073353377380403</v>
      </c>
      <c r="K4887" s="3">
        <f t="shared" ca="1" si="847"/>
        <v>2</v>
      </c>
      <c r="L4887" s="3" t="str">
        <f ca="1">VLOOKUP(K4887,Freq_Investment!$A$1:$B$8,2,0)</f>
        <v>Weekly</v>
      </c>
      <c r="M4887" s="3" t="str">
        <f t="shared" ca="1" si="848"/>
        <v>Auto</v>
      </c>
      <c r="N4887" s="3">
        <f t="shared" ca="1" si="838"/>
        <v>3</v>
      </c>
      <c r="O4887" s="3">
        <f t="shared" ca="1" si="838"/>
        <v>2</v>
      </c>
      <c r="P4887" s="3">
        <f t="shared" ca="1" si="838"/>
        <v>5</v>
      </c>
    </row>
    <row r="4888" spans="1:16" x14ac:dyDescent="0.25">
      <c r="A4888" s="3">
        <f t="shared" ca="1" si="839"/>
        <v>340494650</v>
      </c>
      <c r="B4888" s="3">
        <f t="shared" ca="1" si="840"/>
        <v>4544</v>
      </c>
      <c r="C4888" s="1">
        <f t="shared" ca="1" si="841"/>
        <v>42010</v>
      </c>
      <c r="D4888" s="7">
        <f t="shared" ca="1" si="842"/>
        <v>7</v>
      </c>
      <c r="E4888" s="3" t="str">
        <f ca="1">VLOOKUP(D4888,State!$A$1:$B$9,2,0)</f>
        <v>VIC</v>
      </c>
      <c r="F4888" s="3">
        <f t="shared" ca="1" si="843"/>
        <v>609</v>
      </c>
      <c r="G4888" s="3" t="str">
        <f ca="1">VLOOKUP(F4888,Occupation!$A$1:$B$915,2,0)</f>
        <v>Musical Instrument Maker or Repairer</v>
      </c>
      <c r="H4888" s="3">
        <f t="shared" ca="1" si="844"/>
        <v>9</v>
      </c>
      <c r="I4888" s="3">
        <f t="shared" ca="1" si="845"/>
        <v>74569.7</v>
      </c>
      <c r="J4888" s="3">
        <f t="shared" ca="1" si="846"/>
        <v>0.11994801406586802</v>
      </c>
      <c r="K4888" s="3">
        <f t="shared" ca="1" si="847"/>
        <v>4</v>
      </c>
      <c r="L4888" s="3" t="str">
        <f ca="1">VLOOKUP(K4888,Freq_Investment!$A$1:$B$8,2,0)</f>
        <v>Monthly</v>
      </c>
      <c r="M4888" s="3" t="str">
        <f t="shared" ca="1" si="848"/>
        <v>Manual</v>
      </c>
      <c r="N4888" s="3">
        <f t="shared" ca="1" si="838"/>
        <v>4</v>
      </c>
      <c r="O4888" s="3">
        <f t="shared" ca="1" si="838"/>
        <v>1</v>
      </c>
      <c r="P4888" s="3">
        <f t="shared" ca="1" si="838"/>
        <v>4</v>
      </c>
    </row>
    <row r="4889" spans="1:16" x14ac:dyDescent="0.25">
      <c r="A4889" s="3">
        <f t="shared" ca="1" si="839"/>
        <v>641571603</v>
      </c>
      <c r="B4889" s="3">
        <f t="shared" ca="1" si="840"/>
        <v>4356</v>
      </c>
      <c r="C4889" s="1">
        <f t="shared" ca="1" si="841"/>
        <v>33120</v>
      </c>
      <c r="D4889" s="7">
        <f t="shared" ca="1" si="842"/>
        <v>6</v>
      </c>
      <c r="E4889" s="3" t="str">
        <f ca="1">VLOOKUP(D4889,State!$A$1:$B$9,2,0)</f>
        <v>TAS</v>
      </c>
      <c r="F4889" s="3">
        <f t="shared" ca="1" si="843"/>
        <v>654</v>
      </c>
      <c r="G4889" s="3" t="str">
        <f ca="1">VLOOKUP(F4889,Occupation!$A$1:$B$915,2,0)</f>
        <v>Hostel Parent</v>
      </c>
      <c r="H4889" s="3">
        <f t="shared" ca="1" si="844"/>
        <v>1</v>
      </c>
      <c r="I4889" s="3">
        <f t="shared" ca="1" si="845"/>
        <v>40735.42</v>
      </c>
      <c r="J4889" s="3">
        <f t="shared" ca="1" si="846"/>
        <v>0.31472224587874464</v>
      </c>
      <c r="K4889" s="3">
        <f t="shared" ca="1" si="847"/>
        <v>2</v>
      </c>
      <c r="L4889" s="3" t="str">
        <f ca="1">VLOOKUP(K4889,Freq_Investment!$A$1:$B$8,2,0)</f>
        <v>Weekly</v>
      </c>
      <c r="M4889" s="3" t="str">
        <f t="shared" ca="1" si="848"/>
        <v>Auto</v>
      </c>
      <c r="N4889" s="3">
        <f t="shared" ca="1" si="838"/>
        <v>5</v>
      </c>
      <c r="O4889" s="3">
        <f t="shared" ca="1" si="838"/>
        <v>3</v>
      </c>
      <c r="P4889" s="3">
        <f t="shared" ca="1" si="838"/>
        <v>5</v>
      </c>
    </row>
    <row r="4890" spans="1:16" x14ac:dyDescent="0.25">
      <c r="A4890" s="3">
        <f t="shared" ca="1" si="839"/>
        <v>250486813</v>
      </c>
      <c r="B4890" s="3">
        <f t="shared" ca="1" si="840"/>
        <v>8029</v>
      </c>
      <c r="C4890" s="1">
        <f t="shared" ca="1" si="841"/>
        <v>28972</v>
      </c>
      <c r="D4890" s="7">
        <f t="shared" ca="1" si="842"/>
        <v>3</v>
      </c>
      <c r="E4890" s="3" t="str">
        <f ca="1">VLOOKUP(D4890,State!$A$1:$B$9,2,0)</f>
        <v>SA</v>
      </c>
      <c r="F4890" s="3">
        <f t="shared" ca="1" si="843"/>
        <v>339</v>
      </c>
      <c r="G4890" s="3" t="str">
        <f ca="1">VLOOKUP(F4890,Occupation!$A$1:$B$915,2,0)</f>
        <v>Dermatologist</v>
      </c>
      <c r="H4890" s="3">
        <f t="shared" ca="1" si="844"/>
        <v>2</v>
      </c>
      <c r="I4890" s="3">
        <f t="shared" ca="1" si="845"/>
        <v>16018.96</v>
      </c>
      <c r="J4890" s="3">
        <f t="shared" ca="1" si="846"/>
        <v>0.19150537245855143</v>
      </c>
      <c r="K4890" s="3">
        <f t="shared" ca="1" si="847"/>
        <v>5</v>
      </c>
      <c r="L4890" s="3" t="str">
        <f ca="1">VLOOKUP(K4890,Freq_Investment!$A$1:$B$8,2,0)</f>
        <v>Quarterly</v>
      </c>
      <c r="M4890" s="3" t="str">
        <f t="shared" ca="1" si="848"/>
        <v>Manual</v>
      </c>
      <c r="N4890" s="3">
        <f t="shared" ca="1" si="838"/>
        <v>5</v>
      </c>
      <c r="O4890" s="3">
        <f t="shared" ca="1" si="838"/>
        <v>3</v>
      </c>
      <c r="P4890" s="3">
        <f t="shared" ca="1" si="838"/>
        <v>3</v>
      </c>
    </row>
    <row r="4891" spans="1:16" x14ac:dyDescent="0.25">
      <c r="A4891" s="3">
        <f t="shared" ca="1" si="839"/>
        <v>967400626</v>
      </c>
      <c r="B4891" s="3">
        <f t="shared" ca="1" si="840"/>
        <v>6254</v>
      </c>
      <c r="C4891" s="1">
        <f t="shared" ca="1" si="841"/>
        <v>32165</v>
      </c>
      <c r="D4891" s="7">
        <f t="shared" ca="1" si="842"/>
        <v>6</v>
      </c>
      <c r="E4891" s="3" t="str">
        <f ca="1">VLOOKUP(D4891,State!$A$1:$B$9,2,0)</f>
        <v>TAS</v>
      </c>
      <c r="F4891" s="3">
        <f t="shared" ca="1" si="843"/>
        <v>343</v>
      </c>
      <c r="G4891" s="3" t="str">
        <f ca="1">VLOOKUP(F4891,Occupation!$A$1:$B$915,2,0)</f>
        <v>Pathologist</v>
      </c>
      <c r="H4891" s="3">
        <f t="shared" ca="1" si="844"/>
        <v>10</v>
      </c>
      <c r="I4891" s="3">
        <f t="shared" ca="1" si="845"/>
        <v>98062.05</v>
      </c>
      <c r="J4891" s="3">
        <f t="shared" ca="1" si="846"/>
        <v>0.46968620629627394</v>
      </c>
      <c r="K4891" s="3">
        <f t="shared" ca="1" si="847"/>
        <v>3</v>
      </c>
      <c r="L4891" s="3" t="str">
        <f ca="1">VLOOKUP(K4891,Freq_Investment!$A$1:$B$8,2,0)</f>
        <v>Fortnightly</v>
      </c>
      <c r="M4891" s="3" t="str">
        <f t="shared" ca="1" si="848"/>
        <v>Manual</v>
      </c>
      <c r="N4891" s="3">
        <f t="shared" ca="1" si="838"/>
        <v>4</v>
      </c>
      <c r="O4891" s="3">
        <f t="shared" ca="1" si="838"/>
        <v>2</v>
      </c>
      <c r="P4891" s="3">
        <f t="shared" ca="1" si="838"/>
        <v>3</v>
      </c>
    </row>
    <row r="4892" spans="1:16" x14ac:dyDescent="0.25">
      <c r="A4892" s="3">
        <f t="shared" ca="1" si="839"/>
        <v>850322728</v>
      </c>
      <c r="B4892" s="3">
        <f t="shared" ca="1" si="840"/>
        <v>1182</v>
      </c>
      <c r="C4892" s="1">
        <f t="shared" ca="1" si="841"/>
        <v>30671</v>
      </c>
      <c r="D4892" s="7">
        <f t="shared" ca="1" si="842"/>
        <v>1</v>
      </c>
      <c r="E4892" s="3" t="str">
        <f ca="1">VLOOKUP(D4892,State!$A$1:$B$9,2,0)</f>
        <v>NSW</v>
      </c>
      <c r="F4892" s="3">
        <f t="shared" ca="1" si="843"/>
        <v>119</v>
      </c>
      <c r="G4892" s="3" t="str">
        <f ca="1">VLOOKUP(F4892,Occupation!$A$1:$B$915,2,0)</f>
        <v>Program Director (Television or Radio)</v>
      </c>
      <c r="H4892" s="3">
        <f t="shared" ca="1" si="844"/>
        <v>7</v>
      </c>
      <c r="I4892" s="3">
        <f t="shared" ca="1" si="845"/>
        <v>92008.44</v>
      </c>
      <c r="J4892" s="3">
        <f t="shared" ca="1" si="846"/>
        <v>0.1189136641821445</v>
      </c>
      <c r="K4892" s="3">
        <f t="shared" ca="1" si="847"/>
        <v>6</v>
      </c>
      <c r="L4892" s="3" t="str">
        <f ca="1">VLOOKUP(K4892,Freq_Investment!$A$1:$B$8,2,0)</f>
        <v>Half-yearly</v>
      </c>
      <c r="M4892" s="3" t="str">
        <f t="shared" ca="1" si="848"/>
        <v>Auto</v>
      </c>
      <c r="N4892" s="3">
        <f t="shared" ca="1" si="838"/>
        <v>2</v>
      </c>
      <c r="O4892" s="3">
        <f t="shared" ca="1" si="838"/>
        <v>1</v>
      </c>
      <c r="P4892" s="3">
        <f t="shared" ca="1" si="838"/>
        <v>4</v>
      </c>
    </row>
    <row r="4893" spans="1:16" x14ac:dyDescent="0.25">
      <c r="A4893" s="3">
        <f t="shared" ca="1" si="839"/>
        <v>859738492</v>
      </c>
      <c r="B4893" s="3">
        <f t="shared" ca="1" si="840"/>
        <v>7575</v>
      </c>
      <c r="C4893" s="1">
        <f t="shared" ca="1" si="841"/>
        <v>30537</v>
      </c>
      <c r="D4893" s="7">
        <f t="shared" ca="1" si="842"/>
        <v>1</v>
      </c>
      <c r="E4893" s="3" t="str">
        <f ca="1">VLOOKUP(D4893,State!$A$1:$B$9,2,0)</f>
        <v>NSW</v>
      </c>
      <c r="F4893" s="3">
        <f t="shared" ca="1" si="843"/>
        <v>475</v>
      </c>
      <c r="G4893" s="3" t="str">
        <f ca="1">VLOOKUP(F4893,Occupation!$A$1:$B$915,2,0)</f>
        <v>Small Engine Mechanic</v>
      </c>
      <c r="H4893" s="3">
        <f t="shared" ca="1" si="844"/>
        <v>8</v>
      </c>
      <c r="I4893" s="3">
        <f t="shared" ca="1" si="845"/>
        <v>43880.19</v>
      </c>
      <c r="J4893" s="3">
        <f t="shared" ca="1" si="846"/>
        <v>2.0915767524920914E-2</v>
      </c>
      <c r="K4893" s="3">
        <f t="shared" ca="1" si="847"/>
        <v>2</v>
      </c>
      <c r="L4893" s="3" t="str">
        <f ca="1">VLOOKUP(K4893,Freq_Investment!$A$1:$B$8,2,0)</f>
        <v>Weekly</v>
      </c>
      <c r="M4893" s="3" t="str">
        <f t="shared" ca="1" si="848"/>
        <v>Manual</v>
      </c>
      <c r="N4893" s="3">
        <f t="shared" ca="1" si="838"/>
        <v>4</v>
      </c>
      <c r="O4893" s="3">
        <f t="shared" ca="1" si="838"/>
        <v>5</v>
      </c>
      <c r="P4893" s="3">
        <f t="shared" ca="1" si="838"/>
        <v>2</v>
      </c>
    </row>
    <row r="4894" spans="1:16" x14ac:dyDescent="0.25">
      <c r="A4894" s="3">
        <f t="shared" ca="1" si="839"/>
        <v>671060873</v>
      </c>
      <c r="B4894" s="3">
        <f t="shared" ca="1" si="840"/>
        <v>8360</v>
      </c>
      <c r="C4894" s="1">
        <f t="shared" ca="1" si="841"/>
        <v>28524</v>
      </c>
      <c r="D4894" s="7">
        <f t="shared" ca="1" si="842"/>
        <v>7</v>
      </c>
      <c r="E4894" s="3" t="str">
        <f ca="1">VLOOKUP(D4894,State!$A$1:$B$9,2,0)</f>
        <v>VIC</v>
      </c>
      <c r="F4894" s="3">
        <f t="shared" ca="1" si="843"/>
        <v>336</v>
      </c>
      <c r="G4894" s="3" t="str">
        <f ca="1">VLOOKUP(F4894,Occupation!$A$1:$B$915,2,0)</f>
        <v>Plastic and Reconstructive Surgeon</v>
      </c>
      <c r="H4894" s="3">
        <f t="shared" ca="1" si="844"/>
        <v>3</v>
      </c>
      <c r="I4894" s="3">
        <f t="shared" ca="1" si="845"/>
        <v>7825.05</v>
      </c>
      <c r="J4894" s="3">
        <f t="shared" ca="1" si="846"/>
        <v>0.31637914619745028</v>
      </c>
      <c r="K4894" s="3">
        <f t="shared" ca="1" si="847"/>
        <v>6</v>
      </c>
      <c r="L4894" s="3" t="str">
        <f ca="1">VLOOKUP(K4894,Freq_Investment!$A$1:$B$8,2,0)</f>
        <v>Half-yearly</v>
      </c>
      <c r="M4894" s="3" t="str">
        <f t="shared" ca="1" si="848"/>
        <v>Auto</v>
      </c>
      <c r="N4894" s="3">
        <f t="shared" ca="1" si="838"/>
        <v>3</v>
      </c>
      <c r="O4894" s="3">
        <f t="shared" ca="1" si="838"/>
        <v>4</v>
      </c>
      <c r="P4894" s="3">
        <f t="shared" ca="1" si="838"/>
        <v>1</v>
      </c>
    </row>
    <row r="4895" spans="1:16" x14ac:dyDescent="0.25">
      <c r="A4895" s="3">
        <f t="shared" ca="1" si="839"/>
        <v>926430905</v>
      </c>
      <c r="B4895" s="3">
        <f t="shared" ca="1" si="840"/>
        <v>4800</v>
      </c>
      <c r="C4895" s="1">
        <f t="shared" ca="1" si="841"/>
        <v>26660</v>
      </c>
      <c r="D4895" s="7">
        <f t="shared" ca="1" si="842"/>
        <v>2</v>
      </c>
      <c r="E4895" s="3" t="str">
        <f ca="1">VLOOKUP(D4895,State!$A$1:$B$9,2,0)</f>
        <v>QLD</v>
      </c>
      <c r="F4895" s="3">
        <f t="shared" ca="1" si="843"/>
        <v>581</v>
      </c>
      <c r="G4895" s="3" t="str">
        <f ca="1">VLOOKUP(F4895,Occupation!$A$1:$B$915,2,0)</f>
        <v>Small Offset Printer</v>
      </c>
      <c r="H4895" s="3">
        <f t="shared" ca="1" si="844"/>
        <v>8</v>
      </c>
      <c r="I4895" s="3">
        <f t="shared" ca="1" si="845"/>
        <v>24489.54</v>
      </c>
      <c r="J4895" s="3">
        <f t="shared" ca="1" si="846"/>
        <v>0.39527557702961352</v>
      </c>
      <c r="K4895" s="3">
        <f t="shared" ca="1" si="847"/>
        <v>6</v>
      </c>
      <c r="L4895" s="3" t="str">
        <f ca="1">VLOOKUP(K4895,Freq_Investment!$A$1:$B$8,2,0)</f>
        <v>Half-yearly</v>
      </c>
      <c r="M4895" s="3" t="str">
        <f t="shared" ca="1" si="848"/>
        <v>Manual</v>
      </c>
      <c r="N4895" s="3">
        <f t="shared" ca="1" si="838"/>
        <v>3</v>
      </c>
      <c r="O4895" s="3">
        <f t="shared" ca="1" si="838"/>
        <v>3</v>
      </c>
      <c r="P4895" s="3">
        <f t="shared" ca="1" si="838"/>
        <v>1</v>
      </c>
    </row>
    <row r="4896" spans="1:16" x14ac:dyDescent="0.25">
      <c r="A4896" s="3">
        <f t="shared" ca="1" si="839"/>
        <v>625426687</v>
      </c>
      <c r="B4896" s="3">
        <f t="shared" ca="1" si="840"/>
        <v>5492</v>
      </c>
      <c r="C4896" s="1">
        <f t="shared" ca="1" si="841"/>
        <v>43217</v>
      </c>
      <c r="D4896" s="7">
        <f t="shared" ca="1" si="842"/>
        <v>2</v>
      </c>
      <c r="E4896" s="3" t="str">
        <f ca="1">VLOOKUP(D4896,State!$A$1:$B$9,2,0)</f>
        <v>QLD</v>
      </c>
      <c r="F4896" s="3">
        <f t="shared" ca="1" si="843"/>
        <v>41</v>
      </c>
      <c r="G4896" s="3" t="str">
        <f ca="1">VLOOKUP(F4896,Occupation!$A$1:$B$915,2,0)</f>
        <v>Wholesaler</v>
      </c>
      <c r="H4896" s="3">
        <f t="shared" ca="1" si="844"/>
        <v>10</v>
      </c>
      <c r="I4896" s="3">
        <f t="shared" ca="1" si="845"/>
        <v>71612.570000000007</v>
      </c>
      <c r="J4896" s="3">
        <f t="shared" ca="1" si="846"/>
        <v>1.7275998804004378E-2</v>
      </c>
      <c r="K4896" s="3">
        <f t="shared" ca="1" si="847"/>
        <v>3</v>
      </c>
      <c r="L4896" s="3" t="str">
        <f ca="1">VLOOKUP(K4896,Freq_Investment!$A$1:$B$8,2,0)</f>
        <v>Fortnightly</v>
      </c>
      <c r="M4896" s="3" t="str">
        <f t="shared" ca="1" si="848"/>
        <v>Manual</v>
      </c>
      <c r="N4896" s="3">
        <f t="shared" ca="1" si="838"/>
        <v>4</v>
      </c>
      <c r="O4896" s="3">
        <f t="shared" ca="1" si="838"/>
        <v>1</v>
      </c>
      <c r="P4896" s="3">
        <f t="shared" ca="1" si="838"/>
        <v>5</v>
      </c>
    </row>
    <row r="4897" spans="1:16" x14ac:dyDescent="0.25">
      <c r="A4897" s="3">
        <f t="shared" ca="1" si="839"/>
        <v>147459771</v>
      </c>
      <c r="B4897" s="3">
        <f t="shared" ca="1" si="840"/>
        <v>1413</v>
      </c>
      <c r="C4897" s="1">
        <f t="shared" ca="1" si="841"/>
        <v>33848</v>
      </c>
      <c r="D4897" s="7">
        <f t="shared" ca="1" si="842"/>
        <v>2</v>
      </c>
      <c r="E4897" s="3" t="str">
        <f ca="1">VLOOKUP(D4897,State!$A$1:$B$9,2,0)</f>
        <v>QLD</v>
      </c>
      <c r="F4897" s="3">
        <f t="shared" ca="1" si="843"/>
        <v>470</v>
      </c>
      <c r="G4897" s="3" t="str">
        <f ca="1">VLOOKUP(F4897,Occupation!$A$1:$B$915,2,0)</f>
        <v>Telecommunications Technical Officer or Technologist</v>
      </c>
      <c r="H4897" s="3">
        <f t="shared" ca="1" si="844"/>
        <v>10</v>
      </c>
      <c r="I4897" s="3">
        <f t="shared" ca="1" si="845"/>
        <v>96051.37</v>
      </c>
      <c r="J4897" s="3">
        <f t="shared" ca="1" si="846"/>
        <v>3.0170718396770768E-2</v>
      </c>
      <c r="K4897" s="3">
        <f t="shared" ca="1" si="847"/>
        <v>1</v>
      </c>
      <c r="L4897" s="3" t="str">
        <f ca="1">VLOOKUP(K4897,Freq_Investment!$A$1:$B$8,2,0)</f>
        <v>Daily</v>
      </c>
      <c r="M4897" s="3" t="str">
        <f t="shared" ca="1" si="848"/>
        <v>Auto</v>
      </c>
      <c r="N4897" s="3">
        <f t="shared" ca="1" si="838"/>
        <v>4</v>
      </c>
      <c r="O4897" s="3">
        <f t="shared" ca="1" si="838"/>
        <v>2</v>
      </c>
      <c r="P4897" s="3">
        <f t="shared" ca="1" si="838"/>
        <v>1</v>
      </c>
    </row>
    <row r="4898" spans="1:16" x14ac:dyDescent="0.25">
      <c r="A4898" s="3">
        <f t="shared" ca="1" si="839"/>
        <v>947324081</v>
      </c>
      <c r="B4898" s="3">
        <f t="shared" ca="1" si="840"/>
        <v>5067</v>
      </c>
      <c r="C4898" s="1">
        <f t="shared" ca="1" si="841"/>
        <v>31098</v>
      </c>
      <c r="D4898" s="7">
        <f t="shared" ca="1" si="842"/>
        <v>6</v>
      </c>
      <c r="E4898" s="3" t="str">
        <f ca="1">VLOOKUP(D4898,State!$A$1:$B$9,2,0)</f>
        <v>TAS</v>
      </c>
      <c r="F4898" s="3">
        <f t="shared" ca="1" si="843"/>
        <v>647</v>
      </c>
      <c r="G4898" s="3" t="str">
        <f ca="1">VLOOKUP(F4898,Occupation!$A$1:$B$915,2,0)</f>
        <v>Aged or Disabled Carer</v>
      </c>
      <c r="H4898" s="3">
        <f t="shared" ca="1" si="844"/>
        <v>2</v>
      </c>
      <c r="I4898" s="3">
        <f t="shared" ca="1" si="845"/>
        <v>73928.27</v>
      </c>
      <c r="J4898" s="3">
        <f t="shared" ca="1" si="846"/>
        <v>0.44054736967278235</v>
      </c>
      <c r="K4898" s="3">
        <f t="shared" ca="1" si="847"/>
        <v>1</v>
      </c>
      <c r="L4898" s="3" t="str">
        <f ca="1">VLOOKUP(K4898,Freq_Investment!$A$1:$B$8,2,0)</f>
        <v>Daily</v>
      </c>
      <c r="M4898" s="3" t="str">
        <f t="shared" ca="1" si="848"/>
        <v>Manual</v>
      </c>
      <c r="N4898" s="3">
        <f t="shared" ca="1" si="838"/>
        <v>5</v>
      </c>
      <c r="O4898" s="3">
        <f t="shared" ca="1" si="838"/>
        <v>4</v>
      </c>
      <c r="P4898" s="3">
        <f t="shared" ca="1" si="838"/>
        <v>4</v>
      </c>
    </row>
    <row r="4899" spans="1:16" x14ac:dyDescent="0.25">
      <c r="A4899" s="3">
        <f t="shared" ca="1" si="839"/>
        <v>535262612</v>
      </c>
      <c r="B4899" s="3">
        <f t="shared" ca="1" si="840"/>
        <v>4912</v>
      </c>
      <c r="C4899" s="1">
        <f t="shared" ca="1" si="841"/>
        <v>34136</v>
      </c>
      <c r="D4899" s="7">
        <f t="shared" ca="1" si="842"/>
        <v>6</v>
      </c>
      <c r="E4899" s="3" t="str">
        <f ca="1">VLOOKUP(D4899,State!$A$1:$B$9,2,0)</f>
        <v>TAS</v>
      </c>
      <c r="F4899" s="3">
        <f t="shared" ca="1" si="843"/>
        <v>731</v>
      </c>
      <c r="G4899" s="3" t="str">
        <f ca="1">VLOOKUP(F4899,Occupation!$A$1:$B$915,2,0)</f>
        <v>Medical Receptionist</v>
      </c>
      <c r="H4899" s="3">
        <f t="shared" ca="1" si="844"/>
        <v>5</v>
      </c>
      <c r="I4899" s="3">
        <f t="shared" ca="1" si="845"/>
        <v>84628.75</v>
      </c>
      <c r="J4899" s="3">
        <f t="shared" ca="1" si="846"/>
        <v>0.33161891195456783</v>
      </c>
      <c r="K4899" s="3">
        <f t="shared" ca="1" si="847"/>
        <v>5</v>
      </c>
      <c r="L4899" s="3" t="str">
        <f ca="1">VLOOKUP(K4899,Freq_Investment!$A$1:$B$8,2,0)</f>
        <v>Quarterly</v>
      </c>
      <c r="M4899" s="3" t="str">
        <f t="shared" ca="1" si="848"/>
        <v>Manual</v>
      </c>
      <c r="N4899" s="3">
        <f t="shared" ca="1" si="838"/>
        <v>1</v>
      </c>
      <c r="O4899" s="3">
        <f t="shared" ca="1" si="838"/>
        <v>3</v>
      </c>
      <c r="P4899" s="3">
        <f t="shared" ca="1" si="838"/>
        <v>2</v>
      </c>
    </row>
    <row r="4900" spans="1:16" x14ac:dyDescent="0.25">
      <c r="A4900" s="3">
        <f t="shared" ca="1" si="839"/>
        <v>727895198</v>
      </c>
      <c r="B4900" s="3">
        <f t="shared" ca="1" si="840"/>
        <v>3808</v>
      </c>
      <c r="C4900" s="1">
        <f t="shared" ca="1" si="841"/>
        <v>43409</v>
      </c>
      <c r="D4900" s="7">
        <f t="shared" ca="1" si="842"/>
        <v>4</v>
      </c>
      <c r="E4900" s="3" t="str">
        <f ca="1">VLOOKUP(D4900,State!$A$1:$B$9,2,0)</f>
        <v>WA</v>
      </c>
      <c r="F4900" s="3">
        <f t="shared" ca="1" si="843"/>
        <v>503</v>
      </c>
      <c r="G4900" s="3" t="str">
        <f ca="1">VLOOKUP(F4900,Occupation!$A$1:$B$915,2,0)</f>
        <v>Vehicle Body Builder</v>
      </c>
      <c r="H4900" s="3">
        <f t="shared" ca="1" si="844"/>
        <v>2</v>
      </c>
      <c r="I4900" s="3">
        <f t="shared" ca="1" si="845"/>
        <v>69487.67</v>
      </c>
      <c r="J4900" s="3">
        <f t="shared" ca="1" si="846"/>
        <v>2.6772577662134478E-2</v>
      </c>
      <c r="K4900" s="3">
        <f t="shared" ca="1" si="847"/>
        <v>7</v>
      </c>
      <c r="L4900" s="3" t="str">
        <f ca="1">VLOOKUP(K4900,Freq_Investment!$A$1:$B$8,2,0)</f>
        <v>Yearly</v>
      </c>
      <c r="M4900" s="3" t="str">
        <f t="shared" ca="1" si="848"/>
        <v>Manual</v>
      </c>
      <c r="N4900" s="3">
        <f t="shared" ca="1" si="838"/>
        <v>1</v>
      </c>
      <c r="O4900" s="3">
        <f t="shared" ca="1" si="838"/>
        <v>3</v>
      </c>
      <c r="P4900" s="3">
        <f t="shared" ca="1" si="838"/>
        <v>2</v>
      </c>
    </row>
    <row r="4901" spans="1:16" x14ac:dyDescent="0.25">
      <c r="A4901" s="3">
        <f t="shared" ca="1" si="839"/>
        <v>457437045</v>
      </c>
      <c r="B4901" s="3">
        <f t="shared" ca="1" si="840"/>
        <v>5698</v>
      </c>
      <c r="C4901" s="1">
        <f t="shared" ca="1" si="841"/>
        <v>44251</v>
      </c>
      <c r="D4901" s="7">
        <f t="shared" ca="1" si="842"/>
        <v>1</v>
      </c>
      <c r="E4901" s="3" t="str">
        <f ca="1">VLOOKUP(D4901,State!$A$1:$B$9,2,0)</f>
        <v>NSW</v>
      </c>
      <c r="F4901" s="3">
        <f t="shared" ca="1" si="843"/>
        <v>874</v>
      </c>
      <c r="G4901" s="3" t="str">
        <f ca="1">VLOOKUP(F4901,Occupation!$A$1:$B$915,2,0)</f>
        <v>Tow Truck Driver</v>
      </c>
      <c r="H4901" s="3">
        <f t="shared" ca="1" si="844"/>
        <v>8</v>
      </c>
      <c r="I4901" s="3">
        <f t="shared" ca="1" si="845"/>
        <v>46868.71</v>
      </c>
      <c r="J4901" s="3">
        <f t="shared" ca="1" si="846"/>
        <v>0.42383466597957181</v>
      </c>
      <c r="K4901" s="3">
        <f t="shared" ca="1" si="847"/>
        <v>1</v>
      </c>
      <c r="L4901" s="3" t="str">
        <f ca="1">VLOOKUP(K4901,Freq_Investment!$A$1:$B$8,2,0)</f>
        <v>Daily</v>
      </c>
      <c r="M4901" s="3" t="str">
        <f t="shared" ca="1" si="848"/>
        <v>Auto</v>
      </c>
      <c r="N4901" s="3">
        <f t="shared" ca="1" si="838"/>
        <v>2</v>
      </c>
      <c r="O4901" s="3">
        <f t="shared" ca="1" si="838"/>
        <v>2</v>
      </c>
      <c r="P4901" s="3">
        <f t="shared" ca="1" si="838"/>
        <v>3</v>
      </c>
    </row>
    <row r="4902" spans="1:16" x14ac:dyDescent="0.25">
      <c r="A4902" s="3">
        <f t="shared" ca="1" si="839"/>
        <v>472715428</v>
      </c>
      <c r="B4902" s="3">
        <f t="shared" ca="1" si="840"/>
        <v>4146</v>
      </c>
      <c r="C4902" s="1">
        <f t="shared" ca="1" si="841"/>
        <v>27934</v>
      </c>
      <c r="D4902" s="7">
        <f t="shared" ca="1" si="842"/>
        <v>3</v>
      </c>
      <c r="E4902" s="3" t="str">
        <f ca="1">VLOOKUP(D4902,State!$A$1:$B$9,2,0)</f>
        <v>SA</v>
      </c>
      <c r="F4902" s="3">
        <f t="shared" ca="1" si="843"/>
        <v>94</v>
      </c>
      <c r="G4902" s="3" t="str">
        <f ca="1">VLOOKUP(F4902,Occupation!$A$1:$B$915,2,0)</f>
        <v>Hospitality, Retail and Service Managers nec</v>
      </c>
      <c r="H4902" s="3">
        <f t="shared" ca="1" si="844"/>
        <v>8</v>
      </c>
      <c r="I4902" s="3">
        <f t="shared" ca="1" si="845"/>
        <v>26249.84</v>
      </c>
      <c r="J4902" s="3">
        <f t="shared" ca="1" si="846"/>
        <v>0.27760827310143565</v>
      </c>
      <c r="K4902" s="3">
        <f t="shared" ca="1" si="847"/>
        <v>2</v>
      </c>
      <c r="L4902" s="3" t="str">
        <f ca="1">VLOOKUP(K4902,Freq_Investment!$A$1:$B$8,2,0)</f>
        <v>Weekly</v>
      </c>
      <c r="M4902" s="3" t="str">
        <f t="shared" ca="1" si="848"/>
        <v>Auto</v>
      </c>
      <c r="N4902" s="3">
        <f t="shared" ca="1" si="838"/>
        <v>5</v>
      </c>
      <c r="O4902" s="3">
        <f t="shared" ca="1" si="838"/>
        <v>2</v>
      </c>
      <c r="P4902" s="3">
        <f t="shared" ca="1" si="838"/>
        <v>3</v>
      </c>
    </row>
    <row r="4903" spans="1:16" x14ac:dyDescent="0.25">
      <c r="A4903" s="3">
        <f t="shared" ca="1" si="839"/>
        <v>393816689</v>
      </c>
      <c r="B4903" s="3">
        <f t="shared" ca="1" si="840"/>
        <v>2903</v>
      </c>
      <c r="C4903" s="1">
        <f t="shared" ca="1" si="841"/>
        <v>29959</v>
      </c>
      <c r="D4903" s="7">
        <f t="shared" ca="1" si="842"/>
        <v>6</v>
      </c>
      <c r="E4903" s="3" t="str">
        <f ca="1">VLOOKUP(D4903,State!$A$1:$B$9,2,0)</f>
        <v>TAS</v>
      </c>
      <c r="F4903" s="3">
        <f t="shared" ca="1" si="843"/>
        <v>210</v>
      </c>
      <c r="G4903" s="3" t="str">
        <f ca="1">VLOOKUP(F4903,Occupation!$A$1:$B$915,2,0)</f>
        <v>Materials Engineer</v>
      </c>
      <c r="H4903" s="3">
        <f t="shared" ca="1" si="844"/>
        <v>6</v>
      </c>
      <c r="I4903" s="3">
        <f t="shared" ca="1" si="845"/>
        <v>45639.97</v>
      </c>
      <c r="J4903" s="3">
        <f t="shared" ca="1" si="846"/>
        <v>2.5768777693905565E-2</v>
      </c>
      <c r="K4903" s="3">
        <f t="shared" ca="1" si="847"/>
        <v>4</v>
      </c>
      <c r="L4903" s="3" t="str">
        <f ca="1">VLOOKUP(K4903,Freq_Investment!$A$1:$B$8,2,0)</f>
        <v>Monthly</v>
      </c>
      <c r="M4903" s="3" t="str">
        <f t="shared" ca="1" si="848"/>
        <v>Auto</v>
      </c>
      <c r="N4903" s="3">
        <f t="shared" ca="1" si="838"/>
        <v>3</v>
      </c>
      <c r="O4903" s="3">
        <f t="shared" ca="1" si="838"/>
        <v>5</v>
      </c>
      <c r="P4903" s="3">
        <f t="shared" ca="1" si="838"/>
        <v>1</v>
      </c>
    </row>
    <row r="4904" spans="1:16" x14ac:dyDescent="0.25">
      <c r="A4904" s="3">
        <f t="shared" ca="1" si="839"/>
        <v>936364338</v>
      </c>
      <c r="B4904" s="3">
        <f t="shared" ca="1" si="840"/>
        <v>4030</v>
      </c>
      <c r="C4904" s="1">
        <f t="shared" ca="1" si="841"/>
        <v>28016</v>
      </c>
      <c r="D4904" s="7">
        <f t="shared" ca="1" si="842"/>
        <v>4</v>
      </c>
      <c r="E4904" s="3" t="str">
        <f ca="1">VLOOKUP(D4904,State!$A$1:$B$9,2,0)</f>
        <v>WA</v>
      </c>
      <c r="F4904" s="3">
        <f t="shared" ca="1" si="843"/>
        <v>64</v>
      </c>
      <c r="G4904" s="3" t="str">
        <f ca="1">VLOOKUP(F4904,Occupation!$A$1:$B$915,2,0)</f>
        <v>Quality Assurance Manager</v>
      </c>
      <c r="H4904" s="3">
        <f t="shared" ca="1" si="844"/>
        <v>7</v>
      </c>
      <c r="I4904" s="3">
        <f t="shared" ca="1" si="845"/>
        <v>16865.3</v>
      </c>
      <c r="J4904" s="3">
        <f t="shared" ca="1" si="846"/>
        <v>0.40699176351348121</v>
      </c>
      <c r="K4904" s="3">
        <f t="shared" ca="1" si="847"/>
        <v>2</v>
      </c>
      <c r="L4904" s="3" t="str">
        <f ca="1">VLOOKUP(K4904,Freq_Investment!$A$1:$B$8,2,0)</f>
        <v>Weekly</v>
      </c>
      <c r="M4904" s="3" t="str">
        <f t="shared" ca="1" si="848"/>
        <v>Auto</v>
      </c>
      <c r="N4904" s="3">
        <f t="shared" ca="1" si="838"/>
        <v>4</v>
      </c>
      <c r="O4904" s="3">
        <f t="shared" ca="1" si="838"/>
        <v>4</v>
      </c>
      <c r="P4904" s="3">
        <f t="shared" ca="1" si="838"/>
        <v>5</v>
      </c>
    </row>
    <row r="4905" spans="1:16" x14ac:dyDescent="0.25">
      <c r="A4905" s="3">
        <f t="shared" ca="1" si="839"/>
        <v>63704220</v>
      </c>
      <c r="B4905" s="3">
        <f t="shared" ca="1" si="840"/>
        <v>2380</v>
      </c>
      <c r="C4905" s="1">
        <f t="shared" ca="1" si="841"/>
        <v>34897</v>
      </c>
      <c r="D4905" s="7">
        <f t="shared" ca="1" si="842"/>
        <v>4</v>
      </c>
      <c r="E4905" s="3" t="str">
        <f ca="1">VLOOKUP(D4905,State!$A$1:$B$9,2,0)</f>
        <v>WA</v>
      </c>
      <c r="F4905" s="3">
        <f t="shared" ca="1" si="843"/>
        <v>411</v>
      </c>
      <c r="G4905" s="3" t="str">
        <f ca="1">VLOOKUP(F4905,Occupation!$A$1:$B$915,2,0)</f>
        <v>Interpreter</v>
      </c>
      <c r="H4905" s="3">
        <f t="shared" ca="1" si="844"/>
        <v>1</v>
      </c>
      <c r="I4905" s="3">
        <f t="shared" ca="1" si="845"/>
        <v>36055.07</v>
      </c>
      <c r="J4905" s="3">
        <f t="shared" ca="1" si="846"/>
        <v>0.14089528408906005</v>
      </c>
      <c r="K4905" s="3">
        <f t="shared" ca="1" si="847"/>
        <v>5</v>
      </c>
      <c r="L4905" s="3" t="str">
        <f ca="1">VLOOKUP(K4905,Freq_Investment!$A$1:$B$8,2,0)</f>
        <v>Quarterly</v>
      </c>
      <c r="M4905" s="3" t="str">
        <f t="shared" ca="1" si="848"/>
        <v>Manual</v>
      </c>
      <c r="N4905" s="3">
        <f t="shared" ca="1" si="838"/>
        <v>2</v>
      </c>
      <c r="O4905" s="3">
        <f t="shared" ca="1" si="838"/>
        <v>1</v>
      </c>
      <c r="P4905" s="3">
        <f t="shared" ca="1" si="838"/>
        <v>1</v>
      </c>
    </row>
    <row r="4906" spans="1:16" x14ac:dyDescent="0.25">
      <c r="A4906" s="3">
        <f t="shared" ca="1" si="839"/>
        <v>205738804</v>
      </c>
      <c r="B4906" s="3">
        <f t="shared" ca="1" si="840"/>
        <v>1325</v>
      </c>
      <c r="C4906" s="1">
        <f t="shared" ca="1" si="841"/>
        <v>42032</v>
      </c>
      <c r="D4906" s="7">
        <f t="shared" ca="1" si="842"/>
        <v>8</v>
      </c>
      <c r="E4906" s="3" t="str">
        <f ca="1">VLOOKUP(D4906,State!$A$1:$B$9,2,0)</f>
        <v>ACT</v>
      </c>
      <c r="F4906" s="3">
        <f t="shared" ca="1" si="843"/>
        <v>303</v>
      </c>
      <c r="G4906" s="3" t="str">
        <f ca="1">VLOOKUP(F4906,Occupation!$A$1:$B$915,2,0)</f>
        <v>Naturopath</v>
      </c>
      <c r="H4906" s="3">
        <f t="shared" ca="1" si="844"/>
        <v>3</v>
      </c>
      <c r="I4906" s="3">
        <f t="shared" ca="1" si="845"/>
        <v>71053.36</v>
      </c>
      <c r="J4906" s="3">
        <f t="shared" ca="1" si="846"/>
        <v>2.9598262526068231E-3</v>
      </c>
      <c r="K4906" s="3">
        <f t="shared" ca="1" si="847"/>
        <v>2</v>
      </c>
      <c r="L4906" s="3" t="str">
        <f ca="1">VLOOKUP(K4906,Freq_Investment!$A$1:$B$8,2,0)</f>
        <v>Weekly</v>
      </c>
      <c r="M4906" s="3" t="str">
        <f t="shared" ca="1" si="848"/>
        <v>Manual</v>
      </c>
      <c r="N4906" s="3">
        <f t="shared" ca="1" si="838"/>
        <v>2</v>
      </c>
      <c r="O4906" s="3">
        <f t="shared" ca="1" si="838"/>
        <v>5</v>
      </c>
      <c r="P4906" s="3">
        <f t="shared" ca="1" si="838"/>
        <v>3</v>
      </c>
    </row>
    <row r="4907" spans="1:16" x14ac:dyDescent="0.25">
      <c r="A4907" s="3">
        <f t="shared" ca="1" si="839"/>
        <v>198897386</v>
      </c>
      <c r="B4907" s="3">
        <f t="shared" ca="1" si="840"/>
        <v>5039</v>
      </c>
      <c r="C4907" s="1">
        <f t="shared" ca="1" si="841"/>
        <v>44366</v>
      </c>
      <c r="D4907" s="7">
        <f t="shared" ca="1" si="842"/>
        <v>1</v>
      </c>
      <c r="E4907" s="3" t="str">
        <f ca="1">VLOOKUP(D4907,State!$A$1:$B$9,2,0)</f>
        <v>NSW</v>
      </c>
      <c r="F4907" s="3">
        <f t="shared" ca="1" si="843"/>
        <v>786</v>
      </c>
      <c r="G4907" s="3" t="str">
        <f ca="1">VLOOKUP(F4907,Occupation!$A$1:$B$915,2,0)</f>
        <v>Business Broker</v>
      </c>
      <c r="H4907" s="3">
        <f t="shared" ca="1" si="844"/>
        <v>7</v>
      </c>
      <c r="I4907" s="3">
        <f t="shared" ca="1" si="845"/>
        <v>75542.11</v>
      </c>
      <c r="J4907" s="3">
        <f t="shared" ca="1" si="846"/>
        <v>0.38586456142728826</v>
      </c>
      <c r="K4907" s="3">
        <f t="shared" ca="1" si="847"/>
        <v>1</v>
      </c>
      <c r="L4907" s="3" t="str">
        <f ca="1">VLOOKUP(K4907,Freq_Investment!$A$1:$B$8,2,0)</f>
        <v>Daily</v>
      </c>
      <c r="M4907" s="3" t="str">
        <f t="shared" ca="1" si="848"/>
        <v>Manual</v>
      </c>
      <c r="N4907" s="3">
        <f t="shared" ca="1" si="838"/>
        <v>1</v>
      </c>
      <c r="O4907" s="3">
        <f t="shared" ca="1" si="838"/>
        <v>3</v>
      </c>
      <c r="P4907" s="3">
        <f t="shared" ca="1" si="838"/>
        <v>2</v>
      </c>
    </row>
    <row r="4908" spans="1:16" x14ac:dyDescent="0.25">
      <c r="A4908" s="3">
        <f t="shared" ca="1" si="839"/>
        <v>218617607</v>
      </c>
      <c r="B4908" s="3">
        <f t="shared" ca="1" si="840"/>
        <v>5024</v>
      </c>
      <c r="C4908" s="1">
        <f t="shared" ca="1" si="841"/>
        <v>38443</v>
      </c>
      <c r="D4908" s="7">
        <f t="shared" ca="1" si="842"/>
        <v>2</v>
      </c>
      <c r="E4908" s="3" t="str">
        <f ca="1">VLOOKUP(D4908,State!$A$1:$B$9,2,0)</f>
        <v>QLD</v>
      </c>
      <c r="F4908" s="3">
        <f t="shared" ca="1" si="843"/>
        <v>305</v>
      </c>
      <c r="G4908" s="3" t="str">
        <f ca="1">VLOOKUP(F4908,Occupation!$A$1:$B$915,2,0)</f>
        <v>Complementary Health Therapists nec</v>
      </c>
      <c r="H4908" s="3">
        <f t="shared" ca="1" si="844"/>
        <v>3</v>
      </c>
      <c r="I4908" s="3">
        <f t="shared" ca="1" si="845"/>
        <v>28842.799999999999</v>
      </c>
      <c r="J4908" s="3">
        <f t="shared" ca="1" si="846"/>
        <v>0.41078801432567463</v>
      </c>
      <c r="K4908" s="3">
        <f t="shared" ca="1" si="847"/>
        <v>2</v>
      </c>
      <c r="L4908" s="3" t="str">
        <f ca="1">VLOOKUP(K4908,Freq_Investment!$A$1:$B$8,2,0)</f>
        <v>Weekly</v>
      </c>
      <c r="M4908" s="3" t="str">
        <f t="shared" ca="1" si="848"/>
        <v>Manual</v>
      </c>
      <c r="N4908" s="3">
        <f t="shared" ca="1" si="838"/>
        <v>5</v>
      </c>
      <c r="O4908" s="3">
        <f t="shared" ca="1" si="838"/>
        <v>3</v>
      </c>
      <c r="P4908" s="3">
        <f t="shared" ca="1" si="838"/>
        <v>1</v>
      </c>
    </row>
    <row r="4909" spans="1:16" x14ac:dyDescent="0.25">
      <c r="A4909" s="3">
        <f t="shared" ca="1" si="839"/>
        <v>140428750</v>
      </c>
      <c r="B4909" s="3">
        <f t="shared" ca="1" si="840"/>
        <v>1296</v>
      </c>
      <c r="C4909" s="1">
        <f t="shared" ca="1" si="841"/>
        <v>26156</v>
      </c>
      <c r="D4909" s="7">
        <f t="shared" ca="1" si="842"/>
        <v>8</v>
      </c>
      <c r="E4909" s="3" t="str">
        <f ca="1">VLOOKUP(D4909,State!$A$1:$B$9,2,0)</f>
        <v>ACT</v>
      </c>
      <c r="F4909" s="3">
        <f t="shared" ca="1" si="843"/>
        <v>75</v>
      </c>
      <c r="G4909" s="3" t="str">
        <f ca="1">VLOOKUP(F4909,Occupation!$A$1:$B$915,2,0)</f>
        <v>Antique Dealer</v>
      </c>
      <c r="H4909" s="3">
        <f t="shared" ca="1" si="844"/>
        <v>2</v>
      </c>
      <c r="I4909" s="3">
        <f t="shared" ca="1" si="845"/>
        <v>67925.149999999994</v>
      </c>
      <c r="J4909" s="3">
        <f t="shared" ca="1" si="846"/>
        <v>0.40860832792370444</v>
      </c>
      <c r="K4909" s="3">
        <f t="shared" ca="1" si="847"/>
        <v>6</v>
      </c>
      <c r="L4909" s="3" t="str">
        <f ca="1">VLOOKUP(K4909,Freq_Investment!$A$1:$B$8,2,0)</f>
        <v>Half-yearly</v>
      </c>
      <c r="M4909" s="3" t="str">
        <f t="shared" ca="1" si="848"/>
        <v>Auto</v>
      </c>
      <c r="N4909" s="3">
        <f t="shared" ca="1" si="838"/>
        <v>2</v>
      </c>
      <c r="O4909" s="3">
        <f t="shared" ca="1" si="838"/>
        <v>4</v>
      </c>
      <c r="P4909" s="3">
        <f t="shared" ca="1" si="838"/>
        <v>5</v>
      </c>
    </row>
    <row r="4910" spans="1:16" x14ac:dyDescent="0.25">
      <c r="A4910" s="3">
        <f t="shared" ca="1" si="839"/>
        <v>426853435</v>
      </c>
      <c r="B4910" s="3">
        <f t="shared" ca="1" si="840"/>
        <v>8003</v>
      </c>
      <c r="C4910" s="1">
        <f t="shared" ca="1" si="841"/>
        <v>40305</v>
      </c>
      <c r="D4910" s="7">
        <f t="shared" ca="1" si="842"/>
        <v>3</v>
      </c>
      <c r="E4910" s="3" t="str">
        <f ca="1">VLOOKUP(D4910,State!$A$1:$B$9,2,0)</f>
        <v>SA</v>
      </c>
      <c r="F4910" s="3">
        <f t="shared" ca="1" si="843"/>
        <v>752</v>
      </c>
      <c r="G4910" s="3" t="str">
        <f ca="1">VLOOKUP(F4910,Occupation!$A$1:$B$915,2,0)</f>
        <v>Court Bailiff or Sheriff (Aus) / Court Collections Officer (NZ)</v>
      </c>
      <c r="H4910" s="3">
        <f t="shared" ca="1" si="844"/>
        <v>7</v>
      </c>
      <c r="I4910" s="3">
        <f t="shared" ca="1" si="845"/>
        <v>19134.62</v>
      </c>
      <c r="J4910" s="3">
        <f t="shared" ca="1" si="846"/>
        <v>0.29698544823844741</v>
      </c>
      <c r="K4910" s="3">
        <f t="shared" ca="1" si="847"/>
        <v>4</v>
      </c>
      <c r="L4910" s="3" t="str">
        <f ca="1">VLOOKUP(K4910,Freq_Investment!$A$1:$B$8,2,0)</f>
        <v>Monthly</v>
      </c>
      <c r="M4910" s="3" t="str">
        <f t="shared" ca="1" si="848"/>
        <v>Auto</v>
      </c>
      <c r="N4910" s="3">
        <f t="shared" ref="N4910:P4973" ca="1" si="849">RANDBETWEEN(1,5)</f>
        <v>2</v>
      </c>
      <c r="O4910" s="3">
        <f t="shared" ca="1" si="849"/>
        <v>5</v>
      </c>
      <c r="P4910" s="3">
        <f t="shared" ca="1" si="849"/>
        <v>3</v>
      </c>
    </row>
    <row r="4911" spans="1:16" x14ac:dyDescent="0.25">
      <c r="A4911" s="3">
        <f t="shared" ca="1" si="839"/>
        <v>774371098</v>
      </c>
      <c r="B4911" s="3">
        <f t="shared" ca="1" si="840"/>
        <v>106</v>
      </c>
      <c r="C4911" s="1">
        <f t="shared" ca="1" si="841"/>
        <v>41023</v>
      </c>
      <c r="D4911" s="7">
        <f t="shared" ca="1" si="842"/>
        <v>2</v>
      </c>
      <c r="E4911" s="3" t="str">
        <f ca="1">VLOOKUP(D4911,State!$A$1:$B$9,2,0)</f>
        <v>QLD</v>
      </c>
      <c r="F4911" s="3">
        <f t="shared" ca="1" si="843"/>
        <v>818</v>
      </c>
      <c r="G4911" s="3" t="str">
        <f ca="1">VLOOKUP(F4911,Occupation!$A$1:$B$915,2,0)</f>
        <v>Hide and Skin Processing Machine Operator</v>
      </c>
      <c r="H4911" s="3">
        <f t="shared" ca="1" si="844"/>
        <v>3</v>
      </c>
      <c r="I4911" s="3">
        <f t="shared" ca="1" si="845"/>
        <v>8048.14</v>
      </c>
      <c r="J4911" s="3">
        <f t="shared" ca="1" si="846"/>
        <v>0.42379264203962241</v>
      </c>
      <c r="K4911" s="3">
        <f t="shared" ca="1" si="847"/>
        <v>1</v>
      </c>
      <c r="L4911" s="3" t="str">
        <f ca="1">VLOOKUP(K4911,Freq_Investment!$A$1:$B$8,2,0)</f>
        <v>Daily</v>
      </c>
      <c r="M4911" s="3" t="str">
        <f t="shared" ca="1" si="848"/>
        <v>Auto</v>
      </c>
      <c r="N4911" s="3">
        <f t="shared" ca="1" si="849"/>
        <v>5</v>
      </c>
      <c r="O4911" s="3">
        <f t="shared" ca="1" si="849"/>
        <v>3</v>
      </c>
      <c r="P4911" s="3">
        <f t="shared" ca="1" si="849"/>
        <v>4</v>
      </c>
    </row>
    <row r="4912" spans="1:16" x14ac:dyDescent="0.25">
      <c r="A4912" s="3">
        <f t="shared" ca="1" si="839"/>
        <v>117575963</v>
      </c>
      <c r="B4912" s="3">
        <f t="shared" ca="1" si="840"/>
        <v>624</v>
      </c>
      <c r="C4912" s="1">
        <f t="shared" ca="1" si="841"/>
        <v>27211</v>
      </c>
      <c r="D4912" s="7">
        <f t="shared" ca="1" si="842"/>
        <v>6</v>
      </c>
      <c r="E4912" s="3" t="str">
        <f ca="1">VLOOKUP(D4912,State!$A$1:$B$9,2,0)</f>
        <v>TAS</v>
      </c>
      <c r="F4912" s="3">
        <f t="shared" ca="1" si="843"/>
        <v>892</v>
      </c>
      <c r="G4912" s="3" t="str">
        <f ca="1">VLOOKUP(F4912,Occupation!$A$1:$B$915,2,0)</f>
        <v>Grain, Oilseed, Pulse and Pasture Farm Worker (Aus) / Field Farm Worker (NZ)</v>
      </c>
      <c r="H4912" s="3">
        <f t="shared" ca="1" si="844"/>
        <v>5</v>
      </c>
      <c r="I4912" s="3">
        <f t="shared" ca="1" si="845"/>
        <v>51451.94</v>
      </c>
      <c r="J4912" s="3">
        <f t="shared" ca="1" si="846"/>
        <v>0.16636300668004528</v>
      </c>
      <c r="K4912" s="3">
        <f t="shared" ca="1" si="847"/>
        <v>2</v>
      </c>
      <c r="L4912" s="3" t="str">
        <f ca="1">VLOOKUP(K4912,Freq_Investment!$A$1:$B$8,2,0)</f>
        <v>Weekly</v>
      </c>
      <c r="M4912" s="3" t="str">
        <f t="shared" ca="1" si="848"/>
        <v>Manual</v>
      </c>
      <c r="N4912" s="3">
        <f t="shared" ca="1" si="849"/>
        <v>5</v>
      </c>
      <c r="O4912" s="3">
        <f t="shared" ca="1" si="849"/>
        <v>5</v>
      </c>
      <c r="P4912" s="3">
        <f t="shared" ca="1" si="849"/>
        <v>4</v>
      </c>
    </row>
    <row r="4913" spans="1:16" x14ac:dyDescent="0.25">
      <c r="A4913" s="3">
        <f t="shared" ca="1" si="839"/>
        <v>201023874</v>
      </c>
      <c r="B4913" s="3">
        <f t="shared" ca="1" si="840"/>
        <v>505</v>
      </c>
      <c r="C4913" s="1">
        <f t="shared" ca="1" si="841"/>
        <v>40084</v>
      </c>
      <c r="D4913" s="7">
        <f t="shared" ca="1" si="842"/>
        <v>7</v>
      </c>
      <c r="E4913" s="3" t="str">
        <f ca="1">VLOOKUP(D4913,State!$A$1:$B$9,2,0)</f>
        <v>VIC</v>
      </c>
      <c r="F4913" s="3">
        <f t="shared" ca="1" si="843"/>
        <v>3</v>
      </c>
      <c r="G4913" s="3" t="str">
        <f ca="1">VLOOKUP(F4913,Occupation!$A$1:$B$915,2,0)</f>
        <v>Aquaculture Farmer</v>
      </c>
      <c r="H4913" s="3">
        <f t="shared" ca="1" si="844"/>
        <v>9</v>
      </c>
      <c r="I4913" s="3">
        <f t="shared" ca="1" si="845"/>
        <v>19439.43</v>
      </c>
      <c r="J4913" s="3">
        <f t="shared" ca="1" si="846"/>
        <v>0.49432887937553188</v>
      </c>
      <c r="K4913" s="3">
        <f t="shared" ca="1" si="847"/>
        <v>3</v>
      </c>
      <c r="L4913" s="3" t="str">
        <f ca="1">VLOOKUP(K4913,Freq_Investment!$A$1:$B$8,2,0)</f>
        <v>Fortnightly</v>
      </c>
      <c r="M4913" s="3" t="str">
        <f t="shared" ca="1" si="848"/>
        <v>Auto</v>
      </c>
      <c r="N4913" s="3">
        <f t="shared" ca="1" si="849"/>
        <v>1</v>
      </c>
      <c r="O4913" s="3">
        <f t="shared" ca="1" si="849"/>
        <v>5</v>
      </c>
      <c r="P4913" s="3">
        <f t="shared" ca="1" si="849"/>
        <v>5</v>
      </c>
    </row>
    <row r="4914" spans="1:16" x14ac:dyDescent="0.25">
      <c r="A4914" s="3">
        <f t="shared" ca="1" si="839"/>
        <v>156797641</v>
      </c>
      <c r="B4914" s="3">
        <f t="shared" ca="1" si="840"/>
        <v>4222</v>
      </c>
      <c r="C4914" s="1">
        <f t="shared" ca="1" si="841"/>
        <v>42086</v>
      </c>
      <c r="D4914" s="7">
        <f t="shared" ca="1" si="842"/>
        <v>6</v>
      </c>
      <c r="E4914" s="3" t="str">
        <f ca="1">VLOOKUP(D4914,State!$A$1:$B$9,2,0)</f>
        <v>TAS</v>
      </c>
      <c r="F4914" s="3">
        <f t="shared" ca="1" si="843"/>
        <v>680</v>
      </c>
      <c r="G4914" s="3" t="str">
        <f ca="1">VLOOKUP(F4914,Occupation!$A$1:$B$915,2,0)</f>
        <v>Travel Consultant</v>
      </c>
      <c r="H4914" s="3">
        <f t="shared" ca="1" si="844"/>
        <v>7</v>
      </c>
      <c r="I4914" s="3">
        <f t="shared" ca="1" si="845"/>
        <v>8347.1200000000008</v>
      </c>
      <c r="J4914" s="3">
        <f t="shared" ca="1" si="846"/>
        <v>6.1210477717447809E-2</v>
      </c>
      <c r="K4914" s="3">
        <f t="shared" ca="1" si="847"/>
        <v>3</v>
      </c>
      <c r="L4914" s="3" t="str">
        <f ca="1">VLOOKUP(K4914,Freq_Investment!$A$1:$B$8,2,0)</f>
        <v>Fortnightly</v>
      </c>
      <c r="M4914" s="3" t="str">
        <f t="shared" ca="1" si="848"/>
        <v>Auto</v>
      </c>
      <c r="N4914" s="3">
        <f t="shared" ca="1" si="849"/>
        <v>5</v>
      </c>
      <c r="O4914" s="3">
        <f t="shared" ca="1" si="849"/>
        <v>4</v>
      </c>
      <c r="P4914" s="3">
        <f t="shared" ca="1" si="849"/>
        <v>4</v>
      </c>
    </row>
    <row r="4915" spans="1:16" x14ac:dyDescent="0.25">
      <c r="A4915" s="3">
        <f t="shared" ca="1" si="839"/>
        <v>71402758</v>
      </c>
      <c r="B4915" s="3">
        <f t="shared" ca="1" si="840"/>
        <v>4140</v>
      </c>
      <c r="C4915" s="1">
        <f t="shared" ca="1" si="841"/>
        <v>28471</v>
      </c>
      <c r="D4915" s="7">
        <f t="shared" ca="1" si="842"/>
        <v>6</v>
      </c>
      <c r="E4915" s="3" t="str">
        <f ca="1">VLOOKUP(D4915,State!$A$1:$B$9,2,0)</f>
        <v>TAS</v>
      </c>
      <c r="F4915" s="3">
        <f t="shared" ca="1" si="843"/>
        <v>664</v>
      </c>
      <c r="G4915" s="3" t="str">
        <f ca="1">VLOOKUP(F4915,Occupation!$A$1:$B$915,2,0)</f>
        <v>Police Officer</v>
      </c>
      <c r="H4915" s="3">
        <f t="shared" ca="1" si="844"/>
        <v>8</v>
      </c>
      <c r="I4915" s="3">
        <f t="shared" ca="1" si="845"/>
        <v>32783.58</v>
      </c>
      <c r="J4915" s="3">
        <f t="shared" ca="1" si="846"/>
        <v>0.15112549503563638</v>
      </c>
      <c r="K4915" s="3">
        <f t="shared" ca="1" si="847"/>
        <v>3</v>
      </c>
      <c r="L4915" s="3" t="str">
        <f ca="1">VLOOKUP(K4915,Freq_Investment!$A$1:$B$8,2,0)</f>
        <v>Fortnightly</v>
      </c>
      <c r="M4915" s="3" t="str">
        <f t="shared" ca="1" si="848"/>
        <v>Auto</v>
      </c>
      <c r="N4915" s="3">
        <f t="shared" ca="1" si="849"/>
        <v>4</v>
      </c>
      <c r="O4915" s="3">
        <f t="shared" ca="1" si="849"/>
        <v>3</v>
      </c>
      <c r="P4915" s="3">
        <f t="shared" ca="1" si="849"/>
        <v>5</v>
      </c>
    </row>
    <row r="4916" spans="1:16" x14ac:dyDescent="0.25">
      <c r="A4916" s="3">
        <f t="shared" ca="1" si="839"/>
        <v>455223229</v>
      </c>
      <c r="B4916" s="3">
        <f t="shared" ca="1" si="840"/>
        <v>1420</v>
      </c>
      <c r="C4916" s="1">
        <f t="shared" ca="1" si="841"/>
        <v>37665</v>
      </c>
      <c r="D4916" s="7">
        <f t="shared" ca="1" si="842"/>
        <v>6</v>
      </c>
      <c r="E4916" s="3" t="str">
        <f ca="1">VLOOKUP(D4916,State!$A$1:$B$9,2,0)</f>
        <v>TAS</v>
      </c>
      <c r="F4916" s="3">
        <f t="shared" ca="1" si="843"/>
        <v>94</v>
      </c>
      <c r="G4916" s="3" t="str">
        <f ca="1">VLOOKUP(F4916,Occupation!$A$1:$B$915,2,0)</f>
        <v>Hospitality, Retail and Service Managers nec</v>
      </c>
      <c r="H4916" s="3">
        <f t="shared" ca="1" si="844"/>
        <v>6</v>
      </c>
      <c r="I4916" s="3">
        <f t="shared" ca="1" si="845"/>
        <v>4253.93</v>
      </c>
      <c r="J4916" s="3">
        <f t="shared" ca="1" si="846"/>
        <v>5.3969086231569485E-3</v>
      </c>
      <c r="K4916" s="3">
        <f t="shared" ca="1" si="847"/>
        <v>6</v>
      </c>
      <c r="L4916" s="3" t="str">
        <f ca="1">VLOOKUP(K4916,Freq_Investment!$A$1:$B$8,2,0)</f>
        <v>Half-yearly</v>
      </c>
      <c r="M4916" s="3" t="str">
        <f t="shared" ca="1" si="848"/>
        <v>Manual</v>
      </c>
      <c r="N4916" s="3">
        <f t="shared" ca="1" si="849"/>
        <v>3</v>
      </c>
      <c r="O4916" s="3">
        <f t="shared" ca="1" si="849"/>
        <v>5</v>
      </c>
      <c r="P4916" s="3">
        <f t="shared" ca="1" si="849"/>
        <v>4</v>
      </c>
    </row>
    <row r="4917" spans="1:16" x14ac:dyDescent="0.25">
      <c r="A4917" s="3">
        <f t="shared" ca="1" si="839"/>
        <v>620772921</v>
      </c>
      <c r="B4917" s="3">
        <f t="shared" ca="1" si="840"/>
        <v>4511</v>
      </c>
      <c r="C4917" s="1">
        <f t="shared" ca="1" si="841"/>
        <v>35097</v>
      </c>
      <c r="D4917" s="7">
        <f t="shared" ca="1" si="842"/>
        <v>1</v>
      </c>
      <c r="E4917" s="3" t="str">
        <f ca="1">VLOOKUP(D4917,State!$A$1:$B$9,2,0)</f>
        <v>NSW</v>
      </c>
      <c r="F4917" s="3">
        <f t="shared" ca="1" si="843"/>
        <v>8</v>
      </c>
      <c r="G4917" s="3" t="str">
        <f ca="1">VLOOKUP(F4917,Occupation!$A$1:$B$915,2,0)</f>
        <v>Goat Farmer</v>
      </c>
      <c r="H4917" s="3">
        <f t="shared" ca="1" si="844"/>
        <v>8</v>
      </c>
      <c r="I4917" s="3">
        <f t="shared" ca="1" si="845"/>
        <v>43621.98</v>
      </c>
      <c r="J4917" s="3">
        <f t="shared" ca="1" si="846"/>
        <v>7.982878574474217E-2</v>
      </c>
      <c r="K4917" s="3">
        <f t="shared" ca="1" si="847"/>
        <v>1</v>
      </c>
      <c r="L4917" s="3" t="str">
        <f ca="1">VLOOKUP(K4917,Freq_Investment!$A$1:$B$8,2,0)</f>
        <v>Daily</v>
      </c>
      <c r="M4917" s="3" t="str">
        <f t="shared" ca="1" si="848"/>
        <v>Auto</v>
      </c>
      <c r="N4917" s="3">
        <f t="shared" ca="1" si="849"/>
        <v>1</v>
      </c>
      <c r="O4917" s="3">
        <f t="shared" ca="1" si="849"/>
        <v>5</v>
      </c>
      <c r="P4917" s="3">
        <f t="shared" ca="1" si="849"/>
        <v>2</v>
      </c>
    </row>
    <row r="4918" spans="1:16" x14ac:dyDescent="0.25">
      <c r="A4918" s="3">
        <f t="shared" ca="1" si="839"/>
        <v>757759022</v>
      </c>
      <c r="B4918" s="3">
        <f t="shared" ca="1" si="840"/>
        <v>1544</v>
      </c>
      <c r="C4918" s="1">
        <f t="shared" ca="1" si="841"/>
        <v>43822</v>
      </c>
      <c r="D4918" s="7">
        <f t="shared" ca="1" si="842"/>
        <v>7</v>
      </c>
      <c r="E4918" s="3" t="str">
        <f ca="1">VLOOKUP(D4918,State!$A$1:$B$9,2,0)</f>
        <v>VIC</v>
      </c>
      <c r="F4918" s="3">
        <f t="shared" ca="1" si="843"/>
        <v>495</v>
      </c>
      <c r="G4918" s="3" t="str">
        <f ca="1">VLOOKUP(F4918,Occupation!$A$1:$B$915,2,0)</f>
        <v>Gunsmith</v>
      </c>
      <c r="H4918" s="3">
        <f t="shared" ca="1" si="844"/>
        <v>7</v>
      </c>
      <c r="I4918" s="3">
        <f t="shared" ca="1" si="845"/>
        <v>95137.62</v>
      </c>
      <c r="J4918" s="3">
        <f t="shared" ca="1" si="846"/>
        <v>0.34796359340504157</v>
      </c>
      <c r="K4918" s="3">
        <f t="shared" ca="1" si="847"/>
        <v>7</v>
      </c>
      <c r="L4918" s="3" t="str">
        <f ca="1">VLOOKUP(K4918,Freq_Investment!$A$1:$B$8,2,0)</f>
        <v>Yearly</v>
      </c>
      <c r="M4918" s="3" t="str">
        <f t="shared" ca="1" si="848"/>
        <v>Manual</v>
      </c>
      <c r="N4918" s="3">
        <f t="shared" ca="1" si="849"/>
        <v>1</v>
      </c>
      <c r="O4918" s="3">
        <f t="shared" ca="1" si="849"/>
        <v>1</v>
      </c>
      <c r="P4918" s="3">
        <f t="shared" ca="1" si="849"/>
        <v>5</v>
      </c>
    </row>
    <row r="4919" spans="1:16" x14ac:dyDescent="0.25">
      <c r="A4919" s="3">
        <f t="shared" ca="1" si="839"/>
        <v>753820542</v>
      </c>
      <c r="B4919" s="3">
        <f t="shared" ca="1" si="840"/>
        <v>733</v>
      </c>
      <c r="C4919" s="1">
        <f t="shared" ca="1" si="841"/>
        <v>28693</v>
      </c>
      <c r="D4919" s="7">
        <f t="shared" ca="1" si="842"/>
        <v>6</v>
      </c>
      <c r="E4919" s="3" t="str">
        <f ca="1">VLOOKUP(D4919,State!$A$1:$B$9,2,0)</f>
        <v>TAS</v>
      </c>
      <c r="F4919" s="3">
        <f t="shared" ca="1" si="843"/>
        <v>529</v>
      </c>
      <c r="G4919" s="3" t="str">
        <f ca="1">VLOOKUP(F4919,Occupation!$A$1:$B$915,2,0)</f>
        <v>Business Machine Mechanic</v>
      </c>
      <c r="H4919" s="3">
        <f t="shared" ca="1" si="844"/>
        <v>10</v>
      </c>
      <c r="I4919" s="3">
        <f t="shared" ca="1" si="845"/>
        <v>76311.8</v>
      </c>
      <c r="J4919" s="3">
        <f t="shared" ca="1" si="846"/>
        <v>0.10242507913274723</v>
      </c>
      <c r="K4919" s="3">
        <f t="shared" ca="1" si="847"/>
        <v>4</v>
      </c>
      <c r="L4919" s="3" t="str">
        <f ca="1">VLOOKUP(K4919,Freq_Investment!$A$1:$B$8,2,0)</f>
        <v>Monthly</v>
      </c>
      <c r="M4919" s="3" t="str">
        <f t="shared" ca="1" si="848"/>
        <v>Manual</v>
      </c>
      <c r="N4919" s="3">
        <f t="shared" ca="1" si="849"/>
        <v>2</v>
      </c>
      <c r="O4919" s="3">
        <f t="shared" ca="1" si="849"/>
        <v>3</v>
      </c>
      <c r="P4919" s="3">
        <f t="shared" ca="1" si="849"/>
        <v>1</v>
      </c>
    </row>
    <row r="4920" spans="1:16" x14ac:dyDescent="0.25">
      <c r="A4920" s="3">
        <f t="shared" ca="1" si="839"/>
        <v>464394394</v>
      </c>
      <c r="B4920" s="3">
        <f t="shared" ca="1" si="840"/>
        <v>4058</v>
      </c>
      <c r="C4920" s="1">
        <f t="shared" ca="1" si="841"/>
        <v>36703</v>
      </c>
      <c r="D4920" s="7">
        <f t="shared" ca="1" si="842"/>
        <v>4</v>
      </c>
      <c r="E4920" s="3" t="str">
        <f ca="1">VLOOKUP(D4920,State!$A$1:$B$9,2,0)</f>
        <v>WA</v>
      </c>
      <c r="F4920" s="3">
        <f t="shared" ca="1" si="843"/>
        <v>848</v>
      </c>
      <c r="G4920" s="3" t="str">
        <f ca="1">VLOOKUP(F4920,Occupation!$A$1:$B$915,2,0)</f>
        <v>Backhoe Operator</v>
      </c>
      <c r="H4920" s="3">
        <f t="shared" ca="1" si="844"/>
        <v>7</v>
      </c>
      <c r="I4920" s="3">
        <f t="shared" ca="1" si="845"/>
        <v>3154.75</v>
      </c>
      <c r="J4920" s="3">
        <f t="shared" ca="1" si="846"/>
        <v>0.44499279039992018</v>
      </c>
      <c r="K4920" s="3">
        <f t="shared" ca="1" si="847"/>
        <v>2</v>
      </c>
      <c r="L4920" s="3" t="str">
        <f ca="1">VLOOKUP(K4920,Freq_Investment!$A$1:$B$8,2,0)</f>
        <v>Weekly</v>
      </c>
      <c r="M4920" s="3" t="str">
        <f t="shared" ca="1" si="848"/>
        <v>Auto</v>
      </c>
      <c r="N4920" s="3">
        <f t="shared" ca="1" si="849"/>
        <v>1</v>
      </c>
      <c r="O4920" s="3">
        <f t="shared" ca="1" si="849"/>
        <v>2</v>
      </c>
      <c r="P4920" s="3">
        <f t="shared" ca="1" si="849"/>
        <v>1</v>
      </c>
    </row>
    <row r="4921" spans="1:16" x14ac:dyDescent="0.25">
      <c r="A4921" s="3">
        <f t="shared" ca="1" si="839"/>
        <v>977858161</v>
      </c>
      <c r="B4921" s="3">
        <f t="shared" ca="1" si="840"/>
        <v>88</v>
      </c>
      <c r="C4921" s="1">
        <f t="shared" ca="1" si="841"/>
        <v>32028</v>
      </c>
      <c r="D4921" s="7">
        <f t="shared" ca="1" si="842"/>
        <v>4</v>
      </c>
      <c r="E4921" s="3" t="str">
        <f ca="1">VLOOKUP(D4921,State!$A$1:$B$9,2,0)</f>
        <v>WA</v>
      </c>
      <c r="F4921" s="3">
        <f t="shared" ca="1" si="843"/>
        <v>749</v>
      </c>
      <c r="G4921" s="3" t="str">
        <f ca="1">VLOOKUP(F4921,Occupation!$A$1:$B$915,2,0)</f>
        <v>Conveyancer</v>
      </c>
      <c r="H4921" s="3">
        <f t="shared" ca="1" si="844"/>
        <v>6</v>
      </c>
      <c r="I4921" s="3">
        <f t="shared" ca="1" si="845"/>
        <v>82690.05</v>
      </c>
      <c r="J4921" s="3">
        <f t="shared" ca="1" si="846"/>
        <v>0.36186157573132893</v>
      </c>
      <c r="K4921" s="3">
        <f t="shared" ca="1" si="847"/>
        <v>5</v>
      </c>
      <c r="L4921" s="3" t="str">
        <f ca="1">VLOOKUP(K4921,Freq_Investment!$A$1:$B$8,2,0)</f>
        <v>Quarterly</v>
      </c>
      <c r="M4921" s="3" t="str">
        <f t="shared" ca="1" si="848"/>
        <v>Manual</v>
      </c>
      <c r="N4921" s="3">
        <f t="shared" ca="1" si="849"/>
        <v>4</v>
      </c>
      <c r="O4921" s="3">
        <f t="shared" ca="1" si="849"/>
        <v>1</v>
      </c>
      <c r="P4921" s="3">
        <f t="shared" ca="1" si="849"/>
        <v>1</v>
      </c>
    </row>
    <row r="4922" spans="1:16" x14ac:dyDescent="0.25">
      <c r="A4922" s="3">
        <f t="shared" ca="1" si="839"/>
        <v>352860183</v>
      </c>
      <c r="B4922" s="3">
        <f t="shared" ca="1" si="840"/>
        <v>3422</v>
      </c>
      <c r="C4922" s="1">
        <f t="shared" ca="1" si="841"/>
        <v>42491</v>
      </c>
      <c r="D4922" s="7">
        <f t="shared" ca="1" si="842"/>
        <v>4</v>
      </c>
      <c r="E4922" s="3" t="str">
        <f ca="1">VLOOKUP(D4922,State!$A$1:$B$9,2,0)</f>
        <v>WA</v>
      </c>
      <c r="F4922" s="3">
        <f t="shared" ca="1" si="843"/>
        <v>672</v>
      </c>
      <c r="G4922" s="3" t="str">
        <f ca="1">VLOOKUP(F4922,Occupation!$A$1:$B$915,2,0)</f>
        <v>Funeral Director</v>
      </c>
      <c r="H4922" s="3">
        <f t="shared" ca="1" si="844"/>
        <v>9</v>
      </c>
      <c r="I4922" s="3">
        <f t="shared" ca="1" si="845"/>
        <v>54487.49</v>
      </c>
      <c r="J4922" s="3">
        <f t="shared" ca="1" si="846"/>
        <v>0.44179207957086891</v>
      </c>
      <c r="K4922" s="3">
        <f t="shared" ca="1" si="847"/>
        <v>7</v>
      </c>
      <c r="L4922" s="3" t="str">
        <f ca="1">VLOOKUP(K4922,Freq_Investment!$A$1:$B$8,2,0)</f>
        <v>Yearly</v>
      </c>
      <c r="M4922" s="3" t="str">
        <f t="shared" ca="1" si="848"/>
        <v>Auto</v>
      </c>
      <c r="N4922" s="3">
        <f t="shared" ca="1" si="849"/>
        <v>5</v>
      </c>
      <c r="O4922" s="3">
        <f t="shared" ca="1" si="849"/>
        <v>3</v>
      </c>
      <c r="P4922" s="3">
        <f t="shared" ca="1" si="849"/>
        <v>4</v>
      </c>
    </row>
    <row r="4923" spans="1:16" x14ac:dyDescent="0.25">
      <c r="A4923" s="3">
        <f t="shared" ca="1" si="839"/>
        <v>926152507</v>
      </c>
      <c r="B4923" s="3">
        <f t="shared" ca="1" si="840"/>
        <v>3097</v>
      </c>
      <c r="C4923" s="1">
        <f t="shared" ca="1" si="841"/>
        <v>33003</v>
      </c>
      <c r="D4923" s="7">
        <f t="shared" ca="1" si="842"/>
        <v>3</v>
      </c>
      <c r="E4923" s="3" t="str">
        <f ca="1">VLOOKUP(D4923,State!$A$1:$B$9,2,0)</f>
        <v>SA</v>
      </c>
      <c r="F4923" s="3">
        <f t="shared" ca="1" si="843"/>
        <v>394</v>
      </c>
      <c r="G4923" s="3" t="str">
        <f ca="1">VLOOKUP(F4923,Occupation!$A$1:$B$915,2,0)</f>
        <v>Barrister</v>
      </c>
      <c r="H4923" s="3">
        <f t="shared" ca="1" si="844"/>
        <v>3</v>
      </c>
      <c r="I4923" s="3">
        <f t="shared" ca="1" si="845"/>
        <v>78809.13</v>
      </c>
      <c r="J4923" s="3">
        <f t="shared" ca="1" si="846"/>
        <v>0.23775663395743329</v>
      </c>
      <c r="K4923" s="3">
        <f t="shared" ca="1" si="847"/>
        <v>1</v>
      </c>
      <c r="L4923" s="3" t="str">
        <f ca="1">VLOOKUP(K4923,Freq_Investment!$A$1:$B$8,2,0)</f>
        <v>Daily</v>
      </c>
      <c r="M4923" s="3" t="str">
        <f t="shared" ca="1" si="848"/>
        <v>Manual</v>
      </c>
      <c r="N4923" s="3">
        <f t="shared" ca="1" si="849"/>
        <v>1</v>
      </c>
      <c r="O4923" s="3">
        <f t="shared" ca="1" si="849"/>
        <v>3</v>
      </c>
      <c r="P4923" s="3">
        <f t="shared" ca="1" si="849"/>
        <v>4</v>
      </c>
    </row>
    <row r="4924" spans="1:16" x14ac:dyDescent="0.25">
      <c r="A4924" s="3">
        <f t="shared" ca="1" si="839"/>
        <v>84186540</v>
      </c>
      <c r="B4924" s="3">
        <f t="shared" ca="1" si="840"/>
        <v>2981</v>
      </c>
      <c r="C4924" s="1">
        <f t="shared" ca="1" si="841"/>
        <v>37957</v>
      </c>
      <c r="D4924" s="7">
        <f t="shared" ca="1" si="842"/>
        <v>6</v>
      </c>
      <c r="E4924" s="3" t="str">
        <f ca="1">VLOOKUP(D4924,State!$A$1:$B$9,2,0)</f>
        <v>TAS</v>
      </c>
      <c r="F4924" s="3">
        <f t="shared" ca="1" si="843"/>
        <v>624</v>
      </c>
      <c r="G4924" s="3" t="str">
        <f ca="1">VLOOKUP(F4924,Occupation!$A$1:$B$915,2,0)</f>
        <v>Dental Hygienist</v>
      </c>
      <c r="H4924" s="3">
        <f t="shared" ca="1" si="844"/>
        <v>6</v>
      </c>
      <c r="I4924" s="3">
        <f t="shared" ca="1" si="845"/>
        <v>49335.65</v>
      </c>
      <c r="J4924" s="3">
        <f t="shared" ca="1" si="846"/>
        <v>0.42654994400014296</v>
      </c>
      <c r="K4924" s="3">
        <f t="shared" ca="1" si="847"/>
        <v>6</v>
      </c>
      <c r="L4924" s="3" t="str">
        <f ca="1">VLOOKUP(K4924,Freq_Investment!$A$1:$B$8,2,0)</f>
        <v>Half-yearly</v>
      </c>
      <c r="M4924" s="3" t="str">
        <f t="shared" ca="1" si="848"/>
        <v>Manual</v>
      </c>
      <c r="N4924" s="3">
        <f t="shared" ca="1" si="849"/>
        <v>5</v>
      </c>
      <c r="O4924" s="3">
        <f t="shared" ca="1" si="849"/>
        <v>5</v>
      </c>
      <c r="P4924" s="3">
        <f t="shared" ca="1" si="849"/>
        <v>2</v>
      </c>
    </row>
    <row r="4925" spans="1:16" x14ac:dyDescent="0.25">
      <c r="A4925" s="3">
        <f t="shared" ca="1" si="839"/>
        <v>733424099</v>
      </c>
      <c r="B4925" s="3">
        <f t="shared" ca="1" si="840"/>
        <v>4261</v>
      </c>
      <c r="C4925" s="1">
        <f t="shared" ca="1" si="841"/>
        <v>35775</v>
      </c>
      <c r="D4925" s="7">
        <f t="shared" ca="1" si="842"/>
        <v>5</v>
      </c>
      <c r="E4925" s="3" t="str">
        <f ca="1">VLOOKUP(D4925,State!$A$1:$B$9,2,0)</f>
        <v>NT</v>
      </c>
      <c r="F4925" s="3">
        <f t="shared" ca="1" si="843"/>
        <v>453</v>
      </c>
      <c r="G4925" s="3" t="str">
        <f ca="1">VLOOKUP(F4925,Occupation!$A$1:$B$915,2,0)</f>
        <v>Electronic Engineering Draftsperson</v>
      </c>
      <c r="H4925" s="3">
        <f t="shared" ca="1" si="844"/>
        <v>2</v>
      </c>
      <c r="I4925" s="3">
        <f t="shared" ca="1" si="845"/>
        <v>21772.04</v>
      </c>
      <c r="J4925" s="3">
        <f t="shared" ca="1" si="846"/>
        <v>0.30149657668134677</v>
      </c>
      <c r="K4925" s="3">
        <f t="shared" ca="1" si="847"/>
        <v>4</v>
      </c>
      <c r="L4925" s="3" t="str">
        <f ca="1">VLOOKUP(K4925,Freq_Investment!$A$1:$B$8,2,0)</f>
        <v>Monthly</v>
      </c>
      <c r="M4925" s="3" t="str">
        <f t="shared" ca="1" si="848"/>
        <v>Auto</v>
      </c>
      <c r="N4925" s="3">
        <f t="shared" ca="1" si="849"/>
        <v>3</v>
      </c>
      <c r="O4925" s="3">
        <f t="shared" ca="1" si="849"/>
        <v>3</v>
      </c>
      <c r="P4925" s="3">
        <f t="shared" ca="1" si="849"/>
        <v>2</v>
      </c>
    </row>
    <row r="4926" spans="1:16" x14ac:dyDescent="0.25">
      <c r="A4926" s="3">
        <f t="shared" ca="1" si="839"/>
        <v>932371242</v>
      </c>
      <c r="B4926" s="3">
        <f t="shared" ca="1" si="840"/>
        <v>8654</v>
      </c>
      <c r="C4926" s="1">
        <f t="shared" ca="1" si="841"/>
        <v>40127</v>
      </c>
      <c r="D4926" s="7">
        <f t="shared" ca="1" si="842"/>
        <v>3</v>
      </c>
      <c r="E4926" s="3" t="str">
        <f ca="1">VLOOKUP(D4926,State!$A$1:$B$9,2,0)</f>
        <v>SA</v>
      </c>
      <c r="F4926" s="3">
        <f t="shared" ca="1" si="843"/>
        <v>267</v>
      </c>
      <c r="G4926" s="3" t="str">
        <f ca="1">VLOOKUP(F4926,Occupation!$A$1:$B$915,2,0)</f>
        <v>Secondary School Teacher</v>
      </c>
      <c r="H4926" s="3">
        <f t="shared" ca="1" si="844"/>
        <v>10</v>
      </c>
      <c r="I4926" s="3">
        <f t="shared" ca="1" si="845"/>
        <v>13399.16</v>
      </c>
      <c r="J4926" s="3">
        <f t="shared" ca="1" si="846"/>
        <v>0.45285107964241295</v>
      </c>
      <c r="K4926" s="3">
        <f t="shared" ca="1" si="847"/>
        <v>5</v>
      </c>
      <c r="L4926" s="3" t="str">
        <f ca="1">VLOOKUP(K4926,Freq_Investment!$A$1:$B$8,2,0)</f>
        <v>Quarterly</v>
      </c>
      <c r="M4926" s="3" t="str">
        <f t="shared" ca="1" si="848"/>
        <v>Manual</v>
      </c>
      <c r="N4926" s="3">
        <f t="shared" ca="1" si="849"/>
        <v>4</v>
      </c>
      <c r="O4926" s="3">
        <f t="shared" ca="1" si="849"/>
        <v>2</v>
      </c>
      <c r="P4926" s="3">
        <f t="shared" ca="1" si="849"/>
        <v>5</v>
      </c>
    </row>
    <row r="4927" spans="1:16" x14ac:dyDescent="0.25">
      <c r="A4927" s="3">
        <f t="shared" ca="1" si="839"/>
        <v>113636854</v>
      </c>
      <c r="B4927" s="3">
        <f t="shared" ca="1" si="840"/>
        <v>610</v>
      </c>
      <c r="C4927" s="1">
        <f t="shared" ca="1" si="841"/>
        <v>38231</v>
      </c>
      <c r="D4927" s="7">
        <f t="shared" ca="1" si="842"/>
        <v>4</v>
      </c>
      <c r="E4927" s="3" t="str">
        <f ca="1">VLOOKUP(D4927,State!$A$1:$B$9,2,0)</f>
        <v>WA</v>
      </c>
      <c r="F4927" s="3">
        <f t="shared" ca="1" si="843"/>
        <v>134</v>
      </c>
      <c r="G4927" s="3" t="str">
        <f ca="1">VLOOKUP(F4927,Occupation!$A$1:$B$915,2,0)</f>
        <v>Company Secretary</v>
      </c>
      <c r="H4927" s="3">
        <f t="shared" ca="1" si="844"/>
        <v>8</v>
      </c>
      <c r="I4927" s="3">
        <f t="shared" ca="1" si="845"/>
        <v>75189.84</v>
      </c>
      <c r="J4927" s="3">
        <f t="shared" ca="1" si="846"/>
        <v>0.26319935712972009</v>
      </c>
      <c r="K4927" s="3">
        <f t="shared" ca="1" si="847"/>
        <v>3</v>
      </c>
      <c r="L4927" s="3" t="str">
        <f ca="1">VLOOKUP(K4927,Freq_Investment!$A$1:$B$8,2,0)</f>
        <v>Fortnightly</v>
      </c>
      <c r="M4927" s="3" t="str">
        <f t="shared" ca="1" si="848"/>
        <v>Manual</v>
      </c>
      <c r="N4927" s="3">
        <f t="shared" ca="1" si="849"/>
        <v>3</v>
      </c>
      <c r="O4927" s="3">
        <f t="shared" ca="1" si="849"/>
        <v>4</v>
      </c>
      <c r="P4927" s="3">
        <f t="shared" ca="1" si="849"/>
        <v>2</v>
      </c>
    </row>
    <row r="4928" spans="1:16" x14ac:dyDescent="0.25">
      <c r="A4928" s="3">
        <f t="shared" ca="1" si="839"/>
        <v>127484169</v>
      </c>
      <c r="B4928" s="3">
        <f t="shared" ca="1" si="840"/>
        <v>5223</v>
      </c>
      <c r="C4928" s="1">
        <f t="shared" ca="1" si="841"/>
        <v>29283</v>
      </c>
      <c r="D4928" s="7">
        <f t="shared" ca="1" si="842"/>
        <v>7</v>
      </c>
      <c r="E4928" s="3" t="str">
        <f ca="1">VLOOKUP(D4928,State!$A$1:$B$9,2,0)</f>
        <v>VIC</v>
      </c>
      <c r="F4928" s="3">
        <f t="shared" ca="1" si="843"/>
        <v>51</v>
      </c>
      <c r="G4928" s="3" t="str">
        <f ca="1">VLOOKUP(F4928,Occupation!$A$1:$B$915,2,0)</f>
        <v>Primary Health Organisation Manager</v>
      </c>
      <c r="H4928" s="3">
        <f t="shared" ca="1" si="844"/>
        <v>8</v>
      </c>
      <c r="I4928" s="3">
        <f t="shared" ca="1" si="845"/>
        <v>99921.04</v>
      </c>
      <c r="J4928" s="3">
        <f t="shared" ca="1" si="846"/>
        <v>5.092208197290643E-2</v>
      </c>
      <c r="K4928" s="3">
        <f t="shared" ca="1" si="847"/>
        <v>5</v>
      </c>
      <c r="L4928" s="3" t="str">
        <f ca="1">VLOOKUP(K4928,Freq_Investment!$A$1:$B$8,2,0)</f>
        <v>Quarterly</v>
      </c>
      <c r="M4928" s="3" t="str">
        <f t="shared" ca="1" si="848"/>
        <v>Auto</v>
      </c>
      <c r="N4928" s="3">
        <f t="shared" ca="1" si="849"/>
        <v>2</v>
      </c>
      <c r="O4928" s="3">
        <f t="shared" ca="1" si="849"/>
        <v>2</v>
      </c>
      <c r="P4928" s="3">
        <f t="shared" ca="1" si="849"/>
        <v>5</v>
      </c>
    </row>
    <row r="4929" spans="1:16" x14ac:dyDescent="0.25">
      <c r="A4929" s="3">
        <f t="shared" ca="1" si="839"/>
        <v>714080772</v>
      </c>
      <c r="B4929" s="3">
        <f t="shared" ca="1" si="840"/>
        <v>7831</v>
      </c>
      <c r="C4929" s="1">
        <f t="shared" ca="1" si="841"/>
        <v>34238</v>
      </c>
      <c r="D4929" s="7">
        <f t="shared" ca="1" si="842"/>
        <v>2</v>
      </c>
      <c r="E4929" s="3" t="str">
        <f ca="1">VLOOKUP(D4929,State!$A$1:$B$9,2,0)</f>
        <v>QLD</v>
      </c>
      <c r="F4929" s="3">
        <f t="shared" ca="1" si="843"/>
        <v>112</v>
      </c>
      <c r="G4929" s="3" t="str">
        <f ca="1">VLOOKUP(F4929,Occupation!$A$1:$B$915,2,0)</f>
        <v>Television Presenter</v>
      </c>
      <c r="H4929" s="3">
        <f t="shared" ca="1" si="844"/>
        <v>4</v>
      </c>
      <c r="I4929" s="3">
        <f t="shared" ca="1" si="845"/>
        <v>49535.25</v>
      </c>
      <c r="J4929" s="3">
        <f t="shared" ca="1" si="846"/>
        <v>0.35639499269940261</v>
      </c>
      <c r="K4929" s="3">
        <f t="shared" ca="1" si="847"/>
        <v>5</v>
      </c>
      <c r="L4929" s="3" t="str">
        <f ca="1">VLOOKUP(K4929,Freq_Investment!$A$1:$B$8,2,0)</f>
        <v>Quarterly</v>
      </c>
      <c r="M4929" s="3" t="str">
        <f t="shared" ca="1" si="848"/>
        <v>Manual</v>
      </c>
      <c r="N4929" s="3">
        <f t="shared" ca="1" si="849"/>
        <v>3</v>
      </c>
      <c r="O4929" s="3">
        <f t="shared" ca="1" si="849"/>
        <v>2</v>
      </c>
      <c r="P4929" s="3">
        <f t="shared" ca="1" si="849"/>
        <v>2</v>
      </c>
    </row>
    <row r="4930" spans="1:16" x14ac:dyDescent="0.25">
      <c r="A4930" s="3">
        <f t="shared" ca="1" si="839"/>
        <v>592126042</v>
      </c>
      <c r="B4930" s="3">
        <f t="shared" ca="1" si="840"/>
        <v>9598</v>
      </c>
      <c r="C4930" s="1">
        <f t="shared" ca="1" si="841"/>
        <v>36072</v>
      </c>
      <c r="D4930" s="7">
        <f t="shared" ca="1" si="842"/>
        <v>2</v>
      </c>
      <c r="E4930" s="3" t="str">
        <f ca="1">VLOOKUP(D4930,State!$A$1:$B$9,2,0)</f>
        <v>QLD</v>
      </c>
      <c r="F4930" s="3">
        <f t="shared" ca="1" si="843"/>
        <v>768</v>
      </c>
      <c r="G4930" s="3" t="str">
        <f ca="1">VLOOKUP(F4930,Occupation!$A$1:$B$915,2,0)</f>
        <v>Insurance Investigator</v>
      </c>
      <c r="H4930" s="3">
        <f t="shared" ca="1" si="844"/>
        <v>4</v>
      </c>
      <c r="I4930" s="3">
        <f t="shared" ca="1" si="845"/>
        <v>36786.410000000003</v>
      </c>
      <c r="J4930" s="3">
        <f t="shared" ca="1" si="846"/>
        <v>0.16630640982007444</v>
      </c>
      <c r="K4930" s="3">
        <f t="shared" ca="1" si="847"/>
        <v>7</v>
      </c>
      <c r="L4930" s="3" t="str">
        <f ca="1">VLOOKUP(K4930,Freq_Investment!$A$1:$B$8,2,0)</f>
        <v>Yearly</v>
      </c>
      <c r="M4930" s="3" t="str">
        <f t="shared" ca="1" si="848"/>
        <v>Manual</v>
      </c>
      <c r="N4930" s="3">
        <f t="shared" ca="1" si="849"/>
        <v>4</v>
      </c>
      <c r="O4930" s="3">
        <f t="shared" ca="1" si="849"/>
        <v>3</v>
      </c>
      <c r="P4930" s="3">
        <f t="shared" ca="1" si="849"/>
        <v>4</v>
      </c>
    </row>
    <row r="4931" spans="1:16" x14ac:dyDescent="0.25">
      <c r="A4931" s="3">
        <f t="shared" ref="A4931:A4994" ca="1" si="850">RANDBETWEEN(10000000,1000000000)</f>
        <v>62964257</v>
      </c>
      <c r="B4931" s="3">
        <f t="shared" ref="B4931:B4994" ca="1" si="851">RANDBETWEEN(1,10000)</f>
        <v>3772</v>
      </c>
      <c r="C4931" s="1">
        <f t="shared" ref="C4931:C4994" ca="1" si="852">DATE(RANDBETWEEN(1970,2021),RANDBETWEEN(1,12),RANDBETWEEN(1,28))</f>
        <v>39016</v>
      </c>
      <c r="D4931" s="7">
        <f t="shared" ref="D4931:D4994" ca="1" si="853">RANDBETWEEN(1,8)</f>
        <v>8</v>
      </c>
      <c r="E4931" s="3" t="str">
        <f ca="1">VLOOKUP(D4931,State!$A$1:$B$9,2,0)</f>
        <v>ACT</v>
      </c>
      <c r="F4931" s="3">
        <f t="shared" ref="F4931:F4994" ca="1" si="854">RANDBETWEEN(1,914)</f>
        <v>504</v>
      </c>
      <c r="G4931" s="3" t="str">
        <f ca="1">VLOOKUP(F4931,Occupation!$A$1:$B$915,2,0)</f>
        <v>Vehicle Trimmer</v>
      </c>
      <c r="H4931" s="3">
        <f t="shared" ref="H4931:H4994" ca="1" si="855">RANDBETWEEN(1,10)</f>
        <v>3</v>
      </c>
      <c r="I4931" s="3">
        <f t="shared" ref="I4931:I4994" ca="1" si="856">ROUND(RAND()*100000,2)</f>
        <v>58937.88</v>
      </c>
      <c r="J4931" s="3">
        <f t="shared" ref="J4931:J4994" ca="1" si="857">RAND()/2</f>
        <v>0.31608144396149823</v>
      </c>
      <c r="K4931" s="3">
        <f t="shared" ref="K4931:K4994" ca="1" si="858">RANDBETWEEN(1,7)</f>
        <v>3</v>
      </c>
      <c r="L4931" s="3" t="str">
        <f ca="1">VLOOKUP(K4931,Freq_Investment!$A$1:$B$8,2,0)</f>
        <v>Fortnightly</v>
      </c>
      <c r="M4931" s="3" t="str">
        <f t="shared" ref="M4931:M4994" ca="1" si="859">IF(RANDBETWEEN(1,2)&gt;1,"Auto","Manual")</f>
        <v>Auto</v>
      </c>
      <c r="N4931" s="3">
        <f t="shared" ca="1" si="849"/>
        <v>2</v>
      </c>
      <c r="O4931" s="3">
        <f t="shared" ca="1" si="849"/>
        <v>4</v>
      </c>
      <c r="P4931" s="3">
        <f t="shared" ca="1" si="849"/>
        <v>1</v>
      </c>
    </row>
    <row r="4932" spans="1:16" x14ac:dyDescent="0.25">
      <c r="A4932" s="3">
        <f t="shared" ca="1" si="850"/>
        <v>285574544</v>
      </c>
      <c r="B4932" s="3">
        <f t="shared" ca="1" si="851"/>
        <v>8966</v>
      </c>
      <c r="C4932" s="1">
        <f t="shared" ca="1" si="852"/>
        <v>26170</v>
      </c>
      <c r="D4932" s="7">
        <f t="shared" ca="1" si="853"/>
        <v>6</v>
      </c>
      <c r="E4932" s="3" t="str">
        <f ca="1">VLOOKUP(D4932,State!$A$1:$B$9,2,0)</f>
        <v>TAS</v>
      </c>
      <c r="F4932" s="3">
        <f t="shared" ca="1" si="854"/>
        <v>298</v>
      </c>
      <c r="G4932" s="3" t="str">
        <f ca="1">VLOOKUP(F4932,Occupation!$A$1:$B$915,2,0)</f>
        <v>Health Diagnostic and Promotion Professionals nec</v>
      </c>
      <c r="H4932" s="3">
        <f t="shared" ca="1" si="855"/>
        <v>6</v>
      </c>
      <c r="I4932" s="3">
        <f t="shared" ca="1" si="856"/>
        <v>85237.77</v>
      </c>
      <c r="J4932" s="3">
        <f t="shared" ca="1" si="857"/>
        <v>4.9945560890271024E-3</v>
      </c>
      <c r="K4932" s="3">
        <f t="shared" ca="1" si="858"/>
        <v>6</v>
      </c>
      <c r="L4932" s="3" t="str">
        <f ca="1">VLOOKUP(K4932,Freq_Investment!$A$1:$B$8,2,0)</f>
        <v>Half-yearly</v>
      </c>
      <c r="M4932" s="3" t="str">
        <f t="shared" ca="1" si="859"/>
        <v>Manual</v>
      </c>
      <c r="N4932" s="3">
        <f t="shared" ca="1" si="849"/>
        <v>3</v>
      </c>
      <c r="O4932" s="3">
        <f t="shared" ca="1" si="849"/>
        <v>5</v>
      </c>
      <c r="P4932" s="3">
        <f t="shared" ca="1" si="849"/>
        <v>1</v>
      </c>
    </row>
    <row r="4933" spans="1:16" x14ac:dyDescent="0.25">
      <c r="A4933" s="3">
        <f t="shared" ca="1" si="850"/>
        <v>711372617</v>
      </c>
      <c r="B4933" s="3">
        <f t="shared" ca="1" si="851"/>
        <v>899</v>
      </c>
      <c r="C4933" s="1">
        <f t="shared" ca="1" si="852"/>
        <v>40004</v>
      </c>
      <c r="D4933" s="7">
        <f t="shared" ca="1" si="853"/>
        <v>6</v>
      </c>
      <c r="E4933" s="3" t="str">
        <f ca="1">VLOOKUP(D4933,State!$A$1:$B$9,2,0)</f>
        <v>TAS</v>
      </c>
      <c r="F4933" s="3">
        <f t="shared" ca="1" si="854"/>
        <v>119</v>
      </c>
      <c r="G4933" s="3" t="str">
        <f ca="1">VLOOKUP(F4933,Occupation!$A$1:$B$915,2,0)</f>
        <v>Program Director (Television or Radio)</v>
      </c>
      <c r="H4933" s="3">
        <f t="shared" ca="1" si="855"/>
        <v>6</v>
      </c>
      <c r="I4933" s="3">
        <f t="shared" ca="1" si="856"/>
        <v>59728.35</v>
      </c>
      <c r="J4933" s="3">
        <f t="shared" ca="1" si="857"/>
        <v>0.39342911909698436</v>
      </c>
      <c r="K4933" s="3">
        <f t="shared" ca="1" si="858"/>
        <v>3</v>
      </c>
      <c r="L4933" s="3" t="str">
        <f ca="1">VLOOKUP(K4933,Freq_Investment!$A$1:$B$8,2,0)</f>
        <v>Fortnightly</v>
      </c>
      <c r="M4933" s="3" t="str">
        <f t="shared" ca="1" si="859"/>
        <v>Auto</v>
      </c>
      <c r="N4933" s="3">
        <f t="shared" ca="1" si="849"/>
        <v>2</v>
      </c>
      <c r="O4933" s="3">
        <f t="shared" ca="1" si="849"/>
        <v>1</v>
      </c>
      <c r="P4933" s="3">
        <f t="shared" ca="1" si="849"/>
        <v>2</v>
      </c>
    </row>
    <row r="4934" spans="1:16" x14ac:dyDescent="0.25">
      <c r="A4934" s="3">
        <f t="shared" ca="1" si="850"/>
        <v>238639899</v>
      </c>
      <c r="B4934" s="3">
        <f t="shared" ca="1" si="851"/>
        <v>7537</v>
      </c>
      <c r="C4934" s="1">
        <f t="shared" ca="1" si="852"/>
        <v>28231</v>
      </c>
      <c r="D4934" s="7">
        <f t="shared" ca="1" si="853"/>
        <v>6</v>
      </c>
      <c r="E4934" s="3" t="str">
        <f ca="1">VLOOKUP(D4934,State!$A$1:$B$9,2,0)</f>
        <v>TAS</v>
      </c>
      <c r="F4934" s="3">
        <f t="shared" ca="1" si="854"/>
        <v>362</v>
      </c>
      <c r="G4934" s="3" t="str">
        <f ca="1">VLOOKUP(F4934,Occupation!$A$1:$B$915,2,0)</f>
        <v>Registered Nurse (Surgical)</v>
      </c>
      <c r="H4934" s="3">
        <f t="shared" ca="1" si="855"/>
        <v>1</v>
      </c>
      <c r="I4934" s="3">
        <f t="shared" ca="1" si="856"/>
        <v>97092.57</v>
      </c>
      <c r="J4934" s="3">
        <f t="shared" ca="1" si="857"/>
        <v>0.34945166248215442</v>
      </c>
      <c r="K4934" s="3">
        <f t="shared" ca="1" si="858"/>
        <v>1</v>
      </c>
      <c r="L4934" s="3" t="str">
        <f ca="1">VLOOKUP(K4934,Freq_Investment!$A$1:$B$8,2,0)</f>
        <v>Daily</v>
      </c>
      <c r="M4934" s="3" t="str">
        <f t="shared" ca="1" si="859"/>
        <v>Manual</v>
      </c>
      <c r="N4934" s="3">
        <f t="shared" ca="1" si="849"/>
        <v>1</v>
      </c>
      <c r="O4934" s="3">
        <f t="shared" ca="1" si="849"/>
        <v>4</v>
      </c>
      <c r="P4934" s="3">
        <f t="shared" ca="1" si="849"/>
        <v>3</v>
      </c>
    </row>
    <row r="4935" spans="1:16" x14ac:dyDescent="0.25">
      <c r="A4935" s="3">
        <f t="shared" ca="1" si="850"/>
        <v>256590863</v>
      </c>
      <c r="B4935" s="3">
        <f t="shared" ca="1" si="851"/>
        <v>4622</v>
      </c>
      <c r="C4935" s="1">
        <f t="shared" ca="1" si="852"/>
        <v>30690</v>
      </c>
      <c r="D4935" s="7">
        <f t="shared" ca="1" si="853"/>
        <v>6</v>
      </c>
      <c r="E4935" s="3" t="str">
        <f ca="1">VLOOKUP(D4935,State!$A$1:$B$9,2,0)</f>
        <v>TAS</v>
      </c>
      <c r="F4935" s="3">
        <f t="shared" ca="1" si="854"/>
        <v>579</v>
      </c>
      <c r="G4935" s="3" t="str">
        <f ca="1">VLOOKUP(F4935,Occupation!$A$1:$B$915,2,0)</f>
        <v>Graphic Pre-press Trades Worker</v>
      </c>
      <c r="H4935" s="3">
        <f t="shared" ca="1" si="855"/>
        <v>2</v>
      </c>
      <c r="I4935" s="3">
        <f t="shared" ca="1" si="856"/>
        <v>84032.54</v>
      </c>
      <c r="J4935" s="3">
        <f t="shared" ca="1" si="857"/>
        <v>0.46027464604529761</v>
      </c>
      <c r="K4935" s="3">
        <f t="shared" ca="1" si="858"/>
        <v>5</v>
      </c>
      <c r="L4935" s="3" t="str">
        <f ca="1">VLOOKUP(K4935,Freq_Investment!$A$1:$B$8,2,0)</f>
        <v>Quarterly</v>
      </c>
      <c r="M4935" s="3" t="str">
        <f t="shared" ca="1" si="859"/>
        <v>Manual</v>
      </c>
      <c r="N4935" s="3">
        <f t="shared" ca="1" si="849"/>
        <v>5</v>
      </c>
      <c r="O4935" s="3">
        <f t="shared" ca="1" si="849"/>
        <v>4</v>
      </c>
      <c r="P4935" s="3">
        <f t="shared" ca="1" si="849"/>
        <v>3</v>
      </c>
    </row>
    <row r="4936" spans="1:16" x14ac:dyDescent="0.25">
      <c r="A4936" s="3">
        <f t="shared" ca="1" si="850"/>
        <v>344743737</v>
      </c>
      <c r="B4936" s="3">
        <f t="shared" ca="1" si="851"/>
        <v>477</v>
      </c>
      <c r="C4936" s="1">
        <f t="shared" ca="1" si="852"/>
        <v>38319</v>
      </c>
      <c r="D4936" s="7">
        <f t="shared" ca="1" si="853"/>
        <v>7</v>
      </c>
      <c r="E4936" s="3" t="str">
        <f ca="1">VLOOKUP(D4936,State!$A$1:$B$9,2,0)</f>
        <v>VIC</v>
      </c>
      <c r="F4936" s="3">
        <f t="shared" ca="1" si="854"/>
        <v>859</v>
      </c>
      <c r="G4936" s="3" t="str">
        <f ca="1">VLOOKUP(F4936,Occupation!$A$1:$B$915,2,0)</f>
        <v>Streetsweeper Operator</v>
      </c>
      <c r="H4936" s="3">
        <f t="shared" ca="1" si="855"/>
        <v>2</v>
      </c>
      <c r="I4936" s="3">
        <f t="shared" ca="1" si="856"/>
        <v>63260.07</v>
      </c>
      <c r="J4936" s="3">
        <f t="shared" ca="1" si="857"/>
        <v>0.12216050064167677</v>
      </c>
      <c r="K4936" s="3">
        <f t="shared" ca="1" si="858"/>
        <v>1</v>
      </c>
      <c r="L4936" s="3" t="str">
        <f ca="1">VLOOKUP(K4936,Freq_Investment!$A$1:$B$8,2,0)</f>
        <v>Daily</v>
      </c>
      <c r="M4936" s="3" t="str">
        <f t="shared" ca="1" si="859"/>
        <v>Auto</v>
      </c>
      <c r="N4936" s="3">
        <f t="shared" ca="1" si="849"/>
        <v>4</v>
      </c>
      <c r="O4936" s="3">
        <f t="shared" ca="1" si="849"/>
        <v>4</v>
      </c>
      <c r="P4936" s="3">
        <f t="shared" ca="1" si="849"/>
        <v>3</v>
      </c>
    </row>
    <row r="4937" spans="1:16" x14ac:dyDescent="0.25">
      <c r="A4937" s="3">
        <f t="shared" ca="1" si="850"/>
        <v>948323031</v>
      </c>
      <c r="B4937" s="3">
        <f t="shared" ca="1" si="851"/>
        <v>5811</v>
      </c>
      <c r="C4937" s="1">
        <f t="shared" ca="1" si="852"/>
        <v>36041</v>
      </c>
      <c r="D4937" s="7">
        <f t="shared" ca="1" si="853"/>
        <v>8</v>
      </c>
      <c r="E4937" s="3" t="str">
        <f ca="1">VLOOKUP(D4937,State!$A$1:$B$9,2,0)</f>
        <v>ACT</v>
      </c>
      <c r="F4937" s="3">
        <f t="shared" ca="1" si="854"/>
        <v>658</v>
      </c>
      <c r="G4937" s="3" t="str">
        <f ca="1">VLOOKUP(F4937,Occupation!$A$1:$B$915,2,0)</f>
        <v>Gaming Worker</v>
      </c>
      <c r="H4937" s="3">
        <f t="shared" ca="1" si="855"/>
        <v>9</v>
      </c>
      <c r="I4937" s="3">
        <f t="shared" ca="1" si="856"/>
        <v>50768.44</v>
      </c>
      <c r="J4937" s="3">
        <f t="shared" ca="1" si="857"/>
        <v>9.3119124260490405E-2</v>
      </c>
      <c r="K4937" s="3">
        <f t="shared" ca="1" si="858"/>
        <v>2</v>
      </c>
      <c r="L4937" s="3" t="str">
        <f ca="1">VLOOKUP(K4937,Freq_Investment!$A$1:$B$8,2,0)</f>
        <v>Weekly</v>
      </c>
      <c r="M4937" s="3" t="str">
        <f t="shared" ca="1" si="859"/>
        <v>Manual</v>
      </c>
      <c r="N4937" s="3">
        <f t="shared" ca="1" si="849"/>
        <v>1</v>
      </c>
      <c r="O4937" s="3">
        <f t="shared" ca="1" si="849"/>
        <v>2</v>
      </c>
      <c r="P4937" s="3">
        <f t="shared" ca="1" si="849"/>
        <v>2</v>
      </c>
    </row>
    <row r="4938" spans="1:16" x14ac:dyDescent="0.25">
      <c r="A4938" s="3">
        <f t="shared" ca="1" si="850"/>
        <v>927012312</v>
      </c>
      <c r="B4938" s="3">
        <f t="shared" ca="1" si="851"/>
        <v>7560</v>
      </c>
      <c r="C4938" s="1">
        <f t="shared" ca="1" si="852"/>
        <v>27772</v>
      </c>
      <c r="D4938" s="7">
        <f t="shared" ca="1" si="853"/>
        <v>7</v>
      </c>
      <c r="E4938" s="3" t="str">
        <f ca="1">VLOOKUP(D4938,State!$A$1:$B$9,2,0)</f>
        <v>VIC</v>
      </c>
      <c r="F4938" s="3">
        <f t="shared" ca="1" si="854"/>
        <v>788</v>
      </c>
      <c r="G4938" s="3" t="str">
        <f ca="1">VLOOKUP(F4938,Occupation!$A$1:$B$915,2,0)</f>
        <v>Real Estate Agency Principal / Real Estate Agency Licensee</v>
      </c>
      <c r="H4938" s="3">
        <f t="shared" ca="1" si="855"/>
        <v>5</v>
      </c>
      <c r="I4938" s="3">
        <f t="shared" ca="1" si="856"/>
        <v>1291.3900000000001</v>
      </c>
      <c r="J4938" s="3">
        <f t="shared" ca="1" si="857"/>
        <v>8.7520449556587609E-2</v>
      </c>
      <c r="K4938" s="3">
        <f t="shared" ca="1" si="858"/>
        <v>3</v>
      </c>
      <c r="L4938" s="3" t="str">
        <f ca="1">VLOOKUP(K4938,Freq_Investment!$A$1:$B$8,2,0)</f>
        <v>Fortnightly</v>
      </c>
      <c r="M4938" s="3" t="str">
        <f t="shared" ca="1" si="859"/>
        <v>Manual</v>
      </c>
      <c r="N4938" s="3">
        <f t="shared" ca="1" si="849"/>
        <v>2</v>
      </c>
      <c r="O4938" s="3">
        <f t="shared" ca="1" si="849"/>
        <v>5</v>
      </c>
      <c r="P4938" s="3">
        <f t="shared" ca="1" si="849"/>
        <v>2</v>
      </c>
    </row>
    <row r="4939" spans="1:16" x14ac:dyDescent="0.25">
      <c r="A4939" s="3">
        <f t="shared" ca="1" si="850"/>
        <v>881066700</v>
      </c>
      <c r="B4939" s="3">
        <f t="shared" ca="1" si="851"/>
        <v>4434</v>
      </c>
      <c r="C4939" s="1">
        <f t="shared" ca="1" si="852"/>
        <v>30565</v>
      </c>
      <c r="D4939" s="7">
        <f t="shared" ca="1" si="853"/>
        <v>3</v>
      </c>
      <c r="E4939" s="3" t="str">
        <f ca="1">VLOOKUP(D4939,State!$A$1:$B$9,2,0)</f>
        <v>SA</v>
      </c>
      <c r="F4939" s="3">
        <f t="shared" ca="1" si="854"/>
        <v>142</v>
      </c>
      <c r="G4939" s="3" t="str">
        <f ca="1">VLOOKUP(F4939,Occupation!$A$1:$B$915,2,0)</f>
        <v>Financial Market Dealer</v>
      </c>
      <c r="H4939" s="3">
        <f t="shared" ca="1" si="855"/>
        <v>4</v>
      </c>
      <c r="I4939" s="3">
        <f t="shared" ca="1" si="856"/>
        <v>16643.59</v>
      </c>
      <c r="J4939" s="3">
        <f t="shared" ca="1" si="857"/>
        <v>0.28347999014756042</v>
      </c>
      <c r="K4939" s="3">
        <f t="shared" ca="1" si="858"/>
        <v>5</v>
      </c>
      <c r="L4939" s="3" t="str">
        <f ca="1">VLOOKUP(K4939,Freq_Investment!$A$1:$B$8,2,0)</f>
        <v>Quarterly</v>
      </c>
      <c r="M4939" s="3" t="str">
        <f t="shared" ca="1" si="859"/>
        <v>Auto</v>
      </c>
      <c r="N4939" s="3">
        <f t="shared" ca="1" si="849"/>
        <v>2</v>
      </c>
      <c r="O4939" s="3">
        <f t="shared" ca="1" si="849"/>
        <v>3</v>
      </c>
      <c r="P4939" s="3">
        <f t="shared" ca="1" si="849"/>
        <v>1</v>
      </c>
    </row>
    <row r="4940" spans="1:16" x14ac:dyDescent="0.25">
      <c r="A4940" s="3">
        <f t="shared" ca="1" si="850"/>
        <v>777403553</v>
      </c>
      <c r="B4940" s="3">
        <f t="shared" ca="1" si="851"/>
        <v>3824</v>
      </c>
      <c r="C4940" s="1">
        <f t="shared" ca="1" si="852"/>
        <v>25980</v>
      </c>
      <c r="D4940" s="7">
        <f t="shared" ca="1" si="853"/>
        <v>5</v>
      </c>
      <c r="E4940" s="3" t="str">
        <f ca="1">VLOOKUP(D4940,State!$A$1:$B$9,2,0)</f>
        <v>NT</v>
      </c>
      <c r="F4940" s="3">
        <f t="shared" ca="1" si="854"/>
        <v>841</v>
      </c>
      <c r="G4940" s="3" t="str">
        <f ca="1">VLOOKUP(F4940,Occupation!$A$1:$B$915,2,0)</f>
        <v>Train Controller</v>
      </c>
      <c r="H4940" s="3">
        <f t="shared" ca="1" si="855"/>
        <v>1</v>
      </c>
      <c r="I4940" s="3">
        <f t="shared" ca="1" si="856"/>
        <v>3512.48</v>
      </c>
      <c r="J4940" s="3">
        <f t="shared" ca="1" si="857"/>
        <v>0.30064535086839256</v>
      </c>
      <c r="K4940" s="3">
        <f t="shared" ca="1" si="858"/>
        <v>3</v>
      </c>
      <c r="L4940" s="3" t="str">
        <f ca="1">VLOOKUP(K4940,Freq_Investment!$A$1:$B$8,2,0)</f>
        <v>Fortnightly</v>
      </c>
      <c r="M4940" s="3" t="str">
        <f t="shared" ca="1" si="859"/>
        <v>Manual</v>
      </c>
      <c r="N4940" s="3">
        <f t="shared" ca="1" si="849"/>
        <v>2</v>
      </c>
      <c r="O4940" s="3">
        <f t="shared" ca="1" si="849"/>
        <v>3</v>
      </c>
      <c r="P4940" s="3">
        <f t="shared" ca="1" si="849"/>
        <v>1</v>
      </c>
    </row>
    <row r="4941" spans="1:16" x14ac:dyDescent="0.25">
      <c r="A4941" s="3">
        <f t="shared" ca="1" si="850"/>
        <v>869703680</v>
      </c>
      <c r="B4941" s="3">
        <f t="shared" ca="1" si="851"/>
        <v>7170</v>
      </c>
      <c r="C4941" s="1">
        <f t="shared" ca="1" si="852"/>
        <v>27291</v>
      </c>
      <c r="D4941" s="7">
        <f t="shared" ca="1" si="853"/>
        <v>1</v>
      </c>
      <c r="E4941" s="3" t="str">
        <f ca="1">VLOOKUP(D4941,State!$A$1:$B$9,2,0)</f>
        <v>NSW</v>
      </c>
      <c r="F4941" s="3">
        <f t="shared" ca="1" si="854"/>
        <v>256</v>
      </c>
      <c r="G4941" s="3" t="str">
        <f ca="1">VLOOKUP(F4941,Occupation!$A$1:$B$915,2,0)</f>
        <v>Respiratory Scientist</v>
      </c>
      <c r="H4941" s="3">
        <f t="shared" ca="1" si="855"/>
        <v>8</v>
      </c>
      <c r="I4941" s="3">
        <f t="shared" ca="1" si="856"/>
        <v>15935.93</v>
      </c>
      <c r="J4941" s="3">
        <f t="shared" ca="1" si="857"/>
        <v>0.30651390096167275</v>
      </c>
      <c r="K4941" s="3">
        <f t="shared" ca="1" si="858"/>
        <v>3</v>
      </c>
      <c r="L4941" s="3" t="str">
        <f ca="1">VLOOKUP(K4941,Freq_Investment!$A$1:$B$8,2,0)</f>
        <v>Fortnightly</v>
      </c>
      <c r="M4941" s="3" t="str">
        <f t="shared" ca="1" si="859"/>
        <v>Auto</v>
      </c>
      <c r="N4941" s="3">
        <f t="shared" ca="1" si="849"/>
        <v>3</v>
      </c>
      <c r="O4941" s="3">
        <f t="shared" ca="1" si="849"/>
        <v>3</v>
      </c>
      <c r="P4941" s="3">
        <f t="shared" ca="1" si="849"/>
        <v>2</v>
      </c>
    </row>
    <row r="4942" spans="1:16" x14ac:dyDescent="0.25">
      <c r="A4942" s="3">
        <f t="shared" ca="1" si="850"/>
        <v>901754201</v>
      </c>
      <c r="B4942" s="3">
        <f t="shared" ca="1" si="851"/>
        <v>1396</v>
      </c>
      <c r="C4942" s="1">
        <f t="shared" ca="1" si="852"/>
        <v>30117</v>
      </c>
      <c r="D4942" s="7">
        <f t="shared" ca="1" si="853"/>
        <v>3</v>
      </c>
      <c r="E4942" s="3" t="str">
        <f ca="1">VLOOKUP(D4942,State!$A$1:$B$9,2,0)</f>
        <v>SA</v>
      </c>
      <c r="F4942" s="3">
        <f t="shared" ca="1" si="854"/>
        <v>505</v>
      </c>
      <c r="G4942" s="3" t="str">
        <f ca="1">VLOOKUP(F4942,Occupation!$A$1:$B$915,2,0)</f>
        <v>Vehicle Painter</v>
      </c>
      <c r="H4942" s="3">
        <f t="shared" ca="1" si="855"/>
        <v>2</v>
      </c>
      <c r="I4942" s="3">
        <f t="shared" ca="1" si="856"/>
        <v>66963.44</v>
      </c>
      <c r="J4942" s="3">
        <f t="shared" ca="1" si="857"/>
        <v>0.26423162624100954</v>
      </c>
      <c r="K4942" s="3">
        <f t="shared" ca="1" si="858"/>
        <v>4</v>
      </c>
      <c r="L4942" s="3" t="str">
        <f ca="1">VLOOKUP(K4942,Freq_Investment!$A$1:$B$8,2,0)</f>
        <v>Monthly</v>
      </c>
      <c r="M4942" s="3" t="str">
        <f t="shared" ca="1" si="859"/>
        <v>Manual</v>
      </c>
      <c r="N4942" s="3">
        <f t="shared" ca="1" si="849"/>
        <v>2</v>
      </c>
      <c r="O4942" s="3">
        <f t="shared" ca="1" si="849"/>
        <v>4</v>
      </c>
      <c r="P4942" s="3">
        <f t="shared" ca="1" si="849"/>
        <v>2</v>
      </c>
    </row>
    <row r="4943" spans="1:16" x14ac:dyDescent="0.25">
      <c r="A4943" s="3">
        <f t="shared" ca="1" si="850"/>
        <v>37798997</v>
      </c>
      <c r="B4943" s="3">
        <f t="shared" ca="1" si="851"/>
        <v>4543</v>
      </c>
      <c r="C4943" s="1">
        <f t="shared" ca="1" si="852"/>
        <v>31001</v>
      </c>
      <c r="D4943" s="7">
        <f t="shared" ca="1" si="853"/>
        <v>3</v>
      </c>
      <c r="E4943" s="3" t="str">
        <f ca="1">VLOOKUP(D4943,State!$A$1:$B$9,2,0)</f>
        <v>SA</v>
      </c>
      <c r="F4943" s="3">
        <f t="shared" ca="1" si="854"/>
        <v>620</v>
      </c>
      <c r="G4943" s="3" t="str">
        <f ca="1">VLOOKUP(F4943,Occupation!$A$1:$B$915,2,0)</f>
        <v>Fire Protection Equipment Technician</v>
      </c>
      <c r="H4943" s="3">
        <f t="shared" ca="1" si="855"/>
        <v>8</v>
      </c>
      <c r="I4943" s="3">
        <f t="shared" ca="1" si="856"/>
        <v>34338.379999999997</v>
      </c>
      <c r="J4943" s="3">
        <f t="shared" ca="1" si="857"/>
        <v>0.11111172930558455</v>
      </c>
      <c r="K4943" s="3">
        <f t="shared" ca="1" si="858"/>
        <v>2</v>
      </c>
      <c r="L4943" s="3" t="str">
        <f ca="1">VLOOKUP(K4943,Freq_Investment!$A$1:$B$8,2,0)</f>
        <v>Weekly</v>
      </c>
      <c r="M4943" s="3" t="str">
        <f t="shared" ca="1" si="859"/>
        <v>Auto</v>
      </c>
      <c r="N4943" s="3">
        <f t="shared" ca="1" si="849"/>
        <v>5</v>
      </c>
      <c r="O4943" s="3">
        <f t="shared" ca="1" si="849"/>
        <v>4</v>
      </c>
      <c r="P4943" s="3">
        <f t="shared" ca="1" si="849"/>
        <v>5</v>
      </c>
    </row>
    <row r="4944" spans="1:16" x14ac:dyDescent="0.25">
      <c r="A4944" s="3">
        <f t="shared" ca="1" si="850"/>
        <v>642333537</v>
      </c>
      <c r="B4944" s="3">
        <f t="shared" ca="1" si="851"/>
        <v>251</v>
      </c>
      <c r="C4944" s="1">
        <f t="shared" ca="1" si="852"/>
        <v>36541</v>
      </c>
      <c r="D4944" s="7">
        <f t="shared" ca="1" si="853"/>
        <v>4</v>
      </c>
      <c r="E4944" s="3" t="str">
        <f ca="1">VLOOKUP(D4944,State!$A$1:$B$9,2,0)</f>
        <v>WA</v>
      </c>
      <c r="F4944" s="3">
        <f t="shared" ca="1" si="854"/>
        <v>382</v>
      </c>
      <c r="G4944" s="3" t="str">
        <f ca="1">VLOOKUP(F4944,Occupation!$A$1:$B$915,2,0)</f>
        <v>Cyber Security Analyst</v>
      </c>
      <c r="H4944" s="3">
        <f t="shared" ca="1" si="855"/>
        <v>6</v>
      </c>
      <c r="I4944" s="3">
        <f t="shared" ca="1" si="856"/>
        <v>83359.289999999994</v>
      </c>
      <c r="J4944" s="3">
        <f t="shared" ca="1" si="857"/>
        <v>0.34356947891017869</v>
      </c>
      <c r="K4944" s="3">
        <f t="shared" ca="1" si="858"/>
        <v>7</v>
      </c>
      <c r="L4944" s="3" t="str">
        <f ca="1">VLOOKUP(K4944,Freq_Investment!$A$1:$B$8,2,0)</f>
        <v>Yearly</v>
      </c>
      <c r="M4944" s="3" t="str">
        <f t="shared" ca="1" si="859"/>
        <v>Auto</v>
      </c>
      <c r="N4944" s="3">
        <f t="shared" ca="1" si="849"/>
        <v>4</v>
      </c>
      <c r="O4944" s="3">
        <f t="shared" ca="1" si="849"/>
        <v>2</v>
      </c>
      <c r="P4944" s="3">
        <f t="shared" ca="1" si="849"/>
        <v>1</v>
      </c>
    </row>
    <row r="4945" spans="1:16" x14ac:dyDescent="0.25">
      <c r="A4945" s="3">
        <f t="shared" ca="1" si="850"/>
        <v>347756109</v>
      </c>
      <c r="B4945" s="3">
        <f t="shared" ca="1" si="851"/>
        <v>8698</v>
      </c>
      <c r="C4945" s="1">
        <f t="shared" ca="1" si="852"/>
        <v>43457</v>
      </c>
      <c r="D4945" s="7">
        <f t="shared" ca="1" si="853"/>
        <v>4</v>
      </c>
      <c r="E4945" s="3" t="str">
        <f ca="1">VLOOKUP(D4945,State!$A$1:$B$9,2,0)</f>
        <v>WA</v>
      </c>
      <c r="F4945" s="3">
        <f t="shared" ca="1" si="854"/>
        <v>387</v>
      </c>
      <c r="G4945" s="3" t="str">
        <f ca="1">VLOOKUP(F4945,Occupation!$A$1:$B$915,2,0)</f>
        <v>Network Analyst</v>
      </c>
      <c r="H4945" s="3">
        <f t="shared" ca="1" si="855"/>
        <v>9</v>
      </c>
      <c r="I4945" s="3">
        <f t="shared" ca="1" si="856"/>
        <v>81837.539999999994</v>
      </c>
      <c r="J4945" s="3">
        <f t="shared" ca="1" si="857"/>
        <v>0.283990056743259</v>
      </c>
      <c r="K4945" s="3">
        <f t="shared" ca="1" si="858"/>
        <v>7</v>
      </c>
      <c r="L4945" s="3" t="str">
        <f ca="1">VLOOKUP(K4945,Freq_Investment!$A$1:$B$8,2,0)</f>
        <v>Yearly</v>
      </c>
      <c r="M4945" s="3" t="str">
        <f t="shared" ca="1" si="859"/>
        <v>Auto</v>
      </c>
      <c r="N4945" s="3">
        <f t="shared" ca="1" si="849"/>
        <v>3</v>
      </c>
      <c r="O4945" s="3">
        <f t="shared" ca="1" si="849"/>
        <v>3</v>
      </c>
      <c r="P4945" s="3">
        <f t="shared" ca="1" si="849"/>
        <v>3</v>
      </c>
    </row>
    <row r="4946" spans="1:16" x14ac:dyDescent="0.25">
      <c r="A4946" s="3">
        <f t="shared" ca="1" si="850"/>
        <v>473660777</v>
      </c>
      <c r="B4946" s="3">
        <f t="shared" ca="1" si="851"/>
        <v>1720</v>
      </c>
      <c r="C4946" s="1">
        <f t="shared" ca="1" si="852"/>
        <v>35820</v>
      </c>
      <c r="D4946" s="7">
        <f t="shared" ca="1" si="853"/>
        <v>3</v>
      </c>
      <c r="E4946" s="3" t="str">
        <f ca="1">VLOOKUP(D4946,State!$A$1:$B$9,2,0)</f>
        <v>SA</v>
      </c>
      <c r="F4946" s="3">
        <f t="shared" ca="1" si="854"/>
        <v>216</v>
      </c>
      <c r="G4946" s="3" t="str">
        <f ca="1">VLOOKUP(F4946,Occupation!$A$1:$B$915,2,0)</f>
        <v>Electrical Engineer</v>
      </c>
      <c r="H4946" s="3">
        <f t="shared" ca="1" si="855"/>
        <v>5</v>
      </c>
      <c r="I4946" s="3">
        <f t="shared" ca="1" si="856"/>
        <v>51148.93</v>
      </c>
      <c r="J4946" s="3">
        <f t="shared" ca="1" si="857"/>
        <v>0.23621005790458921</v>
      </c>
      <c r="K4946" s="3">
        <f t="shared" ca="1" si="858"/>
        <v>5</v>
      </c>
      <c r="L4946" s="3" t="str">
        <f ca="1">VLOOKUP(K4946,Freq_Investment!$A$1:$B$8,2,0)</f>
        <v>Quarterly</v>
      </c>
      <c r="M4946" s="3" t="str">
        <f t="shared" ca="1" si="859"/>
        <v>Auto</v>
      </c>
      <c r="N4946" s="3">
        <f t="shared" ca="1" si="849"/>
        <v>4</v>
      </c>
      <c r="O4946" s="3">
        <f t="shared" ca="1" si="849"/>
        <v>1</v>
      </c>
      <c r="P4946" s="3">
        <f t="shared" ca="1" si="849"/>
        <v>1</v>
      </c>
    </row>
    <row r="4947" spans="1:16" x14ac:dyDescent="0.25">
      <c r="A4947" s="3">
        <f t="shared" ca="1" si="850"/>
        <v>543688195</v>
      </c>
      <c r="B4947" s="3">
        <f t="shared" ca="1" si="851"/>
        <v>2422</v>
      </c>
      <c r="C4947" s="1">
        <f t="shared" ca="1" si="852"/>
        <v>37825</v>
      </c>
      <c r="D4947" s="7">
        <f t="shared" ca="1" si="853"/>
        <v>8</v>
      </c>
      <c r="E4947" s="3" t="str">
        <f ca="1">VLOOKUP(D4947,State!$A$1:$B$9,2,0)</f>
        <v>ACT</v>
      </c>
      <c r="F4947" s="3">
        <f t="shared" ca="1" si="854"/>
        <v>198</v>
      </c>
      <c r="G4947" s="3" t="str">
        <f ca="1">VLOOKUP(F4947,Occupation!$A$1:$B$915,2,0)</f>
        <v>Cartographer</v>
      </c>
      <c r="H4947" s="3">
        <f t="shared" ca="1" si="855"/>
        <v>5</v>
      </c>
      <c r="I4947" s="3">
        <f t="shared" ca="1" si="856"/>
        <v>6915.57</v>
      </c>
      <c r="J4947" s="3">
        <f t="shared" ca="1" si="857"/>
        <v>0.44124714228753931</v>
      </c>
      <c r="K4947" s="3">
        <f t="shared" ca="1" si="858"/>
        <v>4</v>
      </c>
      <c r="L4947" s="3" t="str">
        <f ca="1">VLOOKUP(K4947,Freq_Investment!$A$1:$B$8,2,0)</f>
        <v>Monthly</v>
      </c>
      <c r="M4947" s="3" t="str">
        <f t="shared" ca="1" si="859"/>
        <v>Auto</v>
      </c>
      <c r="N4947" s="3">
        <f t="shared" ca="1" si="849"/>
        <v>2</v>
      </c>
      <c r="O4947" s="3">
        <f t="shared" ca="1" si="849"/>
        <v>5</v>
      </c>
      <c r="P4947" s="3">
        <f t="shared" ca="1" si="849"/>
        <v>4</v>
      </c>
    </row>
    <row r="4948" spans="1:16" x14ac:dyDescent="0.25">
      <c r="A4948" s="3">
        <f t="shared" ca="1" si="850"/>
        <v>81999648</v>
      </c>
      <c r="B4948" s="3">
        <f t="shared" ca="1" si="851"/>
        <v>4819</v>
      </c>
      <c r="C4948" s="1">
        <f t="shared" ca="1" si="852"/>
        <v>27624</v>
      </c>
      <c r="D4948" s="7">
        <f t="shared" ca="1" si="853"/>
        <v>3</v>
      </c>
      <c r="E4948" s="3" t="str">
        <f ca="1">VLOOKUP(D4948,State!$A$1:$B$9,2,0)</f>
        <v>SA</v>
      </c>
      <c r="F4948" s="3">
        <f t="shared" ca="1" si="854"/>
        <v>297</v>
      </c>
      <c r="G4948" s="3" t="str">
        <f ca="1">VLOOKUP(F4948,Occupation!$A$1:$B$915,2,0)</f>
        <v>Orthotist or Prosthetist</v>
      </c>
      <c r="H4948" s="3">
        <f t="shared" ca="1" si="855"/>
        <v>3</v>
      </c>
      <c r="I4948" s="3">
        <f t="shared" ca="1" si="856"/>
        <v>86939</v>
      </c>
      <c r="J4948" s="3">
        <f t="shared" ca="1" si="857"/>
        <v>0.18465106952159621</v>
      </c>
      <c r="K4948" s="3">
        <f t="shared" ca="1" si="858"/>
        <v>3</v>
      </c>
      <c r="L4948" s="3" t="str">
        <f ca="1">VLOOKUP(K4948,Freq_Investment!$A$1:$B$8,2,0)</f>
        <v>Fortnightly</v>
      </c>
      <c r="M4948" s="3" t="str">
        <f t="shared" ca="1" si="859"/>
        <v>Auto</v>
      </c>
      <c r="N4948" s="3">
        <f t="shared" ca="1" si="849"/>
        <v>1</v>
      </c>
      <c r="O4948" s="3">
        <f t="shared" ca="1" si="849"/>
        <v>5</v>
      </c>
      <c r="P4948" s="3">
        <f t="shared" ca="1" si="849"/>
        <v>5</v>
      </c>
    </row>
    <row r="4949" spans="1:16" x14ac:dyDescent="0.25">
      <c r="A4949" s="3">
        <f t="shared" ca="1" si="850"/>
        <v>553440529</v>
      </c>
      <c r="B4949" s="3">
        <f t="shared" ca="1" si="851"/>
        <v>3064</v>
      </c>
      <c r="C4949" s="1">
        <f t="shared" ca="1" si="852"/>
        <v>36029</v>
      </c>
      <c r="D4949" s="7">
        <f t="shared" ca="1" si="853"/>
        <v>1</v>
      </c>
      <c r="E4949" s="3" t="str">
        <f ca="1">VLOOKUP(D4949,State!$A$1:$B$9,2,0)</f>
        <v>NSW</v>
      </c>
      <c r="F4949" s="3">
        <f t="shared" ca="1" si="854"/>
        <v>417</v>
      </c>
      <c r="G4949" s="3" t="str">
        <f ca="1">VLOOKUP(F4949,Occupation!$A$1:$B$915,2,0)</f>
        <v>Recreation Officer / Recreation Coordinator</v>
      </c>
      <c r="H4949" s="3">
        <f t="shared" ca="1" si="855"/>
        <v>3</v>
      </c>
      <c r="I4949" s="3">
        <f t="shared" ca="1" si="856"/>
        <v>86832.24</v>
      </c>
      <c r="J4949" s="3">
        <f t="shared" ca="1" si="857"/>
        <v>0.26818054371408184</v>
      </c>
      <c r="K4949" s="3">
        <f t="shared" ca="1" si="858"/>
        <v>5</v>
      </c>
      <c r="L4949" s="3" t="str">
        <f ca="1">VLOOKUP(K4949,Freq_Investment!$A$1:$B$8,2,0)</f>
        <v>Quarterly</v>
      </c>
      <c r="M4949" s="3" t="str">
        <f t="shared" ca="1" si="859"/>
        <v>Manual</v>
      </c>
      <c r="N4949" s="3">
        <f t="shared" ca="1" si="849"/>
        <v>3</v>
      </c>
      <c r="O4949" s="3">
        <f t="shared" ca="1" si="849"/>
        <v>4</v>
      </c>
      <c r="P4949" s="3">
        <f t="shared" ca="1" si="849"/>
        <v>1</v>
      </c>
    </row>
    <row r="4950" spans="1:16" x14ac:dyDescent="0.25">
      <c r="A4950" s="3">
        <f t="shared" ca="1" si="850"/>
        <v>471175921</v>
      </c>
      <c r="B4950" s="3">
        <f t="shared" ca="1" si="851"/>
        <v>9565</v>
      </c>
      <c r="C4950" s="1">
        <f t="shared" ca="1" si="852"/>
        <v>43177</v>
      </c>
      <c r="D4950" s="7">
        <f t="shared" ca="1" si="853"/>
        <v>5</v>
      </c>
      <c r="E4950" s="3" t="str">
        <f ca="1">VLOOKUP(D4950,State!$A$1:$B$9,2,0)</f>
        <v>NT</v>
      </c>
      <c r="F4950" s="3">
        <f t="shared" ca="1" si="854"/>
        <v>674</v>
      </c>
      <c r="G4950" s="3" t="str">
        <f ca="1">VLOOKUP(F4950,Occupation!$A$1:$B$915,2,0)</f>
        <v>Gallery or Museum Guide</v>
      </c>
      <c r="H4950" s="3">
        <f t="shared" ca="1" si="855"/>
        <v>8</v>
      </c>
      <c r="I4950" s="3">
        <f t="shared" ca="1" si="856"/>
        <v>94936.06</v>
      </c>
      <c r="J4950" s="3">
        <f t="shared" ca="1" si="857"/>
        <v>0.41878845580517959</v>
      </c>
      <c r="K4950" s="3">
        <f t="shared" ca="1" si="858"/>
        <v>5</v>
      </c>
      <c r="L4950" s="3" t="str">
        <f ca="1">VLOOKUP(K4950,Freq_Investment!$A$1:$B$8,2,0)</f>
        <v>Quarterly</v>
      </c>
      <c r="M4950" s="3" t="str">
        <f t="shared" ca="1" si="859"/>
        <v>Manual</v>
      </c>
      <c r="N4950" s="3">
        <f t="shared" ca="1" si="849"/>
        <v>1</v>
      </c>
      <c r="O4950" s="3">
        <f t="shared" ca="1" si="849"/>
        <v>4</v>
      </c>
      <c r="P4950" s="3">
        <f t="shared" ca="1" si="849"/>
        <v>3</v>
      </c>
    </row>
    <row r="4951" spans="1:16" x14ac:dyDescent="0.25">
      <c r="A4951" s="3">
        <f t="shared" ca="1" si="850"/>
        <v>551822726</v>
      </c>
      <c r="B4951" s="3">
        <f t="shared" ca="1" si="851"/>
        <v>9170</v>
      </c>
      <c r="C4951" s="1">
        <f t="shared" ca="1" si="852"/>
        <v>35207</v>
      </c>
      <c r="D4951" s="7">
        <f t="shared" ca="1" si="853"/>
        <v>4</v>
      </c>
      <c r="E4951" s="3" t="str">
        <f ca="1">VLOOKUP(D4951,State!$A$1:$B$9,2,0)</f>
        <v>WA</v>
      </c>
      <c r="F4951" s="3">
        <f t="shared" ca="1" si="854"/>
        <v>725</v>
      </c>
      <c r="G4951" s="3" t="str">
        <f ca="1">VLOOKUP(F4951,Occupation!$A$1:$B$915,2,0)</f>
        <v>Call or Contact Centre Team Leader</v>
      </c>
      <c r="H4951" s="3">
        <f t="shared" ca="1" si="855"/>
        <v>3</v>
      </c>
      <c r="I4951" s="3">
        <f t="shared" ca="1" si="856"/>
        <v>83689.990000000005</v>
      </c>
      <c r="J4951" s="3">
        <f t="shared" ca="1" si="857"/>
        <v>0.2417322984759811</v>
      </c>
      <c r="K4951" s="3">
        <f t="shared" ca="1" si="858"/>
        <v>6</v>
      </c>
      <c r="L4951" s="3" t="str">
        <f ca="1">VLOOKUP(K4951,Freq_Investment!$A$1:$B$8,2,0)</f>
        <v>Half-yearly</v>
      </c>
      <c r="M4951" s="3" t="str">
        <f t="shared" ca="1" si="859"/>
        <v>Manual</v>
      </c>
      <c r="N4951" s="3">
        <f t="shared" ca="1" si="849"/>
        <v>4</v>
      </c>
      <c r="O4951" s="3">
        <f t="shared" ca="1" si="849"/>
        <v>1</v>
      </c>
      <c r="P4951" s="3">
        <f t="shared" ca="1" si="849"/>
        <v>2</v>
      </c>
    </row>
    <row r="4952" spans="1:16" x14ac:dyDescent="0.25">
      <c r="A4952" s="3">
        <f t="shared" ca="1" si="850"/>
        <v>366927892</v>
      </c>
      <c r="B4952" s="3">
        <f t="shared" ca="1" si="851"/>
        <v>1325</v>
      </c>
      <c r="C4952" s="1">
        <f t="shared" ca="1" si="852"/>
        <v>28009</v>
      </c>
      <c r="D4952" s="7">
        <f t="shared" ca="1" si="853"/>
        <v>5</v>
      </c>
      <c r="E4952" s="3" t="str">
        <f ca="1">VLOOKUP(D4952,State!$A$1:$B$9,2,0)</f>
        <v>NT</v>
      </c>
      <c r="F4952" s="3">
        <f t="shared" ca="1" si="854"/>
        <v>85</v>
      </c>
      <c r="G4952" s="3" t="str">
        <f ca="1">VLOOKUP(F4952,Occupation!$A$1:$B$915,2,0)</f>
        <v>Conference and Event Organiser</v>
      </c>
      <c r="H4952" s="3">
        <f t="shared" ca="1" si="855"/>
        <v>6</v>
      </c>
      <c r="I4952" s="3">
        <f t="shared" ca="1" si="856"/>
        <v>66323.89</v>
      </c>
      <c r="J4952" s="3">
        <f t="shared" ca="1" si="857"/>
        <v>0.406767559388438</v>
      </c>
      <c r="K4952" s="3">
        <f t="shared" ca="1" si="858"/>
        <v>6</v>
      </c>
      <c r="L4952" s="3" t="str">
        <f ca="1">VLOOKUP(K4952,Freq_Investment!$A$1:$B$8,2,0)</f>
        <v>Half-yearly</v>
      </c>
      <c r="M4952" s="3" t="str">
        <f t="shared" ca="1" si="859"/>
        <v>Auto</v>
      </c>
      <c r="N4952" s="3">
        <f t="shared" ca="1" si="849"/>
        <v>1</v>
      </c>
      <c r="O4952" s="3">
        <f t="shared" ca="1" si="849"/>
        <v>1</v>
      </c>
      <c r="P4952" s="3">
        <f t="shared" ca="1" si="849"/>
        <v>1</v>
      </c>
    </row>
    <row r="4953" spans="1:16" x14ac:dyDescent="0.25">
      <c r="A4953" s="3">
        <f t="shared" ca="1" si="850"/>
        <v>848585839</v>
      </c>
      <c r="B4953" s="3">
        <f t="shared" ca="1" si="851"/>
        <v>3441</v>
      </c>
      <c r="C4953" s="1">
        <f t="shared" ca="1" si="852"/>
        <v>43748</v>
      </c>
      <c r="D4953" s="7">
        <f t="shared" ca="1" si="853"/>
        <v>3</v>
      </c>
      <c r="E4953" s="3" t="str">
        <f ca="1">VLOOKUP(D4953,State!$A$1:$B$9,2,0)</f>
        <v>SA</v>
      </c>
      <c r="F4953" s="3">
        <f t="shared" ca="1" si="854"/>
        <v>836</v>
      </c>
      <c r="G4953" s="3" t="str">
        <f ca="1">VLOOKUP(F4953,Occupation!$A$1:$B$915,2,0)</f>
        <v>Cement Production Plant Operator</v>
      </c>
      <c r="H4953" s="3">
        <f t="shared" ca="1" si="855"/>
        <v>9</v>
      </c>
      <c r="I4953" s="3">
        <f t="shared" ca="1" si="856"/>
        <v>36836.18</v>
      </c>
      <c r="J4953" s="3">
        <f t="shared" ca="1" si="857"/>
        <v>0.40394696569327287</v>
      </c>
      <c r="K4953" s="3">
        <f t="shared" ca="1" si="858"/>
        <v>7</v>
      </c>
      <c r="L4953" s="3" t="str">
        <f ca="1">VLOOKUP(K4953,Freq_Investment!$A$1:$B$8,2,0)</f>
        <v>Yearly</v>
      </c>
      <c r="M4953" s="3" t="str">
        <f t="shared" ca="1" si="859"/>
        <v>Auto</v>
      </c>
      <c r="N4953" s="3">
        <f t="shared" ca="1" si="849"/>
        <v>4</v>
      </c>
      <c r="O4953" s="3">
        <f t="shared" ca="1" si="849"/>
        <v>5</v>
      </c>
      <c r="P4953" s="3">
        <f t="shared" ca="1" si="849"/>
        <v>4</v>
      </c>
    </row>
    <row r="4954" spans="1:16" x14ac:dyDescent="0.25">
      <c r="A4954" s="3">
        <f t="shared" ca="1" si="850"/>
        <v>187330774</v>
      </c>
      <c r="B4954" s="3">
        <f t="shared" ca="1" si="851"/>
        <v>684</v>
      </c>
      <c r="C4954" s="1">
        <f t="shared" ca="1" si="852"/>
        <v>33048</v>
      </c>
      <c r="D4954" s="7">
        <f t="shared" ca="1" si="853"/>
        <v>7</v>
      </c>
      <c r="E4954" s="3" t="str">
        <f ca="1">VLOOKUP(D4954,State!$A$1:$B$9,2,0)</f>
        <v>VIC</v>
      </c>
      <c r="F4954" s="3">
        <f t="shared" ca="1" si="854"/>
        <v>744</v>
      </c>
      <c r="G4954" s="3" t="str">
        <f ca="1">VLOOKUP(F4954,Occupation!$A$1:$B$915,2,0)</f>
        <v>Stock Clerk</v>
      </c>
      <c r="H4954" s="3">
        <f t="shared" ca="1" si="855"/>
        <v>8</v>
      </c>
      <c r="I4954" s="3">
        <f t="shared" ca="1" si="856"/>
        <v>97675.27</v>
      </c>
      <c r="J4954" s="3">
        <f t="shared" ca="1" si="857"/>
        <v>8.5913544295018907E-2</v>
      </c>
      <c r="K4954" s="3">
        <f t="shared" ca="1" si="858"/>
        <v>3</v>
      </c>
      <c r="L4954" s="3" t="str">
        <f ca="1">VLOOKUP(K4954,Freq_Investment!$A$1:$B$8,2,0)</f>
        <v>Fortnightly</v>
      </c>
      <c r="M4954" s="3" t="str">
        <f t="shared" ca="1" si="859"/>
        <v>Manual</v>
      </c>
      <c r="N4954" s="3">
        <f t="shared" ca="1" si="849"/>
        <v>5</v>
      </c>
      <c r="O4954" s="3">
        <f t="shared" ca="1" si="849"/>
        <v>2</v>
      </c>
      <c r="P4954" s="3">
        <f t="shared" ca="1" si="849"/>
        <v>4</v>
      </c>
    </row>
    <row r="4955" spans="1:16" x14ac:dyDescent="0.25">
      <c r="A4955" s="3">
        <f t="shared" ca="1" si="850"/>
        <v>462176228</v>
      </c>
      <c r="B4955" s="3">
        <f t="shared" ca="1" si="851"/>
        <v>3903</v>
      </c>
      <c r="C4955" s="1">
        <f t="shared" ca="1" si="852"/>
        <v>44405</v>
      </c>
      <c r="D4955" s="7">
        <f t="shared" ca="1" si="853"/>
        <v>3</v>
      </c>
      <c r="E4955" s="3" t="str">
        <f ca="1">VLOOKUP(D4955,State!$A$1:$B$9,2,0)</f>
        <v>SA</v>
      </c>
      <c r="F4955" s="3">
        <f t="shared" ca="1" si="854"/>
        <v>389</v>
      </c>
      <c r="G4955" s="3" t="str">
        <f ca="1">VLOOKUP(F4955,Occupation!$A$1:$B$915,2,0)</f>
        <v>ICT Support Engineer</v>
      </c>
      <c r="H4955" s="3">
        <f t="shared" ca="1" si="855"/>
        <v>1</v>
      </c>
      <c r="I4955" s="3">
        <f t="shared" ca="1" si="856"/>
        <v>96361.63</v>
      </c>
      <c r="J4955" s="3">
        <f t="shared" ca="1" si="857"/>
        <v>0.25802242395268271</v>
      </c>
      <c r="K4955" s="3">
        <f t="shared" ca="1" si="858"/>
        <v>4</v>
      </c>
      <c r="L4955" s="3" t="str">
        <f ca="1">VLOOKUP(K4955,Freq_Investment!$A$1:$B$8,2,0)</f>
        <v>Monthly</v>
      </c>
      <c r="M4955" s="3" t="str">
        <f t="shared" ca="1" si="859"/>
        <v>Manual</v>
      </c>
      <c r="N4955" s="3">
        <f t="shared" ca="1" si="849"/>
        <v>2</v>
      </c>
      <c r="O4955" s="3">
        <f t="shared" ca="1" si="849"/>
        <v>1</v>
      </c>
      <c r="P4955" s="3">
        <f t="shared" ca="1" si="849"/>
        <v>2</v>
      </c>
    </row>
    <row r="4956" spans="1:16" x14ac:dyDescent="0.25">
      <c r="A4956" s="3">
        <f t="shared" ca="1" si="850"/>
        <v>425109552</v>
      </c>
      <c r="B4956" s="3">
        <f t="shared" ca="1" si="851"/>
        <v>2893</v>
      </c>
      <c r="C4956" s="1">
        <f t="shared" ca="1" si="852"/>
        <v>39717</v>
      </c>
      <c r="D4956" s="7">
        <f t="shared" ca="1" si="853"/>
        <v>1</v>
      </c>
      <c r="E4956" s="3" t="str">
        <f ca="1">VLOOKUP(D4956,State!$A$1:$B$9,2,0)</f>
        <v>NSW</v>
      </c>
      <c r="F4956" s="3">
        <f t="shared" ca="1" si="854"/>
        <v>719</v>
      </c>
      <c r="G4956" s="3" t="str">
        <f ca="1">VLOOKUP(F4956,Occupation!$A$1:$B$915,2,0)</f>
        <v>Secretary (General)</v>
      </c>
      <c r="H4956" s="3">
        <f t="shared" ca="1" si="855"/>
        <v>6</v>
      </c>
      <c r="I4956" s="3">
        <f t="shared" ca="1" si="856"/>
        <v>61309.87</v>
      </c>
      <c r="J4956" s="3">
        <f t="shared" ca="1" si="857"/>
        <v>0.41450020593703057</v>
      </c>
      <c r="K4956" s="3">
        <f t="shared" ca="1" si="858"/>
        <v>7</v>
      </c>
      <c r="L4956" s="3" t="str">
        <f ca="1">VLOOKUP(K4956,Freq_Investment!$A$1:$B$8,2,0)</f>
        <v>Yearly</v>
      </c>
      <c r="M4956" s="3" t="str">
        <f t="shared" ca="1" si="859"/>
        <v>Manual</v>
      </c>
      <c r="N4956" s="3">
        <f t="shared" ca="1" si="849"/>
        <v>4</v>
      </c>
      <c r="O4956" s="3">
        <f t="shared" ca="1" si="849"/>
        <v>3</v>
      </c>
      <c r="P4956" s="3">
        <f t="shared" ca="1" si="849"/>
        <v>4</v>
      </c>
    </row>
    <row r="4957" spans="1:16" x14ac:dyDescent="0.25">
      <c r="A4957" s="3">
        <f t="shared" ca="1" si="850"/>
        <v>180988126</v>
      </c>
      <c r="B4957" s="3">
        <f t="shared" ca="1" si="851"/>
        <v>75</v>
      </c>
      <c r="C4957" s="1">
        <f t="shared" ca="1" si="852"/>
        <v>44191</v>
      </c>
      <c r="D4957" s="7">
        <f t="shared" ca="1" si="853"/>
        <v>8</v>
      </c>
      <c r="E4957" s="3" t="str">
        <f ca="1">VLOOKUP(D4957,State!$A$1:$B$9,2,0)</f>
        <v>ACT</v>
      </c>
      <c r="F4957" s="3">
        <f t="shared" ca="1" si="854"/>
        <v>330</v>
      </c>
      <c r="G4957" s="3" t="str">
        <f ca="1">VLOOKUP(F4957,Occupation!$A$1:$B$915,2,0)</f>
        <v>Surgeon (General)</v>
      </c>
      <c r="H4957" s="3">
        <f t="shared" ca="1" si="855"/>
        <v>6</v>
      </c>
      <c r="I4957" s="3">
        <f t="shared" ca="1" si="856"/>
        <v>69844.399999999994</v>
      </c>
      <c r="J4957" s="3">
        <f t="shared" ca="1" si="857"/>
        <v>0.24596294695687443</v>
      </c>
      <c r="K4957" s="3">
        <f t="shared" ca="1" si="858"/>
        <v>1</v>
      </c>
      <c r="L4957" s="3" t="str">
        <f ca="1">VLOOKUP(K4957,Freq_Investment!$A$1:$B$8,2,0)</f>
        <v>Daily</v>
      </c>
      <c r="M4957" s="3" t="str">
        <f t="shared" ca="1" si="859"/>
        <v>Auto</v>
      </c>
      <c r="N4957" s="3">
        <f t="shared" ca="1" si="849"/>
        <v>1</v>
      </c>
      <c r="O4957" s="3">
        <f t="shared" ca="1" si="849"/>
        <v>5</v>
      </c>
      <c r="P4957" s="3">
        <f t="shared" ca="1" si="849"/>
        <v>2</v>
      </c>
    </row>
    <row r="4958" spans="1:16" x14ac:dyDescent="0.25">
      <c r="A4958" s="3">
        <f t="shared" ca="1" si="850"/>
        <v>820279743</v>
      </c>
      <c r="B4958" s="3">
        <f t="shared" ca="1" si="851"/>
        <v>2837</v>
      </c>
      <c r="C4958" s="1">
        <f t="shared" ca="1" si="852"/>
        <v>29183</v>
      </c>
      <c r="D4958" s="7">
        <f t="shared" ca="1" si="853"/>
        <v>3</v>
      </c>
      <c r="E4958" s="3" t="str">
        <f ca="1">VLOOKUP(D4958,State!$A$1:$B$9,2,0)</f>
        <v>SA</v>
      </c>
      <c r="F4958" s="3">
        <f t="shared" ca="1" si="854"/>
        <v>213</v>
      </c>
      <c r="G4958" s="3" t="str">
        <f ca="1">VLOOKUP(F4958,Occupation!$A$1:$B$915,2,0)</f>
        <v>Quantity Surveyor</v>
      </c>
      <c r="H4958" s="3">
        <f t="shared" ca="1" si="855"/>
        <v>8</v>
      </c>
      <c r="I4958" s="3">
        <f t="shared" ca="1" si="856"/>
        <v>97176.43</v>
      </c>
      <c r="J4958" s="3">
        <f t="shared" ca="1" si="857"/>
        <v>0.44734074003467617</v>
      </c>
      <c r="K4958" s="3">
        <f t="shared" ca="1" si="858"/>
        <v>7</v>
      </c>
      <c r="L4958" s="3" t="str">
        <f ca="1">VLOOKUP(K4958,Freq_Investment!$A$1:$B$8,2,0)</f>
        <v>Yearly</v>
      </c>
      <c r="M4958" s="3" t="str">
        <f t="shared" ca="1" si="859"/>
        <v>Manual</v>
      </c>
      <c r="N4958" s="3">
        <f t="shared" ca="1" si="849"/>
        <v>1</v>
      </c>
      <c r="O4958" s="3">
        <f t="shared" ca="1" si="849"/>
        <v>1</v>
      </c>
      <c r="P4958" s="3">
        <f t="shared" ca="1" si="849"/>
        <v>4</v>
      </c>
    </row>
    <row r="4959" spans="1:16" x14ac:dyDescent="0.25">
      <c r="A4959" s="3">
        <f t="shared" ca="1" si="850"/>
        <v>478512253</v>
      </c>
      <c r="B4959" s="3">
        <f t="shared" ca="1" si="851"/>
        <v>5</v>
      </c>
      <c r="C4959" s="1">
        <f t="shared" ca="1" si="852"/>
        <v>40614</v>
      </c>
      <c r="D4959" s="7">
        <f t="shared" ca="1" si="853"/>
        <v>3</v>
      </c>
      <c r="E4959" s="3" t="str">
        <f ca="1">VLOOKUP(D4959,State!$A$1:$B$9,2,0)</f>
        <v>SA</v>
      </c>
      <c r="F4959" s="3">
        <f t="shared" ca="1" si="854"/>
        <v>891</v>
      </c>
      <c r="G4959" s="3" t="str">
        <f ca="1">VLOOKUP(F4959,Occupation!$A$1:$B$915,2,0)</f>
        <v>Cotton Farm Worker</v>
      </c>
      <c r="H4959" s="3">
        <f t="shared" ca="1" si="855"/>
        <v>8</v>
      </c>
      <c r="I4959" s="3">
        <f t="shared" ca="1" si="856"/>
        <v>32916.1</v>
      </c>
      <c r="J4959" s="3">
        <f t="shared" ca="1" si="857"/>
        <v>0.18526272552621253</v>
      </c>
      <c r="K4959" s="3">
        <f t="shared" ca="1" si="858"/>
        <v>7</v>
      </c>
      <c r="L4959" s="3" t="str">
        <f ca="1">VLOOKUP(K4959,Freq_Investment!$A$1:$B$8,2,0)</f>
        <v>Yearly</v>
      </c>
      <c r="M4959" s="3" t="str">
        <f t="shared" ca="1" si="859"/>
        <v>Auto</v>
      </c>
      <c r="N4959" s="3">
        <f t="shared" ca="1" si="849"/>
        <v>2</v>
      </c>
      <c r="O4959" s="3">
        <f t="shared" ca="1" si="849"/>
        <v>4</v>
      </c>
      <c r="P4959" s="3">
        <f t="shared" ca="1" si="849"/>
        <v>4</v>
      </c>
    </row>
    <row r="4960" spans="1:16" x14ac:dyDescent="0.25">
      <c r="A4960" s="3">
        <f t="shared" ca="1" si="850"/>
        <v>613546930</v>
      </c>
      <c r="B4960" s="3">
        <f t="shared" ca="1" si="851"/>
        <v>3693</v>
      </c>
      <c r="C4960" s="1">
        <f t="shared" ca="1" si="852"/>
        <v>32092</v>
      </c>
      <c r="D4960" s="7">
        <f t="shared" ca="1" si="853"/>
        <v>3</v>
      </c>
      <c r="E4960" s="3" t="str">
        <f ca="1">VLOOKUP(D4960,State!$A$1:$B$9,2,0)</f>
        <v>SA</v>
      </c>
      <c r="F4960" s="3">
        <f t="shared" ca="1" si="854"/>
        <v>682</v>
      </c>
      <c r="G4960" s="3" t="str">
        <f ca="1">VLOOKUP(F4960,Occupation!$A$1:$B$915,2,0)</f>
        <v>Travel Attendants nec</v>
      </c>
      <c r="H4960" s="3">
        <f t="shared" ca="1" si="855"/>
        <v>4</v>
      </c>
      <c r="I4960" s="3">
        <f t="shared" ca="1" si="856"/>
        <v>2819.51</v>
      </c>
      <c r="J4960" s="3">
        <f t="shared" ca="1" si="857"/>
        <v>0.12797608774824082</v>
      </c>
      <c r="K4960" s="3">
        <f t="shared" ca="1" si="858"/>
        <v>7</v>
      </c>
      <c r="L4960" s="3" t="str">
        <f ca="1">VLOOKUP(K4960,Freq_Investment!$A$1:$B$8,2,0)</f>
        <v>Yearly</v>
      </c>
      <c r="M4960" s="3" t="str">
        <f t="shared" ca="1" si="859"/>
        <v>Manual</v>
      </c>
      <c r="N4960" s="3">
        <f t="shared" ca="1" si="849"/>
        <v>2</v>
      </c>
      <c r="O4960" s="3">
        <f t="shared" ca="1" si="849"/>
        <v>1</v>
      </c>
      <c r="P4960" s="3">
        <f t="shared" ca="1" si="849"/>
        <v>1</v>
      </c>
    </row>
    <row r="4961" spans="1:16" x14ac:dyDescent="0.25">
      <c r="A4961" s="3">
        <f t="shared" ca="1" si="850"/>
        <v>46117698</v>
      </c>
      <c r="B4961" s="3">
        <f t="shared" ca="1" si="851"/>
        <v>2797</v>
      </c>
      <c r="C4961" s="1">
        <f t="shared" ca="1" si="852"/>
        <v>43029</v>
      </c>
      <c r="D4961" s="7">
        <f t="shared" ca="1" si="853"/>
        <v>3</v>
      </c>
      <c r="E4961" s="3" t="str">
        <f ca="1">VLOOKUP(D4961,State!$A$1:$B$9,2,0)</f>
        <v>SA</v>
      </c>
      <c r="F4961" s="3">
        <f t="shared" ca="1" si="854"/>
        <v>50</v>
      </c>
      <c r="G4961" s="3" t="str">
        <f ca="1">VLOOKUP(F4961,Occupation!$A$1:$B$915,2,0)</f>
        <v>Nursing Clinical Director</v>
      </c>
      <c r="H4961" s="3">
        <f t="shared" ca="1" si="855"/>
        <v>7</v>
      </c>
      <c r="I4961" s="3">
        <f t="shared" ca="1" si="856"/>
        <v>8030.33</v>
      </c>
      <c r="J4961" s="3">
        <f t="shared" ca="1" si="857"/>
        <v>0.25937133947189744</v>
      </c>
      <c r="K4961" s="3">
        <f t="shared" ca="1" si="858"/>
        <v>2</v>
      </c>
      <c r="L4961" s="3" t="str">
        <f ca="1">VLOOKUP(K4961,Freq_Investment!$A$1:$B$8,2,0)</f>
        <v>Weekly</v>
      </c>
      <c r="M4961" s="3" t="str">
        <f t="shared" ca="1" si="859"/>
        <v>Auto</v>
      </c>
      <c r="N4961" s="3">
        <f t="shared" ca="1" si="849"/>
        <v>2</v>
      </c>
      <c r="O4961" s="3">
        <f t="shared" ca="1" si="849"/>
        <v>5</v>
      </c>
      <c r="P4961" s="3">
        <f t="shared" ca="1" si="849"/>
        <v>3</v>
      </c>
    </row>
    <row r="4962" spans="1:16" x14ac:dyDescent="0.25">
      <c r="A4962" s="3">
        <f t="shared" ca="1" si="850"/>
        <v>439069453</v>
      </c>
      <c r="B4962" s="3">
        <f t="shared" ca="1" si="851"/>
        <v>5276</v>
      </c>
      <c r="C4962" s="1">
        <f t="shared" ca="1" si="852"/>
        <v>41022</v>
      </c>
      <c r="D4962" s="7">
        <f t="shared" ca="1" si="853"/>
        <v>1</v>
      </c>
      <c r="E4962" s="3" t="str">
        <f ca="1">VLOOKUP(D4962,State!$A$1:$B$9,2,0)</f>
        <v>NSW</v>
      </c>
      <c r="F4962" s="3">
        <f t="shared" ca="1" si="854"/>
        <v>134</v>
      </c>
      <c r="G4962" s="3" t="str">
        <f ca="1">VLOOKUP(F4962,Occupation!$A$1:$B$915,2,0)</f>
        <v>Company Secretary</v>
      </c>
      <c r="H4962" s="3">
        <f t="shared" ca="1" si="855"/>
        <v>10</v>
      </c>
      <c r="I4962" s="3">
        <f t="shared" ca="1" si="856"/>
        <v>17693.2</v>
      </c>
      <c r="J4962" s="3">
        <f t="shared" ca="1" si="857"/>
        <v>0.44715415289450056</v>
      </c>
      <c r="K4962" s="3">
        <f t="shared" ca="1" si="858"/>
        <v>2</v>
      </c>
      <c r="L4962" s="3" t="str">
        <f ca="1">VLOOKUP(K4962,Freq_Investment!$A$1:$B$8,2,0)</f>
        <v>Weekly</v>
      </c>
      <c r="M4962" s="3" t="str">
        <f t="shared" ca="1" si="859"/>
        <v>Manual</v>
      </c>
      <c r="N4962" s="3">
        <f t="shared" ca="1" si="849"/>
        <v>3</v>
      </c>
      <c r="O4962" s="3">
        <f t="shared" ca="1" si="849"/>
        <v>4</v>
      </c>
      <c r="P4962" s="3">
        <f t="shared" ca="1" si="849"/>
        <v>3</v>
      </c>
    </row>
    <row r="4963" spans="1:16" x14ac:dyDescent="0.25">
      <c r="A4963" s="3">
        <f t="shared" ca="1" si="850"/>
        <v>899045748</v>
      </c>
      <c r="B4963" s="3">
        <f t="shared" ca="1" si="851"/>
        <v>1237</v>
      </c>
      <c r="C4963" s="1">
        <f t="shared" ca="1" si="852"/>
        <v>43458</v>
      </c>
      <c r="D4963" s="7">
        <f t="shared" ca="1" si="853"/>
        <v>6</v>
      </c>
      <c r="E4963" s="3" t="str">
        <f ca="1">VLOOKUP(D4963,State!$A$1:$B$9,2,0)</f>
        <v>TAS</v>
      </c>
      <c r="F4963" s="3">
        <f t="shared" ca="1" si="854"/>
        <v>391</v>
      </c>
      <c r="G4963" s="3" t="str">
        <f ca="1">VLOOKUP(F4963,Occupation!$A$1:$B$915,2,0)</f>
        <v>ICT Support and Test Engineers nec</v>
      </c>
      <c r="H4963" s="3">
        <f t="shared" ca="1" si="855"/>
        <v>7</v>
      </c>
      <c r="I4963" s="3">
        <f t="shared" ca="1" si="856"/>
        <v>8333.7199999999993</v>
      </c>
      <c r="J4963" s="3">
        <f t="shared" ca="1" si="857"/>
        <v>0.40519654196277188</v>
      </c>
      <c r="K4963" s="3">
        <f t="shared" ca="1" si="858"/>
        <v>4</v>
      </c>
      <c r="L4963" s="3" t="str">
        <f ca="1">VLOOKUP(K4963,Freq_Investment!$A$1:$B$8,2,0)</f>
        <v>Monthly</v>
      </c>
      <c r="M4963" s="3" t="str">
        <f t="shared" ca="1" si="859"/>
        <v>Auto</v>
      </c>
      <c r="N4963" s="3">
        <f t="shared" ca="1" si="849"/>
        <v>2</v>
      </c>
      <c r="O4963" s="3">
        <f t="shared" ca="1" si="849"/>
        <v>2</v>
      </c>
      <c r="P4963" s="3">
        <f t="shared" ca="1" si="849"/>
        <v>5</v>
      </c>
    </row>
    <row r="4964" spans="1:16" x14ac:dyDescent="0.25">
      <c r="A4964" s="3">
        <f t="shared" ca="1" si="850"/>
        <v>58240955</v>
      </c>
      <c r="B4964" s="3">
        <f t="shared" ca="1" si="851"/>
        <v>5560</v>
      </c>
      <c r="C4964" s="1">
        <f t="shared" ca="1" si="852"/>
        <v>35675</v>
      </c>
      <c r="D4964" s="7">
        <f t="shared" ca="1" si="853"/>
        <v>7</v>
      </c>
      <c r="E4964" s="3" t="str">
        <f ca="1">VLOOKUP(D4964,State!$A$1:$B$9,2,0)</f>
        <v>VIC</v>
      </c>
      <c r="F4964" s="3">
        <f t="shared" ca="1" si="854"/>
        <v>472</v>
      </c>
      <c r="G4964" s="3" t="str">
        <f ca="1">VLOOKUP(F4964,Occupation!$A$1:$B$915,2,0)</f>
        <v>Motor Mechanic (General)</v>
      </c>
      <c r="H4964" s="3">
        <f t="shared" ca="1" si="855"/>
        <v>4</v>
      </c>
      <c r="I4964" s="3">
        <f t="shared" ca="1" si="856"/>
        <v>69250.259999999995</v>
      </c>
      <c r="J4964" s="3">
        <f t="shared" ca="1" si="857"/>
        <v>0.19696520485644298</v>
      </c>
      <c r="K4964" s="3">
        <f t="shared" ca="1" si="858"/>
        <v>7</v>
      </c>
      <c r="L4964" s="3" t="str">
        <f ca="1">VLOOKUP(K4964,Freq_Investment!$A$1:$B$8,2,0)</f>
        <v>Yearly</v>
      </c>
      <c r="M4964" s="3" t="str">
        <f t="shared" ca="1" si="859"/>
        <v>Auto</v>
      </c>
      <c r="N4964" s="3">
        <f t="shared" ca="1" si="849"/>
        <v>1</v>
      </c>
      <c r="O4964" s="3">
        <f t="shared" ca="1" si="849"/>
        <v>2</v>
      </c>
      <c r="P4964" s="3">
        <f t="shared" ca="1" si="849"/>
        <v>5</v>
      </c>
    </row>
    <row r="4965" spans="1:16" x14ac:dyDescent="0.25">
      <c r="A4965" s="3">
        <f t="shared" ca="1" si="850"/>
        <v>601062322</v>
      </c>
      <c r="B4965" s="3">
        <f t="shared" ca="1" si="851"/>
        <v>9144</v>
      </c>
      <c r="C4965" s="1">
        <f t="shared" ca="1" si="852"/>
        <v>40461</v>
      </c>
      <c r="D4965" s="7">
        <f t="shared" ca="1" si="853"/>
        <v>6</v>
      </c>
      <c r="E4965" s="3" t="str">
        <f ca="1">VLOOKUP(D4965,State!$A$1:$B$9,2,0)</f>
        <v>TAS</v>
      </c>
      <c r="F4965" s="3">
        <f t="shared" ca="1" si="854"/>
        <v>690</v>
      </c>
      <c r="G4965" s="3" t="str">
        <f ca="1">VLOOKUP(F4965,Occupation!$A$1:$B$915,2,0)</f>
        <v>Fishing Guide</v>
      </c>
      <c r="H4965" s="3">
        <f t="shared" ca="1" si="855"/>
        <v>1</v>
      </c>
      <c r="I4965" s="3">
        <f t="shared" ca="1" si="856"/>
        <v>23034.84</v>
      </c>
      <c r="J4965" s="3">
        <f t="shared" ca="1" si="857"/>
        <v>1.0871031124732811E-2</v>
      </c>
      <c r="K4965" s="3">
        <f t="shared" ca="1" si="858"/>
        <v>7</v>
      </c>
      <c r="L4965" s="3" t="str">
        <f ca="1">VLOOKUP(K4965,Freq_Investment!$A$1:$B$8,2,0)</f>
        <v>Yearly</v>
      </c>
      <c r="M4965" s="3" t="str">
        <f t="shared" ca="1" si="859"/>
        <v>Manual</v>
      </c>
      <c r="N4965" s="3">
        <f t="shared" ca="1" si="849"/>
        <v>5</v>
      </c>
      <c r="O4965" s="3">
        <f t="shared" ca="1" si="849"/>
        <v>4</v>
      </c>
      <c r="P4965" s="3">
        <f t="shared" ca="1" si="849"/>
        <v>5</v>
      </c>
    </row>
    <row r="4966" spans="1:16" x14ac:dyDescent="0.25">
      <c r="A4966" s="3">
        <f t="shared" ca="1" si="850"/>
        <v>326941041</v>
      </c>
      <c r="B4966" s="3">
        <f t="shared" ca="1" si="851"/>
        <v>6493</v>
      </c>
      <c r="C4966" s="1">
        <f t="shared" ca="1" si="852"/>
        <v>36844</v>
      </c>
      <c r="D4966" s="7">
        <f t="shared" ca="1" si="853"/>
        <v>3</v>
      </c>
      <c r="E4966" s="3" t="str">
        <f ca="1">VLOOKUP(D4966,State!$A$1:$B$9,2,0)</f>
        <v>SA</v>
      </c>
      <c r="F4966" s="3">
        <f t="shared" ca="1" si="854"/>
        <v>897</v>
      </c>
      <c r="G4966" s="3" t="str">
        <f ca="1">VLOOKUP(F4966,Occupation!$A$1:$B$915,2,0)</f>
        <v>Dairy Cattle Farm Worker</v>
      </c>
      <c r="H4966" s="3">
        <f t="shared" ca="1" si="855"/>
        <v>4</v>
      </c>
      <c r="I4966" s="3">
        <f t="shared" ca="1" si="856"/>
        <v>52444.49</v>
      </c>
      <c r="J4966" s="3">
        <f t="shared" ca="1" si="857"/>
        <v>0.44810779581066335</v>
      </c>
      <c r="K4966" s="3">
        <f t="shared" ca="1" si="858"/>
        <v>4</v>
      </c>
      <c r="L4966" s="3" t="str">
        <f ca="1">VLOOKUP(K4966,Freq_Investment!$A$1:$B$8,2,0)</f>
        <v>Monthly</v>
      </c>
      <c r="M4966" s="3" t="str">
        <f t="shared" ca="1" si="859"/>
        <v>Auto</v>
      </c>
      <c r="N4966" s="3">
        <f t="shared" ca="1" si="849"/>
        <v>5</v>
      </c>
      <c r="O4966" s="3">
        <f t="shared" ca="1" si="849"/>
        <v>1</v>
      </c>
      <c r="P4966" s="3">
        <f t="shared" ca="1" si="849"/>
        <v>4</v>
      </c>
    </row>
    <row r="4967" spans="1:16" x14ac:dyDescent="0.25">
      <c r="A4967" s="3">
        <f t="shared" ca="1" si="850"/>
        <v>248790007</v>
      </c>
      <c r="B4967" s="3">
        <f t="shared" ca="1" si="851"/>
        <v>1814</v>
      </c>
      <c r="C4967" s="1">
        <f t="shared" ca="1" si="852"/>
        <v>41985</v>
      </c>
      <c r="D4967" s="7">
        <f t="shared" ca="1" si="853"/>
        <v>4</v>
      </c>
      <c r="E4967" s="3" t="str">
        <f ca="1">VLOOKUP(D4967,State!$A$1:$B$9,2,0)</f>
        <v>WA</v>
      </c>
      <c r="F4967" s="3">
        <f t="shared" ca="1" si="854"/>
        <v>286</v>
      </c>
      <c r="G4967" s="3" t="str">
        <f ca="1">VLOOKUP(F4967,Occupation!$A$1:$B$915,2,0)</f>
        <v>Medical Radiation Therapist</v>
      </c>
      <c r="H4967" s="3">
        <f t="shared" ca="1" si="855"/>
        <v>1</v>
      </c>
      <c r="I4967" s="3">
        <f t="shared" ca="1" si="856"/>
        <v>37587.230000000003</v>
      </c>
      <c r="J4967" s="3">
        <f t="shared" ca="1" si="857"/>
        <v>0.26411731052772613</v>
      </c>
      <c r="K4967" s="3">
        <f t="shared" ca="1" si="858"/>
        <v>2</v>
      </c>
      <c r="L4967" s="3" t="str">
        <f ca="1">VLOOKUP(K4967,Freq_Investment!$A$1:$B$8,2,0)</f>
        <v>Weekly</v>
      </c>
      <c r="M4967" s="3" t="str">
        <f t="shared" ca="1" si="859"/>
        <v>Auto</v>
      </c>
      <c r="N4967" s="3">
        <f t="shared" ca="1" si="849"/>
        <v>5</v>
      </c>
      <c r="O4967" s="3">
        <f t="shared" ca="1" si="849"/>
        <v>3</v>
      </c>
      <c r="P4967" s="3">
        <f t="shared" ca="1" si="849"/>
        <v>2</v>
      </c>
    </row>
    <row r="4968" spans="1:16" x14ac:dyDescent="0.25">
      <c r="A4968" s="3">
        <f t="shared" ca="1" si="850"/>
        <v>225017778</v>
      </c>
      <c r="B4968" s="3">
        <f t="shared" ca="1" si="851"/>
        <v>4660</v>
      </c>
      <c r="C4968" s="1">
        <f t="shared" ca="1" si="852"/>
        <v>41930</v>
      </c>
      <c r="D4968" s="7">
        <f t="shared" ca="1" si="853"/>
        <v>3</v>
      </c>
      <c r="E4968" s="3" t="str">
        <f ca="1">VLOOKUP(D4968,State!$A$1:$B$9,2,0)</f>
        <v>SA</v>
      </c>
      <c r="F4968" s="3">
        <f t="shared" ca="1" si="854"/>
        <v>361</v>
      </c>
      <c r="G4968" s="3" t="str">
        <f ca="1">VLOOKUP(F4968,Occupation!$A$1:$B$915,2,0)</f>
        <v>Registered Nurse (Perioperative)</v>
      </c>
      <c r="H4968" s="3">
        <f t="shared" ca="1" si="855"/>
        <v>2</v>
      </c>
      <c r="I4968" s="3">
        <f t="shared" ca="1" si="856"/>
        <v>21089.25</v>
      </c>
      <c r="J4968" s="3">
        <f t="shared" ca="1" si="857"/>
        <v>0.12587632368606427</v>
      </c>
      <c r="K4968" s="3">
        <f t="shared" ca="1" si="858"/>
        <v>7</v>
      </c>
      <c r="L4968" s="3" t="str">
        <f ca="1">VLOOKUP(K4968,Freq_Investment!$A$1:$B$8,2,0)</f>
        <v>Yearly</v>
      </c>
      <c r="M4968" s="3" t="str">
        <f t="shared" ca="1" si="859"/>
        <v>Manual</v>
      </c>
      <c r="N4968" s="3">
        <f t="shared" ca="1" si="849"/>
        <v>4</v>
      </c>
      <c r="O4968" s="3">
        <f t="shared" ca="1" si="849"/>
        <v>4</v>
      </c>
      <c r="P4968" s="3">
        <f t="shared" ca="1" si="849"/>
        <v>4</v>
      </c>
    </row>
    <row r="4969" spans="1:16" x14ac:dyDescent="0.25">
      <c r="A4969" s="3">
        <f t="shared" ca="1" si="850"/>
        <v>519238471</v>
      </c>
      <c r="B4969" s="3">
        <f t="shared" ca="1" si="851"/>
        <v>8608</v>
      </c>
      <c r="C4969" s="1">
        <f t="shared" ca="1" si="852"/>
        <v>38297</v>
      </c>
      <c r="D4969" s="7">
        <f t="shared" ca="1" si="853"/>
        <v>6</v>
      </c>
      <c r="E4969" s="3" t="str">
        <f ca="1">VLOOKUP(D4969,State!$A$1:$B$9,2,0)</f>
        <v>TAS</v>
      </c>
      <c r="F4969" s="3">
        <f t="shared" ca="1" si="854"/>
        <v>697</v>
      </c>
      <c r="G4969" s="3" t="str">
        <f ca="1">VLOOKUP(F4969,Occupation!$A$1:$B$915,2,0)</f>
        <v>Diving Instructor (Open Water)</v>
      </c>
      <c r="H4969" s="3">
        <f t="shared" ca="1" si="855"/>
        <v>6</v>
      </c>
      <c r="I4969" s="3">
        <f t="shared" ca="1" si="856"/>
        <v>47330.93</v>
      </c>
      <c r="J4969" s="3">
        <f t="shared" ca="1" si="857"/>
        <v>0.17506555256379125</v>
      </c>
      <c r="K4969" s="3">
        <f t="shared" ca="1" si="858"/>
        <v>7</v>
      </c>
      <c r="L4969" s="3" t="str">
        <f ca="1">VLOOKUP(K4969,Freq_Investment!$A$1:$B$8,2,0)</f>
        <v>Yearly</v>
      </c>
      <c r="M4969" s="3" t="str">
        <f t="shared" ca="1" si="859"/>
        <v>Auto</v>
      </c>
      <c r="N4969" s="3">
        <f t="shared" ca="1" si="849"/>
        <v>5</v>
      </c>
      <c r="O4969" s="3">
        <f t="shared" ca="1" si="849"/>
        <v>3</v>
      </c>
      <c r="P4969" s="3">
        <f t="shared" ca="1" si="849"/>
        <v>5</v>
      </c>
    </row>
    <row r="4970" spans="1:16" x14ac:dyDescent="0.25">
      <c r="A4970" s="3">
        <f t="shared" ca="1" si="850"/>
        <v>838451876</v>
      </c>
      <c r="B4970" s="3">
        <f t="shared" ca="1" si="851"/>
        <v>9004</v>
      </c>
      <c r="C4970" s="1">
        <f t="shared" ca="1" si="852"/>
        <v>38507</v>
      </c>
      <c r="D4970" s="7">
        <f t="shared" ca="1" si="853"/>
        <v>8</v>
      </c>
      <c r="E4970" s="3" t="str">
        <f ca="1">VLOOKUP(D4970,State!$A$1:$B$9,2,0)</f>
        <v>ACT</v>
      </c>
      <c r="F4970" s="3">
        <f t="shared" ca="1" si="854"/>
        <v>863</v>
      </c>
      <c r="G4970" s="3" t="str">
        <f ca="1">VLOOKUP(F4970,Occupation!$A$1:$B$915,2,0)</f>
        <v>Automobile Drivers nec</v>
      </c>
      <c r="H4970" s="3">
        <f t="shared" ca="1" si="855"/>
        <v>4</v>
      </c>
      <c r="I4970" s="3">
        <f t="shared" ca="1" si="856"/>
        <v>88543.69</v>
      </c>
      <c r="J4970" s="3">
        <f t="shared" ca="1" si="857"/>
        <v>0.17152251982487227</v>
      </c>
      <c r="K4970" s="3">
        <f t="shared" ca="1" si="858"/>
        <v>7</v>
      </c>
      <c r="L4970" s="3" t="str">
        <f ca="1">VLOOKUP(K4970,Freq_Investment!$A$1:$B$8,2,0)</f>
        <v>Yearly</v>
      </c>
      <c r="M4970" s="3" t="str">
        <f t="shared" ca="1" si="859"/>
        <v>Manual</v>
      </c>
      <c r="N4970" s="3">
        <f t="shared" ca="1" si="849"/>
        <v>2</v>
      </c>
      <c r="O4970" s="3">
        <f t="shared" ca="1" si="849"/>
        <v>1</v>
      </c>
      <c r="P4970" s="3">
        <f t="shared" ca="1" si="849"/>
        <v>1</v>
      </c>
    </row>
    <row r="4971" spans="1:16" x14ac:dyDescent="0.25">
      <c r="A4971" s="3">
        <f t="shared" ca="1" si="850"/>
        <v>742968650</v>
      </c>
      <c r="B4971" s="3">
        <f t="shared" ca="1" si="851"/>
        <v>3530</v>
      </c>
      <c r="C4971" s="1">
        <f t="shared" ca="1" si="852"/>
        <v>37124</v>
      </c>
      <c r="D4971" s="7">
        <f t="shared" ca="1" si="853"/>
        <v>6</v>
      </c>
      <c r="E4971" s="3" t="str">
        <f ca="1">VLOOKUP(D4971,State!$A$1:$B$9,2,0)</f>
        <v>TAS</v>
      </c>
      <c r="F4971" s="3">
        <f t="shared" ca="1" si="854"/>
        <v>339</v>
      </c>
      <c r="G4971" s="3" t="str">
        <f ca="1">VLOOKUP(F4971,Occupation!$A$1:$B$915,2,0)</f>
        <v>Dermatologist</v>
      </c>
      <c r="H4971" s="3">
        <f t="shared" ca="1" si="855"/>
        <v>4</v>
      </c>
      <c r="I4971" s="3">
        <f t="shared" ca="1" si="856"/>
        <v>54456.57</v>
      </c>
      <c r="J4971" s="3">
        <f t="shared" ca="1" si="857"/>
        <v>0.27852654833778767</v>
      </c>
      <c r="K4971" s="3">
        <f t="shared" ca="1" si="858"/>
        <v>2</v>
      </c>
      <c r="L4971" s="3" t="str">
        <f ca="1">VLOOKUP(K4971,Freq_Investment!$A$1:$B$8,2,0)</f>
        <v>Weekly</v>
      </c>
      <c r="M4971" s="3" t="str">
        <f t="shared" ca="1" si="859"/>
        <v>Auto</v>
      </c>
      <c r="N4971" s="3">
        <f t="shared" ca="1" si="849"/>
        <v>3</v>
      </c>
      <c r="O4971" s="3">
        <f t="shared" ca="1" si="849"/>
        <v>2</v>
      </c>
      <c r="P4971" s="3">
        <f t="shared" ca="1" si="849"/>
        <v>3</v>
      </c>
    </row>
    <row r="4972" spans="1:16" x14ac:dyDescent="0.25">
      <c r="A4972" s="3">
        <f t="shared" ca="1" si="850"/>
        <v>834305624</v>
      </c>
      <c r="B4972" s="3">
        <f t="shared" ca="1" si="851"/>
        <v>5095</v>
      </c>
      <c r="C4972" s="1">
        <f t="shared" ca="1" si="852"/>
        <v>32558</v>
      </c>
      <c r="D4972" s="7">
        <f t="shared" ca="1" si="853"/>
        <v>5</v>
      </c>
      <c r="E4972" s="3" t="str">
        <f ca="1">VLOOKUP(D4972,State!$A$1:$B$9,2,0)</f>
        <v>NT</v>
      </c>
      <c r="F4972" s="3">
        <f t="shared" ca="1" si="854"/>
        <v>859</v>
      </c>
      <c r="G4972" s="3" t="str">
        <f ca="1">VLOOKUP(F4972,Occupation!$A$1:$B$915,2,0)</f>
        <v>Streetsweeper Operator</v>
      </c>
      <c r="H4972" s="3">
        <f t="shared" ca="1" si="855"/>
        <v>4</v>
      </c>
      <c r="I4972" s="3">
        <f t="shared" ca="1" si="856"/>
        <v>98684.26</v>
      </c>
      <c r="J4972" s="3">
        <f t="shared" ca="1" si="857"/>
        <v>0.44244168177175863</v>
      </c>
      <c r="K4972" s="3">
        <f t="shared" ca="1" si="858"/>
        <v>6</v>
      </c>
      <c r="L4972" s="3" t="str">
        <f ca="1">VLOOKUP(K4972,Freq_Investment!$A$1:$B$8,2,0)</f>
        <v>Half-yearly</v>
      </c>
      <c r="M4972" s="3" t="str">
        <f t="shared" ca="1" si="859"/>
        <v>Auto</v>
      </c>
      <c r="N4972" s="3">
        <f t="shared" ca="1" si="849"/>
        <v>4</v>
      </c>
      <c r="O4972" s="3">
        <f t="shared" ca="1" si="849"/>
        <v>4</v>
      </c>
      <c r="P4972" s="3">
        <f t="shared" ca="1" si="849"/>
        <v>2</v>
      </c>
    </row>
    <row r="4973" spans="1:16" x14ac:dyDescent="0.25">
      <c r="A4973" s="3">
        <f t="shared" ca="1" si="850"/>
        <v>740940523</v>
      </c>
      <c r="B4973" s="3">
        <f t="shared" ca="1" si="851"/>
        <v>8770</v>
      </c>
      <c r="C4973" s="1">
        <f t="shared" ca="1" si="852"/>
        <v>40070</v>
      </c>
      <c r="D4973" s="7">
        <f t="shared" ca="1" si="853"/>
        <v>2</v>
      </c>
      <c r="E4973" s="3" t="str">
        <f ca="1">VLOOKUP(D4973,State!$A$1:$B$9,2,0)</f>
        <v>QLD</v>
      </c>
      <c r="F4973" s="3">
        <f t="shared" ca="1" si="854"/>
        <v>9</v>
      </c>
      <c r="G4973" s="3" t="str">
        <f ca="1">VLOOKUP(F4973,Occupation!$A$1:$B$915,2,0)</f>
        <v>Horse Breeder</v>
      </c>
      <c r="H4973" s="3">
        <f t="shared" ca="1" si="855"/>
        <v>4</v>
      </c>
      <c r="I4973" s="3">
        <f t="shared" ca="1" si="856"/>
        <v>71105.58</v>
      </c>
      <c r="J4973" s="3">
        <f t="shared" ca="1" si="857"/>
        <v>0.19013225974586406</v>
      </c>
      <c r="K4973" s="3">
        <f t="shared" ca="1" si="858"/>
        <v>3</v>
      </c>
      <c r="L4973" s="3" t="str">
        <f ca="1">VLOOKUP(K4973,Freq_Investment!$A$1:$B$8,2,0)</f>
        <v>Fortnightly</v>
      </c>
      <c r="M4973" s="3" t="str">
        <f t="shared" ca="1" si="859"/>
        <v>Manual</v>
      </c>
      <c r="N4973" s="3">
        <f t="shared" ca="1" si="849"/>
        <v>1</v>
      </c>
      <c r="O4973" s="3">
        <f t="shared" ca="1" si="849"/>
        <v>5</v>
      </c>
      <c r="P4973" s="3">
        <f t="shared" ca="1" si="849"/>
        <v>2</v>
      </c>
    </row>
    <row r="4974" spans="1:16" x14ac:dyDescent="0.25">
      <c r="A4974" s="3">
        <f t="shared" ca="1" si="850"/>
        <v>595565194</v>
      </c>
      <c r="B4974" s="3">
        <f t="shared" ca="1" si="851"/>
        <v>9249</v>
      </c>
      <c r="C4974" s="1">
        <f t="shared" ca="1" si="852"/>
        <v>32807</v>
      </c>
      <c r="D4974" s="7">
        <f t="shared" ca="1" si="853"/>
        <v>6</v>
      </c>
      <c r="E4974" s="3" t="str">
        <f ca="1">VLOOKUP(D4974,State!$A$1:$B$9,2,0)</f>
        <v>TAS</v>
      </c>
      <c r="F4974" s="3">
        <f t="shared" ca="1" si="854"/>
        <v>702</v>
      </c>
      <c r="G4974" s="3" t="str">
        <f ca="1">VLOOKUP(F4974,Occupation!$A$1:$B$915,2,0)</f>
        <v>Tennis Coach</v>
      </c>
      <c r="H4974" s="3">
        <f t="shared" ca="1" si="855"/>
        <v>8</v>
      </c>
      <c r="I4974" s="3">
        <f t="shared" ca="1" si="856"/>
        <v>95599.31</v>
      </c>
      <c r="J4974" s="3">
        <f t="shared" ca="1" si="857"/>
        <v>0.24240767665029572</v>
      </c>
      <c r="K4974" s="3">
        <f t="shared" ca="1" si="858"/>
        <v>2</v>
      </c>
      <c r="L4974" s="3" t="str">
        <f ca="1">VLOOKUP(K4974,Freq_Investment!$A$1:$B$8,2,0)</f>
        <v>Weekly</v>
      </c>
      <c r="M4974" s="3" t="str">
        <f t="shared" ca="1" si="859"/>
        <v>Auto</v>
      </c>
      <c r="N4974" s="3">
        <f t="shared" ref="N4974:P5037" ca="1" si="860">RANDBETWEEN(1,5)</f>
        <v>3</v>
      </c>
      <c r="O4974" s="3">
        <f t="shared" ca="1" si="860"/>
        <v>3</v>
      </c>
      <c r="P4974" s="3">
        <f t="shared" ca="1" si="860"/>
        <v>4</v>
      </c>
    </row>
    <row r="4975" spans="1:16" x14ac:dyDescent="0.25">
      <c r="A4975" s="3">
        <f t="shared" ca="1" si="850"/>
        <v>201680030</v>
      </c>
      <c r="B4975" s="3">
        <f t="shared" ca="1" si="851"/>
        <v>4560</v>
      </c>
      <c r="C4975" s="1">
        <f t="shared" ca="1" si="852"/>
        <v>30973</v>
      </c>
      <c r="D4975" s="7">
        <f t="shared" ca="1" si="853"/>
        <v>8</v>
      </c>
      <c r="E4975" s="3" t="str">
        <f ca="1">VLOOKUP(D4975,State!$A$1:$B$9,2,0)</f>
        <v>ACT</v>
      </c>
      <c r="F4975" s="3">
        <f t="shared" ca="1" si="854"/>
        <v>29</v>
      </c>
      <c r="G4975" s="3" t="str">
        <f ca="1">VLOOKUP(F4975,Occupation!$A$1:$B$915,2,0)</f>
        <v>Sales and Marketing Manager</v>
      </c>
      <c r="H4975" s="3">
        <f t="shared" ca="1" si="855"/>
        <v>5</v>
      </c>
      <c r="I4975" s="3">
        <f t="shared" ca="1" si="856"/>
        <v>60389.82</v>
      </c>
      <c r="J4975" s="3">
        <f t="shared" ca="1" si="857"/>
        <v>0.29862736651394889</v>
      </c>
      <c r="K4975" s="3">
        <f t="shared" ca="1" si="858"/>
        <v>2</v>
      </c>
      <c r="L4975" s="3" t="str">
        <f ca="1">VLOOKUP(K4975,Freq_Investment!$A$1:$B$8,2,0)</f>
        <v>Weekly</v>
      </c>
      <c r="M4975" s="3" t="str">
        <f t="shared" ca="1" si="859"/>
        <v>Manual</v>
      </c>
      <c r="N4975" s="3">
        <f t="shared" ca="1" si="860"/>
        <v>5</v>
      </c>
      <c r="O4975" s="3">
        <f t="shared" ca="1" si="860"/>
        <v>3</v>
      </c>
      <c r="P4975" s="3">
        <f t="shared" ca="1" si="860"/>
        <v>3</v>
      </c>
    </row>
    <row r="4976" spans="1:16" x14ac:dyDescent="0.25">
      <c r="A4976" s="3">
        <f t="shared" ca="1" si="850"/>
        <v>965190932</v>
      </c>
      <c r="B4976" s="3">
        <f t="shared" ca="1" si="851"/>
        <v>5165</v>
      </c>
      <c r="C4976" s="1">
        <f t="shared" ca="1" si="852"/>
        <v>39604</v>
      </c>
      <c r="D4976" s="7">
        <f t="shared" ca="1" si="853"/>
        <v>8</v>
      </c>
      <c r="E4976" s="3" t="str">
        <f ca="1">VLOOKUP(D4976,State!$A$1:$B$9,2,0)</f>
        <v>ACT</v>
      </c>
      <c r="F4976" s="3">
        <f t="shared" ca="1" si="854"/>
        <v>6</v>
      </c>
      <c r="G4976" s="3" t="str">
        <f ca="1">VLOOKUP(F4976,Occupation!$A$1:$B$915,2,0)</f>
        <v>Dairy Cattle Farmer</v>
      </c>
      <c r="H4976" s="3">
        <f t="shared" ca="1" si="855"/>
        <v>10</v>
      </c>
      <c r="I4976" s="3">
        <f t="shared" ca="1" si="856"/>
        <v>1021</v>
      </c>
      <c r="J4976" s="3">
        <f t="shared" ca="1" si="857"/>
        <v>0.30596224590919552</v>
      </c>
      <c r="K4976" s="3">
        <f t="shared" ca="1" si="858"/>
        <v>7</v>
      </c>
      <c r="L4976" s="3" t="str">
        <f ca="1">VLOOKUP(K4976,Freq_Investment!$A$1:$B$8,2,0)</f>
        <v>Yearly</v>
      </c>
      <c r="M4976" s="3" t="str">
        <f t="shared" ca="1" si="859"/>
        <v>Manual</v>
      </c>
      <c r="N4976" s="3">
        <f t="shared" ca="1" si="860"/>
        <v>2</v>
      </c>
      <c r="O4976" s="3">
        <f t="shared" ca="1" si="860"/>
        <v>4</v>
      </c>
      <c r="P4976" s="3">
        <f t="shared" ca="1" si="860"/>
        <v>3</v>
      </c>
    </row>
    <row r="4977" spans="1:16" x14ac:dyDescent="0.25">
      <c r="A4977" s="3">
        <f t="shared" ca="1" si="850"/>
        <v>755139170</v>
      </c>
      <c r="B4977" s="3">
        <f t="shared" ca="1" si="851"/>
        <v>9445</v>
      </c>
      <c r="C4977" s="1">
        <f t="shared" ca="1" si="852"/>
        <v>36643</v>
      </c>
      <c r="D4977" s="7">
        <f t="shared" ca="1" si="853"/>
        <v>7</v>
      </c>
      <c r="E4977" s="3" t="str">
        <f ca="1">VLOOKUP(D4977,State!$A$1:$B$9,2,0)</f>
        <v>VIC</v>
      </c>
      <c r="F4977" s="3">
        <f t="shared" ca="1" si="854"/>
        <v>345</v>
      </c>
      <c r="G4977" s="3" t="str">
        <f ca="1">VLOOKUP(F4977,Occupation!$A$1:$B$915,2,0)</f>
        <v>Radiation Oncologist</v>
      </c>
      <c r="H4977" s="3">
        <f t="shared" ca="1" si="855"/>
        <v>9</v>
      </c>
      <c r="I4977" s="3">
        <f t="shared" ca="1" si="856"/>
        <v>21093.85</v>
      </c>
      <c r="J4977" s="3">
        <f t="shared" ca="1" si="857"/>
        <v>5.0527864875522965E-2</v>
      </c>
      <c r="K4977" s="3">
        <f t="shared" ca="1" si="858"/>
        <v>3</v>
      </c>
      <c r="L4977" s="3" t="str">
        <f ca="1">VLOOKUP(K4977,Freq_Investment!$A$1:$B$8,2,0)</f>
        <v>Fortnightly</v>
      </c>
      <c r="M4977" s="3" t="str">
        <f t="shared" ca="1" si="859"/>
        <v>Manual</v>
      </c>
      <c r="N4977" s="3">
        <f t="shared" ca="1" si="860"/>
        <v>1</v>
      </c>
      <c r="O4977" s="3">
        <f t="shared" ca="1" si="860"/>
        <v>3</v>
      </c>
      <c r="P4977" s="3">
        <f t="shared" ca="1" si="860"/>
        <v>3</v>
      </c>
    </row>
    <row r="4978" spans="1:16" x14ac:dyDescent="0.25">
      <c r="A4978" s="3">
        <f t="shared" ca="1" si="850"/>
        <v>149659109</v>
      </c>
      <c r="B4978" s="3">
        <f t="shared" ca="1" si="851"/>
        <v>3138</v>
      </c>
      <c r="C4978" s="1">
        <f t="shared" ca="1" si="852"/>
        <v>34615</v>
      </c>
      <c r="D4978" s="7">
        <f t="shared" ca="1" si="853"/>
        <v>2</v>
      </c>
      <c r="E4978" s="3" t="str">
        <f ca="1">VLOOKUP(D4978,State!$A$1:$B$9,2,0)</f>
        <v>QLD</v>
      </c>
      <c r="F4978" s="3">
        <f t="shared" ca="1" si="854"/>
        <v>96</v>
      </c>
      <c r="G4978" s="3" t="str">
        <f ca="1">VLOOKUP(F4978,Occupation!$A$1:$B$915,2,0)</f>
        <v>Dancer or Choreographer</v>
      </c>
      <c r="H4978" s="3">
        <f t="shared" ca="1" si="855"/>
        <v>1</v>
      </c>
      <c r="I4978" s="3">
        <f t="shared" ca="1" si="856"/>
        <v>55593.56</v>
      </c>
      <c r="J4978" s="3">
        <f t="shared" ca="1" si="857"/>
        <v>0.25468069769301294</v>
      </c>
      <c r="K4978" s="3">
        <f t="shared" ca="1" si="858"/>
        <v>1</v>
      </c>
      <c r="L4978" s="3" t="str">
        <f ca="1">VLOOKUP(K4978,Freq_Investment!$A$1:$B$8,2,0)</f>
        <v>Daily</v>
      </c>
      <c r="M4978" s="3" t="str">
        <f t="shared" ca="1" si="859"/>
        <v>Manual</v>
      </c>
      <c r="N4978" s="3">
        <f t="shared" ca="1" si="860"/>
        <v>4</v>
      </c>
      <c r="O4978" s="3">
        <f t="shared" ca="1" si="860"/>
        <v>1</v>
      </c>
      <c r="P4978" s="3">
        <f t="shared" ca="1" si="860"/>
        <v>5</v>
      </c>
    </row>
    <row r="4979" spans="1:16" x14ac:dyDescent="0.25">
      <c r="A4979" s="3">
        <f t="shared" ca="1" si="850"/>
        <v>321940252</v>
      </c>
      <c r="B4979" s="3">
        <f t="shared" ca="1" si="851"/>
        <v>645</v>
      </c>
      <c r="C4979" s="1">
        <f t="shared" ca="1" si="852"/>
        <v>39983</v>
      </c>
      <c r="D4979" s="7">
        <f t="shared" ca="1" si="853"/>
        <v>3</v>
      </c>
      <c r="E4979" s="3" t="str">
        <f ca="1">VLOOKUP(D4979,State!$A$1:$B$9,2,0)</f>
        <v>SA</v>
      </c>
      <c r="F4979" s="3">
        <f t="shared" ca="1" si="854"/>
        <v>402</v>
      </c>
      <c r="G4979" s="3" t="str">
        <f ca="1">VLOOKUP(F4979,Occupation!$A$1:$B$915,2,0)</f>
        <v>Student Counsellor</v>
      </c>
      <c r="H4979" s="3">
        <f t="shared" ca="1" si="855"/>
        <v>7</v>
      </c>
      <c r="I4979" s="3">
        <f t="shared" ca="1" si="856"/>
        <v>3551.73</v>
      </c>
      <c r="J4979" s="3">
        <f t="shared" ca="1" si="857"/>
        <v>0.17554160757745207</v>
      </c>
      <c r="K4979" s="3">
        <f t="shared" ca="1" si="858"/>
        <v>6</v>
      </c>
      <c r="L4979" s="3" t="str">
        <f ca="1">VLOOKUP(K4979,Freq_Investment!$A$1:$B$8,2,0)</f>
        <v>Half-yearly</v>
      </c>
      <c r="M4979" s="3" t="str">
        <f t="shared" ca="1" si="859"/>
        <v>Manual</v>
      </c>
      <c r="N4979" s="3">
        <f t="shared" ca="1" si="860"/>
        <v>2</v>
      </c>
      <c r="O4979" s="3">
        <f t="shared" ca="1" si="860"/>
        <v>1</v>
      </c>
      <c r="P4979" s="3">
        <f t="shared" ca="1" si="860"/>
        <v>3</v>
      </c>
    </row>
    <row r="4980" spans="1:16" x14ac:dyDescent="0.25">
      <c r="A4980" s="3">
        <f t="shared" ca="1" si="850"/>
        <v>784472866</v>
      </c>
      <c r="B4980" s="3">
        <f t="shared" ca="1" si="851"/>
        <v>5553</v>
      </c>
      <c r="C4980" s="1">
        <f t="shared" ca="1" si="852"/>
        <v>35504</v>
      </c>
      <c r="D4980" s="7">
        <f t="shared" ca="1" si="853"/>
        <v>7</v>
      </c>
      <c r="E4980" s="3" t="str">
        <f ca="1">VLOOKUP(D4980,State!$A$1:$B$9,2,0)</f>
        <v>VIC</v>
      </c>
      <c r="F4980" s="3">
        <f t="shared" ca="1" si="854"/>
        <v>112</v>
      </c>
      <c r="G4980" s="3" t="str">
        <f ca="1">VLOOKUP(F4980,Occupation!$A$1:$B$915,2,0)</f>
        <v>Television Presenter</v>
      </c>
      <c r="H4980" s="3">
        <f t="shared" ca="1" si="855"/>
        <v>2</v>
      </c>
      <c r="I4980" s="3">
        <f t="shared" ca="1" si="856"/>
        <v>81510.259999999995</v>
      </c>
      <c r="J4980" s="3">
        <f t="shared" ca="1" si="857"/>
        <v>0.42366984159779714</v>
      </c>
      <c r="K4980" s="3">
        <f t="shared" ca="1" si="858"/>
        <v>5</v>
      </c>
      <c r="L4980" s="3" t="str">
        <f ca="1">VLOOKUP(K4980,Freq_Investment!$A$1:$B$8,2,0)</f>
        <v>Quarterly</v>
      </c>
      <c r="M4980" s="3" t="str">
        <f t="shared" ca="1" si="859"/>
        <v>Auto</v>
      </c>
      <c r="N4980" s="3">
        <f t="shared" ca="1" si="860"/>
        <v>3</v>
      </c>
      <c r="O4980" s="3">
        <f t="shared" ca="1" si="860"/>
        <v>4</v>
      </c>
      <c r="P4980" s="3">
        <f t="shared" ca="1" si="860"/>
        <v>2</v>
      </c>
    </row>
    <row r="4981" spans="1:16" x14ac:dyDescent="0.25">
      <c r="A4981" s="3">
        <f t="shared" ca="1" si="850"/>
        <v>877501859</v>
      </c>
      <c r="B4981" s="3">
        <f t="shared" ca="1" si="851"/>
        <v>4416</v>
      </c>
      <c r="C4981" s="1">
        <f t="shared" ca="1" si="852"/>
        <v>31949</v>
      </c>
      <c r="D4981" s="7">
        <f t="shared" ca="1" si="853"/>
        <v>1</v>
      </c>
      <c r="E4981" s="3" t="str">
        <f ca="1">VLOOKUP(D4981,State!$A$1:$B$9,2,0)</f>
        <v>NSW</v>
      </c>
      <c r="F4981" s="3">
        <f t="shared" ca="1" si="854"/>
        <v>278</v>
      </c>
      <c r="G4981" s="3" t="str">
        <f ca="1">VLOOKUP(F4981,Occupation!$A$1:$B$915,2,0)</f>
        <v>Dance Teacher (Private Tuition)</v>
      </c>
      <c r="H4981" s="3">
        <f t="shared" ca="1" si="855"/>
        <v>9</v>
      </c>
      <c r="I4981" s="3">
        <f t="shared" ca="1" si="856"/>
        <v>33635.040000000001</v>
      </c>
      <c r="J4981" s="3">
        <f t="shared" ca="1" si="857"/>
        <v>0.29943825170102734</v>
      </c>
      <c r="K4981" s="3">
        <f t="shared" ca="1" si="858"/>
        <v>2</v>
      </c>
      <c r="L4981" s="3" t="str">
        <f ca="1">VLOOKUP(K4981,Freq_Investment!$A$1:$B$8,2,0)</f>
        <v>Weekly</v>
      </c>
      <c r="M4981" s="3" t="str">
        <f t="shared" ca="1" si="859"/>
        <v>Manual</v>
      </c>
      <c r="N4981" s="3">
        <f t="shared" ca="1" si="860"/>
        <v>1</v>
      </c>
      <c r="O4981" s="3">
        <f t="shared" ca="1" si="860"/>
        <v>4</v>
      </c>
      <c r="P4981" s="3">
        <f t="shared" ca="1" si="860"/>
        <v>1</v>
      </c>
    </row>
    <row r="4982" spans="1:16" x14ac:dyDescent="0.25">
      <c r="A4982" s="3">
        <f t="shared" ca="1" si="850"/>
        <v>795333127</v>
      </c>
      <c r="B4982" s="3">
        <f t="shared" ca="1" si="851"/>
        <v>2035</v>
      </c>
      <c r="C4982" s="1">
        <f t="shared" ca="1" si="852"/>
        <v>34585</v>
      </c>
      <c r="D4982" s="7">
        <f t="shared" ca="1" si="853"/>
        <v>6</v>
      </c>
      <c r="E4982" s="3" t="str">
        <f ca="1">VLOOKUP(D4982,State!$A$1:$B$9,2,0)</f>
        <v>TAS</v>
      </c>
      <c r="F4982" s="3">
        <f t="shared" ca="1" si="854"/>
        <v>873</v>
      </c>
      <c r="G4982" s="3" t="str">
        <f ca="1">VLOOKUP(F4982,Occupation!$A$1:$B$915,2,0)</f>
        <v>Tanker Driver</v>
      </c>
      <c r="H4982" s="3">
        <f t="shared" ca="1" si="855"/>
        <v>8</v>
      </c>
      <c r="I4982" s="3">
        <f t="shared" ca="1" si="856"/>
        <v>84524.33</v>
      </c>
      <c r="J4982" s="3">
        <f t="shared" ca="1" si="857"/>
        <v>0.25474975130045968</v>
      </c>
      <c r="K4982" s="3">
        <f t="shared" ca="1" si="858"/>
        <v>4</v>
      </c>
      <c r="L4982" s="3" t="str">
        <f ca="1">VLOOKUP(K4982,Freq_Investment!$A$1:$B$8,2,0)</f>
        <v>Monthly</v>
      </c>
      <c r="M4982" s="3" t="str">
        <f t="shared" ca="1" si="859"/>
        <v>Auto</v>
      </c>
      <c r="N4982" s="3">
        <f t="shared" ca="1" si="860"/>
        <v>4</v>
      </c>
      <c r="O4982" s="3">
        <f t="shared" ca="1" si="860"/>
        <v>1</v>
      </c>
      <c r="P4982" s="3">
        <f t="shared" ca="1" si="860"/>
        <v>3</v>
      </c>
    </row>
    <row r="4983" spans="1:16" x14ac:dyDescent="0.25">
      <c r="A4983" s="3">
        <f t="shared" ca="1" si="850"/>
        <v>114858245</v>
      </c>
      <c r="B4983" s="3">
        <f t="shared" ca="1" si="851"/>
        <v>8768</v>
      </c>
      <c r="C4983" s="1">
        <f t="shared" ca="1" si="852"/>
        <v>43363</v>
      </c>
      <c r="D4983" s="7">
        <f t="shared" ca="1" si="853"/>
        <v>6</v>
      </c>
      <c r="E4983" s="3" t="str">
        <f ca="1">VLOOKUP(D4983,State!$A$1:$B$9,2,0)</f>
        <v>TAS</v>
      </c>
      <c r="F4983" s="3">
        <f t="shared" ca="1" si="854"/>
        <v>566</v>
      </c>
      <c r="G4983" s="3" t="str">
        <f ca="1">VLOOKUP(F4983,Occupation!$A$1:$B$915,2,0)</f>
        <v>Vineyard Supervisor</v>
      </c>
      <c r="H4983" s="3">
        <f t="shared" ca="1" si="855"/>
        <v>2</v>
      </c>
      <c r="I4983" s="3">
        <f t="shared" ca="1" si="856"/>
        <v>10796.81</v>
      </c>
      <c r="J4983" s="3">
        <f t="shared" ca="1" si="857"/>
        <v>0.25675514229941054</v>
      </c>
      <c r="K4983" s="3">
        <f t="shared" ca="1" si="858"/>
        <v>4</v>
      </c>
      <c r="L4983" s="3" t="str">
        <f ca="1">VLOOKUP(K4983,Freq_Investment!$A$1:$B$8,2,0)</f>
        <v>Monthly</v>
      </c>
      <c r="M4983" s="3" t="str">
        <f t="shared" ca="1" si="859"/>
        <v>Auto</v>
      </c>
      <c r="N4983" s="3">
        <f t="shared" ca="1" si="860"/>
        <v>2</v>
      </c>
      <c r="O4983" s="3">
        <f t="shared" ca="1" si="860"/>
        <v>2</v>
      </c>
      <c r="P4983" s="3">
        <f t="shared" ca="1" si="860"/>
        <v>3</v>
      </c>
    </row>
    <row r="4984" spans="1:16" x14ac:dyDescent="0.25">
      <c r="A4984" s="3">
        <f t="shared" ca="1" si="850"/>
        <v>337314696</v>
      </c>
      <c r="B4984" s="3">
        <f t="shared" ca="1" si="851"/>
        <v>1675</v>
      </c>
      <c r="C4984" s="1">
        <f t="shared" ca="1" si="852"/>
        <v>36337</v>
      </c>
      <c r="D4984" s="7">
        <f t="shared" ca="1" si="853"/>
        <v>4</v>
      </c>
      <c r="E4984" s="3" t="str">
        <f ca="1">VLOOKUP(D4984,State!$A$1:$B$9,2,0)</f>
        <v>WA</v>
      </c>
      <c r="F4984" s="3">
        <f t="shared" ca="1" si="854"/>
        <v>468</v>
      </c>
      <c r="G4984" s="3" t="str">
        <f ca="1">VLOOKUP(F4984,Occupation!$A$1:$B$915,2,0)</f>
        <v>Telecommunications Field Engineer</v>
      </c>
      <c r="H4984" s="3">
        <f t="shared" ca="1" si="855"/>
        <v>1</v>
      </c>
      <c r="I4984" s="3">
        <f t="shared" ca="1" si="856"/>
        <v>84299.21</v>
      </c>
      <c r="J4984" s="3">
        <f t="shared" ca="1" si="857"/>
        <v>0.48740366652692529</v>
      </c>
      <c r="K4984" s="3">
        <f t="shared" ca="1" si="858"/>
        <v>4</v>
      </c>
      <c r="L4984" s="3" t="str">
        <f ca="1">VLOOKUP(K4984,Freq_Investment!$A$1:$B$8,2,0)</f>
        <v>Monthly</v>
      </c>
      <c r="M4984" s="3" t="str">
        <f t="shared" ca="1" si="859"/>
        <v>Auto</v>
      </c>
      <c r="N4984" s="3">
        <f t="shared" ca="1" si="860"/>
        <v>4</v>
      </c>
      <c r="O4984" s="3">
        <f t="shared" ca="1" si="860"/>
        <v>4</v>
      </c>
      <c r="P4984" s="3">
        <f t="shared" ca="1" si="860"/>
        <v>5</v>
      </c>
    </row>
    <row r="4985" spans="1:16" x14ac:dyDescent="0.25">
      <c r="A4985" s="3">
        <f t="shared" ca="1" si="850"/>
        <v>902728478</v>
      </c>
      <c r="B4985" s="3">
        <f t="shared" ca="1" si="851"/>
        <v>5048</v>
      </c>
      <c r="C4985" s="1">
        <f t="shared" ca="1" si="852"/>
        <v>41445</v>
      </c>
      <c r="D4985" s="7">
        <f t="shared" ca="1" si="853"/>
        <v>5</v>
      </c>
      <c r="E4985" s="3" t="str">
        <f ca="1">VLOOKUP(D4985,State!$A$1:$B$9,2,0)</f>
        <v>NT</v>
      </c>
      <c r="F4985" s="3">
        <f t="shared" ca="1" si="854"/>
        <v>537</v>
      </c>
      <c r="G4985" s="3" t="str">
        <f ca="1">VLOOKUP(F4985,Occupation!$A$1:$B$915,2,0)</f>
        <v>Telecommunications Technician</v>
      </c>
      <c r="H4985" s="3">
        <f t="shared" ca="1" si="855"/>
        <v>2</v>
      </c>
      <c r="I4985" s="3">
        <f t="shared" ca="1" si="856"/>
        <v>1481.2</v>
      </c>
      <c r="J4985" s="3">
        <f t="shared" ca="1" si="857"/>
        <v>0.31268683454065249</v>
      </c>
      <c r="K4985" s="3">
        <f t="shared" ca="1" si="858"/>
        <v>1</v>
      </c>
      <c r="L4985" s="3" t="str">
        <f ca="1">VLOOKUP(K4985,Freq_Investment!$A$1:$B$8,2,0)</f>
        <v>Daily</v>
      </c>
      <c r="M4985" s="3" t="str">
        <f t="shared" ca="1" si="859"/>
        <v>Auto</v>
      </c>
      <c r="N4985" s="3">
        <f t="shared" ca="1" si="860"/>
        <v>2</v>
      </c>
      <c r="O4985" s="3">
        <f t="shared" ca="1" si="860"/>
        <v>1</v>
      </c>
      <c r="P4985" s="3">
        <f t="shared" ca="1" si="860"/>
        <v>4</v>
      </c>
    </row>
    <row r="4986" spans="1:16" x14ac:dyDescent="0.25">
      <c r="A4986" s="3">
        <f t="shared" ca="1" si="850"/>
        <v>438541076</v>
      </c>
      <c r="B4986" s="3">
        <f t="shared" ca="1" si="851"/>
        <v>4661</v>
      </c>
      <c r="C4986" s="1">
        <f t="shared" ca="1" si="852"/>
        <v>43042</v>
      </c>
      <c r="D4986" s="7">
        <f t="shared" ca="1" si="853"/>
        <v>3</v>
      </c>
      <c r="E4986" s="3" t="str">
        <f ca="1">VLOOKUP(D4986,State!$A$1:$B$9,2,0)</f>
        <v>SA</v>
      </c>
      <c r="F4986" s="3">
        <f t="shared" ca="1" si="854"/>
        <v>817</v>
      </c>
      <c r="G4986" s="3" t="str">
        <f ca="1">VLOOKUP(F4986,Occupation!$A$1:$B$915,2,0)</f>
        <v>Footwear Production Machine Operator</v>
      </c>
      <c r="H4986" s="3">
        <f t="shared" ca="1" si="855"/>
        <v>6</v>
      </c>
      <c r="I4986" s="3">
        <f t="shared" ca="1" si="856"/>
        <v>16321.93</v>
      </c>
      <c r="J4986" s="3">
        <f t="shared" ca="1" si="857"/>
        <v>0.10121454939129448</v>
      </c>
      <c r="K4986" s="3">
        <f t="shared" ca="1" si="858"/>
        <v>3</v>
      </c>
      <c r="L4986" s="3" t="str">
        <f ca="1">VLOOKUP(K4986,Freq_Investment!$A$1:$B$8,2,0)</f>
        <v>Fortnightly</v>
      </c>
      <c r="M4986" s="3" t="str">
        <f t="shared" ca="1" si="859"/>
        <v>Auto</v>
      </c>
      <c r="N4986" s="3">
        <f t="shared" ca="1" si="860"/>
        <v>2</v>
      </c>
      <c r="O4986" s="3">
        <f t="shared" ca="1" si="860"/>
        <v>5</v>
      </c>
      <c r="P4986" s="3">
        <f t="shared" ca="1" si="860"/>
        <v>4</v>
      </c>
    </row>
    <row r="4987" spans="1:16" x14ac:dyDescent="0.25">
      <c r="A4987" s="3">
        <f t="shared" ca="1" si="850"/>
        <v>378796735</v>
      </c>
      <c r="B4987" s="3">
        <f t="shared" ca="1" si="851"/>
        <v>6256</v>
      </c>
      <c r="C4987" s="1">
        <f t="shared" ca="1" si="852"/>
        <v>36393</v>
      </c>
      <c r="D4987" s="7">
        <f t="shared" ca="1" si="853"/>
        <v>4</v>
      </c>
      <c r="E4987" s="3" t="str">
        <f ca="1">VLOOKUP(D4987,State!$A$1:$B$9,2,0)</f>
        <v>WA</v>
      </c>
      <c r="F4987" s="3">
        <f t="shared" ca="1" si="854"/>
        <v>771</v>
      </c>
      <c r="G4987" s="3" t="str">
        <f ca="1">VLOOKUP(F4987,Occupation!$A$1:$B$915,2,0)</f>
        <v>Library Assistant</v>
      </c>
      <c r="H4987" s="3">
        <f t="shared" ca="1" si="855"/>
        <v>9</v>
      </c>
      <c r="I4987" s="3">
        <f t="shared" ca="1" si="856"/>
        <v>28763.200000000001</v>
      </c>
      <c r="J4987" s="3">
        <f t="shared" ca="1" si="857"/>
        <v>0.33365090863373825</v>
      </c>
      <c r="K4987" s="3">
        <f t="shared" ca="1" si="858"/>
        <v>3</v>
      </c>
      <c r="L4987" s="3" t="str">
        <f ca="1">VLOOKUP(K4987,Freq_Investment!$A$1:$B$8,2,0)</f>
        <v>Fortnightly</v>
      </c>
      <c r="M4987" s="3" t="str">
        <f t="shared" ca="1" si="859"/>
        <v>Auto</v>
      </c>
      <c r="N4987" s="3">
        <f t="shared" ca="1" si="860"/>
        <v>5</v>
      </c>
      <c r="O4987" s="3">
        <f t="shared" ca="1" si="860"/>
        <v>4</v>
      </c>
      <c r="P4987" s="3">
        <f t="shared" ca="1" si="860"/>
        <v>3</v>
      </c>
    </row>
    <row r="4988" spans="1:16" x14ac:dyDescent="0.25">
      <c r="A4988" s="3">
        <f t="shared" ca="1" si="850"/>
        <v>40590007</v>
      </c>
      <c r="B4988" s="3">
        <f t="shared" ca="1" si="851"/>
        <v>4337</v>
      </c>
      <c r="C4988" s="1">
        <f t="shared" ca="1" si="852"/>
        <v>30676</v>
      </c>
      <c r="D4988" s="7">
        <f t="shared" ca="1" si="853"/>
        <v>5</v>
      </c>
      <c r="E4988" s="3" t="str">
        <f ca="1">VLOOKUP(D4988,State!$A$1:$B$9,2,0)</f>
        <v>NT</v>
      </c>
      <c r="F4988" s="3">
        <f t="shared" ca="1" si="854"/>
        <v>866</v>
      </c>
      <c r="G4988" s="3" t="str">
        <f ca="1">VLOOKUP(F4988,Occupation!$A$1:$B$915,2,0)</f>
        <v>Passenger Coach Driver</v>
      </c>
      <c r="H4988" s="3">
        <f t="shared" ca="1" si="855"/>
        <v>10</v>
      </c>
      <c r="I4988" s="3">
        <f t="shared" ca="1" si="856"/>
        <v>32100.42</v>
      </c>
      <c r="J4988" s="3">
        <f t="shared" ca="1" si="857"/>
        <v>3.5598097559371877E-2</v>
      </c>
      <c r="K4988" s="3">
        <f t="shared" ca="1" si="858"/>
        <v>5</v>
      </c>
      <c r="L4988" s="3" t="str">
        <f ca="1">VLOOKUP(K4988,Freq_Investment!$A$1:$B$8,2,0)</f>
        <v>Quarterly</v>
      </c>
      <c r="M4988" s="3" t="str">
        <f t="shared" ca="1" si="859"/>
        <v>Auto</v>
      </c>
      <c r="N4988" s="3">
        <f t="shared" ca="1" si="860"/>
        <v>3</v>
      </c>
      <c r="O4988" s="3">
        <f t="shared" ca="1" si="860"/>
        <v>4</v>
      </c>
      <c r="P4988" s="3">
        <f t="shared" ca="1" si="860"/>
        <v>2</v>
      </c>
    </row>
    <row r="4989" spans="1:16" x14ac:dyDescent="0.25">
      <c r="A4989" s="3">
        <f t="shared" ca="1" si="850"/>
        <v>306134526</v>
      </c>
      <c r="B4989" s="3">
        <f t="shared" ca="1" si="851"/>
        <v>8026</v>
      </c>
      <c r="C4989" s="1">
        <f t="shared" ca="1" si="852"/>
        <v>36552</v>
      </c>
      <c r="D4989" s="7">
        <f t="shared" ca="1" si="853"/>
        <v>2</v>
      </c>
      <c r="E4989" s="3" t="str">
        <f ca="1">VLOOKUP(D4989,State!$A$1:$B$9,2,0)</f>
        <v>QLD</v>
      </c>
      <c r="F4989" s="3">
        <f t="shared" ca="1" si="854"/>
        <v>346</v>
      </c>
      <c r="G4989" s="3" t="str">
        <f ca="1">VLOOKUP(F4989,Occupation!$A$1:$B$915,2,0)</f>
        <v>Medical Practitioners nec</v>
      </c>
      <c r="H4989" s="3">
        <f t="shared" ca="1" si="855"/>
        <v>9</v>
      </c>
      <c r="I4989" s="3">
        <f t="shared" ca="1" si="856"/>
        <v>49819.47</v>
      </c>
      <c r="J4989" s="3">
        <f t="shared" ca="1" si="857"/>
        <v>0.13745099570918567</v>
      </c>
      <c r="K4989" s="3">
        <f t="shared" ca="1" si="858"/>
        <v>2</v>
      </c>
      <c r="L4989" s="3" t="str">
        <f ca="1">VLOOKUP(K4989,Freq_Investment!$A$1:$B$8,2,0)</f>
        <v>Weekly</v>
      </c>
      <c r="M4989" s="3" t="str">
        <f t="shared" ca="1" si="859"/>
        <v>Manual</v>
      </c>
      <c r="N4989" s="3">
        <f t="shared" ca="1" si="860"/>
        <v>1</v>
      </c>
      <c r="O4989" s="3">
        <f t="shared" ca="1" si="860"/>
        <v>4</v>
      </c>
      <c r="P4989" s="3">
        <f t="shared" ca="1" si="860"/>
        <v>2</v>
      </c>
    </row>
    <row r="4990" spans="1:16" x14ac:dyDescent="0.25">
      <c r="A4990" s="3">
        <f t="shared" ca="1" si="850"/>
        <v>658386252</v>
      </c>
      <c r="B4990" s="3">
        <f t="shared" ca="1" si="851"/>
        <v>8179</v>
      </c>
      <c r="C4990" s="1">
        <f t="shared" ca="1" si="852"/>
        <v>39310</v>
      </c>
      <c r="D4990" s="7">
        <f t="shared" ca="1" si="853"/>
        <v>1</v>
      </c>
      <c r="E4990" s="3" t="str">
        <f ca="1">VLOOKUP(D4990,State!$A$1:$B$9,2,0)</f>
        <v>NSW</v>
      </c>
      <c r="F4990" s="3">
        <f t="shared" ca="1" si="854"/>
        <v>252</v>
      </c>
      <c r="G4990" s="3" t="str">
        <f ca="1">VLOOKUP(F4990,Occupation!$A$1:$B$915,2,0)</f>
        <v>Entomologist</v>
      </c>
      <c r="H4990" s="3">
        <f t="shared" ca="1" si="855"/>
        <v>10</v>
      </c>
      <c r="I4990" s="3">
        <f t="shared" ca="1" si="856"/>
        <v>4651.38</v>
      </c>
      <c r="J4990" s="3">
        <f t="shared" ca="1" si="857"/>
        <v>0.15520990415797492</v>
      </c>
      <c r="K4990" s="3">
        <f t="shared" ca="1" si="858"/>
        <v>4</v>
      </c>
      <c r="L4990" s="3" t="str">
        <f ca="1">VLOOKUP(K4990,Freq_Investment!$A$1:$B$8,2,0)</f>
        <v>Monthly</v>
      </c>
      <c r="M4990" s="3" t="str">
        <f t="shared" ca="1" si="859"/>
        <v>Manual</v>
      </c>
      <c r="N4990" s="3">
        <f t="shared" ca="1" si="860"/>
        <v>2</v>
      </c>
      <c r="O4990" s="3">
        <f t="shared" ca="1" si="860"/>
        <v>1</v>
      </c>
      <c r="P4990" s="3">
        <f t="shared" ca="1" si="860"/>
        <v>5</v>
      </c>
    </row>
    <row r="4991" spans="1:16" x14ac:dyDescent="0.25">
      <c r="A4991" s="3">
        <f t="shared" ca="1" si="850"/>
        <v>130978658</v>
      </c>
      <c r="B4991" s="3">
        <f t="shared" ca="1" si="851"/>
        <v>7119</v>
      </c>
      <c r="C4991" s="1">
        <f t="shared" ca="1" si="852"/>
        <v>34274</v>
      </c>
      <c r="D4991" s="7">
        <f t="shared" ca="1" si="853"/>
        <v>6</v>
      </c>
      <c r="E4991" s="3" t="str">
        <f ca="1">VLOOKUP(D4991,State!$A$1:$B$9,2,0)</f>
        <v>TAS</v>
      </c>
      <c r="F4991" s="3">
        <f t="shared" ca="1" si="854"/>
        <v>687</v>
      </c>
      <c r="G4991" s="3" t="str">
        <f ca="1">VLOOKUP(F4991,Occupation!$A$1:$B$915,2,0)</f>
        <v>Personal Service Workers nec</v>
      </c>
      <c r="H4991" s="3">
        <f t="shared" ca="1" si="855"/>
        <v>9</v>
      </c>
      <c r="I4991" s="3">
        <f t="shared" ca="1" si="856"/>
        <v>8490.24</v>
      </c>
      <c r="J4991" s="3">
        <f t="shared" ca="1" si="857"/>
        <v>2.0830825708972045E-2</v>
      </c>
      <c r="K4991" s="3">
        <f t="shared" ca="1" si="858"/>
        <v>1</v>
      </c>
      <c r="L4991" s="3" t="str">
        <f ca="1">VLOOKUP(K4991,Freq_Investment!$A$1:$B$8,2,0)</f>
        <v>Daily</v>
      </c>
      <c r="M4991" s="3" t="str">
        <f t="shared" ca="1" si="859"/>
        <v>Auto</v>
      </c>
      <c r="N4991" s="3">
        <f t="shared" ca="1" si="860"/>
        <v>3</v>
      </c>
      <c r="O4991" s="3">
        <f t="shared" ca="1" si="860"/>
        <v>2</v>
      </c>
      <c r="P4991" s="3">
        <f t="shared" ca="1" si="860"/>
        <v>5</v>
      </c>
    </row>
    <row r="4992" spans="1:16" x14ac:dyDescent="0.25">
      <c r="A4992" s="3">
        <f t="shared" ca="1" si="850"/>
        <v>46538895</v>
      </c>
      <c r="B4992" s="3">
        <f t="shared" ca="1" si="851"/>
        <v>1494</v>
      </c>
      <c r="C4992" s="1">
        <f t="shared" ca="1" si="852"/>
        <v>40121</v>
      </c>
      <c r="D4992" s="7">
        <f t="shared" ca="1" si="853"/>
        <v>3</v>
      </c>
      <c r="E4992" s="3" t="str">
        <f ca="1">VLOOKUP(D4992,State!$A$1:$B$9,2,0)</f>
        <v>SA</v>
      </c>
      <c r="F4992" s="3">
        <f t="shared" ca="1" si="854"/>
        <v>296</v>
      </c>
      <c r="G4992" s="3" t="str">
        <f ca="1">VLOOKUP(F4992,Occupation!$A$1:$B$915,2,0)</f>
        <v>Health Promotion Officer</v>
      </c>
      <c r="H4992" s="3">
        <f t="shared" ca="1" si="855"/>
        <v>1</v>
      </c>
      <c r="I4992" s="3">
        <f t="shared" ca="1" si="856"/>
        <v>83193.63</v>
      </c>
      <c r="J4992" s="3">
        <f t="shared" ca="1" si="857"/>
        <v>0.4871067555084273</v>
      </c>
      <c r="K4992" s="3">
        <f t="shared" ca="1" si="858"/>
        <v>3</v>
      </c>
      <c r="L4992" s="3" t="str">
        <f ca="1">VLOOKUP(K4992,Freq_Investment!$A$1:$B$8,2,0)</f>
        <v>Fortnightly</v>
      </c>
      <c r="M4992" s="3" t="str">
        <f t="shared" ca="1" si="859"/>
        <v>Manual</v>
      </c>
      <c r="N4992" s="3">
        <f t="shared" ca="1" si="860"/>
        <v>1</v>
      </c>
      <c r="O4992" s="3">
        <f t="shared" ca="1" si="860"/>
        <v>3</v>
      </c>
      <c r="P4992" s="3">
        <f t="shared" ca="1" si="860"/>
        <v>3</v>
      </c>
    </row>
    <row r="4993" spans="1:16" x14ac:dyDescent="0.25">
      <c r="A4993" s="3">
        <f t="shared" ca="1" si="850"/>
        <v>544192548</v>
      </c>
      <c r="B4993" s="3">
        <f t="shared" ca="1" si="851"/>
        <v>4939</v>
      </c>
      <c r="C4993" s="1">
        <f t="shared" ca="1" si="852"/>
        <v>30750</v>
      </c>
      <c r="D4993" s="7">
        <f t="shared" ca="1" si="853"/>
        <v>3</v>
      </c>
      <c r="E4993" s="3" t="str">
        <f ca="1">VLOOKUP(D4993,State!$A$1:$B$9,2,0)</f>
        <v>SA</v>
      </c>
      <c r="F4993" s="3">
        <f t="shared" ca="1" si="854"/>
        <v>40</v>
      </c>
      <c r="G4993" s="3" t="str">
        <f ca="1">VLOOKUP(F4993,Occupation!$A$1:$B$915,2,0)</f>
        <v>Importer or Exporter</v>
      </c>
      <c r="H4993" s="3">
        <f t="shared" ca="1" si="855"/>
        <v>5</v>
      </c>
      <c r="I4993" s="3">
        <f t="shared" ca="1" si="856"/>
        <v>81618.67</v>
      </c>
      <c r="J4993" s="3">
        <f t="shared" ca="1" si="857"/>
        <v>0.1523312885382066</v>
      </c>
      <c r="K4993" s="3">
        <f t="shared" ca="1" si="858"/>
        <v>4</v>
      </c>
      <c r="L4993" s="3" t="str">
        <f ca="1">VLOOKUP(K4993,Freq_Investment!$A$1:$B$8,2,0)</f>
        <v>Monthly</v>
      </c>
      <c r="M4993" s="3" t="str">
        <f t="shared" ca="1" si="859"/>
        <v>Manual</v>
      </c>
      <c r="N4993" s="3">
        <f t="shared" ca="1" si="860"/>
        <v>5</v>
      </c>
      <c r="O4993" s="3">
        <f t="shared" ca="1" si="860"/>
        <v>1</v>
      </c>
      <c r="P4993" s="3">
        <f t="shared" ca="1" si="860"/>
        <v>4</v>
      </c>
    </row>
    <row r="4994" spans="1:16" x14ac:dyDescent="0.25">
      <c r="A4994" s="3">
        <f t="shared" ca="1" si="850"/>
        <v>197509164</v>
      </c>
      <c r="B4994" s="3">
        <f t="shared" ca="1" si="851"/>
        <v>1986</v>
      </c>
      <c r="C4994" s="1">
        <f t="shared" ca="1" si="852"/>
        <v>29526</v>
      </c>
      <c r="D4994" s="7">
        <f t="shared" ca="1" si="853"/>
        <v>6</v>
      </c>
      <c r="E4994" s="3" t="str">
        <f ca="1">VLOOKUP(D4994,State!$A$1:$B$9,2,0)</f>
        <v>TAS</v>
      </c>
      <c r="F4994" s="3">
        <f t="shared" ca="1" si="854"/>
        <v>559</v>
      </c>
      <c r="G4994" s="3" t="str">
        <f ca="1">VLOOKUP(F4994,Occupation!$A$1:$B$915,2,0)</f>
        <v>Irrigation Technician</v>
      </c>
      <c r="H4994" s="3">
        <f t="shared" ca="1" si="855"/>
        <v>2</v>
      </c>
      <c r="I4994" s="3">
        <f t="shared" ca="1" si="856"/>
        <v>85854.75</v>
      </c>
      <c r="J4994" s="3">
        <f t="shared" ca="1" si="857"/>
        <v>0.27192901846806766</v>
      </c>
      <c r="K4994" s="3">
        <f t="shared" ca="1" si="858"/>
        <v>4</v>
      </c>
      <c r="L4994" s="3" t="str">
        <f ca="1">VLOOKUP(K4994,Freq_Investment!$A$1:$B$8,2,0)</f>
        <v>Monthly</v>
      </c>
      <c r="M4994" s="3" t="str">
        <f t="shared" ca="1" si="859"/>
        <v>Manual</v>
      </c>
      <c r="N4994" s="3">
        <f t="shared" ca="1" si="860"/>
        <v>5</v>
      </c>
      <c r="O4994" s="3">
        <f t="shared" ca="1" si="860"/>
        <v>4</v>
      </c>
      <c r="P4994" s="3">
        <f t="shared" ca="1" si="860"/>
        <v>1</v>
      </c>
    </row>
    <row r="4995" spans="1:16" x14ac:dyDescent="0.25">
      <c r="A4995" s="3">
        <f t="shared" ref="A4995:A5058" ca="1" si="861">RANDBETWEEN(10000000,1000000000)</f>
        <v>865949318</v>
      </c>
      <c r="B4995" s="3">
        <f t="shared" ref="B4995:B5058" ca="1" si="862">RANDBETWEEN(1,10000)</f>
        <v>3670</v>
      </c>
      <c r="C4995" s="1">
        <f t="shared" ref="C4995:C5058" ca="1" si="863">DATE(RANDBETWEEN(1970,2021),RANDBETWEEN(1,12),RANDBETWEEN(1,28))</f>
        <v>36045</v>
      </c>
      <c r="D4995" s="7">
        <f t="shared" ref="D4995:D5058" ca="1" si="864">RANDBETWEEN(1,8)</f>
        <v>5</v>
      </c>
      <c r="E4995" s="3" t="str">
        <f ca="1">VLOOKUP(D4995,State!$A$1:$B$9,2,0)</f>
        <v>NT</v>
      </c>
      <c r="F4995" s="3">
        <f t="shared" ref="F4995:F5058" ca="1" si="865">RANDBETWEEN(1,914)</f>
        <v>679</v>
      </c>
      <c r="G4995" s="3" t="str">
        <f ca="1">VLOOKUP(F4995,Occupation!$A$1:$B$915,2,0)</f>
        <v>Tourist Information Officer</v>
      </c>
      <c r="H4995" s="3">
        <f t="shared" ref="H4995:H5058" ca="1" si="866">RANDBETWEEN(1,10)</f>
        <v>1</v>
      </c>
      <c r="I4995" s="3">
        <f t="shared" ref="I4995:I5058" ca="1" si="867">ROUND(RAND()*100000,2)</f>
        <v>83527.69</v>
      </c>
      <c r="J4995" s="3">
        <f t="shared" ref="J4995:J5058" ca="1" si="868">RAND()/2</f>
        <v>0.14188378009022334</v>
      </c>
      <c r="K4995" s="3">
        <f t="shared" ref="K4995:K5058" ca="1" si="869">RANDBETWEEN(1,7)</f>
        <v>6</v>
      </c>
      <c r="L4995" s="3" t="str">
        <f ca="1">VLOOKUP(K4995,Freq_Investment!$A$1:$B$8,2,0)</f>
        <v>Half-yearly</v>
      </c>
      <c r="M4995" s="3" t="str">
        <f t="shared" ref="M4995:M5058" ca="1" si="870">IF(RANDBETWEEN(1,2)&gt;1,"Auto","Manual")</f>
        <v>Manual</v>
      </c>
      <c r="N4995" s="3">
        <f t="shared" ca="1" si="860"/>
        <v>4</v>
      </c>
      <c r="O4995" s="3">
        <f t="shared" ca="1" si="860"/>
        <v>4</v>
      </c>
      <c r="P4995" s="3">
        <f t="shared" ca="1" si="860"/>
        <v>4</v>
      </c>
    </row>
    <row r="4996" spans="1:16" x14ac:dyDescent="0.25">
      <c r="A4996" s="3">
        <f t="shared" ca="1" si="861"/>
        <v>880197720</v>
      </c>
      <c r="B4996" s="3">
        <f t="shared" ca="1" si="862"/>
        <v>5635</v>
      </c>
      <c r="C4996" s="1">
        <f t="shared" ca="1" si="863"/>
        <v>40241</v>
      </c>
      <c r="D4996" s="7">
        <f t="shared" ca="1" si="864"/>
        <v>6</v>
      </c>
      <c r="E4996" s="3" t="str">
        <f ca="1">VLOOKUP(D4996,State!$A$1:$B$9,2,0)</f>
        <v>TAS</v>
      </c>
      <c r="F4996" s="3">
        <f t="shared" ca="1" si="865"/>
        <v>584</v>
      </c>
      <c r="G4996" s="3" t="str">
        <f ca="1">VLOOKUP(F4996,Occupation!$A$1:$B$915,2,0)</f>
        <v>Sail Maker</v>
      </c>
      <c r="H4996" s="3">
        <f t="shared" ca="1" si="866"/>
        <v>9</v>
      </c>
      <c r="I4996" s="3">
        <f t="shared" ca="1" si="867"/>
        <v>20111.14</v>
      </c>
      <c r="J4996" s="3">
        <f t="shared" ca="1" si="868"/>
        <v>4.0675726814813018E-2</v>
      </c>
      <c r="K4996" s="3">
        <f t="shared" ca="1" si="869"/>
        <v>4</v>
      </c>
      <c r="L4996" s="3" t="str">
        <f ca="1">VLOOKUP(K4996,Freq_Investment!$A$1:$B$8,2,0)</f>
        <v>Monthly</v>
      </c>
      <c r="M4996" s="3" t="str">
        <f t="shared" ca="1" si="870"/>
        <v>Auto</v>
      </c>
      <c r="N4996" s="3">
        <f t="shared" ca="1" si="860"/>
        <v>4</v>
      </c>
      <c r="O4996" s="3">
        <f t="shared" ca="1" si="860"/>
        <v>4</v>
      </c>
      <c r="P4996" s="3">
        <f t="shared" ca="1" si="860"/>
        <v>4</v>
      </c>
    </row>
    <row r="4997" spans="1:16" x14ac:dyDescent="0.25">
      <c r="A4997" s="3">
        <f t="shared" ca="1" si="861"/>
        <v>854128464</v>
      </c>
      <c r="B4997" s="3">
        <f t="shared" ca="1" si="862"/>
        <v>6159</v>
      </c>
      <c r="C4997" s="1">
        <f t="shared" ca="1" si="863"/>
        <v>30186</v>
      </c>
      <c r="D4997" s="7">
        <f t="shared" ca="1" si="864"/>
        <v>1</v>
      </c>
      <c r="E4997" s="3" t="str">
        <f ca="1">VLOOKUP(D4997,State!$A$1:$B$9,2,0)</f>
        <v>NSW</v>
      </c>
      <c r="F4997" s="3">
        <f t="shared" ca="1" si="865"/>
        <v>435</v>
      </c>
      <c r="G4997" s="3" t="str">
        <f ca="1">VLOOKUP(F4997,Occupation!$A$1:$B$915,2,0)</f>
        <v>Primary Products Assurance and Inspection Officers nec</v>
      </c>
      <c r="H4997" s="3">
        <f t="shared" ca="1" si="866"/>
        <v>1</v>
      </c>
      <c r="I4997" s="3">
        <f t="shared" ca="1" si="867"/>
        <v>26120.13</v>
      </c>
      <c r="J4997" s="3">
        <f t="shared" ca="1" si="868"/>
        <v>7.2656827943363533E-2</v>
      </c>
      <c r="K4997" s="3">
        <f t="shared" ca="1" si="869"/>
        <v>5</v>
      </c>
      <c r="L4997" s="3" t="str">
        <f ca="1">VLOOKUP(K4997,Freq_Investment!$A$1:$B$8,2,0)</f>
        <v>Quarterly</v>
      </c>
      <c r="M4997" s="3" t="str">
        <f t="shared" ca="1" si="870"/>
        <v>Manual</v>
      </c>
      <c r="N4997" s="3">
        <f t="shared" ca="1" si="860"/>
        <v>5</v>
      </c>
      <c r="O4997" s="3">
        <f t="shared" ca="1" si="860"/>
        <v>4</v>
      </c>
      <c r="P4997" s="3">
        <f t="shared" ca="1" si="860"/>
        <v>4</v>
      </c>
    </row>
    <row r="4998" spans="1:16" x14ac:dyDescent="0.25">
      <c r="A4998" s="3">
        <f t="shared" ca="1" si="861"/>
        <v>867170390</v>
      </c>
      <c r="B4998" s="3">
        <f t="shared" ca="1" si="862"/>
        <v>8124</v>
      </c>
      <c r="C4998" s="1">
        <f t="shared" ca="1" si="863"/>
        <v>41329</v>
      </c>
      <c r="D4998" s="7">
        <f t="shared" ca="1" si="864"/>
        <v>7</v>
      </c>
      <c r="E4998" s="3" t="str">
        <f ca="1">VLOOKUP(D4998,State!$A$1:$B$9,2,0)</f>
        <v>VIC</v>
      </c>
      <c r="F4998" s="3">
        <f t="shared" ca="1" si="865"/>
        <v>745</v>
      </c>
      <c r="G4998" s="3" t="str">
        <f ca="1">VLOOKUP(F4998,Occupation!$A$1:$B$915,2,0)</f>
        <v>Warehouse Administrator</v>
      </c>
      <c r="H4998" s="3">
        <f t="shared" ca="1" si="866"/>
        <v>4</v>
      </c>
      <c r="I4998" s="3">
        <f t="shared" ca="1" si="867"/>
        <v>88169.26</v>
      </c>
      <c r="J4998" s="3">
        <f t="shared" ca="1" si="868"/>
        <v>0.1819661519438599</v>
      </c>
      <c r="K4998" s="3">
        <f t="shared" ca="1" si="869"/>
        <v>5</v>
      </c>
      <c r="L4998" s="3" t="str">
        <f ca="1">VLOOKUP(K4998,Freq_Investment!$A$1:$B$8,2,0)</f>
        <v>Quarterly</v>
      </c>
      <c r="M4998" s="3" t="str">
        <f t="shared" ca="1" si="870"/>
        <v>Auto</v>
      </c>
      <c r="N4998" s="3">
        <f t="shared" ca="1" si="860"/>
        <v>2</v>
      </c>
      <c r="O4998" s="3">
        <f t="shared" ca="1" si="860"/>
        <v>5</v>
      </c>
      <c r="P4998" s="3">
        <f t="shared" ca="1" si="860"/>
        <v>2</v>
      </c>
    </row>
    <row r="4999" spans="1:16" x14ac:dyDescent="0.25">
      <c r="A4999" s="3">
        <f t="shared" ca="1" si="861"/>
        <v>82894067</v>
      </c>
      <c r="B4999" s="3">
        <f t="shared" ca="1" si="862"/>
        <v>1617</v>
      </c>
      <c r="C4999" s="1">
        <f t="shared" ca="1" si="863"/>
        <v>41284</v>
      </c>
      <c r="D4999" s="7">
        <f t="shared" ca="1" si="864"/>
        <v>6</v>
      </c>
      <c r="E4999" s="3" t="str">
        <f ca="1">VLOOKUP(D4999,State!$A$1:$B$9,2,0)</f>
        <v>TAS</v>
      </c>
      <c r="F4999" s="3">
        <f t="shared" ca="1" si="865"/>
        <v>906</v>
      </c>
      <c r="G4999" s="3" t="str">
        <f ca="1">VLOOKUP(F4999,Occupation!$A$1:$B$915,2,0)</f>
        <v>Deck Hand</v>
      </c>
      <c r="H4999" s="3">
        <f t="shared" ca="1" si="866"/>
        <v>9</v>
      </c>
      <c r="I4999" s="3">
        <f t="shared" ca="1" si="867"/>
        <v>23606.63</v>
      </c>
      <c r="J4999" s="3">
        <f t="shared" ca="1" si="868"/>
        <v>0.26013700920950322</v>
      </c>
      <c r="K4999" s="3">
        <f t="shared" ca="1" si="869"/>
        <v>7</v>
      </c>
      <c r="L4999" s="3" t="str">
        <f ca="1">VLOOKUP(K4999,Freq_Investment!$A$1:$B$8,2,0)</f>
        <v>Yearly</v>
      </c>
      <c r="M4999" s="3" t="str">
        <f t="shared" ca="1" si="870"/>
        <v>Manual</v>
      </c>
      <c r="N4999" s="3">
        <f t="shared" ca="1" si="860"/>
        <v>2</v>
      </c>
      <c r="O4999" s="3">
        <f t="shared" ca="1" si="860"/>
        <v>3</v>
      </c>
      <c r="P4999" s="3">
        <f t="shared" ca="1" si="860"/>
        <v>4</v>
      </c>
    </row>
    <row r="5000" spans="1:16" x14ac:dyDescent="0.25">
      <c r="A5000" s="3">
        <f t="shared" ca="1" si="861"/>
        <v>219974020</v>
      </c>
      <c r="B5000" s="3">
        <f t="shared" ca="1" si="862"/>
        <v>7117</v>
      </c>
      <c r="C5000" s="1">
        <f t="shared" ca="1" si="863"/>
        <v>37584</v>
      </c>
      <c r="D5000" s="7">
        <f t="shared" ca="1" si="864"/>
        <v>7</v>
      </c>
      <c r="E5000" s="3" t="str">
        <f ca="1">VLOOKUP(D5000,State!$A$1:$B$9,2,0)</f>
        <v>VIC</v>
      </c>
      <c r="F5000" s="3">
        <f t="shared" ca="1" si="865"/>
        <v>821</v>
      </c>
      <c r="G5000" s="3" t="str">
        <f ca="1">VLOOKUP(F5000,Occupation!$A$1:$B$915,2,0)</f>
        <v>Weaving Machine Operator</v>
      </c>
      <c r="H5000" s="3">
        <f t="shared" ca="1" si="866"/>
        <v>1</v>
      </c>
      <c r="I5000" s="3">
        <f t="shared" ca="1" si="867"/>
        <v>43148.1</v>
      </c>
      <c r="J5000" s="3">
        <f t="shared" ca="1" si="868"/>
        <v>5.3875855469217804E-2</v>
      </c>
      <c r="K5000" s="3">
        <f t="shared" ca="1" si="869"/>
        <v>2</v>
      </c>
      <c r="L5000" s="3" t="str">
        <f ca="1">VLOOKUP(K5000,Freq_Investment!$A$1:$B$8,2,0)</f>
        <v>Weekly</v>
      </c>
      <c r="M5000" s="3" t="str">
        <f t="shared" ca="1" si="870"/>
        <v>Manual</v>
      </c>
      <c r="N5000" s="3">
        <f t="shared" ca="1" si="860"/>
        <v>5</v>
      </c>
      <c r="O5000" s="3">
        <f t="shared" ca="1" si="860"/>
        <v>4</v>
      </c>
      <c r="P5000" s="3">
        <f t="shared" ca="1" si="860"/>
        <v>3</v>
      </c>
    </row>
    <row r="5001" spans="1:16" x14ac:dyDescent="0.25">
      <c r="A5001" s="3">
        <f t="shared" ca="1" si="861"/>
        <v>384738769</v>
      </c>
      <c r="B5001" s="3">
        <f t="shared" ca="1" si="862"/>
        <v>1523</v>
      </c>
      <c r="C5001" s="1">
        <f t="shared" ca="1" si="863"/>
        <v>29500</v>
      </c>
      <c r="D5001" s="7">
        <f t="shared" ca="1" si="864"/>
        <v>8</v>
      </c>
      <c r="E5001" s="3" t="str">
        <f ca="1">VLOOKUP(D5001,State!$A$1:$B$9,2,0)</f>
        <v>ACT</v>
      </c>
      <c r="F5001" s="3">
        <f t="shared" ca="1" si="865"/>
        <v>872</v>
      </c>
      <c r="G5001" s="3" t="str">
        <f ca="1">VLOOKUP(F5001,Occupation!$A$1:$B$915,2,0)</f>
        <v>Furniture Removalist</v>
      </c>
      <c r="H5001" s="3">
        <f t="shared" ca="1" si="866"/>
        <v>2</v>
      </c>
      <c r="I5001" s="3">
        <f t="shared" ca="1" si="867"/>
        <v>1249.3</v>
      </c>
      <c r="J5001" s="3">
        <f t="shared" ca="1" si="868"/>
        <v>0.13608311760349423</v>
      </c>
      <c r="K5001" s="3">
        <f t="shared" ca="1" si="869"/>
        <v>4</v>
      </c>
      <c r="L5001" s="3" t="str">
        <f ca="1">VLOOKUP(K5001,Freq_Investment!$A$1:$B$8,2,0)</f>
        <v>Monthly</v>
      </c>
      <c r="M5001" s="3" t="str">
        <f t="shared" ca="1" si="870"/>
        <v>Auto</v>
      </c>
      <c r="N5001" s="3">
        <f t="shared" ca="1" si="860"/>
        <v>3</v>
      </c>
      <c r="O5001" s="3">
        <f t="shared" ca="1" si="860"/>
        <v>4</v>
      </c>
      <c r="P5001" s="3">
        <f t="shared" ca="1" si="860"/>
        <v>1</v>
      </c>
    </row>
    <row r="5002" spans="1:16" x14ac:dyDescent="0.25">
      <c r="A5002" s="3">
        <f t="shared" ca="1" si="861"/>
        <v>969078176</v>
      </c>
      <c r="B5002" s="3">
        <f t="shared" ca="1" si="862"/>
        <v>911</v>
      </c>
      <c r="C5002" s="1">
        <f t="shared" ca="1" si="863"/>
        <v>41112</v>
      </c>
      <c r="D5002" s="7">
        <f t="shared" ca="1" si="864"/>
        <v>4</v>
      </c>
      <c r="E5002" s="3" t="str">
        <f ca="1">VLOOKUP(D5002,State!$A$1:$B$9,2,0)</f>
        <v>WA</v>
      </c>
      <c r="F5002" s="3">
        <f t="shared" ca="1" si="865"/>
        <v>216</v>
      </c>
      <c r="G5002" s="3" t="str">
        <f ca="1">VLOOKUP(F5002,Occupation!$A$1:$B$915,2,0)</f>
        <v>Electrical Engineer</v>
      </c>
      <c r="H5002" s="3">
        <f t="shared" ca="1" si="866"/>
        <v>6</v>
      </c>
      <c r="I5002" s="3">
        <f t="shared" ca="1" si="867"/>
        <v>26378.51</v>
      </c>
      <c r="J5002" s="3">
        <f t="shared" ca="1" si="868"/>
        <v>0.45535584481421731</v>
      </c>
      <c r="K5002" s="3">
        <f t="shared" ca="1" si="869"/>
        <v>1</v>
      </c>
      <c r="L5002" s="3" t="str">
        <f ca="1">VLOOKUP(K5002,Freq_Investment!$A$1:$B$8,2,0)</f>
        <v>Daily</v>
      </c>
      <c r="M5002" s="3" t="str">
        <f t="shared" ca="1" si="870"/>
        <v>Manual</v>
      </c>
      <c r="N5002" s="3">
        <f t="shared" ca="1" si="860"/>
        <v>2</v>
      </c>
      <c r="O5002" s="3">
        <f t="shared" ca="1" si="860"/>
        <v>2</v>
      </c>
      <c r="P5002" s="3">
        <f t="shared" ca="1" si="860"/>
        <v>5</v>
      </c>
    </row>
    <row r="5003" spans="1:16" x14ac:dyDescent="0.25">
      <c r="A5003" s="3">
        <f t="shared" ca="1" si="861"/>
        <v>477781841</v>
      </c>
      <c r="B5003" s="3">
        <f t="shared" ca="1" si="862"/>
        <v>1168</v>
      </c>
      <c r="C5003" s="1">
        <f t="shared" ca="1" si="863"/>
        <v>41004</v>
      </c>
      <c r="D5003" s="7">
        <f t="shared" ca="1" si="864"/>
        <v>3</v>
      </c>
      <c r="E5003" s="3" t="str">
        <f ca="1">VLOOKUP(D5003,State!$A$1:$B$9,2,0)</f>
        <v>SA</v>
      </c>
      <c r="F5003" s="3">
        <f t="shared" ca="1" si="865"/>
        <v>814</v>
      </c>
      <c r="G5003" s="3" t="str">
        <f ca="1">VLOOKUP(F5003,Occupation!$A$1:$B$915,2,0)</f>
        <v>Rubber Production Machine Operator</v>
      </c>
      <c r="H5003" s="3">
        <f t="shared" ca="1" si="866"/>
        <v>2</v>
      </c>
      <c r="I5003" s="3">
        <f t="shared" ca="1" si="867"/>
        <v>73306.87</v>
      </c>
      <c r="J5003" s="3">
        <f t="shared" ca="1" si="868"/>
        <v>0.22984884583816939</v>
      </c>
      <c r="K5003" s="3">
        <f t="shared" ca="1" si="869"/>
        <v>5</v>
      </c>
      <c r="L5003" s="3" t="str">
        <f ca="1">VLOOKUP(K5003,Freq_Investment!$A$1:$B$8,2,0)</f>
        <v>Quarterly</v>
      </c>
      <c r="M5003" s="3" t="str">
        <f t="shared" ca="1" si="870"/>
        <v>Manual</v>
      </c>
      <c r="N5003" s="3">
        <f t="shared" ca="1" si="860"/>
        <v>5</v>
      </c>
      <c r="O5003" s="3">
        <f t="shared" ca="1" si="860"/>
        <v>2</v>
      </c>
      <c r="P5003" s="3">
        <f t="shared" ca="1" si="860"/>
        <v>5</v>
      </c>
    </row>
    <row r="5004" spans="1:16" x14ac:dyDescent="0.25">
      <c r="A5004" s="3">
        <f t="shared" ca="1" si="861"/>
        <v>204744124</v>
      </c>
      <c r="B5004" s="3">
        <f t="shared" ca="1" si="862"/>
        <v>1615</v>
      </c>
      <c r="C5004" s="1">
        <f t="shared" ca="1" si="863"/>
        <v>34192</v>
      </c>
      <c r="D5004" s="7">
        <f t="shared" ca="1" si="864"/>
        <v>1</v>
      </c>
      <c r="E5004" s="3" t="str">
        <f ca="1">VLOOKUP(D5004,State!$A$1:$B$9,2,0)</f>
        <v>NSW</v>
      </c>
      <c r="F5004" s="3">
        <f t="shared" ca="1" si="865"/>
        <v>556</v>
      </c>
      <c r="G5004" s="3" t="str">
        <f ca="1">VLOOKUP(F5004,Occupation!$A$1:$B$915,2,0)</f>
        <v>Tree Worker</v>
      </c>
      <c r="H5004" s="3">
        <f t="shared" ca="1" si="866"/>
        <v>6</v>
      </c>
      <c r="I5004" s="3">
        <f t="shared" ca="1" si="867"/>
        <v>22148.63</v>
      </c>
      <c r="J5004" s="3">
        <f t="shared" ca="1" si="868"/>
        <v>0.25108601812719067</v>
      </c>
      <c r="K5004" s="3">
        <f t="shared" ca="1" si="869"/>
        <v>3</v>
      </c>
      <c r="L5004" s="3" t="str">
        <f ca="1">VLOOKUP(K5004,Freq_Investment!$A$1:$B$8,2,0)</f>
        <v>Fortnightly</v>
      </c>
      <c r="M5004" s="3" t="str">
        <f t="shared" ca="1" si="870"/>
        <v>Auto</v>
      </c>
      <c r="N5004" s="3">
        <f t="shared" ca="1" si="860"/>
        <v>5</v>
      </c>
      <c r="O5004" s="3">
        <f t="shared" ca="1" si="860"/>
        <v>5</v>
      </c>
      <c r="P5004" s="3">
        <f t="shared" ca="1" si="860"/>
        <v>1</v>
      </c>
    </row>
    <row r="5005" spans="1:16" x14ac:dyDescent="0.25">
      <c r="A5005" s="3">
        <f t="shared" ca="1" si="861"/>
        <v>967849227</v>
      </c>
      <c r="B5005" s="3">
        <f t="shared" ca="1" si="862"/>
        <v>1643</v>
      </c>
      <c r="C5005" s="1">
        <f t="shared" ca="1" si="863"/>
        <v>31830</v>
      </c>
      <c r="D5005" s="7">
        <f t="shared" ca="1" si="864"/>
        <v>2</v>
      </c>
      <c r="E5005" s="3" t="str">
        <f ca="1">VLOOKUP(D5005,State!$A$1:$B$9,2,0)</f>
        <v>QLD</v>
      </c>
      <c r="F5005" s="3">
        <f t="shared" ca="1" si="865"/>
        <v>762</v>
      </c>
      <c r="G5005" s="3" t="str">
        <f ca="1">VLOOKUP(F5005,Occupation!$A$1:$B$915,2,0)</f>
        <v>Social Security Assessor</v>
      </c>
      <c r="H5005" s="3">
        <f t="shared" ca="1" si="866"/>
        <v>7</v>
      </c>
      <c r="I5005" s="3">
        <f t="shared" ca="1" si="867"/>
        <v>21339.47</v>
      </c>
      <c r="J5005" s="3">
        <f t="shared" ca="1" si="868"/>
        <v>0.35557008625782138</v>
      </c>
      <c r="K5005" s="3">
        <f t="shared" ca="1" si="869"/>
        <v>1</v>
      </c>
      <c r="L5005" s="3" t="str">
        <f ca="1">VLOOKUP(K5005,Freq_Investment!$A$1:$B$8,2,0)</f>
        <v>Daily</v>
      </c>
      <c r="M5005" s="3" t="str">
        <f t="shared" ca="1" si="870"/>
        <v>Auto</v>
      </c>
      <c r="N5005" s="3">
        <f t="shared" ca="1" si="860"/>
        <v>5</v>
      </c>
      <c r="O5005" s="3">
        <f t="shared" ca="1" si="860"/>
        <v>5</v>
      </c>
      <c r="P5005" s="3">
        <f t="shared" ca="1" si="860"/>
        <v>4</v>
      </c>
    </row>
    <row r="5006" spans="1:16" x14ac:dyDescent="0.25">
      <c r="A5006" s="3">
        <f t="shared" ca="1" si="861"/>
        <v>579980296</v>
      </c>
      <c r="B5006" s="3">
        <f t="shared" ca="1" si="862"/>
        <v>7224</v>
      </c>
      <c r="C5006" s="1">
        <f t="shared" ca="1" si="863"/>
        <v>44204</v>
      </c>
      <c r="D5006" s="7">
        <f t="shared" ca="1" si="864"/>
        <v>5</v>
      </c>
      <c r="E5006" s="3" t="str">
        <f ca="1">VLOOKUP(D5006,State!$A$1:$B$9,2,0)</f>
        <v>NT</v>
      </c>
      <c r="F5006" s="3">
        <f t="shared" ca="1" si="865"/>
        <v>33</v>
      </c>
      <c r="G5006" s="3" t="str">
        <f ca="1">VLOOKUP(F5006,Occupation!$A$1:$B$915,2,0)</f>
        <v>Finance Manager</v>
      </c>
      <c r="H5006" s="3">
        <f t="shared" ca="1" si="866"/>
        <v>8</v>
      </c>
      <c r="I5006" s="3">
        <f t="shared" ca="1" si="867"/>
        <v>69473.039999999994</v>
      </c>
      <c r="J5006" s="3">
        <f t="shared" ca="1" si="868"/>
        <v>0.1208920058643615</v>
      </c>
      <c r="K5006" s="3">
        <f t="shared" ca="1" si="869"/>
        <v>3</v>
      </c>
      <c r="L5006" s="3" t="str">
        <f ca="1">VLOOKUP(K5006,Freq_Investment!$A$1:$B$8,2,0)</f>
        <v>Fortnightly</v>
      </c>
      <c r="M5006" s="3" t="str">
        <f t="shared" ca="1" si="870"/>
        <v>Auto</v>
      </c>
      <c r="N5006" s="3">
        <f t="shared" ca="1" si="860"/>
        <v>4</v>
      </c>
      <c r="O5006" s="3">
        <f t="shared" ca="1" si="860"/>
        <v>3</v>
      </c>
      <c r="P5006" s="3">
        <f t="shared" ca="1" si="860"/>
        <v>3</v>
      </c>
    </row>
    <row r="5007" spans="1:16" x14ac:dyDescent="0.25">
      <c r="A5007" s="3">
        <f t="shared" ca="1" si="861"/>
        <v>698667352</v>
      </c>
      <c r="B5007" s="3">
        <f t="shared" ca="1" si="862"/>
        <v>7713</v>
      </c>
      <c r="C5007" s="1">
        <f t="shared" ca="1" si="863"/>
        <v>26307</v>
      </c>
      <c r="D5007" s="7">
        <f t="shared" ca="1" si="864"/>
        <v>2</v>
      </c>
      <c r="E5007" s="3" t="str">
        <f ca="1">VLOOKUP(D5007,State!$A$1:$B$9,2,0)</f>
        <v>QLD</v>
      </c>
      <c r="F5007" s="3">
        <f t="shared" ca="1" si="865"/>
        <v>157</v>
      </c>
      <c r="G5007" s="3" t="str">
        <f ca="1">VLOOKUP(F5007,Occupation!$A$1:$B$915,2,0)</f>
        <v>Health Information Manager</v>
      </c>
      <c r="H5007" s="3">
        <f t="shared" ca="1" si="866"/>
        <v>9</v>
      </c>
      <c r="I5007" s="3">
        <f t="shared" ca="1" si="867"/>
        <v>37599.1</v>
      </c>
      <c r="J5007" s="3">
        <f t="shared" ca="1" si="868"/>
        <v>0.2091631003606802</v>
      </c>
      <c r="K5007" s="3">
        <f t="shared" ca="1" si="869"/>
        <v>1</v>
      </c>
      <c r="L5007" s="3" t="str">
        <f ca="1">VLOOKUP(K5007,Freq_Investment!$A$1:$B$8,2,0)</f>
        <v>Daily</v>
      </c>
      <c r="M5007" s="3" t="str">
        <f t="shared" ca="1" si="870"/>
        <v>Auto</v>
      </c>
      <c r="N5007" s="3">
        <f t="shared" ca="1" si="860"/>
        <v>5</v>
      </c>
      <c r="O5007" s="3">
        <f t="shared" ca="1" si="860"/>
        <v>2</v>
      </c>
      <c r="P5007" s="3">
        <f t="shared" ca="1" si="860"/>
        <v>5</v>
      </c>
    </row>
    <row r="5008" spans="1:16" x14ac:dyDescent="0.25">
      <c r="A5008" s="3">
        <f t="shared" ca="1" si="861"/>
        <v>65270315</v>
      </c>
      <c r="B5008" s="3">
        <f t="shared" ca="1" si="862"/>
        <v>5023</v>
      </c>
      <c r="C5008" s="1">
        <f t="shared" ca="1" si="863"/>
        <v>40532</v>
      </c>
      <c r="D5008" s="7">
        <f t="shared" ca="1" si="864"/>
        <v>3</v>
      </c>
      <c r="E5008" s="3" t="str">
        <f ca="1">VLOOKUP(D5008,State!$A$1:$B$9,2,0)</f>
        <v>SA</v>
      </c>
      <c r="F5008" s="3">
        <f t="shared" ca="1" si="865"/>
        <v>523</v>
      </c>
      <c r="G5008" s="3" t="str">
        <f ca="1">VLOOKUP(F5008,Occupation!$A$1:$B$915,2,0)</f>
        <v>Electrician (General)</v>
      </c>
      <c r="H5008" s="3">
        <f t="shared" ca="1" si="866"/>
        <v>10</v>
      </c>
      <c r="I5008" s="3">
        <f t="shared" ca="1" si="867"/>
        <v>14710.16</v>
      </c>
      <c r="J5008" s="3">
        <f t="shared" ca="1" si="868"/>
        <v>0.27403811945990308</v>
      </c>
      <c r="K5008" s="3">
        <f t="shared" ca="1" si="869"/>
        <v>2</v>
      </c>
      <c r="L5008" s="3" t="str">
        <f ca="1">VLOOKUP(K5008,Freq_Investment!$A$1:$B$8,2,0)</f>
        <v>Weekly</v>
      </c>
      <c r="M5008" s="3" t="str">
        <f t="shared" ca="1" si="870"/>
        <v>Manual</v>
      </c>
      <c r="N5008" s="3">
        <f t="shared" ca="1" si="860"/>
        <v>2</v>
      </c>
      <c r="O5008" s="3">
        <f t="shared" ca="1" si="860"/>
        <v>4</v>
      </c>
      <c r="P5008" s="3">
        <f t="shared" ca="1" si="860"/>
        <v>5</v>
      </c>
    </row>
    <row r="5009" spans="1:16" x14ac:dyDescent="0.25">
      <c r="A5009" s="3">
        <f t="shared" ca="1" si="861"/>
        <v>905516604</v>
      </c>
      <c r="B5009" s="3">
        <f t="shared" ca="1" si="862"/>
        <v>2314</v>
      </c>
      <c r="C5009" s="1">
        <f t="shared" ca="1" si="863"/>
        <v>33556</v>
      </c>
      <c r="D5009" s="7">
        <f t="shared" ca="1" si="864"/>
        <v>1</v>
      </c>
      <c r="E5009" s="3" t="str">
        <f ca="1">VLOOKUP(D5009,State!$A$1:$B$9,2,0)</f>
        <v>NSW</v>
      </c>
      <c r="F5009" s="3">
        <f t="shared" ca="1" si="865"/>
        <v>667</v>
      </c>
      <c r="G5009" s="3" t="str">
        <f ca="1">VLOOKUP(F5009,Occupation!$A$1:$B$915,2,0)</f>
        <v>Private Investigator</v>
      </c>
      <c r="H5009" s="3">
        <f t="shared" ca="1" si="866"/>
        <v>3</v>
      </c>
      <c r="I5009" s="3">
        <f t="shared" ca="1" si="867"/>
        <v>67453.5</v>
      </c>
      <c r="J5009" s="3">
        <f t="shared" ca="1" si="868"/>
        <v>0.44728606446518243</v>
      </c>
      <c r="K5009" s="3">
        <f t="shared" ca="1" si="869"/>
        <v>2</v>
      </c>
      <c r="L5009" s="3" t="str">
        <f ca="1">VLOOKUP(K5009,Freq_Investment!$A$1:$B$8,2,0)</f>
        <v>Weekly</v>
      </c>
      <c r="M5009" s="3" t="str">
        <f t="shared" ca="1" si="870"/>
        <v>Manual</v>
      </c>
      <c r="N5009" s="3">
        <f t="shared" ca="1" si="860"/>
        <v>2</v>
      </c>
      <c r="O5009" s="3">
        <f t="shared" ca="1" si="860"/>
        <v>4</v>
      </c>
      <c r="P5009" s="3">
        <f t="shared" ca="1" si="860"/>
        <v>1</v>
      </c>
    </row>
    <row r="5010" spans="1:16" x14ac:dyDescent="0.25">
      <c r="A5010" s="3">
        <f t="shared" ca="1" si="861"/>
        <v>86398425</v>
      </c>
      <c r="B5010" s="3">
        <f t="shared" ca="1" si="862"/>
        <v>8538</v>
      </c>
      <c r="C5010" s="1">
        <f t="shared" ca="1" si="863"/>
        <v>37685</v>
      </c>
      <c r="D5010" s="7">
        <f t="shared" ca="1" si="864"/>
        <v>8</v>
      </c>
      <c r="E5010" s="3" t="str">
        <f ca="1">VLOOKUP(D5010,State!$A$1:$B$9,2,0)</f>
        <v>ACT</v>
      </c>
      <c r="F5010" s="3">
        <f t="shared" ca="1" si="865"/>
        <v>431</v>
      </c>
      <c r="G5010" s="3" t="str">
        <f ca="1">VLOOKUP(F5010,Occupation!$A$1:$B$915,2,0)</f>
        <v>Fisheries Officer</v>
      </c>
      <c r="H5010" s="3">
        <f t="shared" ca="1" si="866"/>
        <v>3</v>
      </c>
      <c r="I5010" s="3">
        <f t="shared" ca="1" si="867"/>
        <v>32565.119999999999</v>
      </c>
      <c r="J5010" s="3">
        <f t="shared" ca="1" si="868"/>
        <v>0.38548139223064548</v>
      </c>
      <c r="K5010" s="3">
        <f t="shared" ca="1" si="869"/>
        <v>1</v>
      </c>
      <c r="L5010" s="3" t="str">
        <f ca="1">VLOOKUP(K5010,Freq_Investment!$A$1:$B$8,2,0)</f>
        <v>Daily</v>
      </c>
      <c r="M5010" s="3" t="str">
        <f t="shared" ca="1" si="870"/>
        <v>Auto</v>
      </c>
      <c r="N5010" s="3">
        <f t="shared" ca="1" si="860"/>
        <v>3</v>
      </c>
      <c r="O5010" s="3">
        <f t="shared" ca="1" si="860"/>
        <v>4</v>
      </c>
      <c r="P5010" s="3">
        <f t="shared" ca="1" si="860"/>
        <v>4</v>
      </c>
    </row>
    <row r="5011" spans="1:16" x14ac:dyDescent="0.25">
      <c r="A5011" s="3">
        <f t="shared" ca="1" si="861"/>
        <v>725679691</v>
      </c>
      <c r="B5011" s="3">
        <f t="shared" ca="1" si="862"/>
        <v>1507</v>
      </c>
      <c r="C5011" s="1">
        <f t="shared" ca="1" si="863"/>
        <v>30378</v>
      </c>
      <c r="D5011" s="7">
        <f t="shared" ca="1" si="864"/>
        <v>1</v>
      </c>
      <c r="E5011" s="3" t="str">
        <f ca="1">VLOOKUP(D5011,State!$A$1:$B$9,2,0)</f>
        <v>NSW</v>
      </c>
      <c r="F5011" s="3">
        <f t="shared" ca="1" si="865"/>
        <v>793</v>
      </c>
      <c r="G5011" s="3" t="str">
        <f ca="1">VLOOKUP(F5011,Occupation!$A$1:$B$915,2,0)</f>
        <v>Pharmacy Sales Assistant</v>
      </c>
      <c r="H5011" s="3">
        <f t="shared" ca="1" si="866"/>
        <v>9</v>
      </c>
      <c r="I5011" s="3">
        <f t="shared" ca="1" si="867"/>
        <v>13265.21</v>
      </c>
      <c r="J5011" s="3">
        <f t="shared" ca="1" si="868"/>
        <v>0.1294205036728821</v>
      </c>
      <c r="K5011" s="3">
        <f t="shared" ca="1" si="869"/>
        <v>1</v>
      </c>
      <c r="L5011" s="3" t="str">
        <f ca="1">VLOOKUP(K5011,Freq_Investment!$A$1:$B$8,2,0)</f>
        <v>Daily</v>
      </c>
      <c r="M5011" s="3" t="str">
        <f t="shared" ca="1" si="870"/>
        <v>Auto</v>
      </c>
      <c r="N5011" s="3">
        <f t="shared" ca="1" si="860"/>
        <v>3</v>
      </c>
      <c r="O5011" s="3">
        <f t="shared" ca="1" si="860"/>
        <v>4</v>
      </c>
      <c r="P5011" s="3">
        <f t="shared" ca="1" si="860"/>
        <v>1</v>
      </c>
    </row>
    <row r="5012" spans="1:16" x14ac:dyDescent="0.25">
      <c r="A5012" s="3">
        <f t="shared" ca="1" si="861"/>
        <v>716411560</v>
      </c>
      <c r="B5012" s="3">
        <f t="shared" ca="1" si="862"/>
        <v>1551</v>
      </c>
      <c r="C5012" s="1">
        <f t="shared" ca="1" si="863"/>
        <v>27161</v>
      </c>
      <c r="D5012" s="7">
        <f t="shared" ca="1" si="864"/>
        <v>6</v>
      </c>
      <c r="E5012" s="3" t="str">
        <f ca="1">VLOOKUP(D5012,State!$A$1:$B$9,2,0)</f>
        <v>TAS</v>
      </c>
      <c r="F5012" s="3">
        <f t="shared" ca="1" si="865"/>
        <v>858</v>
      </c>
      <c r="G5012" s="3" t="str">
        <f ca="1">VLOOKUP(F5012,Occupation!$A$1:$B$915,2,0)</f>
        <v>Road Roller Operator</v>
      </c>
      <c r="H5012" s="3">
        <f t="shared" ca="1" si="866"/>
        <v>3</v>
      </c>
      <c r="I5012" s="3">
        <f t="shared" ca="1" si="867"/>
        <v>90677.77</v>
      </c>
      <c r="J5012" s="3">
        <f t="shared" ca="1" si="868"/>
        <v>8.7790215787460435E-2</v>
      </c>
      <c r="K5012" s="3">
        <f t="shared" ca="1" si="869"/>
        <v>4</v>
      </c>
      <c r="L5012" s="3" t="str">
        <f ca="1">VLOOKUP(K5012,Freq_Investment!$A$1:$B$8,2,0)</f>
        <v>Monthly</v>
      </c>
      <c r="M5012" s="3" t="str">
        <f t="shared" ca="1" si="870"/>
        <v>Manual</v>
      </c>
      <c r="N5012" s="3">
        <f t="shared" ca="1" si="860"/>
        <v>1</v>
      </c>
      <c r="O5012" s="3">
        <f t="shared" ca="1" si="860"/>
        <v>3</v>
      </c>
      <c r="P5012" s="3">
        <f t="shared" ca="1" si="860"/>
        <v>5</v>
      </c>
    </row>
    <row r="5013" spans="1:16" x14ac:dyDescent="0.25">
      <c r="A5013" s="3">
        <f t="shared" ca="1" si="861"/>
        <v>498505598</v>
      </c>
      <c r="B5013" s="3">
        <f t="shared" ca="1" si="862"/>
        <v>1433</v>
      </c>
      <c r="C5013" s="1">
        <f t="shared" ca="1" si="863"/>
        <v>35911</v>
      </c>
      <c r="D5013" s="7">
        <f t="shared" ca="1" si="864"/>
        <v>4</v>
      </c>
      <c r="E5013" s="3" t="str">
        <f ca="1">VLOOKUP(D5013,State!$A$1:$B$9,2,0)</f>
        <v>WA</v>
      </c>
      <c r="F5013" s="3">
        <f t="shared" ca="1" si="865"/>
        <v>62</v>
      </c>
      <c r="G5013" s="3" t="str">
        <f ca="1">VLOOKUP(F5013,Occupation!$A$1:$B$915,2,0)</f>
        <v>Environmental Manager</v>
      </c>
      <c r="H5013" s="3">
        <f t="shared" ca="1" si="866"/>
        <v>9</v>
      </c>
      <c r="I5013" s="3">
        <f t="shared" ca="1" si="867"/>
        <v>70255.710000000006</v>
      </c>
      <c r="J5013" s="3">
        <f t="shared" ca="1" si="868"/>
        <v>0.41855142336787654</v>
      </c>
      <c r="K5013" s="3">
        <f t="shared" ca="1" si="869"/>
        <v>4</v>
      </c>
      <c r="L5013" s="3" t="str">
        <f ca="1">VLOOKUP(K5013,Freq_Investment!$A$1:$B$8,2,0)</f>
        <v>Monthly</v>
      </c>
      <c r="M5013" s="3" t="str">
        <f t="shared" ca="1" si="870"/>
        <v>Auto</v>
      </c>
      <c r="N5013" s="3">
        <f t="shared" ca="1" si="860"/>
        <v>1</v>
      </c>
      <c r="O5013" s="3">
        <f t="shared" ca="1" si="860"/>
        <v>5</v>
      </c>
      <c r="P5013" s="3">
        <f t="shared" ca="1" si="860"/>
        <v>2</v>
      </c>
    </row>
    <row r="5014" spans="1:16" x14ac:dyDescent="0.25">
      <c r="A5014" s="3">
        <f t="shared" ca="1" si="861"/>
        <v>83414639</v>
      </c>
      <c r="B5014" s="3">
        <f t="shared" ca="1" si="862"/>
        <v>7593</v>
      </c>
      <c r="C5014" s="1">
        <f t="shared" ca="1" si="863"/>
        <v>39085</v>
      </c>
      <c r="D5014" s="7">
        <f t="shared" ca="1" si="864"/>
        <v>2</v>
      </c>
      <c r="E5014" s="3" t="str">
        <f ca="1">VLOOKUP(D5014,State!$A$1:$B$9,2,0)</f>
        <v>QLD</v>
      </c>
      <c r="F5014" s="3">
        <f t="shared" ca="1" si="865"/>
        <v>725</v>
      </c>
      <c r="G5014" s="3" t="str">
        <f ca="1">VLOOKUP(F5014,Occupation!$A$1:$B$915,2,0)</f>
        <v>Call or Contact Centre Team Leader</v>
      </c>
      <c r="H5014" s="3">
        <f t="shared" ca="1" si="866"/>
        <v>2</v>
      </c>
      <c r="I5014" s="3">
        <f t="shared" ca="1" si="867"/>
        <v>53589.55</v>
      </c>
      <c r="J5014" s="3">
        <f t="shared" ca="1" si="868"/>
        <v>0.1172966321389558</v>
      </c>
      <c r="K5014" s="3">
        <f t="shared" ca="1" si="869"/>
        <v>3</v>
      </c>
      <c r="L5014" s="3" t="str">
        <f ca="1">VLOOKUP(K5014,Freq_Investment!$A$1:$B$8,2,0)</f>
        <v>Fortnightly</v>
      </c>
      <c r="M5014" s="3" t="str">
        <f t="shared" ca="1" si="870"/>
        <v>Manual</v>
      </c>
      <c r="N5014" s="3">
        <f t="shared" ca="1" si="860"/>
        <v>2</v>
      </c>
      <c r="O5014" s="3">
        <f t="shared" ca="1" si="860"/>
        <v>4</v>
      </c>
      <c r="P5014" s="3">
        <f t="shared" ca="1" si="860"/>
        <v>3</v>
      </c>
    </row>
    <row r="5015" spans="1:16" x14ac:dyDescent="0.25">
      <c r="A5015" s="3">
        <f t="shared" ca="1" si="861"/>
        <v>275202491</v>
      </c>
      <c r="B5015" s="3">
        <f t="shared" ca="1" si="862"/>
        <v>7850</v>
      </c>
      <c r="C5015" s="1">
        <f t="shared" ca="1" si="863"/>
        <v>29031</v>
      </c>
      <c r="D5015" s="7">
        <f t="shared" ca="1" si="864"/>
        <v>3</v>
      </c>
      <c r="E5015" s="3" t="str">
        <f ca="1">VLOOKUP(D5015,State!$A$1:$B$9,2,0)</f>
        <v>SA</v>
      </c>
      <c r="F5015" s="3">
        <f t="shared" ca="1" si="865"/>
        <v>256</v>
      </c>
      <c r="G5015" s="3" t="str">
        <f ca="1">VLOOKUP(F5015,Occupation!$A$1:$B$915,2,0)</f>
        <v>Respiratory Scientist</v>
      </c>
      <c r="H5015" s="3">
        <f t="shared" ca="1" si="866"/>
        <v>2</v>
      </c>
      <c r="I5015" s="3">
        <f t="shared" ca="1" si="867"/>
        <v>93118.13</v>
      </c>
      <c r="J5015" s="3">
        <f t="shared" ca="1" si="868"/>
        <v>0.42994066634864286</v>
      </c>
      <c r="K5015" s="3">
        <f t="shared" ca="1" si="869"/>
        <v>1</v>
      </c>
      <c r="L5015" s="3" t="str">
        <f ca="1">VLOOKUP(K5015,Freq_Investment!$A$1:$B$8,2,0)</f>
        <v>Daily</v>
      </c>
      <c r="M5015" s="3" t="str">
        <f t="shared" ca="1" si="870"/>
        <v>Auto</v>
      </c>
      <c r="N5015" s="3">
        <f t="shared" ca="1" si="860"/>
        <v>1</v>
      </c>
      <c r="O5015" s="3">
        <f t="shared" ca="1" si="860"/>
        <v>1</v>
      </c>
      <c r="P5015" s="3">
        <f t="shared" ca="1" si="860"/>
        <v>1</v>
      </c>
    </row>
    <row r="5016" spans="1:16" x14ac:dyDescent="0.25">
      <c r="A5016" s="3">
        <f t="shared" ca="1" si="861"/>
        <v>343006895</v>
      </c>
      <c r="B5016" s="3">
        <f t="shared" ca="1" si="862"/>
        <v>5857</v>
      </c>
      <c r="C5016" s="1">
        <f t="shared" ca="1" si="863"/>
        <v>40446</v>
      </c>
      <c r="D5016" s="7">
        <f t="shared" ca="1" si="864"/>
        <v>5</v>
      </c>
      <c r="E5016" s="3" t="str">
        <f ca="1">VLOOKUP(D5016,State!$A$1:$B$9,2,0)</f>
        <v>NT</v>
      </c>
      <c r="F5016" s="3">
        <f t="shared" ca="1" si="865"/>
        <v>873</v>
      </c>
      <c r="G5016" s="3" t="str">
        <f ca="1">VLOOKUP(F5016,Occupation!$A$1:$B$915,2,0)</f>
        <v>Tanker Driver</v>
      </c>
      <c r="H5016" s="3">
        <f t="shared" ca="1" si="866"/>
        <v>5</v>
      </c>
      <c r="I5016" s="3">
        <f t="shared" ca="1" si="867"/>
        <v>5638.06</v>
      </c>
      <c r="J5016" s="3">
        <f t="shared" ca="1" si="868"/>
        <v>0.40356380072325376</v>
      </c>
      <c r="K5016" s="3">
        <f t="shared" ca="1" si="869"/>
        <v>1</v>
      </c>
      <c r="L5016" s="3" t="str">
        <f ca="1">VLOOKUP(K5016,Freq_Investment!$A$1:$B$8,2,0)</f>
        <v>Daily</v>
      </c>
      <c r="M5016" s="3" t="str">
        <f t="shared" ca="1" si="870"/>
        <v>Manual</v>
      </c>
      <c r="N5016" s="3">
        <f t="shared" ca="1" si="860"/>
        <v>5</v>
      </c>
      <c r="O5016" s="3">
        <f t="shared" ca="1" si="860"/>
        <v>4</v>
      </c>
      <c r="P5016" s="3">
        <f t="shared" ca="1" si="860"/>
        <v>5</v>
      </c>
    </row>
    <row r="5017" spans="1:16" x14ac:dyDescent="0.25">
      <c r="A5017" s="3">
        <f t="shared" ca="1" si="861"/>
        <v>330328540</v>
      </c>
      <c r="B5017" s="3">
        <f t="shared" ca="1" si="862"/>
        <v>6132</v>
      </c>
      <c r="C5017" s="1">
        <f t="shared" ca="1" si="863"/>
        <v>44161</v>
      </c>
      <c r="D5017" s="7">
        <f t="shared" ca="1" si="864"/>
        <v>2</v>
      </c>
      <c r="E5017" s="3" t="str">
        <f ca="1">VLOOKUP(D5017,State!$A$1:$B$9,2,0)</f>
        <v>QLD</v>
      </c>
      <c r="F5017" s="3">
        <f t="shared" ca="1" si="865"/>
        <v>373</v>
      </c>
      <c r="G5017" s="3" t="str">
        <f ca="1">VLOOKUP(F5017,Occupation!$A$1:$B$915,2,0)</f>
        <v>Software Tester</v>
      </c>
      <c r="H5017" s="3">
        <f t="shared" ca="1" si="866"/>
        <v>3</v>
      </c>
      <c r="I5017" s="3">
        <f t="shared" ca="1" si="867"/>
        <v>86637.27</v>
      </c>
      <c r="J5017" s="3">
        <f t="shared" ca="1" si="868"/>
        <v>0.34819091971603838</v>
      </c>
      <c r="K5017" s="3">
        <f t="shared" ca="1" si="869"/>
        <v>7</v>
      </c>
      <c r="L5017" s="3" t="str">
        <f ca="1">VLOOKUP(K5017,Freq_Investment!$A$1:$B$8,2,0)</f>
        <v>Yearly</v>
      </c>
      <c r="M5017" s="3" t="str">
        <f t="shared" ca="1" si="870"/>
        <v>Auto</v>
      </c>
      <c r="N5017" s="3">
        <f t="shared" ca="1" si="860"/>
        <v>4</v>
      </c>
      <c r="O5017" s="3">
        <f t="shared" ca="1" si="860"/>
        <v>5</v>
      </c>
      <c r="P5017" s="3">
        <f t="shared" ca="1" si="860"/>
        <v>4</v>
      </c>
    </row>
    <row r="5018" spans="1:16" x14ac:dyDescent="0.25">
      <c r="A5018" s="3">
        <f t="shared" ca="1" si="861"/>
        <v>442986178</v>
      </c>
      <c r="B5018" s="3">
        <f t="shared" ca="1" si="862"/>
        <v>3487</v>
      </c>
      <c r="C5018" s="1">
        <f t="shared" ca="1" si="863"/>
        <v>41333</v>
      </c>
      <c r="D5018" s="7">
        <f t="shared" ca="1" si="864"/>
        <v>5</v>
      </c>
      <c r="E5018" s="3" t="str">
        <f ca="1">VLOOKUP(D5018,State!$A$1:$B$9,2,0)</f>
        <v>NT</v>
      </c>
      <c r="F5018" s="3">
        <f t="shared" ca="1" si="865"/>
        <v>375</v>
      </c>
      <c r="G5018" s="3" t="str">
        <f ca="1">VLOOKUP(F5018,Occupation!$A$1:$B$915,2,0)</f>
        <v>Devops Engineer</v>
      </c>
      <c r="H5018" s="3">
        <f t="shared" ca="1" si="866"/>
        <v>10</v>
      </c>
      <c r="I5018" s="3">
        <f t="shared" ca="1" si="867"/>
        <v>94668.66</v>
      </c>
      <c r="J5018" s="3">
        <f t="shared" ca="1" si="868"/>
        <v>0.33791293699056518</v>
      </c>
      <c r="K5018" s="3">
        <f t="shared" ca="1" si="869"/>
        <v>2</v>
      </c>
      <c r="L5018" s="3" t="str">
        <f ca="1">VLOOKUP(K5018,Freq_Investment!$A$1:$B$8,2,0)</f>
        <v>Weekly</v>
      </c>
      <c r="M5018" s="3" t="str">
        <f t="shared" ca="1" si="870"/>
        <v>Manual</v>
      </c>
      <c r="N5018" s="3">
        <f t="shared" ca="1" si="860"/>
        <v>5</v>
      </c>
      <c r="O5018" s="3">
        <f t="shared" ca="1" si="860"/>
        <v>3</v>
      </c>
      <c r="P5018" s="3">
        <f t="shared" ca="1" si="860"/>
        <v>5</v>
      </c>
    </row>
    <row r="5019" spans="1:16" x14ac:dyDescent="0.25">
      <c r="A5019" s="3">
        <f t="shared" ca="1" si="861"/>
        <v>965177288</v>
      </c>
      <c r="B5019" s="3">
        <f t="shared" ca="1" si="862"/>
        <v>9265</v>
      </c>
      <c r="C5019" s="1">
        <f t="shared" ca="1" si="863"/>
        <v>40431</v>
      </c>
      <c r="D5019" s="7">
        <f t="shared" ca="1" si="864"/>
        <v>6</v>
      </c>
      <c r="E5019" s="3" t="str">
        <f ca="1">VLOOKUP(D5019,State!$A$1:$B$9,2,0)</f>
        <v>TAS</v>
      </c>
      <c r="F5019" s="3">
        <f t="shared" ca="1" si="865"/>
        <v>132</v>
      </c>
      <c r="G5019" s="3" t="str">
        <f ca="1">VLOOKUP(F5019,Occupation!$A$1:$B$915,2,0)</f>
        <v>Management Accountant</v>
      </c>
      <c r="H5019" s="3">
        <f t="shared" ca="1" si="866"/>
        <v>1</v>
      </c>
      <c r="I5019" s="3">
        <f t="shared" ca="1" si="867"/>
        <v>74108.710000000006</v>
      </c>
      <c r="J5019" s="3">
        <f t="shared" ca="1" si="868"/>
        <v>0.15163935334758388</v>
      </c>
      <c r="K5019" s="3">
        <f t="shared" ca="1" si="869"/>
        <v>5</v>
      </c>
      <c r="L5019" s="3" t="str">
        <f ca="1">VLOOKUP(K5019,Freq_Investment!$A$1:$B$8,2,0)</f>
        <v>Quarterly</v>
      </c>
      <c r="M5019" s="3" t="str">
        <f t="shared" ca="1" si="870"/>
        <v>Manual</v>
      </c>
      <c r="N5019" s="3">
        <f t="shared" ca="1" si="860"/>
        <v>4</v>
      </c>
      <c r="O5019" s="3">
        <f t="shared" ca="1" si="860"/>
        <v>5</v>
      </c>
      <c r="P5019" s="3">
        <f t="shared" ca="1" si="860"/>
        <v>4</v>
      </c>
    </row>
    <row r="5020" spans="1:16" x14ac:dyDescent="0.25">
      <c r="A5020" s="3">
        <f t="shared" ca="1" si="861"/>
        <v>747476869</v>
      </c>
      <c r="B5020" s="3">
        <f t="shared" ca="1" si="862"/>
        <v>2509</v>
      </c>
      <c r="C5020" s="1">
        <f t="shared" ca="1" si="863"/>
        <v>36460</v>
      </c>
      <c r="D5020" s="7">
        <f t="shared" ca="1" si="864"/>
        <v>7</v>
      </c>
      <c r="E5020" s="3" t="str">
        <f ca="1">VLOOKUP(D5020,State!$A$1:$B$9,2,0)</f>
        <v>VIC</v>
      </c>
      <c r="F5020" s="3">
        <f t="shared" ca="1" si="865"/>
        <v>128</v>
      </c>
      <c r="G5020" s="3" t="str">
        <f ca="1">VLOOKUP(F5020,Occupation!$A$1:$B$915,2,0)</f>
        <v>Technical Writer</v>
      </c>
      <c r="H5020" s="3">
        <f t="shared" ca="1" si="866"/>
        <v>10</v>
      </c>
      <c r="I5020" s="3">
        <f t="shared" ca="1" si="867"/>
        <v>92128.86</v>
      </c>
      <c r="J5020" s="3">
        <f t="shared" ca="1" si="868"/>
        <v>0.48156646231798683</v>
      </c>
      <c r="K5020" s="3">
        <f t="shared" ca="1" si="869"/>
        <v>2</v>
      </c>
      <c r="L5020" s="3" t="str">
        <f ca="1">VLOOKUP(K5020,Freq_Investment!$A$1:$B$8,2,0)</f>
        <v>Weekly</v>
      </c>
      <c r="M5020" s="3" t="str">
        <f t="shared" ca="1" si="870"/>
        <v>Auto</v>
      </c>
      <c r="N5020" s="3">
        <f t="shared" ca="1" si="860"/>
        <v>4</v>
      </c>
      <c r="O5020" s="3">
        <f t="shared" ca="1" si="860"/>
        <v>4</v>
      </c>
      <c r="P5020" s="3">
        <f t="shared" ca="1" si="860"/>
        <v>3</v>
      </c>
    </row>
    <row r="5021" spans="1:16" x14ac:dyDescent="0.25">
      <c r="A5021" s="3">
        <f t="shared" ca="1" si="861"/>
        <v>306176639</v>
      </c>
      <c r="B5021" s="3">
        <f t="shared" ca="1" si="862"/>
        <v>290</v>
      </c>
      <c r="C5021" s="1">
        <f t="shared" ca="1" si="863"/>
        <v>35838</v>
      </c>
      <c r="D5021" s="7">
        <f t="shared" ca="1" si="864"/>
        <v>6</v>
      </c>
      <c r="E5021" s="3" t="str">
        <f ca="1">VLOOKUP(D5021,State!$A$1:$B$9,2,0)</f>
        <v>TAS</v>
      </c>
      <c r="F5021" s="3">
        <f t="shared" ca="1" si="865"/>
        <v>105</v>
      </c>
      <c r="G5021" s="3" t="str">
        <f ca="1">VLOOKUP(F5021,Occupation!$A$1:$B$915,2,0)</f>
        <v>Painter (Visual Arts)</v>
      </c>
      <c r="H5021" s="3">
        <f t="shared" ca="1" si="866"/>
        <v>6</v>
      </c>
      <c r="I5021" s="3">
        <f t="shared" ca="1" si="867"/>
        <v>60475.78</v>
      </c>
      <c r="J5021" s="3">
        <f t="shared" ca="1" si="868"/>
        <v>6.8602677002313706E-2</v>
      </c>
      <c r="K5021" s="3">
        <f t="shared" ca="1" si="869"/>
        <v>5</v>
      </c>
      <c r="L5021" s="3" t="str">
        <f ca="1">VLOOKUP(K5021,Freq_Investment!$A$1:$B$8,2,0)</f>
        <v>Quarterly</v>
      </c>
      <c r="M5021" s="3" t="str">
        <f t="shared" ca="1" si="870"/>
        <v>Auto</v>
      </c>
      <c r="N5021" s="3">
        <f t="shared" ca="1" si="860"/>
        <v>1</v>
      </c>
      <c r="O5021" s="3">
        <f t="shared" ca="1" si="860"/>
        <v>4</v>
      </c>
      <c r="P5021" s="3">
        <f t="shared" ca="1" si="860"/>
        <v>1</v>
      </c>
    </row>
    <row r="5022" spans="1:16" x14ac:dyDescent="0.25">
      <c r="A5022" s="3">
        <f t="shared" ca="1" si="861"/>
        <v>876609800</v>
      </c>
      <c r="B5022" s="3">
        <f t="shared" ca="1" si="862"/>
        <v>2078</v>
      </c>
      <c r="C5022" s="1">
        <f t="shared" ca="1" si="863"/>
        <v>37636</v>
      </c>
      <c r="D5022" s="7">
        <f t="shared" ca="1" si="864"/>
        <v>6</v>
      </c>
      <c r="E5022" s="3" t="str">
        <f ca="1">VLOOKUP(D5022,State!$A$1:$B$9,2,0)</f>
        <v>TAS</v>
      </c>
      <c r="F5022" s="3">
        <f t="shared" ca="1" si="865"/>
        <v>894</v>
      </c>
      <c r="G5022" s="3" t="str">
        <f ca="1">VLOOKUP(F5022,Occupation!$A$1:$B$915,2,0)</f>
        <v>Vineyard Worker</v>
      </c>
      <c r="H5022" s="3">
        <f t="shared" ca="1" si="866"/>
        <v>10</v>
      </c>
      <c r="I5022" s="3">
        <f t="shared" ca="1" si="867"/>
        <v>12874.09</v>
      </c>
      <c r="J5022" s="3">
        <f t="shared" ca="1" si="868"/>
        <v>2.6407355121513487E-2</v>
      </c>
      <c r="K5022" s="3">
        <f t="shared" ca="1" si="869"/>
        <v>3</v>
      </c>
      <c r="L5022" s="3" t="str">
        <f ca="1">VLOOKUP(K5022,Freq_Investment!$A$1:$B$8,2,0)</f>
        <v>Fortnightly</v>
      </c>
      <c r="M5022" s="3" t="str">
        <f t="shared" ca="1" si="870"/>
        <v>Auto</v>
      </c>
      <c r="N5022" s="3">
        <f t="shared" ca="1" si="860"/>
        <v>1</v>
      </c>
      <c r="O5022" s="3">
        <f t="shared" ca="1" si="860"/>
        <v>3</v>
      </c>
      <c r="P5022" s="3">
        <f t="shared" ca="1" si="860"/>
        <v>2</v>
      </c>
    </row>
    <row r="5023" spans="1:16" x14ac:dyDescent="0.25">
      <c r="A5023" s="3">
        <f t="shared" ca="1" si="861"/>
        <v>810741666</v>
      </c>
      <c r="B5023" s="3">
        <f t="shared" ca="1" si="862"/>
        <v>6132</v>
      </c>
      <c r="C5023" s="1">
        <f t="shared" ca="1" si="863"/>
        <v>30952</v>
      </c>
      <c r="D5023" s="7">
        <f t="shared" ca="1" si="864"/>
        <v>7</v>
      </c>
      <c r="E5023" s="3" t="str">
        <f ca="1">VLOOKUP(D5023,State!$A$1:$B$9,2,0)</f>
        <v>VIC</v>
      </c>
      <c r="F5023" s="3">
        <f t="shared" ca="1" si="865"/>
        <v>387</v>
      </c>
      <c r="G5023" s="3" t="str">
        <f ca="1">VLOOKUP(F5023,Occupation!$A$1:$B$915,2,0)</f>
        <v>Network Analyst</v>
      </c>
      <c r="H5023" s="3">
        <f t="shared" ca="1" si="866"/>
        <v>9</v>
      </c>
      <c r="I5023" s="3">
        <f t="shared" ca="1" si="867"/>
        <v>86523.09</v>
      </c>
      <c r="J5023" s="3">
        <f t="shared" ca="1" si="868"/>
        <v>0.15730458511250972</v>
      </c>
      <c r="K5023" s="3">
        <f t="shared" ca="1" si="869"/>
        <v>5</v>
      </c>
      <c r="L5023" s="3" t="str">
        <f ca="1">VLOOKUP(K5023,Freq_Investment!$A$1:$B$8,2,0)</f>
        <v>Quarterly</v>
      </c>
      <c r="M5023" s="3" t="str">
        <f t="shared" ca="1" si="870"/>
        <v>Auto</v>
      </c>
      <c r="N5023" s="3">
        <f t="shared" ca="1" si="860"/>
        <v>1</v>
      </c>
      <c r="O5023" s="3">
        <f t="shared" ca="1" si="860"/>
        <v>5</v>
      </c>
      <c r="P5023" s="3">
        <f t="shared" ca="1" si="860"/>
        <v>5</v>
      </c>
    </row>
    <row r="5024" spans="1:16" x14ac:dyDescent="0.25">
      <c r="A5024" s="3">
        <f t="shared" ca="1" si="861"/>
        <v>341144271</v>
      </c>
      <c r="B5024" s="3">
        <f t="shared" ca="1" si="862"/>
        <v>6794</v>
      </c>
      <c r="C5024" s="1">
        <f t="shared" ca="1" si="863"/>
        <v>34711</v>
      </c>
      <c r="D5024" s="7">
        <f t="shared" ca="1" si="864"/>
        <v>6</v>
      </c>
      <c r="E5024" s="3" t="str">
        <f ca="1">VLOOKUP(D5024,State!$A$1:$B$9,2,0)</f>
        <v>TAS</v>
      </c>
      <c r="F5024" s="3">
        <f t="shared" ca="1" si="865"/>
        <v>246</v>
      </c>
      <c r="G5024" s="3" t="str">
        <f ca="1">VLOOKUP(F5024,Occupation!$A$1:$B$915,2,0)</f>
        <v>Life Scientist (General)</v>
      </c>
      <c r="H5024" s="3">
        <f t="shared" ca="1" si="866"/>
        <v>3</v>
      </c>
      <c r="I5024" s="3">
        <f t="shared" ca="1" si="867"/>
        <v>6812.72</v>
      </c>
      <c r="J5024" s="3">
        <f t="shared" ca="1" si="868"/>
        <v>0.49308707472186447</v>
      </c>
      <c r="K5024" s="3">
        <f t="shared" ca="1" si="869"/>
        <v>3</v>
      </c>
      <c r="L5024" s="3" t="str">
        <f ca="1">VLOOKUP(K5024,Freq_Investment!$A$1:$B$8,2,0)</f>
        <v>Fortnightly</v>
      </c>
      <c r="M5024" s="3" t="str">
        <f t="shared" ca="1" si="870"/>
        <v>Auto</v>
      </c>
      <c r="N5024" s="3">
        <f t="shared" ca="1" si="860"/>
        <v>3</v>
      </c>
      <c r="O5024" s="3">
        <f t="shared" ca="1" si="860"/>
        <v>2</v>
      </c>
      <c r="P5024" s="3">
        <f t="shared" ca="1" si="860"/>
        <v>4</v>
      </c>
    </row>
    <row r="5025" spans="1:16" x14ac:dyDescent="0.25">
      <c r="A5025" s="3">
        <f t="shared" ca="1" si="861"/>
        <v>271189238</v>
      </c>
      <c r="B5025" s="3">
        <f t="shared" ca="1" si="862"/>
        <v>8759</v>
      </c>
      <c r="C5025" s="1">
        <f t="shared" ca="1" si="863"/>
        <v>28711</v>
      </c>
      <c r="D5025" s="7">
        <f t="shared" ca="1" si="864"/>
        <v>8</v>
      </c>
      <c r="E5025" s="3" t="str">
        <f ca="1">VLOOKUP(D5025,State!$A$1:$B$9,2,0)</f>
        <v>ACT</v>
      </c>
      <c r="F5025" s="3">
        <f t="shared" ca="1" si="865"/>
        <v>506</v>
      </c>
      <c r="G5025" s="3" t="str">
        <f ca="1">VLOOKUP(F5025,Occupation!$A$1:$B$915,2,0)</f>
        <v>Bricklayer</v>
      </c>
      <c r="H5025" s="3">
        <f t="shared" ca="1" si="866"/>
        <v>3</v>
      </c>
      <c r="I5025" s="3">
        <f t="shared" ca="1" si="867"/>
        <v>45834</v>
      </c>
      <c r="J5025" s="3">
        <f t="shared" ca="1" si="868"/>
        <v>0.23067377781152676</v>
      </c>
      <c r="K5025" s="3">
        <f t="shared" ca="1" si="869"/>
        <v>5</v>
      </c>
      <c r="L5025" s="3" t="str">
        <f ca="1">VLOOKUP(K5025,Freq_Investment!$A$1:$B$8,2,0)</f>
        <v>Quarterly</v>
      </c>
      <c r="M5025" s="3" t="str">
        <f t="shared" ca="1" si="870"/>
        <v>Manual</v>
      </c>
      <c r="N5025" s="3">
        <f t="shared" ca="1" si="860"/>
        <v>3</v>
      </c>
      <c r="O5025" s="3">
        <f t="shared" ca="1" si="860"/>
        <v>1</v>
      </c>
      <c r="P5025" s="3">
        <f t="shared" ca="1" si="860"/>
        <v>1</v>
      </c>
    </row>
    <row r="5026" spans="1:16" x14ac:dyDescent="0.25">
      <c r="A5026" s="3">
        <f t="shared" ca="1" si="861"/>
        <v>947937254</v>
      </c>
      <c r="B5026" s="3">
        <f t="shared" ca="1" si="862"/>
        <v>2097</v>
      </c>
      <c r="C5026" s="1">
        <f t="shared" ca="1" si="863"/>
        <v>29912</v>
      </c>
      <c r="D5026" s="7">
        <f t="shared" ca="1" si="864"/>
        <v>7</v>
      </c>
      <c r="E5026" s="3" t="str">
        <f ca="1">VLOOKUP(D5026,State!$A$1:$B$9,2,0)</f>
        <v>VIC</v>
      </c>
      <c r="F5026" s="3">
        <f t="shared" ca="1" si="865"/>
        <v>802</v>
      </c>
      <c r="G5026" s="3" t="str">
        <f ca="1">VLOOKUP(F5026,Occupation!$A$1:$B$915,2,0)</f>
        <v>Stone Processing Machine Operator</v>
      </c>
      <c r="H5026" s="3">
        <f t="shared" ca="1" si="866"/>
        <v>2</v>
      </c>
      <c r="I5026" s="3">
        <f t="shared" ca="1" si="867"/>
        <v>33472.800000000003</v>
      </c>
      <c r="J5026" s="3">
        <f t="shared" ca="1" si="868"/>
        <v>5.3826967966785766E-4</v>
      </c>
      <c r="K5026" s="3">
        <f t="shared" ca="1" si="869"/>
        <v>5</v>
      </c>
      <c r="L5026" s="3" t="str">
        <f ca="1">VLOOKUP(K5026,Freq_Investment!$A$1:$B$8,2,0)</f>
        <v>Quarterly</v>
      </c>
      <c r="M5026" s="3" t="str">
        <f t="shared" ca="1" si="870"/>
        <v>Auto</v>
      </c>
      <c r="N5026" s="3">
        <f t="shared" ca="1" si="860"/>
        <v>5</v>
      </c>
      <c r="O5026" s="3">
        <f t="shared" ca="1" si="860"/>
        <v>1</v>
      </c>
      <c r="P5026" s="3">
        <f t="shared" ca="1" si="860"/>
        <v>3</v>
      </c>
    </row>
    <row r="5027" spans="1:16" x14ac:dyDescent="0.25">
      <c r="A5027" s="3">
        <f t="shared" ca="1" si="861"/>
        <v>548043931</v>
      </c>
      <c r="B5027" s="3">
        <f t="shared" ca="1" si="862"/>
        <v>3332</v>
      </c>
      <c r="C5027" s="1">
        <f t="shared" ca="1" si="863"/>
        <v>37975</v>
      </c>
      <c r="D5027" s="7">
        <f t="shared" ca="1" si="864"/>
        <v>6</v>
      </c>
      <c r="E5027" s="3" t="str">
        <f ca="1">VLOOKUP(D5027,State!$A$1:$B$9,2,0)</f>
        <v>TAS</v>
      </c>
      <c r="F5027" s="3">
        <f t="shared" ca="1" si="865"/>
        <v>450</v>
      </c>
      <c r="G5027" s="3" t="str">
        <f ca="1">VLOOKUP(F5027,Occupation!$A$1:$B$915,2,0)</f>
        <v>Civil Engineering Technician</v>
      </c>
      <c r="H5027" s="3">
        <f t="shared" ca="1" si="866"/>
        <v>5</v>
      </c>
      <c r="I5027" s="3">
        <f t="shared" ca="1" si="867"/>
        <v>49309.67</v>
      </c>
      <c r="J5027" s="3">
        <f t="shared" ca="1" si="868"/>
        <v>0.31122809144315855</v>
      </c>
      <c r="K5027" s="3">
        <f t="shared" ca="1" si="869"/>
        <v>7</v>
      </c>
      <c r="L5027" s="3" t="str">
        <f ca="1">VLOOKUP(K5027,Freq_Investment!$A$1:$B$8,2,0)</f>
        <v>Yearly</v>
      </c>
      <c r="M5027" s="3" t="str">
        <f t="shared" ca="1" si="870"/>
        <v>Auto</v>
      </c>
      <c r="N5027" s="3">
        <f t="shared" ca="1" si="860"/>
        <v>2</v>
      </c>
      <c r="O5027" s="3">
        <f t="shared" ca="1" si="860"/>
        <v>3</v>
      </c>
      <c r="P5027" s="3">
        <f t="shared" ca="1" si="860"/>
        <v>1</v>
      </c>
    </row>
    <row r="5028" spans="1:16" x14ac:dyDescent="0.25">
      <c r="A5028" s="3">
        <f t="shared" ca="1" si="861"/>
        <v>617210388</v>
      </c>
      <c r="B5028" s="3">
        <f t="shared" ca="1" si="862"/>
        <v>523</v>
      </c>
      <c r="C5028" s="1">
        <f t="shared" ca="1" si="863"/>
        <v>27932</v>
      </c>
      <c r="D5028" s="7">
        <f t="shared" ca="1" si="864"/>
        <v>3</v>
      </c>
      <c r="E5028" s="3" t="str">
        <f ca="1">VLOOKUP(D5028,State!$A$1:$B$9,2,0)</f>
        <v>SA</v>
      </c>
      <c r="F5028" s="3">
        <f t="shared" ca="1" si="865"/>
        <v>294</v>
      </c>
      <c r="G5028" s="3" t="str">
        <f ca="1">VLOOKUP(F5028,Occupation!$A$1:$B$915,2,0)</f>
        <v>Industrial Pharmacist</v>
      </c>
      <c r="H5028" s="3">
        <f t="shared" ca="1" si="866"/>
        <v>9</v>
      </c>
      <c r="I5028" s="3">
        <f t="shared" ca="1" si="867"/>
        <v>37812.910000000003</v>
      </c>
      <c r="J5028" s="3">
        <f t="shared" ca="1" si="868"/>
        <v>5.8194564027430173E-2</v>
      </c>
      <c r="K5028" s="3">
        <f t="shared" ca="1" si="869"/>
        <v>6</v>
      </c>
      <c r="L5028" s="3" t="str">
        <f ca="1">VLOOKUP(K5028,Freq_Investment!$A$1:$B$8,2,0)</f>
        <v>Half-yearly</v>
      </c>
      <c r="M5028" s="3" t="str">
        <f t="shared" ca="1" si="870"/>
        <v>Manual</v>
      </c>
      <c r="N5028" s="3">
        <f t="shared" ca="1" si="860"/>
        <v>4</v>
      </c>
      <c r="O5028" s="3">
        <f t="shared" ca="1" si="860"/>
        <v>2</v>
      </c>
      <c r="P5028" s="3">
        <f t="shared" ca="1" si="860"/>
        <v>5</v>
      </c>
    </row>
    <row r="5029" spans="1:16" x14ac:dyDescent="0.25">
      <c r="A5029" s="3">
        <f t="shared" ca="1" si="861"/>
        <v>210588890</v>
      </c>
      <c r="B5029" s="3">
        <f t="shared" ca="1" si="862"/>
        <v>2285</v>
      </c>
      <c r="C5029" s="1">
        <f t="shared" ca="1" si="863"/>
        <v>37918</v>
      </c>
      <c r="D5029" s="7">
        <f t="shared" ca="1" si="864"/>
        <v>6</v>
      </c>
      <c r="E5029" s="3" t="str">
        <f ca="1">VLOOKUP(D5029,State!$A$1:$B$9,2,0)</f>
        <v>TAS</v>
      </c>
      <c r="F5029" s="3">
        <f t="shared" ca="1" si="865"/>
        <v>721</v>
      </c>
      <c r="G5029" s="3" t="str">
        <f ca="1">VLOOKUP(F5029,Occupation!$A$1:$B$915,2,0)</f>
        <v>General Clerk</v>
      </c>
      <c r="H5029" s="3">
        <f t="shared" ca="1" si="866"/>
        <v>5</v>
      </c>
      <c r="I5029" s="3">
        <f t="shared" ca="1" si="867"/>
        <v>83934.75</v>
      </c>
      <c r="J5029" s="3">
        <f t="shared" ca="1" si="868"/>
        <v>0.18789046720288327</v>
      </c>
      <c r="K5029" s="3">
        <f t="shared" ca="1" si="869"/>
        <v>4</v>
      </c>
      <c r="L5029" s="3" t="str">
        <f ca="1">VLOOKUP(K5029,Freq_Investment!$A$1:$B$8,2,0)</f>
        <v>Monthly</v>
      </c>
      <c r="M5029" s="3" t="str">
        <f t="shared" ca="1" si="870"/>
        <v>Manual</v>
      </c>
      <c r="N5029" s="3">
        <f t="shared" ca="1" si="860"/>
        <v>2</v>
      </c>
      <c r="O5029" s="3">
        <f t="shared" ca="1" si="860"/>
        <v>2</v>
      </c>
      <c r="P5029" s="3">
        <f t="shared" ca="1" si="860"/>
        <v>1</v>
      </c>
    </row>
    <row r="5030" spans="1:16" x14ac:dyDescent="0.25">
      <c r="A5030" s="3">
        <f t="shared" ca="1" si="861"/>
        <v>81920195</v>
      </c>
      <c r="B5030" s="3">
        <f t="shared" ca="1" si="862"/>
        <v>618</v>
      </c>
      <c r="C5030" s="1">
        <f t="shared" ca="1" si="863"/>
        <v>33539</v>
      </c>
      <c r="D5030" s="7">
        <f t="shared" ca="1" si="864"/>
        <v>4</v>
      </c>
      <c r="E5030" s="3" t="str">
        <f ca="1">VLOOKUP(D5030,State!$A$1:$B$9,2,0)</f>
        <v>WA</v>
      </c>
      <c r="F5030" s="3">
        <f t="shared" ca="1" si="865"/>
        <v>885</v>
      </c>
      <c r="G5030" s="3" t="str">
        <f ca="1">VLOOKUP(F5030,Occupation!$A$1:$B$915,2,0)</f>
        <v>Crane Chaser</v>
      </c>
      <c r="H5030" s="3">
        <f t="shared" ca="1" si="866"/>
        <v>3</v>
      </c>
      <c r="I5030" s="3">
        <f t="shared" ca="1" si="867"/>
        <v>59858.91</v>
      </c>
      <c r="J5030" s="3">
        <f t="shared" ca="1" si="868"/>
        <v>0.29602002113250514</v>
      </c>
      <c r="K5030" s="3">
        <f t="shared" ca="1" si="869"/>
        <v>1</v>
      </c>
      <c r="L5030" s="3" t="str">
        <f ca="1">VLOOKUP(K5030,Freq_Investment!$A$1:$B$8,2,0)</f>
        <v>Daily</v>
      </c>
      <c r="M5030" s="3" t="str">
        <f t="shared" ca="1" si="870"/>
        <v>Auto</v>
      </c>
      <c r="N5030" s="3">
        <f t="shared" ca="1" si="860"/>
        <v>2</v>
      </c>
      <c r="O5030" s="3">
        <f t="shared" ca="1" si="860"/>
        <v>1</v>
      </c>
      <c r="P5030" s="3">
        <f t="shared" ca="1" si="860"/>
        <v>5</v>
      </c>
    </row>
    <row r="5031" spans="1:16" x14ac:dyDescent="0.25">
      <c r="A5031" s="3">
        <f t="shared" ca="1" si="861"/>
        <v>678341952</v>
      </c>
      <c r="B5031" s="3">
        <f t="shared" ca="1" si="862"/>
        <v>252</v>
      </c>
      <c r="C5031" s="1">
        <f t="shared" ca="1" si="863"/>
        <v>36344</v>
      </c>
      <c r="D5031" s="7">
        <f t="shared" ca="1" si="864"/>
        <v>1</v>
      </c>
      <c r="E5031" s="3" t="str">
        <f ca="1">VLOOKUP(D5031,State!$A$1:$B$9,2,0)</f>
        <v>NSW</v>
      </c>
      <c r="F5031" s="3">
        <f t="shared" ca="1" si="865"/>
        <v>785</v>
      </c>
      <c r="G5031" s="3" t="str">
        <f ca="1">VLOOKUP(F5031,Occupation!$A$1:$B$915,2,0)</f>
        <v>Sales Representatives nec</v>
      </c>
      <c r="H5031" s="3">
        <f t="shared" ca="1" si="866"/>
        <v>6</v>
      </c>
      <c r="I5031" s="3">
        <f t="shared" ca="1" si="867"/>
        <v>26811.94</v>
      </c>
      <c r="J5031" s="3">
        <f t="shared" ca="1" si="868"/>
        <v>0.25570414814452619</v>
      </c>
      <c r="K5031" s="3">
        <f t="shared" ca="1" si="869"/>
        <v>6</v>
      </c>
      <c r="L5031" s="3" t="str">
        <f ca="1">VLOOKUP(K5031,Freq_Investment!$A$1:$B$8,2,0)</f>
        <v>Half-yearly</v>
      </c>
      <c r="M5031" s="3" t="str">
        <f t="shared" ca="1" si="870"/>
        <v>Auto</v>
      </c>
      <c r="N5031" s="3">
        <f t="shared" ca="1" si="860"/>
        <v>4</v>
      </c>
      <c r="O5031" s="3">
        <f t="shared" ca="1" si="860"/>
        <v>3</v>
      </c>
      <c r="P5031" s="3">
        <f t="shared" ca="1" si="860"/>
        <v>2</v>
      </c>
    </row>
    <row r="5032" spans="1:16" x14ac:dyDescent="0.25">
      <c r="A5032" s="3">
        <f t="shared" ca="1" si="861"/>
        <v>123242395</v>
      </c>
      <c r="B5032" s="3">
        <f t="shared" ca="1" si="862"/>
        <v>944</v>
      </c>
      <c r="C5032" s="1">
        <f t="shared" ca="1" si="863"/>
        <v>40333</v>
      </c>
      <c r="D5032" s="7">
        <f t="shared" ca="1" si="864"/>
        <v>7</v>
      </c>
      <c r="E5032" s="3" t="str">
        <f ca="1">VLOOKUP(D5032,State!$A$1:$B$9,2,0)</f>
        <v>VIC</v>
      </c>
      <c r="F5032" s="3">
        <f t="shared" ca="1" si="865"/>
        <v>638</v>
      </c>
      <c r="G5032" s="3" t="str">
        <f ca="1">VLOOKUP(F5032,Occupation!$A$1:$B$915,2,0)</f>
        <v>Youth Worker</v>
      </c>
      <c r="H5032" s="3">
        <f t="shared" ca="1" si="866"/>
        <v>1</v>
      </c>
      <c r="I5032" s="3">
        <f t="shared" ca="1" si="867"/>
        <v>72044.11</v>
      </c>
      <c r="J5032" s="3">
        <f t="shared" ca="1" si="868"/>
        <v>0.24582503632520225</v>
      </c>
      <c r="K5032" s="3">
        <f t="shared" ca="1" si="869"/>
        <v>3</v>
      </c>
      <c r="L5032" s="3" t="str">
        <f ca="1">VLOOKUP(K5032,Freq_Investment!$A$1:$B$8,2,0)</f>
        <v>Fortnightly</v>
      </c>
      <c r="M5032" s="3" t="str">
        <f t="shared" ca="1" si="870"/>
        <v>Manual</v>
      </c>
      <c r="N5032" s="3">
        <f t="shared" ca="1" si="860"/>
        <v>5</v>
      </c>
      <c r="O5032" s="3">
        <f t="shared" ca="1" si="860"/>
        <v>3</v>
      </c>
      <c r="P5032" s="3">
        <f t="shared" ca="1" si="860"/>
        <v>2</v>
      </c>
    </row>
    <row r="5033" spans="1:16" x14ac:dyDescent="0.25">
      <c r="A5033" s="3">
        <f t="shared" ca="1" si="861"/>
        <v>568608996</v>
      </c>
      <c r="B5033" s="3">
        <f t="shared" ca="1" si="862"/>
        <v>1023</v>
      </c>
      <c r="C5033" s="1">
        <f t="shared" ca="1" si="863"/>
        <v>29593</v>
      </c>
      <c r="D5033" s="7">
        <f t="shared" ca="1" si="864"/>
        <v>5</v>
      </c>
      <c r="E5033" s="3" t="str">
        <f ca="1">VLOOKUP(D5033,State!$A$1:$B$9,2,0)</f>
        <v>NT</v>
      </c>
      <c r="F5033" s="3">
        <f t="shared" ca="1" si="865"/>
        <v>554</v>
      </c>
      <c r="G5033" s="3" t="str">
        <f ca="1">VLOOKUP(F5033,Occupation!$A$1:$B$915,2,0)</f>
        <v>Nurseryperson</v>
      </c>
      <c r="H5033" s="3">
        <f t="shared" ca="1" si="866"/>
        <v>5</v>
      </c>
      <c r="I5033" s="3">
        <f t="shared" ca="1" si="867"/>
        <v>26380</v>
      </c>
      <c r="J5033" s="3">
        <f t="shared" ca="1" si="868"/>
        <v>0.31671233903348273</v>
      </c>
      <c r="K5033" s="3">
        <f t="shared" ca="1" si="869"/>
        <v>7</v>
      </c>
      <c r="L5033" s="3" t="str">
        <f ca="1">VLOOKUP(K5033,Freq_Investment!$A$1:$B$8,2,0)</f>
        <v>Yearly</v>
      </c>
      <c r="M5033" s="3" t="str">
        <f t="shared" ca="1" si="870"/>
        <v>Auto</v>
      </c>
      <c r="N5033" s="3">
        <f t="shared" ca="1" si="860"/>
        <v>3</v>
      </c>
      <c r="O5033" s="3">
        <f t="shared" ca="1" si="860"/>
        <v>1</v>
      </c>
      <c r="P5033" s="3">
        <f t="shared" ca="1" si="860"/>
        <v>5</v>
      </c>
    </row>
    <row r="5034" spans="1:16" x14ac:dyDescent="0.25">
      <c r="A5034" s="3">
        <f t="shared" ca="1" si="861"/>
        <v>824287094</v>
      </c>
      <c r="B5034" s="3">
        <f t="shared" ca="1" si="862"/>
        <v>4208</v>
      </c>
      <c r="C5034" s="1">
        <f t="shared" ca="1" si="863"/>
        <v>27406</v>
      </c>
      <c r="D5034" s="7">
        <f t="shared" ca="1" si="864"/>
        <v>6</v>
      </c>
      <c r="E5034" s="3" t="str">
        <f ca="1">VLOOKUP(D5034,State!$A$1:$B$9,2,0)</f>
        <v>TAS</v>
      </c>
      <c r="F5034" s="3">
        <f t="shared" ca="1" si="865"/>
        <v>349</v>
      </c>
      <c r="G5034" s="3" t="str">
        <f ca="1">VLOOKUP(F5034,Occupation!$A$1:$B$915,2,0)</f>
        <v>Nurse Researcher</v>
      </c>
      <c r="H5034" s="3">
        <f t="shared" ca="1" si="866"/>
        <v>2</v>
      </c>
      <c r="I5034" s="3">
        <f t="shared" ca="1" si="867"/>
        <v>107.04</v>
      </c>
      <c r="J5034" s="3">
        <f t="shared" ca="1" si="868"/>
        <v>0.27493345375751804</v>
      </c>
      <c r="K5034" s="3">
        <f t="shared" ca="1" si="869"/>
        <v>7</v>
      </c>
      <c r="L5034" s="3" t="str">
        <f ca="1">VLOOKUP(K5034,Freq_Investment!$A$1:$B$8,2,0)</f>
        <v>Yearly</v>
      </c>
      <c r="M5034" s="3" t="str">
        <f t="shared" ca="1" si="870"/>
        <v>Manual</v>
      </c>
      <c r="N5034" s="3">
        <f t="shared" ca="1" si="860"/>
        <v>2</v>
      </c>
      <c r="O5034" s="3">
        <f t="shared" ca="1" si="860"/>
        <v>1</v>
      </c>
      <c r="P5034" s="3">
        <f t="shared" ca="1" si="860"/>
        <v>4</v>
      </c>
    </row>
    <row r="5035" spans="1:16" x14ac:dyDescent="0.25">
      <c r="A5035" s="3">
        <f t="shared" ca="1" si="861"/>
        <v>614839454</v>
      </c>
      <c r="B5035" s="3">
        <f t="shared" ca="1" si="862"/>
        <v>5579</v>
      </c>
      <c r="C5035" s="1">
        <f t="shared" ca="1" si="863"/>
        <v>36134</v>
      </c>
      <c r="D5035" s="7">
        <f t="shared" ca="1" si="864"/>
        <v>6</v>
      </c>
      <c r="E5035" s="3" t="str">
        <f ca="1">VLOOKUP(D5035,State!$A$1:$B$9,2,0)</f>
        <v>TAS</v>
      </c>
      <c r="F5035" s="3">
        <f t="shared" ca="1" si="865"/>
        <v>134</v>
      </c>
      <c r="G5035" s="3" t="str">
        <f ca="1">VLOOKUP(F5035,Occupation!$A$1:$B$915,2,0)</f>
        <v>Company Secretary</v>
      </c>
      <c r="H5035" s="3">
        <f t="shared" ca="1" si="866"/>
        <v>2</v>
      </c>
      <c r="I5035" s="3">
        <f t="shared" ca="1" si="867"/>
        <v>28650.82</v>
      </c>
      <c r="J5035" s="3">
        <f t="shared" ca="1" si="868"/>
        <v>0.4035673036917255</v>
      </c>
      <c r="K5035" s="3">
        <f t="shared" ca="1" si="869"/>
        <v>4</v>
      </c>
      <c r="L5035" s="3" t="str">
        <f ca="1">VLOOKUP(K5035,Freq_Investment!$A$1:$B$8,2,0)</f>
        <v>Monthly</v>
      </c>
      <c r="M5035" s="3" t="str">
        <f t="shared" ca="1" si="870"/>
        <v>Manual</v>
      </c>
      <c r="N5035" s="3">
        <f t="shared" ca="1" si="860"/>
        <v>5</v>
      </c>
      <c r="O5035" s="3">
        <f t="shared" ca="1" si="860"/>
        <v>1</v>
      </c>
      <c r="P5035" s="3">
        <f t="shared" ca="1" si="860"/>
        <v>1</v>
      </c>
    </row>
    <row r="5036" spans="1:16" x14ac:dyDescent="0.25">
      <c r="A5036" s="3">
        <f t="shared" ca="1" si="861"/>
        <v>405419214</v>
      </c>
      <c r="B5036" s="3">
        <f t="shared" ca="1" si="862"/>
        <v>7299</v>
      </c>
      <c r="C5036" s="1">
        <f t="shared" ca="1" si="863"/>
        <v>28229</v>
      </c>
      <c r="D5036" s="7">
        <f t="shared" ca="1" si="864"/>
        <v>2</v>
      </c>
      <c r="E5036" s="3" t="str">
        <f ca="1">VLOOKUP(D5036,State!$A$1:$B$9,2,0)</f>
        <v>QLD</v>
      </c>
      <c r="F5036" s="3">
        <f t="shared" ca="1" si="865"/>
        <v>883</v>
      </c>
      <c r="G5036" s="3" t="str">
        <f ca="1">VLOOKUP(F5036,Occupation!$A$1:$B$915,2,0)</f>
        <v>Steel Fixer</v>
      </c>
      <c r="H5036" s="3">
        <f t="shared" ca="1" si="866"/>
        <v>3</v>
      </c>
      <c r="I5036" s="3">
        <f t="shared" ca="1" si="867"/>
        <v>93875.32</v>
      </c>
      <c r="J5036" s="3">
        <f t="shared" ca="1" si="868"/>
        <v>0.15683430117153219</v>
      </c>
      <c r="K5036" s="3">
        <f t="shared" ca="1" si="869"/>
        <v>5</v>
      </c>
      <c r="L5036" s="3" t="str">
        <f ca="1">VLOOKUP(K5036,Freq_Investment!$A$1:$B$8,2,0)</f>
        <v>Quarterly</v>
      </c>
      <c r="M5036" s="3" t="str">
        <f t="shared" ca="1" si="870"/>
        <v>Auto</v>
      </c>
      <c r="N5036" s="3">
        <f t="shared" ca="1" si="860"/>
        <v>5</v>
      </c>
      <c r="O5036" s="3">
        <f t="shared" ca="1" si="860"/>
        <v>1</v>
      </c>
      <c r="P5036" s="3">
        <f t="shared" ca="1" si="860"/>
        <v>4</v>
      </c>
    </row>
    <row r="5037" spans="1:16" x14ac:dyDescent="0.25">
      <c r="A5037" s="3">
        <f t="shared" ca="1" si="861"/>
        <v>520365756</v>
      </c>
      <c r="B5037" s="3">
        <f t="shared" ca="1" si="862"/>
        <v>3136</v>
      </c>
      <c r="C5037" s="1">
        <f t="shared" ca="1" si="863"/>
        <v>43285</v>
      </c>
      <c r="D5037" s="7">
        <f t="shared" ca="1" si="864"/>
        <v>2</v>
      </c>
      <c r="E5037" s="3" t="str">
        <f ca="1">VLOOKUP(D5037,State!$A$1:$B$9,2,0)</f>
        <v>QLD</v>
      </c>
      <c r="F5037" s="3">
        <f t="shared" ca="1" si="865"/>
        <v>206</v>
      </c>
      <c r="G5037" s="3" t="str">
        <f ca="1">VLOOKUP(F5037,Occupation!$A$1:$B$915,2,0)</f>
        <v>Web Designer</v>
      </c>
      <c r="H5037" s="3">
        <f t="shared" ca="1" si="866"/>
        <v>1</v>
      </c>
      <c r="I5037" s="3">
        <f t="shared" ca="1" si="867"/>
        <v>75264.97</v>
      </c>
      <c r="J5037" s="3">
        <f t="shared" ca="1" si="868"/>
        <v>0.45834642087236344</v>
      </c>
      <c r="K5037" s="3">
        <f t="shared" ca="1" si="869"/>
        <v>3</v>
      </c>
      <c r="L5037" s="3" t="str">
        <f ca="1">VLOOKUP(K5037,Freq_Investment!$A$1:$B$8,2,0)</f>
        <v>Fortnightly</v>
      </c>
      <c r="M5037" s="3" t="str">
        <f t="shared" ca="1" si="870"/>
        <v>Auto</v>
      </c>
      <c r="N5037" s="3">
        <f t="shared" ca="1" si="860"/>
        <v>3</v>
      </c>
      <c r="O5037" s="3">
        <f t="shared" ca="1" si="860"/>
        <v>4</v>
      </c>
      <c r="P5037" s="3">
        <f t="shared" ca="1" si="860"/>
        <v>2</v>
      </c>
    </row>
    <row r="5038" spans="1:16" x14ac:dyDescent="0.25">
      <c r="A5038" s="3">
        <f t="shared" ca="1" si="861"/>
        <v>772829020</v>
      </c>
      <c r="B5038" s="3">
        <f t="shared" ca="1" si="862"/>
        <v>1552</v>
      </c>
      <c r="C5038" s="1">
        <f t="shared" ca="1" si="863"/>
        <v>27547</v>
      </c>
      <c r="D5038" s="7">
        <f t="shared" ca="1" si="864"/>
        <v>1</v>
      </c>
      <c r="E5038" s="3" t="str">
        <f ca="1">VLOOKUP(D5038,State!$A$1:$B$9,2,0)</f>
        <v>NSW</v>
      </c>
      <c r="F5038" s="3">
        <f t="shared" ca="1" si="865"/>
        <v>899</v>
      </c>
      <c r="G5038" s="3" t="str">
        <f ca="1">VLOOKUP(F5038,Occupation!$A$1:$B$915,2,0)</f>
        <v>Piggery Farm Worker</v>
      </c>
      <c r="H5038" s="3">
        <f t="shared" ca="1" si="866"/>
        <v>4</v>
      </c>
      <c r="I5038" s="3">
        <f t="shared" ca="1" si="867"/>
        <v>29546.05</v>
      </c>
      <c r="J5038" s="3">
        <f t="shared" ca="1" si="868"/>
        <v>0.23739968598027339</v>
      </c>
      <c r="K5038" s="3">
        <f t="shared" ca="1" si="869"/>
        <v>4</v>
      </c>
      <c r="L5038" s="3" t="str">
        <f ca="1">VLOOKUP(K5038,Freq_Investment!$A$1:$B$8,2,0)</f>
        <v>Monthly</v>
      </c>
      <c r="M5038" s="3" t="str">
        <f t="shared" ca="1" si="870"/>
        <v>Manual</v>
      </c>
      <c r="N5038" s="3">
        <f t="shared" ref="N5038:P5101" ca="1" si="871">RANDBETWEEN(1,5)</f>
        <v>2</v>
      </c>
      <c r="O5038" s="3">
        <f t="shared" ca="1" si="871"/>
        <v>5</v>
      </c>
      <c r="P5038" s="3">
        <f t="shared" ca="1" si="871"/>
        <v>1</v>
      </c>
    </row>
    <row r="5039" spans="1:16" x14ac:dyDescent="0.25">
      <c r="A5039" s="3">
        <f t="shared" ca="1" si="861"/>
        <v>532002192</v>
      </c>
      <c r="B5039" s="3">
        <f t="shared" ca="1" si="862"/>
        <v>4241</v>
      </c>
      <c r="C5039" s="1">
        <f t="shared" ca="1" si="863"/>
        <v>27703</v>
      </c>
      <c r="D5039" s="7">
        <f t="shared" ca="1" si="864"/>
        <v>4</v>
      </c>
      <c r="E5039" s="3" t="str">
        <f ca="1">VLOOKUP(D5039,State!$A$1:$B$9,2,0)</f>
        <v>WA</v>
      </c>
      <c r="F5039" s="3">
        <f t="shared" ca="1" si="865"/>
        <v>420</v>
      </c>
      <c r="G5039" s="3" t="str">
        <f ca="1">VLOOKUP(F5039,Occupation!$A$1:$B$915,2,0)</f>
        <v>Animal Husbandry Technician</v>
      </c>
      <c r="H5039" s="3">
        <f t="shared" ca="1" si="866"/>
        <v>2</v>
      </c>
      <c r="I5039" s="3">
        <f t="shared" ca="1" si="867"/>
        <v>2836.3</v>
      </c>
      <c r="J5039" s="3">
        <f t="shared" ca="1" si="868"/>
        <v>0.10182612814064262</v>
      </c>
      <c r="K5039" s="3">
        <f t="shared" ca="1" si="869"/>
        <v>7</v>
      </c>
      <c r="L5039" s="3" t="str">
        <f ca="1">VLOOKUP(K5039,Freq_Investment!$A$1:$B$8,2,0)</f>
        <v>Yearly</v>
      </c>
      <c r="M5039" s="3" t="str">
        <f t="shared" ca="1" si="870"/>
        <v>Manual</v>
      </c>
      <c r="N5039" s="3">
        <f t="shared" ca="1" si="871"/>
        <v>5</v>
      </c>
      <c r="O5039" s="3">
        <f t="shared" ca="1" si="871"/>
        <v>3</v>
      </c>
      <c r="P5039" s="3">
        <f t="shared" ca="1" si="871"/>
        <v>5</v>
      </c>
    </row>
    <row r="5040" spans="1:16" x14ac:dyDescent="0.25">
      <c r="A5040" s="3">
        <f t="shared" ca="1" si="861"/>
        <v>268827434</v>
      </c>
      <c r="B5040" s="3">
        <f t="shared" ca="1" si="862"/>
        <v>9537</v>
      </c>
      <c r="C5040" s="1">
        <f t="shared" ca="1" si="863"/>
        <v>36741</v>
      </c>
      <c r="D5040" s="7">
        <f t="shared" ca="1" si="864"/>
        <v>3</v>
      </c>
      <c r="E5040" s="3" t="str">
        <f ca="1">VLOOKUP(D5040,State!$A$1:$B$9,2,0)</f>
        <v>SA</v>
      </c>
      <c r="F5040" s="3">
        <f t="shared" ca="1" si="865"/>
        <v>175</v>
      </c>
      <c r="G5040" s="3" t="str">
        <f ca="1">VLOOKUP(F5040,Occupation!$A$1:$B$915,2,0)</f>
        <v>Content Creator (Marketing)</v>
      </c>
      <c r="H5040" s="3">
        <f t="shared" ca="1" si="866"/>
        <v>4</v>
      </c>
      <c r="I5040" s="3">
        <f t="shared" ca="1" si="867"/>
        <v>57249.66</v>
      </c>
      <c r="J5040" s="3">
        <f t="shared" ca="1" si="868"/>
        <v>0.1943967218112635</v>
      </c>
      <c r="K5040" s="3">
        <f t="shared" ca="1" si="869"/>
        <v>7</v>
      </c>
      <c r="L5040" s="3" t="str">
        <f ca="1">VLOOKUP(K5040,Freq_Investment!$A$1:$B$8,2,0)</f>
        <v>Yearly</v>
      </c>
      <c r="M5040" s="3" t="str">
        <f t="shared" ca="1" si="870"/>
        <v>Auto</v>
      </c>
      <c r="N5040" s="3">
        <f t="shared" ca="1" si="871"/>
        <v>5</v>
      </c>
      <c r="O5040" s="3">
        <f t="shared" ca="1" si="871"/>
        <v>1</v>
      </c>
      <c r="P5040" s="3">
        <f t="shared" ca="1" si="871"/>
        <v>2</v>
      </c>
    </row>
    <row r="5041" spans="1:16" x14ac:dyDescent="0.25">
      <c r="A5041" s="3">
        <f t="shared" ca="1" si="861"/>
        <v>585249639</v>
      </c>
      <c r="B5041" s="3">
        <f t="shared" ca="1" si="862"/>
        <v>5315</v>
      </c>
      <c r="C5041" s="1">
        <f t="shared" ca="1" si="863"/>
        <v>43139</v>
      </c>
      <c r="D5041" s="7">
        <f t="shared" ca="1" si="864"/>
        <v>8</v>
      </c>
      <c r="E5041" s="3" t="str">
        <f ca="1">VLOOKUP(D5041,State!$A$1:$B$9,2,0)</f>
        <v>ACT</v>
      </c>
      <c r="F5041" s="3">
        <f t="shared" ca="1" si="865"/>
        <v>36</v>
      </c>
      <c r="G5041" s="3" t="str">
        <f ca="1">VLOOKUP(F5041,Occupation!$A$1:$B$915,2,0)</f>
        <v>Research and Development Manager</v>
      </c>
      <c r="H5041" s="3">
        <f t="shared" ca="1" si="866"/>
        <v>6</v>
      </c>
      <c r="I5041" s="3">
        <f t="shared" ca="1" si="867"/>
        <v>15967.05</v>
      </c>
      <c r="J5041" s="3">
        <f t="shared" ca="1" si="868"/>
        <v>0.18930839817823208</v>
      </c>
      <c r="K5041" s="3">
        <f t="shared" ca="1" si="869"/>
        <v>6</v>
      </c>
      <c r="L5041" s="3" t="str">
        <f ca="1">VLOOKUP(K5041,Freq_Investment!$A$1:$B$8,2,0)</f>
        <v>Half-yearly</v>
      </c>
      <c r="M5041" s="3" t="str">
        <f t="shared" ca="1" si="870"/>
        <v>Auto</v>
      </c>
      <c r="N5041" s="3">
        <f t="shared" ca="1" si="871"/>
        <v>5</v>
      </c>
      <c r="O5041" s="3">
        <f t="shared" ca="1" si="871"/>
        <v>2</v>
      </c>
      <c r="P5041" s="3">
        <f t="shared" ca="1" si="871"/>
        <v>4</v>
      </c>
    </row>
    <row r="5042" spans="1:16" x14ac:dyDescent="0.25">
      <c r="A5042" s="3">
        <f t="shared" ca="1" si="861"/>
        <v>33128519</v>
      </c>
      <c r="B5042" s="3">
        <f t="shared" ca="1" si="862"/>
        <v>849</v>
      </c>
      <c r="C5042" s="1">
        <f t="shared" ca="1" si="863"/>
        <v>38345</v>
      </c>
      <c r="D5042" s="7">
        <f t="shared" ca="1" si="864"/>
        <v>7</v>
      </c>
      <c r="E5042" s="3" t="str">
        <f ca="1">VLOOKUP(D5042,State!$A$1:$B$9,2,0)</f>
        <v>VIC</v>
      </c>
      <c r="F5042" s="3">
        <f t="shared" ca="1" si="865"/>
        <v>123</v>
      </c>
      <c r="G5042" s="3" t="str">
        <f ca="1">VLOOKUP(F5042,Occupation!$A$1:$B$915,2,0)</f>
        <v>Film, Television, Radio and Stage Directors nec</v>
      </c>
      <c r="H5042" s="3">
        <f t="shared" ca="1" si="866"/>
        <v>7</v>
      </c>
      <c r="I5042" s="3">
        <f t="shared" ca="1" si="867"/>
        <v>4027.92</v>
      </c>
      <c r="J5042" s="3">
        <f t="shared" ca="1" si="868"/>
        <v>0.39549946057291185</v>
      </c>
      <c r="K5042" s="3">
        <f t="shared" ca="1" si="869"/>
        <v>1</v>
      </c>
      <c r="L5042" s="3" t="str">
        <f ca="1">VLOOKUP(K5042,Freq_Investment!$A$1:$B$8,2,0)</f>
        <v>Daily</v>
      </c>
      <c r="M5042" s="3" t="str">
        <f t="shared" ca="1" si="870"/>
        <v>Auto</v>
      </c>
      <c r="N5042" s="3">
        <f t="shared" ca="1" si="871"/>
        <v>4</v>
      </c>
      <c r="O5042" s="3">
        <f t="shared" ca="1" si="871"/>
        <v>1</v>
      </c>
      <c r="P5042" s="3">
        <f t="shared" ca="1" si="871"/>
        <v>2</v>
      </c>
    </row>
    <row r="5043" spans="1:16" x14ac:dyDescent="0.25">
      <c r="A5043" s="3">
        <f t="shared" ca="1" si="861"/>
        <v>131059888</v>
      </c>
      <c r="B5043" s="3">
        <f t="shared" ca="1" si="862"/>
        <v>1659</v>
      </c>
      <c r="C5043" s="1">
        <f t="shared" ca="1" si="863"/>
        <v>39979</v>
      </c>
      <c r="D5043" s="7">
        <f t="shared" ca="1" si="864"/>
        <v>7</v>
      </c>
      <c r="E5043" s="3" t="str">
        <f ca="1">VLOOKUP(D5043,State!$A$1:$B$9,2,0)</f>
        <v>VIC</v>
      </c>
      <c r="F5043" s="3">
        <f t="shared" ca="1" si="865"/>
        <v>819</v>
      </c>
      <c r="G5043" s="3" t="str">
        <f ca="1">VLOOKUP(F5043,Occupation!$A$1:$B$915,2,0)</f>
        <v>Knitting Machine Operator</v>
      </c>
      <c r="H5043" s="3">
        <f t="shared" ca="1" si="866"/>
        <v>10</v>
      </c>
      <c r="I5043" s="3">
        <f t="shared" ca="1" si="867"/>
        <v>92141.94</v>
      </c>
      <c r="J5043" s="3">
        <f t="shared" ca="1" si="868"/>
        <v>0.23608441982608441</v>
      </c>
      <c r="K5043" s="3">
        <f t="shared" ca="1" si="869"/>
        <v>4</v>
      </c>
      <c r="L5043" s="3" t="str">
        <f ca="1">VLOOKUP(K5043,Freq_Investment!$A$1:$B$8,2,0)</f>
        <v>Monthly</v>
      </c>
      <c r="M5043" s="3" t="str">
        <f t="shared" ca="1" si="870"/>
        <v>Auto</v>
      </c>
      <c r="N5043" s="3">
        <f t="shared" ca="1" si="871"/>
        <v>5</v>
      </c>
      <c r="O5043" s="3">
        <f t="shared" ca="1" si="871"/>
        <v>2</v>
      </c>
      <c r="P5043" s="3">
        <f t="shared" ca="1" si="871"/>
        <v>5</v>
      </c>
    </row>
    <row r="5044" spans="1:16" x14ac:dyDescent="0.25">
      <c r="A5044" s="3">
        <f t="shared" ca="1" si="861"/>
        <v>872224937</v>
      </c>
      <c r="B5044" s="3">
        <f t="shared" ca="1" si="862"/>
        <v>651</v>
      </c>
      <c r="C5044" s="1">
        <f t="shared" ca="1" si="863"/>
        <v>39555</v>
      </c>
      <c r="D5044" s="7">
        <f t="shared" ca="1" si="864"/>
        <v>4</v>
      </c>
      <c r="E5044" s="3" t="str">
        <f ca="1">VLOOKUP(D5044,State!$A$1:$B$9,2,0)</f>
        <v>WA</v>
      </c>
      <c r="F5044" s="3">
        <f t="shared" ca="1" si="865"/>
        <v>273</v>
      </c>
      <c r="G5044" s="3" t="str">
        <f ca="1">VLOOKUP(F5044,Occupation!$A$1:$B$915,2,0)</f>
        <v>University Tutor</v>
      </c>
      <c r="H5044" s="3">
        <f t="shared" ca="1" si="866"/>
        <v>5</v>
      </c>
      <c r="I5044" s="3">
        <f t="shared" ca="1" si="867"/>
        <v>57547.35</v>
      </c>
      <c r="J5044" s="3">
        <f t="shared" ca="1" si="868"/>
        <v>0.3116726904188204</v>
      </c>
      <c r="K5044" s="3">
        <f t="shared" ca="1" si="869"/>
        <v>4</v>
      </c>
      <c r="L5044" s="3" t="str">
        <f ca="1">VLOOKUP(K5044,Freq_Investment!$A$1:$B$8,2,0)</f>
        <v>Monthly</v>
      </c>
      <c r="M5044" s="3" t="str">
        <f t="shared" ca="1" si="870"/>
        <v>Manual</v>
      </c>
      <c r="N5044" s="3">
        <f t="shared" ca="1" si="871"/>
        <v>4</v>
      </c>
      <c r="O5044" s="3">
        <f t="shared" ca="1" si="871"/>
        <v>3</v>
      </c>
      <c r="P5044" s="3">
        <f t="shared" ca="1" si="871"/>
        <v>5</v>
      </c>
    </row>
    <row r="5045" spans="1:16" x14ac:dyDescent="0.25">
      <c r="A5045" s="3">
        <f t="shared" ca="1" si="861"/>
        <v>855490468</v>
      </c>
      <c r="B5045" s="3">
        <f t="shared" ca="1" si="862"/>
        <v>6832</v>
      </c>
      <c r="C5045" s="1">
        <f t="shared" ca="1" si="863"/>
        <v>35165</v>
      </c>
      <c r="D5045" s="7">
        <f t="shared" ca="1" si="864"/>
        <v>2</v>
      </c>
      <c r="E5045" s="3" t="str">
        <f ca="1">VLOOKUP(D5045,State!$A$1:$B$9,2,0)</f>
        <v>QLD</v>
      </c>
      <c r="F5045" s="3">
        <f t="shared" ca="1" si="865"/>
        <v>295</v>
      </c>
      <c r="G5045" s="3" t="str">
        <f ca="1">VLOOKUP(F5045,Occupation!$A$1:$B$915,2,0)</f>
        <v>Retail Pharmacist</v>
      </c>
      <c r="H5045" s="3">
        <f t="shared" ca="1" si="866"/>
        <v>7</v>
      </c>
      <c r="I5045" s="3">
        <f t="shared" ca="1" si="867"/>
        <v>56525.55</v>
      </c>
      <c r="J5045" s="3">
        <f t="shared" ca="1" si="868"/>
        <v>0.37566440186848737</v>
      </c>
      <c r="K5045" s="3">
        <f t="shared" ca="1" si="869"/>
        <v>3</v>
      </c>
      <c r="L5045" s="3" t="str">
        <f ca="1">VLOOKUP(K5045,Freq_Investment!$A$1:$B$8,2,0)</f>
        <v>Fortnightly</v>
      </c>
      <c r="M5045" s="3" t="str">
        <f t="shared" ca="1" si="870"/>
        <v>Manual</v>
      </c>
      <c r="N5045" s="3">
        <f t="shared" ca="1" si="871"/>
        <v>1</v>
      </c>
      <c r="O5045" s="3">
        <f t="shared" ca="1" si="871"/>
        <v>3</v>
      </c>
      <c r="P5045" s="3">
        <f t="shared" ca="1" si="871"/>
        <v>3</v>
      </c>
    </row>
    <row r="5046" spans="1:16" x14ac:dyDescent="0.25">
      <c r="A5046" s="3">
        <f t="shared" ca="1" si="861"/>
        <v>79340873</v>
      </c>
      <c r="B5046" s="3">
        <f t="shared" ca="1" si="862"/>
        <v>1701</v>
      </c>
      <c r="C5046" s="1">
        <f t="shared" ca="1" si="863"/>
        <v>26244</v>
      </c>
      <c r="D5046" s="7">
        <f t="shared" ca="1" si="864"/>
        <v>2</v>
      </c>
      <c r="E5046" s="3" t="str">
        <f ca="1">VLOOKUP(D5046,State!$A$1:$B$9,2,0)</f>
        <v>QLD</v>
      </c>
      <c r="F5046" s="3">
        <f t="shared" ca="1" si="865"/>
        <v>315</v>
      </c>
      <c r="G5046" s="3" t="str">
        <f ca="1">VLOOKUP(F5046,Occupation!$A$1:$B$915,2,0)</f>
        <v>Anaesthetist</v>
      </c>
      <c r="H5046" s="3">
        <f t="shared" ca="1" si="866"/>
        <v>1</v>
      </c>
      <c r="I5046" s="3">
        <f t="shared" ca="1" si="867"/>
        <v>7260.02</v>
      </c>
      <c r="J5046" s="3">
        <f t="shared" ca="1" si="868"/>
        <v>0.28740416099930272</v>
      </c>
      <c r="K5046" s="3">
        <f t="shared" ca="1" si="869"/>
        <v>3</v>
      </c>
      <c r="L5046" s="3" t="str">
        <f ca="1">VLOOKUP(K5046,Freq_Investment!$A$1:$B$8,2,0)</f>
        <v>Fortnightly</v>
      </c>
      <c r="M5046" s="3" t="str">
        <f t="shared" ca="1" si="870"/>
        <v>Auto</v>
      </c>
      <c r="N5046" s="3">
        <f t="shared" ca="1" si="871"/>
        <v>2</v>
      </c>
      <c r="O5046" s="3">
        <f t="shared" ca="1" si="871"/>
        <v>5</v>
      </c>
      <c r="P5046" s="3">
        <f t="shared" ca="1" si="871"/>
        <v>5</v>
      </c>
    </row>
    <row r="5047" spans="1:16" x14ac:dyDescent="0.25">
      <c r="A5047" s="3">
        <f t="shared" ca="1" si="861"/>
        <v>579388233</v>
      </c>
      <c r="B5047" s="3">
        <f t="shared" ca="1" si="862"/>
        <v>3827</v>
      </c>
      <c r="C5047" s="1">
        <f t="shared" ca="1" si="863"/>
        <v>42172</v>
      </c>
      <c r="D5047" s="7">
        <f t="shared" ca="1" si="864"/>
        <v>5</v>
      </c>
      <c r="E5047" s="3" t="str">
        <f ca="1">VLOOKUP(D5047,State!$A$1:$B$9,2,0)</f>
        <v>NT</v>
      </c>
      <c r="F5047" s="3">
        <f t="shared" ca="1" si="865"/>
        <v>59</v>
      </c>
      <c r="G5047" s="3" t="str">
        <f ca="1">VLOOKUP(F5047,Occupation!$A$1:$B$915,2,0)</f>
        <v>ICT Project Manager</v>
      </c>
      <c r="H5047" s="3">
        <f t="shared" ca="1" si="866"/>
        <v>9</v>
      </c>
      <c r="I5047" s="3">
        <f t="shared" ca="1" si="867"/>
        <v>66355.100000000006</v>
      </c>
      <c r="J5047" s="3">
        <f t="shared" ca="1" si="868"/>
        <v>9.9097510966466795E-2</v>
      </c>
      <c r="K5047" s="3">
        <f t="shared" ca="1" si="869"/>
        <v>5</v>
      </c>
      <c r="L5047" s="3" t="str">
        <f ca="1">VLOOKUP(K5047,Freq_Investment!$A$1:$B$8,2,0)</f>
        <v>Quarterly</v>
      </c>
      <c r="M5047" s="3" t="str">
        <f t="shared" ca="1" si="870"/>
        <v>Manual</v>
      </c>
      <c r="N5047" s="3">
        <f t="shared" ca="1" si="871"/>
        <v>5</v>
      </c>
      <c r="O5047" s="3">
        <f t="shared" ca="1" si="871"/>
        <v>3</v>
      </c>
      <c r="P5047" s="3">
        <f t="shared" ca="1" si="871"/>
        <v>5</v>
      </c>
    </row>
    <row r="5048" spans="1:16" x14ac:dyDescent="0.25">
      <c r="A5048" s="3">
        <f t="shared" ca="1" si="861"/>
        <v>786667490</v>
      </c>
      <c r="B5048" s="3">
        <f t="shared" ca="1" si="862"/>
        <v>9636</v>
      </c>
      <c r="C5048" s="1">
        <f t="shared" ca="1" si="863"/>
        <v>25627</v>
      </c>
      <c r="D5048" s="7">
        <f t="shared" ca="1" si="864"/>
        <v>7</v>
      </c>
      <c r="E5048" s="3" t="str">
        <f ca="1">VLOOKUP(D5048,State!$A$1:$B$9,2,0)</f>
        <v>VIC</v>
      </c>
      <c r="F5048" s="3">
        <f t="shared" ca="1" si="865"/>
        <v>657</v>
      </c>
      <c r="G5048" s="3" t="str">
        <f ca="1">VLOOKUP(F5048,Occupation!$A$1:$B$915,2,0)</f>
        <v>Barista</v>
      </c>
      <c r="H5048" s="3">
        <f t="shared" ca="1" si="866"/>
        <v>9</v>
      </c>
      <c r="I5048" s="3">
        <f t="shared" ca="1" si="867"/>
        <v>98386.21</v>
      </c>
      <c r="J5048" s="3">
        <f t="shared" ca="1" si="868"/>
        <v>2.5767755666831205E-2</v>
      </c>
      <c r="K5048" s="3">
        <f t="shared" ca="1" si="869"/>
        <v>1</v>
      </c>
      <c r="L5048" s="3" t="str">
        <f ca="1">VLOOKUP(K5048,Freq_Investment!$A$1:$B$8,2,0)</f>
        <v>Daily</v>
      </c>
      <c r="M5048" s="3" t="str">
        <f t="shared" ca="1" si="870"/>
        <v>Manual</v>
      </c>
      <c r="N5048" s="3">
        <f t="shared" ca="1" si="871"/>
        <v>4</v>
      </c>
      <c r="O5048" s="3">
        <f t="shared" ca="1" si="871"/>
        <v>4</v>
      </c>
      <c r="P5048" s="3">
        <f t="shared" ca="1" si="871"/>
        <v>5</v>
      </c>
    </row>
    <row r="5049" spans="1:16" x14ac:dyDescent="0.25">
      <c r="A5049" s="3">
        <f t="shared" ca="1" si="861"/>
        <v>294209478</v>
      </c>
      <c r="B5049" s="3">
        <f t="shared" ca="1" si="862"/>
        <v>9469</v>
      </c>
      <c r="C5049" s="1">
        <f t="shared" ca="1" si="863"/>
        <v>42379</v>
      </c>
      <c r="D5049" s="7">
        <f t="shared" ca="1" si="864"/>
        <v>6</v>
      </c>
      <c r="E5049" s="3" t="str">
        <f ca="1">VLOOKUP(D5049,State!$A$1:$B$9,2,0)</f>
        <v>TAS</v>
      </c>
      <c r="F5049" s="3">
        <f t="shared" ca="1" si="865"/>
        <v>409</v>
      </c>
      <c r="G5049" s="3" t="str">
        <f ca="1">VLOOKUP(F5049,Occupation!$A$1:$B$915,2,0)</f>
        <v>Psychologists nec</v>
      </c>
      <c r="H5049" s="3">
        <f t="shared" ca="1" si="866"/>
        <v>4</v>
      </c>
      <c r="I5049" s="3">
        <f t="shared" ca="1" si="867"/>
        <v>83410.64</v>
      </c>
      <c r="J5049" s="3">
        <f t="shared" ca="1" si="868"/>
        <v>0.23092906584738387</v>
      </c>
      <c r="K5049" s="3">
        <f t="shared" ca="1" si="869"/>
        <v>3</v>
      </c>
      <c r="L5049" s="3" t="str">
        <f ca="1">VLOOKUP(K5049,Freq_Investment!$A$1:$B$8,2,0)</f>
        <v>Fortnightly</v>
      </c>
      <c r="M5049" s="3" t="str">
        <f t="shared" ca="1" si="870"/>
        <v>Auto</v>
      </c>
      <c r="N5049" s="3">
        <f t="shared" ca="1" si="871"/>
        <v>1</v>
      </c>
      <c r="O5049" s="3">
        <f t="shared" ca="1" si="871"/>
        <v>3</v>
      </c>
      <c r="P5049" s="3">
        <f t="shared" ca="1" si="871"/>
        <v>1</v>
      </c>
    </row>
    <row r="5050" spans="1:16" x14ac:dyDescent="0.25">
      <c r="A5050" s="3">
        <f t="shared" ca="1" si="861"/>
        <v>212764322</v>
      </c>
      <c r="B5050" s="3">
        <f t="shared" ca="1" si="862"/>
        <v>1801</v>
      </c>
      <c r="C5050" s="1">
        <f t="shared" ca="1" si="863"/>
        <v>37939</v>
      </c>
      <c r="D5050" s="7">
        <f t="shared" ca="1" si="864"/>
        <v>4</v>
      </c>
      <c r="E5050" s="3" t="str">
        <f ca="1">VLOOKUP(D5050,State!$A$1:$B$9,2,0)</f>
        <v>WA</v>
      </c>
      <c r="F5050" s="3">
        <f t="shared" ca="1" si="865"/>
        <v>763</v>
      </c>
      <c r="G5050" s="3" t="str">
        <f ca="1">VLOOKUP(F5050,Occupation!$A$1:$B$915,2,0)</f>
        <v>Taxation Inspector</v>
      </c>
      <c r="H5050" s="3">
        <f t="shared" ca="1" si="866"/>
        <v>10</v>
      </c>
      <c r="I5050" s="3">
        <f t="shared" ca="1" si="867"/>
        <v>15971.63</v>
      </c>
      <c r="J5050" s="3">
        <f t="shared" ca="1" si="868"/>
        <v>0.29465638067869776</v>
      </c>
      <c r="K5050" s="3">
        <f t="shared" ca="1" si="869"/>
        <v>3</v>
      </c>
      <c r="L5050" s="3" t="str">
        <f ca="1">VLOOKUP(K5050,Freq_Investment!$A$1:$B$8,2,0)</f>
        <v>Fortnightly</v>
      </c>
      <c r="M5050" s="3" t="str">
        <f t="shared" ca="1" si="870"/>
        <v>Auto</v>
      </c>
      <c r="N5050" s="3">
        <f t="shared" ca="1" si="871"/>
        <v>2</v>
      </c>
      <c r="O5050" s="3">
        <f t="shared" ca="1" si="871"/>
        <v>4</v>
      </c>
      <c r="P5050" s="3">
        <f t="shared" ca="1" si="871"/>
        <v>3</v>
      </c>
    </row>
    <row r="5051" spans="1:16" x14ac:dyDescent="0.25">
      <c r="A5051" s="3">
        <f t="shared" ca="1" si="861"/>
        <v>600495963</v>
      </c>
      <c r="B5051" s="3">
        <f t="shared" ca="1" si="862"/>
        <v>6035</v>
      </c>
      <c r="C5051" s="1">
        <f t="shared" ca="1" si="863"/>
        <v>40324</v>
      </c>
      <c r="D5051" s="7">
        <f t="shared" ca="1" si="864"/>
        <v>3</v>
      </c>
      <c r="E5051" s="3" t="str">
        <f ca="1">VLOOKUP(D5051,State!$A$1:$B$9,2,0)</f>
        <v>SA</v>
      </c>
      <c r="F5051" s="3">
        <f t="shared" ca="1" si="865"/>
        <v>737</v>
      </c>
      <c r="G5051" s="3" t="str">
        <f ca="1">VLOOKUP(F5051,Occupation!$A$1:$B$915,2,0)</f>
        <v>Credit or Loans Officer (Aus) / Finance Clerk (NZ)</v>
      </c>
      <c r="H5051" s="3">
        <f t="shared" ca="1" si="866"/>
        <v>10</v>
      </c>
      <c r="I5051" s="3">
        <f t="shared" ca="1" si="867"/>
        <v>21907.77</v>
      </c>
      <c r="J5051" s="3">
        <f t="shared" ca="1" si="868"/>
        <v>0.39457679774279186</v>
      </c>
      <c r="K5051" s="3">
        <f t="shared" ca="1" si="869"/>
        <v>1</v>
      </c>
      <c r="L5051" s="3" t="str">
        <f ca="1">VLOOKUP(K5051,Freq_Investment!$A$1:$B$8,2,0)</f>
        <v>Daily</v>
      </c>
      <c r="M5051" s="3" t="str">
        <f t="shared" ca="1" si="870"/>
        <v>Manual</v>
      </c>
      <c r="N5051" s="3">
        <f t="shared" ca="1" si="871"/>
        <v>2</v>
      </c>
      <c r="O5051" s="3">
        <f t="shared" ca="1" si="871"/>
        <v>3</v>
      </c>
      <c r="P5051" s="3">
        <f t="shared" ca="1" si="871"/>
        <v>5</v>
      </c>
    </row>
    <row r="5052" spans="1:16" x14ac:dyDescent="0.25">
      <c r="A5052" s="3">
        <f t="shared" ca="1" si="861"/>
        <v>483708403</v>
      </c>
      <c r="B5052" s="3">
        <f t="shared" ca="1" si="862"/>
        <v>9434</v>
      </c>
      <c r="C5052" s="1">
        <f t="shared" ca="1" si="863"/>
        <v>31692</v>
      </c>
      <c r="D5052" s="7">
        <f t="shared" ca="1" si="864"/>
        <v>8</v>
      </c>
      <c r="E5052" s="3" t="str">
        <f ca="1">VLOOKUP(D5052,State!$A$1:$B$9,2,0)</f>
        <v>ACT</v>
      </c>
      <c r="F5052" s="3">
        <f t="shared" ca="1" si="865"/>
        <v>179</v>
      </c>
      <c r="G5052" s="3" t="str">
        <f ca="1">VLOOKUP(F5052,Occupation!$A$1:$B$915,2,0)</f>
        <v>ICT Sales Representative</v>
      </c>
      <c r="H5052" s="3">
        <f t="shared" ca="1" si="866"/>
        <v>5</v>
      </c>
      <c r="I5052" s="3">
        <f t="shared" ca="1" si="867"/>
        <v>60691.21</v>
      </c>
      <c r="J5052" s="3">
        <f t="shared" ca="1" si="868"/>
        <v>8.4453193275696892E-2</v>
      </c>
      <c r="K5052" s="3">
        <f t="shared" ca="1" si="869"/>
        <v>7</v>
      </c>
      <c r="L5052" s="3" t="str">
        <f ca="1">VLOOKUP(K5052,Freq_Investment!$A$1:$B$8,2,0)</f>
        <v>Yearly</v>
      </c>
      <c r="M5052" s="3" t="str">
        <f t="shared" ca="1" si="870"/>
        <v>Auto</v>
      </c>
      <c r="N5052" s="3">
        <f t="shared" ca="1" si="871"/>
        <v>4</v>
      </c>
      <c r="O5052" s="3">
        <f t="shared" ca="1" si="871"/>
        <v>3</v>
      </c>
      <c r="P5052" s="3">
        <f t="shared" ca="1" si="871"/>
        <v>4</v>
      </c>
    </row>
    <row r="5053" spans="1:16" x14ac:dyDescent="0.25">
      <c r="A5053" s="3">
        <f t="shared" ca="1" si="861"/>
        <v>446067616</v>
      </c>
      <c r="B5053" s="3">
        <f t="shared" ca="1" si="862"/>
        <v>1390</v>
      </c>
      <c r="C5053" s="1">
        <f t="shared" ca="1" si="863"/>
        <v>43405</v>
      </c>
      <c r="D5053" s="7">
        <f t="shared" ca="1" si="864"/>
        <v>2</v>
      </c>
      <c r="E5053" s="3" t="str">
        <f ca="1">VLOOKUP(D5053,State!$A$1:$B$9,2,0)</f>
        <v>QLD</v>
      </c>
      <c r="F5053" s="3">
        <f t="shared" ca="1" si="865"/>
        <v>513</v>
      </c>
      <c r="G5053" s="3" t="str">
        <f ca="1">VLOOKUP(F5053,Occupation!$A$1:$B$915,2,0)</f>
        <v>Glazier</v>
      </c>
      <c r="H5053" s="3">
        <f t="shared" ca="1" si="866"/>
        <v>9</v>
      </c>
      <c r="I5053" s="3">
        <f t="shared" ca="1" si="867"/>
        <v>14373.51</v>
      </c>
      <c r="J5053" s="3">
        <f t="shared" ca="1" si="868"/>
        <v>0.28297790404172002</v>
      </c>
      <c r="K5053" s="3">
        <f t="shared" ca="1" si="869"/>
        <v>7</v>
      </c>
      <c r="L5053" s="3" t="str">
        <f ca="1">VLOOKUP(K5053,Freq_Investment!$A$1:$B$8,2,0)</f>
        <v>Yearly</v>
      </c>
      <c r="M5053" s="3" t="str">
        <f t="shared" ca="1" si="870"/>
        <v>Auto</v>
      </c>
      <c r="N5053" s="3">
        <f t="shared" ca="1" si="871"/>
        <v>1</v>
      </c>
      <c r="O5053" s="3">
        <f t="shared" ca="1" si="871"/>
        <v>3</v>
      </c>
      <c r="P5053" s="3">
        <f t="shared" ca="1" si="871"/>
        <v>3</v>
      </c>
    </row>
    <row r="5054" spans="1:16" x14ac:dyDescent="0.25">
      <c r="A5054" s="3">
        <f t="shared" ca="1" si="861"/>
        <v>962020787</v>
      </c>
      <c r="B5054" s="3">
        <f t="shared" ca="1" si="862"/>
        <v>5873</v>
      </c>
      <c r="C5054" s="1">
        <f t="shared" ca="1" si="863"/>
        <v>32405</v>
      </c>
      <c r="D5054" s="7">
        <f t="shared" ca="1" si="864"/>
        <v>7</v>
      </c>
      <c r="E5054" s="3" t="str">
        <f ca="1">VLOOKUP(D5054,State!$A$1:$B$9,2,0)</f>
        <v>VIC</v>
      </c>
      <c r="F5054" s="3">
        <f t="shared" ca="1" si="865"/>
        <v>123</v>
      </c>
      <c r="G5054" s="3" t="str">
        <f ca="1">VLOOKUP(F5054,Occupation!$A$1:$B$915,2,0)</f>
        <v>Film, Television, Radio and Stage Directors nec</v>
      </c>
      <c r="H5054" s="3">
        <f t="shared" ca="1" si="866"/>
        <v>6</v>
      </c>
      <c r="I5054" s="3">
        <f t="shared" ca="1" si="867"/>
        <v>78729.820000000007</v>
      </c>
      <c r="J5054" s="3">
        <f t="shared" ca="1" si="868"/>
        <v>0.40601023858758239</v>
      </c>
      <c r="K5054" s="3">
        <f t="shared" ca="1" si="869"/>
        <v>3</v>
      </c>
      <c r="L5054" s="3" t="str">
        <f ca="1">VLOOKUP(K5054,Freq_Investment!$A$1:$B$8,2,0)</f>
        <v>Fortnightly</v>
      </c>
      <c r="M5054" s="3" t="str">
        <f t="shared" ca="1" si="870"/>
        <v>Auto</v>
      </c>
      <c r="N5054" s="3">
        <f t="shared" ca="1" si="871"/>
        <v>5</v>
      </c>
      <c r="O5054" s="3">
        <f t="shared" ca="1" si="871"/>
        <v>1</v>
      </c>
      <c r="P5054" s="3">
        <f t="shared" ca="1" si="871"/>
        <v>4</v>
      </c>
    </row>
    <row r="5055" spans="1:16" x14ac:dyDescent="0.25">
      <c r="A5055" s="3">
        <f t="shared" ca="1" si="861"/>
        <v>25671778</v>
      </c>
      <c r="B5055" s="3">
        <f t="shared" ca="1" si="862"/>
        <v>1975</v>
      </c>
      <c r="C5055" s="1">
        <f t="shared" ca="1" si="863"/>
        <v>41779</v>
      </c>
      <c r="D5055" s="7">
        <f t="shared" ca="1" si="864"/>
        <v>3</v>
      </c>
      <c r="E5055" s="3" t="str">
        <f ca="1">VLOOKUP(D5055,State!$A$1:$B$9,2,0)</f>
        <v>SA</v>
      </c>
      <c r="F5055" s="3">
        <f t="shared" ca="1" si="865"/>
        <v>83</v>
      </c>
      <c r="G5055" s="3" t="str">
        <f ca="1">VLOOKUP(F5055,Occupation!$A$1:$B$915,2,0)</f>
        <v>Call or Contact Centre Manager</v>
      </c>
      <c r="H5055" s="3">
        <f t="shared" ca="1" si="866"/>
        <v>9</v>
      </c>
      <c r="I5055" s="3">
        <f t="shared" ca="1" si="867"/>
        <v>31458.05</v>
      </c>
      <c r="J5055" s="3">
        <f t="shared" ca="1" si="868"/>
        <v>0.26090076980805321</v>
      </c>
      <c r="K5055" s="3">
        <f t="shared" ca="1" si="869"/>
        <v>4</v>
      </c>
      <c r="L5055" s="3" t="str">
        <f ca="1">VLOOKUP(K5055,Freq_Investment!$A$1:$B$8,2,0)</f>
        <v>Monthly</v>
      </c>
      <c r="M5055" s="3" t="str">
        <f t="shared" ca="1" si="870"/>
        <v>Auto</v>
      </c>
      <c r="N5055" s="3">
        <f t="shared" ca="1" si="871"/>
        <v>4</v>
      </c>
      <c r="O5055" s="3">
        <f t="shared" ca="1" si="871"/>
        <v>4</v>
      </c>
      <c r="P5055" s="3">
        <f t="shared" ca="1" si="871"/>
        <v>1</v>
      </c>
    </row>
    <row r="5056" spans="1:16" x14ac:dyDescent="0.25">
      <c r="A5056" s="3">
        <f t="shared" ca="1" si="861"/>
        <v>14306039</v>
      </c>
      <c r="B5056" s="3">
        <f t="shared" ca="1" si="862"/>
        <v>6516</v>
      </c>
      <c r="C5056" s="1">
        <f t="shared" ca="1" si="863"/>
        <v>36549</v>
      </c>
      <c r="D5056" s="7">
        <f t="shared" ca="1" si="864"/>
        <v>7</v>
      </c>
      <c r="E5056" s="3" t="str">
        <f ca="1">VLOOKUP(D5056,State!$A$1:$B$9,2,0)</f>
        <v>VIC</v>
      </c>
      <c r="F5056" s="3">
        <f t="shared" ca="1" si="865"/>
        <v>912</v>
      </c>
      <c r="G5056" s="3" t="str">
        <f ca="1">VLOOKUP(F5056,Occupation!$A$1:$B$915,2,0)</f>
        <v>Tyre Fitter</v>
      </c>
      <c r="H5056" s="3">
        <f t="shared" ca="1" si="866"/>
        <v>7</v>
      </c>
      <c r="I5056" s="3">
        <f t="shared" ca="1" si="867"/>
        <v>97225.39</v>
      </c>
      <c r="J5056" s="3">
        <f t="shared" ca="1" si="868"/>
        <v>0.10839889654285362</v>
      </c>
      <c r="K5056" s="3">
        <f t="shared" ca="1" si="869"/>
        <v>7</v>
      </c>
      <c r="L5056" s="3" t="str">
        <f ca="1">VLOOKUP(K5056,Freq_Investment!$A$1:$B$8,2,0)</f>
        <v>Yearly</v>
      </c>
      <c r="M5056" s="3" t="str">
        <f t="shared" ca="1" si="870"/>
        <v>Auto</v>
      </c>
      <c r="N5056" s="3">
        <f t="shared" ca="1" si="871"/>
        <v>5</v>
      </c>
      <c r="O5056" s="3">
        <f t="shared" ca="1" si="871"/>
        <v>5</v>
      </c>
      <c r="P5056" s="3">
        <f t="shared" ca="1" si="871"/>
        <v>5</v>
      </c>
    </row>
    <row r="5057" spans="1:16" x14ac:dyDescent="0.25">
      <c r="A5057" s="3">
        <f t="shared" ca="1" si="861"/>
        <v>987688608</v>
      </c>
      <c r="B5057" s="3">
        <f t="shared" ca="1" si="862"/>
        <v>9879</v>
      </c>
      <c r="C5057" s="1">
        <f t="shared" ca="1" si="863"/>
        <v>32527</v>
      </c>
      <c r="D5057" s="7">
        <f t="shared" ca="1" si="864"/>
        <v>2</v>
      </c>
      <c r="E5057" s="3" t="str">
        <f ca="1">VLOOKUP(D5057,State!$A$1:$B$9,2,0)</f>
        <v>QLD</v>
      </c>
      <c r="F5057" s="3">
        <f t="shared" ca="1" si="865"/>
        <v>256</v>
      </c>
      <c r="G5057" s="3" t="str">
        <f ca="1">VLOOKUP(F5057,Occupation!$A$1:$B$915,2,0)</f>
        <v>Respiratory Scientist</v>
      </c>
      <c r="H5057" s="3">
        <f t="shared" ca="1" si="866"/>
        <v>9</v>
      </c>
      <c r="I5057" s="3">
        <f t="shared" ca="1" si="867"/>
        <v>37368.449999999997</v>
      </c>
      <c r="J5057" s="3">
        <f t="shared" ca="1" si="868"/>
        <v>0.1629890493148039</v>
      </c>
      <c r="K5057" s="3">
        <f t="shared" ca="1" si="869"/>
        <v>5</v>
      </c>
      <c r="L5057" s="3" t="str">
        <f ca="1">VLOOKUP(K5057,Freq_Investment!$A$1:$B$8,2,0)</f>
        <v>Quarterly</v>
      </c>
      <c r="M5057" s="3" t="str">
        <f t="shared" ca="1" si="870"/>
        <v>Manual</v>
      </c>
      <c r="N5057" s="3">
        <f t="shared" ca="1" si="871"/>
        <v>3</v>
      </c>
      <c r="O5057" s="3">
        <f t="shared" ca="1" si="871"/>
        <v>4</v>
      </c>
      <c r="P5057" s="3">
        <f t="shared" ca="1" si="871"/>
        <v>1</v>
      </c>
    </row>
    <row r="5058" spans="1:16" x14ac:dyDescent="0.25">
      <c r="A5058" s="3">
        <f t="shared" ca="1" si="861"/>
        <v>81683736</v>
      </c>
      <c r="B5058" s="3">
        <f t="shared" ca="1" si="862"/>
        <v>8031</v>
      </c>
      <c r="C5058" s="1">
        <f t="shared" ca="1" si="863"/>
        <v>33671</v>
      </c>
      <c r="D5058" s="7">
        <f t="shared" ca="1" si="864"/>
        <v>6</v>
      </c>
      <c r="E5058" s="3" t="str">
        <f ca="1">VLOOKUP(D5058,State!$A$1:$B$9,2,0)</f>
        <v>TAS</v>
      </c>
      <c r="F5058" s="3">
        <f t="shared" ca="1" si="865"/>
        <v>141</v>
      </c>
      <c r="G5058" s="3" t="str">
        <f ca="1">VLOOKUP(F5058,Occupation!$A$1:$B$915,2,0)</f>
        <v>Financial Brokers nec</v>
      </c>
      <c r="H5058" s="3">
        <f t="shared" ca="1" si="866"/>
        <v>6</v>
      </c>
      <c r="I5058" s="3">
        <f t="shared" ca="1" si="867"/>
        <v>41426.57</v>
      </c>
      <c r="J5058" s="3">
        <f t="shared" ca="1" si="868"/>
        <v>2.2213283912489445E-3</v>
      </c>
      <c r="K5058" s="3">
        <f t="shared" ca="1" si="869"/>
        <v>3</v>
      </c>
      <c r="L5058" s="3" t="str">
        <f ca="1">VLOOKUP(K5058,Freq_Investment!$A$1:$B$8,2,0)</f>
        <v>Fortnightly</v>
      </c>
      <c r="M5058" s="3" t="str">
        <f t="shared" ca="1" si="870"/>
        <v>Auto</v>
      </c>
      <c r="N5058" s="3">
        <f t="shared" ca="1" si="871"/>
        <v>3</v>
      </c>
      <c r="O5058" s="3">
        <f t="shared" ca="1" si="871"/>
        <v>3</v>
      </c>
      <c r="P5058" s="3">
        <f t="shared" ca="1" si="871"/>
        <v>3</v>
      </c>
    </row>
    <row r="5059" spans="1:16" x14ac:dyDescent="0.25">
      <c r="A5059" s="3">
        <f t="shared" ref="A5059:A5122" ca="1" si="872">RANDBETWEEN(10000000,1000000000)</f>
        <v>774354851</v>
      </c>
      <c r="B5059" s="3">
        <f t="shared" ref="B5059:B5122" ca="1" si="873">RANDBETWEEN(1,10000)</f>
        <v>9305</v>
      </c>
      <c r="C5059" s="1">
        <f t="shared" ref="C5059:C5122" ca="1" si="874">DATE(RANDBETWEEN(1970,2021),RANDBETWEEN(1,12),RANDBETWEEN(1,28))</f>
        <v>33523</v>
      </c>
      <c r="D5059" s="7">
        <f t="shared" ref="D5059:D5122" ca="1" si="875">RANDBETWEEN(1,8)</f>
        <v>6</v>
      </c>
      <c r="E5059" s="3" t="str">
        <f ca="1">VLOOKUP(D5059,State!$A$1:$B$9,2,0)</f>
        <v>TAS</v>
      </c>
      <c r="F5059" s="3">
        <f t="shared" ref="F5059:F5122" ca="1" si="876">RANDBETWEEN(1,914)</f>
        <v>367</v>
      </c>
      <c r="G5059" s="3" t="str">
        <f ca="1">VLOOKUP(F5059,Occupation!$A$1:$B$915,2,0)</f>
        <v>User Experience Designer (ICT)</v>
      </c>
      <c r="H5059" s="3">
        <f t="shared" ref="H5059:H5122" ca="1" si="877">RANDBETWEEN(1,10)</f>
        <v>3</v>
      </c>
      <c r="I5059" s="3">
        <f t="shared" ref="I5059:I5122" ca="1" si="878">ROUND(RAND()*100000,2)</f>
        <v>42313.04</v>
      </c>
      <c r="J5059" s="3">
        <f t="shared" ref="J5059:J5122" ca="1" si="879">RAND()/2</f>
        <v>0.43996565840642354</v>
      </c>
      <c r="K5059" s="3">
        <f t="shared" ref="K5059:K5122" ca="1" si="880">RANDBETWEEN(1,7)</f>
        <v>5</v>
      </c>
      <c r="L5059" s="3" t="str">
        <f ca="1">VLOOKUP(K5059,Freq_Investment!$A$1:$B$8,2,0)</f>
        <v>Quarterly</v>
      </c>
      <c r="M5059" s="3" t="str">
        <f t="shared" ref="M5059:M5122" ca="1" si="881">IF(RANDBETWEEN(1,2)&gt;1,"Auto","Manual")</f>
        <v>Manual</v>
      </c>
      <c r="N5059" s="3">
        <f t="shared" ca="1" si="871"/>
        <v>3</v>
      </c>
      <c r="O5059" s="3">
        <f t="shared" ca="1" si="871"/>
        <v>4</v>
      </c>
      <c r="P5059" s="3">
        <f t="shared" ca="1" si="871"/>
        <v>5</v>
      </c>
    </row>
    <row r="5060" spans="1:16" x14ac:dyDescent="0.25">
      <c r="A5060" s="3">
        <f t="shared" ca="1" si="872"/>
        <v>438951417</v>
      </c>
      <c r="B5060" s="3">
        <f t="shared" ca="1" si="873"/>
        <v>4677</v>
      </c>
      <c r="C5060" s="1">
        <f t="shared" ca="1" si="874"/>
        <v>41383</v>
      </c>
      <c r="D5060" s="7">
        <f t="shared" ca="1" si="875"/>
        <v>6</v>
      </c>
      <c r="E5060" s="3" t="str">
        <f ca="1">VLOOKUP(D5060,State!$A$1:$B$9,2,0)</f>
        <v>TAS</v>
      </c>
      <c r="F5060" s="3">
        <f t="shared" ca="1" si="876"/>
        <v>473</v>
      </c>
      <c r="G5060" s="3" t="str">
        <f ca="1">VLOOKUP(F5060,Occupation!$A$1:$B$915,2,0)</f>
        <v>Diesel Motor Mechanic</v>
      </c>
      <c r="H5060" s="3">
        <f t="shared" ca="1" si="877"/>
        <v>5</v>
      </c>
      <c r="I5060" s="3">
        <f t="shared" ca="1" si="878"/>
        <v>98241.83</v>
      </c>
      <c r="J5060" s="3">
        <f t="shared" ca="1" si="879"/>
        <v>0.21007420571669855</v>
      </c>
      <c r="K5060" s="3">
        <f t="shared" ca="1" si="880"/>
        <v>2</v>
      </c>
      <c r="L5060" s="3" t="str">
        <f ca="1">VLOOKUP(K5060,Freq_Investment!$A$1:$B$8,2,0)</f>
        <v>Weekly</v>
      </c>
      <c r="M5060" s="3" t="str">
        <f t="shared" ca="1" si="881"/>
        <v>Auto</v>
      </c>
      <c r="N5060" s="3">
        <f t="shared" ca="1" si="871"/>
        <v>2</v>
      </c>
      <c r="O5060" s="3">
        <f t="shared" ca="1" si="871"/>
        <v>4</v>
      </c>
      <c r="P5060" s="3">
        <f t="shared" ca="1" si="871"/>
        <v>5</v>
      </c>
    </row>
    <row r="5061" spans="1:16" x14ac:dyDescent="0.25">
      <c r="A5061" s="3">
        <f t="shared" ca="1" si="872"/>
        <v>642541957</v>
      </c>
      <c r="B5061" s="3">
        <f t="shared" ca="1" si="873"/>
        <v>4709</v>
      </c>
      <c r="C5061" s="1">
        <f t="shared" ca="1" si="874"/>
        <v>38171</v>
      </c>
      <c r="D5061" s="7">
        <f t="shared" ca="1" si="875"/>
        <v>3</v>
      </c>
      <c r="E5061" s="3" t="str">
        <f ca="1">VLOOKUP(D5061,State!$A$1:$B$9,2,0)</f>
        <v>SA</v>
      </c>
      <c r="F5061" s="3">
        <f t="shared" ca="1" si="876"/>
        <v>168</v>
      </c>
      <c r="G5061" s="3" t="str">
        <f ca="1">VLOOKUP(F5061,Occupation!$A$1:$B$915,2,0)</f>
        <v>Liaison Officer</v>
      </c>
      <c r="H5061" s="3">
        <f t="shared" ca="1" si="877"/>
        <v>1</v>
      </c>
      <c r="I5061" s="3">
        <f t="shared" ca="1" si="878"/>
        <v>9408.2199999999993</v>
      </c>
      <c r="J5061" s="3">
        <f t="shared" ca="1" si="879"/>
        <v>0.44535899474372026</v>
      </c>
      <c r="K5061" s="3">
        <f t="shared" ca="1" si="880"/>
        <v>1</v>
      </c>
      <c r="L5061" s="3" t="str">
        <f ca="1">VLOOKUP(K5061,Freq_Investment!$A$1:$B$8,2,0)</f>
        <v>Daily</v>
      </c>
      <c r="M5061" s="3" t="str">
        <f t="shared" ca="1" si="881"/>
        <v>Auto</v>
      </c>
      <c r="N5061" s="3">
        <f t="shared" ca="1" si="871"/>
        <v>1</v>
      </c>
      <c r="O5061" s="3">
        <f t="shared" ca="1" si="871"/>
        <v>5</v>
      </c>
      <c r="P5061" s="3">
        <f t="shared" ca="1" si="871"/>
        <v>2</v>
      </c>
    </row>
    <row r="5062" spans="1:16" x14ac:dyDescent="0.25">
      <c r="A5062" s="3">
        <f t="shared" ca="1" si="872"/>
        <v>484348997</v>
      </c>
      <c r="B5062" s="3">
        <f t="shared" ca="1" si="873"/>
        <v>8157</v>
      </c>
      <c r="C5062" s="1">
        <f t="shared" ca="1" si="874"/>
        <v>34814</v>
      </c>
      <c r="D5062" s="7">
        <f t="shared" ca="1" si="875"/>
        <v>6</v>
      </c>
      <c r="E5062" s="3" t="str">
        <f ca="1">VLOOKUP(D5062,State!$A$1:$B$9,2,0)</f>
        <v>TAS</v>
      </c>
      <c r="F5062" s="3">
        <f t="shared" ca="1" si="876"/>
        <v>849</v>
      </c>
      <c r="G5062" s="3" t="str">
        <f ca="1">VLOOKUP(F5062,Occupation!$A$1:$B$915,2,0)</f>
        <v>Bulldozer Operator</v>
      </c>
      <c r="H5062" s="3">
        <f t="shared" ca="1" si="877"/>
        <v>1</v>
      </c>
      <c r="I5062" s="3">
        <f t="shared" ca="1" si="878"/>
        <v>44839.6</v>
      </c>
      <c r="J5062" s="3">
        <f t="shared" ca="1" si="879"/>
        <v>6.36565797624844E-3</v>
      </c>
      <c r="K5062" s="3">
        <f t="shared" ca="1" si="880"/>
        <v>2</v>
      </c>
      <c r="L5062" s="3" t="str">
        <f ca="1">VLOOKUP(K5062,Freq_Investment!$A$1:$B$8,2,0)</f>
        <v>Weekly</v>
      </c>
      <c r="M5062" s="3" t="str">
        <f t="shared" ca="1" si="881"/>
        <v>Auto</v>
      </c>
      <c r="N5062" s="3">
        <f t="shared" ca="1" si="871"/>
        <v>3</v>
      </c>
      <c r="O5062" s="3">
        <f t="shared" ca="1" si="871"/>
        <v>4</v>
      </c>
      <c r="P5062" s="3">
        <f t="shared" ca="1" si="871"/>
        <v>1</v>
      </c>
    </row>
    <row r="5063" spans="1:16" x14ac:dyDescent="0.25">
      <c r="A5063" s="3">
        <f t="shared" ca="1" si="872"/>
        <v>692570066</v>
      </c>
      <c r="B5063" s="3">
        <f t="shared" ca="1" si="873"/>
        <v>9619</v>
      </c>
      <c r="C5063" s="1">
        <f t="shared" ca="1" si="874"/>
        <v>34535</v>
      </c>
      <c r="D5063" s="7">
        <f t="shared" ca="1" si="875"/>
        <v>3</v>
      </c>
      <c r="E5063" s="3" t="str">
        <f ca="1">VLOOKUP(D5063,State!$A$1:$B$9,2,0)</f>
        <v>SA</v>
      </c>
      <c r="F5063" s="3">
        <f t="shared" ca="1" si="876"/>
        <v>265</v>
      </c>
      <c r="G5063" s="3" t="str">
        <f ca="1">VLOOKUP(F5063,Occupation!$A$1:$B$915,2,0)</f>
        <v>Primary School Teacher</v>
      </c>
      <c r="H5063" s="3">
        <f t="shared" ca="1" si="877"/>
        <v>9</v>
      </c>
      <c r="I5063" s="3">
        <f t="shared" ca="1" si="878"/>
        <v>52402.83</v>
      </c>
      <c r="J5063" s="3">
        <f t="shared" ca="1" si="879"/>
        <v>0.1608688345397476</v>
      </c>
      <c r="K5063" s="3">
        <f t="shared" ca="1" si="880"/>
        <v>7</v>
      </c>
      <c r="L5063" s="3" t="str">
        <f ca="1">VLOOKUP(K5063,Freq_Investment!$A$1:$B$8,2,0)</f>
        <v>Yearly</v>
      </c>
      <c r="M5063" s="3" t="str">
        <f t="shared" ca="1" si="881"/>
        <v>Manual</v>
      </c>
      <c r="N5063" s="3">
        <f t="shared" ca="1" si="871"/>
        <v>3</v>
      </c>
      <c r="O5063" s="3">
        <f t="shared" ca="1" si="871"/>
        <v>3</v>
      </c>
      <c r="P5063" s="3">
        <f t="shared" ca="1" si="871"/>
        <v>5</v>
      </c>
    </row>
    <row r="5064" spans="1:16" x14ac:dyDescent="0.25">
      <c r="A5064" s="3">
        <f t="shared" ca="1" si="872"/>
        <v>102614816</v>
      </c>
      <c r="B5064" s="3">
        <f t="shared" ca="1" si="873"/>
        <v>6538</v>
      </c>
      <c r="C5064" s="1">
        <f t="shared" ca="1" si="874"/>
        <v>33500</v>
      </c>
      <c r="D5064" s="7">
        <f t="shared" ca="1" si="875"/>
        <v>4</v>
      </c>
      <c r="E5064" s="3" t="str">
        <f ca="1">VLOOKUP(D5064,State!$A$1:$B$9,2,0)</f>
        <v>WA</v>
      </c>
      <c r="F5064" s="3">
        <f t="shared" ca="1" si="876"/>
        <v>676</v>
      </c>
      <c r="G5064" s="3" t="str">
        <f ca="1">VLOOKUP(F5064,Occupation!$A$1:$B$915,2,0)</f>
        <v>Natural Remedy Consultant</v>
      </c>
      <c r="H5064" s="3">
        <f t="shared" ca="1" si="877"/>
        <v>2</v>
      </c>
      <c r="I5064" s="3">
        <f t="shared" ca="1" si="878"/>
        <v>87060.34</v>
      </c>
      <c r="J5064" s="3">
        <f t="shared" ca="1" si="879"/>
        <v>0.25853417109631655</v>
      </c>
      <c r="K5064" s="3">
        <f t="shared" ca="1" si="880"/>
        <v>2</v>
      </c>
      <c r="L5064" s="3" t="str">
        <f ca="1">VLOOKUP(K5064,Freq_Investment!$A$1:$B$8,2,0)</f>
        <v>Weekly</v>
      </c>
      <c r="M5064" s="3" t="str">
        <f t="shared" ca="1" si="881"/>
        <v>Auto</v>
      </c>
      <c r="N5064" s="3">
        <f t="shared" ca="1" si="871"/>
        <v>2</v>
      </c>
      <c r="O5064" s="3">
        <f t="shared" ca="1" si="871"/>
        <v>1</v>
      </c>
      <c r="P5064" s="3">
        <f t="shared" ca="1" si="871"/>
        <v>5</v>
      </c>
    </row>
    <row r="5065" spans="1:16" x14ac:dyDescent="0.25">
      <c r="A5065" s="3">
        <f t="shared" ca="1" si="872"/>
        <v>750535613</v>
      </c>
      <c r="B5065" s="3">
        <f t="shared" ca="1" si="873"/>
        <v>1574</v>
      </c>
      <c r="C5065" s="1">
        <f t="shared" ca="1" si="874"/>
        <v>40192</v>
      </c>
      <c r="D5065" s="7">
        <f t="shared" ca="1" si="875"/>
        <v>7</v>
      </c>
      <c r="E5065" s="3" t="str">
        <f ca="1">VLOOKUP(D5065,State!$A$1:$B$9,2,0)</f>
        <v>VIC</v>
      </c>
      <c r="F5065" s="3">
        <f t="shared" ca="1" si="876"/>
        <v>179</v>
      </c>
      <c r="G5065" s="3" t="str">
        <f ca="1">VLOOKUP(F5065,Occupation!$A$1:$B$915,2,0)</f>
        <v>ICT Sales Representative</v>
      </c>
      <c r="H5065" s="3">
        <f t="shared" ca="1" si="877"/>
        <v>9</v>
      </c>
      <c r="I5065" s="3">
        <f t="shared" ca="1" si="878"/>
        <v>62877.71</v>
      </c>
      <c r="J5065" s="3">
        <f t="shared" ca="1" si="879"/>
        <v>0.29418372375345209</v>
      </c>
      <c r="K5065" s="3">
        <f t="shared" ca="1" si="880"/>
        <v>4</v>
      </c>
      <c r="L5065" s="3" t="str">
        <f ca="1">VLOOKUP(K5065,Freq_Investment!$A$1:$B$8,2,0)</f>
        <v>Monthly</v>
      </c>
      <c r="M5065" s="3" t="str">
        <f t="shared" ca="1" si="881"/>
        <v>Manual</v>
      </c>
      <c r="N5065" s="3">
        <f t="shared" ca="1" si="871"/>
        <v>1</v>
      </c>
      <c r="O5065" s="3">
        <f t="shared" ca="1" si="871"/>
        <v>2</v>
      </c>
      <c r="P5065" s="3">
        <f t="shared" ca="1" si="871"/>
        <v>2</v>
      </c>
    </row>
    <row r="5066" spans="1:16" x14ac:dyDescent="0.25">
      <c r="A5066" s="3">
        <f t="shared" ca="1" si="872"/>
        <v>18893858</v>
      </c>
      <c r="B5066" s="3">
        <f t="shared" ca="1" si="873"/>
        <v>3448</v>
      </c>
      <c r="C5066" s="1">
        <f t="shared" ca="1" si="874"/>
        <v>39525</v>
      </c>
      <c r="D5066" s="7">
        <f t="shared" ca="1" si="875"/>
        <v>1</v>
      </c>
      <c r="E5066" s="3" t="str">
        <f ca="1">VLOOKUP(D5066,State!$A$1:$B$9,2,0)</f>
        <v>NSW</v>
      </c>
      <c r="F5066" s="3">
        <f t="shared" ca="1" si="876"/>
        <v>235</v>
      </c>
      <c r="G5066" s="3" t="str">
        <f ca="1">VLOOKUP(F5066,Occupation!$A$1:$B$915,2,0)</f>
        <v>Chemist</v>
      </c>
      <c r="H5066" s="3">
        <f t="shared" ca="1" si="877"/>
        <v>1</v>
      </c>
      <c r="I5066" s="3">
        <f t="shared" ca="1" si="878"/>
        <v>17956.669999999998</v>
      </c>
      <c r="J5066" s="3">
        <f t="shared" ca="1" si="879"/>
        <v>0.32844782622269197</v>
      </c>
      <c r="K5066" s="3">
        <f t="shared" ca="1" si="880"/>
        <v>4</v>
      </c>
      <c r="L5066" s="3" t="str">
        <f ca="1">VLOOKUP(K5066,Freq_Investment!$A$1:$B$8,2,0)</f>
        <v>Monthly</v>
      </c>
      <c r="M5066" s="3" t="str">
        <f t="shared" ca="1" si="881"/>
        <v>Auto</v>
      </c>
      <c r="N5066" s="3">
        <f t="shared" ca="1" si="871"/>
        <v>3</v>
      </c>
      <c r="O5066" s="3">
        <f t="shared" ca="1" si="871"/>
        <v>2</v>
      </c>
      <c r="P5066" s="3">
        <f t="shared" ca="1" si="871"/>
        <v>3</v>
      </c>
    </row>
    <row r="5067" spans="1:16" x14ac:dyDescent="0.25">
      <c r="A5067" s="3">
        <f t="shared" ca="1" si="872"/>
        <v>490926073</v>
      </c>
      <c r="B5067" s="3">
        <f t="shared" ca="1" si="873"/>
        <v>1754</v>
      </c>
      <c r="C5067" s="1">
        <f t="shared" ca="1" si="874"/>
        <v>43601</v>
      </c>
      <c r="D5067" s="7">
        <f t="shared" ca="1" si="875"/>
        <v>6</v>
      </c>
      <c r="E5067" s="3" t="str">
        <f ca="1">VLOOKUP(D5067,State!$A$1:$B$9,2,0)</f>
        <v>TAS</v>
      </c>
      <c r="F5067" s="3">
        <f t="shared" ca="1" si="876"/>
        <v>657</v>
      </c>
      <c r="G5067" s="3" t="str">
        <f ca="1">VLOOKUP(F5067,Occupation!$A$1:$B$915,2,0)</f>
        <v>Barista</v>
      </c>
      <c r="H5067" s="3">
        <f t="shared" ca="1" si="877"/>
        <v>9</v>
      </c>
      <c r="I5067" s="3">
        <f t="shared" ca="1" si="878"/>
        <v>81190.67</v>
      </c>
      <c r="J5067" s="3">
        <f t="shared" ca="1" si="879"/>
        <v>0.42316113501375807</v>
      </c>
      <c r="K5067" s="3">
        <f t="shared" ca="1" si="880"/>
        <v>1</v>
      </c>
      <c r="L5067" s="3" t="str">
        <f ca="1">VLOOKUP(K5067,Freq_Investment!$A$1:$B$8,2,0)</f>
        <v>Daily</v>
      </c>
      <c r="M5067" s="3" t="str">
        <f t="shared" ca="1" si="881"/>
        <v>Manual</v>
      </c>
      <c r="N5067" s="3">
        <f t="shared" ca="1" si="871"/>
        <v>5</v>
      </c>
      <c r="O5067" s="3">
        <f t="shared" ca="1" si="871"/>
        <v>5</v>
      </c>
      <c r="P5067" s="3">
        <f t="shared" ca="1" si="871"/>
        <v>4</v>
      </c>
    </row>
    <row r="5068" spans="1:16" x14ac:dyDescent="0.25">
      <c r="A5068" s="3">
        <f t="shared" ca="1" si="872"/>
        <v>713356034</v>
      </c>
      <c r="B5068" s="3">
        <f t="shared" ca="1" si="873"/>
        <v>1645</v>
      </c>
      <c r="C5068" s="1">
        <f t="shared" ca="1" si="874"/>
        <v>30673</v>
      </c>
      <c r="D5068" s="7">
        <f t="shared" ca="1" si="875"/>
        <v>8</v>
      </c>
      <c r="E5068" s="3" t="str">
        <f ca="1">VLOOKUP(D5068,State!$A$1:$B$9,2,0)</f>
        <v>ACT</v>
      </c>
      <c r="F5068" s="3">
        <f t="shared" ca="1" si="876"/>
        <v>673</v>
      </c>
      <c r="G5068" s="3" t="str">
        <f ca="1">VLOOKUP(F5068,Occupation!$A$1:$B$915,2,0)</f>
        <v>Funeral Workers nec</v>
      </c>
      <c r="H5068" s="3">
        <f t="shared" ca="1" si="877"/>
        <v>6</v>
      </c>
      <c r="I5068" s="3">
        <f t="shared" ca="1" si="878"/>
        <v>11115.13</v>
      </c>
      <c r="J5068" s="3">
        <f t="shared" ca="1" si="879"/>
        <v>0.43037512272721579</v>
      </c>
      <c r="K5068" s="3">
        <f t="shared" ca="1" si="880"/>
        <v>3</v>
      </c>
      <c r="L5068" s="3" t="str">
        <f ca="1">VLOOKUP(K5068,Freq_Investment!$A$1:$B$8,2,0)</f>
        <v>Fortnightly</v>
      </c>
      <c r="M5068" s="3" t="str">
        <f t="shared" ca="1" si="881"/>
        <v>Manual</v>
      </c>
      <c r="N5068" s="3">
        <f t="shared" ca="1" si="871"/>
        <v>4</v>
      </c>
      <c r="O5068" s="3">
        <f t="shared" ca="1" si="871"/>
        <v>3</v>
      </c>
      <c r="P5068" s="3">
        <f t="shared" ca="1" si="871"/>
        <v>1</v>
      </c>
    </row>
    <row r="5069" spans="1:16" x14ac:dyDescent="0.25">
      <c r="A5069" s="3">
        <f t="shared" ca="1" si="872"/>
        <v>60118558</v>
      </c>
      <c r="B5069" s="3">
        <f t="shared" ca="1" si="873"/>
        <v>1300</v>
      </c>
      <c r="C5069" s="1">
        <f t="shared" ca="1" si="874"/>
        <v>44044</v>
      </c>
      <c r="D5069" s="7">
        <f t="shared" ca="1" si="875"/>
        <v>6</v>
      </c>
      <c r="E5069" s="3" t="str">
        <f ca="1">VLOOKUP(D5069,State!$A$1:$B$9,2,0)</f>
        <v>TAS</v>
      </c>
      <c r="F5069" s="3">
        <f t="shared" ca="1" si="876"/>
        <v>176</v>
      </c>
      <c r="G5069" s="3" t="str">
        <f ca="1">VLOOKUP(F5069,Occupation!$A$1:$B$915,2,0)</f>
        <v>Digital Marketing Analyst</v>
      </c>
      <c r="H5069" s="3">
        <f t="shared" ca="1" si="877"/>
        <v>10</v>
      </c>
      <c r="I5069" s="3">
        <f t="shared" ca="1" si="878"/>
        <v>35547.14</v>
      </c>
      <c r="J5069" s="3">
        <f t="shared" ca="1" si="879"/>
        <v>0.35575230766456833</v>
      </c>
      <c r="K5069" s="3">
        <f t="shared" ca="1" si="880"/>
        <v>1</v>
      </c>
      <c r="L5069" s="3" t="str">
        <f ca="1">VLOOKUP(K5069,Freq_Investment!$A$1:$B$8,2,0)</f>
        <v>Daily</v>
      </c>
      <c r="M5069" s="3" t="str">
        <f t="shared" ca="1" si="881"/>
        <v>Manual</v>
      </c>
      <c r="N5069" s="3">
        <f t="shared" ca="1" si="871"/>
        <v>5</v>
      </c>
      <c r="O5069" s="3">
        <f t="shared" ca="1" si="871"/>
        <v>3</v>
      </c>
      <c r="P5069" s="3">
        <f t="shared" ca="1" si="871"/>
        <v>2</v>
      </c>
    </row>
    <row r="5070" spans="1:16" x14ac:dyDescent="0.25">
      <c r="A5070" s="3">
        <f t="shared" ca="1" si="872"/>
        <v>616369986</v>
      </c>
      <c r="B5070" s="3">
        <f t="shared" ca="1" si="873"/>
        <v>4215</v>
      </c>
      <c r="C5070" s="1">
        <f t="shared" ca="1" si="874"/>
        <v>40037</v>
      </c>
      <c r="D5070" s="7">
        <f t="shared" ca="1" si="875"/>
        <v>5</v>
      </c>
      <c r="E5070" s="3" t="str">
        <f ca="1">VLOOKUP(D5070,State!$A$1:$B$9,2,0)</f>
        <v>NT</v>
      </c>
      <c r="F5070" s="3">
        <f t="shared" ca="1" si="876"/>
        <v>576</v>
      </c>
      <c r="G5070" s="3" t="str">
        <f ca="1">VLOOKUP(F5070,Occupation!$A$1:$B$915,2,0)</f>
        <v>Hairdresser</v>
      </c>
      <c r="H5070" s="3">
        <f t="shared" ca="1" si="877"/>
        <v>2</v>
      </c>
      <c r="I5070" s="3">
        <f t="shared" ca="1" si="878"/>
        <v>69944.710000000006</v>
      </c>
      <c r="J5070" s="3">
        <f t="shared" ca="1" si="879"/>
        <v>0.37364251191766407</v>
      </c>
      <c r="K5070" s="3">
        <f t="shared" ca="1" si="880"/>
        <v>3</v>
      </c>
      <c r="L5070" s="3" t="str">
        <f ca="1">VLOOKUP(K5070,Freq_Investment!$A$1:$B$8,2,0)</f>
        <v>Fortnightly</v>
      </c>
      <c r="M5070" s="3" t="str">
        <f t="shared" ca="1" si="881"/>
        <v>Auto</v>
      </c>
      <c r="N5070" s="3">
        <f t="shared" ca="1" si="871"/>
        <v>5</v>
      </c>
      <c r="O5070" s="3">
        <f t="shared" ca="1" si="871"/>
        <v>2</v>
      </c>
      <c r="P5070" s="3">
        <f t="shared" ca="1" si="871"/>
        <v>1</v>
      </c>
    </row>
    <row r="5071" spans="1:16" x14ac:dyDescent="0.25">
      <c r="A5071" s="3">
        <f t="shared" ca="1" si="872"/>
        <v>287362349</v>
      </c>
      <c r="B5071" s="3">
        <f t="shared" ca="1" si="873"/>
        <v>3791</v>
      </c>
      <c r="C5071" s="1">
        <f t="shared" ca="1" si="874"/>
        <v>37928</v>
      </c>
      <c r="D5071" s="7">
        <f t="shared" ca="1" si="875"/>
        <v>4</v>
      </c>
      <c r="E5071" s="3" t="str">
        <f ca="1">VLOOKUP(D5071,State!$A$1:$B$9,2,0)</f>
        <v>WA</v>
      </c>
      <c r="F5071" s="3">
        <f t="shared" ca="1" si="876"/>
        <v>139</v>
      </c>
      <c r="G5071" s="3" t="str">
        <f ca="1">VLOOKUP(F5071,Occupation!$A$1:$B$915,2,0)</f>
        <v>Finance Broker</v>
      </c>
      <c r="H5071" s="3">
        <f t="shared" ca="1" si="877"/>
        <v>3</v>
      </c>
      <c r="I5071" s="3">
        <f t="shared" ca="1" si="878"/>
        <v>39863.800000000003</v>
      </c>
      <c r="J5071" s="3">
        <f t="shared" ca="1" si="879"/>
        <v>0.26734695622979593</v>
      </c>
      <c r="K5071" s="3">
        <f t="shared" ca="1" si="880"/>
        <v>3</v>
      </c>
      <c r="L5071" s="3" t="str">
        <f ca="1">VLOOKUP(K5071,Freq_Investment!$A$1:$B$8,2,0)</f>
        <v>Fortnightly</v>
      </c>
      <c r="M5071" s="3" t="str">
        <f t="shared" ca="1" si="881"/>
        <v>Manual</v>
      </c>
      <c r="N5071" s="3">
        <f t="shared" ca="1" si="871"/>
        <v>5</v>
      </c>
      <c r="O5071" s="3">
        <f t="shared" ca="1" si="871"/>
        <v>2</v>
      </c>
      <c r="P5071" s="3">
        <f t="shared" ca="1" si="871"/>
        <v>2</v>
      </c>
    </row>
    <row r="5072" spans="1:16" x14ac:dyDescent="0.25">
      <c r="A5072" s="3">
        <f t="shared" ca="1" si="872"/>
        <v>943656032</v>
      </c>
      <c r="B5072" s="3">
        <f t="shared" ca="1" si="873"/>
        <v>2192</v>
      </c>
      <c r="C5072" s="1">
        <f t="shared" ca="1" si="874"/>
        <v>41826</v>
      </c>
      <c r="D5072" s="7">
        <f t="shared" ca="1" si="875"/>
        <v>1</v>
      </c>
      <c r="E5072" s="3" t="str">
        <f ca="1">VLOOKUP(D5072,State!$A$1:$B$9,2,0)</f>
        <v>NSW</v>
      </c>
      <c r="F5072" s="3">
        <f t="shared" ca="1" si="876"/>
        <v>887</v>
      </c>
      <c r="G5072" s="3" t="str">
        <f ca="1">VLOOKUP(F5072,Occupation!$A$1:$B$915,2,0)</f>
        <v>Slaughterer</v>
      </c>
      <c r="H5072" s="3">
        <f t="shared" ca="1" si="877"/>
        <v>1</v>
      </c>
      <c r="I5072" s="3">
        <f t="shared" ca="1" si="878"/>
        <v>84100.160000000003</v>
      </c>
      <c r="J5072" s="3">
        <f t="shared" ca="1" si="879"/>
        <v>0.4356142499886127</v>
      </c>
      <c r="K5072" s="3">
        <f t="shared" ca="1" si="880"/>
        <v>6</v>
      </c>
      <c r="L5072" s="3" t="str">
        <f ca="1">VLOOKUP(K5072,Freq_Investment!$A$1:$B$8,2,0)</f>
        <v>Half-yearly</v>
      </c>
      <c r="M5072" s="3" t="str">
        <f t="shared" ca="1" si="881"/>
        <v>Manual</v>
      </c>
      <c r="N5072" s="3">
        <f t="shared" ca="1" si="871"/>
        <v>3</v>
      </c>
      <c r="O5072" s="3">
        <f t="shared" ca="1" si="871"/>
        <v>4</v>
      </c>
      <c r="P5072" s="3">
        <f t="shared" ca="1" si="871"/>
        <v>1</v>
      </c>
    </row>
    <row r="5073" spans="1:16" x14ac:dyDescent="0.25">
      <c r="A5073" s="3">
        <f t="shared" ca="1" si="872"/>
        <v>138920560</v>
      </c>
      <c r="B5073" s="3">
        <f t="shared" ca="1" si="873"/>
        <v>3753</v>
      </c>
      <c r="C5073" s="1">
        <f t="shared" ca="1" si="874"/>
        <v>30790</v>
      </c>
      <c r="D5073" s="7">
        <f t="shared" ca="1" si="875"/>
        <v>4</v>
      </c>
      <c r="E5073" s="3" t="str">
        <f ca="1">VLOOKUP(D5073,State!$A$1:$B$9,2,0)</f>
        <v>WA</v>
      </c>
      <c r="F5073" s="3">
        <f t="shared" ca="1" si="876"/>
        <v>273</v>
      </c>
      <c r="G5073" s="3" t="str">
        <f ca="1">VLOOKUP(F5073,Occupation!$A$1:$B$915,2,0)</f>
        <v>University Tutor</v>
      </c>
      <c r="H5073" s="3">
        <f t="shared" ca="1" si="877"/>
        <v>4</v>
      </c>
      <c r="I5073" s="3">
        <f t="shared" ca="1" si="878"/>
        <v>9736.5</v>
      </c>
      <c r="J5073" s="3">
        <f t="shared" ca="1" si="879"/>
        <v>0.44169327291666161</v>
      </c>
      <c r="K5073" s="3">
        <f t="shared" ca="1" si="880"/>
        <v>6</v>
      </c>
      <c r="L5073" s="3" t="str">
        <f ca="1">VLOOKUP(K5073,Freq_Investment!$A$1:$B$8,2,0)</f>
        <v>Half-yearly</v>
      </c>
      <c r="M5073" s="3" t="str">
        <f t="shared" ca="1" si="881"/>
        <v>Manual</v>
      </c>
      <c r="N5073" s="3">
        <f t="shared" ca="1" si="871"/>
        <v>5</v>
      </c>
      <c r="O5073" s="3">
        <f t="shared" ca="1" si="871"/>
        <v>5</v>
      </c>
      <c r="P5073" s="3">
        <f t="shared" ca="1" si="871"/>
        <v>2</v>
      </c>
    </row>
    <row r="5074" spans="1:16" x14ac:dyDescent="0.25">
      <c r="A5074" s="3">
        <f t="shared" ca="1" si="872"/>
        <v>61712124</v>
      </c>
      <c r="B5074" s="3">
        <f t="shared" ca="1" si="873"/>
        <v>8356</v>
      </c>
      <c r="C5074" s="1">
        <f t="shared" ca="1" si="874"/>
        <v>41762</v>
      </c>
      <c r="D5074" s="7">
        <f t="shared" ca="1" si="875"/>
        <v>5</v>
      </c>
      <c r="E5074" s="3" t="str">
        <f ca="1">VLOOKUP(D5074,State!$A$1:$B$9,2,0)</f>
        <v>NT</v>
      </c>
      <c r="F5074" s="3">
        <f t="shared" ca="1" si="876"/>
        <v>689</v>
      </c>
      <c r="G5074" s="3" t="str">
        <f ca="1">VLOOKUP(F5074,Occupation!$A$1:$B$915,2,0)</f>
        <v>Bungy Jump Master</v>
      </c>
      <c r="H5074" s="3">
        <f t="shared" ca="1" si="877"/>
        <v>6</v>
      </c>
      <c r="I5074" s="3">
        <f t="shared" ca="1" si="878"/>
        <v>72791.149999999994</v>
      </c>
      <c r="J5074" s="3">
        <f t="shared" ca="1" si="879"/>
        <v>5.2896305136470034E-3</v>
      </c>
      <c r="K5074" s="3">
        <f t="shared" ca="1" si="880"/>
        <v>5</v>
      </c>
      <c r="L5074" s="3" t="str">
        <f ca="1">VLOOKUP(K5074,Freq_Investment!$A$1:$B$8,2,0)</f>
        <v>Quarterly</v>
      </c>
      <c r="M5074" s="3" t="str">
        <f t="shared" ca="1" si="881"/>
        <v>Manual</v>
      </c>
      <c r="N5074" s="3">
        <f t="shared" ca="1" si="871"/>
        <v>3</v>
      </c>
      <c r="O5074" s="3">
        <f t="shared" ca="1" si="871"/>
        <v>1</v>
      </c>
      <c r="P5074" s="3">
        <f t="shared" ca="1" si="871"/>
        <v>3</v>
      </c>
    </row>
    <row r="5075" spans="1:16" x14ac:dyDescent="0.25">
      <c r="A5075" s="3">
        <f t="shared" ca="1" si="872"/>
        <v>165879674</v>
      </c>
      <c r="B5075" s="3">
        <f t="shared" ca="1" si="873"/>
        <v>5622</v>
      </c>
      <c r="C5075" s="1">
        <f t="shared" ca="1" si="874"/>
        <v>42279</v>
      </c>
      <c r="D5075" s="7">
        <f t="shared" ca="1" si="875"/>
        <v>4</v>
      </c>
      <c r="E5075" s="3" t="str">
        <f ca="1">VLOOKUP(D5075,State!$A$1:$B$9,2,0)</f>
        <v>WA</v>
      </c>
      <c r="F5075" s="3">
        <f t="shared" ca="1" si="876"/>
        <v>340</v>
      </c>
      <c r="G5075" s="3" t="str">
        <f ca="1">VLOOKUP(F5075,Occupation!$A$1:$B$915,2,0)</f>
        <v>Emergency Medicine Specialist</v>
      </c>
      <c r="H5075" s="3">
        <f t="shared" ca="1" si="877"/>
        <v>8</v>
      </c>
      <c r="I5075" s="3">
        <f t="shared" ca="1" si="878"/>
        <v>65843.55</v>
      </c>
      <c r="J5075" s="3">
        <f t="shared" ca="1" si="879"/>
        <v>0.28680022905241975</v>
      </c>
      <c r="K5075" s="3">
        <f t="shared" ca="1" si="880"/>
        <v>7</v>
      </c>
      <c r="L5075" s="3" t="str">
        <f ca="1">VLOOKUP(K5075,Freq_Investment!$A$1:$B$8,2,0)</f>
        <v>Yearly</v>
      </c>
      <c r="M5075" s="3" t="str">
        <f t="shared" ca="1" si="881"/>
        <v>Manual</v>
      </c>
      <c r="N5075" s="3">
        <f t="shared" ca="1" si="871"/>
        <v>1</v>
      </c>
      <c r="O5075" s="3">
        <f t="shared" ca="1" si="871"/>
        <v>3</v>
      </c>
      <c r="P5075" s="3">
        <f t="shared" ca="1" si="871"/>
        <v>5</v>
      </c>
    </row>
    <row r="5076" spans="1:16" x14ac:dyDescent="0.25">
      <c r="A5076" s="3">
        <f t="shared" ca="1" si="872"/>
        <v>40128611</v>
      </c>
      <c r="B5076" s="3">
        <f t="shared" ca="1" si="873"/>
        <v>9108</v>
      </c>
      <c r="C5076" s="1">
        <f t="shared" ca="1" si="874"/>
        <v>41383</v>
      </c>
      <c r="D5076" s="7">
        <f t="shared" ca="1" si="875"/>
        <v>6</v>
      </c>
      <c r="E5076" s="3" t="str">
        <f ca="1">VLOOKUP(D5076,State!$A$1:$B$9,2,0)</f>
        <v>TAS</v>
      </c>
      <c r="F5076" s="3">
        <f t="shared" ca="1" si="876"/>
        <v>491</v>
      </c>
      <c r="G5076" s="3" t="str">
        <f ca="1">VLOOKUP(F5076,Occupation!$A$1:$B$915,2,0)</f>
        <v>Metal Machinist (First Class)</v>
      </c>
      <c r="H5076" s="3">
        <f t="shared" ca="1" si="877"/>
        <v>5</v>
      </c>
      <c r="I5076" s="3">
        <f t="shared" ca="1" si="878"/>
        <v>4929.84</v>
      </c>
      <c r="J5076" s="3">
        <f t="shared" ca="1" si="879"/>
        <v>0.43859669974373811</v>
      </c>
      <c r="K5076" s="3">
        <f t="shared" ca="1" si="880"/>
        <v>6</v>
      </c>
      <c r="L5076" s="3" t="str">
        <f ca="1">VLOOKUP(K5076,Freq_Investment!$A$1:$B$8,2,0)</f>
        <v>Half-yearly</v>
      </c>
      <c r="M5076" s="3" t="str">
        <f t="shared" ca="1" si="881"/>
        <v>Auto</v>
      </c>
      <c r="N5076" s="3">
        <f t="shared" ca="1" si="871"/>
        <v>5</v>
      </c>
      <c r="O5076" s="3">
        <f t="shared" ca="1" si="871"/>
        <v>2</v>
      </c>
      <c r="P5076" s="3">
        <f t="shared" ca="1" si="871"/>
        <v>2</v>
      </c>
    </row>
    <row r="5077" spans="1:16" x14ac:dyDescent="0.25">
      <c r="A5077" s="3">
        <f t="shared" ca="1" si="872"/>
        <v>378507426</v>
      </c>
      <c r="B5077" s="3">
        <f t="shared" ca="1" si="873"/>
        <v>9290</v>
      </c>
      <c r="C5077" s="1">
        <f t="shared" ca="1" si="874"/>
        <v>33689</v>
      </c>
      <c r="D5077" s="7">
        <f t="shared" ca="1" si="875"/>
        <v>2</v>
      </c>
      <c r="E5077" s="3" t="str">
        <f ca="1">VLOOKUP(D5077,State!$A$1:$B$9,2,0)</f>
        <v>QLD</v>
      </c>
      <c r="F5077" s="3">
        <f t="shared" ca="1" si="876"/>
        <v>58</v>
      </c>
      <c r="G5077" s="3" t="str">
        <f ca="1">VLOOKUP(F5077,Occupation!$A$1:$B$915,2,0)</f>
        <v>Chief Information Officer</v>
      </c>
      <c r="H5077" s="3">
        <f t="shared" ca="1" si="877"/>
        <v>2</v>
      </c>
      <c r="I5077" s="3">
        <f t="shared" ca="1" si="878"/>
        <v>10862.92</v>
      </c>
      <c r="J5077" s="3">
        <f t="shared" ca="1" si="879"/>
        <v>0.42495285177356595</v>
      </c>
      <c r="K5077" s="3">
        <f t="shared" ca="1" si="880"/>
        <v>5</v>
      </c>
      <c r="L5077" s="3" t="str">
        <f ca="1">VLOOKUP(K5077,Freq_Investment!$A$1:$B$8,2,0)</f>
        <v>Quarterly</v>
      </c>
      <c r="M5077" s="3" t="str">
        <f t="shared" ca="1" si="881"/>
        <v>Auto</v>
      </c>
      <c r="N5077" s="3">
        <f t="shared" ca="1" si="871"/>
        <v>5</v>
      </c>
      <c r="O5077" s="3">
        <f t="shared" ca="1" si="871"/>
        <v>4</v>
      </c>
      <c r="P5077" s="3">
        <f t="shared" ca="1" si="871"/>
        <v>2</v>
      </c>
    </row>
    <row r="5078" spans="1:16" x14ac:dyDescent="0.25">
      <c r="A5078" s="3">
        <f t="shared" ca="1" si="872"/>
        <v>657451288</v>
      </c>
      <c r="B5078" s="3">
        <f t="shared" ca="1" si="873"/>
        <v>4435</v>
      </c>
      <c r="C5078" s="1">
        <f t="shared" ca="1" si="874"/>
        <v>35807</v>
      </c>
      <c r="D5078" s="7">
        <f t="shared" ca="1" si="875"/>
        <v>2</v>
      </c>
      <c r="E5078" s="3" t="str">
        <f ca="1">VLOOKUP(D5078,State!$A$1:$B$9,2,0)</f>
        <v>QLD</v>
      </c>
      <c r="F5078" s="3">
        <f t="shared" ca="1" si="876"/>
        <v>401</v>
      </c>
      <c r="G5078" s="3" t="str">
        <f ca="1">VLOOKUP(F5078,Occupation!$A$1:$B$915,2,0)</f>
        <v>Rehabilitation Counsellor</v>
      </c>
      <c r="H5078" s="3">
        <f t="shared" ca="1" si="877"/>
        <v>10</v>
      </c>
      <c r="I5078" s="3">
        <f t="shared" ca="1" si="878"/>
        <v>38142.28</v>
      </c>
      <c r="J5078" s="3">
        <f t="shared" ca="1" si="879"/>
        <v>0.43764141230121906</v>
      </c>
      <c r="K5078" s="3">
        <f t="shared" ca="1" si="880"/>
        <v>4</v>
      </c>
      <c r="L5078" s="3" t="str">
        <f ca="1">VLOOKUP(K5078,Freq_Investment!$A$1:$B$8,2,0)</f>
        <v>Monthly</v>
      </c>
      <c r="M5078" s="3" t="str">
        <f t="shared" ca="1" si="881"/>
        <v>Auto</v>
      </c>
      <c r="N5078" s="3">
        <f t="shared" ca="1" si="871"/>
        <v>2</v>
      </c>
      <c r="O5078" s="3">
        <f t="shared" ca="1" si="871"/>
        <v>2</v>
      </c>
      <c r="P5078" s="3">
        <f t="shared" ca="1" si="871"/>
        <v>5</v>
      </c>
    </row>
    <row r="5079" spans="1:16" x14ac:dyDescent="0.25">
      <c r="A5079" s="3">
        <f t="shared" ca="1" si="872"/>
        <v>236961134</v>
      </c>
      <c r="B5079" s="3">
        <f t="shared" ca="1" si="873"/>
        <v>5695</v>
      </c>
      <c r="C5079" s="1">
        <f t="shared" ca="1" si="874"/>
        <v>34318</v>
      </c>
      <c r="D5079" s="7">
        <f t="shared" ca="1" si="875"/>
        <v>2</v>
      </c>
      <c r="E5079" s="3" t="str">
        <f ca="1">VLOOKUP(D5079,State!$A$1:$B$9,2,0)</f>
        <v>QLD</v>
      </c>
      <c r="F5079" s="3">
        <f t="shared" ca="1" si="876"/>
        <v>167</v>
      </c>
      <c r="G5079" s="3" t="str">
        <f ca="1">VLOOKUP(F5079,Occupation!$A$1:$B$915,2,0)</f>
        <v>Electorate Officer</v>
      </c>
      <c r="H5079" s="3">
        <f t="shared" ca="1" si="877"/>
        <v>8</v>
      </c>
      <c r="I5079" s="3">
        <f t="shared" ca="1" si="878"/>
        <v>18422.599999999999</v>
      </c>
      <c r="J5079" s="3">
        <f t="shared" ca="1" si="879"/>
        <v>0.3552454655890932</v>
      </c>
      <c r="K5079" s="3">
        <f t="shared" ca="1" si="880"/>
        <v>6</v>
      </c>
      <c r="L5079" s="3" t="str">
        <f ca="1">VLOOKUP(K5079,Freq_Investment!$A$1:$B$8,2,0)</f>
        <v>Half-yearly</v>
      </c>
      <c r="M5079" s="3" t="str">
        <f t="shared" ca="1" si="881"/>
        <v>Auto</v>
      </c>
      <c r="N5079" s="3">
        <f t="shared" ca="1" si="871"/>
        <v>2</v>
      </c>
      <c r="O5079" s="3">
        <f t="shared" ca="1" si="871"/>
        <v>4</v>
      </c>
      <c r="P5079" s="3">
        <f t="shared" ca="1" si="871"/>
        <v>2</v>
      </c>
    </row>
    <row r="5080" spans="1:16" x14ac:dyDescent="0.25">
      <c r="A5080" s="3">
        <f t="shared" ca="1" si="872"/>
        <v>305456628</v>
      </c>
      <c r="B5080" s="3">
        <f t="shared" ca="1" si="873"/>
        <v>592</v>
      </c>
      <c r="C5080" s="1">
        <f t="shared" ca="1" si="874"/>
        <v>27458</v>
      </c>
      <c r="D5080" s="7">
        <f t="shared" ca="1" si="875"/>
        <v>5</v>
      </c>
      <c r="E5080" s="3" t="str">
        <f ca="1">VLOOKUP(D5080,State!$A$1:$B$9,2,0)</f>
        <v>NT</v>
      </c>
      <c r="F5080" s="3">
        <f t="shared" ca="1" si="876"/>
        <v>595</v>
      </c>
      <c r="G5080" s="3" t="str">
        <f ca="1">VLOOKUP(F5080,Occupation!$A$1:$B$915,2,0)</f>
        <v>Wood Turner</v>
      </c>
      <c r="H5080" s="3">
        <f t="shared" ca="1" si="877"/>
        <v>8</v>
      </c>
      <c r="I5080" s="3">
        <f t="shared" ca="1" si="878"/>
        <v>24412.880000000001</v>
      </c>
      <c r="J5080" s="3">
        <f t="shared" ca="1" si="879"/>
        <v>0.35042450145932946</v>
      </c>
      <c r="K5080" s="3">
        <f t="shared" ca="1" si="880"/>
        <v>1</v>
      </c>
      <c r="L5080" s="3" t="str">
        <f ca="1">VLOOKUP(K5080,Freq_Investment!$A$1:$B$8,2,0)</f>
        <v>Daily</v>
      </c>
      <c r="M5080" s="3" t="str">
        <f t="shared" ca="1" si="881"/>
        <v>Manual</v>
      </c>
      <c r="N5080" s="3">
        <f t="shared" ca="1" si="871"/>
        <v>5</v>
      </c>
      <c r="O5080" s="3">
        <f t="shared" ca="1" si="871"/>
        <v>2</v>
      </c>
      <c r="P5080" s="3">
        <f t="shared" ca="1" si="871"/>
        <v>5</v>
      </c>
    </row>
    <row r="5081" spans="1:16" x14ac:dyDescent="0.25">
      <c r="A5081" s="3">
        <f t="shared" ca="1" si="872"/>
        <v>262021346</v>
      </c>
      <c r="B5081" s="3">
        <f t="shared" ca="1" si="873"/>
        <v>7496</v>
      </c>
      <c r="C5081" s="1">
        <f t="shared" ca="1" si="874"/>
        <v>30130</v>
      </c>
      <c r="D5081" s="7">
        <f t="shared" ca="1" si="875"/>
        <v>4</v>
      </c>
      <c r="E5081" s="3" t="str">
        <f ca="1">VLOOKUP(D5081,State!$A$1:$B$9,2,0)</f>
        <v>WA</v>
      </c>
      <c r="F5081" s="3">
        <f t="shared" ca="1" si="876"/>
        <v>645</v>
      </c>
      <c r="G5081" s="3" t="str">
        <f ca="1">VLOOKUP(F5081,Occupation!$A$1:$B$915,2,0)</f>
        <v>Preschool Aide</v>
      </c>
      <c r="H5081" s="3">
        <f t="shared" ca="1" si="877"/>
        <v>1</v>
      </c>
      <c r="I5081" s="3">
        <f t="shared" ca="1" si="878"/>
        <v>11048.95</v>
      </c>
      <c r="J5081" s="3">
        <f t="shared" ca="1" si="879"/>
        <v>0.22884488140129</v>
      </c>
      <c r="K5081" s="3">
        <f t="shared" ca="1" si="880"/>
        <v>5</v>
      </c>
      <c r="L5081" s="3" t="str">
        <f ca="1">VLOOKUP(K5081,Freq_Investment!$A$1:$B$8,2,0)</f>
        <v>Quarterly</v>
      </c>
      <c r="M5081" s="3" t="str">
        <f t="shared" ca="1" si="881"/>
        <v>Manual</v>
      </c>
      <c r="N5081" s="3">
        <f t="shared" ca="1" si="871"/>
        <v>2</v>
      </c>
      <c r="O5081" s="3">
        <f t="shared" ca="1" si="871"/>
        <v>5</v>
      </c>
      <c r="P5081" s="3">
        <f t="shared" ca="1" si="871"/>
        <v>2</v>
      </c>
    </row>
    <row r="5082" spans="1:16" x14ac:dyDescent="0.25">
      <c r="A5082" s="3">
        <f t="shared" ca="1" si="872"/>
        <v>703465926</v>
      </c>
      <c r="B5082" s="3">
        <f t="shared" ca="1" si="873"/>
        <v>8593</v>
      </c>
      <c r="C5082" s="1">
        <f t="shared" ca="1" si="874"/>
        <v>36204</v>
      </c>
      <c r="D5082" s="7">
        <f t="shared" ca="1" si="875"/>
        <v>6</v>
      </c>
      <c r="E5082" s="3" t="str">
        <f ca="1">VLOOKUP(D5082,State!$A$1:$B$9,2,0)</f>
        <v>TAS</v>
      </c>
      <c r="F5082" s="3">
        <f t="shared" ca="1" si="876"/>
        <v>724</v>
      </c>
      <c r="G5082" s="3" t="str">
        <f ca="1">VLOOKUP(F5082,Occupation!$A$1:$B$915,2,0)</f>
        <v>Word Processing Operator</v>
      </c>
      <c r="H5082" s="3">
        <f t="shared" ca="1" si="877"/>
        <v>10</v>
      </c>
      <c r="I5082" s="3">
        <f t="shared" ca="1" si="878"/>
        <v>68781</v>
      </c>
      <c r="J5082" s="3">
        <f t="shared" ca="1" si="879"/>
        <v>2.101736226879436E-2</v>
      </c>
      <c r="K5082" s="3">
        <f t="shared" ca="1" si="880"/>
        <v>1</v>
      </c>
      <c r="L5082" s="3" t="str">
        <f ca="1">VLOOKUP(K5082,Freq_Investment!$A$1:$B$8,2,0)</f>
        <v>Daily</v>
      </c>
      <c r="M5082" s="3" t="str">
        <f t="shared" ca="1" si="881"/>
        <v>Auto</v>
      </c>
      <c r="N5082" s="3">
        <f t="shared" ca="1" si="871"/>
        <v>5</v>
      </c>
      <c r="O5082" s="3">
        <f t="shared" ca="1" si="871"/>
        <v>5</v>
      </c>
      <c r="P5082" s="3">
        <f t="shared" ca="1" si="871"/>
        <v>3</v>
      </c>
    </row>
    <row r="5083" spans="1:16" x14ac:dyDescent="0.25">
      <c r="A5083" s="3">
        <f t="shared" ca="1" si="872"/>
        <v>735028202</v>
      </c>
      <c r="B5083" s="3">
        <f t="shared" ca="1" si="873"/>
        <v>8424</v>
      </c>
      <c r="C5083" s="1">
        <f t="shared" ca="1" si="874"/>
        <v>39700</v>
      </c>
      <c r="D5083" s="7">
        <f t="shared" ca="1" si="875"/>
        <v>1</v>
      </c>
      <c r="E5083" s="3" t="str">
        <f ca="1">VLOOKUP(D5083,State!$A$1:$B$9,2,0)</f>
        <v>NSW</v>
      </c>
      <c r="F5083" s="3">
        <f t="shared" ca="1" si="876"/>
        <v>816</v>
      </c>
      <c r="G5083" s="3" t="str">
        <f ca="1">VLOOKUP(F5083,Occupation!$A$1:$B$915,2,0)</f>
        <v>Sewing Machinist</v>
      </c>
      <c r="H5083" s="3">
        <f t="shared" ca="1" si="877"/>
        <v>2</v>
      </c>
      <c r="I5083" s="3">
        <f t="shared" ca="1" si="878"/>
        <v>81960.490000000005</v>
      </c>
      <c r="J5083" s="3">
        <f t="shared" ca="1" si="879"/>
        <v>0.21355292929710357</v>
      </c>
      <c r="K5083" s="3">
        <f t="shared" ca="1" si="880"/>
        <v>1</v>
      </c>
      <c r="L5083" s="3" t="str">
        <f ca="1">VLOOKUP(K5083,Freq_Investment!$A$1:$B$8,2,0)</f>
        <v>Daily</v>
      </c>
      <c r="M5083" s="3" t="str">
        <f t="shared" ca="1" si="881"/>
        <v>Manual</v>
      </c>
      <c r="N5083" s="3">
        <f t="shared" ca="1" si="871"/>
        <v>5</v>
      </c>
      <c r="O5083" s="3">
        <f t="shared" ca="1" si="871"/>
        <v>4</v>
      </c>
      <c r="P5083" s="3">
        <f t="shared" ca="1" si="871"/>
        <v>3</v>
      </c>
    </row>
    <row r="5084" spans="1:16" x14ac:dyDescent="0.25">
      <c r="A5084" s="3">
        <f t="shared" ca="1" si="872"/>
        <v>819869544</v>
      </c>
      <c r="B5084" s="3">
        <f t="shared" ca="1" si="873"/>
        <v>5635</v>
      </c>
      <c r="C5084" s="1">
        <f t="shared" ca="1" si="874"/>
        <v>40280</v>
      </c>
      <c r="D5084" s="7">
        <f t="shared" ca="1" si="875"/>
        <v>4</v>
      </c>
      <c r="E5084" s="3" t="str">
        <f ca="1">VLOOKUP(D5084,State!$A$1:$B$9,2,0)</f>
        <v>WA</v>
      </c>
      <c r="F5084" s="3">
        <f t="shared" ca="1" si="876"/>
        <v>620</v>
      </c>
      <c r="G5084" s="3" t="str">
        <f ca="1">VLOOKUP(F5084,Occupation!$A$1:$B$915,2,0)</f>
        <v>Fire Protection Equipment Technician</v>
      </c>
      <c r="H5084" s="3">
        <f t="shared" ca="1" si="877"/>
        <v>1</v>
      </c>
      <c r="I5084" s="3">
        <f t="shared" ca="1" si="878"/>
        <v>35074.980000000003</v>
      </c>
      <c r="J5084" s="3">
        <f t="shared" ca="1" si="879"/>
        <v>0.30856239097333044</v>
      </c>
      <c r="K5084" s="3">
        <f t="shared" ca="1" si="880"/>
        <v>7</v>
      </c>
      <c r="L5084" s="3" t="str">
        <f ca="1">VLOOKUP(K5084,Freq_Investment!$A$1:$B$8,2,0)</f>
        <v>Yearly</v>
      </c>
      <c r="M5084" s="3" t="str">
        <f t="shared" ca="1" si="881"/>
        <v>Manual</v>
      </c>
      <c r="N5084" s="3">
        <f t="shared" ca="1" si="871"/>
        <v>1</v>
      </c>
      <c r="O5084" s="3">
        <f t="shared" ca="1" si="871"/>
        <v>4</v>
      </c>
      <c r="P5084" s="3">
        <f t="shared" ca="1" si="871"/>
        <v>4</v>
      </c>
    </row>
    <row r="5085" spans="1:16" x14ac:dyDescent="0.25">
      <c r="A5085" s="3">
        <f t="shared" ca="1" si="872"/>
        <v>922192382</v>
      </c>
      <c r="B5085" s="3">
        <f t="shared" ca="1" si="873"/>
        <v>7255</v>
      </c>
      <c r="C5085" s="1">
        <f t="shared" ca="1" si="874"/>
        <v>38227</v>
      </c>
      <c r="D5085" s="7">
        <f t="shared" ca="1" si="875"/>
        <v>2</v>
      </c>
      <c r="E5085" s="3" t="str">
        <f ca="1">VLOOKUP(D5085,State!$A$1:$B$9,2,0)</f>
        <v>QLD</v>
      </c>
      <c r="F5085" s="3">
        <f t="shared" ca="1" si="876"/>
        <v>12</v>
      </c>
      <c r="G5085" s="3" t="str">
        <f ca="1">VLOOKUP(F5085,Occupation!$A$1:$B$915,2,0)</f>
        <v>Sheep Farmer</v>
      </c>
      <c r="H5085" s="3">
        <f t="shared" ca="1" si="877"/>
        <v>5</v>
      </c>
      <c r="I5085" s="3">
        <f t="shared" ca="1" si="878"/>
        <v>31970.75</v>
      </c>
      <c r="J5085" s="3">
        <f t="shared" ca="1" si="879"/>
        <v>6.5866892386434173E-3</v>
      </c>
      <c r="K5085" s="3">
        <f t="shared" ca="1" si="880"/>
        <v>4</v>
      </c>
      <c r="L5085" s="3" t="str">
        <f ca="1">VLOOKUP(K5085,Freq_Investment!$A$1:$B$8,2,0)</f>
        <v>Monthly</v>
      </c>
      <c r="M5085" s="3" t="str">
        <f t="shared" ca="1" si="881"/>
        <v>Manual</v>
      </c>
      <c r="N5085" s="3">
        <f t="shared" ca="1" si="871"/>
        <v>5</v>
      </c>
      <c r="O5085" s="3">
        <f t="shared" ca="1" si="871"/>
        <v>5</v>
      </c>
      <c r="P5085" s="3">
        <f t="shared" ca="1" si="871"/>
        <v>1</v>
      </c>
    </row>
    <row r="5086" spans="1:16" x14ac:dyDescent="0.25">
      <c r="A5086" s="3">
        <f t="shared" ca="1" si="872"/>
        <v>459542052</v>
      </c>
      <c r="B5086" s="3">
        <f t="shared" ca="1" si="873"/>
        <v>9815</v>
      </c>
      <c r="C5086" s="1">
        <f t="shared" ca="1" si="874"/>
        <v>42015</v>
      </c>
      <c r="D5086" s="7">
        <f t="shared" ca="1" si="875"/>
        <v>5</v>
      </c>
      <c r="E5086" s="3" t="str">
        <f ca="1">VLOOKUP(D5086,State!$A$1:$B$9,2,0)</f>
        <v>NT</v>
      </c>
      <c r="F5086" s="3">
        <f t="shared" ca="1" si="876"/>
        <v>267</v>
      </c>
      <c r="G5086" s="3" t="str">
        <f ca="1">VLOOKUP(F5086,Occupation!$A$1:$B$915,2,0)</f>
        <v>Secondary School Teacher</v>
      </c>
      <c r="H5086" s="3">
        <f t="shared" ca="1" si="877"/>
        <v>2</v>
      </c>
      <c r="I5086" s="3">
        <f t="shared" ca="1" si="878"/>
        <v>91229.94</v>
      </c>
      <c r="J5086" s="3">
        <f t="shared" ca="1" si="879"/>
        <v>0.15756304804717591</v>
      </c>
      <c r="K5086" s="3">
        <f t="shared" ca="1" si="880"/>
        <v>4</v>
      </c>
      <c r="L5086" s="3" t="str">
        <f ca="1">VLOOKUP(K5086,Freq_Investment!$A$1:$B$8,2,0)</f>
        <v>Monthly</v>
      </c>
      <c r="M5086" s="3" t="str">
        <f t="shared" ca="1" si="881"/>
        <v>Manual</v>
      </c>
      <c r="N5086" s="3">
        <f t="shared" ca="1" si="871"/>
        <v>4</v>
      </c>
      <c r="O5086" s="3">
        <f t="shared" ca="1" si="871"/>
        <v>4</v>
      </c>
      <c r="P5086" s="3">
        <f t="shared" ca="1" si="871"/>
        <v>1</v>
      </c>
    </row>
    <row r="5087" spans="1:16" x14ac:dyDescent="0.25">
      <c r="A5087" s="3">
        <f t="shared" ca="1" si="872"/>
        <v>752145949</v>
      </c>
      <c r="B5087" s="3">
        <f t="shared" ca="1" si="873"/>
        <v>7126</v>
      </c>
      <c r="C5087" s="1">
        <f t="shared" ca="1" si="874"/>
        <v>28109</v>
      </c>
      <c r="D5087" s="7">
        <f t="shared" ca="1" si="875"/>
        <v>2</v>
      </c>
      <c r="E5087" s="3" t="str">
        <f ca="1">VLOOKUP(D5087,State!$A$1:$B$9,2,0)</f>
        <v>QLD</v>
      </c>
      <c r="F5087" s="3">
        <f t="shared" ca="1" si="876"/>
        <v>184</v>
      </c>
      <c r="G5087" s="3" t="str">
        <f ca="1">VLOOKUP(F5087,Occupation!$A$1:$B$915,2,0)</f>
        <v>Aeroplane Pilot</v>
      </c>
      <c r="H5087" s="3">
        <f t="shared" ca="1" si="877"/>
        <v>7</v>
      </c>
      <c r="I5087" s="3">
        <f t="shared" ca="1" si="878"/>
        <v>9188.39</v>
      </c>
      <c r="J5087" s="3">
        <f t="shared" ca="1" si="879"/>
        <v>0.41499325574392165</v>
      </c>
      <c r="K5087" s="3">
        <f t="shared" ca="1" si="880"/>
        <v>7</v>
      </c>
      <c r="L5087" s="3" t="str">
        <f ca="1">VLOOKUP(K5087,Freq_Investment!$A$1:$B$8,2,0)</f>
        <v>Yearly</v>
      </c>
      <c r="M5087" s="3" t="str">
        <f t="shared" ca="1" si="881"/>
        <v>Auto</v>
      </c>
      <c r="N5087" s="3">
        <f t="shared" ca="1" si="871"/>
        <v>5</v>
      </c>
      <c r="O5087" s="3">
        <f t="shared" ca="1" si="871"/>
        <v>4</v>
      </c>
      <c r="P5087" s="3">
        <f t="shared" ca="1" si="871"/>
        <v>4</v>
      </c>
    </row>
    <row r="5088" spans="1:16" x14ac:dyDescent="0.25">
      <c r="A5088" s="3">
        <f t="shared" ca="1" si="872"/>
        <v>943012038</v>
      </c>
      <c r="B5088" s="3">
        <f t="shared" ca="1" si="873"/>
        <v>8839</v>
      </c>
      <c r="C5088" s="1">
        <f t="shared" ca="1" si="874"/>
        <v>37670</v>
      </c>
      <c r="D5088" s="7">
        <f t="shared" ca="1" si="875"/>
        <v>3</v>
      </c>
      <c r="E5088" s="3" t="str">
        <f ca="1">VLOOKUP(D5088,State!$A$1:$B$9,2,0)</f>
        <v>SA</v>
      </c>
      <c r="F5088" s="3">
        <f t="shared" ca="1" si="876"/>
        <v>599</v>
      </c>
      <c r="G5088" s="3" t="str">
        <f ca="1">VLOOKUP(F5088,Occupation!$A$1:$B$915,2,0)</f>
        <v>Chemical Plant Operator</v>
      </c>
      <c r="H5088" s="3">
        <f t="shared" ca="1" si="877"/>
        <v>4</v>
      </c>
      <c r="I5088" s="3">
        <f t="shared" ca="1" si="878"/>
        <v>27063.52</v>
      </c>
      <c r="J5088" s="3">
        <f t="shared" ca="1" si="879"/>
        <v>0.45334145711382967</v>
      </c>
      <c r="K5088" s="3">
        <f t="shared" ca="1" si="880"/>
        <v>3</v>
      </c>
      <c r="L5088" s="3" t="str">
        <f ca="1">VLOOKUP(K5088,Freq_Investment!$A$1:$B$8,2,0)</f>
        <v>Fortnightly</v>
      </c>
      <c r="M5088" s="3" t="str">
        <f t="shared" ca="1" si="881"/>
        <v>Manual</v>
      </c>
      <c r="N5088" s="3">
        <f t="shared" ca="1" si="871"/>
        <v>2</v>
      </c>
      <c r="O5088" s="3">
        <f t="shared" ca="1" si="871"/>
        <v>1</v>
      </c>
      <c r="P5088" s="3">
        <f t="shared" ca="1" si="871"/>
        <v>1</v>
      </c>
    </row>
    <row r="5089" spans="1:16" x14ac:dyDescent="0.25">
      <c r="A5089" s="3">
        <f t="shared" ca="1" si="872"/>
        <v>448947744</v>
      </c>
      <c r="B5089" s="3">
        <f t="shared" ca="1" si="873"/>
        <v>8108</v>
      </c>
      <c r="C5089" s="1">
        <f t="shared" ca="1" si="874"/>
        <v>40806</v>
      </c>
      <c r="D5089" s="7">
        <f t="shared" ca="1" si="875"/>
        <v>2</v>
      </c>
      <c r="E5089" s="3" t="str">
        <f ca="1">VLOOKUP(D5089,State!$A$1:$B$9,2,0)</f>
        <v>QLD</v>
      </c>
      <c r="F5089" s="3">
        <f t="shared" ca="1" si="876"/>
        <v>123</v>
      </c>
      <c r="G5089" s="3" t="str">
        <f ca="1">VLOOKUP(F5089,Occupation!$A$1:$B$915,2,0)</f>
        <v>Film, Television, Radio and Stage Directors nec</v>
      </c>
      <c r="H5089" s="3">
        <f t="shared" ca="1" si="877"/>
        <v>3</v>
      </c>
      <c r="I5089" s="3">
        <f t="shared" ca="1" si="878"/>
        <v>72512.240000000005</v>
      </c>
      <c r="J5089" s="3">
        <f t="shared" ca="1" si="879"/>
        <v>0.4464585508041487</v>
      </c>
      <c r="K5089" s="3">
        <f t="shared" ca="1" si="880"/>
        <v>7</v>
      </c>
      <c r="L5089" s="3" t="str">
        <f ca="1">VLOOKUP(K5089,Freq_Investment!$A$1:$B$8,2,0)</f>
        <v>Yearly</v>
      </c>
      <c r="M5089" s="3" t="str">
        <f t="shared" ca="1" si="881"/>
        <v>Auto</v>
      </c>
      <c r="N5089" s="3">
        <f t="shared" ca="1" si="871"/>
        <v>5</v>
      </c>
      <c r="O5089" s="3">
        <f t="shared" ca="1" si="871"/>
        <v>1</v>
      </c>
      <c r="P5089" s="3">
        <f t="shared" ca="1" si="871"/>
        <v>4</v>
      </c>
    </row>
    <row r="5090" spans="1:16" x14ac:dyDescent="0.25">
      <c r="A5090" s="3">
        <f t="shared" ca="1" si="872"/>
        <v>147344766</v>
      </c>
      <c r="B5090" s="3">
        <f t="shared" ca="1" si="873"/>
        <v>9762</v>
      </c>
      <c r="C5090" s="1">
        <f t="shared" ca="1" si="874"/>
        <v>37235</v>
      </c>
      <c r="D5090" s="7">
        <f t="shared" ca="1" si="875"/>
        <v>5</v>
      </c>
      <c r="E5090" s="3" t="str">
        <f ca="1">VLOOKUP(D5090,State!$A$1:$B$9,2,0)</f>
        <v>NT</v>
      </c>
      <c r="F5090" s="3">
        <f t="shared" ca="1" si="876"/>
        <v>826</v>
      </c>
      <c r="G5090" s="3" t="str">
        <f ca="1">VLOOKUP(F5090,Occupation!$A$1:$B$915,2,0)</f>
        <v>Sand Blaster</v>
      </c>
      <c r="H5090" s="3">
        <f t="shared" ca="1" si="877"/>
        <v>1</v>
      </c>
      <c r="I5090" s="3">
        <f t="shared" ca="1" si="878"/>
        <v>4206.97</v>
      </c>
      <c r="J5090" s="3">
        <f t="shared" ca="1" si="879"/>
        <v>0.30420098535207096</v>
      </c>
      <c r="K5090" s="3">
        <f t="shared" ca="1" si="880"/>
        <v>7</v>
      </c>
      <c r="L5090" s="3" t="str">
        <f ca="1">VLOOKUP(K5090,Freq_Investment!$A$1:$B$8,2,0)</f>
        <v>Yearly</v>
      </c>
      <c r="M5090" s="3" t="str">
        <f t="shared" ca="1" si="881"/>
        <v>Auto</v>
      </c>
      <c r="N5090" s="3">
        <f t="shared" ca="1" si="871"/>
        <v>4</v>
      </c>
      <c r="O5090" s="3">
        <f t="shared" ca="1" si="871"/>
        <v>1</v>
      </c>
      <c r="P5090" s="3">
        <f t="shared" ca="1" si="871"/>
        <v>3</v>
      </c>
    </row>
    <row r="5091" spans="1:16" x14ac:dyDescent="0.25">
      <c r="A5091" s="3">
        <f t="shared" ca="1" si="872"/>
        <v>107918440</v>
      </c>
      <c r="B5091" s="3">
        <f t="shared" ca="1" si="873"/>
        <v>8079</v>
      </c>
      <c r="C5091" s="1">
        <f t="shared" ca="1" si="874"/>
        <v>35698</v>
      </c>
      <c r="D5091" s="7">
        <f t="shared" ca="1" si="875"/>
        <v>4</v>
      </c>
      <c r="E5091" s="3" t="str">
        <f ca="1">VLOOKUP(D5091,State!$A$1:$B$9,2,0)</f>
        <v>WA</v>
      </c>
      <c r="F5091" s="3">
        <f t="shared" ca="1" si="876"/>
        <v>364</v>
      </c>
      <c r="G5091" s="3" t="str">
        <f ca="1">VLOOKUP(F5091,Occupation!$A$1:$B$915,2,0)</f>
        <v>Registered Nurses nec</v>
      </c>
      <c r="H5091" s="3">
        <f t="shared" ca="1" si="877"/>
        <v>9</v>
      </c>
      <c r="I5091" s="3">
        <f t="shared" ca="1" si="878"/>
        <v>77862.850000000006</v>
      </c>
      <c r="J5091" s="3">
        <f t="shared" ca="1" si="879"/>
        <v>0.20940038289234619</v>
      </c>
      <c r="K5091" s="3">
        <f t="shared" ca="1" si="880"/>
        <v>4</v>
      </c>
      <c r="L5091" s="3" t="str">
        <f ca="1">VLOOKUP(K5091,Freq_Investment!$A$1:$B$8,2,0)</f>
        <v>Monthly</v>
      </c>
      <c r="M5091" s="3" t="str">
        <f t="shared" ca="1" si="881"/>
        <v>Manual</v>
      </c>
      <c r="N5091" s="3">
        <f t="shared" ca="1" si="871"/>
        <v>4</v>
      </c>
      <c r="O5091" s="3">
        <f t="shared" ca="1" si="871"/>
        <v>5</v>
      </c>
      <c r="P5091" s="3">
        <f t="shared" ca="1" si="871"/>
        <v>3</v>
      </c>
    </row>
    <row r="5092" spans="1:16" x14ac:dyDescent="0.25">
      <c r="A5092" s="3">
        <f t="shared" ca="1" si="872"/>
        <v>559624831</v>
      </c>
      <c r="B5092" s="3">
        <f t="shared" ca="1" si="873"/>
        <v>9192</v>
      </c>
      <c r="C5092" s="1">
        <f t="shared" ca="1" si="874"/>
        <v>36474</v>
      </c>
      <c r="D5092" s="7">
        <f t="shared" ca="1" si="875"/>
        <v>3</v>
      </c>
      <c r="E5092" s="3" t="str">
        <f ca="1">VLOOKUP(D5092,State!$A$1:$B$9,2,0)</f>
        <v>SA</v>
      </c>
      <c r="F5092" s="3">
        <f t="shared" ca="1" si="876"/>
        <v>605</v>
      </c>
      <c r="G5092" s="3" t="str">
        <f ca="1">VLOOKUP(F5092,Occupation!$A$1:$B$915,2,0)</f>
        <v>Broadcast Transmitter Operator</v>
      </c>
      <c r="H5092" s="3">
        <f t="shared" ca="1" si="877"/>
        <v>1</v>
      </c>
      <c r="I5092" s="3">
        <f t="shared" ca="1" si="878"/>
        <v>50065.19</v>
      </c>
      <c r="J5092" s="3">
        <f t="shared" ca="1" si="879"/>
        <v>0.36734783057951925</v>
      </c>
      <c r="K5092" s="3">
        <f t="shared" ca="1" si="880"/>
        <v>4</v>
      </c>
      <c r="L5092" s="3" t="str">
        <f ca="1">VLOOKUP(K5092,Freq_Investment!$A$1:$B$8,2,0)</f>
        <v>Monthly</v>
      </c>
      <c r="M5092" s="3" t="str">
        <f t="shared" ca="1" si="881"/>
        <v>Auto</v>
      </c>
      <c r="N5092" s="3">
        <f t="shared" ca="1" si="871"/>
        <v>3</v>
      </c>
      <c r="O5092" s="3">
        <f t="shared" ca="1" si="871"/>
        <v>4</v>
      </c>
      <c r="P5092" s="3">
        <f t="shared" ca="1" si="871"/>
        <v>2</v>
      </c>
    </row>
    <row r="5093" spans="1:16" x14ac:dyDescent="0.25">
      <c r="A5093" s="3">
        <f t="shared" ca="1" si="872"/>
        <v>327544491</v>
      </c>
      <c r="B5093" s="3">
        <f t="shared" ca="1" si="873"/>
        <v>1564</v>
      </c>
      <c r="C5093" s="1">
        <f t="shared" ca="1" si="874"/>
        <v>43244</v>
      </c>
      <c r="D5093" s="7">
        <f t="shared" ca="1" si="875"/>
        <v>6</v>
      </c>
      <c r="E5093" s="3" t="str">
        <f ca="1">VLOOKUP(D5093,State!$A$1:$B$9,2,0)</f>
        <v>TAS</v>
      </c>
      <c r="F5093" s="3">
        <f t="shared" ca="1" si="876"/>
        <v>422</v>
      </c>
      <c r="G5093" s="3" t="str">
        <f ca="1">VLOOKUP(F5093,Occupation!$A$1:$B$915,2,0)</f>
        <v>Irrigation Designer</v>
      </c>
      <c r="H5093" s="3">
        <f t="shared" ca="1" si="877"/>
        <v>7</v>
      </c>
      <c r="I5093" s="3">
        <f t="shared" ca="1" si="878"/>
        <v>11654.72</v>
      </c>
      <c r="J5093" s="3">
        <f t="shared" ca="1" si="879"/>
        <v>0.44756453101710325</v>
      </c>
      <c r="K5093" s="3">
        <f t="shared" ca="1" si="880"/>
        <v>3</v>
      </c>
      <c r="L5093" s="3" t="str">
        <f ca="1">VLOOKUP(K5093,Freq_Investment!$A$1:$B$8,2,0)</f>
        <v>Fortnightly</v>
      </c>
      <c r="M5093" s="3" t="str">
        <f t="shared" ca="1" si="881"/>
        <v>Auto</v>
      </c>
      <c r="N5093" s="3">
        <f t="shared" ca="1" si="871"/>
        <v>4</v>
      </c>
      <c r="O5093" s="3">
        <f t="shared" ca="1" si="871"/>
        <v>2</v>
      </c>
      <c r="P5093" s="3">
        <f t="shared" ca="1" si="871"/>
        <v>1</v>
      </c>
    </row>
    <row r="5094" spans="1:16" x14ac:dyDescent="0.25">
      <c r="A5094" s="3">
        <f t="shared" ca="1" si="872"/>
        <v>928258678</v>
      </c>
      <c r="B5094" s="3">
        <f t="shared" ca="1" si="873"/>
        <v>1974</v>
      </c>
      <c r="C5094" s="1">
        <f t="shared" ca="1" si="874"/>
        <v>26280</v>
      </c>
      <c r="D5094" s="7">
        <f t="shared" ca="1" si="875"/>
        <v>1</v>
      </c>
      <c r="E5094" s="3" t="str">
        <f ca="1">VLOOKUP(D5094,State!$A$1:$B$9,2,0)</f>
        <v>NSW</v>
      </c>
      <c r="F5094" s="3">
        <f t="shared" ca="1" si="876"/>
        <v>168</v>
      </c>
      <c r="G5094" s="3" t="str">
        <f ca="1">VLOOKUP(F5094,Occupation!$A$1:$B$915,2,0)</f>
        <v>Liaison Officer</v>
      </c>
      <c r="H5094" s="3">
        <f t="shared" ca="1" si="877"/>
        <v>3</v>
      </c>
      <c r="I5094" s="3">
        <f t="shared" ca="1" si="878"/>
        <v>67069.179999999993</v>
      </c>
      <c r="J5094" s="3">
        <f t="shared" ca="1" si="879"/>
        <v>0.28345800503593532</v>
      </c>
      <c r="K5094" s="3">
        <f t="shared" ca="1" si="880"/>
        <v>1</v>
      </c>
      <c r="L5094" s="3" t="str">
        <f ca="1">VLOOKUP(K5094,Freq_Investment!$A$1:$B$8,2,0)</f>
        <v>Daily</v>
      </c>
      <c r="M5094" s="3" t="str">
        <f t="shared" ca="1" si="881"/>
        <v>Manual</v>
      </c>
      <c r="N5094" s="3">
        <f t="shared" ca="1" si="871"/>
        <v>1</v>
      </c>
      <c r="O5094" s="3">
        <f t="shared" ca="1" si="871"/>
        <v>3</v>
      </c>
      <c r="P5094" s="3">
        <f t="shared" ca="1" si="871"/>
        <v>4</v>
      </c>
    </row>
    <row r="5095" spans="1:16" x14ac:dyDescent="0.25">
      <c r="A5095" s="3">
        <f t="shared" ca="1" si="872"/>
        <v>327473868</v>
      </c>
      <c r="B5095" s="3">
        <f t="shared" ca="1" si="873"/>
        <v>7927</v>
      </c>
      <c r="C5095" s="1">
        <f t="shared" ca="1" si="874"/>
        <v>26374</v>
      </c>
      <c r="D5095" s="7">
        <f t="shared" ca="1" si="875"/>
        <v>8</v>
      </c>
      <c r="E5095" s="3" t="str">
        <f ca="1">VLOOKUP(D5095,State!$A$1:$B$9,2,0)</f>
        <v>ACT</v>
      </c>
      <c r="F5095" s="3">
        <f t="shared" ca="1" si="876"/>
        <v>695</v>
      </c>
      <c r="G5095" s="3" t="str">
        <f ca="1">VLOOKUP(F5095,Occupation!$A$1:$B$915,2,0)</f>
        <v>Whitewater Rafting Guide</v>
      </c>
      <c r="H5095" s="3">
        <f t="shared" ca="1" si="877"/>
        <v>10</v>
      </c>
      <c r="I5095" s="3">
        <f t="shared" ca="1" si="878"/>
        <v>88987.71</v>
      </c>
      <c r="J5095" s="3">
        <f t="shared" ca="1" si="879"/>
        <v>0.16056242626735645</v>
      </c>
      <c r="K5095" s="3">
        <f t="shared" ca="1" si="880"/>
        <v>1</v>
      </c>
      <c r="L5095" s="3" t="str">
        <f ca="1">VLOOKUP(K5095,Freq_Investment!$A$1:$B$8,2,0)</f>
        <v>Daily</v>
      </c>
      <c r="M5095" s="3" t="str">
        <f t="shared" ca="1" si="881"/>
        <v>Auto</v>
      </c>
      <c r="N5095" s="3">
        <f t="shared" ca="1" si="871"/>
        <v>4</v>
      </c>
      <c r="O5095" s="3">
        <f t="shared" ca="1" si="871"/>
        <v>2</v>
      </c>
      <c r="P5095" s="3">
        <f t="shared" ca="1" si="871"/>
        <v>3</v>
      </c>
    </row>
    <row r="5096" spans="1:16" x14ac:dyDescent="0.25">
      <c r="A5096" s="3">
        <f t="shared" ca="1" si="872"/>
        <v>208489542</v>
      </c>
      <c r="B5096" s="3">
        <f t="shared" ca="1" si="873"/>
        <v>8227</v>
      </c>
      <c r="C5096" s="1">
        <f t="shared" ca="1" si="874"/>
        <v>41873</v>
      </c>
      <c r="D5096" s="7">
        <f t="shared" ca="1" si="875"/>
        <v>7</v>
      </c>
      <c r="E5096" s="3" t="str">
        <f ca="1">VLOOKUP(D5096,State!$A$1:$B$9,2,0)</f>
        <v>VIC</v>
      </c>
      <c r="F5096" s="3">
        <f t="shared" ca="1" si="876"/>
        <v>92</v>
      </c>
      <c r="G5096" s="3" t="str">
        <f ca="1">VLOOKUP(F5096,Occupation!$A$1:$B$915,2,0)</f>
        <v>Financial Institution Branch Manager</v>
      </c>
      <c r="H5096" s="3">
        <f t="shared" ca="1" si="877"/>
        <v>7</v>
      </c>
      <c r="I5096" s="3">
        <f t="shared" ca="1" si="878"/>
        <v>49576.91</v>
      </c>
      <c r="J5096" s="3">
        <f t="shared" ca="1" si="879"/>
        <v>2.1613697264573517E-2</v>
      </c>
      <c r="K5096" s="3">
        <f t="shared" ca="1" si="880"/>
        <v>3</v>
      </c>
      <c r="L5096" s="3" t="str">
        <f ca="1">VLOOKUP(K5096,Freq_Investment!$A$1:$B$8,2,0)</f>
        <v>Fortnightly</v>
      </c>
      <c r="M5096" s="3" t="str">
        <f t="shared" ca="1" si="881"/>
        <v>Manual</v>
      </c>
      <c r="N5096" s="3">
        <f t="shared" ca="1" si="871"/>
        <v>1</v>
      </c>
      <c r="O5096" s="3">
        <f t="shared" ca="1" si="871"/>
        <v>5</v>
      </c>
      <c r="P5096" s="3">
        <f t="shared" ca="1" si="871"/>
        <v>1</v>
      </c>
    </row>
    <row r="5097" spans="1:16" x14ac:dyDescent="0.25">
      <c r="A5097" s="3">
        <f t="shared" ca="1" si="872"/>
        <v>779904011</v>
      </c>
      <c r="B5097" s="3">
        <f t="shared" ca="1" si="873"/>
        <v>666</v>
      </c>
      <c r="C5097" s="1">
        <f t="shared" ca="1" si="874"/>
        <v>34812</v>
      </c>
      <c r="D5097" s="7">
        <f t="shared" ca="1" si="875"/>
        <v>6</v>
      </c>
      <c r="E5097" s="3" t="str">
        <f ca="1">VLOOKUP(D5097,State!$A$1:$B$9,2,0)</f>
        <v>TAS</v>
      </c>
      <c r="F5097" s="3">
        <f t="shared" ca="1" si="876"/>
        <v>27</v>
      </c>
      <c r="G5097" s="3" t="str">
        <f ca="1">VLOOKUP(F5097,Occupation!$A$1:$B$915,2,0)</f>
        <v>Broadacre Crop and Livestock Farmer</v>
      </c>
      <c r="H5097" s="3">
        <f t="shared" ca="1" si="877"/>
        <v>1</v>
      </c>
      <c r="I5097" s="3">
        <f t="shared" ca="1" si="878"/>
        <v>39558.639999999999</v>
      </c>
      <c r="J5097" s="3">
        <f t="shared" ca="1" si="879"/>
        <v>0.19533923686522447</v>
      </c>
      <c r="K5097" s="3">
        <f t="shared" ca="1" si="880"/>
        <v>2</v>
      </c>
      <c r="L5097" s="3" t="str">
        <f ca="1">VLOOKUP(K5097,Freq_Investment!$A$1:$B$8,2,0)</f>
        <v>Weekly</v>
      </c>
      <c r="M5097" s="3" t="str">
        <f t="shared" ca="1" si="881"/>
        <v>Auto</v>
      </c>
      <c r="N5097" s="3">
        <f t="shared" ca="1" si="871"/>
        <v>4</v>
      </c>
      <c r="O5097" s="3">
        <f t="shared" ca="1" si="871"/>
        <v>3</v>
      </c>
      <c r="P5097" s="3">
        <f t="shared" ca="1" si="871"/>
        <v>4</v>
      </c>
    </row>
    <row r="5098" spans="1:16" x14ac:dyDescent="0.25">
      <c r="A5098" s="3">
        <f t="shared" ca="1" si="872"/>
        <v>933533630</v>
      </c>
      <c r="B5098" s="3">
        <f t="shared" ca="1" si="873"/>
        <v>4855</v>
      </c>
      <c r="C5098" s="1">
        <f t="shared" ca="1" si="874"/>
        <v>35227</v>
      </c>
      <c r="D5098" s="7">
        <f t="shared" ca="1" si="875"/>
        <v>6</v>
      </c>
      <c r="E5098" s="3" t="str">
        <f ca="1">VLOOKUP(D5098,State!$A$1:$B$9,2,0)</f>
        <v>TAS</v>
      </c>
      <c r="F5098" s="3">
        <f t="shared" ca="1" si="876"/>
        <v>666</v>
      </c>
      <c r="G5098" s="3" t="str">
        <f ca="1">VLOOKUP(F5098,Occupation!$A$1:$B$915,2,0)</f>
        <v>Crowd Controller</v>
      </c>
      <c r="H5098" s="3">
        <f t="shared" ca="1" si="877"/>
        <v>6</v>
      </c>
      <c r="I5098" s="3">
        <f t="shared" ca="1" si="878"/>
        <v>54869.03</v>
      </c>
      <c r="J5098" s="3">
        <f t="shared" ca="1" si="879"/>
        <v>0.3635265770734124</v>
      </c>
      <c r="K5098" s="3">
        <f t="shared" ca="1" si="880"/>
        <v>4</v>
      </c>
      <c r="L5098" s="3" t="str">
        <f ca="1">VLOOKUP(K5098,Freq_Investment!$A$1:$B$8,2,0)</f>
        <v>Monthly</v>
      </c>
      <c r="M5098" s="3" t="str">
        <f t="shared" ca="1" si="881"/>
        <v>Auto</v>
      </c>
      <c r="N5098" s="3">
        <f t="shared" ca="1" si="871"/>
        <v>1</v>
      </c>
      <c r="O5098" s="3">
        <f t="shared" ca="1" si="871"/>
        <v>2</v>
      </c>
      <c r="P5098" s="3">
        <f t="shared" ca="1" si="871"/>
        <v>1</v>
      </c>
    </row>
    <row r="5099" spans="1:16" x14ac:dyDescent="0.25">
      <c r="A5099" s="3">
        <f t="shared" ca="1" si="872"/>
        <v>99238966</v>
      </c>
      <c r="B5099" s="3">
        <f t="shared" ca="1" si="873"/>
        <v>3867</v>
      </c>
      <c r="C5099" s="1">
        <f t="shared" ca="1" si="874"/>
        <v>36625</v>
      </c>
      <c r="D5099" s="7">
        <f t="shared" ca="1" si="875"/>
        <v>1</v>
      </c>
      <c r="E5099" s="3" t="str">
        <f ca="1">VLOOKUP(D5099,State!$A$1:$B$9,2,0)</f>
        <v>NSW</v>
      </c>
      <c r="F5099" s="3">
        <f t="shared" ca="1" si="876"/>
        <v>491</v>
      </c>
      <c r="G5099" s="3" t="str">
        <f ca="1">VLOOKUP(F5099,Occupation!$A$1:$B$915,2,0)</f>
        <v>Metal Machinist (First Class)</v>
      </c>
      <c r="H5099" s="3">
        <f t="shared" ca="1" si="877"/>
        <v>8</v>
      </c>
      <c r="I5099" s="3">
        <f t="shared" ca="1" si="878"/>
        <v>60471.33</v>
      </c>
      <c r="J5099" s="3">
        <f t="shared" ca="1" si="879"/>
        <v>6.6087537502078075E-2</v>
      </c>
      <c r="K5099" s="3">
        <f t="shared" ca="1" si="880"/>
        <v>2</v>
      </c>
      <c r="L5099" s="3" t="str">
        <f ca="1">VLOOKUP(K5099,Freq_Investment!$A$1:$B$8,2,0)</f>
        <v>Weekly</v>
      </c>
      <c r="M5099" s="3" t="str">
        <f t="shared" ca="1" si="881"/>
        <v>Manual</v>
      </c>
      <c r="N5099" s="3">
        <f t="shared" ca="1" si="871"/>
        <v>3</v>
      </c>
      <c r="O5099" s="3">
        <f t="shared" ca="1" si="871"/>
        <v>2</v>
      </c>
      <c r="P5099" s="3">
        <f t="shared" ca="1" si="871"/>
        <v>3</v>
      </c>
    </row>
    <row r="5100" spans="1:16" x14ac:dyDescent="0.25">
      <c r="A5100" s="3">
        <f t="shared" ca="1" si="872"/>
        <v>214483426</v>
      </c>
      <c r="B5100" s="3">
        <f t="shared" ca="1" si="873"/>
        <v>4868</v>
      </c>
      <c r="C5100" s="1">
        <f t="shared" ca="1" si="874"/>
        <v>41658</v>
      </c>
      <c r="D5100" s="7">
        <f t="shared" ca="1" si="875"/>
        <v>2</v>
      </c>
      <c r="E5100" s="3" t="str">
        <f ca="1">VLOOKUP(D5100,State!$A$1:$B$9,2,0)</f>
        <v>QLD</v>
      </c>
      <c r="F5100" s="3">
        <f t="shared" ca="1" si="876"/>
        <v>43</v>
      </c>
      <c r="G5100" s="3" t="str">
        <f ca="1">VLOOKUP(F5100,Occupation!$A$1:$B$915,2,0)</f>
        <v>Production Manager (Forestry)</v>
      </c>
      <c r="H5100" s="3">
        <f t="shared" ca="1" si="877"/>
        <v>3</v>
      </c>
      <c r="I5100" s="3">
        <f t="shared" ca="1" si="878"/>
        <v>60379.37</v>
      </c>
      <c r="J5100" s="3">
        <f t="shared" ca="1" si="879"/>
        <v>0.39744480962478362</v>
      </c>
      <c r="K5100" s="3">
        <f t="shared" ca="1" si="880"/>
        <v>5</v>
      </c>
      <c r="L5100" s="3" t="str">
        <f ca="1">VLOOKUP(K5100,Freq_Investment!$A$1:$B$8,2,0)</f>
        <v>Quarterly</v>
      </c>
      <c r="M5100" s="3" t="str">
        <f t="shared" ca="1" si="881"/>
        <v>Manual</v>
      </c>
      <c r="N5100" s="3">
        <f t="shared" ca="1" si="871"/>
        <v>4</v>
      </c>
      <c r="O5100" s="3">
        <f t="shared" ca="1" si="871"/>
        <v>4</v>
      </c>
      <c r="P5100" s="3">
        <f t="shared" ca="1" si="871"/>
        <v>3</v>
      </c>
    </row>
    <row r="5101" spans="1:16" x14ac:dyDescent="0.25">
      <c r="A5101" s="3">
        <f t="shared" ca="1" si="872"/>
        <v>965770858</v>
      </c>
      <c r="B5101" s="3">
        <f t="shared" ca="1" si="873"/>
        <v>1231</v>
      </c>
      <c r="C5101" s="1">
        <f t="shared" ca="1" si="874"/>
        <v>31354</v>
      </c>
      <c r="D5101" s="7">
        <f t="shared" ca="1" si="875"/>
        <v>6</v>
      </c>
      <c r="E5101" s="3" t="str">
        <f ca="1">VLOOKUP(D5101,State!$A$1:$B$9,2,0)</f>
        <v>TAS</v>
      </c>
      <c r="F5101" s="3">
        <f t="shared" ca="1" si="876"/>
        <v>354</v>
      </c>
      <c r="G5101" s="3" t="str">
        <f ca="1">VLOOKUP(F5101,Occupation!$A$1:$B$915,2,0)</f>
        <v>Registered Nurse (Community Health)</v>
      </c>
      <c r="H5101" s="3">
        <f t="shared" ca="1" si="877"/>
        <v>7</v>
      </c>
      <c r="I5101" s="3">
        <f t="shared" ca="1" si="878"/>
        <v>98034.22</v>
      </c>
      <c r="J5101" s="3">
        <f t="shared" ca="1" si="879"/>
        <v>0.24783111075158132</v>
      </c>
      <c r="K5101" s="3">
        <f t="shared" ca="1" si="880"/>
        <v>6</v>
      </c>
      <c r="L5101" s="3" t="str">
        <f ca="1">VLOOKUP(K5101,Freq_Investment!$A$1:$B$8,2,0)</f>
        <v>Half-yearly</v>
      </c>
      <c r="M5101" s="3" t="str">
        <f t="shared" ca="1" si="881"/>
        <v>Auto</v>
      </c>
      <c r="N5101" s="3">
        <f t="shared" ca="1" si="871"/>
        <v>2</v>
      </c>
      <c r="O5101" s="3">
        <f t="shared" ca="1" si="871"/>
        <v>1</v>
      </c>
      <c r="P5101" s="3">
        <f t="shared" ca="1" si="871"/>
        <v>4</v>
      </c>
    </row>
    <row r="5102" spans="1:16" x14ac:dyDescent="0.25">
      <c r="A5102" s="3">
        <f t="shared" ca="1" si="872"/>
        <v>400165193</v>
      </c>
      <c r="B5102" s="3">
        <f t="shared" ca="1" si="873"/>
        <v>1746</v>
      </c>
      <c r="C5102" s="1">
        <f t="shared" ca="1" si="874"/>
        <v>40181</v>
      </c>
      <c r="D5102" s="7">
        <f t="shared" ca="1" si="875"/>
        <v>5</v>
      </c>
      <c r="E5102" s="3" t="str">
        <f ca="1">VLOOKUP(D5102,State!$A$1:$B$9,2,0)</f>
        <v>NT</v>
      </c>
      <c r="F5102" s="3">
        <f t="shared" ca="1" si="876"/>
        <v>628</v>
      </c>
      <c r="G5102" s="3" t="str">
        <f ca="1">VLOOKUP(F5102,Occupation!$A$1:$B$915,2,0)</f>
        <v>Diversional Therapist</v>
      </c>
      <c r="H5102" s="3">
        <f t="shared" ca="1" si="877"/>
        <v>4</v>
      </c>
      <c r="I5102" s="3">
        <f t="shared" ca="1" si="878"/>
        <v>37871.879999999997</v>
      </c>
      <c r="J5102" s="3">
        <f t="shared" ca="1" si="879"/>
        <v>0.34802234100620927</v>
      </c>
      <c r="K5102" s="3">
        <f t="shared" ca="1" si="880"/>
        <v>6</v>
      </c>
      <c r="L5102" s="3" t="str">
        <f ca="1">VLOOKUP(K5102,Freq_Investment!$A$1:$B$8,2,0)</f>
        <v>Half-yearly</v>
      </c>
      <c r="M5102" s="3" t="str">
        <f t="shared" ca="1" si="881"/>
        <v>Auto</v>
      </c>
      <c r="N5102" s="3">
        <f t="shared" ref="N5102:P5165" ca="1" si="882">RANDBETWEEN(1,5)</f>
        <v>5</v>
      </c>
      <c r="O5102" s="3">
        <f t="shared" ca="1" si="882"/>
        <v>2</v>
      </c>
      <c r="P5102" s="3">
        <f t="shared" ca="1" si="882"/>
        <v>1</v>
      </c>
    </row>
    <row r="5103" spans="1:16" x14ac:dyDescent="0.25">
      <c r="A5103" s="3">
        <f t="shared" ca="1" si="872"/>
        <v>833207903</v>
      </c>
      <c r="B5103" s="3">
        <f t="shared" ca="1" si="873"/>
        <v>3150</v>
      </c>
      <c r="C5103" s="1">
        <f t="shared" ca="1" si="874"/>
        <v>33400</v>
      </c>
      <c r="D5103" s="7">
        <f t="shared" ca="1" si="875"/>
        <v>2</v>
      </c>
      <c r="E5103" s="3" t="str">
        <f ca="1">VLOOKUP(D5103,State!$A$1:$B$9,2,0)</f>
        <v>QLD</v>
      </c>
      <c r="F5103" s="3">
        <f t="shared" ca="1" si="876"/>
        <v>635</v>
      </c>
      <c r="G5103" s="3" t="str">
        <f ca="1">VLOOKUP(F5103,Occupation!$A$1:$B$915,2,0)</f>
        <v>Family Support Worker</v>
      </c>
      <c r="H5103" s="3">
        <f t="shared" ca="1" si="877"/>
        <v>3</v>
      </c>
      <c r="I5103" s="3">
        <f t="shared" ca="1" si="878"/>
        <v>12245.88</v>
      </c>
      <c r="J5103" s="3">
        <f t="shared" ca="1" si="879"/>
        <v>7.9154696312864092E-2</v>
      </c>
      <c r="K5103" s="3">
        <f t="shared" ca="1" si="880"/>
        <v>4</v>
      </c>
      <c r="L5103" s="3" t="str">
        <f ca="1">VLOOKUP(K5103,Freq_Investment!$A$1:$B$8,2,0)</f>
        <v>Monthly</v>
      </c>
      <c r="M5103" s="3" t="str">
        <f t="shared" ca="1" si="881"/>
        <v>Auto</v>
      </c>
      <c r="N5103" s="3">
        <f t="shared" ca="1" si="882"/>
        <v>1</v>
      </c>
      <c r="O5103" s="3">
        <f t="shared" ca="1" si="882"/>
        <v>3</v>
      </c>
      <c r="P5103" s="3">
        <f t="shared" ca="1" si="882"/>
        <v>4</v>
      </c>
    </row>
    <row r="5104" spans="1:16" x14ac:dyDescent="0.25">
      <c r="A5104" s="3">
        <f t="shared" ca="1" si="872"/>
        <v>423618556</v>
      </c>
      <c r="B5104" s="3">
        <f t="shared" ca="1" si="873"/>
        <v>1159</v>
      </c>
      <c r="C5104" s="1">
        <f t="shared" ca="1" si="874"/>
        <v>31219</v>
      </c>
      <c r="D5104" s="7">
        <f t="shared" ca="1" si="875"/>
        <v>4</v>
      </c>
      <c r="E5104" s="3" t="str">
        <f ca="1">VLOOKUP(D5104,State!$A$1:$B$9,2,0)</f>
        <v>WA</v>
      </c>
      <c r="F5104" s="3">
        <f t="shared" ca="1" si="876"/>
        <v>114</v>
      </c>
      <c r="G5104" s="3" t="str">
        <f ca="1">VLOOKUP(F5104,Occupation!$A$1:$B$915,2,0)</f>
        <v>Book or Script Editor</v>
      </c>
      <c r="H5104" s="3">
        <f t="shared" ca="1" si="877"/>
        <v>5</v>
      </c>
      <c r="I5104" s="3">
        <f t="shared" ca="1" si="878"/>
        <v>67832.3</v>
      </c>
      <c r="J5104" s="3">
        <f t="shared" ca="1" si="879"/>
        <v>0.37295388041955335</v>
      </c>
      <c r="K5104" s="3">
        <f t="shared" ca="1" si="880"/>
        <v>2</v>
      </c>
      <c r="L5104" s="3" t="str">
        <f ca="1">VLOOKUP(K5104,Freq_Investment!$A$1:$B$8,2,0)</f>
        <v>Weekly</v>
      </c>
      <c r="M5104" s="3" t="str">
        <f t="shared" ca="1" si="881"/>
        <v>Auto</v>
      </c>
      <c r="N5104" s="3">
        <f t="shared" ca="1" si="882"/>
        <v>3</v>
      </c>
      <c r="O5104" s="3">
        <f t="shared" ca="1" si="882"/>
        <v>3</v>
      </c>
      <c r="P5104" s="3">
        <f t="shared" ca="1" si="882"/>
        <v>3</v>
      </c>
    </row>
    <row r="5105" spans="1:16" x14ac:dyDescent="0.25">
      <c r="A5105" s="3">
        <f t="shared" ca="1" si="872"/>
        <v>582546699</v>
      </c>
      <c r="B5105" s="3">
        <f t="shared" ca="1" si="873"/>
        <v>7972</v>
      </c>
      <c r="C5105" s="1">
        <f t="shared" ca="1" si="874"/>
        <v>36513</v>
      </c>
      <c r="D5105" s="7">
        <f t="shared" ca="1" si="875"/>
        <v>3</v>
      </c>
      <c r="E5105" s="3" t="str">
        <f ca="1">VLOOKUP(D5105,State!$A$1:$B$9,2,0)</f>
        <v>SA</v>
      </c>
      <c r="F5105" s="3">
        <f t="shared" ca="1" si="876"/>
        <v>344</v>
      </c>
      <c r="G5105" s="3" t="str">
        <f ca="1">VLOOKUP(F5105,Occupation!$A$1:$B$915,2,0)</f>
        <v>Diagnostic and Interventional Radiologist</v>
      </c>
      <c r="H5105" s="3">
        <f t="shared" ca="1" si="877"/>
        <v>4</v>
      </c>
      <c r="I5105" s="3">
        <f t="shared" ca="1" si="878"/>
        <v>17913.009999999998</v>
      </c>
      <c r="J5105" s="3">
        <f t="shared" ca="1" si="879"/>
        <v>0.24274442738487645</v>
      </c>
      <c r="K5105" s="3">
        <f t="shared" ca="1" si="880"/>
        <v>2</v>
      </c>
      <c r="L5105" s="3" t="str">
        <f ca="1">VLOOKUP(K5105,Freq_Investment!$A$1:$B$8,2,0)</f>
        <v>Weekly</v>
      </c>
      <c r="M5105" s="3" t="str">
        <f t="shared" ca="1" si="881"/>
        <v>Auto</v>
      </c>
      <c r="N5105" s="3">
        <f t="shared" ca="1" si="882"/>
        <v>1</v>
      </c>
      <c r="O5105" s="3">
        <f t="shared" ca="1" si="882"/>
        <v>4</v>
      </c>
      <c r="P5105" s="3">
        <f t="shared" ca="1" si="882"/>
        <v>3</v>
      </c>
    </row>
    <row r="5106" spans="1:16" x14ac:dyDescent="0.25">
      <c r="A5106" s="3">
        <f t="shared" ca="1" si="872"/>
        <v>631188202</v>
      </c>
      <c r="B5106" s="3">
        <f t="shared" ca="1" si="873"/>
        <v>7255</v>
      </c>
      <c r="C5106" s="1">
        <f t="shared" ca="1" si="874"/>
        <v>27269</v>
      </c>
      <c r="D5106" s="7">
        <f t="shared" ca="1" si="875"/>
        <v>1</v>
      </c>
      <c r="E5106" s="3" t="str">
        <f ca="1">VLOOKUP(D5106,State!$A$1:$B$9,2,0)</f>
        <v>NSW</v>
      </c>
      <c r="F5106" s="3">
        <f t="shared" ca="1" si="876"/>
        <v>539</v>
      </c>
      <c r="G5106" s="3" t="str">
        <f ca="1">VLOOKUP(F5106,Occupation!$A$1:$B$915,2,0)</f>
        <v>Pastrycook</v>
      </c>
      <c r="H5106" s="3">
        <f t="shared" ca="1" si="877"/>
        <v>10</v>
      </c>
      <c r="I5106" s="3">
        <f t="shared" ca="1" si="878"/>
        <v>60818.48</v>
      </c>
      <c r="J5106" s="3">
        <f t="shared" ca="1" si="879"/>
        <v>0.35219186614050285</v>
      </c>
      <c r="K5106" s="3">
        <f t="shared" ca="1" si="880"/>
        <v>7</v>
      </c>
      <c r="L5106" s="3" t="str">
        <f ca="1">VLOOKUP(K5106,Freq_Investment!$A$1:$B$8,2,0)</f>
        <v>Yearly</v>
      </c>
      <c r="M5106" s="3" t="str">
        <f t="shared" ca="1" si="881"/>
        <v>Manual</v>
      </c>
      <c r="N5106" s="3">
        <f t="shared" ca="1" si="882"/>
        <v>5</v>
      </c>
      <c r="O5106" s="3">
        <f t="shared" ca="1" si="882"/>
        <v>5</v>
      </c>
      <c r="P5106" s="3">
        <f t="shared" ca="1" si="882"/>
        <v>1</v>
      </c>
    </row>
    <row r="5107" spans="1:16" x14ac:dyDescent="0.25">
      <c r="A5107" s="3">
        <f t="shared" ca="1" si="872"/>
        <v>753364138</v>
      </c>
      <c r="B5107" s="3">
        <f t="shared" ca="1" si="873"/>
        <v>3955</v>
      </c>
      <c r="C5107" s="1">
        <f t="shared" ca="1" si="874"/>
        <v>41015</v>
      </c>
      <c r="D5107" s="7">
        <f t="shared" ca="1" si="875"/>
        <v>5</v>
      </c>
      <c r="E5107" s="3" t="str">
        <f ca="1">VLOOKUP(D5107,State!$A$1:$B$9,2,0)</f>
        <v>NT</v>
      </c>
      <c r="F5107" s="3">
        <f t="shared" ca="1" si="876"/>
        <v>447</v>
      </c>
      <c r="G5107" s="3" t="str">
        <f ca="1">VLOOKUP(F5107,Occupation!$A$1:$B$915,2,0)</f>
        <v>Surveying or Spatial Science Technician</v>
      </c>
      <c r="H5107" s="3">
        <f t="shared" ca="1" si="877"/>
        <v>9</v>
      </c>
      <c r="I5107" s="3">
        <f t="shared" ca="1" si="878"/>
        <v>70042.45</v>
      </c>
      <c r="J5107" s="3">
        <f t="shared" ca="1" si="879"/>
        <v>0.19287390479451172</v>
      </c>
      <c r="K5107" s="3">
        <f t="shared" ca="1" si="880"/>
        <v>6</v>
      </c>
      <c r="L5107" s="3" t="str">
        <f ca="1">VLOOKUP(K5107,Freq_Investment!$A$1:$B$8,2,0)</f>
        <v>Half-yearly</v>
      </c>
      <c r="M5107" s="3" t="str">
        <f t="shared" ca="1" si="881"/>
        <v>Manual</v>
      </c>
      <c r="N5107" s="3">
        <f t="shared" ca="1" si="882"/>
        <v>5</v>
      </c>
      <c r="O5107" s="3">
        <f t="shared" ca="1" si="882"/>
        <v>2</v>
      </c>
      <c r="P5107" s="3">
        <f t="shared" ca="1" si="882"/>
        <v>1</v>
      </c>
    </row>
    <row r="5108" spans="1:16" x14ac:dyDescent="0.25">
      <c r="A5108" s="3">
        <f t="shared" ca="1" si="872"/>
        <v>519786202</v>
      </c>
      <c r="B5108" s="3">
        <f t="shared" ca="1" si="873"/>
        <v>4480</v>
      </c>
      <c r="C5108" s="1">
        <f t="shared" ca="1" si="874"/>
        <v>27493</v>
      </c>
      <c r="D5108" s="7">
        <f t="shared" ca="1" si="875"/>
        <v>7</v>
      </c>
      <c r="E5108" s="3" t="str">
        <f ca="1">VLOOKUP(D5108,State!$A$1:$B$9,2,0)</f>
        <v>VIC</v>
      </c>
      <c r="F5108" s="3">
        <f t="shared" ca="1" si="876"/>
        <v>844</v>
      </c>
      <c r="G5108" s="3" t="str">
        <f ca="1">VLOOKUP(F5108,Occupation!$A$1:$B$915,2,0)</f>
        <v>Stationary Plant Operators nec</v>
      </c>
      <c r="H5108" s="3">
        <f t="shared" ca="1" si="877"/>
        <v>7</v>
      </c>
      <c r="I5108" s="3">
        <f t="shared" ca="1" si="878"/>
        <v>78748.37</v>
      </c>
      <c r="J5108" s="3">
        <f t="shared" ca="1" si="879"/>
        <v>2.6562838263636424E-2</v>
      </c>
      <c r="K5108" s="3">
        <f t="shared" ca="1" si="880"/>
        <v>3</v>
      </c>
      <c r="L5108" s="3" t="str">
        <f ca="1">VLOOKUP(K5108,Freq_Investment!$A$1:$B$8,2,0)</f>
        <v>Fortnightly</v>
      </c>
      <c r="M5108" s="3" t="str">
        <f t="shared" ca="1" si="881"/>
        <v>Auto</v>
      </c>
      <c r="N5108" s="3">
        <f t="shared" ca="1" si="882"/>
        <v>2</v>
      </c>
      <c r="O5108" s="3">
        <f t="shared" ca="1" si="882"/>
        <v>1</v>
      </c>
      <c r="P5108" s="3">
        <f t="shared" ca="1" si="882"/>
        <v>3</v>
      </c>
    </row>
    <row r="5109" spans="1:16" x14ac:dyDescent="0.25">
      <c r="A5109" s="3">
        <f t="shared" ca="1" si="872"/>
        <v>879549347</v>
      </c>
      <c r="B5109" s="3">
        <f t="shared" ca="1" si="873"/>
        <v>9490</v>
      </c>
      <c r="C5109" s="1">
        <f t="shared" ca="1" si="874"/>
        <v>39181</v>
      </c>
      <c r="D5109" s="7">
        <f t="shared" ca="1" si="875"/>
        <v>8</v>
      </c>
      <c r="E5109" s="3" t="str">
        <f ca="1">VLOOKUP(D5109,State!$A$1:$B$9,2,0)</f>
        <v>ACT</v>
      </c>
      <c r="F5109" s="3">
        <f t="shared" ca="1" si="876"/>
        <v>427</v>
      </c>
      <c r="G5109" s="3" t="str">
        <f ca="1">VLOOKUP(F5109,Occupation!$A$1:$B$915,2,0)</f>
        <v>Pharmacy Technician</v>
      </c>
      <c r="H5109" s="3">
        <f t="shared" ca="1" si="877"/>
        <v>4</v>
      </c>
      <c r="I5109" s="3">
        <f t="shared" ca="1" si="878"/>
        <v>40217.56</v>
      </c>
      <c r="J5109" s="3">
        <f t="shared" ca="1" si="879"/>
        <v>6.3500324627430604E-2</v>
      </c>
      <c r="K5109" s="3">
        <f t="shared" ca="1" si="880"/>
        <v>6</v>
      </c>
      <c r="L5109" s="3" t="str">
        <f ca="1">VLOOKUP(K5109,Freq_Investment!$A$1:$B$8,2,0)</f>
        <v>Half-yearly</v>
      </c>
      <c r="M5109" s="3" t="str">
        <f t="shared" ca="1" si="881"/>
        <v>Auto</v>
      </c>
      <c r="N5109" s="3">
        <f t="shared" ca="1" si="882"/>
        <v>4</v>
      </c>
      <c r="O5109" s="3">
        <f t="shared" ca="1" si="882"/>
        <v>2</v>
      </c>
      <c r="P5109" s="3">
        <f t="shared" ca="1" si="882"/>
        <v>5</v>
      </c>
    </row>
    <row r="5110" spans="1:16" x14ac:dyDescent="0.25">
      <c r="A5110" s="3">
        <f t="shared" ca="1" si="872"/>
        <v>194299818</v>
      </c>
      <c r="B5110" s="3">
        <f t="shared" ca="1" si="873"/>
        <v>6631</v>
      </c>
      <c r="C5110" s="1">
        <f t="shared" ca="1" si="874"/>
        <v>30229</v>
      </c>
      <c r="D5110" s="7">
        <f t="shared" ca="1" si="875"/>
        <v>5</v>
      </c>
      <c r="E5110" s="3" t="str">
        <f ca="1">VLOOKUP(D5110,State!$A$1:$B$9,2,0)</f>
        <v>NT</v>
      </c>
      <c r="F5110" s="3">
        <f t="shared" ca="1" si="876"/>
        <v>660</v>
      </c>
      <c r="G5110" s="3" t="str">
        <f ca="1">VLOOKUP(F5110,Occupation!$A$1:$B$915,2,0)</f>
        <v>Waiter</v>
      </c>
      <c r="H5110" s="3">
        <f t="shared" ca="1" si="877"/>
        <v>1</v>
      </c>
      <c r="I5110" s="3">
        <f t="shared" ca="1" si="878"/>
        <v>18717.34</v>
      </c>
      <c r="J5110" s="3">
        <f t="shared" ca="1" si="879"/>
        <v>0.3669207072322988</v>
      </c>
      <c r="K5110" s="3">
        <f t="shared" ca="1" si="880"/>
        <v>7</v>
      </c>
      <c r="L5110" s="3" t="str">
        <f ca="1">VLOOKUP(K5110,Freq_Investment!$A$1:$B$8,2,0)</f>
        <v>Yearly</v>
      </c>
      <c r="M5110" s="3" t="str">
        <f t="shared" ca="1" si="881"/>
        <v>Manual</v>
      </c>
      <c r="N5110" s="3">
        <f t="shared" ca="1" si="882"/>
        <v>5</v>
      </c>
      <c r="O5110" s="3">
        <f t="shared" ca="1" si="882"/>
        <v>3</v>
      </c>
      <c r="P5110" s="3">
        <f t="shared" ca="1" si="882"/>
        <v>4</v>
      </c>
    </row>
    <row r="5111" spans="1:16" x14ac:dyDescent="0.25">
      <c r="A5111" s="3">
        <f t="shared" ca="1" si="872"/>
        <v>263490499</v>
      </c>
      <c r="B5111" s="3">
        <f t="shared" ca="1" si="873"/>
        <v>3316</v>
      </c>
      <c r="C5111" s="1">
        <f t="shared" ca="1" si="874"/>
        <v>30234</v>
      </c>
      <c r="D5111" s="7">
        <f t="shared" ca="1" si="875"/>
        <v>3</v>
      </c>
      <c r="E5111" s="3" t="str">
        <f ca="1">VLOOKUP(D5111,State!$A$1:$B$9,2,0)</f>
        <v>SA</v>
      </c>
      <c r="F5111" s="3">
        <f t="shared" ca="1" si="876"/>
        <v>418</v>
      </c>
      <c r="G5111" s="3" t="str">
        <f ca="1">VLOOKUP(F5111,Occupation!$A$1:$B$915,2,0)</f>
        <v>Welfare Worker</v>
      </c>
      <c r="H5111" s="3">
        <f t="shared" ca="1" si="877"/>
        <v>4</v>
      </c>
      <c r="I5111" s="3">
        <f t="shared" ca="1" si="878"/>
        <v>45191.58</v>
      </c>
      <c r="J5111" s="3">
        <f t="shared" ca="1" si="879"/>
        <v>1.0641211500849124E-2</v>
      </c>
      <c r="K5111" s="3">
        <f t="shared" ca="1" si="880"/>
        <v>3</v>
      </c>
      <c r="L5111" s="3" t="str">
        <f ca="1">VLOOKUP(K5111,Freq_Investment!$A$1:$B$8,2,0)</f>
        <v>Fortnightly</v>
      </c>
      <c r="M5111" s="3" t="str">
        <f t="shared" ca="1" si="881"/>
        <v>Manual</v>
      </c>
      <c r="N5111" s="3">
        <f t="shared" ca="1" si="882"/>
        <v>3</v>
      </c>
      <c r="O5111" s="3">
        <f t="shared" ca="1" si="882"/>
        <v>3</v>
      </c>
      <c r="P5111" s="3">
        <f t="shared" ca="1" si="882"/>
        <v>5</v>
      </c>
    </row>
    <row r="5112" spans="1:16" x14ac:dyDescent="0.25">
      <c r="A5112" s="3">
        <f t="shared" ca="1" si="872"/>
        <v>408298465</v>
      </c>
      <c r="B5112" s="3">
        <f t="shared" ca="1" si="873"/>
        <v>6083</v>
      </c>
      <c r="C5112" s="1">
        <f t="shared" ca="1" si="874"/>
        <v>28216</v>
      </c>
      <c r="D5112" s="7">
        <f t="shared" ca="1" si="875"/>
        <v>4</v>
      </c>
      <c r="E5112" s="3" t="str">
        <f ca="1">VLOOKUP(D5112,State!$A$1:$B$9,2,0)</f>
        <v>WA</v>
      </c>
      <c r="F5112" s="3">
        <f t="shared" ca="1" si="876"/>
        <v>521</v>
      </c>
      <c r="G5112" s="3" t="str">
        <f ca="1">VLOOKUP(F5112,Occupation!$A$1:$B$915,2,0)</f>
        <v>Gasfitter</v>
      </c>
      <c r="H5112" s="3">
        <f t="shared" ca="1" si="877"/>
        <v>6</v>
      </c>
      <c r="I5112" s="3">
        <f t="shared" ca="1" si="878"/>
        <v>68287.679999999993</v>
      </c>
      <c r="J5112" s="3">
        <f t="shared" ca="1" si="879"/>
        <v>0.14084600983512463</v>
      </c>
      <c r="K5112" s="3">
        <f t="shared" ca="1" si="880"/>
        <v>5</v>
      </c>
      <c r="L5112" s="3" t="str">
        <f ca="1">VLOOKUP(K5112,Freq_Investment!$A$1:$B$8,2,0)</f>
        <v>Quarterly</v>
      </c>
      <c r="M5112" s="3" t="str">
        <f t="shared" ca="1" si="881"/>
        <v>Auto</v>
      </c>
      <c r="N5112" s="3">
        <f t="shared" ca="1" si="882"/>
        <v>1</v>
      </c>
      <c r="O5112" s="3">
        <f t="shared" ca="1" si="882"/>
        <v>3</v>
      </c>
      <c r="P5112" s="3">
        <f t="shared" ca="1" si="882"/>
        <v>1</v>
      </c>
    </row>
    <row r="5113" spans="1:16" x14ac:dyDescent="0.25">
      <c r="A5113" s="3">
        <f t="shared" ca="1" si="872"/>
        <v>644216357</v>
      </c>
      <c r="B5113" s="3">
        <f t="shared" ca="1" si="873"/>
        <v>9635</v>
      </c>
      <c r="C5113" s="1">
        <f t="shared" ca="1" si="874"/>
        <v>42229</v>
      </c>
      <c r="D5113" s="7">
        <f t="shared" ca="1" si="875"/>
        <v>8</v>
      </c>
      <c r="E5113" s="3" t="str">
        <f ca="1">VLOOKUP(D5113,State!$A$1:$B$9,2,0)</f>
        <v>ACT</v>
      </c>
      <c r="F5113" s="3">
        <f t="shared" ca="1" si="876"/>
        <v>803</v>
      </c>
      <c r="G5113" s="3" t="str">
        <f ca="1">VLOOKUP(F5113,Occupation!$A$1:$B$915,2,0)</f>
        <v>Clay, Concrete, Glass and Stone Processing Machine Operators nec</v>
      </c>
      <c r="H5113" s="3">
        <f t="shared" ca="1" si="877"/>
        <v>5</v>
      </c>
      <c r="I5113" s="3">
        <f t="shared" ca="1" si="878"/>
        <v>72789.62</v>
      </c>
      <c r="J5113" s="3">
        <f t="shared" ca="1" si="879"/>
        <v>6.6419671288939608E-2</v>
      </c>
      <c r="K5113" s="3">
        <f t="shared" ca="1" si="880"/>
        <v>7</v>
      </c>
      <c r="L5113" s="3" t="str">
        <f ca="1">VLOOKUP(K5113,Freq_Investment!$A$1:$B$8,2,0)</f>
        <v>Yearly</v>
      </c>
      <c r="M5113" s="3" t="str">
        <f t="shared" ca="1" si="881"/>
        <v>Auto</v>
      </c>
      <c r="N5113" s="3">
        <f t="shared" ca="1" si="882"/>
        <v>2</v>
      </c>
      <c r="O5113" s="3">
        <f t="shared" ca="1" si="882"/>
        <v>2</v>
      </c>
      <c r="P5113" s="3">
        <f t="shared" ca="1" si="882"/>
        <v>2</v>
      </c>
    </row>
    <row r="5114" spans="1:16" x14ac:dyDescent="0.25">
      <c r="A5114" s="3">
        <f t="shared" ca="1" si="872"/>
        <v>166033969</v>
      </c>
      <c r="B5114" s="3">
        <f t="shared" ca="1" si="873"/>
        <v>6566</v>
      </c>
      <c r="C5114" s="1">
        <f t="shared" ca="1" si="874"/>
        <v>37377</v>
      </c>
      <c r="D5114" s="7">
        <f t="shared" ca="1" si="875"/>
        <v>5</v>
      </c>
      <c r="E5114" s="3" t="str">
        <f ca="1">VLOOKUP(D5114,State!$A$1:$B$9,2,0)</f>
        <v>NT</v>
      </c>
      <c r="F5114" s="3">
        <f t="shared" ca="1" si="876"/>
        <v>487</v>
      </c>
      <c r="G5114" s="3" t="str">
        <f ca="1">VLOOKUP(F5114,Occupation!$A$1:$B$915,2,0)</f>
        <v>Aircraft Maintenance Engineer (Structures)</v>
      </c>
      <c r="H5114" s="3">
        <f t="shared" ca="1" si="877"/>
        <v>6</v>
      </c>
      <c r="I5114" s="3">
        <f t="shared" ca="1" si="878"/>
        <v>54441.46</v>
      </c>
      <c r="J5114" s="3">
        <f t="shared" ca="1" si="879"/>
        <v>0.34673922288010228</v>
      </c>
      <c r="K5114" s="3">
        <f t="shared" ca="1" si="880"/>
        <v>5</v>
      </c>
      <c r="L5114" s="3" t="str">
        <f ca="1">VLOOKUP(K5114,Freq_Investment!$A$1:$B$8,2,0)</f>
        <v>Quarterly</v>
      </c>
      <c r="M5114" s="3" t="str">
        <f t="shared" ca="1" si="881"/>
        <v>Auto</v>
      </c>
      <c r="N5114" s="3">
        <f t="shared" ca="1" si="882"/>
        <v>4</v>
      </c>
      <c r="O5114" s="3">
        <f t="shared" ca="1" si="882"/>
        <v>1</v>
      </c>
      <c r="P5114" s="3">
        <f t="shared" ca="1" si="882"/>
        <v>1</v>
      </c>
    </row>
    <row r="5115" spans="1:16" x14ac:dyDescent="0.25">
      <c r="A5115" s="3">
        <f t="shared" ca="1" si="872"/>
        <v>550583763</v>
      </c>
      <c r="B5115" s="3">
        <f t="shared" ca="1" si="873"/>
        <v>9404</v>
      </c>
      <c r="C5115" s="1">
        <f t="shared" ca="1" si="874"/>
        <v>32350</v>
      </c>
      <c r="D5115" s="7">
        <f t="shared" ca="1" si="875"/>
        <v>2</v>
      </c>
      <c r="E5115" s="3" t="str">
        <f ca="1">VLOOKUP(D5115,State!$A$1:$B$9,2,0)</f>
        <v>QLD</v>
      </c>
      <c r="F5115" s="3">
        <f t="shared" ca="1" si="876"/>
        <v>25</v>
      </c>
      <c r="G5115" s="3" t="str">
        <f ca="1">VLOOKUP(F5115,Occupation!$A$1:$B$915,2,0)</f>
        <v>Wine Grape Grower</v>
      </c>
      <c r="H5115" s="3">
        <f t="shared" ca="1" si="877"/>
        <v>8</v>
      </c>
      <c r="I5115" s="3">
        <f t="shared" ca="1" si="878"/>
        <v>98831.55</v>
      </c>
      <c r="J5115" s="3">
        <f t="shared" ca="1" si="879"/>
        <v>8.9779754617898555E-2</v>
      </c>
      <c r="K5115" s="3">
        <f t="shared" ca="1" si="880"/>
        <v>1</v>
      </c>
      <c r="L5115" s="3" t="str">
        <f ca="1">VLOOKUP(K5115,Freq_Investment!$A$1:$B$8,2,0)</f>
        <v>Daily</v>
      </c>
      <c r="M5115" s="3" t="str">
        <f t="shared" ca="1" si="881"/>
        <v>Auto</v>
      </c>
      <c r="N5115" s="3">
        <f t="shared" ca="1" si="882"/>
        <v>5</v>
      </c>
      <c r="O5115" s="3">
        <f t="shared" ca="1" si="882"/>
        <v>5</v>
      </c>
      <c r="P5115" s="3">
        <f t="shared" ca="1" si="882"/>
        <v>3</v>
      </c>
    </row>
    <row r="5116" spans="1:16" x14ac:dyDescent="0.25">
      <c r="A5116" s="3">
        <f t="shared" ca="1" si="872"/>
        <v>420777805</v>
      </c>
      <c r="B5116" s="3">
        <f t="shared" ca="1" si="873"/>
        <v>6506</v>
      </c>
      <c r="C5116" s="1">
        <f t="shared" ca="1" si="874"/>
        <v>36881</v>
      </c>
      <c r="D5116" s="7">
        <f t="shared" ca="1" si="875"/>
        <v>8</v>
      </c>
      <c r="E5116" s="3" t="str">
        <f ca="1">VLOOKUP(D5116,State!$A$1:$B$9,2,0)</f>
        <v>ACT</v>
      </c>
      <c r="F5116" s="3">
        <f t="shared" ca="1" si="876"/>
        <v>511</v>
      </c>
      <c r="G5116" s="3" t="str">
        <f ca="1">VLOOKUP(F5116,Occupation!$A$1:$B$915,2,0)</f>
        <v>Floor Finisher</v>
      </c>
      <c r="H5116" s="3">
        <f t="shared" ca="1" si="877"/>
        <v>4</v>
      </c>
      <c r="I5116" s="3">
        <f t="shared" ca="1" si="878"/>
        <v>78278.759999999995</v>
      </c>
      <c r="J5116" s="3">
        <f t="shared" ca="1" si="879"/>
        <v>0.19963705755707623</v>
      </c>
      <c r="K5116" s="3">
        <f t="shared" ca="1" si="880"/>
        <v>6</v>
      </c>
      <c r="L5116" s="3" t="str">
        <f ca="1">VLOOKUP(K5116,Freq_Investment!$A$1:$B$8,2,0)</f>
        <v>Half-yearly</v>
      </c>
      <c r="M5116" s="3" t="str">
        <f t="shared" ca="1" si="881"/>
        <v>Auto</v>
      </c>
      <c r="N5116" s="3">
        <f t="shared" ca="1" si="882"/>
        <v>2</v>
      </c>
      <c r="O5116" s="3">
        <f t="shared" ca="1" si="882"/>
        <v>1</v>
      </c>
      <c r="P5116" s="3">
        <f t="shared" ca="1" si="882"/>
        <v>2</v>
      </c>
    </row>
    <row r="5117" spans="1:16" x14ac:dyDescent="0.25">
      <c r="A5117" s="3">
        <f t="shared" ca="1" si="872"/>
        <v>799310885</v>
      </c>
      <c r="B5117" s="3">
        <f t="shared" ca="1" si="873"/>
        <v>6998</v>
      </c>
      <c r="C5117" s="1">
        <f t="shared" ca="1" si="874"/>
        <v>32208</v>
      </c>
      <c r="D5117" s="7">
        <f t="shared" ca="1" si="875"/>
        <v>6</v>
      </c>
      <c r="E5117" s="3" t="str">
        <f ca="1">VLOOKUP(D5117,State!$A$1:$B$9,2,0)</f>
        <v>TAS</v>
      </c>
      <c r="F5117" s="3">
        <f t="shared" ca="1" si="876"/>
        <v>253</v>
      </c>
      <c r="G5117" s="3" t="str">
        <f ca="1">VLOOKUP(F5117,Occupation!$A$1:$B$915,2,0)</f>
        <v>Zoologist</v>
      </c>
      <c r="H5117" s="3">
        <f t="shared" ca="1" si="877"/>
        <v>6</v>
      </c>
      <c r="I5117" s="3">
        <f t="shared" ca="1" si="878"/>
        <v>85463.83</v>
      </c>
      <c r="J5117" s="3">
        <f t="shared" ca="1" si="879"/>
        <v>1.5267531925237388E-2</v>
      </c>
      <c r="K5117" s="3">
        <f t="shared" ca="1" si="880"/>
        <v>2</v>
      </c>
      <c r="L5117" s="3" t="str">
        <f ca="1">VLOOKUP(K5117,Freq_Investment!$A$1:$B$8,2,0)</f>
        <v>Weekly</v>
      </c>
      <c r="M5117" s="3" t="str">
        <f t="shared" ca="1" si="881"/>
        <v>Auto</v>
      </c>
      <c r="N5117" s="3">
        <f t="shared" ca="1" si="882"/>
        <v>5</v>
      </c>
      <c r="O5117" s="3">
        <f t="shared" ca="1" si="882"/>
        <v>3</v>
      </c>
      <c r="P5117" s="3">
        <f t="shared" ca="1" si="882"/>
        <v>3</v>
      </c>
    </row>
    <row r="5118" spans="1:16" x14ac:dyDescent="0.25">
      <c r="A5118" s="3">
        <f t="shared" ca="1" si="872"/>
        <v>349849749</v>
      </c>
      <c r="B5118" s="3">
        <f t="shared" ca="1" si="873"/>
        <v>7965</v>
      </c>
      <c r="C5118" s="1">
        <f t="shared" ca="1" si="874"/>
        <v>31512</v>
      </c>
      <c r="D5118" s="7">
        <f t="shared" ca="1" si="875"/>
        <v>8</v>
      </c>
      <c r="E5118" s="3" t="str">
        <f ca="1">VLOOKUP(D5118,State!$A$1:$B$9,2,0)</f>
        <v>ACT</v>
      </c>
      <c r="F5118" s="3">
        <f t="shared" ca="1" si="876"/>
        <v>398</v>
      </c>
      <c r="G5118" s="3" t="str">
        <f ca="1">VLOOKUP(F5118,Occupation!$A$1:$B$915,2,0)</f>
        <v>Careers Counsellor</v>
      </c>
      <c r="H5118" s="3">
        <f t="shared" ca="1" si="877"/>
        <v>9</v>
      </c>
      <c r="I5118" s="3">
        <f t="shared" ca="1" si="878"/>
        <v>88432.1</v>
      </c>
      <c r="J5118" s="3">
        <f t="shared" ca="1" si="879"/>
        <v>0.15294306552904491</v>
      </c>
      <c r="K5118" s="3">
        <f t="shared" ca="1" si="880"/>
        <v>7</v>
      </c>
      <c r="L5118" s="3" t="str">
        <f ca="1">VLOOKUP(K5118,Freq_Investment!$A$1:$B$8,2,0)</f>
        <v>Yearly</v>
      </c>
      <c r="M5118" s="3" t="str">
        <f t="shared" ca="1" si="881"/>
        <v>Manual</v>
      </c>
      <c r="N5118" s="3">
        <f t="shared" ca="1" si="882"/>
        <v>2</v>
      </c>
      <c r="O5118" s="3">
        <f t="shared" ca="1" si="882"/>
        <v>2</v>
      </c>
      <c r="P5118" s="3">
        <f t="shared" ca="1" si="882"/>
        <v>2</v>
      </c>
    </row>
    <row r="5119" spans="1:16" x14ac:dyDescent="0.25">
      <c r="A5119" s="3">
        <f t="shared" ca="1" si="872"/>
        <v>797717747</v>
      </c>
      <c r="B5119" s="3">
        <f t="shared" ca="1" si="873"/>
        <v>2626</v>
      </c>
      <c r="C5119" s="1">
        <f t="shared" ca="1" si="874"/>
        <v>40564</v>
      </c>
      <c r="D5119" s="7">
        <f t="shared" ca="1" si="875"/>
        <v>7</v>
      </c>
      <c r="E5119" s="3" t="str">
        <f ca="1">VLOOKUP(D5119,State!$A$1:$B$9,2,0)</f>
        <v>VIC</v>
      </c>
      <c r="F5119" s="3">
        <f t="shared" ca="1" si="876"/>
        <v>190</v>
      </c>
      <c r="G5119" s="3" t="str">
        <f ca="1">VLOOKUP(F5119,Occupation!$A$1:$B$915,2,0)</f>
        <v>Ship's Engineer</v>
      </c>
      <c r="H5119" s="3">
        <f t="shared" ca="1" si="877"/>
        <v>4</v>
      </c>
      <c r="I5119" s="3">
        <f t="shared" ca="1" si="878"/>
        <v>26992.880000000001</v>
      </c>
      <c r="J5119" s="3">
        <f t="shared" ca="1" si="879"/>
        <v>0.25725158251744912</v>
      </c>
      <c r="K5119" s="3">
        <f t="shared" ca="1" si="880"/>
        <v>1</v>
      </c>
      <c r="L5119" s="3" t="str">
        <f ca="1">VLOOKUP(K5119,Freq_Investment!$A$1:$B$8,2,0)</f>
        <v>Daily</v>
      </c>
      <c r="M5119" s="3" t="str">
        <f t="shared" ca="1" si="881"/>
        <v>Auto</v>
      </c>
      <c r="N5119" s="3">
        <f t="shared" ca="1" si="882"/>
        <v>1</v>
      </c>
      <c r="O5119" s="3">
        <f t="shared" ca="1" si="882"/>
        <v>2</v>
      </c>
      <c r="P5119" s="3">
        <f t="shared" ca="1" si="882"/>
        <v>3</v>
      </c>
    </row>
    <row r="5120" spans="1:16" x14ac:dyDescent="0.25">
      <c r="A5120" s="3">
        <f t="shared" ca="1" si="872"/>
        <v>313249391</v>
      </c>
      <c r="B5120" s="3">
        <f t="shared" ca="1" si="873"/>
        <v>6275</v>
      </c>
      <c r="C5120" s="1">
        <f t="shared" ca="1" si="874"/>
        <v>41265</v>
      </c>
      <c r="D5120" s="7">
        <f t="shared" ca="1" si="875"/>
        <v>3</v>
      </c>
      <c r="E5120" s="3" t="str">
        <f ca="1">VLOOKUP(D5120,State!$A$1:$B$9,2,0)</f>
        <v>SA</v>
      </c>
      <c r="F5120" s="3">
        <f t="shared" ca="1" si="876"/>
        <v>336</v>
      </c>
      <c r="G5120" s="3" t="str">
        <f ca="1">VLOOKUP(F5120,Occupation!$A$1:$B$915,2,0)</f>
        <v>Plastic and Reconstructive Surgeon</v>
      </c>
      <c r="H5120" s="3">
        <f t="shared" ca="1" si="877"/>
        <v>2</v>
      </c>
      <c r="I5120" s="3">
        <f t="shared" ca="1" si="878"/>
        <v>82102.55</v>
      </c>
      <c r="J5120" s="3">
        <f t="shared" ca="1" si="879"/>
        <v>0.21020980640704423</v>
      </c>
      <c r="K5120" s="3">
        <f t="shared" ca="1" si="880"/>
        <v>5</v>
      </c>
      <c r="L5120" s="3" t="str">
        <f ca="1">VLOOKUP(K5120,Freq_Investment!$A$1:$B$8,2,0)</f>
        <v>Quarterly</v>
      </c>
      <c r="M5120" s="3" t="str">
        <f t="shared" ca="1" si="881"/>
        <v>Manual</v>
      </c>
      <c r="N5120" s="3">
        <f t="shared" ca="1" si="882"/>
        <v>3</v>
      </c>
      <c r="O5120" s="3">
        <f t="shared" ca="1" si="882"/>
        <v>3</v>
      </c>
      <c r="P5120" s="3">
        <f t="shared" ca="1" si="882"/>
        <v>3</v>
      </c>
    </row>
    <row r="5121" spans="1:16" x14ac:dyDescent="0.25">
      <c r="A5121" s="3">
        <f t="shared" ca="1" si="872"/>
        <v>461865174</v>
      </c>
      <c r="B5121" s="3">
        <f t="shared" ca="1" si="873"/>
        <v>9334</v>
      </c>
      <c r="C5121" s="1">
        <f t="shared" ca="1" si="874"/>
        <v>40068</v>
      </c>
      <c r="D5121" s="7">
        <f t="shared" ca="1" si="875"/>
        <v>5</v>
      </c>
      <c r="E5121" s="3" t="str">
        <f ca="1">VLOOKUP(D5121,State!$A$1:$B$9,2,0)</f>
        <v>NT</v>
      </c>
      <c r="F5121" s="3">
        <f t="shared" ca="1" si="876"/>
        <v>124</v>
      </c>
      <c r="G5121" s="3" t="str">
        <f ca="1">VLOOKUP(F5121,Occupation!$A$1:$B$915,2,0)</f>
        <v>Copywriter</v>
      </c>
      <c r="H5121" s="3">
        <f t="shared" ca="1" si="877"/>
        <v>5</v>
      </c>
      <c r="I5121" s="3">
        <f t="shared" ca="1" si="878"/>
        <v>80485.2</v>
      </c>
      <c r="J5121" s="3">
        <f t="shared" ca="1" si="879"/>
        <v>2.4234320758061534E-2</v>
      </c>
      <c r="K5121" s="3">
        <f t="shared" ca="1" si="880"/>
        <v>1</v>
      </c>
      <c r="L5121" s="3" t="str">
        <f ca="1">VLOOKUP(K5121,Freq_Investment!$A$1:$B$8,2,0)</f>
        <v>Daily</v>
      </c>
      <c r="M5121" s="3" t="str">
        <f t="shared" ca="1" si="881"/>
        <v>Manual</v>
      </c>
      <c r="N5121" s="3">
        <f t="shared" ca="1" si="882"/>
        <v>3</v>
      </c>
      <c r="O5121" s="3">
        <f t="shared" ca="1" si="882"/>
        <v>3</v>
      </c>
      <c r="P5121" s="3">
        <f t="shared" ca="1" si="882"/>
        <v>3</v>
      </c>
    </row>
    <row r="5122" spans="1:16" x14ac:dyDescent="0.25">
      <c r="A5122" s="3">
        <f t="shared" ca="1" si="872"/>
        <v>769606549</v>
      </c>
      <c r="B5122" s="3">
        <f t="shared" ca="1" si="873"/>
        <v>3088</v>
      </c>
      <c r="C5122" s="1">
        <f t="shared" ca="1" si="874"/>
        <v>35409</v>
      </c>
      <c r="D5122" s="7">
        <f t="shared" ca="1" si="875"/>
        <v>2</v>
      </c>
      <c r="E5122" s="3" t="str">
        <f ca="1">VLOOKUP(D5122,State!$A$1:$B$9,2,0)</f>
        <v>QLD</v>
      </c>
      <c r="F5122" s="3">
        <f t="shared" ca="1" si="876"/>
        <v>33</v>
      </c>
      <c r="G5122" s="3" t="str">
        <f ca="1">VLOOKUP(F5122,Occupation!$A$1:$B$915,2,0)</f>
        <v>Finance Manager</v>
      </c>
      <c r="H5122" s="3">
        <f t="shared" ca="1" si="877"/>
        <v>4</v>
      </c>
      <c r="I5122" s="3">
        <f t="shared" ca="1" si="878"/>
        <v>51733.99</v>
      </c>
      <c r="J5122" s="3">
        <f t="shared" ca="1" si="879"/>
        <v>0.49716420194595262</v>
      </c>
      <c r="K5122" s="3">
        <f t="shared" ca="1" si="880"/>
        <v>6</v>
      </c>
      <c r="L5122" s="3" t="str">
        <f ca="1">VLOOKUP(K5122,Freq_Investment!$A$1:$B$8,2,0)</f>
        <v>Half-yearly</v>
      </c>
      <c r="M5122" s="3" t="str">
        <f t="shared" ca="1" si="881"/>
        <v>Manual</v>
      </c>
      <c r="N5122" s="3">
        <f t="shared" ca="1" si="882"/>
        <v>3</v>
      </c>
      <c r="O5122" s="3">
        <f t="shared" ca="1" si="882"/>
        <v>5</v>
      </c>
      <c r="P5122" s="3">
        <f t="shared" ca="1" si="882"/>
        <v>5</v>
      </c>
    </row>
    <row r="5123" spans="1:16" x14ac:dyDescent="0.25">
      <c r="A5123" s="3">
        <f t="shared" ref="A5123:A5186" ca="1" si="883">RANDBETWEEN(10000000,1000000000)</f>
        <v>726776552</v>
      </c>
      <c r="B5123" s="3">
        <f t="shared" ref="B5123:B5186" ca="1" si="884">RANDBETWEEN(1,10000)</f>
        <v>2760</v>
      </c>
      <c r="C5123" s="1">
        <f t="shared" ref="C5123:C5186" ca="1" si="885">DATE(RANDBETWEEN(1970,2021),RANDBETWEEN(1,12),RANDBETWEEN(1,28))</f>
        <v>43257</v>
      </c>
      <c r="D5123" s="7">
        <f t="shared" ref="D5123:D5186" ca="1" si="886">RANDBETWEEN(1,8)</f>
        <v>1</v>
      </c>
      <c r="E5123" s="3" t="str">
        <f ca="1">VLOOKUP(D5123,State!$A$1:$B$9,2,0)</f>
        <v>NSW</v>
      </c>
      <c r="F5123" s="3">
        <f t="shared" ref="F5123:F5186" ca="1" si="887">RANDBETWEEN(1,914)</f>
        <v>415</v>
      </c>
      <c r="G5123" s="3" t="str">
        <f ca="1">VLOOKUP(F5123,Occupation!$A$1:$B$915,2,0)</f>
        <v>Social Worker</v>
      </c>
      <c r="H5123" s="3">
        <f t="shared" ref="H5123:H5186" ca="1" si="888">RANDBETWEEN(1,10)</f>
        <v>4</v>
      </c>
      <c r="I5123" s="3">
        <f t="shared" ref="I5123:I5186" ca="1" si="889">ROUND(RAND()*100000,2)</f>
        <v>99930.68</v>
      </c>
      <c r="J5123" s="3">
        <f t="shared" ref="J5123:J5186" ca="1" si="890">RAND()/2</f>
        <v>0.37360744293299897</v>
      </c>
      <c r="K5123" s="3">
        <f t="shared" ref="K5123:K5186" ca="1" si="891">RANDBETWEEN(1,7)</f>
        <v>7</v>
      </c>
      <c r="L5123" s="3" t="str">
        <f ca="1">VLOOKUP(K5123,Freq_Investment!$A$1:$B$8,2,0)</f>
        <v>Yearly</v>
      </c>
      <c r="M5123" s="3" t="str">
        <f t="shared" ref="M5123:M5186" ca="1" si="892">IF(RANDBETWEEN(1,2)&gt;1,"Auto","Manual")</f>
        <v>Manual</v>
      </c>
      <c r="N5123" s="3">
        <f t="shared" ca="1" si="882"/>
        <v>4</v>
      </c>
      <c r="O5123" s="3">
        <f t="shared" ca="1" si="882"/>
        <v>5</v>
      </c>
      <c r="P5123" s="3">
        <f t="shared" ca="1" si="882"/>
        <v>5</v>
      </c>
    </row>
    <row r="5124" spans="1:16" x14ac:dyDescent="0.25">
      <c r="A5124" s="3">
        <f t="shared" ca="1" si="883"/>
        <v>819282313</v>
      </c>
      <c r="B5124" s="3">
        <f t="shared" ca="1" si="884"/>
        <v>2549</v>
      </c>
      <c r="C5124" s="1">
        <f t="shared" ca="1" si="885"/>
        <v>29621</v>
      </c>
      <c r="D5124" s="7">
        <f t="shared" ca="1" si="886"/>
        <v>3</v>
      </c>
      <c r="E5124" s="3" t="str">
        <f ca="1">VLOOKUP(D5124,State!$A$1:$B$9,2,0)</f>
        <v>SA</v>
      </c>
      <c r="F5124" s="3">
        <f t="shared" ca="1" si="887"/>
        <v>671</v>
      </c>
      <c r="G5124" s="3" t="str">
        <f ca="1">VLOOKUP(F5124,Occupation!$A$1:$B$915,2,0)</f>
        <v>Driving Instructor</v>
      </c>
      <c r="H5124" s="3">
        <f t="shared" ca="1" si="888"/>
        <v>10</v>
      </c>
      <c r="I5124" s="3">
        <f t="shared" ca="1" si="889"/>
        <v>90304.03</v>
      </c>
      <c r="J5124" s="3">
        <f t="shared" ca="1" si="890"/>
        <v>0.3053186836848954</v>
      </c>
      <c r="K5124" s="3">
        <f t="shared" ca="1" si="891"/>
        <v>6</v>
      </c>
      <c r="L5124" s="3" t="str">
        <f ca="1">VLOOKUP(K5124,Freq_Investment!$A$1:$B$8,2,0)</f>
        <v>Half-yearly</v>
      </c>
      <c r="M5124" s="3" t="str">
        <f t="shared" ca="1" si="892"/>
        <v>Auto</v>
      </c>
      <c r="N5124" s="3">
        <f t="shared" ca="1" si="882"/>
        <v>1</v>
      </c>
      <c r="O5124" s="3">
        <f t="shared" ca="1" si="882"/>
        <v>5</v>
      </c>
      <c r="P5124" s="3">
        <f t="shared" ca="1" si="882"/>
        <v>1</v>
      </c>
    </row>
    <row r="5125" spans="1:16" x14ac:dyDescent="0.25">
      <c r="A5125" s="3">
        <f t="shared" ca="1" si="883"/>
        <v>31822918</v>
      </c>
      <c r="B5125" s="3">
        <f t="shared" ca="1" si="884"/>
        <v>2225</v>
      </c>
      <c r="C5125" s="1">
        <f t="shared" ca="1" si="885"/>
        <v>29654</v>
      </c>
      <c r="D5125" s="7">
        <f t="shared" ca="1" si="886"/>
        <v>2</v>
      </c>
      <c r="E5125" s="3" t="str">
        <f ca="1">VLOOKUP(D5125,State!$A$1:$B$9,2,0)</f>
        <v>QLD</v>
      </c>
      <c r="F5125" s="3">
        <f t="shared" ca="1" si="887"/>
        <v>220</v>
      </c>
      <c r="G5125" s="3" t="str">
        <f ca="1">VLOOKUP(F5125,Occupation!$A$1:$B$915,2,0)</f>
        <v>Production or Plant Engineer</v>
      </c>
      <c r="H5125" s="3">
        <f t="shared" ca="1" si="888"/>
        <v>10</v>
      </c>
      <c r="I5125" s="3">
        <f t="shared" ca="1" si="889"/>
        <v>7572.37</v>
      </c>
      <c r="J5125" s="3">
        <f t="shared" ca="1" si="890"/>
        <v>0.2418456926115366</v>
      </c>
      <c r="K5125" s="3">
        <f t="shared" ca="1" si="891"/>
        <v>2</v>
      </c>
      <c r="L5125" s="3" t="str">
        <f ca="1">VLOOKUP(K5125,Freq_Investment!$A$1:$B$8,2,0)</f>
        <v>Weekly</v>
      </c>
      <c r="M5125" s="3" t="str">
        <f t="shared" ca="1" si="892"/>
        <v>Manual</v>
      </c>
      <c r="N5125" s="3">
        <f t="shared" ca="1" si="882"/>
        <v>3</v>
      </c>
      <c r="O5125" s="3">
        <f t="shared" ca="1" si="882"/>
        <v>3</v>
      </c>
      <c r="P5125" s="3">
        <f t="shared" ca="1" si="882"/>
        <v>2</v>
      </c>
    </row>
    <row r="5126" spans="1:16" x14ac:dyDescent="0.25">
      <c r="A5126" s="3">
        <f t="shared" ca="1" si="883"/>
        <v>495068940</v>
      </c>
      <c r="B5126" s="3">
        <f t="shared" ca="1" si="884"/>
        <v>1290</v>
      </c>
      <c r="C5126" s="1">
        <f t="shared" ca="1" si="885"/>
        <v>33301</v>
      </c>
      <c r="D5126" s="7">
        <f t="shared" ca="1" si="886"/>
        <v>1</v>
      </c>
      <c r="E5126" s="3" t="str">
        <f ca="1">VLOOKUP(D5126,State!$A$1:$B$9,2,0)</f>
        <v>NSW</v>
      </c>
      <c r="F5126" s="3">
        <f t="shared" ca="1" si="887"/>
        <v>576</v>
      </c>
      <c r="G5126" s="3" t="str">
        <f ca="1">VLOOKUP(F5126,Occupation!$A$1:$B$915,2,0)</f>
        <v>Hairdresser</v>
      </c>
      <c r="H5126" s="3">
        <f t="shared" ca="1" si="888"/>
        <v>10</v>
      </c>
      <c r="I5126" s="3">
        <f t="shared" ca="1" si="889"/>
        <v>2119.65</v>
      </c>
      <c r="J5126" s="3">
        <f t="shared" ca="1" si="890"/>
        <v>0.45865562687659372</v>
      </c>
      <c r="K5126" s="3">
        <f t="shared" ca="1" si="891"/>
        <v>4</v>
      </c>
      <c r="L5126" s="3" t="str">
        <f ca="1">VLOOKUP(K5126,Freq_Investment!$A$1:$B$8,2,0)</f>
        <v>Monthly</v>
      </c>
      <c r="M5126" s="3" t="str">
        <f t="shared" ca="1" si="892"/>
        <v>Auto</v>
      </c>
      <c r="N5126" s="3">
        <f t="shared" ca="1" si="882"/>
        <v>5</v>
      </c>
      <c r="O5126" s="3">
        <f t="shared" ca="1" si="882"/>
        <v>1</v>
      </c>
      <c r="P5126" s="3">
        <f t="shared" ca="1" si="882"/>
        <v>2</v>
      </c>
    </row>
    <row r="5127" spans="1:16" x14ac:dyDescent="0.25">
      <c r="A5127" s="3">
        <f t="shared" ca="1" si="883"/>
        <v>250272264</v>
      </c>
      <c r="B5127" s="3">
        <f t="shared" ca="1" si="884"/>
        <v>4645</v>
      </c>
      <c r="C5127" s="1">
        <f t="shared" ca="1" si="885"/>
        <v>30759</v>
      </c>
      <c r="D5127" s="7">
        <f t="shared" ca="1" si="886"/>
        <v>7</v>
      </c>
      <c r="E5127" s="3" t="str">
        <f ca="1">VLOOKUP(D5127,State!$A$1:$B$9,2,0)</f>
        <v>VIC</v>
      </c>
      <c r="F5127" s="3">
        <f t="shared" ca="1" si="887"/>
        <v>545</v>
      </c>
      <c r="G5127" s="3" t="str">
        <f ca="1">VLOOKUP(F5127,Occupation!$A$1:$B$915,2,0)</f>
        <v>Pet Groomer</v>
      </c>
      <c r="H5127" s="3">
        <f t="shared" ca="1" si="888"/>
        <v>9</v>
      </c>
      <c r="I5127" s="3">
        <f t="shared" ca="1" si="889"/>
        <v>2668.06</v>
      </c>
      <c r="J5127" s="3">
        <f t="shared" ca="1" si="890"/>
        <v>0.27207890493037956</v>
      </c>
      <c r="K5127" s="3">
        <f t="shared" ca="1" si="891"/>
        <v>6</v>
      </c>
      <c r="L5127" s="3" t="str">
        <f ca="1">VLOOKUP(K5127,Freq_Investment!$A$1:$B$8,2,0)</f>
        <v>Half-yearly</v>
      </c>
      <c r="M5127" s="3" t="str">
        <f t="shared" ca="1" si="892"/>
        <v>Auto</v>
      </c>
      <c r="N5127" s="3">
        <f t="shared" ca="1" si="882"/>
        <v>3</v>
      </c>
      <c r="O5127" s="3">
        <f t="shared" ca="1" si="882"/>
        <v>3</v>
      </c>
      <c r="P5127" s="3">
        <f t="shared" ca="1" si="882"/>
        <v>3</v>
      </c>
    </row>
    <row r="5128" spans="1:16" x14ac:dyDescent="0.25">
      <c r="A5128" s="3">
        <f t="shared" ca="1" si="883"/>
        <v>380099722</v>
      </c>
      <c r="B5128" s="3">
        <f t="shared" ca="1" si="884"/>
        <v>1530</v>
      </c>
      <c r="C5128" s="1">
        <f t="shared" ca="1" si="885"/>
        <v>35514</v>
      </c>
      <c r="D5128" s="7">
        <f t="shared" ca="1" si="886"/>
        <v>2</v>
      </c>
      <c r="E5128" s="3" t="str">
        <f ca="1">VLOOKUP(D5128,State!$A$1:$B$9,2,0)</f>
        <v>QLD</v>
      </c>
      <c r="F5128" s="3">
        <f t="shared" ca="1" si="887"/>
        <v>816</v>
      </c>
      <c r="G5128" s="3" t="str">
        <f ca="1">VLOOKUP(F5128,Occupation!$A$1:$B$915,2,0)</f>
        <v>Sewing Machinist</v>
      </c>
      <c r="H5128" s="3">
        <f t="shared" ca="1" si="888"/>
        <v>4</v>
      </c>
      <c r="I5128" s="3">
        <f t="shared" ca="1" si="889"/>
        <v>6708.41</v>
      </c>
      <c r="J5128" s="3">
        <f t="shared" ca="1" si="890"/>
        <v>0.17405790130372317</v>
      </c>
      <c r="K5128" s="3">
        <f t="shared" ca="1" si="891"/>
        <v>3</v>
      </c>
      <c r="L5128" s="3" t="str">
        <f ca="1">VLOOKUP(K5128,Freq_Investment!$A$1:$B$8,2,0)</f>
        <v>Fortnightly</v>
      </c>
      <c r="M5128" s="3" t="str">
        <f t="shared" ca="1" si="892"/>
        <v>Auto</v>
      </c>
      <c r="N5128" s="3">
        <f t="shared" ca="1" si="882"/>
        <v>5</v>
      </c>
      <c r="O5128" s="3">
        <f t="shared" ca="1" si="882"/>
        <v>5</v>
      </c>
      <c r="P5128" s="3">
        <f t="shared" ca="1" si="882"/>
        <v>3</v>
      </c>
    </row>
    <row r="5129" spans="1:16" x14ac:dyDescent="0.25">
      <c r="A5129" s="3">
        <f t="shared" ca="1" si="883"/>
        <v>999317808</v>
      </c>
      <c r="B5129" s="3">
        <f t="shared" ca="1" si="884"/>
        <v>6432</v>
      </c>
      <c r="C5129" s="1">
        <f t="shared" ca="1" si="885"/>
        <v>32549</v>
      </c>
      <c r="D5129" s="7">
        <f t="shared" ca="1" si="886"/>
        <v>7</v>
      </c>
      <c r="E5129" s="3" t="str">
        <f ca="1">VLOOKUP(D5129,State!$A$1:$B$9,2,0)</f>
        <v>VIC</v>
      </c>
      <c r="F5129" s="3">
        <f t="shared" ca="1" si="887"/>
        <v>507</v>
      </c>
      <c r="G5129" s="3" t="str">
        <f ca="1">VLOOKUP(F5129,Occupation!$A$1:$B$915,2,0)</f>
        <v>Stonemason</v>
      </c>
      <c r="H5129" s="3">
        <f t="shared" ca="1" si="888"/>
        <v>3</v>
      </c>
      <c r="I5129" s="3">
        <f t="shared" ca="1" si="889"/>
        <v>32954.239999999998</v>
      </c>
      <c r="J5129" s="3">
        <f t="shared" ca="1" si="890"/>
        <v>7.5459007042714077E-2</v>
      </c>
      <c r="K5129" s="3">
        <f t="shared" ca="1" si="891"/>
        <v>3</v>
      </c>
      <c r="L5129" s="3" t="str">
        <f ca="1">VLOOKUP(K5129,Freq_Investment!$A$1:$B$8,2,0)</f>
        <v>Fortnightly</v>
      </c>
      <c r="M5129" s="3" t="str">
        <f t="shared" ca="1" si="892"/>
        <v>Manual</v>
      </c>
      <c r="N5129" s="3">
        <f t="shared" ca="1" si="882"/>
        <v>1</v>
      </c>
      <c r="O5129" s="3">
        <f t="shared" ca="1" si="882"/>
        <v>2</v>
      </c>
      <c r="P5129" s="3">
        <f t="shared" ca="1" si="882"/>
        <v>5</v>
      </c>
    </row>
    <row r="5130" spans="1:16" x14ac:dyDescent="0.25">
      <c r="A5130" s="3">
        <f t="shared" ca="1" si="883"/>
        <v>754281488</v>
      </c>
      <c r="B5130" s="3">
        <f t="shared" ca="1" si="884"/>
        <v>1410</v>
      </c>
      <c r="C5130" s="1">
        <f t="shared" ca="1" si="885"/>
        <v>41755</v>
      </c>
      <c r="D5130" s="7">
        <f t="shared" ca="1" si="886"/>
        <v>2</v>
      </c>
      <c r="E5130" s="3" t="str">
        <f ca="1">VLOOKUP(D5130,State!$A$1:$B$9,2,0)</f>
        <v>QLD</v>
      </c>
      <c r="F5130" s="3">
        <f t="shared" ca="1" si="887"/>
        <v>452</v>
      </c>
      <c r="G5130" s="3" t="str">
        <f ca="1">VLOOKUP(F5130,Occupation!$A$1:$B$915,2,0)</f>
        <v>Electrical Engineering Technician</v>
      </c>
      <c r="H5130" s="3">
        <f t="shared" ca="1" si="888"/>
        <v>5</v>
      </c>
      <c r="I5130" s="3">
        <f t="shared" ca="1" si="889"/>
        <v>58296.85</v>
      </c>
      <c r="J5130" s="3">
        <f t="shared" ca="1" si="890"/>
        <v>0.15136339913179769</v>
      </c>
      <c r="K5130" s="3">
        <f t="shared" ca="1" si="891"/>
        <v>7</v>
      </c>
      <c r="L5130" s="3" t="str">
        <f ca="1">VLOOKUP(K5130,Freq_Investment!$A$1:$B$8,2,0)</f>
        <v>Yearly</v>
      </c>
      <c r="M5130" s="3" t="str">
        <f t="shared" ca="1" si="892"/>
        <v>Auto</v>
      </c>
      <c r="N5130" s="3">
        <f t="shared" ca="1" si="882"/>
        <v>3</v>
      </c>
      <c r="O5130" s="3">
        <f t="shared" ca="1" si="882"/>
        <v>4</v>
      </c>
      <c r="P5130" s="3">
        <f t="shared" ca="1" si="882"/>
        <v>3</v>
      </c>
    </row>
    <row r="5131" spans="1:16" x14ac:dyDescent="0.25">
      <c r="A5131" s="3">
        <f t="shared" ca="1" si="883"/>
        <v>72389294</v>
      </c>
      <c r="B5131" s="3">
        <f t="shared" ca="1" si="884"/>
        <v>683</v>
      </c>
      <c r="C5131" s="1">
        <f t="shared" ca="1" si="885"/>
        <v>40678</v>
      </c>
      <c r="D5131" s="7">
        <f t="shared" ca="1" si="886"/>
        <v>1</v>
      </c>
      <c r="E5131" s="3" t="str">
        <f ca="1">VLOOKUP(D5131,State!$A$1:$B$9,2,0)</f>
        <v>NSW</v>
      </c>
      <c r="F5131" s="3">
        <f t="shared" ca="1" si="887"/>
        <v>800</v>
      </c>
      <c r="G5131" s="3" t="str">
        <f ca="1">VLOOKUP(F5131,Occupation!$A$1:$B$915,2,0)</f>
        <v>Concrete Products Machine Operator</v>
      </c>
      <c r="H5131" s="3">
        <f t="shared" ca="1" si="888"/>
        <v>3</v>
      </c>
      <c r="I5131" s="3">
        <f t="shared" ca="1" si="889"/>
        <v>14587.97</v>
      </c>
      <c r="J5131" s="3">
        <f t="shared" ca="1" si="890"/>
        <v>0.49170025651697502</v>
      </c>
      <c r="K5131" s="3">
        <f t="shared" ca="1" si="891"/>
        <v>3</v>
      </c>
      <c r="L5131" s="3" t="str">
        <f ca="1">VLOOKUP(K5131,Freq_Investment!$A$1:$B$8,2,0)</f>
        <v>Fortnightly</v>
      </c>
      <c r="M5131" s="3" t="str">
        <f t="shared" ca="1" si="892"/>
        <v>Auto</v>
      </c>
      <c r="N5131" s="3">
        <f t="shared" ca="1" si="882"/>
        <v>4</v>
      </c>
      <c r="O5131" s="3">
        <f t="shared" ca="1" si="882"/>
        <v>4</v>
      </c>
      <c r="P5131" s="3">
        <f t="shared" ca="1" si="882"/>
        <v>2</v>
      </c>
    </row>
    <row r="5132" spans="1:16" x14ac:dyDescent="0.25">
      <c r="A5132" s="3">
        <f t="shared" ca="1" si="883"/>
        <v>411362543</v>
      </c>
      <c r="B5132" s="3">
        <f t="shared" ca="1" si="884"/>
        <v>5627</v>
      </c>
      <c r="C5132" s="1">
        <f t="shared" ca="1" si="885"/>
        <v>37914</v>
      </c>
      <c r="D5132" s="7">
        <f t="shared" ca="1" si="886"/>
        <v>8</v>
      </c>
      <c r="E5132" s="3" t="str">
        <f ca="1">VLOOKUP(D5132,State!$A$1:$B$9,2,0)</f>
        <v>ACT</v>
      </c>
      <c r="F5132" s="3">
        <f t="shared" ca="1" si="887"/>
        <v>549</v>
      </c>
      <c r="G5132" s="3" t="str">
        <f ca="1">VLOOKUP(F5132,Occupation!$A$1:$B$915,2,0)</f>
        <v>Animal Attendants and Trainers nec</v>
      </c>
      <c r="H5132" s="3">
        <f t="shared" ca="1" si="888"/>
        <v>3</v>
      </c>
      <c r="I5132" s="3">
        <f t="shared" ca="1" si="889"/>
        <v>39827.26</v>
      </c>
      <c r="J5132" s="3">
        <f t="shared" ca="1" si="890"/>
        <v>0.42362573744552778</v>
      </c>
      <c r="K5132" s="3">
        <f t="shared" ca="1" si="891"/>
        <v>1</v>
      </c>
      <c r="L5132" s="3" t="str">
        <f ca="1">VLOOKUP(K5132,Freq_Investment!$A$1:$B$8,2,0)</f>
        <v>Daily</v>
      </c>
      <c r="M5132" s="3" t="str">
        <f t="shared" ca="1" si="892"/>
        <v>Auto</v>
      </c>
      <c r="N5132" s="3">
        <f t="shared" ca="1" si="882"/>
        <v>3</v>
      </c>
      <c r="O5132" s="3">
        <f t="shared" ca="1" si="882"/>
        <v>4</v>
      </c>
      <c r="P5132" s="3">
        <f t="shared" ca="1" si="882"/>
        <v>5</v>
      </c>
    </row>
    <row r="5133" spans="1:16" x14ac:dyDescent="0.25">
      <c r="A5133" s="3">
        <f t="shared" ca="1" si="883"/>
        <v>914741545</v>
      </c>
      <c r="B5133" s="3">
        <f t="shared" ca="1" si="884"/>
        <v>3485</v>
      </c>
      <c r="C5133" s="1">
        <f t="shared" ca="1" si="885"/>
        <v>42037</v>
      </c>
      <c r="D5133" s="7">
        <f t="shared" ca="1" si="886"/>
        <v>8</v>
      </c>
      <c r="E5133" s="3" t="str">
        <f ca="1">VLOOKUP(D5133,State!$A$1:$B$9,2,0)</f>
        <v>ACT</v>
      </c>
      <c r="F5133" s="3">
        <f t="shared" ca="1" si="887"/>
        <v>639</v>
      </c>
      <c r="G5133" s="3" t="str">
        <f ca="1">VLOOKUP(F5133,Occupation!$A$1:$B$915,2,0)</f>
        <v>Child Care Worker</v>
      </c>
      <c r="H5133" s="3">
        <f t="shared" ca="1" si="888"/>
        <v>2</v>
      </c>
      <c r="I5133" s="3">
        <f t="shared" ca="1" si="889"/>
        <v>42490.35</v>
      </c>
      <c r="J5133" s="3">
        <f t="shared" ca="1" si="890"/>
        <v>8.4204501263066556E-2</v>
      </c>
      <c r="K5133" s="3">
        <f t="shared" ca="1" si="891"/>
        <v>6</v>
      </c>
      <c r="L5133" s="3" t="str">
        <f ca="1">VLOOKUP(K5133,Freq_Investment!$A$1:$B$8,2,0)</f>
        <v>Half-yearly</v>
      </c>
      <c r="M5133" s="3" t="str">
        <f t="shared" ca="1" si="892"/>
        <v>Auto</v>
      </c>
      <c r="N5133" s="3">
        <f t="shared" ca="1" si="882"/>
        <v>1</v>
      </c>
      <c r="O5133" s="3">
        <f t="shared" ca="1" si="882"/>
        <v>1</v>
      </c>
      <c r="P5133" s="3">
        <f t="shared" ca="1" si="882"/>
        <v>4</v>
      </c>
    </row>
    <row r="5134" spans="1:16" x14ac:dyDescent="0.25">
      <c r="A5134" s="3">
        <f t="shared" ca="1" si="883"/>
        <v>535709722</v>
      </c>
      <c r="B5134" s="3">
        <f t="shared" ca="1" si="884"/>
        <v>3176</v>
      </c>
      <c r="C5134" s="1">
        <f t="shared" ca="1" si="885"/>
        <v>41997</v>
      </c>
      <c r="D5134" s="7">
        <f t="shared" ca="1" si="886"/>
        <v>6</v>
      </c>
      <c r="E5134" s="3" t="str">
        <f ca="1">VLOOKUP(D5134,State!$A$1:$B$9,2,0)</f>
        <v>TAS</v>
      </c>
      <c r="F5134" s="3">
        <f t="shared" ca="1" si="887"/>
        <v>753</v>
      </c>
      <c r="G5134" s="3" t="str">
        <f ca="1">VLOOKUP(F5134,Occupation!$A$1:$B$915,2,0)</f>
        <v>Court Orderly (Aus) / Court Registry Officer (NZ)</v>
      </c>
      <c r="H5134" s="3">
        <f t="shared" ca="1" si="888"/>
        <v>8</v>
      </c>
      <c r="I5134" s="3">
        <f t="shared" ca="1" si="889"/>
        <v>30127.88</v>
      </c>
      <c r="J5134" s="3">
        <f t="shared" ca="1" si="890"/>
        <v>0.31570140075958592</v>
      </c>
      <c r="K5134" s="3">
        <f t="shared" ca="1" si="891"/>
        <v>3</v>
      </c>
      <c r="L5134" s="3" t="str">
        <f ca="1">VLOOKUP(K5134,Freq_Investment!$A$1:$B$8,2,0)</f>
        <v>Fortnightly</v>
      </c>
      <c r="M5134" s="3" t="str">
        <f t="shared" ca="1" si="892"/>
        <v>Manual</v>
      </c>
      <c r="N5134" s="3">
        <f t="shared" ca="1" si="882"/>
        <v>4</v>
      </c>
      <c r="O5134" s="3">
        <f t="shared" ca="1" si="882"/>
        <v>2</v>
      </c>
      <c r="P5134" s="3">
        <f t="shared" ca="1" si="882"/>
        <v>4</v>
      </c>
    </row>
    <row r="5135" spans="1:16" x14ac:dyDescent="0.25">
      <c r="A5135" s="3">
        <f t="shared" ca="1" si="883"/>
        <v>105976982</v>
      </c>
      <c r="B5135" s="3">
        <f t="shared" ca="1" si="884"/>
        <v>524</v>
      </c>
      <c r="C5135" s="1">
        <f t="shared" ca="1" si="885"/>
        <v>42755</v>
      </c>
      <c r="D5135" s="7">
        <f t="shared" ca="1" si="886"/>
        <v>6</v>
      </c>
      <c r="E5135" s="3" t="str">
        <f ca="1">VLOOKUP(D5135,State!$A$1:$B$9,2,0)</f>
        <v>TAS</v>
      </c>
      <c r="F5135" s="3">
        <f t="shared" ca="1" si="887"/>
        <v>755</v>
      </c>
      <c r="G5135" s="3" t="str">
        <f ca="1">VLOOKUP(F5135,Occupation!$A$1:$B$915,2,0)</f>
        <v>Trust Officer</v>
      </c>
      <c r="H5135" s="3">
        <f t="shared" ca="1" si="888"/>
        <v>2</v>
      </c>
      <c r="I5135" s="3">
        <f t="shared" ca="1" si="889"/>
        <v>11004.49</v>
      </c>
      <c r="J5135" s="3">
        <f t="shared" ca="1" si="890"/>
        <v>0.12072897019589351</v>
      </c>
      <c r="K5135" s="3">
        <f t="shared" ca="1" si="891"/>
        <v>2</v>
      </c>
      <c r="L5135" s="3" t="str">
        <f ca="1">VLOOKUP(K5135,Freq_Investment!$A$1:$B$8,2,0)</f>
        <v>Weekly</v>
      </c>
      <c r="M5135" s="3" t="str">
        <f t="shared" ca="1" si="892"/>
        <v>Manual</v>
      </c>
      <c r="N5135" s="3">
        <f t="shared" ca="1" si="882"/>
        <v>5</v>
      </c>
      <c r="O5135" s="3">
        <f t="shared" ca="1" si="882"/>
        <v>2</v>
      </c>
      <c r="P5135" s="3">
        <f t="shared" ca="1" si="882"/>
        <v>2</v>
      </c>
    </row>
    <row r="5136" spans="1:16" x14ac:dyDescent="0.25">
      <c r="A5136" s="3">
        <f t="shared" ca="1" si="883"/>
        <v>596142689</v>
      </c>
      <c r="B5136" s="3">
        <f t="shared" ca="1" si="884"/>
        <v>6627</v>
      </c>
      <c r="C5136" s="1">
        <f t="shared" ca="1" si="885"/>
        <v>43939</v>
      </c>
      <c r="D5136" s="7">
        <f t="shared" ca="1" si="886"/>
        <v>1</v>
      </c>
      <c r="E5136" s="3" t="str">
        <f ca="1">VLOOKUP(D5136,State!$A$1:$B$9,2,0)</f>
        <v>NSW</v>
      </c>
      <c r="F5136" s="3">
        <f t="shared" ca="1" si="887"/>
        <v>760</v>
      </c>
      <c r="G5136" s="3" t="str">
        <f ca="1">VLOOKUP(F5136,Occupation!$A$1:$B$915,2,0)</f>
        <v>Motor Vehicle Licence Examiner</v>
      </c>
      <c r="H5136" s="3">
        <f t="shared" ca="1" si="888"/>
        <v>8</v>
      </c>
      <c r="I5136" s="3">
        <f t="shared" ca="1" si="889"/>
        <v>29375.31</v>
      </c>
      <c r="J5136" s="3">
        <f t="shared" ca="1" si="890"/>
        <v>8.3810530385234894E-2</v>
      </c>
      <c r="K5136" s="3">
        <f t="shared" ca="1" si="891"/>
        <v>4</v>
      </c>
      <c r="L5136" s="3" t="str">
        <f ca="1">VLOOKUP(K5136,Freq_Investment!$A$1:$B$8,2,0)</f>
        <v>Monthly</v>
      </c>
      <c r="M5136" s="3" t="str">
        <f t="shared" ca="1" si="892"/>
        <v>Manual</v>
      </c>
      <c r="N5136" s="3">
        <f t="shared" ca="1" si="882"/>
        <v>4</v>
      </c>
      <c r="O5136" s="3">
        <f t="shared" ca="1" si="882"/>
        <v>3</v>
      </c>
      <c r="P5136" s="3">
        <f t="shared" ca="1" si="882"/>
        <v>5</v>
      </c>
    </row>
    <row r="5137" spans="1:16" x14ac:dyDescent="0.25">
      <c r="A5137" s="3">
        <f t="shared" ca="1" si="883"/>
        <v>245723287</v>
      </c>
      <c r="B5137" s="3">
        <f t="shared" ca="1" si="884"/>
        <v>1525</v>
      </c>
      <c r="C5137" s="1">
        <f t="shared" ca="1" si="885"/>
        <v>32137</v>
      </c>
      <c r="D5137" s="7">
        <f t="shared" ca="1" si="886"/>
        <v>3</v>
      </c>
      <c r="E5137" s="3" t="str">
        <f ca="1">VLOOKUP(D5137,State!$A$1:$B$9,2,0)</f>
        <v>SA</v>
      </c>
      <c r="F5137" s="3">
        <f t="shared" ca="1" si="887"/>
        <v>578</v>
      </c>
      <c r="G5137" s="3" t="str">
        <f ca="1">VLOOKUP(F5137,Occupation!$A$1:$B$915,2,0)</f>
        <v>Screen Printer</v>
      </c>
      <c r="H5137" s="3">
        <f t="shared" ca="1" si="888"/>
        <v>4</v>
      </c>
      <c r="I5137" s="3">
        <f t="shared" ca="1" si="889"/>
        <v>34168.82</v>
      </c>
      <c r="J5137" s="3">
        <f t="shared" ca="1" si="890"/>
        <v>0.25951128241285892</v>
      </c>
      <c r="K5137" s="3">
        <f t="shared" ca="1" si="891"/>
        <v>1</v>
      </c>
      <c r="L5137" s="3" t="str">
        <f ca="1">VLOOKUP(K5137,Freq_Investment!$A$1:$B$8,2,0)</f>
        <v>Daily</v>
      </c>
      <c r="M5137" s="3" t="str">
        <f t="shared" ca="1" si="892"/>
        <v>Auto</v>
      </c>
      <c r="N5137" s="3">
        <f t="shared" ca="1" si="882"/>
        <v>3</v>
      </c>
      <c r="O5137" s="3">
        <f t="shared" ca="1" si="882"/>
        <v>4</v>
      </c>
      <c r="P5137" s="3">
        <f t="shared" ca="1" si="882"/>
        <v>1</v>
      </c>
    </row>
    <row r="5138" spans="1:16" x14ac:dyDescent="0.25">
      <c r="A5138" s="3">
        <f t="shared" ca="1" si="883"/>
        <v>409370826</v>
      </c>
      <c r="B5138" s="3">
        <f t="shared" ca="1" si="884"/>
        <v>7413</v>
      </c>
      <c r="C5138" s="1">
        <f t="shared" ca="1" si="885"/>
        <v>36510</v>
      </c>
      <c r="D5138" s="7">
        <f t="shared" ca="1" si="886"/>
        <v>5</v>
      </c>
      <c r="E5138" s="3" t="str">
        <f ca="1">VLOOKUP(D5138,State!$A$1:$B$9,2,0)</f>
        <v>NT</v>
      </c>
      <c r="F5138" s="3">
        <f t="shared" ca="1" si="887"/>
        <v>717</v>
      </c>
      <c r="G5138" s="3" t="str">
        <f ca="1">VLOOKUP(F5138,Occupation!$A$1:$B$915,2,0)</f>
        <v>Practice Managers nec</v>
      </c>
      <c r="H5138" s="3">
        <f t="shared" ca="1" si="888"/>
        <v>7</v>
      </c>
      <c r="I5138" s="3">
        <f t="shared" ca="1" si="889"/>
        <v>15147.09</v>
      </c>
      <c r="J5138" s="3">
        <f t="shared" ca="1" si="890"/>
        <v>0.33530434324622771</v>
      </c>
      <c r="K5138" s="3">
        <f t="shared" ca="1" si="891"/>
        <v>7</v>
      </c>
      <c r="L5138" s="3" t="str">
        <f ca="1">VLOOKUP(K5138,Freq_Investment!$A$1:$B$8,2,0)</f>
        <v>Yearly</v>
      </c>
      <c r="M5138" s="3" t="str">
        <f t="shared" ca="1" si="892"/>
        <v>Manual</v>
      </c>
      <c r="N5138" s="3">
        <f t="shared" ca="1" si="882"/>
        <v>4</v>
      </c>
      <c r="O5138" s="3">
        <f t="shared" ca="1" si="882"/>
        <v>2</v>
      </c>
      <c r="P5138" s="3">
        <f t="shared" ca="1" si="882"/>
        <v>1</v>
      </c>
    </row>
    <row r="5139" spans="1:16" x14ac:dyDescent="0.25">
      <c r="A5139" s="3">
        <f t="shared" ca="1" si="883"/>
        <v>249301174</v>
      </c>
      <c r="B5139" s="3">
        <f t="shared" ca="1" si="884"/>
        <v>1639</v>
      </c>
      <c r="C5139" s="1">
        <f t="shared" ca="1" si="885"/>
        <v>29908</v>
      </c>
      <c r="D5139" s="7">
        <f t="shared" ca="1" si="886"/>
        <v>4</v>
      </c>
      <c r="E5139" s="3" t="str">
        <f ca="1">VLOOKUP(D5139,State!$A$1:$B$9,2,0)</f>
        <v>WA</v>
      </c>
      <c r="F5139" s="3">
        <f t="shared" ca="1" si="887"/>
        <v>616</v>
      </c>
      <c r="G5139" s="3" t="str">
        <f ca="1">VLOOKUP(F5139,Occupation!$A$1:$B$915,2,0)</f>
        <v>Optical Dispenser / Dispensing Optician</v>
      </c>
      <c r="H5139" s="3">
        <f t="shared" ca="1" si="888"/>
        <v>7</v>
      </c>
      <c r="I5139" s="3">
        <f t="shared" ca="1" si="889"/>
        <v>36946.53</v>
      </c>
      <c r="J5139" s="3">
        <f t="shared" ca="1" si="890"/>
        <v>0.18395720925684023</v>
      </c>
      <c r="K5139" s="3">
        <f t="shared" ca="1" si="891"/>
        <v>5</v>
      </c>
      <c r="L5139" s="3" t="str">
        <f ca="1">VLOOKUP(K5139,Freq_Investment!$A$1:$B$8,2,0)</f>
        <v>Quarterly</v>
      </c>
      <c r="M5139" s="3" t="str">
        <f t="shared" ca="1" si="892"/>
        <v>Manual</v>
      </c>
      <c r="N5139" s="3">
        <f t="shared" ca="1" si="882"/>
        <v>2</v>
      </c>
      <c r="O5139" s="3">
        <f t="shared" ca="1" si="882"/>
        <v>3</v>
      </c>
      <c r="P5139" s="3">
        <f t="shared" ca="1" si="882"/>
        <v>5</v>
      </c>
    </row>
    <row r="5140" spans="1:16" x14ac:dyDescent="0.25">
      <c r="A5140" s="3">
        <f t="shared" ca="1" si="883"/>
        <v>599049356</v>
      </c>
      <c r="B5140" s="3">
        <f t="shared" ca="1" si="884"/>
        <v>747</v>
      </c>
      <c r="C5140" s="1">
        <f t="shared" ca="1" si="885"/>
        <v>31648</v>
      </c>
      <c r="D5140" s="7">
        <f t="shared" ca="1" si="886"/>
        <v>6</v>
      </c>
      <c r="E5140" s="3" t="str">
        <f ca="1">VLOOKUP(D5140,State!$A$1:$B$9,2,0)</f>
        <v>TAS</v>
      </c>
      <c r="F5140" s="3">
        <f t="shared" ca="1" si="887"/>
        <v>497</v>
      </c>
      <c r="G5140" s="3" t="str">
        <f ca="1">VLOOKUP(F5140,Occupation!$A$1:$B$915,2,0)</f>
        <v>Precision Instrument Maker and Repairer</v>
      </c>
      <c r="H5140" s="3">
        <f t="shared" ca="1" si="888"/>
        <v>10</v>
      </c>
      <c r="I5140" s="3">
        <f t="shared" ca="1" si="889"/>
        <v>37407.279999999999</v>
      </c>
      <c r="J5140" s="3">
        <f t="shared" ca="1" si="890"/>
        <v>0.40969305531247163</v>
      </c>
      <c r="K5140" s="3">
        <f t="shared" ca="1" si="891"/>
        <v>2</v>
      </c>
      <c r="L5140" s="3" t="str">
        <f ca="1">VLOOKUP(K5140,Freq_Investment!$A$1:$B$8,2,0)</f>
        <v>Weekly</v>
      </c>
      <c r="M5140" s="3" t="str">
        <f t="shared" ca="1" si="892"/>
        <v>Auto</v>
      </c>
      <c r="N5140" s="3">
        <f t="shared" ca="1" si="882"/>
        <v>4</v>
      </c>
      <c r="O5140" s="3">
        <f t="shared" ca="1" si="882"/>
        <v>1</v>
      </c>
      <c r="P5140" s="3">
        <f t="shared" ca="1" si="882"/>
        <v>4</v>
      </c>
    </row>
    <row r="5141" spans="1:16" x14ac:dyDescent="0.25">
      <c r="A5141" s="3">
        <f t="shared" ca="1" si="883"/>
        <v>547786821</v>
      </c>
      <c r="B5141" s="3">
        <f t="shared" ca="1" si="884"/>
        <v>4946</v>
      </c>
      <c r="C5141" s="1">
        <f t="shared" ca="1" si="885"/>
        <v>43174</v>
      </c>
      <c r="D5141" s="7">
        <f t="shared" ca="1" si="886"/>
        <v>3</v>
      </c>
      <c r="E5141" s="3" t="str">
        <f ca="1">VLOOKUP(D5141,State!$A$1:$B$9,2,0)</f>
        <v>SA</v>
      </c>
      <c r="F5141" s="3">
        <f t="shared" ca="1" si="887"/>
        <v>877</v>
      </c>
      <c r="G5141" s="3" t="str">
        <f ca="1">VLOOKUP(F5141,Occupation!$A$1:$B$915,2,0)</f>
        <v>Fencer</v>
      </c>
      <c r="H5141" s="3">
        <f t="shared" ca="1" si="888"/>
        <v>4</v>
      </c>
      <c r="I5141" s="3">
        <f t="shared" ca="1" si="889"/>
        <v>96552.61</v>
      </c>
      <c r="J5141" s="3">
        <f t="shared" ca="1" si="890"/>
        <v>0.44952288827593267</v>
      </c>
      <c r="K5141" s="3">
        <f t="shared" ca="1" si="891"/>
        <v>2</v>
      </c>
      <c r="L5141" s="3" t="str">
        <f ca="1">VLOOKUP(K5141,Freq_Investment!$A$1:$B$8,2,0)</f>
        <v>Weekly</v>
      </c>
      <c r="M5141" s="3" t="str">
        <f t="shared" ca="1" si="892"/>
        <v>Manual</v>
      </c>
      <c r="N5141" s="3">
        <f t="shared" ca="1" si="882"/>
        <v>1</v>
      </c>
      <c r="O5141" s="3">
        <f t="shared" ca="1" si="882"/>
        <v>3</v>
      </c>
      <c r="P5141" s="3">
        <f t="shared" ca="1" si="882"/>
        <v>5</v>
      </c>
    </row>
    <row r="5142" spans="1:16" x14ac:dyDescent="0.25">
      <c r="A5142" s="3">
        <f t="shared" ca="1" si="883"/>
        <v>540588115</v>
      </c>
      <c r="B5142" s="3">
        <f t="shared" ca="1" si="884"/>
        <v>9032</v>
      </c>
      <c r="C5142" s="1">
        <f t="shared" ca="1" si="885"/>
        <v>34468</v>
      </c>
      <c r="D5142" s="7">
        <f t="shared" ca="1" si="886"/>
        <v>4</v>
      </c>
      <c r="E5142" s="3" t="str">
        <f ca="1">VLOOKUP(D5142,State!$A$1:$B$9,2,0)</f>
        <v>WA</v>
      </c>
      <c r="F5142" s="3">
        <f t="shared" ca="1" si="887"/>
        <v>526</v>
      </c>
      <c r="G5142" s="3" t="str">
        <f ca="1">VLOOKUP(F5142,Occupation!$A$1:$B$915,2,0)</f>
        <v>Airconditioning and Refrigeration Mechanic</v>
      </c>
      <c r="H5142" s="3">
        <f t="shared" ca="1" si="888"/>
        <v>10</v>
      </c>
      <c r="I5142" s="3">
        <f t="shared" ca="1" si="889"/>
        <v>13781.79</v>
      </c>
      <c r="J5142" s="3">
        <f t="shared" ca="1" si="890"/>
        <v>5.589714261926565E-2</v>
      </c>
      <c r="K5142" s="3">
        <f t="shared" ca="1" si="891"/>
        <v>7</v>
      </c>
      <c r="L5142" s="3" t="str">
        <f ca="1">VLOOKUP(K5142,Freq_Investment!$A$1:$B$8,2,0)</f>
        <v>Yearly</v>
      </c>
      <c r="M5142" s="3" t="str">
        <f t="shared" ca="1" si="892"/>
        <v>Auto</v>
      </c>
      <c r="N5142" s="3">
        <f t="shared" ca="1" si="882"/>
        <v>3</v>
      </c>
      <c r="O5142" s="3">
        <f t="shared" ca="1" si="882"/>
        <v>5</v>
      </c>
      <c r="P5142" s="3">
        <f t="shared" ca="1" si="882"/>
        <v>5</v>
      </c>
    </row>
    <row r="5143" spans="1:16" x14ac:dyDescent="0.25">
      <c r="A5143" s="3">
        <f t="shared" ca="1" si="883"/>
        <v>607758415</v>
      </c>
      <c r="B5143" s="3">
        <f t="shared" ca="1" si="884"/>
        <v>8283</v>
      </c>
      <c r="C5143" s="1">
        <f t="shared" ca="1" si="885"/>
        <v>38953</v>
      </c>
      <c r="D5143" s="7">
        <f t="shared" ca="1" si="886"/>
        <v>7</v>
      </c>
      <c r="E5143" s="3" t="str">
        <f ca="1">VLOOKUP(D5143,State!$A$1:$B$9,2,0)</f>
        <v>VIC</v>
      </c>
      <c r="F5143" s="3">
        <f t="shared" ca="1" si="887"/>
        <v>176</v>
      </c>
      <c r="G5143" s="3" t="str">
        <f ca="1">VLOOKUP(F5143,Occupation!$A$1:$B$915,2,0)</f>
        <v>Digital Marketing Analyst</v>
      </c>
      <c r="H5143" s="3">
        <f t="shared" ca="1" si="888"/>
        <v>3</v>
      </c>
      <c r="I5143" s="3">
        <f t="shared" ca="1" si="889"/>
        <v>49359.5</v>
      </c>
      <c r="J5143" s="3">
        <f t="shared" ca="1" si="890"/>
        <v>8.46383093515089E-2</v>
      </c>
      <c r="K5143" s="3">
        <f t="shared" ca="1" si="891"/>
        <v>7</v>
      </c>
      <c r="L5143" s="3" t="str">
        <f ca="1">VLOOKUP(K5143,Freq_Investment!$A$1:$B$8,2,0)</f>
        <v>Yearly</v>
      </c>
      <c r="M5143" s="3" t="str">
        <f t="shared" ca="1" si="892"/>
        <v>Manual</v>
      </c>
      <c r="N5143" s="3">
        <f t="shared" ca="1" si="882"/>
        <v>3</v>
      </c>
      <c r="O5143" s="3">
        <f t="shared" ca="1" si="882"/>
        <v>5</v>
      </c>
      <c r="P5143" s="3">
        <f t="shared" ca="1" si="882"/>
        <v>2</v>
      </c>
    </row>
    <row r="5144" spans="1:16" x14ac:dyDescent="0.25">
      <c r="A5144" s="3">
        <f t="shared" ca="1" si="883"/>
        <v>733903592</v>
      </c>
      <c r="B5144" s="3">
        <f t="shared" ca="1" si="884"/>
        <v>5343</v>
      </c>
      <c r="C5144" s="1">
        <f t="shared" ca="1" si="885"/>
        <v>36998</v>
      </c>
      <c r="D5144" s="7">
        <f t="shared" ca="1" si="886"/>
        <v>5</v>
      </c>
      <c r="E5144" s="3" t="str">
        <f ca="1">VLOOKUP(D5144,State!$A$1:$B$9,2,0)</f>
        <v>NT</v>
      </c>
      <c r="F5144" s="3">
        <f t="shared" ca="1" si="887"/>
        <v>275</v>
      </c>
      <c r="G5144" s="3" t="str">
        <f ca="1">VLOOKUP(F5144,Occupation!$A$1:$B$915,2,0)</f>
        <v>Education Adviser</v>
      </c>
      <c r="H5144" s="3">
        <f t="shared" ca="1" si="888"/>
        <v>9</v>
      </c>
      <c r="I5144" s="3">
        <f t="shared" ca="1" si="889"/>
        <v>24599</v>
      </c>
      <c r="J5144" s="3">
        <f t="shared" ca="1" si="890"/>
        <v>0.12893043642318713</v>
      </c>
      <c r="K5144" s="3">
        <f t="shared" ca="1" si="891"/>
        <v>4</v>
      </c>
      <c r="L5144" s="3" t="str">
        <f ca="1">VLOOKUP(K5144,Freq_Investment!$A$1:$B$8,2,0)</f>
        <v>Monthly</v>
      </c>
      <c r="M5144" s="3" t="str">
        <f t="shared" ca="1" si="892"/>
        <v>Manual</v>
      </c>
      <c r="N5144" s="3">
        <f t="shared" ca="1" si="882"/>
        <v>3</v>
      </c>
      <c r="O5144" s="3">
        <f t="shared" ca="1" si="882"/>
        <v>3</v>
      </c>
      <c r="P5144" s="3">
        <f t="shared" ca="1" si="882"/>
        <v>1</v>
      </c>
    </row>
    <row r="5145" spans="1:16" x14ac:dyDescent="0.25">
      <c r="A5145" s="3">
        <f t="shared" ca="1" si="883"/>
        <v>665904669</v>
      </c>
      <c r="B5145" s="3">
        <f t="shared" ca="1" si="884"/>
        <v>4219</v>
      </c>
      <c r="C5145" s="1">
        <f t="shared" ca="1" si="885"/>
        <v>32305</v>
      </c>
      <c r="D5145" s="7">
        <f t="shared" ca="1" si="886"/>
        <v>2</v>
      </c>
      <c r="E5145" s="3" t="str">
        <f ca="1">VLOOKUP(D5145,State!$A$1:$B$9,2,0)</f>
        <v>QLD</v>
      </c>
      <c r="F5145" s="3">
        <f t="shared" ca="1" si="887"/>
        <v>225</v>
      </c>
      <c r="G5145" s="3" t="str">
        <f ca="1">VLOOKUP(F5145,Occupation!$A$1:$B$915,2,0)</f>
        <v>Biomedical Engineer</v>
      </c>
      <c r="H5145" s="3">
        <f t="shared" ca="1" si="888"/>
        <v>4</v>
      </c>
      <c r="I5145" s="3">
        <f t="shared" ca="1" si="889"/>
        <v>78962.350000000006</v>
      </c>
      <c r="J5145" s="3">
        <f t="shared" ca="1" si="890"/>
        <v>0.41846402366612129</v>
      </c>
      <c r="K5145" s="3">
        <f t="shared" ca="1" si="891"/>
        <v>6</v>
      </c>
      <c r="L5145" s="3" t="str">
        <f ca="1">VLOOKUP(K5145,Freq_Investment!$A$1:$B$8,2,0)</f>
        <v>Half-yearly</v>
      </c>
      <c r="M5145" s="3" t="str">
        <f t="shared" ca="1" si="892"/>
        <v>Manual</v>
      </c>
      <c r="N5145" s="3">
        <f t="shared" ca="1" si="882"/>
        <v>5</v>
      </c>
      <c r="O5145" s="3">
        <f t="shared" ca="1" si="882"/>
        <v>4</v>
      </c>
      <c r="P5145" s="3">
        <f t="shared" ca="1" si="882"/>
        <v>2</v>
      </c>
    </row>
    <row r="5146" spans="1:16" x14ac:dyDescent="0.25">
      <c r="A5146" s="3">
        <f t="shared" ca="1" si="883"/>
        <v>686823652</v>
      </c>
      <c r="B5146" s="3">
        <f t="shared" ca="1" si="884"/>
        <v>1361</v>
      </c>
      <c r="C5146" s="1">
        <f t="shared" ca="1" si="885"/>
        <v>36442</v>
      </c>
      <c r="D5146" s="7">
        <f t="shared" ca="1" si="886"/>
        <v>6</v>
      </c>
      <c r="E5146" s="3" t="str">
        <f ca="1">VLOOKUP(D5146,State!$A$1:$B$9,2,0)</f>
        <v>TAS</v>
      </c>
      <c r="F5146" s="3">
        <f t="shared" ca="1" si="887"/>
        <v>771</v>
      </c>
      <c r="G5146" s="3" t="str">
        <f ca="1">VLOOKUP(F5146,Occupation!$A$1:$B$915,2,0)</f>
        <v>Library Assistant</v>
      </c>
      <c r="H5146" s="3">
        <f t="shared" ca="1" si="888"/>
        <v>2</v>
      </c>
      <c r="I5146" s="3">
        <f t="shared" ca="1" si="889"/>
        <v>72750.83</v>
      </c>
      <c r="J5146" s="3">
        <f t="shared" ca="1" si="890"/>
        <v>3.1299778574445991E-2</v>
      </c>
      <c r="K5146" s="3">
        <f t="shared" ca="1" si="891"/>
        <v>2</v>
      </c>
      <c r="L5146" s="3" t="str">
        <f ca="1">VLOOKUP(K5146,Freq_Investment!$A$1:$B$8,2,0)</f>
        <v>Weekly</v>
      </c>
      <c r="M5146" s="3" t="str">
        <f t="shared" ca="1" si="892"/>
        <v>Manual</v>
      </c>
      <c r="N5146" s="3">
        <f t="shared" ca="1" si="882"/>
        <v>1</v>
      </c>
      <c r="O5146" s="3">
        <f t="shared" ca="1" si="882"/>
        <v>5</v>
      </c>
      <c r="P5146" s="3">
        <f t="shared" ca="1" si="882"/>
        <v>1</v>
      </c>
    </row>
    <row r="5147" spans="1:16" x14ac:dyDescent="0.25">
      <c r="A5147" s="3">
        <f t="shared" ca="1" si="883"/>
        <v>561617594</v>
      </c>
      <c r="B5147" s="3">
        <f t="shared" ca="1" si="884"/>
        <v>5118</v>
      </c>
      <c r="C5147" s="1">
        <f t="shared" ca="1" si="885"/>
        <v>42500</v>
      </c>
      <c r="D5147" s="7">
        <f t="shared" ca="1" si="886"/>
        <v>7</v>
      </c>
      <c r="E5147" s="3" t="str">
        <f ca="1">VLOOKUP(D5147,State!$A$1:$B$9,2,0)</f>
        <v>VIC</v>
      </c>
      <c r="F5147" s="3">
        <f t="shared" ca="1" si="887"/>
        <v>211</v>
      </c>
      <c r="G5147" s="3" t="str">
        <f ca="1">VLOOKUP(F5147,Occupation!$A$1:$B$915,2,0)</f>
        <v>Civil Engineer</v>
      </c>
      <c r="H5147" s="3">
        <f t="shared" ca="1" si="888"/>
        <v>10</v>
      </c>
      <c r="I5147" s="3">
        <f t="shared" ca="1" si="889"/>
        <v>56327.13</v>
      </c>
      <c r="J5147" s="3">
        <f t="shared" ca="1" si="890"/>
        <v>0.38703621154805756</v>
      </c>
      <c r="K5147" s="3">
        <f t="shared" ca="1" si="891"/>
        <v>2</v>
      </c>
      <c r="L5147" s="3" t="str">
        <f ca="1">VLOOKUP(K5147,Freq_Investment!$A$1:$B$8,2,0)</f>
        <v>Weekly</v>
      </c>
      <c r="M5147" s="3" t="str">
        <f t="shared" ca="1" si="892"/>
        <v>Manual</v>
      </c>
      <c r="N5147" s="3">
        <f t="shared" ca="1" si="882"/>
        <v>3</v>
      </c>
      <c r="O5147" s="3">
        <f t="shared" ca="1" si="882"/>
        <v>4</v>
      </c>
      <c r="P5147" s="3">
        <f t="shared" ca="1" si="882"/>
        <v>5</v>
      </c>
    </row>
    <row r="5148" spans="1:16" x14ac:dyDescent="0.25">
      <c r="A5148" s="3">
        <f t="shared" ca="1" si="883"/>
        <v>209481583</v>
      </c>
      <c r="B5148" s="3">
        <f t="shared" ca="1" si="884"/>
        <v>2465</v>
      </c>
      <c r="C5148" s="1">
        <f t="shared" ca="1" si="885"/>
        <v>41994</v>
      </c>
      <c r="D5148" s="7">
        <f t="shared" ca="1" si="886"/>
        <v>6</v>
      </c>
      <c r="E5148" s="3" t="str">
        <f ca="1">VLOOKUP(D5148,State!$A$1:$B$9,2,0)</f>
        <v>TAS</v>
      </c>
      <c r="F5148" s="3">
        <f t="shared" ca="1" si="887"/>
        <v>900</v>
      </c>
      <c r="G5148" s="3" t="str">
        <f ca="1">VLOOKUP(F5148,Occupation!$A$1:$B$915,2,0)</f>
        <v>Poultry Farm Worker</v>
      </c>
      <c r="H5148" s="3">
        <f t="shared" ca="1" si="888"/>
        <v>1</v>
      </c>
      <c r="I5148" s="3">
        <f t="shared" ca="1" si="889"/>
        <v>1477.46</v>
      </c>
      <c r="J5148" s="3">
        <f t="shared" ca="1" si="890"/>
        <v>9.368148042795682E-2</v>
      </c>
      <c r="K5148" s="3">
        <f t="shared" ca="1" si="891"/>
        <v>5</v>
      </c>
      <c r="L5148" s="3" t="str">
        <f ca="1">VLOOKUP(K5148,Freq_Investment!$A$1:$B$8,2,0)</f>
        <v>Quarterly</v>
      </c>
      <c r="M5148" s="3" t="str">
        <f t="shared" ca="1" si="892"/>
        <v>Manual</v>
      </c>
      <c r="N5148" s="3">
        <f t="shared" ca="1" si="882"/>
        <v>2</v>
      </c>
      <c r="O5148" s="3">
        <f t="shared" ca="1" si="882"/>
        <v>3</v>
      </c>
      <c r="P5148" s="3">
        <f t="shared" ca="1" si="882"/>
        <v>4</v>
      </c>
    </row>
    <row r="5149" spans="1:16" x14ac:dyDescent="0.25">
      <c r="A5149" s="3">
        <f t="shared" ca="1" si="883"/>
        <v>907943610</v>
      </c>
      <c r="B5149" s="3">
        <f t="shared" ca="1" si="884"/>
        <v>9246</v>
      </c>
      <c r="C5149" s="1">
        <f t="shared" ca="1" si="885"/>
        <v>39972</v>
      </c>
      <c r="D5149" s="7">
        <f t="shared" ca="1" si="886"/>
        <v>7</v>
      </c>
      <c r="E5149" s="3" t="str">
        <f ca="1">VLOOKUP(D5149,State!$A$1:$B$9,2,0)</f>
        <v>VIC</v>
      </c>
      <c r="F5149" s="3">
        <f t="shared" ca="1" si="887"/>
        <v>35</v>
      </c>
      <c r="G5149" s="3" t="str">
        <f ca="1">VLOOKUP(F5149,Occupation!$A$1:$B$915,2,0)</f>
        <v>Policy and Planning Manager</v>
      </c>
      <c r="H5149" s="3">
        <f t="shared" ca="1" si="888"/>
        <v>2</v>
      </c>
      <c r="I5149" s="3">
        <f t="shared" ca="1" si="889"/>
        <v>14296.28</v>
      </c>
      <c r="J5149" s="3">
        <f t="shared" ca="1" si="890"/>
        <v>0.32777325948202179</v>
      </c>
      <c r="K5149" s="3">
        <f t="shared" ca="1" si="891"/>
        <v>2</v>
      </c>
      <c r="L5149" s="3" t="str">
        <f ca="1">VLOOKUP(K5149,Freq_Investment!$A$1:$B$8,2,0)</f>
        <v>Weekly</v>
      </c>
      <c r="M5149" s="3" t="str">
        <f t="shared" ca="1" si="892"/>
        <v>Manual</v>
      </c>
      <c r="N5149" s="3">
        <f t="shared" ca="1" si="882"/>
        <v>4</v>
      </c>
      <c r="O5149" s="3">
        <f t="shared" ca="1" si="882"/>
        <v>4</v>
      </c>
      <c r="P5149" s="3">
        <f t="shared" ca="1" si="882"/>
        <v>3</v>
      </c>
    </row>
    <row r="5150" spans="1:16" x14ac:dyDescent="0.25">
      <c r="A5150" s="3">
        <f t="shared" ca="1" si="883"/>
        <v>119737262</v>
      </c>
      <c r="B5150" s="3">
        <f t="shared" ca="1" si="884"/>
        <v>1730</v>
      </c>
      <c r="C5150" s="1">
        <f t="shared" ca="1" si="885"/>
        <v>37633</v>
      </c>
      <c r="D5150" s="7">
        <f t="shared" ca="1" si="886"/>
        <v>7</v>
      </c>
      <c r="E5150" s="3" t="str">
        <f ca="1">VLOOKUP(D5150,State!$A$1:$B$9,2,0)</f>
        <v>VIC</v>
      </c>
      <c r="F5150" s="3">
        <f t="shared" ca="1" si="887"/>
        <v>558</v>
      </c>
      <c r="G5150" s="3" t="str">
        <f ca="1">VLOOKUP(F5150,Occupation!$A$1:$B$915,2,0)</f>
        <v>Landscape Gardener</v>
      </c>
      <c r="H5150" s="3">
        <f t="shared" ca="1" si="888"/>
        <v>9</v>
      </c>
      <c r="I5150" s="3">
        <f t="shared" ca="1" si="889"/>
        <v>42350.400000000001</v>
      </c>
      <c r="J5150" s="3">
        <f t="shared" ca="1" si="890"/>
        <v>0.41475212524793342</v>
      </c>
      <c r="K5150" s="3">
        <f t="shared" ca="1" si="891"/>
        <v>6</v>
      </c>
      <c r="L5150" s="3" t="str">
        <f ca="1">VLOOKUP(K5150,Freq_Investment!$A$1:$B$8,2,0)</f>
        <v>Half-yearly</v>
      </c>
      <c r="M5150" s="3" t="str">
        <f t="shared" ca="1" si="892"/>
        <v>Auto</v>
      </c>
      <c r="N5150" s="3">
        <f t="shared" ca="1" si="882"/>
        <v>3</v>
      </c>
      <c r="O5150" s="3">
        <f t="shared" ca="1" si="882"/>
        <v>1</v>
      </c>
      <c r="P5150" s="3">
        <f t="shared" ca="1" si="882"/>
        <v>2</v>
      </c>
    </row>
    <row r="5151" spans="1:16" x14ac:dyDescent="0.25">
      <c r="A5151" s="3">
        <f t="shared" ca="1" si="883"/>
        <v>111933213</v>
      </c>
      <c r="B5151" s="3">
        <f t="shared" ca="1" si="884"/>
        <v>6555</v>
      </c>
      <c r="C5151" s="1">
        <f t="shared" ca="1" si="885"/>
        <v>26281</v>
      </c>
      <c r="D5151" s="7">
        <f t="shared" ca="1" si="886"/>
        <v>1</v>
      </c>
      <c r="E5151" s="3" t="str">
        <f ca="1">VLOOKUP(D5151,State!$A$1:$B$9,2,0)</f>
        <v>NSW</v>
      </c>
      <c r="F5151" s="3">
        <f t="shared" ca="1" si="887"/>
        <v>530</v>
      </c>
      <c r="G5151" s="3" t="str">
        <f ca="1">VLOOKUP(F5151,Occupation!$A$1:$B$915,2,0)</f>
        <v>Communications Operator</v>
      </c>
      <c r="H5151" s="3">
        <f t="shared" ca="1" si="888"/>
        <v>7</v>
      </c>
      <c r="I5151" s="3">
        <f t="shared" ca="1" si="889"/>
        <v>5751.17</v>
      </c>
      <c r="J5151" s="3">
        <f t="shared" ca="1" si="890"/>
        <v>0.42987776968844288</v>
      </c>
      <c r="K5151" s="3">
        <f t="shared" ca="1" si="891"/>
        <v>5</v>
      </c>
      <c r="L5151" s="3" t="str">
        <f ca="1">VLOOKUP(K5151,Freq_Investment!$A$1:$B$8,2,0)</f>
        <v>Quarterly</v>
      </c>
      <c r="M5151" s="3" t="str">
        <f t="shared" ca="1" si="892"/>
        <v>Auto</v>
      </c>
      <c r="N5151" s="3">
        <f t="shared" ca="1" si="882"/>
        <v>4</v>
      </c>
      <c r="O5151" s="3">
        <f t="shared" ca="1" si="882"/>
        <v>2</v>
      </c>
      <c r="P5151" s="3">
        <f t="shared" ca="1" si="882"/>
        <v>2</v>
      </c>
    </row>
    <row r="5152" spans="1:16" x14ac:dyDescent="0.25">
      <c r="A5152" s="3">
        <f t="shared" ca="1" si="883"/>
        <v>504417630</v>
      </c>
      <c r="B5152" s="3">
        <f t="shared" ca="1" si="884"/>
        <v>4737</v>
      </c>
      <c r="C5152" s="1">
        <f t="shared" ca="1" si="885"/>
        <v>30738</v>
      </c>
      <c r="D5152" s="7">
        <f t="shared" ca="1" si="886"/>
        <v>8</v>
      </c>
      <c r="E5152" s="3" t="str">
        <f ca="1">VLOOKUP(D5152,State!$A$1:$B$9,2,0)</f>
        <v>ACT</v>
      </c>
      <c r="F5152" s="3">
        <f t="shared" ca="1" si="887"/>
        <v>914</v>
      </c>
      <c r="G5152" s="3" t="str">
        <f ca="1">VLOOKUP(F5152,Occupation!$A$1:$B$915,2,0)</f>
        <v>Printing Table Worker</v>
      </c>
      <c r="H5152" s="3">
        <f t="shared" ca="1" si="888"/>
        <v>6</v>
      </c>
      <c r="I5152" s="3">
        <f t="shared" ca="1" si="889"/>
        <v>5346.46</v>
      </c>
      <c r="J5152" s="3">
        <f t="shared" ca="1" si="890"/>
        <v>0.22164491144511622</v>
      </c>
      <c r="K5152" s="3">
        <f t="shared" ca="1" si="891"/>
        <v>6</v>
      </c>
      <c r="L5152" s="3" t="str">
        <f ca="1">VLOOKUP(K5152,Freq_Investment!$A$1:$B$8,2,0)</f>
        <v>Half-yearly</v>
      </c>
      <c r="M5152" s="3" t="str">
        <f t="shared" ca="1" si="892"/>
        <v>Manual</v>
      </c>
      <c r="N5152" s="3">
        <f t="shared" ca="1" si="882"/>
        <v>4</v>
      </c>
      <c r="O5152" s="3">
        <f t="shared" ca="1" si="882"/>
        <v>2</v>
      </c>
      <c r="P5152" s="3">
        <f t="shared" ca="1" si="882"/>
        <v>1</v>
      </c>
    </row>
    <row r="5153" spans="1:16" x14ac:dyDescent="0.25">
      <c r="A5153" s="3">
        <f t="shared" ca="1" si="883"/>
        <v>227364837</v>
      </c>
      <c r="B5153" s="3">
        <f t="shared" ca="1" si="884"/>
        <v>6168</v>
      </c>
      <c r="C5153" s="1">
        <f t="shared" ca="1" si="885"/>
        <v>33569</v>
      </c>
      <c r="D5153" s="7">
        <f t="shared" ca="1" si="886"/>
        <v>1</v>
      </c>
      <c r="E5153" s="3" t="str">
        <f ca="1">VLOOKUP(D5153,State!$A$1:$B$9,2,0)</f>
        <v>NSW</v>
      </c>
      <c r="F5153" s="3">
        <f t="shared" ca="1" si="887"/>
        <v>382</v>
      </c>
      <c r="G5153" s="3" t="str">
        <f ca="1">VLOOKUP(F5153,Occupation!$A$1:$B$915,2,0)</f>
        <v>Cyber Security Analyst</v>
      </c>
      <c r="H5153" s="3">
        <f t="shared" ca="1" si="888"/>
        <v>9</v>
      </c>
      <c r="I5153" s="3">
        <f t="shared" ca="1" si="889"/>
        <v>37939.08</v>
      </c>
      <c r="J5153" s="3">
        <f t="shared" ca="1" si="890"/>
        <v>4.6933196371699959E-2</v>
      </c>
      <c r="K5153" s="3">
        <f t="shared" ca="1" si="891"/>
        <v>1</v>
      </c>
      <c r="L5153" s="3" t="str">
        <f ca="1">VLOOKUP(K5153,Freq_Investment!$A$1:$B$8,2,0)</f>
        <v>Daily</v>
      </c>
      <c r="M5153" s="3" t="str">
        <f t="shared" ca="1" si="892"/>
        <v>Manual</v>
      </c>
      <c r="N5153" s="3">
        <f t="shared" ca="1" si="882"/>
        <v>5</v>
      </c>
      <c r="O5153" s="3">
        <f t="shared" ca="1" si="882"/>
        <v>3</v>
      </c>
      <c r="P5153" s="3">
        <f t="shared" ca="1" si="882"/>
        <v>5</v>
      </c>
    </row>
    <row r="5154" spans="1:16" x14ac:dyDescent="0.25">
      <c r="A5154" s="3">
        <f t="shared" ca="1" si="883"/>
        <v>645752743</v>
      </c>
      <c r="B5154" s="3">
        <f t="shared" ca="1" si="884"/>
        <v>1359</v>
      </c>
      <c r="C5154" s="1">
        <f t="shared" ca="1" si="885"/>
        <v>42596</v>
      </c>
      <c r="D5154" s="7">
        <f t="shared" ca="1" si="886"/>
        <v>1</v>
      </c>
      <c r="E5154" s="3" t="str">
        <f ca="1">VLOOKUP(D5154,State!$A$1:$B$9,2,0)</f>
        <v>NSW</v>
      </c>
      <c r="F5154" s="3">
        <f t="shared" ca="1" si="887"/>
        <v>16</v>
      </c>
      <c r="G5154" s="3" t="str">
        <f ca="1">VLOOKUP(F5154,Occupation!$A$1:$B$915,2,0)</f>
        <v>Grain, Oilseed, Pulse or Pasture Grower / Field Crop Grower</v>
      </c>
      <c r="H5154" s="3">
        <f t="shared" ca="1" si="888"/>
        <v>1</v>
      </c>
      <c r="I5154" s="3">
        <f t="shared" ca="1" si="889"/>
        <v>73363.789999999994</v>
      </c>
      <c r="J5154" s="3">
        <f t="shared" ca="1" si="890"/>
        <v>0.37523603426475427</v>
      </c>
      <c r="K5154" s="3">
        <f t="shared" ca="1" si="891"/>
        <v>3</v>
      </c>
      <c r="L5154" s="3" t="str">
        <f ca="1">VLOOKUP(K5154,Freq_Investment!$A$1:$B$8,2,0)</f>
        <v>Fortnightly</v>
      </c>
      <c r="M5154" s="3" t="str">
        <f t="shared" ca="1" si="892"/>
        <v>Auto</v>
      </c>
      <c r="N5154" s="3">
        <f t="shared" ca="1" si="882"/>
        <v>4</v>
      </c>
      <c r="O5154" s="3">
        <f t="shared" ca="1" si="882"/>
        <v>5</v>
      </c>
      <c r="P5154" s="3">
        <f t="shared" ca="1" si="882"/>
        <v>3</v>
      </c>
    </row>
    <row r="5155" spans="1:16" x14ac:dyDescent="0.25">
      <c r="A5155" s="3">
        <f t="shared" ca="1" si="883"/>
        <v>682074728</v>
      </c>
      <c r="B5155" s="3">
        <f t="shared" ca="1" si="884"/>
        <v>7018</v>
      </c>
      <c r="C5155" s="1">
        <f t="shared" ca="1" si="885"/>
        <v>29474</v>
      </c>
      <c r="D5155" s="7">
        <f t="shared" ca="1" si="886"/>
        <v>8</v>
      </c>
      <c r="E5155" s="3" t="str">
        <f ca="1">VLOOKUP(D5155,State!$A$1:$B$9,2,0)</f>
        <v>ACT</v>
      </c>
      <c r="F5155" s="3">
        <f t="shared" ca="1" si="887"/>
        <v>89</v>
      </c>
      <c r="G5155" s="3" t="str">
        <f ca="1">VLOOKUP(F5155,Occupation!$A$1:$B$915,2,0)</f>
        <v>Boarding Kennel or Cattery Operator</v>
      </c>
      <c r="H5155" s="3">
        <f t="shared" ca="1" si="888"/>
        <v>8</v>
      </c>
      <c r="I5155" s="3">
        <f t="shared" ca="1" si="889"/>
        <v>90940.6</v>
      </c>
      <c r="J5155" s="3">
        <f t="shared" ca="1" si="890"/>
        <v>0.28825183038696417</v>
      </c>
      <c r="K5155" s="3">
        <f t="shared" ca="1" si="891"/>
        <v>3</v>
      </c>
      <c r="L5155" s="3" t="str">
        <f ca="1">VLOOKUP(K5155,Freq_Investment!$A$1:$B$8,2,0)</f>
        <v>Fortnightly</v>
      </c>
      <c r="M5155" s="3" t="str">
        <f t="shared" ca="1" si="892"/>
        <v>Auto</v>
      </c>
      <c r="N5155" s="3">
        <f t="shared" ca="1" si="882"/>
        <v>4</v>
      </c>
      <c r="O5155" s="3">
        <f t="shared" ca="1" si="882"/>
        <v>1</v>
      </c>
      <c r="P5155" s="3">
        <f t="shared" ca="1" si="882"/>
        <v>4</v>
      </c>
    </row>
    <row r="5156" spans="1:16" x14ac:dyDescent="0.25">
      <c r="A5156" s="3">
        <f t="shared" ca="1" si="883"/>
        <v>934162221</v>
      </c>
      <c r="B5156" s="3">
        <f t="shared" ca="1" si="884"/>
        <v>119</v>
      </c>
      <c r="C5156" s="1">
        <f t="shared" ca="1" si="885"/>
        <v>44301</v>
      </c>
      <c r="D5156" s="7">
        <f t="shared" ca="1" si="886"/>
        <v>4</v>
      </c>
      <c r="E5156" s="3" t="str">
        <f ca="1">VLOOKUP(D5156,State!$A$1:$B$9,2,0)</f>
        <v>WA</v>
      </c>
      <c r="F5156" s="3">
        <f t="shared" ca="1" si="887"/>
        <v>335</v>
      </c>
      <c r="G5156" s="3" t="str">
        <f ca="1">VLOOKUP(F5156,Occupation!$A$1:$B$915,2,0)</f>
        <v>Paediatric Surgeon</v>
      </c>
      <c r="H5156" s="3">
        <f t="shared" ca="1" si="888"/>
        <v>7</v>
      </c>
      <c r="I5156" s="3">
        <f t="shared" ca="1" si="889"/>
        <v>2961.14</v>
      </c>
      <c r="J5156" s="3">
        <f t="shared" ca="1" si="890"/>
        <v>0.24836712873334998</v>
      </c>
      <c r="K5156" s="3">
        <f t="shared" ca="1" si="891"/>
        <v>3</v>
      </c>
      <c r="L5156" s="3" t="str">
        <f ca="1">VLOOKUP(K5156,Freq_Investment!$A$1:$B$8,2,0)</f>
        <v>Fortnightly</v>
      </c>
      <c r="M5156" s="3" t="str">
        <f t="shared" ca="1" si="892"/>
        <v>Auto</v>
      </c>
      <c r="N5156" s="3">
        <f t="shared" ca="1" si="882"/>
        <v>1</v>
      </c>
      <c r="O5156" s="3">
        <f t="shared" ca="1" si="882"/>
        <v>5</v>
      </c>
      <c r="P5156" s="3">
        <f t="shared" ca="1" si="882"/>
        <v>5</v>
      </c>
    </row>
    <row r="5157" spans="1:16" x14ac:dyDescent="0.25">
      <c r="A5157" s="3">
        <f t="shared" ca="1" si="883"/>
        <v>676008418</v>
      </c>
      <c r="B5157" s="3">
        <f t="shared" ca="1" si="884"/>
        <v>5937</v>
      </c>
      <c r="C5157" s="1">
        <f t="shared" ca="1" si="885"/>
        <v>31323</v>
      </c>
      <c r="D5157" s="7">
        <f t="shared" ca="1" si="886"/>
        <v>8</v>
      </c>
      <c r="E5157" s="3" t="str">
        <f ca="1">VLOOKUP(D5157,State!$A$1:$B$9,2,0)</f>
        <v>ACT</v>
      </c>
      <c r="F5157" s="3">
        <f t="shared" ca="1" si="887"/>
        <v>805</v>
      </c>
      <c r="G5157" s="3" t="str">
        <f ca="1">VLOOKUP(F5157,Occupation!$A$1:$B$915,2,0)</f>
        <v>Paper Products Machine Operator</v>
      </c>
      <c r="H5157" s="3">
        <f t="shared" ca="1" si="888"/>
        <v>10</v>
      </c>
      <c r="I5157" s="3">
        <f t="shared" ca="1" si="889"/>
        <v>94216.74</v>
      </c>
      <c r="J5157" s="3">
        <f t="shared" ca="1" si="890"/>
        <v>0.34643687423773711</v>
      </c>
      <c r="K5157" s="3">
        <f t="shared" ca="1" si="891"/>
        <v>2</v>
      </c>
      <c r="L5157" s="3" t="str">
        <f ca="1">VLOOKUP(K5157,Freq_Investment!$A$1:$B$8,2,0)</f>
        <v>Weekly</v>
      </c>
      <c r="M5157" s="3" t="str">
        <f t="shared" ca="1" si="892"/>
        <v>Manual</v>
      </c>
      <c r="N5157" s="3">
        <f t="shared" ca="1" si="882"/>
        <v>3</v>
      </c>
      <c r="O5157" s="3">
        <f t="shared" ca="1" si="882"/>
        <v>4</v>
      </c>
      <c r="P5157" s="3">
        <f t="shared" ca="1" si="882"/>
        <v>2</v>
      </c>
    </row>
    <row r="5158" spans="1:16" x14ac:dyDescent="0.25">
      <c r="A5158" s="3">
        <f t="shared" ca="1" si="883"/>
        <v>808208865</v>
      </c>
      <c r="B5158" s="3">
        <f t="shared" ca="1" si="884"/>
        <v>3971</v>
      </c>
      <c r="C5158" s="1">
        <f t="shared" ca="1" si="885"/>
        <v>41173</v>
      </c>
      <c r="D5158" s="7">
        <f t="shared" ca="1" si="886"/>
        <v>4</v>
      </c>
      <c r="E5158" s="3" t="str">
        <f ca="1">VLOOKUP(D5158,State!$A$1:$B$9,2,0)</f>
        <v>WA</v>
      </c>
      <c r="F5158" s="3">
        <f t="shared" ca="1" si="887"/>
        <v>124</v>
      </c>
      <c r="G5158" s="3" t="str">
        <f ca="1">VLOOKUP(F5158,Occupation!$A$1:$B$915,2,0)</f>
        <v>Copywriter</v>
      </c>
      <c r="H5158" s="3">
        <f t="shared" ca="1" si="888"/>
        <v>5</v>
      </c>
      <c r="I5158" s="3">
        <f t="shared" ca="1" si="889"/>
        <v>78057.3</v>
      </c>
      <c r="J5158" s="3">
        <f t="shared" ca="1" si="890"/>
        <v>0.43060583797743907</v>
      </c>
      <c r="K5158" s="3">
        <f t="shared" ca="1" si="891"/>
        <v>7</v>
      </c>
      <c r="L5158" s="3" t="str">
        <f ca="1">VLOOKUP(K5158,Freq_Investment!$A$1:$B$8,2,0)</f>
        <v>Yearly</v>
      </c>
      <c r="M5158" s="3" t="str">
        <f t="shared" ca="1" si="892"/>
        <v>Manual</v>
      </c>
      <c r="N5158" s="3">
        <f t="shared" ca="1" si="882"/>
        <v>1</v>
      </c>
      <c r="O5158" s="3">
        <f t="shared" ca="1" si="882"/>
        <v>3</v>
      </c>
      <c r="P5158" s="3">
        <f t="shared" ca="1" si="882"/>
        <v>3</v>
      </c>
    </row>
    <row r="5159" spans="1:16" x14ac:dyDescent="0.25">
      <c r="A5159" s="3">
        <f t="shared" ca="1" si="883"/>
        <v>437972921</v>
      </c>
      <c r="B5159" s="3">
        <f t="shared" ca="1" si="884"/>
        <v>1460</v>
      </c>
      <c r="C5159" s="1">
        <f t="shared" ca="1" si="885"/>
        <v>29184</v>
      </c>
      <c r="D5159" s="7">
        <f t="shared" ca="1" si="886"/>
        <v>3</v>
      </c>
      <c r="E5159" s="3" t="str">
        <f ca="1">VLOOKUP(D5159,State!$A$1:$B$9,2,0)</f>
        <v>SA</v>
      </c>
      <c r="F5159" s="3">
        <f t="shared" ca="1" si="887"/>
        <v>593</v>
      </c>
      <c r="G5159" s="3" t="str">
        <f ca="1">VLOOKUP(F5159,Occupation!$A$1:$B$915,2,0)</f>
        <v>Picture Framer</v>
      </c>
      <c r="H5159" s="3">
        <f t="shared" ca="1" si="888"/>
        <v>10</v>
      </c>
      <c r="I5159" s="3">
        <f t="shared" ca="1" si="889"/>
        <v>98613.03</v>
      </c>
      <c r="J5159" s="3">
        <f t="shared" ca="1" si="890"/>
        <v>0.34463544768979482</v>
      </c>
      <c r="K5159" s="3">
        <f t="shared" ca="1" si="891"/>
        <v>5</v>
      </c>
      <c r="L5159" s="3" t="str">
        <f ca="1">VLOOKUP(K5159,Freq_Investment!$A$1:$B$8,2,0)</f>
        <v>Quarterly</v>
      </c>
      <c r="M5159" s="3" t="str">
        <f t="shared" ca="1" si="892"/>
        <v>Manual</v>
      </c>
      <c r="N5159" s="3">
        <f t="shared" ca="1" si="882"/>
        <v>2</v>
      </c>
      <c r="O5159" s="3">
        <f t="shared" ca="1" si="882"/>
        <v>5</v>
      </c>
      <c r="P5159" s="3">
        <f t="shared" ca="1" si="882"/>
        <v>5</v>
      </c>
    </row>
    <row r="5160" spans="1:16" x14ac:dyDescent="0.25">
      <c r="A5160" s="3">
        <f t="shared" ca="1" si="883"/>
        <v>103317993</v>
      </c>
      <c r="B5160" s="3">
        <f t="shared" ca="1" si="884"/>
        <v>5712</v>
      </c>
      <c r="C5160" s="1">
        <f t="shared" ca="1" si="885"/>
        <v>42394</v>
      </c>
      <c r="D5160" s="7">
        <f t="shared" ca="1" si="886"/>
        <v>6</v>
      </c>
      <c r="E5160" s="3" t="str">
        <f ca="1">VLOOKUP(D5160,State!$A$1:$B$9,2,0)</f>
        <v>TAS</v>
      </c>
      <c r="F5160" s="3">
        <f t="shared" ca="1" si="887"/>
        <v>810</v>
      </c>
      <c r="G5160" s="3" t="str">
        <f ca="1">VLOOKUP(F5160,Occupation!$A$1:$B$915,2,0)</f>
        <v>Plastic Compounding and Reclamation Machine Operator</v>
      </c>
      <c r="H5160" s="3">
        <f t="shared" ca="1" si="888"/>
        <v>7</v>
      </c>
      <c r="I5160" s="3">
        <f t="shared" ca="1" si="889"/>
        <v>93693.15</v>
      </c>
      <c r="J5160" s="3">
        <f t="shared" ca="1" si="890"/>
        <v>0.33152411969088624</v>
      </c>
      <c r="K5160" s="3">
        <f t="shared" ca="1" si="891"/>
        <v>1</v>
      </c>
      <c r="L5160" s="3" t="str">
        <f ca="1">VLOOKUP(K5160,Freq_Investment!$A$1:$B$8,2,0)</f>
        <v>Daily</v>
      </c>
      <c r="M5160" s="3" t="str">
        <f t="shared" ca="1" si="892"/>
        <v>Auto</v>
      </c>
      <c r="N5160" s="3">
        <f t="shared" ca="1" si="882"/>
        <v>3</v>
      </c>
      <c r="O5160" s="3">
        <f t="shared" ca="1" si="882"/>
        <v>3</v>
      </c>
      <c r="P5160" s="3">
        <f t="shared" ca="1" si="882"/>
        <v>1</v>
      </c>
    </row>
    <row r="5161" spans="1:16" x14ac:dyDescent="0.25">
      <c r="A5161" s="3">
        <f t="shared" ca="1" si="883"/>
        <v>972925845</v>
      </c>
      <c r="B5161" s="3">
        <f t="shared" ca="1" si="884"/>
        <v>7328</v>
      </c>
      <c r="C5161" s="1">
        <f t="shared" ca="1" si="885"/>
        <v>29713</v>
      </c>
      <c r="D5161" s="7">
        <f t="shared" ca="1" si="886"/>
        <v>7</v>
      </c>
      <c r="E5161" s="3" t="str">
        <f ca="1">VLOOKUP(D5161,State!$A$1:$B$9,2,0)</f>
        <v>VIC</v>
      </c>
      <c r="F5161" s="3">
        <f t="shared" ca="1" si="887"/>
        <v>559</v>
      </c>
      <c r="G5161" s="3" t="str">
        <f ca="1">VLOOKUP(F5161,Occupation!$A$1:$B$915,2,0)</f>
        <v>Irrigation Technician</v>
      </c>
      <c r="H5161" s="3">
        <f t="shared" ca="1" si="888"/>
        <v>4</v>
      </c>
      <c r="I5161" s="3">
        <f t="shared" ca="1" si="889"/>
        <v>97191.13</v>
      </c>
      <c r="J5161" s="3">
        <f t="shared" ca="1" si="890"/>
        <v>0.3420263204387885</v>
      </c>
      <c r="K5161" s="3">
        <f t="shared" ca="1" si="891"/>
        <v>4</v>
      </c>
      <c r="L5161" s="3" t="str">
        <f ca="1">VLOOKUP(K5161,Freq_Investment!$A$1:$B$8,2,0)</f>
        <v>Monthly</v>
      </c>
      <c r="M5161" s="3" t="str">
        <f t="shared" ca="1" si="892"/>
        <v>Manual</v>
      </c>
      <c r="N5161" s="3">
        <f t="shared" ca="1" si="882"/>
        <v>4</v>
      </c>
      <c r="O5161" s="3">
        <f t="shared" ca="1" si="882"/>
        <v>2</v>
      </c>
      <c r="P5161" s="3">
        <f t="shared" ca="1" si="882"/>
        <v>5</v>
      </c>
    </row>
    <row r="5162" spans="1:16" x14ac:dyDescent="0.25">
      <c r="A5162" s="3">
        <f t="shared" ca="1" si="883"/>
        <v>18023931</v>
      </c>
      <c r="B5162" s="3">
        <f t="shared" ca="1" si="884"/>
        <v>351</v>
      </c>
      <c r="C5162" s="1">
        <f t="shared" ca="1" si="885"/>
        <v>42168</v>
      </c>
      <c r="D5162" s="7">
        <f t="shared" ca="1" si="886"/>
        <v>2</v>
      </c>
      <c r="E5162" s="3" t="str">
        <f ca="1">VLOOKUP(D5162,State!$A$1:$B$9,2,0)</f>
        <v>QLD</v>
      </c>
      <c r="F5162" s="3">
        <f t="shared" ca="1" si="887"/>
        <v>335</v>
      </c>
      <c r="G5162" s="3" t="str">
        <f ca="1">VLOOKUP(F5162,Occupation!$A$1:$B$915,2,0)</f>
        <v>Paediatric Surgeon</v>
      </c>
      <c r="H5162" s="3">
        <f t="shared" ca="1" si="888"/>
        <v>8</v>
      </c>
      <c r="I5162" s="3">
        <f t="shared" ca="1" si="889"/>
        <v>95102.67</v>
      </c>
      <c r="J5162" s="3">
        <f t="shared" ca="1" si="890"/>
        <v>0.25180472351270178</v>
      </c>
      <c r="K5162" s="3">
        <f t="shared" ca="1" si="891"/>
        <v>5</v>
      </c>
      <c r="L5162" s="3" t="str">
        <f ca="1">VLOOKUP(K5162,Freq_Investment!$A$1:$B$8,2,0)</f>
        <v>Quarterly</v>
      </c>
      <c r="M5162" s="3" t="str">
        <f t="shared" ca="1" si="892"/>
        <v>Manual</v>
      </c>
      <c r="N5162" s="3">
        <f t="shared" ca="1" si="882"/>
        <v>1</v>
      </c>
      <c r="O5162" s="3">
        <f t="shared" ca="1" si="882"/>
        <v>1</v>
      </c>
      <c r="P5162" s="3">
        <f t="shared" ca="1" si="882"/>
        <v>2</v>
      </c>
    </row>
    <row r="5163" spans="1:16" x14ac:dyDescent="0.25">
      <c r="A5163" s="3">
        <f t="shared" ca="1" si="883"/>
        <v>127900304</v>
      </c>
      <c r="B5163" s="3">
        <f t="shared" ca="1" si="884"/>
        <v>2853</v>
      </c>
      <c r="C5163" s="1">
        <f t="shared" ca="1" si="885"/>
        <v>26591</v>
      </c>
      <c r="D5163" s="7">
        <f t="shared" ca="1" si="886"/>
        <v>7</v>
      </c>
      <c r="E5163" s="3" t="str">
        <f ca="1">VLOOKUP(D5163,State!$A$1:$B$9,2,0)</f>
        <v>VIC</v>
      </c>
      <c r="F5163" s="3">
        <f t="shared" ca="1" si="887"/>
        <v>654</v>
      </c>
      <c r="G5163" s="3" t="str">
        <f ca="1">VLOOKUP(F5163,Occupation!$A$1:$B$915,2,0)</f>
        <v>Hostel Parent</v>
      </c>
      <c r="H5163" s="3">
        <f t="shared" ca="1" si="888"/>
        <v>7</v>
      </c>
      <c r="I5163" s="3">
        <f t="shared" ca="1" si="889"/>
        <v>74280.740000000005</v>
      </c>
      <c r="J5163" s="3">
        <f t="shared" ca="1" si="890"/>
        <v>0.45514453041580694</v>
      </c>
      <c r="K5163" s="3">
        <f t="shared" ca="1" si="891"/>
        <v>3</v>
      </c>
      <c r="L5163" s="3" t="str">
        <f ca="1">VLOOKUP(K5163,Freq_Investment!$A$1:$B$8,2,0)</f>
        <v>Fortnightly</v>
      </c>
      <c r="M5163" s="3" t="str">
        <f t="shared" ca="1" si="892"/>
        <v>Manual</v>
      </c>
      <c r="N5163" s="3">
        <f t="shared" ca="1" si="882"/>
        <v>4</v>
      </c>
      <c r="O5163" s="3">
        <f t="shared" ca="1" si="882"/>
        <v>1</v>
      </c>
      <c r="P5163" s="3">
        <f t="shared" ca="1" si="882"/>
        <v>4</v>
      </c>
    </row>
    <row r="5164" spans="1:16" x14ac:dyDescent="0.25">
      <c r="A5164" s="3">
        <f t="shared" ca="1" si="883"/>
        <v>434272950</v>
      </c>
      <c r="B5164" s="3">
        <f t="shared" ca="1" si="884"/>
        <v>6112</v>
      </c>
      <c r="C5164" s="1">
        <f t="shared" ca="1" si="885"/>
        <v>25739</v>
      </c>
      <c r="D5164" s="7">
        <f t="shared" ca="1" si="886"/>
        <v>2</v>
      </c>
      <c r="E5164" s="3" t="str">
        <f ca="1">VLOOKUP(D5164,State!$A$1:$B$9,2,0)</f>
        <v>QLD</v>
      </c>
      <c r="F5164" s="3">
        <f t="shared" ca="1" si="887"/>
        <v>754</v>
      </c>
      <c r="G5164" s="3" t="str">
        <f ca="1">VLOOKUP(F5164,Occupation!$A$1:$B$915,2,0)</f>
        <v>Law Clerk</v>
      </c>
      <c r="H5164" s="3">
        <f t="shared" ca="1" si="888"/>
        <v>5</v>
      </c>
      <c r="I5164" s="3">
        <f t="shared" ca="1" si="889"/>
        <v>81111.41</v>
      </c>
      <c r="J5164" s="3">
        <f t="shared" ca="1" si="890"/>
        <v>0.30521912970891479</v>
      </c>
      <c r="K5164" s="3">
        <f t="shared" ca="1" si="891"/>
        <v>2</v>
      </c>
      <c r="L5164" s="3" t="str">
        <f ca="1">VLOOKUP(K5164,Freq_Investment!$A$1:$B$8,2,0)</f>
        <v>Weekly</v>
      </c>
      <c r="M5164" s="3" t="str">
        <f t="shared" ca="1" si="892"/>
        <v>Manual</v>
      </c>
      <c r="N5164" s="3">
        <f t="shared" ca="1" si="882"/>
        <v>2</v>
      </c>
      <c r="O5164" s="3">
        <f t="shared" ca="1" si="882"/>
        <v>3</v>
      </c>
      <c r="P5164" s="3">
        <f t="shared" ca="1" si="882"/>
        <v>4</v>
      </c>
    </row>
    <row r="5165" spans="1:16" x14ac:dyDescent="0.25">
      <c r="A5165" s="3">
        <f t="shared" ca="1" si="883"/>
        <v>997498190</v>
      </c>
      <c r="B5165" s="3">
        <f t="shared" ca="1" si="884"/>
        <v>1571</v>
      </c>
      <c r="C5165" s="1">
        <f t="shared" ca="1" si="885"/>
        <v>36179</v>
      </c>
      <c r="D5165" s="7">
        <f t="shared" ca="1" si="886"/>
        <v>4</v>
      </c>
      <c r="E5165" s="3" t="str">
        <f ca="1">VLOOKUP(D5165,State!$A$1:$B$9,2,0)</f>
        <v>WA</v>
      </c>
      <c r="F5165" s="3">
        <f t="shared" ca="1" si="887"/>
        <v>94</v>
      </c>
      <c r="G5165" s="3" t="str">
        <f ca="1">VLOOKUP(F5165,Occupation!$A$1:$B$915,2,0)</f>
        <v>Hospitality, Retail and Service Managers nec</v>
      </c>
      <c r="H5165" s="3">
        <f t="shared" ca="1" si="888"/>
        <v>10</v>
      </c>
      <c r="I5165" s="3">
        <f t="shared" ca="1" si="889"/>
        <v>88972.39</v>
      </c>
      <c r="J5165" s="3">
        <f t="shared" ca="1" si="890"/>
        <v>0.46413631455176707</v>
      </c>
      <c r="K5165" s="3">
        <f t="shared" ca="1" si="891"/>
        <v>1</v>
      </c>
      <c r="L5165" s="3" t="str">
        <f ca="1">VLOOKUP(K5165,Freq_Investment!$A$1:$B$8,2,0)</f>
        <v>Daily</v>
      </c>
      <c r="M5165" s="3" t="str">
        <f t="shared" ca="1" si="892"/>
        <v>Auto</v>
      </c>
      <c r="N5165" s="3">
        <f t="shared" ca="1" si="882"/>
        <v>5</v>
      </c>
      <c r="O5165" s="3">
        <f t="shared" ca="1" si="882"/>
        <v>5</v>
      </c>
      <c r="P5165" s="3">
        <f t="shared" ca="1" si="882"/>
        <v>2</v>
      </c>
    </row>
    <row r="5166" spans="1:16" x14ac:dyDescent="0.25">
      <c r="A5166" s="3">
        <f t="shared" ca="1" si="883"/>
        <v>115670503</v>
      </c>
      <c r="B5166" s="3">
        <f t="shared" ca="1" si="884"/>
        <v>183</v>
      </c>
      <c r="C5166" s="1">
        <f t="shared" ca="1" si="885"/>
        <v>42773</v>
      </c>
      <c r="D5166" s="7">
        <f t="shared" ca="1" si="886"/>
        <v>3</v>
      </c>
      <c r="E5166" s="3" t="str">
        <f ca="1">VLOOKUP(D5166,State!$A$1:$B$9,2,0)</f>
        <v>SA</v>
      </c>
      <c r="F5166" s="3">
        <f t="shared" ca="1" si="887"/>
        <v>56</v>
      </c>
      <c r="G5166" s="3" t="str">
        <f ca="1">VLOOKUP(F5166,Occupation!$A$1:$B$915,2,0)</f>
        <v>Regional Education Manager</v>
      </c>
      <c r="H5166" s="3">
        <f t="shared" ca="1" si="888"/>
        <v>7</v>
      </c>
      <c r="I5166" s="3">
        <f t="shared" ca="1" si="889"/>
        <v>19239.68</v>
      </c>
      <c r="J5166" s="3">
        <f t="shared" ca="1" si="890"/>
        <v>5.0709762767030153E-2</v>
      </c>
      <c r="K5166" s="3">
        <f t="shared" ca="1" si="891"/>
        <v>5</v>
      </c>
      <c r="L5166" s="3" t="str">
        <f ca="1">VLOOKUP(K5166,Freq_Investment!$A$1:$B$8,2,0)</f>
        <v>Quarterly</v>
      </c>
      <c r="M5166" s="3" t="str">
        <f t="shared" ca="1" si="892"/>
        <v>Manual</v>
      </c>
      <c r="N5166" s="3">
        <f t="shared" ref="N5166:P5229" ca="1" si="893">RANDBETWEEN(1,5)</f>
        <v>4</v>
      </c>
      <c r="O5166" s="3">
        <f t="shared" ca="1" si="893"/>
        <v>3</v>
      </c>
      <c r="P5166" s="3">
        <f t="shared" ca="1" si="893"/>
        <v>5</v>
      </c>
    </row>
    <row r="5167" spans="1:16" x14ac:dyDescent="0.25">
      <c r="A5167" s="3">
        <f t="shared" ca="1" si="883"/>
        <v>580025153</v>
      </c>
      <c r="B5167" s="3">
        <f t="shared" ca="1" si="884"/>
        <v>9475</v>
      </c>
      <c r="C5167" s="1">
        <f t="shared" ca="1" si="885"/>
        <v>38634</v>
      </c>
      <c r="D5167" s="7">
        <f t="shared" ca="1" si="886"/>
        <v>5</v>
      </c>
      <c r="E5167" s="3" t="str">
        <f ca="1">VLOOKUP(D5167,State!$A$1:$B$9,2,0)</f>
        <v>NT</v>
      </c>
      <c r="F5167" s="3">
        <f t="shared" ca="1" si="887"/>
        <v>870</v>
      </c>
      <c r="G5167" s="3" t="str">
        <f ca="1">VLOOKUP(F5167,Occupation!$A$1:$B$915,2,0)</f>
        <v>Truck Driver (General)</v>
      </c>
      <c r="H5167" s="3">
        <f t="shared" ca="1" si="888"/>
        <v>9</v>
      </c>
      <c r="I5167" s="3">
        <f t="shared" ca="1" si="889"/>
        <v>31358.97</v>
      </c>
      <c r="J5167" s="3">
        <f t="shared" ca="1" si="890"/>
        <v>0.46654819872799613</v>
      </c>
      <c r="K5167" s="3">
        <f t="shared" ca="1" si="891"/>
        <v>4</v>
      </c>
      <c r="L5167" s="3" t="str">
        <f ca="1">VLOOKUP(K5167,Freq_Investment!$A$1:$B$8,2,0)</f>
        <v>Monthly</v>
      </c>
      <c r="M5167" s="3" t="str">
        <f t="shared" ca="1" si="892"/>
        <v>Manual</v>
      </c>
      <c r="N5167" s="3">
        <f t="shared" ca="1" si="893"/>
        <v>3</v>
      </c>
      <c r="O5167" s="3">
        <f t="shared" ca="1" si="893"/>
        <v>4</v>
      </c>
      <c r="P5167" s="3">
        <f t="shared" ca="1" si="893"/>
        <v>3</v>
      </c>
    </row>
    <row r="5168" spans="1:16" x14ac:dyDescent="0.25">
      <c r="A5168" s="3">
        <f t="shared" ca="1" si="883"/>
        <v>715786345</v>
      </c>
      <c r="B5168" s="3">
        <f t="shared" ca="1" si="884"/>
        <v>3036</v>
      </c>
      <c r="C5168" s="1">
        <f t="shared" ca="1" si="885"/>
        <v>38393</v>
      </c>
      <c r="D5168" s="7">
        <f t="shared" ca="1" si="886"/>
        <v>6</v>
      </c>
      <c r="E5168" s="3" t="str">
        <f ca="1">VLOOKUP(D5168,State!$A$1:$B$9,2,0)</f>
        <v>TAS</v>
      </c>
      <c r="F5168" s="3">
        <f t="shared" ca="1" si="887"/>
        <v>52</v>
      </c>
      <c r="G5168" s="3" t="str">
        <f ca="1">VLOOKUP(F5168,Occupation!$A$1:$B$915,2,0)</f>
        <v>Welfare Centre Manager</v>
      </c>
      <c r="H5168" s="3">
        <f t="shared" ca="1" si="888"/>
        <v>2</v>
      </c>
      <c r="I5168" s="3">
        <f t="shared" ca="1" si="889"/>
        <v>2038.76</v>
      </c>
      <c r="J5168" s="3">
        <f t="shared" ca="1" si="890"/>
        <v>0.29564549354227521</v>
      </c>
      <c r="K5168" s="3">
        <f t="shared" ca="1" si="891"/>
        <v>5</v>
      </c>
      <c r="L5168" s="3" t="str">
        <f ca="1">VLOOKUP(K5168,Freq_Investment!$A$1:$B$8,2,0)</f>
        <v>Quarterly</v>
      </c>
      <c r="M5168" s="3" t="str">
        <f t="shared" ca="1" si="892"/>
        <v>Manual</v>
      </c>
      <c r="N5168" s="3">
        <f t="shared" ca="1" si="893"/>
        <v>4</v>
      </c>
      <c r="O5168" s="3">
        <f t="shared" ca="1" si="893"/>
        <v>5</v>
      </c>
      <c r="P5168" s="3">
        <f t="shared" ca="1" si="893"/>
        <v>4</v>
      </c>
    </row>
    <row r="5169" spans="1:16" x14ac:dyDescent="0.25">
      <c r="A5169" s="3">
        <f t="shared" ca="1" si="883"/>
        <v>901959938</v>
      </c>
      <c r="B5169" s="3">
        <f t="shared" ca="1" si="884"/>
        <v>9663</v>
      </c>
      <c r="C5169" s="1">
        <f t="shared" ca="1" si="885"/>
        <v>30988</v>
      </c>
      <c r="D5169" s="7">
        <f t="shared" ca="1" si="886"/>
        <v>3</v>
      </c>
      <c r="E5169" s="3" t="str">
        <f ca="1">VLOOKUP(D5169,State!$A$1:$B$9,2,0)</f>
        <v>SA</v>
      </c>
      <c r="F5169" s="3">
        <f t="shared" ca="1" si="887"/>
        <v>823</v>
      </c>
      <c r="G5169" s="3" t="str">
        <f ca="1">VLOOKUP(F5169,Occupation!$A$1:$B$915,2,0)</f>
        <v>Textile and Footwear Production Machine Operators nec</v>
      </c>
      <c r="H5169" s="3">
        <f t="shared" ca="1" si="888"/>
        <v>8</v>
      </c>
      <c r="I5169" s="3">
        <f t="shared" ca="1" si="889"/>
        <v>87377.47</v>
      </c>
      <c r="J5169" s="3">
        <f t="shared" ca="1" si="890"/>
        <v>0.20727841734945346</v>
      </c>
      <c r="K5169" s="3">
        <f t="shared" ca="1" si="891"/>
        <v>2</v>
      </c>
      <c r="L5169" s="3" t="str">
        <f ca="1">VLOOKUP(K5169,Freq_Investment!$A$1:$B$8,2,0)</f>
        <v>Weekly</v>
      </c>
      <c r="M5169" s="3" t="str">
        <f t="shared" ca="1" si="892"/>
        <v>Auto</v>
      </c>
      <c r="N5169" s="3">
        <f t="shared" ca="1" si="893"/>
        <v>3</v>
      </c>
      <c r="O5169" s="3">
        <f t="shared" ca="1" si="893"/>
        <v>3</v>
      </c>
      <c r="P5169" s="3">
        <f t="shared" ca="1" si="893"/>
        <v>1</v>
      </c>
    </row>
    <row r="5170" spans="1:16" x14ac:dyDescent="0.25">
      <c r="A5170" s="3">
        <f t="shared" ca="1" si="883"/>
        <v>783039364</v>
      </c>
      <c r="B5170" s="3">
        <f t="shared" ca="1" si="884"/>
        <v>3551</v>
      </c>
      <c r="C5170" s="1">
        <f t="shared" ca="1" si="885"/>
        <v>36625</v>
      </c>
      <c r="D5170" s="7">
        <f t="shared" ca="1" si="886"/>
        <v>3</v>
      </c>
      <c r="E5170" s="3" t="str">
        <f ca="1">VLOOKUP(D5170,State!$A$1:$B$9,2,0)</f>
        <v>SA</v>
      </c>
      <c r="F5170" s="3">
        <f t="shared" ca="1" si="887"/>
        <v>44</v>
      </c>
      <c r="G5170" s="3" t="str">
        <f ca="1">VLOOKUP(F5170,Occupation!$A$1:$B$915,2,0)</f>
        <v>Production Manager (Manufacturing)</v>
      </c>
      <c r="H5170" s="3">
        <f t="shared" ca="1" si="888"/>
        <v>8</v>
      </c>
      <c r="I5170" s="3">
        <f t="shared" ca="1" si="889"/>
        <v>20024.82</v>
      </c>
      <c r="J5170" s="3">
        <f t="shared" ca="1" si="890"/>
        <v>0.32749295925236172</v>
      </c>
      <c r="K5170" s="3">
        <f t="shared" ca="1" si="891"/>
        <v>6</v>
      </c>
      <c r="L5170" s="3" t="str">
        <f ca="1">VLOOKUP(K5170,Freq_Investment!$A$1:$B$8,2,0)</f>
        <v>Half-yearly</v>
      </c>
      <c r="M5170" s="3" t="str">
        <f t="shared" ca="1" si="892"/>
        <v>Manual</v>
      </c>
      <c r="N5170" s="3">
        <f t="shared" ca="1" si="893"/>
        <v>4</v>
      </c>
      <c r="O5170" s="3">
        <f t="shared" ca="1" si="893"/>
        <v>1</v>
      </c>
      <c r="P5170" s="3">
        <f t="shared" ca="1" si="893"/>
        <v>1</v>
      </c>
    </row>
    <row r="5171" spans="1:16" x14ac:dyDescent="0.25">
      <c r="A5171" s="3">
        <f t="shared" ca="1" si="883"/>
        <v>833448250</v>
      </c>
      <c r="B5171" s="3">
        <f t="shared" ca="1" si="884"/>
        <v>5083</v>
      </c>
      <c r="C5171" s="1">
        <f t="shared" ca="1" si="885"/>
        <v>27586</v>
      </c>
      <c r="D5171" s="7">
        <f t="shared" ca="1" si="886"/>
        <v>2</v>
      </c>
      <c r="E5171" s="3" t="str">
        <f ca="1">VLOOKUP(D5171,State!$A$1:$B$9,2,0)</f>
        <v>QLD</v>
      </c>
      <c r="F5171" s="3">
        <f t="shared" ca="1" si="887"/>
        <v>478</v>
      </c>
      <c r="G5171" s="3" t="str">
        <f ca="1">VLOOKUP(F5171,Occupation!$A$1:$B$915,2,0)</f>
        <v>Farrier</v>
      </c>
      <c r="H5171" s="3">
        <f t="shared" ca="1" si="888"/>
        <v>7</v>
      </c>
      <c r="I5171" s="3">
        <f t="shared" ca="1" si="889"/>
        <v>89516.37</v>
      </c>
      <c r="J5171" s="3">
        <f t="shared" ca="1" si="890"/>
        <v>0.40789836307199284</v>
      </c>
      <c r="K5171" s="3">
        <f t="shared" ca="1" si="891"/>
        <v>6</v>
      </c>
      <c r="L5171" s="3" t="str">
        <f ca="1">VLOOKUP(K5171,Freq_Investment!$A$1:$B$8,2,0)</f>
        <v>Half-yearly</v>
      </c>
      <c r="M5171" s="3" t="str">
        <f t="shared" ca="1" si="892"/>
        <v>Manual</v>
      </c>
      <c r="N5171" s="3">
        <f t="shared" ca="1" si="893"/>
        <v>4</v>
      </c>
      <c r="O5171" s="3">
        <f t="shared" ca="1" si="893"/>
        <v>3</v>
      </c>
      <c r="P5171" s="3">
        <f t="shared" ca="1" si="893"/>
        <v>3</v>
      </c>
    </row>
    <row r="5172" spans="1:16" x14ac:dyDescent="0.25">
      <c r="A5172" s="3">
        <f t="shared" ca="1" si="883"/>
        <v>504176845</v>
      </c>
      <c r="B5172" s="3">
        <f t="shared" ca="1" si="884"/>
        <v>5063</v>
      </c>
      <c r="C5172" s="1">
        <f t="shared" ca="1" si="885"/>
        <v>36603</v>
      </c>
      <c r="D5172" s="7">
        <f t="shared" ca="1" si="886"/>
        <v>6</v>
      </c>
      <c r="E5172" s="3" t="str">
        <f ca="1">VLOOKUP(D5172,State!$A$1:$B$9,2,0)</f>
        <v>TAS</v>
      </c>
      <c r="F5172" s="3">
        <f t="shared" ca="1" si="887"/>
        <v>582</v>
      </c>
      <c r="G5172" s="3" t="str">
        <f ca="1">VLOOKUP(F5172,Occupation!$A$1:$B$915,2,0)</f>
        <v xml:space="preserve">Canvas Goods Fabricator </v>
      </c>
      <c r="H5172" s="3">
        <f t="shared" ca="1" si="888"/>
        <v>6</v>
      </c>
      <c r="I5172" s="3">
        <f t="shared" ca="1" si="889"/>
        <v>74872.679999999993</v>
      </c>
      <c r="J5172" s="3">
        <f t="shared" ca="1" si="890"/>
        <v>0.20766129570291297</v>
      </c>
      <c r="K5172" s="3">
        <f t="shared" ca="1" si="891"/>
        <v>1</v>
      </c>
      <c r="L5172" s="3" t="str">
        <f ca="1">VLOOKUP(K5172,Freq_Investment!$A$1:$B$8,2,0)</f>
        <v>Daily</v>
      </c>
      <c r="M5172" s="3" t="str">
        <f t="shared" ca="1" si="892"/>
        <v>Manual</v>
      </c>
      <c r="N5172" s="3">
        <f t="shared" ca="1" si="893"/>
        <v>3</v>
      </c>
      <c r="O5172" s="3">
        <f t="shared" ca="1" si="893"/>
        <v>1</v>
      </c>
      <c r="P5172" s="3">
        <f t="shared" ca="1" si="893"/>
        <v>4</v>
      </c>
    </row>
    <row r="5173" spans="1:16" x14ac:dyDescent="0.25">
      <c r="A5173" s="3">
        <f t="shared" ca="1" si="883"/>
        <v>160067572</v>
      </c>
      <c r="B5173" s="3">
        <f t="shared" ca="1" si="884"/>
        <v>8973</v>
      </c>
      <c r="C5173" s="1">
        <f t="shared" ca="1" si="885"/>
        <v>28444</v>
      </c>
      <c r="D5173" s="7">
        <f t="shared" ca="1" si="886"/>
        <v>1</v>
      </c>
      <c r="E5173" s="3" t="str">
        <f ca="1">VLOOKUP(D5173,State!$A$1:$B$9,2,0)</f>
        <v>NSW</v>
      </c>
      <c r="F5173" s="3">
        <f t="shared" ca="1" si="887"/>
        <v>239</v>
      </c>
      <c r="G5173" s="3" t="str">
        <f ca="1">VLOOKUP(F5173,Occupation!$A$1:$B$915,2,0)</f>
        <v>Environmental Consultant</v>
      </c>
      <c r="H5173" s="3">
        <f t="shared" ca="1" si="888"/>
        <v>3</v>
      </c>
      <c r="I5173" s="3">
        <f t="shared" ca="1" si="889"/>
        <v>81948.820000000007</v>
      </c>
      <c r="J5173" s="3">
        <f t="shared" ca="1" si="890"/>
        <v>0.32885212881044668</v>
      </c>
      <c r="K5173" s="3">
        <f t="shared" ca="1" si="891"/>
        <v>1</v>
      </c>
      <c r="L5173" s="3" t="str">
        <f ca="1">VLOOKUP(K5173,Freq_Investment!$A$1:$B$8,2,0)</f>
        <v>Daily</v>
      </c>
      <c r="M5173" s="3" t="str">
        <f t="shared" ca="1" si="892"/>
        <v>Auto</v>
      </c>
      <c r="N5173" s="3">
        <f t="shared" ca="1" si="893"/>
        <v>4</v>
      </c>
      <c r="O5173" s="3">
        <f t="shared" ca="1" si="893"/>
        <v>4</v>
      </c>
      <c r="P5173" s="3">
        <f t="shared" ca="1" si="893"/>
        <v>2</v>
      </c>
    </row>
    <row r="5174" spans="1:16" x14ac:dyDescent="0.25">
      <c r="A5174" s="3">
        <f t="shared" ca="1" si="883"/>
        <v>940866201</v>
      </c>
      <c r="B5174" s="3">
        <f t="shared" ca="1" si="884"/>
        <v>8686</v>
      </c>
      <c r="C5174" s="1">
        <f t="shared" ca="1" si="885"/>
        <v>37842</v>
      </c>
      <c r="D5174" s="7">
        <f t="shared" ca="1" si="886"/>
        <v>6</v>
      </c>
      <c r="E5174" s="3" t="str">
        <f ca="1">VLOOKUP(D5174,State!$A$1:$B$9,2,0)</f>
        <v>TAS</v>
      </c>
      <c r="F5174" s="3">
        <f t="shared" ca="1" si="887"/>
        <v>172</v>
      </c>
      <c r="G5174" s="3" t="str">
        <f ca="1">VLOOKUP(F5174,Occupation!$A$1:$B$915,2,0)</f>
        <v>Advertising Specialist</v>
      </c>
      <c r="H5174" s="3">
        <f t="shared" ca="1" si="888"/>
        <v>4</v>
      </c>
      <c r="I5174" s="3">
        <f t="shared" ca="1" si="889"/>
        <v>24330.58</v>
      </c>
      <c r="J5174" s="3">
        <f t="shared" ca="1" si="890"/>
        <v>4.9231192386667122E-2</v>
      </c>
      <c r="K5174" s="3">
        <f t="shared" ca="1" si="891"/>
        <v>6</v>
      </c>
      <c r="L5174" s="3" t="str">
        <f ca="1">VLOOKUP(K5174,Freq_Investment!$A$1:$B$8,2,0)</f>
        <v>Half-yearly</v>
      </c>
      <c r="M5174" s="3" t="str">
        <f t="shared" ca="1" si="892"/>
        <v>Manual</v>
      </c>
      <c r="N5174" s="3">
        <f t="shared" ca="1" si="893"/>
        <v>2</v>
      </c>
      <c r="O5174" s="3">
        <f t="shared" ca="1" si="893"/>
        <v>5</v>
      </c>
      <c r="P5174" s="3">
        <f t="shared" ca="1" si="893"/>
        <v>5</v>
      </c>
    </row>
    <row r="5175" spans="1:16" x14ac:dyDescent="0.25">
      <c r="A5175" s="3">
        <f t="shared" ca="1" si="883"/>
        <v>498440399</v>
      </c>
      <c r="B5175" s="3">
        <f t="shared" ca="1" si="884"/>
        <v>8689</v>
      </c>
      <c r="C5175" s="1">
        <f t="shared" ca="1" si="885"/>
        <v>35118</v>
      </c>
      <c r="D5175" s="7">
        <f t="shared" ca="1" si="886"/>
        <v>5</v>
      </c>
      <c r="E5175" s="3" t="str">
        <f ca="1">VLOOKUP(D5175,State!$A$1:$B$9,2,0)</f>
        <v>NT</v>
      </c>
      <c r="F5175" s="3">
        <f t="shared" ca="1" si="887"/>
        <v>700</v>
      </c>
      <c r="G5175" s="3" t="str">
        <f ca="1">VLOOKUP(F5175,Occupation!$A$1:$B$915,2,0)</f>
        <v>Snowsport Instructor</v>
      </c>
      <c r="H5175" s="3">
        <f t="shared" ca="1" si="888"/>
        <v>9</v>
      </c>
      <c r="I5175" s="3">
        <f t="shared" ca="1" si="889"/>
        <v>75553.710000000006</v>
      </c>
      <c r="J5175" s="3">
        <f t="shared" ca="1" si="890"/>
        <v>0.30501745282160553</v>
      </c>
      <c r="K5175" s="3">
        <f t="shared" ca="1" si="891"/>
        <v>1</v>
      </c>
      <c r="L5175" s="3" t="str">
        <f ca="1">VLOOKUP(K5175,Freq_Investment!$A$1:$B$8,2,0)</f>
        <v>Daily</v>
      </c>
      <c r="M5175" s="3" t="str">
        <f t="shared" ca="1" si="892"/>
        <v>Manual</v>
      </c>
      <c r="N5175" s="3">
        <f t="shared" ca="1" si="893"/>
        <v>2</v>
      </c>
      <c r="O5175" s="3">
        <f t="shared" ca="1" si="893"/>
        <v>4</v>
      </c>
      <c r="P5175" s="3">
        <f t="shared" ca="1" si="893"/>
        <v>5</v>
      </c>
    </row>
    <row r="5176" spans="1:16" x14ac:dyDescent="0.25">
      <c r="A5176" s="3">
        <f t="shared" ca="1" si="883"/>
        <v>148513692</v>
      </c>
      <c r="B5176" s="3">
        <f t="shared" ca="1" si="884"/>
        <v>6724</v>
      </c>
      <c r="C5176" s="1">
        <f t="shared" ca="1" si="885"/>
        <v>42415</v>
      </c>
      <c r="D5176" s="7">
        <f t="shared" ca="1" si="886"/>
        <v>6</v>
      </c>
      <c r="E5176" s="3" t="str">
        <f ca="1">VLOOKUP(D5176,State!$A$1:$B$9,2,0)</f>
        <v>TAS</v>
      </c>
      <c r="F5176" s="3">
        <f t="shared" ca="1" si="887"/>
        <v>587</v>
      </c>
      <c r="G5176" s="3" t="str">
        <f ca="1">VLOOKUP(F5176,Occupation!$A$1:$B$915,2,0)</f>
        <v>Clothing Patternmaker</v>
      </c>
      <c r="H5176" s="3">
        <f t="shared" ca="1" si="888"/>
        <v>3</v>
      </c>
      <c r="I5176" s="3">
        <f t="shared" ca="1" si="889"/>
        <v>8725.89</v>
      </c>
      <c r="J5176" s="3">
        <f t="shared" ca="1" si="890"/>
        <v>0.41945211154482964</v>
      </c>
      <c r="K5176" s="3">
        <f t="shared" ca="1" si="891"/>
        <v>6</v>
      </c>
      <c r="L5176" s="3" t="str">
        <f ca="1">VLOOKUP(K5176,Freq_Investment!$A$1:$B$8,2,0)</f>
        <v>Half-yearly</v>
      </c>
      <c r="M5176" s="3" t="str">
        <f t="shared" ca="1" si="892"/>
        <v>Auto</v>
      </c>
      <c r="N5176" s="3">
        <f t="shared" ca="1" si="893"/>
        <v>1</v>
      </c>
      <c r="O5176" s="3">
        <f t="shared" ca="1" si="893"/>
        <v>2</v>
      </c>
      <c r="P5176" s="3">
        <f t="shared" ca="1" si="893"/>
        <v>3</v>
      </c>
    </row>
    <row r="5177" spans="1:16" x14ac:dyDescent="0.25">
      <c r="A5177" s="3">
        <f t="shared" ca="1" si="883"/>
        <v>236151688</v>
      </c>
      <c r="B5177" s="3">
        <f t="shared" ca="1" si="884"/>
        <v>4374</v>
      </c>
      <c r="C5177" s="1">
        <f t="shared" ca="1" si="885"/>
        <v>32129</v>
      </c>
      <c r="D5177" s="7">
        <f t="shared" ca="1" si="886"/>
        <v>8</v>
      </c>
      <c r="E5177" s="3" t="str">
        <f ca="1">VLOOKUP(D5177,State!$A$1:$B$9,2,0)</f>
        <v>ACT</v>
      </c>
      <c r="F5177" s="3">
        <f t="shared" ca="1" si="887"/>
        <v>506</v>
      </c>
      <c r="G5177" s="3" t="str">
        <f ca="1">VLOOKUP(F5177,Occupation!$A$1:$B$915,2,0)</f>
        <v>Bricklayer</v>
      </c>
      <c r="H5177" s="3">
        <f t="shared" ca="1" si="888"/>
        <v>2</v>
      </c>
      <c r="I5177" s="3">
        <f t="shared" ca="1" si="889"/>
        <v>31412.17</v>
      </c>
      <c r="J5177" s="3">
        <f t="shared" ca="1" si="890"/>
        <v>3.830168121381039E-2</v>
      </c>
      <c r="K5177" s="3">
        <f t="shared" ca="1" si="891"/>
        <v>4</v>
      </c>
      <c r="L5177" s="3" t="str">
        <f ca="1">VLOOKUP(K5177,Freq_Investment!$A$1:$B$8,2,0)</f>
        <v>Monthly</v>
      </c>
      <c r="M5177" s="3" t="str">
        <f t="shared" ca="1" si="892"/>
        <v>Auto</v>
      </c>
      <c r="N5177" s="3">
        <f t="shared" ca="1" si="893"/>
        <v>4</v>
      </c>
      <c r="O5177" s="3">
        <f t="shared" ca="1" si="893"/>
        <v>3</v>
      </c>
      <c r="P5177" s="3">
        <f t="shared" ca="1" si="893"/>
        <v>5</v>
      </c>
    </row>
    <row r="5178" spans="1:16" x14ac:dyDescent="0.25">
      <c r="A5178" s="3">
        <f t="shared" ca="1" si="883"/>
        <v>250144033</v>
      </c>
      <c r="B5178" s="3">
        <f t="shared" ca="1" si="884"/>
        <v>1294</v>
      </c>
      <c r="C5178" s="1">
        <f t="shared" ca="1" si="885"/>
        <v>29259</v>
      </c>
      <c r="D5178" s="7">
        <f t="shared" ca="1" si="886"/>
        <v>8</v>
      </c>
      <c r="E5178" s="3" t="str">
        <f ca="1">VLOOKUP(D5178,State!$A$1:$B$9,2,0)</f>
        <v>ACT</v>
      </c>
      <c r="F5178" s="3">
        <f t="shared" ca="1" si="887"/>
        <v>520</v>
      </c>
      <c r="G5178" s="3" t="str">
        <f ca="1">VLOOKUP(F5178,Occupation!$A$1:$B$915,2,0)</f>
        <v>Drainer / Drainlayer</v>
      </c>
      <c r="H5178" s="3">
        <f t="shared" ca="1" si="888"/>
        <v>5</v>
      </c>
      <c r="I5178" s="3">
        <f t="shared" ca="1" si="889"/>
        <v>31184.1</v>
      </c>
      <c r="J5178" s="3">
        <f t="shared" ca="1" si="890"/>
        <v>0.20515047226068506</v>
      </c>
      <c r="K5178" s="3">
        <f t="shared" ca="1" si="891"/>
        <v>2</v>
      </c>
      <c r="L5178" s="3" t="str">
        <f ca="1">VLOOKUP(K5178,Freq_Investment!$A$1:$B$8,2,0)</f>
        <v>Weekly</v>
      </c>
      <c r="M5178" s="3" t="str">
        <f t="shared" ca="1" si="892"/>
        <v>Auto</v>
      </c>
      <c r="N5178" s="3">
        <f t="shared" ca="1" si="893"/>
        <v>3</v>
      </c>
      <c r="O5178" s="3">
        <f t="shared" ca="1" si="893"/>
        <v>4</v>
      </c>
      <c r="P5178" s="3">
        <f t="shared" ca="1" si="893"/>
        <v>5</v>
      </c>
    </row>
    <row r="5179" spans="1:16" x14ac:dyDescent="0.25">
      <c r="A5179" s="3">
        <f t="shared" ca="1" si="883"/>
        <v>502737707</v>
      </c>
      <c r="B5179" s="3">
        <f t="shared" ca="1" si="884"/>
        <v>8288</v>
      </c>
      <c r="C5179" s="1">
        <f t="shared" ca="1" si="885"/>
        <v>39209</v>
      </c>
      <c r="D5179" s="7">
        <f t="shared" ca="1" si="886"/>
        <v>5</v>
      </c>
      <c r="E5179" s="3" t="str">
        <f ca="1">VLOOKUP(D5179,State!$A$1:$B$9,2,0)</f>
        <v>NT</v>
      </c>
      <c r="F5179" s="3">
        <f t="shared" ca="1" si="887"/>
        <v>206</v>
      </c>
      <c r="G5179" s="3" t="str">
        <f ca="1">VLOOKUP(F5179,Occupation!$A$1:$B$915,2,0)</f>
        <v>Web Designer</v>
      </c>
      <c r="H5179" s="3">
        <f t="shared" ca="1" si="888"/>
        <v>3</v>
      </c>
      <c r="I5179" s="3">
        <f t="shared" ca="1" si="889"/>
        <v>46809.98</v>
      </c>
      <c r="J5179" s="3">
        <f t="shared" ca="1" si="890"/>
        <v>9.5211945109092311E-2</v>
      </c>
      <c r="K5179" s="3">
        <f t="shared" ca="1" si="891"/>
        <v>7</v>
      </c>
      <c r="L5179" s="3" t="str">
        <f ca="1">VLOOKUP(K5179,Freq_Investment!$A$1:$B$8,2,0)</f>
        <v>Yearly</v>
      </c>
      <c r="M5179" s="3" t="str">
        <f t="shared" ca="1" si="892"/>
        <v>Auto</v>
      </c>
      <c r="N5179" s="3">
        <f t="shared" ca="1" si="893"/>
        <v>4</v>
      </c>
      <c r="O5179" s="3">
        <f t="shared" ca="1" si="893"/>
        <v>5</v>
      </c>
      <c r="P5179" s="3">
        <f t="shared" ca="1" si="893"/>
        <v>1</v>
      </c>
    </row>
    <row r="5180" spans="1:16" x14ac:dyDescent="0.25">
      <c r="A5180" s="3">
        <f t="shared" ca="1" si="883"/>
        <v>170649896</v>
      </c>
      <c r="B5180" s="3">
        <f t="shared" ca="1" si="884"/>
        <v>7654</v>
      </c>
      <c r="C5180" s="1">
        <f t="shared" ca="1" si="885"/>
        <v>34922</v>
      </c>
      <c r="D5180" s="7">
        <f t="shared" ca="1" si="886"/>
        <v>6</v>
      </c>
      <c r="E5180" s="3" t="str">
        <f ca="1">VLOOKUP(D5180,State!$A$1:$B$9,2,0)</f>
        <v>TAS</v>
      </c>
      <c r="F5180" s="3">
        <f t="shared" ca="1" si="887"/>
        <v>550</v>
      </c>
      <c r="G5180" s="3" t="str">
        <f ca="1">VLOOKUP(F5180,Occupation!$A$1:$B$915,2,0)</f>
        <v>Veterinary Nurse</v>
      </c>
      <c r="H5180" s="3">
        <f t="shared" ca="1" si="888"/>
        <v>7</v>
      </c>
      <c r="I5180" s="3">
        <f t="shared" ca="1" si="889"/>
        <v>31608.73</v>
      </c>
      <c r="J5180" s="3">
        <f t="shared" ca="1" si="890"/>
        <v>3.342834934410932E-2</v>
      </c>
      <c r="K5180" s="3">
        <f t="shared" ca="1" si="891"/>
        <v>2</v>
      </c>
      <c r="L5180" s="3" t="str">
        <f ca="1">VLOOKUP(K5180,Freq_Investment!$A$1:$B$8,2,0)</f>
        <v>Weekly</v>
      </c>
      <c r="M5180" s="3" t="str">
        <f t="shared" ca="1" si="892"/>
        <v>Auto</v>
      </c>
      <c r="N5180" s="3">
        <f t="shared" ca="1" si="893"/>
        <v>2</v>
      </c>
      <c r="O5180" s="3">
        <f t="shared" ca="1" si="893"/>
        <v>4</v>
      </c>
      <c r="P5180" s="3">
        <f t="shared" ca="1" si="893"/>
        <v>5</v>
      </c>
    </row>
    <row r="5181" spans="1:16" x14ac:dyDescent="0.25">
      <c r="A5181" s="3">
        <f t="shared" ca="1" si="883"/>
        <v>240183464</v>
      </c>
      <c r="B5181" s="3">
        <f t="shared" ca="1" si="884"/>
        <v>4229</v>
      </c>
      <c r="C5181" s="1">
        <f t="shared" ca="1" si="885"/>
        <v>35194</v>
      </c>
      <c r="D5181" s="7">
        <f t="shared" ca="1" si="886"/>
        <v>4</v>
      </c>
      <c r="E5181" s="3" t="str">
        <f ca="1">VLOOKUP(D5181,State!$A$1:$B$9,2,0)</f>
        <v>WA</v>
      </c>
      <c r="F5181" s="3">
        <f t="shared" ca="1" si="887"/>
        <v>574</v>
      </c>
      <c r="G5181" s="3" t="str">
        <f ca="1">VLOOKUP(F5181,Occupation!$A$1:$B$915,2,0)</f>
        <v>Shearer</v>
      </c>
      <c r="H5181" s="3">
        <f t="shared" ca="1" si="888"/>
        <v>5</v>
      </c>
      <c r="I5181" s="3">
        <f t="shared" ca="1" si="889"/>
        <v>39590.07</v>
      </c>
      <c r="J5181" s="3">
        <f t="shared" ca="1" si="890"/>
        <v>0.15040849640014126</v>
      </c>
      <c r="K5181" s="3">
        <f t="shared" ca="1" si="891"/>
        <v>7</v>
      </c>
      <c r="L5181" s="3" t="str">
        <f ca="1">VLOOKUP(K5181,Freq_Investment!$A$1:$B$8,2,0)</f>
        <v>Yearly</v>
      </c>
      <c r="M5181" s="3" t="str">
        <f t="shared" ca="1" si="892"/>
        <v>Manual</v>
      </c>
      <c r="N5181" s="3">
        <f t="shared" ca="1" si="893"/>
        <v>2</v>
      </c>
      <c r="O5181" s="3">
        <f t="shared" ca="1" si="893"/>
        <v>2</v>
      </c>
      <c r="P5181" s="3">
        <f t="shared" ca="1" si="893"/>
        <v>5</v>
      </c>
    </row>
    <row r="5182" spans="1:16" x14ac:dyDescent="0.25">
      <c r="A5182" s="3">
        <f t="shared" ca="1" si="883"/>
        <v>632387090</v>
      </c>
      <c r="B5182" s="3">
        <f t="shared" ca="1" si="884"/>
        <v>5506</v>
      </c>
      <c r="C5182" s="1">
        <f t="shared" ca="1" si="885"/>
        <v>39180</v>
      </c>
      <c r="D5182" s="7">
        <f t="shared" ca="1" si="886"/>
        <v>7</v>
      </c>
      <c r="E5182" s="3" t="str">
        <f ca="1">VLOOKUP(D5182,State!$A$1:$B$9,2,0)</f>
        <v>VIC</v>
      </c>
      <c r="F5182" s="3">
        <f t="shared" ca="1" si="887"/>
        <v>885</v>
      </c>
      <c r="G5182" s="3" t="str">
        <f ca="1">VLOOKUP(F5182,Occupation!$A$1:$B$915,2,0)</f>
        <v>Crane Chaser</v>
      </c>
      <c r="H5182" s="3">
        <f t="shared" ca="1" si="888"/>
        <v>7</v>
      </c>
      <c r="I5182" s="3">
        <f t="shared" ca="1" si="889"/>
        <v>64037.87</v>
      </c>
      <c r="J5182" s="3">
        <f t="shared" ca="1" si="890"/>
        <v>0.43502143549303601</v>
      </c>
      <c r="K5182" s="3">
        <f t="shared" ca="1" si="891"/>
        <v>2</v>
      </c>
      <c r="L5182" s="3" t="str">
        <f ca="1">VLOOKUP(K5182,Freq_Investment!$A$1:$B$8,2,0)</f>
        <v>Weekly</v>
      </c>
      <c r="M5182" s="3" t="str">
        <f t="shared" ca="1" si="892"/>
        <v>Manual</v>
      </c>
      <c r="N5182" s="3">
        <f t="shared" ca="1" si="893"/>
        <v>5</v>
      </c>
      <c r="O5182" s="3">
        <f t="shared" ca="1" si="893"/>
        <v>2</v>
      </c>
      <c r="P5182" s="3">
        <f t="shared" ca="1" si="893"/>
        <v>3</v>
      </c>
    </row>
    <row r="5183" spans="1:16" x14ac:dyDescent="0.25">
      <c r="A5183" s="3">
        <f t="shared" ca="1" si="883"/>
        <v>533486682</v>
      </c>
      <c r="B5183" s="3">
        <f t="shared" ca="1" si="884"/>
        <v>8248</v>
      </c>
      <c r="C5183" s="1">
        <f t="shared" ca="1" si="885"/>
        <v>25618</v>
      </c>
      <c r="D5183" s="7">
        <f t="shared" ca="1" si="886"/>
        <v>7</v>
      </c>
      <c r="E5183" s="3" t="str">
        <f ca="1">VLOOKUP(D5183,State!$A$1:$B$9,2,0)</f>
        <v>VIC</v>
      </c>
      <c r="F5183" s="3">
        <f t="shared" ca="1" si="887"/>
        <v>421</v>
      </c>
      <c r="G5183" s="3" t="str">
        <f ca="1">VLOOKUP(F5183,Occupation!$A$1:$B$915,2,0)</f>
        <v>Aquaculture or Fisheries Technician</v>
      </c>
      <c r="H5183" s="3">
        <f t="shared" ca="1" si="888"/>
        <v>5</v>
      </c>
      <c r="I5183" s="3">
        <f t="shared" ca="1" si="889"/>
        <v>3618.02</v>
      </c>
      <c r="J5183" s="3">
        <f t="shared" ca="1" si="890"/>
        <v>0.35176559932714263</v>
      </c>
      <c r="K5183" s="3">
        <f t="shared" ca="1" si="891"/>
        <v>5</v>
      </c>
      <c r="L5183" s="3" t="str">
        <f ca="1">VLOOKUP(K5183,Freq_Investment!$A$1:$B$8,2,0)</f>
        <v>Quarterly</v>
      </c>
      <c r="M5183" s="3" t="str">
        <f t="shared" ca="1" si="892"/>
        <v>Manual</v>
      </c>
      <c r="N5183" s="3">
        <f t="shared" ca="1" si="893"/>
        <v>5</v>
      </c>
      <c r="O5183" s="3">
        <f t="shared" ca="1" si="893"/>
        <v>1</v>
      </c>
      <c r="P5183" s="3">
        <f t="shared" ca="1" si="893"/>
        <v>2</v>
      </c>
    </row>
    <row r="5184" spans="1:16" x14ac:dyDescent="0.25">
      <c r="A5184" s="3">
        <f t="shared" ca="1" si="883"/>
        <v>665921713</v>
      </c>
      <c r="B5184" s="3">
        <f t="shared" ca="1" si="884"/>
        <v>5962</v>
      </c>
      <c r="C5184" s="1">
        <f t="shared" ca="1" si="885"/>
        <v>26780</v>
      </c>
      <c r="D5184" s="7">
        <f t="shared" ca="1" si="886"/>
        <v>6</v>
      </c>
      <c r="E5184" s="3" t="str">
        <f ca="1">VLOOKUP(D5184,State!$A$1:$B$9,2,0)</f>
        <v>TAS</v>
      </c>
      <c r="F5184" s="3">
        <f t="shared" ca="1" si="887"/>
        <v>339</v>
      </c>
      <c r="G5184" s="3" t="str">
        <f ca="1">VLOOKUP(F5184,Occupation!$A$1:$B$915,2,0)</f>
        <v>Dermatologist</v>
      </c>
      <c r="H5184" s="3">
        <f t="shared" ca="1" si="888"/>
        <v>10</v>
      </c>
      <c r="I5184" s="3">
        <f t="shared" ca="1" si="889"/>
        <v>7499.64</v>
      </c>
      <c r="J5184" s="3">
        <f t="shared" ca="1" si="890"/>
        <v>0.48416276012300097</v>
      </c>
      <c r="K5184" s="3">
        <f t="shared" ca="1" si="891"/>
        <v>6</v>
      </c>
      <c r="L5184" s="3" t="str">
        <f ca="1">VLOOKUP(K5184,Freq_Investment!$A$1:$B$8,2,0)</f>
        <v>Half-yearly</v>
      </c>
      <c r="M5184" s="3" t="str">
        <f t="shared" ca="1" si="892"/>
        <v>Manual</v>
      </c>
      <c r="N5184" s="3">
        <f t="shared" ca="1" si="893"/>
        <v>3</v>
      </c>
      <c r="O5184" s="3">
        <f t="shared" ca="1" si="893"/>
        <v>5</v>
      </c>
      <c r="P5184" s="3">
        <f t="shared" ca="1" si="893"/>
        <v>2</v>
      </c>
    </row>
    <row r="5185" spans="1:16" x14ac:dyDescent="0.25">
      <c r="A5185" s="3">
        <f t="shared" ca="1" si="883"/>
        <v>89211683</v>
      </c>
      <c r="B5185" s="3">
        <f t="shared" ca="1" si="884"/>
        <v>8450</v>
      </c>
      <c r="C5185" s="1">
        <f t="shared" ca="1" si="885"/>
        <v>40801</v>
      </c>
      <c r="D5185" s="7">
        <f t="shared" ca="1" si="886"/>
        <v>1</v>
      </c>
      <c r="E5185" s="3" t="str">
        <f ca="1">VLOOKUP(D5185,State!$A$1:$B$9,2,0)</f>
        <v>NSW</v>
      </c>
      <c r="F5185" s="3">
        <f t="shared" ca="1" si="887"/>
        <v>910</v>
      </c>
      <c r="G5185" s="3" t="str">
        <f ca="1">VLOOKUP(F5185,Occupation!$A$1:$B$915,2,0)</f>
        <v>Exhaust and Muffler Repairer</v>
      </c>
      <c r="H5185" s="3">
        <f t="shared" ca="1" si="888"/>
        <v>7</v>
      </c>
      <c r="I5185" s="3">
        <f t="shared" ca="1" si="889"/>
        <v>41945.79</v>
      </c>
      <c r="J5185" s="3">
        <f t="shared" ca="1" si="890"/>
        <v>0.45971008356265991</v>
      </c>
      <c r="K5185" s="3">
        <f t="shared" ca="1" si="891"/>
        <v>5</v>
      </c>
      <c r="L5185" s="3" t="str">
        <f ca="1">VLOOKUP(K5185,Freq_Investment!$A$1:$B$8,2,0)</f>
        <v>Quarterly</v>
      </c>
      <c r="M5185" s="3" t="str">
        <f t="shared" ca="1" si="892"/>
        <v>Manual</v>
      </c>
      <c r="N5185" s="3">
        <f t="shared" ca="1" si="893"/>
        <v>1</v>
      </c>
      <c r="O5185" s="3">
        <f t="shared" ca="1" si="893"/>
        <v>3</v>
      </c>
      <c r="P5185" s="3">
        <f t="shared" ca="1" si="893"/>
        <v>5</v>
      </c>
    </row>
    <row r="5186" spans="1:16" x14ac:dyDescent="0.25">
      <c r="A5186" s="3">
        <f t="shared" ca="1" si="883"/>
        <v>496031598</v>
      </c>
      <c r="B5186" s="3">
        <f t="shared" ca="1" si="884"/>
        <v>6362</v>
      </c>
      <c r="C5186" s="1">
        <f t="shared" ca="1" si="885"/>
        <v>26085</v>
      </c>
      <c r="D5186" s="7">
        <f t="shared" ca="1" si="886"/>
        <v>8</v>
      </c>
      <c r="E5186" s="3" t="str">
        <f ca="1">VLOOKUP(D5186,State!$A$1:$B$9,2,0)</f>
        <v>ACT</v>
      </c>
      <c r="F5186" s="3">
        <f t="shared" ca="1" si="887"/>
        <v>409</v>
      </c>
      <c r="G5186" s="3" t="str">
        <f ca="1">VLOOKUP(F5186,Occupation!$A$1:$B$915,2,0)</f>
        <v>Psychologists nec</v>
      </c>
      <c r="H5186" s="3">
        <f t="shared" ca="1" si="888"/>
        <v>9</v>
      </c>
      <c r="I5186" s="3">
        <f t="shared" ca="1" si="889"/>
        <v>89719.41</v>
      </c>
      <c r="J5186" s="3">
        <f t="shared" ca="1" si="890"/>
        <v>0.40337237214404076</v>
      </c>
      <c r="K5186" s="3">
        <f t="shared" ca="1" si="891"/>
        <v>4</v>
      </c>
      <c r="L5186" s="3" t="str">
        <f ca="1">VLOOKUP(K5186,Freq_Investment!$A$1:$B$8,2,0)</f>
        <v>Monthly</v>
      </c>
      <c r="M5186" s="3" t="str">
        <f t="shared" ca="1" si="892"/>
        <v>Auto</v>
      </c>
      <c r="N5186" s="3">
        <f t="shared" ca="1" si="893"/>
        <v>1</v>
      </c>
      <c r="O5186" s="3">
        <f t="shared" ca="1" si="893"/>
        <v>3</v>
      </c>
      <c r="P5186" s="3">
        <f t="shared" ca="1" si="893"/>
        <v>1</v>
      </c>
    </row>
    <row r="5187" spans="1:16" x14ac:dyDescent="0.25">
      <c r="A5187" s="3">
        <f t="shared" ref="A5187:A5250" ca="1" si="894">RANDBETWEEN(10000000,1000000000)</f>
        <v>719434419</v>
      </c>
      <c r="B5187" s="3">
        <f t="shared" ref="B5187:B5250" ca="1" si="895">RANDBETWEEN(1,10000)</f>
        <v>1414</v>
      </c>
      <c r="C5187" s="1">
        <f t="shared" ref="C5187:C5250" ca="1" si="896">DATE(RANDBETWEEN(1970,2021),RANDBETWEEN(1,12),RANDBETWEEN(1,28))</f>
        <v>28117</v>
      </c>
      <c r="D5187" s="7">
        <f t="shared" ref="D5187:D5250" ca="1" si="897">RANDBETWEEN(1,8)</f>
        <v>4</v>
      </c>
      <c r="E5187" s="3" t="str">
        <f ca="1">VLOOKUP(D5187,State!$A$1:$B$9,2,0)</f>
        <v>WA</v>
      </c>
      <c r="F5187" s="3">
        <f t="shared" ref="F5187:F5250" ca="1" si="898">RANDBETWEEN(1,914)</f>
        <v>820</v>
      </c>
      <c r="G5187" s="3" t="str">
        <f ca="1">VLOOKUP(F5187,Occupation!$A$1:$B$915,2,0)</f>
        <v>Textile Dyeing and Finishing Machine Operator</v>
      </c>
      <c r="H5187" s="3">
        <f t="shared" ref="H5187:H5250" ca="1" si="899">RANDBETWEEN(1,10)</f>
        <v>2</v>
      </c>
      <c r="I5187" s="3">
        <f t="shared" ref="I5187:I5250" ca="1" si="900">ROUND(RAND()*100000,2)</f>
        <v>90742.39</v>
      </c>
      <c r="J5187" s="3">
        <f t="shared" ref="J5187:J5250" ca="1" si="901">RAND()/2</f>
        <v>1.7726750841525696E-2</v>
      </c>
      <c r="K5187" s="3">
        <f t="shared" ref="K5187:K5250" ca="1" si="902">RANDBETWEEN(1,7)</f>
        <v>5</v>
      </c>
      <c r="L5187" s="3" t="str">
        <f ca="1">VLOOKUP(K5187,Freq_Investment!$A$1:$B$8,2,0)</f>
        <v>Quarterly</v>
      </c>
      <c r="M5187" s="3" t="str">
        <f t="shared" ref="M5187:M5250" ca="1" si="903">IF(RANDBETWEEN(1,2)&gt;1,"Auto","Manual")</f>
        <v>Manual</v>
      </c>
      <c r="N5187" s="3">
        <f t="shared" ca="1" si="893"/>
        <v>1</v>
      </c>
      <c r="O5187" s="3">
        <f t="shared" ca="1" si="893"/>
        <v>4</v>
      </c>
      <c r="P5187" s="3">
        <f t="shared" ca="1" si="893"/>
        <v>1</v>
      </c>
    </row>
    <row r="5188" spans="1:16" x14ac:dyDescent="0.25">
      <c r="A5188" s="3">
        <f t="shared" ca="1" si="894"/>
        <v>847851079</v>
      </c>
      <c r="B5188" s="3">
        <f t="shared" ca="1" si="895"/>
        <v>2423</v>
      </c>
      <c r="C5188" s="1">
        <f t="shared" ca="1" si="896"/>
        <v>30178</v>
      </c>
      <c r="D5188" s="7">
        <f t="shared" ca="1" si="897"/>
        <v>2</v>
      </c>
      <c r="E5188" s="3" t="str">
        <f ca="1">VLOOKUP(D5188,State!$A$1:$B$9,2,0)</f>
        <v>QLD</v>
      </c>
      <c r="F5188" s="3">
        <f t="shared" ca="1" si="898"/>
        <v>29</v>
      </c>
      <c r="G5188" s="3" t="str">
        <f ca="1">VLOOKUP(F5188,Occupation!$A$1:$B$915,2,0)</f>
        <v>Sales and Marketing Manager</v>
      </c>
      <c r="H5188" s="3">
        <f t="shared" ca="1" si="899"/>
        <v>1</v>
      </c>
      <c r="I5188" s="3">
        <f t="shared" ca="1" si="900"/>
        <v>89184.24</v>
      </c>
      <c r="J5188" s="3">
        <f t="shared" ca="1" si="901"/>
        <v>1.0108379352439245E-3</v>
      </c>
      <c r="K5188" s="3">
        <f t="shared" ca="1" si="902"/>
        <v>2</v>
      </c>
      <c r="L5188" s="3" t="str">
        <f ca="1">VLOOKUP(K5188,Freq_Investment!$A$1:$B$8,2,0)</f>
        <v>Weekly</v>
      </c>
      <c r="M5188" s="3" t="str">
        <f t="shared" ca="1" si="903"/>
        <v>Manual</v>
      </c>
      <c r="N5188" s="3">
        <f t="shared" ca="1" si="893"/>
        <v>4</v>
      </c>
      <c r="O5188" s="3">
        <f t="shared" ca="1" si="893"/>
        <v>5</v>
      </c>
      <c r="P5188" s="3">
        <f t="shared" ca="1" si="893"/>
        <v>4</v>
      </c>
    </row>
    <row r="5189" spans="1:16" x14ac:dyDescent="0.25">
      <c r="A5189" s="3">
        <f t="shared" ca="1" si="894"/>
        <v>334223310</v>
      </c>
      <c r="B5189" s="3">
        <f t="shared" ca="1" si="895"/>
        <v>7203</v>
      </c>
      <c r="C5189" s="1">
        <f t="shared" ca="1" si="896"/>
        <v>38319</v>
      </c>
      <c r="D5189" s="7">
        <f t="shared" ca="1" si="897"/>
        <v>4</v>
      </c>
      <c r="E5189" s="3" t="str">
        <f ca="1">VLOOKUP(D5189,State!$A$1:$B$9,2,0)</f>
        <v>WA</v>
      </c>
      <c r="F5189" s="3">
        <f t="shared" ca="1" si="898"/>
        <v>770</v>
      </c>
      <c r="G5189" s="3" t="str">
        <f ca="1">VLOOKUP(F5189,Occupation!$A$1:$B$915,2,0)</f>
        <v>Insurance Risk Surveyor</v>
      </c>
      <c r="H5189" s="3">
        <f t="shared" ca="1" si="899"/>
        <v>8</v>
      </c>
      <c r="I5189" s="3">
        <f t="shared" ca="1" si="900"/>
        <v>28415.17</v>
      </c>
      <c r="J5189" s="3">
        <f t="shared" ca="1" si="901"/>
        <v>0.36530011031334708</v>
      </c>
      <c r="K5189" s="3">
        <f t="shared" ca="1" si="902"/>
        <v>2</v>
      </c>
      <c r="L5189" s="3" t="str">
        <f ca="1">VLOOKUP(K5189,Freq_Investment!$A$1:$B$8,2,0)</f>
        <v>Weekly</v>
      </c>
      <c r="M5189" s="3" t="str">
        <f t="shared" ca="1" si="903"/>
        <v>Manual</v>
      </c>
      <c r="N5189" s="3">
        <f t="shared" ca="1" si="893"/>
        <v>2</v>
      </c>
      <c r="O5189" s="3">
        <f t="shared" ca="1" si="893"/>
        <v>2</v>
      </c>
      <c r="P5189" s="3">
        <f t="shared" ca="1" si="893"/>
        <v>5</v>
      </c>
    </row>
    <row r="5190" spans="1:16" x14ac:dyDescent="0.25">
      <c r="A5190" s="3">
        <f t="shared" ca="1" si="894"/>
        <v>616260841</v>
      </c>
      <c r="B5190" s="3">
        <f t="shared" ca="1" si="895"/>
        <v>5588</v>
      </c>
      <c r="C5190" s="1">
        <f t="shared" ca="1" si="896"/>
        <v>30811</v>
      </c>
      <c r="D5190" s="7">
        <f t="shared" ca="1" si="897"/>
        <v>3</v>
      </c>
      <c r="E5190" s="3" t="str">
        <f ca="1">VLOOKUP(D5190,State!$A$1:$B$9,2,0)</f>
        <v>SA</v>
      </c>
      <c r="F5190" s="3">
        <f t="shared" ca="1" si="898"/>
        <v>659</v>
      </c>
      <c r="G5190" s="3" t="str">
        <f ca="1">VLOOKUP(F5190,Occupation!$A$1:$B$915,2,0)</f>
        <v>Hotel Service Manager</v>
      </c>
      <c r="H5190" s="3">
        <f t="shared" ca="1" si="899"/>
        <v>9</v>
      </c>
      <c r="I5190" s="3">
        <f t="shared" ca="1" si="900"/>
        <v>82626.570000000007</v>
      </c>
      <c r="J5190" s="3">
        <f t="shared" ca="1" si="901"/>
        <v>0.26932549205567263</v>
      </c>
      <c r="K5190" s="3">
        <f t="shared" ca="1" si="902"/>
        <v>4</v>
      </c>
      <c r="L5190" s="3" t="str">
        <f ca="1">VLOOKUP(K5190,Freq_Investment!$A$1:$B$8,2,0)</f>
        <v>Monthly</v>
      </c>
      <c r="M5190" s="3" t="str">
        <f t="shared" ca="1" si="903"/>
        <v>Manual</v>
      </c>
      <c r="N5190" s="3">
        <f t="shared" ca="1" si="893"/>
        <v>1</v>
      </c>
      <c r="O5190" s="3">
        <f t="shared" ca="1" si="893"/>
        <v>3</v>
      </c>
      <c r="P5190" s="3">
        <f t="shared" ca="1" si="893"/>
        <v>2</v>
      </c>
    </row>
    <row r="5191" spans="1:16" x14ac:dyDescent="0.25">
      <c r="A5191" s="3">
        <f t="shared" ca="1" si="894"/>
        <v>197193404</v>
      </c>
      <c r="B5191" s="3">
        <f t="shared" ca="1" si="895"/>
        <v>6291</v>
      </c>
      <c r="C5191" s="1">
        <f t="shared" ca="1" si="896"/>
        <v>26979</v>
      </c>
      <c r="D5191" s="7">
        <f t="shared" ca="1" si="897"/>
        <v>8</v>
      </c>
      <c r="E5191" s="3" t="str">
        <f ca="1">VLOOKUP(D5191,State!$A$1:$B$9,2,0)</f>
        <v>ACT</v>
      </c>
      <c r="F5191" s="3">
        <f t="shared" ca="1" si="898"/>
        <v>50</v>
      </c>
      <c r="G5191" s="3" t="str">
        <f ca="1">VLOOKUP(F5191,Occupation!$A$1:$B$915,2,0)</f>
        <v>Nursing Clinical Director</v>
      </c>
      <c r="H5191" s="3">
        <f t="shared" ca="1" si="899"/>
        <v>4</v>
      </c>
      <c r="I5191" s="3">
        <f t="shared" ca="1" si="900"/>
        <v>84792.54</v>
      </c>
      <c r="J5191" s="3">
        <f t="shared" ca="1" si="901"/>
        <v>0.37015966986647936</v>
      </c>
      <c r="K5191" s="3">
        <f t="shared" ca="1" si="902"/>
        <v>1</v>
      </c>
      <c r="L5191" s="3" t="str">
        <f ca="1">VLOOKUP(K5191,Freq_Investment!$A$1:$B$8,2,0)</f>
        <v>Daily</v>
      </c>
      <c r="M5191" s="3" t="str">
        <f t="shared" ca="1" si="903"/>
        <v>Auto</v>
      </c>
      <c r="N5191" s="3">
        <f t="shared" ca="1" si="893"/>
        <v>3</v>
      </c>
      <c r="O5191" s="3">
        <f t="shared" ca="1" si="893"/>
        <v>1</v>
      </c>
      <c r="P5191" s="3">
        <f t="shared" ca="1" si="893"/>
        <v>3</v>
      </c>
    </row>
    <row r="5192" spans="1:16" x14ac:dyDescent="0.25">
      <c r="A5192" s="3">
        <f t="shared" ca="1" si="894"/>
        <v>553967730</v>
      </c>
      <c r="B5192" s="3">
        <f t="shared" ca="1" si="895"/>
        <v>6301</v>
      </c>
      <c r="C5192" s="1">
        <f t="shared" ca="1" si="896"/>
        <v>38098</v>
      </c>
      <c r="D5192" s="7">
        <f t="shared" ca="1" si="897"/>
        <v>6</v>
      </c>
      <c r="E5192" s="3" t="str">
        <f ca="1">VLOOKUP(D5192,State!$A$1:$B$9,2,0)</f>
        <v>TAS</v>
      </c>
      <c r="F5192" s="3">
        <f t="shared" ca="1" si="898"/>
        <v>300</v>
      </c>
      <c r="G5192" s="3" t="str">
        <f ca="1">VLOOKUP(F5192,Occupation!$A$1:$B$915,2,0)</f>
        <v>Osteopath</v>
      </c>
      <c r="H5192" s="3">
        <f t="shared" ca="1" si="899"/>
        <v>1</v>
      </c>
      <c r="I5192" s="3">
        <f t="shared" ca="1" si="900"/>
        <v>74551</v>
      </c>
      <c r="J5192" s="3">
        <f t="shared" ca="1" si="901"/>
        <v>9.8793198541333282E-2</v>
      </c>
      <c r="K5192" s="3">
        <f t="shared" ca="1" si="902"/>
        <v>3</v>
      </c>
      <c r="L5192" s="3" t="str">
        <f ca="1">VLOOKUP(K5192,Freq_Investment!$A$1:$B$8,2,0)</f>
        <v>Fortnightly</v>
      </c>
      <c r="M5192" s="3" t="str">
        <f t="shared" ca="1" si="903"/>
        <v>Auto</v>
      </c>
      <c r="N5192" s="3">
        <f t="shared" ca="1" si="893"/>
        <v>3</v>
      </c>
      <c r="O5192" s="3">
        <f t="shared" ca="1" si="893"/>
        <v>4</v>
      </c>
      <c r="P5192" s="3">
        <f t="shared" ca="1" si="893"/>
        <v>5</v>
      </c>
    </row>
    <row r="5193" spans="1:16" x14ac:dyDescent="0.25">
      <c r="A5193" s="3">
        <f t="shared" ca="1" si="894"/>
        <v>812670567</v>
      </c>
      <c r="B5193" s="3">
        <f t="shared" ca="1" si="895"/>
        <v>6569</v>
      </c>
      <c r="C5193" s="1">
        <f t="shared" ca="1" si="896"/>
        <v>39950</v>
      </c>
      <c r="D5193" s="7">
        <f t="shared" ca="1" si="897"/>
        <v>4</v>
      </c>
      <c r="E5193" s="3" t="str">
        <f ca="1">VLOOKUP(D5193,State!$A$1:$B$9,2,0)</f>
        <v>WA</v>
      </c>
      <c r="F5193" s="3">
        <f t="shared" ca="1" si="898"/>
        <v>700</v>
      </c>
      <c r="G5193" s="3" t="str">
        <f ca="1">VLOOKUP(F5193,Occupation!$A$1:$B$915,2,0)</f>
        <v>Snowsport Instructor</v>
      </c>
      <c r="H5193" s="3">
        <f t="shared" ca="1" si="899"/>
        <v>9</v>
      </c>
      <c r="I5193" s="3">
        <f t="shared" ca="1" si="900"/>
        <v>84123.63</v>
      </c>
      <c r="J5193" s="3">
        <f t="shared" ca="1" si="901"/>
        <v>0.22445650365373754</v>
      </c>
      <c r="K5193" s="3">
        <f t="shared" ca="1" si="902"/>
        <v>1</v>
      </c>
      <c r="L5193" s="3" t="str">
        <f ca="1">VLOOKUP(K5193,Freq_Investment!$A$1:$B$8,2,0)</f>
        <v>Daily</v>
      </c>
      <c r="M5193" s="3" t="str">
        <f t="shared" ca="1" si="903"/>
        <v>Manual</v>
      </c>
      <c r="N5193" s="3">
        <f t="shared" ca="1" si="893"/>
        <v>5</v>
      </c>
      <c r="O5193" s="3">
        <f t="shared" ca="1" si="893"/>
        <v>4</v>
      </c>
      <c r="P5193" s="3">
        <f t="shared" ca="1" si="893"/>
        <v>5</v>
      </c>
    </row>
    <row r="5194" spans="1:16" x14ac:dyDescent="0.25">
      <c r="A5194" s="3">
        <f t="shared" ca="1" si="894"/>
        <v>857703640</v>
      </c>
      <c r="B5194" s="3">
        <f t="shared" ca="1" si="895"/>
        <v>3111</v>
      </c>
      <c r="C5194" s="1">
        <f t="shared" ca="1" si="896"/>
        <v>37953</v>
      </c>
      <c r="D5194" s="7">
        <f t="shared" ca="1" si="897"/>
        <v>8</v>
      </c>
      <c r="E5194" s="3" t="str">
        <f ca="1">VLOOKUP(D5194,State!$A$1:$B$9,2,0)</f>
        <v>ACT</v>
      </c>
      <c r="F5194" s="3">
        <f t="shared" ca="1" si="898"/>
        <v>661</v>
      </c>
      <c r="G5194" s="3" t="str">
        <f ca="1">VLOOKUP(F5194,Occupation!$A$1:$B$915,2,0)</f>
        <v>Emergency Service Worker</v>
      </c>
      <c r="H5194" s="3">
        <f t="shared" ca="1" si="899"/>
        <v>9</v>
      </c>
      <c r="I5194" s="3">
        <f t="shared" ca="1" si="900"/>
        <v>29076</v>
      </c>
      <c r="J5194" s="3">
        <f t="shared" ca="1" si="901"/>
        <v>0.26999909728627436</v>
      </c>
      <c r="K5194" s="3">
        <f t="shared" ca="1" si="902"/>
        <v>4</v>
      </c>
      <c r="L5194" s="3" t="str">
        <f ca="1">VLOOKUP(K5194,Freq_Investment!$A$1:$B$8,2,0)</f>
        <v>Monthly</v>
      </c>
      <c r="M5194" s="3" t="str">
        <f t="shared" ca="1" si="903"/>
        <v>Manual</v>
      </c>
      <c r="N5194" s="3">
        <f t="shared" ca="1" si="893"/>
        <v>4</v>
      </c>
      <c r="O5194" s="3">
        <f t="shared" ca="1" si="893"/>
        <v>5</v>
      </c>
      <c r="P5194" s="3">
        <f t="shared" ca="1" si="893"/>
        <v>4</v>
      </c>
    </row>
    <row r="5195" spans="1:16" x14ac:dyDescent="0.25">
      <c r="A5195" s="3">
        <f t="shared" ca="1" si="894"/>
        <v>897944358</v>
      </c>
      <c r="B5195" s="3">
        <f t="shared" ca="1" si="895"/>
        <v>8161</v>
      </c>
      <c r="C5195" s="1">
        <f t="shared" ca="1" si="896"/>
        <v>40018</v>
      </c>
      <c r="D5195" s="7">
        <f t="shared" ca="1" si="897"/>
        <v>6</v>
      </c>
      <c r="E5195" s="3" t="str">
        <f ca="1">VLOOKUP(D5195,State!$A$1:$B$9,2,0)</f>
        <v>TAS</v>
      </c>
      <c r="F5195" s="3">
        <f t="shared" ca="1" si="898"/>
        <v>112</v>
      </c>
      <c r="G5195" s="3" t="str">
        <f ca="1">VLOOKUP(F5195,Occupation!$A$1:$B$915,2,0)</f>
        <v>Television Presenter</v>
      </c>
      <c r="H5195" s="3">
        <f t="shared" ca="1" si="899"/>
        <v>1</v>
      </c>
      <c r="I5195" s="3">
        <f t="shared" ca="1" si="900"/>
        <v>96594.04</v>
      </c>
      <c r="J5195" s="3">
        <f t="shared" ca="1" si="901"/>
        <v>8.6618637931373255E-3</v>
      </c>
      <c r="K5195" s="3">
        <f t="shared" ca="1" si="902"/>
        <v>2</v>
      </c>
      <c r="L5195" s="3" t="str">
        <f ca="1">VLOOKUP(K5195,Freq_Investment!$A$1:$B$8,2,0)</f>
        <v>Weekly</v>
      </c>
      <c r="M5195" s="3" t="str">
        <f t="shared" ca="1" si="903"/>
        <v>Manual</v>
      </c>
      <c r="N5195" s="3">
        <f t="shared" ca="1" si="893"/>
        <v>1</v>
      </c>
      <c r="O5195" s="3">
        <f t="shared" ca="1" si="893"/>
        <v>5</v>
      </c>
      <c r="P5195" s="3">
        <f t="shared" ca="1" si="893"/>
        <v>3</v>
      </c>
    </row>
    <row r="5196" spans="1:16" x14ac:dyDescent="0.25">
      <c r="A5196" s="3">
        <f t="shared" ca="1" si="894"/>
        <v>211501651</v>
      </c>
      <c r="B5196" s="3">
        <f t="shared" ca="1" si="895"/>
        <v>6457</v>
      </c>
      <c r="C5196" s="1">
        <f t="shared" ca="1" si="896"/>
        <v>29233</v>
      </c>
      <c r="D5196" s="7">
        <f t="shared" ca="1" si="897"/>
        <v>2</v>
      </c>
      <c r="E5196" s="3" t="str">
        <f ca="1">VLOOKUP(D5196,State!$A$1:$B$9,2,0)</f>
        <v>QLD</v>
      </c>
      <c r="F5196" s="3">
        <f t="shared" ca="1" si="898"/>
        <v>553</v>
      </c>
      <c r="G5196" s="3" t="str">
        <f ca="1">VLOOKUP(F5196,Occupation!$A$1:$B$915,2,0)</f>
        <v>Sports Turf Trades Worker</v>
      </c>
      <c r="H5196" s="3">
        <f t="shared" ca="1" si="899"/>
        <v>6</v>
      </c>
      <c r="I5196" s="3">
        <f t="shared" ca="1" si="900"/>
        <v>41039.78</v>
      </c>
      <c r="J5196" s="3">
        <f t="shared" ca="1" si="901"/>
        <v>4.15858279583734E-2</v>
      </c>
      <c r="K5196" s="3">
        <f t="shared" ca="1" si="902"/>
        <v>5</v>
      </c>
      <c r="L5196" s="3" t="str">
        <f ca="1">VLOOKUP(K5196,Freq_Investment!$A$1:$B$8,2,0)</f>
        <v>Quarterly</v>
      </c>
      <c r="M5196" s="3" t="str">
        <f t="shared" ca="1" si="903"/>
        <v>Auto</v>
      </c>
      <c r="N5196" s="3">
        <f t="shared" ca="1" si="893"/>
        <v>4</v>
      </c>
      <c r="O5196" s="3">
        <f t="shared" ca="1" si="893"/>
        <v>3</v>
      </c>
      <c r="P5196" s="3">
        <f t="shared" ca="1" si="893"/>
        <v>4</v>
      </c>
    </row>
    <row r="5197" spans="1:16" x14ac:dyDescent="0.25">
      <c r="A5197" s="3">
        <f t="shared" ca="1" si="894"/>
        <v>757430032</v>
      </c>
      <c r="B5197" s="3">
        <f t="shared" ca="1" si="895"/>
        <v>8858</v>
      </c>
      <c r="C5197" s="1">
        <f t="shared" ca="1" si="896"/>
        <v>42815</v>
      </c>
      <c r="D5197" s="7">
        <f t="shared" ca="1" si="897"/>
        <v>5</v>
      </c>
      <c r="E5197" s="3" t="str">
        <f ca="1">VLOOKUP(D5197,State!$A$1:$B$9,2,0)</f>
        <v>NT</v>
      </c>
      <c r="F5197" s="3">
        <f t="shared" ca="1" si="898"/>
        <v>664</v>
      </c>
      <c r="G5197" s="3" t="str">
        <f ca="1">VLOOKUP(F5197,Occupation!$A$1:$B$915,2,0)</f>
        <v>Police Officer</v>
      </c>
      <c r="H5197" s="3">
        <f t="shared" ca="1" si="899"/>
        <v>5</v>
      </c>
      <c r="I5197" s="3">
        <f t="shared" ca="1" si="900"/>
        <v>26282.98</v>
      </c>
      <c r="J5197" s="3">
        <f t="shared" ca="1" si="901"/>
        <v>0.42178825685752674</v>
      </c>
      <c r="K5197" s="3">
        <f t="shared" ca="1" si="902"/>
        <v>2</v>
      </c>
      <c r="L5197" s="3" t="str">
        <f ca="1">VLOOKUP(K5197,Freq_Investment!$A$1:$B$8,2,0)</f>
        <v>Weekly</v>
      </c>
      <c r="M5197" s="3" t="str">
        <f t="shared" ca="1" si="903"/>
        <v>Manual</v>
      </c>
      <c r="N5197" s="3">
        <f t="shared" ca="1" si="893"/>
        <v>3</v>
      </c>
      <c r="O5197" s="3">
        <f t="shared" ca="1" si="893"/>
        <v>2</v>
      </c>
      <c r="P5197" s="3">
        <f t="shared" ca="1" si="893"/>
        <v>2</v>
      </c>
    </row>
    <row r="5198" spans="1:16" x14ac:dyDescent="0.25">
      <c r="A5198" s="3">
        <f t="shared" ca="1" si="894"/>
        <v>491517626</v>
      </c>
      <c r="B5198" s="3">
        <f t="shared" ca="1" si="895"/>
        <v>3549</v>
      </c>
      <c r="C5198" s="1">
        <f t="shared" ca="1" si="896"/>
        <v>37705</v>
      </c>
      <c r="D5198" s="7">
        <f t="shared" ca="1" si="897"/>
        <v>3</v>
      </c>
      <c r="E5198" s="3" t="str">
        <f ca="1">VLOOKUP(D5198,State!$A$1:$B$9,2,0)</f>
        <v>SA</v>
      </c>
      <c r="F5198" s="3">
        <f t="shared" ca="1" si="898"/>
        <v>320</v>
      </c>
      <c r="G5198" s="3" t="str">
        <f ca="1">VLOOKUP(F5198,Occupation!$A$1:$B$915,2,0)</f>
        <v>Endocrinologist</v>
      </c>
      <c r="H5198" s="3">
        <f t="shared" ca="1" si="899"/>
        <v>1</v>
      </c>
      <c r="I5198" s="3">
        <f t="shared" ca="1" si="900"/>
        <v>4992.38</v>
      </c>
      <c r="J5198" s="3">
        <f t="shared" ca="1" si="901"/>
        <v>0.19912387761211731</v>
      </c>
      <c r="K5198" s="3">
        <f t="shared" ca="1" si="902"/>
        <v>5</v>
      </c>
      <c r="L5198" s="3" t="str">
        <f ca="1">VLOOKUP(K5198,Freq_Investment!$A$1:$B$8,2,0)</f>
        <v>Quarterly</v>
      </c>
      <c r="M5198" s="3" t="str">
        <f t="shared" ca="1" si="903"/>
        <v>Auto</v>
      </c>
      <c r="N5198" s="3">
        <f t="shared" ca="1" si="893"/>
        <v>4</v>
      </c>
      <c r="O5198" s="3">
        <f t="shared" ca="1" si="893"/>
        <v>4</v>
      </c>
      <c r="P5198" s="3">
        <f t="shared" ca="1" si="893"/>
        <v>2</v>
      </c>
    </row>
    <row r="5199" spans="1:16" x14ac:dyDescent="0.25">
      <c r="A5199" s="3">
        <f t="shared" ca="1" si="894"/>
        <v>862802453</v>
      </c>
      <c r="B5199" s="3">
        <f t="shared" ca="1" si="895"/>
        <v>4521</v>
      </c>
      <c r="C5199" s="1">
        <f t="shared" ca="1" si="896"/>
        <v>44541</v>
      </c>
      <c r="D5199" s="7">
        <f t="shared" ca="1" si="897"/>
        <v>4</v>
      </c>
      <c r="E5199" s="3" t="str">
        <f ca="1">VLOOKUP(D5199,State!$A$1:$B$9,2,0)</f>
        <v>WA</v>
      </c>
      <c r="F5199" s="3">
        <f t="shared" ca="1" si="898"/>
        <v>277</v>
      </c>
      <c r="G5199" s="3" t="str">
        <f ca="1">VLOOKUP(F5199,Occupation!$A$1:$B$915,2,0)</f>
        <v>Art Teacher (Private Tuition)</v>
      </c>
      <c r="H5199" s="3">
        <f t="shared" ca="1" si="899"/>
        <v>4</v>
      </c>
      <c r="I5199" s="3">
        <f t="shared" ca="1" si="900"/>
        <v>80820.429999999993</v>
      </c>
      <c r="J5199" s="3">
        <f t="shared" ca="1" si="901"/>
        <v>0.11420895066186765</v>
      </c>
      <c r="K5199" s="3">
        <f t="shared" ca="1" si="902"/>
        <v>3</v>
      </c>
      <c r="L5199" s="3" t="str">
        <f ca="1">VLOOKUP(K5199,Freq_Investment!$A$1:$B$8,2,0)</f>
        <v>Fortnightly</v>
      </c>
      <c r="M5199" s="3" t="str">
        <f t="shared" ca="1" si="903"/>
        <v>Manual</v>
      </c>
      <c r="N5199" s="3">
        <f t="shared" ca="1" si="893"/>
        <v>1</v>
      </c>
      <c r="O5199" s="3">
        <f t="shared" ca="1" si="893"/>
        <v>1</v>
      </c>
      <c r="P5199" s="3">
        <f t="shared" ca="1" si="893"/>
        <v>1</v>
      </c>
    </row>
    <row r="5200" spans="1:16" x14ac:dyDescent="0.25">
      <c r="A5200" s="3">
        <f t="shared" ca="1" si="894"/>
        <v>974023350</v>
      </c>
      <c r="B5200" s="3">
        <f t="shared" ca="1" si="895"/>
        <v>2613</v>
      </c>
      <c r="C5200" s="1">
        <f t="shared" ca="1" si="896"/>
        <v>26841</v>
      </c>
      <c r="D5200" s="7">
        <f t="shared" ca="1" si="897"/>
        <v>4</v>
      </c>
      <c r="E5200" s="3" t="str">
        <f ca="1">VLOOKUP(D5200,State!$A$1:$B$9,2,0)</f>
        <v>WA</v>
      </c>
      <c r="F5200" s="3">
        <f t="shared" ca="1" si="898"/>
        <v>558</v>
      </c>
      <c r="G5200" s="3" t="str">
        <f ca="1">VLOOKUP(F5200,Occupation!$A$1:$B$915,2,0)</f>
        <v>Landscape Gardener</v>
      </c>
      <c r="H5200" s="3">
        <f t="shared" ca="1" si="899"/>
        <v>10</v>
      </c>
      <c r="I5200" s="3">
        <f t="shared" ca="1" si="900"/>
        <v>66472.5</v>
      </c>
      <c r="J5200" s="3">
        <f t="shared" ca="1" si="901"/>
        <v>0.15995349034321127</v>
      </c>
      <c r="K5200" s="3">
        <f t="shared" ca="1" si="902"/>
        <v>2</v>
      </c>
      <c r="L5200" s="3" t="str">
        <f ca="1">VLOOKUP(K5200,Freq_Investment!$A$1:$B$8,2,0)</f>
        <v>Weekly</v>
      </c>
      <c r="M5200" s="3" t="str">
        <f t="shared" ca="1" si="903"/>
        <v>Auto</v>
      </c>
      <c r="N5200" s="3">
        <f t="shared" ca="1" si="893"/>
        <v>1</v>
      </c>
      <c r="O5200" s="3">
        <f t="shared" ca="1" si="893"/>
        <v>5</v>
      </c>
      <c r="P5200" s="3">
        <f t="shared" ca="1" si="893"/>
        <v>3</v>
      </c>
    </row>
    <row r="5201" spans="1:16" x14ac:dyDescent="0.25">
      <c r="A5201" s="3">
        <f t="shared" ca="1" si="894"/>
        <v>261190536</v>
      </c>
      <c r="B5201" s="3">
        <f t="shared" ca="1" si="895"/>
        <v>7685</v>
      </c>
      <c r="C5201" s="1">
        <f t="shared" ca="1" si="896"/>
        <v>34816</v>
      </c>
      <c r="D5201" s="7">
        <f t="shared" ca="1" si="897"/>
        <v>3</v>
      </c>
      <c r="E5201" s="3" t="str">
        <f ca="1">VLOOKUP(D5201,State!$A$1:$B$9,2,0)</f>
        <v>SA</v>
      </c>
      <c r="F5201" s="3">
        <f t="shared" ca="1" si="898"/>
        <v>170</v>
      </c>
      <c r="G5201" s="3" t="str">
        <f ca="1">VLOOKUP(F5201,Occupation!$A$1:$B$915,2,0)</f>
        <v>Patents Examiner</v>
      </c>
      <c r="H5201" s="3">
        <f t="shared" ca="1" si="899"/>
        <v>2</v>
      </c>
      <c r="I5201" s="3">
        <f t="shared" ca="1" si="900"/>
        <v>20228.23</v>
      </c>
      <c r="J5201" s="3">
        <f t="shared" ca="1" si="901"/>
        <v>7.9113490974946243E-2</v>
      </c>
      <c r="K5201" s="3">
        <f t="shared" ca="1" si="902"/>
        <v>7</v>
      </c>
      <c r="L5201" s="3" t="str">
        <f ca="1">VLOOKUP(K5201,Freq_Investment!$A$1:$B$8,2,0)</f>
        <v>Yearly</v>
      </c>
      <c r="M5201" s="3" t="str">
        <f t="shared" ca="1" si="903"/>
        <v>Auto</v>
      </c>
      <c r="N5201" s="3">
        <f t="shared" ca="1" si="893"/>
        <v>5</v>
      </c>
      <c r="O5201" s="3">
        <f t="shared" ca="1" si="893"/>
        <v>5</v>
      </c>
      <c r="P5201" s="3">
        <f t="shared" ca="1" si="893"/>
        <v>3</v>
      </c>
    </row>
    <row r="5202" spans="1:16" x14ac:dyDescent="0.25">
      <c r="A5202" s="3">
        <f t="shared" ca="1" si="894"/>
        <v>800907225</v>
      </c>
      <c r="B5202" s="3">
        <f t="shared" ca="1" si="895"/>
        <v>9391</v>
      </c>
      <c r="C5202" s="1">
        <f t="shared" ca="1" si="896"/>
        <v>28820</v>
      </c>
      <c r="D5202" s="7">
        <f t="shared" ca="1" si="897"/>
        <v>8</v>
      </c>
      <c r="E5202" s="3" t="str">
        <f ca="1">VLOOKUP(D5202,State!$A$1:$B$9,2,0)</f>
        <v>ACT</v>
      </c>
      <c r="F5202" s="3">
        <f t="shared" ca="1" si="898"/>
        <v>403</v>
      </c>
      <c r="G5202" s="3" t="str">
        <f ca="1">VLOOKUP(F5202,Occupation!$A$1:$B$915,2,0)</f>
        <v>Counsellors nec</v>
      </c>
      <c r="H5202" s="3">
        <f t="shared" ca="1" si="899"/>
        <v>4</v>
      </c>
      <c r="I5202" s="3">
        <f t="shared" ca="1" si="900"/>
        <v>84636.84</v>
      </c>
      <c r="J5202" s="3">
        <f t="shared" ca="1" si="901"/>
        <v>9.3506967096693927E-2</v>
      </c>
      <c r="K5202" s="3">
        <f t="shared" ca="1" si="902"/>
        <v>3</v>
      </c>
      <c r="L5202" s="3" t="str">
        <f ca="1">VLOOKUP(K5202,Freq_Investment!$A$1:$B$8,2,0)</f>
        <v>Fortnightly</v>
      </c>
      <c r="M5202" s="3" t="str">
        <f t="shared" ca="1" si="903"/>
        <v>Manual</v>
      </c>
      <c r="N5202" s="3">
        <f t="shared" ca="1" si="893"/>
        <v>2</v>
      </c>
      <c r="O5202" s="3">
        <f t="shared" ca="1" si="893"/>
        <v>2</v>
      </c>
      <c r="P5202" s="3">
        <f t="shared" ca="1" si="893"/>
        <v>2</v>
      </c>
    </row>
    <row r="5203" spans="1:16" x14ac:dyDescent="0.25">
      <c r="A5203" s="3">
        <f t="shared" ca="1" si="894"/>
        <v>487142998</v>
      </c>
      <c r="B5203" s="3">
        <f t="shared" ca="1" si="895"/>
        <v>7039</v>
      </c>
      <c r="C5203" s="1">
        <f t="shared" ca="1" si="896"/>
        <v>27056</v>
      </c>
      <c r="D5203" s="7">
        <f t="shared" ca="1" si="897"/>
        <v>5</v>
      </c>
      <c r="E5203" s="3" t="str">
        <f ca="1">VLOOKUP(D5203,State!$A$1:$B$9,2,0)</f>
        <v>NT</v>
      </c>
      <c r="F5203" s="3">
        <f t="shared" ca="1" si="898"/>
        <v>655</v>
      </c>
      <c r="G5203" s="3" t="str">
        <f ca="1">VLOOKUP(F5203,Occupation!$A$1:$B$915,2,0)</f>
        <v>Refuge Worker</v>
      </c>
      <c r="H5203" s="3">
        <f t="shared" ca="1" si="899"/>
        <v>8</v>
      </c>
      <c r="I5203" s="3">
        <f t="shared" ca="1" si="900"/>
        <v>45788.06</v>
      </c>
      <c r="J5203" s="3">
        <f t="shared" ca="1" si="901"/>
        <v>0.13554169752612943</v>
      </c>
      <c r="K5203" s="3">
        <f t="shared" ca="1" si="902"/>
        <v>1</v>
      </c>
      <c r="L5203" s="3" t="str">
        <f ca="1">VLOOKUP(K5203,Freq_Investment!$A$1:$B$8,2,0)</f>
        <v>Daily</v>
      </c>
      <c r="M5203" s="3" t="str">
        <f t="shared" ca="1" si="903"/>
        <v>Auto</v>
      </c>
      <c r="N5203" s="3">
        <f t="shared" ca="1" si="893"/>
        <v>5</v>
      </c>
      <c r="O5203" s="3">
        <f t="shared" ca="1" si="893"/>
        <v>2</v>
      </c>
      <c r="P5203" s="3">
        <f t="shared" ca="1" si="893"/>
        <v>4</v>
      </c>
    </row>
    <row r="5204" spans="1:16" x14ac:dyDescent="0.25">
      <c r="A5204" s="3">
        <f t="shared" ca="1" si="894"/>
        <v>331211390</v>
      </c>
      <c r="B5204" s="3">
        <f t="shared" ca="1" si="895"/>
        <v>1680</v>
      </c>
      <c r="C5204" s="1">
        <f t="shared" ca="1" si="896"/>
        <v>25773</v>
      </c>
      <c r="D5204" s="7">
        <f t="shared" ca="1" si="897"/>
        <v>2</v>
      </c>
      <c r="E5204" s="3" t="str">
        <f ca="1">VLOOKUP(D5204,State!$A$1:$B$9,2,0)</f>
        <v>QLD</v>
      </c>
      <c r="F5204" s="3">
        <f t="shared" ca="1" si="898"/>
        <v>802</v>
      </c>
      <c r="G5204" s="3" t="str">
        <f ca="1">VLOOKUP(F5204,Occupation!$A$1:$B$915,2,0)</f>
        <v>Stone Processing Machine Operator</v>
      </c>
      <c r="H5204" s="3">
        <f t="shared" ca="1" si="899"/>
        <v>2</v>
      </c>
      <c r="I5204" s="3">
        <f t="shared" ca="1" si="900"/>
        <v>61585.58</v>
      </c>
      <c r="J5204" s="3">
        <f t="shared" ca="1" si="901"/>
        <v>0.47682113012246391</v>
      </c>
      <c r="K5204" s="3">
        <f t="shared" ca="1" si="902"/>
        <v>6</v>
      </c>
      <c r="L5204" s="3" t="str">
        <f ca="1">VLOOKUP(K5204,Freq_Investment!$A$1:$B$8,2,0)</f>
        <v>Half-yearly</v>
      </c>
      <c r="M5204" s="3" t="str">
        <f t="shared" ca="1" si="903"/>
        <v>Manual</v>
      </c>
      <c r="N5204" s="3">
        <f t="shared" ca="1" si="893"/>
        <v>3</v>
      </c>
      <c r="O5204" s="3">
        <f t="shared" ca="1" si="893"/>
        <v>2</v>
      </c>
      <c r="P5204" s="3">
        <f t="shared" ca="1" si="893"/>
        <v>3</v>
      </c>
    </row>
    <row r="5205" spans="1:16" x14ac:dyDescent="0.25">
      <c r="A5205" s="3">
        <f t="shared" ca="1" si="894"/>
        <v>963037692</v>
      </c>
      <c r="B5205" s="3">
        <f t="shared" ca="1" si="895"/>
        <v>5334</v>
      </c>
      <c r="C5205" s="1">
        <f t="shared" ca="1" si="896"/>
        <v>32673</v>
      </c>
      <c r="D5205" s="7">
        <f t="shared" ca="1" si="897"/>
        <v>8</v>
      </c>
      <c r="E5205" s="3" t="str">
        <f ca="1">VLOOKUP(D5205,State!$A$1:$B$9,2,0)</f>
        <v>ACT</v>
      </c>
      <c r="F5205" s="3">
        <f t="shared" ca="1" si="898"/>
        <v>612</v>
      </c>
      <c r="G5205" s="3" t="str">
        <f ca="1">VLOOKUP(F5205,Occupation!$A$1:$B$915,2,0)</f>
        <v>Performing Arts Technicians nec</v>
      </c>
      <c r="H5205" s="3">
        <f t="shared" ca="1" si="899"/>
        <v>4</v>
      </c>
      <c r="I5205" s="3">
        <f t="shared" ca="1" si="900"/>
        <v>59888.25</v>
      </c>
      <c r="J5205" s="3">
        <f t="shared" ca="1" si="901"/>
        <v>8.8237170125517961E-2</v>
      </c>
      <c r="K5205" s="3">
        <f t="shared" ca="1" si="902"/>
        <v>2</v>
      </c>
      <c r="L5205" s="3" t="str">
        <f ca="1">VLOOKUP(K5205,Freq_Investment!$A$1:$B$8,2,0)</f>
        <v>Weekly</v>
      </c>
      <c r="M5205" s="3" t="str">
        <f t="shared" ca="1" si="903"/>
        <v>Auto</v>
      </c>
      <c r="N5205" s="3">
        <f t="shared" ca="1" si="893"/>
        <v>2</v>
      </c>
      <c r="O5205" s="3">
        <f t="shared" ca="1" si="893"/>
        <v>5</v>
      </c>
      <c r="P5205" s="3">
        <f t="shared" ca="1" si="893"/>
        <v>1</v>
      </c>
    </row>
    <row r="5206" spans="1:16" x14ac:dyDescent="0.25">
      <c r="A5206" s="3">
        <f t="shared" ca="1" si="894"/>
        <v>703144887</v>
      </c>
      <c r="B5206" s="3">
        <f t="shared" ca="1" si="895"/>
        <v>7388</v>
      </c>
      <c r="C5206" s="1">
        <f t="shared" ca="1" si="896"/>
        <v>37048</v>
      </c>
      <c r="D5206" s="7">
        <f t="shared" ca="1" si="897"/>
        <v>4</v>
      </c>
      <c r="E5206" s="3" t="str">
        <f ca="1">VLOOKUP(D5206,State!$A$1:$B$9,2,0)</f>
        <v>WA</v>
      </c>
      <c r="F5206" s="3">
        <f t="shared" ca="1" si="898"/>
        <v>295</v>
      </c>
      <c r="G5206" s="3" t="str">
        <f ca="1">VLOOKUP(F5206,Occupation!$A$1:$B$915,2,0)</f>
        <v>Retail Pharmacist</v>
      </c>
      <c r="H5206" s="3">
        <f t="shared" ca="1" si="899"/>
        <v>1</v>
      </c>
      <c r="I5206" s="3">
        <f t="shared" ca="1" si="900"/>
        <v>78475.72</v>
      </c>
      <c r="J5206" s="3">
        <f t="shared" ca="1" si="901"/>
        <v>0.33331926938355955</v>
      </c>
      <c r="K5206" s="3">
        <f t="shared" ca="1" si="902"/>
        <v>1</v>
      </c>
      <c r="L5206" s="3" t="str">
        <f ca="1">VLOOKUP(K5206,Freq_Investment!$A$1:$B$8,2,0)</f>
        <v>Daily</v>
      </c>
      <c r="M5206" s="3" t="str">
        <f t="shared" ca="1" si="903"/>
        <v>Auto</v>
      </c>
      <c r="N5206" s="3">
        <f t="shared" ca="1" si="893"/>
        <v>2</v>
      </c>
      <c r="O5206" s="3">
        <f t="shared" ca="1" si="893"/>
        <v>1</v>
      </c>
      <c r="P5206" s="3">
        <f t="shared" ca="1" si="893"/>
        <v>4</v>
      </c>
    </row>
    <row r="5207" spans="1:16" x14ac:dyDescent="0.25">
      <c r="A5207" s="3">
        <f t="shared" ca="1" si="894"/>
        <v>540495106</v>
      </c>
      <c r="B5207" s="3">
        <f t="shared" ca="1" si="895"/>
        <v>4759</v>
      </c>
      <c r="C5207" s="1">
        <f t="shared" ca="1" si="896"/>
        <v>30859</v>
      </c>
      <c r="D5207" s="7">
        <f t="shared" ca="1" si="897"/>
        <v>4</v>
      </c>
      <c r="E5207" s="3" t="str">
        <f ca="1">VLOOKUP(D5207,State!$A$1:$B$9,2,0)</f>
        <v>WA</v>
      </c>
      <c r="F5207" s="3">
        <f t="shared" ca="1" si="898"/>
        <v>43</v>
      </c>
      <c r="G5207" s="3" t="str">
        <f ca="1">VLOOKUP(F5207,Occupation!$A$1:$B$915,2,0)</f>
        <v>Production Manager (Forestry)</v>
      </c>
      <c r="H5207" s="3">
        <f t="shared" ca="1" si="899"/>
        <v>7</v>
      </c>
      <c r="I5207" s="3">
        <f t="shared" ca="1" si="900"/>
        <v>89804.9</v>
      </c>
      <c r="J5207" s="3">
        <f t="shared" ca="1" si="901"/>
        <v>0.17412533378579975</v>
      </c>
      <c r="K5207" s="3">
        <f t="shared" ca="1" si="902"/>
        <v>1</v>
      </c>
      <c r="L5207" s="3" t="str">
        <f ca="1">VLOOKUP(K5207,Freq_Investment!$A$1:$B$8,2,0)</f>
        <v>Daily</v>
      </c>
      <c r="M5207" s="3" t="str">
        <f t="shared" ca="1" si="903"/>
        <v>Manual</v>
      </c>
      <c r="N5207" s="3">
        <f t="shared" ca="1" si="893"/>
        <v>5</v>
      </c>
      <c r="O5207" s="3">
        <f t="shared" ca="1" si="893"/>
        <v>3</v>
      </c>
      <c r="P5207" s="3">
        <f t="shared" ca="1" si="893"/>
        <v>2</v>
      </c>
    </row>
    <row r="5208" spans="1:16" x14ac:dyDescent="0.25">
      <c r="A5208" s="3">
        <f t="shared" ca="1" si="894"/>
        <v>817071462</v>
      </c>
      <c r="B5208" s="3">
        <f t="shared" ca="1" si="895"/>
        <v>2343</v>
      </c>
      <c r="C5208" s="1">
        <f t="shared" ca="1" si="896"/>
        <v>30958</v>
      </c>
      <c r="D5208" s="7">
        <f t="shared" ca="1" si="897"/>
        <v>7</v>
      </c>
      <c r="E5208" s="3" t="str">
        <f ca="1">VLOOKUP(D5208,State!$A$1:$B$9,2,0)</f>
        <v>VIC</v>
      </c>
      <c r="F5208" s="3">
        <f t="shared" ca="1" si="898"/>
        <v>81</v>
      </c>
      <c r="G5208" s="3" t="str">
        <f ca="1">VLOOKUP(F5208,Occupation!$A$1:$B$915,2,0)</f>
        <v>Fitness Centre Manager</v>
      </c>
      <c r="H5208" s="3">
        <f t="shared" ca="1" si="899"/>
        <v>8</v>
      </c>
      <c r="I5208" s="3">
        <f t="shared" ca="1" si="900"/>
        <v>26119.17</v>
      </c>
      <c r="J5208" s="3">
        <f t="shared" ca="1" si="901"/>
        <v>3.285135585459148E-2</v>
      </c>
      <c r="K5208" s="3">
        <f t="shared" ca="1" si="902"/>
        <v>5</v>
      </c>
      <c r="L5208" s="3" t="str">
        <f ca="1">VLOOKUP(K5208,Freq_Investment!$A$1:$B$8,2,0)</f>
        <v>Quarterly</v>
      </c>
      <c r="M5208" s="3" t="str">
        <f t="shared" ca="1" si="903"/>
        <v>Manual</v>
      </c>
      <c r="N5208" s="3">
        <f t="shared" ca="1" si="893"/>
        <v>2</v>
      </c>
      <c r="O5208" s="3">
        <f t="shared" ca="1" si="893"/>
        <v>4</v>
      </c>
      <c r="P5208" s="3">
        <f t="shared" ca="1" si="893"/>
        <v>1</v>
      </c>
    </row>
    <row r="5209" spans="1:16" x14ac:dyDescent="0.25">
      <c r="A5209" s="3">
        <f t="shared" ca="1" si="894"/>
        <v>664948039</v>
      </c>
      <c r="B5209" s="3">
        <f t="shared" ca="1" si="895"/>
        <v>7823</v>
      </c>
      <c r="C5209" s="1">
        <f t="shared" ca="1" si="896"/>
        <v>33545</v>
      </c>
      <c r="D5209" s="7">
        <f t="shared" ca="1" si="897"/>
        <v>7</v>
      </c>
      <c r="E5209" s="3" t="str">
        <f ca="1">VLOOKUP(D5209,State!$A$1:$B$9,2,0)</f>
        <v>VIC</v>
      </c>
      <c r="F5209" s="3">
        <f t="shared" ca="1" si="898"/>
        <v>494</v>
      </c>
      <c r="G5209" s="3" t="str">
        <f ca="1">VLOOKUP(F5209,Occupation!$A$1:$B$915,2,0)</f>
        <v>Engraver</v>
      </c>
      <c r="H5209" s="3">
        <f t="shared" ca="1" si="899"/>
        <v>8</v>
      </c>
      <c r="I5209" s="3">
        <f t="shared" ca="1" si="900"/>
        <v>34831.64</v>
      </c>
      <c r="J5209" s="3">
        <f t="shared" ca="1" si="901"/>
        <v>0.37425184558164187</v>
      </c>
      <c r="K5209" s="3">
        <f t="shared" ca="1" si="902"/>
        <v>3</v>
      </c>
      <c r="L5209" s="3" t="str">
        <f ca="1">VLOOKUP(K5209,Freq_Investment!$A$1:$B$8,2,0)</f>
        <v>Fortnightly</v>
      </c>
      <c r="M5209" s="3" t="str">
        <f t="shared" ca="1" si="903"/>
        <v>Auto</v>
      </c>
      <c r="N5209" s="3">
        <f t="shared" ca="1" si="893"/>
        <v>5</v>
      </c>
      <c r="O5209" s="3">
        <f t="shared" ca="1" si="893"/>
        <v>2</v>
      </c>
      <c r="P5209" s="3">
        <f t="shared" ca="1" si="893"/>
        <v>2</v>
      </c>
    </row>
    <row r="5210" spans="1:16" x14ac:dyDescent="0.25">
      <c r="A5210" s="3">
        <f t="shared" ca="1" si="894"/>
        <v>664378822</v>
      </c>
      <c r="B5210" s="3">
        <f t="shared" ca="1" si="895"/>
        <v>3345</v>
      </c>
      <c r="C5210" s="1">
        <f t="shared" ca="1" si="896"/>
        <v>26730</v>
      </c>
      <c r="D5210" s="7">
        <f t="shared" ca="1" si="897"/>
        <v>8</v>
      </c>
      <c r="E5210" s="3" t="str">
        <f ca="1">VLOOKUP(D5210,State!$A$1:$B$9,2,0)</f>
        <v>ACT</v>
      </c>
      <c r="F5210" s="3">
        <f t="shared" ca="1" si="898"/>
        <v>557</v>
      </c>
      <c r="G5210" s="3" t="str">
        <f ca="1">VLOOKUP(F5210,Occupation!$A$1:$B$915,2,0)</f>
        <v>Gardener (General)</v>
      </c>
      <c r="H5210" s="3">
        <f t="shared" ca="1" si="899"/>
        <v>9</v>
      </c>
      <c r="I5210" s="3">
        <f t="shared" ca="1" si="900"/>
        <v>99767.1</v>
      </c>
      <c r="J5210" s="3">
        <f t="shared" ca="1" si="901"/>
        <v>7.6412556858468927E-3</v>
      </c>
      <c r="K5210" s="3">
        <f t="shared" ca="1" si="902"/>
        <v>1</v>
      </c>
      <c r="L5210" s="3" t="str">
        <f ca="1">VLOOKUP(K5210,Freq_Investment!$A$1:$B$8,2,0)</f>
        <v>Daily</v>
      </c>
      <c r="M5210" s="3" t="str">
        <f t="shared" ca="1" si="903"/>
        <v>Auto</v>
      </c>
      <c r="N5210" s="3">
        <f t="shared" ca="1" si="893"/>
        <v>5</v>
      </c>
      <c r="O5210" s="3">
        <f t="shared" ca="1" si="893"/>
        <v>4</v>
      </c>
      <c r="P5210" s="3">
        <f t="shared" ca="1" si="893"/>
        <v>2</v>
      </c>
    </row>
    <row r="5211" spans="1:16" x14ac:dyDescent="0.25">
      <c r="A5211" s="3">
        <f t="shared" ca="1" si="894"/>
        <v>291762952</v>
      </c>
      <c r="B5211" s="3">
        <f t="shared" ca="1" si="895"/>
        <v>9426</v>
      </c>
      <c r="C5211" s="1">
        <f t="shared" ca="1" si="896"/>
        <v>26333</v>
      </c>
      <c r="D5211" s="7">
        <f t="shared" ca="1" si="897"/>
        <v>5</v>
      </c>
      <c r="E5211" s="3" t="str">
        <f ca="1">VLOOKUP(D5211,State!$A$1:$B$9,2,0)</f>
        <v>NT</v>
      </c>
      <c r="F5211" s="3">
        <f t="shared" ca="1" si="898"/>
        <v>760</v>
      </c>
      <c r="G5211" s="3" t="str">
        <f ca="1">VLOOKUP(F5211,Occupation!$A$1:$B$915,2,0)</f>
        <v>Motor Vehicle Licence Examiner</v>
      </c>
      <c r="H5211" s="3">
        <f t="shared" ca="1" si="899"/>
        <v>5</v>
      </c>
      <c r="I5211" s="3">
        <f t="shared" ca="1" si="900"/>
        <v>31050.94</v>
      </c>
      <c r="J5211" s="3">
        <f t="shared" ca="1" si="901"/>
        <v>0.29359494932589625</v>
      </c>
      <c r="K5211" s="3">
        <f t="shared" ca="1" si="902"/>
        <v>3</v>
      </c>
      <c r="L5211" s="3" t="str">
        <f ca="1">VLOOKUP(K5211,Freq_Investment!$A$1:$B$8,2,0)</f>
        <v>Fortnightly</v>
      </c>
      <c r="M5211" s="3" t="str">
        <f t="shared" ca="1" si="903"/>
        <v>Auto</v>
      </c>
      <c r="N5211" s="3">
        <f t="shared" ca="1" si="893"/>
        <v>4</v>
      </c>
      <c r="O5211" s="3">
        <f t="shared" ca="1" si="893"/>
        <v>1</v>
      </c>
      <c r="P5211" s="3">
        <f t="shared" ca="1" si="893"/>
        <v>2</v>
      </c>
    </row>
    <row r="5212" spans="1:16" x14ac:dyDescent="0.25">
      <c r="A5212" s="3">
        <f t="shared" ca="1" si="894"/>
        <v>281080396</v>
      </c>
      <c r="B5212" s="3">
        <f t="shared" ca="1" si="895"/>
        <v>3797</v>
      </c>
      <c r="C5212" s="1">
        <f t="shared" ca="1" si="896"/>
        <v>26092</v>
      </c>
      <c r="D5212" s="7">
        <f t="shared" ca="1" si="897"/>
        <v>8</v>
      </c>
      <c r="E5212" s="3" t="str">
        <f ca="1">VLOOKUP(D5212,State!$A$1:$B$9,2,0)</f>
        <v>ACT</v>
      </c>
      <c r="F5212" s="3">
        <f t="shared" ca="1" si="898"/>
        <v>484</v>
      </c>
      <c r="G5212" s="3" t="str">
        <f ca="1">VLOOKUP(F5212,Occupation!$A$1:$B$915,2,0)</f>
        <v>Welder (First Class) (Aus) / Welder (NZ)</v>
      </c>
      <c r="H5212" s="3">
        <f t="shared" ca="1" si="899"/>
        <v>5</v>
      </c>
      <c r="I5212" s="3">
        <f t="shared" ca="1" si="900"/>
        <v>69583.899999999994</v>
      </c>
      <c r="J5212" s="3">
        <f t="shared" ca="1" si="901"/>
        <v>0.27383132795095572</v>
      </c>
      <c r="K5212" s="3">
        <f t="shared" ca="1" si="902"/>
        <v>3</v>
      </c>
      <c r="L5212" s="3" t="str">
        <f ca="1">VLOOKUP(K5212,Freq_Investment!$A$1:$B$8,2,0)</f>
        <v>Fortnightly</v>
      </c>
      <c r="M5212" s="3" t="str">
        <f t="shared" ca="1" si="903"/>
        <v>Auto</v>
      </c>
      <c r="N5212" s="3">
        <f t="shared" ca="1" si="893"/>
        <v>2</v>
      </c>
      <c r="O5212" s="3">
        <f t="shared" ca="1" si="893"/>
        <v>2</v>
      </c>
      <c r="P5212" s="3">
        <f t="shared" ca="1" si="893"/>
        <v>3</v>
      </c>
    </row>
    <row r="5213" spans="1:16" x14ac:dyDescent="0.25">
      <c r="A5213" s="3">
        <f t="shared" ca="1" si="894"/>
        <v>294530049</v>
      </c>
      <c r="B5213" s="3">
        <f t="shared" ca="1" si="895"/>
        <v>7223</v>
      </c>
      <c r="C5213" s="1">
        <f t="shared" ca="1" si="896"/>
        <v>29811</v>
      </c>
      <c r="D5213" s="7">
        <f t="shared" ca="1" si="897"/>
        <v>2</v>
      </c>
      <c r="E5213" s="3" t="str">
        <f ca="1">VLOOKUP(D5213,State!$A$1:$B$9,2,0)</f>
        <v>QLD</v>
      </c>
      <c r="F5213" s="3">
        <f t="shared" ca="1" si="898"/>
        <v>669</v>
      </c>
      <c r="G5213" s="3" t="str">
        <f ca="1">VLOOKUP(F5213,Occupation!$A$1:$B$915,2,0)</f>
        <v>Security Officer</v>
      </c>
      <c r="H5213" s="3">
        <f t="shared" ca="1" si="899"/>
        <v>2</v>
      </c>
      <c r="I5213" s="3">
        <f t="shared" ca="1" si="900"/>
        <v>23373.56</v>
      </c>
      <c r="J5213" s="3">
        <f t="shared" ca="1" si="901"/>
        <v>0.42508470684270894</v>
      </c>
      <c r="K5213" s="3">
        <f t="shared" ca="1" si="902"/>
        <v>2</v>
      </c>
      <c r="L5213" s="3" t="str">
        <f ca="1">VLOOKUP(K5213,Freq_Investment!$A$1:$B$8,2,0)</f>
        <v>Weekly</v>
      </c>
      <c r="M5213" s="3" t="str">
        <f t="shared" ca="1" si="903"/>
        <v>Manual</v>
      </c>
      <c r="N5213" s="3">
        <f t="shared" ca="1" si="893"/>
        <v>4</v>
      </c>
      <c r="O5213" s="3">
        <f t="shared" ca="1" si="893"/>
        <v>4</v>
      </c>
      <c r="P5213" s="3">
        <f t="shared" ca="1" si="893"/>
        <v>2</v>
      </c>
    </row>
    <row r="5214" spans="1:16" x14ac:dyDescent="0.25">
      <c r="A5214" s="3">
        <f t="shared" ca="1" si="894"/>
        <v>158600937</v>
      </c>
      <c r="B5214" s="3">
        <f t="shared" ca="1" si="895"/>
        <v>5867</v>
      </c>
      <c r="C5214" s="1">
        <f t="shared" ca="1" si="896"/>
        <v>30268</v>
      </c>
      <c r="D5214" s="7">
        <f t="shared" ca="1" si="897"/>
        <v>7</v>
      </c>
      <c r="E5214" s="3" t="str">
        <f ca="1">VLOOKUP(D5214,State!$A$1:$B$9,2,0)</f>
        <v>VIC</v>
      </c>
      <c r="F5214" s="3">
        <f t="shared" ca="1" si="898"/>
        <v>430</v>
      </c>
      <c r="G5214" s="3" t="str">
        <f ca="1">VLOOKUP(F5214,Occupation!$A$1:$B$915,2,0)</f>
        <v>Medical Technicians nec</v>
      </c>
      <c r="H5214" s="3">
        <f t="shared" ca="1" si="899"/>
        <v>4</v>
      </c>
      <c r="I5214" s="3">
        <f t="shared" ca="1" si="900"/>
        <v>41577.589999999997</v>
      </c>
      <c r="J5214" s="3">
        <f t="shared" ca="1" si="901"/>
        <v>0.42748603391992024</v>
      </c>
      <c r="K5214" s="3">
        <f t="shared" ca="1" si="902"/>
        <v>1</v>
      </c>
      <c r="L5214" s="3" t="str">
        <f ca="1">VLOOKUP(K5214,Freq_Investment!$A$1:$B$8,2,0)</f>
        <v>Daily</v>
      </c>
      <c r="M5214" s="3" t="str">
        <f t="shared" ca="1" si="903"/>
        <v>Manual</v>
      </c>
      <c r="N5214" s="3">
        <f t="shared" ca="1" si="893"/>
        <v>3</v>
      </c>
      <c r="O5214" s="3">
        <f t="shared" ca="1" si="893"/>
        <v>5</v>
      </c>
      <c r="P5214" s="3">
        <f t="shared" ca="1" si="893"/>
        <v>4</v>
      </c>
    </row>
    <row r="5215" spans="1:16" x14ac:dyDescent="0.25">
      <c r="A5215" s="3">
        <f t="shared" ca="1" si="894"/>
        <v>373656076</v>
      </c>
      <c r="B5215" s="3">
        <f t="shared" ca="1" si="895"/>
        <v>9650</v>
      </c>
      <c r="C5215" s="1">
        <f t="shared" ca="1" si="896"/>
        <v>31481</v>
      </c>
      <c r="D5215" s="7">
        <f t="shared" ca="1" si="897"/>
        <v>1</v>
      </c>
      <c r="E5215" s="3" t="str">
        <f ca="1">VLOOKUP(D5215,State!$A$1:$B$9,2,0)</f>
        <v>NSW</v>
      </c>
      <c r="F5215" s="3">
        <f t="shared" ca="1" si="898"/>
        <v>48</v>
      </c>
      <c r="G5215" s="3" t="str">
        <f ca="1">VLOOKUP(F5215,Occupation!$A$1:$B$915,2,0)</f>
        <v>Child Care Centre Manager</v>
      </c>
      <c r="H5215" s="3">
        <f t="shared" ca="1" si="899"/>
        <v>5</v>
      </c>
      <c r="I5215" s="3">
        <f t="shared" ca="1" si="900"/>
        <v>71573.490000000005</v>
      </c>
      <c r="J5215" s="3">
        <f t="shared" ca="1" si="901"/>
        <v>0.28500815956348313</v>
      </c>
      <c r="K5215" s="3">
        <f t="shared" ca="1" si="902"/>
        <v>1</v>
      </c>
      <c r="L5215" s="3" t="str">
        <f ca="1">VLOOKUP(K5215,Freq_Investment!$A$1:$B$8,2,0)</f>
        <v>Daily</v>
      </c>
      <c r="M5215" s="3" t="str">
        <f t="shared" ca="1" si="903"/>
        <v>Auto</v>
      </c>
      <c r="N5215" s="3">
        <f t="shared" ca="1" si="893"/>
        <v>1</v>
      </c>
      <c r="O5215" s="3">
        <f t="shared" ca="1" si="893"/>
        <v>2</v>
      </c>
      <c r="P5215" s="3">
        <f t="shared" ca="1" si="893"/>
        <v>2</v>
      </c>
    </row>
    <row r="5216" spans="1:16" x14ac:dyDescent="0.25">
      <c r="A5216" s="3">
        <f t="shared" ca="1" si="894"/>
        <v>147245715</v>
      </c>
      <c r="B5216" s="3">
        <f t="shared" ca="1" si="895"/>
        <v>5321</v>
      </c>
      <c r="C5216" s="1">
        <f t="shared" ca="1" si="896"/>
        <v>40243</v>
      </c>
      <c r="D5216" s="7">
        <f t="shared" ca="1" si="897"/>
        <v>7</v>
      </c>
      <c r="E5216" s="3" t="str">
        <f ca="1">VLOOKUP(D5216,State!$A$1:$B$9,2,0)</f>
        <v>VIC</v>
      </c>
      <c r="F5216" s="3">
        <f t="shared" ca="1" si="898"/>
        <v>650</v>
      </c>
      <c r="G5216" s="3" t="str">
        <f ca="1">VLOOKUP(F5216,Occupation!$A$1:$B$915,2,0)</f>
        <v>Nursing Support Worker</v>
      </c>
      <c r="H5216" s="3">
        <f t="shared" ca="1" si="899"/>
        <v>8</v>
      </c>
      <c r="I5216" s="3">
        <f t="shared" ca="1" si="900"/>
        <v>71666.559999999998</v>
      </c>
      <c r="J5216" s="3">
        <f t="shared" ca="1" si="901"/>
        <v>0.16602282099242804</v>
      </c>
      <c r="K5216" s="3">
        <f t="shared" ca="1" si="902"/>
        <v>1</v>
      </c>
      <c r="L5216" s="3" t="str">
        <f ca="1">VLOOKUP(K5216,Freq_Investment!$A$1:$B$8,2,0)</f>
        <v>Daily</v>
      </c>
      <c r="M5216" s="3" t="str">
        <f t="shared" ca="1" si="903"/>
        <v>Manual</v>
      </c>
      <c r="N5216" s="3">
        <f t="shared" ca="1" si="893"/>
        <v>3</v>
      </c>
      <c r="O5216" s="3">
        <f t="shared" ca="1" si="893"/>
        <v>5</v>
      </c>
      <c r="P5216" s="3">
        <f t="shared" ca="1" si="893"/>
        <v>2</v>
      </c>
    </row>
    <row r="5217" spans="1:16" x14ac:dyDescent="0.25">
      <c r="A5217" s="3">
        <f t="shared" ca="1" si="894"/>
        <v>733572751</v>
      </c>
      <c r="B5217" s="3">
        <f t="shared" ca="1" si="895"/>
        <v>342</v>
      </c>
      <c r="C5217" s="1">
        <f t="shared" ca="1" si="896"/>
        <v>39175</v>
      </c>
      <c r="D5217" s="7">
        <f t="shared" ca="1" si="897"/>
        <v>4</v>
      </c>
      <c r="E5217" s="3" t="str">
        <f ca="1">VLOOKUP(D5217,State!$A$1:$B$9,2,0)</f>
        <v>WA</v>
      </c>
      <c r="F5217" s="3">
        <f t="shared" ca="1" si="898"/>
        <v>830</v>
      </c>
      <c r="G5217" s="3" t="str">
        <f ca="1">VLOOKUP(F5217,Occupation!$A$1:$B$915,2,0)</f>
        <v>Driller</v>
      </c>
      <c r="H5217" s="3">
        <f t="shared" ca="1" si="899"/>
        <v>2</v>
      </c>
      <c r="I5217" s="3">
        <f t="shared" ca="1" si="900"/>
        <v>82629.87</v>
      </c>
      <c r="J5217" s="3">
        <f t="shared" ca="1" si="901"/>
        <v>8.1698732446830735E-2</v>
      </c>
      <c r="K5217" s="3">
        <f t="shared" ca="1" si="902"/>
        <v>4</v>
      </c>
      <c r="L5217" s="3" t="str">
        <f ca="1">VLOOKUP(K5217,Freq_Investment!$A$1:$B$8,2,0)</f>
        <v>Monthly</v>
      </c>
      <c r="M5217" s="3" t="str">
        <f t="shared" ca="1" si="903"/>
        <v>Manual</v>
      </c>
      <c r="N5217" s="3">
        <f t="shared" ca="1" si="893"/>
        <v>2</v>
      </c>
      <c r="O5217" s="3">
        <f t="shared" ca="1" si="893"/>
        <v>1</v>
      </c>
      <c r="P5217" s="3">
        <f t="shared" ca="1" si="893"/>
        <v>5</v>
      </c>
    </row>
    <row r="5218" spans="1:16" x14ac:dyDescent="0.25">
      <c r="A5218" s="3">
        <f t="shared" ca="1" si="894"/>
        <v>634463481</v>
      </c>
      <c r="B5218" s="3">
        <f t="shared" ca="1" si="895"/>
        <v>8369</v>
      </c>
      <c r="C5218" s="1">
        <f t="shared" ca="1" si="896"/>
        <v>27730</v>
      </c>
      <c r="D5218" s="7">
        <f t="shared" ca="1" si="897"/>
        <v>7</v>
      </c>
      <c r="E5218" s="3" t="str">
        <f ca="1">VLOOKUP(D5218,State!$A$1:$B$9,2,0)</f>
        <v>VIC</v>
      </c>
      <c r="F5218" s="3">
        <f t="shared" ca="1" si="898"/>
        <v>656</v>
      </c>
      <c r="G5218" s="3" t="str">
        <f ca="1">VLOOKUP(F5218,Occupation!$A$1:$B$915,2,0)</f>
        <v>Bar Attendant</v>
      </c>
      <c r="H5218" s="3">
        <f t="shared" ca="1" si="899"/>
        <v>2</v>
      </c>
      <c r="I5218" s="3">
        <f t="shared" ca="1" si="900"/>
        <v>10407.16</v>
      </c>
      <c r="J5218" s="3">
        <f t="shared" ca="1" si="901"/>
        <v>0.39736551820164712</v>
      </c>
      <c r="K5218" s="3">
        <f t="shared" ca="1" si="902"/>
        <v>5</v>
      </c>
      <c r="L5218" s="3" t="str">
        <f ca="1">VLOOKUP(K5218,Freq_Investment!$A$1:$B$8,2,0)</f>
        <v>Quarterly</v>
      </c>
      <c r="M5218" s="3" t="str">
        <f t="shared" ca="1" si="903"/>
        <v>Auto</v>
      </c>
      <c r="N5218" s="3">
        <f t="shared" ca="1" si="893"/>
        <v>5</v>
      </c>
      <c r="O5218" s="3">
        <f t="shared" ca="1" si="893"/>
        <v>4</v>
      </c>
      <c r="P5218" s="3">
        <f t="shared" ca="1" si="893"/>
        <v>1</v>
      </c>
    </row>
    <row r="5219" spans="1:16" x14ac:dyDescent="0.25">
      <c r="A5219" s="3">
        <f t="shared" ca="1" si="894"/>
        <v>906020972</v>
      </c>
      <c r="B5219" s="3">
        <f t="shared" ca="1" si="895"/>
        <v>6824</v>
      </c>
      <c r="C5219" s="1">
        <f t="shared" ca="1" si="896"/>
        <v>38393</v>
      </c>
      <c r="D5219" s="7">
        <f t="shared" ca="1" si="897"/>
        <v>7</v>
      </c>
      <c r="E5219" s="3" t="str">
        <f ca="1">VLOOKUP(D5219,State!$A$1:$B$9,2,0)</f>
        <v>VIC</v>
      </c>
      <c r="F5219" s="3">
        <f t="shared" ca="1" si="898"/>
        <v>550</v>
      </c>
      <c r="G5219" s="3" t="str">
        <f ca="1">VLOOKUP(F5219,Occupation!$A$1:$B$915,2,0)</f>
        <v>Veterinary Nurse</v>
      </c>
      <c r="H5219" s="3">
        <f t="shared" ca="1" si="899"/>
        <v>6</v>
      </c>
      <c r="I5219" s="3">
        <f t="shared" ca="1" si="900"/>
        <v>77081.17</v>
      </c>
      <c r="J5219" s="3">
        <f t="shared" ca="1" si="901"/>
        <v>0.17825913774541297</v>
      </c>
      <c r="K5219" s="3">
        <f t="shared" ca="1" si="902"/>
        <v>4</v>
      </c>
      <c r="L5219" s="3" t="str">
        <f ca="1">VLOOKUP(K5219,Freq_Investment!$A$1:$B$8,2,0)</f>
        <v>Monthly</v>
      </c>
      <c r="M5219" s="3" t="str">
        <f t="shared" ca="1" si="903"/>
        <v>Manual</v>
      </c>
      <c r="N5219" s="3">
        <f t="shared" ca="1" si="893"/>
        <v>3</v>
      </c>
      <c r="O5219" s="3">
        <f t="shared" ca="1" si="893"/>
        <v>5</v>
      </c>
      <c r="P5219" s="3">
        <f t="shared" ca="1" si="893"/>
        <v>5</v>
      </c>
    </row>
    <row r="5220" spans="1:16" x14ac:dyDescent="0.25">
      <c r="A5220" s="3">
        <f t="shared" ca="1" si="894"/>
        <v>186091751</v>
      </c>
      <c r="B5220" s="3">
        <f t="shared" ca="1" si="895"/>
        <v>1216</v>
      </c>
      <c r="C5220" s="1">
        <f t="shared" ca="1" si="896"/>
        <v>44049</v>
      </c>
      <c r="D5220" s="7">
        <f t="shared" ca="1" si="897"/>
        <v>3</v>
      </c>
      <c r="E5220" s="3" t="str">
        <f ca="1">VLOOKUP(D5220,State!$A$1:$B$9,2,0)</f>
        <v>SA</v>
      </c>
      <c r="F5220" s="3">
        <f t="shared" ca="1" si="898"/>
        <v>213</v>
      </c>
      <c r="G5220" s="3" t="str">
        <f ca="1">VLOOKUP(F5220,Occupation!$A$1:$B$915,2,0)</f>
        <v>Quantity Surveyor</v>
      </c>
      <c r="H5220" s="3">
        <f t="shared" ca="1" si="899"/>
        <v>8</v>
      </c>
      <c r="I5220" s="3">
        <f t="shared" ca="1" si="900"/>
        <v>27462.43</v>
      </c>
      <c r="J5220" s="3">
        <f t="shared" ca="1" si="901"/>
        <v>0.45057485537559921</v>
      </c>
      <c r="K5220" s="3">
        <f t="shared" ca="1" si="902"/>
        <v>7</v>
      </c>
      <c r="L5220" s="3" t="str">
        <f ca="1">VLOOKUP(K5220,Freq_Investment!$A$1:$B$8,2,0)</f>
        <v>Yearly</v>
      </c>
      <c r="M5220" s="3" t="str">
        <f t="shared" ca="1" si="903"/>
        <v>Auto</v>
      </c>
      <c r="N5220" s="3">
        <f t="shared" ca="1" si="893"/>
        <v>5</v>
      </c>
      <c r="O5220" s="3">
        <f t="shared" ca="1" si="893"/>
        <v>2</v>
      </c>
      <c r="P5220" s="3">
        <f t="shared" ca="1" si="893"/>
        <v>4</v>
      </c>
    </row>
    <row r="5221" spans="1:16" x14ac:dyDescent="0.25">
      <c r="A5221" s="3">
        <f t="shared" ca="1" si="894"/>
        <v>864688597</v>
      </c>
      <c r="B5221" s="3">
        <f t="shared" ca="1" si="895"/>
        <v>2282</v>
      </c>
      <c r="C5221" s="1">
        <f t="shared" ca="1" si="896"/>
        <v>26961</v>
      </c>
      <c r="D5221" s="7">
        <f t="shared" ca="1" si="897"/>
        <v>1</v>
      </c>
      <c r="E5221" s="3" t="str">
        <f ca="1">VLOOKUP(D5221,State!$A$1:$B$9,2,0)</f>
        <v>NSW</v>
      </c>
      <c r="F5221" s="3">
        <f t="shared" ca="1" si="898"/>
        <v>537</v>
      </c>
      <c r="G5221" s="3" t="str">
        <f ca="1">VLOOKUP(F5221,Occupation!$A$1:$B$915,2,0)</f>
        <v>Telecommunications Technician</v>
      </c>
      <c r="H5221" s="3">
        <f t="shared" ca="1" si="899"/>
        <v>6</v>
      </c>
      <c r="I5221" s="3">
        <f t="shared" ca="1" si="900"/>
        <v>70129.8</v>
      </c>
      <c r="J5221" s="3">
        <f t="shared" ca="1" si="901"/>
        <v>0.29509639674447091</v>
      </c>
      <c r="K5221" s="3">
        <f t="shared" ca="1" si="902"/>
        <v>3</v>
      </c>
      <c r="L5221" s="3" t="str">
        <f ca="1">VLOOKUP(K5221,Freq_Investment!$A$1:$B$8,2,0)</f>
        <v>Fortnightly</v>
      </c>
      <c r="M5221" s="3" t="str">
        <f t="shared" ca="1" si="903"/>
        <v>Auto</v>
      </c>
      <c r="N5221" s="3">
        <f t="shared" ca="1" si="893"/>
        <v>4</v>
      </c>
      <c r="O5221" s="3">
        <f t="shared" ca="1" si="893"/>
        <v>4</v>
      </c>
      <c r="P5221" s="3">
        <f t="shared" ca="1" si="893"/>
        <v>1</v>
      </c>
    </row>
    <row r="5222" spans="1:16" x14ac:dyDescent="0.25">
      <c r="A5222" s="3">
        <f t="shared" ca="1" si="894"/>
        <v>345044863</v>
      </c>
      <c r="B5222" s="3">
        <f t="shared" ca="1" si="895"/>
        <v>7726</v>
      </c>
      <c r="C5222" s="1">
        <f t="shared" ca="1" si="896"/>
        <v>36268</v>
      </c>
      <c r="D5222" s="7">
        <f t="shared" ca="1" si="897"/>
        <v>6</v>
      </c>
      <c r="E5222" s="3" t="str">
        <f ca="1">VLOOKUP(D5222,State!$A$1:$B$9,2,0)</f>
        <v>TAS</v>
      </c>
      <c r="F5222" s="3">
        <f t="shared" ca="1" si="898"/>
        <v>696</v>
      </c>
      <c r="G5222" s="3" t="str">
        <f ca="1">VLOOKUP(F5222,Occupation!$A$1:$B$915,2,0)</f>
        <v>Outdoor Adventure Guides nec</v>
      </c>
      <c r="H5222" s="3">
        <f t="shared" ca="1" si="899"/>
        <v>5</v>
      </c>
      <c r="I5222" s="3">
        <f t="shared" ca="1" si="900"/>
        <v>43614.89</v>
      </c>
      <c r="J5222" s="3">
        <f t="shared" ca="1" si="901"/>
        <v>0.17792478510866727</v>
      </c>
      <c r="K5222" s="3">
        <f t="shared" ca="1" si="902"/>
        <v>5</v>
      </c>
      <c r="L5222" s="3" t="str">
        <f ca="1">VLOOKUP(K5222,Freq_Investment!$A$1:$B$8,2,0)</f>
        <v>Quarterly</v>
      </c>
      <c r="M5222" s="3" t="str">
        <f t="shared" ca="1" si="903"/>
        <v>Manual</v>
      </c>
      <c r="N5222" s="3">
        <f t="shared" ca="1" si="893"/>
        <v>2</v>
      </c>
      <c r="O5222" s="3">
        <f t="shared" ca="1" si="893"/>
        <v>1</v>
      </c>
      <c r="P5222" s="3">
        <f t="shared" ca="1" si="893"/>
        <v>3</v>
      </c>
    </row>
    <row r="5223" spans="1:16" x14ac:dyDescent="0.25">
      <c r="A5223" s="3">
        <f t="shared" ca="1" si="894"/>
        <v>834081540</v>
      </c>
      <c r="B5223" s="3">
        <f t="shared" ca="1" si="895"/>
        <v>8661</v>
      </c>
      <c r="C5223" s="1">
        <f t="shared" ca="1" si="896"/>
        <v>35206</v>
      </c>
      <c r="D5223" s="7">
        <f t="shared" ca="1" si="897"/>
        <v>2</v>
      </c>
      <c r="E5223" s="3" t="str">
        <f ca="1">VLOOKUP(D5223,State!$A$1:$B$9,2,0)</f>
        <v>QLD</v>
      </c>
      <c r="F5223" s="3">
        <f t="shared" ca="1" si="898"/>
        <v>253</v>
      </c>
      <c r="G5223" s="3" t="str">
        <f ca="1">VLOOKUP(F5223,Occupation!$A$1:$B$915,2,0)</f>
        <v>Zoologist</v>
      </c>
      <c r="H5223" s="3">
        <f t="shared" ca="1" si="899"/>
        <v>5</v>
      </c>
      <c r="I5223" s="3">
        <f t="shared" ca="1" si="900"/>
        <v>95484.17</v>
      </c>
      <c r="J5223" s="3">
        <f t="shared" ca="1" si="901"/>
        <v>0.29319720082006834</v>
      </c>
      <c r="K5223" s="3">
        <f t="shared" ca="1" si="902"/>
        <v>2</v>
      </c>
      <c r="L5223" s="3" t="str">
        <f ca="1">VLOOKUP(K5223,Freq_Investment!$A$1:$B$8,2,0)</f>
        <v>Weekly</v>
      </c>
      <c r="M5223" s="3" t="str">
        <f t="shared" ca="1" si="903"/>
        <v>Auto</v>
      </c>
      <c r="N5223" s="3">
        <f t="shared" ca="1" si="893"/>
        <v>5</v>
      </c>
      <c r="O5223" s="3">
        <f t="shared" ca="1" si="893"/>
        <v>4</v>
      </c>
      <c r="P5223" s="3">
        <f t="shared" ca="1" si="893"/>
        <v>2</v>
      </c>
    </row>
    <row r="5224" spans="1:16" x14ac:dyDescent="0.25">
      <c r="A5224" s="3">
        <f t="shared" ca="1" si="894"/>
        <v>392640735</v>
      </c>
      <c r="B5224" s="3">
        <f t="shared" ca="1" si="895"/>
        <v>6693</v>
      </c>
      <c r="C5224" s="1">
        <f t="shared" ca="1" si="896"/>
        <v>38743</v>
      </c>
      <c r="D5224" s="7">
        <f t="shared" ca="1" si="897"/>
        <v>4</v>
      </c>
      <c r="E5224" s="3" t="str">
        <f ca="1">VLOOKUP(D5224,State!$A$1:$B$9,2,0)</f>
        <v>WA</v>
      </c>
      <c r="F5224" s="3">
        <f t="shared" ca="1" si="898"/>
        <v>211</v>
      </c>
      <c r="G5224" s="3" t="str">
        <f ca="1">VLOOKUP(F5224,Occupation!$A$1:$B$915,2,0)</f>
        <v>Civil Engineer</v>
      </c>
      <c r="H5224" s="3">
        <f t="shared" ca="1" si="899"/>
        <v>2</v>
      </c>
      <c r="I5224" s="3">
        <f t="shared" ca="1" si="900"/>
        <v>43293.98</v>
      </c>
      <c r="J5224" s="3">
        <f t="shared" ca="1" si="901"/>
        <v>0.24799487034682099</v>
      </c>
      <c r="K5224" s="3">
        <f t="shared" ca="1" si="902"/>
        <v>5</v>
      </c>
      <c r="L5224" s="3" t="str">
        <f ca="1">VLOOKUP(K5224,Freq_Investment!$A$1:$B$8,2,0)</f>
        <v>Quarterly</v>
      </c>
      <c r="M5224" s="3" t="str">
        <f t="shared" ca="1" si="903"/>
        <v>Manual</v>
      </c>
      <c r="N5224" s="3">
        <f t="shared" ca="1" si="893"/>
        <v>1</v>
      </c>
      <c r="O5224" s="3">
        <f t="shared" ca="1" si="893"/>
        <v>1</v>
      </c>
      <c r="P5224" s="3">
        <f t="shared" ca="1" si="893"/>
        <v>3</v>
      </c>
    </row>
    <row r="5225" spans="1:16" x14ac:dyDescent="0.25">
      <c r="A5225" s="3">
        <f t="shared" ca="1" si="894"/>
        <v>616321177</v>
      </c>
      <c r="B5225" s="3">
        <f t="shared" ca="1" si="895"/>
        <v>7052</v>
      </c>
      <c r="C5225" s="1">
        <f t="shared" ca="1" si="896"/>
        <v>35475</v>
      </c>
      <c r="D5225" s="7">
        <f t="shared" ca="1" si="897"/>
        <v>5</v>
      </c>
      <c r="E5225" s="3" t="str">
        <f ca="1">VLOOKUP(D5225,State!$A$1:$B$9,2,0)</f>
        <v>NT</v>
      </c>
      <c r="F5225" s="3">
        <f t="shared" ca="1" si="898"/>
        <v>451</v>
      </c>
      <c r="G5225" s="3" t="str">
        <f ca="1">VLOOKUP(F5225,Occupation!$A$1:$B$915,2,0)</f>
        <v>Electrical Engineering Draftsperson</v>
      </c>
      <c r="H5225" s="3">
        <f t="shared" ca="1" si="899"/>
        <v>9</v>
      </c>
      <c r="I5225" s="3">
        <f t="shared" ca="1" si="900"/>
        <v>58503.88</v>
      </c>
      <c r="J5225" s="3">
        <f t="shared" ca="1" si="901"/>
        <v>0.14675491204682195</v>
      </c>
      <c r="K5225" s="3">
        <f t="shared" ca="1" si="902"/>
        <v>5</v>
      </c>
      <c r="L5225" s="3" t="str">
        <f ca="1">VLOOKUP(K5225,Freq_Investment!$A$1:$B$8,2,0)</f>
        <v>Quarterly</v>
      </c>
      <c r="M5225" s="3" t="str">
        <f t="shared" ca="1" si="903"/>
        <v>Manual</v>
      </c>
      <c r="N5225" s="3">
        <f t="shared" ca="1" si="893"/>
        <v>5</v>
      </c>
      <c r="O5225" s="3">
        <f t="shared" ca="1" si="893"/>
        <v>4</v>
      </c>
      <c r="P5225" s="3">
        <f t="shared" ca="1" si="893"/>
        <v>2</v>
      </c>
    </row>
    <row r="5226" spans="1:16" x14ac:dyDescent="0.25">
      <c r="A5226" s="3">
        <f t="shared" ca="1" si="894"/>
        <v>245312811</v>
      </c>
      <c r="B5226" s="3">
        <f t="shared" ca="1" si="895"/>
        <v>3820</v>
      </c>
      <c r="C5226" s="1">
        <f t="shared" ca="1" si="896"/>
        <v>42302</v>
      </c>
      <c r="D5226" s="7">
        <f t="shared" ca="1" si="897"/>
        <v>4</v>
      </c>
      <c r="E5226" s="3" t="str">
        <f ca="1">VLOOKUP(D5226,State!$A$1:$B$9,2,0)</f>
        <v>WA</v>
      </c>
      <c r="F5226" s="3">
        <f t="shared" ca="1" si="898"/>
        <v>603</v>
      </c>
      <c r="G5226" s="3" t="str">
        <f ca="1">VLOOKUP(F5226,Occupation!$A$1:$B$915,2,0)</f>
        <v>Library Technician</v>
      </c>
      <c r="H5226" s="3">
        <f t="shared" ca="1" si="899"/>
        <v>5</v>
      </c>
      <c r="I5226" s="3">
        <f t="shared" ca="1" si="900"/>
        <v>22622.21</v>
      </c>
      <c r="J5226" s="3">
        <f t="shared" ca="1" si="901"/>
        <v>0.3635678787847022</v>
      </c>
      <c r="K5226" s="3">
        <f t="shared" ca="1" si="902"/>
        <v>2</v>
      </c>
      <c r="L5226" s="3" t="str">
        <f ca="1">VLOOKUP(K5226,Freq_Investment!$A$1:$B$8,2,0)</f>
        <v>Weekly</v>
      </c>
      <c r="M5226" s="3" t="str">
        <f t="shared" ca="1" si="903"/>
        <v>Manual</v>
      </c>
      <c r="N5226" s="3">
        <f t="shared" ca="1" si="893"/>
        <v>1</v>
      </c>
      <c r="O5226" s="3">
        <f t="shared" ca="1" si="893"/>
        <v>4</v>
      </c>
      <c r="P5226" s="3">
        <f t="shared" ca="1" si="893"/>
        <v>5</v>
      </c>
    </row>
    <row r="5227" spans="1:16" x14ac:dyDescent="0.25">
      <c r="A5227" s="3">
        <f t="shared" ca="1" si="894"/>
        <v>705937436</v>
      </c>
      <c r="B5227" s="3">
        <f t="shared" ca="1" si="895"/>
        <v>1164</v>
      </c>
      <c r="C5227" s="1">
        <f t="shared" ca="1" si="896"/>
        <v>32836</v>
      </c>
      <c r="D5227" s="7">
        <f t="shared" ca="1" si="897"/>
        <v>5</v>
      </c>
      <c r="E5227" s="3" t="str">
        <f ca="1">VLOOKUP(D5227,State!$A$1:$B$9,2,0)</f>
        <v>NT</v>
      </c>
      <c r="F5227" s="3">
        <f t="shared" ca="1" si="898"/>
        <v>596</v>
      </c>
      <c r="G5227" s="3" t="str">
        <f ca="1">VLOOKUP(F5227,Occupation!$A$1:$B$915,2,0)</f>
        <v>Wood Machinists and Other Wood Trades Workers nec</v>
      </c>
      <c r="H5227" s="3">
        <f t="shared" ca="1" si="899"/>
        <v>6</v>
      </c>
      <c r="I5227" s="3">
        <f t="shared" ca="1" si="900"/>
        <v>32977.26</v>
      </c>
      <c r="J5227" s="3">
        <f t="shared" ca="1" si="901"/>
        <v>0.19179683411158294</v>
      </c>
      <c r="K5227" s="3">
        <f t="shared" ca="1" si="902"/>
        <v>1</v>
      </c>
      <c r="L5227" s="3" t="str">
        <f ca="1">VLOOKUP(K5227,Freq_Investment!$A$1:$B$8,2,0)</f>
        <v>Daily</v>
      </c>
      <c r="M5227" s="3" t="str">
        <f t="shared" ca="1" si="903"/>
        <v>Auto</v>
      </c>
      <c r="N5227" s="3">
        <f t="shared" ca="1" si="893"/>
        <v>4</v>
      </c>
      <c r="O5227" s="3">
        <f t="shared" ca="1" si="893"/>
        <v>1</v>
      </c>
      <c r="P5227" s="3">
        <f t="shared" ca="1" si="893"/>
        <v>5</v>
      </c>
    </row>
    <row r="5228" spans="1:16" x14ac:dyDescent="0.25">
      <c r="A5228" s="3">
        <f t="shared" ca="1" si="894"/>
        <v>94664575</v>
      </c>
      <c r="B5228" s="3">
        <f t="shared" ca="1" si="895"/>
        <v>8129</v>
      </c>
      <c r="C5228" s="1">
        <f t="shared" ca="1" si="896"/>
        <v>33408</v>
      </c>
      <c r="D5228" s="7">
        <f t="shared" ca="1" si="897"/>
        <v>6</v>
      </c>
      <c r="E5228" s="3" t="str">
        <f ca="1">VLOOKUP(D5228,State!$A$1:$B$9,2,0)</f>
        <v>TAS</v>
      </c>
      <c r="F5228" s="3">
        <f t="shared" ca="1" si="898"/>
        <v>565</v>
      </c>
      <c r="G5228" s="3" t="str">
        <f ca="1">VLOOKUP(F5228,Occupation!$A$1:$B$915,2,0)</f>
        <v>Senior Broadacre Crop Farm Worker</v>
      </c>
      <c r="H5228" s="3">
        <f t="shared" ca="1" si="899"/>
        <v>5</v>
      </c>
      <c r="I5228" s="3">
        <f t="shared" ca="1" si="900"/>
        <v>12670.26</v>
      </c>
      <c r="J5228" s="3">
        <f t="shared" ca="1" si="901"/>
        <v>0.32117300558924872</v>
      </c>
      <c r="K5228" s="3">
        <f t="shared" ca="1" si="902"/>
        <v>5</v>
      </c>
      <c r="L5228" s="3" t="str">
        <f ca="1">VLOOKUP(K5228,Freq_Investment!$A$1:$B$8,2,0)</f>
        <v>Quarterly</v>
      </c>
      <c r="M5228" s="3" t="str">
        <f t="shared" ca="1" si="903"/>
        <v>Auto</v>
      </c>
      <c r="N5228" s="3">
        <f t="shared" ca="1" si="893"/>
        <v>2</v>
      </c>
      <c r="O5228" s="3">
        <f t="shared" ca="1" si="893"/>
        <v>3</v>
      </c>
      <c r="P5228" s="3">
        <f t="shared" ca="1" si="893"/>
        <v>3</v>
      </c>
    </row>
    <row r="5229" spans="1:16" x14ac:dyDescent="0.25">
      <c r="A5229" s="3">
        <f t="shared" ca="1" si="894"/>
        <v>769830920</v>
      </c>
      <c r="B5229" s="3">
        <f t="shared" ca="1" si="895"/>
        <v>5540</v>
      </c>
      <c r="C5229" s="1">
        <f t="shared" ca="1" si="896"/>
        <v>43563</v>
      </c>
      <c r="D5229" s="7">
        <f t="shared" ca="1" si="897"/>
        <v>4</v>
      </c>
      <c r="E5229" s="3" t="str">
        <f ca="1">VLOOKUP(D5229,State!$A$1:$B$9,2,0)</f>
        <v>WA</v>
      </c>
      <c r="F5229" s="3">
        <f t="shared" ca="1" si="898"/>
        <v>247</v>
      </c>
      <c r="G5229" s="3" t="str">
        <f ca="1">VLOOKUP(F5229,Occupation!$A$1:$B$915,2,0)</f>
        <v>Biochemist</v>
      </c>
      <c r="H5229" s="3">
        <f t="shared" ca="1" si="899"/>
        <v>10</v>
      </c>
      <c r="I5229" s="3">
        <f t="shared" ca="1" si="900"/>
        <v>28769.89</v>
      </c>
      <c r="J5229" s="3">
        <f t="shared" ca="1" si="901"/>
        <v>0.20092667110655704</v>
      </c>
      <c r="K5229" s="3">
        <f t="shared" ca="1" si="902"/>
        <v>6</v>
      </c>
      <c r="L5229" s="3" t="str">
        <f ca="1">VLOOKUP(K5229,Freq_Investment!$A$1:$B$8,2,0)</f>
        <v>Half-yearly</v>
      </c>
      <c r="M5229" s="3" t="str">
        <f t="shared" ca="1" si="903"/>
        <v>Manual</v>
      </c>
      <c r="N5229" s="3">
        <f t="shared" ca="1" si="893"/>
        <v>2</v>
      </c>
      <c r="O5229" s="3">
        <f t="shared" ca="1" si="893"/>
        <v>5</v>
      </c>
      <c r="P5229" s="3">
        <f t="shared" ca="1" si="893"/>
        <v>5</v>
      </c>
    </row>
    <row r="5230" spans="1:16" x14ac:dyDescent="0.25">
      <c r="A5230" s="3">
        <f t="shared" ca="1" si="894"/>
        <v>667549033</v>
      </c>
      <c r="B5230" s="3">
        <f t="shared" ca="1" si="895"/>
        <v>5752</v>
      </c>
      <c r="C5230" s="1">
        <f t="shared" ca="1" si="896"/>
        <v>25588</v>
      </c>
      <c r="D5230" s="7">
        <f t="shared" ca="1" si="897"/>
        <v>7</v>
      </c>
      <c r="E5230" s="3" t="str">
        <f ca="1">VLOOKUP(D5230,State!$A$1:$B$9,2,0)</f>
        <v>VIC</v>
      </c>
      <c r="F5230" s="3">
        <f t="shared" ca="1" si="898"/>
        <v>3</v>
      </c>
      <c r="G5230" s="3" t="str">
        <f ca="1">VLOOKUP(F5230,Occupation!$A$1:$B$915,2,0)</f>
        <v>Aquaculture Farmer</v>
      </c>
      <c r="H5230" s="3">
        <f t="shared" ca="1" si="899"/>
        <v>10</v>
      </c>
      <c r="I5230" s="3">
        <f t="shared" ca="1" si="900"/>
        <v>35806.19</v>
      </c>
      <c r="J5230" s="3">
        <f t="shared" ca="1" si="901"/>
        <v>0.48740548451543081</v>
      </c>
      <c r="K5230" s="3">
        <f t="shared" ca="1" si="902"/>
        <v>4</v>
      </c>
      <c r="L5230" s="3" t="str">
        <f ca="1">VLOOKUP(K5230,Freq_Investment!$A$1:$B$8,2,0)</f>
        <v>Monthly</v>
      </c>
      <c r="M5230" s="3" t="str">
        <f t="shared" ca="1" si="903"/>
        <v>Auto</v>
      </c>
      <c r="N5230" s="3">
        <f t="shared" ref="N5230:P5293" ca="1" si="904">RANDBETWEEN(1,5)</f>
        <v>4</v>
      </c>
      <c r="O5230" s="3">
        <f t="shared" ca="1" si="904"/>
        <v>4</v>
      </c>
      <c r="P5230" s="3">
        <f t="shared" ca="1" si="904"/>
        <v>4</v>
      </c>
    </row>
    <row r="5231" spans="1:16" x14ac:dyDescent="0.25">
      <c r="A5231" s="3">
        <f t="shared" ca="1" si="894"/>
        <v>250207332</v>
      </c>
      <c r="B5231" s="3">
        <f t="shared" ca="1" si="895"/>
        <v>7348</v>
      </c>
      <c r="C5231" s="1">
        <f t="shared" ca="1" si="896"/>
        <v>34184</v>
      </c>
      <c r="D5231" s="7">
        <f t="shared" ca="1" si="897"/>
        <v>8</v>
      </c>
      <c r="E5231" s="3" t="str">
        <f ca="1">VLOOKUP(D5231,State!$A$1:$B$9,2,0)</f>
        <v>ACT</v>
      </c>
      <c r="F5231" s="3">
        <f t="shared" ca="1" si="898"/>
        <v>264</v>
      </c>
      <c r="G5231" s="3" t="str">
        <f ca="1">VLOOKUP(F5231,Occupation!$A$1:$B$915,2,0)</f>
        <v>Early Childhood (Pre-primary School) Teacher</v>
      </c>
      <c r="H5231" s="3">
        <f t="shared" ca="1" si="899"/>
        <v>10</v>
      </c>
      <c r="I5231" s="3">
        <f t="shared" ca="1" si="900"/>
        <v>32625.85</v>
      </c>
      <c r="J5231" s="3">
        <f t="shared" ca="1" si="901"/>
        <v>3.2997108951642096E-2</v>
      </c>
      <c r="K5231" s="3">
        <f t="shared" ca="1" si="902"/>
        <v>1</v>
      </c>
      <c r="L5231" s="3" t="str">
        <f ca="1">VLOOKUP(K5231,Freq_Investment!$A$1:$B$8,2,0)</f>
        <v>Daily</v>
      </c>
      <c r="M5231" s="3" t="str">
        <f t="shared" ca="1" si="903"/>
        <v>Auto</v>
      </c>
      <c r="N5231" s="3">
        <f t="shared" ca="1" si="904"/>
        <v>5</v>
      </c>
      <c r="O5231" s="3">
        <f t="shared" ca="1" si="904"/>
        <v>2</v>
      </c>
      <c r="P5231" s="3">
        <f t="shared" ca="1" si="904"/>
        <v>4</v>
      </c>
    </row>
    <row r="5232" spans="1:16" x14ac:dyDescent="0.25">
      <c r="A5232" s="3">
        <f t="shared" ca="1" si="894"/>
        <v>942199033</v>
      </c>
      <c r="B5232" s="3">
        <f t="shared" ca="1" si="895"/>
        <v>9008</v>
      </c>
      <c r="C5232" s="1">
        <f t="shared" ca="1" si="896"/>
        <v>28683</v>
      </c>
      <c r="D5232" s="7">
        <f t="shared" ca="1" si="897"/>
        <v>3</v>
      </c>
      <c r="E5232" s="3" t="str">
        <f ca="1">VLOOKUP(D5232,State!$A$1:$B$9,2,0)</f>
        <v>SA</v>
      </c>
      <c r="F5232" s="3">
        <f t="shared" ca="1" si="898"/>
        <v>214</v>
      </c>
      <c r="G5232" s="3" t="str">
        <f ca="1">VLOOKUP(F5232,Occupation!$A$1:$B$915,2,0)</f>
        <v>Structural Engineer</v>
      </c>
      <c r="H5232" s="3">
        <f t="shared" ca="1" si="899"/>
        <v>3</v>
      </c>
      <c r="I5232" s="3">
        <f t="shared" ca="1" si="900"/>
        <v>13470.68</v>
      </c>
      <c r="J5232" s="3">
        <f t="shared" ca="1" si="901"/>
        <v>0.28416278588251065</v>
      </c>
      <c r="K5232" s="3">
        <f t="shared" ca="1" si="902"/>
        <v>2</v>
      </c>
      <c r="L5232" s="3" t="str">
        <f ca="1">VLOOKUP(K5232,Freq_Investment!$A$1:$B$8,2,0)</f>
        <v>Weekly</v>
      </c>
      <c r="M5232" s="3" t="str">
        <f t="shared" ca="1" si="903"/>
        <v>Auto</v>
      </c>
      <c r="N5232" s="3">
        <f t="shared" ca="1" si="904"/>
        <v>1</v>
      </c>
      <c r="O5232" s="3">
        <f t="shared" ca="1" si="904"/>
        <v>1</v>
      </c>
      <c r="P5232" s="3">
        <f t="shared" ca="1" si="904"/>
        <v>1</v>
      </c>
    </row>
    <row r="5233" spans="1:16" x14ac:dyDescent="0.25">
      <c r="A5233" s="3">
        <f t="shared" ca="1" si="894"/>
        <v>464465879</v>
      </c>
      <c r="B5233" s="3">
        <f t="shared" ca="1" si="895"/>
        <v>3307</v>
      </c>
      <c r="C5233" s="1">
        <f t="shared" ca="1" si="896"/>
        <v>26604</v>
      </c>
      <c r="D5233" s="7">
        <f t="shared" ca="1" si="897"/>
        <v>7</v>
      </c>
      <c r="E5233" s="3" t="str">
        <f ca="1">VLOOKUP(D5233,State!$A$1:$B$9,2,0)</f>
        <v>VIC</v>
      </c>
      <c r="F5233" s="3">
        <f t="shared" ca="1" si="898"/>
        <v>594</v>
      </c>
      <c r="G5233" s="3" t="str">
        <f ca="1">VLOOKUP(F5233,Occupation!$A$1:$B$915,2,0)</f>
        <v>Wood Machinist</v>
      </c>
      <c r="H5233" s="3">
        <f t="shared" ca="1" si="899"/>
        <v>6</v>
      </c>
      <c r="I5233" s="3">
        <f t="shared" ca="1" si="900"/>
        <v>84267.56</v>
      </c>
      <c r="J5233" s="3">
        <f t="shared" ca="1" si="901"/>
        <v>0.30898536283191186</v>
      </c>
      <c r="K5233" s="3">
        <f t="shared" ca="1" si="902"/>
        <v>2</v>
      </c>
      <c r="L5233" s="3" t="str">
        <f ca="1">VLOOKUP(K5233,Freq_Investment!$A$1:$B$8,2,0)</f>
        <v>Weekly</v>
      </c>
      <c r="M5233" s="3" t="str">
        <f t="shared" ca="1" si="903"/>
        <v>Manual</v>
      </c>
      <c r="N5233" s="3">
        <f t="shared" ca="1" si="904"/>
        <v>5</v>
      </c>
      <c r="O5233" s="3">
        <f t="shared" ca="1" si="904"/>
        <v>5</v>
      </c>
      <c r="P5233" s="3">
        <f t="shared" ca="1" si="904"/>
        <v>3</v>
      </c>
    </row>
    <row r="5234" spans="1:16" x14ac:dyDescent="0.25">
      <c r="A5234" s="3">
        <f t="shared" ca="1" si="894"/>
        <v>598451282</v>
      </c>
      <c r="B5234" s="3">
        <f t="shared" ca="1" si="895"/>
        <v>7017</v>
      </c>
      <c r="C5234" s="1">
        <f t="shared" ca="1" si="896"/>
        <v>40030</v>
      </c>
      <c r="D5234" s="7">
        <f t="shared" ca="1" si="897"/>
        <v>3</v>
      </c>
      <c r="E5234" s="3" t="str">
        <f ca="1">VLOOKUP(D5234,State!$A$1:$B$9,2,0)</f>
        <v>SA</v>
      </c>
      <c r="F5234" s="3">
        <f t="shared" ca="1" si="898"/>
        <v>908</v>
      </c>
      <c r="G5234" s="3" t="str">
        <f ca="1">VLOOKUP(F5234,Occupation!$A$1:$B$915,2,0)</f>
        <v>Motor Vehicle Parts and Accessories Fitter (General)</v>
      </c>
      <c r="H5234" s="3">
        <f t="shared" ca="1" si="899"/>
        <v>7</v>
      </c>
      <c r="I5234" s="3">
        <f t="shared" ca="1" si="900"/>
        <v>81535.47</v>
      </c>
      <c r="J5234" s="3">
        <f t="shared" ca="1" si="901"/>
        <v>0.19699236249360591</v>
      </c>
      <c r="K5234" s="3">
        <f t="shared" ca="1" si="902"/>
        <v>7</v>
      </c>
      <c r="L5234" s="3" t="str">
        <f ca="1">VLOOKUP(K5234,Freq_Investment!$A$1:$B$8,2,0)</f>
        <v>Yearly</v>
      </c>
      <c r="M5234" s="3" t="str">
        <f t="shared" ca="1" si="903"/>
        <v>Manual</v>
      </c>
      <c r="N5234" s="3">
        <f t="shared" ca="1" si="904"/>
        <v>4</v>
      </c>
      <c r="O5234" s="3">
        <f t="shared" ca="1" si="904"/>
        <v>1</v>
      </c>
      <c r="P5234" s="3">
        <f t="shared" ca="1" si="904"/>
        <v>5</v>
      </c>
    </row>
    <row r="5235" spans="1:16" x14ac:dyDescent="0.25">
      <c r="A5235" s="3">
        <f t="shared" ca="1" si="894"/>
        <v>627335724</v>
      </c>
      <c r="B5235" s="3">
        <f t="shared" ca="1" si="895"/>
        <v>7026</v>
      </c>
      <c r="C5235" s="1">
        <f t="shared" ca="1" si="896"/>
        <v>44147</v>
      </c>
      <c r="D5235" s="7">
        <f t="shared" ca="1" si="897"/>
        <v>7</v>
      </c>
      <c r="E5235" s="3" t="str">
        <f ca="1">VLOOKUP(D5235,State!$A$1:$B$9,2,0)</f>
        <v>VIC</v>
      </c>
      <c r="F5235" s="3">
        <f t="shared" ca="1" si="898"/>
        <v>560</v>
      </c>
      <c r="G5235" s="3" t="str">
        <f ca="1">VLOOKUP(F5235,Occupation!$A$1:$B$915,2,0)</f>
        <v>Aquaculture Supervisor</v>
      </c>
      <c r="H5235" s="3">
        <f t="shared" ca="1" si="899"/>
        <v>4</v>
      </c>
      <c r="I5235" s="3">
        <f t="shared" ca="1" si="900"/>
        <v>6732.42</v>
      </c>
      <c r="J5235" s="3">
        <f t="shared" ca="1" si="901"/>
        <v>0.12079590055714812</v>
      </c>
      <c r="K5235" s="3">
        <f t="shared" ca="1" si="902"/>
        <v>1</v>
      </c>
      <c r="L5235" s="3" t="str">
        <f ca="1">VLOOKUP(K5235,Freq_Investment!$A$1:$B$8,2,0)</f>
        <v>Daily</v>
      </c>
      <c r="M5235" s="3" t="str">
        <f t="shared" ca="1" si="903"/>
        <v>Auto</v>
      </c>
      <c r="N5235" s="3">
        <f t="shared" ca="1" si="904"/>
        <v>1</v>
      </c>
      <c r="O5235" s="3">
        <f t="shared" ca="1" si="904"/>
        <v>2</v>
      </c>
      <c r="P5235" s="3">
        <f t="shared" ca="1" si="904"/>
        <v>1</v>
      </c>
    </row>
    <row r="5236" spans="1:16" x14ac:dyDescent="0.25">
      <c r="A5236" s="3">
        <f t="shared" ca="1" si="894"/>
        <v>553393673</v>
      </c>
      <c r="B5236" s="3">
        <f t="shared" ca="1" si="895"/>
        <v>5651</v>
      </c>
      <c r="C5236" s="1">
        <f t="shared" ca="1" si="896"/>
        <v>27832</v>
      </c>
      <c r="D5236" s="7">
        <f t="shared" ca="1" si="897"/>
        <v>4</v>
      </c>
      <c r="E5236" s="3" t="str">
        <f ca="1">VLOOKUP(D5236,State!$A$1:$B$9,2,0)</f>
        <v>WA</v>
      </c>
      <c r="F5236" s="3">
        <f t="shared" ca="1" si="898"/>
        <v>334</v>
      </c>
      <c r="G5236" s="3" t="str">
        <f ca="1">VLOOKUP(F5236,Occupation!$A$1:$B$915,2,0)</f>
        <v>Otorhinolaryngologist</v>
      </c>
      <c r="H5236" s="3">
        <f t="shared" ca="1" si="899"/>
        <v>5</v>
      </c>
      <c r="I5236" s="3">
        <f t="shared" ca="1" si="900"/>
        <v>52496.28</v>
      </c>
      <c r="J5236" s="3">
        <f t="shared" ca="1" si="901"/>
        <v>0.44551826275510448</v>
      </c>
      <c r="K5236" s="3">
        <f t="shared" ca="1" si="902"/>
        <v>7</v>
      </c>
      <c r="L5236" s="3" t="str">
        <f ca="1">VLOOKUP(K5236,Freq_Investment!$A$1:$B$8,2,0)</f>
        <v>Yearly</v>
      </c>
      <c r="M5236" s="3" t="str">
        <f t="shared" ca="1" si="903"/>
        <v>Auto</v>
      </c>
      <c r="N5236" s="3">
        <f t="shared" ca="1" si="904"/>
        <v>1</v>
      </c>
      <c r="O5236" s="3">
        <f t="shared" ca="1" si="904"/>
        <v>4</v>
      </c>
      <c r="P5236" s="3">
        <f t="shared" ca="1" si="904"/>
        <v>4</v>
      </c>
    </row>
    <row r="5237" spans="1:16" x14ac:dyDescent="0.25">
      <c r="A5237" s="3">
        <f t="shared" ca="1" si="894"/>
        <v>193237623</v>
      </c>
      <c r="B5237" s="3">
        <f t="shared" ca="1" si="895"/>
        <v>923</v>
      </c>
      <c r="C5237" s="1">
        <f t="shared" ca="1" si="896"/>
        <v>28105</v>
      </c>
      <c r="D5237" s="7">
        <f t="shared" ca="1" si="897"/>
        <v>5</v>
      </c>
      <c r="E5237" s="3" t="str">
        <f ca="1">VLOOKUP(D5237,State!$A$1:$B$9,2,0)</f>
        <v>NT</v>
      </c>
      <c r="F5237" s="3">
        <f t="shared" ca="1" si="898"/>
        <v>183</v>
      </c>
      <c r="G5237" s="3" t="str">
        <f ca="1">VLOOKUP(F5237,Occupation!$A$1:$B$915,2,0)</f>
        <v>Technical Sales Representatives nec</v>
      </c>
      <c r="H5237" s="3">
        <f t="shared" ca="1" si="899"/>
        <v>3</v>
      </c>
      <c r="I5237" s="3">
        <f t="shared" ca="1" si="900"/>
        <v>98984.9</v>
      </c>
      <c r="J5237" s="3">
        <f t="shared" ca="1" si="901"/>
        <v>0.21709674614716112</v>
      </c>
      <c r="K5237" s="3">
        <f t="shared" ca="1" si="902"/>
        <v>4</v>
      </c>
      <c r="L5237" s="3" t="str">
        <f ca="1">VLOOKUP(K5237,Freq_Investment!$A$1:$B$8,2,0)</f>
        <v>Monthly</v>
      </c>
      <c r="M5237" s="3" t="str">
        <f t="shared" ca="1" si="903"/>
        <v>Auto</v>
      </c>
      <c r="N5237" s="3">
        <f t="shared" ca="1" si="904"/>
        <v>3</v>
      </c>
      <c r="O5237" s="3">
        <f t="shared" ca="1" si="904"/>
        <v>2</v>
      </c>
      <c r="P5237" s="3">
        <f t="shared" ca="1" si="904"/>
        <v>1</v>
      </c>
    </row>
    <row r="5238" spans="1:16" x14ac:dyDescent="0.25">
      <c r="A5238" s="3">
        <f t="shared" ca="1" si="894"/>
        <v>147393187</v>
      </c>
      <c r="B5238" s="3">
        <f t="shared" ca="1" si="895"/>
        <v>8431</v>
      </c>
      <c r="C5238" s="1">
        <f t="shared" ca="1" si="896"/>
        <v>44557</v>
      </c>
      <c r="D5238" s="7">
        <f t="shared" ca="1" si="897"/>
        <v>3</v>
      </c>
      <c r="E5238" s="3" t="str">
        <f ca="1">VLOOKUP(D5238,State!$A$1:$B$9,2,0)</f>
        <v>SA</v>
      </c>
      <c r="F5238" s="3">
        <f t="shared" ca="1" si="898"/>
        <v>528</v>
      </c>
      <c r="G5238" s="3" t="str">
        <f ca="1">VLOOKUP(F5238,Occupation!$A$1:$B$915,2,0)</f>
        <v>Technical Cable Jointer</v>
      </c>
      <c r="H5238" s="3">
        <f t="shared" ca="1" si="899"/>
        <v>8</v>
      </c>
      <c r="I5238" s="3">
        <f t="shared" ca="1" si="900"/>
        <v>2899.61</v>
      </c>
      <c r="J5238" s="3">
        <f t="shared" ca="1" si="901"/>
        <v>0.25977896995218813</v>
      </c>
      <c r="K5238" s="3">
        <f t="shared" ca="1" si="902"/>
        <v>5</v>
      </c>
      <c r="L5238" s="3" t="str">
        <f ca="1">VLOOKUP(K5238,Freq_Investment!$A$1:$B$8,2,0)</f>
        <v>Quarterly</v>
      </c>
      <c r="M5238" s="3" t="str">
        <f t="shared" ca="1" si="903"/>
        <v>Auto</v>
      </c>
      <c r="N5238" s="3">
        <f t="shared" ca="1" si="904"/>
        <v>3</v>
      </c>
      <c r="O5238" s="3">
        <f t="shared" ca="1" si="904"/>
        <v>2</v>
      </c>
      <c r="P5238" s="3">
        <f t="shared" ca="1" si="904"/>
        <v>2</v>
      </c>
    </row>
    <row r="5239" spans="1:16" x14ac:dyDescent="0.25">
      <c r="A5239" s="3">
        <f t="shared" ca="1" si="894"/>
        <v>295267438</v>
      </c>
      <c r="B5239" s="3">
        <f t="shared" ca="1" si="895"/>
        <v>3185</v>
      </c>
      <c r="C5239" s="1">
        <f t="shared" ca="1" si="896"/>
        <v>37983</v>
      </c>
      <c r="D5239" s="7">
        <f t="shared" ca="1" si="897"/>
        <v>4</v>
      </c>
      <c r="E5239" s="3" t="str">
        <f ca="1">VLOOKUP(D5239,State!$A$1:$B$9,2,0)</f>
        <v>WA</v>
      </c>
      <c r="F5239" s="3">
        <f t="shared" ca="1" si="898"/>
        <v>230</v>
      </c>
      <c r="G5239" s="3" t="str">
        <f ca="1">VLOOKUP(F5239,Occupation!$A$1:$B$915,2,0)</f>
        <v>Agricultural Consultant</v>
      </c>
      <c r="H5239" s="3">
        <f t="shared" ca="1" si="899"/>
        <v>8</v>
      </c>
      <c r="I5239" s="3">
        <f t="shared" ca="1" si="900"/>
        <v>16995.759999999998</v>
      </c>
      <c r="J5239" s="3">
        <f t="shared" ca="1" si="901"/>
        <v>0.46380194477490511</v>
      </c>
      <c r="K5239" s="3">
        <f t="shared" ca="1" si="902"/>
        <v>6</v>
      </c>
      <c r="L5239" s="3" t="str">
        <f ca="1">VLOOKUP(K5239,Freq_Investment!$A$1:$B$8,2,0)</f>
        <v>Half-yearly</v>
      </c>
      <c r="M5239" s="3" t="str">
        <f t="shared" ca="1" si="903"/>
        <v>Auto</v>
      </c>
      <c r="N5239" s="3">
        <f t="shared" ca="1" si="904"/>
        <v>3</v>
      </c>
      <c r="O5239" s="3">
        <f t="shared" ca="1" si="904"/>
        <v>4</v>
      </c>
      <c r="P5239" s="3">
        <f t="shared" ca="1" si="904"/>
        <v>3</v>
      </c>
    </row>
    <row r="5240" spans="1:16" x14ac:dyDescent="0.25">
      <c r="A5240" s="3">
        <f t="shared" ca="1" si="894"/>
        <v>556715720</v>
      </c>
      <c r="B5240" s="3">
        <f t="shared" ca="1" si="895"/>
        <v>5197</v>
      </c>
      <c r="C5240" s="1">
        <f t="shared" ca="1" si="896"/>
        <v>34993</v>
      </c>
      <c r="D5240" s="7">
        <f t="shared" ca="1" si="897"/>
        <v>2</v>
      </c>
      <c r="E5240" s="3" t="str">
        <f ca="1">VLOOKUP(D5240,State!$A$1:$B$9,2,0)</f>
        <v>QLD</v>
      </c>
      <c r="F5240" s="3">
        <f t="shared" ca="1" si="898"/>
        <v>585</v>
      </c>
      <c r="G5240" s="3" t="str">
        <f ca="1">VLOOKUP(F5240,Occupation!$A$1:$B$915,2,0)</f>
        <v>Shoemaker</v>
      </c>
      <c r="H5240" s="3">
        <f t="shared" ca="1" si="899"/>
        <v>10</v>
      </c>
      <c r="I5240" s="3">
        <f t="shared" ca="1" si="900"/>
        <v>56653.46</v>
      </c>
      <c r="J5240" s="3">
        <f t="shared" ca="1" si="901"/>
        <v>0.10052721363900735</v>
      </c>
      <c r="K5240" s="3">
        <f t="shared" ca="1" si="902"/>
        <v>2</v>
      </c>
      <c r="L5240" s="3" t="str">
        <f ca="1">VLOOKUP(K5240,Freq_Investment!$A$1:$B$8,2,0)</f>
        <v>Weekly</v>
      </c>
      <c r="M5240" s="3" t="str">
        <f t="shared" ca="1" si="903"/>
        <v>Manual</v>
      </c>
      <c r="N5240" s="3">
        <f t="shared" ca="1" si="904"/>
        <v>4</v>
      </c>
      <c r="O5240" s="3">
        <f t="shared" ca="1" si="904"/>
        <v>3</v>
      </c>
      <c r="P5240" s="3">
        <f t="shared" ca="1" si="904"/>
        <v>3</v>
      </c>
    </row>
    <row r="5241" spans="1:16" x14ac:dyDescent="0.25">
      <c r="A5241" s="3">
        <f t="shared" ca="1" si="894"/>
        <v>169753462</v>
      </c>
      <c r="B5241" s="3">
        <f t="shared" ca="1" si="895"/>
        <v>9266</v>
      </c>
      <c r="C5241" s="1">
        <f t="shared" ca="1" si="896"/>
        <v>28083</v>
      </c>
      <c r="D5241" s="7">
        <f t="shared" ca="1" si="897"/>
        <v>2</v>
      </c>
      <c r="E5241" s="3" t="str">
        <f ca="1">VLOOKUP(D5241,State!$A$1:$B$9,2,0)</f>
        <v>QLD</v>
      </c>
      <c r="F5241" s="3">
        <f t="shared" ca="1" si="898"/>
        <v>774</v>
      </c>
      <c r="G5241" s="3" t="str">
        <f ca="1">VLOOKUP(F5241,Occupation!$A$1:$B$915,2,0)</f>
        <v>Radio Despatcher</v>
      </c>
      <c r="H5241" s="3">
        <f t="shared" ca="1" si="899"/>
        <v>6</v>
      </c>
      <c r="I5241" s="3">
        <f t="shared" ca="1" si="900"/>
        <v>28800.13</v>
      </c>
      <c r="J5241" s="3">
        <f t="shared" ca="1" si="901"/>
        <v>0.1396644323545006</v>
      </c>
      <c r="K5241" s="3">
        <f t="shared" ca="1" si="902"/>
        <v>6</v>
      </c>
      <c r="L5241" s="3" t="str">
        <f ca="1">VLOOKUP(K5241,Freq_Investment!$A$1:$B$8,2,0)</f>
        <v>Half-yearly</v>
      </c>
      <c r="M5241" s="3" t="str">
        <f t="shared" ca="1" si="903"/>
        <v>Manual</v>
      </c>
      <c r="N5241" s="3">
        <f t="shared" ca="1" si="904"/>
        <v>5</v>
      </c>
      <c r="O5241" s="3">
        <f t="shared" ca="1" si="904"/>
        <v>4</v>
      </c>
      <c r="P5241" s="3">
        <f t="shared" ca="1" si="904"/>
        <v>3</v>
      </c>
    </row>
    <row r="5242" spans="1:16" x14ac:dyDescent="0.25">
      <c r="A5242" s="3">
        <f t="shared" ca="1" si="894"/>
        <v>826188725</v>
      </c>
      <c r="B5242" s="3">
        <f t="shared" ca="1" si="895"/>
        <v>5551</v>
      </c>
      <c r="C5242" s="1">
        <f t="shared" ca="1" si="896"/>
        <v>33719</v>
      </c>
      <c r="D5242" s="7">
        <f t="shared" ca="1" si="897"/>
        <v>6</v>
      </c>
      <c r="E5242" s="3" t="str">
        <f ca="1">VLOOKUP(D5242,State!$A$1:$B$9,2,0)</f>
        <v>TAS</v>
      </c>
      <c r="F5242" s="3">
        <f t="shared" ca="1" si="898"/>
        <v>761</v>
      </c>
      <c r="G5242" s="3" t="str">
        <f ca="1">VLOOKUP(F5242,Occupation!$A$1:$B$915,2,0)</f>
        <v>Invasive Pest, Weed and Disease Inspector</v>
      </c>
      <c r="H5242" s="3">
        <f t="shared" ca="1" si="899"/>
        <v>8</v>
      </c>
      <c r="I5242" s="3">
        <f t="shared" ca="1" si="900"/>
        <v>37832.89</v>
      </c>
      <c r="J5242" s="3">
        <f t="shared" ca="1" si="901"/>
        <v>0.49112137347373774</v>
      </c>
      <c r="K5242" s="3">
        <f t="shared" ca="1" si="902"/>
        <v>7</v>
      </c>
      <c r="L5242" s="3" t="str">
        <f ca="1">VLOOKUP(K5242,Freq_Investment!$A$1:$B$8,2,0)</f>
        <v>Yearly</v>
      </c>
      <c r="M5242" s="3" t="str">
        <f t="shared" ca="1" si="903"/>
        <v>Auto</v>
      </c>
      <c r="N5242" s="3">
        <f t="shared" ca="1" si="904"/>
        <v>4</v>
      </c>
      <c r="O5242" s="3">
        <f t="shared" ca="1" si="904"/>
        <v>1</v>
      </c>
      <c r="P5242" s="3">
        <f t="shared" ca="1" si="904"/>
        <v>2</v>
      </c>
    </row>
    <row r="5243" spans="1:16" x14ac:dyDescent="0.25">
      <c r="A5243" s="3">
        <f t="shared" ca="1" si="894"/>
        <v>610005022</v>
      </c>
      <c r="B5243" s="3">
        <f t="shared" ca="1" si="895"/>
        <v>736</v>
      </c>
      <c r="C5243" s="1">
        <f t="shared" ca="1" si="896"/>
        <v>35685</v>
      </c>
      <c r="D5243" s="7">
        <f t="shared" ca="1" si="897"/>
        <v>1</v>
      </c>
      <c r="E5243" s="3" t="str">
        <f ca="1">VLOOKUP(D5243,State!$A$1:$B$9,2,0)</f>
        <v>NSW</v>
      </c>
      <c r="F5243" s="3">
        <f t="shared" ca="1" si="898"/>
        <v>495</v>
      </c>
      <c r="G5243" s="3" t="str">
        <f ca="1">VLOOKUP(F5243,Occupation!$A$1:$B$915,2,0)</f>
        <v>Gunsmith</v>
      </c>
      <c r="H5243" s="3">
        <f t="shared" ca="1" si="899"/>
        <v>3</v>
      </c>
      <c r="I5243" s="3">
        <f t="shared" ca="1" si="900"/>
        <v>71493.679999999993</v>
      </c>
      <c r="J5243" s="3">
        <f t="shared" ca="1" si="901"/>
        <v>3.535854529425686E-2</v>
      </c>
      <c r="K5243" s="3">
        <f t="shared" ca="1" si="902"/>
        <v>6</v>
      </c>
      <c r="L5243" s="3" t="str">
        <f ca="1">VLOOKUP(K5243,Freq_Investment!$A$1:$B$8,2,0)</f>
        <v>Half-yearly</v>
      </c>
      <c r="M5243" s="3" t="str">
        <f t="shared" ca="1" si="903"/>
        <v>Manual</v>
      </c>
      <c r="N5243" s="3">
        <f t="shared" ca="1" si="904"/>
        <v>4</v>
      </c>
      <c r="O5243" s="3">
        <f t="shared" ca="1" si="904"/>
        <v>1</v>
      </c>
      <c r="P5243" s="3">
        <f t="shared" ca="1" si="904"/>
        <v>5</v>
      </c>
    </row>
    <row r="5244" spans="1:16" x14ac:dyDescent="0.25">
      <c r="A5244" s="3">
        <f t="shared" ca="1" si="894"/>
        <v>497322862</v>
      </c>
      <c r="B5244" s="3">
        <f t="shared" ca="1" si="895"/>
        <v>3516</v>
      </c>
      <c r="C5244" s="1">
        <f t="shared" ca="1" si="896"/>
        <v>32685</v>
      </c>
      <c r="D5244" s="7">
        <f t="shared" ca="1" si="897"/>
        <v>1</v>
      </c>
      <c r="E5244" s="3" t="str">
        <f ca="1">VLOOKUP(D5244,State!$A$1:$B$9,2,0)</f>
        <v>NSW</v>
      </c>
      <c r="F5244" s="3">
        <f t="shared" ca="1" si="898"/>
        <v>514</v>
      </c>
      <c r="G5244" s="3" t="str">
        <f ca="1">VLOOKUP(F5244,Occupation!$A$1:$B$915,2,0)</f>
        <v>Fibrous Plasterer</v>
      </c>
      <c r="H5244" s="3">
        <f t="shared" ca="1" si="899"/>
        <v>6</v>
      </c>
      <c r="I5244" s="3">
        <f t="shared" ca="1" si="900"/>
        <v>2478.0700000000002</v>
      </c>
      <c r="J5244" s="3">
        <f t="shared" ca="1" si="901"/>
        <v>0.20715072248057637</v>
      </c>
      <c r="K5244" s="3">
        <f t="shared" ca="1" si="902"/>
        <v>2</v>
      </c>
      <c r="L5244" s="3" t="str">
        <f ca="1">VLOOKUP(K5244,Freq_Investment!$A$1:$B$8,2,0)</f>
        <v>Weekly</v>
      </c>
      <c r="M5244" s="3" t="str">
        <f t="shared" ca="1" si="903"/>
        <v>Auto</v>
      </c>
      <c r="N5244" s="3">
        <f t="shared" ca="1" si="904"/>
        <v>2</v>
      </c>
      <c r="O5244" s="3">
        <f t="shared" ca="1" si="904"/>
        <v>3</v>
      </c>
      <c r="P5244" s="3">
        <f t="shared" ca="1" si="904"/>
        <v>2</v>
      </c>
    </row>
    <row r="5245" spans="1:16" x14ac:dyDescent="0.25">
      <c r="A5245" s="3">
        <f t="shared" ca="1" si="894"/>
        <v>771784002</v>
      </c>
      <c r="B5245" s="3">
        <f t="shared" ca="1" si="895"/>
        <v>1641</v>
      </c>
      <c r="C5245" s="1">
        <f t="shared" ca="1" si="896"/>
        <v>39982</v>
      </c>
      <c r="D5245" s="7">
        <f t="shared" ca="1" si="897"/>
        <v>5</v>
      </c>
      <c r="E5245" s="3" t="str">
        <f ca="1">VLOOKUP(D5245,State!$A$1:$B$9,2,0)</f>
        <v>NT</v>
      </c>
      <c r="F5245" s="3">
        <f t="shared" ca="1" si="898"/>
        <v>281</v>
      </c>
      <c r="G5245" s="3" t="str">
        <f ca="1">VLOOKUP(F5245,Occupation!$A$1:$B$915,2,0)</f>
        <v>Private Tutors and Teachers nec</v>
      </c>
      <c r="H5245" s="3">
        <f t="shared" ca="1" si="899"/>
        <v>5</v>
      </c>
      <c r="I5245" s="3">
        <f t="shared" ca="1" si="900"/>
        <v>15672.71</v>
      </c>
      <c r="J5245" s="3">
        <f t="shared" ca="1" si="901"/>
        <v>0.12249250128137334</v>
      </c>
      <c r="K5245" s="3">
        <f t="shared" ca="1" si="902"/>
        <v>3</v>
      </c>
      <c r="L5245" s="3" t="str">
        <f ca="1">VLOOKUP(K5245,Freq_Investment!$A$1:$B$8,2,0)</f>
        <v>Fortnightly</v>
      </c>
      <c r="M5245" s="3" t="str">
        <f t="shared" ca="1" si="903"/>
        <v>Manual</v>
      </c>
      <c r="N5245" s="3">
        <f t="shared" ca="1" si="904"/>
        <v>3</v>
      </c>
      <c r="O5245" s="3">
        <f t="shared" ca="1" si="904"/>
        <v>1</v>
      </c>
      <c r="P5245" s="3">
        <f t="shared" ca="1" si="904"/>
        <v>2</v>
      </c>
    </row>
    <row r="5246" spans="1:16" x14ac:dyDescent="0.25">
      <c r="A5246" s="3">
        <f t="shared" ca="1" si="894"/>
        <v>650921777</v>
      </c>
      <c r="B5246" s="3">
        <f t="shared" ca="1" si="895"/>
        <v>9183</v>
      </c>
      <c r="C5246" s="1">
        <f t="shared" ca="1" si="896"/>
        <v>37508</v>
      </c>
      <c r="D5246" s="7">
        <f t="shared" ca="1" si="897"/>
        <v>5</v>
      </c>
      <c r="E5246" s="3" t="str">
        <f ca="1">VLOOKUP(D5246,State!$A$1:$B$9,2,0)</f>
        <v>NT</v>
      </c>
      <c r="F5246" s="3">
        <f t="shared" ca="1" si="898"/>
        <v>85</v>
      </c>
      <c r="G5246" s="3" t="str">
        <f ca="1">VLOOKUP(F5246,Occupation!$A$1:$B$915,2,0)</f>
        <v>Conference and Event Organiser</v>
      </c>
      <c r="H5246" s="3">
        <f t="shared" ca="1" si="899"/>
        <v>9</v>
      </c>
      <c r="I5246" s="3">
        <f t="shared" ca="1" si="900"/>
        <v>40319.08</v>
      </c>
      <c r="J5246" s="3">
        <f t="shared" ca="1" si="901"/>
        <v>0.3067507614351544</v>
      </c>
      <c r="K5246" s="3">
        <f t="shared" ca="1" si="902"/>
        <v>3</v>
      </c>
      <c r="L5246" s="3" t="str">
        <f ca="1">VLOOKUP(K5246,Freq_Investment!$A$1:$B$8,2,0)</f>
        <v>Fortnightly</v>
      </c>
      <c r="M5246" s="3" t="str">
        <f t="shared" ca="1" si="903"/>
        <v>Manual</v>
      </c>
      <c r="N5246" s="3">
        <f t="shared" ca="1" si="904"/>
        <v>5</v>
      </c>
      <c r="O5246" s="3">
        <f t="shared" ca="1" si="904"/>
        <v>4</v>
      </c>
      <c r="P5246" s="3">
        <f t="shared" ca="1" si="904"/>
        <v>5</v>
      </c>
    </row>
    <row r="5247" spans="1:16" x14ac:dyDescent="0.25">
      <c r="A5247" s="3">
        <f t="shared" ca="1" si="894"/>
        <v>636175648</v>
      </c>
      <c r="B5247" s="3">
        <f t="shared" ca="1" si="895"/>
        <v>2989</v>
      </c>
      <c r="C5247" s="1">
        <f t="shared" ca="1" si="896"/>
        <v>44183</v>
      </c>
      <c r="D5247" s="7">
        <f t="shared" ca="1" si="897"/>
        <v>8</v>
      </c>
      <c r="E5247" s="3" t="str">
        <f ca="1">VLOOKUP(D5247,State!$A$1:$B$9,2,0)</f>
        <v>ACT</v>
      </c>
      <c r="F5247" s="3">
        <f t="shared" ca="1" si="898"/>
        <v>320</v>
      </c>
      <c r="G5247" s="3" t="str">
        <f ca="1">VLOOKUP(F5247,Occupation!$A$1:$B$915,2,0)</f>
        <v>Endocrinologist</v>
      </c>
      <c r="H5247" s="3">
        <f t="shared" ca="1" si="899"/>
        <v>6</v>
      </c>
      <c r="I5247" s="3">
        <f t="shared" ca="1" si="900"/>
        <v>30595.5</v>
      </c>
      <c r="J5247" s="3">
        <f t="shared" ca="1" si="901"/>
        <v>2.9419747375785787E-2</v>
      </c>
      <c r="K5247" s="3">
        <f t="shared" ca="1" si="902"/>
        <v>4</v>
      </c>
      <c r="L5247" s="3" t="str">
        <f ca="1">VLOOKUP(K5247,Freq_Investment!$A$1:$B$8,2,0)</f>
        <v>Monthly</v>
      </c>
      <c r="M5247" s="3" t="str">
        <f t="shared" ca="1" si="903"/>
        <v>Auto</v>
      </c>
      <c r="N5247" s="3">
        <f t="shared" ca="1" si="904"/>
        <v>1</v>
      </c>
      <c r="O5247" s="3">
        <f t="shared" ca="1" si="904"/>
        <v>3</v>
      </c>
      <c r="P5247" s="3">
        <f t="shared" ca="1" si="904"/>
        <v>5</v>
      </c>
    </row>
    <row r="5248" spans="1:16" x14ac:dyDescent="0.25">
      <c r="A5248" s="3">
        <f t="shared" ca="1" si="894"/>
        <v>789061255</v>
      </c>
      <c r="B5248" s="3">
        <f t="shared" ca="1" si="895"/>
        <v>4118</v>
      </c>
      <c r="C5248" s="1">
        <f t="shared" ca="1" si="896"/>
        <v>34428</v>
      </c>
      <c r="D5248" s="7">
        <f t="shared" ca="1" si="897"/>
        <v>5</v>
      </c>
      <c r="E5248" s="3" t="str">
        <f ca="1">VLOOKUP(D5248,State!$A$1:$B$9,2,0)</f>
        <v>NT</v>
      </c>
      <c r="F5248" s="3">
        <f t="shared" ca="1" si="898"/>
        <v>748</v>
      </c>
      <c r="G5248" s="3" t="str">
        <f ca="1">VLOOKUP(F5248,Occupation!$A$1:$B$915,2,0)</f>
        <v>Import-Export Clerk</v>
      </c>
      <c r="H5248" s="3">
        <f t="shared" ca="1" si="899"/>
        <v>7</v>
      </c>
      <c r="I5248" s="3">
        <f t="shared" ca="1" si="900"/>
        <v>6646.01</v>
      </c>
      <c r="J5248" s="3">
        <f t="shared" ca="1" si="901"/>
        <v>0.44270118168838246</v>
      </c>
      <c r="K5248" s="3">
        <f t="shared" ca="1" si="902"/>
        <v>3</v>
      </c>
      <c r="L5248" s="3" t="str">
        <f ca="1">VLOOKUP(K5248,Freq_Investment!$A$1:$B$8,2,0)</f>
        <v>Fortnightly</v>
      </c>
      <c r="M5248" s="3" t="str">
        <f t="shared" ca="1" si="903"/>
        <v>Manual</v>
      </c>
      <c r="N5248" s="3">
        <f t="shared" ca="1" si="904"/>
        <v>5</v>
      </c>
      <c r="O5248" s="3">
        <f t="shared" ca="1" si="904"/>
        <v>3</v>
      </c>
      <c r="P5248" s="3">
        <f t="shared" ca="1" si="904"/>
        <v>4</v>
      </c>
    </row>
    <row r="5249" spans="1:16" x14ac:dyDescent="0.25">
      <c r="A5249" s="3">
        <f t="shared" ca="1" si="894"/>
        <v>795227809</v>
      </c>
      <c r="B5249" s="3">
        <f t="shared" ca="1" si="895"/>
        <v>920</v>
      </c>
      <c r="C5249" s="1">
        <f t="shared" ca="1" si="896"/>
        <v>28137</v>
      </c>
      <c r="D5249" s="7">
        <f t="shared" ca="1" si="897"/>
        <v>8</v>
      </c>
      <c r="E5249" s="3" t="str">
        <f ca="1">VLOOKUP(D5249,State!$A$1:$B$9,2,0)</f>
        <v>ACT</v>
      </c>
      <c r="F5249" s="3">
        <f t="shared" ca="1" si="898"/>
        <v>911</v>
      </c>
      <c r="G5249" s="3" t="str">
        <f ca="1">VLOOKUP(F5249,Occupation!$A$1:$B$915,2,0)</f>
        <v>Radiator Repairer</v>
      </c>
      <c r="H5249" s="3">
        <f t="shared" ca="1" si="899"/>
        <v>4</v>
      </c>
      <c r="I5249" s="3">
        <f t="shared" ca="1" si="900"/>
        <v>6627.19</v>
      </c>
      <c r="J5249" s="3">
        <f t="shared" ca="1" si="901"/>
        <v>0.43236368485931093</v>
      </c>
      <c r="K5249" s="3">
        <f t="shared" ca="1" si="902"/>
        <v>1</v>
      </c>
      <c r="L5249" s="3" t="str">
        <f ca="1">VLOOKUP(K5249,Freq_Investment!$A$1:$B$8,2,0)</f>
        <v>Daily</v>
      </c>
      <c r="M5249" s="3" t="str">
        <f t="shared" ca="1" si="903"/>
        <v>Auto</v>
      </c>
      <c r="N5249" s="3">
        <f t="shared" ca="1" si="904"/>
        <v>5</v>
      </c>
      <c r="O5249" s="3">
        <f t="shared" ca="1" si="904"/>
        <v>3</v>
      </c>
      <c r="P5249" s="3">
        <f t="shared" ca="1" si="904"/>
        <v>5</v>
      </c>
    </row>
    <row r="5250" spans="1:16" x14ac:dyDescent="0.25">
      <c r="A5250" s="3">
        <f t="shared" ca="1" si="894"/>
        <v>724857347</v>
      </c>
      <c r="B5250" s="3">
        <f t="shared" ca="1" si="895"/>
        <v>5789</v>
      </c>
      <c r="C5250" s="1">
        <f t="shared" ca="1" si="896"/>
        <v>27370</v>
      </c>
      <c r="D5250" s="7">
        <f t="shared" ca="1" si="897"/>
        <v>1</v>
      </c>
      <c r="E5250" s="3" t="str">
        <f ca="1">VLOOKUP(D5250,State!$A$1:$B$9,2,0)</f>
        <v>NSW</v>
      </c>
      <c r="F5250" s="3">
        <f t="shared" ca="1" si="898"/>
        <v>95</v>
      </c>
      <c r="G5250" s="3" t="str">
        <f ca="1">VLOOKUP(F5250,Occupation!$A$1:$B$915,2,0)</f>
        <v>Actor</v>
      </c>
      <c r="H5250" s="3">
        <f t="shared" ca="1" si="899"/>
        <v>2</v>
      </c>
      <c r="I5250" s="3">
        <f t="shared" ca="1" si="900"/>
        <v>23214.13</v>
      </c>
      <c r="J5250" s="3">
        <f t="shared" ca="1" si="901"/>
        <v>0.40576382958286172</v>
      </c>
      <c r="K5250" s="3">
        <f t="shared" ca="1" si="902"/>
        <v>4</v>
      </c>
      <c r="L5250" s="3" t="str">
        <f ca="1">VLOOKUP(K5250,Freq_Investment!$A$1:$B$8,2,0)</f>
        <v>Monthly</v>
      </c>
      <c r="M5250" s="3" t="str">
        <f t="shared" ca="1" si="903"/>
        <v>Manual</v>
      </c>
      <c r="N5250" s="3">
        <f t="shared" ca="1" si="904"/>
        <v>1</v>
      </c>
      <c r="O5250" s="3">
        <f t="shared" ca="1" si="904"/>
        <v>5</v>
      </c>
      <c r="P5250" s="3">
        <f t="shared" ca="1" si="904"/>
        <v>3</v>
      </c>
    </row>
    <row r="5251" spans="1:16" x14ac:dyDescent="0.25">
      <c r="A5251" s="3">
        <f t="shared" ref="A5251:A5314" ca="1" si="905">RANDBETWEEN(10000000,1000000000)</f>
        <v>478342150</v>
      </c>
      <c r="B5251" s="3">
        <f t="shared" ref="B5251:B5314" ca="1" si="906">RANDBETWEEN(1,10000)</f>
        <v>6497</v>
      </c>
      <c r="C5251" s="1">
        <f t="shared" ref="C5251:C5314" ca="1" si="907">DATE(RANDBETWEEN(1970,2021),RANDBETWEEN(1,12),RANDBETWEEN(1,28))</f>
        <v>25646</v>
      </c>
      <c r="D5251" s="7">
        <f t="shared" ref="D5251:D5314" ca="1" si="908">RANDBETWEEN(1,8)</f>
        <v>8</v>
      </c>
      <c r="E5251" s="3" t="str">
        <f ca="1">VLOOKUP(D5251,State!$A$1:$B$9,2,0)</f>
        <v>ACT</v>
      </c>
      <c r="F5251" s="3">
        <f t="shared" ref="F5251:F5314" ca="1" si="909">RANDBETWEEN(1,914)</f>
        <v>855</v>
      </c>
      <c r="G5251" s="3" t="str">
        <f ca="1">VLOOKUP(F5251,Occupation!$A$1:$B$915,2,0)</f>
        <v>Linemarker</v>
      </c>
      <c r="H5251" s="3">
        <f t="shared" ref="H5251:H5314" ca="1" si="910">RANDBETWEEN(1,10)</f>
        <v>9</v>
      </c>
      <c r="I5251" s="3">
        <f t="shared" ref="I5251:I5314" ca="1" si="911">ROUND(RAND()*100000,2)</f>
        <v>72742.48</v>
      </c>
      <c r="J5251" s="3">
        <f t="shared" ref="J5251:J5314" ca="1" si="912">RAND()/2</f>
        <v>7.1625602152587731E-2</v>
      </c>
      <c r="K5251" s="3">
        <f t="shared" ref="K5251:K5314" ca="1" si="913">RANDBETWEEN(1,7)</f>
        <v>3</v>
      </c>
      <c r="L5251" s="3" t="str">
        <f ca="1">VLOOKUP(K5251,Freq_Investment!$A$1:$B$8,2,0)</f>
        <v>Fortnightly</v>
      </c>
      <c r="M5251" s="3" t="str">
        <f t="shared" ref="M5251:M5314" ca="1" si="914">IF(RANDBETWEEN(1,2)&gt;1,"Auto","Manual")</f>
        <v>Manual</v>
      </c>
      <c r="N5251" s="3">
        <f t="shared" ca="1" si="904"/>
        <v>3</v>
      </c>
      <c r="O5251" s="3">
        <f t="shared" ca="1" si="904"/>
        <v>4</v>
      </c>
      <c r="P5251" s="3">
        <f t="shared" ca="1" si="904"/>
        <v>4</v>
      </c>
    </row>
    <row r="5252" spans="1:16" x14ac:dyDescent="0.25">
      <c r="A5252" s="3">
        <f t="shared" ca="1" si="905"/>
        <v>30092100</v>
      </c>
      <c r="B5252" s="3">
        <f t="shared" ca="1" si="906"/>
        <v>1211</v>
      </c>
      <c r="C5252" s="1">
        <f t="shared" ca="1" si="907"/>
        <v>36420</v>
      </c>
      <c r="D5252" s="7">
        <f t="shared" ca="1" si="908"/>
        <v>1</v>
      </c>
      <c r="E5252" s="3" t="str">
        <f ca="1">VLOOKUP(D5252,State!$A$1:$B$9,2,0)</f>
        <v>NSW</v>
      </c>
      <c r="F5252" s="3">
        <f t="shared" ca="1" si="909"/>
        <v>203</v>
      </c>
      <c r="G5252" s="3" t="str">
        <f ca="1">VLOOKUP(F5252,Occupation!$A$1:$B$915,2,0)</f>
        <v>Graphic Designer</v>
      </c>
      <c r="H5252" s="3">
        <f t="shared" ca="1" si="910"/>
        <v>9</v>
      </c>
      <c r="I5252" s="3">
        <f t="shared" ca="1" si="911"/>
        <v>91159.29</v>
      </c>
      <c r="J5252" s="3">
        <f t="shared" ca="1" si="912"/>
        <v>0.37006278618077842</v>
      </c>
      <c r="K5252" s="3">
        <f t="shared" ca="1" si="913"/>
        <v>7</v>
      </c>
      <c r="L5252" s="3" t="str">
        <f ca="1">VLOOKUP(K5252,Freq_Investment!$A$1:$B$8,2,0)</f>
        <v>Yearly</v>
      </c>
      <c r="M5252" s="3" t="str">
        <f t="shared" ca="1" si="914"/>
        <v>Auto</v>
      </c>
      <c r="N5252" s="3">
        <f t="shared" ca="1" si="904"/>
        <v>1</v>
      </c>
      <c r="O5252" s="3">
        <f t="shared" ca="1" si="904"/>
        <v>3</v>
      </c>
      <c r="P5252" s="3">
        <f t="shared" ca="1" si="904"/>
        <v>5</v>
      </c>
    </row>
    <row r="5253" spans="1:16" x14ac:dyDescent="0.25">
      <c r="A5253" s="3">
        <f t="shared" ca="1" si="905"/>
        <v>953602933</v>
      </c>
      <c r="B5253" s="3">
        <f t="shared" ca="1" si="906"/>
        <v>9416</v>
      </c>
      <c r="C5253" s="1">
        <f t="shared" ca="1" si="907"/>
        <v>40610</v>
      </c>
      <c r="D5253" s="7">
        <f t="shared" ca="1" si="908"/>
        <v>2</v>
      </c>
      <c r="E5253" s="3" t="str">
        <f ca="1">VLOOKUP(D5253,State!$A$1:$B$9,2,0)</f>
        <v>QLD</v>
      </c>
      <c r="F5253" s="3">
        <f t="shared" ca="1" si="909"/>
        <v>89</v>
      </c>
      <c r="G5253" s="3" t="str">
        <f ca="1">VLOOKUP(F5253,Occupation!$A$1:$B$915,2,0)</f>
        <v>Boarding Kennel or Cattery Operator</v>
      </c>
      <c r="H5253" s="3">
        <f t="shared" ca="1" si="910"/>
        <v>9</v>
      </c>
      <c r="I5253" s="3">
        <f t="shared" ca="1" si="911"/>
        <v>44733.84</v>
      </c>
      <c r="J5253" s="3">
        <f t="shared" ca="1" si="912"/>
        <v>0.34618003009382881</v>
      </c>
      <c r="K5253" s="3">
        <f t="shared" ca="1" si="913"/>
        <v>6</v>
      </c>
      <c r="L5253" s="3" t="str">
        <f ca="1">VLOOKUP(K5253,Freq_Investment!$A$1:$B$8,2,0)</f>
        <v>Half-yearly</v>
      </c>
      <c r="M5253" s="3" t="str">
        <f t="shared" ca="1" si="914"/>
        <v>Auto</v>
      </c>
      <c r="N5253" s="3">
        <f t="shared" ca="1" si="904"/>
        <v>3</v>
      </c>
      <c r="O5253" s="3">
        <f t="shared" ca="1" si="904"/>
        <v>4</v>
      </c>
      <c r="P5253" s="3">
        <f t="shared" ca="1" si="904"/>
        <v>3</v>
      </c>
    </row>
    <row r="5254" spans="1:16" x14ac:dyDescent="0.25">
      <c r="A5254" s="3">
        <f t="shared" ca="1" si="905"/>
        <v>220011912</v>
      </c>
      <c r="B5254" s="3">
        <f t="shared" ca="1" si="906"/>
        <v>3817</v>
      </c>
      <c r="C5254" s="1">
        <f t="shared" ca="1" si="907"/>
        <v>43186</v>
      </c>
      <c r="D5254" s="7">
        <f t="shared" ca="1" si="908"/>
        <v>2</v>
      </c>
      <c r="E5254" s="3" t="str">
        <f ca="1">VLOOKUP(D5254,State!$A$1:$B$9,2,0)</f>
        <v>QLD</v>
      </c>
      <c r="F5254" s="3">
        <f t="shared" ca="1" si="909"/>
        <v>120</v>
      </c>
      <c r="G5254" s="3" t="str">
        <f ca="1">VLOOKUP(F5254,Occupation!$A$1:$B$915,2,0)</f>
        <v>Stage Manager</v>
      </c>
      <c r="H5254" s="3">
        <f t="shared" ca="1" si="910"/>
        <v>1</v>
      </c>
      <c r="I5254" s="3">
        <f t="shared" ca="1" si="911"/>
        <v>11454.66</v>
      </c>
      <c r="J5254" s="3">
        <f t="shared" ca="1" si="912"/>
        <v>0.17156866329965265</v>
      </c>
      <c r="K5254" s="3">
        <f t="shared" ca="1" si="913"/>
        <v>4</v>
      </c>
      <c r="L5254" s="3" t="str">
        <f ca="1">VLOOKUP(K5254,Freq_Investment!$A$1:$B$8,2,0)</f>
        <v>Monthly</v>
      </c>
      <c r="M5254" s="3" t="str">
        <f t="shared" ca="1" si="914"/>
        <v>Auto</v>
      </c>
      <c r="N5254" s="3">
        <f t="shared" ca="1" si="904"/>
        <v>2</v>
      </c>
      <c r="O5254" s="3">
        <f t="shared" ca="1" si="904"/>
        <v>1</v>
      </c>
      <c r="P5254" s="3">
        <f t="shared" ca="1" si="904"/>
        <v>5</v>
      </c>
    </row>
    <row r="5255" spans="1:16" x14ac:dyDescent="0.25">
      <c r="A5255" s="3">
        <f t="shared" ca="1" si="905"/>
        <v>467061078</v>
      </c>
      <c r="B5255" s="3">
        <f t="shared" ca="1" si="906"/>
        <v>3137</v>
      </c>
      <c r="C5255" s="1">
        <f t="shared" ca="1" si="907"/>
        <v>33369</v>
      </c>
      <c r="D5255" s="7">
        <f t="shared" ca="1" si="908"/>
        <v>5</v>
      </c>
      <c r="E5255" s="3" t="str">
        <f ca="1">VLOOKUP(D5255,State!$A$1:$B$9,2,0)</f>
        <v>NT</v>
      </c>
      <c r="F5255" s="3">
        <f t="shared" ca="1" si="909"/>
        <v>518</v>
      </c>
      <c r="G5255" s="3" t="str">
        <f ca="1">VLOOKUP(F5255,Occupation!$A$1:$B$915,2,0)</f>
        <v>Plumber (General)</v>
      </c>
      <c r="H5255" s="3">
        <f t="shared" ca="1" si="910"/>
        <v>5</v>
      </c>
      <c r="I5255" s="3">
        <f t="shared" ca="1" si="911"/>
        <v>13490.35</v>
      </c>
      <c r="J5255" s="3">
        <f t="shared" ca="1" si="912"/>
        <v>0.2219590374501304</v>
      </c>
      <c r="K5255" s="3">
        <f t="shared" ca="1" si="913"/>
        <v>7</v>
      </c>
      <c r="L5255" s="3" t="str">
        <f ca="1">VLOOKUP(K5255,Freq_Investment!$A$1:$B$8,2,0)</f>
        <v>Yearly</v>
      </c>
      <c r="M5255" s="3" t="str">
        <f t="shared" ca="1" si="914"/>
        <v>Auto</v>
      </c>
      <c r="N5255" s="3">
        <f t="shared" ca="1" si="904"/>
        <v>5</v>
      </c>
      <c r="O5255" s="3">
        <f t="shared" ca="1" si="904"/>
        <v>3</v>
      </c>
      <c r="P5255" s="3">
        <f t="shared" ca="1" si="904"/>
        <v>5</v>
      </c>
    </row>
    <row r="5256" spans="1:16" x14ac:dyDescent="0.25">
      <c r="A5256" s="3">
        <f t="shared" ca="1" si="905"/>
        <v>415922773</v>
      </c>
      <c r="B5256" s="3">
        <f t="shared" ca="1" si="906"/>
        <v>2726</v>
      </c>
      <c r="C5256" s="1">
        <f t="shared" ca="1" si="907"/>
        <v>40283</v>
      </c>
      <c r="D5256" s="7">
        <f t="shared" ca="1" si="908"/>
        <v>3</v>
      </c>
      <c r="E5256" s="3" t="str">
        <f ca="1">VLOOKUP(D5256,State!$A$1:$B$9,2,0)</f>
        <v>SA</v>
      </c>
      <c r="F5256" s="3">
        <f t="shared" ca="1" si="909"/>
        <v>190</v>
      </c>
      <c r="G5256" s="3" t="str">
        <f ca="1">VLOOKUP(F5256,Occupation!$A$1:$B$915,2,0)</f>
        <v>Ship's Engineer</v>
      </c>
      <c r="H5256" s="3">
        <f t="shared" ca="1" si="910"/>
        <v>8</v>
      </c>
      <c r="I5256" s="3">
        <f t="shared" ca="1" si="911"/>
        <v>99360.05</v>
      </c>
      <c r="J5256" s="3">
        <f t="shared" ca="1" si="912"/>
        <v>0.43873673670095209</v>
      </c>
      <c r="K5256" s="3">
        <f t="shared" ca="1" si="913"/>
        <v>6</v>
      </c>
      <c r="L5256" s="3" t="str">
        <f ca="1">VLOOKUP(K5256,Freq_Investment!$A$1:$B$8,2,0)</f>
        <v>Half-yearly</v>
      </c>
      <c r="M5256" s="3" t="str">
        <f t="shared" ca="1" si="914"/>
        <v>Auto</v>
      </c>
      <c r="N5256" s="3">
        <f t="shared" ca="1" si="904"/>
        <v>5</v>
      </c>
      <c r="O5256" s="3">
        <f t="shared" ca="1" si="904"/>
        <v>5</v>
      </c>
      <c r="P5256" s="3">
        <f t="shared" ca="1" si="904"/>
        <v>2</v>
      </c>
    </row>
    <row r="5257" spans="1:16" x14ac:dyDescent="0.25">
      <c r="A5257" s="3">
        <f t="shared" ca="1" si="905"/>
        <v>419542976</v>
      </c>
      <c r="B5257" s="3">
        <f t="shared" ca="1" si="906"/>
        <v>7106</v>
      </c>
      <c r="C5257" s="1">
        <f t="shared" ca="1" si="907"/>
        <v>32056</v>
      </c>
      <c r="D5257" s="7">
        <f t="shared" ca="1" si="908"/>
        <v>2</v>
      </c>
      <c r="E5257" s="3" t="str">
        <f ca="1">VLOOKUP(D5257,State!$A$1:$B$9,2,0)</f>
        <v>QLD</v>
      </c>
      <c r="F5257" s="3">
        <f t="shared" ca="1" si="909"/>
        <v>19</v>
      </c>
      <c r="G5257" s="3" t="str">
        <f ca="1">VLOOKUP(F5257,Occupation!$A$1:$B$915,2,0)</f>
        <v>Flower Grower</v>
      </c>
      <c r="H5257" s="3">
        <f t="shared" ca="1" si="910"/>
        <v>2</v>
      </c>
      <c r="I5257" s="3">
        <f t="shared" ca="1" si="911"/>
        <v>66166.31</v>
      </c>
      <c r="J5257" s="3">
        <f t="shared" ca="1" si="912"/>
        <v>0.49722257127128189</v>
      </c>
      <c r="K5257" s="3">
        <f t="shared" ca="1" si="913"/>
        <v>7</v>
      </c>
      <c r="L5257" s="3" t="str">
        <f ca="1">VLOOKUP(K5257,Freq_Investment!$A$1:$B$8,2,0)</f>
        <v>Yearly</v>
      </c>
      <c r="M5257" s="3" t="str">
        <f t="shared" ca="1" si="914"/>
        <v>Auto</v>
      </c>
      <c r="N5257" s="3">
        <f t="shared" ca="1" si="904"/>
        <v>2</v>
      </c>
      <c r="O5257" s="3">
        <f t="shared" ca="1" si="904"/>
        <v>4</v>
      </c>
      <c r="P5257" s="3">
        <f t="shared" ca="1" si="904"/>
        <v>1</v>
      </c>
    </row>
    <row r="5258" spans="1:16" x14ac:dyDescent="0.25">
      <c r="A5258" s="3">
        <f t="shared" ca="1" si="905"/>
        <v>332014017</v>
      </c>
      <c r="B5258" s="3">
        <f t="shared" ca="1" si="906"/>
        <v>4901</v>
      </c>
      <c r="C5258" s="1">
        <f t="shared" ca="1" si="907"/>
        <v>44320</v>
      </c>
      <c r="D5258" s="7">
        <f t="shared" ca="1" si="908"/>
        <v>7</v>
      </c>
      <c r="E5258" s="3" t="str">
        <f ca="1">VLOOKUP(D5258,State!$A$1:$B$9,2,0)</f>
        <v>VIC</v>
      </c>
      <c r="F5258" s="3">
        <f t="shared" ca="1" si="909"/>
        <v>775</v>
      </c>
      <c r="G5258" s="3" t="str">
        <f ca="1">VLOOKUP(F5258,Occupation!$A$1:$B$915,2,0)</f>
        <v>Clinical Coder</v>
      </c>
      <c r="H5258" s="3">
        <f t="shared" ca="1" si="910"/>
        <v>6</v>
      </c>
      <c r="I5258" s="3">
        <f t="shared" ca="1" si="911"/>
        <v>47342.98</v>
      </c>
      <c r="J5258" s="3">
        <f t="shared" ca="1" si="912"/>
        <v>0.37404221776591801</v>
      </c>
      <c r="K5258" s="3">
        <f t="shared" ca="1" si="913"/>
        <v>1</v>
      </c>
      <c r="L5258" s="3" t="str">
        <f ca="1">VLOOKUP(K5258,Freq_Investment!$A$1:$B$8,2,0)</f>
        <v>Daily</v>
      </c>
      <c r="M5258" s="3" t="str">
        <f t="shared" ca="1" si="914"/>
        <v>Manual</v>
      </c>
      <c r="N5258" s="3">
        <f t="shared" ca="1" si="904"/>
        <v>1</v>
      </c>
      <c r="O5258" s="3">
        <f t="shared" ca="1" si="904"/>
        <v>5</v>
      </c>
      <c r="P5258" s="3">
        <f t="shared" ca="1" si="904"/>
        <v>1</v>
      </c>
    </row>
    <row r="5259" spans="1:16" x14ac:dyDescent="0.25">
      <c r="A5259" s="3">
        <f t="shared" ca="1" si="905"/>
        <v>591318729</v>
      </c>
      <c r="B5259" s="3">
        <f t="shared" ca="1" si="906"/>
        <v>3048</v>
      </c>
      <c r="C5259" s="1">
        <f t="shared" ca="1" si="907"/>
        <v>31408</v>
      </c>
      <c r="D5259" s="7">
        <f t="shared" ca="1" si="908"/>
        <v>1</v>
      </c>
      <c r="E5259" s="3" t="str">
        <f ca="1">VLOOKUP(D5259,State!$A$1:$B$9,2,0)</f>
        <v>NSW</v>
      </c>
      <c r="F5259" s="3">
        <f t="shared" ca="1" si="909"/>
        <v>577</v>
      </c>
      <c r="G5259" s="3" t="str">
        <f ca="1">VLOOKUP(F5259,Occupation!$A$1:$B$915,2,0)</f>
        <v>Print Finisher</v>
      </c>
      <c r="H5259" s="3">
        <f t="shared" ca="1" si="910"/>
        <v>10</v>
      </c>
      <c r="I5259" s="3">
        <f t="shared" ca="1" si="911"/>
        <v>22835.97</v>
      </c>
      <c r="J5259" s="3">
        <f t="shared" ca="1" si="912"/>
        <v>0.46453005305045425</v>
      </c>
      <c r="K5259" s="3">
        <f t="shared" ca="1" si="913"/>
        <v>5</v>
      </c>
      <c r="L5259" s="3" t="str">
        <f ca="1">VLOOKUP(K5259,Freq_Investment!$A$1:$B$8,2,0)</f>
        <v>Quarterly</v>
      </c>
      <c r="M5259" s="3" t="str">
        <f t="shared" ca="1" si="914"/>
        <v>Manual</v>
      </c>
      <c r="N5259" s="3">
        <f t="shared" ca="1" si="904"/>
        <v>4</v>
      </c>
      <c r="O5259" s="3">
        <f t="shared" ca="1" si="904"/>
        <v>2</v>
      </c>
      <c r="P5259" s="3">
        <f t="shared" ca="1" si="904"/>
        <v>5</v>
      </c>
    </row>
    <row r="5260" spans="1:16" x14ac:dyDescent="0.25">
      <c r="A5260" s="3">
        <f t="shared" ca="1" si="905"/>
        <v>928632194</v>
      </c>
      <c r="B5260" s="3">
        <f t="shared" ca="1" si="906"/>
        <v>6992</v>
      </c>
      <c r="C5260" s="1">
        <f t="shared" ca="1" si="907"/>
        <v>36256</v>
      </c>
      <c r="D5260" s="7">
        <f t="shared" ca="1" si="908"/>
        <v>1</v>
      </c>
      <c r="E5260" s="3" t="str">
        <f ca="1">VLOOKUP(D5260,State!$A$1:$B$9,2,0)</f>
        <v>NSW</v>
      </c>
      <c r="F5260" s="3">
        <f t="shared" ca="1" si="909"/>
        <v>755</v>
      </c>
      <c r="G5260" s="3" t="str">
        <f ca="1">VLOOKUP(F5260,Occupation!$A$1:$B$915,2,0)</f>
        <v>Trust Officer</v>
      </c>
      <c r="H5260" s="3">
        <f t="shared" ca="1" si="910"/>
        <v>3</v>
      </c>
      <c r="I5260" s="3">
        <f t="shared" ca="1" si="911"/>
        <v>72665.960000000006</v>
      </c>
      <c r="J5260" s="3">
        <f t="shared" ca="1" si="912"/>
        <v>0.1866826111598629</v>
      </c>
      <c r="K5260" s="3">
        <f t="shared" ca="1" si="913"/>
        <v>7</v>
      </c>
      <c r="L5260" s="3" t="str">
        <f ca="1">VLOOKUP(K5260,Freq_Investment!$A$1:$B$8,2,0)</f>
        <v>Yearly</v>
      </c>
      <c r="M5260" s="3" t="str">
        <f t="shared" ca="1" si="914"/>
        <v>Manual</v>
      </c>
      <c r="N5260" s="3">
        <f t="shared" ca="1" si="904"/>
        <v>1</v>
      </c>
      <c r="O5260" s="3">
        <f t="shared" ca="1" si="904"/>
        <v>3</v>
      </c>
      <c r="P5260" s="3">
        <f t="shared" ca="1" si="904"/>
        <v>3</v>
      </c>
    </row>
    <row r="5261" spans="1:16" x14ac:dyDescent="0.25">
      <c r="A5261" s="3">
        <f t="shared" ca="1" si="905"/>
        <v>394132937</v>
      </c>
      <c r="B5261" s="3">
        <f t="shared" ca="1" si="906"/>
        <v>507</v>
      </c>
      <c r="C5261" s="1">
        <f t="shared" ca="1" si="907"/>
        <v>40912</v>
      </c>
      <c r="D5261" s="7">
        <f t="shared" ca="1" si="908"/>
        <v>8</v>
      </c>
      <c r="E5261" s="3" t="str">
        <f ca="1">VLOOKUP(D5261,State!$A$1:$B$9,2,0)</f>
        <v>ACT</v>
      </c>
      <c r="F5261" s="3">
        <f t="shared" ca="1" si="909"/>
        <v>906</v>
      </c>
      <c r="G5261" s="3" t="str">
        <f ca="1">VLOOKUP(F5261,Occupation!$A$1:$B$915,2,0)</f>
        <v>Deck Hand</v>
      </c>
      <c r="H5261" s="3">
        <f t="shared" ca="1" si="910"/>
        <v>9</v>
      </c>
      <c r="I5261" s="3">
        <f t="shared" ca="1" si="911"/>
        <v>72534.080000000002</v>
      </c>
      <c r="J5261" s="3">
        <f t="shared" ca="1" si="912"/>
        <v>0.39075907690036454</v>
      </c>
      <c r="K5261" s="3">
        <f t="shared" ca="1" si="913"/>
        <v>2</v>
      </c>
      <c r="L5261" s="3" t="str">
        <f ca="1">VLOOKUP(K5261,Freq_Investment!$A$1:$B$8,2,0)</f>
        <v>Weekly</v>
      </c>
      <c r="M5261" s="3" t="str">
        <f t="shared" ca="1" si="914"/>
        <v>Manual</v>
      </c>
      <c r="N5261" s="3">
        <f t="shared" ca="1" si="904"/>
        <v>5</v>
      </c>
      <c r="O5261" s="3">
        <f t="shared" ca="1" si="904"/>
        <v>3</v>
      </c>
      <c r="P5261" s="3">
        <f t="shared" ca="1" si="904"/>
        <v>1</v>
      </c>
    </row>
    <row r="5262" spans="1:16" x14ac:dyDescent="0.25">
      <c r="A5262" s="3">
        <f t="shared" ca="1" si="905"/>
        <v>743376884</v>
      </c>
      <c r="B5262" s="3">
        <f t="shared" ca="1" si="906"/>
        <v>9941</v>
      </c>
      <c r="C5262" s="1">
        <f t="shared" ca="1" si="907"/>
        <v>38080</v>
      </c>
      <c r="D5262" s="7">
        <f t="shared" ca="1" si="908"/>
        <v>6</v>
      </c>
      <c r="E5262" s="3" t="str">
        <f ca="1">VLOOKUP(D5262,State!$A$1:$B$9,2,0)</f>
        <v>TAS</v>
      </c>
      <c r="F5262" s="3">
        <f t="shared" ca="1" si="909"/>
        <v>576</v>
      </c>
      <c r="G5262" s="3" t="str">
        <f ca="1">VLOOKUP(F5262,Occupation!$A$1:$B$915,2,0)</f>
        <v>Hairdresser</v>
      </c>
      <c r="H5262" s="3">
        <f t="shared" ca="1" si="910"/>
        <v>3</v>
      </c>
      <c r="I5262" s="3">
        <f t="shared" ca="1" si="911"/>
        <v>90126.44</v>
      </c>
      <c r="J5262" s="3">
        <f t="shared" ca="1" si="912"/>
        <v>0.25980117708540656</v>
      </c>
      <c r="K5262" s="3">
        <f t="shared" ca="1" si="913"/>
        <v>1</v>
      </c>
      <c r="L5262" s="3" t="str">
        <f ca="1">VLOOKUP(K5262,Freq_Investment!$A$1:$B$8,2,0)</f>
        <v>Daily</v>
      </c>
      <c r="M5262" s="3" t="str">
        <f t="shared" ca="1" si="914"/>
        <v>Manual</v>
      </c>
      <c r="N5262" s="3">
        <f t="shared" ca="1" si="904"/>
        <v>5</v>
      </c>
      <c r="O5262" s="3">
        <f t="shared" ca="1" si="904"/>
        <v>2</v>
      </c>
      <c r="P5262" s="3">
        <f t="shared" ca="1" si="904"/>
        <v>4</v>
      </c>
    </row>
    <row r="5263" spans="1:16" x14ac:dyDescent="0.25">
      <c r="A5263" s="3">
        <f t="shared" ca="1" si="905"/>
        <v>548115381</v>
      </c>
      <c r="B5263" s="3">
        <f t="shared" ca="1" si="906"/>
        <v>6335</v>
      </c>
      <c r="C5263" s="1">
        <f t="shared" ca="1" si="907"/>
        <v>33099</v>
      </c>
      <c r="D5263" s="7">
        <f t="shared" ca="1" si="908"/>
        <v>8</v>
      </c>
      <c r="E5263" s="3" t="str">
        <f ca="1">VLOOKUP(D5263,State!$A$1:$B$9,2,0)</f>
        <v>ACT</v>
      </c>
      <c r="F5263" s="3">
        <f t="shared" ca="1" si="909"/>
        <v>539</v>
      </c>
      <c r="G5263" s="3" t="str">
        <f ca="1">VLOOKUP(F5263,Occupation!$A$1:$B$915,2,0)</f>
        <v>Pastrycook</v>
      </c>
      <c r="H5263" s="3">
        <f t="shared" ca="1" si="910"/>
        <v>5</v>
      </c>
      <c r="I5263" s="3">
        <f t="shared" ca="1" si="911"/>
        <v>43682.48</v>
      </c>
      <c r="J5263" s="3">
        <f t="shared" ca="1" si="912"/>
        <v>4.7965417315244507E-2</v>
      </c>
      <c r="K5263" s="3">
        <f t="shared" ca="1" si="913"/>
        <v>1</v>
      </c>
      <c r="L5263" s="3" t="str">
        <f ca="1">VLOOKUP(K5263,Freq_Investment!$A$1:$B$8,2,0)</f>
        <v>Daily</v>
      </c>
      <c r="M5263" s="3" t="str">
        <f t="shared" ca="1" si="914"/>
        <v>Auto</v>
      </c>
      <c r="N5263" s="3">
        <f t="shared" ca="1" si="904"/>
        <v>5</v>
      </c>
      <c r="O5263" s="3">
        <f t="shared" ca="1" si="904"/>
        <v>5</v>
      </c>
      <c r="P5263" s="3">
        <f t="shared" ca="1" si="904"/>
        <v>2</v>
      </c>
    </row>
    <row r="5264" spans="1:16" x14ac:dyDescent="0.25">
      <c r="A5264" s="3">
        <f t="shared" ca="1" si="905"/>
        <v>582304258</v>
      </c>
      <c r="B5264" s="3">
        <f t="shared" ca="1" si="906"/>
        <v>9598</v>
      </c>
      <c r="C5264" s="1">
        <f t="shared" ca="1" si="907"/>
        <v>43671</v>
      </c>
      <c r="D5264" s="7">
        <f t="shared" ca="1" si="908"/>
        <v>1</v>
      </c>
      <c r="E5264" s="3" t="str">
        <f ca="1">VLOOKUP(D5264,State!$A$1:$B$9,2,0)</f>
        <v>NSW</v>
      </c>
      <c r="F5264" s="3">
        <f t="shared" ca="1" si="909"/>
        <v>399</v>
      </c>
      <c r="G5264" s="3" t="str">
        <f ca="1">VLOOKUP(F5264,Occupation!$A$1:$B$915,2,0)</f>
        <v>Drug and Alcohol Counsellor</v>
      </c>
      <c r="H5264" s="3">
        <f t="shared" ca="1" si="910"/>
        <v>2</v>
      </c>
      <c r="I5264" s="3">
        <f t="shared" ca="1" si="911"/>
        <v>18660.939999999999</v>
      </c>
      <c r="J5264" s="3">
        <f t="shared" ca="1" si="912"/>
        <v>0.30642585873656997</v>
      </c>
      <c r="K5264" s="3">
        <f t="shared" ca="1" si="913"/>
        <v>7</v>
      </c>
      <c r="L5264" s="3" t="str">
        <f ca="1">VLOOKUP(K5264,Freq_Investment!$A$1:$B$8,2,0)</f>
        <v>Yearly</v>
      </c>
      <c r="M5264" s="3" t="str">
        <f t="shared" ca="1" si="914"/>
        <v>Manual</v>
      </c>
      <c r="N5264" s="3">
        <f t="shared" ca="1" si="904"/>
        <v>5</v>
      </c>
      <c r="O5264" s="3">
        <f t="shared" ca="1" si="904"/>
        <v>1</v>
      </c>
      <c r="P5264" s="3">
        <f t="shared" ca="1" si="904"/>
        <v>4</v>
      </c>
    </row>
    <row r="5265" spans="1:16" x14ac:dyDescent="0.25">
      <c r="A5265" s="3">
        <f t="shared" ca="1" si="905"/>
        <v>920196303</v>
      </c>
      <c r="B5265" s="3">
        <f t="shared" ca="1" si="906"/>
        <v>5103</v>
      </c>
      <c r="C5265" s="1">
        <f t="shared" ca="1" si="907"/>
        <v>41179</v>
      </c>
      <c r="D5265" s="7">
        <f t="shared" ca="1" si="908"/>
        <v>4</v>
      </c>
      <c r="E5265" s="3" t="str">
        <f ca="1">VLOOKUP(D5265,State!$A$1:$B$9,2,0)</f>
        <v>WA</v>
      </c>
      <c r="F5265" s="3">
        <f t="shared" ca="1" si="909"/>
        <v>344</v>
      </c>
      <c r="G5265" s="3" t="str">
        <f ca="1">VLOOKUP(F5265,Occupation!$A$1:$B$915,2,0)</f>
        <v>Diagnostic and Interventional Radiologist</v>
      </c>
      <c r="H5265" s="3">
        <f t="shared" ca="1" si="910"/>
        <v>8</v>
      </c>
      <c r="I5265" s="3">
        <f t="shared" ca="1" si="911"/>
        <v>49017.48</v>
      </c>
      <c r="J5265" s="3">
        <f t="shared" ca="1" si="912"/>
        <v>0.38403783276329601</v>
      </c>
      <c r="K5265" s="3">
        <f t="shared" ca="1" si="913"/>
        <v>7</v>
      </c>
      <c r="L5265" s="3" t="str">
        <f ca="1">VLOOKUP(K5265,Freq_Investment!$A$1:$B$8,2,0)</f>
        <v>Yearly</v>
      </c>
      <c r="M5265" s="3" t="str">
        <f t="shared" ca="1" si="914"/>
        <v>Auto</v>
      </c>
      <c r="N5265" s="3">
        <f t="shared" ca="1" si="904"/>
        <v>2</v>
      </c>
      <c r="O5265" s="3">
        <f t="shared" ca="1" si="904"/>
        <v>3</v>
      </c>
      <c r="P5265" s="3">
        <f t="shared" ca="1" si="904"/>
        <v>5</v>
      </c>
    </row>
    <row r="5266" spans="1:16" x14ac:dyDescent="0.25">
      <c r="A5266" s="3">
        <f t="shared" ca="1" si="905"/>
        <v>212130081</v>
      </c>
      <c r="B5266" s="3">
        <f t="shared" ca="1" si="906"/>
        <v>8528</v>
      </c>
      <c r="C5266" s="1">
        <f t="shared" ca="1" si="907"/>
        <v>42018</v>
      </c>
      <c r="D5266" s="7">
        <f t="shared" ca="1" si="908"/>
        <v>2</v>
      </c>
      <c r="E5266" s="3" t="str">
        <f ca="1">VLOOKUP(D5266,State!$A$1:$B$9,2,0)</f>
        <v>QLD</v>
      </c>
      <c r="F5266" s="3">
        <f t="shared" ca="1" si="909"/>
        <v>242</v>
      </c>
      <c r="G5266" s="3" t="str">
        <f ca="1">VLOOKUP(F5266,Occupation!$A$1:$B$915,2,0)</f>
        <v>Environmental Scientists nec</v>
      </c>
      <c r="H5266" s="3">
        <f t="shared" ca="1" si="910"/>
        <v>6</v>
      </c>
      <c r="I5266" s="3">
        <f t="shared" ca="1" si="911"/>
        <v>30890.49</v>
      </c>
      <c r="J5266" s="3">
        <f t="shared" ca="1" si="912"/>
        <v>0.32337862153307528</v>
      </c>
      <c r="K5266" s="3">
        <f t="shared" ca="1" si="913"/>
        <v>5</v>
      </c>
      <c r="L5266" s="3" t="str">
        <f ca="1">VLOOKUP(K5266,Freq_Investment!$A$1:$B$8,2,0)</f>
        <v>Quarterly</v>
      </c>
      <c r="M5266" s="3" t="str">
        <f t="shared" ca="1" si="914"/>
        <v>Auto</v>
      </c>
      <c r="N5266" s="3">
        <f t="shared" ca="1" si="904"/>
        <v>4</v>
      </c>
      <c r="O5266" s="3">
        <f t="shared" ca="1" si="904"/>
        <v>4</v>
      </c>
      <c r="P5266" s="3">
        <f t="shared" ca="1" si="904"/>
        <v>2</v>
      </c>
    </row>
    <row r="5267" spans="1:16" x14ac:dyDescent="0.25">
      <c r="A5267" s="3">
        <f t="shared" ca="1" si="905"/>
        <v>552700791</v>
      </c>
      <c r="B5267" s="3">
        <f t="shared" ca="1" si="906"/>
        <v>7613</v>
      </c>
      <c r="C5267" s="1">
        <f t="shared" ca="1" si="907"/>
        <v>30283</v>
      </c>
      <c r="D5267" s="7">
        <f t="shared" ca="1" si="908"/>
        <v>3</v>
      </c>
      <c r="E5267" s="3" t="str">
        <f ca="1">VLOOKUP(D5267,State!$A$1:$B$9,2,0)</f>
        <v>SA</v>
      </c>
      <c r="F5267" s="3">
        <f t="shared" ca="1" si="909"/>
        <v>101</v>
      </c>
      <c r="G5267" s="3" t="str">
        <f ca="1">VLOOKUP(F5267,Occupation!$A$1:$B$915,2,0)</f>
        <v>Musician (Instrumental)</v>
      </c>
      <c r="H5267" s="3">
        <f t="shared" ca="1" si="910"/>
        <v>9</v>
      </c>
      <c r="I5267" s="3">
        <f t="shared" ca="1" si="911"/>
        <v>86878.11</v>
      </c>
      <c r="J5267" s="3">
        <f t="shared" ca="1" si="912"/>
        <v>0.4169971874888857</v>
      </c>
      <c r="K5267" s="3">
        <f t="shared" ca="1" si="913"/>
        <v>1</v>
      </c>
      <c r="L5267" s="3" t="str">
        <f ca="1">VLOOKUP(K5267,Freq_Investment!$A$1:$B$8,2,0)</f>
        <v>Daily</v>
      </c>
      <c r="M5267" s="3" t="str">
        <f t="shared" ca="1" si="914"/>
        <v>Auto</v>
      </c>
      <c r="N5267" s="3">
        <f t="shared" ca="1" si="904"/>
        <v>3</v>
      </c>
      <c r="O5267" s="3">
        <f t="shared" ca="1" si="904"/>
        <v>2</v>
      </c>
      <c r="P5267" s="3">
        <f t="shared" ca="1" si="904"/>
        <v>5</v>
      </c>
    </row>
    <row r="5268" spans="1:16" x14ac:dyDescent="0.25">
      <c r="A5268" s="3">
        <f t="shared" ca="1" si="905"/>
        <v>418638601</v>
      </c>
      <c r="B5268" s="3">
        <f t="shared" ca="1" si="906"/>
        <v>1743</v>
      </c>
      <c r="C5268" s="1">
        <f t="shared" ca="1" si="907"/>
        <v>40067</v>
      </c>
      <c r="D5268" s="7">
        <f t="shared" ca="1" si="908"/>
        <v>5</v>
      </c>
      <c r="E5268" s="3" t="str">
        <f ca="1">VLOOKUP(D5268,State!$A$1:$B$9,2,0)</f>
        <v>NT</v>
      </c>
      <c r="F5268" s="3">
        <f t="shared" ca="1" si="909"/>
        <v>819</v>
      </c>
      <c r="G5268" s="3" t="str">
        <f ca="1">VLOOKUP(F5268,Occupation!$A$1:$B$915,2,0)</f>
        <v>Knitting Machine Operator</v>
      </c>
      <c r="H5268" s="3">
        <f t="shared" ca="1" si="910"/>
        <v>10</v>
      </c>
      <c r="I5268" s="3">
        <f t="shared" ca="1" si="911"/>
        <v>37403.5</v>
      </c>
      <c r="J5268" s="3">
        <f t="shared" ca="1" si="912"/>
        <v>0.39709371574241148</v>
      </c>
      <c r="K5268" s="3">
        <f t="shared" ca="1" si="913"/>
        <v>5</v>
      </c>
      <c r="L5268" s="3" t="str">
        <f ca="1">VLOOKUP(K5268,Freq_Investment!$A$1:$B$8,2,0)</f>
        <v>Quarterly</v>
      </c>
      <c r="M5268" s="3" t="str">
        <f t="shared" ca="1" si="914"/>
        <v>Manual</v>
      </c>
      <c r="N5268" s="3">
        <f t="shared" ca="1" si="904"/>
        <v>3</v>
      </c>
      <c r="O5268" s="3">
        <f t="shared" ca="1" si="904"/>
        <v>4</v>
      </c>
      <c r="P5268" s="3">
        <f t="shared" ca="1" si="904"/>
        <v>4</v>
      </c>
    </row>
    <row r="5269" spans="1:16" x14ac:dyDescent="0.25">
      <c r="A5269" s="3">
        <f t="shared" ca="1" si="905"/>
        <v>763718066</v>
      </c>
      <c r="B5269" s="3">
        <f t="shared" ca="1" si="906"/>
        <v>4587</v>
      </c>
      <c r="C5269" s="1">
        <f t="shared" ca="1" si="907"/>
        <v>35414</v>
      </c>
      <c r="D5269" s="7">
        <f t="shared" ca="1" si="908"/>
        <v>3</v>
      </c>
      <c r="E5269" s="3" t="str">
        <f ca="1">VLOOKUP(D5269,State!$A$1:$B$9,2,0)</f>
        <v>SA</v>
      </c>
      <c r="F5269" s="3">
        <f t="shared" ca="1" si="909"/>
        <v>523</v>
      </c>
      <c r="G5269" s="3" t="str">
        <f ca="1">VLOOKUP(F5269,Occupation!$A$1:$B$915,2,0)</f>
        <v>Electrician (General)</v>
      </c>
      <c r="H5269" s="3">
        <f t="shared" ca="1" si="910"/>
        <v>1</v>
      </c>
      <c r="I5269" s="3">
        <f t="shared" ca="1" si="911"/>
        <v>14181.75</v>
      </c>
      <c r="J5269" s="3">
        <f t="shared" ca="1" si="912"/>
        <v>0.1425469828457897</v>
      </c>
      <c r="K5269" s="3">
        <f t="shared" ca="1" si="913"/>
        <v>5</v>
      </c>
      <c r="L5269" s="3" t="str">
        <f ca="1">VLOOKUP(K5269,Freq_Investment!$A$1:$B$8,2,0)</f>
        <v>Quarterly</v>
      </c>
      <c r="M5269" s="3" t="str">
        <f t="shared" ca="1" si="914"/>
        <v>Auto</v>
      </c>
      <c r="N5269" s="3">
        <f t="shared" ca="1" si="904"/>
        <v>3</v>
      </c>
      <c r="O5269" s="3">
        <f t="shared" ca="1" si="904"/>
        <v>4</v>
      </c>
      <c r="P5269" s="3">
        <f t="shared" ca="1" si="904"/>
        <v>3</v>
      </c>
    </row>
    <row r="5270" spans="1:16" x14ac:dyDescent="0.25">
      <c r="A5270" s="3">
        <f t="shared" ca="1" si="905"/>
        <v>455225963</v>
      </c>
      <c r="B5270" s="3">
        <f t="shared" ca="1" si="906"/>
        <v>2767</v>
      </c>
      <c r="C5270" s="1">
        <f t="shared" ca="1" si="907"/>
        <v>29710</v>
      </c>
      <c r="D5270" s="7">
        <f t="shared" ca="1" si="908"/>
        <v>3</v>
      </c>
      <c r="E5270" s="3" t="str">
        <f ca="1">VLOOKUP(D5270,State!$A$1:$B$9,2,0)</f>
        <v>SA</v>
      </c>
      <c r="F5270" s="3">
        <f t="shared" ca="1" si="909"/>
        <v>319</v>
      </c>
      <c r="G5270" s="3" t="str">
        <f ca="1">VLOOKUP(F5270,Occupation!$A$1:$B$915,2,0)</f>
        <v>Medical Oncologist</v>
      </c>
      <c r="H5270" s="3">
        <f t="shared" ca="1" si="910"/>
        <v>1</v>
      </c>
      <c r="I5270" s="3">
        <f t="shared" ca="1" si="911"/>
        <v>92840.75</v>
      </c>
      <c r="J5270" s="3">
        <f t="shared" ca="1" si="912"/>
        <v>7.8927990913009172E-2</v>
      </c>
      <c r="K5270" s="3">
        <f t="shared" ca="1" si="913"/>
        <v>4</v>
      </c>
      <c r="L5270" s="3" t="str">
        <f ca="1">VLOOKUP(K5270,Freq_Investment!$A$1:$B$8,2,0)</f>
        <v>Monthly</v>
      </c>
      <c r="M5270" s="3" t="str">
        <f t="shared" ca="1" si="914"/>
        <v>Manual</v>
      </c>
      <c r="N5270" s="3">
        <f t="shared" ca="1" si="904"/>
        <v>5</v>
      </c>
      <c r="O5270" s="3">
        <f t="shared" ca="1" si="904"/>
        <v>2</v>
      </c>
      <c r="P5270" s="3">
        <f t="shared" ca="1" si="904"/>
        <v>1</v>
      </c>
    </row>
    <row r="5271" spans="1:16" x14ac:dyDescent="0.25">
      <c r="A5271" s="3">
        <f t="shared" ca="1" si="905"/>
        <v>932271385</v>
      </c>
      <c r="B5271" s="3">
        <f t="shared" ca="1" si="906"/>
        <v>2216</v>
      </c>
      <c r="C5271" s="1">
        <f t="shared" ca="1" si="907"/>
        <v>31102</v>
      </c>
      <c r="D5271" s="7">
        <f t="shared" ca="1" si="908"/>
        <v>4</v>
      </c>
      <c r="E5271" s="3" t="str">
        <f ca="1">VLOOKUP(D5271,State!$A$1:$B$9,2,0)</f>
        <v>WA</v>
      </c>
      <c r="F5271" s="3">
        <f t="shared" ca="1" si="909"/>
        <v>901</v>
      </c>
      <c r="G5271" s="3" t="str">
        <f ca="1">VLOOKUP(F5271,Occupation!$A$1:$B$915,2,0)</f>
        <v>Sheep Farm Worker</v>
      </c>
      <c r="H5271" s="3">
        <f t="shared" ca="1" si="910"/>
        <v>5</v>
      </c>
      <c r="I5271" s="3">
        <f t="shared" ca="1" si="911"/>
        <v>17665.13</v>
      </c>
      <c r="J5271" s="3">
        <f t="shared" ca="1" si="912"/>
        <v>0.37618247854086528</v>
      </c>
      <c r="K5271" s="3">
        <f t="shared" ca="1" si="913"/>
        <v>6</v>
      </c>
      <c r="L5271" s="3" t="str">
        <f ca="1">VLOOKUP(K5271,Freq_Investment!$A$1:$B$8,2,0)</f>
        <v>Half-yearly</v>
      </c>
      <c r="M5271" s="3" t="str">
        <f t="shared" ca="1" si="914"/>
        <v>Auto</v>
      </c>
      <c r="N5271" s="3">
        <f t="shared" ca="1" si="904"/>
        <v>3</v>
      </c>
      <c r="O5271" s="3">
        <f t="shared" ca="1" si="904"/>
        <v>4</v>
      </c>
      <c r="P5271" s="3">
        <f t="shared" ca="1" si="904"/>
        <v>1</v>
      </c>
    </row>
    <row r="5272" spans="1:16" x14ac:dyDescent="0.25">
      <c r="A5272" s="3">
        <f t="shared" ca="1" si="905"/>
        <v>382481102</v>
      </c>
      <c r="B5272" s="3">
        <f t="shared" ca="1" si="906"/>
        <v>1081</v>
      </c>
      <c r="C5272" s="1">
        <f t="shared" ca="1" si="907"/>
        <v>27932</v>
      </c>
      <c r="D5272" s="7">
        <f t="shared" ca="1" si="908"/>
        <v>2</v>
      </c>
      <c r="E5272" s="3" t="str">
        <f ca="1">VLOOKUP(D5272,State!$A$1:$B$9,2,0)</f>
        <v>QLD</v>
      </c>
      <c r="F5272" s="3">
        <f t="shared" ca="1" si="909"/>
        <v>27</v>
      </c>
      <c r="G5272" s="3" t="str">
        <f ca="1">VLOOKUP(F5272,Occupation!$A$1:$B$915,2,0)</f>
        <v>Broadacre Crop and Livestock Farmer</v>
      </c>
      <c r="H5272" s="3">
        <f t="shared" ca="1" si="910"/>
        <v>1</v>
      </c>
      <c r="I5272" s="3">
        <f t="shared" ca="1" si="911"/>
        <v>26382.880000000001</v>
      </c>
      <c r="J5272" s="3">
        <f t="shared" ca="1" si="912"/>
        <v>0.32580628474398515</v>
      </c>
      <c r="K5272" s="3">
        <f t="shared" ca="1" si="913"/>
        <v>1</v>
      </c>
      <c r="L5272" s="3" t="str">
        <f ca="1">VLOOKUP(K5272,Freq_Investment!$A$1:$B$8,2,0)</f>
        <v>Daily</v>
      </c>
      <c r="M5272" s="3" t="str">
        <f t="shared" ca="1" si="914"/>
        <v>Manual</v>
      </c>
      <c r="N5272" s="3">
        <f t="shared" ca="1" si="904"/>
        <v>1</v>
      </c>
      <c r="O5272" s="3">
        <f t="shared" ca="1" si="904"/>
        <v>4</v>
      </c>
      <c r="P5272" s="3">
        <f t="shared" ca="1" si="904"/>
        <v>5</v>
      </c>
    </row>
    <row r="5273" spans="1:16" x14ac:dyDescent="0.25">
      <c r="A5273" s="3">
        <f t="shared" ca="1" si="905"/>
        <v>682200934</v>
      </c>
      <c r="B5273" s="3">
        <f t="shared" ca="1" si="906"/>
        <v>1110</v>
      </c>
      <c r="C5273" s="1">
        <f t="shared" ca="1" si="907"/>
        <v>37130</v>
      </c>
      <c r="D5273" s="7">
        <f t="shared" ca="1" si="908"/>
        <v>2</v>
      </c>
      <c r="E5273" s="3" t="str">
        <f ca="1">VLOOKUP(D5273,State!$A$1:$B$9,2,0)</f>
        <v>QLD</v>
      </c>
      <c r="F5273" s="3">
        <f t="shared" ca="1" si="909"/>
        <v>632</v>
      </c>
      <c r="G5273" s="3" t="str">
        <f ca="1">VLOOKUP(F5273,Occupation!$A$1:$B$915,2,0)</f>
        <v>Massage Therapist</v>
      </c>
      <c r="H5273" s="3">
        <f t="shared" ca="1" si="910"/>
        <v>3</v>
      </c>
      <c r="I5273" s="3">
        <f t="shared" ca="1" si="911"/>
        <v>40266.22</v>
      </c>
      <c r="J5273" s="3">
        <f t="shared" ca="1" si="912"/>
        <v>0.13845908626003761</v>
      </c>
      <c r="K5273" s="3">
        <f t="shared" ca="1" si="913"/>
        <v>7</v>
      </c>
      <c r="L5273" s="3" t="str">
        <f ca="1">VLOOKUP(K5273,Freq_Investment!$A$1:$B$8,2,0)</f>
        <v>Yearly</v>
      </c>
      <c r="M5273" s="3" t="str">
        <f t="shared" ca="1" si="914"/>
        <v>Auto</v>
      </c>
      <c r="N5273" s="3">
        <f t="shared" ca="1" si="904"/>
        <v>2</v>
      </c>
      <c r="O5273" s="3">
        <f t="shared" ca="1" si="904"/>
        <v>2</v>
      </c>
      <c r="P5273" s="3">
        <f t="shared" ca="1" si="904"/>
        <v>3</v>
      </c>
    </row>
    <row r="5274" spans="1:16" x14ac:dyDescent="0.25">
      <c r="A5274" s="3">
        <f t="shared" ca="1" si="905"/>
        <v>739456167</v>
      </c>
      <c r="B5274" s="3">
        <f t="shared" ca="1" si="906"/>
        <v>4778</v>
      </c>
      <c r="C5274" s="1">
        <f t="shared" ca="1" si="907"/>
        <v>40577</v>
      </c>
      <c r="D5274" s="7">
        <f t="shared" ca="1" si="908"/>
        <v>5</v>
      </c>
      <c r="E5274" s="3" t="str">
        <f ca="1">VLOOKUP(D5274,State!$A$1:$B$9,2,0)</f>
        <v>NT</v>
      </c>
      <c r="F5274" s="3">
        <f t="shared" ca="1" si="909"/>
        <v>530</v>
      </c>
      <c r="G5274" s="3" t="str">
        <f ca="1">VLOOKUP(F5274,Occupation!$A$1:$B$915,2,0)</f>
        <v>Communications Operator</v>
      </c>
      <c r="H5274" s="3">
        <f t="shared" ca="1" si="910"/>
        <v>6</v>
      </c>
      <c r="I5274" s="3">
        <f t="shared" ca="1" si="911"/>
        <v>85021.2</v>
      </c>
      <c r="J5274" s="3">
        <f t="shared" ca="1" si="912"/>
        <v>0.16950917384592518</v>
      </c>
      <c r="K5274" s="3">
        <f t="shared" ca="1" si="913"/>
        <v>6</v>
      </c>
      <c r="L5274" s="3" t="str">
        <f ca="1">VLOOKUP(K5274,Freq_Investment!$A$1:$B$8,2,0)</f>
        <v>Half-yearly</v>
      </c>
      <c r="M5274" s="3" t="str">
        <f t="shared" ca="1" si="914"/>
        <v>Manual</v>
      </c>
      <c r="N5274" s="3">
        <f t="shared" ca="1" si="904"/>
        <v>3</v>
      </c>
      <c r="O5274" s="3">
        <f t="shared" ca="1" si="904"/>
        <v>2</v>
      </c>
      <c r="P5274" s="3">
        <f t="shared" ca="1" si="904"/>
        <v>3</v>
      </c>
    </row>
    <row r="5275" spans="1:16" x14ac:dyDescent="0.25">
      <c r="A5275" s="3">
        <f t="shared" ca="1" si="905"/>
        <v>976230781</v>
      </c>
      <c r="B5275" s="3">
        <f t="shared" ca="1" si="906"/>
        <v>2562</v>
      </c>
      <c r="C5275" s="1">
        <f t="shared" ca="1" si="907"/>
        <v>43905</v>
      </c>
      <c r="D5275" s="7">
        <f t="shared" ca="1" si="908"/>
        <v>8</v>
      </c>
      <c r="E5275" s="3" t="str">
        <f ca="1">VLOOKUP(D5275,State!$A$1:$B$9,2,0)</f>
        <v>ACT</v>
      </c>
      <c r="F5275" s="3">
        <f t="shared" ca="1" si="909"/>
        <v>735</v>
      </c>
      <c r="G5275" s="3" t="str">
        <f ca="1">VLOOKUP(F5275,Occupation!$A$1:$B$915,2,0)</f>
        <v>Payroll Clerk</v>
      </c>
      <c r="H5275" s="3">
        <f t="shared" ca="1" si="910"/>
        <v>5</v>
      </c>
      <c r="I5275" s="3">
        <f t="shared" ca="1" si="911"/>
        <v>38881.120000000003</v>
      </c>
      <c r="J5275" s="3">
        <f t="shared" ca="1" si="912"/>
        <v>0.20405599752355613</v>
      </c>
      <c r="K5275" s="3">
        <f t="shared" ca="1" si="913"/>
        <v>6</v>
      </c>
      <c r="L5275" s="3" t="str">
        <f ca="1">VLOOKUP(K5275,Freq_Investment!$A$1:$B$8,2,0)</f>
        <v>Half-yearly</v>
      </c>
      <c r="M5275" s="3" t="str">
        <f t="shared" ca="1" si="914"/>
        <v>Manual</v>
      </c>
      <c r="N5275" s="3">
        <f t="shared" ca="1" si="904"/>
        <v>4</v>
      </c>
      <c r="O5275" s="3">
        <f t="shared" ca="1" si="904"/>
        <v>2</v>
      </c>
      <c r="P5275" s="3">
        <f t="shared" ca="1" si="904"/>
        <v>5</v>
      </c>
    </row>
    <row r="5276" spans="1:16" x14ac:dyDescent="0.25">
      <c r="A5276" s="3">
        <f t="shared" ca="1" si="905"/>
        <v>201732216</v>
      </c>
      <c r="B5276" s="3">
        <f t="shared" ca="1" si="906"/>
        <v>5402</v>
      </c>
      <c r="C5276" s="1">
        <f t="shared" ca="1" si="907"/>
        <v>42924</v>
      </c>
      <c r="D5276" s="7">
        <f t="shared" ca="1" si="908"/>
        <v>6</v>
      </c>
      <c r="E5276" s="3" t="str">
        <f ca="1">VLOOKUP(D5276,State!$A$1:$B$9,2,0)</f>
        <v>TAS</v>
      </c>
      <c r="F5276" s="3">
        <f t="shared" ca="1" si="909"/>
        <v>135</v>
      </c>
      <c r="G5276" s="3" t="str">
        <f ca="1">VLOOKUP(F5276,Occupation!$A$1:$B$915,2,0)</f>
        <v>Corporate Treasurer</v>
      </c>
      <c r="H5276" s="3">
        <f t="shared" ca="1" si="910"/>
        <v>10</v>
      </c>
      <c r="I5276" s="3">
        <f t="shared" ca="1" si="911"/>
        <v>18067.21</v>
      </c>
      <c r="J5276" s="3">
        <f t="shared" ca="1" si="912"/>
        <v>0.28390259152312597</v>
      </c>
      <c r="K5276" s="3">
        <f t="shared" ca="1" si="913"/>
        <v>4</v>
      </c>
      <c r="L5276" s="3" t="str">
        <f ca="1">VLOOKUP(K5276,Freq_Investment!$A$1:$B$8,2,0)</f>
        <v>Monthly</v>
      </c>
      <c r="M5276" s="3" t="str">
        <f t="shared" ca="1" si="914"/>
        <v>Manual</v>
      </c>
      <c r="N5276" s="3">
        <f t="shared" ca="1" si="904"/>
        <v>5</v>
      </c>
      <c r="O5276" s="3">
        <f t="shared" ca="1" si="904"/>
        <v>2</v>
      </c>
      <c r="P5276" s="3">
        <f t="shared" ca="1" si="904"/>
        <v>3</v>
      </c>
    </row>
    <row r="5277" spans="1:16" x14ac:dyDescent="0.25">
      <c r="A5277" s="3">
        <f t="shared" ca="1" si="905"/>
        <v>979823596</v>
      </c>
      <c r="B5277" s="3">
        <f t="shared" ca="1" si="906"/>
        <v>9622</v>
      </c>
      <c r="C5277" s="1">
        <f t="shared" ca="1" si="907"/>
        <v>41478</v>
      </c>
      <c r="D5277" s="7">
        <f t="shared" ca="1" si="908"/>
        <v>6</v>
      </c>
      <c r="E5277" s="3" t="str">
        <f ca="1">VLOOKUP(D5277,State!$A$1:$B$9,2,0)</f>
        <v>TAS</v>
      </c>
      <c r="F5277" s="3">
        <f t="shared" ca="1" si="909"/>
        <v>656</v>
      </c>
      <c r="G5277" s="3" t="str">
        <f ca="1">VLOOKUP(F5277,Occupation!$A$1:$B$915,2,0)</f>
        <v>Bar Attendant</v>
      </c>
      <c r="H5277" s="3">
        <f t="shared" ca="1" si="910"/>
        <v>6</v>
      </c>
      <c r="I5277" s="3">
        <f t="shared" ca="1" si="911"/>
        <v>9906.94</v>
      </c>
      <c r="J5277" s="3">
        <f t="shared" ca="1" si="912"/>
        <v>0.25365918620852768</v>
      </c>
      <c r="K5277" s="3">
        <f t="shared" ca="1" si="913"/>
        <v>7</v>
      </c>
      <c r="L5277" s="3" t="str">
        <f ca="1">VLOOKUP(K5277,Freq_Investment!$A$1:$B$8,2,0)</f>
        <v>Yearly</v>
      </c>
      <c r="M5277" s="3" t="str">
        <f t="shared" ca="1" si="914"/>
        <v>Auto</v>
      </c>
      <c r="N5277" s="3">
        <f t="shared" ca="1" si="904"/>
        <v>1</v>
      </c>
      <c r="O5277" s="3">
        <f t="shared" ca="1" si="904"/>
        <v>5</v>
      </c>
      <c r="P5277" s="3">
        <f t="shared" ca="1" si="904"/>
        <v>2</v>
      </c>
    </row>
    <row r="5278" spans="1:16" x14ac:dyDescent="0.25">
      <c r="A5278" s="3">
        <f t="shared" ca="1" si="905"/>
        <v>251552519</v>
      </c>
      <c r="B5278" s="3">
        <f t="shared" ca="1" si="906"/>
        <v>9522</v>
      </c>
      <c r="C5278" s="1">
        <f t="shared" ca="1" si="907"/>
        <v>43821</v>
      </c>
      <c r="D5278" s="7">
        <f t="shared" ca="1" si="908"/>
        <v>5</v>
      </c>
      <c r="E5278" s="3" t="str">
        <f ca="1">VLOOKUP(D5278,State!$A$1:$B$9,2,0)</f>
        <v>NT</v>
      </c>
      <c r="F5278" s="3">
        <f t="shared" ca="1" si="909"/>
        <v>718</v>
      </c>
      <c r="G5278" s="3" t="str">
        <f ca="1">VLOOKUP(F5278,Occupation!$A$1:$B$915,2,0)</f>
        <v>Personal Assistant</v>
      </c>
      <c r="H5278" s="3">
        <f t="shared" ca="1" si="910"/>
        <v>10</v>
      </c>
      <c r="I5278" s="3">
        <f t="shared" ca="1" si="911"/>
        <v>69304</v>
      </c>
      <c r="J5278" s="3">
        <f t="shared" ca="1" si="912"/>
        <v>0.32410585031263578</v>
      </c>
      <c r="K5278" s="3">
        <f t="shared" ca="1" si="913"/>
        <v>4</v>
      </c>
      <c r="L5278" s="3" t="str">
        <f ca="1">VLOOKUP(K5278,Freq_Investment!$A$1:$B$8,2,0)</f>
        <v>Monthly</v>
      </c>
      <c r="M5278" s="3" t="str">
        <f t="shared" ca="1" si="914"/>
        <v>Auto</v>
      </c>
      <c r="N5278" s="3">
        <f t="shared" ca="1" si="904"/>
        <v>4</v>
      </c>
      <c r="O5278" s="3">
        <f t="shared" ca="1" si="904"/>
        <v>5</v>
      </c>
      <c r="P5278" s="3">
        <f t="shared" ca="1" si="904"/>
        <v>4</v>
      </c>
    </row>
    <row r="5279" spans="1:16" x14ac:dyDescent="0.25">
      <c r="A5279" s="3">
        <f t="shared" ca="1" si="905"/>
        <v>566048255</v>
      </c>
      <c r="B5279" s="3">
        <f t="shared" ca="1" si="906"/>
        <v>390</v>
      </c>
      <c r="C5279" s="1">
        <f t="shared" ca="1" si="907"/>
        <v>36350</v>
      </c>
      <c r="D5279" s="7">
        <f t="shared" ca="1" si="908"/>
        <v>3</v>
      </c>
      <c r="E5279" s="3" t="str">
        <f ca="1">VLOOKUP(D5279,State!$A$1:$B$9,2,0)</f>
        <v>SA</v>
      </c>
      <c r="F5279" s="3">
        <f t="shared" ca="1" si="909"/>
        <v>252</v>
      </c>
      <c r="G5279" s="3" t="str">
        <f ca="1">VLOOKUP(F5279,Occupation!$A$1:$B$915,2,0)</f>
        <v>Entomologist</v>
      </c>
      <c r="H5279" s="3">
        <f t="shared" ca="1" si="910"/>
        <v>3</v>
      </c>
      <c r="I5279" s="3">
        <f t="shared" ca="1" si="911"/>
        <v>2295.8000000000002</v>
      </c>
      <c r="J5279" s="3">
        <f t="shared" ca="1" si="912"/>
        <v>0.12812038180795876</v>
      </c>
      <c r="K5279" s="3">
        <f t="shared" ca="1" si="913"/>
        <v>3</v>
      </c>
      <c r="L5279" s="3" t="str">
        <f ca="1">VLOOKUP(K5279,Freq_Investment!$A$1:$B$8,2,0)</f>
        <v>Fortnightly</v>
      </c>
      <c r="M5279" s="3" t="str">
        <f t="shared" ca="1" si="914"/>
        <v>Manual</v>
      </c>
      <c r="N5279" s="3">
        <f t="shared" ca="1" si="904"/>
        <v>4</v>
      </c>
      <c r="O5279" s="3">
        <f t="shared" ca="1" si="904"/>
        <v>2</v>
      </c>
      <c r="P5279" s="3">
        <f t="shared" ca="1" si="904"/>
        <v>5</v>
      </c>
    </row>
    <row r="5280" spans="1:16" x14ac:dyDescent="0.25">
      <c r="A5280" s="3">
        <f t="shared" ca="1" si="905"/>
        <v>182252901</v>
      </c>
      <c r="B5280" s="3">
        <f t="shared" ca="1" si="906"/>
        <v>9800</v>
      </c>
      <c r="C5280" s="1">
        <f t="shared" ca="1" si="907"/>
        <v>27290</v>
      </c>
      <c r="D5280" s="7">
        <f t="shared" ca="1" si="908"/>
        <v>7</v>
      </c>
      <c r="E5280" s="3" t="str">
        <f ca="1">VLOOKUP(D5280,State!$A$1:$B$9,2,0)</f>
        <v>VIC</v>
      </c>
      <c r="F5280" s="3">
        <f t="shared" ca="1" si="909"/>
        <v>92</v>
      </c>
      <c r="G5280" s="3" t="str">
        <f ca="1">VLOOKUP(F5280,Occupation!$A$1:$B$915,2,0)</f>
        <v>Financial Institution Branch Manager</v>
      </c>
      <c r="H5280" s="3">
        <f t="shared" ca="1" si="910"/>
        <v>7</v>
      </c>
      <c r="I5280" s="3">
        <f t="shared" ca="1" si="911"/>
        <v>39228.53</v>
      </c>
      <c r="J5280" s="3">
        <f t="shared" ca="1" si="912"/>
        <v>0.41934772633657835</v>
      </c>
      <c r="K5280" s="3">
        <f t="shared" ca="1" si="913"/>
        <v>2</v>
      </c>
      <c r="L5280" s="3" t="str">
        <f ca="1">VLOOKUP(K5280,Freq_Investment!$A$1:$B$8,2,0)</f>
        <v>Weekly</v>
      </c>
      <c r="M5280" s="3" t="str">
        <f t="shared" ca="1" si="914"/>
        <v>Auto</v>
      </c>
      <c r="N5280" s="3">
        <f t="shared" ca="1" si="904"/>
        <v>4</v>
      </c>
      <c r="O5280" s="3">
        <f t="shared" ca="1" si="904"/>
        <v>2</v>
      </c>
      <c r="P5280" s="3">
        <f t="shared" ca="1" si="904"/>
        <v>2</v>
      </c>
    </row>
    <row r="5281" spans="1:16" x14ac:dyDescent="0.25">
      <c r="A5281" s="3">
        <f t="shared" ca="1" si="905"/>
        <v>967880774</v>
      </c>
      <c r="B5281" s="3">
        <f t="shared" ca="1" si="906"/>
        <v>8796</v>
      </c>
      <c r="C5281" s="1">
        <f t="shared" ca="1" si="907"/>
        <v>37140</v>
      </c>
      <c r="D5281" s="7">
        <f t="shared" ca="1" si="908"/>
        <v>7</v>
      </c>
      <c r="E5281" s="3" t="str">
        <f ca="1">VLOOKUP(D5281,State!$A$1:$B$9,2,0)</f>
        <v>VIC</v>
      </c>
      <c r="F5281" s="3">
        <f t="shared" ca="1" si="909"/>
        <v>423</v>
      </c>
      <c r="G5281" s="3" t="str">
        <f ca="1">VLOOKUP(F5281,Occupation!$A$1:$B$915,2,0)</f>
        <v>Anaesthetic Technician</v>
      </c>
      <c r="H5281" s="3">
        <f t="shared" ca="1" si="910"/>
        <v>5</v>
      </c>
      <c r="I5281" s="3">
        <f t="shared" ca="1" si="911"/>
        <v>11299.53</v>
      </c>
      <c r="J5281" s="3">
        <f t="shared" ca="1" si="912"/>
        <v>0.48848402931416751</v>
      </c>
      <c r="K5281" s="3">
        <f t="shared" ca="1" si="913"/>
        <v>7</v>
      </c>
      <c r="L5281" s="3" t="str">
        <f ca="1">VLOOKUP(K5281,Freq_Investment!$A$1:$B$8,2,0)</f>
        <v>Yearly</v>
      </c>
      <c r="M5281" s="3" t="str">
        <f t="shared" ca="1" si="914"/>
        <v>Auto</v>
      </c>
      <c r="N5281" s="3">
        <f t="shared" ca="1" si="904"/>
        <v>5</v>
      </c>
      <c r="O5281" s="3">
        <f t="shared" ca="1" si="904"/>
        <v>4</v>
      </c>
      <c r="P5281" s="3">
        <f t="shared" ca="1" si="904"/>
        <v>5</v>
      </c>
    </row>
    <row r="5282" spans="1:16" x14ac:dyDescent="0.25">
      <c r="A5282" s="3">
        <f t="shared" ca="1" si="905"/>
        <v>10022392</v>
      </c>
      <c r="B5282" s="3">
        <f t="shared" ca="1" si="906"/>
        <v>1315</v>
      </c>
      <c r="C5282" s="1">
        <f t="shared" ca="1" si="907"/>
        <v>28176</v>
      </c>
      <c r="D5282" s="7">
        <f t="shared" ca="1" si="908"/>
        <v>5</v>
      </c>
      <c r="E5282" s="3" t="str">
        <f ca="1">VLOOKUP(D5282,State!$A$1:$B$9,2,0)</f>
        <v>NT</v>
      </c>
      <c r="F5282" s="3">
        <f t="shared" ca="1" si="909"/>
        <v>504</v>
      </c>
      <c r="G5282" s="3" t="str">
        <f ca="1">VLOOKUP(F5282,Occupation!$A$1:$B$915,2,0)</f>
        <v>Vehicle Trimmer</v>
      </c>
      <c r="H5282" s="3">
        <f t="shared" ca="1" si="910"/>
        <v>3</v>
      </c>
      <c r="I5282" s="3">
        <f t="shared" ca="1" si="911"/>
        <v>62232.51</v>
      </c>
      <c r="J5282" s="3">
        <f t="shared" ca="1" si="912"/>
        <v>0.20374990723140124</v>
      </c>
      <c r="K5282" s="3">
        <f t="shared" ca="1" si="913"/>
        <v>5</v>
      </c>
      <c r="L5282" s="3" t="str">
        <f ca="1">VLOOKUP(K5282,Freq_Investment!$A$1:$B$8,2,0)</f>
        <v>Quarterly</v>
      </c>
      <c r="M5282" s="3" t="str">
        <f t="shared" ca="1" si="914"/>
        <v>Auto</v>
      </c>
      <c r="N5282" s="3">
        <f t="shared" ca="1" si="904"/>
        <v>1</v>
      </c>
      <c r="O5282" s="3">
        <f t="shared" ca="1" si="904"/>
        <v>5</v>
      </c>
      <c r="P5282" s="3">
        <f t="shared" ca="1" si="904"/>
        <v>5</v>
      </c>
    </row>
    <row r="5283" spans="1:16" x14ac:dyDescent="0.25">
      <c r="A5283" s="3">
        <f t="shared" ca="1" si="905"/>
        <v>254396460</v>
      </c>
      <c r="B5283" s="3">
        <f t="shared" ca="1" si="906"/>
        <v>1359</v>
      </c>
      <c r="C5283" s="1">
        <f t="shared" ca="1" si="907"/>
        <v>41711</v>
      </c>
      <c r="D5283" s="7">
        <f t="shared" ca="1" si="908"/>
        <v>6</v>
      </c>
      <c r="E5283" s="3" t="str">
        <f ca="1">VLOOKUP(D5283,State!$A$1:$B$9,2,0)</f>
        <v>TAS</v>
      </c>
      <c r="F5283" s="3">
        <f t="shared" ca="1" si="909"/>
        <v>370</v>
      </c>
      <c r="G5283" s="3" t="str">
        <f ca="1">VLOOKUP(F5283,Occupation!$A$1:$B$915,2,0)</f>
        <v>Analyst Programmer</v>
      </c>
      <c r="H5283" s="3">
        <f t="shared" ca="1" si="910"/>
        <v>3</v>
      </c>
      <c r="I5283" s="3">
        <f t="shared" ca="1" si="911"/>
        <v>60705.79</v>
      </c>
      <c r="J5283" s="3">
        <f t="shared" ca="1" si="912"/>
        <v>0.40578546717476066</v>
      </c>
      <c r="K5283" s="3">
        <f t="shared" ca="1" si="913"/>
        <v>7</v>
      </c>
      <c r="L5283" s="3" t="str">
        <f ca="1">VLOOKUP(K5283,Freq_Investment!$A$1:$B$8,2,0)</f>
        <v>Yearly</v>
      </c>
      <c r="M5283" s="3" t="str">
        <f t="shared" ca="1" si="914"/>
        <v>Manual</v>
      </c>
      <c r="N5283" s="3">
        <f t="shared" ca="1" si="904"/>
        <v>1</v>
      </c>
      <c r="O5283" s="3">
        <f t="shared" ca="1" si="904"/>
        <v>3</v>
      </c>
      <c r="P5283" s="3">
        <f t="shared" ca="1" si="904"/>
        <v>1</v>
      </c>
    </row>
    <row r="5284" spans="1:16" x14ac:dyDescent="0.25">
      <c r="A5284" s="3">
        <f t="shared" ca="1" si="905"/>
        <v>365855318</v>
      </c>
      <c r="B5284" s="3">
        <f t="shared" ca="1" si="906"/>
        <v>3173</v>
      </c>
      <c r="C5284" s="1">
        <f t="shared" ca="1" si="907"/>
        <v>26370</v>
      </c>
      <c r="D5284" s="7">
        <f t="shared" ca="1" si="908"/>
        <v>7</v>
      </c>
      <c r="E5284" s="3" t="str">
        <f ca="1">VLOOKUP(D5284,State!$A$1:$B$9,2,0)</f>
        <v>VIC</v>
      </c>
      <c r="F5284" s="3">
        <f t="shared" ca="1" si="909"/>
        <v>590</v>
      </c>
      <c r="G5284" s="3" t="str">
        <f ca="1">VLOOKUP(F5284,Occupation!$A$1:$B$915,2,0)</f>
        <v>Upholsterer</v>
      </c>
      <c r="H5284" s="3">
        <f t="shared" ca="1" si="910"/>
        <v>7</v>
      </c>
      <c r="I5284" s="3">
        <f t="shared" ca="1" si="911"/>
        <v>23404.79</v>
      </c>
      <c r="J5284" s="3">
        <f t="shared" ca="1" si="912"/>
        <v>0.10472215330270013</v>
      </c>
      <c r="K5284" s="3">
        <f t="shared" ca="1" si="913"/>
        <v>6</v>
      </c>
      <c r="L5284" s="3" t="str">
        <f ca="1">VLOOKUP(K5284,Freq_Investment!$A$1:$B$8,2,0)</f>
        <v>Half-yearly</v>
      </c>
      <c r="M5284" s="3" t="str">
        <f t="shared" ca="1" si="914"/>
        <v>Manual</v>
      </c>
      <c r="N5284" s="3">
        <f t="shared" ca="1" si="904"/>
        <v>3</v>
      </c>
      <c r="O5284" s="3">
        <f t="shared" ca="1" si="904"/>
        <v>1</v>
      </c>
      <c r="P5284" s="3">
        <f t="shared" ca="1" si="904"/>
        <v>3</v>
      </c>
    </row>
    <row r="5285" spans="1:16" x14ac:dyDescent="0.25">
      <c r="A5285" s="3">
        <f t="shared" ca="1" si="905"/>
        <v>632828833</v>
      </c>
      <c r="B5285" s="3">
        <f t="shared" ca="1" si="906"/>
        <v>7892</v>
      </c>
      <c r="C5285" s="1">
        <f t="shared" ca="1" si="907"/>
        <v>29291</v>
      </c>
      <c r="D5285" s="7">
        <f t="shared" ca="1" si="908"/>
        <v>7</v>
      </c>
      <c r="E5285" s="3" t="str">
        <f ca="1">VLOOKUP(D5285,State!$A$1:$B$9,2,0)</f>
        <v>VIC</v>
      </c>
      <c r="F5285" s="3">
        <f t="shared" ca="1" si="909"/>
        <v>506</v>
      </c>
      <c r="G5285" s="3" t="str">
        <f ca="1">VLOOKUP(F5285,Occupation!$A$1:$B$915,2,0)</f>
        <v>Bricklayer</v>
      </c>
      <c r="H5285" s="3">
        <f t="shared" ca="1" si="910"/>
        <v>3</v>
      </c>
      <c r="I5285" s="3">
        <f t="shared" ca="1" si="911"/>
        <v>4310.78</v>
      </c>
      <c r="J5285" s="3">
        <f t="shared" ca="1" si="912"/>
        <v>0.39146879503180959</v>
      </c>
      <c r="K5285" s="3">
        <f t="shared" ca="1" si="913"/>
        <v>1</v>
      </c>
      <c r="L5285" s="3" t="str">
        <f ca="1">VLOOKUP(K5285,Freq_Investment!$A$1:$B$8,2,0)</f>
        <v>Daily</v>
      </c>
      <c r="M5285" s="3" t="str">
        <f t="shared" ca="1" si="914"/>
        <v>Auto</v>
      </c>
      <c r="N5285" s="3">
        <f t="shared" ca="1" si="904"/>
        <v>3</v>
      </c>
      <c r="O5285" s="3">
        <f t="shared" ca="1" si="904"/>
        <v>1</v>
      </c>
      <c r="P5285" s="3">
        <f t="shared" ca="1" si="904"/>
        <v>4</v>
      </c>
    </row>
    <row r="5286" spans="1:16" x14ac:dyDescent="0.25">
      <c r="A5286" s="3">
        <f t="shared" ca="1" si="905"/>
        <v>614983039</v>
      </c>
      <c r="B5286" s="3">
        <f t="shared" ca="1" si="906"/>
        <v>6917</v>
      </c>
      <c r="C5286" s="1">
        <f t="shared" ca="1" si="907"/>
        <v>35007</v>
      </c>
      <c r="D5286" s="7">
        <f t="shared" ca="1" si="908"/>
        <v>2</v>
      </c>
      <c r="E5286" s="3" t="str">
        <f ca="1">VLOOKUP(D5286,State!$A$1:$B$9,2,0)</f>
        <v>QLD</v>
      </c>
      <c r="F5286" s="3">
        <f t="shared" ca="1" si="909"/>
        <v>82</v>
      </c>
      <c r="G5286" s="3" t="str">
        <f ca="1">VLOOKUP(F5286,Occupation!$A$1:$B$915,2,0)</f>
        <v>Sports Centre Manager</v>
      </c>
      <c r="H5286" s="3">
        <f t="shared" ca="1" si="910"/>
        <v>10</v>
      </c>
      <c r="I5286" s="3">
        <f t="shared" ca="1" si="911"/>
        <v>91970.18</v>
      </c>
      <c r="J5286" s="3">
        <f t="shared" ca="1" si="912"/>
        <v>0.19452533400513833</v>
      </c>
      <c r="K5286" s="3">
        <f t="shared" ca="1" si="913"/>
        <v>3</v>
      </c>
      <c r="L5286" s="3" t="str">
        <f ca="1">VLOOKUP(K5286,Freq_Investment!$A$1:$B$8,2,0)</f>
        <v>Fortnightly</v>
      </c>
      <c r="M5286" s="3" t="str">
        <f t="shared" ca="1" si="914"/>
        <v>Manual</v>
      </c>
      <c r="N5286" s="3">
        <f t="shared" ca="1" si="904"/>
        <v>3</v>
      </c>
      <c r="O5286" s="3">
        <f t="shared" ca="1" si="904"/>
        <v>1</v>
      </c>
      <c r="P5286" s="3">
        <f t="shared" ca="1" si="904"/>
        <v>3</v>
      </c>
    </row>
    <row r="5287" spans="1:16" x14ac:dyDescent="0.25">
      <c r="A5287" s="3">
        <f t="shared" ca="1" si="905"/>
        <v>467804190</v>
      </c>
      <c r="B5287" s="3">
        <f t="shared" ca="1" si="906"/>
        <v>3754</v>
      </c>
      <c r="C5287" s="1">
        <f t="shared" ca="1" si="907"/>
        <v>34306</v>
      </c>
      <c r="D5287" s="7">
        <f t="shared" ca="1" si="908"/>
        <v>7</v>
      </c>
      <c r="E5287" s="3" t="str">
        <f ca="1">VLOOKUP(D5287,State!$A$1:$B$9,2,0)</f>
        <v>VIC</v>
      </c>
      <c r="F5287" s="3">
        <f t="shared" ca="1" si="909"/>
        <v>603</v>
      </c>
      <c r="G5287" s="3" t="str">
        <f ca="1">VLOOKUP(F5287,Occupation!$A$1:$B$915,2,0)</f>
        <v>Library Technician</v>
      </c>
      <c r="H5287" s="3">
        <f t="shared" ca="1" si="910"/>
        <v>1</v>
      </c>
      <c r="I5287" s="3">
        <f t="shared" ca="1" si="911"/>
        <v>33040.18</v>
      </c>
      <c r="J5287" s="3">
        <f t="shared" ca="1" si="912"/>
        <v>0.21147002175363699</v>
      </c>
      <c r="K5287" s="3">
        <f t="shared" ca="1" si="913"/>
        <v>2</v>
      </c>
      <c r="L5287" s="3" t="str">
        <f ca="1">VLOOKUP(K5287,Freq_Investment!$A$1:$B$8,2,0)</f>
        <v>Weekly</v>
      </c>
      <c r="M5287" s="3" t="str">
        <f t="shared" ca="1" si="914"/>
        <v>Auto</v>
      </c>
      <c r="N5287" s="3">
        <f t="shared" ca="1" si="904"/>
        <v>1</v>
      </c>
      <c r="O5287" s="3">
        <f t="shared" ca="1" si="904"/>
        <v>1</v>
      </c>
      <c r="P5287" s="3">
        <f t="shared" ca="1" si="904"/>
        <v>4</v>
      </c>
    </row>
    <row r="5288" spans="1:16" x14ac:dyDescent="0.25">
      <c r="A5288" s="3">
        <f t="shared" ca="1" si="905"/>
        <v>476379433</v>
      </c>
      <c r="B5288" s="3">
        <f t="shared" ca="1" si="906"/>
        <v>8053</v>
      </c>
      <c r="C5288" s="1">
        <f t="shared" ca="1" si="907"/>
        <v>43139</v>
      </c>
      <c r="D5288" s="7">
        <f t="shared" ca="1" si="908"/>
        <v>4</v>
      </c>
      <c r="E5288" s="3" t="str">
        <f ca="1">VLOOKUP(D5288,State!$A$1:$B$9,2,0)</f>
        <v>WA</v>
      </c>
      <c r="F5288" s="3">
        <f t="shared" ca="1" si="909"/>
        <v>423</v>
      </c>
      <c r="G5288" s="3" t="str">
        <f ca="1">VLOOKUP(F5288,Occupation!$A$1:$B$915,2,0)</f>
        <v>Anaesthetic Technician</v>
      </c>
      <c r="H5288" s="3">
        <f t="shared" ca="1" si="910"/>
        <v>9</v>
      </c>
      <c r="I5288" s="3">
        <f t="shared" ca="1" si="911"/>
        <v>2557.23</v>
      </c>
      <c r="J5288" s="3">
        <f t="shared" ca="1" si="912"/>
        <v>0.48730982500141268</v>
      </c>
      <c r="K5288" s="3">
        <f t="shared" ca="1" si="913"/>
        <v>3</v>
      </c>
      <c r="L5288" s="3" t="str">
        <f ca="1">VLOOKUP(K5288,Freq_Investment!$A$1:$B$8,2,0)</f>
        <v>Fortnightly</v>
      </c>
      <c r="M5288" s="3" t="str">
        <f t="shared" ca="1" si="914"/>
        <v>Manual</v>
      </c>
      <c r="N5288" s="3">
        <f t="shared" ca="1" si="904"/>
        <v>4</v>
      </c>
      <c r="O5288" s="3">
        <f t="shared" ca="1" si="904"/>
        <v>4</v>
      </c>
      <c r="P5288" s="3">
        <f t="shared" ca="1" si="904"/>
        <v>5</v>
      </c>
    </row>
    <row r="5289" spans="1:16" x14ac:dyDescent="0.25">
      <c r="A5289" s="3">
        <f t="shared" ca="1" si="905"/>
        <v>146365063</v>
      </c>
      <c r="B5289" s="3">
        <f t="shared" ca="1" si="906"/>
        <v>409</v>
      </c>
      <c r="C5289" s="1">
        <f t="shared" ca="1" si="907"/>
        <v>35107</v>
      </c>
      <c r="D5289" s="7">
        <f t="shared" ca="1" si="908"/>
        <v>2</v>
      </c>
      <c r="E5289" s="3" t="str">
        <f ca="1">VLOOKUP(D5289,State!$A$1:$B$9,2,0)</f>
        <v>QLD</v>
      </c>
      <c r="F5289" s="3">
        <f t="shared" ca="1" si="909"/>
        <v>174</v>
      </c>
      <c r="G5289" s="3" t="str">
        <f ca="1">VLOOKUP(F5289,Occupation!$A$1:$B$915,2,0)</f>
        <v>Marketing Specialist</v>
      </c>
      <c r="H5289" s="3">
        <f t="shared" ca="1" si="910"/>
        <v>5</v>
      </c>
      <c r="I5289" s="3">
        <f t="shared" ca="1" si="911"/>
        <v>87274.77</v>
      </c>
      <c r="J5289" s="3">
        <f t="shared" ca="1" si="912"/>
        <v>0.21358263809777983</v>
      </c>
      <c r="K5289" s="3">
        <f t="shared" ca="1" si="913"/>
        <v>4</v>
      </c>
      <c r="L5289" s="3" t="str">
        <f ca="1">VLOOKUP(K5289,Freq_Investment!$A$1:$B$8,2,0)</f>
        <v>Monthly</v>
      </c>
      <c r="M5289" s="3" t="str">
        <f t="shared" ca="1" si="914"/>
        <v>Manual</v>
      </c>
      <c r="N5289" s="3">
        <f t="shared" ca="1" si="904"/>
        <v>1</v>
      </c>
      <c r="O5289" s="3">
        <f t="shared" ca="1" si="904"/>
        <v>5</v>
      </c>
      <c r="P5289" s="3">
        <f t="shared" ca="1" si="904"/>
        <v>3</v>
      </c>
    </row>
    <row r="5290" spans="1:16" x14ac:dyDescent="0.25">
      <c r="A5290" s="3">
        <f t="shared" ca="1" si="905"/>
        <v>924421831</v>
      </c>
      <c r="B5290" s="3">
        <f t="shared" ca="1" si="906"/>
        <v>1719</v>
      </c>
      <c r="C5290" s="1">
        <f t="shared" ca="1" si="907"/>
        <v>30175</v>
      </c>
      <c r="D5290" s="7">
        <f t="shared" ca="1" si="908"/>
        <v>5</v>
      </c>
      <c r="E5290" s="3" t="str">
        <f ca="1">VLOOKUP(D5290,State!$A$1:$B$9,2,0)</f>
        <v>NT</v>
      </c>
      <c r="F5290" s="3">
        <f t="shared" ca="1" si="909"/>
        <v>27</v>
      </c>
      <c r="G5290" s="3" t="str">
        <f ca="1">VLOOKUP(F5290,Occupation!$A$1:$B$915,2,0)</f>
        <v>Broadacre Crop and Livestock Farmer</v>
      </c>
      <c r="H5290" s="3">
        <f t="shared" ca="1" si="910"/>
        <v>10</v>
      </c>
      <c r="I5290" s="3">
        <f t="shared" ca="1" si="911"/>
        <v>53159.18</v>
      </c>
      <c r="J5290" s="3">
        <f t="shared" ca="1" si="912"/>
        <v>0.19567358661858403</v>
      </c>
      <c r="K5290" s="3">
        <f t="shared" ca="1" si="913"/>
        <v>5</v>
      </c>
      <c r="L5290" s="3" t="str">
        <f ca="1">VLOOKUP(K5290,Freq_Investment!$A$1:$B$8,2,0)</f>
        <v>Quarterly</v>
      </c>
      <c r="M5290" s="3" t="str">
        <f t="shared" ca="1" si="914"/>
        <v>Auto</v>
      </c>
      <c r="N5290" s="3">
        <f t="shared" ca="1" si="904"/>
        <v>5</v>
      </c>
      <c r="O5290" s="3">
        <f t="shared" ca="1" si="904"/>
        <v>1</v>
      </c>
      <c r="P5290" s="3">
        <f t="shared" ca="1" si="904"/>
        <v>1</v>
      </c>
    </row>
    <row r="5291" spans="1:16" x14ac:dyDescent="0.25">
      <c r="A5291" s="3">
        <f t="shared" ca="1" si="905"/>
        <v>777112555</v>
      </c>
      <c r="B5291" s="3">
        <f t="shared" ca="1" si="906"/>
        <v>5181</v>
      </c>
      <c r="C5291" s="1">
        <f t="shared" ca="1" si="907"/>
        <v>35868</v>
      </c>
      <c r="D5291" s="7">
        <f t="shared" ca="1" si="908"/>
        <v>4</v>
      </c>
      <c r="E5291" s="3" t="str">
        <f ca="1">VLOOKUP(D5291,State!$A$1:$B$9,2,0)</f>
        <v>WA</v>
      </c>
      <c r="F5291" s="3">
        <f t="shared" ca="1" si="909"/>
        <v>602</v>
      </c>
      <c r="G5291" s="3" t="str">
        <f ca="1">VLOOKUP(F5291,Occupation!$A$1:$B$915,2,0)</f>
        <v>Gallery or Museum Technician</v>
      </c>
      <c r="H5291" s="3">
        <f t="shared" ca="1" si="910"/>
        <v>1</v>
      </c>
      <c r="I5291" s="3">
        <f t="shared" ca="1" si="911"/>
        <v>87813.81</v>
      </c>
      <c r="J5291" s="3">
        <f t="shared" ca="1" si="912"/>
        <v>0.12835081858919467</v>
      </c>
      <c r="K5291" s="3">
        <f t="shared" ca="1" si="913"/>
        <v>5</v>
      </c>
      <c r="L5291" s="3" t="str">
        <f ca="1">VLOOKUP(K5291,Freq_Investment!$A$1:$B$8,2,0)</f>
        <v>Quarterly</v>
      </c>
      <c r="M5291" s="3" t="str">
        <f t="shared" ca="1" si="914"/>
        <v>Manual</v>
      </c>
      <c r="N5291" s="3">
        <f t="shared" ca="1" si="904"/>
        <v>2</v>
      </c>
      <c r="O5291" s="3">
        <f t="shared" ca="1" si="904"/>
        <v>3</v>
      </c>
      <c r="P5291" s="3">
        <f t="shared" ca="1" si="904"/>
        <v>4</v>
      </c>
    </row>
    <row r="5292" spans="1:16" x14ac:dyDescent="0.25">
      <c r="A5292" s="3">
        <f t="shared" ca="1" si="905"/>
        <v>255578681</v>
      </c>
      <c r="B5292" s="3">
        <f t="shared" ca="1" si="906"/>
        <v>2365</v>
      </c>
      <c r="C5292" s="1">
        <f t="shared" ca="1" si="907"/>
        <v>30733</v>
      </c>
      <c r="D5292" s="7">
        <f t="shared" ca="1" si="908"/>
        <v>5</v>
      </c>
      <c r="E5292" s="3" t="str">
        <f ca="1">VLOOKUP(D5292,State!$A$1:$B$9,2,0)</f>
        <v>NT</v>
      </c>
      <c r="F5292" s="3">
        <f t="shared" ca="1" si="909"/>
        <v>605</v>
      </c>
      <c r="G5292" s="3" t="str">
        <f ca="1">VLOOKUP(F5292,Occupation!$A$1:$B$915,2,0)</f>
        <v>Broadcast Transmitter Operator</v>
      </c>
      <c r="H5292" s="3">
        <f t="shared" ca="1" si="910"/>
        <v>3</v>
      </c>
      <c r="I5292" s="3">
        <f t="shared" ca="1" si="911"/>
        <v>58875.27</v>
      </c>
      <c r="J5292" s="3">
        <f t="shared" ca="1" si="912"/>
        <v>0.11724289283152928</v>
      </c>
      <c r="K5292" s="3">
        <f t="shared" ca="1" si="913"/>
        <v>6</v>
      </c>
      <c r="L5292" s="3" t="str">
        <f ca="1">VLOOKUP(K5292,Freq_Investment!$A$1:$B$8,2,0)</f>
        <v>Half-yearly</v>
      </c>
      <c r="M5292" s="3" t="str">
        <f t="shared" ca="1" si="914"/>
        <v>Auto</v>
      </c>
      <c r="N5292" s="3">
        <f t="shared" ca="1" si="904"/>
        <v>5</v>
      </c>
      <c r="O5292" s="3">
        <f t="shared" ca="1" si="904"/>
        <v>5</v>
      </c>
      <c r="P5292" s="3">
        <f t="shared" ca="1" si="904"/>
        <v>5</v>
      </c>
    </row>
    <row r="5293" spans="1:16" x14ac:dyDescent="0.25">
      <c r="A5293" s="3">
        <f t="shared" ca="1" si="905"/>
        <v>970425505</v>
      </c>
      <c r="B5293" s="3">
        <f t="shared" ca="1" si="906"/>
        <v>3067</v>
      </c>
      <c r="C5293" s="1">
        <f t="shared" ca="1" si="907"/>
        <v>38864</v>
      </c>
      <c r="D5293" s="7">
        <f t="shared" ca="1" si="908"/>
        <v>8</v>
      </c>
      <c r="E5293" s="3" t="str">
        <f ca="1">VLOOKUP(D5293,State!$A$1:$B$9,2,0)</f>
        <v>ACT</v>
      </c>
      <c r="F5293" s="3">
        <f t="shared" ca="1" si="909"/>
        <v>254</v>
      </c>
      <c r="G5293" s="3" t="str">
        <f ca="1">VLOOKUP(F5293,Occupation!$A$1:$B$915,2,0)</f>
        <v>Life Scientists nec</v>
      </c>
      <c r="H5293" s="3">
        <f t="shared" ca="1" si="910"/>
        <v>6</v>
      </c>
      <c r="I5293" s="3">
        <f t="shared" ca="1" si="911"/>
        <v>4573.29</v>
      </c>
      <c r="J5293" s="3">
        <f t="shared" ca="1" si="912"/>
        <v>0.4770548097741858</v>
      </c>
      <c r="K5293" s="3">
        <f t="shared" ca="1" si="913"/>
        <v>4</v>
      </c>
      <c r="L5293" s="3" t="str">
        <f ca="1">VLOOKUP(K5293,Freq_Investment!$A$1:$B$8,2,0)</f>
        <v>Monthly</v>
      </c>
      <c r="M5293" s="3" t="str">
        <f t="shared" ca="1" si="914"/>
        <v>Manual</v>
      </c>
      <c r="N5293" s="3">
        <f t="shared" ca="1" si="904"/>
        <v>2</v>
      </c>
      <c r="O5293" s="3">
        <f t="shared" ca="1" si="904"/>
        <v>2</v>
      </c>
      <c r="P5293" s="3">
        <f t="shared" ca="1" si="904"/>
        <v>2</v>
      </c>
    </row>
    <row r="5294" spans="1:16" x14ac:dyDescent="0.25">
      <c r="A5294" s="3">
        <f t="shared" ca="1" si="905"/>
        <v>649771081</v>
      </c>
      <c r="B5294" s="3">
        <f t="shared" ca="1" si="906"/>
        <v>6857</v>
      </c>
      <c r="C5294" s="1">
        <f t="shared" ca="1" si="907"/>
        <v>40046</v>
      </c>
      <c r="D5294" s="7">
        <f t="shared" ca="1" si="908"/>
        <v>8</v>
      </c>
      <c r="E5294" s="3" t="str">
        <f ca="1">VLOOKUP(D5294,State!$A$1:$B$9,2,0)</f>
        <v>ACT</v>
      </c>
      <c r="F5294" s="3">
        <f t="shared" ca="1" si="909"/>
        <v>142</v>
      </c>
      <c r="G5294" s="3" t="str">
        <f ca="1">VLOOKUP(F5294,Occupation!$A$1:$B$915,2,0)</f>
        <v>Financial Market Dealer</v>
      </c>
      <c r="H5294" s="3">
        <f t="shared" ca="1" si="910"/>
        <v>10</v>
      </c>
      <c r="I5294" s="3">
        <f t="shared" ca="1" si="911"/>
        <v>53751.42</v>
      </c>
      <c r="J5294" s="3">
        <f t="shared" ca="1" si="912"/>
        <v>0.47583762749646541</v>
      </c>
      <c r="K5294" s="3">
        <f t="shared" ca="1" si="913"/>
        <v>4</v>
      </c>
      <c r="L5294" s="3" t="str">
        <f ca="1">VLOOKUP(K5294,Freq_Investment!$A$1:$B$8,2,0)</f>
        <v>Monthly</v>
      </c>
      <c r="M5294" s="3" t="str">
        <f t="shared" ca="1" si="914"/>
        <v>Manual</v>
      </c>
      <c r="N5294" s="3">
        <f t="shared" ref="N5294:P5357" ca="1" si="915">RANDBETWEEN(1,5)</f>
        <v>5</v>
      </c>
      <c r="O5294" s="3">
        <f t="shared" ca="1" si="915"/>
        <v>4</v>
      </c>
      <c r="P5294" s="3">
        <f t="shared" ca="1" si="915"/>
        <v>1</v>
      </c>
    </row>
    <row r="5295" spans="1:16" x14ac:dyDescent="0.25">
      <c r="A5295" s="3">
        <f t="shared" ca="1" si="905"/>
        <v>808585819</v>
      </c>
      <c r="B5295" s="3">
        <f t="shared" ca="1" si="906"/>
        <v>712</v>
      </c>
      <c r="C5295" s="1">
        <f t="shared" ca="1" si="907"/>
        <v>38436</v>
      </c>
      <c r="D5295" s="7">
        <f t="shared" ca="1" si="908"/>
        <v>8</v>
      </c>
      <c r="E5295" s="3" t="str">
        <f ca="1">VLOOKUP(D5295,State!$A$1:$B$9,2,0)</f>
        <v>ACT</v>
      </c>
      <c r="F5295" s="3">
        <f t="shared" ca="1" si="909"/>
        <v>804</v>
      </c>
      <c r="G5295" s="3" t="str">
        <f ca="1">VLOOKUP(F5295,Occupation!$A$1:$B$915,2,0)</f>
        <v>Industrial Spraypainter</v>
      </c>
      <c r="H5295" s="3">
        <f t="shared" ca="1" si="910"/>
        <v>4</v>
      </c>
      <c r="I5295" s="3">
        <f t="shared" ca="1" si="911"/>
        <v>79325.64</v>
      </c>
      <c r="J5295" s="3">
        <f t="shared" ca="1" si="912"/>
        <v>0.18081640524975667</v>
      </c>
      <c r="K5295" s="3">
        <f t="shared" ca="1" si="913"/>
        <v>2</v>
      </c>
      <c r="L5295" s="3" t="str">
        <f ca="1">VLOOKUP(K5295,Freq_Investment!$A$1:$B$8,2,0)</f>
        <v>Weekly</v>
      </c>
      <c r="M5295" s="3" t="str">
        <f t="shared" ca="1" si="914"/>
        <v>Manual</v>
      </c>
      <c r="N5295" s="3">
        <f t="shared" ca="1" si="915"/>
        <v>5</v>
      </c>
      <c r="O5295" s="3">
        <f t="shared" ca="1" si="915"/>
        <v>4</v>
      </c>
      <c r="P5295" s="3">
        <f t="shared" ca="1" si="915"/>
        <v>1</v>
      </c>
    </row>
    <row r="5296" spans="1:16" x14ac:dyDescent="0.25">
      <c r="A5296" s="3">
        <f t="shared" ca="1" si="905"/>
        <v>188983883</v>
      </c>
      <c r="B5296" s="3">
        <f t="shared" ca="1" si="906"/>
        <v>9613</v>
      </c>
      <c r="C5296" s="1">
        <f t="shared" ca="1" si="907"/>
        <v>38474</v>
      </c>
      <c r="D5296" s="7">
        <f t="shared" ca="1" si="908"/>
        <v>6</v>
      </c>
      <c r="E5296" s="3" t="str">
        <f ca="1">VLOOKUP(D5296,State!$A$1:$B$9,2,0)</f>
        <v>TAS</v>
      </c>
      <c r="F5296" s="3">
        <f t="shared" ca="1" si="909"/>
        <v>84</v>
      </c>
      <c r="G5296" s="3" t="str">
        <f ca="1">VLOOKUP(F5296,Occupation!$A$1:$B$915,2,0)</f>
        <v>Customer Service Manager</v>
      </c>
      <c r="H5296" s="3">
        <f t="shared" ca="1" si="910"/>
        <v>4</v>
      </c>
      <c r="I5296" s="3">
        <f t="shared" ca="1" si="911"/>
        <v>93192.37</v>
      </c>
      <c r="J5296" s="3">
        <f t="shared" ca="1" si="912"/>
        <v>0.22133912703992409</v>
      </c>
      <c r="K5296" s="3">
        <f t="shared" ca="1" si="913"/>
        <v>4</v>
      </c>
      <c r="L5296" s="3" t="str">
        <f ca="1">VLOOKUP(K5296,Freq_Investment!$A$1:$B$8,2,0)</f>
        <v>Monthly</v>
      </c>
      <c r="M5296" s="3" t="str">
        <f t="shared" ca="1" si="914"/>
        <v>Manual</v>
      </c>
      <c r="N5296" s="3">
        <f t="shared" ca="1" si="915"/>
        <v>2</v>
      </c>
      <c r="O5296" s="3">
        <f t="shared" ca="1" si="915"/>
        <v>5</v>
      </c>
      <c r="P5296" s="3">
        <f t="shared" ca="1" si="915"/>
        <v>5</v>
      </c>
    </row>
    <row r="5297" spans="1:16" x14ac:dyDescent="0.25">
      <c r="A5297" s="3">
        <f t="shared" ca="1" si="905"/>
        <v>871298085</v>
      </c>
      <c r="B5297" s="3">
        <f t="shared" ca="1" si="906"/>
        <v>1</v>
      </c>
      <c r="C5297" s="1">
        <f t="shared" ca="1" si="907"/>
        <v>35435</v>
      </c>
      <c r="D5297" s="7">
        <f t="shared" ca="1" si="908"/>
        <v>8</v>
      </c>
      <c r="E5297" s="3" t="str">
        <f ca="1">VLOOKUP(D5297,State!$A$1:$B$9,2,0)</f>
        <v>ACT</v>
      </c>
      <c r="F5297" s="3">
        <f t="shared" ca="1" si="909"/>
        <v>410</v>
      </c>
      <c r="G5297" s="3" t="str">
        <f ca="1">VLOOKUP(F5297,Occupation!$A$1:$B$915,2,0)</f>
        <v>Historian</v>
      </c>
      <c r="H5297" s="3">
        <f t="shared" ca="1" si="910"/>
        <v>9</v>
      </c>
      <c r="I5297" s="3">
        <f t="shared" ca="1" si="911"/>
        <v>16314.67</v>
      </c>
      <c r="J5297" s="3">
        <f t="shared" ca="1" si="912"/>
        <v>0.39710159074135931</v>
      </c>
      <c r="K5297" s="3">
        <f t="shared" ca="1" si="913"/>
        <v>2</v>
      </c>
      <c r="L5297" s="3" t="str">
        <f ca="1">VLOOKUP(K5297,Freq_Investment!$A$1:$B$8,2,0)</f>
        <v>Weekly</v>
      </c>
      <c r="M5297" s="3" t="str">
        <f t="shared" ca="1" si="914"/>
        <v>Manual</v>
      </c>
      <c r="N5297" s="3">
        <f t="shared" ca="1" si="915"/>
        <v>4</v>
      </c>
      <c r="O5297" s="3">
        <f t="shared" ca="1" si="915"/>
        <v>5</v>
      </c>
      <c r="P5297" s="3">
        <f t="shared" ca="1" si="915"/>
        <v>1</v>
      </c>
    </row>
    <row r="5298" spans="1:16" x14ac:dyDescent="0.25">
      <c r="A5298" s="3">
        <f t="shared" ca="1" si="905"/>
        <v>869416031</v>
      </c>
      <c r="B5298" s="3">
        <f t="shared" ca="1" si="906"/>
        <v>6815</v>
      </c>
      <c r="C5298" s="1">
        <f t="shared" ca="1" si="907"/>
        <v>25686</v>
      </c>
      <c r="D5298" s="7">
        <f t="shared" ca="1" si="908"/>
        <v>8</v>
      </c>
      <c r="E5298" s="3" t="str">
        <f ca="1">VLOOKUP(D5298,State!$A$1:$B$9,2,0)</f>
        <v>ACT</v>
      </c>
      <c r="F5298" s="3">
        <f t="shared" ca="1" si="909"/>
        <v>539</v>
      </c>
      <c r="G5298" s="3" t="str">
        <f ca="1">VLOOKUP(F5298,Occupation!$A$1:$B$915,2,0)</f>
        <v>Pastrycook</v>
      </c>
      <c r="H5298" s="3">
        <f t="shared" ca="1" si="910"/>
        <v>8</v>
      </c>
      <c r="I5298" s="3">
        <f t="shared" ca="1" si="911"/>
        <v>42457.919999999998</v>
      </c>
      <c r="J5298" s="3">
        <f t="shared" ca="1" si="912"/>
        <v>0.35548578978653539</v>
      </c>
      <c r="K5298" s="3">
        <f t="shared" ca="1" si="913"/>
        <v>1</v>
      </c>
      <c r="L5298" s="3" t="str">
        <f ca="1">VLOOKUP(K5298,Freq_Investment!$A$1:$B$8,2,0)</f>
        <v>Daily</v>
      </c>
      <c r="M5298" s="3" t="str">
        <f t="shared" ca="1" si="914"/>
        <v>Auto</v>
      </c>
      <c r="N5298" s="3">
        <f t="shared" ca="1" si="915"/>
        <v>4</v>
      </c>
      <c r="O5298" s="3">
        <f t="shared" ca="1" si="915"/>
        <v>3</v>
      </c>
      <c r="P5298" s="3">
        <f t="shared" ca="1" si="915"/>
        <v>4</v>
      </c>
    </row>
    <row r="5299" spans="1:16" x14ac:dyDescent="0.25">
      <c r="A5299" s="3">
        <f t="shared" ca="1" si="905"/>
        <v>980490853</v>
      </c>
      <c r="B5299" s="3">
        <f t="shared" ca="1" si="906"/>
        <v>2611</v>
      </c>
      <c r="C5299" s="1">
        <f t="shared" ca="1" si="907"/>
        <v>42189</v>
      </c>
      <c r="D5299" s="7">
        <f t="shared" ca="1" si="908"/>
        <v>4</v>
      </c>
      <c r="E5299" s="3" t="str">
        <f ca="1">VLOOKUP(D5299,State!$A$1:$B$9,2,0)</f>
        <v>WA</v>
      </c>
      <c r="F5299" s="3">
        <f t="shared" ca="1" si="909"/>
        <v>88</v>
      </c>
      <c r="G5299" s="3" t="str">
        <f ca="1">VLOOKUP(F5299,Occupation!$A$1:$B$915,2,0)</f>
        <v>Transport Company Manager</v>
      </c>
      <c r="H5299" s="3">
        <f t="shared" ca="1" si="910"/>
        <v>9</v>
      </c>
      <c r="I5299" s="3">
        <f t="shared" ca="1" si="911"/>
        <v>45680.89</v>
      </c>
      <c r="J5299" s="3">
        <f t="shared" ca="1" si="912"/>
        <v>0.30722480785751588</v>
      </c>
      <c r="K5299" s="3">
        <f t="shared" ca="1" si="913"/>
        <v>2</v>
      </c>
      <c r="L5299" s="3" t="str">
        <f ca="1">VLOOKUP(K5299,Freq_Investment!$A$1:$B$8,2,0)</f>
        <v>Weekly</v>
      </c>
      <c r="M5299" s="3" t="str">
        <f t="shared" ca="1" si="914"/>
        <v>Auto</v>
      </c>
      <c r="N5299" s="3">
        <f t="shared" ca="1" si="915"/>
        <v>1</v>
      </c>
      <c r="O5299" s="3">
        <f t="shared" ca="1" si="915"/>
        <v>3</v>
      </c>
      <c r="P5299" s="3">
        <f t="shared" ca="1" si="915"/>
        <v>4</v>
      </c>
    </row>
    <row r="5300" spans="1:16" x14ac:dyDescent="0.25">
      <c r="A5300" s="3">
        <f t="shared" ca="1" si="905"/>
        <v>29129635</v>
      </c>
      <c r="B5300" s="3">
        <f t="shared" ca="1" si="906"/>
        <v>3827</v>
      </c>
      <c r="C5300" s="1">
        <f t="shared" ca="1" si="907"/>
        <v>32437</v>
      </c>
      <c r="D5300" s="7">
        <f t="shared" ca="1" si="908"/>
        <v>3</v>
      </c>
      <c r="E5300" s="3" t="str">
        <f ca="1">VLOOKUP(D5300,State!$A$1:$B$9,2,0)</f>
        <v>SA</v>
      </c>
      <c r="F5300" s="3">
        <f t="shared" ca="1" si="909"/>
        <v>479</v>
      </c>
      <c r="G5300" s="3" t="str">
        <f ca="1">VLOOKUP(F5300,Occupation!$A$1:$B$915,2,0)</f>
        <v>Metal Casting Trades Worker</v>
      </c>
      <c r="H5300" s="3">
        <f t="shared" ca="1" si="910"/>
        <v>10</v>
      </c>
      <c r="I5300" s="3">
        <f t="shared" ca="1" si="911"/>
        <v>81195.58</v>
      </c>
      <c r="J5300" s="3">
        <f t="shared" ca="1" si="912"/>
        <v>0.32695725810383031</v>
      </c>
      <c r="K5300" s="3">
        <f t="shared" ca="1" si="913"/>
        <v>5</v>
      </c>
      <c r="L5300" s="3" t="str">
        <f ca="1">VLOOKUP(K5300,Freq_Investment!$A$1:$B$8,2,0)</f>
        <v>Quarterly</v>
      </c>
      <c r="M5300" s="3" t="str">
        <f t="shared" ca="1" si="914"/>
        <v>Auto</v>
      </c>
      <c r="N5300" s="3">
        <f t="shared" ca="1" si="915"/>
        <v>3</v>
      </c>
      <c r="O5300" s="3">
        <f t="shared" ca="1" si="915"/>
        <v>3</v>
      </c>
      <c r="P5300" s="3">
        <f t="shared" ca="1" si="915"/>
        <v>4</v>
      </c>
    </row>
    <row r="5301" spans="1:16" x14ac:dyDescent="0.25">
      <c r="A5301" s="3">
        <f t="shared" ca="1" si="905"/>
        <v>396207112</v>
      </c>
      <c r="B5301" s="3">
        <f t="shared" ca="1" si="906"/>
        <v>7080</v>
      </c>
      <c r="C5301" s="1">
        <f t="shared" ca="1" si="907"/>
        <v>35119</v>
      </c>
      <c r="D5301" s="7">
        <f t="shared" ca="1" si="908"/>
        <v>2</v>
      </c>
      <c r="E5301" s="3" t="str">
        <f ca="1">VLOOKUP(D5301,State!$A$1:$B$9,2,0)</f>
        <v>QLD</v>
      </c>
      <c r="F5301" s="3">
        <f t="shared" ca="1" si="909"/>
        <v>897</v>
      </c>
      <c r="G5301" s="3" t="str">
        <f ca="1">VLOOKUP(F5301,Occupation!$A$1:$B$915,2,0)</f>
        <v>Dairy Cattle Farm Worker</v>
      </c>
      <c r="H5301" s="3">
        <f t="shared" ca="1" si="910"/>
        <v>7</v>
      </c>
      <c r="I5301" s="3">
        <f t="shared" ca="1" si="911"/>
        <v>22886.93</v>
      </c>
      <c r="J5301" s="3">
        <f t="shared" ca="1" si="912"/>
        <v>0.25972865535068612</v>
      </c>
      <c r="K5301" s="3">
        <f t="shared" ca="1" si="913"/>
        <v>4</v>
      </c>
      <c r="L5301" s="3" t="str">
        <f ca="1">VLOOKUP(K5301,Freq_Investment!$A$1:$B$8,2,0)</f>
        <v>Monthly</v>
      </c>
      <c r="M5301" s="3" t="str">
        <f t="shared" ca="1" si="914"/>
        <v>Auto</v>
      </c>
      <c r="N5301" s="3">
        <f t="shared" ca="1" si="915"/>
        <v>4</v>
      </c>
      <c r="O5301" s="3">
        <f t="shared" ca="1" si="915"/>
        <v>4</v>
      </c>
      <c r="P5301" s="3">
        <f t="shared" ca="1" si="915"/>
        <v>5</v>
      </c>
    </row>
    <row r="5302" spans="1:16" x14ac:dyDescent="0.25">
      <c r="A5302" s="3">
        <f t="shared" ca="1" si="905"/>
        <v>754146563</v>
      </c>
      <c r="B5302" s="3">
        <f t="shared" ca="1" si="906"/>
        <v>1360</v>
      </c>
      <c r="C5302" s="1">
        <f t="shared" ca="1" si="907"/>
        <v>39405</v>
      </c>
      <c r="D5302" s="7">
        <f t="shared" ca="1" si="908"/>
        <v>1</v>
      </c>
      <c r="E5302" s="3" t="str">
        <f ca="1">VLOOKUP(D5302,State!$A$1:$B$9,2,0)</f>
        <v>NSW</v>
      </c>
      <c r="F5302" s="3">
        <f t="shared" ca="1" si="909"/>
        <v>198</v>
      </c>
      <c r="G5302" s="3" t="str">
        <f ca="1">VLOOKUP(F5302,Occupation!$A$1:$B$915,2,0)</f>
        <v>Cartographer</v>
      </c>
      <c r="H5302" s="3">
        <f t="shared" ca="1" si="910"/>
        <v>5</v>
      </c>
      <c r="I5302" s="3">
        <f t="shared" ca="1" si="911"/>
        <v>35762.85</v>
      </c>
      <c r="J5302" s="3">
        <f t="shared" ca="1" si="912"/>
        <v>0.46501904156957496</v>
      </c>
      <c r="K5302" s="3">
        <f t="shared" ca="1" si="913"/>
        <v>6</v>
      </c>
      <c r="L5302" s="3" t="str">
        <f ca="1">VLOOKUP(K5302,Freq_Investment!$A$1:$B$8,2,0)</f>
        <v>Half-yearly</v>
      </c>
      <c r="M5302" s="3" t="str">
        <f t="shared" ca="1" si="914"/>
        <v>Manual</v>
      </c>
      <c r="N5302" s="3">
        <f t="shared" ca="1" si="915"/>
        <v>2</v>
      </c>
      <c r="O5302" s="3">
        <f t="shared" ca="1" si="915"/>
        <v>1</v>
      </c>
      <c r="P5302" s="3">
        <f t="shared" ca="1" si="915"/>
        <v>4</v>
      </c>
    </row>
    <row r="5303" spans="1:16" x14ac:dyDescent="0.25">
      <c r="A5303" s="3">
        <f t="shared" ca="1" si="905"/>
        <v>838306177</v>
      </c>
      <c r="B5303" s="3">
        <f t="shared" ca="1" si="906"/>
        <v>293</v>
      </c>
      <c r="C5303" s="1">
        <f t="shared" ca="1" si="907"/>
        <v>33429</v>
      </c>
      <c r="D5303" s="7">
        <f t="shared" ca="1" si="908"/>
        <v>6</v>
      </c>
      <c r="E5303" s="3" t="str">
        <f ca="1">VLOOKUP(D5303,State!$A$1:$B$9,2,0)</f>
        <v>TAS</v>
      </c>
      <c r="F5303" s="3">
        <f t="shared" ca="1" si="909"/>
        <v>867</v>
      </c>
      <c r="G5303" s="3" t="str">
        <f ca="1">VLOOKUP(F5303,Occupation!$A$1:$B$915,2,0)</f>
        <v>Train Driver</v>
      </c>
      <c r="H5303" s="3">
        <f t="shared" ca="1" si="910"/>
        <v>7</v>
      </c>
      <c r="I5303" s="3">
        <f t="shared" ca="1" si="911"/>
        <v>87451.82</v>
      </c>
      <c r="J5303" s="3">
        <f t="shared" ca="1" si="912"/>
        <v>0.36157965698527234</v>
      </c>
      <c r="K5303" s="3">
        <f t="shared" ca="1" si="913"/>
        <v>7</v>
      </c>
      <c r="L5303" s="3" t="str">
        <f ca="1">VLOOKUP(K5303,Freq_Investment!$A$1:$B$8,2,0)</f>
        <v>Yearly</v>
      </c>
      <c r="M5303" s="3" t="str">
        <f t="shared" ca="1" si="914"/>
        <v>Auto</v>
      </c>
      <c r="N5303" s="3">
        <f t="shared" ca="1" si="915"/>
        <v>1</v>
      </c>
      <c r="O5303" s="3">
        <f t="shared" ca="1" si="915"/>
        <v>5</v>
      </c>
      <c r="P5303" s="3">
        <f t="shared" ca="1" si="915"/>
        <v>2</v>
      </c>
    </row>
    <row r="5304" spans="1:16" x14ac:dyDescent="0.25">
      <c r="A5304" s="3">
        <f t="shared" ca="1" si="905"/>
        <v>645275844</v>
      </c>
      <c r="B5304" s="3">
        <f t="shared" ca="1" si="906"/>
        <v>3128</v>
      </c>
      <c r="C5304" s="1">
        <f t="shared" ca="1" si="907"/>
        <v>26221</v>
      </c>
      <c r="D5304" s="7">
        <f t="shared" ca="1" si="908"/>
        <v>6</v>
      </c>
      <c r="E5304" s="3" t="str">
        <f ca="1">VLOOKUP(D5304,State!$A$1:$B$9,2,0)</f>
        <v>TAS</v>
      </c>
      <c r="F5304" s="3">
        <f t="shared" ca="1" si="909"/>
        <v>329</v>
      </c>
      <c r="G5304" s="3" t="str">
        <f ca="1">VLOOKUP(F5304,Occupation!$A$1:$B$915,2,0)</f>
        <v>Psychiatrist</v>
      </c>
      <c r="H5304" s="3">
        <f t="shared" ca="1" si="910"/>
        <v>5</v>
      </c>
      <c r="I5304" s="3">
        <f t="shared" ca="1" si="911"/>
        <v>1351.46</v>
      </c>
      <c r="J5304" s="3">
        <f t="shared" ca="1" si="912"/>
        <v>0.33210937287931563</v>
      </c>
      <c r="K5304" s="3">
        <f t="shared" ca="1" si="913"/>
        <v>1</v>
      </c>
      <c r="L5304" s="3" t="str">
        <f ca="1">VLOOKUP(K5304,Freq_Investment!$A$1:$B$8,2,0)</f>
        <v>Daily</v>
      </c>
      <c r="M5304" s="3" t="str">
        <f t="shared" ca="1" si="914"/>
        <v>Auto</v>
      </c>
      <c r="N5304" s="3">
        <f t="shared" ca="1" si="915"/>
        <v>2</v>
      </c>
      <c r="O5304" s="3">
        <f t="shared" ca="1" si="915"/>
        <v>5</v>
      </c>
      <c r="P5304" s="3">
        <f t="shared" ca="1" si="915"/>
        <v>5</v>
      </c>
    </row>
    <row r="5305" spans="1:16" x14ac:dyDescent="0.25">
      <c r="A5305" s="3">
        <f t="shared" ca="1" si="905"/>
        <v>910259742</v>
      </c>
      <c r="B5305" s="3">
        <f t="shared" ca="1" si="906"/>
        <v>505</v>
      </c>
      <c r="C5305" s="1">
        <f t="shared" ca="1" si="907"/>
        <v>34312</v>
      </c>
      <c r="D5305" s="7">
        <f t="shared" ca="1" si="908"/>
        <v>4</v>
      </c>
      <c r="E5305" s="3" t="str">
        <f ca="1">VLOOKUP(D5305,State!$A$1:$B$9,2,0)</f>
        <v>WA</v>
      </c>
      <c r="F5305" s="3">
        <f t="shared" ca="1" si="909"/>
        <v>471</v>
      </c>
      <c r="G5305" s="3" t="str">
        <f ca="1">VLOOKUP(F5305,Occupation!$A$1:$B$915,2,0)</f>
        <v>Automotive Electrician</v>
      </c>
      <c r="H5305" s="3">
        <f t="shared" ca="1" si="910"/>
        <v>7</v>
      </c>
      <c r="I5305" s="3">
        <f t="shared" ca="1" si="911"/>
        <v>85664.74</v>
      </c>
      <c r="J5305" s="3">
        <f t="shared" ca="1" si="912"/>
        <v>8.8731954786872125E-2</v>
      </c>
      <c r="K5305" s="3">
        <f t="shared" ca="1" si="913"/>
        <v>7</v>
      </c>
      <c r="L5305" s="3" t="str">
        <f ca="1">VLOOKUP(K5305,Freq_Investment!$A$1:$B$8,2,0)</f>
        <v>Yearly</v>
      </c>
      <c r="M5305" s="3" t="str">
        <f t="shared" ca="1" si="914"/>
        <v>Auto</v>
      </c>
      <c r="N5305" s="3">
        <f t="shared" ca="1" si="915"/>
        <v>2</v>
      </c>
      <c r="O5305" s="3">
        <f t="shared" ca="1" si="915"/>
        <v>4</v>
      </c>
      <c r="P5305" s="3">
        <f t="shared" ca="1" si="915"/>
        <v>4</v>
      </c>
    </row>
    <row r="5306" spans="1:16" x14ac:dyDescent="0.25">
      <c r="A5306" s="3">
        <f t="shared" ca="1" si="905"/>
        <v>453593327</v>
      </c>
      <c r="B5306" s="3">
        <f t="shared" ca="1" si="906"/>
        <v>9541</v>
      </c>
      <c r="C5306" s="1">
        <f t="shared" ca="1" si="907"/>
        <v>41325</v>
      </c>
      <c r="D5306" s="7">
        <f t="shared" ca="1" si="908"/>
        <v>7</v>
      </c>
      <c r="E5306" s="3" t="str">
        <f ca="1">VLOOKUP(D5306,State!$A$1:$B$9,2,0)</f>
        <v>VIC</v>
      </c>
      <c r="F5306" s="3">
        <f t="shared" ca="1" si="909"/>
        <v>142</v>
      </c>
      <c r="G5306" s="3" t="str">
        <f ca="1">VLOOKUP(F5306,Occupation!$A$1:$B$915,2,0)</f>
        <v>Financial Market Dealer</v>
      </c>
      <c r="H5306" s="3">
        <f t="shared" ca="1" si="910"/>
        <v>4</v>
      </c>
      <c r="I5306" s="3">
        <f t="shared" ca="1" si="911"/>
        <v>80435.33</v>
      </c>
      <c r="J5306" s="3">
        <f t="shared" ca="1" si="912"/>
        <v>5.7954761694658075E-2</v>
      </c>
      <c r="K5306" s="3">
        <f t="shared" ca="1" si="913"/>
        <v>5</v>
      </c>
      <c r="L5306" s="3" t="str">
        <f ca="1">VLOOKUP(K5306,Freq_Investment!$A$1:$B$8,2,0)</f>
        <v>Quarterly</v>
      </c>
      <c r="M5306" s="3" t="str">
        <f t="shared" ca="1" si="914"/>
        <v>Manual</v>
      </c>
      <c r="N5306" s="3">
        <f t="shared" ca="1" si="915"/>
        <v>1</v>
      </c>
      <c r="O5306" s="3">
        <f t="shared" ca="1" si="915"/>
        <v>1</v>
      </c>
      <c r="P5306" s="3">
        <f t="shared" ca="1" si="915"/>
        <v>2</v>
      </c>
    </row>
    <row r="5307" spans="1:16" x14ac:dyDescent="0.25">
      <c r="A5307" s="3">
        <f t="shared" ca="1" si="905"/>
        <v>842921840</v>
      </c>
      <c r="B5307" s="3">
        <f t="shared" ca="1" si="906"/>
        <v>1417</v>
      </c>
      <c r="C5307" s="1">
        <f t="shared" ca="1" si="907"/>
        <v>43570</v>
      </c>
      <c r="D5307" s="7">
        <f t="shared" ca="1" si="908"/>
        <v>3</v>
      </c>
      <c r="E5307" s="3" t="str">
        <f ca="1">VLOOKUP(D5307,State!$A$1:$B$9,2,0)</f>
        <v>SA</v>
      </c>
      <c r="F5307" s="3">
        <f t="shared" ca="1" si="909"/>
        <v>254</v>
      </c>
      <c r="G5307" s="3" t="str">
        <f ca="1">VLOOKUP(F5307,Occupation!$A$1:$B$915,2,0)</f>
        <v>Life Scientists nec</v>
      </c>
      <c r="H5307" s="3">
        <f t="shared" ca="1" si="910"/>
        <v>10</v>
      </c>
      <c r="I5307" s="3">
        <f t="shared" ca="1" si="911"/>
        <v>82159.86</v>
      </c>
      <c r="J5307" s="3">
        <f t="shared" ca="1" si="912"/>
        <v>0.4283767816393983</v>
      </c>
      <c r="K5307" s="3">
        <f t="shared" ca="1" si="913"/>
        <v>3</v>
      </c>
      <c r="L5307" s="3" t="str">
        <f ca="1">VLOOKUP(K5307,Freq_Investment!$A$1:$B$8,2,0)</f>
        <v>Fortnightly</v>
      </c>
      <c r="M5307" s="3" t="str">
        <f t="shared" ca="1" si="914"/>
        <v>Manual</v>
      </c>
      <c r="N5307" s="3">
        <f t="shared" ca="1" si="915"/>
        <v>4</v>
      </c>
      <c r="O5307" s="3">
        <f t="shared" ca="1" si="915"/>
        <v>5</v>
      </c>
      <c r="P5307" s="3">
        <f t="shared" ca="1" si="915"/>
        <v>5</v>
      </c>
    </row>
    <row r="5308" spans="1:16" x14ac:dyDescent="0.25">
      <c r="A5308" s="3">
        <f t="shared" ca="1" si="905"/>
        <v>418970023</v>
      </c>
      <c r="B5308" s="3">
        <f t="shared" ca="1" si="906"/>
        <v>5068</v>
      </c>
      <c r="C5308" s="1">
        <f t="shared" ca="1" si="907"/>
        <v>37367</v>
      </c>
      <c r="D5308" s="7">
        <f t="shared" ca="1" si="908"/>
        <v>8</v>
      </c>
      <c r="E5308" s="3" t="str">
        <f ca="1">VLOOKUP(D5308,State!$A$1:$B$9,2,0)</f>
        <v>ACT</v>
      </c>
      <c r="F5308" s="3">
        <f t="shared" ca="1" si="909"/>
        <v>759</v>
      </c>
      <c r="G5308" s="3" t="str">
        <f ca="1">VLOOKUP(F5308,Occupation!$A$1:$B$915,2,0)</f>
        <v>Immigration Officer</v>
      </c>
      <c r="H5308" s="3">
        <f t="shared" ca="1" si="910"/>
        <v>2</v>
      </c>
      <c r="I5308" s="3">
        <f t="shared" ca="1" si="911"/>
        <v>62962.97</v>
      </c>
      <c r="J5308" s="3">
        <f t="shared" ca="1" si="912"/>
        <v>0.49846922738390259</v>
      </c>
      <c r="K5308" s="3">
        <f t="shared" ca="1" si="913"/>
        <v>3</v>
      </c>
      <c r="L5308" s="3" t="str">
        <f ca="1">VLOOKUP(K5308,Freq_Investment!$A$1:$B$8,2,0)</f>
        <v>Fortnightly</v>
      </c>
      <c r="M5308" s="3" t="str">
        <f t="shared" ca="1" si="914"/>
        <v>Manual</v>
      </c>
      <c r="N5308" s="3">
        <f t="shared" ca="1" si="915"/>
        <v>5</v>
      </c>
      <c r="O5308" s="3">
        <f t="shared" ca="1" si="915"/>
        <v>3</v>
      </c>
      <c r="P5308" s="3">
        <f t="shared" ca="1" si="915"/>
        <v>4</v>
      </c>
    </row>
    <row r="5309" spans="1:16" x14ac:dyDescent="0.25">
      <c r="A5309" s="3">
        <f t="shared" ca="1" si="905"/>
        <v>537980389</v>
      </c>
      <c r="B5309" s="3">
        <f t="shared" ca="1" si="906"/>
        <v>3272</v>
      </c>
      <c r="C5309" s="1">
        <f t="shared" ca="1" si="907"/>
        <v>27921</v>
      </c>
      <c r="D5309" s="7">
        <f t="shared" ca="1" si="908"/>
        <v>7</v>
      </c>
      <c r="E5309" s="3" t="str">
        <f ca="1">VLOOKUP(D5309,State!$A$1:$B$9,2,0)</f>
        <v>VIC</v>
      </c>
      <c r="F5309" s="3">
        <f t="shared" ca="1" si="909"/>
        <v>209</v>
      </c>
      <c r="G5309" s="3" t="str">
        <f ca="1">VLOOKUP(F5309,Occupation!$A$1:$B$915,2,0)</f>
        <v>Chemical Engineer</v>
      </c>
      <c r="H5309" s="3">
        <f t="shared" ca="1" si="910"/>
        <v>7</v>
      </c>
      <c r="I5309" s="3">
        <f t="shared" ca="1" si="911"/>
        <v>2734.9</v>
      </c>
      <c r="J5309" s="3">
        <f t="shared" ca="1" si="912"/>
        <v>0.11802682225491967</v>
      </c>
      <c r="K5309" s="3">
        <f t="shared" ca="1" si="913"/>
        <v>7</v>
      </c>
      <c r="L5309" s="3" t="str">
        <f ca="1">VLOOKUP(K5309,Freq_Investment!$A$1:$B$8,2,0)</f>
        <v>Yearly</v>
      </c>
      <c r="M5309" s="3" t="str">
        <f t="shared" ca="1" si="914"/>
        <v>Auto</v>
      </c>
      <c r="N5309" s="3">
        <f t="shared" ca="1" si="915"/>
        <v>4</v>
      </c>
      <c r="O5309" s="3">
        <f t="shared" ca="1" si="915"/>
        <v>2</v>
      </c>
      <c r="P5309" s="3">
        <f t="shared" ca="1" si="915"/>
        <v>3</v>
      </c>
    </row>
    <row r="5310" spans="1:16" x14ac:dyDescent="0.25">
      <c r="A5310" s="3">
        <f t="shared" ca="1" si="905"/>
        <v>108965978</v>
      </c>
      <c r="B5310" s="3">
        <f t="shared" ca="1" si="906"/>
        <v>1734</v>
      </c>
      <c r="C5310" s="1">
        <f t="shared" ca="1" si="907"/>
        <v>38022</v>
      </c>
      <c r="D5310" s="7">
        <f t="shared" ca="1" si="908"/>
        <v>4</v>
      </c>
      <c r="E5310" s="3" t="str">
        <f ca="1">VLOOKUP(D5310,State!$A$1:$B$9,2,0)</f>
        <v>WA</v>
      </c>
      <c r="F5310" s="3">
        <f t="shared" ca="1" si="909"/>
        <v>686</v>
      </c>
      <c r="G5310" s="3" t="str">
        <f ca="1">VLOOKUP(F5310,Occupation!$A$1:$B$915,2,0)</f>
        <v>Religious Assistant</v>
      </c>
      <c r="H5310" s="3">
        <f t="shared" ca="1" si="910"/>
        <v>4</v>
      </c>
      <c r="I5310" s="3">
        <f t="shared" ca="1" si="911"/>
        <v>28832.32</v>
      </c>
      <c r="J5310" s="3">
        <f t="shared" ca="1" si="912"/>
        <v>0.49492502128977811</v>
      </c>
      <c r="K5310" s="3">
        <f t="shared" ca="1" si="913"/>
        <v>2</v>
      </c>
      <c r="L5310" s="3" t="str">
        <f ca="1">VLOOKUP(K5310,Freq_Investment!$A$1:$B$8,2,0)</f>
        <v>Weekly</v>
      </c>
      <c r="M5310" s="3" t="str">
        <f t="shared" ca="1" si="914"/>
        <v>Auto</v>
      </c>
      <c r="N5310" s="3">
        <f t="shared" ca="1" si="915"/>
        <v>5</v>
      </c>
      <c r="O5310" s="3">
        <f t="shared" ca="1" si="915"/>
        <v>4</v>
      </c>
      <c r="P5310" s="3">
        <f t="shared" ca="1" si="915"/>
        <v>2</v>
      </c>
    </row>
    <row r="5311" spans="1:16" x14ac:dyDescent="0.25">
      <c r="A5311" s="3">
        <f t="shared" ca="1" si="905"/>
        <v>733511025</v>
      </c>
      <c r="B5311" s="3">
        <f t="shared" ca="1" si="906"/>
        <v>240</v>
      </c>
      <c r="C5311" s="1">
        <f t="shared" ca="1" si="907"/>
        <v>40363</v>
      </c>
      <c r="D5311" s="7">
        <f t="shared" ca="1" si="908"/>
        <v>5</v>
      </c>
      <c r="E5311" s="3" t="str">
        <f ca="1">VLOOKUP(D5311,State!$A$1:$B$9,2,0)</f>
        <v>NT</v>
      </c>
      <c r="F5311" s="3">
        <f t="shared" ca="1" si="909"/>
        <v>847</v>
      </c>
      <c r="G5311" s="3" t="str">
        <f ca="1">VLOOKUP(F5311,Occupation!$A$1:$B$915,2,0)</f>
        <v>Earthmoving Plant Operator (General)</v>
      </c>
      <c r="H5311" s="3">
        <f t="shared" ca="1" si="910"/>
        <v>5</v>
      </c>
      <c r="I5311" s="3">
        <f t="shared" ca="1" si="911"/>
        <v>11606.98</v>
      </c>
      <c r="J5311" s="3">
        <f t="shared" ca="1" si="912"/>
        <v>0.14105744992888986</v>
      </c>
      <c r="K5311" s="3">
        <f t="shared" ca="1" si="913"/>
        <v>6</v>
      </c>
      <c r="L5311" s="3" t="str">
        <f ca="1">VLOOKUP(K5311,Freq_Investment!$A$1:$B$8,2,0)</f>
        <v>Half-yearly</v>
      </c>
      <c r="M5311" s="3" t="str">
        <f t="shared" ca="1" si="914"/>
        <v>Manual</v>
      </c>
      <c r="N5311" s="3">
        <f t="shared" ca="1" si="915"/>
        <v>5</v>
      </c>
      <c r="O5311" s="3">
        <f t="shared" ca="1" si="915"/>
        <v>5</v>
      </c>
      <c r="P5311" s="3">
        <f t="shared" ca="1" si="915"/>
        <v>4</v>
      </c>
    </row>
    <row r="5312" spans="1:16" x14ac:dyDescent="0.25">
      <c r="A5312" s="3">
        <f t="shared" ca="1" si="905"/>
        <v>386036179</v>
      </c>
      <c r="B5312" s="3">
        <f t="shared" ca="1" si="906"/>
        <v>5434</v>
      </c>
      <c r="C5312" s="1">
        <f t="shared" ca="1" si="907"/>
        <v>40538</v>
      </c>
      <c r="D5312" s="7">
        <f t="shared" ca="1" si="908"/>
        <v>7</v>
      </c>
      <c r="E5312" s="3" t="str">
        <f ca="1">VLOOKUP(D5312,State!$A$1:$B$9,2,0)</f>
        <v>VIC</v>
      </c>
      <c r="F5312" s="3">
        <f t="shared" ca="1" si="909"/>
        <v>464</v>
      </c>
      <c r="G5312" s="3" t="str">
        <f ca="1">VLOOKUP(F5312,Occupation!$A$1:$B$915,2,0)</f>
        <v>ICT Customer Support Officer</v>
      </c>
      <c r="H5312" s="3">
        <f t="shared" ca="1" si="910"/>
        <v>1</v>
      </c>
      <c r="I5312" s="3">
        <f t="shared" ca="1" si="911"/>
        <v>28401.72</v>
      </c>
      <c r="J5312" s="3">
        <f t="shared" ca="1" si="912"/>
        <v>8.2504131775521572E-2</v>
      </c>
      <c r="K5312" s="3">
        <f t="shared" ca="1" si="913"/>
        <v>5</v>
      </c>
      <c r="L5312" s="3" t="str">
        <f ca="1">VLOOKUP(K5312,Freq_Investment!$A$1:$B$8,2,0)</f>
        <v>Quarterly</v>
      </c>
      <c r="M5312" s="3" t="str">
        <f t="shared" ca="1" si="914"/>
        <v>Auto</v>
      </c>
      <c r="N5312" s="3">
        <f t="shared" ca="1" si="915"/>
        <v>1</v>
      </c>
      <c r="O5312" s="3">
        <f t="shared" ca="1" si="915"/>
        <v>3</v>
      </c>
      <c r="P5312" s="3">
        <f t="shared" ca="1" si="915"/>
        <v>4</v>
      </c>
    </row>
    <row r="5313" spans="1:16" x14ac:dyDescent="0.25">
      <c r="A5313" s="3">
        <f t="shared" ca="1" si="905"/>
        <v>174061767</v>
      </c>
      <c r="B5313" s="3">
        <f t="shared" ca="1" si="906"/>
        <v>114</v>
      </c>
      <c r="C5313" s="1">
        <f t="shared" ca="1" si="907"/>
        <v>32438</v>
      </c>
      <c r="D5313" s="7">
        <f t="shared" ca="1" si="908"/>
        <v>5</v>
      </c>
      <c r="E5313" s="3" t="str">
        <f ca="1">VLOOKUP(D5313,State!$A$1:$B$9,2,0)</f>
        <v>NT</v>
      </c>
      <c r="F5313" s="3">
        <f t="shared" ca="1" si="909"/>
        <v>897</v>
      </c>
      <c r="G5313" s="3" t="str">
        <f ca="1">VLOOKUP(F5313,Occupation!$A$1:$B$915,2,0)</f>
        <v>Dairy Cattle Farm Worker</v>
      </c>
      <c r="H5313" s="3">
        <f t="shared" ca="1" si="910"/>
        <v>5</v>
      </c>
      <c r="I5313" s="3">
        <f t="shared" ca="1" si="911"/>
        <v>59896.26</v>
      </c>
      <c r="J5313" s="3">
        <f t="shared" ca="1" si="912"/>
        <v>0.17660131512666111</v>
      </c>
      <c r="K5313" s="3">
        <f t="shared" ca="1" si="913"/>
        <v>3</v>
      </c>
      <c r="L5313" s="3" t="str">
        <f ca="1">VLOOKUP(K5313,Freq_Investment!$A$1:$B$8,2,0)</f>
        <v>Fortnightly</v>
      </c>
      <c r="M5313" s="3" t="str">
        <f t="shared" ca="1" si="914"/>
        <v>Auto</v>
      </c>
      <c r="N5313" s="3">
        <f t="shared" ca="1" si="915"/>
        <v>5</v>
      </c>
      <c r="O5313" s="3">
        <f t="shared" ca="1" si="915"/>
        <v>3</v>
      </c>
      <c r="P5313" s="3">
        <f t="shared" ca="1" si="915"/>
        <v>3</v>
      </c>
    </row>
    <row r="5314" spans="1:16" x14ac:dyDescent="0.25">
      <c r="A5314" s="3">
        <f t="shared" ca="1" si="905"/>
        <v>344131182</v>
      </c>
      <c r="B5314" s="3">
        <f t="shared" ca="1" si="906"/>
        <v>6911</v>
      </c>
      <c r="C5314" s="1">
        <f t="shared" ca="1" si="907"/>
        <v>43849</v>
      </c>
      <c r="D5314" s="7">
        <f t="shared" ca="1" si="908"/>
        <v>4</v>
      </c>
      <c r="E5314" s="3" t="str">
        <f ca="1">VLOOKUP(D5314,State!$A$1:$B$9,2,0)</f>
        <v>WA</v>
      </c>
      <c r="F5314" s="3">
        <f t="shared" ca="1" si="909"/>
        <v>356</v>
      </c>
      <c r="G5314" s="3" t="str">
        <f ca="1">VLOOKUP(F5314,Occupation!$A$1:$B$915,2,0)</f>
        <v>Registered Nurse (Developmental Disability)</v>
      </c>
      <c r="H5314" s="3">
        <f t="shared" ca="1" si="910"/>
        <v>10</v>
      </c>
      <c r="I5314" s="3">
        <f t="shared" ca="1" si="911"/>
        <v>76562.13</v>
      </c>
      <c r="J5314" s="3">
        <f t="shared" ca="1" si="912"/>
        <v>0.12963163712522158</v>
      </c>
      <c r="K5314" s="3">
        <f t="shared" ca="1" si="913"/>
        <v>1</v>
      </c>
      <c r="L5314" s="3" t="str">
        <f ca="1">VLOOKUP(K5314,Freq_Investment!$A$1:$B$8,2,0)</f>
        <v>Daily</v>
      </c>
      <c r="M5314" s="3" t="str">
        <f t="shared" ca="1" si="914"/>
        <v>Manual</v>
      </c>
      <c r="N5314" s="3">
        <f t="shared" ca="1" si="915"/>
        <v>3</v>
      </c>
      <c r="O5314" s="3">
        <f t="shared" ca="1" si="915"/>
        <v>3</v>
      </c>
      <c r="P5314" s="3">
        <f t="shared" ca="1" si="915"/>
        <v>3</v>
      </c>
    </row>
    <row r="5315" spans="1:16" x14ac:dyDescent="0.25">
      <c r="A5315" s="3">
        <f t="shared" ref="A5315:A5378" ca="1" si="916">RANDBETWEEN(10000000,1000000000)</f>
        <v>486003548</v>
      </c>
      <c r="B5315" s="3">
        <f t="shared" ref="B5315:B5378" ca="1" si="917">RANDBETWEEN(1,10000)</f>
        <v>10</v>
      </c>
      <c r="C5315" s="1">
        <f t="shared" ref="C5315:C5378" ca="1" si="918">DATE(RANDBETWEEN(1970,2021),RANDBETWEEN(1,12),RANDBETWEEN(1,28))</f>
        <v>37759</v>
      </c>
      <c r="D5315" s="7">
        <f t="shared" ref="D5315:D5378" ca="1" si="919">RANDBETWEEN(1,8)</f>
        <v>1</v>
      </c>
      <c r="E5315" s="3" t="str">
        <f ca="1">VLOOKUP(D5315,State!$A$1:$B$9,2,0)</f>
        <v>NSW</v>
      </c>
      <c r="F5315" s="3">
        <f t="shared" ref="F5315:F5378" ca="1" si="920">RANDBETWEEN(1,914)</f>
        <v>449</v>
      </c>
      <c r="G5315" s="3" t="str">
        <f ca="1">VLOOKUP(F5315,Occupation!$A$1:$B$915,2,0)</f>
        <v>Civil Engineering Draftsperson</v>
      </c>
      <c r="H5315" s="3">
        <f t="shared" ref="H5315:H5378" ca="1" si="921">RANDBETWEEN(1,10)</f>
        <v>7</v>
      </c>
      <c r="I5315" s="3">
        <f t="shared" ref="I5315:I5378" ca="1" si="922">ROUND(RAND()*100000,2)</f>
        <v>94330.11</v>
      </c>
      <c r="J5315" s="3">
        <f t="shared" ref="J5315:J5378" ca="1" si="923">RAND()/2</f>
        <v>0.14481937593760569</v>
      </c>
      <c r="K5315" s="3">
        <f t="shared" ref="K5315:K5378" ca="1" si="924">RANDBETWEEN(1,7)</f>
        <v>6</v>
      </c>
      <c r="L5315" s="3" t="str">
        <f ca="1">VLOOKUP(K5315,Freq_Investment!$A$1:$B$8,2,0)</f>
        <v>Half-yearly</v>
      </c>
      <c r="M5315" s="3" t="str">
        <f t="shared" ref="M5315:M5378" ca="1" si="925">IF(RANDBETWEEN(1,2)&gt;1,"Auto","Manual")</f>
        <v>Auto</v>
      </c>
      <c r="N5315" s="3">
        <f t="shared" ca="1" si="915"/>
        <v>5</v>
      </c>
      <c r="O5315" s="3">
        <f t="shared" ca="1" si="915"/>
        <v>1</v>
      </c>
      <c r="P5315" s="3">
        <f t="shared" ca="1" si="915"/>
        <v>3</v>
      </c>
    </row>
    <row r="5316" spans="1:16" x14ac:dyDescent="0.25">
      <c r="A5316" s="3">
        <f t="shared" ca="1" si="916"/>
        <v>98012949</v>
      </c>
      <c r="B5316" s="3">
        <f t="shared" ca="1" si="917"/>
        <v>3307</v>
      </c>
      <c r="C5316" s="1">
        <f t="shared" ca="1" si="918"/>
        <v>43215</v>
      </c>
      <c r="D5316" s="7">
        <f t="shared" ca="1" si="919"/>
        <v>6</v>
      </c>
      <c r="E5316" s="3" t="str">
        <f ca="1">VLOOKUP(D5316,State!$A$1:$B$9,2,0)</f>
        <v>TAS</v>
      </c>
      <c r="F5316" s="3">
        <f t="shared" ca="1" si="920"/>
        <v>264</v>
      </c>
      <c r="G5316" s="3" t="str">
        <f ca="1">VLOOKUP(F5316,Occupation!$A$1:$B$915,2,0)</f>
        <v>Early Childhood (Pre-primary School) Teacher</v>
      </c>
      <c r="H5316" s="3">
        <f t="shared" ca="1" si="921"/>
        <v>6</v>
      </c>
      <c r="I5316" s="3">
        <f t="shared" ca="1" si="922"/>
        <v>27464.880000000001</v>
      </c>
      <c r="J5316" s="3">
        <f t="shared" ca="1" si="923"/>
        <v>0.47936509416099626</v>
      </c>
      <c r="K5316" s="3">
        <f t="shared" ca="1" si="924"/>
        <v>3</v>
      </c>
      <c r="L5316" s="3" t="str">
        <f ca="1">VLOOKUP(K5316,Freq_Investment!$A$1:$B$8,2,0)</f>
        <v>Fortnightly</v>
      </c>
      <c r="M5316" s="3" t="str">
        <f t="shared" ca="1" si="925"/>
        <v>Auto</v>
      </c>
      <c r="N5316" s="3">
        <f t="shared" ca="1" si="915"/>
        <v>2</v>
      </c>
      <c r="O5316" s="3">
        <f t="shared" ca="1" si="915"/>
        <v>5</v>
      </c>
      <c r="P5316" s="3">
        <f t="shared" ca="1" si="915"/>
        <v>2</v>
      </c>
    </row>
    <row r="5317" spans="1:16" x14ac:dyDescent="0.25">
      <c r="A5317" s="3">
        <f t="shared" ca="1" si="916"/>
        <v>289289727</v>
      </c>
      <c r="B5317" s="3">
        <f t="shared" ca="1" si="917"/>
        <v>2812</v>
      </c>
      <c r="C5317" s="1">
        <f t="shared" ca="1" si="918"/>
        <v>27160</v>
      </c>
      <c r="D5317" s="7">
        <f t="shared" ca="1" si="919"/>
        <v>5</v>
      </c>
      <c r="E5317" s="3" t="str">
        <f ca="1">VLOOKUP(D5317,State!$A$1:$B$9,2,0)</f>
        <v>NT</v>
      </c>
      <c r="F5317" s="3">
        <f t="shared" ca="1" si="920"/>
        <v>455</v>
      </c>
      <c r="G5317" s="3" t="str">
        <f ca="1">VLOOKUP(F5317,Occupation!$A$1:$B$915,2,0)</f>
        <v>Mechanical Engineering Draftsperson</v>
      </c>
      <c r="H5317" s="3">
        <f t="shared" ca="1" si="921"/>
        <v>9</v>
      </c>
      <c r="I5317" s="3">
        <f t="shared" ca="1" si="922"/>
        <v>78113.02</v>
      </c>
      <c r="J5317" s="3">
        <f t="shared" ca="1" si="923"/>
        <v>0.24620651811958899</v>
      </c>
      <c r="K5317" s="3">
        <f t="shared" ca="1" si="924"/>
        <v>6</v>
      </c>
      <c r="L5317" s="3" t="str">
        <f ca="1">VLOOKUP(K5317,Freq_Investment!$A$1:$B$8,2,0)</f>
        <v>Half-yearly</v>
      </c>
      <c r="M5317" s="3" t="str">
        <f t="shared" ca="1" si="925"/>
        <v>Auto</v>
      </c>
      <c r="N5317" s="3">
        <f t="shared" ca="1" si="915"/>
        <v>3</v>
      </c>
      <c r="O5317" s="3">
        <f t="shared" ca="1" si="915"/>
        <v>1</v>
      </c>
      <c r="P5317" s="3">
        <f t="shared" ca="1" si="915"/>
        <v>4</v>
      </c>
    </row>
    <row r="5318" spans="1:16" x14ac:dyDescent="0.25">
      <c r="A5318" s="3">
        <f t="shared" ca="1" si="916"/>
        <v>668925975</v>
      </c>
      <c r="B5318" s="3">
        <f t="shared" ca="1" si="917"/>
        <v>3840</v>
      </c>
      <c r="C5318" s="1">
        <f t="shared" ca="1" si="918"/>
        <v>42349</v>
      </c>
      <c r="D5318" s="7">
        <f t="shared" ca="1" si="919"/>
        <v>1</v>
      </c>
      <c r="E5318" s="3" t="str">
        <f ca="1">VLOOKUP(D5318,State!$A$1:$B$9,2,0)</f>
        <v>NSW</v>
      </c>
      <c r="F5318" s="3">
        <f t="shared" ca="1" si="920"/>
        <v>407</v>
      </c>
      <c r="G5318" s="3" t="str">
        <f ca="1">VLOOKUP(F5318,Occupation!$A$1:$B$915,2,0)</f>
        <v>Organisational Psychologist</v>
      </c>
      <c r="H5318" s="3">
        <f t="shared" ca="1" si="921"/>
        <v>1</v>
      </c>
      <c r="I5318" s="3">
        <f t="shared" ca="1" si="922"/>
        <v>84892.72</v>
      </c>
      <c r="J5318" s="3">
        <f t="shared" ca="1" si="923"/>
        <v>0.48314296793003936</v>
      </c>
      <c r="K5318" s="3">
        <f t="shared" ca="1" si="924"/>
        <v>6</v>
      </c>
      <c r="L5318" s="3" t="str">
        <f ca="1">VLOOKUP(K5318,Freq_Investment!$A$1:$B$8,2,0)</f>
        <v>Half-yearly</v>
      </c>
      <c r="M5318" s="3" t="str">
        <f t="shared" ca="1" si="925"/>
        <v>Auto</v>
      </c>
      <c r="N5318" s="3">
        <f t="shared" ca="1" si="915"/>
        <v>1</v>
      </c>
      <c r="O5318" s="3">
        <f t="shared" ca="1" si="915"/>
        <v>4</v>
      </c>
      <c r="P5318" s="3">
        <f t="shared" ca="1" si="915"/>
        <v>5</v>
      </c>
    </row>
    <row r="5319" spans="1:16" x14ac:dyDescent="0.25">
      <c r="A5319" s="3">
        <f t="shared" ca="1" si="916"/>
        <v>763281579</v>
      </c>
      <c r="B5319" s="3">
        <f t="shared" ca="1" si="917"/>
        <v>8263</v>
      </c>
      <c r="C5319" s="1">
        <f t="shared" ca="1" si="918"/>
        <v>29094</v>
      </c>
      <c r="D5319" s="7">
        <f t="shared" ca="1" si="919"/>
        <v>7</v>
      </c>
      <c r="E5319" s="3" t="str">
        <f ca="1">VLOOKUP(D5319,State!$A$1:$B$9,2,0)</f>
        <v>VIC</v>
      </c>
      <c r="F5319" s="3">
        <f t="shared" ca="1" si="920"/>
        <v>805</v>
      </c>
      <c r="G5319" s="3" t="str">
        <f ca="1">VLOOKUP(F5319,Occupation!$A$1:$B$915,2,0)</f>
        <v>Paper Products Machine Operator</v>
      </c>
      <c r="H5319" s="3">
        <f t="shared" ca="1" si="921"/>
        <v>7</v>
      </c>
      <c r="I5319" s="3">
        <f t="shared" ca="1" si="922"/>
        <v>28488.77</v>
      </c>
      <c r="J5319" s="3">
        <f t="shared" ca="1" si="923"/>
        <v>0.18500607546502112</v>
      </c>
      <c r="K5319" s="3">
        <f t="shared" ca="1" si="924"/>
        <v>5</v>
      </c>
      <c r="L5319" s="3" t="str">
        <f ca="1">VLOOKUP(K5319,Freq_Investment!$A$1:$B$8,2,0)</f>
        <v>Quarterly</v>
      </c>
      <c r="M5319" s="3" t="str">
        <f t="shared" ca="1" si="925"/>
        <v>Manual</v>
      </c>
      <c r="N5319" s="3">
        <f t="shared" ca="1" si="915"/>
        <v>4</v>
      </c>
      <c r="O5319" s="3">
        <f t="shared" ca="1" si="915"/>
        <v>5</v>
      </c>
      <c r="P5319" s="3">
        <f t="shared" ca="1" si="915"/>
        <v>2</v>
      </c>
    </row>
    <row r="5320" spans="1:16" x14ac:dyDescent="0.25">
      <c r="A5320" s="3">
        <f t="shared" ca="1" si="916"/>
        <v>802805430</v>
      </c>
      <c r="B5320" s="3">
        <f t="shared" ca="1" si="917"/>
        <v>2709</v>
      </c>
      <c r="C5320" s="1">
        <f t="shared" ca="1" si="918"/>
        <v>41122</v>
      </c>
      <c r="D5320" s="7">
        <f t="shared" ca="1" si="919"/>
        <v>4</v>
      </c>
      <c r="E5320" s="3" t="str">
        <f ca="1">VLOOKUP(D5320,State!$A$1:$B$9,2,0)</f>
        <v>WA</v>
      </c>
      <c r="F5320" s="3">
        <f t="shared" ca="1" si="920"/>
        <v>881</v>
      </c>
      <c r="G5320" s="3" t="str">
        <f ca="1">VLOOKUP(F5320,Occupation!$A$1:$B$915,2,0)</f>
        <v>Construction Rigger</v>
      </c>
      <c r="H5320" s="3">
        <f t="shared" ca="1" si="921"/>
        <v>3</v>
      </c>
      <c r="I5320" s="3">
        <f t="shared" ca="1" si="922"/>
        <v>54380.43</v>
      </c>
      <c r="J5320" s="3">
        <f t="shared" ca="1" si="923"/>
        <v>3.612043040584012E-2</v>
      </c>
      <c r="K5320" s="3">
        <f t="shared" ca="1" si="924"/>
        <v>3</v>
      </c>
      <c r="L5320" s="3" t="str">
        <f ca="1">VLOOKUP(K5320,Freq_Investment!$A$1:$B$8,2,0)</f>
        <v>Fortnightly</v>
      </c>
      <c r="M5320" s="3" t="str">
        <f t="shared" ca="1" si="925"/>
        <v>Auto</v>
      </c>
      <c r="N5320" s="3">
        <f t="shared" ca="1" si="915"/>
        <v>3</v>
      </c>
      <c r="O5320" s="3">
        <f t="shared" ca="1" si="915"/>
        <v>4</v>
      </c>
      <c r="P5320" s="3">
        <f t="shared" ca="1" si="915"/>
        <v>4</v>
      </c>
    </row>
    <row r="5321" spans="1:16" x14ac:dyDescent="0.25">
      <c r="A5321" s="3">
        <f t="shared" ca="1" si="916"/>
        <v>788757632</v>
      </c>
      <c r="B5321" s="3">
        <f t="shared" ca="1" si="917"/>
        <v>1111</v>
      </c>
      <c r="C5321" s="1">
        <f t="shared" ca="1" si="918"/>
        <v>39643</v>
      </c>
      <c r="D5321" s="7">
        <f t="shared" ca="1" si="919"/>
        <v>6</v>
      </c>
      <c r="E5321" s="3" t="str">
        <f ca="1">VLOOKUP(D5321,State!$A$1:$B$9,2,0)</f>
        <v>TAS</v>
      </c>
      <c r="F5321" s="3">
        <f t="shared" ca="1" si="920"/>
        <v>427</v>
      </c>
      <c r="G5321" s="3" t="str">
        <f ca="1">VLOOKUP(F5321,Occupation!$A$1:$B$915,2,0)</f>
        <v>Pharmacy Technician</v>
      </c>
      <c r="H5321" s="3">
        <f t="shared" ca="1" si="921"/>
        <v>5</v>
      </c>
      <c r="I5321" s="3">
        <f t="shared" ca="1" si="922"/>
        <v>81535.679999999993</v>
      </c>
      <c r="J5321" s="3">
        <f t="shared" ca="1" si="923"/>
        <v>0.33175175727744394</v>
      </c>
      <c r="K5321" s="3">
        <f t="shared" ca="1" si="924"/>
        <v>3</v>
      </c>
      <c r="L5321" s="3" t="str">
        <f ca="1">VLOOKUP(K5321,Freq_Investment!$A$1:$B$8,2,0)</f>
        <v>Fortnightly</v>
      </c>
      <c r="M5321" s="3" t="str">
        <f t="shared" ca="1" si="925"/>
        <v>Manual</v>
      </c>
      <c r="N5321" s="3">
        <f t="shared" ca="1" si="915"/>
        <v>2</v>
      </c>
      <c r="O5321" s="3">
        <f t="shared" ca="1" si="915"/>
        <v>3</v>
      </c>
      <c r="P5321" s="3">
        <f t="shared" ca="1" si="915"/>
        <v>3</v>
      </c>
    </row>
    <row r="5322" spans="1:16" x14ac:dyDescent="0.25">
      <c r="A5322" s="3">
        <f t="shared" ca="1" si="916"/>
        <v>193741299</v>
      </c>
      <c r="B5322" s="3">
        <f t="shared" ca="1" si="917"/>
        <v>2023</v>
      </c>
      <c r="C5322" s="1">
        <f t="shared" ca="1" si="918"/>
        <v>40341</v>
      </c>
      <c r="D5322" s="7">
        <f t="shared" ca="1" si="919"/>
        <v>5</v>
      </c>
      <c r="E5322" s="3" t="str">
        <f ca="1">VLOOKUP(D5322,State!$A$1:$B$9,2,0)</f>
        <v>NT</v>
      </c>
      <c r="F5322" s="3">
        <f t="shared" ca="1" si="920"/>
        <v>405</v>
      </c>
      <c r="G5322" s="3" t="str">
        <f ca="1">VLOOKUP(F5322,Occupation!$A$1:$B$915,2,0)</f>
        <v>Clinical Psychologist</v>
      </c>
      <c r="H5322" s="3">
        <f t="shared" ca="1" si="921"/>
        <v>8</v>
      </c>
      <c r="I5322" s="3">
        <f t="shared" ca="1" si="922"/>
        <v>84703.02</v>
      </c>
      <c r="J5322" s="3">
        <f t="shared" ca="1" si="923"/>
        <v>0.4226344898397606</v>
      </c>
      <c r="K5322" s="3">
        <f t="shared" ca="1" si="924"/>
        <v>6</v>
      </c>
      <c r="L5322" s="3" t="str">
        <f ca="1">VLOOKUP(K5322,Freq_Investment!$A$1:$B$8,2,0)</f>
        <v>Half-yearly</v>
      </c>
      <c r="M5322" s="3" t="str">
        <f t="shared" ca="1" si="925"/>
        <v>Auto</v>
      </c>
      <c r="N5322" s="3">
        <f t="shared" ca="1" si="915"/>
        <v>2</v>
      </c>
      <c r="O5322" s="3">
        <f t="shared" ca="1" si="915"/>
        <v>2</v>
      </c>
      <c r="P5322" s="3">
        <f t="shared" ca="1" si="915"/>
        <v>3</v>
      </c>
    </row>
    <row r="5323" spans="1:16" x14ac:dyDescent="0.25">
      <c r="A5323" s="3">
        <f t="shared" ca="1" si="916"/>
        <v>590161327</v>
      </c>
      <c r="B5323" s="3">
        <f t="shared" ca="1" si="917"/>
        <v>6407</v>
      </c>
      <c r="C5323" s="1">
        <f t="shared" ca="1" si="918"/>
        <v>28308</v>
      </c>
      <c r="D5323" s="7">
        <f t="shared" ca="1" si="919"/>
        <v>8</v>
      </c>
      <c r="E5323" s="3" t="str">
        <f ca="1">VLOOKUP(D5323,State!$A$1:$B$9,2,0)</f>
        <v>ACT</v>
      </c>
      <c r="F5323" s="3">
        <f t="shared" ca="1" si="920"/>
        <v>742</v>
      </c>
      <c r="G5323" s="3" t="str">
        <f ca="1">VLOOKUP(F5323,Occupation!$A$1:$B$915,2,0)</f>
        <v>Production Clerk</v>
      </c>
      <c r="H5323" s="3">
        <f t="shared" ca="1" si="921"/>
        <v>3</v>
      </c>
      <c r="I5323" s="3">
        <f t="shared" ca="1" si="922"/>
        <v>56372.94</v>
      </c>
      <c r="J5323" s="3">
        <f t="shared" ca="1" si="923"/>
        <v>1.561934824294231E-3</v>
      </c>
      <c r="K5323" s="3">
        <f t="shared" ca="1" si="924"/>
        <v>6</v>
      </c>
      <c r="L5323" s="3" t="str">
        <f ca="1">VLOOKUP(K5323,Freq_Investment!$A$1:$B$8,2,0)</f>
        <v>Half-yearly</v>
      </c>
      <c r="M5323" s="3" t="str">
        <f t="shared" ca="1" si="925"/>
        <v>Manual</v>
      </c>
      <c r="N5323" s="3">
        <f t="shared" ca="1" si="915"/>
        <v>4</v>
      </c>
      <c r="O5323" s="3">
        <f t="shared" ca="1" si="915"/>
        <v>5</v>
      </c>
      <c r="P5323" s="3">
        <f t="shared" ca="1" si="915"/>
        <v>3</v>
      </c>
    </row>
    <row r="5324" spans="1:16" x14ac:dyDescent="0.25">
      <c r="A5324" s="3">
        <f t="shared" ca="1" si="916"/>
        <v>50415244</v>
      </c>
      <c r="B5324" s="3">
        <f t="shared" ca="1" si="917"/>
        <v>1719</v>
      </c>
      <c r="C5324" s="1">
        <f t="shared" ca="1" si="918"/>
        <v>30641</v>
      </c>
      <c r="D5324" s="7">
        <f t="shared" ca="1" si="919"/>
        <v>4</v>
      </c>
      <c r="E5324" s="3" t="str">
        <f ca="1">VLOOKUP(D5324,State!$A$1:$B$9,2,0)</f>
        <v>WA</v>
      </c>
      <c r="F5324" s="3">
        <f t="shared" ca="1" si="920"/>
        <v>598</v>
      </c>
      <c r="G5324" s="3" t="str">
        <f ca="1">VLOOKUP(F5324,Occupation!$A$1:$B$915,2,0)</f>
        <v>Shipwright</v>
      </c>
      <c r="H5324" s="3">
        <f t="shared" ca="1" si="921"/>
        <v>6</v>
      </c>
      <c r="I5324" s="3">
        <f t="shared" ca="1" si="922"/>
        <v>37427.14</v>
      </c>
      <c r="J5324" s="3">
        <f t="shared" ca="1" si="923"/>
        <v>0.24006444289044543</v>
      </c>
      <c r="K5324" s="3">
        <f t="shared" ca="1" si="924"/>
        <v>7</v>
      </c>
      <c r="L5324" s="3" t="str">
        <f ca="1">VLOOKUP(K5324,Freq_Investment!$A$1:$B$8,2,0)</f>
        <v>Yearly</v>
      </c>
      <c r="M5324" s="3" t="str">
        <f t="shared" ca="1" si="925"/>
        <v>Manual</v>
      </c>
      <c r="N5324" s="3">
        <f t="shared" ca="1" si="915"/>
        <v>5</v>
      </c>
      <c r="O5324" s="3">
        <f t="shared" ca="1" si="915"/>
        <v>3</v>
      </c>
      <c r="P5324" s="3">
        <f t="shared" ca="1" si="915"/>
        <v>5</v>
      </c>
    </row>
    <row r="5325" spans="1:16" x14ac:dyDescent="0.25">
      <c r="A5325" s="3">
        <f t="shared" ca="1" si="916"/>
        <v>299862423</v>
      </c>
      <c r="B5325" s="3">
        <f t="shared" ca="1" si="917"/>
        <v>6426</v>
      </c>
      <c r="C5325" s="1">
        <f t="shared" ca="1" si="918"/>
        <v>26850</v>
      </c>
      <c r="D5325" s="7">
        <f t="shared" ca="1" si="919"/>
        <v>8</v>
      </c>
      <c r="E5325" s="3" t="str">
        <f ca="1">VLOOKUP(D5325,State!$A$1:$B$9,2,0)</f>
        <v>ACT</v>
      </c>
      <c r="F5325" s="3">
        <f t="shared" ca="1" si="920"/>
        <v>549</v>
      </c>
      <c r="G5325" s="3" t="str">
        <f ca="1">VLOOKUP(F5325,Occupation!$A$1:$B$915,2,0)</f>
        <v>Animal Attendants and Trainers nec</v>
      </c>
      <c r="H5325" s="3">
        <f t="shared" ca="1" si="921"/>
        <v>6</v>
      </c>
      <c r="I5325" s="3">
        <f t="shared" ca="1" si="922"/>
        <v>46080.14</v>
      </c>
      <c r="J5325" s="3">
        <f t="shared" ca="1" si="923"/>
        <v>0.1180371974940248</v>
      </c>
      <c r="K5325" s="3">
        <f t="shared" ca="1" si="924"/>
        <v>3</v>
      </c>
      <c r="L5325" s="3" t="str">
        <f ca="1">VLOOKUP(K5325,Freq_Investment!$A$1:$B$8,2,0)</f>
        <v>Fortnightly</v>
      </c>
      <c r="M5325" s="3" t="str">
        <f t="shared" ca="1" si="925"/>
        <v>Manual</v>
      </c>
      <c r="N5325" s="3">
        <f t="shared" ca="1" si="915"/>
        <v>1</v>
      </c>
      <c r="O5325" s="3">
        <f t="shared" ca="1" si="915"/>
        <v>4</v>
      </c>
      <c r="P5325" s="3">
        <f t="shared" ca="1" si="915"/>
        <v>4</v>
      </c>
    </row>
    <row r="5326" spans="1:16" x14ac:dyDescent="0.25">
      <c r="A5326" s="3">
        <f t="shared" ca="1" si="916"/>
        <v>934813376</v>
      </c>
      <c r="B5326" s="3">
        <f t="shared" ca="1" si="917"/>
        <v>609</v>
      </c>
      <c r="C5326" s="1">
        <f t="shared" ca="1" si="918"/>
        <v>42621</v>
      </c>
      <c r="D5326" s="7">
        <f t="shared" ca="1" si="919"/>
        <v>8</v>
      </c>
      <c r="E5326" s="3" t="str">
        <f ca="1">VLOOKUP(D5326,State!$A$1:$B$9,2,0)</f>
        <v>ACT</v>
      </c>
      <c r="F5326" s="3">
        <f t="shared" ca="1" si="920"/>
        <v>387</v>
      </c>
      <c r="G5326" s="3" t="str">
        <f ca="1">VLOOKUP(F5326,Occupation!$A$1:$B$915,2,0)</f>
        <v>Network Analyst</v>
      </c>
      <c r="H5326" s="3">
        <f t="shared" ca="1" si="921"/>
        <v>1</v>
      </c>
      <c r="I5326" s="3">
        <f t="shared" ca="1" si="922"/>
        <v>11112.88</v>
      </c>
      <c r="J5326" s="3">
        <f t="shared" ca="1" si="923"/>
        <v>1.2964275802589798E-2</v>
      </c>
      <c r="K5326" s="3">
        <f t="shared" ca="1" si="924"/>
        <v>2</v>
      </c>
      <c r="L5326" s="3" t="str">
        <f ca="1">VLOOKUP(K5326,Freq_Investment!$A$1:$B$8,2,0)</f>
        <v>Weekly</v>
      </c>
      <c r="M5326" s="3" t="str">
        <f t="shared" ca="1" si="925"/>
        <v>Auto</v>
      </c>
      <c r="N5326" s="3">
        <f t="shared" ca="1" si="915"/>
        <v>2</v>
      </c>
      <c r="O5326" s="3">
        <f t="shared" ca="1" si="915"/>
        <v>1</v>
      </c>
      <c r="P5326" s="3">
        <f t="shared" ca="1" si="915"/>
        <v>4</v>
      </c>
    </row>
    <row r="5327" spans="1:16" x14ac:dyDescent="0.25">
      <c r="A5327" s="3">
        <f t="shared" ca="1" si="916"/>
        <v>366735859</v>
      </c>
      <c r="B5327" s="3">
        <f t="shared" ca="1" si="917"/>
        <v>5460</v>
      </c>
      <c r="C5327" s="1">
        <f t="shared" ca="1" si="918"/>
        <v>42926</v>
      </c>
      <c r="D5327" s="7">
        <f t="shared" ca="1" si="919"/>
        <v>5</v>
      </c>
      <c r="E5327" s="3" t="str">
        <f ca="1">VLOOKUP(D5327,State!$A$1:$B$9,2,0)</f>
        <v>NT</v>
      </c>
      <c r="F5327" s="3">
        <f t="shared" ca="1" si="920"/>
        <v>544</v>
      </c>
      <c r="G5327" s="3" t="str">
        <f ca="1">VLOOKUP(F5327,Occupation!$A$1:$B$915,2,0)</f>
        <v>Horse Trainer</v>
      </c>
      <c r="H5327" s="3">
        <f t="shared" ca="1" si="921"/>
        <v>3</v>
      </c>
      <c r="I5327" s="3">
        <f t="shared" ca="1" si="922"/>
        <v>40545.800000000003</v>
      </c>
      <c r="J5327" s="3">
        <f t="shared" ca="1" si="923"/>
        <v>0.46495221518464164</v>
      </c>
      <c r="K5327" s="3">
        <f t="shared" ca="1" si="924"/>
        <v>4</v>
      </c>
      <c r="L5327" s="3" t="str">
        <f ca="1">VLOOKUP(K5327,Freq_Investment!$A$1:$B$8,2,0)</f>
        <v>Monthly</v>
      </c>
      <c r="M5327" s="3" t="str">
        <f t="shared" ca="1" si="925"/>
        <v>Auto</v>
      </c>
      <c r="N5327" s="3">
        <f t="shared" ca="1" si="915"/>
        <v>4</v>
      </c>
      <c r="O5327" s="3">
        <f t="shared" ca="1" si="915"/>
        <v>4</v>
      </c>
      <c r="P5327" s="3">
        <f t="shared" ca="1" si="915"/>
        <v>2</v>
      </c>
    </row>
    <row r="5328" spans="1:16" x14ac:dyDescent="0.25">
      <c r="A5328" s="3">
        <f t="shared" ca="1" si="916"/>
        <v>400031476</v>
      </c>
      <c r="B5328" s="3">
        <f t="shared" ca="1" si="917"/>
        <v>933</v>
      </c>
      <c r="C5328" s="1">
        <f t="shared" ca="1" si="918"/>
        <v>40959</v>
      </c>
      <c r="D5328" s="7">
        <f t="shared" ca="1" si="919"/>
        <v>6</v>
      </c>
      <c r="E5328" s="3" t="str">
        <f ca="1">VLOOKUP(D5328,State!$A$1:$B$9,2,0)</f>
        <v>TAS</v>
      </c>
      <c r="F5328" s="3">
        <f t="shared" ca="1" si="920"/>
        <v>275</v>
      </c>
      <c r="G5328" s="3" t="str">
        <f ca="1">VLOOKUP(F5328,Occupation!$A$1:$B$915,2,0)</f>
        <v>Education Adviser</v>
      </c>
      <c r="H5328" s="3">
        <f t="shared" ca="1" si="921"/>
        <v>4</v>
      </c>
      <c r="I5328" s="3">
        <f t="shared" ca="1" si="922"/>
        <v>89042</v>
      </c>
      <c r="J5328" s="3">
        <f t="shared" ca="1" si="923"/>
        <v>0.40217036051196181</v>
      </c>
      <c r="K5328" s="3">
        <f t="shared" ca="1" si="924"/>
        <v>1</v>
      </c>
      <c r="L5328" s="3" t="str">
        <f ca="1">VLOOKUP(K5328,Freq_Investment!$A$1:$B$8,2,0)</f>
        <v>Daily</v>
      </c>
      <c r="M5328" s="3" t="str">
        <f t="shared" ca="1" si="925"/>
        <v>Manual</v>
      </c>
      <c r="N5328" s="3">
        <f t="shared" ca="1" si="915"/>
        <v>1</v>
      </c>
      <c r="O5328" s="3">
        <f t="shared" ca="1" si="915"/>
        <v>2</v>
      </c>
      <c r="P5328" s="3">
        <f t="shared" ca="1" si="915"/>
        <v>4</v>
      </c>
    </row>
    <row r="5329" spans="1:16" x14ac:dyDescent="0.25">
      <c r="A5329" s="3">
        <f t="shared" ca="1" si="916"/>
        <v>775909009</v>
      </c>
      <c r="B5329" s="3">
        <f t="shared" ca="1" si="917"/>
        <v>9849</v>
      </c>
      <c r="C5329" s="1">
        <f t="shared" ca="1" si="918"/>
        <v>41573</v>
      </c>
      <c r="D5329" s="7">
        <f t="shared" ca="1" si="919"/>
        <v>1</v>
      </c>
      <c r="E5329" s="3" t="str">
        <f ca="1">VLOOKUP(D5329,State!$A$1:$B$9,2,0)</f>
        <v>NSW</v>
      </c>
      <c r="F5329" s="3">
        <f t="shared" ca="1" si="920"/>
        <v>792</v>
      </c>
      <c r="G5329" s="3" t="str">
        <f ca="1">VLOOKUP(F5329,Occupation!$A$1:$B$915,2,0)</f>
        <v>Motor Vehicle Parts Interpreter / Automotive Parts Salesperson</v>
      </c>
      <c r="H5329" s="3">
        <f t="shared" ca="1" si="921"/>
        <v>6</v>
      </c>
      <c r="I5329" s="3">
        <f t="shared" ca="1" si="922"/>
        <v>50166.19</v>
      </c>
      <c r="J5329" s="3">
        <f t="shared" ca="1" si="923"/>
        <v>0.11824494125927471</v>
      </c>
      <c r="K5329" s="3">
        <f t="shared" ca="1" si="924"/>
        <v>4</v>
      </c>
      <c r="L5329" s="3" t="str">
        <f ca="1">VLOOKUP(K5329,Freq_Investment!$A$1:$B$8,2,0)</f>
        <v>Monthly</v>
      </c>
      <c r="M5329" s="3" t="str">
        <f t="shared" ca="1" si="925"/>
        <v>Auto</v>
      </c>
      <c r="N5329" s="3">
        <f t="shared" ca="1" si="915"/>
        <v>1</v>
      </c>
      <c r="O5329" s="3">
        <f t="shared" ca="1" si="915"/>
        <v>4</v>
      </c>
      <c r="P5329" s="3">
        <f t="shared" ca="1" si="915"/>
        <v>2</v>
      </c>
    </row>
    <row r="5330" spans="1:16" x14ac:dyDescent="0.25">
      <c r="A5330" s="3">
        <f t="shared" ca="1" si="916"/>
        <v>261915261</v>
      </c>
      <c r="B5330" s="3">
        <f t="shared" ca="1" si="917"/>
        <v>8453</v>
      </c>
      <c r="C5330" s="1">
        <f t="shared" ca="1" si="918"/>
        <v>42260</v>
      </c>
      <c r="D5330" s="7">
        <f t="shared" ca="1" si="919"/>
        <v>2</v>
      </c>
      <c r="E5330" s="3" t="str">
        <f ca="1">VLOOKUP(D5330,State!$A$1:$B$9,2,0)</f>
        <v>QLD</v>
      </c>
      <c r="F5330" s="3">
        <f t="shared" ca="1" si="920"/>
        <v>164</v>
      </c>
      <c r="G5330" s="3" t="str">
        <f ca="1">VLOOKUP(F5330,Occupation!$A$1:$B$915,2,0)</f>
        <v>Librarian</v>
      </c>
      <c r="H5330" s="3">
        <f t="shared" ca="1" si="921"/>
        <v>4</v>
      </c>
      <c r="I5330" s="3">
        <f t="shared" ca="1" si="922"/>
        <v>93924.68</v>
      </c>
      <c r="J5330" s="3">
        <f t="shared" ca="1" si="923"/>
        <v>0.12096354232812839</v>
      </c>
      <c r="K5330" s="3">
        <f t="shared" ca="1" si="924"/>
        <v>2</v>
      </c>
      <c r="L5330" s="3" t="str">
        <f ca="1">VLOOKUP(K5330,Freq_Investment!$A$1:$B$8,2,0)</f>
        <v>Weekly</v>
      </c>
      <c r="M5330" s="3" t="str">
        <f t="shared" ca="1" si="925"/>
        <v>Manual</v>
      </c>
      <c r="N5330" s="3">
        <f t="shared" ca="1" si="915"/>
        <v>3</v>
      </c>
      <c r="O5330" s="3">
        <f t="shared" ca="1" si="915"/>
        <v>5</v>
      </c>
      <c r="P5330" s="3">
        <f t="shared" ca="1" si="915"/>
        <v>5</v>
      </c>
    </row>
    <row r="5331" spans="1:16" x14ac:dyDescent="0.25">
      <c r="A5331" s="3">
        <f t="shared" ca="1" si="916"/>
        <v>514300504</v>
      </c>
      <c r="B5331" s="3">
        <f t="shared" ca="1" si="917"/>
        <v>8287</v>
      </c>
      <c r="C5331" s="1">
        <f t="shared" ca="1" si="918"/>
        <v>36027</v>
      </c>
      <c r="D5331" s="7">
        <f t="shared" ca="1" si="919"/>
        <v>2</v>
      </c>
      <c r="E5331" s="3" t="str">
        <f ca="1">VLOOKUP(D5331,State!$A$1:$B$9,2,0)</f>
        <v>QLD</v>
      </c>
      <c r="F5331" s="3">
        <f t="shared" ca="1" si="920"/>
        <v>820</v>
      </c>
      <c r="G5331" s="3" t="str">
        <f ca="1">VLOOKUP(F5331,Occupation!$A$1:$B$915,2,0)</f>
        <v>Textile Dyeing and Finishing Machine Operator</v>
      </c>
      <c r="H5331" s="3">
        <f t="shared" ca="1" si="921"/>
        <v>8</v>
      </c>
      <c r="I5331" s="3">
        <f t="shared" ca="1" si="922"/>
        <v>45530.9</v>
      </c>
      <c r="J5331" s="3">
        <f t="shared" ca="1" si="923"/>
        <v>0.3991419200932273</v>
      </c>
      <c r="K5331" s="3">
        <f t="shared" ca="1" si="924"/>
        <v>6</v>
      </c>
      <c r="L5331" s="3" t="str">
        <f ca="1">VLOOKUP(K5331,Freq_Investment!$A$1:$B$8,2,0)</f>
        <v>Half-yearly</v>
      </c>
      <c r="M5331" s="3" t="str">
        <f t="shared" ca="1" si="925"/>
        <v>Auto</v>
      </c>
      <c r="N5331" s="3">
        <f t="shared" ca="1" si="915"/>
        <v>4</v>
      </c>
      <c r="O5331" s="3">
        <f t="shared" ca="1" si="915"/>
        <v>5</v>
      </c>
      <c r="P5331" s="3">
        <f t="shared" ca="1" si="915"/>
        <v>2</v>
      </c>
    </row>
    <row r="5332" spans="1:16" x14ac:dyDescent="0.25">
      <c r="A5332" s="3">
        <f t="shared" ca="1" si="916"/>
        <v>624562577</v>
      </c>
      <c r="B5332" s="3">
        <f t="shared" ca="1" si="917"/>
        <v>6362</v>
      </c>
      <c r="C5332" s="1">
        <f t="shared" ca="1" si="918"/>
        <v>40289</v>
      </c>
      <c r="D5332" s="7">
        <f t="shared" ca="1" si="919"/>
        <v>3</v>
      </c>
      <c r="E5332" s="3" t="str">
        <f ca="1">VLOOKUP(D5332,State!$A$1:$B$9,2,0)</f>
        <v>SA</v>
      </c>
      <c r="F5332" s="3">
        <f t="shared" ca="1" si="920"/>
        <v>809</v>
      </c>
      <c r="G5332" s="3" t="str">
        <f ca="1">VLOOKUP(F5332,Occupation!$A$1:$B$915,2,0)</f>
        <v>Plastic Cablemaking Machine Operator</v>
      </c>
      <c r="H5332" s="3">
        <f t="shared" ca="1" si="921"/>
        <v>1</v>
      </c>
      <c r="I5332" s="3">
        <f t="shared" ca="1" si="922"/>
        <v>68211.460000000006</v>
      </c>
      <c r="J5332" s="3">
        <f t="shared" ca="1" si="923"/>
        <v>0.12920331586898687</v>
      </c>
      <c r="K5332" s="3">
        <f t="shared" ca="1" si="924"/>
        <v>3</v>
      </c>
      <c r="L5332" s="3" t="str">
        <f ca="1">VLOOKUP(K5332,Freq_Investment!$A$1:$B$8,2,0)</f>
        <v>Fortnightly</v>
      </c>
      <c r="M5332" s="3" t="str">
        <f t="shared" ca="1" si="925"/>
        <v>Auto</v>
      </c>
      <c r="N5332" s="3">
        <f t="shared" ca="1" si="915"/>
        <v>4</v>
      </c>
      <c r="O5332" s="3">
        <f t="shared" ca="1" si="915"/>
        <v>2</v>
      </c>
      <c r="P5332" s="3">
        <f t="shared" ca="1" si="915"/>
        <v>5</v>
      </c>
    </row>
    <row r="5333" spans="1:16" x14ac:dyDescent="0.25">
      <c r="A5333" s="3">
        <f t="shared" ca="1" si="916"/>
        <v>304724862</v>
      </c>
      <c r="B5333" s="3">
        <f t="shared" ca="1" si="917"/>
        <v>6388</v>
      </c>
      <c r="C5333" s="1">
        <f t="shared" ca="1" si="918"/>
        <v>32706</v>
      </c>
      <c r="D5333" s="7">
        <f t="shared" ca="1" si="919"/>
        <v>1</v>
      </c>
      <c r="E5333" s="3" t="str">
        <f ca="1">VLOOKUP(D5333,State!$A$1:$B$9,2,0)</f>
        <v>NSW</v>
      </c>
      <c r="F5333" s="3">
        <f t="shared" ca="1" si="920"/>
        <v>755</v>
      </c>
      <c r="G5333" s="3" t="str">
        <f ca="1">VLOOKUP(F5333,Occupation!$A$1:$B$915,2,0)</f>
        <v>Trust Officer</v>
      </c>
      <c r="H5333" s="3">
        <f t="shared" ca="1" si="921"/>
        <v>7</v>
      </c>
      <c r="I5333" s="3">
        <f t="shared" ca="1" si="922"/>
        <v>96231.29</v>
      </c>
      <c r="J5333" s="3">
        <f t="shared" ca="1" si="923"/>
        <v>0.32796002763477056</v>
      </c>
      <c r="K5333" s="3">
        <f t="shared" ca="1" si="924"/>
        <v>4</v>
      </c>
      <c r="L5333" s="3" t="str">
        <f ca="1">VLOOKUP(K5333,Freq_Investment!$A$1:$B$8,2,0)</f>
        <v>Monthly</v>
      </c>
      <c r="M5333" s="3" t="str">
        <f t="shared" ca="1" si="925"/>
        <v>Auto</v>
      </c>
      <c r="N5333" s="3">
        <f t="shared" ca="1" si="915"/>
        <v>5</v>
      </c>
      <c r="O5333" s="3">
        <f t="shared" ca="1" si="915"/>
        <v>2</v>
      </c>
      <c r="P5333" s="3">
        <f t="shared" ca="1" si="915"/>
        <v>1</v>
      </c>
    </row>
    <row r="5334" spans="1:16" x14ac:dyDescent="0.25">
      <c r="A5334" s="3">
        <f t="shared" ca="1" si="916"/>
        <v>459728858</v>
      </c>
      <c r="B5334" s="3">
        <f t="shared" ca="1" si="917"/>
        <v>6536</v>
      </c>
      <c r="C5334" s="1">
        <f t="shared" ca="1" si="918"/>
        <v>44228</v>
      </c>
      <c r="D5334" s="7">
        <f t="shared" ca="1" si="919"/>
        <v>6</v>
      </c>
      <c r="E5334" s="3" t="str">
        <f ca="1">VLOOKUP(D5334,State!$A$1:$B$9,2,0)</f>
        <v>TAS</v>
      </c>
      <c r="F5334" s="3">
        <f t="shared" ca="1" si="920"/>
        <v>29</v>
      </c>
      <c r="G5334" s="3" t="str">
        <f ca="1">VLOOKUP(F5334,Occupation!$A$1:$B$915,2,0)</f>
        <v>Sales and Marketing Manager</v>
      </c>
      <c r="H5334" s="3">
        <f t="shared" ca="1" si="921"/>
        <v>7</v>
      </c>
      <c r="I5334" s="3">
        <f t="shared" ca="1" si="922"/>
        <v>13918.55</v>
      </c>
      <c r="J5334" s="3">
        <f t="shared" ca="1" si="923"/>
        <v>0.29261530066319585</v>
      </c>
      <c r="K5334" s="3">
        <f t="shared" ca="1" si="924"/>
        <v>5</v>
      </c>
      <c r="L5334" s="3" t="str">
        <f ca="1">VLOOKUP(K5334,Freq_Investment!$A$1:$B$8,2,0)</f>
        <v>Quarterly</v>
      </c>
      <c r="M5334" s="3" t="str">
        <f t="shared" ca="1" si="925"/>
        <v>Auto</v>
      </c>
      <c r="N5334" s="3">
        <f t="shared" ca="1" si="915"/>
        <v>4</v>
      </c>
      <c r="O5334" s="3">
        <f t="shared" ca="1" si="915"/>
        <v>4</v>
      </c>
      <c r="P5334" s="3">
        <f t="shared" ca="1" si="915"/>
        <v>1</v>
      </c>
    </row>
    <row r="5335" spans="1:16" x14ac:dyDescent="0.25">
      <c r="A5335" s="3">
        <f t="shared" ca="1" si="916"/>
        <v>850445631</v>
      </c>
      <c r="B5335" s="3">
        <f t="shared" ca="1" si="917"/>
        <v>935</v>
      </c>
      <c r="C5335" s="1">
        <f t="shared" ca="1" si="918"/>
        <v>36018</v>
      </c>
      <c r="D5335" s="7">
        <f t="shared" ca="1" si="919"/>
        <v>1</v>
      </c>
      <c r="E5335" s="3" t="str">
        <f ca="1">VLOOKUP(D5335,State!$A$1:$B$9,2,0)</f>
        <v>NSW</v>
      </c>
      <c r="F5335" s="3">
        <f t="shared" ca="1" si="920"/>
        <v>321</v>
      </c>
      <c r="G5335" s="3" t="str">
        <f ca="1">VLOOKUP(F5335,Occupation!$A$1:$B$915,2,0)</f>
        <v>Gastroenterologist</v>
      </c>
      <c r="H5335" s="3">
        <f t="shared" ca="1" si="921"/>
        <v>8</v>
      </c>
      <c r="I5335" s="3">
        <f t="shared" ca="1" si="922"/>
        <v>74197.710000000006</v>
      </c>
      <c r="J5335" s="3">
        <f t="shared" ca="1" si="923"/>
        <v>0.28725825128240695</v>
      </c>
      <c r="K5335" s="3">
        <f t="shared" ca="1" si="924"/>
        <v>3</v>
      </c>
      <c r="L5335" s="3" t="str">
        <f ca="1">VLOOKUP(K5335,Freq_Investment!$A$1:$B$8,2,0)</f>
        <v>Fortnightly</v>
      </c>
      <c r="M5335" s="3" t="str">
        <f t="shared" ca="1" si="925"/>
        <v>Manual</v>
      </c>
      <c r="N5335" s="3">
        <f t="shared" ca="1" si="915"/>
        <v>4</v>
      </c>
      <c r="O5335" s="3">
        <f t="shared" ca="1" si="915"/>
        <v>5</v>
      </c>
      <c r="P5335" s="3">
        <f t="shared" ca="1" si="915"/>
        <v>3</v>
      </c>
    </row>
    <row r="5336" spans="1:16" x14ac:dyDescent="0.25">
      <c r="A5336" s="3">
        <f t="shared" ca="1" si="916"/>
        <v>811572004</v>
      </c>
      <c r="B5336" s="3">
        <f t="shared" ca="1" si="917"/>
        <v>1340</v>
      </c>
      <c r="C5336" s="1">
        <f t="shared" ca="1" si="918"/>
        <v>35970</v>
      </c>
      <c r="D5336" s="7">
        <f t="shared" ca="1" si="919"/>
        <v>7</v>
      </c>
      <c r="E5336" s="3" t="str">
        <f ca="1">VLOOKUP(D5336,State!$A$1:$B$9,2,0)</f>
        <v>VIC</v>
      </c>
      <c r="F5336" s="3">
        <f t="shared" ca="1" si="920"/>
        <v>380</v>
      </c>
      <c r="G5336" s="3" t="str">
        <f ca="1">VLOOKUP(F5336,Occupation!$A$1:$B$915,2,0)</f>
        <v>Cyber Governance Risk and Compliance Specialist</v>
      </c>
      <c r="H5336" s="3">
        <f t="shared" ca="1" si="921"/>
        <v>8</v>
      </c>
      <c r="I5336" s="3">
        <f t="shared" ca="1" si="922"/>
        <v>81003.77</v>
      </c>
      <c r="J5336" s="3">
        <f t="shared" ca="1" si="923"/>
        <v>8.5022263632902273E-2</v>
      </c>
      <c r="K5336" s="3">
        <f t="shared" ca="1" si="924"/>
        <v>6</v>
      </c>
      <c r="L5336" s="3" t="str">
        <f ca="1">VLOOKUP(K5336,Freq_Investment!$A$1:$B$8,2,0)</f>
        <v>Half-yearly</v>
      </c>
      <c r="M5336" s="3" t="str">
        <f t="shared" ca="1" si="925"/>
        <v>Auto</v>
      </c>
      <c r="N5336" s="3">
        <f t="shared" ca="1" si="915"/>
        <v>4</v>
      </c>
      <c r="O5336" s="3">
        <f t="shared" ca="1" si="915"/>
        <v>3</v>
      </c>
      <c r="P5336" s="3">
        <f t="shared" ca="1" si="915"/>
        <v>2</v>
      </c>
    </row>
    <row r="5337" spans="1:16" x14ac:dyDescent="0.25">
      <c r="A5337" s="3">
        <f t="shared" ca="1" si="916"/>
        <v>285234399</v>
      </c>
      <c r="B5337" s="3">
        <f t="shared" ca="1" si="917"/>
        <v>8863</v>
      </c>
      <c r="C5337" s="1">
        <f t="shared" ca="1" si="918"/>
        <v>41861</v>
      </c>
      <c r="D5337" s="7">
        <f t="shared" ca="1" si="919"/>
        <v>3</v>
      </c>
      <c r="E5337" s="3" t="str">
        <f ca="1">VLOOKUP(D5337,State!$A$1:$B$9,2,0)</f>
        <v>SA</v>
      </c>
      <c r="F5337" s="3">
        <f t="shared" ca="1" si="920"/>
        <v>535</v>
      </c>
      <c r="G5337" s="3" t="str">
        <f ca="1">VLOOKUP(F5337,Occupation!$A$1:$B$915,2,0)</f>
        <v>Telecommunications Cable Jointer</v>
      </c>
      <c r="H5337" s="3">
        <f t="shared" ca="1" si="921"/>
        <v>8</v>
      </c>
      <c r="I5337" s="3">
        <f t="shared" ca="1" si="922"/>
        <v>69357.75</v>
      </c>
      <c r="J5337" s="3">
        <f t="shared" ca="1" si="923"/>
        <v>0.22060596043445807</v>
      </c>
      <c r="K5337" s="3">
        <f t="shared" ca="1" si="924"/>
        <v>3</v>
      </c>
      <c r="L5337" s="3" t="str">
        <f ca="1">VLOOKUP(K5337,Freq_Investment!$A$1:$B$8,2,0)</f>
        <v>Fortnightly</v>
      </c>
      <c r="M5337" s="3" t="str">
        <f t="shared" ca="1" si="925"/>
        <v>Manual</v>
      </c>
      <c r="N5337" s="3">
        <f t="shared" ca="1" si="915"/>
        <v>2</v>
      </c>
      <c r="O5337" s="3">
        <f t="shared" ca="1" si="915"/>
        <v>3</v>
      </c>
      <c r="P5337" s="3">
        <f t="shared" ca="1" si="915"/>
        <v>5</v>
      </c>
    </row>
    <row r="5338" spans="1:16" x14ac:dyDescent="0.25">
      <c r="A5338" s="3">
        <f t="shared" ca="1" si="916"/>
        <v>962666673</v>
      </c>
      <c r="B5338" s="3">
        <f t="shared" ca="1" si="917"/>
        <v>3133</v>
      </c>
      <c r="C5338" s="1">
        <f t="shared" ca="1" si="918"/>
        <v>30609</v>
      </c>
      <c r="D5338" s="7">
        <f t="shared" ca="1" si="919"/>
        <v>7</v>
      </c>
      <c r="E5338" s="3" t="str">
        <f ca="1">VLOOKUP(D5338,State!$A$1:$B$9,2,0)</f>
        <v>VIC</v>
      </c>
      <c r="F5338" s="3">
        <f t="shared" ca="1" si="920"/>
        <v>526</v>
      </c>
      <c r="G5338" s="3" t="str">
        <f ca="1">VLOOKUP(F5338,Occupation!$A$1:$B$915,2,0)</f>
        <v>Airconditioning and Refrigeration Mechanic</v>
      </c>
      <c r="H5338" s="3">
        <f t="shared" ca="1" si="921"/>
        <v>9</v>
      </c>
      <c r="I5338" s="3">
        <f t="shared" ca="1" si="922"/>
        <v>22427.65</v>
      </c>
      <c r="J5338" s="3">
        <f t="shared" ca="1" si="923"/>
        <v>6.1290077318347347E-2</v>
      </c>
      <c r="K5338" s="3">
        <f t="shared" ca="1" si="924"/>
        <v>3</v>
      </c>
      <c r="L5338" s="3" t="str">
        <f ca="1">VLOOKUP(K5338,Freq_Investment!$A$1:$B$8,2,0)</f>
        <v>Fortnightly</v>
      </c>
      <c r="M5338" s="3" t="str">
        <f t="shared" ca="1" si="925"/>
        <v>Auto</v>
      </c>
      <c r="N5338" s="3">
        <f t="shared" ca="1" si="915"/>
        <v>1</v>
      </c>
      <c r="O5338" s="3">
        <f t="shared" ca="1" si="915"/>
        <v>4</v>
      </c>
      <c r="P5338" s="3">
        <f t="shared" ca="1" si="915"/>
        <v>4</v>
      </c>
    </row>
    <row r="5339" spans="1:16" x14ac:dyDescent="0.25">
      <c r="A5339" s="3">
        <f t="shared" ca="1" si="916"/>
        <v>989223587</v>
      </c>
      <c r="B5339" s="3">
        <f t="shared" ca="1" si="917"/>
        <v>3619</v>
      </c>
      <c r="C5339" s="1">
        <f t="shared" ca="1" si="918"/>
        <v>39878</v>
      </c>
      <c r="D5339" s="7">
        <f t="shared" ca="1" si="919"/>
        <v>5</v>
      </c>
      <c r="E5339" s="3" t="str">
        <f ca="1">VLOOKUP(D5339,State!$A$1:$B$9,2,0)</f>
        <v>NT</v>
      </c>
      <c r="F5339" s="3">
        <f t="shared" ca="1" si="920"/>
        <v>623</v>
      </c>
      <c r="G5339" s="3" t="str">
        <f ca="1">VLOOKUP(F5339,Occupation!$A$1:$B$915,2,0)</f>
        <v>Intensive Care Ambulance Paramedic (Aus) / Ambulance Paramedic (NZ)</v>
      </c>
      <c r="H5339" s="3">
        <f t="shared" ca="1" si="921"/>
        <v>10</v>
      </c>
      <c r="I5339" s="3">
        <f t="shared" ca="1" si="922"/>
        <v>86018.96</v>
      </c>
      <c r="J5339" s="3">
        <f t="shared" ca="1" si="923"/>
        <v>0.12665398940545258</v>
      </c>
      <c r="K5339" s="3">
        <f t="shared" ca="1" si="924"/>
        <v>3</v>
      </c>
      <c r="L5339" s="3" t="str">
        <f ca="1">VLOOKUP(K5339,Freq_Investment!$A$1:$B$8,2,0)</f>
        <v>Fortnightly</v>
      </c>
      <c r="M5339" s="3" t="str">
        <f t="shared" ca="1" si="925"/>
        <v>Manual</v>
      </c>
      <c r="N5339" s="3">
        <f t="shared" ca="1" si="915"/>
        <v>4</v>
      </c>
      <c r="O5339" s="3">
        <f t="shared" ca="1" si="915"/>
        <v>1</v>
      </c>
      <c r="P5339" s="3">
        <f t="shared" ca="1" si="915"/>
        <v>1</v>
      </c>
    </row>
    <row r="5340" spans="1:16" x14ac:dyDescent="0.25">
      <c r="A5340" s="3">
        <f t="shared" ca="1" si="916"/>
        <v>439712697</v>
      </c>
      <c r="B5340" s="3">
        <f t="shared" ca="1" si="917"/>
        <v>9122</v>
      </c>
      <c r="C5340" s="1">
        <f t="shared" ca="1" si="918"/>
        <v>42617</v>
      </c>
      <c r="D5340" s="7">
        <f t="shared" ca="1" si="919"/>
        <v>1</v>
      </c>
      <c r="E5340" s="3" t="str">
        <f ca="1">VLOOKUP(D5340,State!$A$1:$B$9,2,0)</f>
        <v>NSW</v>
      </c>
      <c r="F5340" s="3">
        <f t="shared" ca="1" si="920"/>
        <v>278</v>
      </c>
      <c r="G5340" s="3" t="str">
        <f ca="1">VLOOKUP(F5340,Occupation!$A$1:$B$915,2,0)</f>
        <v>Dance Teacher (Private Tuition)</v>
      </c>
      <c r="H5340" s="3">
        <f t="shared" ca="1" si="921"/>
        <v>1</v>
      </c>
      <c r="I5340" s="3">
        <f t="shared" ca="1" si="922"/>
        <v>50527.59</v>
      </c>
      <c r="J5340" s="3">
        <f t="shared" ca="1" si="923"/>
        <v>0.27061084593726148</v>
      </c>
      <c r="K5340" s="3">
        <f t="shared" ca="1" si="924"/>
        <v>5</v>
      </c>
      <c r="L5340" s="3" t="str">
        <f ca="1">VLOOKUP(K5340,Freq_Investment!$A$1:$B$8,2,0)</f>
        <v>Quarterly</v>
      </c>
      <c r="M5340" s="3" t="str">
        <f t="shared" ca="1" si="925"/>
        <v>Auto</v>
      </c>
      <c r="N5340" s="3">
        <f t="shared" ca="1" si="915"/>
        <v>2</v>
      </c>
      <c r="O5340" s="3">
        <f t="shared" ca="1" si="915"/>
        <v>2</v>
      </c>
      <c r="P5340" s="3">
        <f t="shared" ca="1" si="915"/>
        <v>3</v>
      </c>
    </row>
    <row r="5341" spans="1:16" x14ac:dyDescent="0.25">
      <c r="A5341" s="3">
        <f t="shared" ca="1" si="916"/>
        <v>990662352</v>
      </c>
      <c r="B5341" s="3">
        <f t="shared" ca="1" si="917"/>
        <v>6703</v>
      </c>
      <c r="C5341" s="1">
        <f t="shared" ca="1" si="918"/>
        <v>42304</v>
      </c>
      <c r="D5341" s="7">
        <f t="shared" ca="1" si="919"/>
        <v>4</v>
      </c>
      <c r="E5341" s="3" t="str">
        <f ca="1">VLOOKUP(D5341,State!$A$1:$B$9,2,0)</f>
        <v>WA</v>
      </c>
      <c r="F5341" s="3">
        <f t="shared" ca="1" si="920"/>
        <v>334</v>
      </c>
      <c r="G5341" s="3" t="str">
        <f ca="1">VLOOKUP(F5341,Occupation!$A$1:$B$915,2,0)</f>
        <v>Otorhinolaryngologist</v>
      </c>
      <c r="H5341" s="3">
        <f t="shared" ca="1" si="921"/>
        <v>1</v>
      </c>
      <c r="I5341" s="3">
        <f t="shared" ca="1" si="922"/>
        <v>31466.27</v>
      </c>
      <c r="J5341" s="3">
        <f t="shared" ca="1" si="923"/>
        <v>0.24381650582846132</v>
      </c>
      <c r="K5341" s="3">
        <f t="shared" ca="1" si="924"/>
        <v>5</v>
      </c>
      <c r="L5341" s="3" t="str">
        <f ca="1">VLOOKUP(K5341,Freq_Investment!$A$1:$B$8,2,0)</f>
        <v>Quarterly</v>
      </c>
      <c r="M5341" s="3" t="str">
        <f t="shared" ca="1" si="925"/>
        <v>Manual</v>
      </c>
      <c r="N5341" s="3">
        <f t="shared" ca="1" si="915"/>
        <v>3</v>
      </c>
      <c r="O5341" s="3">
        <f t="shared" ca="1" si="915"/>
        <v>3</v>
      </c>
      <c r="P5341" s="3">
        <f t="shared" ca="1" si="915"/>
        <v>2</v>
      </c>
    </row>
    <row r="5342" spans="1:16" x14ac:dyDescent="0.25">
      <c r="A5342" s="3">
        <f t="shared" ca="1" si="916"/>
        <v>946563492</v>
      </c>
      <c r="B5342" s="3">
        <f t="shared" ca="1" si="917"/>
        <v>7413</v>
      </c>
      <c r="C5342" s="1">
        <f t="shared" ca="1" si="918"/>
        <v>38099</v>
      </c>
      <c r="D5342" s="7">
        <f t="shared" ca="1" si="919"/>
        <v>1</v>
      </c>
      <c r="E5342" s="3" t="str">
        <f ca="1">VLOOKUP(D5342,State!$A$1:$B$9,2,0)</f>
        <v>NSW</v>
      </c>
      <c r="F5342" s="3">
        <f t="shared" ca="1" si="920"/>
        <v>119</v>
      </c>
      <c r="G5342" s="3" t="str">
        <f ca="1">VLOOKUP(F5342,Occupation!$A$1:$B$915,2,0)</f>
        <v>Program Director (Television or Radio)</v>
      </c>
      <c r="H5342" s="3">
        <f t="shared" ca="1" si="921"/>
        <v>6</v>
      </c>
      <c r="I5342" s="3">
        <f t="shared" ca="1" si="922"/>
        <v>55356.56</v>
      </c>
      <c r="J5342" s="3">
        <f t="shared" ca="1" si="923"/>
        <v>9.7944034497109256E-2</v>
      </c>
      <c r="K5342" s="3">
        <f t="shared" ca="1" si="924"/>
        <v>2</v>
      </c>
      <c r="L5342" s="3" t="str">
        <f ca="1">VLOOKUP(K5342,Freq_Investment!$A$1:$B$8,2,0)</f>
        <v>Weekly</v>
      </c>
      <c r="M5342" s="3" t="str">
        <f t="shared" ca="1" si="925"/>
        <v>Manual</v>
      </c>
      <c r="N5342" s="3">
        <f t="shared" ca="1" si="915"/>
        <v>3</v>
      </c>
      <c r="O5342" s="3">
        <f t="shared" ca="1" si="915"/>
        <v>3</v>
      </c>
      <c r="P5342" s="3">
        <f t="shared" ca="1" si="915"/>
        <v>5</v>
      </c>
    </row>
    <row r="5343" spans="1:16" x14ac:dyDescent="0.25">
      <c r="A5343" s="3">
        <f t="shared" ca="1" si="916"/>
        <v>323701014</v>
      </c>
      <c r="B5343" s="3">
        <f t="shared" ca="1" si="917"/>
        <v>1552</v>
      </c>
      <c r="C5343" s="1">
        <f t="shared" ca="1" si="918"/>
        <v>33018</v>
      </c>
      <c r="D5343" s="7">
        <f t="shared" ca="1" si="919"/>
        <v>3</v>
      </c>
      <c r="E5343" s="3" t="str">
        <f ca="1">VLOOKUP(D5343,State!$A$1:$B$9,2,0)</f>
        <v>SA</v>
      </c>
      <c r="F5343" s="3">
        <f t="shared" ca="1" si="920"/>
        <v>666</v>
      </c>
      <c r="G5343" s="3" t="str">
        <f ca="1">VLOOKUP(F5343,Occupation!$A$1:$B$915,2,0)</f>
        <v>Crowd Controller</v>
      </c>
      <c r="H5343" s="3">
        <f t="shared" ca="1" si="921"/>
        <v>7</v>
      </c>
      <c r="I5343" s="3">
        <f t="shared" ca="1" si="922"/>
        <v>60519.040000000001</v>
      </c>
      <c r="J5343" s="3">
        <f t="shared" ca="1" si="923"/>
        <v>0.2110095162167025</v>
      </c>
      <c r="K5343" s="3">
        <f t="shared" ca="1" si="924"/>
        <v>6</v>
      </c>
      <c r="L5343" s="3" t="str">
        <f ca="1">VLOOKUP(K5343,Freq_Investment!$A$1:$B$8,2,0)</f>
        <v>Half-yearly</v>
      </c>
      <c r="M5343" s="3" t="str">
        <f t="shared" ca="1" si="925"/>
        <v>Auto</v>
      </c>
      <c r="N5343" s="3">
        <f t="shared" ca="1" si="915"/>
        <v>1</v>
      </c>
      <c r="O5343" s="3">
        <f t="shared" ca="1" si="915"/>
        <v>4</v>
      </c>
      <c r="P5343" s="3">
        <f t="shared" ca="1" si="915"/>
        <v>2</v>
      </c>
    </row>
    <row r="5344" spans="1:16" x14ac:dyDescent="0.25">
      <c r="A5344" s="3">
        <f t="shared" ca="1" si="916"/>
        <v>655933532</v>
      </c>
      <c r="B5344" s="3">
        <f t="shared" ca="1" si="917"/>
        <v>7553</v>
      </c>
      <c r="C5344" s="1">
        <f t="shared" ca="1" si="918"/>
        <v>36175</v>
      </c>
      <c r="D5344" s="7">
        <f t="shared" ca="1" si="919"/>
        <v>1</v>
      </c>
      <c r="E5344" s="3" t="str">
        <f ca="1">VLOOKUP(D5344,State!$A$1:$B$9,2,0)</f>
        <v>NSW</v>
      </c>
      <c r="F5344" s="3">
        <f t="shared" ca="1" si="920"/>
        <v>740</v>
      </c>
      <c r="G5344" s="3" t="str">
        <f ca="1">VLOOKUP(F5344,Occupation!$A$1:$B$915,2,0)</f>
        <v>Money Market Clerk</v>
      </c>
      <c r="H5344" s="3">
        <f t="shared" ca="1" si="921"/>
        <v>4</v>
      </c>
      <c r="I5344" s="3">
        <f t="shared" ca="1" si="922"/>
        <v>20206.97</v>
      </c>
      <c r="J5344" s="3">
        <f t="shared" ca="1" si="923"/>
        <v>0.40266883478476539</v>
      </c>
      <c r="K5344" s="3">
        <f t="shared" ca="1" si="924"/>
        <v>3</v>
      </c>
      <c r="L5344" s="3" t="str">
        <f ca="1">VLOOKUP(K5344,Freq_Investment!$A$1:$B$8,2,0)</f>
        <v>Fortnightly</v>
      </c>
      <c r="M5344" s="3" t="str">
        <f t="shared" ca="1" si="925"/>
        <v>Manual</v>
      </c>
      <c r="N5344" s="3">
        <f t="shared" ca="1" si="915"/>
        <v>1</v>
      </c>
      <c r="O5344" s="3">
        <f t="shared" ca="1" si="915"/>
        <v>3</v>
      </c>
      <c r="P5344" s="3">
        <f t="shared" ca="1" si="915"/>
        <v>5</v>
      </c>
    </row>
    <row r="5345" spans="1:16" x14ac:dyDescent="0.25">
      <c r="A5345" s="3">
        <f t="shared" ca="1" si="916"/>
        <v>347458068</v>
      </c>
      <c r="B5345" s="3">
        <f t="shared" ca="1" si="917"/>
        <v>3660</v>
      </c>
      <c r="C5345" s="1">
        <f t="shared" ca="1" si="918"/>
        <v>29192</v>
      </c>
      <c r="D5345" s="7">
        <f t="shared" ca="1" si="919"/>
        <v>1</v>
      </c>
      <c r="E5345" s="3" t="str">
        <f ca="1">VLOOKUP(D5345,State!$A$1:$B$9,2,0)</f>
        <v>NSW</v>
      </c>
      <c r="F5345" s="3">
        <f t="shared" ca="1" si="920"/>
        <v>496</v>
      </c>
      <c r="G5345" s="3" t="str">
        <f ca="1">VLOOKUP(F5345,Occupation!$A$1:$B$915,2,0)</f>
        <v>Locksmith</v>
      </c>
      <c r="H5345" s="3">
        <f t="shared" ca="1" si="921"/>
        <v>3</v>
      </c>
      <c r="I5345" s="3">
        <f t="shared" ca="1" si="922"/>
        <v>64845.58</v>
      </c>
      <c r="J5345" s="3">
        <f t="shared" ca="1" si="923"/>
        <v>0.21386140684089</v>
      </c>
      <c r="K5345" s="3">
        <f t="shared" ca="1" si="924"/>
        <v>6</v>
      </c>
      <c r="L5345" s="3" t="str">
        <f ca="1">VLOOKUP(K5345,Freq_Investment!$A$1:$B$8,2,0)</f>
        <v>Half-yearly</v>
      </c>
      <c r="M5345" s="3" t="str">
        <f t="shared" ca="1" si="925"/>
        <v>Auto</v>
      </c>
      <c r="N5345" s="3">
        <f t="shared" ca="1" si="915"/>
        <v>1</v>
      </c>
      <c r="O5345" s="3">
        <f t="shared" ca="1" si="915"/>
        <v>5</v>
      </c>
      <c r="P5345" s="3">
        <f t="shared" ca="1" si="915"/>
        <v>2</v>
      </c>
    </row>
    <row r="5346" spans="1:16" x14ac:dyDescent="0.25">
      <c r="A5346" s="3">
        <f t="shared" ca="1" si="916"/>
        <v>609240693</v>
      </c>
      <c r="B5346" s="3">
        <f t="shared" ca="1" si="917"/>
        <v>8515</v>
      </c>
      <c r="C5346" s="1">
        <f t="shared" ca="1" si="918"/>
        <v>36305</v>
      </c>
      <c r="D5346" s="7">
        <f t="shared" ca="1" si="919"/>
        <v>2</v>
      </c>
      <c r="E5346" s="3" t="str">
        <f ca="1">VLOOKUP(D5346,State!$A$1:$B$9,2,0)</f>
        <v>QLD</v>
      </c>
      <c r="F5346" s="3">
        <f t="shared" ca="1" si="920"/>
        <v>490</v>
      </c>
      <c r="G5346" s="3" t="str">
        <f ca="1">VLOOKUP(F5346,Occupation!$A$1:$B$915,2,0)</f>
        <v>Fitter-Welder</v>
      </c>
      <c r="H5346" s="3">
        <f t="shared" ca="1" si="921"/>
        <v>1</v>
      </c>
      <c r="I5346" s="3">
        <f t="shared" ca="1" si="922"/>
        <v>91735.21</v>
      </c>
      <c r="J5346" s="3">
        <f t="shared" ca="1" si="923"/>
        <v>0.138280198821568</v>
      </c>
      <c r="K5346" s="3">
        <f t="shared" ca="1" si="924"/>
        <v>7</v>
      </c>
      <c r="L5346" s="3" t="str">
        <f ca="1">VLOOKUP(K5346,Freq_Investment!$A$1:$B$8,2,0)</f>
        <v>Yearly</v>
      </c>
      <c r="M5346" s="3" t="str">
        <f t="shared" ca="1" si="925"/>
        <v>Auto</v>
      </c>
      <c r="N5346" s="3">
        <f t="shared" ca="1" si="915"/>
        <v>3</v>
      </c>
      <c r="O5346" s="3">
        <f t="shared" ca="1" si="915"/>
        <v>4</v>
      </c>
      <c r="P5346" s="3">
        <f t="shared" ca="1" si="915"/>
        <v>5</v>
      </c>
    </row>
    <row r="5347" spans="1:16" x14ac:dyDescent="0.25">
      <c r="A5347" s="3">
        <f t="shared" ca="1" si="916"/>
        <v>281799505</v>
      </c>
      <c r="B5347" s="3">
        <f t="shared" ca="1" si="917"/>
        <v>8947</v>
      </c>
      <c r="C5347" s="1">
        <f t="shared" ca="1" si="918"/>
        <v>28040</v>
      </c>
      <c r="D5347" s="7">
        <f t="shared" ca="1" si="919"/>
        <v>6</v>
      </c>
      <c r="E5347" s="3" t="str">
        <f ca="1">VLOOKUP(D5347,State!$A$1:$B$9,2,0)</f>
        <v>TAS</v>
      </c>
      <c r="F5347" s="3">
        <f t="shared" ca="1" si="920"/>
        <v>901</v>
      </c>
      <c r="G5347" s="3" t="str">
        <f ca="1">VLOOKUP(F5347,Occupation!$A$1:$B$915,2,0)</f>
        <v>Sheep Farm Worker</v>
      </c>
      <c r="H5347" s="3">
        <f t="shared" ca="1" si="921"/>
        <v>6</v>
      </c>
      <c r="I5347" s="3">
        <f t="shared" ca="1" si="922"/>
        <v>59134.89</v>
      </c>
      <c r="J5347" s="3">
        <f t="shared" ca="1" si="923"/>
        <v>0.42024000962591607</v>
      </c>
      <c r="K5347" s="3">
        <f t="shared" ca="1" si="924"/>
        <v>7</v>
      </c>
      <c r="L5347" s="3" t="str">
        <f ca="1">VLOOKUP(K5347,Freq_Investment!$A$1:$B$8,2,0)</f>
        <v>Yearly</v>
      </c>
      <c r="M5347" s="3" t="str">
        <f t="shared" ca="1" si="925"/>
        <v>Auto</v>
      </c>
      <c r="N5347" s="3">
        <f t="shared" ca="1" si="915"/>
        <v>2</v>
      </c>
      <c r="O5347" s="3">
        <f t="shared" ca="1" si="915"/>
        <v>1</v>
      </c>
      <c r="P5347" s="3">
        <f t="shared" ca="1" si="915"/>
        <v>2</v>
      </c>
    </row>
    <row r="5348" spans="1:16" x14ac:dyDescent="0.25">
      <c r="A5348" s="3">
        <f t="shared" ca="1" si="916"/>
        <v>804775717</v>
      </c>
      <c r="B5348" s="3">
        <f t="shared" ca="1" si="917"/>
        <v>2661</v>
      </c>
      <c r="C5348" s="1">
        <f t="shared" ca="1" si="918"/>
        <v>44112</v>
      </c>
      <c r="D5348" s="7">
        <f t="shared" ca="1" si="919"/>
        <v>7</v>
      </c>
      <c r="E5348" s="3" t="str">
        <f ca="1">VLOOKUP(D5348,State!$A$1:$B$9,2,0)</f>
        <v>VIC</v>
      </c>
      <c r="F5348" s="3">
        <f t="shared" ca="1" si="920"/>
        <v>548</v>
      </c>
      <c r="G5348" s="3" t="str">
        <f ca="1">VLOOKUP(F5348,Occupation!$A$1:$B$915,2,0)</f>
        <v>Track Rider</v>
      </c>
      <c r="H5348" s="3">
        <f t="shared" ca="1" si="921"/>
        <v>9</v>
      </c>
      <c r="I5348" s="3">
        <f t="shared" ca="1" si="922"/>
        <v>47493.63</v>
      </c>
      <c r="J5348" s="3">
        <f t="shared" ca="1" si="923"/>
        <v>0.47546240408821999</v>
      </c>
      <c r="K5348" s="3">
        <f t="shared" ca="1" si="924"/>
        <v>5</v>
      </c>
      <c r="L5348" s="3" t="str">
        <f ca="1">VLOOKUP(K5348,Freq_Investment!$A$1:$B$8,2,0)</f>
        <v>Quarterly</v>
      </c>
      <c r="M5348" s="3" t="str">
        <f t="shared" ca="1" si="925"/>
        <v>Auto</v>
      </c>
      <c r="N5348" s="3">
        <f t="shared" ca="1" si="915"/>
        <v>1</v>
      </c>
      <c r="O5348" s="3">
        <f t="shared" ca="1" si="915"/>
        <v>5</v>
      </c>
      <c r="P5348" s="3">
        <f t="shared" ca="1" si="915"/>
        <v>5</v>
      </c>
    </row>
    <row r="5349" spans="1:16" x14ac:dyDescent="0.25">
      <c r="A5349" s="3">
        <f t="shared" ca="1" si="916"/>
        <v>199632308</v>
      </c>
      <c r="B5349" s="3">
        <f t="shared" ca="1" si="917"/>
        <v>9422</v>
      </c>
      <c r="C5349" s="1">
        <f t="shared" ca="1" si="918"/>
        <v>30871</v>
      </c>
      <c r="D5349" s="7">
        <f t="shared" ca="1" si="919"/>
        <v>3</v>
      </c>
      <c r="E5349" s="3" t="str">
        <f ca="1">VLOOKUP(D5349,State!$A$1:$B$9,2,0)</f>
        <v>SA</v>
      </c>
      <c r="F5349" s="3">
        <f t="shared" ca="1" si="920"/>
        <v>396</v>
      </c>
      <c r="G5349" s="3" t="str">
        <f ca="1">VLOOKUP(F5349,Occupation!$A$1:$B$915,2,0)</f>
        <v>Judicial and Other Legal Professionals nec</v>
      </c>
      <c r="H5349" s="3">
        <f t="shared" ca="1" si="921"/>
        <v>4</v>
      </c>
      <c r="I5349" s="3">
        <f t="shared" ca="1" si="922"/>
        <v>23869.52</v>
      </c>
      <c r="J5349" s="3">
        <f t="shared" ca="1" si="923"/>
        <v>0.33958789582882298</v>
      </c>
      <c r="K5349" s="3">
        <f t="shared" ca="1" si="924"/>
        <v>1</v>
      </c>
      <c r="L5349" s="3" t="str">
        <f ca="1">VLOOKUP(K5349,Freq_Investment!$A$1:$B$8,2,0)</f>
        <v>Daily</v>
      </c>
      <c r="M5349" s="3" t="str">
        <f t="shared" ca="1" si="925"/>
        <v>Auto</v>
      </c>
      <c r="N5349" s="3">
        <f t="shared" ca="1" si="915"/>
        <v>5</v>
      </c>
      <c r="O5349" s="3">
        <f t="shared" ca="1" si="915"/>
        <v>2</v>
      </c>
      <c r="P5349" s="3">
        <f t="shared" ca="1" si="915"/>
        <v>3</v>
      </c>
    </row>
    <row r="5350" spans="1:16" x14ac:dyDescent="0.25">
      <c r="A5350" s="3">
        <f t="shared" ca="1" si="916"/>
        <v>136422153</v>
      </c>
      <c r="B5350" s="3">
        <f t="shared" ca="1" si="917"/>
        <v>503</v>
      </c>
      <c r="C5350" s="1">
        <f t="shared" ca="1" si="918"/>
        <v>35194</v>
      </c>
      <c r="D5350" s="7">
        <f t="shared" ca="1" si="919"/>
        <v>3</v>
      </c>
      <c r="E5350" s="3" t="str">
        <f ca="1">VLOOKUP(D5350,State!$A$1:$B$9,2,0)</f>
        <v>SA</v>
      </c>
      <c r="F5350" s="3">
        <f t="shared" ca="1" si="920"/>
        <v>631</v>
      </c>
      <c r="G5350" s="3" t="str">
        <f ca="1">VLOOKUP(F5350,Occupation!$A$1:$B$915,2,0)</f>
        <v>Aboriginal and Torres Strait Islander Health Worker</v>
      </c>
      <c r="H5350" s="3">
        <f t="shared" ca="1" si="921"/>
        <v>8</v>
      </c>
      <c r="I5350" s="3">
        <f t="shared" ca="1" si="922"/>
        <v>46359.46</v>
      </c>
      <c r="J5350" s="3">
        <f t="shared" ca="1" si="923"/>
        <v>0.1747978423530327</v>
      </c>
      <c r="K5350" s="3">
        <f t="shared" ca="1" si="924"/>
        <v>6</v>
      </c>
      <c r="L5350" s="3" t="str">
        <f ca="1">VLOOKUP(K5350,Freq_Investment!$A$1:$B$8,2,0)</f>
        <v>Half-yearly</v>
      </c>
      <c r="M5350" s="3" t="str">
        <f t="shared" ca="1" si="925"/>
        <v>Auto</v>
      </c>
      <c r="N5350" s="3">
        <f t="shared" ca="1" si="915"/>
        <v>3</v>
      </c>
      <c r="O5350" s="3">
        <f t="shared" ca="1" si="915"/>
        <v>5</v>
      </c>
      <c r="P5350" s="3">
        <f t="shared" ca="1" si="915"/>
        <v>2</v>
      </c>
    </row>
    <row r="5351" spans="1:16" x14ac:dyDescent="0.25">
      <c r="A5351" s="3">
        <f t="shared" ca="1" si="916"/>
        <v>343744929</v>
      </c>
      <c r="B5351" s="3">
        <f t="shared" ca="1" si="917"/>
        <v>5057</v>
      </c>
      <c r="C5351" s="1">
        <f t="shared" ca="1" si="918"/>
        <v>42130</v>
      </c>
      <c r="D5351" s="7">
        <f t="shared" ca="1" si="919"/>
        <v>8</v>
      </c>
      <c r="E5351" s="3" t="str">
        <f ca="1">VLOOKUP(D5351,State!$A$1:$B$9,2,0)</f>
        <v>ACT</v>
      </c>
      <c r="F5351" s="3">
        <f t="shared" ca="1" si="920"/>
        <v>68</v>
      </c>
      <c r="G5351" s="3" t="str">
        <f ca="1">VLOOKUP(F5351,Occupation!$A$1:$B$915,2,0)</f>
        <v>Caravan Park and Camping Ground Manager</v>
      </c>
      <c r="H5351" s="3">
        <f t="shared" ca="1" si="921"/>
        <v>9</v>
      </c>
      <c r="I5351" s="3">
        <f t="shared" ca="1" si="922"/>
        <v>63938.27</v>
      </c>
      <c r="J5351" s="3">
        <f t="shared" ca="1" si="923"/>
        <v>0.32965394063134779</v>
      </c>
      <c r="K5351" s="3">
        <f t="shared" ca="1" si="924"/>
        <v>6</v>
      </c>
      <c r="L5351" s="3" t="str">
        <f ca="1">VLOOKUP(K5351,Freq_Investment!$A$1:$B$8,2,0)</f>
        <v>Half-yearly</v>
      </c>
      <c r="M5351" s="3" t="str">
        <f t="shared" ca="1" si="925"/>
        <v>Auto</v>
      </c>
      <c r="N5351" s="3">
        <f t="shared" ca="1" si="915"/>
        <v>4</v>
      </c>
      <c r="O5351" s="3">
        <f t="shared" ca="1" si="915"/>
        <v>4</v>
      </c>
      <c r="P5351" s="3">
        <f t="shared" ca="1" si="915"/>
        <v>4</v>
      </c>
    </row>
    <row r="5352" spans="1:16" x14ac:dyDescent="0.25">
      <c r="A5352" s="3">
        <f t="shared" ca="1" si="916"/>
        <v>256734437</v>
      </c>
      <c r="B5352" s="3">
        <f t="shared" ca="1" si="917"/>
        <v>6240</v>
      </c>
      <c r="C5352" s="1">
        <f t="shared" ca="1" si="918"/>
        <v>27130</v>
      </c>
      <c r="D5352" s="7">
        <f t="shared" ca="1" si="919"/>
        <v>1</v>
      </c>
      <c r="E5352" s="3" t="str">
        <f ca="1">VLOOKUP(D5352,State!$A$1:$B$9,2,0)</f>
        <v>NSW</v>
      </c>
      <c r="F5352" s="3">
        <f t="shared" ca="1" si="920"/>
        <v>792</v>
      </c>
      <c r="G5352" s="3" t="str">
        <f ca="1">VLOOKUP(F5352,Occupation!$A$1:$B$915,2,0)</f>
        <v>Motor Vehicle Parts Interpreter / Automotive Parts Salesperson</v>
      </c>
      <c r="H5352" s="3">
        <f t="shared" ca="1" si="921"/>
        <v>10</v>
      </c>
      <c r="I5352" s="3">
        <f t="shared" ca="1" si="922"/>
        <v>72559.679999999993</v>
      </c>
      <c r="J5352" s="3">
        <f t="shared" ca="1" si="923"/>
        <v>3.2975462403396216E-2</v>
      </c>
      <c r="K5352" s="3">
        <f t="shared" ca="1" si="924"/>
        <v>2</v>
      </c>
      <c r="L5352" s="3" t="str">
        <f ca="1">VLOOKUP(K5352,Freq_Investment!$A$1:$B$8,2,0)</f>
        <v>Weekly</v>
      </c>
      <c r="M5352" s="3" t="str">
        <f t="shared" ca="1" si="925"/>
        <v>Auto</v>
      </c>
      <c r="N5352" s="3">
        <f t="shared" ca="1" si="915"/>
        <v>3</v>
      </c>
      <c r="O5352" s="3">
        <f t="shared" ca="1" si="915"/>
        <v>4</v>
      </c>
      <c r="P5352" s="3">
        <f t="shared" ca="1" si="915"/>
        <v>5</v>
      </c>
    </row>
    <row r="5353" spans="1:16" x14ac:dyDescent="0.25">
      <c r="A5353" s="3">
        <f t="shared" ca="1" si="916"/>
        <v>527172628</v>
      </c>
      <c r="B5353" s="3">
        <f t="shared" ca="1" si="917"/>
        <v>663</v>
      </c>
      <c r="C5353" s="1">
        <f t="shared" ca="1" si="918"/>
        <v>28598</v>
      </c>
      <c r="D5353" s="7">
        <f t="shared" ca="1" si="919"/>
        <v>3</v>
      </c>
      <c r="E5353" s="3" t="str">
        <f ca="1">VLOOKUP(D5353,State!$A$1:$B$9,2,0)</f>
        <v>SA</v>
      </c>
      <c r="F5353" s="3">
        <f t="shared" ca="1" si="920"/>
        <v>522</v>
      </c>
      <c r="G5353" s="3" t="str">
        <f ca="1">VLOOKUP(F5353,Occupation!$A$1:$B$915,2,0)</f>
        <v>Roof Plumber</v>
      </c>
      <c r="H5353" s="3">
        <f t="shared" ca="1" si="921"/>
        <v>6</v>
      </c>
      <c r="I5353" s="3">
        <f t="shared" ca="1" si="922"/>
        <v>8817.7800000000007</v>
      </c>
      <c r="J5353" s="3">
        <f t="shared" ca="1" si="923"/>
        <v>8.6515513373147279E-2</v>
      </c>
      <c r="K5353" s="3">
        <f t="shared" ca="1" si="924"/>
        <v>3</v>
      </c>
      <c r="L5353" s="3" t="str">
        <f ca="1">VLOOKUP(K5353,Freq_Investment!$A$1:$B$8,2,0)</f>
        <v>Fortnightly</v>
      </c>
      <c r="M5353" s="3" t="str">
        <f t="shared" ca="1" si="925"/>
        <v>Manual</v>
      </c>
      <c r="N5353" s="3">
        <f t="shared" ca="1" si="915"/>
        <v>1</v>
      </c>
      <c r="O5353" s="3">
        <f t="shared" ca="1" si="915"/>
        <v>1</v>
      </c>
      <c r="P5353" s="3">
        <f t="shared" ca="1" si="915"/>
        <v>3</v>
      </c>
    </row>
    <row r="5354" spans="1:16" x14ac:dyDescent="0.25">
      <c r="A5354" s="3">
        <f t="shared" ca="1" si="916"/>
        <v>71635756</v>
      </c>
      <c r="B5354" s="3">
        <f t="shared" ca="1" si="917"/>
        <v>4239</v>
      </c>
      <c r="C5354" s="1">
        <f t="shared" ca="1" si="918"/>
        <v>26223</v>
      </c>
      <c r="D5354" s="7">
        <f t="shared" ca="1" si="919"/>
        <v>6</v>
      </c>
      <c r="E5354" s="3" t="str">
        <f ca="1">VLOOKUP(D5354,State!$A$1:$B$9,2,0)</f>
        <v>TAS</v>
      </c>
      <c r="F5354" s="3">
        <f t="shared" ca="1" si="920"/>
        <v>442</v>
      </c>
      <c r="G5354" s="3" t="str">
        <f ca="1">VLOOKUP(F5354,Occupation!$A$1:$B$915,2,0)</f>
        <v>Architectural Draftsperson</v>
      </c>
      <c r="H5354" s="3">
        <f t="shared" ca="1" si="921"/>
        <v>8</v>
      </c>
      <c r="I5354" s="3">
        <f t="shared" ca="1" si="922"/>
        <v>69420</v>
      </c>
      <c r="J5354" s="3">
        <f t="shared" ca="1" si="923"/>
        <v>8.3145013780270338E-2</v>
      </c>
      <c r="K5354" s="3">
        <f t="shared" ca="1" si="924"/>
        <v>3</v>
      </c>
      <c r="L5354" s="3" t="str">
        <f ca="1">VLOOKUP(K5354,Freq_Investment!$A$1:$B$8,2,0)</f>
        <v>Fortnightly</v>
      </c>
      <c r="M5354" s="3" t="str">
        <f t="shared" ca="1" si="925"/>
        <v>Auto</v>
      </c>
      <c r="N5354" s="3">
        <f t="shared" ca="1" si="915"/>
        <v>4</v>
      </c>
      <c r="O5354" s="3">
        <f t="shared" ca="1" si="915"/>
        <v>1</v>
      </c>
      <c r="P5354" s="3">
        <f t="shared" ca="1" si="915"/>
        <v>1</v>
      </c>
    </row>
    <row r="5355" spans="1:16" x14ac:dyDescent="0.25">
      <c r="A5355" s="3">
        <f t="shared" ca="1" si="916"/>
        <v>739656683</v>
      </c>
      <c r="B5355" s="3">
        <f t="shared" ca="1" si="917"/>
        <v>423</v>
      </c>
      <c r="C5355" s="1">
        <f t="shared" ca="1" si="918"/>
        <v>41724</v>
      </c>
      <c r="D5355" s="7">
        <f t="shared" ca="1" si="919"/>
        <v>8</v>
      </c>
      <c r="E5355" s="3" t="str">
        <f ca="1">VLOOKUP(D5355,State!$A$1:$B$9,2,0)</f>
        <v>ACT</v>
      </c>
      <c r="F5355" s="3">
        <f t="shared" ca="1" si="920"/>
        <v>312</v>
      </c>
      <c r="G5355" s="3" t="str">
        <f ca="1">VLOOKUP(F5355,Occupation!$A$1:$B$915,2,0)</f>
        <v>Speech Pathologist / Speech Language Therapist</v>
      </c>
      <c r="H5355" s="3">
        <f t="shared" ca="1" si="921"/>
        <v>6</v>
      </c>
      <c r="I5355" s="3">
        <f t="shared" ca="1" si="922"/>
        <v>496.62</v>
      </c>
      <c r="J5355" s="3">
        <f t="shared" ca="1" si="923"/>
        <v>0.26903919603903131</v>
      </c>
      <c r="K5355" s="3">
        <f t="shared" ca="1" si="924"/>
        <v>2</v>
      </c>
      <c r="L5355" s="3" t="str">
        <f ca="1">VLOOKUP(K5355,Freq_Investment!$A$1:$B$8,2,0)</f>
        <v>Weekly</v>
      </c>
      <c r="M5355" s="3" t="str">
        <f t="shared" ca="1" si="925"/>
        <v>Manual</v>
      </c>
      <c r="N5355" s="3">
        <f t="shared" ca="1" si="915"/>
        <v>4</v>
      </c>
      <c r="O5355" s="3">
        <f t="shared" ca="1" si="915"/>
        <v>1</v>
      </c>
      <c r="P5355" s="3">
        <f t="shared" ca="1" si="915"/>
        <v>2</v>
      </c>
    </row>
    <row r="5356" spans="1:16" x14ac:dyDescent="0.25">
      <c r="A5356" s="3">
        <f t="shared" ca="1" si="916"/>
        <v>447687526</v>
      </c>
      <c r="B5356" s="3">
        <f t="shared" ca="1" si="917"/>
        <v>1725</v>
      </c>
      <c r="C5356" s="1">
        <f t="shared" ca="1" si="918"/>
        <v>34436</v>
      </c>
      <c r="D5356" s="7">
        <f t="shared" ca="1" si="919"/>
        <v>2</v>
      </c>
      <c r="E5356" s="3" t="str">
        <f ca="1">VLOOKUP(D5356,State!$A$1:$B$9,2,0)</f>
        <v>QLD</v>
      </c>
      <c r="F5356" s="3">
        <f t="shared" ca="1" si="920"/>
        <v>857</v>
      </c>
      <c r="G5356" s="3" t="str">
        <f ca="1">VLOOKUP(F5356,Occupation!$A$1:$B$915,2,0)</f>
        <v>Railway Track Plant Operator</v>
      </c>
      <c r="H5356" s="3">
        <f t="shared" ca="1" si="921"/>
        <v>9</v>
      </c>
      <c r="I5356" s="3">
        <f t="shared" ca="1" si="922"/>
        <v>66549.48</v>
      </c>
      <c r="J5356" s="3">
        <f t="shared" ca="1" si="923"/>
        <v>0.32505912476352899</v>
      </c>
      <c r="K5356" s="3">
        <f t="shared" ca="1" si="924"/>
        <v>4</v>
      </c>
      <c r="L5356" s="3" t="str">
        <f ca="1">VLOOKUP(K5356,Freq_Investment!$A$1:$B$8,2,0)</f>
        <v>Monthly</v>
      </c>
      <c r="M5356" s="3" t="str">
        <f t="shared" ca="1" si="925"/>
        <v>Auto</v>
      </c>
      <c r="N5356" s="3">
        <f t="shared" ca="1" si="915"/>
        <v>5</v>
      </c>
      <c r="O5356" s="3">
        <f t="shared" ca="1" si="915"/>
        <v>3</v>
      </c>
      <c r="P5356" s="3">
        <f t="shared" ca="1" si="915"/>
        <v>4</v>
      </c>
    </row>
    <row r="5357" spans="1:16" x14ac:dyDescent="0.25">
      <c r="A5357" s="3">
        <f t="shared" ca="1" si="916"/>
        <v>666898850</v>
      </c>
      <c r="B5357" s="3">
        <f t="shared" ca="1" si="917"/>
        <v>4558</v>
      </c>
      <c r="C5357" s="1">
        <f t="shared" ca="1" si="918"/>
        <v>36291</v>
      </c>
      <c r="D5357" s="7">
        <f t="shared" ca="1" si="919"/>
        <v>8</v>
      </c>
      <c r="E5357" s="3" t="str">
        <f ca="1">VLOOKUP(D5357,State!$A$1:$B$9,2,0)</f>
        <v>ACT</v>
      </c>
      <c r="F5357" s="3">
        <f t="shared" ca="1" si="920"/>
        <v>71</v>
      </c>
      <c r="G5357" s="3" t="str">
        <f ca="1">VLOOKUP(F5357,Occupation!$A$1:$B$915,2,0)</f>
        <v>Bed and Breakfast Operator</v>
      </c>
      <c r="H5357" s="3">
        <f t="shared" ca="1" si="921"/>
        <v>4</v>
      </c>
      <c r="I5357" s="3">
        <f t="shared" ca="1" si="922"/>
        <v>15870.23</v>
      </c>
      <c r="J5357" s="3">
        <f t="shared" ca="1" si="923"/>
        <v>0.17490316512222109</v>
      </c>
      <c r="K5357" s="3">
        <f t="shared" ca="1" si="924"/>
        <v>2</v>
      </c>
      <c r="L5357" s="3" t="str">
        <f ca="1">VLOOKUP(K5357,Freq_Investment!$A$1:$B$8,2,0)</f>
        <v>Weekly</v>
      </c>
      <c r="M5357" s="3" t="str">
        <f t="shared" ca="1" si="925"/>
        <v>Auto</v>
      </c>
      <c r="N5357" s="3">
        <f t="shared" ca="1" si="915"/>
        <v>3</v>
      </c>
      <c r="O5357" s="3">
        <f t="shared" ca="1" si="915"/>
        <v>3</v>
      </c>
      <c r="P5357" s="3">
        <f t="shared" ca="1" si="915"/>
        <v>3</v>
      </c>
    </row>
    <row r="5358" spans="1:16" x14ac:dyDescent="0.25">
      <c r="A5358" s="3">
        <f t="shared" ca="1" si="916"/>
        <v>96095061</v>
      </c>
      <c r="B5358" s="3">
        <f t="shared" ca="1" si="917"/>
        <v>1533</v>
      </c>
      <c r="C5358" s="1">
        <f t="shared" ca="1" si="918"/>
        <v>34678</v>
      </c>
      <c r="D5358" s="7">
        <f t="shared" ca="1" si="919"/>
        <v>2</v>
      </c>
      <c r="E5358" s="3" t="str">
        <f ca="1">VLOOKUP(D5358,State!$A$1:$B$9,2,0)</f>
        <v>QLD</v>
      </c>
      <c r="F5358" s="3">
        <f t="shared" ca="1" si="920"/>
        <v>198</v>
      </c>
      <c r="G5358" s="3" t="str">
        <f ca="1">VLOOKUP(F5358,Occupation!$A$1:$B$915,2,0)</f>
        <v>Cartographer</v>
      </c>
      <c r="H5358" s="3">
        <f t="shared" ca="1" si="921"/>
        <v>1</v>
      </c>
      <c r="I5358" s="3">
        <f t="shared" ca="1" si="922"/>
        <v>67236.100000000006</v>
      </c>
      <c r="J5358" s="3">
        <f t="shared" ca="1" si="923"/>
        <v>0.1377270863733755</v>
      </c>
      <c r="K5358" s="3">
        <f t="shared" ca="1" si="924"/>
        <v>5</v>
      </c>
      <c r="L5358" s="3" t="str">
        <f ca="1">VLOOKUP(K5358,Freq_Investment!$A$1:$B$8,2,0)</f>
        <v>Quarterly</v>
      </c>
      <c r="M5358" s="3" t="str">
        <f t="shared" ca="1" si="925"/>
        <v>Manual</v>
      </c>
      <c r="N5358" s="3">
        <f t="shared" ref="N5358:P5421" ca="1" si="926">RANDBETWEEN(1,5)</f>
        <v>5</v>
      </c>
      <c r="O5358" s="3">
        <f t="shared" ca="1" si="926"/>
        <v>2</v>
      </c>
      <c r="P5358" s="3">
        <f t="shared" ca="1" si="926"/>
        <v>3</v>
      </c>
    </row>
    <row r="5359" spans="1:16" x14ac:dyDescent="0.25">
      <c r="A5359" s="3">
        <f t="shared" ca="1" si="916"/>
        <v>713160433</v>
      </c>
      <c r="B5359" s="3">
        <f t="shared" ca="1" si="917"/>
        <v>2896</v>
      </c>
      <c r="C5359" s="1">
        <f t="shared" ca="1" si="918"/>
        <v>31489</v>
      </c>
      <c r="D5359" s="7">
        <f t="shared" ca="1" si="919"/>
        <v>8</v>
      </c>
      <c r="E5359" s="3" t="str">
        <f ca="1">VLOOKUP(D5359,State!$A$1:$B$9,2,0)</f>
        <v>ACT</v>
      </c>
      <c r="F5359" s="3">
        <f t="shared" ca="1" si="920"/>
        <v>372</v>
      </c>
      <c r="G5359" s="3" t="str">
        <f ca="1">VLOOKUP(F5359,Occupation!$A$1:$B$915,2,0)</f>
        <v>Software Engineer</v>
      </c>
      <c r="H5359" s="3">
        <f t="shared" ca="1" si="921"/>
        <v>3</v>
      </c>
      <c r="I5359" s="3">
        <f t="shared" ca="1" si="922"/>
        <v>42323.86</v>
      </c>
      <c r="J5359" s="3">
        <f t="shared" ca="1" si="923"/>
        <v>1.4036829829959185E-2</v>
      </c>
      <c r="K5359" s="3">
        <f t="shared" ca="1" si="924"/>
        <v>5</v>
      </c>
      <c r="L5359" s="3" t="str">
        <f ca="1">VLOOKUP(K5359,Freq_Investment!$A$1:$B$8,2,0)</f>
        <v>Quarterly</v>
      </c>
      <c r="M5359" s="3" t="str">
        <f t="shared" ca="1" si="925"/>
        <v>Manual</v>
      </c>
      <c r="N5359" s="3">
        <f t="shared" ca="1" si="926"/>
        <v>3</v>
      </c>
      <c r="O5359" s="3">
        <f t="shared" ca="1" si="926"/>
        <v>1</v>
      </c>
      <c r="P5359" s="3">
        <f t="shared" ca="1" si="926"/>
        <v>2</v>
      </c>
    </row>
    <row r="5360" spans="1:16" x14ac:dyDescent="0.25">
      <c r="A5360" s="3">
        <f t="shared" ca="1" si="916"/>
        <v>613890743</v>
      </c>
      <c r="B5360" s="3">
        <f t="shared" ca="1" si="917"/>
        <v>6785</v>
      </c>
      <c r="C5360" s="1">
        <f t="shared" ca="1" si="918"/>
        <v>44113</v>
      </c>
      <c r="D5360" s="7">
        <f t="shared" ca="1" si="919"/>
        <v>7</v>
      </c>
      <c r="E5360" s="3" t="str">
        <f ca="1">VLOOKUP(D5360,State!$A$1:$B$9,2,0)</f>
        <v>VIC</v>
      </c>
      <c r="F5360" s="3">
        <f t="shared" ca="1" si="920"/>
        <v>252</v>
      </c>
      <c r="G5360" s="3" t="str">
        <f ca="1">VLOOKUP(F5360,Occupation!$A$1:$B$915,2,0)</f>
        <v>Entomologist</v>
      </c>
      <c r="H5360" s="3">
        <f t="shared" ca="1" si="921"/>
        <v>2</v>
      </c>
      <c r="I5360" s="3">
        <f t="shared" ca="1" si="922"/>
        <v>48515.81</v>
      </c>
      <c r="J5360" s="3">
        <f t="shared" ca="1" si="923"/>
        <v>0.33116466058611815</v>
      </c>
      <c r="K5360" s="3">
        <f t="shared" ca="1" si="924"/>
        <v>1</v>
      </c>
      <c r="L5360" s="3" t="str">
        <f ca="1">VLOOKUP(K5360,Freq_Investment!$A$1:$B$8,2,0)</f>
        <v>Daily</v>
      </c>
      <c r="M5360" s="3" t="str">
        <f t="shared" ca="1" si="925"/>
        <v>Auto</v>
      </c>
      <c r="N5360" s="3">
        <f t="shared" ca="1" si="926"/>
        <v>5</v>
      </c>
      <c r="O5360" s="3">
        <f t="shared" ca="1" si="926"/>
        <v>1</v>
      </c>
      <c r="P5360" s="3">
        <f t="shared" ca="1" si="926"/>
        <v>2</v>
      </c>
    </row>
    <row r="5361" spans="1:16" x14ac:dyDescent="0.25">
      <c r="A5361" s="3">
        <f t="shared" ca="1" si="916"/>
        <v>917076505</v>
      </c>
      <c r="B5361" s="3">
        <f t="shared" ca="1" si="917"/>
        <v>2764</v>
      </c>
      <c r="C5361" s="1">
        <f t="shared" ca="1" si="918"/>
        <v>36501</v>
      </c>
      <c r="D5361" s="7">
        <f t="shared" ca="1" si="919"/>
        <v>3</v>
      </c>
      <c r="E5361" s="3" t="str">
        <f ca="1">VLOOKUP(D5361,State!$A$1:$B$9,2,0)</f>
        <v>SA</v>
      </c>
      <c r="F5361" s="3">
        <f t="shared" ca="1" si="920"/>
        <v>170</v>
      </c>
      <c r="G5361" s="3" t="str">
        <f ca="1">VLOOKUP(F5361,Occupation!$A$1:$B$915,2,0)</f>
        <v>Patents Examiner</v>
      </c>
      <c r="H5361" s="3">
        <f t="shared" ca="1" si="921"/>
        <v>3</v>
      </c>
      <c r="I5361" s="3">
        <f t="shared" ca="1" si="922"/>
        <v>43067.69</v>
      </c>
      <c r="J5361" s="3">
        <f t="shared" ca="1" si="923"/>
        <v>0.36791380332368828</v>
      </c>
      <c r="K5361" s="3">
        <f t="shared" ca="1" si="924"/>
        <v>1</v>
      </c>
      <c r="L5361" s="3" t="str">
        <f ca="1">VLOOKUP(K5361,Freq_Investment!$A$1:$B$8,2,0)</f>
        <v>Daily</v>
      </c>
      <c r="M5361" s="3" t="str">
        <f t="shared" ca="1" si="925"/>
        <v>Auto</v>
      </c>
      <c r="N5361" s="3">
        <f t="shared" ca="1" si="926"/>
        <v>1</v>
      </c>
      <c r="O5361" s="3">
        <f t="shared" ca="1" si="926"/>
        <v>4</v>
      </c>
      <c r="P5361" s="3">
        <f t="shared" ca="1" si="926"/>
        <v>4</v>
      </c>
    </row>
    <row r="5362" spans="1:16" x14ac:dyDescent="0.25">
      <c r="A5362" s="3">
        <f t="shared" ca="1" si="916"/>
        <v>205196215</v>
      </c>
      <c r="B5362" s="3">
        <f t="shared" ca="1" si="917"/>
        <v>174</v>
      </c>
      <c r="C5362" s="1">
        <f t="shared" ca="1" si="918"/>
        <v>28344</v>
      </c>
      <c r="D5362" s="7">
        <f t="shared" ca="1" si="919"/>
        <v>4</v>
      </c>
      <c r="E5362" s="3" t="str">
        <f ca="1">VLOOKUP(D5362,State!$A$1:$B$9,2,0)</f>
        <v>WA</v>
      </c>
      <c r="F5362" s="3">
        <f t="shared" ca="1" si="920"/>
        <v>169</v>
      </c>
      <c r="G5362" s="3" t="str">
        <f ca="1">VLOOKUP(F5362,Occupation!$A$1:$B$915,2,0)</f>
        <v>Migration Agent / Immigration Consultant</v>
      </c>
      <c r="H5362" s="3">
        <f t="shared" ca="1" si="921"/>
        <v>9</v>
      </c>
      <c r="I5362" s="3">
        <f t="shared" ca="1" si="922"/>
        <v>53152.42</v>
      </c>
      <c r="J5362" s="3">
        <f t="shared" ca="1" si="923"/>
        <v>0.36860779086623868</v>
      </c>
      <c r="K5362" s="3">
        <f t="shared" ca="1" si="924"/>
        <v>5</v>
      </c>
      <c r="L5362" s="3" t="str">
        <f ca="1">VLOOKUP(K5362,Freq_Investment!$A$1:$B$8,2,0)</f>
        <v>Quarterly</v>
      </c>
      <c r="M5362" s="3" t="str">
        <f t="shared" ca="1" si="925"/>
        <v>Auto</v>
      </c>
      <c r="N5362" s="3">
        <f t="shared" ca="1" si="926"/>
        <v>5</v>
      </c>
      <c r="O5362" s="3">
        <f t="shared" ca="1" si="926"/>
        <v>2</v>
      </c>
      <c r="P5362" s="3">
        <f t="shared" ca="1" si="926"/>
        <v>1</v>
      </c>
    </row>
    <row r="5363" spans="1:16" x14ac:dyDescent="0.25">
      <c r="A5363" s="3">
        <f t="shared" ca="1" si="916"/>
        <v>964852830</v>
      </c>
      <c r="B5363" s="3">
        <f t="shared" ca="1" si="917"/>
        <v>9544</v>
      </c>
      <c r="C5363" s="1">
        <f t="shared" ca="1" si="918"/>
        <v>25613</v>
      </c>
      <c r="D5363" s="7">
        <f t="shared" ca="1" si="919"/>
        <v>8</v>
      </c>
      <c r="E5363" s="3" t="str">
        <f ca="1">VLOOKUP(D5363,State!$A$1:$B$9,2,0)</f>
        <v>ACT</v>
      </c>
      <c r="F5363" s="3">
        <f t="shared" ca="1" si="920"/>
        <v>612</v>
      </c>
      <c r="G5363" s="3" t="str">
        <f ca="1">VLOOKUP(F5363,Occupation!$A$1:$B$915,2,0)</f>
        <v>Performing Arts Technicians nec</v>
      </c>
      <c r="H5363" s="3">
        <f t="shared" ca="1" si="921"/>
        <v>4</v>
      </c>
      <c r="I5363" s="3">
        <f t="shared" ca="1" si="922"/>
        <v>64374.91</v>
      </c>
      <c r="J5363" s="3">
        <f t="shared" ca="1" si="923"/>
        <v>4.9711753805847025E-2</v>
      </c>
      <c r="K5363" s="3">
        <f t="shared" ca="1" si="924"/>
        <v>2</v>
      </c>
      <c r="L5363" s="3" t="str">
        <f ca="1">VLOOKUP(K5363,Freq_Investment!$A$1:$B$8,2,0)</f>
        <v>Weekly</v>
      </c>
      <c r="M5363" s="3" t="str">
        <f t="shared" ca="1" si="925"/>
        <v>Manual</v>
      </c>
      <c r="N5363" s="3">
        <f t="shared" ca="1" si="926"/>
        <v>4</v>
      </c>
      <c r="O5363" s="3">
        <f t="shared" ca="1" si="926"/>
        <v>4</v>
      </c>
      <c r="P5363" s="3">
        <f t="shared" ca="1" si="926"/>
        <v>5</v>
      </c>
    </row>
    <row r="5364" spans="1:16" x14ac:dyDescent="0.25">
      <c r="A5364" s="3">
        <f t="shared" ca="1" si="916"/>
        <v>986463110</v>
      </c>
      <c r="B5364" s="3">
        <f t="shared" ca="1" si="917"/>
        <v>3126</v>
      </c>
      <c r="C5364" s="1">
        <f t="shared" ca="1" si="918"/>
        <v>26360</v>
      </c>
      <c r="D5364" s="7">
        <f t="shared" ca="1" si="919"/>
        <v>6</v>
      </c>
      <c r="E5364" s="3" t="str">
        <f ca="1">VLOOKUP(D5364,State!$A$1:$B$9,2,0)</f>
        <v>TAS</v>
      </c>
      <c r="F5364" s="3">
        <f t="shared" ca="1" si="920"/>
        <v>789</v>
      </c>
      <c r="G5364" s="3" t="str">
        <f ca="1">VLOOKUP(F5364,Occupation!$A$1:$B$915,2,0)</f>
        <v>Real Estate Agent</v>
      </c>
      <c r="H5364" s="3">
        <f t="shared" ca="1" si="921"/>
        <v>9</v>
      </c>
      <c r="I5364" s="3">
        <f t="shared" ca="1" si="922"/>
        <v>24794.28</v>
      </c>
      <c r="J5364" s="3">
        <f t="shared" ca="1" si="923"/>
        <v>0.39221638735200143</v>
      </c>
      <c r="K5364" s="3">
        <f t="shared" ca="1" si="924"/>
        <v>2</v>
      </c>
      <c r="L5364" s="3" t="str">
        <f ca="1">VLOOKUP(K5364,Freq_Investment!$A$1:$B$8,2,0)</f>
        <v>Weekly</v>
      </c>
      <c r="M5364" s="3" t="str">
        <f t="shared" ca="1" si="925"/>
        <v>Manual</v>
      </c>
      <c r="N5364" s="3">
        <f t="shared" ca="1" si="926"/>
        <v>2</v>
      </c>
      <c r="O5364" s="3">
        <f t="shared" ca="1" si="926"/>
        <v>2</v>
      </c>
      <c r="P5364" s="3">
        <f t="shared" ca="1" si="926"/>
        <v>5</v>
      </c>
    </row>
    <row r="5365" spans="1:16" x14ac:dyDescent="0.25">
      <c r="A5365" s="3">
        <f t="shared" ca="1" si="916"/>
        <v>292824984</v>
      </c>
      <c r="B5365" s="3">
        <f t="shared" ca="1" si="917"/>
        <v>3782</v>
      </c>
      <c r="C5365" s="1">
        <f t="shared" ca="1" si="918"/>
        <v>25960</v>
      </c>
      <c r="D5365" s="7">
        <f t="shared" ca="1" si="919"/>
        <v>6</v>
      </c>
      <c r="E5365" s="3" t="str">
        <f ca="1">VLOOKUP(D5365,State!$A$1:$B$9,2,0)</f>
        <v>TAS</v>
      </c>
      <c r="F5365" s="3">
        <f t="shared" ca="1" si="920"/>
        <v>457</v>
      </c>
      <c r="G5365" s="3" t="str">
        <f ca="1">VLOOKUP(F5365,Occupation!$A$1:$B$915,2,0)</f>
        <v>Safety Inspector</v>
      </c>
      <c r="H5365" s="3">
        <f t="shared" ca="1" si="921"/>
        <v>4</v>
      </c>
      <c r="I5365" s="3">
        <f t="shared" ca="1" si="922"/>
        <v>64602.62</v>
      </c>
      <c r="J5365" s="3">
        <f t="shared" ca="1" si="923"/>
        <v>0.26158548302994961</v>
      </c>
      <c r="K5365" s="3">
        <f t="shared" ca="1" si="924"/>
        <v>4</v>
      </c>
      <c r="L5365" s="3" t="str">
        <f ca="1">VLOOKUP(K5365,Freq_Investment!$A$1:$B$8,2,0)</f>
        <v>Monthly</v>
      </c>
      <c r="M5365" s="3" t="str">
        <f t="shared" ca="1" si="925"/>
        <v>Auto</v>
      </c>
      <c r="N5365" s="3">
        <f t="shared" ca="1" si="926"/>
        <v>1</v>
      </c>
      <c r="O5365" s="3">
        <f t="shared" ca="1" si="926"/>
        <v>1</v>
      </c>
      <c r="P5365" s="3">
        <f t="shared" ca="1" si="926"/>
        <v>5</v>
      </c>
    </row>
    <row r="5366" spans="1:16" x14ac:dyDescent="0.25">
      <c r="A5366" s="3">
        <f t="shared" ca="1" si="916"/>
        <v>950758203</v>
      </c>
      <c r="B5366" s="3">
        <f t="shared" ca="1" si="917"/>
        <v>6116</v>
      </c>
      <c r="C5366" s="1">
        <f t="shared" ca="1" si="918"/>
        <v>41214</v>
      </c>
      <c r="D5366" s="7">
        <f t="shared" ca="1" si="919"/>
        <v>5</v>
      </c>
      <c r="E5366" s="3" t="str">
        <f ca="1">VLOOKUP(D5366,State!$A$1:$B$9,2,0)</f>
        <v>NT</v>
      </c>
      <c r="F5366" s="3">
        <f t="shared" ca="1" si="920"/>
        <v>334</v>
      </c>
      <c r="G5366" s="3" t="str">
        <f ca="1">VLOOKUP(F5366,Occupation!$A$1:$B$915,2,0)</f>
        <v>Otorhinolaryngologist</v>
      </c>
      <c r="H5366" s="3">
        <f t="shared" ca="1" si="921"/>
        <v>9</v>
      </c>
      <c r="I5366" s="3">
        <f t="shared" ca="1" si="922"/>
        <v>52392.23</v>
      </c>
      <c r="J5366" s="3">
        <f t="shared" ca="1" si="923"/>
        <v>0.17027360130352592</v>
      </c>
      <c r="K5366" s="3">
        <f t="shared" ca="1" si="924"/>
        <v>5</v>
      </c>
      <c r="L5366" s="3" t="str">
        <f ca="1">VLOOKUP(K5366,Freq_Investment!$A$1:$B$8,2,0)</f>
        <v>Quarterly</v>
      </c>
      <c r="M5366" s="3" t="str">
        <f t="shared" ca="1" si="925"/>
        <v>Manual</v>
      </c>
      <c r="N5366" s="3">
        <f t="shared" ca="1" si="926"/>
        <v>1</v>
      </c>
      <c r="O5366" s="3">
        <f t="shared" ca="1" si="926"/>
        <v>5</v>
      </c>
      <c r="P5366" s="3">
        <f t="shared" ca="1" si="926"/>
        <v>3</v>
      </c>
    </row>
    <row r="5367" spans="1:16" x14ac:dyDescent="0.25">
      <c r="A5367" s="3">
        <f t="shared" ca="1" si="916"/>
        <v>594474265</v>
      </c>
      <c r="B5367" s="3">
        <f t="shared" ca="1" si="917"/>
        <v>3022</v>
      </c>
      <c r="C5367" s="1">
        <f t="shared" ca="1" si="918"/>
        <v>42257</v>
      </c>
      <c r="D5367" s="7">
        <f t="shared" ca="1" si="919"/>
        <v>8</v>
      </c>
      <c r="E5367" s="3" t="str">
        <f ca="1">VLOOKUP(D5367,State!$A$1:$B$9,2,0)</f>
        <v>ACT</v>
      </c>
      <c r="F5367" s="3">
        <f t="shared" ca="1" si="920"/>
        <v>215</v>
      </c>
      <c r="G5367" s="3" t="str">
        <f ca="1">VLOOKUP(F5367,Occupation!$A$1:$B$915,2,0)</f>
        <v>Transport Engineer</v>
      </c>
      <c r="H5367" s="3">
        <f t="shared" ca="1" si="921"/>
        <v>1</v>
      </c>
      <c r="I5367" s="3">
        <f t="shared" ca="1" si="922"/>
        <v>82805.240000000005</v>
      </c>
      <c r="J5367" s="3">
        <f t="shared" ca="1" si="923"/>
        <v>0.35368580600117905</v>
      </c>
      <c r="K5367" s="3">
        <f t="shared" ca="1" si="924"/>
        <v>3</v>
      </c>
      <c r="L5367" s="3" t="str">
        <f ca="1">VLOOKUP(K5367,Freq_Investment!$A$1:$B$8,2,0)</f>
        <v>Fortnightly</v>
      </c>
      <c r="M5367" s="3" t="str">
        <f t="shared" ca="1" si="925"/>
        <v>Manual</v>
      </c>
      <c r="N5367" s="3">
        <f t="shared" ca="1" si="926"/>
        <v>2</v>
      </c>
      <c r="O5367" s="3">
        <f t="shared" ca="1" si="926"/>
        <v>3</v>
      </c>
      <c r="P5367" s="3">
        <f t="shared" ca="1" si="926"/>
        <v>3</v>
      </c>
    </row>
    <row r="5368" spans="1:16" x14ac:dyDescent="0.25">
      <c r="A5368" s="3">
        <f t="shared" ca="1" si="916"/>
        <v>759819796</v>
      </c>
      <c r="B5368" s="3">
        <f t="shared" ca="1" si="917"/>
        <v>7043</v>
      </c>
      <c r="C5368" s="1">
        <f t="shared" ca="1" si="918"/>
        <v>37303</v>
      </c>
      <c r="D5368" s="7">
        <f t="shared" ca="1" si="919"/>
        <v>6</v>
      </c>
      <c r="E5368" s="3" t="str">
        <f ca="1">VLOOKUP(D5368,State!$A$1:$B$9,2,0)</f>
        <v>TAS</v>
      </c>
      <c r="F5368" s="3">
        <f t="shared" ca="1" si="920"/>
        <v>470</v>
      </c>
      <c r="G5368" s="3" t="str">
        <f ca="1">VLOOKUP(F5368,Occupation!$A$1:$B$915,2,0)</f>
        <v>Telecommunications Technical Officer or Technologist</v>
      </c>
      <c r="H5368" s="3">
        <f t="shared" ca="1" si="921"/>
        <v>6</v>
      </c>
      <c r="I5368" s="3">
        <f t="shared" ca="1" si="922"/>
        <v>44331.21</v>
      </c>
      <c r="J5368" s="3">
        <f t="shared" ca="1" si="923"/>
        <v>0.15624772661883796</v>
      </c>
      <c r="K5368" s="3">
        <f t="shared" ca="1" si="924"/>
        <v>5</v>
      </c>
      <c r="L5368" s="3" t="str">
        <f ca="1">VLOOKUP(K5368,Freq_Investment!$A$1:$B$8,2,0)</f>
        <v>Quarterly</v>
      </c>
      <c r="M5368" s="3" t="str">
        <f t="shared" ca="1" si="925"/>
        <v>Auto</v>
      </c>
      <c r="N5368" s="3">
        <f t="shared" ca="1" si="926"/>
        <v>4</v>
      </c>
      <c r="O5368" s="3">
        <f t="shared" ca="1" si="926"/>
        <v>2</v>
      </c>
      <c r="P5368" s="3">
        <f t="shared" ca="1" si="926"/>
        <v>4</v>
      </c>
    </row>
    <row r="5369" spans="1:16" x14ac:dyDescent="0.25">
      <c r="A5369" s="3">
        <f t="shared" ca="1" si="916"/>
        <v>832280008</v>
      </c>
      <c r="B5369" s="3">
        <f t="shared" ca="1" si="917"/>
        <v>1009</v>
      </c>
      <c r="C5369" s="1">
        <f t="shared" ca="1" si="918"/>
        <v>43648</v>
      </c>
      <c r="D5369" s="7">
        <f t="shared" ca="1" si="919"/>
        <v>1</v>
      </c>
      <c r="E5369" s="3" t="str">
        <f ca="1">VLOOKUP(D5369,State!$A$1:$B$9,2,0)</f>
        <v>NSW</v>
      </c>
      <c r="F5369" s="3">
        <f t="shared" ca="1" si="920"/>
        <v>10</v>
      </c>
      <c r="G5369" s="3" t="str">
        <f ca="1">VLOOKUP(F5369,Occupation!$A$1:$B$915,2,0)</f>
        <v>Pig Farmer</v>
      </c>
      <c r="H5369" s="3">
        <f t="shared" ca="1" si="921"/>
        <v>9</v>
      </c>
      <c r="I5369" s="3">
        <f t="shared" ca="1" si="922"/>
        <v>98918.11</v>
      </c>
      <c r="J5369" s="3">
        <f t="shared" ca="1" si="923"/>
        <v>0.27750905828326433</v>
      </c>
      <c r="K5369" s="3">
        <f t="shared" ca="1" si="924"/>
        <v>7</v>
      </c>
      <c r="L5369" s="3" t="str">
        <f ca="1">VLOOKUP(K5369,Freq_Investment!$A$1:$B$8,2,0)</f>
        <v>Yearly</v>
      </c>
      <c r="M5369" s="3" t="str">
        <f t="shared" ca="1" si="925"/>
        <v>Manual</v>
      </c>
      <c r="N5369" s="3">
        <f t="shared" ca="1" si="926"/>
        <v>3</v>
      </c>
      <c r="O5369" s="3">
        <f t="shared" ca="1" si="926"/>
        <v>5</v>
      </c>
      <c r="P5369" s="3">
        <f t="shared" ca="1" si="926"/>
        <v>5</v>
      </c>
    </row>
    <row r="5370" spans="1:16" x14ac:dyDescent="0.25">
      <c r="A5370" s="3">
        <f t="shared" ca="1" si="916"/>
        <v>263022204</v>
      </c>
      <c r="B5370" s="3">
        <f t="shared" ca="1" si="917"/>
        <v>322</v>
      </c>
      <c r="C5370" s="1">
        <f t="shared" ca="1" si="918"/>
        <v>44232</v>
      </c>
      <c r="D5370" s="7">
        <f t="shared" ca="1" si="919"/>
        <v>6</v>
      </c>
      <c r="E5370" s="3" t="str">
        <f ca="1">VLOOKUP(D5370,State!$A$1:$B$9,2,0)</f>
        <v>TAS</v>
      </c>
      <c r="F5370" s="3">
        <f t="shared" ca="1" si="920"/>
        <v>613</v>
      </c>
      <c r="G5370" s="3" t="str">
        <f ca="1">VLOOKUP(F5370,Occupation!$A$1:$B$915,2,0)</f>
        <v>Signwriter</v>
      </c>
      <c r="H5370" s="3">
        <f t="shared" ca="1" si="921"/>
        <v>9</v>
      </c>
      <c r="I5370" s="3">
        <f t="shared" ca="1" si="922"/>
        <v>61723.83</v>
      </c>
      <c r="J5370" s="3">
        <f t="shared" ca="1" si="923"/>
        <v>0.20536804604108899</v>
      </c>
      <c r="K5370" s="3">
        <f t="shared" ca="1" si="924"/>
        <v>3</v>
      </c>
      <c r="L5370" s="3" t="str">
        <f ca="1">VLOOKUP(K5370,Freq_Investment!$A$1:$B$8,2,0)</f>
        <v>Fortnightly</v>
      </c>
      <c r="M5370" s="3" t="str">
        <f t="shared" ca="1" si="925"/>
        <v>Manual</v>
      </c>
      <c r="N5370" s="3">
        <f t="shared" ca="1" si="926"/>
        <v>4</v>
      </c>
      <c r="O5370" s="3">
        <f t="shared" ca="1" si="926"/>
        <v>3</v>
      </c>
      <c r="P5370" s="3">
        <f t="shared" ca="1" si="926"/>
        <v>5</v>
      </c>
    </row>
    <row r="5371" spans="1:16" x14ac:dyDescent="0.25">
      <c r="A5371" s="3">
        <f t="shared" ca="1" si="916"/>
        <v>191944668</v>
      </c>
      <c r="B5371" s="3">
        <f t="shared" ca="1" si="917"/>
        <v>2598</v>
      </c>
      <c r="C5371" s="1">
        <f t="shared" ca="1" si="918"/>
        <v>35389</v>
      </c>
      <c r="D5371" s="7">
        <f t="shared" ca="1" si="919"/>
        <v>7</v>
      </c>
      <c r="E5371" s="3" t="str">
        <f ca="1">VLOOKUP(D5371,State!$A$1:$B$9,2,0)</f>
        <v>VIC</v>
      </c>
      <c r="F5371" s="3">
        <f t="shared" ca="1" si="920"/>
        <v>638</v>
      </c>
      <c r="G5371" s="3" t="str">
        <f ca="1">VLOOKUP(F5371,Occupation!$A$1:$B$915,2,0)</f>
        <v>Youth Worker</v>
      </c>
      <c r="H5371" s="3">
        <f t="shared" ca="1" si="921"/>
        <v>3</v>
      </c>
      <c r="I5371" s="3">
        <f t="shared" ca="1" si="922"/>
        <v>94229.79</v>
      </c>
      <c r="J5371" s="3">
        <f t="shared" ca="1" si="923"/>
        <v>0.12094321058937207</v>
      </c>
      <c r="K5371" s="3">
        <f t="shared" ca="1" si="924"/>
        <v>1</v>
      </c>
      <c r="L5371" s="3" t="str">
        <f ca="1">VLOOKUP(K5371,Freq_Investment!$A$1:$B$8,2,0)</f>
        <v>Daily</v>
      </c>
      <c r="M5371" s="3" t="str">
        <f t="shared" ca="1" si="925"/>
        <v>Manual</v>
      </c>
      <c r="N5371" s="3">
        <f t="shared" ca="1" si="926"/>
        <v>5</v>
      </c>
      <c r="O5371" s="3">
        <f t="shared" ca="1" si="926"/>
        <v>5</v>
      </c>
      <c r="P5371" s="3">
        <f t="shared" ca="1" si="926"/>
        <v>1</v>
      </c>
    </row>
    <row r="5372" spans="1:16" x14ac:dyDescent="0.25">
      <c r="A5372" s="3">
        <f t="shared" ca="1" si="916"/>
        <v>900155894</v>
      </c>
      <c r="B5372" s="3">
        <f t="shared" ca="1" si="917"/>
        <v>9001</v>
      </c>
      <c r="C5372" s="1">
        <f t="shared" ca="1" si="918"/>
        <v>43932</v>
      </c>
      <c r="D5372" s="7">
        <f t="shared" ca="1" si="919"/>
        <v>6</v>
      </c>
      <c r="E5372" s="3" t="str">
        <f ca="1">VLOOKUP(D5372,State!$A$1:$B$9,2,0)</f>
        <v>TAS</v>
      </c>
      <c r="F5372" s="3">
        <f t="shared" ca="1" si="920"/>
        <v>388</v>
      </c>
      <c r="G5372" s="3" t="str">
        <f ca="1">VLOOKUP(F5372,Occupation!$A$1:$B$915,2,0)</f>
        <v>ICT Quality Assurance Engineer</v>
      </c>
      <c r="H5372" s="3">
        <f t="shared" ca="1" si="921"/>
        <v>3</v>
      </c>
      <c r="I5372" s="3">
        <f t="shared" ca="1" si="922"/>
        <v>85945.17</v>
      </c>
      <c r="J5372" s="3">
        <f t="shared" ca="1" si="923"/>
        <v>0.3128420238812315</v>
      </c>
      <c r="K5372" s="3">
        <f t="shared" ca="1" si="924"/>
        <v>7</v>
      </c>
      <c r="L5372" s="3" t="str">
        <f ca="1">VLOOKUP(K5372,Freq_Investment!$A$1:$B$8,2,0)</f>
        <v>Yearly</v>
      </c>
      <c r="M5372" s="3" t="str">
        <f t="shared" ca="1" si="925"/>
        <v>Manual</v>
      </c>
      <c r="N5372" s="3">
        <f t="shared" ca="1" si="926"/>
        <v>4</v>
      </c>
      <c r="O5372" s="3">
        <f t="shared" ca="1" si="926"/>
        <v>2</v>
      </c>
      <c r="P5372" s="3">
        <f t="shared" ca="1" si="926"/>
        <v>5</v>
      </c>
    </row>
    <row r="5373" spans="1:16" x14ac:dyDescent="0.25">
      <c r="A5373" s="3">
        <f t="shared" ca="1" si="916"/>
        <v>927400828</v>
      </c>
      <c r="B5373" s="3">
        <f t="shared" ca="1" si="917"/>
        <v>6308</v>
      </c>
      <c r="C5373" s="1">
        <f t="shared" ca="1" si="918"/>
        <v>26939</v>
      </c>
      <c r="D5373" s="7">
        <f t="shared" ca="1" si="919"/>
        <v>1</v>
      </c>
      <c r="E5373" s="3" t="str">
        <f ca="1">VLOOKUP(D5373,State!$A$1:$B$9,2,0)</f>
        <v>NSW</v>
      </c>
      <c r="F5373" s="3">
        <f t="shared" ca="1" si="920"/>
        <v>442</v>
      </c>
      <c r="G5373" s="3" t="str">
        <f ca="1">VLOOKUP(F5373,Occupation!$A$1:$B$915,2,0)</f>
        <v>Architectural Draftsperson</v>
      </c>
      <c r="H5373" s="3">
        <f t="shared" ca="1" si="921"/>
        <v>2</v>
      </c>
      <c r="I5373" s="3">
        <f t="shared" ca="1" si="922"/>
        <v>45776.35</v>
      </c>
      <c r="J5373" s="3">
        <f t="shared" ca="1" si="923"/>
        <v>0.10272668921666434</v>
      </c>
      <c r="K5373" s="3">
        <f t="shared" ca="1" si="924"/>
        <v>5</v>
      </c>
      <c r="L5373" s="3" t="str">
        <f ca="1">VLOOKUP(K5373,Freq_Investment!$A$1:$B$8,2,0)</f>
        <v>Quarterly</v>
      </c>
      <c r="M5373" s="3" t="str">
        <f t="shared" ca="1" si="925"/>
        <v>Auto</v>
      </c>
      <c r="N5373" s="3">
        <f t="shared" ca="1" si="926"/>
        <v>1</v>
      </c>
      <c r="O5373" s="3">
        <f t="shared" ca="1" si="926"/>
        <v>5</v>
      </c>
      <c r="P5373" s="3">
        <f t="shared" ca="1" si="926"/>
        <v>4</v>
      </c>
    </row>
    <row r="5374" spans="1:16" x14ac:dyDescent="0.25">
      <c r="A5374" s="3">
        <f t="shared" ca="1" si="916"/>
        <v>74962381</v>
      </c>
      <c r="B5374" s="3">
        <f t="shared" ca="1" si="917"/>
        <v>5372</v>
      </c>
      <c r="C5374" s="1">
        <f t="shared" ca="1" si="918"/>
        <v>33200</v>
      </c>
      <c r="D5374" s="7">
        <f t="shared" ca="1" si="919"/>
        <v>2</v>
      </c>
      <c r="E5374" s="3" t="str">
        <f ca="1">VLOOKUP(D5374,State!$A$1:$B$9,2,0)</f>
        <v>QLD</v>
      </c>
      <c r="F5374" s="3">
        <f t="shared" ca="1" si="920"/>
        <v>419</v>
      </c>
      <c r="G5374" s="3" t="str">
        <f ca="1">VLOOKUP(F5374,Occupation!$A$1:$B$915,2,0)</f>
        <v>Agricultural and Agritech Technician</v>
      </c>
      <c r="H5374" s="3">
        <f t="shared" ca="1" si="921"/>
        <v>10</v>
      </c>
      <c r="I5374" s="3">
        <f t="shared" ca="1" si="922"/>
        <v>99633.62</v>
      </c>
      <c r="J5374" s="3">
        <f t="shared" ca="1" si="923"/>
        <v>4.5745326810980869E-2</v>
      </c>
      <c r="K5374" s="3">
        <f t="shared" ca="1" si="924"/>
        <v>2</v>
      </c>
      <c r="L5374" s="3" t="str">
        <f ca="1">VLOOKUP(K5374,Freq_Investment!$A$1:$B$8,2,0)</f>
        <v>Weekly</v>
      </c>
      <c r="M5374" s="3" t="str">
        <f t="shared" ca="1" si="925"/>
        <v>Manual</v>
      </c>
      <c r="N5374" s="3">
        <f t="shared" ca="1" si="926"/>
        <v>3</v>
      </c>
      <c r="O5374" s="3">
        <f t="shared" ca="1" si="926"/>
        <v>2</v>
      </c>
      <c r="P5374" s="3">
        <f t="shared" ca="1" si="926"/>
        <v>2</v>
      </c>
    </row>
    <row r="5375" spans="1:16" x14ac:dyDescent="0.25">
      <c r="A5375" s="3">
        <f t="shared" ca="1" si="916"/>
        <v>403963263</v>
      </c>
      <c r="B5375" s="3">
        <f t="shared" ca="1" si="917"/>
        <v>7561</v>
      </c>
      <c r="C5375" s="1">
        <f t="shared" ca="1" si="918"/>
        <v>43482</v>
      </c>
      <c r="D5375" s="7">
        <f t="shared" ca="1" si="919"/>
        <v>6</v>
      </c>
      <c r="E5375" s="3" t="str">
        <f ca="1">VLOOKUP(D5375,State!$A$1:$B$9,2,0)</f>
        <v>TAS</v>
      </c>
      <c r="F5375" s="3">
        <f t="shared" ca="1" si="920"/>
        <v>907</v>
      </c>
      <c r="G5375" s="3" t="str">
        <f ca="1">VLOOKUP(F5375,Occupation!$A$1:$B$915,2,0)</f>
        <v>Fishing Hand</v>
      </c>
      <c r="H5375" s="3">
        <f t="shared" ca="1" si="921"/>
        <v>5</v>
      </c>
      <c r="I5375" s="3">
        <f t="shared" ca="1" si="922"/>
        <v>61265.279999999999</v>
      </c>
      <c r="J5375" s="3">
        <f t="shared" ca="1" si="923"/>
        <v>0.11398827575877124</v>
      </c>
      <c r="K5375" s="3">
        <f t="shared" ca="1" si="924"/>
        <v>7</v>
      </c>
      <c r="L5375" s="3" t="str">
        <f ca="1">VLOOKUP(K5375,Freq_Investment!$A$1:$B$8,2,0)</f>
        <v>Yearly</v>
      </c>
      <c r="M5375" s="3" t="str">
        <f t="shared" ca="1" si="925"/>
        <v>Auto</v>
      </c>
      <c r="N5375" s="3">
        <f t="shared" ca="1" si="926"/>
        <v>4</v>
      </c>
      <c r="O5375" s="3">
        <f t="shared" ca="1" si="926"/>
        <v>3</v>
      </c>
      <c r="P5375" s="3">
        <f t="shared" ca="1" si="926"/>
        <v>2</v>
      </c>
    </row>
    <row r="5376" spans="1:16" x14ac:dyDescent="0.25">
      <c r="A5376" s="3">
        <f t="shared" ca="1" si="916"/>
        <v>612591297</v>
      </c>
      <c r="B5376" s="3">
        <f t="shared" ca="1" si="917"/>
        <v>4126</v>
      </c>
      <c r="C5376" s="1">
        <f t="shared" ca="1" si="918"/>
        <v>39968</v>
      </c>
      <c r="D5376" s="7">
        <f t="shared" ca="1" si="919"/>
        <v>4</v>
      </c>
      <c r="E5376" s="3" t="str">
        <f ca="1">VLOOKUP(D5376,State!$A$1:$B$9,2,0)</f>
        <v>WA</v>
      </c>
      <c r="F5376" s="3">
        <f t="shared" ca="1" si="920"/>
        <v>269</v>
      </c>
      <c r="G5376" s="3" t="str">
        <f ca="1">VLOOKUP(F5376,Occupation!$A$1:$B$915,2,0)</f>
        <v>Teacher of the Hearing Impaired</v>
      </c>
      <c r="H5376" s="3">
        <f t="shared" ca="1" si="921"/>
        <v>9</v>
      </c>
      <c r="I5376" s="3">
        <f t="shared" ca="1" si="922"/>
        <v>33313.67</v>
      </c>
      <c r="J5376" s="3">
        <f t="shared" ca="1" si="923"/>
        <v>0.42330763283072637</v>
      </c>
      <c r="K5376" s="3">
        <f t="shared" ca="1" si="924"/>
        <v>4</v>
      </c>
      <c r="L5376" s="3" t="str">
        <f ca="1">VLOOKUP(K5376,Freq_Investment!$A$1:$B$8,2,0)</f>
        <v>Monthly</v>
      </c>
      <c r="M5376" s="3" t="str">
        <f t="shared" ca="1" si="925"/>
        <v>Manual</v>
      </c>
      <c r="N5376" s="3">
        <f t="shared" ca="1" si="926"/>
        <v>2</v>
      </c>
      <c r="O5376" s="3">
        <f t="shared" ca="1" si="926"/>
        <v>5</v>
      </c>
      <c r="P5376" s="3">
        <f t="shared" ca="1" si="926"/>
        <v>3</v>
      </c>
    </row>
    <row r="5377" spans="1:16" x14ac:dyDescent="0.25">
      <c r="A5377" s="3">
        <f t="shared" ca="1" si="916"/>
        <v>737447347</v>
      </c>
      <c r="B5377" s="3">
        <f t="shared" ca="1" si="917"/>
        <v>1615</v>
      </c>
      <c r="C5377" s="1">
        <f t="shared" ca="1" si="918"/>
        <v>44213</v>
      </c>
      <c r="D5377" s="7">
        <f t="shared" ca="1" si="919"/>
        <v>5</v>
      </c>
      <c r="E5377" s="3" t="str">
        <f ca="1">VLOOKUP(D5377,State!$A$1:$B$9,2,0)</f>
        <v>NT</v>
      </c>
      <c r="F5377" s="3">
        <f t="shared" ca="1" si="920"/>
        <v>378</v>
      </c>
      <c r="G5377" s="3" t="str">
        <f ca="1">VLOOKUP(F5377,Occupation!$A$1:$B$915,2,0)</f>
        <v>Database Administrator</v>
      </c>
      <c r="H5377" s="3">
        <f t="shared" ca="1" si="921"/>
        <v>4</v>
      </c>
      <c r="I5377" s="3">
        <f t="shared" ca="1" si="922"/>
        <v>24892.54</v>
      </c>
      <c r="J5377" s="3">
        <f t="shared" ca="1" si="923"/>
        <v>0.18593695049585379</v>
      </c>
      <c r="K5377" s="3">
        <f t="shared" ca="1" si="924"/>
        <v>1</v>
      </c>
      <c r="L5377" s="3" t="str">
        <f ca="1">VLOOKUP(K5377,Freq_Investment!$A$1:$B$8,2,0)</f>
        <v>Daily</v>
      </c>
      <c r="M5377" s="3" t="str">
        <f t="shared" ca="1" si="925"/>
        <v>Manual</v>
      </c>
      <c r="N5377" s="3">
        <f t="shared" ca="1" si="926"/>
        <v>5</v>
      </c>
      <c r="O5377" s="3">
        <f t="shared" ca="1" si="926"/>
        <v>2</v>
      </c>
      <c r="P5377" s="3">
        <f t="shared" ca="1" si="926"/>
        <v>3</v>
      </c>
    </row>
    <row r="5378" spans="1:16" x14ac:dyDescent="0.25">
      <c r="A5378" s="3">
        <f t="shared" ca="1" si="916"/>
        <v>933637116</v>
      </c>
      <c r="B5378" s="3">
        <f t="shared" ca="1" si="917"/>
        <v>3569</v>
      </c>
      <c r="C5378" s="1">
        <f t="shared" ca="1" si="918"/>
        <v>26472</v>
      </c>
      <c r="D5378" s="7">
        <f t="shared" ca="1" si="919"/>
        <v>4</v>
      </c>
      <c r="E5378" s="3" t="str">
        <f ca="1">VLOOKUP(D5378,State!$A$1:$B$9,2,0)</f>
        <v>WA</v>
      </c>
      <c r="F5378" s="3">
        <f t="shared" ca="1" si="920"/>
        <v>426</v>
      </c>
      <c r="G5378" s="3" t="str">
        <f ca="1">VLOOKUP(F5378,Occupation!$A$1:$B$915,2,0)</f>
        <v>Operating Theatre Technician</v>
      </c>
      <c r="H5378" s="3">
        <f t="shared" ca="1" si="921"/>
        <v>2</v>
      </c>
      <c r="I5378" s="3">
        <f t="shared" ca="1" si="922"/>
        <v>66585.850000000006</v>
      </c>
      <c r="J5378" s="3">
        <f t="shared" ca="1" si="923"/>
        <v>0.3537926638013098</v>
      </c>
      <c r="K5378" s="3">
        <f t="shared" ca="1" si="924"/>
        <v>2</v>
      </c>
      <c r="L5378" s="3" t="str">
        <f ca="1">VLOOKUP(K5378,Freq_Investment!$A$1:$B$8,2,0)</f>
        <v>Weekly</v>
      </c>
      <c r="M5378" s="3" t="str">
        <f t="shared" ca="1" si="925"/>
        <v>Manual</v>
      </c>
      <c r="N5378" s="3">
        <f t="shared" ca="1" si="926"/>
        <v>5</v>
      </c>
      <c r="O5378" s="3">
        <f t="shared" ca="1" si="926"/>
        <v>3</v>
      </c>
      <c r="P5378" s="3">
        <f t="shared" ca="1" si="926"/>
        <v>3</v>
      </c>
    </row>
    <row r="5379" spans="1:16" x14ac:dyDescent="0.25">
      <c r="A5379" s="3">
        <f t="shared" ref="A5379:A5442" ca="1" si="927">RANDBETWEEN(10000000,1000000000)</f>
        <v>710605346</v>
      </c>
      <c r="B5379" s="3">
        <f t="shared" ref="B5379:B5442" ca="1" si="928">RANDBETWEEN(1,10000)</f>
        <v>5425</v>
      </c>
      <c r="C5379" s="1">
        <f t="shared" ref="C5379:C5442" ca="1" si="929">DATE(RANDBETWEEN(1970,2021),RANDBETWEEN(1,12),RANDBETWEEN(1,28))</f>
        <v>34086</v>
      </c>
      <c r="D5379" s="7">
        <f t="shared" ref="D5379:D5442" ca="1" si="930">RANDBETWEEN(1,8)</f>
        <v>3</v>
      </c>
      <c r="E5379" s="3" t="str">
        <f ca="1">VLOOKUP(D5379,State!$A$1:$B$9,2,0)</f>
        <v>SA</v>
      </c>
      <c r="F5379" s="3">
        <f t="shared" ref="F5379:F5442" ca="1" si="931">RANDBETWEEN(1,914)</f>
        <v>618</v>
      </c>
      <c r="G5379" s="3" t="str">
        <f ca="1">VLOOKUP(F5379,Occupation!$A$1:$B$915,2,0)</f>
        <v>Photographer's Assistant</v>
      </c>
      <c r="H5379" s="3">
        <f t="shared" ref="H5379:H5442" ca="1" si="932">RANDBETWEEN(1,10)</f>
        <v>9</v>
      </c>
      <c r="I5379" s="3">
        <f t="shared" ref="I5379:I5442" ca="1" si="933">ROUND(RAND()*100000,2)</f>
        <v>3475.76</v>
      </c>
      <c r="J5379" s="3">
        <f t="shared" ref="J5379:J5442" ca="1" si="934">RAND()/2</f>
        <v>0.35189366969949776</v>
      </c>
      <c r="K5379" s="3">
        <f t="shared" ref="K5379:K5442" ca="1" si="935">RANDBETWEEN(1,7)</f>
        <v>2</v>
      </c>
      <c r="L5379" s="3" t="str">
        <f ca="1">VLOOKUP(K5379,Freq_Investment!$A$1:$B$8,2,0)</f>
        <v>Weekly</v>
      </c>
      <c r="M5379" s="3" t="str">
        <f t="shared" ref="M5379:M5442" ca="1" si="936">IF(RANDBETWEEN(1,2)&gt;1,"Auto","Manual")</f>
        <v>Auto</v>
      </c>
      <c r="N5379" s="3">
        <f t="shared" ca="1" si="926"/>
        <v>5</v>
      </c>
      <c r="O5379" s="3">
        <f t="shared" ca="1" si="926"/>
        <v>3</v>
      </c>
      <c r="P5379" s="3">
        <f t="shared" ca="1" si="926"/>
        <v>2</v>
      </c>
    </row>
    <row r="5380" spans="1:16" x14ac:dyDescent="0.25">
      <c r="A5380" s="3">
        <f t="shared" ca="1" si="927"/>
        <v>202516188</v>
      </c>
      <c r="B5380" s="3">
        <f t="shared" ca="1" si="928"/>
        <v>9735</v>
      </c>
      <c r="C5380" s="1">
        <f t="shared" ca="1" si="929"/>
        <v>42255</v>
      </c>
      <c r="D5380" s="7">
        <f t="shared" ca="1" si="930"/>
        <v>8</v>
      </c>
      <c r="E5380" s="3" t="str">
        <f ca="1">VLOOKUP(D5380,State!$A$1:$B$9,2,0)</f>
        <v>ACT</v>
      </c>
      <c r="F5380" s="3">
        <f t="shared" ca="1" si="931"/>
        <v>616</v>
      </c>
      <c r="G5380" s="3" t="str">
        <f ca="1">VLOOKUP(F5380,Occupation!$A$1:$B$915,2,0)</f>
        <v>Optical Dispenser / Dispensing Optician</v>
      </c>
      <c r="H5380" s="3">
        <f t="shared" ca="1" si="932"/>
        <v>6</v>
      </c>
      <c r="I5380" s="3">
        <f t="shared" ca="1" si="933"/>
        <v>64913.93</v>
      </c>
      <c r="J5380" s="3">
        <f t="shared" ca="1" si="934"/>
        <v>0.4931217607476166</v>
      </c>
      <c r="K5380" s="3">
        <f t="shared" ca="1" si="935"/>
        <v>3</v>
      </c>
      <c r="L5380" s="3" t="str">
        <f ca="1">VLOOKUP(K5380,Freq_Investment!$A$1:$B$8,2,0)</f>
        <v>Fortnightly</v>
      </c>
      <c r="M5380" s="3" t="str">
        <f t="shared" ca="1" si="936"/>
        <v>Auto</v>
      </c>
      <c r="N5380" s="3">
        <f t="shared" ca="1" si="926"/>
        <v>1</v>
      </c>
      <c r="O5380" s="3">
        <f t="shared" ca="1" si="926"/>
        <v>3</v>
      </c>
      <c r="P5380" s="3">
        <f t="shared" ca="1" si="926"/>
        <v>3</v>
      </c>
    </row>
    <row r="5381" spans="1:16" x14ac:dyDescent="0.25">
      <c r="A5381" s="3">
        <f t="shared" ca="1" si="927"/>
        <v>745153759</v>
      </c>
      <c r="B5381" s="3">
        <f t="shared" ca="1" si="928"/>
        <v>602</v>
      </c>
      <c r="C5381" s="1">
        <f t="shared" ca="1" si="929"/>
        <v>27447</v>
      </c>
      <c r="D5381" s="7">
        <f t="shared" ca="1" si="930"/>
        <v>2</v>
      </c>
      <c r="E5381" s="3" t="str">
        <f ca="1">VLOOKUP(D5381,State!$A$1:$B$9,2,0)</f>
        <v>QLD</v>
      </c>
      <c r="F5381" s="3">
        <f t="shared" ca="1" si="931"/>
        <v>560</v>
      </c>
      <c r="G5381" s="3" t="str">
        <f ca="1">VLOOKUP(F5381,Occupation!$A$1:$B$915,2,0)</f>
        <v>Aquaculture Supervisor</v>
      </c>
      <c r="H5381" s="3">
        <f t="shared" ca="1" si="932"/>
        <v>8</v>
      </c>
      <c r="I5381" s="3">
        <f t="shared" ca="1" si="933"/>
        <v>57030.59</v>
      </c>
      <c r="J5381" s="3">
        <f t="shared" ca="1" si="934"/>
        <v>0.11202660947358156</v>
      </c>
      <c r="K5381" s="3">
        <f t="shared" ca="1" si="935"/>
        <v>7</v>
      </c>
      <c r="L5381" s="3" t="str">
        <f ca="1">VLOOKUP(K5381,Freq_Investment!$A$1:$B$8,2,0)</f>
        <v>Yearly</v>
      </c>
      <c r="M5381" s="3" t="str">
        <f t="shared" ca="1" si="936"/>
        <v>Manual</v>
      </c>
      <c r="N5381" s="3">
        <f t="shared" ca="1" si="926"/>
        <v>4</v>
      </c>
      <c r="O5381" s="3">
        <f t="shared" ca="1" si="926"/>
        <v>5</v>
      </c>
      <c r="P5381" s="3">
        <f t="shared" ca="1" si="926"/>
        <v>3</v>
      </c>
    </row>
    <row r="5382" spans="1:16" x14ac:dyDescent="0.25">
      <c r="A5382" s="3">
        <f t="shared" ca="1" si="927"/>
        <v>104683512</v>
      </c>
      <c r="B5382" s="3">
        <f t="shared" ca="1" si="928"/>
        <v>6904</v>
      </c>
      <c r="C5382" s="1">
        <f t="shared" ca="1" si="929"/>
        <v>42558</v>
      </c>
      <c r="D5382" s="7">
        <f t="shared" ca="1" si="930"/>
        <v>6</v>
      </c>
      <c r="E5382" s="3" t="str">
        <f ca="1">VLOOKUP(D5382,State!$A$1:$B$9,2,0)</f>
        <v>TAS</v>
      </c>
      <c r="F5382" s="3">
        <f t="shared" ca="1" si="931"/>
        <v>605</v>
      </c>
      <c r="G5382" s="3" t="str">
        <f ca="1">VLOOKUP(F5382,Occupation!$A$1:$B$915,2,0)</f>
        <v>Broadcast Transmitter Operator</v>
      </c>
      <c r="H5382" s="3">
        <f t="shared" ca="1" si="932"/>
        <v>6</v>
      </c>
      <c r="I5382" s="3">
        <f t="shared" ca="1" si="933"/>
        <v>41106.93</v>
      </c>
      <c r="J5382" s="3">
        <f t="shared" ca="1" si="934"/>
        <v>0.10458128389298704</v>
      </c>
      <c r="K5382" s="3">
        <f t="shared" ca="1" si="935"/>
        <v>1</v>
      </c>
      <c r="L5382" s="3" t="str">
        <f ca="1">VLOOKUP(K5382,Freq_Investment!$A$1:$B$8,2,0)</f>
        <v>Daily</v>
      </c>
      <c r="M5382" s="3" t="str">
        <f t="shared" ca="1" si="936"/>
        <v>Auto</v>
      </c>
      <c r="N5382" s="3">
        <f t="shared" ca="1" si="926"/>
        <v>5</v>
      </c>
      <c r="O5382" s="3">
        <f t="shared" ca="1" si="926"/>
        <v>3</v>
      </c>
      <c r="P5382" s="3">
        <f t="shared" ca="1" si="926"/>
        <v>1</v>
      </c>
    </row>
    <row r="5383" spans="1:16" x14ac:dyDescent="0.25">
      <c r="A5383" s="3">
        <f t="shared" ca="1" si="927"/>
        <v>481860493</v>
      </c>
      <c r="B5383" s="3">
        <f t="shared" ca="1" si="928"/>
        <v>3338</v>
      </c>
      <c r="C5383" s="1">
        <f t="shared" ca="1" si="929"/>
        <v>29240</v>
      </c>
      <c r="D5383" s="7">
        <f t="shared" ca="1" si="930"/>
        <v>4</v>
      </c>
      <c r="E5383" s="3" t="str">
        <f ca="1">VLOOKUP(D5383,State!$A$1:$B$9,2,0)</f>
        <v>WA</v>
      </c>
      <c r="F5383" s="3">
        <f t="shared" ca="1" si="931"/>
        <v>274</v>
      </c>
      <c r="G5383" s="3" t="str">
        <f ca="1">VLOOKUP(F5383,Occupation!$A$1:$B$915,2,0)</f>
        <v>Vocational Education Teacher / Polytechnic Teacher</v>
      </c>
      <c r="H5383" s="3">
        <f t="shared" ca="1" si="932"/>
        <v>1</v>
      </c>
      <c r="I5383" s="3">
        <f t="shared" ca="1" si="933"/>
        <v>81101.52</v>
      </c>
      <c r="J5383" s="3">
        <f t="shared" ca="1" si="934"/>
        <v>0.27390711078757723</v>
      </c>
      <c r="K5383" s="3">
        <f t="shared" ca="1" si="935"/>
        <v>2</v>
      </c>
      <c r="L5383" s="3" t="str">
        <f ca="1">VLOOKUP(K5383,Freq_Investment!$A$1:$B$8,2,0)</f>
        <v>Weekly</v>
      </c>
      <c r="M5383" s="3" t="str">
        <f t="shared" ca="1" si="936"/>
        <v>Auto</v>
      </c>
      <c r="N5383" s="3">
        <f t="shared" ca="1" si="926"/>
        <v>2</v>
      </c>
      <c r="O5383" s="3">
        <f t="shared" ca="1" si="926"/>
        <v>2</v>
      </c>
      <c r="P5383" s="3">
        <f t="shared" ca="1" si="926"/>
        <v>4</v>
      </c>
    </row>
    <row r="5384" spans="1:16" x14ac:dyDescent="0.25">
      <c r="A5384" s="3">
        <f t="shared" ca="1" si="927"/>
        <v>174261584</v>
      </c>
      <c r="B5384" s="3">
        <f t="shared" ca="1" si="928"/>
        <v>1970</v>
      </c>
      <c r="C5384" s="1">
        <f t="shared" ca="1" si="929"/>
        <v>36497</v>
      </c>
      <c r="D5384" s="7">
        <f t="shared" ca="1" si="930"/>
        <v>5</v>
      </c>
      <c r="E5384" s="3" t="str">
        <f ca="1">VLOOKUP(D5384,State!$A$1:$B$9,2,0)</f>
        <v>NT</v>
      </c>
      <c r="F5384" s="3">
        <f t="shared" ca="1" si="931"/>
        <v>216</v>
      </c>
      <c r="G5384" s="3" t="str">
        <f ca="1">VLOOKUP(F5384,Occupation!$A$1:$B$915,2,0)</f>
        <v>Electrical Engineer</v>
      </c>
      <c r="H5384" s="3">
        <f t="shared" ca="1" si="932"/>
        <v>4</v>
      </c>
      <c r="I5384" s="3">
        <f t="shared" ca="1" si="933"/>
        <v>68339.94</v>
      </c>
      <c r="J5384" s="3">
        <f t="shared" ca="1" si="934"/>
        <v>1.1728629410321545E-2</v>
      </c>
      <c r="K5384" s="3">
        <f t="shared" ca="1" si="935"/>
        <v>2</v>
      </c>
      <c r="L5384" s="3" t="str">
        <f ca="1">VLOOKUP(K5384,Freq_Investment!$A$1:$B$8,2,0)</f>
        <v>Weekly</v>
      </c>
      <c r="M5384" s="3" t="str">
        <f t="shared" ca="1" si="936"/>
        <v>Auto</v>
      </c>
      <c r="N5384" s="3">
        <f t="shared" ca="1" si="926"/>
        <v>3</v>
      </c>
      <c r="O5384" s="3">
        <f t="shared" ca="1" si="926"/>
        <v>3</v>
      </c>
      <c r="P5384" s="3">
        <f t="shared" ca="1" si="926"/>
        <v>2</v>
      </c>
    </row>
    <row r="5385" spans="1:16" x14ac:dyDescent="0.25">
      <c r="A5385" s="3">
        <f t="shared" ca="1" si="927"/>
        <v>320205016</v>
      </c>
      <c r="B5385" s="3">
        <f t="shared" ca="1" si="928"/>
        <v>278</v>
      </c>
      <c r="C5385" s="1">
        <f t="shared" ca="1" si="929"/>
        <v>32310</v>
      </c>
      <c r="D5385" s="7">
        <f t="shared" ca="1" si="930"/>
        <v>4</v>
      </c>
      <c r="E5385" s="3" t="str">
        <f ca="1">VLOOKUP(D5385,State!$A$1:$B$9,2,0)</f>
        <v>WA</v>
      </c>
      <c r="F5385" s="3">
        <f t="shared" ca="1" si="931"/>
        <v>342</v>
      </c>
      <c r="G5385" s="3" t="str">
        <f ca="1">VLOOKUP(F5385,Occupation!$A$1:$B$915,2,0)</f>
        <v>Ophthalmologist</v>
      </c>
      <c r="H5385" s="3">
        <f t="shared" ca="1" si="932"/>
        <v>3</v>
      </c>
      <c r="I5385" s="3">
        <f t="shared" ca="1" si="933"/>
        <v>95223.62</v>
      </c>
      <c r="J5385" s="3">
        <f t="shared" ca="1" si="934"/>
        <v>2.4605033883490224E-3</v>
      </c>
      <c r="K5385" s="3">
        <f t="shared" ca="1" si="935"/>
        <v>5</v>
      </c>
      <c r="L5385" s="3" t="str">
        <f ca="1">VLOOKUP(K5385,Freq_Investment!$A$1:$B$8,2,0)</f>
        <v>Quarterly</v>
      </c>
      <c r="M5385" s="3" t="str">
        <f t="shared" ca="1" si="936"/>
        <v>Auto</v>
      </c>
      <c r="N5385" s="3">
        <f t="shared" ca="1" si="926"/>
        <v>1</v>
      </c>
      <c r="O5385" s="3">
        <f t="shared" ca="1" si="926"/>
        <v>1</v>
      </c>
      <c r="P5385" s="3">
        <f t="shared" ca="1" si="926"/>
        <v>5</v>
      </c>
    </row>
    <row r="5386" spans="1:16" x14ac:dyDescent="0.25">
      <c r="A5386" s="3">
        <f t="shared" ca="1" si="927"/>
        <v>363381298</v>
      </c>
      <c r="B5386" s="3">
        <f t="shared" ca="1" si="928"/>
        <v>2816</v>
      </c>
      <c r="C5386" s="1">
        <f t="shared" ca="1" si="929"/>
        <v>39036</v>
      </c>
      <c r="D5386" s="7">
        <f t="shared" ca="1" si="930"/>
        <v>2</v>
      </c>
      <c r="E5386" s="3" t="str">
        <f ca="1">VLOOKUP(D5386,State!$A$1:$B$9,2,0)</f>
        <v>QLD</v>
      </c>
      <c r="F5386" s="3">
        <f t="shared" ca="1" si="931"/>
        <v>211</v>
      </c>
      <c r="G5386" s="3" t="str">
        <f ca="1">VLOOKUP(F5386,Occupation!$A$1:$B$915,2,0)</f>
        <v>Civil Engineer</v>
      </c>
      <c r="H5386" s="3">
        <f t="shared" ca="1" si="932"/>
        <v>2</v>
      </c>
      <c r="I5386" s="3">
        <f t="shared" ca="1" si="933"/>
        <v>41135.089999999997</v>
      </c>
      <c r="J5386" s="3">
        <f t="shared" ca="1" si="934"/>
        <v>0.25743597214223612</v>
      </c>
      <c r="K5386" s="3">
        <f t="shared" ca="1" si="935"/>
        <v>5</v>
      </c>
      <c r="L5386" s="3" t="str">
        <f ca="1">VLOOKUP(K5386,Freq_Investment!$A$1:$B$8,2,0)</f>
        <v>Quarterly</v>
      </c>
      <c r="M5386" s="3" t="str">
        <f t="shared" ca="1" si="936"/>
        <v>Manual</v>
      </c>
      <c r="N5386" s="3">
        <f t="shared" ca="1" si="926"/>
        <v>4</v>
      </c>
      <c r="O5386" s="3">
        <f t="shared" ca="1" si="926"/>
        <v>3</v>
      </c>
      <c r="P5386" s="3">
        <f t="shared" ca="1" si="926"/>
        <v>5</v>
      </c>
    </row>
    <row r="5387" spans="1:16" x14ac:dyDescent="0.25">
      <c r="A5387" s="3">
        <f t="shared" ca="1" si="927"/>
        <v>755250744</v>
      </c>
      <c r="B5387" s="3">
        <f t="shared" ca="1" si="928"/>
        <v>8859</v>
      </c>
      <c r="C5387" s="1">
        <f t="shared" ca="1" si="929"/>
        <v>31420</v>
      </c>
      <c r="D5387" s="7">
        <f t="shared" ca="1" si="930"/>
        <v>7</v>
      </c>
      <c r="E5387" s="3" t="str">
        <f ca="1">VLOOKUP(D5387,State!$A$1:$B$9,2,0)</f>
        <v>VIC</v>
      </c>
      <c r="F5387" s="3">
        <f t="shared" ca="1" si="931"/>
        <v>679</v>
      </c>
      <c r="G5387" s="3" t="str">
        <f ca="1">VLOOKUP(F5387,Occupation!$A$1:$B$915,2,0)</f>
        <v>Tourist Information Officer</v>
      </c>
      <c r="H5387" s="3">
        <f t="shared" ca="1" si="932"/>
        <v>10</v>
      </c>
      <c r="I5387" s="3">
        <f t="shared" ca="1" si="933"/>
        <v>34270.519999999997</v>
      </c>
      <c r="J5387" s="3">
        <f t="shared" ca="1" si="934"/>
        <v>6.4314128366371792E-2</v>
      </c>
      <c r="K5387" s="3">
        <f t="shared" ca="1" si="935"/>
        <v>7</v>
      </c>
      <c r="L5387" s="3" t="str">
        <f ca="1">VLOOKUP(K5387,Freq_Investment!$A$1:$B$8,2,0)</f>
        <v>Yearly</v>
      </c>
      <c r="M5387" s="3" t="str">
        <f t="shared" ca="1" si="936"/>
        <v>Manual</v>
      </c>
      <c r="N5387" s="3">
        <f t="shared" ca="1" si="926"/>
        <v>1</v>
      </c>
      <c r="O5387" s="3">
        <f t="shared" ca="1" si="926"/>
        <v>1</v>
      </c>
      <c r="P5387" s="3">
        <f t="shared" ca="1" si="926"/>
        <v>1</v>
      </c>
    </row>
    <row r="5388" spans="1:16" x14ac:dyDescent="0.25">
      <c r="A5388" s="3">
        <f t="shared" ca="1" si="927"/>
        <v>378355011</v>
      </c>
      <c r="B5388" s="3">
        <f t="shared" ca="1" si="928"/>
        <v>1716</v>
      </c>
      <c r="C5388" s="1">
        <f t="shared" ca="1" si="929"/>
        <v>42969</v>
      </c>
      <c r="D5388" s="7">
        <f t="shared" ca="1" si="930"/>
        <v>1</v>
      </c>
      <c r="E5388" s="3" t="str">
        <f ca="1">VLOOKUP(D5388,State!$A$1:$B$9,2,0)</f>
        <v>NSW</v>
      </c>
      <c r="F5388" s="3">
        <f t="shared" ca="1" si="931"/>
        <v>389</v>
      </c>
      <c r="G5388" s="3" t="str">
        <f ca="1">VLOOKUP(F5388,Occupation!$A$1:$B$915,2,0)</f>
        <v>ICT Support Engineer</v>
      </c>
      <c r="H5388" s="3">
        <f t="shared" ca="1" si="932"/>
        <v>9</v>
      </c>
      <c r="I5388" s="3">
        <f t="shared" ca="1" si="933"/>
        <v>29908.720000000001</v>
      </c>
      <c r="J5388" s="3">
        <f t="shared" ca="1" si="934"/>
        <v>7.7024590016903038E-2</v>
      </c>
      <c r="K5388" s="3">
        <f t="shared" ca="1" si="935"/>
        <v>4</v>
      </c>
      <c r="L5388" s="3" t="str">
        <f ca="1">VLOOKUP(K5388,Freq_Investment!$A$1:$B$8,2,0)</f>
        <v>Monthly</v>
      </c>
      <c r="M5388" s="3" t="str">
        <f t="shared" ca="1" si="936"/>
        <v>Manual</v>
      </c>
      <c r="N5388" s="3">
        <f t="shared" ca="1" si="926"/>
        <v>3</v>
      </c>
      <c r="O5388" s="3">
        <f t="shared" ca="1" si="926"/>
        <v>1</v>
      </c>
      <c r="P5388" s="3">
        <f t="shared" ca="1" si="926"/>
        <v>4</v>
      </c>
    </row>
    <row r="5389" spans="1:16" x14ac:dyDescent="0.25">
      <c r="A5389" s="3">
        <f t="shared" ca="1" si="927"/>
        <v>105131417</v>
      </c>
      <c r="B5389" s="3">
        <f t="shared" ca="1" si="928"/>
        <v>3823</v>
      </c>
      <c r="C5389" s="1">
        <f t="shared" ca="1" si="929"/>
        <v>28469</v>
      </c>
      <c r="D5389" s="7">
        <f t="shared" ca="1" si="930"/>
        <v>7</v>
      </c>
      <c r="E5389" s="3" t="str">
        <f ca="1">VLOOKUP(D5389,State!$A$1:$B$9,2,0)</f>
        <v>VIC</v>
      </c>
      <c r="F5389" s="3">
        <f t="shared" ca="1" si="931"/>
        <v>657</v>
      </c>
      <c r="G5389" s="3" t="str">
        <f ca="1">VLOOKUP(F5389,Occupation!$A$1:$B$915,2,0)</f>
        <v>Barista</v>
      </c>
      <c r="H5389" s="3">
        <f t="shared" ca="1" si="932"/>
        <v>4</v>
      </c>
      <c r="I5389" s="3">
        <f t="shared" ca="1" si="933"/>
        <v>94750.92</v>
      </c>
      <c r="J5389" s="3">
        <f t="shared" ca="1" si="934"/>
        <v>6.7196700471983617E-2</v>
      </c>
      <c r="K5389" s="3">
        <f t="shared" ca="1" si="935"/>
        <v>5</v>
      </c>
      <c r="L5389" s="3" t="str">
        <f ca="1">VLOOKUP(K5389,Freq_Investment!$A$1:$B$8,2,0)</f>
        <v>Quarterly</v>
      </c>
      <c r="M5389" s="3" t="str">
        <f t="shared" ca="1" si="936"/>
        <v>Auto</v>
      </c>
      <c r="N5389" s="3">
        <f t="shared" ca="1" si="926"/>
        <v>3</v>
      </c>
      <c r="O5389" s="3">
        <f t="shared" ca="1" si="926"/>
        <v>4</v>
      </c>
      <c r="P5389" s="3">
        <f t="shared" ca="1" si="926"/>
        <v>4</v>
      </c>
    </row>
    <row r="5390" spans="1:16" x14ac:dyDescent="0.25">
      <c r="A5390" s="3">
        <f t="shared" ca="1" si="927"/>
        <v>842036195</v>
      </c>
      <c r="B5390" s="3">
        <f t="shared" ca="1" si="928"/>
        <v>7120</v>
      </c>
      <c r="C5390" s="1">
        <f t="shared" ca="1" si="929"/>
        <v>43398</v>
      </c>
      <c r="D5390" s="7">
        <f t="shared" ca="1" si="930"/>
        <v>1</v>
      </c>
      <c r="E5390" s="3" t="str">
        <f ca="1">VLOOKUP(D5390,State!$A$1:$B$9,2,0)</f>
        <v>NSW</v>
      </c>
      <c r="F5390" s="3">
        <f t="shared" ca="1" si="931"/>
        <v>258</v>
      </c>
      <c r="G5390" s="3" t="str">
        <f ca="1">VLOOKUP(F5390,Occupation!$A$1:$B$915,2,0)</f>
        <v>Conservator</v>
      </c>
      <c r="H5390" s="3">
        <f t="shared" ca="1" si="932"/>
        <v>5</v>
      </c>
      <c r="I5390" s="3">
        <f t="shared" ca="1" si="933"/>
        <v>83906.63</v>
      </c>
      <c r="J5390" s="3">
        <f t="shared" ca="1" si="934"/>
        <v>0.13739851335195835</v>
      </c>
      <c r="K5390" s="3">
        <f t="shared" ca="1" si="935"/>
        <v>6</v>
      </c>
      <c r="L5390" s="3" t="str">
        <f ca="1">VLOOKUP(K5390,Freq_Investment!$A$1:$B$8,2,0)</f>
        <v>Half-yearly</v>
      </c>
      <c r="M5390" s="3" t="str">
        <f t="shared" ca="1" si="936"/>
        <v>Auto</v>
      </c>
      <c r="N5390" s="3">
        <f t="shared" ca="1" si="926"/>
        <v>2</v>
      </c>
      <c r="O5390" s="3">
        <f t="shared" ca="1" si="926"/>
        <v>3</v>
      </c>
      <c r="P5390" s="3">
        <f t="shared" ca="1" si="926"/>
        <v>4</v>
      </c>
    </row>
    <row r="5391" spans="1:16" x14ac:dyDescent="0.25">
      <c r="A5391" s="3">
        <f t="shared" ca="1" si="927"/>
        <v>51744563</v>
      </c>
      <c r="B5391" s="3">
        <f t="shared" ca="1" si="928"/>
        <v>826</v>
      </c>
      <c r="C5391" s="1">
        <f t="shared" ca="1" si="929"/>
        <v>44542</v>
      </c>
      <c r="D5391" s="7">
        <f t="shared" ca="1" si="930"/>
        <v>6</v>
      </c>
      <c r="E5391" s="3" t="str">
        <f ca="1">VLOOKUP(D5391,State!$A$1:$B$9,2,0)</f>
        <v>TAS</v>
      </c>
      <c r="F5391" s="3">
        <f t="shared" ca="1" si="931"/>
        <v>417</v>
      </c>
      <c r="G5391" s="3" t="str">
        <f ca="1">VLOOKUP(F5391,Occupation!$A$1:$B$915,2,0)</f>
        <v>Recreation Officer / Recreation Coordinator</v>
      </c>
      <c r="H5391" s="3">
        <f t="shared" ca="1" si="932"/>
        <v>4</v>
      </c>
      <c r="I5391" s="3">
        <f t="shared" ca="1" si="933"/>
        <v>53630.74</v>
      </c>
      <c r="J5391" s="3">
        <f t="shared" ca="1" si="934"/>
        <v>0.36312645041719815</v>
      </c>
      <c r="K5391" s="3">
        <f t="shared" ca="1" si="935"/>
        <v>1</v>
      </c>
      <c r="L5391" s="3" t="str">
        <f ca="1">VLOOKUP(K5391,Freq_Investment!$A$1:$B$8,2,0)</f>
        <v>Daily</v>
      </c>
      <c r="M5391" s="3" t="str">
        <f t="shared" ca="1" si="936"/>
        <v>Manual</v>
      </c>
      <c r="N5391" s="3">
        <f t="shared" ca="1" si="926"/>
        <v>3</v>
      </c>
      <c r="O5391" s="3">
        <f t="shared" ca="1" si="926"/>
        <v>5</v>
      </c>
      <c r="P5391" s="3">
        <f t="shared" ca="1" si="926"/>
        <v>5</v>
      </c>
    </row>
    <row r="5392" spans="1:16" x14ac:dyDescent="0.25">
      <c r="A5392" s="3">
        <f t="shared" ca="1" si="927"/>
        <v>427688062</v>
      </c>
      <c r="B5392" s="3">
        <f t="shared" ca="1" si="928"/>
        <v>3576</v>
      </c>
      <c r="C5392" s="1">
        <f t="shared" ca="1" si="929"/>
        <v>29789</v>
      </c>
      <c r="D5392" s="7">
        <f t="shared" ca="1" si="930"/>
        <v>8</v>
      </c>
      <c r="E5392" s="3" t="str">
        <f ca="1">VLOOKUP(D5392,State!$A$1:$B$9,2,0)</f>
        <v>ACT</v>
      </c>
      <c r="F5392" s="3">
        <f t="shared" ca="1" si="931"/>
        <v>701</v>
      </c>
      <c r="G5392" s="3" t="str">
        <f ca="1">VLOOKUP(F5392,Occupation!$A$1:$B$915,2,0)</f>
        <v>Swimming Coach or Instructor</v>
      </c>
      <c r="H5392" s="3">
        <f t="shared" ca="1" si="932"/>
        <v>10</v>
      </c>
      <c r="I5392" s="3">
        <f t="shared" ca="1" si="933"/>
        <v>6812.35</v>
      </c>
      <c r="J5392" s="3">
        <f t="shared" ca="1" si="934"/>
        <v>0.10169312700886807</v>
      </c>
      <c r="K5392" s="3">
        <f t="shared" ca="1" si="935"/>
        <v>7</v>
      </c>
      <c r="L5392" s="3" t="str">
        <f ca="1">VLOOKUP(K5392,Freq_Investment!$A$1:$B$8,2,0)</f>
        <v>Yearly</v>
      </c>
      <c r="M5392" s="3" t="str">
        <f t="shared" ca="1" si="936"/>
        <v>Auto</v>
      </c>
      <c r="N5392" s="3">
        <f t="shared" ca="1" si="926"/>
        <v>1</v>
      </c>
      <c r="O5392" s="3">
        <f t="shared" ca="1" si="926"/>
        <v>5</v>
      </c>
      <c r="P5392" s="3">
        <f t="shared" ca="1" si="926"/>
        <v>3</v>
      </c>
    </row>
    <row r="5393" spans="1:16" x14ac:dyDescent="0.25">
      <c r="A5393" s="3">
        <f t="shared" ca="1" si="927"/>
        <v>540916260</v>
      </c>
      <c r="B5393" s="3">
        <f t="shared" ca="1" si="928"/>
        <v>4941</v>
      </c>
      <c r="C5393" s="1">
        <f t="shared" ca="1" si="929"/>
        <v>42558</v>
      </c>
      <c r="D5393" s="7">
        <f t="shared" ca="1" si="930"/>
        <v>6</v>
      </c>
      <c r="E5393" s="3" t="str">
        <f ca="1">VLOOKUP(D5393,State!$A$1:$B$9,2,0)</f>
        <v>TAS</v>
      </c>
      <c r="F5393" s="3">
        <f t="shared" ca="1" si="931"/>
        <v>1</v>
      </c>
      <c r="G5393" s="3" t="str">
        <f ca="1">VLOOKUP(F5393,Occupation!$A$1:$B$915,2,0)</f>
        <v>Chief Executive or Managing Director</v>
      </c>
      <c r="H5393" s="3">
        <f t="shared" ca="1" si="932"/>
        <v>6</v>
      </c>
      <c r="I5393" s="3">
        <f t="shared" ca="1" si="933"/>
        <v>49400.05</v>
      </c>
      <c r="J5393" s="3">
        <f t="shared" ca="1" si="934"/>
        <v>0.16665577412715543</v>
      </c>
      <c r="K5393" s="3">
        <f t="shared" ca="1" si="935"/>
        <v>5</v>
      </c>
      <c r="L5393" s="3" t="str">
        <f ca="1">VLOOKUP(K5393,Freq_Investment!$A$1:$B$8,2,0)</f>
        <v>Quarterly</v>
      </c>
      <c r="M5393" s="3" t="str">
        <f t="shared" ca="1" si="936"/>
        <v>Auto</v>
      </c>
      <c r="N5393" s="3">
        <f t="shared" ca="1" si="926"/>
        <v>4</v>
      </c>
      <c r="O5393" s="3">
        <f t="shared" ca="1" si="926"/>
        <v>1</v>
      </c>
      <c r="P5393" s="3">
        <f t="shared" ca="1" si="926"/>
        <v>4</v>
      </c>
    </row>
    <row r="5394" spans="1:16" x14ac:dyDescent="0.25">
      <c r="A5394" s="3">
        <f t="shared" ca="1" si="927"/>
        <v>306165978</v>
      </c>
      <c r="B5394" s="3">
        <f t="shared" ca="1" si="928"/>
        <v>8251</v>
      </c>
      <c r="C5394" s="1">
        <f t="shared" ca="1" si="929"/>
        <v>43547</v>
      </c>
      <c r="D5394" s="7">
        <f t="shared" ca="1" si="930"/>
        <v>5</v>
      </c>
      <c r="E5394" s="3" t="str">
        <f ca="1">VLOOKUP(D5394,State!$A$1:$B$9,2,0)</f>
        <v>NT</v>
      </c>
      <c r="F5394" s="3">
        <f t="shared" ca="1" si="931"/>
        <v>230</v>
      </c>
      <c r="G5394" s="3" t="str">
        <f ca="1">VLOOKUP(F5394,Occupation!$A$1:$B$915,2,0)</f>
        <v>Agricultural Consultant</v>
      </c>
      <c r="H5394" s="3">
        <f t="shared" ca="1" si="932"/>
        <v>3</v>
      </c>
      <c r="I5394" s="3">
        <f t="shared" ca="1" si="933"/>
        <v>14188.48</v>
      </c>
      <c r="J5394" s="3">
        <f t="shared" ca="1" si="934"/>
        <v>0.47290116762402123</v>
      </c>
      <c r="K5394" s="3">
        <f t="shared" ca="1" si="935"/>
        <v>6</v>
      </c>
      <c r="L5394" s="3" t="str">
        <f ca="1">VLOOKUP(K5394,Freq_Investment!$A$1:$B$8,2,0)</f>
        <v>Half-yearly</v>
      </c>
      <c r="M5394" s="3" t="str">
        <f t="shared" ca="1" si="936"/>
        <v>Manual</v>
      </c>
      <c r="N5394" s="3">
        <f t="shared" ca="1" si="926"/>
        <v>1</v>
      </c>
      <c r="O5394" s="3">
        <f t="shared" ca="1" si="926"/>
        <v>1</v>
      </c>
      <c r="P5394" s="3">
        <f t="shared" ca="1" si="926"/>
        <v>1</v>
      </c>
    </row>
    <row r="5395" spans="1:16" x14ac:dyDescent="0.25">
      <c r="A5395" s="3">
        <f t="shared" ca="1" si="927"/>
        <v>31421550</v>
      </c>
      <c r="B5395" s="3">
        <f t="shared" ca="1" si="928"/>
        <v>5965</v>
      </c>
      <c r="C5395" s="1">
        <f t="shared" ca="1" si="929"/>
        <v>35951</v>
      </c>
      <c r="D5395" s="7">
        <f t="shared" ca="1" si="930"/>
        <v>6</v>
      </c>
      <c r="E5395" s="3" t="str">
        <f ca="1">VLOOKUP(D5395,State!$A$1:$B$9,2,0)</f>
        <v>TAS</v>
      </c>
      <c r="F5395" s="3">
        <f t="shared" ca="1" si="931"/>
        <v>639</v>
      </c>
      <c r="G5395" s="3" t="str">
        <f ca="1">VLOOKUP(F5395,Occupation!$A$1:$B$915,2,0)</f>
        <v>Child Care Worker</v>
      </c>
      <c r="H5395" s="3">
        <f t="shared" ca="1" si="932"/>
        <v>6</v>
      </c>
      <c r="I5395" s="3">
        <f t="shared" ca="1" si="933"/>
        <v>89132.84</v>
      </c>
      <c r="J5395" s="3">
        <f t="shared" ca="1" si="934"/>
        <v>0.15942699389478027</v>
      </c>
      <c r="K5395" s="3">
        <f t="shared" ca="1" si="935"/>
        <v>5</v>
      </c>
      <c r="L5395" s="3" t="str">
        <f ca="1">VLOOKUP(K5395,Freq_Investment!$A$1:$B$8,2,0)</f>
        <v>Quarterly</v>
      </c>
      <c r="M5395" s="3" t="str">
        <f t="shared" ca="1" si="936"/>
        <v>Manual</v>
      </c>
      <c r="N5395" s="3">
        <f t="shared" ca="1" si="926"/>
        <v>5</v>
      </c>
      <c r="O5395" s="3">
        <f t="shared" ca="1" si="926"/>
        <v>1</v>
      </c>
      <c r="P5395" s="3">
        <f t="shared" ca="1" si="926"/>
        <v>2</v>
      </c>
    </row>
    <row r="5396" spans="1:16" x14ac:dyDescent="0.25">
      <c r="A5396" s="3">
        <f t="shared" ca="1" si="927"/>
        <v>132715547</v>
      </c>
      <c r="B5396" s="3">
        <f t="shared" ca="1" si="928"/>
        <v>3120</v>
      </c>
      <c r="C5396" s="1">
        <f t="shared" ca="1" si="929"/>
        <v>25860</v>
      </c>
      <c r="D5396" s="7">
        <f t="shared" ca="1" si="930"/>
        <v>5</v>
      </c>
      <c r="E5396" s="3" t="str">
        <f ca="1">VLOOKUP(D5396,State!$A$1:$B$9,2,0)</f>
        <v>NT</v>
      </c>
      <c r="F5396" s="3">
        <f t="shared" ca="1" si="931"/>
        <v>910</v>
      </c>
      <c r="G5396" s="3" t="str">
        <f ca="1">VLOOKUP(F5396,Occupation!$A$1:$B$915,2,0)</f>
        <v>Exhaust and Muffler Repairer</v>
      </c>
      <c r="H5396" s="3">
        <f t="shared" ca="1" si="932"/>
        <v>4</v>
      </c>
      <c r="I5396" s="3">
        <f t="shared" ca="1" si="933"/>
        <v>45829.5</v>
      </c>
      <c r="J5396" s="3">
        <f t="shared" ca="1" si="934"/>
        <v>0.11008480227880074</v>
      </c>
      <c r="K5396" s="3">
        <f t="shared" ca="1" si="935"/>
        <v>3</v>
      </c>
      <c r="L5396" s="3" t="str">
        <f ca="1">VLOOKUP(K5396,Freq_Investment!$A$1:$B$8,2,0)</f>
        <v>Fortnightly</v>
      </c>
      <c r="M5396" s="3" t="str">
        <f t="shared" ca="1" si="936"/>
        <v>Manual</v>
      </c>
      <c r="N5396" s="3">
        <f t="shared" ca="1" si="926"/>
        <v>2</v>
      </c>
      <c r="O5396" s="3">
        <f t="shared" ca="1" si="926"/>
        <v>3</v>
      </c>
      <c r="P5396" s="3">
        <f t="shared" ca="1" si="926"/>
        <v>4</v>
      </c>
    </row>
    <row r="5397" spans="1:16" x14ac:dyDescent="0.25">
      <c r="A5397" s="3">
        <f t="shared" ca="1" si="927"/>
        <v>529458949</v>
      </c>
      <c r="B5397" s="3">
        <f t="shared" ca="1" si="928"/>
        <v>6320</v>
      </c>
      <c r="C5397" s="1">
        <f t="shared" ca="1" si="929"/>
        <v>33970</v>
      </c>
      <c r="D5397" s="7">
        <f t="shared" ca="1" si="930"/>
        <v>5</v>
      </c>
      <c r="E5397" s="3" t="str">
        <f ca="1">VLOOKUP(D5397,State!$A$1:$B$9,2,0)</f>
        <v>NT</v>
      </c>
      <c r="F5397" s="3">
        <f t="shared" ca="1" si="931"/>
        <v>432</v>
      </c>
      <c r="G5397" s="3" t="str">
        <f ca="1">VLOOKUP(F5397,Occupation!$A$1:$B$915,2,0)</f>
        <v>Meat Inspector</v>
      </c>
      <c r="H5397" s="3">
        <f t="shared" ca="1" si="932"/>
        <v>6</v>
      </c>
      <c r="I5397" s="3">
        <f t="shared" ca="1" si="933"/>
        <v>74468.81</v>
      </c>
      <c r="J5397" s="3">
        <f t="shared" ca="1" si="934"/>
        <v>0.15796528149965539</v>
      </c>
      <c r="K5397" s="3">
        <f t="shared" ca="1" si="935"/>
        <v>6</v>
      </c>
      <c r="L5397" s="3" t="str">
        <f ca="1">VLOOKUP(K5397,Freq_Investment!$A$1:$B$8,2,0)</f>
        <v>Half-yearly</v>
      </c>
      <c r="M5397" s="3" t="str">
        <f t="shared" ca="1" si="936"/>
        <v>Manual</v>
      </c>
      <c r="N5397" s="3">
        <f t="shared" ca="1" si="926"/>
        <v>2</v>
      </c>
      <c r="O5397" s="3">
        <f t="shared" ca="1" si="926"/>
        <v>1</v>
      </c>
      <c r="P5397" s="3">
        <f t="shared" ca="1" si="926"/>
        <v>4</v>
      </c>
    </row>
    <row r="5398" spans="1:16" x14ac:dyDescent="0.25">
      <c r="A5398" s="3">
        <f t="shared" ca="1" si="927"/>
        <v>812698793</v>
      </c>
      <c r="B5398" s="3">
        <f t="shared" ca="1" si="928"/>
        <v>8055</v>
      </c>
      <c r="C5398" s="1">
        <f t="shared" ca="1" si="929"/>
        <v>37395</v>
      </c>
      <c r="D5398" s="7">
        <f t="shared" ca="1" si="930"/>
        <v>7</v>
      </c>
      <c r="E5398" s="3" t="str">
        <f ca="1">VLOOKUP(D5398,State!$A$1:$B$9,2,0)</f>
        <v>VIC</v>
      </c>
      <c r="F5398" s="3">
        <f t="shared" ca="1" si="931"/>
        <v>95</v>
      </c>
      <c r="G5398" s="3" t="str">
        <f ca="1">VLOOKUP(F5398,Occupation!$A$1:$B$915,2,0)</f>
        <v>Actor</v>
      </c>
      <c r="H5398" s="3">
        <f t="shared" ca="1" si="932"/>
        <v>10</v>
      </c>
      <c r="I5398" s="3">
        <f t="shared" ca="1" si="933"/>
        <v>36884.76</v>
      </c>
      <c r="J5398" s="3">
        <f t="shared" ca="1" si="934"/>
        <v>0.22591190823679436</v>
      </c>
      <c r="K5398" s="3">
        <f t="shared" ca="1" si="935"/>
        <v>1</v>
      </c>
      <c r="L5398" s="3" t="str">
        <f ca="1">VLOOKUP(K5398,Freq_Investment!$A$1:$B$8,2,0)</f>
        <v>Daily</v>
      </c>
      <c r="M5398" s="3" t="str">
        <f t="shared" ca="1" si="936"/>
        <v>Auto</v>
      </c>
      <c r="N5398" s="3">
        <f t="shared" ca="1" si="926"/>
        <v>3</v>
      </c>
      <c r="O5398" s="3">
        <f t="shared" ca="1" si="926"/>
        <v>5</v>
      </c>
      <c r="P5398" s="3">
        <f t="shared" ca="1" si="926"/>
        <v>4</v>
      </c>
    </row>
    <row r="5399" spans="1:16" x14ac:dyDescent="0.25">
      <c r="A5399" s="3">
        <f t="shared" ca="1" si="927"/>
        <v>906875869</v>
      </c>
      <c r="B5399" s="3">
        <f t="shared" ca="1" si="928"/>
        <v>4391</v>
      </c>
      <c r="C5399" s="1">
        <f t="shared" ca="1" si="929"/>
        <v>39094</v>
      </c>
      <c r="D5399" s="7">
        <f t="shared" ca="1" si="930"/>
        <v>7</v>
      </c>
      <c r="E5399" s="3" t="str">
        <f ca="1">VLOOKUP(D5399,State!$A$1:$B$9,2,0)</f>
        <v>VIC</v>
      </c>
      <c r="F5399" s="3">
        <f t="shared" ca="1" si="931"/>
        <v>249</v>
      </c>
      <c r="G5399" s="3" t="str">
        <f ca="1">VLOOKUP(F5399,Occupation!$A$1:$B$915,2,0)</f>
        <v>Botanist</v>
      </c>
      <c r="H5399" s="3">
        <f t="shared" ca="1" si="932"/>
        <v>5</v>
      </c>
      <c r="I5399" s="3">
        <f t="shared" ca="1" si="933"/>
        <v>80103.28</v>
      </c>
      <c r="J5399" s="3">
        <f t="shared" ca="1" si="934"/>
        <v>0.48330913997911829</v>
      </c>
      <c r="K5399" s="3">
        <f t="shared" ca="1" si="935"/>
        <v>5</v>
      </c>
      <c r="L5399" s="3" t="str">
        <f ca="1">VLOOKUP(K5399,Freq_Investment!$A$1:$B$8,2,0)</f>
        <v>Quarterly</v>
      </c>
      <c r="M5399" s="3" t="str">
        <f t="shared" ca="1" si="936"/>
        <v>Auto</v>
      </c>
      <c r="N5399" s="3">
        <f t="shared" ca="1" si="926"/>
        <v>5</v>
      </c>
      <c r="O5399" s="3">
        <f t="shared" ca="1" si="926"/>
        <v>5</v>
      </c>
      <c r="P5399" s="3">
        <f t="shared" ca="1" si="926"/>
        <v>2</v>
      </c>
    </row>
    <row r="5400" spans="1:16" x14ac:dyDescent="0.25">
      <c r="A5400" s="3">
        <f t="shared" ca="1" si="927"/>
        <v>271376120</v>
      </c>
      <c r="B5400" s="3">
        <f t="shared" ca="1" si="928"/>
        <v>5864</v>
      </c>
      <c r="C5400" s="1">
        <f t="shared" ca="1" si="929"/>
        <v>36753</v>
      </c>
      <c r="D5400" s="7">
        <f t="shared" ca="1" si="930"/>
        <v>4</v>
      </c>
      <c r="E5400" s="3" t="str">
        <f ca="1">VLOOKUP(D5400,State!$A$1:$B$9,2,0)</f>
        <v>WA</v>
      </c>
      <c r="F5400" s="3">
        <f t="shared" ca="1" si="931"/>
        <v>233</v>
      </c>
      <c r="G5400" s="3" t="str">
        <f ca="1">VLOOKUP(F5400,Occupation!$A$1:$B$915,2,0)</f>
        <v>Agronomist</v>
      </c>
      <c r="H5400" s="3">
        <f t="shared" ca="1" si="932"/>
        <v>9</v>
      </c>
      <c r="I5400" s="3">
        <f t="shared" ca="1" si="933"/>
        <v>37715.040000000001</v>
      </c>
      <c r="J5400" s="3">
        <f t="shared" ca="1" si="934"/>
        <v>0.17703285107708294</v>
      </c>
      <c r="K5400" s="3">
        <f t="shared" ca="1" si="935"/>
        <v>1</v>
      </c>
      <c r="L5400" s="3" t="str">
        <f ca="1">VLOOKUP(K5400,Freq_Investment!$A$1:$B$8,2,0)</f>
        <v>Daily</v>
      </c>
      <c r="M5400" s="3" t="str">
        <f t="shared" ca="1" si="936"/>
        <v>Auto</v>
      </c>
      <c r="N5400" s="3">
        <f t="shared" ca="1" si="926"/>
        <v>4</v>
      </c>
      <c r="O5400" s="3">
        <f t="shared" ca="1" si="926"/>
        <v>3</v>
      </c>
      <c r="P5400" s="3">
        <f t="shared" ca="1" si="926"/>
        <v>1</v>
      </c>
    </row>
    <row r="5401" spans="1:16" x14ac:dyDescent="0.25">
      <c r="A5401" s="3">
        <f t="shared" ca="1" si="927"/>
        <v>668383314</v>
      </c>
      <c r="B5401" s="3">
        <f t="shared" ca="1" si="928"/>
        <v>305</v>
      </c>
      <c r="C5401" s="1">
        <f t="shared" ca="1" si="929"/>
        <v>33345</v>
      </c>
      <c r="D5401" s="7">
        <f t="shared" ca="1" si="930"/>
        <v>5</v>
      </c>
      <c r="E5401" s="3" t="str">
        <f ca="1">VLOOKUP(D5401,State!$A$1:$B$9,2,0)</f>
        <v>NT</v>
      </c>
      <c r="F5401" s="3">
        <f t="shared" ca="1" si="931"/>
        <v>417</v>
      </c>
      <c r="G5401" s="3" t="str">
        <f ca="1">VLOOKUP(F5401,Occupation!$A$1:$B$915,2,0)</f>
        <v>Recreation Officer / Recreation Coordinator</v>
      </c>
      <c r="H5401" s="3">
        <f t="shared" ca="1" si="932"/>
        <v>4</v>
      </c>
      <c r="I5401" s="3">
        <f t="shared" ca="1" si="933"/>
        <v>7410.53</v>
      </c>
      <c r="J5401" s="3">
        <f t="shared" ca="1" si="934"/>
        <v>4.4098535815755568E-2</v>
      </c>
      <c r="K5401" s="3">
        <f t="shared" ca="1" si="935"/>
        <v>5</v>
      </c>
      <c r="L5401" s="3" t="str">
        <f ca="1">VLOOKUP(K5401,Freq_Investment!$A$1:$B$8,2,0)</f>
        <v>Quarterly</v>
      </c>
      <c r="M5401" s="3" t="str">
        <f t="shared" ca="1" si="936"/>
        <v>Auto</v>
      </c>
      <c r="N5401" s="3">
        <f t="shared" ca="1" si="926"/>
        <v>2</v>
      </c>
      <c r="O5401" s="3">
        <f t="shared" ca="1" si="926"/>
        <v>1</v>
      </c>
      <c r="P5401" s="3">
        <f t="shared" ca="1" si="926"/>
        <v>1</v>
      </c>
    </row>
    <row r="5402" spans="1:16" x14ac:dyDescent="0.25">
      <c r="A5402" s="3">
        <f t="shared" ca="1" si="927"/>
        <v>714314993</v>
      </c>
      <c r="B5402" s="3">
        <f t="shared" ca="1" si="928"/>
        <v>1224</v>
      </c>
      <c r="C5402" s="1">
        <f t="shared" ca="1" si="929"/>
        <v>34713</v>
      </c>
      <c r="D5402" s="7">
        <f t="shared" ca="1" si="930"/>
        <v>5</v>
      </c>
      <c r="E5402" s="3" t="str">
        <f ca="1">VLOOKUP(D5402,State!$A$1:$B$9,2,0)</f>
        <v>NT</v>
      </c>
      <c r="F5402" s="3">
        <f t="shared" ca="1" si="931"/>
        <v>854</v>
      </c>
      <c r="G5402" s="3" t="str">
        <f ca="1">VLOOKUP(F5402,Occupation!$A$1:$B$915,2,0)</f>
        <v>Aircraft Baggage Handler and Airline Ground Crew</v>
      </c>
      <c r="H5402" s="3">
        <f t="shared" ca="1" si="932"/>
        <v>4</v>
      </c>
      <c r="I5402" s="3">
        <f t="shared" ca="1" si="933"/>
        <v>91742.27</v>
      </c>
      <c r="J5402" s="3">
        <f t="shared" ca="1" si="934"/>
        <v>0.29808962934670757</v>
      </c>
      <c r="K5402" s="3">
        <f t="shared" ca="1" si="935"/>
        <v>2</v>
      </c>
      <c r="L5402" s="3" t="str">
        <f ca="1">VLOOKUP(K5402,Freq_Investment!$A$1:$B$8,2,0)</f>
        <v>Weekly</v>
      </c>
      <c r="M5402" s="3" t="str">
        <f t="shared" ca="1" si="936"/>
        <v>Auto</v>
      </c>
      <c r="N5402" s="3">
        <f t="shared" ca="1" si="926"/>
        <v>3</v>
      </c>
      <c r="O5402" s="3">
        <f t="shared" ca="1" si="926"/>
        <v>2</v>
      </c>
      <c r="P5402" s="3">
        <f t="shared" ca="1" si="926"/>
        <v>3</v>
      </c>
    </row>
    <row r="5403" spans="1:16" x14ac:dyDescent="0.25">
      <c r="A5403" s="3">
        <f t="shared" ca="1" si="927"/>
        <v>893044163</v>
      </c>
      <c r="B5403" s="3">
        <f t="shared" ca="1" si="928"/>
        <v>3024</v>
      </c>
      <c r="C5403" s="1">
        <f t="shared" ca="1" si="929"/>
        <v>43176</v>
      </c>
      <c r="D5403" s="7">
        <f t="shared" ca="1" si="930"/>
        <v>7</v>
      </c>
      <c r="E5403" s="3" t="str">
        <f ca="1">VLOOKUP(D5403,State!$A$1:$B$9,2,0)</f>
        <v>VIC</v>
      </c>
      <c r="F5403" s="3">
        <f t="shared" ca="1" si="931"/>
        <v>625</v>
      </c>
      <c r="G5403" s="3" t="str">
        <f ca="1">VLOOKUP(F5403,Occupation!$A$1:$B$915,2,0)</f>
        <v>Dental Prosthetist</v>
      </c>
      <c r="H5403" s="3">
        <f t="shared" ca="1" si="932"/>
        <v>7</v>
      </c>
      <c r="I5403" s="3">
        <f t="shared" ca="1" si="933"/>
        <v>68272.28</v>
      </c>
      <c r="J5403" s="3">
        <f t="shared" ca="1" si="934"/>
        <v>0.25288840227058246</v>
      </c>
      <c r="K5403" s="3">
        <f t="shared" ca="1" si="935"/>
        <v>3</v>
      </c>
      <c r="L5403" s="3" t="str">
        <f ca="1">VLOOKUP(K5403,Freq_Investment!$A$1:$B$8,2,0)</f>
        <v>Fortnightly</v>
      </c>
      <c r="M5403" s="3" t="str">
        <f t="shared" ca="1" si="936"/>
        <v>Manual</v>
      </c>
      <c r="N5403" s="3">
        <f t="shared" ca="1" si="926"/>
        <v>1</v>
      </c>
      <c r="O5403" s="3">
        <f t="shared" ca="1" si="926"/>
        <v>4</v>
      </c>
      <c r="P5403" s="3">
        <f t="shared" ca="1" si="926"/>
        <v>2</v>
      </c>
    </row>
    <row r="5404" spans="1:16" x14ac:dyDescent="0.25">
      <c r="A5404" s="3">
        <f t="shared" ca="1" si="927"/>
        <v>495307195</v>
      </c>
      <c r="B5404" s="3">
        <f t="shared" ca="1" si="928"/>
        <v>5683</v>
      </c>
      <c r="C5404" s="1">
        <f t="shared" ca="1" si="929"/>
        <v>39860</v>
      </c>
      <c r="D5404" s="7">
        <f t="shared" ca="1" si="930"/>
        <v>4</v>
      </c>
      <c r="E5404" s="3" t="str">
        <f ca="1">VLOOKUP(D5404,State!$A$1:$B$9,2,0)</f>
        <v>WA</v>
      </c>
      <c r="F5404" s="3">
        <f t="shared" ca="1" si="931"/>
        <v>284</v>
      </c>
      <c r="G5404" s="3" t="str">
        <f ca="1">VLOOKUP(F5404,Occupation!$A$1:$B$915,2,0)</f>
        <v>Nutritionist</v>
      </c>
      <c r="H5404" s="3">
        <f t="shared" ca="1" si="932"/>
        <v>8</v>
      </c>
      <c r="I5404" s="3">
        <f t="shared" ca="1" si="933"/>
        <v>4847.6400000000003</v>
      </c>
      <c r="J5404" s="3">
        <f t="shared" ca="1" si="934"/>
        <v>0.17897540160708414</v>
      </c>
      <c r="K5404" s="3">
        <f t="shared" ca="1" si="935"/>
        <v>4</v>
      </c>
      <c r="L5404" s="3" t="str">
        <f ca="1">VLOOKUP(K5404,Freq_Investment!$A$1:$B$8,2,0)</f>
        <v>Monthly</v>
      </c>
      <c r="M5404" s="3" t="str">
        <f t="shared" ca="1" si="936"/>
        <v>Auto</v>
      </c>
      <c r="N5404" s="3">
        <f t="shared" ca="1" si="926"/>
        <v>2</v>
      </c>
      <c r="O5404" s="3">
        <f t="shared" ca="1" si="926"/>
        <v>1</v>
      </c>
      <c r="P5404" s="3">
        <f t="shared" ca="1" si="926"/>
        <v>3</v>
      </c>
    </row>
    <row r="5405" spans="1:16" x14ac:dyDescent="0.25">
      <c r="A5405" s="3">
        <f t="shared" ca="1" si="927"/>
        <v>391885543</v>
      </c>
      <c r="B5405" s="3">
        <f t="shared" ca="1" si="928"/>
        <v>6686</v>
      </c>
      <c r="C5405" s="1">
        <f t="shared" ca="1" si="929"/>
        <v>39362</v>
      </c>
      <c r="D5405" s="7">
        <f t="shared" ca="1" si="930"/>
        <v>1</v>
      </c>
      <c r="E5405" s="3" t="str">
        <f ca="1">VLOOKUP(D5405,State!$A$1:$B$9,2,0)</f>
        <v>NSW</v>
      </c>
      <c r="F5405" s="3">
        <f t="shared" ca="1" si="931"/>
        <v>717</v>
      </c>
      <c r="G5405" s="3" t="str">
        <f ca="1">VLOOKUP(F5405,Occupation!$A$1:$B$915,2,0)</f>
        <v>Practice Managers nec</v>
      </c>
      <c r="H5405" s="3">
        <f t="shared" ca="1" si="932"/>
        <v>3</v>
      </c>
      <c r="I5405" s="3">
        <f t="shared" ca="1" si="933"/>
        <v>70141.570000000007</v>
      </c>
      <c r="J5405" s="3">
        <f t="shared" ca="1" si="934"/>
        <v>0.24965529315469831</v>
      </c>
      <c r="K5405" s="3">
        <f t="shared" ca="1" si="935"/>
        <v>4</v>
      </c>
      <c r="L5405" s="3" t="str">
        <f ca="1">VLOOKUP(K5405,Freq_Investment!$A$1:$B$8,2,0)</f>
        <v>Monthly</v>
      </c>
      <c r="M5405" s="3" t="str">
        <f t="shared" ca="1" si="936"/>
        <v>Auto</v>
      </c>
      <c r="N5405" s="3">
        <f t="shared" ca="1" si="926"/>
        <v>4</v>
      </c>
      <c r="O5405" s="3">
        <f t="shared" ca="1" si="926"/>
        <v>2</v>
      </c>
      <c r="P5405" s="3">
        <f t="shared" ca="1" si="926"/>
        <v>4</v>
      </c>
    </row>
    <row r="5406" spans="1:16" x14ac:dyDescent="0.25">
      <c r="A5406" s="3">
        <f t="shared" ca="1" si="927"/>
        <v>994555979</v>
      </c>
      <c r="B5406" s="3">
        <f t="shared" ca="1" si="928"/>
        <v>2633</v>
      </c>
      <c r="C5406" s="1">
        <f t="shared" ca="1" si="929"/>
        <v>39117</v>
      </c>
      <c r="D5406" s="7">
        <f t="shared" ca="1" si="930"/>
        <v>3</v>
      </c>
      <c r="E5406" s="3" t="str">
        <f ca="1">VLOOKUP(D5406,State!$A$1:$B$9,2,0)</f>
        <v>SA</v>
      </c>
      <c r="F5406" s="3">
        <f t="shared" ca="1" si="931"/>
        <v>31</v>
      </c>
      <c r="G5406" s="3" t="str">
        <f ca="1">VLOOKUP(F5406,Occupation!$A$1:$B$915,2,0)</f>
        <v>Public Relations Manager</v>
      </c>
      <c r="H5406" s="3">
        <f t="shared" ca="1" si="932"/>
        <v>7</v>
      </c>
      <c r="I5406" s="3">
        <f t="shared" ca="1" si="933"/>
        <v>23375.96</v>
      </c>
      <c r="J5406" s="3">
        <f t="shared" ca="1" si="934"/>
        <v>0.4151491238858358</v>
      </c>
      <c r="K5406" s="3">
        <f t="shared" ca="1" si="935"/>
        <v>3</v>
      </c>
      <c r="L5406" s="3" t="str">
        <f ca="1">VLOOKUP(K5406,Freq_Investment!$A$1:$B$8,2,0)</f>
        <v>Fortnightly</v>
      </c>
      <c r="M5406" s="3" t="str">
        <f t="shared" ca="1" si="936"/>
        <v>Auto</v>
      </c>
      <c r="N5406" s="3">
        <f t="shared" ca="1" si="926"/>
        <v>5</v>
      </c>
      <c r="O5406" s="3">
        <f t="shared" ca="1" si="926"/>
        <v>3</v>
      </c>
      <c r="P5406" s="3">
        <f t="shared" ca="1" si="926"/>
        <v>3</v>
      </c>
    </row>
    <row r="5407" spans="1:16" x14ac:dyDescent="0.25">
      <c r="A5407" s="3">
        <f t="shared" ca="1" si="927"/>
        <v>970664850</v>
      </c>
      <c r="B5407" s="3">
        <f t="shared" ca="1" si="928"/>
        <v>9114</v>
      </c>
      <c r="C5407" s="1">
        <f t="shared" ca="1" si="929"/>
        <v>30721</v>
      </c>
      <c r="D5407" s="7">
        <f t="shared" ca="1" si="930"/>
        <v>7</v>
      </c>
      <c r="E5407" s="3" t="str">
        <f ca="1">VLOOKUP(D5407,State!$A$1:$B$9,2,0)</f>
        <v>VIC</v>
      </c>
      <c r="F5407" s="3">
        <f t="shared" ca="1" si="931"/>
        <v>306</v>
      </c>
      <c r="G5407" s="3" t="str">
        <f ca="1">VLOOKUP(F5407,Occupation!$A$1:$B$915,2,0)</f>
        <v>Dental Specialist</v>
      </c>
      <c r="H5407" s="3">
        <f t="shared" ca="1" si="932"/>
        <v>1</v>
      </c>
      <c r="I5407" s="3">
        <f t="shared" ca="1" si="933"/>
        <v>77688.56</v>
      </c>
      <c r="J5407" s="3">
        <f t="shared" ca="1" si="934"/>
        <v>0.39226103331262752</v>
      </c>
      <c r="K5407" s="3">
        <f t="shared" ca="1" si="935"/>
        <v>4</v>
      </c>
      <c r="L5407" s="3" t="str">
        <f ca="1">VLOOKUP(K5407,Freq_Investment!$A$1:$B$8,2,0)</f>
        <v>Monthly</v>
      </c>
      <c r="M5407" s="3" t="str">
        <f t="shared" ca="1" si="936"/>
        <v>Manual</v>
      </c>
      <c r="N5407" s="3">
        <f t="shared" ca="1" si="926"/>
        <v>1</v>
      </c>
      <c r="O5407" s="3">
        <f t="shared" ca="1" si="926"/>
        <v>5</v>
      </c>
      <c r="P5407" s="3">
        <f t="shared" ca="1" si="926"/>
        <v>2</v>
      </c>
    </row>
    <row r="5408" spans="1:16" x14ac:dyDescent="0.25">
      <c r="A5408" s="3">
        <f t="shared" ca="1" si="927"/>
        <v>881564192</v>
      </c>
      <c r="B5408" s="3">
        <f t="shared" ca="1" si="928"/>
        <v>8890</v>
      </c>
      <c r="C5408" s="1">
        <f t="shared" ca="1" si="929"/>
        <v>43871</v>
      </c>
      <c r="D5408" s="7">
        <f t="shared" ca="1" si="930"/>
        <v>6</v>
      </c>
      <c r="E5408" s="3" t="str">
        <f ca="1">VLOOKUP(D5408,State!$A$1:$B$9,2,0)</f>
        <v>TAS</v>
      </c>
      <c r="F5408" s="3">
        <f t="shared" ca="1" si="931"/>
        <v>332</v>
      </c>
      <c r="G5408" s="3" t="str">
        <f ca="1">VLOOKUP(F5408,Occupation!$A$1:$B$915,2,0)</f>
        <v>Neurosurgeon</v>
      </c>
      <c r="H5408" s="3">
        <f t="shared" ca="1" si="932"/>
        <v>9</v>
      </c>
      <c r="I5408" s="3">
        <f t="shared" ca="1" si="933"/>
        <v>94689.11</v>
      </c>
      <c r="J5408" s="3">
        <f t="shared" ca="1" si="934"/>
        <v>0.24721560766974326</v>
      </c>
      <c r="K5408" s="3">
        <f t="shared" ca="1" si="935"/>
        <v>1</v>
      </c>
      <c r="L5408" s="3" t="str">
        <f ca="1">VLOOKUP(K5408,Freq_Investment!$A$1:$B$8,2,0)</f>
        <v>Daily</v>
      </c>
      <c r="M5408" s="3" t="str">
        <f t="shared" ca="1" si="936"/>
        <v>Manual</v>
      </c>
      <c r="N5408" s="3">
        <f t="shared" ca="1" si="926"/>
        <v>3</v>
      </c>
      <c r="O5408" s="3">
        <f t="shared" ca="1" si="926"/>
        <v>3</v>
      </c>
      <c r="P5408" s="3">
        <f t="shared" ca="1" si="926"/>
        <v>1</v>
      </c>
    </row>
    <row r="5409" spans="1:16" x14ac:dyDescent="0.25">
      <c r="A5409" s="3">
        <f t="shared" ca="1" si="927"/>
        <v>396999699</v>
      </c>
      <c r="B5409" s="3">
        <f t="shared" ca="1" si="928"/>
        <v>7841</v>
      </c>
      <c r="C5409" s="1">
        <f t="shared" ca="1" si="929"/>
        <v>29465</v>
      </c>
      <c r="D5409" s="7">
        <f t="shared" ca="1" si="930"/>
        <v>2</v>
      </c>
      <c r="E5409" s="3" t="str">
        <f ca="1">VLOOKUP(D5409,State!$A$1:$B$9,2,0)</f>
        <v>QLD</v>
      </c>
      <c r="F5409" s="3">
        <f t="shared" ca="1" si="931"/>
        <v>193</v>
      </c>
      <c r="G5409" s="3" t="str">
        <f ca="1">VLOOKUP(F5409,Occupation!$A$1:$B$915,2,0)</f>
        <v>Marine Surveyor</v>
      </c>
      <c r="H5409" s="3">
        <f t="shared" ca="1" si="932"/>
        <v>6</v>
      </c>
      <c r="I5409" s="3">
        <f t="shared" ca="1" si="933"/>
        <v>9228.43</v>
      </c>
      <c r="J5409" s="3">
        <f t="shared" ca="1" si="934"/>
        <v>0.3959300115224641</v>
      </c>
      <c r="K5409" s="3">
        <f t="shared" ca="1" si="935"/>
        <v>2</v>
      </c>
      <c r="L5409" s="3" t="str">
        <f ca="1">VLOOKUP(K5409,Freq_Investment!$A$1:$B$8,2,0)</f>
        <v>Weekly</v>
      </c>
      <c r="M5409" s="3" t="str">
        <f t="shared" ca="1" si="936"/>
        <v>Auto</v>
      </c>
      <c r="N5409" s="3">
        <f t="shared" ca="1" si="926"/>
        <v>3</v>
      </c>
      <c r="O5409" s="3">
        <f t="shared" ca="1" si="926"/>
        <v>2</v>
      </c>
      <c r="P5409" s="3">
        <f t="shared" ca="1" si="926"/>
        <v>1</v>
      </c>
    </row>
    <row r="5410" spans="1:16" x14ac:dyDescent="0.25">
      <c r="A5410" s="3">
        <f t="shared" ca="1" si="927"/>
        <v>957559494</v>
      </c>
      <c r="B5410" s="3">
        <f t="shared" ca="1" si="928"/>
        <v>5301</v>
      </c>
      <c r="C5410" s="1">
        <f t="shared" ca="1" si="929"/>
        <v>28144</v>
      </c>
      <c r="D5410" s="7">
        <f t="shared" ca="1" si="930"/>
        <v>2</v>
      </c>
      <c r="E5410" s="3" t="str">
        <f ca="1">VLOOKUP(D5410,State!$A$1:$B$9,2,0)</f>
        <v>QLD</v>
      </c>
      <c r="F5410" s="3">
        <f t="shared" ca="1" si="931"/>
        <v>628</v>
      </c>
      <c r="G5410" s="3" t="str">
        <f ca="1">VLOOKUP(F5410,Occupation!$A$1:$B$915,2,0)</f>
        <v>Diversional Therapist</v>
      </c>
      <c r="H5410" s="3">
        <f t="shared" ca="1" si="932"/>
        <v>6</v>
      </c>
      <c r="I5410" s="3">
        <f t="shared" ca="1" si="933"/>
        <v>66977.09</v>
      </c>
      <c r="J5410" s="3">
        <f t="shared" ca="1" si="934"/>
        <v>0.14519737087368562</v>
      </c>
      <c r="K5410" s="3">
        <f t="shared" ca="1" si="935"/>
        <v>6</v>
      </c>
      <c r="L5410" s="3" t="str">
        <f ca="1">VLOOKUP(K5410,Freq_Investment!$A$1:$B$8,2,0)</f>
        <v>Half-yearly</v>
      </c>
      <c r="M5410" s="3" t="str">
        <f t="shared" ca="1" si="936"/>
        <v>Auto</v>
      </c>
      <c r="N5410" s="3">
        <f t="shared" ca="1" si="926"/>
        <v>3</v>
      </c>
      <c r="O5410" s="3">
        <f t="shared" ca="1" si="926"/>
        <v>5</v>
      </c>
      <c r="P5410" s="3">
        <f t="shared" ca="1" si="926"/>
        <v>1</v>
      </c>
    </row>
    <row r="5411" spans="1:16" x14ac:dyDescent="0.25">
      <c r="A5411" s="3">
        <f t="shared" ca="1" si="927"/>
        <v>470955805</v>
      </c>
      <c r="B5411" s="3">
        <f t="shared" ca="1" si="928"/>
        <v>9169</v>
      </c>
      <c r="C5411" s="1">
        <f t="shared" ca="1" si="929"/>
        <v>27946</v>
      </c>
      <c r="D5411" s="7">
        <f t="shared" ca="1" si="930"/>
        <v>1</v>
      </c>
      <c r="E5411" s="3" t="str">
        <f ca="1">VLOOKUP(D5411,State!$A$1:$B$9,2,0)</f>
        <v>NSW</v>
      </c>
      <c r="F5411" s="3">
        <f t="shared" ca="1" si="931"/>
        <v>87</v>
      </c>
      <c r="G5411" s="3" t="str">
        <f ca="1">VLOOKUP(F5411,Occupation!$A$1:$B$915,2,0)</f>
        <v>Railway Station Manager</v>
      </c>
      <c r="H5411" s="3">
        <f t="shared" ca="1" si="932"/>
        <v>8</v>
      </c>
      <c r="I5411" s="3">
        <f t="shared" ca="1" si="933"/>
        <v>38689.050000000003</v>
      </c>
      <c r="J5411" s="3">
        <f t="shared" ca="1" si="934"/>
        <v>7.0900064956816777E-2</v>
      </c>
      <c r="K5411" s="3">
        <f t="shared" ca="1" si="935"/>
        <v>3</v>
      </c>
      <c r="L5411" s="3" t="str">
        <f ca="1">VLOOKUP(K5411,Freq_Investment!$A$1:$B$8,2,0)</f>
        <v>Fortnightly</v>
      </c>
      <c r="M5411" s="3" t="str">
        <f t="shared" ca="1" si="936"/>
        <v>Manual</v>
      </c>
      <c r="N5411" s="3">
        <f t="shared" ca="1" si="926"/>
        <v>5</v>
      </c>
      <c r="O5411" s="3">
        <f t="shared" ca="1" si="926"/>
        <v>5</v>
      </c>
      <c r="P5411" s="3">
        <f t="shared" ca="1" si="926"/>
        <v>4</v>
      </c>
    </row>
    <row r="5412" spans="1:16" x14ac:dyDescent="0.25">
      <c r="A5412" s="3">
        <f t="shared" ca="1" si="927"/>
        <v>412785644</v>
      </c>
      <c r="B5412" s="3">
        <f t="shared" ca="1" si="928"/>
        <v>8809</v>
      </c>
      <c r="C5412" s="1">
        <f t="shared" ca="1" si="929"/>
        <v>41258</v>
      </c>
      <c r="D5412" s="7">
        <f t="shared" ca="1" si="930"/>
        <v>5</v>
      </c>
      <c r="E5412" s="3" t="str">
        <f ca="1">VLOOKUP(D5412,State!$A$1:$B$9,2,0)</f>
        <v>NT</v>
      </c>
      <c r="F5412" s="3">
        <f t="shared" ca="1" si="931"/>
        <v>580</v>
      </c>
      <c r="G5412" s="3" t="str">
        <f ca="1">VLOOKUP(F5412,Occupation!$A$1:$B$915,2,0)</f>
        <v>Printing Machinist</v>
      </c>
      <c r="H5412" s="3">
        <f t="shared" ca="1" si="932"/>
        <v>4</v>
      </c>
      <c r="I5412" s="3">
        <f t="shared" ca="1" si="933"/>
        <v>54472.09</v>
      </c>
      <c r="J5412" s="3">
        <f t="shared" ca="1" si="934"/>
        <v>0.4380164861155087</v>
      </c>
      <c r="K5412" s="3">
        <f t="shared" ca="1" si="935"/>
        <v>2</v>
      </c>
      <c r="L5412" s="3" t="str">
        <f ca="1">VLOOKUP(K5412,Freq_Investment!$A$1:$B$8,2,0)</f>
        <v>Weekly</v>
      </c>
      <c r="M5412" s="3" t="str">
        <f t="shared" ca="1" si="936"/>
        <v>Auto</v>
      </c>
      <c r="N5412" s="3">
        <f t="shared" ca="1" si="926"/>
        <v>1</v>
      </c>
      <c r="O5412" s="3">
        <f t="shared" ca="1" si="926"/>
        <v>5</v>
      </c>
      <c r="P5412" s="3">
        <f t="shared" ca="1" si="926"/>
        <v>2</v>
      </c>
    </row>
    <row r="5413" spans="1:16" x14ac:dyDescent="0.25">
      <c r="A5413" s="3">
        <f t="shared" ca="1" si="927"/>
        <v>837682876</v>
      </c>
      <c r="B5413" s="3">
        <f t="shared" ca="1" si="928"/>
        <v>6864</v>
      </c>
      <c r="C5413" s="1">
        <f t="shared" ca="1" si="929"/>
        <v>26575</v>
      </c>
      <c r="D5413" s="7">
        <f t="shared" ca="1" si="930"/>
        <v>2</v>
      </c>
      <c r="E5413" s="3" t="str">
        <f ca="1">VLOOKUP(D5413,State!$A$1:$B$9,2,0)</f>
        <v>QLD</v>
      </c>
      <c r="F5413" s="3">
        <f t="shared" ca="1" si="931"/>
        <v>41</v>
      </c>
      <c r="G5413" s="3" t="str">
        <f ca="1">VLOOKUP(F5413,Occupation!$A$1:$B$915,2,0)</f>
        <v>Wholesaler</v>
      </c>
      <c r="H5413" s="3">
        <f t="shared" ca="1" si="932"/>
        <v>6</v>
      </c>
      <c r="I5413" s="3">
        <f t="shared" ca="1" si="933"/>
        <v>65642.570000000007</v>
      </c>
      <c r="J5413" s="3">
        <f t="shared" ca="1" si="934"/>
        <v>0.32318546310475194</v>
      </c>
      <c r="K5413" s="3">
        <f t="shared" ca="1" si="935"/>
        <v>6</v>
      </c>
      <c r="L5413" s="3" t="str">
        <f ca="1">VLOOKUP(K5413,Freq_Investment!$A$1:$B$8,2,0)</f>
        <v>Half-yearly</v>
      </c>
      <c r="M5413" s="3" t="str">
        <f t="shared" ca="1" si="936"/>
        <v>Auto</v>
      </c>
      <c r="N5413" s="3">
        <f t="shared" ca="1" si="926"/>
        <v>5</v>
      </c>
      <c r="O5413" s="3">
        <f t="shared" ca="1" si="926"/>
        <v>2</v>
      </c>
      <c r="P5413" s="3">
        <f t="shared" ca="1" si="926"/>
        <v>2</v>
      </c>
    </row>
    <row r="5414" spans="1:16" x14ac:dyDescent="0.25">
      <c r="A5414" s="3">
        <f t="shared" ca="1" si="927"/>
        <v>593058318</v>
      </c>
      <c r="B5414" s="3">
        <f t="shared" ca="1" si="928"/>
        <v>2641</v>
      </c>
      <c r="C5414" s="1">
        <f t="shared" ca="1" si="929"/>
        <v>37307</v>
      </c>
      <c r="D5414" s="7">
        <f t="shared" ca="1" si="930"/>
        <v>6</v>
      </c>
      <c r="E5414" s="3" t="str">
        <f ca="1">VLOOKUP(D5414,State!$A$1:$B$9,2,0)</f>
        <v>TAS</v>
      </c>
      <c r="F5414" s="3">
        <f t="shared" ca="1" si="931"/>
        <v>800</v>
      </c>
      <c r="G5414" s="3" t="str">
        <f ca="1">VLOOKUP(F5414,Occupation!$A$1:$B$915,2,0)</f>
        <v>Concrete Products Machine Operator</v>
      </c>
      <c r="H5414" s="3">
        <f t="shared" ca="1" si="932"/>
        <v>5</v>
      </c>
      <c r="I5414" s="3">
        <f t="shared" ca="1" si="933"/>
        <v>64352.5</v>
      </c>
      <c r="J5414" s="3">
        <f t="shared" ca="1" si="934"/>
        <v>0.30706526831652364</v>
      </c>
      <c r="K5414" s="3">
        <f t="shared" ca="1" si="935"/>
        <v>2</v>
      </c>
      <c r="L5414" s="3" t="str">
        <f ca="1">VLOOKUP(K5414,Freq_Investment!$A$1:$B$8,2,0)</f>
        <v>Weekly</v>
      </c>
      <c r="M5414" s="3" t="str">
        <f t="shared" ca="1" si="936"/>
        <v>Manual</v>
      </c>
      <c r="N5414" s="3">
        <f t="shared" ca="1" si="926"/>
        <v>2</v>
      </c>
      <c r="O5414" s="3">
        <f t="shared" ca="1" si="926"/>
        <v>1</v>
      </c>
      <c r="P5414" s="3">
        <f t="shared" ca="1" si="926"/>
        <v>2</v>
      </c>
    </row>
    <row r="5415" spans="1:16" x14ac:dyDescent="0.25">
      <c r="A5415" s="3">
        <f t="shared" ca="1" si="927"/>
        <v>459732758</v>
      </c>
      <c r="B5415" s="3">
        <f t="shared" ca="1" si="928"/>
        <v>878</v>
      </c>
      <c r="C5415" s="1">
        <f t="shared" ca="1" si="929"/>
        <v>26443</v>
      </c>
      <c r="D5415" s="7">
        <f t="shared" ca="1" si="930"/>
        <v>4</v>
      </c>
      <c r="E5415" s="3" t="str">
        <f ca="1">VLOOKUP(D5415,State!$A$1:$B$9,2,0)</f>
        <v>WA</v>
      </c>
      <c r="F5415" s="3">
        <f t="shared" ca="1" si="931"/>
        <v>392</v>
      </c>
      <c r="G5415" s="3" t="str">
        <f ca="1">VLOOKUP(F5415,Occupation!$A$1:$B$915,2,0)</f>
        <v>Telecommunications Engineer</v>
      </c>
      <c r="H5415" s="3">
        <f t="shared" ca="1" si="932"/>
        <v>4</v>
      </c>
      <c r="I5415" s="3">
        <f t="shared" ca="1" si="933"/>
        <v>79028.59</v>
      </c>
      <c r="J5415" s="3">
        <f t="shared" ca="1" si="934"/>
        <v>0.21223431173908758</v>
      </c>
      <c r="K5415" s="3">
        <f t="shared" ca="1" si="935"/>
        <v>5</v>
      </c>
      <c r="L5415" s="3" t="str">
        <f ca="1">VLOOKUP(K5415,Freq_Investment!$A$1:$B$8,2,0)</f>
        <v>Quarterly</v>
      </c>
      <c r="M5415" s="3" t="str">
        <f t="shared" ca="1" si="936"/>
        <v>Auto</v>
      </c>
      <c r="N5415" s="3">
        <f t="shared" ca="1" si="926"/>
        <v>2</v>
      </c>
      <c r="O5415" s="3">
        <f t="shared" ca="1" si="926"/>
        <v>5</v>
      </c>
      <c r="P5415" s="3">
        <f t="shared" ca="1" si="926"/>
        <v>4</v>
      </c>
    </row>
    <row r="5416" spans="1:16" x14ac:dyDescent="0.25">
      <c r="A5416" s="3">
        <f t="shared" ca="1" si="927"/>
        <v>215588530</v>
      </c>
      <c r="B5416" s="3">
        <f t="shared" ca="1" si="928"/>
        <v>3666</v>
      </c>
      <c r="C5416" s="1">
        <f t="shared" ca="1" si="929"/>
        <v>42553</v>
      </c>
      <c r="D5416" s="7">
        <f t="shared" ca="1" si="930"/>
        <v>1</v>
      </c>
      <c r="E5416" s="3" t="str">
        <f ca="1">VLOOKUP(D5416,State!$A$1:$B$9,2,0)</f>
        <v>NSW</v>
      </c>
      <c r="F5416" s="3">
        <f t="shared" ca="1" si="931"/>
        <v>41</v>
      </c>
      <c r="G5416" s="3" t="str">
        <f ca="1">VLOOKUP(F5416,Occupation!$A$1:$B$915,2,0)</f>
        <v>Wholesaler</v>
      </c>
      <c r="H5416" s="3">
        <f t="shared" ca="1" si="932"/>
        <v>8</v>
      </c>
      <c r="I5416" s="3">
        <f t="shared" ca="1" si="933"/>
        <v>32405.96</v>
      </c>
      <c r="J5416" s="3">
        <f t="shared" ca="1" si="934"/>
        <v>0.18027771054366859</v>
      </c>
      <c r="K5416" s="3">
        <f t="shared" ca="1" si="935"/>
        <v>4</v>
      </c>
      <c r="L5416" s="3" t="str">
        <f ca="1">VLOOKUP(K5416,Freq_Investment!$A$1:$B$8,2,0)</f>
        <v>Monthly</v>
      </c>
      <c r="M5416" s="3" t="str">
        <f t="shared" ca="1" si="936"/>
        <v>Manual</v>
      </c>
      <c r="N5416" s="3">
        <f t="shared" ca="1" si="926"/>
        <v>4</v>
      </c>
      <c r="O5416" s="3">
        <f t="shared" ca="1" si="926"/>
        <v>3</v>
      </c>
      <c r="P5416" s="3">
        <f t="shared" ca="1" si="926"/>
        <v>5</v>
      </c>
    </row>
    <row r="5417" spans="1:16" x14ac:dyDescent="0.25">
      <c r="A5417" s="3">
        <f t="shared" ca="1" si="927"/>
        <v>44155382</v>
      </c>
      <c r="B5417" s="3">
        <f t="shared" ca="1" si="928"/>
        <v>5376</v>
      </c>
      <c r="C5417" s="1">
        <f t="shared" ca="1" si="929"/>
        <v>43080</v>
      </c>
      <c r="D5417" s="7">
        <f t="shared" ca="1" si="930"/>
        <v>6</v>
      </c>
      <c r="E5417" s="3" t="str">
        <f ca="1">VLOOKUP(D5417,State!$A$1:$B$9,2,0)</f>
        <v>TAS</v>
      </c>
      <c r="F5417" s="3">
        <f t="shared" ca="1" si="931"/>
        <v>88</v>
      </c>
      <c r="G5417" s="3" t="str">
        <f ca="1">VLOOKUP(F5417,Occupation!$A$1:$B$915,2,0)</f>
        <v>Transport Company Manager</v>
      </c>
      <c r="H5417" s="3">
        <f t="shared" ca="1" si="932"/>
        <v>7</v>
      </c>
      <c r="I5417" s="3">
        <f t="shared" ca="1" si="933"/>
        <v>20040.84</v>
      </c>
      <c r="J5417" s="3">
        <f t="shared" ca="1" si="934"/>
        <v>5.0954857594442182E-2</v>
      </c>
      <c r="K5417" s="3">
        <f t="shared" ca="1" si="935"/>
        <v>6</v>
      </c>
      <c r="L5417" s="3" t="str">
        <f ca="1">VLOOKUP(K5417,Freq_Investment!$A$1:$B$8,2,0)</f>
        <v>Half-yearly</v>
      </c>
      <c r="M5417" s="3" t="str">
        <f t="shared" ca="1" si="936"/>
        <v>Manual</v>
      </c>
      <c r="N5417" s="3">
        <f t="shared" ca="1" si="926"/>
        <v>4</v>
      </c>
      <c r="O5417" s="3">
        <f t="shared" ca="1" si="926"/>
        <v>2</v>
      </c>
      <c r="P5417" s="3">
        <f t="shared" ca="1" si="926"/>
        <v>3</v>
      </c>
    </row>
    <row r="5418" spans="1:16" x14ac:dyDescent="0.25">
      <c r="A5418" s="3">
        <f t="shared" ca="1" si="927"/>
        <v>290503262</v>
      </c>
      <c r="B5418" s="3">
        <f t="shared" ca="1" si="928"/>
        <v>5038</v>
      </c>
      <c r="C5418" s="1">
        <f t="shared" ca="1" si="929"/>
        <v>31157</v>
      </c>
      <c r="D5418" s="7">
        <f t="shared" ca="1" si="930"/>
        <v>6</v>
      </c>
      <c r="E5418" s="3" t="str">
        <f ca="1">VLOOKUP(D5418,State!$A$1:$B$9,2,0)</f>
        <v>TAS</v>
      </c>
      <c r="F5418" s="3">
        <f t="shared" ca="1" si="931"/>
        <v>110</v>
      </c>
      <c r="G5418" s="3" t="str">
        <f ca="1">VLOOKUP(F5418,Occupation!$A$1:$B$915,2,0)</f>
        <v>Media Producer (excluding Video)</v>
      </c>
      <c r="H5418" s="3">
        <f t="shared" ca="1" si="932"/>
        <v>1</v>
      </c>
      <c r="I5418" s="3">
        <f t="shared" ca="1" si="933"/>
        <v>1052.94</v>
      </c>
      <c r="J5418" s="3">
        <f t="shared" ca="1" si="934"/>
        <v>0.4352574233779794</v>
      </c>
      <c r="K5418" s="3">
        <f t="shared" ca="1" si="935"/>
        <v>6</v>
      </c>
      <c r="L5418" s="3" t="str">
        <f ca="1">VLOOKUP(K5418,Freq_Investment!$A$1:$B$8,2,0)</f>
        <v>Half-yearly</v>
      </c>
      <c r="M5418" s="3" t="str">
        <f t="shared" ca="1" si="936"/>
        <v>Auto</v>
      </c>
      <c r="N5418" s="3">
        <f t="shared" ca="1" si="926"/>
        <v>1</v>
      </c>
      <c r="O5418" s="3">
        <f t="shared" ca="1" si="926"/>
        <v>5</v>
      </c>
      <c r="P5418" s="3">
        <f t="shared" ca="1" si="926"/>
        <v>2</v>
      </c>
    </row>
    <row r="5419" spans="1:16" x14ac:dyDescent="0.25">
      <c r="A5419" s="3">
        <f t="shared" ca="1" si="927"/>
        <v>446838331</v>
      </c>
      <c r="B5419" s="3">
        <f t="shared" ca="1" si="928"/>
        <v>7849</v>
      </c>
      <c r="C5419" s="1">
        <f t="shared" ca="1" si="929"/>
        <v>34342</v>
      </c>
      <c r="D5419" s="7">
        <f t="shared" ca="1" si="930"/>
        <v>6</v>
      </c>
      <c r="E5419" s="3" t="str">
        <f ca="1">VLOOKUP(D5419,State!$A$1:$B$9,2,0)</f>
        <v>TAS</v>
      </c>
      <c r="F5419" s="3">
        <f t="shared" ca="1" si="931"/>
        <v>377</v>
      </c>
      <c r="G5419" s="3" t="str">
        <f ca="1">VLOOKUP(F5419,Occupation!$A$1:$B$915,2,0)</f>
        <v>Software and Applications Programmers nec</v>
      </c>
      <c r="H5419" s="3">
        <f t="shared" ca="1" si="932"/>
        <v>4</v>
      </c>
      <c r="I5419" s="3">
        <f t="shared" ca="1" si="933"/>
        <v>34223.769999999997</v>
      </c>
      <c r="J5419" s="3">
        <f t="shared" ca="1" si="934"/>
        <v>0.41500835458347241</v>
      </c>
      <c r="K5419" s="3">
        <f t="shared" ca="1" si="935"/>
        <v>2</v>
      </c>
      <c r="L5419" s="3" t="str">
        <f ca="1">VLOOKUP(K5419,Freq_Investment!$A$1:$B$8,2,0)</f>
        <v>Weekly</v>
      </c>
      <c r="M5419" s="3" t="str">
        <f t="shared" ca="1" si="936"/>
        <v>Manual</v>
      </c>
      <c r="N5419" s="3">
        <f t="shared" ca="1" si="926"/>
        <v>2</v>
      </c>
      <c r="O5419" s="3">
        <f t="shared" ca="1" si="926"/>
        <v>4</v>
      </c>
      <c r="P5419" s="3">
        <f t="shared" ca="1" si="926"/>
        <v>4</v>
      </c>
    </row>
    <row r="5420" spans="1:16" x14ac:dyDescent="0.25">
      <c r="A5420" s="3">
        <f t="shared" ca="1" si="927"/>
        <v>834716476</v>
      </c>
      <c r="B5420" s="3">
        <f t="shared" ca="1" si="928"/>
        <v>2102</v>
      </c>
      <c r="C5420" s="1">
        <f t="shared" ca="1" si="929"/>
        <v>26058</v>
      </c>
      <c r="D5420" s="7">
        <f t="shared" ca="1" si="930"/>
        <v>7</v>
      </c>
      <c r="E5420" s="3" t="str">
        <f ca="1">VLOOKUP(D5420,State!$A$1:$B$9,2,0)</f>
        <v>VIC</v>
      </c>
      <c r="F5420" s="3">
        <f t="shared" ca="1" si="931"/>
        <v>310</v>
      </c>
      <c r="G5420" s="3" t="str">
        <f ca="1">VLOOKUP(F5420,Occupation!$A$1:$B$915,2,0)</f>
        <v>Podiatrist</v>
      </c>
      <c r="H5420" s="3">
        <f t="shared" ca="1" si="932"/>
        <v>3</v>
      </c>
      <c r="I5420" s="3">
        <f t="shared" ca="1" si="933"/>
        <v>37775.019999999997</v>
      </c>
      <c r="J5420" s="3">
        <f t="shared" ca="1" si="934"/>
        <v>0.46465231014187358</v>
      </c>
      <c r="K5420" s="3">
        <f t="shared" ca="1" si="935"/>
        <v>7</v>
      </c>
      <c r="L5420" s="3" t="str">
        <f ca="1">VLOOKUP(K5420,Freq_Investment!$A$1:$B$8,2,0)</f>
        <v>Yearly</v>
      </c>
      <c r="M5420" s="3" t="str">
        <f t="shared" ca="1" si="936"/>
        <v>Auto</v>
      </c>
      <c r="N5420" s="3">
        <f t="shared" ca="1" si="926"/>
        <v>1</v>
      </c>
      <c r="O5420" s="3">
        <f t="shared" ca="1" si="926"/>
        <v>4</v>
      </c>
      <c r="P5420" s="3">
        <f t="shared" ca="1" si="926"/>
        <v>4</v>
      </c>
    </row>
    <row r="5421" spans="1:16" x14ac:dyDescent="0.25">
      <c r="A5421" s="3">
        <f t="shared" ca="1" si="927"/>
        <v>772254136</v>
      </c>
      <c r="B5421" s="3">
        <f t="shared" ca="1" si="928"/>
        <v>7110</v>
      </c>
      <c r="C5421" s="1">
        <f t="shared" ca="1" si="929"/>
        <v>30724</v>
      </c>
      <c r="D5421" s="7">
        <f t="shared" ca="1" si="930"/>
        <v>8</v>
      </c>
      <c r="E5421" s="3" t="str">
        <f ca="1">VLOOKUP(D5421,State!$A$1:$B$9,2,0)</f>
        <v>ACT</v>
      </c>
      <c r="F5421" s="3">
        <f t="shared" ca="1" si="931"/>
        <v>590</v>
      </c>
      <c r="G5421" s="3" t="str">
        <f ca="1">VLOOKUP(F5421,Occupation!$A$1:$B$915,2,0)</f>
        <v>Upholsterer</v>
      </c>
      <c r="H5421" s="3">
        <f t="shared" ca="1" si="932"/>
        <v>6</v>
      </c>
      <c r="I5421" s="3">
        <f t="shared" ca="1" si="933"/>
        <v>73320.36</v>
      </c>
      <c r="J5421" s="3">
        <f t="shared" ca="1" si="934"/>
        <v>0.35145886191946341</v>
      </c>
      <c r="K5421" s="3">
        <f t="shared" ca="1" si="935"/>
        <v>3</v>
      </c>
      <c r="L5421" s="3" t="str">
        <f ca="1">VLOOKUP(K5421,Freq_Investment!$A$1:$B$8,2,0)</f>
        <v>Fortnightly</v>
      </c>
      <c r="M5421" s="3" t="str">
        <f t="shared" ca="1" si="936"/>
        <v>Manual</v>
      </c>
      <c r="N5421" s="3">
        <f t="shared" ca="1" si="926"/>
        <v>2</v>
      </c>
      <c r="O5421" s="3">
        <f t="shared" ca="1" si="926"/>
        <v>4</v>
      </c>
      <c r="P5421" s="3">
        <f t="shared" ca="1" si="926"/>
        <v>2</v>
      </c>
    </row>
    <row r="5422" spans="1:16" x14ac:dyDescent="0.25">
      <c r="A5422" s="3">
        <f t="shared" ca="1" si="927"/>
        <v>71587227</v>
      </c>
      <c r="B5422" s="3">
        <f t="shared" ca="1" si="928"/>
        <v>2924</v>
      </c>
      <c r="C5422" s="1">
        <f t="shared" ca="1" si="929"/>
        <v>27532</v>
      </c>
      <c r="D5422" s="7">
        <f t="shared" ca="1" si="930"/>
        <v>8</v>
      </c>
      <c r="E5422" s="3" t="str">
        <f ca="1">VLOOKUP(D5422,State!$A$1:$B$9,2,0)</f>
        <v>ACT</v>
      </c>
      <c r="F5422" s="3">
        <f t="shared" ca="1" si="931"/>
        <v>394</v>
      </c>
      <c r="G5422" s="3" t="str">
        <f ca="1">VLOOKUP(F5422,Occupation!$A$1:$B$915,2,0)</f>
        <v>Barrister</v>
      </c>
      <c r="H5422" s="3">
        <f t="shared" ca="1" si="932"/>
        <v>3</v>
      </c>
      <c r="I5422" s="3">
        <f t="shared" ca="1" si="933"/>
        <v>78872.899999999994</v>
      </c>
      <c r="J5422" s="3">
        <f t="shared" ca="1" si="934"/>
        <v>0.18234403580043651</v>
      </c>
      <c r="K5422" s="3">
        <f t="shared" ca="1" si="935"/>
        <v>1</v>
      </c>
      <c r="L5422" s="3" t="str">
        <f ca="1">VLOOKUP(K5422,Freq_Investment!$A$1:$B$8,2,0)</f>
        <v>Daily</v>
      </c>
      <c r="M5422" s="3" t="str">
        <f t="shared" ca="1" si="936"/>
        <v>Auto</v>
      </c>
      <c r="N5422" s="3">
        <f t="shared" ref="N5422:P5485" ca="1" si="937">RANDBETWEEN(1,5)</f>
        <v>2</v>
      </c>
      <c r="O5422" s="3">
        <f t="shared" ca="1" si="937"/>
        <v>2</v>
      </c>
      <c r="P5422" s="3">
        <f t="shared" ca="1" si="937"/>
        <v>4</v>
      </c>
    </row>
    <row r="5423" spans="1:16" x14ac:dyDescent="0.25">
      <c r="A5423" s="3">
        <f t="shared" ca="1" si="927"/>
        <v>536380186</v>
      </c>
      <c r="B5423" s="3">
        <f t="shared" ca="1" si="928"/>
        <v>9380</v>
      </c>
      <c r="C5423" s="1">
        <f t="shared" ca="1" si="929"/>
        <v>26700</v>
      </c>
      <c r="D5423" s="7">
        <f t="shared" ca="1" si="930"/>
        <v>4</v>
      </c>
      <c r="E5423" s="3" t="str">
        <f ca="1">VLOOKUP(D5423,State!$A$1:$B$9,2,0)</f>
        <v>WA</v>
      </c>
      <c r="F5423" s="3">
        <f t="shared" ca="1" si="931"/>
        <v>331</v>
      </c>
      <c r="G5423" s="3" t="str">
        <f ca="1">VLOOKUP(F5423,Occupation!$A$1:$B$915,2,0)</f>
        <v>Cardiothoracic Surgeon</v>
      </c>
      <c r="H5423" s="3">
        <f t="shared" ca="1" si="932"/>
        <v>8</v>
      </c>
      <c r="I5423" s="3">
        <f t="shared" ca="1" si="933"/>
        <v>57109.96</v>
      </c>
      <c r="J5423" s="3">
        <f t="shared" ca="1" si="934"/>
        <v>0.49949246321774021</v>
      </c>
      <c r="K5423" s="3">
        <f t="shared" ca="1" si="935"/>
        <v>4</v>
      </c>
      <c r="L5423" s="3" t="str">
        <f ca="1">VLOOKUP(K5423,Freq_Investment!$A$1:$B$8,2,0)</f>
        <v>Monthly</v>
      </c>
      <c r="M5423" s="3" t="str">
        <f t="shared" ca="1" si="936"/>
        <v>Auto</v>
      </c>
      <c r="N5423" s="3">
        <f t="shared" ca="1" si="937"/>
        <v>3</v>
      </c>
      <c r="O5423" s="3">
        <f t="shared" ca="1" si="937"/>
        <v>4</v>
      </c>
      <c r="P5423" s="3">
        <f t="shared" ca="1" si="937"/>
        <v>5</v>
      </c>
    </row>
    <row r="5424" spans="1:16" x14ac:dyDescent="0.25">
      <c r="A5424" s="3">
        <f t="shared" ca="1" si="927"/>
        <v>416885494</v>
      </c>
      <c r="B5424" s="3">
        <f t="shared" ca="1" si="928"/>
        <v>4796</v>
      </c>
      <c r="C5424" s="1">
        <f t="shared" ca="1" si="929"/>
        <v>26726</v>
      </c>
      <c r="D5424" s="7">
        <f t="shared" ca="1" si="930"/>
        <v>2</v>
      </c>
      <c r="E5424" s="3" t="str">
        <f ca="1">VLOOKUP(D5424,State!$A$1:$B$9,2,0)</f>
        <v>QLD</v>
      </c>
      <c r="F5424" s="3">
        <f t="shared" ca="1" si="931"/>
        <v>54</v>
      </c>
      <c r="G5424" s="3" t="str">
        <f ca="1">VLOOKUP(F5424,Occupation!$A$1:$B$915,2,0)</f>
        <v>School Principal</v>
      </c>
      <c r="H5424" s="3">
        <f t="shared" ca="1" si="932"/>
        <v>2</v>
      </c>
      <c r="I5424" s="3">
        <f t="shared" ca="1" si="933"/>
        <v>99295.64</v>
      </c>
      <c r="J5424" s="3">
        <f t="shared" ca="1" si="934"/>
        <v>0.2944017314568862</v>
      </c>
      <c r="K5424" s="3">
        <f t="shared" ca="1" si="935"/>
        <v>2</v>
      </c>
      <c r="L5424" s="3" t="str">
        <f ca="1">VLOOKUP(K5424,Freq_Investment!$A$1:$B$8,2,0)</f>
        <v>Weekly</v>
      </c>
      <c r="M5424" s="3" t="str">
        <f t="shared" ca="1" si="936"/>
        <v>Auto</v>
      </c>
      <c r="N5424" s="3">
        <f t="shared" ca="1" si="937"/>
        <v>5</v>
      </c>
      <c r="O5424" s="3">
        <f t="shared" ca="1" si="937"/>
        <v>1</v>
      </c>
      <c r="P5424" s="3">
        <f t="shared" ca="1" si="937"/>
        <v>1</v>
      </c>
    </row>
    <row r="5425" spans="1:16" x14ac:dyDescent="0.25">
      <c r="A5425" s="3">
        <f t="shared" ca="1" si="927"/>
        <v>993092174</v>
      </c>
      <c r="B5425" s="3">
        <f t="shared" ca="1" si="928"/>
        <v>8898</v>
      </c>
      <c r="C5425" s="1">
        <f t="shared" ca="1" si="929"/>
        <v>32436</v>
      </c>
      <c r="D5425" s="7">
        <f t="shared" ca="1" si="930"/>
        <v>5</v>
      </c>
      <c r="E5425" s="3" t="str">
        <f ca="1">VLOOKUP(D5425,State!$A$1:$B$9,2,0)</f>
        <v>NT</v>
      </c>
      <c r="F5425" s="3">
        <f t="shared" ca="1" si="931"/>
        <v>784</v>
      </c>
      <c r="G5425" s="3" t="str">
        <f ca="1">VLOOKUP(F5425,Occupation!$A$1:$B$915,2,0)</f>
        <v>Sales Representative (Personal and Household Goods)</v>
      </c>
      <c r="H5425" s="3">
        <f t="shared" ca="1" si="932"/>
        <v>9</v>
      </c>
      <c r="I5425" s="3">
        <f t="shared" ca="1" si="933"/>
        <v>19598.060000000001</v>
      </c>
      <c r="J5425" s="3">
        <f t="shared" ca="1" si="934"/>
        <v>4.7860316105156786E-2</v>
      </c>
      <c r="K5425" s="3">
        <f t="shared" ca="1" si="935"/>
        <v>3</v>
      </c>
      <c r="L5425" s="3" t="str">
        <f ca="1">VLOOKUP(K5425,Freq_Investment!$A$1:$B$8,2,0)</f>
        <v>Fortnightly</v>
      </c>
      <c r="M5425" s="3" t="str">
        <f t="shared" ca="1" si="936"/>
        <v>Manual</v>
      </c>
      <c r="N5425" s="3">
        <f t="shared" ca="1" si="937"/>
        <v>4</v>
      </c>
      <c r="O5425" s="3">
        <f t="shared" ca="1" si="937"/>
        <v>3</v>
      </c>
      <c r="P5425" s="3">
        <f t="shared" ca="1" si="937"/>
        <v>4</v>
      </c>
    </row>
    <row r="5426" spans="1:16" x14ac:dyDescent="0.25">
      <c r="A5426" s="3">
        <f t="shared" ca="1" si="927"/>
        <v>298722850</v>
      </c>
      <c r="B5426" s="3">
        <f t="shared" ca="1" si="928"/>
        <v>3808</v>
      </c>
      <c r="C5426" s="1">
        <f t="shared" ca="1" si="929"/>
        <v>26888</v>
      </c>
      <c r="D5426" s="7">
        <f t="shared" ca="1" si="930"/>
        <v>7</v>
      </c>
      <c r="E5426" s="3" t="str">
        <f ca="1">VLOOKUP(D5426,State!$A$1:$B$9,2,0)</f>
        <v>VIC</v>
      </c>
      <c r="F5426" s="3">
        <f t="shared" ca="1" si="931"/>
        <v>587</v>
      </c>
      <c r="G5426" s="3" t="str">
        <f ca="1">VLOOKUP(F5426,Occupation!$A$1:$B$915,2,0)</f>
        <v>Clothing Patternmaker</v>
      </c>
      <c r="H5426" s="3">
        <f t="shared" ca="1" si="932"/>
        <v>5</v>
      </c>
      <c r="I5426" s="3">
        <f t="shared" ca="1" si="933"/>
        <v>3331.56</v>
      </c>
      <c r="J5426" s="3">
        <f t="shared" ca="1" si="934"/>
        <v>4.2720699488956793E-2</v>
      </c>
      <c r="K5426" s="3">
        <f t="shared" ca="1" si="935"/>
        <v>2</v>
      </c>
      <c r="L5426" s="3" t="str">
        <f ca="1">VLOOKUP(K5426,Freq_Investment!$A$1:$B$8,2,0)</f>
        <v>Weekly</v>
      </c>
      <c r="M5426" s="3" t="str">
        <f t="shared" ca="1" si="936"/>
        <v>Manual</v>
      </c>
      <c r="N5426" s="3">
        <f t="shared" ca="1" si="937"/>
        <v>4</v>
      </c>
      <c r="O5426" s="3">
        <f t="shared" ca="1" si="937"/>
        <v>3</v>
      </c>
      <c r="P5426" s="3">
        <f t="shared" ca="1" si="937"/>
        <v>5</v>
      </c>
    </row>
    <row r="5427" spans="1:16" x14ac:dyDescent="0.25">
      <c r="A5427" s="3">
        <f t="shared" ca="1" si="927"/>
        <v>69559337</v>
      </c>
      <c r="B5427" s="3">
        <f t="shared" ca="1" si="928"/>
        <v>360</v>
      </c>
      <c r="C5427" s="1">
        <f t="shared" ca="1" si="929"/>
        <v>38979</v>
      </c>
      <c r="D5427" s="7">
        <f t="shared" ca="1" si="930"/>
        <v>4</v>
      </c>
      <c r="E5427" s="3" t="str">
        <f ca="1">VLOOKUP(D5427,State!$A$1:$B$9,2,0)</f>
        <v>WA</v>
      </c>
      <c r="F5427" s="3">
        <f t="shared" ca="1" si="931"/>
        <v>413</v>
      </c>
      <c r="G5427" s="3" t="str">
        <f ca="1">VLOOKUP(F5427,Occupation!$A$1:$B$915,2,0)</f>
        <v>Archaeologist</v>
      </c>
      <c r="H5427" s="3">
        <f t="shared" ca="1" si="932"/>
        <v>5</v>
      </c>
      <c r="I5427" s="3">
        <f t="shared" ca="1" si="933"/>
        <v>26406.29</v>
      </c>
      <c r="J5427" s="3">
        <f t="shared" ca="1" si="934"/>
        <v>0.32965489326219455</v>
      </c>
      <c r="K5427" s="3">
        <f t="shared" ca="1" si="935"/>
        <v>4</v>
      </c>
      <c r="L5427" s="3" t="str">
        <f ca="1">VLOOKUP(K5427,Freq_Investment!$A$1:$B$8,2,0)</f>
        <v>Monthly</v>
      </c>
      <c r="M5427" s="3" t="str">
        <f t="shared" ca="1" si="936"/>
        <v>Auto</v>
      </c>
      <c r="N5427" s="3">
        <f t="shared" ca="1" si="937"/>
        <v>2</v>
      </c>
      <c r="O5427" s="3">
        <f t="shared" ca="1" si="937"/>
        <v>1</v>
      </c>
      <c r="P5427" s="3">
        <f t="shared" ca="1" si="937"/>
        <v>4</v>
      </c>
    </row>
    <row r="5428" spans="1:16" x14ac:dyDescent="0.25">
      <c r="A5428" s="3">
        <f t="shared" ca="1" si="927"/>
        <v>584780346</v>
      </c>
      <c r="B5428" s="3">
        <f t="shared" ca="1" si="928"/>
        <v>9182</v>
      </c>
      <c r="C5428" s="1">
        <f t="shared" ca="1" si="929"/>
        <v>41451</v>
      </c>
      <c r="D5428" s="7">
        <f t="shared" ca="1" si="930"/>
        <v>4</v>
      </c>
      <c r="E5428" s="3" t="str">
        <f ca="1">VLOOKUP(D5428,State!$A$1:$B$9,2,0)</f>
        <v>WA</v>
      </c>
      <c r="F5428" s="3">
        <f t="shared" ca="1" si="931"/>
        <v>210</v>
      </c>
      <c r="G5428" s="3" t="str">
        <f ca="1">VLOOKUP(F5428,Occupation!$A$1:$B$915,2,0)</f>
        <v>Materials Engineer</v>
      </c>
      <c r="H5428" s="3">
        <f t="shared" ca="1" si="932"/>
        <v>1</v>
      </c>
      <c r="I5428" s="3">
        <f t="shared" ca="1" si="933"/>
        <v>38376.54</v>
      </c>
      <c r="J5428" s="3">
        <f t="shared" ca="1" si="934"/>
        <v>0.1579494741664883</v>
      </c>
      <c r="K5428" s="3">
        <f t="shared" ca="1" si="935"/>
        <v>2</v>
      </c>
      <c r="L5428" s="3" t="str">
        <f ca="1">VLOOKUP(K5428,Freq_Investment!$A$1:$B$8,2,0)</f>
        <v>Weekly</v>
      </c>
      <c r="M5428" s="3" t="str">
        <f t="shared" ca="1" si="936"/>
        <v>Manual</v>
      </c>
      <c r="N5428" s="3">
        <f t="shared" ca="1" si="937"/>
        <v>4</v>
      </c>
      <c r="O5428" s="3">
        <f t="shared" ca="1" si="937"/>
        <v>5</v>
      </c>
      <c r="P5428" s="3">
        <f t="shared" ca="1" si="937"/>
        <v>3</v>
      </c>
    </row>
    <row r="5429" spans="1:16" x14ac:dyDescent="0.25">
      <c r="A5429" s="3">
        <f t="shared" ca="1" si="927"/>
        <v>346626987</v>
      </c>
      <c r="B5429" s="3">
        <f t="shared" ca="1" si="928"/>
        <v>6534</v>
      </c>
      <c r="C5429" s="1">
        <f t="shared" ca="1" si="929"/>
        <v>41889</v>
      </c>
      <c r="D5429" s="7">
        <f t="shared" ca="1" si="930"/>
        <v>4</v>
      </c>
      <c r="E5429" s="3" t="str">
        <f ca="1">VLOOKUP(D5429,State!$A$1:$B$9,2,0)</f>
        <v>WA</v>
      </c>
      <c r="F5429" s="3">
        <f t="shared" ca="1" si="931"/>
        <v>839</v>
      </c>
      <c r="G5429" s="3" t="str">
        <f ca="1">VLOOKUP(F5429,Occupation!$A$1:$B$915,2,0)</f>
        <v>Paper and Pulp Mill Operator</v>
      </c>
      <c r="H5429" s="3">
        <f t="shared" ca="1" si="932"/>
        <v>10</v>
      </c>
      <c r="I5429" s="3">
        <f t="shared" ca="1" si="933"/>
        <v>55002.17</v>
      </c>
      <c r="J5429" s="3">
        <f t="shared" ca="1" si="934"/>
        <v>0.12207593431087493</v>
      </c>
      <c r="K5429" s="3">
        <f t="shared" ca="1" si="935"/>
        <v>4</v>
      </c>
      <c r="L5429" s="3" t="str">
        <f ca="1">VLOOKUP(K5429,Freq_Investment!$A$1:$B$8,2,0)</f>
        <v>Monthly</v>
      </c>
      <c r="M5429" s="3" t="str">
        <f t="shared" ca="1" si="936"/>
        <v>Auto</v>
      </c>
      <c r="N5429" s="3">
        <f t="shared" ca="1" si="937"/>
        <v>4</v>
      </c>
      <c r="O5429" s="3">
        <f t="shared" ca="1" si="937"/>
        <v>2</v>
      </c>
      <c r="P5429" s="3">
        <f t="shared" ca="1" si="937"/>
        <v>5</v>
      </c>
    </row>
    <row r="5430" spans="1:16" x14ac:dyDescent="0.25">
      <c r="A5430" s="3">
        <f t="shared" ca="1" si="927"/>
        <v>446664367</v>
      </c>
      <c r="B5430" s="3">
        <f t="shared" ca="1" si="928"/>
        <v>3386</v>
      </c>
      <c r="C5430" s="1">
        <f t="shared" ca="1" si="929"/>
        <v>32665</v>
      </c>
      <c r="D5430" s="7">
        <f t="shared" ca="1" si="930"/>
        <v>1</v>
      </c>
      <c r="E5430" s="3" t="str">
        <f ca="1">VLOOKUP(D5430,State!$A$1:$B$9,2,0)</f>
        <v>NSW</v>
      </c>
      <c r="F5430" s="3">
        <f t="shared" ca="1" si="931"/>
        <v>706</v>
      </c>
      <c r="G5430" s="3" t="str">
        <f ca="1">VLOOKUP(F5430,Occupation!$A$1:$B$915,2,0)</f>
        <v>Sports Umpire</v>
      </c>
      <c r="H5430" s="3">
        <f t="shared" ca="1" si="932"/>
        <v>10</v>
      </c>
      <c r="I5430" s="3">
        <f t="shared" ca="1" si="933"/>
        <v>84450.63</v>
      </c>
      <c r="J5430" s="3">
        <f t="shared" ca="1" si="934"/>
        <v>0.44161309704777058</v>
      </c>
      <c r="K5430" s="3">
        <f t="shared" ca="1" si="935"/>
        <v>5</v>
      </c>
      <c r="L5430" s="3" t="str">
        <f ca="1">VLOOKUP(K5430,Freq_Investment!$A$1:$B$8,2,0)</f>
        <v>Quarterly</v>
      </c>
      <c r="M5430" s="3" t="str">
        <f t="shared" ca="1" si="936"/>
        <v>Manual</v>
      </c>
      <c r="N5430" s="3">
        <f t="shared" ca="1" si="937"/>
        <v>2</v>
      </c>
      <c r="O5430" s="3">
        <f t="shared" ca="1" si="937"/>
        <v>1</v>
      </c>
      <c r="P5430" s="3">
        <f t="shared" ca="1" si="937"/>
        <v>4</v>
      </c>
    </row>
    <row r="5431" spans="1:16" x14ac:dyDescent="0.25">
      <c r="A5431" s="3">
        <f t="shared" ca="1" si="927"/>
        <v>292059559</v>
      </c>
      <c r="B5431" s="3">
        <f t="shared" ca="1" si="928"/>
        <v>4504</v>
      </c>
      <c r="C5431" s="1">
        <f t="shared" ca="1" si="929"/>
        <v>34100</v>
      </c>
      <c r="D5431" s="7">
        <f t="shared" ca="1" si="930"/>
        <v>3</v>
      </c>
      <c r="E5431" s="3" t="str">
        <f ca="1">VLOOKUP(D5431,State!$A$1:$B$9,2,0)</f>
        <v>SA</v>
      </c>
      <c r="F5431" s="3">
        <f t="shared" ca="1" si="931"/>
        <v>176</v>
      </c>
      <c r="G5431" s="3" t="str">
        <f ca="1">VLOOKUP(F5431,Occupation!$A$1:$B$915,2,0)</f>
        <v>Digital Marketing Analyst</v>
      </c>
      <c r="H5431" s="3">
        <f t="shared" ca="1" si="932"/>
        <v>3</v>
      </c>
      <c r="I5431" s="3">
        <f t="shared" ca="1" si="933"/>
        <v>22050.95</v>
      </c>
      <c r="J5431" s="3">
        <f t="shared" ca="1" si="934"/>
        <v>0.49546684050342443</v>
      </c>
      <c r="K5431" s="3">
        <f t="shared" ca="1" si="935"/>
        <v>5</v>
      </c>
      <c r="L5431" s="3" t="str">
        <f ca="1">VLOOKUP(K5431,Freq_Investment!$A$1:$B$8,2,0)</f>
        <v>Quarterly</v>
      </c>
      <c r="M5431" s="3" t="str">
        <f t="shared" ca="1" si="936"/>
        <v>Auto</v>
      </c>
      <c r="N5431" s="3">
        <f t="shared" ca="1" si="937"/>
        <v>1</v>
      </c>
      <c r="O5431" s="3">
        <f t="shared" ca="1" si="937"/>
        <v>2</v>
      </c>
      <c r="P5431" s="3">
        <f t="shared" ca="1" si="937"/>
        <v>4</v>
      </c>
    </row>
    <row r="5432" spans="1:16" x14ac:dyDescent="0.25">
      <c r="A5432" s="3">
        <f t="shared" ca="1" si="927"/>
        <v>66410417</v>
      </c>
      <c r="B5432" s="3">
        <f t="shared" ca="1" si="928"/>
        <v>5346</v>
      </c>
      <c r="C5432" s="1">
        <f t="shared" ca="1" si="929"/>
        <v>28159</v>
      </c>
      <c r="D5432" s="7">
        <f t="shared" ca="1" si="930"/>
        <v>2</v>
      </c>
      <c r="E5432" s="3" t="str">
        <f ca="1">VLOOKUP(D5432,State!$A$1:$B$9,2,0)</f>
        <v>QLD</v>
      </c>
      <c r="F5432" s="3">
        <f t="shared" ca="1" si="931"/>
        <v>167</v>
      </c>
      <c r="G5432" s="3" t="str">
        <f ca="1">VLOOKUP(F5432,Occupation!$A$1:$B$915,2,0)</f>
        <v>Electorate Officer</v>
      </c>
      <c r="H5432" s="3">
        <f t="shared" ca="1" si="932"/>
        <v>5</v>
      </c>
      <c r="I5432" s="3">
        <f t="shared" ca="1" si="933"/>
        <v>35680.1</v>
      </c>
      <c r="J5432" s="3">
        <f t="shared" ca="1" si="934"/>
        <v>0.18372984745533499</v>
      </c>
      <c r="K5432" s="3">
        <f t="shared" ca="1" si="935"/>
        <v>5</v>
      </c>
      <c r="L5432" s="3" t="str">
        <f ca="1">VLOOKUP(K5432,Freq_Investment!$A$1:$B$8,2,0)</f>
        <v>Quarterly</v>
      </c>
      <c r="M5432" s="3" t="str">
        <f t="shared" ca="1" si="936"/>
        <v>Auto</v>
      </c>
      <c r="N5432" s="3">
        <f t="shared" ca="1" si="937"/>
        <v>5</v>
      </c>
      <c r="O5432" s="3">
        <f t="shared" ca="1" si="937"/>
        <v>4</v>
      </c>
      <c r="P5432" s="3">
        <f t="shared" ca="1" si="937"/>
        <v>4</v>
      </c>
    </row>
    <row r="5433" spans="1:16" x14ac:dyDescent="0.25">
      <c r="A5433" s="3">
        <f t="shared" ca="1" si="927"/>
        <v>707802880</v>
      </c>
      <c r="B5433" s="3">
        <f t="shared" ca="1" si="928"/>
        <v>5905</v>
      </c>
      <c r="C5433" s="1">
        <f t="shared" ca="1" si="929"/>
        <v>32215</v>
      </c>
      <c r="D5433" s="7">
        <f t="shared" ca="1" si="930"/>
        <v>8</v>
      </c>
      <c r="E5433" s="3" t="str">
        <f ca="1">VLOOKUP(D5433,State!$A$1:$B$9,2,0)</f>
        <v>ACT</v>
      </c>
      <c r="F5433" s="3">
        <f t="shared" ca="1" si="931"/>
        <v>511</v>
      </c>
      <c r="G5433" s="3" t="str">
        <f ca="1">VLOOKUP(F5433,Occupation!$A$1:$B$915,2,0)</f>
        <v>Floor Finisher</v>
      </c>
      <c r="H5433" s="3">
        <f t="shared" ca="1" si="932"/>
        <v>1</v>
      </c>
      <c r="I5433" s="3">
        <f t="shared" ca="1" si="933"/>
        <v>59691.68</v>
      </c>
      <c r="J5433" s="3">
        <f t="shared" ca="1" si="934"/>
        <v>7.5536543422576818E-2</v>
      </c>
      <c r="K5433" s="3">
        <f t="shared" ca="1" si="935"/>
        <v>7</v>
      </c>
      <c r="L5433" s="3" t="str">
        <f ca="1">VLOOKUP(K5433,Freq_Investment!$A$1:$B$8,2,0)</f>
        <v>Yearly</v>
      </c>
      <c r="M5433" s="3" t="str">
        <f t="shared" ca="1" si="936"/>
        <v>Auto</v>
      </c>
      <c r="N5433" s="3">
        <f t="shared" ca="1" si="937"/>
        <v>2</v>
      </c>
      <c r="O5433" s="3">
        <f t="shared" ca="1" si="937"/>
        <v>1</v>
      </c>
      <c r="P5433" s="3">
        <f t="shared" ca="1" si="937"/>
        <v>5</v>
      </c>
    </row>
    <row r="5434" spans="1:16" x14ac:dyDescent="0.25">
      <c r="A5434" s="3">
        <f t="shared" ca="1" si="927"/>
        <v>235777334</v>
      </c>
      <c r="B5434" s="3">
        <f t="shared" ca="1" si="928"/>
        <v>7622</v>
      </c>
      <c r="C5434" s="1">
        <f t="shared" ca="1" si="929"/>
        <v>41080</v>
      </c>
      <c r="D5434" s="7">
        <f t="shared" ca="1" si="930"/>
        <v>4</v>
      </c>
      <c r="E5434" s="3" t="str">
        <f ca="1">VLOOKUP(D5434,State!$A$1:$B$9,2,0)</f>
        <v>WA</v>
      </c>
      <c r="F5434" s="3">
        <f t="shared" ca="1" si="931"/>
        <v>159</v>
      </c>
      <c r="G5434" s="3" t="str">
        <f ca="1">VLOOKUP(F5434,Occupation!$A$1:$B$915,2,0)</f>
        <v>Economist</v>
      </c>
      <c r="H5434" s="3">
        <f t="shared" ca="1" si="932"/>
        <v>5</v>
      </c>
      <c r="I5434" s="3">
        <f t="shared" ca="1" si="933"/>
        <v>81146.990000000005</v>
      </c>
      <c r="J5434" s="3">
        <f t="shared" ca="1" si="934"/>
        <v>0.15323663338912158</v>
      </c>
      <c r="K5434" s="3">
        <f t="shared" ca="1" si="935"/>
        <v>3</v>
      </c>
      <c r="L5434" s="3" t="str">
        <f ca="1">VLOOKUP(K5434,Freq_Investment!$A$1:$B$8,2,0)</f>
        <v>Fortnightly</v>
      </c>
      <c r="M5434" s="3" t="str">
        <f t="shared" ca="1" si="936"/>
        <v>Auto</v>
      </c>
      <c r="N5434" s="3">
        <f t="shared" ca="1" si="937"/>
        <v>4</v>
      </c>
      <c r="O5434" s="3">
        <f t="shared" ca="1" si="937"/>
        <v>4</v>
      </c>
      <c r="P5434" s="3">
        <f t="shared" ca="1" si="937"/>
        <v>3</v>
      </c>
    </row>
    <row r="5435" spans="1:16" x14ac:dyDescent="0.25">
      <c r="A5435" s="3">
        <f t="shared" ca="1" si="927"/>
        <v>110157725</v>
      </c>
      <c r="B5435" s="3">
        <f t="shared" ca="1" si="928"/>
        <v>7130</v>
      </c>
      <c r="C5435" s="1">
        <f t="shared" ca="1" si="929"/>
        <v>27853</v>
      </c>
      <c r="D5435" s="7">
        <f t="shared" ca="1" si="930"/>
        <v>1</v>
      </c>
      <c r="E5435" s="3" t="str">
        <f ca="1">VLOOKUP(D5435,State!$A$1:$B$9,2,0)</f>
        <v>NSW</v>
      </c>
      <c r="F5435" s="3">
        <f t="shared" ca="1" si="931"/>
        <v>463</v>
      </c>
      <c r="G5435" s="3" t="str">
        <f ca="1">VLOOKUP(F5435,Occupation!$A$1:$B$915,2,0)</f>
        <v>Hardware Technician</v>
      </c>
      <c r="H5435" s="3">
        <f t="shared" ca="1" si="932"/>
        <v>10</v>
      </c>
      <c r="I5435" s="3">
        <f t="shared" ca="1" si="933"/>
        <v>61932.61</v>
      </c>
      <c r="J5435" s="3">
        <f t="shared" ca="1" si="934"/>
        <v>0.22032498097879211</v>
      </c>
      <c r="K5435" s="3">
        <f t="shared" ca="1" si="935"/>
        <v>3</v>
      </c>
      <c r="L5435" s="3" t="str">
        <f ca="1">VLOOKUP(K5435,Freq_Investment!$A$1:$B$8,2,0)</f>
        <v>Fortnightly</v>
      </c>
      <c r="M5435" s="3" t="str">
        <f t="shared" ca="1" si="936"/>
        <v>Auto</v>
      </c>
      <c r="N5435" s="3">
        <f t="shared" ca="1" si="937"/>
        <v>1</v>
      </c>
      <c r="O5435" s="3">
        <f t="shared" ca="1" si="937"/>
        <v>5</v>
      </c>
      <c r="P5435" s="3">
        <f t="shared" ca="1" si="937"/>
        <v>1</v>
      </c>
    </row>
    <row r="5436" spans="1:16" x14ac:dyDescent="0.25">
      <c r="A5436" s="3">
        <f t="shared" ca="1" si="927"/>
        <v>578746851</v>
      </c>
      <c r="B5436" s="3">
        <f t="shared" ca="1" si="928"/>
        <v>1734</v>
      </c>
      <c r="C5436" s="1">
        <f t="shared" ca="1" si="929"/>
        <v>37158</v>
      </c>
      <c r="D5436" s="7">
        <f t="shared" ca="1" si="930"/>
        <v>1</v>
      </c>
      <c r="E5436" s="3" t="str">
        <f ca="1">VLOOKUP(D5436,State!$A$1:$B$9,2,0)</f>
        <v>NSW</v>
      </c>
      <c r="F5436" s="3">
        <f t="shared" ca="1" si="931"/>
        <v>123</v>
      </c>
      <c r="G5436" s="3" t="str">
        <f ca="1">VLOOKUP(F5436,Occupation!$A$1:$B$915,2,0)</f>
        <v>Film, Television, Radio and Stage Directors nec</v>
      </c>
      <c r="H5436" s="3">
        <f t="shared" ca="1" si="932"/>
        <v>6</v>
      </c>
      <c r="I5436" s="3">
        <f t="shared" ca="1" si="933"/>
        <v>96523.18</v>
      </c>
      <c r="J5436" s="3">
        <f t="shared" ca="1" si="934"/>
        <v>0.4231071068463349</v>
      </c>
      <c r="K5436" s="3">
        <f t="shared" ca="1" si="935"/>
        <v>3</v>
      </c>
      <c r="L5436" s="3" t="str">
        <f ca="1">VLOOKUP(K5436,Freq_Investment!$A$1:$B$8,2,0)</f>
        <v>Fortnightly</v>
      </c>
      <c r="M5436" s="3" t="str">
        <f t="shared" ca="1" si="936"/>
        <v>Manual</v>
      </c>
      <c r="N5436" s="3">
        <f t="shared" ca="1" si="937"/>
        <v>3</v>
      </c>
      <c r="O5436" s="3">
        <f t="shared" ca="1" si="937"/>
        <v>5</v>
      </c>
      <c r="P5436" s="3">
        <f t="shared" ca="1" si="937"/>
        <v>2</v>
      </c>
    </row>
    <row r="5437" spans="1:16" x14ac:dyDescent="0.25">
      <c r="A5437" s="3">
        <f t="shared" ca="1" si="927"/>
        <v>557376096</v>
      </c>
      <c r="B5437" s="3">
        <f t="shared" ca="1" si="928"/>
        <v>6250</v>
      </c>
      <c r="C5437" s="1">
        <f t="shared" ca="1" si="929"/>
        <v>40231</v>
      </c>
      <c r="D5437" s="7">
        <f t="shared" ca="1" si="930"/>
        <v>8</v>
      </c>
      <c r="E5437" s="3" t="str">
        <f ca="1">VLOOKUP(D5437,State!$A$1:$B$9,2,0)</f>
        <v>ACT</v>
      </c>
      <c r="F5437" s="3">
        <f t="shared" ca="1" si="931"/>
        <v>544</v>
      </c>
      <c r="G5437" s="3" t="str">
        <f ca="1">VLOOKUP(F5437,Occupation!$A$1:$B$915,2,0)</f>
        <v>Horse Trainer</v>
      </c>
      <c r="H5437" s="3">
        <f t="shared" ca="1" si="932"/>
        <v>6</v>
      </c>
      <c r="I5437" s="3">
        <f t="shared" ca="1" si="933"/>
        <v>42179.839999999997</v>
      </c>
      <c r="J5437" s="3">
        <f t="shared" ca="1" si="934"/>
        <v>0.32641723522448335</v>
      </c>
      <c r="K5437" s="3">
        <f t="shared" ca="1" si="935"/>
        <v>2</v>
      </c>
      <c r="L5437" s="3" t="str">
        <f ca="1">VLOOKUP(K5437,Freq_Investment!$A$1:$B$8,2,0)</f>
        <v>Weekly</v>
      </c>
      <c r="M5437" s="3" t="str">
        <f t="shared" ca="1" si="936"/>
        <v>Auto</v>
      </c>
      <c r="N5437" s="3">
        <f t="shared" ca="1" si="937"/>
        <v>4</v>
      </c>
      <c r="O5437" s="3">
        <f t="shared" ca="1" si="937"/>
        <v>4</v>
      </c>
      <c r="P5437" s="3">
        <f t="shared" ca="1" si="937"/>
        <v>4</v>
      </c>
    </row>
    <row r="5438" spans="1:16" x14ac:dyDescent="0.25">
      <c r="A5438" s="3">
        <f t="shared" ca="1" si="927"/>
        <v>68628761</v>
      </c>
      <c r="B5438" s="3">
        <f t="shared" ca="1" si="928"/>
        <v>492</v>
      </c>
      <c r="C5438" s="1">
        <f t="shared" ca="1" si="929"/>
        <v>25713</v>
      </c>
      <c r="D5438" s="7">
        <f t="shared" ca="1" si="930"/>
        <v>4</v>
      </c>
      <c r="E5438" s="3" t="str">
        <f ca="1">VLOOKUP(D5438,State!$A$1:$B$9,2,0)</f>
        <v>WA</v>
      </c>
      <c r="F5438" s="3">
        <f t="shared" ca="1" si="931"/>
        <v>758</v>
      </c>
      <c r="G5438" s="3" t="str">
        <f ca="1">VLOOKUP(F5438,Occupation!$A$1:$B$915,2,0)</f>
        <v>Customs Officer</v>
      </c>
      <c r="H5438" s="3">
        <f t="shared" ca="1" si="932"/>
        <v>1</v>
      </c>
      <c r="I5438" s="3">
        <f t="shared" ca="1" si="933"/>
        <v>82744.149999999994</v>
      </c>
      <c r="J5438" s="3">
        <f t="shared" ca="1" si="934"/>
        <v>0.15481065876602801</v>
      </c>
      <c r="K5438" s="3">
        <f t="shared" ca="1" si="935"/>
        <v>5</v>
      </c>
      <c r="L5438" s="3" t="str">
        <f ca="1">VLOOKUP(K5438,Freq_Investment!$A$1:$B$8,2,0)</f>
        <v>Quarterly</v>
      </c>
      <c r="M5438" s="3" t="str">
        <f t="shared" ca="1" si="936"/>
        <v>Manual</v>
      </c>
      <c r="N5438" s="3">
        <f t="shared" ca="1" si="937"/>
        <v>5</v>
      </c>
      <c r="O5438" s="3">
        <f t="shared" ca="1" si="937"/>
        <v>2</v>
      </c>
      <c r="P5438" s="3">
        <f t="shared" ca="1" si="937"/>
        <v>2</v>
      </c>
    </row>
    <row r="5439" spans="1:16" x14ac:dyDescent="0.25">
      <c r="A5439" s="3">
        <f t="shared" ca="1" si="927"/>
        <v>914885924</v>
      </c>
      <c r="B5439" s="3">
        <f t="shared" ca="1" si="928"/>
        <v>3255</v>
      </c>
      <c r="C5439" s="1">
        <f t="shared" ca="1" si="929"/>
        <v>36565</v>
      </c>
      <c r="D5439" s="7">
        <f t="shared" ca="1" si="930"/>
        <v>3</v>
      </c>
      <c r="E5439" s="3" t="str">
        <f ca="1">VLOOKUP(D5439,State!$A$1:$B$9,2,0)</f>
        <v>SA</v>
      </c>
      <c r="F5439" s="3">
        <f t="shared" ca="1" si="931"/>
        <v>174</v>
      </c>
      <c r="G5439" s="3" t="str">
        <f ca="1">VLOOKUP(F5439,Occupation!$A$1:$B$915,2,0)</f>
        <v>Marketing Specialist</v>
      </c>
      <c r="H5439" s="3">
        <f t="shared" ca="1" si="932"/>
        <v>7</v>
      </c>
      <c r="I5439" s="3">
        <f t="shared" ca="1" si="933"/>
        <v>10.45</v>
      </c>
      <c r="J5439" s="3">
        <f t="shared" ca="1" si="934"/>
        <v>4.6298734387325957E-2</v>
      </c>
      <c r="K5439" s="3">
        <f t="shared" ca="1" si="935"/>
        <v>6</v>
      </c>
      <c r="L5439" s="3" t="str">
        <f ca="1">VLOOKUP(K5439,Freq_Investment!$A$1:$B$8,2,0)</f>
        <v>Half-yearly</v>
      </c>
      <c r="M5439" s="3" t="str">
        <f t="shared" ca="1" si="936"/>
        <v>Auto</v>
      </c>
      <c r="N5439" s="3">
        <f t="shared" ca="1" si="937"/>
        <v>2</v>
      </c>
      <c r="O5439" s="3">
        <f t="shared" ca="1" si="937"/>
        <v>4</v>
      </c>
      <c r="P5439" s="3">
        <f t="shared" ca="1" si="937"/>
        <v>2</v>
      </c>
    </row>
    <row r="5440" spans="1:16" x14ac:dyDescent="0.25">
      <c r="A5440" s="3">
        <f t="shared" ca="1" si="927"/>
        <v>693938272</v>
      </c>
      <c r="B5440" s="3">
        <f t="shared" ca="1" si="928"/>
        <v>6972</v>
      </c>
      <c r="C5440" s="1">
        <f t="shared" ca="1" si="929"/>
        <v>38322</v>
      </c>
      <c r="D5440" s="7">
        <f t="shared" ca="1" si="930"/>
        <v>6</v>
      </c>
      <c r="E5440" s="3" t="str">
        <f ca="1">VLOOKUP(D5440,State!$A$1:$B$9,2,0)</f>
        <v>TAS</v>
      </c>
      <c r="F5440" s="3">
        <f t="shared" ca="1" si="931"/>
        <v>296</v>
      </c>
      <c r="G5440" s="3" t="str">
        <f ca="1">VLOOKUP(F5440,Occupation!$A$1:$B$915,2,0)</f>
        <v>Health Promotion Officer</v>
      </c>
      <c r="H5440" s="3">
        <f t="shared" ca="1" si="932"/>
        <v>3</v>
      </c>
      <c r="I5440" s="3">
        <f t="shared" ca="1" si="933"/>
        <v>33213.449999999997</v>
      </c>
      <c r="J5440" s="3">
        <f t="shared" ca="1" si="934"/>
        <v>0.13091878302961396</v>
      </c>
      <c r="K5440" s="3">
        <f t="shared" ca="1" si="935"/>
        <v>2</v>
      </c>
      <c r="L5440" s="3" t="str">
        <f ca="1">VLOOKUP(K5440,Freq_Investment!$A$1:$B$8,2,0)</f>
        <v>Weekly</v>
      </c>
      <c r="M5440" s="3" t="str">
        <f t="shared" ca="1" si="936"/>
        <v>Auto</v>
      </c>
      <c r="N5440" s="3">
        <f t="shared" ca="1" si="937"/>
        <v>5</v>
      </c>
      <c r="O5440" s="3">
        <f t="shared" ca="1" si="937"/>
        <v>1</v>
      </c>
      <c r="P5440" s="3">
        <f t="shared" ca="1" si="937"/>
        <v>2</v>
      </c>
    </row>
    <row r="5441" spans="1:16" x14ac:dyDescent="0.25">
      <c r="A5441" s="3">
        <f t="shared" ca="1" si="927"/>
        <v>802663382</v>
      </c>
      <c r="B5441" s="3">
        <f t="shared" ca="1" si="928"/>
        <v>1213</v>
      </c>
      <c r="C5441" s="1">
        <f t="shared" ca="1" si="929"/>
        <v>43003</v>
      </c>
      <c r="D5441" s="7">
        <f t="shared" ca="1" si="930"/>
        <v>1</v>
      </c>
      <c r="E5441" s="3" t="str">
        <f ca="1">VLOOKUP(D5441,State!$A$1:$B$9,2,0)</f>
        <v>NSW</v>
      </c>
      <c r="F5441" s="3">
        <f t="shared" ca="1" si="931"/>
        <v>197</v>
      </c>
      <c r="G5441" s="3" t="str">
        <f ca="1">VLOOKUP(F5441,Occupation!$A$1:$B$915,2,0)</f>
        <v>Surveyor</v>
      </c>
      <c r="H5441" s="3">
        <f t="shared" ca="1" si="932"/>
        <v>10</v>
      </c>
      <c r="I5441" s="3">
        <f t="shared" ca="1" si="933"/>
        <v>16793.78</v>
      </c>
      <c r="J5441" s="3">
        <f t="shared" ca="1" si="934"/>
        <v>0.25059961975166212</v>
      </c>
      <c r="K5441" s="3">
        <f t="shared" ca="1" si="935"/>
        <v>6</v>
      </c>
      <c r="L5441" s="3" t="str">
        <f ca="1">VLOOKUP(K5441,Freq_Investment!$A$1:$B$8,2,0)</f>
        <v>Half-yearly</v>
      </c>
      <c r="M5441" s="3" t="str">
        <f t="shared" ca="1" si="936"/>
        <v>Auto</v>
      </c>
      <c r="N5441" s="3">
        <f t="shared" ca="1" si="937"/>
        <v>2</v>
      </c>
      <c r="O5441" s="3">
        <f t="shared" ca="1" si="937"/>
        <v>1</v>
      </c>
      <c r="P5441" s="3">
        <f t="shared" ca="1" si="937"/>
        <v>1</v>
      </c>
    </row>
    <row r="5442" spans="1:16" x14ac:dyDescent="0.25">
      <c r="A5442" s="3">
        <f t="shared" ca="1" si="927"/>
        <v>769639901</v>
      </c>
      <c r="B5442" s="3">
        <f t="shared" ca="1" si="928"/>
        <v>9742</v>
      </c>
      <c r="C5442" s="1">
        <f t="shared" ca="1" si="929"/>
        <v>29990</v>
      </c>
      <c r="D5442" s="7">
        <f t="shared" ca="1" si="930"/>
        <v>5</v>
      </c>
      <c r="E5442" s="3" t="str">
        <f ca="1">VLOOKUP(D5442,State!$A$1:$B$9,2,0)</f>
        <v>NT</v>
      </c>
      <c r="F5442" s="3">
        <f t="shared" ca="1" si="931"/>
        <v>890</v>
      </c>
      <c r="G5442" s="3" t="str">
        <f ca="1">VLOOKUP(F5442,Occupation!$A$1:$B$915,2,0)</f>
        <v>Product Tester</v>
      </c>
      <c r="H5442" s="3">
        <f t="shared" ca="1" si="932"/>
        <v>4</v>
      </c>
      <c r="I5442" s="3">
        <f t="shared" ca="1" si="933"/>
        <v>71747.12</v>
      </c>
      <c r="J5442" s="3">
        <f t="shared" ca="1" si="934"/>
        <v>0.34971355378783686</v>
      </c>
      <c r="K5442" s="3">
        <f t="shared" ca="1" si="935"/>
        <v>1</v>
      </c>
      <c r="L5442" s="3" t="str">
        <f ca="1">VLOOKUP(K5442,Freq_Investment!$A$1:$B$8,2,0)</f>
        <v>Daily</v>
      </c>
      <c r="M5442" s="3" t="str">
        <f t="shared" ca="1" si="936"/>
        <v>Manual</v>
      </c>
      <c r="N5442" s="3">
        <f t="shared" ca="1" si="937"/>
        <v>3</v>
      </c>
      <c r="O5442" s="3">
        <f t="shared" ca="1" si="937"/>
        <v>5</v>
      </c>
      <c r="P5442" s="3">
        <f t="shared" ca="1" si="937"/>
        <v>4</v>
      </c>
    </row>
    <row r="5443" spans="1:16" x14ac:dyDescent="0.25">
      <c r="A5443" s="3">
        <f t="shared" ref="A5443:A5506" ca="1" si="938">RANDBETWEEN(10000000,1000000000)</f>
        <v>771470421</v>
      </c>
      <c r="B5443" s="3">
        <f t="shared" ref="B5443:B5506" ca="1" si="939">RANDBETWEEN(1,10000)</f>
        <v>695</v>
      </c>
      <c r="C5443" s="1">
        <f t="shared" ref="C5443:C5506" ca="1" si="940">DATE(RANDBETWEEN(1970,2021),RANDBETWEEN(1,12),RANDBETWEEN(1,28))</f>
        <v>37897</v>
      </c>
      <c r="D5443" s="7">
        <f t="shared" ref="D5443:D5506" ca="1" si="941">RANDBETWEEN(1,8)</f>
        <v>3</v>
      </c>
      <c r="E5443" s="3" t="str">
        <f ca="1">VLOOKUP(D5443,State!$A$1:$B$9,2,0)</f>
        <v>SA</v>
      </c>
      <c r="F5443" s="3">
        <f t="shared" ref="F5443:F5506" ca="1" si="942">RANDBETWEEN(1,914)</f>
        <v>594</v>
      </c>
      <c r="G5443" s="3" t="str">
        <f ca="1">VLOOKUP(F5443,Occupation!$A$1:$B$915,2,0)</f>
        <v>Wood Machinist</v>
      </c>
      <c r="H5443" s="3">
        <f t="shared" ref="H5443:H5506" ca="1" si="943">RANDBETWEEN(1,10)</f>
        <v>10</v>
      </c>
      <c r="I5443" s="3">
        <f t="shared" ref="I5443:I5506" ca="1" si="944">ROUND(RAND()*100000,2)</f>
        <v>6278.44</v>
      </c>
      <c r="J5443" s="3">
        <f t="shared" ref="J5443:J5506" ca="1" si="945">RAND()/2</f>
        <v>0.12656667700326169</v>
      </c>
      <c r="K5443" s="3">
        <f t="shared" ref="K5443:K5506" ca="1" si="946">RANDBETWEEN(1,7)</f>
        <v>2</v>
      </c>
      <c r="L5443" s="3" t="str">
        <f ca="1">VLOOKUP(K5443,Freq_Investment!$A$1:$B$8,2,0)</f>
        <v>Weekly</v>
      </c>
      <c r="M5443" s="3" t="str">
        <f t="shared" ref="M5443:M5506" ca="1" si="947">IF(RANDBETWEEN(1,2)&gt;1,"Auto","Manual")</f>
        <v>Manual</v>
      </c>
      <c r="N5443" s="3">
        <f t="shared" ca="1" si="937"/>
        <v>1</v>
      </c>
      <c r="O5443" s="3">
        <f t="shared" ca="1" si="937"/>
        <v>5</v>
      </c>
      <c r="P5443" s="3">
        <f t="shared" ca="1" si="937"/>
        <v>1</v>
      </c>
    </row>
    <row r="5444" spans="1:16" x14ac:dyDescent="0.25">
      <c r="A5444" s="3">
        <f t="shared" ca="1" si="938"/>
        <v>19310185</v>
      </c>
      <c r="B5444" s="3">
        <f t="shared" ca="1" si="939"/>
        <v>7647</v>
      </c>
      <c r="C5444" s="1">
        <f t="shared" ca="1" si="940"/>
        <v>38208</v>
      </c>
      <c r="D5444" s="7">
        <f t="shared" ca="1" si="941"/>
        <v>1</v>
      </c>
      <c r="E5444" s="3" t="str">
        <f ca="1">VLOOKUP(D5444,State!$A$1:$B$9,2,0)</f>
        <v>NSW</v>
      </c>
      <c r="F5444" s="3">
        <f t="shared" ca="1" si="942"/>
        <v>350</v>
      </c>
      <c r="G5444" s="3" t="str">
        <f ca="1">VLOOKUP(F5444,Occupation!$A$1:$B$915,2,0)</f>
        <v>Nurse Manager</v>
      </c>
      <c r="H5444" s="3">
        <f t="shared" ca="1" si="943"/>
        <v>5</v>
      </c>
      <c r="I5444" s="3">
        <f t="shared" ca="1" si="944"/>
        <v>85777.42</v>
      </c>
      <c r="J5444" s="3">
        <f t="shared" ca="1" si="945"/>
        <v>0.35305984064372958</v>
      </c>
      <c r="K5444" s="3">
        <f t="shared" ca="1" si="946"/>
        <v>1</v>
      </c>
      <c r="L5444" s="3" t="str">
        <f ca="1">VLOOKUP(K5444,Freq_Investment!$A$1:$B$8,2,0)</f>
        <v>Daily</v>
      </c>
      <c r="M5444" s="3" t="str">
        <f t="shared" ca="1" si="947"/>
        <v>Auto</v>
      </c>
      <c r="N5444" s="3">
        <f t="shared" ca="1" si="937"/>
        <v>5</v>
      </c>
      <c r="O5444" s="3">
        <f t="shared" ca="1" si="937"/>
        <v>4</v>
      </c>
      <c r="P5444" s="3">
        <f t="shared" ca="1" si="937"/>
        <v>4</v>
      </c>
    </row>
    <row r="5445" spans="1:16" x14ac:dyDescent="0.25">
      <c r="A5445" s="3">
        <f t="shared" ca="1" si="938"/>
        <v>300581523</v>
      </c>
      <c r="B5445" s="3">
        <f t="shared" ca="1" si="939"/>
        <v>2675</v>
      </c>
      <c r="C5445" s="1">
        <f t="shared" ca="1" si="940"/>
        <v>44517</v>
      </c>
      <c r="D5445" s="7">
        <f t="shared" ca="1" si="941"/>
        <v>8</v>
      </c>
      <c r="E5445" s="3" t="str">
        <f ca="1">VLOOKUP(D5445,State!$A$1:$B$9,2,0)</f>
        <v>ACT</v>
      </c>
      <c r="F5445" s="3">
        <f t="shared" ca="1" si="942"/>
        <v>517</v>
      </c>
      <c r="G5445" s="3" t="str">
        <f ca="1">VLOOKUP(F5445,Occupation!$A$1:$B$915,2,0)</f>
        <v>Wall and Floor Tiler</v>
      </c>
      <c r="H5445" s="3">
        <f t="shared" ca="1" si="943"/>
        <v>10</v>
      </c>
      <c r="I5445" s="3">
        <f t="shared" ca="1" si="944"/>
        <v>38102.199999999997</v>
      </c>
      <c r="J5445" s="3">
        <f t="shared" ca="1" si="945"/>
        <v>0.44378915679030156</v>
      </c>
      <c r="K5445" s="3">
        <f t="shared" ca="1" si="946"/>
        <v>5</v>
      </c>
      <c r="L5445" s="3" t="str">
        <f ca="1">VLOOKUP(K5445,Freq_Investment!$A$1:$B$8,2,0)</f>
        <v>Quarterly</v>
      </c>
      <c r="M5445" s="3" t="str">
        <f t="shared" ca="1" si="947"/>
        <v>Auto</v>
      </c>
      <c r="N5445" s="3">
        <f t="shared" ca="1" si="937"/>
        <v>2</v>
      </c>
      <c r="O5445" s="3">
        <f t="shared" ca="1" si="937"/>
        <v>5</v>
      </c>
      <c r="P5445" s="3">
        <f t="shared" ca="1" si="937"/>
        <v>4</v>
      </c>
    </row>
    <row r="5446" spans="1:16" x14ac:dyDescent="0.25">
      <c r="A5446" s="3">
        <f t="shared" ca="1" si="938"/>
        <v>498975134</v>
      </c>
      <c r="B5446" s="3">
        <f t="shared" ca="1" si="939"/>
        <v>6467</v>
      </c>
      <c r="C5446" s="1">
        <f t="shared" ca="1" si="940"/>
        <v>30707</v>
      </c>
      <c r="D5446" s="7">
        <f t="shared" ca="1" si="941"/>
        <v>4</v>
      </c>
      <c r="E5446" s="3" t="str">
        <f ca="1">VLOOKUP(D5446,State!$A$1:$B$9,2,0)</f>
        <v>WA</v>
      </c>
      <c r="F5446" s="3">
        <f t="shared" ca="1" si="942"/>
        <v>236</v>
      </c>
      <c r="G5446" s="3" t="str">
        <f ca="1">VLOOKUP(F5446,Occupation!$A$1:$B$915,2,0)</f>
        <v>Food Technologist</v>
      </c>
      <c r="H5446" s="3">
        <f t="shared" ca="1" si="943"/>
        <v>2</v>
      </c>
      <c r="I5446" s="3">
        <f t="shared" ca="1" si="944"/>
        <v>85306.8</v>
      </c>
      <c r="J5446" s="3">
        <f t="shared" ca="1" si="945"/>
        <v>2.6931415374444656E-2</v>
      </c>
      <c r="K5446" s="3">
        <f t="shared" ca="1" si="946"/>
        <v>3</v>
      </c>
      <c r="L5446" s="3" t="str">
        <f ca="1">VLOOKUP(K5446,Freq_Investment!$A$1:$B$8,2,0)</f>
        <v>Fortnightly</v>
      </c>
      <c r="M5446" s="3" t="str">
        <f t="shared" ca="1" si="947"/>
        <v>Manual</v>
      </c>
      <c r="N5446" s="3">
        <f t="shared" ca="1" si="937"/>
        <v>4</v>
      </c>
      <c r="O5446" s="3">
        <f t="shared" ca="1" si="937"/>
        <v>4</v>
      </c>
      <c r="P5446" s="3">
        <f t="shared" ca="1" si="937"/>
        <v>5</v>
      </c>
    </row>
    <row r="5447" spans="1:16" x14ac:dyDescent="0.25">
      <c r="A5447" s="3">
        <f t="shared" ca="1" si="938"/>
        <v>664076982</v>
      </c>
      <c r="B5447" s="3">
        <f t="shared" ca="1" si="939"/>
        <v>1094</v>
      </c>
      <c r="C5447" s="1">
        <f t="shared" ca="1" si="940"/>
        <v>38162</v>
      </c>
      <c r="D5447" s="7">
        <f t="shared" ca="1" si="941"/>
        <v>5</v>
      </c>
      <c r="E5447" s="3" t="str">
        <f ca="1">VLOOKUP(D5447,State!$A$1:$B$9,2,0)</f>
        <v>NT</v>
      </c>
      <c r="F5447" s="3">
        <f t="shared" ca="1" si="942"/>
        <v>75</v>
      </c>
      <c r="G5447" s="3" t="str">
        <f ca="1">VLOOKUP(F5447,Occupation!$A$1:$B$915,2,0)</f>
        <v>Antique Dealer</v>
      </c>
      <c r="H5447" s="3">
        <f t="shared" ca="1" si="943"/>
        <v>4</v>
      </c>
      <c r="I5447" s="3">
        <f t="shared" ca="1" si="944"/>
        <v>28563.040000000001</v>
      </c>
      <c r="J5447" s="3">
        <f t="shared" ca="1" si="945"/>
        <v>1.0781945522704284E-2</v>
      </c>
      <c r="K5447" s="3">
        <f t="shared" ca="1" si="946"/>
        <v>2</v>
      </c>
      <c r="L5447" s="3" t="str">
        <f ca="1">VLOOKUP(K5447,Freq_Investment!$A$1:$B$8,2,0)</f>
        <v>Weekly</v>
      </c>
      <c r="M5447" s="3" t="str">
        <f t="shared" ca="1" si="947"/>
        <v>Manual</v>
      </c>
      <c r="N5447" s="3">
        <f t="shared" ca="1" si="937"/>
        <v>4</v>
      </c>
      <c r="O5447" s="3">
        <f t="shared" ca="1" si="937"/>
        <v>3</v>
      </c>
      <c r="P5447" s="3">
        <f t="shared" ca="1" si="937"/>
        <v>5</v>
      </c>
    </row>
    <row r="5448" spans="1:16" x14ac:dyDescent="0.25">
      <c r="A5448" s="3">
        <f t="shared" ca="1" si="938"/>
        <v>761133069</v>
      </c>
      <c r="B5448" s="3">
        <f t="shared" ca="1" si="939"/>
        <v>1276</v>
      </c>
      <c r="C5448" s="1">
        <f t="shared" ca="1" si="940"/>
        <v>33667</v>
      </c>
      <c r="D5448" s="7">
        <f t="shared" ca="1" si="941"/>
        <v>6</v>
      </c>
      <c r="E5448" s="3" t="str">
        <f ca="1">VLOOKUP(D5448,State!$A$1:$B$9,2,0)</f>
        <v>TAS</v>
      </c>
      <c r="F5448" s="3">
        <f t="shared" ca="1" si="942"/>
        <v>336</v>
      </c>
      <c r="G5448" s="3" t="str">
        <f ca="1">VLOOKUP(F5448,Occupation!$A$1:$B$915,2,0)</f>
        <v>Plastic and Reconstructive Surgeon</v>
      </c>
      <c r="H5448" s="3">
        <f t="shared" ca="1" si="943"/>
        <v>8</v>
      </c>
      <c r="I5448" s="3">
        <f t="shared" ca="1" si="944"/>
        <v>31027.37</v>
      </c>
      <c r="J5448" s="3">
        <f t="shared" ca="1" si="945"/>
        <v>0.49638795854342754</v>
      </c>
      <c r="K5448" s="3">
        <f t="shared" ca="1" si="946"/>
        <v>1</v>
      </c>
      <c r="L5448" s="3" t="str">
        <f ca="1">VLOOKUP(K5448,Freq_Investment!$A$1:$B$8,2,0)</f>
        <v>Daily</v>
      </c>
      <c r="M5448" s="3" t="str">
        <f t="shared" ca="1" si="947"/>
        <v>Auto</v>
      </c>
      <c r="N5448" s="3">
        <f t="shared" ca="1" si="937"/>
        <v>5</v>
      </c>
      <c r="O5448" s="3">
        <f t="shared" ca="1" si="937"/>
        <v>2</v>
      </c>
      <c r="P5448" s="3">
        <f t="shared" ca="1" si="937"/>
        <v>2</v>
      </c>
    </row>
    <row r="5449" spans="1:16" x14ac:dyDescent="0.25">
      <c r="A5449" s="3">
        <f t="shared" ca="1" si="938"/>
        <v>175298073</v>
      </c>
      <c r="B5449" s="3">
        <f t="shared" ca="1" si="939"/>
        <v>5610</v>
      </c>
      <c r="C5449" s="1">
        <f t="shared" ca="1" si="940"/>
        <v>43268</v>
      </c>
      <c r="D5449" s="7">
        <f t="shared" ca="1" si="941"/>
        <v>4</v>
      </c>
      <c r="E5449" s="3" t="str">
        <f ca="1">VLOOKUP(D5449,State!$A$1:$B$9,2,0)</f>
        <v>WA</v>
      </c>
      <c r="F5449" s="3">
        <f t="shared" ca="1" si="942"/>
        <v>911</v>
      </c>
      <c r="G5449" s="3" t="str">
        <f ca="1">VLOOKUP(F5449,Occupation!$A$1:$B$915,2,0)</f>
        <v>Radiator Repairer</v>
      </c>
      <c r="H5449" s="3">
        <f t="shared" ca="1" si="943"/>
        <v>2</v>
      </c>
      <c r="I5449" s="3">
        <f t="shared" ca="1" si="944"/>
        <v>59755.88</v>
      </c>
      <c r="J5449" s="3">
        <f t="shared" ca="1" si="945"/>
        <v>0.43593332337365853</v>
      </c>
      <c r="K5449" s="3">
        <f t="shared" ca="1" si="946"/>
        <v>3</v>
      </c>
      <c r="L5449" s="3" t="str">
        <f ca="1">VLOOKUP(K5449,Freq_Investment!$A$1:$B$8,2,0)</f>
        <v>Fortnightly</v>
      </c>
      <c r="M5449" s="3" t="str">
        <f t="shared" ca="1" si="947"/>
        <v>Manual</v>
      </c>
      <c r="N5449" s="3">
        <f t="shared" ca="1" si="937"/>
        <v>4</v>
      </c>
      <c r="O5449" s="3">
        <f t="shared" ca="1" si="937"/>
        <v>2</v>
      </c>
      <c r="P5449" s="3">
        <f t="shared" ca="1" si="937"/>
        <v>4</v>
      </c>
    </row>
    <row r="5450" spans="1:16" x14ac:dyDescent="0.25">
      <c r="A5450" s="3">
        <f t="shared" ca="1" si="938"/>
        <v>459974646</v>
      </c>
      <c r="B5450" s="3">
        <f t="shared" ca="1" si="939"/>
        <v>2816</v>
      </c>
      <c r="C5450" s="1">
        <f t="shared" ca="1" si="940"/>
        <v>27655</v>
      </c>
      <c r="D5450" s="7">
        <f t="shared" ca="1" si="941"/>
        <v>6</v>
      </c>
      <c r="E5450" s="3" t="str">
        <f ca="1">VLOOKUP(D5450,State!$A$1:$B$9,2,0)</f>
        <v>TAS</v>
      </c>
      <c r="F5450" s="3">
        <f t="shared" ca="1" si="942"/>
        <v>456</v>
      </c>
      <c r="G5450" s="3" t="str">
        <f ca="1">VLOOKUP(F5450,Occupation!$A$1:$B$915,2,0)</f>
        <v>Mechanical Engineering Technician</v>
      </c>
      <c r="H5450" s="3">
        <f t="shared" ca="1" si="943"/>
        <v>9</v>
      </c>
      <c r="I5450" s="3">
        <f t="shared" ca="1" si="944"/>
        <v>99402.31</v>
      </c>
      <c r="J5450" s="3">
        <f t="shared" ca="1" si="945"/>
        <v>0.34943179018916226</v>
      </c>
      <c r="K5450" s="3">
        <f t="shared" ca="1" si="946"/>
        <v>5</v>
      </c>
      <c r="L5450" s="3" t="str">
        <f ca="1">VLOOKUP(K5450,Freq_Investment!$A$1:$B$8,2,0)</f>
        <v>Quarterly</v>
      </c>
      <c r="M5450" s="3" t="str">
        <f t="shared" ca="1" si="947"/>
        <v>Auto</v>
      </c>
      <c r="N5450" s="3">
        <f t="shared" ca="1" si="937"/>
        <v>1</v>
      </c>
      <c r="O5450" s="3">
        <f t="shared" ca="1" si="937"/>
        <v>1</v>
      </c>
      <c r="P5450" s="3">
        <f t="shared" ca="1" si="937"/>
        <v>4</v>
      </c>
    </row>
    <row r="5451" spans="1:16" x14ac:dyDescent="0.25">
      <c r="A5451" s="3">
        <f t="shared" ca="1" si="938"/>
        <v>39234486</v>
      </c>
      <c r="B5451" s="3">
        <f t="shared" ca="1" si="939"/>
        <v>4155</v>
      </c>
      <c r="C5451" s="1">
        <f t="shared" ca="1" si="940"/>
        <v>25896</v>
      </c>
      <c r="D5451" s="7">
        <f t="shared" ca="1" si="941"/>
        <v>2</v>
      </c>
      <c r="E5451" s="3" t="str">
        <f ca="1">VLOOKUP(D5451,State!$A$1:$B$9,2,0)</f>
        <v>QLD</v>
      </c>
      <c r="F5451" s="3">
        <f t="shared" ca="1" si="942"/>
        <v>652</v>
      </c>
      <c r="G5451" s="3" t="str">
        <f ca="1">VLOOKUP(F5451,Occupation!$A$1:$B$915,2,0)</f>
        <v>Therapy Aide</v>
      </c>
      <c r="H5451" s="3">
        <f t="shared" ca="1" si="943"/>
        <v>7</v>
      </c>
      <c r="I5451" s="3">
        <f t="shared" ca="1" si="944"/>
        <v>71539.8</v>
      </c>
      <c r="J5451" s="3">
        <f t="shared" ca="1" si="945"/>
        <v>0.48872097729752606</v>
      </c>
      <c r="K5451" s="3">
        <f t="shared" ca="1" si="946"/>
        <v>2</v>
      </c>
      <c r="L5451" s="3" t="str">
        <f ca="1">VLOOKUP(K5451,Freq_Investment!$A$1:$B$8,2,0)</f>
        <v>Weekly</v>
      </c>
      <c r="M5451" s="3" t="str">
        <f t="shared" ca="1" si="947"/>
        <v>Auto</v>
      </c>
      <c r="N5451" s="3">
        <f t="shared" ca="1" si="937"/>
        <v>4</v>
      </c>
      <c r="O5451" s="3">
        <f t="shared" ca="1" si="937"/>
        <v>2</v>
      </c>
      <c r="P5451" s="3">
        <f t="shared" ca="1" si="937"/>
        <v>4</v>
      </c>
    </row>
    <row r="5452" spans="1:16" x14ac:dyDescent="0.25">
      <c r="A5452" s="3">
        <f t="shared" ca="1" si="938"/>
        <v>956608903</v>
      </c>
      <c r="B5452" s="3">
        <f t="shared" ca="1" si="939"/>
        <v>7803</v>
      </c>
      <c r="C5452" s="1">
        <f t="shared" ca="1" si="940"/>
        <v>31825</v>
      </c>
      <c r="D5452" s="7">
        <f t="shared" ca="1" si="941"/>
        <v>1</v>
      </c>
      <c r="E5452" s="3" t="str">
        <f ca="1">VLOOKUP(D5452,State!$A$1:$B$9,2,0)</f>
        <v>NSW</v>
      </c>
      <c r="F5452" s="3">
        <f t="shared" ca="1" si="942"/>
        <v>702</v>
      </c>
      <c r="G5452" s="3" t="str">
        <f ca="1">VLOOKUP(F5452,Occupation!$A$1:$B$915,2,0)</f>
        <v>Tennis Coach</v>
      </c>
      <c r="H5452" s="3">
        <f t="shared" ca="1" si="943"/>
        <v>4</v>
      </c>
      <c r="I5452" s="3">
        <f t="shared" ca="1" si="944"/>
        <v>18917.98</v>
      </c>
      <c r="J5452" s="3">
        <f t="shared" ca="1" si="945"/>
        <v>8.7418416499206897E-2</v>
      </c>
      <c r="K5452" s="3">
        <f t="shared" ca="1" si="946"/>
        <v>4</v>
      </c>
      <c r="L5452" s="3" t="str">
        <f ca="1">VLOOKUP(K5452,Freq_Investment!$A$1:$B$8,2,0)</f>
        <v>Monthly</v>
      </c>
      <c r="M5452" s="3" t="str">
        <f t="shared" ca="1" si="947"/>
        <v>Manual</v>
      </c>
      <c r="N5452" s="3">
        <f t="shared" ca="1" si="937"/>
        <v>3</v>
      </c>
      <c r="O5452" s="3">
        <f t="shared" ca="1" si="937"/>
        <v>3</v>
      </c>
      <c r="P5452" s="3">
        <f t="shared" ca="1" si="937"/>
        <v>4</v>
      </c>
    </row>
    <row r="5453" spans="1:16" x14ac:dyDescent="0.25">
      <c r="A5453" s="3">
        <f t="shared" ca="1" si="938"/>
        <v>608789903</v>
      </c>
      <c r="B5453" s="3">
        <f t="shared" ca="1" si="939"/>
        <v>5539</v>
      </c>
      <c r="C5453" s="1">
        <f t="shared" ca="1" si="940"/>
        <v>32210</v>
      </c>
      <c r="D5453" s="7">
        <f t="shared" ca="1" si="941"/>
        <v>1</v>
      </c>
      <c r="E5453" s="3" t="str">
        <f ca="1">VLOOKUP(D5453,State!$A$1:$B$9,2,0)</f>
        <v>NSW</v>
      </c>
      <c r="F5453" s="3">
        <f t="shared" ca="1" si="942"/>
        <v>690</v>
      </c>
      <c r="G5453" s="3" t="str">
        <f ca="1">VLOOKUP(F5453,Occupation!$A$1:$B$915,2,0)</f>
        <v>Fishing Guide</v>
      </c>
      <c r="H5453" s="3">
        <f t="shared" ca="1" si="943"/>
        <v>2</v>
      </c>
      <c r="I5453" s="3">
        <f t="shared" ca="1" si="944"/>
        <v>71894.48</v>
      </c>
      <c r="J5453" s="3">
        <f t="shared" ca="1" si="945"/>
        <v>4.2098928072347441E-2</v>
      </c>
      <c r="K5453" s="3">
        <f t="shared" ca="1" si="946"/>
        <v>6</v>
      </c>
      <c r="L5453" s="3" t="str">
        <f ca="1">VLOOKUP(K5453,Freq_Investment!$A$1:$B$8,2,0)</f>
        <v>Half-yearly</v>
      </c>
      <c r="M5453" s="3" t="str">
        <f t="shared" ca="1" si="947"/>
        <v>Manual</v>
      </c>
      <c r="N5453" s="3">
        <f t="shared" ca="1" si="937"/>
        <v>4</v>
      </c>
      <c r="O5453" s="3">
        <f t="shared" ca="1" si="937"/>
        <v>5</v>
      </c>
      <c r="P5453" s="3">
        <f t="shared" ca="1" si="937"/>
        <v>3</v>
      </c>
    </row>
    <row r="5454" spans="1:16" x14ac:dyDescent="0.25">
      <c r="A5454" s="3">
        <f t="shared" ca="1" si="938"/>
        <v>883347414</v>
      </c>
      <c r="B5454" s="3">
        <f t="shared" ca="1" si="939"/>
        <v>3397</v>
      </c>
      <c r="C5454" s="1">
        <f t="shared" ca="1" si="940"/>
        <v>36803</v>
      </c>
      <c r="D5454" s="7">
        <f t="shared" ca="1" si="941"/>
        <v>2</v>
      </c>
      <c r="E5454" s="3" t="str">
        <f ca="1">VLOOKUP(D5454,State!$A$1:$B$9,2,0)</f>
        <v>QLD</v>
      </c>
      <c r="F5454" s="3">
        <f t="shared" ca="1" si="942"/>
        <v>898</v>
      </c>
      <c r="G5454" s="3" t="str">
        <f ca="1">VLOOKUP(F5454,Occupation!$A$1:$B$915,2,0)</f>
        <v>Livestock Husbandry Worker</v>
      </c>
      <c r="H5454" s="3">
        <f t="shared" ca="1" si="943"/>
        <v>2</v>
      </c>
      <c r="I5454" s="3">
        <f t="shared" ca="1" si="944"/>
        <v>9706.98</v>
      </c>
      <c r="J5454" s="3">
        <f t="shared" ca="1" si="945"/>
        <v>0.49927998337550988</v>
      </c>
      <c r="K5454" s="3">
        <f t="shared" ca="1" si="946"/>
        <v>3</v>
      </c>
      <c r="L5454" s="3" t="str">
        <f ca="1">VLOOKUP(K5454,Freq_Investment!$A$1:$B$8,2,0)</f>
        <v>Fortnightly</v>
      </c>
      <c r="M5454" s="3" t="str">
        <f t="shared" ca="1" si="947"/>
        <v>Manual</v>
      </c>
      <c r="N5454" s="3">
        <f t="shared" ca="1" si="937"/>
        <v>3</v>
      </c>
      <c r="O5454" s="3">
        <f t="shared" ca="1" si="937"/>
        <v>5</v>
      </c>
      <c r="P5454" s="3">
        <f t="shared" ca="1" si="937"/>
        <v>1</v>
      </c>
    </row>
    <row r="5455" spans="1:16" x14ac:dyDescent="0.25">
      <c r="A5455" s="3">
        <f t="shared" ca="1" si="938"/>
        <v>633929535</v>
      </c>
      <c r="B5455" s="3">
        <f t="shared" ca="1" si="939"/>
        <v>1417</v>
      </c>
      <c r="C5455" s="1">
        <f t="shared" ca="1" si="940"/>
        <v>30689</v>
      </c>
      <c r="D5455" s="7">
        <f t="shared" ca="1" si="941"/>
        <v>3</v>
      </c>
      <c r="E5455" s="3" t="str">
        <f ca="1">VLOOKUP(D5455,State!$A$1:$B$9,2,0)</f>
        <v>SA</v>
      </c>
      <c r="F5455" s="3">
        <f t="shared" ca="1" si="942"/>
        <v>615</v>
      </c>
      <c r="G5455" s="3" t="str">
        <f ca="1">VLOOKUP(F5455,Occupation!$A$1:$B$915,2,0)</f>
        <v>Interior Decorator</v>
      </c>
      <c r="H5455" s="3">
        <f t="shared" ca="1" si="943"/>
        <v>6</v>
      </c>
      <c r="I5455" s="3">
        <f t="shared" ca="1" si="944"/>
        <v>78407.210000000006</v>
      </c>
      <c r="J5455" s="3">
        <f t="shared" ca="1" si="945"/>
        <v>1.9194986219014221E-2</v>
      </c>
      <c r="K5455" s="3">
        <f t="shared" ca="1" si="946"/>
        <v>3</v>
      </c>
      <c r="L5455" s="3" t="str">
        <f ca="1">VLOOKUP(K5455,Freq_Investment!$A$1:$B$8,2,0)</f>
        <v>Fortnightly</v>
      </c>
      <c r="M5455" s="3" t="str">
        <f t="shared" ca="1" si="947"/>
        <v>Auto</v>
      </c>
      <c r="N5455" s="3">
        <f t="shared" ca="1" si="937"/>
        <v>1</v>
      </c>
      <c r="O5455" s="3">
        <f t="shared" ca="1" si="937"/>
        <v>1</v>
      </c>
      <c r="P5455" s="3">
        <f t="shared" ca="1" si="937"/>
        <v>1</v>
      </c>
    </row>
    <row r="5456" spans="1:16" x14ac:dyDescent="0.25">
      <c r="A5456" s="3">
        <f t="shared" ca="1" si="938"/>
        <v>421744786</v>
      </c>
      <c r="B5456" s="3">
        <f t="shared" ca="1" si="939"/>
        <v>8524</v>
      </c>
      <c r="C5456" s="1">
        <f t="shared" ca="1" si="940"/>
        <v>42170</v>
      </c>
      <c r="D5456" s="7">
        <f t="shared" ca="1" si="941"/>
        <v>6</v>
      </c>
      <c r="E5456" s="3" t="str">
        <f ca="1">VLOOKUP(D5456,State!$A$1:$B$9,2,0)</f>
        <v>TAS</v>
      </c>
      <c r="F5456" s="3">
        <f t="shared" ca="1" si="942"/>
        <v>278</v>
      </c>
      <c r="G5456" s="3" t="str">
        <f ca="1">VLOOKUP(F5456,Occupation!$A$1:$B$915,2,0)</f>
        <v>Dance Teacher (Private Tuition)</v>
      </c>
      <c r="H5456" s="3">
        <f t="shared" ca="1" si="943"/>
        <v>5</v>
      </c>
      <c r="I5456" s="3">
        <f t="shared" ca="1" si="944"/>
        <v>56135.33</v>
      </c>
      <c r="J5456" s="3">
        <f t="shared" ca="1" si="945"/>
        <v>0.38649350434279245</v>
      </c>
      <c r="K5456" s="3">
        <f t="shared" ca="1" si="946"/>
        <v>5</v>
      </c>
      <c r="L5456" s="3" t="str">
        <f ca="1">VLOOKUP(K5456,Freq_Investment!$A$1:$B$8,2,0)</f>
        <v>Quarterly</v>
      </c>
      <c r="M5456" s="3" t="str">
        <f t="shared" ca="1" si="947"/>
        <v>Auto</v>
      </c>
      <c r="N5456" s="3">
        <f t="shared" ca="1" si="937"/>
        <v>2</v>
      </c>
      <c r="O5456" s="3">
        <f t="shared" ca="1" si="937"/>
        <v>1</v>
      </c>
      <c r="P5456" s="3">
        <f t="shared" ca="1" si="937"/>
        <v>5</v>
      </c>
    </row>
    <row r="5457" spans="1:16" x14ac:dyDescent="0.25">
      <c r="A5457" s="3">
        <f t="shared" ca="1" si="938"/>
        <v>723847871</v>
      </c>
      <c r="B5457" s="3">
        <f t="shared" ca="1" si="939"/>
        <v>7780</v>
      </c>
      <c r="C5457" s="1">
        <f t="shared" ca="1" si="940"/>
        <v>32542</v>
      </c>
      <c r="D5457" s="7">
        <f t="shared" ca="1" si="941"/>
        <v>5</v>
      </c>
      <c r="E5457" s="3" t="str">
        <f ca="1">VLOOKUP(D5457,State!$A$1:$B$9,2,0)</f>
        <v>NT</v>
      </c>
      <c r="F5457" s="3">
        <f t="shared" ca="1" si="942"/>
        <v>911</v>
      </c>
      <c r="G5457" s="3" t="str">
        <f ca="1">VLOOKUP(F5457,Occupation!$A$1:$B$915,2,0)</f>
        <v>Radiator Repairer</v>
      </c>
      <c r="H5457" s="3">
        <f t="shared" ca="1" si="943"/>
        <v>9</v>
      </c>
      <c r="I5457" s="3">
        <f t="shared" ca="1" si="944"/>
        <v>40520.239999999998</v>
      </c>
      <c r="J5457" s="3">
        <f t="shared" ca="1" si="945"/>
        <v>0.26701533567745406</v>
      </c>
      <c r="K5457" s="3">
        <f t="shared" ca="1" si="946"/>
        <v>6</v>
      </c>
      <c r="L5457" s="3" t="str">
        <f ca="1">VLOOKUP(K5457,Freq_Investment!$A$1:$B$8,2,0)</f>
        <v>Half-yearly</v>
      </c>
      <c r="M5457" s="3" t="str">
        <f t="shared" ca="1" si="947"/>
        <v>Manual</v>
      </c>
      <c r="N5457" s="3">
        <f t="shared" ca="1" si="937"/>
        <v>2</v>
      </c>
      <c r="O5457" s="3">
        <f t="shared" ca="1" si="937"/>
        <v>3</v>
      </c>
      <c r="P5457" s="3">
        <f t="shared" ca="1" si="937"/>
        <v>2</v>
      </c>
    </row>
    <row r="5458" spans="1:16" x14ac:dyDescent="0.25">
      <c r="A5458" s="3">
        <f t="shared" ca="1" si="938"/>
        <v>190425501</v>
      </c>
      <c r="B5458" s="3">
        <f t="shared" ca="1" si="939"/>
        <v>6459</v>
      </c>
      <c r="C5458" s="1">
        <f t="shared" ca="1" si="940"/>
        <v>32933</v>
      </c>
      <c r="D5458" s="7">
        <f t="shared" ca="1" si="941"/>
        <v>7</v>
      </c>
      <c r="E5458" s="3" t="str">
        <f ca="1">VLOOKUP(D5458,State!$A$1:$B$9,2,0)</f>
        <v>VIC</v>
      </c>
      <c r="F5458" s="3">
        <f t="shared" ca="1" si="942"/>
        <v>736</v>
      </c>
      <c r="G5458" s="3" t="str">
        <f ca="1">VLOOKUP(F5458,Occupation!$A$1:$B$915,2,0)</f>
        <v>Bank Worker</v>
      </c>
      <c r="H5458" s="3">
        <f t="shared" ca="1" si="943"/>
        <v>6</v>
      </c>
      <c r="I5458" s="3">
        <f t="shared" ca="1" si="944"/>
        <v>36785.410000000003</v>
      </c>
      <c r="J5458" s="3">
        <f t="shared" ca="1" si="945"/>
        <v>0.20938882979270557</v>
      </c>
      <c r="K5458" s="3">
        <f t="shared" ca="1" si="946"/>
        <v>5</v>
      </c>
      <c r="L5458" s="3" t="str">
        <f ca="1">VLOOKUP(K5458,Freq_Investment!$A$1:$B$8,2,0)</f>
        <v>Quarterly</v>
      </c>
      <c r="M5458" s="3" t="str">
        <f t="shared" ca="1" si="947"/>
        <v>Auto</v>
      </c>
      <c r="N5458" s="3">
        <f t="shared" ca="1" si="937"/>
        <v>1</v>
      </c>
      <c r="O5458" s="3">
        <f t="shared" ca="1" si="937"/>
        <v>3</v>
      </c>
      <c r="P5458" s="3">
        <f t="shared" ca="1" si="937"/>
        <v>1</v>
      </c>
    </row>
    <row r="5459" spans="1:16" x14ac:dyDescent="0.25">
      <c r="A5459" s="3">
        <f t="shared" ca="1" si="938"/>
        <v>846256328</v>
      </c>
      <c r="B5459" s="3">
        <f t="shared" ca="1" si="939"/>
        <v>2107</v>
      </c>
      <c r="C5459" s="1">
        <f t="shared" ca="1" si="940"/>
        <v>38536</v>
      </c>
      <c r="D5459" s="7">
        <f t="shared" ca="1" si="941"/>
        <v>5</v>
      </c>
      <c r="E5459" s="3" t="str">
        <f ca="1">VLOOKUP(D5459,State!$A$1:$B$9,2,0)</f>
        <v>NT</v>
      </c>
      <c r="F5459" s="3">
        <f t="shared" ca="1" si="942"/>
        <v>815</v>
      </c>
      <c r="G5459" s="3" t="str">
        <f ca="1">VLOOKUP(F5459,Occupation!$A$1:$B$915,2,0)</f>
        <v>Plastics and Rubber Production Machine Operators nec</v>
      </c>
      <c r="H5459" s="3">
        <f t="shared" ca="1" si="943"/>
        <v>8</v>
      </c>
      <c r="I5459" s="3">
        <f t="shared" ca="1" si="944"/>
        <v>30572.18</v>
      </c>
      <c r="J5459" s="3">
        <f t="shared" ca="1" si="945"/>
        <v>0.15281618236851785</v>
      </c>
      <c r="K5459" s="3">
        <f t="shared" ca="1" si="946"/>
        <v>3</v>
      </c>
      <c r="L5459" s="3" t="str">
        <f ca="1">VLOOKUP(K5459,Freq_Investment!$A$1:$B$8,2,0)</f>
        <v>Fortnightly</v>
      </c>
      <c r="M5459" s="3" t="str">
        <f t="shared" ca="1" si="947"/>
        <v>Manual</v>
      </c>
      <c r="N5459" s="3">
        <f t="shared" ca="1" si="937"/>
        <v>4</v>
      </c>
      <c r="O5459" s="3">
        <f t="shared" ca="1" si="937"/>
        <v>5</v>
      </c>
      <c r="P5459" s="3">
        <f t="shared" ca="1" si="937"/>
        <v>4</v>
      </c>
    </row>
    <row r="5460" spans="1:16" x14ac:dyDescent="0.25">
      <c r="A5460" s="3">
        <f t="shared" ca="1" si="938"/>
        <v>639262285</v>
      </c>
      <c r="B5460" s="3">
        <f t="shared" ca="1" si="939"/>
        <v>9583</v>
      </c>
      <c r="C5460" s="1">
        <f t="shared" ca="1" si="940"/>
        <v>41775</v>
      </c>
      <c r="D5460" s="7">
        <f t="shared" ca="1" si="941"/>
        <v>5</v>
      </c>
      <c r="E5460" s="3" t="str">
        <f ca="1">VLOOKUP(D5460,State!$A$1:$B$9,2,0)</f>
        <v>NT</v>
      </c>
      <c r="F5460" s="3">
        <f t="shared" ca="1" si="942"/>
        <v>439</v>
      </c>
      <c r="G5460" s="3" t="str">
        <f ca="1">VLOOKUP(F5460,Occupation!$A$1:$B$915,2,0)</f>
        <v>School Laboratory Technician</v>
      </c>
      <c r="H5460" s="3">
        <f t="shared" ca="1" si="943"/>
        <v>2</v>
      </c>
      <c r="I5460" s="3">
        <f t="shared" ca="1" si="944"/>
        <v>26673.54</v>
      </c>
      <c r="J5460" s="3">
        <f t="shared" ca="1" si="945"/>
        <v>2.6940222217463616E-3</v>
      </c>
      <c r="K5460" s="3">
        <f t="shared" ca="1" si="946"/>
        <v>4</v>
      </c>
      <c r="L5460" s="3" t="str">
        <f ca="1">VLOOKUP(K5460,Freq_Investment!$A$1:$B$8,2,0)</f>
        <v>Monthly</v>
      </c>
      <c r="M5460" s="3" t="str">
        <f t="shared" ca="1" si="947"/>
        <v>Auto</v>
      </c>
      <c r="N5460" s="3">
        <f t="shared" ca="1" si="937"/>
        <v>3</v>
      </c>
      <c r="O5460" s="3">
        <f t="shared" ca="1" si="937"/>
        <v>2</v>
      </c>
      <c r="P5460" s="3">
        <f t="shared" ca="1" si="937"/>
        <v>5</v>
      </c>
    </row>
    <row r="5461" spans="1:16" x14ac:dyDescent="0.25">
      <c r="A5461" s="3">
        <f t="shared" ca="1" si="938"/>
        <v>126594044</v>
      </c>
      <c r="B5461" s="3">
        <f t="shared" ca="1" si="939"/>
        <v>1364</v>
      </c>
      <c r="C5461" s="1">
        <f t="shared" ca="1" si="940"/>
        <v>36606</v>
      </c>
      <c r="D5461" s="7">
        <f t="shared" ca="1" si="941"/>
        <v>5</v>
      </c>
      <c r="E5461" s="3" t="str">
        <f ca="1">VLOOKUP(D5461,State!$A$1:$B$9,2,0)</f>
        <v>NT</v>
      </c>
      <c r="F5461" s="3">
        <f t="shared" ca="1" si="942"/>
        <v>495</v>
      </c>
      <c r="G5461" s="3" t="str">
        <f ca="1">VLOOKUP(F5461,Occupation!$A$1:$B$915,2,0)</f>
        <v>Gunsmith</v>
      </c>
      <c r="H5461" s="3">
        <f t="shared" ca="1" si="943"/>
        <v>7</v>
      </c>
      <c r="I5461" s="3">
        <f t="shared" ca="1" si="944"/>
        <v>56766.84</v>
      </c>
      <c r="J5461" s="3">
        <f t="shared" ca="1" si="945"/>
        <v>0.19702686902973354</v>
      </c>
      <c r="K5461" s="3">
        <f t="shared" ca="1" si="946"/>
        <v>2</v>
      </c>
      <c r="L5461" s="3" t="str">
        <f ca="1">VLOOKUP(K5461,Freq_Investment!$A$1:$B$8,2,0)</f>
        <v>Weekly</v>
      </c>
      <c r="M5461" s="3" t="str">
        <f t="shared" ca="1" si="947"/>
        <v>Manual</v>
      </c>
      <c r="N5461" s="3">
        <f t="shared" ca="1" si="937"/>
        <v>5</v>
      </c>
      <c r="O5461" s="3">
        <f t="shared" ca="1" si="937"/>
        <v>5</v>
      </c>
      <c r="P5461" s="3">
        <f t="shared" ca="1" si="937"/>
        <v>1</v>
      </c>
    </row>
    <row r="5462" spans="1:16" x14ac:dyDescent="0.25">
      <c r="A5462" s="3">
        <f t="shared" ca="1" si="938"/>
        <v>350129789</v>
      </c>
      <c r="B5462" s="3">
        <f t="shared" ca="1" si="939"/>
        <v>3492</v>
      </c>
      <c r="C5462" s="1">
        <f t="shared" ca="1" si="940"/>
        <v>28588</v>
      </c>
      <c r="D5462" s="7">
        <f t="shared" ca="1" si="941"/>
        <v>8</v>
      </c>
      <c r="E5462" s="3" t="str">
        <f ca="1">VLOOKUP(D5462,State!$A$1:$B$9,2,0)</f>
        <v>ACT</v>
      </c>
      <c r="F5462" s="3">
        <f t="shared" ca="1" si="942"/>
        <v>213</v>
      </c>
      <c r="G5462" s="3" t="str">
        <f ca="1">VLOOKUP(F5462,Occupation!$A$1:$B$915,2,0)</f>
        <v>Quantity Surveyor</v>
      </c>
      <c r="H5462" s="3">
        <f t="shared" ca="1" si="943"/>
        <v>4</v>
      </c>
      <c r="I5462" s="3">
        <f t="shared" ca="1" si="944"/>
        <v>1034.29</v>
      </c>
      <c r="J5462" s="3">
        <f t="shared" ca="1" si="945"/>
        <v>0.13605646888289924</v>
      </c>
      <c r="K5462" s="3">
        <f t="shared" ca="1" si="946"/>
        <v>1</v>
      </c>
      <c r="L5462" s="3" t="str">
        <f ca="1">VLOOKUP(K5462,Freq_Investment!$A$1:$B$8,2,0)</f>
        <v>Daily</v>
      </c>
      <c r="M5462" s="3" t="str">
        <f t="shared" ca="1" si="947"/>
        <v>Manual</v>
      </c>
      <c r="N5462" s="3">
        <f t="shared" ca="1" si="937"/>
        <v>2</v>
      </c>
      <c r="O5462" s="3">
        <f t="shared" ca="1" si="937"/>
        <v>2</v>
      </c>
      <c r="P5462" s="3">
        <f t="shared" ca="1" si="937"/>
        <v>3</v>
      </c>
    </row>
    <row r="5463" spans="1:16" x14ac:dyDescent="0.25">
      <c r="A5463" s="3">
        <f t="shared" ca="1" si="938"/>
        <v>496607285</v>
      </c>
      <c r="B5463" s="3">
        <f t="shared" ca="1" si="939"/>
        <v>4898</v>
      </c>
      <c r="C5463" s="1">
        <f t="shared" ca="1" si="940"/>
        <v>35813</v>
      </c>
      <c r="D5463" s="7">
        <f t="shared" ca="1" si="941"/>
        <v>7</v>
      </c>
      <c r="E5463" s="3" t="str">
        <f ca="1">VLOOKUP(D5463,State!$A$1:$B$9,2,0)</f>
        <v>VIC</v>
      </c>
      <c r="F5463" s="3">
        <f t="shared" ca="1" si="942"/>
        <v>455</v>
      </c>
      <c r="G5463" s="3" t="str">
        <f ca="1">VLOOKUP(F5463,Occupation!$A$1:$B$915,2,0)</f>
        <v>Mechanical Engineering Draftsperson</v>
      </c>
      <c r="H5463" s="3">
        <f t="shared" ca="1" si="943"/>
        <v>8</v>
      </c>
      <c r="I5463" s="3">
        <f t="shared" ca="1" si="944"/>
        <v>41151.550000000003</v>
      </c>
      <c r="J5463" s="3">
        <f t="shared" ca="1" si="945"/>
        <v>0.31278717194834577</v>
      </c>
      <c r="K5463" s="3">
        <f t="shared" ca="1" si="946"/>
        <v>7</v>
      </c>
      <c r="L5463" s="3" t="str">
        <f ca="1">VLOOKUP(K5463,Freq_Investment!$A$1:$B$8,2,0)</f>
        <v>Yearly</v>
      </c>
      <c r="M5463" s="3" t="str">
        <f t="shared" ca="1" si="947"/>
        <v>Manual</v>
      </c>
      <c r="N5463" s="3">
        <f t="shared" ca="1" si="937"/>
        <v>4</v>
      </c>
      <c r="O5463" s="3">
        <f t="shared" ca="1" si="937"/>
        <v>4</v>
      </c>
      <c r="P5463" s="3">
        <f t="shared" ca="1" si="937"/>
        <v>4</v>
      </c>
    </row>
    <row r="5464" spans="1:16" x14ac:dyDescent="0.25">
      <c r="A5464" s="3">
        <f t="shared" ca="1" si="938"/>
        <v>644389166</v>
      </c>
      <c r="B5464" s="3">
        <f t="shared" ca="1" si="939"/>
        <v>5590</v>
      </c>
      <c r="C5464" s="1">
        <f t="shared" ca="1" si="940"/>
        <v>31827</v>
      </c>
      <c r="D5464" s="7">
        <f t="shared" ca="1" si="941"/>
        <v>1</v>
      </c>
      <c r="E5464" s="3" t="str">
        <f ca="1">VLOOKUP(D5464,State!$A$1:$B$9,2,0)</f>
        <v>NSW</v>
      </c>
      <c r="F5464" s="3">
        <f t="shared" ca="1" si="942"/>
        <v>511</v>
      </c>
      <c r="G5464" s="3" t="str">
        <f ca="1">VLOOKUP(F5464,Occupation!$A$1:$B$915,2,0)</f>
        <v>Floor Finisher</v>
      </c>
      <c r="H5464" s="3">
        <f t="shared" ca="1" si="943"/>
        <v>10</v>
      </c>
      <c r="I5464" s="3">
        <f t="shared" ca="1" si="944"/>
        <v>94855.97</v>
      </c>
      <c r="J5464" s="3">
        <f t="shared" ca="1" si="945"/>
        <v>0.16636571025716146</v>
      </c>
      <c r="K5464" s="3">
        <f t="shared" ca="1" si="946"/>
        <v>5</v>
      </c>
      <c r="L5464" s="3" t="str">
        <f ca="1">VLOOKUP(K5464,Freq_Investment!$A$1:$B$8,2,0)</f>
        <v>Quarterly</v>
      </c>
      <c r="M5464" s="3" t="str">
        <f t="shared" ca="1" si="947"/>
        <v>Manual</v>
      </c>
      <c r="N5464" s="3">
        <f t="shared" ca="1" si="937"/>
        <v>1</v>
      </c>
      <c r="O5464" s="3">
        <f t="shared" ca="1" si="937"/>
        <v>2</v>
      </c>
      <c r="P5464" s="3">
        <f t="shared" ca="1" si="937"/>
        <v>5</v>
      </c>
    </row>
    <row r="5465" spans="1:16" x14ac:dyDescent="0.25">
      <c r="A5465" s="3">
        <f t="shared" ca="1" si="938"/>
        <v>858141986</v>
      </c>
      <c r="B5465" s="3">
        <f t="shared" ca="1" si="939"/>
        <v>1809</v>
      </c>
      <c r="C5465" s="1">
        <f t="shared" ca="1" si="940"/>
        <v>27088</v>
      </c>
      <c r="D5465" s="7">
        <f t="shared" ca="1" si="941"/>
        <v>6</v>
      </c>
      <c r="E5465" s="3" t="str">
        <f ca="1">VLOOKUP(D5465,State!$A$1:$B$9,2,0)</f>
        <v>TAS</v>
      </c>
      <c r="F5465" s="3">
        <f t="shared" ca="1" si="942"/>
        <v>285</v>
      </c>
      <c r="G5465" s="3" t="str">
        <f ca="1">VLOOKUP(F5465,Occupation!$A$1:$B$915,2,0)</f>
        <v>Medical Diagnostic Radiographer</v>
      </c>
      <c r="H5465" s="3">
        <f t="shared" ca="1" si="943"/>
        <v>6</v>
      </c>
      <c r="I5465" s="3">
        <f t="shared" ca="1" si="944"/>
        <v>82718.11</v>
      </c>
      <c r="J5465" s="3">
        <f t="shared" ca="1" si="945"/>
        <v>0.35463329571851571</v>
      </c>
      <c r="K5465" s="3">
        <f t="shared" ca="1" si="946"/>
        <v>6</v>
      </c>
      <c r="L5465" s="3" t="str">
        <f ca="1">VLOOKUP(K5465,Freq_Investment!$A$1:$B$8,2,0)</f>
        <v>Half-yearly</v>
      </c>
      <c r="M5465" s="3" t="str">
        <f t="shared" ca="1" si="947"/>
        <v>Auto</v>
      </c>
      <c r="N5465" s="3">
        <f t="shared" ca="1" si="937"/>
        <v>5</v>
      </c>
      <c r="O5465" s="3">
        <f t="shared" ca="1" si="937"/>
        <v>2</v>
      </c>
      <c r="P5465" s="3">
        <f t="shared" ca="1" si="937"/>
        <v>5</v>
      </c>
    </row>
    <row r="5466" spans="1:16" x14ac:dyDescent="0.25">
      <c r="A5466" s="3">
        <f t="shared" ca="1" si="938"/>
        <v>10553815</v>
      </c>
      <c r="B5466" s="3">
        <f t="shared" ca="1" si="939"/>
        <v>7445</v>
      </c>
      <c r="C5466" s="1">
        <f t="shared" ca="1" si="940"/>
        <v>30357</v>
      </c>
      <c r="D5466" s="7">
        <f t="shared" ca="1" si="941"/>
        <v>1</v>
      </c>
      <c r="E5466" s="3" t="str">
        <f ca="1">VLOOKUP(D5466,State!$A$1:$B$9,2,0)</f>
        <v>NSW</v>
      </c>
      <c r="F5466" s="3">
        <f t="shared" ca="1" si="942"/>
        <v>180</v>
      </c>
      <c r="G5466" s="3" t="str">
        <f ca="1">VLOOKUP(F5466,Occupation!$A$1:$B$915,2,0)</f>
        <v>Public Relations Professional</v>
      </c>
      <c r="H5466" s="3">
        <f t="shared" ca="1" si="943"/>
        <v>5</v>
      </c>
      <c r="I5466" s="3">
        <f t="shared" ca="1" si="944"/>
        <v>67383.53</v>
      </c>
      <c r="J5466" s="3">
        <f t="shared" ca="1" si="945"/>
        <v>0.15317484973817058</v>
      </c>
      <c r="K5466" s="3">
        <f t="shared" ca="1" si="946"/>
        <v>4</v>
      </c>
      <c r="L5466" s="3" t="str">
        <f ca="1">VLOOKUP(K5466,Freq_Investment!$A$1:$B$8,2,0)</f>
        <v>Monthly</v>
      </c>
      <c r="M5466" s="3" t="str">
        <f t="shared" ca="1" si="947"/>
        <v>Auto</v>
      </c>
      <c r="N5466" s="3">
        <f t="shared" ca="1" si="937"/>
        <v>3</v>
      </c>
      <c r="O5466" s="3">
        <f t="shared" ca="1" si="937"/>
        <v>2</v>
      </c>
      <c r="P5466" s="3">
        <f t="shared" ca="1" si="937"/>
        <v>4</v>
      </c>
    </row>
    <row r="5467" spans="1:16" x14ac:dyDescent="0.25">
      <c r="A5467" s="3">
        <f t="shared" ca="1" si="938"/>
        <v>543037380</v>
      </c>
      <c r="B5467" s="3">
        <f t="shared" ca="1" si="939"/>
        <v>7471</v>
      </c>
      <c r="C5467" s="1">
        <f t="shared" ca="1" si="940"/>
        <v>39891</v>
      </c>
      <c r="D5467" s="7">
        <f t="shared" ca="1" si="941"/>
        <v>1</v>
      </c>
      <c r="E5467" s="3" t="str">
        <f ca="1">VLOOKUP(D5467,State!$A$1:$B$9,2,0)</f>
        <v>NSW</v>
      </c>
      <c r="F5467" s="3">
        <f t="shared" ca="1" si="942"/>
        <v>600</v>
      </c>
      <c r="G5467" s="3" t="str">
        <f ca="1">VLOOKUP(F5467,Occupation!$A$1:$B$915,2,0)</f>
        <v>Gas or Petroleum Operator</v>
      </c>
      <c r="H5467" s="3">
        <f t="shared" ca="1" si="943"/>
        <v>7</v>
      </c>
      <c r="I5467" s="3">
        <f t="shared" ca="1" si="944"/>
        <v>82298.850000000006</v>
      </c>
      <c r="J5467" s="3">
        <f t="shared" ca="1" si="945"/>
        <v>0.16575385639971713</v>
      </c>
      <c r="K5467" s="3">
        <f t="shared" ca="1" si="946"/>
        <v>3</v>
      </c>
      <c r="L5467" s="3" t="str">
        <f ca="1">VLOOKUP(K5467,Freq_Investment!$A$1:$B$8,2,0)</f>
        <v>Fortnightly</v>
      </c>
      <c r="M5467" s="3" t="str">
        <f t="shared" ca="1" si="947"/>
        <v>Auto</v>
      </c>
      <c r="N5467" s="3">
        <f t="shared" ca="1" si="937"/>
        <v>2</v>
      </c>
      <c r="O5467" s="3">
        <f t="shared" ca="1" si="937"/>
        <v>2</v>
      </c>
      <c r="P5467" s="3">
        <f t="shared" ca="1" si="937"/>
        <v>1</v>
      </c>
    </row>
    <row r="5468" spans="1:16" x14ac:dyDescent="0.25">
      <c r="A5468" s="3">
        <f t="shared" ca="1" si="938"/>
        <v>482433515</v>
      </c>
      <c r="B5468" s="3">
        <f t="shared" ca="1" si="939"/>
        <v>4385</v>
      </c>
      <c r="C5468" s="1">
        <f t="shared" ca="1" si="940"/>
        <v>30878</v>
      </c>
      <c r="D5468" s="7">
        <f t="shared" ca="1" si="941"/>
        <v>3</v>
      </c>
      <c r="E5468" s="3" t="str">
        <f ca="1">VLOOKUP(D5468,State!$A$1:$B$9,2,0)</f>
        <v>SA</v>
      </c>
      <c r="F5468" s="3">
        <f t="shared" ca="1" si="942"/>
        <v>633</v>
      </c>
      <c r="G5468" s="3" t="str">
        <f ca="1">VLOOKUP(F5468,Occupation!$A$1:$B$915,2,0)</f>
        <v>Community Worker</v>
      </c>
      <c r="H5468" s="3">
        <f t="shared" ca="1" si="943"/>
        <v>3</v>
      </c>
      <c r="I5468" s="3">
        <f t="shared" ca="1" si="944"/>
        <v>42466.18</v>
      </c>
      <c r="J5468" s="3">
        <f t="shared" ca="1" si="945"/>
        <v>7.2591735625063047E-2</v>
      </c>
      <c r="K5468" s="3">
        <f t="shared" ca="1" si="946"/>
        <v>2</v>
      </c>
      <c r="L5468" s="3" t="str">
        <f ca="1">VLOOKUP(K5468,Freq_Investment!$A$1:$B$8,2,0)</f>
        <v>Weekly</v>
      </c>
      <c r="M5468" s="3" t="str">
        <f t="shared" ca="1" si="947"/>
        <v>Manual</v>
      </c>
      <c r="N5468" s="3">
        <f t="shared" ca="1" si="937"/>
        <v>4</v>
      </c>
      <c r="O5468" s="3">
        <f t="shared" ca="1" si="937"/>
        <v>1</v>
      </c>
      <c r="P5468" s="3">
        <f t="shared" ca="1" si="937"/>
        <v>1</v>
      </c>
    </row>
    <row r="5469" spans="1:16" x14ac:dyDescent="0.25">
      <c r="A5469" s="3">
        <f t="shared" ca="1" si="938"/>
        <v>891118143</v>
      </c>
      <c r="B5469" s="3">
        <f t="shared" ca="1" si="939"/>
        <v>2961</v>
      </c>
      <c r="C5469" s="1">
        <f t="shared" ca="1" si="940"/>
        <v>28436</v>
      </c>
      <c r="D5469" s="7">
        <f t="shared" ca="1" si="941"/>
        <v>5</v>
      </c>
      <c r="E5469" s="3" t="str">
        <f ca="1">VLOOKUP(D5469,State!$A$1:$B$9,2,0)</f>
        <v>NT</v>
      </c>
      <c r="F5469" s="3">
        <f t="shared" ca="1" si="942"/>
        <v>513</v>
      </c>
      <c r="G5469" s="3" t="str">
        <f ca="1">VLOOKUP(F5469,Occupation!$A$1:$B$915,2,0)</f>
        <v>Glazier</v>
      </c>
      <c r="H5469" s="3">
        <f t="shared" ca="1" si="943"/>
        <v>3</v>
      </c>
      <c r="I5469" s="3">
        <f t="shared" ca="1" si="944"/>
        <v>88380.36</v>
      </c>
      <c r="J5469" s="3">
        <f t="shared" ca="1" si="945"/>
        <v>0.45026952713597551</v>
      </c>
      <c r="K5469" s="3">
        <f t="shared" ca="1" si="946"/>
        <v>2</v>
      </c>
      <c r="L5469" s="3" t="str">
        <f ca="1">VLOOKUP(K5469,Freq_Investment!$A$1:$B$8,2,0)</f>
        <v>Weekly</v>
      </c>
      <c r="M5469" s="3" t="str">
        <f t="shared" ca="1" si="947"/>
        <v>Auto</v>
      </c>
      <c r="N5469" s="3">
        <f t="shared" ca="1" si="937"/>
        <v>4</v>
      </c>
      <c r="O5469" s="3">
        <f t="shared" ca="1" si="937"/>
        <v>1</v>
      </c>
      <c r="P5469" s="3">
        <f t="shared" ca="1" si="937"/>
        <v>1</v>
      </c>
    </row>
    <row r="5470" spans="1:16" x14ac:dyDescent="0.25">
      <c r="A5470" s="3">
        <f t="shared" ca="1" si="938"/>
        <v>15337943</v>
      </c>
      <c r="B5470" s="3">
        <f t="shared" ca="1" si="939"/>
        <v>1706</v>
      </c>
      <c r="C5470" s="1">
        <f t="shared" ca="1" si="940"/>
        <v>26893</v>
      </c>
      <c r="D5470" s="7">
        <f t="shared" ca="1" si="941"/>
        <v>1</v>
      </c>
      <c r="E5470" s="3" t="str">
        <f ca="1">VLOOKUP(D5470,State!$A$1:$B$9,2,0)</f>
        <v>NSW</v>
      </c>
      <c r="F5470" s="3">
        <f t="shared" ca="1" si="942"/>
        <v>451</v>
      </c>
      <c r="G5470" s="3" t="str">
        <f ca="1">VLOOKUP(F5470,Occupation!$A$1:$B$915,2,0)</f>
        <v>Electrical Engineering Draftsperson</v>
      </c>
      <c r="H5470" s="3">
        <f t="shared" ca="1" si="943"/>
        <v>1</v>
      </c>
      <c r="I5470" s="3">
        <f t="shared" ca="1" si="944"/>
        <v>7528.09</v>
      </c>
      <c r="J5470" s="3">
        <f t="shared" ca="1" si="945"/>
        <v>3.7205177743203421E-2</v>
      </c>
      <c r="K5470" s="3">
        <f t="shared" ca="1" si="946"/>
        <v>4</v>
      </c>
      <c r="L5470" s="3" t="str">
        <f ca="1">VLOOKUP(K5470,Freq_Investment!$A$1:$B$8,2,0)</f>
        <v>Monthly</v>
      </c>
      <c r="M5470" s="3" t="str">
        <f t="shared" ca="1" si="947"/>
        <v>Manual</v>
      </c>
      <c r="N5470" s="3">
        <f t="shared" ca="1" si="937"/>
        <v>4</v>
      </c>
      <c r="O5470" s="3">
        <f t="shared" ca="1" si="937"/>
        <v>2</v>
      </c>
      <c r="P5470" s="3">
        <f t="shared" ca="1" si="937"/>
        <v>2</v>
      </c>
    </row>
    <row r="5471" spans="1:16" x14ac:dyDescent="0.25">
      <c r="A5471" s="3">
        <f t="shared" ca="1" si="938"/>
        <v>350780412</v>
      </c>
      <c r="B5471" s="3">
        <f t="shared" ca="1" si="939"/>
        <v>4508</v>
      </c>
      <c r="C5471" s="1">
        <f t="shared" ca="1" si="940"/>
        <v>34101</v>
      </c>
      <c r="D5471" s="7">
        <f t="shared" ca="1" si="941"/>
        <v>4</v>
      </c>
      <c r="E5471" s="3" t="str">
        <f ca="1">VLOOKUP(D5471,State!$A$1:$B$9,2,0)</f>
        <v>WA</v>
      </c>
      <c r="F5471" s="3">
        <f t="shared" ca="1" si="942"/>
        <v>265</v>
      </c>
      <c r="G5471" s="3" t="str">
        <f ca="1">VLOOKUP(F5471,Occupation!$A$1:$B$915,2,0)</f>
        <v>Primary School Teacher</v>
      </c>
      <c r="H5471" s="3">
        <f t="shared" ca="1" si="943"/>
        <v>2</v>
      </c>
      <c r="I5471" s="3">
        <f t="shared" ca="1" si="944"/>
        <v>27963.85</v>
      </c>
      <c r="J5471" s="3">
        <f t="shared" ca="1" si="945"/>
        <v>0.38647194057774731</v>
      </c>
      <c r="K5471" s="3">
        <f t="shared" ca="1" si="946"/>
        <v>3</v>
      </c>
      <c r="L5471" s="3" t="str">
        <f ca="1">VLOOKUP(K5471,Freq_Investment!$A$1:$B$8,2,0)</f>
        <v>Fortnightly</v>
      </c>
      <c r="M5471" s="3" t="str">
        <f t="shared" ca="1" si="947"/>
        <v>Auto</v>
      </c>
      <c r="N5471" s="3">
        <f t="shared" ca="1" si="937"/>
        <v>1</v>
      </c>
      <c r="O5471" s="3">
        <f t="shared" ca="1" si="937"/>
        <v>1</v>
      </c>
      <c r="P5471" s="3">
        <f t="shared" ca="1" si="937"/>
        <v>5</v>
      </c>
    </row>
    <row r="5472" spans="1:16" x14ac:dyDescent="0.25">
      <c r="A5472" s="3">
        <f t="shared" ca="1" si="938"/>
        <v>854035402</v>
      </c>
      <c r="B5472" s="3">
        <f t="shared" ca="1" si="939"/>
        <v>8074</v>
      </c>
      <c r="C5472" s="1">
        <f t="shared" ca="1" si="940"/>
        <v>36949</v>
      </c>
      <c r="D5472" s="7">
        <f t="shared" ca="1" si="941"/>
        <v>5</v>
      </c>
      <c r="E5472" s="3" t="str">
        <f ca="1">VLOOKUP(D5472,State!$A$1:$B$9,2,0)</f>
        <v>NT</v>
      </c>
      <c r="F5472" s="3">
        <f t="shared" ca="1" si="942"/>
        <v>708</v>
      </c>
      <c r="G5472" s="3" t="str">
        <f ca="1">VLOOKUP(F5472,Occupation!$A$1:$B$915,2,0)</f>
        <v>Footballer</v>
      </c>
      <c r="H5472" s="3">
        <f t="shared" ca="1" si="943"/>
        <v>10</v>
      </c>
      <c r="I5472" s="3">
        <f t="shared" ca="1" si="944"/>
        <v>60855.39</v>
      </c>
      <c r="J5472" s="3">
        <f t="shared" ca="1" si="945"/>
        <v>0.36822878133854386</v>
      </c>
      <c r="K5472" s="3">
        <f t="shared" ca="1" si="946"/>
        <v>1</v>
      </c>
      <c r="L5472" s="3" t="str">
        <f ca="1">VLOOKUP(K5472,Freq_Investment!$A$1:$B$8,2,0)</f>
        <v>Daily</v>
      </c>
      <c r="M5472" s="3" t="str">
        <f t="shared" ca="1" si="947"/>
        <v>Manual</v>
      </c>
      <c r="N5472" s="3">
        <f t="shared" ca="1" si="937"/>
        <v>5</v>
      </c>
      <c r="O5472" s="3">
        <f t="shared" ca="1" si="937"/>
        <v>3</v>
      </c>
      <c r="P5472" s="3">
        <f t="shared" ca="1" si="937"/>
        <v>3</v>
      </c>
    </row>
    <row r="5473" spans="1:16" x14ac:dyDescent="0.25">
      <c r="A5473" s="3">
        <f t="shared" ca="1" si="938"/>
        <v>552412758</v>
      </c>
      <c r="B5473" s="3">
        <f t="shared" ca="1" si="939"/>
        <v>2098</v>
      </c>
      <c r="C5473" s="1">
        <f t="shared" ca="1" si="940"/>
        <v>27416</v>
      </c>
      <c r="D5473" s="7">
        <f t="shared" ca="1" si="941"/>
        <v>7</v>
      </c>
      <c r="E5473" s="3" t="str">
        <f ca="1">VLOOKUP(D5473,State!$A$1:$B$9,2,0)</f>
        <v>VIC</v>
      </c>
      <c r="F5473" s="3">
        <f t="shared" ca="1" si="942"/>
        <v>753</v>
      </c>
      <c r="G5473" s="3" t="str">
        <f ca="1">VLOOKUP(F5473,Occupation!$A$1:$B$915,2,0)</f>
        <v>Court Orderly (Aus) / Court Registry Officer (NZ)</v>
      </c>
      <c r="H5473" s="3">
        <f t="shared" ca="1" si="943"/>
        <v>2</v>
      </c>
      <c r="I5473" s="3">
        <f t="shared" ca="1" si="944"/>
        <v>66814.039999999994</v>
      </c>
      <c r="J5473" s="3">
        <f t="shared" ca="1" si="945"/>
        <v>0.40909928773543502</v>
      </c>
      <c r="K5473" s="3">
        <f t="shared" ca="1" si="946"/>
        <v>4</v>
      </c>
      <c r="L5473" s="3" t="str">
        <f ca="1">VLOOKUP(K5473,Freq_Investment!$A$1:$B$8,2,0)</f>
        <v>Monthly</v>
      </c>
      <c r="M5473" s="3" t="str">
        <f t="shared" ca="1" si="947"/>
        <v>Auto</v>
      </c>
      <c r="N5473" s="3">
        <f t="shared" ca="1" si="937"/>
        <v>3</v>
      </c>
      <c r="O5473" s="3">
        <f t="shared" ca="1" si="937"/>
        <v>2</v>
      </c>
      <c r="P5473" s="3">
        <f t="shared" ca="1" si="937"/>
        <v>5</v>
      </c>
    </row>
    <row r="5474" spans="1:16" x14ac:dyDescent="0.25">
      <c r="A5474" s="3">
        <f t="shared" ca="1" si="938"/>
        <v>454081669</v>
      </c>
      <c r="B5474" s="3">
        <f t="shared" ca="1" si="939"/>
        <v>9345</v>
      </c>
      <c r="C5474" s="1">
        <f t="shared" ca="1" si="940"/>
        <v>34479</v>
      </c>
      <c r="D5474" s="7">
        <f t="shared" ca="1" si="941"/>
        <v>2</v>
      </c>
      <c r="E5474" s="3" t="str">
        <f ca="1">VLOOKUP(D5474,State!$A$1:$B$9,2,0)</f>
        <v>QLD</v>
      </c>
      <c r="F5474" s="3">
        <f t="shared" ca="1" si="942"/>
        <v>533</v>
      </c>
      <c r="G5474" s="3" t="str">
        <f ca="1">VLOOKUP(F5474,Occupation!$A$1:$B$915,2,0)</f>
        <v>Electronic Instrument Trades Worker (Special Class)</v>
      </c>
      <c r="H5474" s="3">
        <f t="shared" ca="1" si="943"/>
        <v>1</v>
      </c>
      <c r="I5474" s="3">
        <f t="shared" ca="1" si="944"/>
        <v>14047.78</v>
      </c>
      <c r="J5474" s="3">
        <f t="shared" ca="1" si="945"/>
        <v>0.35865226375489989</v>
      </c>
      <c r="K5474" s="3">
        <f t="shared" ca="1" si="946"/>
        <v>1</v>
      </c>
      <c r="L5474" s="3" t="str">
        <f ca="1">VLOOKUP(K5474,Freq_Investment!$A$1:$B$8,2,0)</f>
        <v>Daily</v>
      </c>
      <c r="M5474" s="3" t="str">
        <f t="shared" ca="1" si="947"/>
        <v>Auto</v>
      </c>
      <c r="N5474" s="3">
        <f t="shared" ca="1" si="937"/>
        <v>3</v>
      </c>
      <c r="O5474" s="3">
        <f t="shared" ca="1" si="937"/>
        <v>2</v>
      </c>
      <c r="P5474" s="3">
        <f t="shared" ca="1" si="937"/>
        <v>2</v>
      </c>
    </row>
    <row r="5475" spans="1:16" x14ac:dyDescent="0.25">
      <c r="A5475" s="3">
        <f t="shared" ca="1" si="938"/>
        <v>838499012</v>
      </c>
      <c r="B5475" s="3">
        <f t="shared" ca="1" si="939"/>
        <v>1459</v>
      </c>
      <c r="C5475" s="1">
        <f t="shared" ca="1" si="940"/>
        <v>32090</v>
      </c>
      <c r="D5475" s="7">
        <f t="shared" ca="1" si="941"/>
        <v>5</v>
      </c>
      <c r="E5475" s="3" t="str">
        <f ca="1">VLOOKUP(D5475,State!$A$1:$B$9,2,0)</f>
        <v>NT</v>
      </c>
      <c r="F5475" s="3">
        <f t="shared" ca="1" si="942"/>
        <v>335</v>
      </c>
      <c r="G5475" s="3" t="str">
        <f ca="1">VLOOKUP(F5475,Occupation!$A$1:$B$915,2,0)</f>
        <v>Paediatric Surgeon</v>
      </c>
      <c r="H5475" s="3">
        <f t="shared" ca="1" si="943"/>
        <v>6</v>
      </c>
      <c r="I5475" s="3">
        <f t="shared" ca="1" si="944"/>
        <v>77509.600000000006</v>
      </c>
      <c r="J5475" s="3">
        <f t="shared" ca="1" si="945"/>
        <v>0.2646941329196778</v>
      </c>
      <c r="K5475" s="3">
        <f t="shared" ca="1" si="946"/>
        <v>1</v>
      </c>
      <c r="L5475" s="3" t="str">
        <f ca="1">VLOOKUP(K5475,Freq_Investment!$A$1:$B$8,2,0)</f>
        <v>Daily</v>
      </c>
      <c r="M5475" s="3" t="str">
        <f t="shared" ca="1" si="947"/>
        <v>Auto</v>
      </c>
      <c r="N5475" s="3">
        <f t="shared" ca="1" si="937"/>
        <v>1</v>
      </c>
      <c r="O5475" s="3">
        <f t="shared" ca="1" si="937"/>
        <v>5</v>
      </c>
      <c r="P5475" s="3">
        <f t="shared" ca="1" si="937"/>
        <v>2</v>
      </c>
    </row>
    <row r="5476" spans="1:16" x14ac:dyDescent="0.25">
      <c r="A5476" s="3">
        <f t="shared" ca="1" si="938"/>
        <v>43791397</v>
      </c>
      <c r="B5476" s="3">
        <f t="shared" ca="1" si="939"/>
        <v>8227</v>
      </c>
      <c r="C5476" s="1">
        <f t="shared" ca="1" si="940"/>
        <v>39664</v>
      </c>
      <c r="D5476" s="7">
        <f t="shared" ca="1" si="941"/>
        <v>1</v>
      </c>
      <c r="E5476" s="3" t="str">
        <f ca="1">VLOOKUP(D5476,State!$A$1:$B$9,2,0)</f>
        <v>NSW</v>
      </c>
      <c r="F5476" s="3">
        <f t="shared" ca="1" si="942"/>
        <v>889</v>
      </c>
      <c r="G5476" s="3" t="str">
        <f ca="1">VLOOKUP(F5476,Occupation!$A$1:$B$915,2,0)</f>
        <v>Product Grader</v>
      </c>
      <c r="H5476" s="3">
        <f t="shared" ca="1" si="943"/>
        <v>9</v>
      </c>
      <c r="I5476" s="3">
        <f t="shared" ca="1" si="944"/>
        <v>61738.080000000002</v>
      </c>
      <c r="J5476" s="3">
        <f t="shared" ca="1" si="945"/>
        <v>0.36062795853542257</v>
      </c>
      <c r="K5476" s="3">
        <f t="shared" ca="1" si="946"/>
        <v>6</v>
      </c>
      <c r="L5476" s="3" t="str">
        <f ca="1">VLOOKUP(K5476,Freq_Investment!$A$1:$B$8,2,0)</f>
        <v>Half-yearly</v>
      </c>
      <c r="M5476" s="3" t="str">
        <f t="shared" ca="1" si="947"/>
        <v>Manual</v>
      </c>
      <c r="N5476" s="3">
        <f t="shared" ca="1" si="937"/>
        <v>4</v>
      </c>
      <c r="O5476" s="3">
        <f t="shared" ca="1" si="937"/>
        <v>3</v>
      </c>
      <c r="P5476" s="3">
        <f t="shared" ca="1" si="937"/>
        <v>5</v>
      </c>
    </row>
    <row r="5477" spans="1:16" x14ac:dyDescent="0.25">
      <c r="A5477" s="3">
        <f t="shared" ca="1" si="938"/>
        <v>482345093</v>
      </c>
      <c r="B5477" s="3">
        <f t="shared" ca="1" si="939"/>
        <v>9059</v>
      </c>
      <c r="C5477" s="1">
        <f t="shared" ca="1" si="940"/>
        <v>40380</v>
      </c>
      <c r="D5477" s="7">
        <f t="shared" ca="1" si="941"/>
        <v>7</v>
      </c>
      <c r="E5477" s="3" t="str">
        <f ca="1">VLOOKUP(D5477,State!$A$1:$B$9,2,0)</f>
        <v>VIC</v>
      </c>
      <c r="F5477" s="3">
        <f t="shared" ca="1" si="942"/>
        <v>513</v>
      </c>
      <c r="G5477" s="3" t="str">
        <f ca="1">VLOOKUP(F5477,Occupation!$A$1:$B$915,2,0)</f>
        <v>Glazier</v>
      </c>
      <c r="H5477" s="3">
        <f t="shared" ca="1" si="943"/>
        <v>6</v>
      </c>
      <c r="I5477" s="3">
        <f t="shared" ca="1" si="944"/>
        <v>31622.87</v>
      </c>
      <c r="J5477" s="3">
        <f t="shared" ca="1" si="945"/>
        <v>0.10380158702370129</v>
      </c>
      <c r="K5477" s="3">
        <f t="shared" ca="1" si="946"/>
        <v>4</v>
      </c>
      <c r="L5477" s="3" t="str">
        <f ca="1">VLOOKUP(K5477,Freq_Investment!$A$1:$B$8,2,0)</f>
        <v>Monthly</v>
      </c>
      <c r="M5477" s="3" t="str">
        <f t="shared" ca="1" si="947"/>
        <v>Manual</v>
      </c>
      <c r="N5477" s="3">
        <f t="shared" ca="1" si="937"/>
        <v>1</v>
      </c>
      <c r="O5477" s="3">
        <f t="shared" ca="1" si="937"/>
        <v>5</v>
      </c>
      <c r="P5477" s="3">
        <f t="shared" ca="1" si="937"/>
        <v>5</v>
      </c>
    </row>
    <row r="5478" spans="1:16" x14ac:dyDescent="0.25">
      <c r="A5478" s="3">
        <f t="shared" ca="1" si="938"/>
        <v>439306840</v>
      </c>
      <c r="B5478" s="3">
        <f t="shared" ca="1" si="939"/>
        <v>1783</v>
      </c>
      <c r="C5478" s="1">
        <f t="shared" ca="1" si="940"/>
        <v>37430</v>
      </c>
      <c r="D5478" s="7">
        <f t="shared" ca="1" si="941"/>
        <v>4</v>
      </c>
      <c r="E5478" s="3" t="str">
        <f ca="1">VLOOKUP(D5478,State!$A$1:$B$9,2,0)</f>
        <v>WA</v>
      </c>
      <c r="F5478" s="3">
        <f t="shared" ca="1" si="942"/>
        <v>317</v>
      </c>
      <c r="G5478" s="3" t="str">
        <f ca="1">VLOOKUP(F5478,Occupation!$A$1:$B$915,2,0)</f>
        <v>Cardiologist</v>
      </c>
      <c r="H5478" s="3">
        <f t="shared" ca="1" si="943"/>
        <v>6</v>
      </c>
      <c r="I5478" s="3">
        <f t="shared" ca="1" si="944"/>
        <v>58680.09</v>
      </c>
      <c r="J5478" s="3">
        <f t="shared" ca="1" si="945"/>
        <v>0.46168697118900442</v>
      </c>
      <c r="K5478" s="3">
        <f t="shared" ca="1" si="946"/>
        <v>1</v>
      </c>
      <c r="L5478" s="3" t="str">
        <f ca="1">VLOOKUP(K5478,Freq_Investment!$A$1:$B$8,2,0)</f>
        <v>Daily</v>
      </c>
      <c r="M5478" s="3" t="str">
        <f t="shared" ca="1" si="947"/>
        <v>Manual</v>
      </c>
      <c r="N5478" s="3">
        <f t="shared" ca="1" si="937"/>
        <v>3</v>
      </c>
      <c r="O5478" s="3">
        <f t="shared" ca="1" si="937"/>
        <v>4</v>
      </c>
      <c r="P5478" s="3">
        <f t="shared" ca="1" si="937"/>
        <v>4</v>
      </c>
    </row>
    <row r="5479" spans="1:16" x14ac:dyDescent="0.25">
      <c r="A5479" s="3">
        <f t="shared" ca="1" si="938"/>
        <v>364532970</v>
      </c>
      <c r="B5479" s="3">
        <f t="shared" ca="1" si="939"/>
        <v>7281</v>
      </c>
      <c r="C5479" s="1">
        <f t="shared" ca="1" si="940"/>
        <v>29293</v>
      </c>
      <c r="D5479" s="7">
        <f t="shared" ca="1" si="941"/>
        <v>8</v>
      </c>
      <c r="E5479" s="3" t="str">
        <f ca="1">VLOOKUP(D5479,State!$A$1:$B$9,2,0)</f>
        <v>ACT</v>
      </c>
      <c r="F5479" s="3">
        <f t="shared" ca="1" si="942"/>
        <v>141</v>
      </c>
      <c r="G5479" s="3" t="str">
        <f ca="1">VLOOKUP(F5479,Occupation!$A$1:$B$915,2,0)</f>
        <v>Financial Brokers nec</v>
      </c>
      <c r="H5479" s="3">
        <f t="shared" ca="1" si="943"/>
        <v>6</v>
      </c>
      <c r="I5479" s="3">
        <f t="shared" ca="1" si="944"/>
        <v>3900.49</v>
      </c>
      <c r="J5479" s="3">
        <f t="shared" ca="1" si="945"/>
        <v>0.14571548143326135</v>
      </c>
      <c r="K5479" s="3">
        <f t="shared" ca="1" si="946"/>
        <v>6</v>
      </c>
      <c r="L5479" s="3" t="str">
        <f ca="1">VLOOKUP(K5479,Freq_Investment!$A$1:$B$8,2,0)</f>
        <v>Half-yearly</v>
      </c>
      <c r="M5479" s="3" t="str">
        <f t="shared" ca="1" si="947"/>
        <v>Auto</v>
      </c>
      <c r="N5479" s="3">
        <f t="shared" ca="1" si="937"/>
        <v>4</v>
      </c>
      <c r="O5479" s="3">
        <f t="shared" ca="1" si="937"/>
        <v>5</v>
      </c>
      <c r="P5479" s="3">
        <f t="shared" ca="1" si="937"/>
        <v>3</v>
      </c>
    </row>
    <row r="5480" spans="1:16" x14ac:dyDescent="0.25">
      <c r="A5480" s="3">
        <f t="shared" ca="1" si="938"/>
        <v>896970467</v>
      </c>
      <c r="B5480" s="3">
        <f t="shared" ca="1" si="939"/>
        <v>5138</v>
      </c>
      <c r="C5480" s="1">
        <f t="shared" ca="1" si="940"/>
        <v>40131</v>
      </c>
      <c r="D5480" s="7">
        <f t="shared" ca="1" si="941"/>
        <v>1</v>
      </c>
      <c r="E5480" s="3" t="str">
        <f ca="1">VLOOKUP(D5480,State!$A$1:$B$9,2,0)</f>
        <v>NSW</v>
      </c>
      <c r="F5480" s="3">
        <f t="shared" ca="1" si="942"/>
        <v>615</v>
      </c>
      <c r="G5480" s="3" t="str">
        <f ca="1">VLOOKUP(F5480,Occupation!$A$1:$B$915,2,0)</f>
        <v>Interior Decorator</v>
      </c>
      <c r="H5480" s="3">
        <f t="shared" ca="1" si="943"/>
        <v>3</v>
      </c>
      <c r="I5480" s="3">
        <f t="shared" ca="1" si="944"/>
        <v>68426.990000000005</v>
      </c>
      <c r="J5480" s="3">
        <f t="shared" ca="1" si="945"/>
        <v>0.30321953719651135</v>
      </c>
      <c r="K5480" s="3">
        <f t="shared" ca="1" si="946"/>
        <v>3</v>
      </c>
      <c r="L5480" s="3" t="str">
        <f ca="1">VLOOKUP(K5480,Freq_Investment!$A$1:$B$8,2,0)</f>
        <v>Fortnightly</v>
      </c>
      <c r="M5480" s="3" t="str">
        <f t="shared" ca="1" si="947"/>
        <v>Manual</v>
      </c>
      <c r="N5480" s="3">
        <f t="shared" ca="1" si="937"/>
        <v>4</v>
      </c>
      <c r="O5480" s="3">
        <f t="shared" ca="1" si="937"/>
        <v>5</v>
      </c>
      <c r="P5480" s="3">
        <f t="shared" ca="1" si="937"/>
        <v>3</v>
      </c>
    </row>
    <row r="5481" spans="1:16" x14ac:dyDescent="0.25">
      <c r="A5481" s="3">
        <f t="shared" ca="1" si="938"/>
        <v>390685080</v>
      </c>
      <c r="B5481" s="3">
        <f t="shared" ca="1" si="939"/>
        <v>7698</v>
      </c>
      <c r="C5481" s="1">
        <f t="shared" ca="1" si="940"/>
        <v>39523</v>
      </c>
      <c r="D5481" s="7">
        <f t="shared" ca="1" si="941"/>
        <v>6</v>
      </c>
      <c r="E5481" s="3" t="str">
        <f ca="1">VLOOKUP(D5481,State!$A$1:$B$9,2,0)</f>
        <v>TAS</v>
      </c>
      <c r="F5481" s="3">
        <f t="shared" ca="1" si="942"/>
        <v>83</v>
      </c>
      <c r="G5481" s="3" t="str">
        <f ca="1">VLOOKUP(F5481,Occupation!$A$1:$B$915,2,0)</f>
        <v>Call or Contact Centre Manager</v>
      </c>
      <c r="H5481" s="3">
        <f t="shared" ca="1" si="943"/>
        <v>6</v>
      </c>
      <c r="I5481" s="3">
        <f t="shared" ca="1" si="944"/>
        <v>86297.33</v>
      </c>
      <c r="J5481" s="3">
        <f t="shared" ca="1" si="945"/>
        <v>7.2496625480997223E-3</v>
      </c>
      <c r="K5481" s="3">
        <f t="shared" ca="1" si="946"/>
        <v>7</v>
      </c>
      <c r="L5481" s="3" t="str">
        <f ca="1">VLOOKUP(K5481,Freq_Investment!$A$1:$B$8,2,0)</f>
        <v>Yearly</v>
      </c>
      <c r="M5481" s="3" t="str">
        <f t="shared" ca="1" si="947"/>
        <v>Manual</v>
      </c>
      <c r="N5481" s="3">
        <f t="shared" ca="1" si="937"/>
        <v>5</v>
      </c>
      <c r="O5481" s="3">
        <f t="shared" ca="1" si="937"/>
        <v>4</v>
      </c>
      <c r="P5481" s="3">
        <f t="shared" ca="1" si="937"/>
        <v>2</v>
      </c>
    </row>
    <row r="5482" spans="1:16" x14ac:dyDescent="0.25">
      <c r="A5482" s="3">
        <f t="shared" ca="1" si="938"/>
        <v>557957351</v>
      </c>
      <c r="B5482" s="3">
        <f t="shared" ca="1" si="939"/>
        <v>6087</v>
      </c>
      <c r="C5482" s="1">
        <f t="shared" ca="1" si="940"/>
        <v>42857</v>
      </c>
      <c r="D5482" s="7">
        <f t="shared" ca="1" si="941"/>
        <v>5</v>
      </c>
      <c r="E5482" s="3" t="str">
        <f ca="1">VLOOKUP(D5482,State!$A$1:$B$9,2,0)</f>
        <v>NT</v>
      </c>
      <c r="F5482" s="3">
        <f t="shared" ca="1" si="942"/>
        <v>105</v>
      </c>
      <c r="G5482" s="3" t="str">
        <f ca="1">VLOOKUP(F5482,Occupation!$A$1:$B$915,2,0)</f>
        <v>Painter (Visual Arts)</v>
      </c>
      <c r="H5482" s="3">
        <f t="shared" ca="1" si="943"/>
        <v>2</v>
      </c>
      <c r="I5482" s="3">
        <f t="shared" ca="1" si="944"/>
        <v>62154.74</v>
      </c>
      <c r="J5482" s="3">
        <f t="shared" ca="1" si="945"/>
        <v>0.43806280415537258</v>
      </c>
      <c r="K5482" s="3">
        <f t="shared" ca="1" si="946"/>
        <v>5</v>
      </c>
      <c r="L5482" s="3" t="str">
        <f ca="1">VLOOKUP(K5482,Freq_Investment!$A$1:$B$8,2,0)</f>
        <v>Quarterly</v>
      </c>
      <c r="M5482" s="3" t="str">
        <f t="shared" ca="1" si="947"/>
        <v>Manual</v>
      </c>
      <c r="N5482" s="3">
        <f t="shared" ca="1" si="937"/>
        <v>4</v>
      </c>
      <c r="O5482" s="3">
        <f t="shared" ca="1" si="937"/>
        <v>5</v>
      </c>
      <c r="P5482" s="3">
        <f t="shared" ca="1" si="937"/>
        <v>3</v>
      </c>
    </row>
    <row r="5483" spans="1:16" x14ac:dyDescent="0.25">
      <c r="A5483" s="3">
        <f t="shared" ca="1" si="938"/>
        <v>733091348</v>
      </c>
      <c r="B5483" s="3">
        <f t="shared" ca="1" si="939"/>
        <v>2255</v>
      </c>
      <c r="C5483" s="1">
        <f t="shared" ca="1" si="940"/>
        <v>40101</v>
      </c>
      <c r="D5483" s="7">
        <f t="shared" ca="1" si="941"/>
        <v>6</v>
      </c>
      <c r="E5483" s="3" t="str">
        <f ca="1">VLOOKUP(D5483,State!$A$1:$B$9,2,0)</f>
        <v>TAS</v>
      </c>
      <c r="F5483" s="3">
        <f t="shared" ca="1" si="942"/>
        <v>472</v>
      </c>
      <c r="G5483" s="3" t="str">
        <f ca="1">VLOOKUP(F5483,Occupation!$A$1:$B$915,2,0)</f>
        <v>Motor Mechanic (General)</v>
      </c>
      <c r="H5483" s="3">
        <f t="shared" ca="1" si="943"/>
        <v>2</v>
      </c>
      <c r="I5483" s="3">
        <f t="shared" ca="1" si="944"/>
        <v>49246.98</v>
      </c>
      <c r="J5483" s="3">
        <f t="shared" ca="1" si="945"/>
        <v>2.8994697748921661E-2</v>
      </c>
      <c r="K5483" s="3">
        <f t="shared" ca="1" si="946"/>
        <v>6</v>
      </c>
      <c r="L5483" s="3" t="str">
        <f ca="1">VLOOKUP(K5483,Freq_Investment!$A$1:$B$8,2,0)</f>
        <v>Half-yearly</v>
      </c>
      <c r="M5483" s="3" t="str">
        <f t="shared" ca="1" si="947"/>
        <v>Auto</v>
      </c>
      <c r="N5483" s="3">
        <f t="shared" ca="1" si="937"/>
        <v>2</v>
      </c>
      <c r="O5483" s="3">
        <f t="shared" ca="1" si="937"/>
        <v>1</v>
      </c>
      <c r="P5483" s="3">
        <f t="shared" ca="1" si="937"/>
        <v>5</v>
      </c>
    </row>
    <row r="5484" spans="1:16" x14ac:dyDescent="0.25">
      <c r="A5484" s="3">
        <f t="shared" ca="1" si="938"/>
        <v>445588409</v>
      </c>
      <c r="B5484" s="3">
        <f t="shared" ca="1" si="939"/>
        <v>9414</v>
      </c>
      <c r="C5484" s="1">
        <f t="shared" ca="1" si="940"/>
        <v>35605</v>
      </c>
      <c r="D5484" s="7">
        <f t="shared" ca="1" si="941"/>
        <v>5</v>
      </c>
      <c r="E5484" s="3" t="str">
        <f ca="1">VLOOKUP(D5484,State!$A$1:$B$9,2,0)</f>
        <v>NT</v>
      </c>
      <c r="F5484" s="3">
        <f t="shared" ca="1" si="942"/>
        <v>56</v>
      </c>
      <c r="G5484" s="3" t="str">
        <f ca="1">VLOOKUP(F5484,Occupation!$A$1:$B$915,2,0)</f>
        <v>Regional Education Manager</v>
      </c>
      <c r="H5484" s="3">
        <f t="shared" ca="1" si="943"/>
        <v>1</v>
      </c>
      <c r="I5484" s="3">
        <f t="shared" ca="1" si="944"/>
        <v>3521.28</v>
      </c>
      <c r="J5484" s="3">
        <f t="shared" ca="1" si="945"/>
        <v>6.0663931974318297E-2</v>
      </c>
      <c r="K5484" s="3">
        <f t="shared" ca="1" si="946"/>
        <v>7</v>
      </c>
      <c r="L5484" s="3" t="str">
        <f ca="1">VLOOKUP(K5484,Freq_Investment!$A$1:$B$8,2,0)</f>
        <v>Yearly</v>
      </c>
      <c r="M5484" s="3" t="str">
        <f t="shared" ca="1" si="947"/>
        <v>Auto</v>
      </c>
      <c r="N5484" s="3">
        <f t="shared" ca="1" si="937"/>
        <v>1</v>
      </c>
      <c r="O5484" s="3">
        <f t="shared" ca="1" si="937"/>
        <v>5</v>
      </c>
      <c r="P5484" s="3">
        <f t="shared" ca="1" si="937"/>
        <v>4</v>
      </c>
    </row>
    <row r="5485" spans="1:16" x14ac:dyDescent="0.25">
      <c r="A5485" s="3">
        <f t="shared" ca="1" si="938"/>
        <v>791277148</v>
      </c>
      <c r="B5485" s="3">
        <f t="shared" ca="1" si="939"/>
        <v>1678</v>
      </c>
      <c r="C5485" s="1">
        <f t="shared" ca="1" si="940"/>
        <v>31065</v>
      </c>
      <c r="D5485" s="7">
        <f t="shared" ca="1" si="941"/>
        <v>5</v>
      </c>
      <c r="E5485" s="3" t="str">
        <f ca="1">VLOOKUP(D5485,State!$A$1:$B$9,2,0)</f>
        <v>NT</v>
      </c>
      <c r="F5485" s="3">
        <f t="shared" ca="1" si="942"/>
        <v>692</v>
      </c>
      <c r="G5485" s="3" t="str">
        <f ca="1">VLOOKUP(F5485,Occupation!$A$1:$B$915,2,0)</f>
        <v>Mountain or Glacier Guide</v>
      </c>
      <c r="H5485" s="3">
        <f t="shared" ca="1" si="943"/>
        <v>9</v>
      </c>
      <c r="I5485" s="3">
        <f t="shared" ca="1" si="944"/>
        <v>22016.09</v>
      </c>
      <c r="J5485" s="3">
        <f t="shared" ca="1" si="945"/>
        <v>0.31263269446385694</v>
      </c>
      <c r="K5485" s="3">
        <f t="shared" ca="1" si="946"/>
        <v>7</v>
      </c>
      <c r="L5485" s="3" t="str">
        <f ca="1">VLOOKUP(K5485,Freq_Investment!$A$1:$B$8,2,0)</f>
        <v>Yearly</v>
      </c>
      <c r="M5485" s="3" t="str">
        <f t="shared" ca="1" si="947"/>
        <v>Auto</v>
      </c>
      <c r="N5485" s="3">
        <f t="shared" ca="1" si="937"/>
        <v>3</v>
      </c>
      <c r="O5485" s="3">
        <f t="shared" ca="1" si="937"/>
        <v>5</v>
      </c>
      <c r="P5485" s="3">
        <f t="shared" ca="1" si="937"/>
        <v>3</v>
      </c>
    </row>
    <row r="5486" spans="1:16" x14ac:dyDescent="0.25">
      <c r="A5486" s="3">
        <f t="shared" ca="1" si="938"/>
        <v>149784610</v>
      </c>
      <c r="B5486" s="3">
        <f t="shared" ca="1" si="939"/>
        <v>4943</v>
      </c>
      <c r="C5486" s="1">
        <f t="shared" ca="1" si="940"/>
        <v>32900</v>
      </c>
      <c r="D5486" s="7">
        <f t="shared" ca="1" si="941"/>
        <v>1</v>
      </c>
      <c r="E5486" s="3" t="str">
        <f ca="1">VLOOKUP(D5486,State!$A$1:$B$9,2,0)</f>
        <v>NSW</v>
      </c>
      <c r="F5486" s="3">
        <f t="shared" ca="1" si="942"/>
        <v>192</v>
      </c>
      <c r="G5486" s="3" t="str">
        <f ca="1">VLOOKUP(F5486,Occupation!$A$1:$B$915,2,0)</f>
        <v>Ship's Officer</v>
      </c>
      <c r="H5486" s="3">
        <f t="shared" ca="1" si="943"/>
        <v>5</v>
      </c>
      <c r="I5486" s="3">
        <f t="shared" ca="1" si="944"/>
        <v>7394.52</v>
      </c>
      <c r="J5486" s="3">
        <f t="shared" ca="1" si="945"/>
        <v>0.17113069427541955</v>
      </c>
      <c r="K5486" s="3">
        <f t="shared" ca="1" si="946"/>
        <v>2</v>
      </c>
      <c r="L5486" s="3" t="str">
        <f ca="1">VLOOKUP(K5486,Freq_Investment!$A$1:$B$8,2,0)</f>
        <v>Weekly</v>
      </c>
      <c r="M5486" s="3" t="str">
        <f t="shared" ca="1" si="947"/>
        <v>Auto</v>
      </c>
      <c r="N5486" s="3">
        <f t="shared" ref="N5486:P5549" ca="1" si="948">RANDBETWEEN(1,5)</f>
        <v>4</v>
      </c>
      <c r="O5486" s="3">
        <f t="shared" ca="1" si="948"/>
        <v>1</v>
      </c>
      <c r="P5486" s="3">
        <f t="shared" ca="1" si="948"/>
        <v>2</v>
      </c>
    </row>
    <row r="5487" spans="1:16" x14ac:dyDescent="0.25">
      <c r="A5487" s="3">
        <f t="shared" ca="1" si="938"/>
        <v>736435813</v>
      </c>
      <c r="B5487" s="3">
        <f t="shared" ca="1" si="939"/>
        <v>2817</v>
      </c>
      <c r="C5487" s="1">
        <f t="shared" ca="1" si="940"/>
        <v>36938</v>
      </c>
      <c r="D5487" s="7">
        <f t="shared" ca="1" si="941"/>
        <v>2</v>
      </c>
      <c r="E5487" s="3" t="str">
        <f ca="1">VLOOKUP(D5487,State!$A$1:$B$9,2,0)</f>
        <v>QLD</v>
      </c>
      <c r="F5487" s="3">
        <f t="shared" ca="1" si="942"/>
        <v>826</v>
      </c>
      <c r="G5487" s="3" t="str">
        <f ca="1">VLOOKUP(F5487,Occupation!$A$1:$B$915,2,0)</f>
        <v>Sand Blaster</v>
      </c>
      <c r="H5487" s="3">
        <f t="shared" ca="1" si="943"/>
        <v>4</v>
      </c>
      <c r="I5487" s="3">
        <f t="shared" ca="1" si="944"/>
        <v>51547.51</v>
      </c>
      <c r="J5487" s="3">
        <f t="shared" ca="1" si="945"/>
        <v>0.41426018132388609</v>
      </c>
      <c r="K5487" s="3">
        <f t="shared" ca="1" si="946"/>
        <v>4</v>
      </c>
      <c r="L5487" s="3" t="str">
        <f ca="1">VLOOKUP(K5487,Freq_Investment!$A$1:$B$8,2,0)</f>
        <v>Monthly</v>
      </c>
      <c r="M5487" s="3" t="str">
        <f t="shared" ca="1" si="947"/>
        <v>Auto</v>
      </c>
      <c r="N5487" s="3">
        <f t="shared" ca="1" si="948"/>
        <v>3</v>
      </c>
      <c r="O5487" s="3">
        <f t="shared" ca="1" si="948"/>
        <v>3</v>
      </c>
      <c r="P5487" s="3">
        <f t="shared" ca="1" si="948"/>
        <v>2</v>
      </c>
    </row>
    <row r="5488" spans="1:16" x14ac:dyDescent="0.25">
      <c r="A5488" s="3">
        <f t="shared" ca="1" si="938"/>
        <v>322973221</v>
      </c>
      <c r="B5488" s="3">
        <f t="shared" ca="1" si="939"/>
        <v>7310</v>
      </c>
      <c r="C5488" s="1">
        <f t="shared" ca="1" si="940"/>
        <v>32349</v>
      </c>
      <c r="D5488" s="7">
        <f t="shared" ca="1" si="941"/>
        <v>1</v>
      </c>
      <c r="E5488" s="3" t="str">
        <f ca="1">VLOOKUP(D5488,State!$A$1:$B$9,2,0)</f>
        <v>NSW</v>
      </c>
      <c r="F5488" s="3">
        <f t="shared" ca="1" si="942"/>
        <v>309</v>
      </c>
      <c r="G5488" s="3" t="str">
        <f ca="1">VLOOKUP(F5488,Occupation!$A$1:$B$915,2,0)</f>
        <v>Physiotherapist</v>
      </c>
      <c r="H5488" s="3">
        <f t="shared" ca="1" si="943"/>
        <v>2</v>
      </c>
      <c r="I5488" s="3">
        <f t="shared" ca="1" si="944"/>
        <v>49474.53</v>
      </c>
      <c r="J5488" s="3">
        <f t="shared" ca="1" si="945"/>
        <v>0.33490275803521352</v>
      </c>
      <c r="K5488" s="3">
        <f t="shared" ca="1" si="946"/>
        <v>6</v>
      </c>
      <c r="L5488" s="3" t="str">
        <f ca="1">VLOOKUP(K5488,Freq_Investment!$A$1:$B$8,2,0)</f>
        <v>Half-yearly</v>
      </c>
      <c r="M5488" s="3" t="str">
        <f t="shared" ca="1" si="947"/>
        <v>Auto</v>
      </c>
      <c r="N5488" s="3">
        <f t="shared" ca="1" si="948"/>
        <v>1</v>
      </c>
      <c r="O5488" s="3">
        <f t="shared" ca="1" si="948"/>
        <v>5</v>
      </c>
      <c r="P5488" s="3">
        <f t="shared" ca="1" si="948"/>
        <v>4</v>
      </c>
    </row>
    <row r="5489" spans="1:16" x14ac:dyDescent="0.25">
      <c r="A5489" s="3">
        <f t="shared" ca="1" si="938"/>
        <v>922543607</v>
      </c>
      <c r="B5489" s="3">
        <f t="shared" ca="1" si="939"/>
        <v>6034</v>
      </c>
      <c r="C5489" s="1">
        <f t="shared" ca="1" si="940"/>
        <v>28207</v>
      </c>
      <c r="D5489" s="7">
        <f t="shared" ca="1" si="941"/>
        <v>5</v>
      </c>
      <c r="E5489" s="3" t="str">
        <f ca="1">VLOOKUP(D5489,State!$A$1:$B$9,2,0)</f>
        <v>NT</v>
      </c>
      <c r="F5489" s="3">
        <f t="shared" ca="1" si="942"/>
        <v>235</v>
      </c>
      <c r="G5489" s="3" t="str">
        <f ca="1">VLOOKUP(F5489,Occupation!$A$1:$B$915,2,0)</f>
        <v>Chemist</v>
      </c>
      <c r="H5489" s="3">
        <f t="shared" ca="1" si="943"/>
        <v>1</v>
      </c>
      <c r="I5489" s="3">
        <f t="shared" ca="1" si="944"/>
        <v>1659.53</v>
      </c>
      <c r="J5489" s="3">
        <f t="shared" ca="1" si="945"/>
        <v>7.8028494768065948E-3</v>
      </c>
      <c r="K5489" s="3">
        <f t="shared" ca="1" si="946"/>
        <v>7</v>
      </c>
      <c r="L5489" s="3" t="str">
        <f ca="1">VLOOKUP(K5489,Freq_Investment!$A$1:$B$8,2,0)</f>
        <v>Yearly</v>
      </c>
      <c r="M5489" s="3" t="str">
        <f t="shared" ca="1" si="947"/>
        <v>Manual</v>
      </c>
      <c r="N5489" s="3">
        <f t="shared" ca="1" si="948"/>
        <v>1</v>
      </c>
      <c r="O5489" s="3">
        <f t="shared" ca="1" si="948"/>
        <v>2</v>
      </c>
      <c r="P5489" s="3">
        <f t="shared" ca="1" si="948"/>
        <v>4</v>
      </c>
    </row>
    <row r="5490" spans="1:16" x14ac:dyDescent="0.25">
      <c r="A5490" s="3">
        <f t="shared" ca="1" si="938"/>
        <v>205177122</v>
      </c>
      <c r="B5490" s="3">
        <f t="shared" ca="1" si="939"/>
        <v>385</v>
      </c>
      <c r="C5490" s="1">
        <f t="shared" ca="1" si="940"/>
        <v>35125</v>
      </c>
      <c r="D5490" s="7">
        <f t="shared" ca="1" si="941"/>
        <v>4</v>
      </c>
      <c r="E5490" s="3" t="str">
        <f ca="1">VLOOKUP(D5490,State!$A$1:$B$9,2,0)</f>
        <v>WA</v>
      </c>
      <c r="F5490" s="3">
        <f t="shared" ca="1" si="942"/>
        <v>426</v>
      </c>
      <c r="G5490" s="3" t="str">
        <f ca="1">VLOOKUP(F5490,Occupation!$A$1:$B$915,2,0)</f>
        <v>Operating Theatre Technician</v>
      </c>
      <c r="H5490" s="3">
        <f t="shared" ca="1" si="943"/>
        <v>4</v>
      </c>
      <c r="I5490" s="3">
        <f t="shared" ca="1" si="944"/>
        <v>45191.43</v>
      </c>
      <c r="J5490" s="3">
        <f t="shared" ca="1" si="945"/>
        <v>0.32781369561068341</v>
      </c>
      <c r="K5490" s="3">
        <f t="shared" ca="1" si="946"/>
        <v>1</v>
      </c>
      <c r="L5490" s="3" t="str">
        <f ca="1">VLOOKUP(K5490,Freq_Investment!$A$1:$B$8,2,0)</f>
        <v>Daily</v>
      </c>
      <c r="M5490" s="3" t="str">
        <f t="shared" ca="1" si="947"/>
        <v>Auto</v>
      </c>
      <c r="N5490" s="3">
        <f t="shared" ca="1" si="948"/>
        <v>5</v>
      </c>
      <c r="O5490" s="3">
        <f t="shared" ca="1" si="948"/>
        <v>3</v>
      </c>
      <c r="P5490" s="3">
        <f t="shared" ca="1" si="948"/>
        <v>2</v>
      </c>
    </row>
    <row r="5491" spans="1:16" x14ac:dyDescent="0.25">
      <c r="A5491" s="3">
        <f t="shared" ca="1" si="938"/>
        <v>467749765</v>
      </c>
      <c r="B5491" s="3">
        <f t="shared" ca="1" si="939"/>
        <v>342</v>
      </c>
      <c r="C5491" s="1">
        <f t="shared" ca="1" si="940"/>
        <v>39360</v>
      </c>
      <c r="D5491" s="7">
        <f t="shared" ca="1" si="941"/>
        <v>1</v>
      </c>
      <c r="E5491" s="3" t="str">
        <f ca="1">VLOOKUP(D5491,State!$A$1:$B$9,2,0)</f>
        <v>NSW</v>
      </c>
      <c r="F5491" s="3">
        <f t="shared" ca="1" si="942"/>
        <v>587</v>
      </c>
      <c r="G5491" s="3" t="str">
        <f ca="1">VLOOKUP(F5491,Occupation!$A$1:$B$915,2,0)</f>
        <v>Clothing Patternmaker</v>
      </c>
      <c r="H5491" s="3">
        <f t="shared" ca="1" si="943"/>
        <v>6</v>
      </c>
      <c r="I5491" s="3">
        <f t="shared" ca="1" si="944"/>
        <v>56202.13</v>
      </c>
      <c r="J5491" s="3">
        <f t="shared" ca="1" si="945"/>
        <v>0.16538657711286575</v>
      </c>
      <c r="K5491" s="3">
        <f t="shared" ca="1" si="946"/>
        <v>4</v>
      </c>
      <c r="L5491" s="3" t="str">
        <f ca="1">VLOOKUP(K5491,Freq_Investment!$A$1:$B$8,2,0)</f>
        <v>Monthly</v>
      </c>
      <c r="M5491" s="3" t="str">
        <f t="shared" ca="1" si="947"/>
        <v>Auto</v>
      </c>
      <c r="N5491" s="3">
        <f t="shared" ca="1" si="948"/>
        <v>1</v>
      </c>
      <c r="O5491" s="3">
        <f t="shared" ca="1" si="948"/>
        <v>5</v>
      </c>
      <c r="P5491" s="3">
        <f t="shared" ca="1" si="948"/>
        <v>3</v>
      </c>
    </row>
    <row r="5492" spans="1:16" x14ac:dyDescent="0.25">
      <c r="A5492" s="3">
        <f t="shared" ca="1" si="938"/>
        <v>539930371</v>
      </c>
      <c r="B5492" s="3">
        <f t="shared" ca="1" si="939"/>
        <v>1154</v>
      </c>
      <c r="C5492" s="1">
        <f t="shared" ca="1" si="940"/>
        <v>31368</v>
      </c>
      <c r="D5492" s="7">
        <f t="shared" ca="1" si="941"/>
        <v>4</v>
      </c>
      <c r="E5492" s="3" t="str">
        <f ca="1">VLOOKUP(D5492,State!$A$1:$B$9,2,0)</f>
        <v>WA</v>
      </c>
      <c r="F5492" s="3">
        <f t="shared" ca="1" si="942"/>
        <v>212</v>
      </c>
      <c r="G5492" s="3" t="str">
        <f ca="1">VLOOKUP(F5492,Occupation!$A$1:$B$915,2,0)</f>
        <v>Geotechnical Engineer</v>
      </c>
      <c r="H5492" s="3">
        <f t="shared" ca="1" si="943"/>
        <v>8</v>
      </c>
      <c r="I5492" s="3">
        <f t="shared" ca="1" si="944"/>
        <v>56851.96</v>
      </c>
      <c r="J5492" s="3">
        <f t="shared" ca="1" si="945"/>
        <v>0.17092722469478883</v>
      </c>
      <c r="K5492" s="3">
        <f t="shared" ca="1" si="946"/>
        <v>2</v>
      </c>
      <c r="L5492" s="3" t="str">
        <f ca="1">VLOOKUP(K5492,Freq_Investment!$A$1:$B$8,2,0)</f>
        <v>Weekly</v>
      </c>
      <c r="M5492" s="3" t="str">
        <f t="shared" ca="1" si="947"/>
        <v>Auto</v>
      </c>
      <c r="N5492" s="3">
        <f t="shared" ca="1" si="948"/>
        <v>5</v>
      </c>
      <c r="O5492" s="3">
        <f t="shared" ca="1" si="948"/>
        <v>5</v>
      </c>
      <c r="P5492" s="3">
        <f t="shared" ca="1" si="948"/>
        <v>3</v>
      </c>
    </row>
    <row r="5493" spans="1:16" x14ac:dyDescent="0.25">
      <c r="A5493" s="3">
        <f t="shared" ca="1" si="938"/>
        <v>675226275</v>
      </c>
      <c r="B5493" s="3">
        <f t="shared" ca="1" si="939"/>
        <v>2370</v>
      </c>
      <c r="C5493" s="1">
        <f t="shared" ca="1" si="940"/>
        <v>28868</v>
      </c>
      <c r="D5493" s="7">
        <f t="shared" ca="1" si="941"/>
        <v>8</v>
      </c>
      <c r="E5493" s="3" t="str">
        <f ca="1">VLOOKUP(D5493,State!$A$1:$B$9,2,0)</f>
        <v>ACT</v>
      </c>
      <c r="F5493" s="3">
        <f t="shared" ca="1" si="942"/>
        <v>309</v>
      </c>
      <c r="G5493" s="3" t="str">
        <f ca="1">VLOOKUP(F5493,Occupation!$A$1:$B$915,2,0)</f>
        <v>Physiotherapist</v>
      </c>
      <c r="H5493" s="3">
        <f t="shared" ca="1" si="943"/>
        <v>4</v>
      </c>
      <c r="I5493" s="3">
        <f t="shared" ca="1" si="944"/>
        <v>65378.82</v>
      </c>
      <c r="J5493" s="3">
        <f t="shared" ca="1" si="945"/>
        <v>0.18745469384281321</v>
      </c>
      <c r="K5493" s="3">
        <f t="shared" ca="1" si="946"/>
        <v>1</v>
      </c>
      <c r="L5493" s="3" t="str">
        <f ca="1">VLOOKUP(K5493,Freq_Investment!$A$1:$B$8,2,0)</f>
        <v>Daily</v>
      </c>
      <c r="M5493" s="3" t="str">
        <f t="shared" ca="1" si="947"/>
        <v>Manual</v>
      </c>
      <c r="N5493" s="3">
        <f t="shared" ca="1" si="948"/>
        <v>2</v>
      </c>
      <c r="O5493" s="3">
        <f t="shared" ca="1" si="948"/>
        <v>1</v>
      </c>
      <c r="P5493" s="3">
        <f t="shared" ca="1" si="948"/>
        <v>4</v>
      </c>
    </row>
    <row r="5494" spans="1:16" x14ac:dyDescent="0.25">
      <c r="A5494" s="3">
        <f t="shared" ca="1" si="938"/>
        <v>923164110</v>
      </c>
      <c r="B5494" s="3">
        <f t="shared" ca="1" si="939"/>
        <v>2872</v>
      </c>
      <c r="C5494" s="1">
        <f t="shared" ca="1" si="940"/>
        <v>43395</v>
      </c>
      <c r="D5494" s="7">
        <f t="shared" ca="1" si="941"/>
        <v>3</v>
      </c>
      <c r="E5494" s="3" t="str">
        <f ca="1">VLOOKUP(D5494,State!$A$1:$B$9,2,0)</f>
        <v>SA</v>
      </c>
      <c r="F5494" s="3">
        <f t="shared" ca="1" si="942"/>
        <v>888</v>
      </c>
      <c r="G5494" s="3" t="str">
        <f ca="1">VLOOKUP(F5494,Occupation!$A$1:$B$915,2,0)</f>
        <v>Product Examiner</v>
      </c>
      <c r="H5494" s="3">
        <f t="shared" ca="1" si="943"/>
        <v>8</v>
      </c>
      <c r="I5494" s="3">
        <f t="shared" ca="1" si="944"/>
        <v>72471.16</v>
      </c>
      <c r="J5494" s="3">
        <f t="shared" ca="1" si="945"/>
        <v>0.33715256346475364</v>
      </c>
      <c r="K5494" s="3">
        <f t="shared" ca="1" si="946"/>
        <v>4</v>
      </c>
      <c r="L5494" s="3" t="str">
        <f ca="1">VLOOKUP(K5494,Freq_Investment!$A$1:$B$8,2,0)</f>
        <v>Monthly</v>
      </c>
      <c r="M5494" s="3" t="str">
        <f t="shared" ca="1" si="947"/>
        <v>Manual</v>
      </c>
      <c r="N5494" s="3">
        <f t="shared" ca="1" si="948"/>
        <v>3</v>
      </c>
      <c r="O5494" s="3">
        <f t="shared" ca="1" si="948"/>
        <v>3</v>
      </c>
      <c r="P5494" s="3">
        <f t="shared" ca="1" si="948"/>
        <v>3</v>
      </c>
    </row>
    <row r="5495" spans="1:16" x14ac:dyDescent="0.25">
      <c r="A5495" s="3">
        <f t="shared" ca="1" si="938"/>
        <v>685584033</v>
      </c>
      <c r="B5495" s="3">
        <f t="shared" ca="1" si="939"/>
        <v>9763</v>
      </c>
      <c r="C5495" s="1">
        <f t="shared" ca="1" si="940"/>
        <v>34932</v>
      </c>
      <c r="D5495" s="7">
        <f t="shared" ca="1" si="941"/>
        <v>5</v>
      </c>
      <c r="E5495" s="3" t="str">
        <f ca="1">VLOOKUP(D5495,State!$A$1:$B$9,2,0)</f>
        <v>NT</v>
      </c>
      <c r="F5495" s="3">
        <f t="shared" ca="1" si="942"/>
        <v>75</v>
      </c>
      <c r="G5495" s="3" t="str">
        <f ca="1">VLOOKUP(F5495,Occupation!$A$1:$B$915,2,0)</f>
        <v>Antique Dealer</v>
      </c>
      <c r="H5495" s="3">
        <f t="shared" ca="1" si="943"/>
        <v>3</v>
      </c>
      <c r="I5495" s="3">
        <f t="shared" ca="1" si="944"/>
        <v>12016.61</v>
      </c>
      <c r="J5495" s="3">
        <f t="shared" ca="1" si="945"/>
        <v>5.288175262552286E-2</v>
      </c>
      <c r="K5495" s="3">
        <f t="shared" ca="1" si="946"/>
        <v>4</v>
      </c>
      <c r="L5495" s="3" t="str">
        <f ca="1">VLOOKUP(K5495,Freq_Investment!$A$1:$B$8,2,0)</f>
        <v>Monthly</v>
      </c>
      <c r="M5495" s="3" t="str">
        <f t="shared" ca="1" si="947"/>
        <v>Manual</v>
      </c>
      <c r="N5495" s="3">
        <f t="shared" ca="1" si="948"/>
        <v>4</v>
      </c>
      <c r="O5495" s="3">
        <f t="shared" ca="1" si="948"/>
        <v>5</v>
      </c>
      <c r="P5495" s="3">
        <f t="shared" ca="1" si="948"/>
        <v>1</v>
      </c>
    </row>
    <row r="5496" spans="1:16" x14ac:dyDescent="0.25">
      <c r="A5496" s="3">
        <f t="shared" ca="1" si="938"/>
        <v>311850622</v>
      </c>
      <c r="B5496" s="3">
        <f t="shared" ca="1" si="939"/>
        <v>8972</v>
      </c>
      <c r="C5496" s="1">
        <f t="shared" ca="1" si="940"/>
        <v>43355</v>
      </c>
      <c r="D5496" s="7">
        <f t="shared" ca="1" si="941"/>
        <v>5</v>
      </c>
      <c r="E5496" s="3" t="str">
        <f ca="1">VLOOKUP(D5496,State!$A$1:$B$9,2,0)</f>
        <v>NT</v>
      </c>
      <c r="F5496" s="3">
        <f t="shared" ca="1" si="942"/>
        <v>495</v>
      </c>
      <c r="G5496" s="3" t="str">
        <f ca="1">VLOOKUP(F5496,Occupation!$A$1:$B$915,2,0)</f>
        <v>Gunsmith</v>
      </c>
      <c r="H5496" s="3">
        <f t="shared" ca="1" si="943"/>
        <v>6</v>
      </c>
      <c r="I5496" s="3">
        <f t="shared" ca="1" si="944"/>
        <v>42817.74</v>
      </c>
      <c r="J5496" s="3">
        <f t="shared" ca="1" si="945"/>
        <v>0.42192083904988092</v>
      </c>
      <c r="K5496" s="3">
        <f t="shared" ca="1" si="946"/>
        <v>7</v>
      </c>
      <c r="L5496" s="3" t="str">
        <f ca="1">VLOOKUP(K5496,Freq_Investment!$A$1:$B$8,2,0)</f>
        <v>Yearly</v>
      </c>
      <c r="M5496" s="3" t="str">
        <f t="shared" ca="1" si="947"/>
        <v>Auto</v>
      </c>
      <c r="N5496" s="3">
        <f t="shared" ca="1" si="948"/>
        <v>4</v>
      </c>
      <c r="O5496" s="3">
        <f t="shared" ca="1" si="948"/>
        <v>4</v>
      </c>
      <c r="P5496" s="3">
        <f t="shared" ca="1" si="948"/>
        <v>5</v>
      </c>
    </row>
    <row r="5497" spans="1:16" x14ac:dyDescent="0.25">
      <c r="A5497" s="3">
        <f t="shared" ca="1" si="938"/>
        <v>162354893</v>
      </c>
      <c r="B5497" s="3">
        <f t="shared" ca="1" si="939"/>
        <v>5772</v>
      </c>
      <c r="C5497" s="1">
        <f t="shared" ca="1" si="940"/>
        <v>38202</v>
      </c>
      <c r="D5497" s="7">
        <f t="shared" ca="1" si="941"/>
        <v>6</v>
      </c>
      <c r="E5497" s="3" t="str">
        <f ca="1">VLOOKUP(D5497,State!$A$1:$B$9,2,0)</f>
        <v>TAS</v>
      </c>
      <c r="F5497" s="3">
        <f t="shared" ca="1" si="942"/>
        <v>322</v>
      </c>
      <c r="G5497" s="3" t="str">
        <f ca="1">VLOOKUP(F5497,Occupation!$A$1:$B$915,2,0)</f>
        <v>Intensive Care Specialist</v>
      </c>
      <c r="H5497" s="3">
        <f t="shared" ca="1" si="943"/>
        <v>6</v>
      </c>
      <c r="I5497" s="3">
        <f t="shared" ca="1" si="944"/>
        <v>53153.42</v>
      </c>
      <c r="J5497" s="3">
        <f t="shared" ca="1" si="945"/>
        <v>1.2225296937739827E-2</v>
      </c>
      <c r="K5497" s="3">
        <f t="shared" ca="1" si="946"/>
        <v>4</v>
      </c>
      <c r="L5497" s="3" t="str">
        <f ca="1">VLOOKUP(K5497,Freq_Investment!$A$1:$B$8,2,0)</f>
        <v>Monthly</v>
      </c>
      <c r="M5497" s="3" t="str">
        <f t="shared" ca="1" si="947"/>
        <v>Manual</v>
      </c>
      <c r="N5497" s="3">
        <f t="shared" ca="1" si="948"/>
        <v>4</v>
      </c>
      <c r="O5497" s="3">
        <f t="shared" ca="1" si="948"/>
        <v>2</v>
      </c>
      <c r="P5497" s="3">
        <f t="shared" ca="1" si="948"/>
        <v>4</v>
      </c>
    </row>
    <row r="5498" spans="1:16" x14ac:dyDescent="0.25">
      <c r="A5498" s="3">
        <f t="shared" ca="1" si="938"/>
        <v>468082846</v>
      </c>
      <c r="B5498" s="3">
        <f t="shared" ca="1" si="939"/>
        <v>687</v>
      </c>
      <c r="C5498" s="1">
        <f t="shared" ca="1" si="940"/>
        <v>28418</v>
      </c>
      <c r="D5498" s="7">
        <f t="shared" ca="1" si="941"/>
        <v>6</v>
      </c>
      <c r="E5498" s="3" t="str">
        <f ca="1">VLOOKUP(D5498,State!$A$1:$B$9,2,0)</f>
        <v>TAS</v>
      </c>
      <c r="F5498" s="3">
        <f t="shared" ca="1" si="942"/>
        <v>367</v>
      </c>
      <c r="G5498" s="3" t="str">
        <f ca="1">VLOOKUP(F5498,Occupation!$A$1:$B$915,2,0)</f>
        <v>User Experience Designer (ICT)</v>
      </c>
      <c r="H5498" s="3">
        <f t="shared" ca="1" si="943"/>
        <v>7</v>
      </c>
      <c r="I5498" s="3">
        <f t="shared" ca="1" si="944"/>
        <v>9608.19</v>
      </c>
      <c r="J5498" s="3">
        <f t="shared" ca="1" si="945"/>
        <v>0.2912231947608358</v>
      </c>
      <c r="K5498" s="3">
        <f t="shared" ca="1" si="946"/>
        <v>2</v>
      </c>
      <c r="L5498" s="3" t="str">
        <f ca="1">VLOOKUP(K5498,Freq_Investment!$A$1:$B$8,2,0)</f>
        <v>Weekly</v>
      </c>
      <c r="M5498" s="3" t="str">
        <f t="shared" ca="1" si="947"/>
        <v>Auto</v>
      </c>
      <c r="N5498" s="3">
        <f t="shared" ca="1" si="948"/>
        <v>2</v>
      </c>
      <c r="O5498" s="3">
        <f t="shared" ca="1" si="948"/>
        <v>3</v>
      </c>
      <c r="P5498" s="3">
        <f t="shared" ca="1" si="948"/>
        <v>1</v>
      </c>
    </row>
    <row r="5499" spans="1:16" x14ac:dyDescent="0.25">
      <c r="A5499" s="3">
        <f t="shared" ca="1" si="938"/>
        <v>833271290</v>
      </c>
      <c r="B5499" s="3">
        <f t="shared" ca="1" si="939"/>
        <v>4278</v>
      </c>
      <c r="C5499" s="1">
        <f t="shared" ca="1" si="940"/>
        <v>44091</v>
      </c>
      <c r="D5499" s="7">
        <f t="shared" ca="1" si="941"/>
        <v>2</v>
      </c>
      <c r="E5499" s="3" t="str">
        <f ca="1">VLOOKUP(D5499,State!$A$1:$B$9,2,0)</f>
        <v>QLD</v>
      </c>
      <c r="F5499" s="3">
        <f t="shared" ca="1" si="942"/>
        <v>624</v>
      </c>
      <c r="G5499" s="3" t="str">
        <f ca="1">VLOOKUP(F5499,Occupation!$A$1:$B$915,2,0)</f>
        <v>Dental Hygienist</v>
      </c>
      <c r="H5499" s="3">
        <f t="shared" ca="1" si="943"/>
        <v>7</v>
      </c>
      <c r="I5499" s="3">
        <f t="shared" ca="1" si="944"/>
        <v>63846.93</v>
      </c>
      <c r="J5499" s="3">
        <f t="shared" ca="1" si="945"/>
        <v>0.30657779204962055</v>
      </c>
      <c r="K5499" s="3">
        <f t="shared" ca="1" si="946"/>
        <v>1</v>
      </c>
      <c r="L5499" s="3" t="str">
        <f ca="1">VLOOKUP(K5499,Freq_Investment!$A$1:$B$8,2,0)</f>
        <v>Daily</v>
      </c>
      <c r="M5499" s="3" t="str">
        <f t="shared" ca="1" si="947"/>
        <v>Manual</v>
      </c>
      <c r="N5499" s="3">
        <f t="shared" ca="1" si="948"/>
        <v>1</v>
      </c>
      <c r="O5499" s="3">
        <f t="shared" ca="1" si="948"/>
        <v>3</v>
      </c>
      <c r="P5499" s="3">
        <f t="shared" ca="1" si="948"/>
        <v>4</v>
      </c>
    </row>
    <row r="5500" spans="1:16" x14ac:dyDescent="0.25">
      <c r="A5500" s="3">
        <f t="shared" ca="1" si="938"/>
        <v>354309596</v>
      </c>
      <c r="B5500" s="3">
        <f t="shared" ca="1" si="939"/>
        <v>9968</v>
      </c>
      <c r="C5500" s="1">
        <f t="shared" ca="1" si="940"/>
        <v>25694</v>
      </c>
      <c r="D5500" s="7">
        <f t="shared" ca="1" si="941"/>
        <v>6</v>
      </c>
      <c r="E5500" s="3" t="str">
        <f ca="1">VLOOKUP(D5500,State!$A$1:$B$9,2,0)</f>
        <v>TAS</v>
      </c>
      <c r="F5500" s="3">
        <f t="shared" ca="1" si="942"/>
        <v>899</v>
      </c>
      <c r="G5500" s="3" t="str">
        <f ca="1">VLOOKUP(F5500,Occupation!$A$1:$B$915,2,0)</f>
        <v>Piggery Farm Worker</v>
      </c>
      <c r="H5500" s="3">
        <f t="shared" ca="1" si="943"/>
        <v>7</v>
      </c>
      <c r="I5500" s="3">
        <f t="shared" ca="1" si="944"/>
        <v>18258.689999999999</v>
      </c>
      <c r="J5500" s="3">
        <f t="shared" ca="1" si="945"/>
        <v>2.7332199007287117E-2</v>
      </c>
      <c r="K5500" s="3">
        <f t="shared" ca="1" si="946"/>
        <v>1</v>
      </c>
      <c r="L5500" s="3" t="str">
        <f ca="1">VLOOKUP(K5500,Freq_Investment!$A$1:$B$8,2,0)</f>
        <v>Daily</v>
      </c>
      <c r="M5500" s="3" t="str">
        <f t="shared" ca="1" si="947"/>
        <v>Manual</v>
      </c>
      <c r="N5500" s="3">
        <f t="shared" ca="1" si="948"/>
        <v>1</v>
      </c>
      <c r="O5500" s="3">
        <f t="shared" ca="1" si="948"/>
        <v>1</v>
      </c>
      <c r="P5500" s="3">
        <f t="shared" ca="1" si="948"/>
        <v>4</v>
      </c>
    </row>
    <row r="5501" spans="1:16" x14ac:dyDescent="0.25">
      <c r="A5501" s="3">
        <f t="shared" ca="1" si="938"/>
        <v>701927117</v>
      </c>
      <c r="B5501" s="3">
        <f t="shared" ca="1" si="939"/>
        <v>9265</v>
      </c>
      <c r="C5501" s="1">
        <f t="shared" ca="1" si="940"/>
        <v>31057</v>
      </c>
      <c r="D5501" s="7">
        <f t="shared" ca="1" si="941"/>
        <v>1</v>
      </c>
      <c r="E5501" s="3" t="str">
        <f ca="1">VLOOKUP(D5501,State!$A$1:$B$9,2,0)</f>
        <v>NSW</v>
      </c>
      <c r="F5501" s="3">
        <f t="shared" ca="1" si="942"/>
        <v>486</v>
      </c>
      <c r="G5501" s="3" t="str">
        <f ca="1">VLOOKUP(F5501,Occupation!$A$1:$B$915,2,0)</f>
        <v>Aircraft Maintenance Engineer (Mechanical)</v>
      </c>
      <c r="H5501" s="3">
        <f t="shared" ca="1" si="943"/>
        <v>5</v>
      </c>
      <c r="I5501" s="3">
        <f t="shared" ca="1" si="944"/>
        <v>33869.57</v>
      </c>
      <c r="J5501" s="3">
        <f t="shared" ca="1" si="945"/>
        <v>0.39781742618456534</v>
      </c>
      <c r="K5501" s="3">
        <f t="shared" ca="1" si="946"/>
        <v>4</v>
      </c>
      <c r="L5501" s="3" t="str">
        <f ca="1">VLOOKUP(K5501,Freq_Investment!$A$1:$B$8,2,0)</f>
        <v>Monthly</v>
      </c>
      <c r="M5501" s="3" t="str">
        <f t="shared" ca="1" si="947"/>
        <v>Auto</v>
      </c>
      <c r="N5501" s="3">
        <f t="shared" ca="1" si="948"/>
        <v>1</v>
      </c>
      <c r="O5501" s="3">
        <f t="shared" ca="1" si="948"/>
        <v>1</v>
      </c>
      <c r="P5501" s="3">
        <f t="shared" ca="1" si="948"/>
        <v>4</v>
      </c>
    </row>
    <row r="5502" spans="1:16" x14ac:dyDescent="0.25">
      <c r="A5502" s="3">
        <f t="shared" ca="1" si="938"/>
        <v>495073294</v>
      </c>
      <c r="B5502" s="3">
        <f t="shared" ca="1" si="939"/>
        <v>6922</v>
      </c>
      <c r="C5502" s="1">
        <f t="shared" ca="1" si="940"/>
        <v>27000</v>
      </c>
      <c r="D5502" s="7">
        <f t="shared" ca="1" si="941"/>
        <v>1</v>
      </c>
      <c r="E5502" s="3" t="str">
        <f ca="1">VLOOKUP(D5502,State!$A$1:$B$9,2,0)</f>
        <v>NSW</v>
      </c>
      <c r="F5502" s="3">
        <f t="shared" ca="1" si="942"/>
        <v>71</v>
      </c>
      <c r="G5502" s="3" t="str">
        <f ca="1">VLOOKUP(F5502,Occupation!$A$1:$B$915,2,0)</f>
        <v>Bed and Breakfast Operator</v>
      </c>
      <c r="H5502" s="3">
        <f t="shared" ca="1" si="943"/>
        <v>5</v>
      </c>
      <c r="I5502" s="3">
        <f t="shared" ca="1" si="944"/>
        <v>56384.41</v>
      </c>
      <c r="J5502" s="3">
        <f t="shared" ca="1" si="945"/>
        <v>9.1758829871971148E-2</v>
      </c>
      <c r="K5502" s="3">
        <f t="shared" ca="1" si="946"/>
        <v>2</v>
      </c>
      <c r="L5502" s="3" t="str">
        <f ca="1">VLOOKUP(K5502,Freq_Investment!$A$1:$B$8,2,0)</f>
        <v>Weekly</v>
      </c>
      <c r="M5502" s="3" t="str">
        <f t="shared" ca="1" si="947"/>
        <v>Auto</v>
      </c>
      <c r="N5502" s="3">
        <f t="shared" ca="1" si="948"/>
        <v>3</v>
      </c>
      <c r="O5502" s="3">
        <f t="shared" ca="1" si="948"/>
        <v>5</v>
      </c>
      <c r="P5502" s="3">
        <f t="shared" ca="1" si="948"/>
        <v>2</v>
      </c>
    </row>
    <row r="5503" spans="1:16" x14ac:dyDescent="0.25">
      <c r="A5503" s="3">
        <f t="shared" ca="1" si="938"/>
        <v>207199857</v>
      </c>
      <c r="B5503" s="3">
        <f t="shared" ca="1" si="939"/>
        <v>9586</v>
      </c>
      <c r="C5503" s="1">
        <f t="shared" ca="1" si="940"/>
        <v>41332</v>
      </c>
      <c r="D5503" s="7">
        <f t="shared" ca="1" si="941"/>
        <v>6</v>
      </c>
      <c r="E5503" s="3" t="str">
        <f ca="1">VLOOKUP(D5503,State!$A$1:$B$9,2,0)</f>
        <v>TAS</v>
      </c>
      <c r="F5503" s="3">
        <f t="shared" ca="1" si="942"/>
        <v>516</v>
      </c>
      <c r="G5503" s="3" t="str">
        <f ca="1">VLOOKUP(F5503,Occupation!$A$1:$B$915,2,0)</f>
        <v>Roof Tiler</v>
      </c>
      <c r="H5503" s="3">
        <f t="shared" ca="1" si="943"/>
        <v>5</v>
      </c>
      <c r="I5503" s="3">
        <f t="shared" ca="1" si="944"/>
        <v>96019.57</v>
      </c>
      <c r="J5503" s="3">
        <f t="shared" ca="1" si="945"/>
        <v>0.49447906208857739</v>
      </c>
      <c r="K5503" s="3">
        <f t="shared" ca="1" si="946"/>
        <v>3</v>
      </c>
      <c r="L5503" s="3" t="str">
        <f ca="1">VLOOKUP(K5503,Freq_Investment!$A$1:$B$8,2,0)</f>
        <v>Fortnightly</v>
      </c>
      <c r="M5503" s="3" t="str">
        <f t="shared" ca="1" si="947"/>
        <v>Manual</v>
      </c>
      <c r="N5503" s="3">
        <f t="shared" ca="1" si="948"/>
        <v>1</v>
      </c>
      <c r="O5503" s="3">
        <f t="shared" ca="1" si="948"/>
        <v>2</v>
      </c>
      <c r="P5503" s="3">
        <f t="shared" ca="1" si="948"/>
        <v>5</v>
      </c>
    </row>
    <row r="5504" spans="1:16" x14ac:dyDescent="0.25">
      <c r="A5504" s="3">
        <f t="shared" ca="1" si="938"/>
        <v>609663420</v>
      </c>
      <c r="B5504" s="3">
        <f t="shared" ca="1" si="939"/>
        <v>4192</v>
      </c>
      <c r="C5504" s="1">
        <f t="shared" ca="1" si="940"/>
        <v>36255</v>
      </c>
      <c r="D5504" s="7">
        <f t="shared" ca="1" si="941"/>
        <v>7</v>
      </c>
      <c r="E5504" s="3" t="str">
        <f ca="1">VLOOKUP(D5504,State!$A$1:$B$9,2,0)</f>
        <v>VIC</v>
      </c>
      <c r="F5504" s="3">
        <f t="shared" ca="1" si="942"/>
        <v>361</v>
      </c>
      <c r="G5504" s="3" t="str">
        <f ca="1">VLOOKUP(F5504,Occupation!$A$1:$B$915,2,0)</f>
        <v>Registered Nurse (Perioperative)</v>
      </c>
      <c r="H5504" s="3">
        <f t="shared" ca="1" si="943"/>
        <v>4</v>
      </c>
      <c r="I5504" s="3">
        <f t="shared" ca="1" si="944"/>
        <v>336.22</v>
      </c>
      <c r="J5504" s="3">
        <f t="shared" ca="1" si="945"/>
        <v>1.7844198977602366E-2</v>
      </c>
      <c r="K5504" s="3">
        <f t="shared" ca="1" si="946"/>
        <v>7</v>
      </c>
      <c r="L5504" s="3" t="str">
        <f ca="1">VLOOKUP(K5504,Freq_Investment!$A$1:$B$8,2,0)</f>
        <v>Yearly</v>
      </c>
      <c r="M5504" s="3" t="str">
        <f t="shared" ca="1" si="947"/>
        <v>Auto</v>
      </c>
      <c r="N5504" s="3">
        <f t="shared" ca="1" si="948"/>
        <v>4</v>
      </c>
      <c r="O5504" s="3">
        <f t="shared" ca="1" si="948"/>
        <v>4</v>
      </c>
      <c r="P5504" s="3">
        <f t="shared" ca="1" si="948"/>
        <v>2</v>
      </c>
    </row>
    <row r="5505" spans="1:16" x14ac:dyDescent="0.25">
      <c r="A5505" s="3">
        <f t="shared" ca="1" si="938"/>
        <v>414300507</v>
      </c>
      <c r="B5505" s="3">
        <f t="shared" ca="1" si="939"/>
        <v>2358</v>
      </c>
      <c r="C5505" s="1">
        <f t="shared" ca="1" si="940"/>
        <v>38273</v>
      </c>
      <c r="D5505" s="7">
        <f t="shared" ca="1" si="941"/>
        <v>4</v>
      </c>
      <c r="E5505" s="3" t="str">
        <f ca="1">VLOOKUP(D5505,State!$A$1:$B$9,2,0)</f>
        <v>WA</v>
      </c>
      <c r="F5505" s="3">
        <f t="shared" ca="1" si="942"/>
        <v>641</v>
      </c>
      <c r="G5505" s="3" t="str">
        <f ca="1">VLOOKUP(F5505,Occupation!$A$1:$B$915,2,0)</f>
        <v>Nanny</v>
      </c>
      <c r="H5505" s="3">
        <f t="shared" ca="1" si="943"/>
        <v>9</v>
      </c>
      <c r="I5505" s="3">
        <f t="shared" ca="1" si="944"/>
        <v>71303.960000000006</v>
      </c>
      <c r="J5505" s="3">
        <f t="shared" ca="1" si="945"/>
        <v>0.13146260914533275</v>
      </c>
      <c r="K5505" s="3">
        <f t="shared" ca="1" si="946"/>
        <v>7</v>
      </c>
      <c r="L5505" s="3" t="str">
        <f ca="1">VLOOKUP(K5505,Freq_Investment!$A$1:$B$8,2,0)</f>
        <v>Yearly</v>
      </c>
      <c r="M5505" s="3" t="str">
        <f t="shared" ca="1" si="947"/>
        <v>Auto</v>
      </c>
      <c r="N5505" s="3">
        <f t="shared" ca="1" si="948"/>
        <v>5</v>
      </c>
      <c r="O5505" s="3">
        <f t="shared" ca="1" si="948"/>
        <v>1</v>
      </c>
      <c r="P5505" s="3">
        <f t="shared" ca="1" si="948"/>
        <v>3</v>
      </c>
    </row>
    <row r="5506" spans="1:16" x14ac:dyDescent="0.25">
      <c r="A5506" s="3">
        <f t="shared" ca="1" si="938"/>
        <v>888815393</v>
      </c>
      <c r="B5506" s="3">
        <f t="shared" ca="1" si="939"/>
        <v>1937</v>
      </c>
      <c r="C5506" s="1">
        <f t="shared" ca="1" si="940"/>
        <v>28211</v>
      </c>
      <c r="D5506" s="7">
        <f t="shared" ca="1" si="941"/>
        <v>6</v>
      </c>
      <c r="E5506" s="3" t="str">
        <f ca="1">VLOOKUP(D5506,State!$A$1:$B$9,2,0)</f>
        <v>TAS</v>
      </c>
      <c r="F5506" s="3">
        <f t="shared" ca="1" si="942"/>
        <v>147</v>
      </c>
      <c r="G5506" s="3" t="str">
        <f ca="1">VLOOKUP(F5506,Occupation!$A$1:$B$915,2,0)</f>
        <v>Financial Investment Manager</v>
      </c>
      <c r="H5506" s="3">
        <f t="shared" ca="1" si="943"/>
        <v>9</v>
      </c>
      <c r="I5506" s="3">
        <f t="shared" ca="1" si="944"/>
        <v>22585.42</v>
      </c>
      <c r="J5506" s="3">
        <f t="shared" ca="1" si="945"/>
        <v>0.3435221604133209</v>
      </c>
      <c r="K5506" s="3">
        <f t="shared" ca="1" si="946"/>
        <v>6</v>
      </c>
      <c r="L5506" s="3" t="str">
        <f ca="1">VLOOKUP(K5506,Freq_Investment!$A$1:$B$8,2,0)</f>
        <v>Half-yearly</v>
      </c>
      <c r="M5506" s="3" t="str">
        <f t="shared" ca="1" si="947"/>
        <v>Manual</v>
      </c>
      <c r="N5506" s="3">
        <f t="shared" ca="1" si="948"/>
        <v>5</v>
      </c>
      <c r="O5506" s="3">
        <f t="shared" ca="1" si="948"/>
        <v>5</v>
      </c>
      <c r="P5506" s="3">
        <f t="shared" ca="1" si="948"/>
        <v>1</v>
      </c>
    </row>
    <row r="5507" spans="1:16" x14ac:dyDescent="0.25">
      <c r="A5507" s="3">
        <f t="shared" ref="A5507:A5570" ca="1" si="949">RANDBETWEEN(10000000,1000000000)</f>
        <v>683677834</v>
      </c>
      <c r="B5507" s="3">
        <f t="shared" ref="B5507:B5570" ca="1" si="950">RANDBETWEEN(1,10000)</f>
        <v>25</v>
      </c>
      <c r="C5507" s="1">
        <f t="shared" ref="C5507:C5570" ca="1" si="951">DATE(RANDBETWEEN(1970,2021),RANDBETWEEN(1,12),RANDBETWEEN(1,28))</f>
        <v>43840</v>
      </c>
      <c r="D5507" s="7">
        <f t="shared" ref="D5507:D5570" ca="1" si="952">RANDBETWEEN(1,8)</f>
        <v>1</v>
      </c>
      <c r="E5507" s="3" t="str">
        <f ca="1">VLOOKUP(D5507,State!$A$1:$B$9,2,0)</f>
        <v>NSW</v>
      </c>
      <c r="F5507" s="3">
        <f t="shared" ref="F5507:F5570" ca="1" si="953">RANDBETWEEN(1,914)</f>
        <v>830</v>
      </c>
      <c r="G5507" s="3" t="str">
        <f ca="1">VLOOKUP(F5507,Occupation!$A$1:$B$915,2,0)</f>
        <v>Driller</v>
      </c>
      <c r="H5507" s="3">
        <f t="shared" ref="H5507:H5570" ca="1" si="954">RANDBETWEEN(1,10)</f>
        <v>5</v>
      </c>
      <c r="I5507" s="3">
        <f t="shared" ref="I5507:I5570" ca="1" si="955">ROUND(RAND()*100000,2)</f>
        <v>50588.18</v>
      </c>
      <c r="J5507" s="3">
        <f t="shared" ref="J5507:J5570" ca="1" si="956">RAND()/2</f>
        <v>0.18299953878542741</v>
      </c>
      <c r="K5507" s="3">
        <f t="shared" ref="K5507:K5570" ca="1" si="957">RANDBETWEEN(1,7)</f>
        <v>7</v>
      </c>
      <c r="L5507" s="3" t="str">
        <f ca="1">VLOOKUP(K5507,Freq_Investment!$A$1:$B$8,2,0)</f>
        <v>Yearly</v>
      </c>
      <c r="M5507" s="3" t="str">
        <f t="shared" ref="M5507:M5570" ca="1" si="958">IF(RANDBETWEEN(1,2)&gt;1,"Auto","Manual")</f>
        <v>Manual</v>
      </c>
      <c r="N5507" s="3">
        <f t="shared" ca="1" si="948"/>
        <v>2</v>
      </c>
      <c r="O5507" s="3">
        <f t="shared" ca="1" si="948"/>
        <v>1</v>
      </c>
      <c r="P5507" s="3">
        <f t="shared" ca="1" si="948"/>
        <v>1</v>
      </c>
    </row>
    <row r="5508" spans="1:16" x14ac:dyDescent="0.25">
      <c r="A5508" s="3">
        <f t="shared" ca="1" si="949"/>
        <v>406773249</v>
      </c>
      <c r="B5508" s="3">
        <f t="shared" ca="1" si="950"/>
        <v>2979</v>
      </c>
      <c r="C5508" s="1">
        <f t="shared" ca="1" si="951"/>
        <v>28097</v>
      </c>
      <c r="D5508" s="7">
        <f t="shared" ca="1" si="952"/>
        <v>5</v>
      </c>
      <c r="E5508" s="3" t="str">
        <f ca="1">VLOOKUP(D5508,State!$A$1:$B$9,2,0)</f>
        <v>NT</v>
      </c>
      <c r="F5508" s="3">
        <f t="shared" ca="1" si="953"/>
        <v>763</v>
      </c>
      <c r="G5508" s="3" t="str">
        <f ca="1">VLOOKUP(F5508,Occupation!$A$1:$B$915,2,0)</f>
        <v>Taxation Inspector</v>
      </c>
      <c r="H5508" s="3">
        <f t="shared" ca="1" si="954"/>
        <v>10</v>
      </c>
      <c r="I5508" s="3">
        <f t="shared" ca="1" si="955"/>
        <v>61503.79</v>
      </c>
      <c r="J5508" s="3">
        <f t="shared" ca="1" si="956"/>
        <v>4.3368772306725534E-2</v>
      </c>
      <c r="K5508" s="3">
        <f t="shared" ca="1" si="957"/>
        <v>5</v>
      </c>
      <c r="L5508" s="3" t="str">
        <f ca="1">VLOOKUP(K5508,Freq_Investment!$A$1:$B$8,2,0)</f>
        <v>Quarterly</v>
      </c>
      <c r="M5508" s="3" t="str">
        <f t="shared" ca="1" si="958"/>
        <v>Manual</v>
      </c>
      <c r="N5508" s="3">
        <f t="shared" ca="1" si="948"/>
        <v>5</v>
      </c>
      <c r="O5508" s="3">
        <f t="shared" ca="1" si="948"/>
        <v>5</v>
      </c>
      <c r="P5508" s="3">
        <f t="shared" ca="1" si="948"/>
        <v>5</v>
      </c>
    </row>
    <row r="5509" spans="1:16" x14ac:dyDescent="0.25">
      <c r="A5509" s="3">
        <f t="shared" ca="1" si="949"/>
        <v>313024845</v>
      </c>
      <c r="B5509" s="3">
        <f t="shared" ca="1" si="950"/>
        <v>1406</v>
      </c>
      <c r="C5509" s="1">
        <f t="shared" ca="1" si="951"/>
        <v>32504</v>
      </c>
      <c r="D5509" s="7">
        <f t="shared" ca="1" si="952"/>
        <v>3</v>
      </c>
      <c r="E5509" s="3" t="str">
        <f ca="1">VLOOKUP(D5509,State!$A$1:$B$9,2,0)</f>
        <v>SA</v>
      </c>
      <c r="F5509" s="3">
        <f t="shared" ca="1" si="953"/>
        <v>762</v>
      </c>
      <c r="G5509" s="3" t="str">
        <f ca="1">VLOOKUP(F5509,Occupation!$A$1:$B$915,2,0)</f>
        <v>Social Security Assessor</v>
      </c>
      <c r="H5509" s="3">
        <f t="shared" ca="1" si="954"/>
        <v>7</v>
      </c>
      <c r="I5509" s="3">
        <f t="shared" ca="1" si="955"/>
        <v>69562.66</v>
      </c>
      <c r="J5509" s="3">
        <f t="shared" ca="1" si="956"/>
        <v>5.7916773938710586E-2</v>
      </c>
      <c r="K5509" s="3">
        <f t="shared" ca="1" si="957"/>
        <v>7</v>
      </c>
      <c r="L5509" s="3" t="str">
        <f ca="1">VLOOKUP(K5509,Freq_Investment!$A$1:$B$8,2,0)</f>
        <v>Yearly</v>
      </c>
      <c r="M5509" s="3" t="str">
        <f t="shared" ca="1" si="958"/>
        <v>Manual</v>
      </c>
      <c r="N5509" s="3">
        <f t="shared" ca="1" si="948"/>
        <v>1</v>
      </c>
      <c r="O5509" s="3">
        <f t="shared" ca="1" si="948"/>
        <v>3</v>
      </c>
      <c r="P5509" s="3">
        <f t="shared" ca="1" si="948"/>
        <v>2</v>
      </c>
    </row>
    <row r="5510" spans="1:16" x14ac:dyDescent="0.25">
      <c r="A5510" s="3">
        <f t="shared" ca="1" si="949"/>
        <v>496148720</v>
      </c>
      <c r="B5510" s="3">
        <f t="shared" ca="1" si="950"/>
        <v>6956</v>
      </c>
      <c r="C5510" s="1">
        <f t="shared" ca="1" si="951"/>
        <v>34300</v>
      </c>
      <c r="D5510" s="7">
        <f t="shared" ca="1" si="952"/>
        <v>5</v>
      </c>
      <c r="E5510" s="3" t="str">
        <f ca="1">VLOOKUP(D5510,State!$A$1:$B$9,2,0)</f>
        <v>NT</v>
      </c>
      <c r="F5510" s="3">
        <f t="shared" ca="1" si="953"/>
        <v>417</v>
      </c>
      <c r="G5510" s="3" t="str">
        <f ca="1">VLOOKUP(F5510,Occupation!$A$1:$B$915,2,0)</f>
        <v>Recreation Officer / Recreation Coordinator</v>
      </c>
      <c r="H5510" s="3">
        <f t="shared" ca="1" si="954"/>
        <v>8</v>
      </c>
      <c r="I5510" s="3">
        <f t="shared" ca="1" si="955"/>
        <v>6745.99</v>
      </c>
      <c r="J5510" s="3">
        <f t="shared" ca="1" si="956"/>
        <v>0.43700675442493114</v>
      </c>
      <c r="K5510" s="3">
        <f t="shared" ca="1" si="957"/>
        <v>1</v>
      </c>
      <c r="L5510" s="3" t="str">
        <f ca="1">VLOOKUP(K5510,Freq_Investment!$A$1:$B$8,2,0)</f>
        <v>Daily</v>
      </c>
      <c r="M5510" s="3" t="str">
        <f t="shared" ca="1" si="958"/>
        <v>Auto</v>
      </c>
      <c r="N5510" s="3">
        <f t="shared" ca="1" si="948"/>
        <v>1</v>
      </c>
      <c r="O5510" s="3">
        <f t="shared" ca="1" si="948"/>
        <v>2</v>
      </c>
      <c r="P5510" s="3">
        <f t="shared" ca="1" si="948"/>
        <v>4</v>
      </c>
    </row>
    <row r="5511" spans="1:16" x14ac:dyDescent="0.25">
      <c r="A5511" s="3">
        <f t="shared" ca="1" si="949"/>
        <v>953865631</v>
      </c>
      <c r="B5511" s="3">
        <f t="shared" ca="1" si="950"/>
        <v>2213</v>
      </c>
      <c r="C5511" s="1">
        <f t="shared" ca="1" si="951"/>
        <v>34207</v>
      </c>
      <c r="D5511" s="7">
        <f t="shared" ca="1" si="952"/>
        <v>7</v>
      </c>
      <c r="E5511" s="3" t="str">
        <f ca="1">VLOOKUP(D5511,State!$A$1:$B$9,2,0)</f>
        <v>VIC</v>
      </c>
      <c r="F5511" s="3">
        <f t="shared" ca="1" si="953"/>
        <v>232</v>
      </c>
      <c r="G5511" s="3" t="str">
        <f ca="1">VLOOKUP(F5511,Occupation!$A$1:$B$915,2,0)</f>
        <v>Agricultural Research Scientist</v>
      </c>
      <c r="H5511" s="3">
        <f t="shared" ca="1" si="954"/>
        <v>1</v>
      </c>
      <c r="I5511" s="3">
        <f t="shared" ca="1" si="955"/>
        <v>67344.98</v>
      </c>
      <c r="J5511" s="3">
        <f t="shared" ca="1" si="956"/>
        <v>0.21224910845941508</v>
      </c>
      <c r="K5511" s="3">
        <f t="shared" ca="1" si="957"/>
        <v>1</v>
      </c>
      <c r="L5511" s="3" t="str">
        <f ca="1">VLOOKUP(K5511,Freq_Investment!$A$1:$B$8,2,0)</f>
        <v>Daily</v>
      </c>
      <c r="M5511" s="3" t="str">
        <f t="shared" ca="1" si="958"/>
        <v>Auto</v>
      </c>
      <c r="N5511" s="3">
        <f t="shared" ca="1" si="948"/>
        <v>5</v>
      </c>
      <c r="O5511" s="3">
        <f t="shared" ca="1" si="948"/>
        <v>3</v>
      </c>
      <c r="P5511" s="3">
        <f t="shared" ca="1" si="948"/>
        <v>3</v>
      </c>
    </row>
    <row r="5512" spans="1:16" x14ac:dyDescent="0.25">
      <c r="A5512" s="3">
        <f t="shared" ca="1" si="949"/>
        <v>29305858</v>
      </c>
      <c r="B5512" s="3">
        <f t="shared" ca="1" si="950"/>
        <v>2659</v>
      </c>
      <c r="C5512" s="1">
        <f t="shared" ca="1" si="951"/>
        <v>35133</v>
      </c>
      <c r="D5512" s="7">
        <f t="shared" ca="1" si="952"/>
        <v>6</v>
      </c>
      <c r="E5512" s="3" t="str">
        <f ca="1">VLOOKUP(D5512,State!$A$1:$B$9,2,0)</f>
        <v>TAS</v>
      </c>
      <c r="F5512" s="3">
        <f t="shared" ca="1" si="953"/>
        <v>30</v>
      </c>
      <c r="G5512" s="3" t="str">
        <f ca="1">VLOOKUP(F5512,Occupation!$A$1:$B$915,2,0)</f>
        <v>Advertising Manager</v>
      </c>
      <c r="H5512" s="3">
        <f t="shared" ca="1" si="954"/>
        <v>7</v>
      </c>
      <c r="I5512" s="3">
        <f t="shared" ca="1" si="955"/>
        <v>92243.09</v>
      </c>
      <c r="J5512" s="3">
        <f t="shared" ca="1" si="956"/>
        <v>0.29813579157785541</v>
      </c>
      <c r="K5512" s="3">
        <f t="shared" ca="1" si="957"/>
        <v>6</v>
      </c>
      <c r="L5512" s="3" t="str">
        <f ca="1">VLOOKUP(K5512,Freq_Investment!$A$1:$B$8,2,0)</f>
        <v>Half-yearly</v>
      </c>
      <c r="M5512" s="3" t="str">
        <f t="shared" ca="1" si="958"/>
        <v>Auto</v>
      </c>
      <c r="N5512" s="3">
        <f t="shared" ca="1" si="948"/>
        <v>4</v>
      </c>
      <c r="O5512" s="3">
        <f t="shared" ca="1" si="948"/>
        <v>4</v>
      </c>
      <c r="P5512" s="3">
        <f t="shared" ca="1" si="948"/>
        <v>1</v>
      </c>
    </row>
    <row r="5513" spans="1:16" x14ac:dyDescent="0.25">
      <c r="A5513" s="3">
        <f t="shared" ca="1" si="949"/>
        <v>99630833</v>
      </c>
      <c r="B5513" s="3">
        <f t="shared" ca="1" si="950"/>
        <v>1033</v>
      </c>
      <c r="C5513" s="1">
        <f t="shared" ca="1" si="951"/>
        <v>28440</v>
      </c>
      <c r="D5513" s="7">
        <f t="shared" ca="1" si="952"/>
        <v>7</v>
      </c>
      <c r="E5513" s="3" t="str">
        <f ca="1">VLOOKUP(D5513,State!$A$1:$B$9,2,0)</f>
        <v>VIC</v>
      </c>
      <c r="F5513" s="3">
        <f t="shared" ca="1" si="953"/>
        <v>838</v>
      </c>
      <c r="G5513" s="3" t="str">
        <f ca="1">VLOOKUP(F5513,Occupation!$A$1:$B$915,2,0)</f>
        <v>Concrete Pump Operator</v>
      </c>
      <c r="H5513" s="3">
        <f t="shared" ca="1" si="954"/>
        <v>9</v>
      </c>
      <c r="I5513" s="3">
        <f t="shared" ca="1" si="955"/>
        <v>57393.21</v>
      </c>
      <c r="J5513" s="3">
        <f t="shared" ca="1" si="956"/>
        <v>6.2905036329205577E-2</v>
      </c>
      <c r="K5513" s="3">
        <f t="shared" ca="1" si="957"/>
        <v>3</v>
      </c>
      <c r="L5513" s="3" t="str">
        <f ca="1">VLOOKUP(K5513,Freq_Investment!$A$1:$B$8,2,0)</f>
        <v>Fortnightly</v>
      </c>
      <c r="M5513" s="3" t="str">
        <f t="shared" ca="1" si="958"/>
        <v>Manual</v>
      </c>
      <c r="N5513" s="3">
        <f t="shared" ca="1" si="948"/>
        <v>3</v>
      </c>
      <c r="O5513" s="3">
        <f t="shared" ca="1" si="948"/>
        <v>5</v>
      </c>
      <c r="P5513" s="3">
        <f t="shared" ca="1" si="948"/>
        <v>1</v>
      </c>
    </row>
    <row r="5514" spans="1:16" x14ac:dyDescent="0.25">
      <c r="A5514" s="3">
        <f t="shared" ca="1" si="949"/>
        <v>859970617</v>
      </c>
      <c r="B5514" s="3">
        <f t="shared" ca="1" si="950"/>
        <v>5254</v>
      </c>
      <c r="C5514" s="1">
        <f t="shared" ca="1" si="951"/>
        <v>43637</v>
      </c>
      <c r="D5514" s="7">
        <f t="shared" ca="1" si="952"/>
        <v>7</v>
      </c>
      <c r="E5514" s="3" t="str">
        <f ca="1">VLOOKUP(D5514,State!$A$1:$B$9,2,0)</f>
        <v>VIC</v>
      </c>
      <c r="F5514" s="3">
        <f t="shared" ca="1" si="953"/>
        <v>756</v>
      </c>
      <c r="G5514" s="3" t="str">
        <f ca="1">VLOOKUP(F5514,Occupation!$A$1:$B$915,2,0)</f>
        <v>Debt Collector</v>
      </c>
      <c r="H5514" s="3">
        <f t="shared" ca="1" si="954"/>
        <v>2</v>
      </c>
      <c r="I5514" s="3">
        <f t="shared" ca="1" si="955"/>
        <v>63396.62</v>
      </c>
      <c r="J5514" s="3">
        <f t="shared" ca="1" si="956"/>
        <v>0.36271511332848078</v>
      </c>
      <c r="K5514" s="3">
        <f t="shared" ca="1" si="957"/>
        <v>6</v>
      </c>
      <c r="L5514" s="3" t="str">
        <f ca="1">VLOOKUP(K5514,Freq_Investment!$A$1:$B$8,2,0)</f>
        <v>Half-yearly</v>
      </c>
      <c r="M5514" s="3" t="str">
        <f t="shared" ca="1" si="958"/>
        <v>Auto</v>
      </c>
      <c r="N5514" s="3">
        <f t="shared" ca="1" si="948"/>
        <v>1</v>
      </c>
      <c r="O5514" s="3">
        <f t="shared" ca="1" si="948"/>
        <v>4</v>
      </c>
      <c r="P5514" s="3">
        <f t="shared" ca="1" si="948"/>
        <v>3</v>
      </c>
    </row>
    <row r="5515" spans="1:16" x14ac:dyDescent="0.25">
      <c r="A5515" s="3">
        <f t="shared" ca="1" si="949"/>
        <v>734135530</v>
      </c>
      <c r="B5515" s="3">
        <f t="shared" ca="1" si="950"/>
        <v>4163</v>
      </c>
      <c r="C5515" s="1">
        <f t="shared" ca="1" si="951"/>
        <v>25762</v>
      </c>
      <c r="D5515" s="7">
        <f t="shared" ca="1" si="952"/>
        <v>2</v>
      </c>
      <c r="E5515" s="3" t="str">
        <f ca="1">VLOOKUP(D5515,State!$A$1:$B$9,2,0)</f>
        <v>QLD</v>
      </c>
      <c r="F5515" s="3">
        <f t="shared" ca="1" si="953"/>
        <v>395</v>
      </c>
      <c r="G5515" s="3" t="str">
        <f ca="1">VLOOKUP(F5515,Occupation!$A$1:$B$915,2,0)</f>
        <v>Intellectual Property Lawyer</v>
      </c>
      <c r="H5515" s="3">
        <f t="shared" ca="1" si="954"/>
        <v>3</v>
      </c>
      <c r="I5515" s="3">
        <f t="shared" ca="1" si="955"/>
        <v>25.97</v>
      </c>
      <c r="J5515" s="3">
        <f t="shared" ca="1" si="956"/>
        <v>0.13066506911796477</v>
      </c>
      <c r="K5515" s="3">
        <f t="shared" ca="1" si="957"/>
        <v>7</v>
      </c>
      <c r="L5515" s="3" t="str">
        <f ca="1">VLOOKUP(K5515,Freq_Investment!$A$1:$B$8,2,0)</f>
        <v>Yearly</v>
      </c>
      <c r="M5515" s="3" t="str">
        <f t="shared" ca="1" si="958"/>
        <v>Manual</v>
      </c>
      <c r="N5515" s="3">
        <f t="shared" ca="1" si="948"/>
        <v>3</v>
      </c>
      <c r="O5515" s="3">
        <f t="shared" ca="1" si="948"/>
        <v>2</v>
      </c>
      <c r="P5515" s="3">
        <f t="shared" ca="1" si="948"/>
        <v>3</v>
      </c>
    </row>
    <row r="5516" spans="1:16" x14ac:dyDescent="0.25">
      <c r="A5516" s="3">
        <f t="shared" ca="1" si="949"/>
        <v>145700179</v>
      </c>
      <c r="B5516" s="3">
        <f t="shared" ca="1" si="950"/>
        <v>9553</v>
      </c>
      <c r="C5516" s="1">
        <f t="shared" ca="1" si="951"/>
        <v>26940</v>
      </c>
      <c r="D5516" s="7">
        <f t="shared" ca="1" si="952"/>
        <v>4</v>
      </c>
      <c r="E5516" s="3" t="str">
        <f ca="1">VLOOKUP(D5516,State!$A$1:$B$9,2,0)</f>
        <v>WA</v>
      </c>
      <c r="F5516" s="3">
        <f t="shared" ca="1" si="953"/>
        <v>176</v>
      </c>
      <c r="G5516" s="3" t="str">
        <f ca="1">VLOOKUP(F5516,Occupation!$A$1:$B$915,2,0)</f>
        <v>Digital Marketing Analyst</v>
      </c>
      <c r="H5516" s="3">
        <f t="shared" ca="1" si="954"/>
        <v>3</v>
      </c>
      <c r="I5516" s="3">
        <f t="shared" ca="1" si="955"/>
        <v>75591.399999999994</v>
      </c>
      <c r="J5516" s="3">
        <f t="shared" ca="1" si="956"/>
        <v>0.1616074803765854</v>
      </c>
      <c r="K5516" s="3">
        <f t="shared" ca="1" si="957"/>
        <v>3</v>
      </c>
      <c r="L5516" s="3" t="str">
        <f ca="1">VLOOKUP(K5516,Freq_Investment!$A$1:$B$8,2,0)</f>
        <v>Fortnightly</v>
      </c>
      <c r="M5516" s="3" t="str">
        <f t="shared" ca="1" si="958"/>
        <v>Auto</v>
      </c>
      <c r="N5516" s="3">
        <f t="shared" ca="1" si="948"/>
        <v>1</v>
      </c>
      <c r="O5516" s="3">
        <f t="shared" ca="1" si="948"/>
        <v>2</v>
      </c>
      <c r="P5516" s="3">
        <f t="shared" ca="1" si="948"/>
        <v>4</v>
      </c>
    </row>
    <row r="5517" spans="1:16" x14ac:dyDescent="0.25">
      <c r="A5517" s="3">
        <f t="shared" ca="1" si="949"/>
        <v>782996616</v>
      </c>
      <c r="B5517" s="3">
        <f t="shared" ca="1" si="950"/>
        <v>6076</v>
      </c>
      <c r="C5517" s="1">
        <f t="shared" ca="1" si="951"/>
        <v>41340</v>
      </c>
      <c r="D5517" s="7">
        <f t="shared" ca="1" si="952"/>
        <v>4</v>
      </c>
      <c r="E5517" s="3" t="str">
        <f ca="1">VLOOKUP(D5517,State!$A$1:$B$9,2,0)</f>
        <v>WA</v>
      </c>
      <c r="F5517" s="3">
        <f t="shared" ca="1" si="953"/>
        <v>98</v>
      </c>
      <c r="G5517" s="3" t="str">
        <f ca="1">VLOOKUP(F5517,Occupation!$A$1:$B$915,2,0)</f>
        <v>Actors, Dancers and Other Entertainers nec</v>
      </c>
      <c r="H5517" s="3">
        <f t="shared" ca="1" si="954"/>
        <v>10</v>
      </c>
      <c r="I5517" s="3">
        <f t="shared" ca="1" si="955"/>
        <v>30410.73</v>
      </c>
      <c r="J5517" s="3">
        <f t="shared" ca="1" si="956"/>
        <v>0.24230906534721697</v>
      </c>
      <c r="K5517" s="3">
        <f t="shared" ca="1" si="957"/>
        <v>3</v>
      </c>
      <c r="L5517" s="3" t="str">
        <f ca="1">VLOOKUP(K5517,Freq_Investment!$A$1:$B$8,2,0)</f>
        <v>Fortnightly</v>
      </c>
      <c r="M5517" s="3" t="str">
        <f t="shared" ca="1" si="958"/>
        <v>Auto</v>
      </c>
      <c r="N5517" s="3">
        <f t="shared" ca="1" si="948"/>
        <v>5</v>
      </c>
      <c r="O5517" s="3">
        <f t="shared" ca="1" si="948"/>
        <v>5</v>
      </c>
      <c r="P5517" s="3">
        <f t="shared" ca="1" si="948"/>
        <v>2</v>
      </c>
    </row>
    <row r="5518" spans="1:16" x14ac:dyDescent="0.25">
      <c r="A5518" s="3">
        <f t="shared" ca="1" si="949"/>
        <v>71647820</v>
      </c>
      <c r="B5518" s="3">
        <f t="shared" ca="1" si="950"/>
        <v>8038</v>
      </c>
      <c r="C5518" s="1">
        <f t="shared" ca="1" si="951"/>
        <v>33215</v>
      </c>
      <c r="D5518" s="7">
        <f t="shared" ca="1" si="952"/>
        <v>2</v>
      </c>
      <c r="E5518" s="3" t="str">
        <f ca="1">VLOOKUP(D5518,State!$A$1:$B$9,2,0)</f>
        <v>QLD</v>
      </c>
      <c r="F5518" s="3">
        <f t="shared" ca="1" si="953"/>
        <v>372</v>
      </c>
      <c r="G5518" s="3" t="str">
        <f ca="1">VLOOKUP(F5518,Occupation!$A$1:$B$915,2,0)</f>
        <v>Software Engineer</v>
      </c>
      <c r="H5518" s="3">
        <f t="shared" ca="1" si="954"/>
        <v>1</v>
      </c>
      <c r="I5518" s="3">
        <f t="shared" ca="1" si="955"/>
        <v>93159.58</v>
      </c>
      <c r="J5518" s="3">
        <f t="shared" ca="1" si="956"/>
        <v>0.22731137517691619</v>
      </c>
      <c r="K5518" s="3">
        <f t="shared" ca="1" si="957"/>
        <v>2</v>
      </c>
      <c r="L5518" s="3" t="str">
        <f ca="1">VLOOKUP(K5518,Freq_Investment!$A$1:$B$8,2,0)</f>
        <v>Weekly</v>
      </c>
      <c r="M5518" s="3" t="str">
        <f t="shared" ca="1" si="958"/>
        <v>Auto</v>
      </c>
      <c r="N5518" s="3">
        <f t="shared" ca="1" si="948"/>
        <v>2</v>
      </c>
      <c r="O5518" s="3">
        <f t="shared" ca="1" si="948"/>
        <v>5</v>
      </c>
      <c r="P5518" s="3">
        <f t="shared" ca="1" si="948"/>
        <v>5</v>
      </c>
    </row>
    <row r="5519" spans="1:16" x14ac:dyDescent="0.25">
      <c r="A5519" s="3">
        <f t="shared" ca="1" si="949"/>
        <v>331877331</v>
      </c>
      <c r="B5519" s="3">
        <f t="shared" ca="1" si="950"/>
        <v>7204</v>
      </c>
      <c r="C5519" s="1">
        <f t="shared" ca="1" si="951"/>
        <v>27504</v>
      </c>
      <c r="D5519" s="7">
        <f t="shared" ca="1" si="952"/>
        <v>2</v>
      </c>
      <c r="E5519" s="3" t="str">
        <f ca="1">VLOOKUP(D5519,State!$A$1:$B$9,2,0)</f>
        <v>QLD</v>
      </c>
      <c r="F5519" s="3">
        <f t="shared" ca="1" si="953"/>
        <v>666</v>
      </c>
      <c r="G5519" s="3" t="str">
        <f ca="1">VLOOKUP(F5519,Occupation!$A$1:$B$915,2,0)</f>
        <v>Crowd Controller</v>
      </c>
      <c r="H5519" s="3">
        <f t="shared" ca="1" si="954"/>
        <v>10</v>
      </c>
      <c r="I5519" s="3">
        <f t="shared" ca="1" si="955"/>
        <v>67900.539999999994</v>
      </c>
      <c r="J5519" s="3">
        <f t="shared" ca="1" si="956"/>
        <v>0.2686211740697016</v>
      </c>
      <c r="K5519" s="3">
        <f t="shared" ca="1" si="957"/>
        <v>4</v>
      </c>
      <c r="L5519" s="3" t="str">
        <f ca="1">VLOOKUP(K5519,Freq_Investment!$A$1:$B$8,2,0)</f>
        <v>Monthly</v>
      </c>
      <c r="M5519" s="3" t="str">
        <f t="shared" ca="1" si="958"/>
        <v>Auto</v>
      </c>
      <c r="N5519" s="3">
        <f t="shared" ca="1" si="948"/>
        <v>5</v>
      </c>
      <c r="O5519" s="3">
        <f t="shared" ca="1" si="948"/>
        <v>4</v>
      </c>
      <c r="P5519" s="3">
        <f t="shared" ca="1" si="948"/>
        <v>1</v>
      </c>
    </row>
    <row r="5520" spans="1:16" x14ac:dyDescent="0.25">
      <c r="A5520" s="3">
        <f t="shared" ca="1" si="949"/>
        <v>213916995</v>
      </c>
      <c r="B5520" s="3">
        <f t="shared" ca="1" si="950"/>
        <v>9212</v>
      </c>
      <c r="C5520" s="1">
        <f t="shared" ca="1" si="951"/>
        <v>37025</v>
      </c>
      <c r="D5520" s="7">
        <f t="shared" ca="1" si="952"/>
        <v>7</v>
      </c>
      <c r="E5520" s="3" t="str">
        <f ca="1">VLOOKUP(D5520,State!$A$1:$B$9,2,0)</f>
        <v>VIC</v>
      </c>
      <c r="F5520" s="3">
        <f t="shared" ca="1" si="953"/>
        <v>381</v>
      </c>
      <c r="G5520" s="3" t="str">
        <f ca="1">VLOOKUP(F5520,Occupation!$A$1:$B$915,2,0)</f>
        <v>Cyber Security Advice and Assessment Specialist</v>
      </c>
      <c r="H5520" s="3">
        <f t="shared" ca="1" si="954"/>
        <v>1</v>
      </c>
      <c r="I5520" s="3">
        <f t="shared" ca="1" si="955"/>
        <v>93797.75</v>
      </c>
      <c r="J5520" s="3">
        <f t="shared" ca="1" si="956"/>
        <v>0.41442831707181066</v>
      </c>
      <c r="K5520" s="3">
        <f t="shared" ca="1" si="957"/>
        <v>2</v>
      </c>
      <c r="L5520" s="3" t="str">
        <f ca="1">VLOOKUP(K5520,Freq_Investment!$A$1:$B$8,2,0)</f>
        <v>Weekly</v>
      </c>
      <c r="M5520" s="3" t="str">
        <f t="shared" ca="1" si="958"/>
        <v>Manual</v>
      </c>
      <c r="N5520" s="3">
        <f t="shared" ca="1" si="948"/>
        <v>4</v>
      </c>
      <c r="O5520" s="3">
        <f t="shared" ca="1" si="948"/>
        <v>4</v>
      </c>
      <c r="P5520" s="3">
        <f t="shared" ca="1" si="948"/>
        <v>1</v>
      </c>
    </row>
    <row r="5521" spans="1:16" x14ac:dyDescent="0.25">
      <c r="A5521" s="3">
        <f t="shared" ca="1" si="949"/>
        <v>716082914</v>
      </c>
      <c r="B5521" s="3">
        <f t="shared" ca="1" si="950"/>
        <v>9126</v>
      </c>
      <c r="C5521" s="1">
        <f t="shared" ca="1" si="951"/>
        <v>34810</v>
      </c>
      <c r="D5521" s="7">
        <f t="shared" ca="1" si="952"/>
        <v>7</v>
      </c>
      <c r="E5521" s="3" t="str">
        <f ca="1">VLOOKUP(D5521,State!$A$1:$B$9,2,0)</f>
        <v>VIC</v>
      </c>
      <c r="F5521" s="3">
        <f t="shared" ca="1" si="953"/>
        <v>210</v>
      </c>
      <c r="G5521" s="3" t="str">
        <f ca="1">VLOOKUP(F5521,Occupation!$A$1:$B$915,2,0)</f>
        <v>Materials Engineer</v>
      </c>
      <c r="H5521" s="3">
        <f t="shared" ca="1" si="954"/>
        <v>5</v>
      </c>
      <c r="I5521" s="3">
        <f t="shared" ca="1" si="955"/>
        <v>6775.18</v>
      </c>
      <c r="J5521" s="3">
        <f t="shared" ca="1" si="956"/>
        <v>9.8916364597407769E-2</v>
      </c>
      <c r="K5521" s="3">
        <f t="shared" ca="1" si="957"/>
        <v>7</v>
      </c>
      <c r="L5521" s="3" t="str">
        <f ca="1">VLOOKUP(K5521,Freq_Investment!$A$1:$B$8,2,0)</f>
        <v>Yearly</v>
      </c>
      <c r="M5521" s="3" t="str">
        <f t="shared" ca="1" si="958"/>
        <v>Manual</v>
      </c>
      <c r="N5521" s="3">
        <f t="shared" ca="1" si="948"/>
        <v>4</v>
      </c>
      <c r="O5521" s="3">
        <f t="shared" ca="1" si="948"/>
        <v>1</v>
      </c>
      <c r="P5521" s="3">
        <f t="shared" ca="1" si="948"/>
        <v>1</v>
      </c>
    </row>
    <row r="5522" spans="1:16" x14ac:dyDescent="0.25">
      <c r="A5522" s="3">
        <f t="shared" ca="1" si="949"/>
        <v>495806683</v>
      </c>
      <c r="B5522" s="3">
        <f t="shared" ca="1" si="950"/>
        <v>3491</v>
      </c>
      <c r="C5522" s="1">
        <f t="shared" ca="1" si="951"/>
        <v>39936</v>
      </c>
      <c r="D5522" s="7">
        <f t="shared" ca="1" si="952"/>
        <v>8</v>
      </c>
      <c r="E5522" s="3" t="str">
        <f ca="1">VLOOKUP(D5522,State!$A$1:$B$9,2,0)</f>
        <v>ACT</v>
      </c>
      <c r="F5522" s="3">
        <f t="shared" ca="1" si="953"/>
        <v>647</v>
      </c>
      <c r="G5522" s="3" t="str">
        <f ca="1">VLOOKUP(F5522,Occupation!$A$1:$B$915,2,0)</f>
        <v>Aged or Disabled Carer</v>
      </c>
      <c r="H5522" s="3">
        <f t="shared" ca="1" si="954"/>
        <v>1</v>
      </c>
      <c r="I5522" s="3">
        <f t="shared" ca="1" si="955"/>
        <v>37430.68</v>
      </c>
      <c r="J5522" s="3">
        <f t="shared" ca="1" si="956"/>
        <v>0.31794468757984212</v>
      </c>
      <c r="K5522" s="3">
        <f t="shared" ca="1" si="957"/>
        <v>7</v>
      </c>
      <c r="L5522" s="3" t="str">
        <f ca="1">VLOOKUP(K5522,Freq_Investment!$A$1:$B$8,2,0)</f>
        <v>Yearly</v>
      </c>
      <c r="M5522" s="3" t="str">
        <f t="shared" ca="1" si="958"/>
        <v>Auto</v>
      </c>
      <c r="N5522" s="3">
        <f t="shared" ca="1" si="948"/>
        <v>3</v>
      </c>
      <c r="O5522" s="3">
        <f t="shared" ca="1" si="948"/>
        <v>5</v>
      </c>
      <c r="P5522" s="3">
        <f t="shared" ca="1" si="948"/>
        <v>4</v>
      </c>
    </row>
    <row r="5523" spans="1:16" x14ac:dyDescent="0.25">
      <c r="A5523" s="3">
        <f t="shared" ca="1" si="949"/>
        <v>355413007</v>
      </c>
      <c r="B5523" s="3">
        <f t="shared" ca="1" si="950"/>
        <v>1153</v>
      </c>
      <c r="C5523" s="1">
        <f t="shared" ca="1" si="951"/>
        <v>41769</v>
      </c>
      <c r="D5523" s="7">
        <f t="shared" ca="1" si="952"/>
        <v>3</v>
      </c>
      <c r="E5523" s="3" t="str">
        <f ca="1">VLOOKUP(D5523,State!$A$1:$B$9,2,0)</f>
        <v>SA</v>
      </c>
      <c r="F5523" s="3">
        <f t="shared" ca="1" si="953"/>
        <v>537</v>
      </c>
      <c r="G5523" s="3" t="str">
        <f ca="1">VLOOKUP(F5523,Occupation!$A$1:$B$915,2,0)</f>
        <v>Telecommunications Technician</v>
      </c>
      <c r="H5523" s="3">
        <f t="shared" ca="1" si="954"/>
        <v>3</v>
      </c>
      <c r="I5523" s="3">
        <f t="shared" ca="1" si="955"/>
        <v>20028.490000000002</v>
      </c>
      <c r="J5523" s="3">
        <f t="shared" ca="1" si="956"/>
        <v>0.42721415663612317</v>
      </c>
      <c r="K5523" s="3">
        <f t="shared" ca="1" si="957"/>
        <v>1</v>
      </c>
      <c r="L5523" s="3" t="str">
        <f ca="1">VLOOKUP(K5523,Freq_Investment!$A$1:$B$8,2,0)</f>
        <v>Daily</v>
      </c>
      <c r="M5523" s="3" t="str">
        <f t="shared" ca="1" si="958"/>
        <v>Auto</v>
      </c>
      <c r="N5523" s="3">
        <f t="shared" ca="1" si="948"/>
        <v>3</v>
      </c>
      <c r="O5523" s="3">
        <f t="shared" ca="1" si="948"/>
        <v>3</v>
      </c>
      <c r="P5523" s="3">
        <f t="shared" ca="1" si="948"/>
        <v>2</v>
      </c>
    </row>
    <row r="5524" spans="1:16" x14ac:dyDescent="0.25">
      <c r="A5524" s="3">
        <f t="shared" ca="1" si="949"/>
        <v>535905696</v>
      </c>
      <c r="B5524" s="3">
        <f t="shared" ca="1" si="950"/>
        <v>5857</v>
      </c>
      <c r="C5524" s="1">
        <f t="shared" ca="1" si="951"/>
        <v>39944</v>
      </c>
      <c r="D5524" s="7">
        <f t="shared" ca="1" si="952"/>
        <v>5</v>
      </c>
      <c r="E5524" s="3" t="str">
        <f ca="1">VLOOKUP(D5524,State!$A$1:$B$9,2,0)</f>
        <v>NT</v>
      </c>
      <c r="F5524" s="3">
        <f t="shared" ca="1" si="953"/>
        <v>836</v>
      </c>
      <c r="G5524" s="3" t="str">
        <f ca="1">VLOOKUP(F5524,Occupation!$A$1:$B$915,2,0)</f>
        <v>Cement Production Plant Operator</v>
      </c>
      <c r="H5524" s="3">
        <f t="shared" ca="1" si="954"/>
        <v>3</v>
      </c>
      <c r="I5524" s="3">
        <f t="shared" ca="1" si="955"/>
        <v>46722.33</v>
      </c>
      <c r="J5524" s="3">
        <f t="shared" ca="1" si="956"/>
        <v>0.31339983333064309</v>
      </c>
      <c r="K5524" s="3">
        <f t="shared" ca="1" si="957"/>
        <v>4</v>
      </c>
      <c r="L5524" s="3" t="str">
        <f ca="1">VLOOKUP(K5524,Freq_Investment!$A$1:$B$8,2,0)</f>
        <v>Monthly</v>
      </c>
      <c r="M5524" s="3" t="str">
        <f t="shared" ca="1" si="958"/>
        <v>Manual</v>
      </c>
      <c r="N5524" s="3">
        <f t="shared" ca="1" si="948"/>
        <v>4</v>
      </c>
      <c r="O5524" s="3">
        <f t="shared" ca="1" si="948"/>
        <v>1</v>
      </c>
      <c r="P5524" s="3">
        <f t="shared" ca="1" si="948"/>
        <v>3</v>
      </c>
    </row>
    <row r="5525" spans="1:16" x14ac:dyDescent="0.25">
      <c r="A5525" s="3">
        <f t="shared" ca="1" si="949"/>
        <v>220241497</v>
      </c>
      <c r="B5525" s="3">
        <f t="shared" ca="1" si="950"/>
        <v>4673</v>
      </c>
      <c r="C5525" s="1">
        <f t="shared" ca="1" si="951"/>
        <v>42989</v>
      </c>
      <c r="D5525" s="7">
        <f t="shared" ca="1" si="952"/>
        <v>4</v>
      </c>
      <c r="E5525" s="3" t="str">
        <f ca="1">VLOOKUP(D5525,State!$A$1:$B$9,2,0)</f>
        <v>WA</v>
      </c>
      <c r="F5525" s="3">
        <f t="shared" ca="1" si="953"/>
        <v>645</v>
      </c>
      <c r="G5525" s="3" t="str">
        <f ca="1">VLOOKUP(F5525,Occupation!$A$1:$B$915,2,0)</f>
        <v>Preschool Aide</v>
      </c>
      <c r="H5525" s="3">
        <f t="shared" ca="1" si="954"/>
        <v>1</v>
      </c>
      <c r="I5525" s="3">
        <f t="shared" ca="1" si="955"/>
        <v>59079.35</v>
      </c>
      <c r="J5525" s="3">
        <f t="shared" ca="1" si="956"/>
        <v>0.27893036891667783</v>
      </c>
      <c r="K5525" s="3">
        <f t="shared" ca="1" si="957"/>
        <v>1</v>
      </c>
      <c r="L5525" s="3" t="str">
        <f ca="1">VLOOKUP(K5525,Freq_Investment!$A$1:$B$8,2,0)</f>
        <v>Daily</v>
      </c>
      <c r="M5525" s="3" t="str">
        <f t="shared" ca="1" si="958"/>
        <v>Auto</v>
      </c>
      <c r="N5525" s="3">
        <f t="shared" ca="1" si="948"/>
        <v>2</v>
      </c>
      <c r="O5525" s="3">
        <f t="shared" ca="1" si="948"/>
        <v>2</v>
      </c>
      <c r="P5525" s="3">
        <f t="shared" ca="1" si="948"/>
        <v>3</v>
      </c>
    </row>
    <row r="5526" spans="1:16" x14ac:dyDescent="0.25">
      <c r="A5526" s="3">
        <f t="shared" ca="1" si="949"/>
        <v>792513775</v>
      </c>
      <c r="B5526" s="3">
        <f t="shared" ca="1" si="950"/>
        <v>7592</v>
      </c>
      <c r="C5526" s="1">
        <f t="shared" ca="1" si="951"/>
        <v>31193</v>
      </c>
      <c r="D5526" s="7">
        <f t="shared" ca="1" si="952"/>
        <v>8</v>
      </c>
      <c r="E5526" s="3" t="str">
        <f ca="1">VLOOKUP(D5526,State!$A$1:$B$9,2,0)</f>
        <v>ACT</v>
      </c>
      <c r="F5526" s="3">
        <f t="shared" ca="1" si="953"/>
        <v>809</v>
      </c>
      <c r="G5526" s="3" t="str">
        <f ca="1">VLOOKUP(F5526,Occupation!$A$1:$B$915,2,0)</f>
        <v>Plastic Cablemaking Machine Operator</v>
      </c>
      <c r="H5526" s="3">
        <f t="shared" ca="1" si="954"/>
        <v>8</v>
      </c>
      <c r="I5526" s="3">
        <f t="shared" ca="1" si="955"/>
        <v>68976.39</v>
      </c>
      <c r="J5526" s="3">
        <f t="shared" ca="1" si="956"/>
        <v>0.28873746285578533</v>
      </c>
      <c r="K5526" s="3">
        <f t="shared" ca="1" si="957"/>
        <v>4</v>
      </c>
      <c r="L5526" s="3" t="str">
        <f ca="1">VLOOKUP(K5526,Freq_Investment!$A$1:$B$8,2,0)</f>
        <v>Monthly</v>
      </c>
      <c r="M5526" s="3" t="str">
        <f t="shared" ca="1" si="958"/>
        <v>Manual</v>
      </c>
      <c r="N5526" s="3">
        <f t="shared" ca="1" si="948"/>
        <v>5</v>
      </c>
      <c r="O5526" s="3">
        <f t="shared" ca="1" si="948"/>
        <v>5</v>
      </c>
      <c r="P5526" s="3">
        <f t="shared" ca="1" si="948"/>
        <v>1</v>
      </c>
    </row>
    <row r="5527" spans="1:16" x14ac:dyDescent="0.25">
      <c r="A5527" s="3">
        <f t="shared" ca="1" si="949"/>
        <v>866493298</v>
      </c>
      <c r="B5527" s="3">
        <f t="shared" ca="1" si="950"/>
        <v>5555</v>
      </c>
      <c r="C5527" s="1">
        <f t="shared" ca="1" si="951"/>
        <v>34824</v>
      </c>
      <c r="D5527" s="7">
        <f t="shared" ca="1" si="952"/>
        <v>4</v>
      </c>
      <c r="E5527" s="3" t="str">
        <f ca="1">VLOOKUP(D5527,State!$A$1:$B$9,2,0)</f>
        <v>WA</v>
      </c>
      <c r="F5527" s="3">
        <f t="shared" ca="1" si="953"/>
        <v>886</v>
      </c>
      <c r="G5527" s="3" t="str">
        <f ca="1">VLOOKUP(F5527,Occupation!$A$1:$B$915,2,0)</f>
        <v>Meat Boner and Slicer</v>
      </c>
      <c r="H5527" s="3">
        <f t="shared" ca="1" si="954"/>
        <v>7</v>
      </c>
      <c r="I5527" s="3">
        <f t="shared" ca="1" si="955"/>
        <v>34252.54</v>
      </c>
      <c r="J5527" s="3">
        <f t="shared" ca="1" si="956"/>
        <v>0.26194294893106324</v>
      </c>
      <c r="K5527" s="3">
        <f t="shared" ca="1" si="957"/>
        <v>1</v>
      </c>
      <c r="L5527" s="3" t="str">
        <f ca="1">VLOOKUP(K5527,Freq_Investment!$A$1:$B$8,2,0)</f>
        <v>Daily</v>
      </c>
      <c r="M5527" s="3" t="str">
        <f t="shared" ca="1" si="958"/>
        <v>Auto</v>
      </c>
      <c r="N5527" s="3">
        <f t="shared" ca="1" si="948"/>
        <v>1</v>
      </c>
      <c r="O5527" s="3">
        <f t="shared" ca="1" si="948"/>
        <v>3</v>
      </c>
      <c r="P5527" s="3">
        <f t="shared" ca="1" si="948"/>
        <v>2</v>
      </c>
    </row>
    <row r="5528" spans="1:16" x14ac:dyDescent="0.25">
      <c r="A5528" s="3">
        <f t="shared" ca="1" si="949"/>
        <v>372739702</v>
      </c>
      <c r="B5528" s="3">
        <f t="shared" ca="1" si="950"/>
        <v>3212</v>
      </c>
      <c r="C5528" s="1">
        <f t="shared" ca="1" si="951"/>
        <v>36427</v>
      </c>
      <c r="D5528" s="7">
        <f t="shared" ca="1" si="952"/>
        <v>6</v>
      </c>
      <c r="E5528" s="3" t="str">
        <f ca="1">VLOOKUP(D5528,State!$A$1:$B$9,2,0)</f>
        <v>TAS</v>
      </c>
      <c r="F5528" s="3">
        <f t="shared" ca="1" si="953"/>
        <v>840</v>
      </c>
      <c r="G5528" s="3" t="str">
        <f ca="1">VLOOKUP(F5528,Occupation!$A$1:$B$915,2,0)</f>
        <v>Railway Signal Operator</v>
      </c>
      <c r="H5528" s="3">
        <f t="shared" ca="1" si="954"/>
        <v>10</v>
      </c>
      <c r="I5528" s="3">
        <f t="shared" ca="1" si="955"/>
        <v>99105.62</v>
      </c>
      <c r="J5528" s="3">
        <f t="shared" ca="1" si="956"/>
        <v>0.26709213355135286</v>
      </c>
      <c r="K5528" s="3">
        <f t="shared" ca="1" si="957"/>
        <v>5</v>
      </c>
      <c r="L5528" s="3" t="str">
        <f ca="1">VLOOKUP(K5528,Freq_Investment!$A$1:$B$8,2,0)</f>
        <v>Quarterly</v>
      </c>
      <c r="M5528" s="3" t="str">
        <f t="shared" ca="1" si="958"/>
        <v>Auto</v>
      </c>
      <c r="N5528" s="3">
        <f t="shared" ca="1" si="948"/>
        <v>4</v>
      </c>
      <c r="O5528" s="3">
        <f t="shared" ca="1" si="948"/>
        <v>1</v>
      </c>
      <c r="P5528" s="3">
        <f t="shared" ca="1" si="948"/>
        <v>2</v>
      </c>
    </row>
    <row r="5529" spans="1:16" x14ac:dyDescent="0.25">
      <c r="A5529" s="3">
        <f t="shared" ca="1" si="949"/>
        <v>160786568</v>
      </c>
      <c r="B5529" s="3">
        <f t="shared" ca="1" si="950"/>
        <v>1236</v>
      </c>
      <c r="C5529" s="1">
        <f t="shared" ca="1" si="951"/>
        <v>28293</v>
      </c>
      <c r="D5529" s="7">
        <f t="shared" ca="1" si="952"/>
        <v>6</v>
      </c>
      <c r="E5529" s="3" t="str">
        <f ca="1">VLOOKUP(D5529,State!$A$1:$B$9,2,0)</f>
        <v>TAS</v>
      </c>
      <c r="F5529" s="3">
        <f t="shared" ca="1" si="953"/>
        <v>709</v>
      </c>
      <c r="G5529" s="3" t="str">
        <f ca="1">VLOOKUP(F5529,Occupation!$A$1:$B$915,2,0)</f>
        <v>Golfer</v>
      </c>
      <c r="H5529" s="3">
        <f t="shared" ca="1" si="954"/>
        <v>8</v>
      </c>
      <c r="I5529" s="3">
        <f t="shared" ca="1" si="955"/>
        <v>60526.31</v>
      </c>
      <c r="J5529" s="3">
        <f t="shared" ca="1" si="956"/>
        <v>5.5487329598123525E-2</v>
      </c>
      <c r="K5529" s="3">
        <f t="shared" ca="1" si="957"/>
        <v>4</v>
      </c>
      <c r="L5529" s="3" t="str">
        <f ca="1">VLOOKUP(K5529,Freq_Investment!$A$1:$B$8,2,0)</f>
        <v>Monthly</v>
      </c>
      <c r="M5529" s="3" t="str">
        <f t="shared" ca="1" si="958"/>
        <v>Auto</v>
      </c>
      <c r="N5529" s="3">
        <f t="shared" ca="1" si="948"/>
        <v>3</v>
      </c>
      <c r="O5529" s="3">
        <f t="shared" ca="1" si="948"/>
        <v>5</v>
      </c>
      <c r="P5529" s="3">
        <f t="shared" ca="1" si="948"/>
        <v>5</v>
      </c>
    </row>
    <row r="5530" spans="1:16" x14ac:dyDescent="0.25">
      <c r="A5530" s="3">
        <f t="shared" ca="1" si="949"/>
        <v>242531331</v>
      </c>
      <c r="B5530" s="3">
        <f t="shared" ca="1" si="950"/>
        <v>9852</v>
      </c>
      <c r="C5530" s="1">
        <f t="shared" ca="1" si="951"/>
        <v>41838</v>
      </c>
      <c r="D5530" s="7">
        <f t="shared" ca="1" si="952"/>
        <v>8</v>
      </c>
      <c r="E5530" s="3" t="str">
        <f ca="1">VLOOKUP(D5530,State!$A$1:$B$9,2,0)</f>
        <v>ACT</v>
      </c>
      <c r="F5530" s="3">
        <f t="shared" ca="1" si="953"/>
        <v>164</v>
      </c>
      <c r="G5530" s="3" t="str">
        <f ca="1">VLOOKUP(F5530,Occupation!$A$1:$B$915,2,0)</f>
        <v>Librarian</v>
      </c>
      <c r="H5530" s="3">
        <f t="shared" ca="1" si="954"/>
        <v>5</v>
      </c>
      <c r="I5530" s="3">
        <f t="shared" ca="1" si="955"/>
        <v>28064.959999999999</v>
      </c>
      <c r="J5530" s="3">
        <f t="shared" ca="1" si="956"/>
        <v>0.29971726546966437</v>
      </c>
      <c r="K5530" s="3">
        <f t="shared" ca="1" si="957"/>
        <v>7</v>
      </c>
      <c r="L5530" s="3" t="str">
        <f ca="1">VLOOKUP(K5530,Freq_Investment!$A$1:$B$8,2,0)</f>
        <v>Yearly</v>
      </c>
      <c r="M5530" s="3" t="str">
        <f t="shared" ca="1" si="958"/>
        <v>Auto</v>
      </c>
      <c r="N5530" s="3">
        <f t="shared" ca="1" si="948"/>
        <v>3</v>
      </c>
      <c r="O5530" s="3">
        <f t="shared" ca="1" si="948"/>
        <v>3</v>
      </c>
      <c r="P5530" s="3">
        <f t="shared" ca="1" si="948"/>
        <v>1</v>
      </c>
    </row>
    <row r="5531" spans="1:16" x14ac:dyDescent="0.25">
      <c r="A5531" s="3">
        <f t="shared" ca="1" si="949"/>
        <v>626126859</v>
      </c>
      <c r="B5531" s="3">
        <f t="shared" ca="1" si="950"/>
        <v>6049</v>
      </c>
      <c r="C5531" s="1">
        <f t="shared" ca="1" si="951"/>
        <v>29058</v>
      </c>
      <c r="D5531" s="7">
        <f t="shared" ca="1" si="952"/>
        <v>8</v>
      </c>
      <c r="E5531" s="3" t="str">
        <f ca="1">VLOOKUP(D5531,State!$A$1:$B$9,2,0)</f>
        <v>ACT</v>
      </c>
      <c r="F5531" s="3">
        <f t="shared" ca="1" si="953"/>
        <v>22</v>
      </c>
      <c r="G5531" s="3" t="str">
        <f ca="1">VLOOKUP(F5531,Occupation!$A$1:$B$915,2,0)</f>
        <v>Production Nursery Grower</v>
      </c>
      <c r="H5531" s="3">
        <f t="shared" ca="1" si="954"/>
        <v>2</v>
      </c>
      <c r="I5531" s="3">
        <f t="shared" ca="1" si="955"/>
        <v>41624.339999999997</v>
      </c>
      <c r="J5531" s="3">
        <f t="shared" ca="1" si="956"/>
        <v>0.17082394625832054</v>
      </c>
      <c r="K5531" s="3">
        <f t="shared" ca="1" si="957"/>
        <v>2</v>
      </c>
      <c r="L5531" s="3" t="str">
        <f ca="1">VLOOKUP(K5531,Freq_Investment!$A$1:$B$8,2,0)</f>
        <v>Weekly</v>
      </c>
      <c r="M5531" s="3" t="str">
        <f t="shared" ca="1" si="958"/>
        <v>Auto</v>
      </c>
      <c r="N5531" s="3">
        <f t="shared" ca="1" si="948"/>
        <v>3</v>
      </c>
      <c r="O5531" s="3">
        <f t="shared" ca="1" si="948"/>
        <v>1</v>
      </c>
      <c r="P5531" s="3">
        <f t="shared" ca="1" si="948"/>
        <v>1</v>
      </c>
    </row>
    <row r="5532" spans="1:16" x14ac:dyDescent="0.25">
      <c r="A5532" s="3">
        <f t="shared" ca="1" si="949"/>
        <v>121403399</v>
      </c>
      <c r="B5532" s="3">
        <f t="shared" ca="1" si="950"/>
        <v>4222</v>
      </c>
      <c r="C5532" s="1">
        <f t="shared" ca="1" si="951"/>
        <v>39455</v>
      </c>
      <c r="D5532" s="7">
        <f t="shared" ca="1" si="952"/>
        <v>6</v>
      </c>
      <c r="E5532" s="3" t="str">
        <f ca="1">VLOOKUP(D5532,State!$A$1:$B$9,2,0)</f>
        <v>TAS</v>
      </c>
      <c r="F5532" s="3">
        <f t="shared" ca="1" si="953"/>
        <v>23</v>
      </c>
      <c r="G5532" s="3" t="str">
        <f ca="1">VLOOKUP(F5532,Occupation!$A$1:$B$915,2,0)</f>
        <v>Turf Grower</v>
      </c>
      <c r="H5532" s="3">
        <f t="shared" ca="1" si="954"/>
        <v>10</v>
      </c>
      <c r="I5532" s="3">
        <f t="shared" ca="1" si="955"/>
        <v>86911.29</v>
      </c>
      <c r="J5532" s="3">
        <f t="shared" ca="1" si="956"/>
        <v>0.47923948808514666</v>
      </c>
      <c r="K5532" s="3">
        <f t="shared" ca="1" si="957"/>
        <v>3</v>
      </c>
      <c r="L5532" s="3" t="str">
        <f ca="1">VLOOKUP(K5532,Freq_Investment!$A$1:$B$8,2,0)</f>
        <v>Fortnightly</v>
      </c>
      <c r="M5532" s="3" t="str">
        <f t="shared" ca="1" si="958"/>
        <v>Manual</v>
      </c>
      <c r="N5532" s="3">
        <f t="shared" ca="1" si="948"/>
        <v>2</v>
      </c>
      <c r="O5532" s="3">
        <f t="shared" ca="1" si="948"/>
        <v>4</v>
      </c>
      <c r="P5532" s="3">
        <f t="shared" ca="1" si="948"/>
        <v>1</v>
      </c>
    </row>
    <row r="5533" spans="1:16" x14ac:dyDescent="0.25">
      <c r="A5533" s="3">
        <f t="shared" ca="1" si="949"/>
        <v>38419861</v>
      </c>
      <c r="B5533" s="3">
        <f t="shared" ca="1" si="950"/>
        <v>446</v>
      </c>
      <c r="C5533" s="1">
        <f t="shared" ca="1" si="951"/>
        <v>34550</v>
      </c>
      <c r="D5533" s="7">
        <f t="shared" ca="1" si="952"/>
        <v>4</v>
      </c>
      <c r="E5533" s="3" t="str">
        <f ca="1">VLOOKUP(D5533,State!$A$1:$B$9,2,0)</f>
        <v>WA</v>
      </c>
      <c r="F5533" s="3">
        <f t="shared" ca="1" si="953"/>
        <v>478</v>
      </c>
      <c r="G5533" s="3" t="str">
        <f ca="1">VLOOKUP(F5533,Occupation!$A$1:$B$915,2,0)</f>
        <v>Farrier</v>
      </c>
      <c r="H5533" s="3">
        <f t="shared" ca="1" si="954"/>
        <v>4</v>
      </c>
      <c r="I5533" s="3">
        <f t="shared" ca="1" si="955"/>
        <v>81518.080000000002</v>
      </c>
      <c r="J5533" s="3">
        <f t="shared" ca="1" si="956"/>
        <v>4.631862187896596E-2</v>
      </c>
      <c r="K5533" s="3">
        <f t="shared" ca="1" si="957"/>
        <v>2</v>
      </c>
      <c r="L5533" s="3" t="str">
        <f ca="1">VLOOKUP(K5533,Freq_Investment!$A$1:$B$8,2,0)</f>
        <v>Weekly</v>
      </c>
      <c r="M5533" s="3" t="str">
        <f t="shared" ca="1" si="958"/>
        <v>Auto</v>
      </c>
      <c r="N5533" s="3">
        <f t="shared" ca="1" si="948"/>
        <v>2</v>
      </c>
      <c r="O5533" s="3">
        <f t="shared" ca="1" si="948"/>
        <v>5</v>
      </c>
      <c r="P5533" s="3">
        <f t="shared" ca="1" si="948"/>
        <v>1</v>
      </c>
    </row>
    <row r="5534" spans="1:16" x14ac:dyDescent="0.25">
      <c r="A5534" s="3">
        <f t="shared" ca="1" si="949"/>
        <v>107652556</v>
      </c>
      <c r="B5534" s="3">
        <f t="shared" ca="1" si="950"/>
        <v>8097</v>
      </c>
      <c r="C5534" s="1">
        <f t="shared" ca="1" si="951"/>
        <v>35788</v>
      </c>
      <c r="D5534" s="7">
        <f t="shared" ca="1" si="952"/>
        <v>2</v>
      </c>
      <c r="E5534" s="3" t="str">
        <f ca="1">VLOOKUP(D5534,State!$A$1:$B$9,2,0)</f>
        <v>QLD</v>
      </c>
      <c r="F5534" s="3">
        <f t="shared" ca="1" si="953"/>
        <v>357</v>
      </c>
      <c r="G5534" s="3" t="str">
        <f ca="1">VLOOKUP(F5534,Occupation!$A$1:$B$915,2,0)</f>
        <v>Registered Nurse (Disability and Rehabilitation)</v>
      </c>
      <c r="H5534" s="3">
        <f t="shared" ca="1" si="954"/>
        <v>9</v>
      </c>
      <c r="I5534" s="3">
        <f t="shared" ca="1" si="955"/>
        <v>41102.699999999997</v>
      </c>
      <c r="J5534" s="3">
        <f t="shared" ca="1" si="956"/>
        <v>6.6094350008871039E-2</v>
      </c>
      <c r="K5534" s="3">
        <f t="shared" ca="1" si="957"/>
        <v>7</v>
      </c>
      <c r="L5534" s="3" t="str">
        <f ca="1">VLOOKUP(K5534,Freq_Investment!$A$1:$B$8,2,0)</f>
        <v>Yearly</v>
      </c>
      <c r="M5534" s="3" t="str">
        <f t="shared" ca="1" si="958"/>
        <v>Auto</v>
      </c>
      <c r="N5534" s="3">
        <f t="shared" ca="1" si="948"/>
        <v>1</v>
      </c>
      <c r="O5534" s="3">
        <f t="shared" ca="1" si="948"/>
        <v>3</v>
      </c>
      <c r="P5534" s="3">
        <f t="shared" ca="1" si="948"/>
        <v>4</v>
      </c>
    </row>
    <row r="5535" spans="1:16" x14ac:dyDescent="0.25">
      <c r="A5535" s="3">
        <f t="shared" ca="1" si="949"/>
        <v>338228388</v>
      </c>
      <c r="B5535" s="3">
        <f t="shared" ca="1" si="950"/>
        <v>785</v>
      </c>
      <c r="C5535" s="1">
        <f t="shared" ca="1" si="951"/>
        <v>42058</v>
      </c>
      <c r="D5535" s="7">
        <f t="shared" ca="1" si="952"/>
        <v>6</v>
      </c>
      <c r="E5535" s="3" t="str">
        <f ca="1">VLOOKUP(D5535,State!$A$1:$B$9,2,0)</f>
        <v>TAS</v>
      </c>
      <c r="F5535" s="3">
        <f t="shared" ca="1" si="953"/>
        <v>154</v>
      </c>
      <c r="G5535" s="3" t="str">
        <f ca="1">VLOOKUP(F5535,Occupation!$A$1:$B$915,2,0)</f>
        <v>Statistician</v>
      </c>
      <c r="H5535" s="3">
        <f t="shared" ca="1" si="954"/>
        <v>5</v>
      </c>
      <c r="I5535" s="3">
        <f t="shared" ca="1" si="955"/>
        <v>27595.89</v>
      </c>
      <c r="J5535" s="3">
        <f t="shared" ca="1" si="956"/>
        <v>0.17887952164655924</v>
      </c>
      <c r="K5535" s="3">
        <f t="shared" ca="1" si="957"/>
        <v>4</v>
      </c>
      <c r="L5535" s="3" t="str">
        <f ca="1">VLOOKUP(K5535,Freq_Investment!$A$1:$B$8,2,0)</f>
        <v>Monthly</v>
      </c>
      <c r="M5535" s="3" t="str">
        <f t="shared" ca="1" si="958"/>
        <v>Manual</v>
      </c>
      <c r="N5535" s="3">
        <f t="shared" ca="1" si="948"/>
        <v>1</v>
      </c>
      <c r="O5535" s="3">
        <f t="shared" ca="1" si="948"/>
        <v>2</v>
      </c>
      <c r="P5535" s="3">
        <f t="shared" ca="1" si="948"/>
        <v>1</v>
      </c>
    </row>
    <row r="5536" spans="1:16" x14ac:dyDescent="0.25">
      <c r="A5536" s="3">
        <f t="shared" ca="1" si="949"/>
        <v>417823872</v>
      </c>
      <c r="B5536" s="3">
        <f t="shared" ca="1" si="950"/>
        <v>5161</v>
      </c>
      <c r="C5536" s="1">
        <f t="shared" ca="1" si="951"/>
        <v>33005</v>
      </c>
      <c r="D5536" s="7">
        <f t="shared" ca="1" si="952"/>
        <v>1</v>
      </c>
      <c r="E5536" s="3" t="str">
        <f ca="1">VLOOKUP(D5536,State!$A$1:$B$9,2,0)</f>
        <v>NSW</v>
      </c>
      <c r="F5536" s="3">
        <f t="shared" ca="1" si="953"/>
        <v>665</v>
      </c>
      <c r="G5536" s="3" t="str">
        <f ca="1">VLOOKUP(F5536,Occupation!$A$1:$B$915,2,0)</f>
        <v>Prison Officer</v>
      </c>
      <c r="H5536" s="3">
        <f t="shared" ca="1" si="954"/>
        <v>5</v>
      </c>
      <c r="I5536" s="3">
        <f t="shared" ca="1" si="955"/>
        <v>60980.72</v>
      </c>
      <c r="J5536" s="3">
        <f t="shared" ca="1" si="956"/>
        <v>7.1914108087672124E-2</v>
      </c>
      <c r="K5536" s="3">
        <f t="shared" ca="1" si="957"/>
        <v>3</v>
      </c>
      <c r="L5536" s="3" t="str">
        <f ca="1">VLOOKUP(K5536,Freq_Investment!$A$1:$B$8,2,0)</f>
        <v>Fortnightly</v>
      </c>
      <c r="M5536" s="3" t="str">
        <f t="shared" ca="1" si="958"/>
        <v>Manual</v>
      </c>
      <c r="N5536" s="3">
        <f t="shared" ca="1" si="948"/>
        <v>1</v>
      </c>
      <c r="O5536" s="3">
        <f t="shared" ca="1" si="948"/>
        <v>3</v>
      </c>
      <c r="P5536" s="3">
        <f t="shared" ca="1" si="948"/>
        <v>1</v>
      </c>
    </row>
    <row r="5537" spans="1:16" x14ac:dyDescent="0.25">
      <c r="A5537" s="3">
        <f t="shared" ca="1" si="949"/>
        <v>666139841</v>
      </c>
      <c r="B5537" s="3">
        <f t="shared" ca="1" si="950"/>
        <v>9145</v>
      </c>
      <c r="C5537" s="1">
        <f t="shared" ca="1" si="951"/>
        <v>34042</v>
      </c>
      <c r="D5537" s="7">
        <f t="shared" ca="1" si="952"/>
        <v>3</v>
      </c>
      <c r="E5537" s="3" t="str">
        <f ca="1">VLOOKUP(D5537,State!$A$1:$B$9,2,0)</f>
        <v>SA</v>
      </c>
      <c r="F5537" s="3">
        <f t="shared" ca="1" si="953"/>
        <v>283</v>
      </c>
      <c r="G5537" s="3" t="str">
        <f ca="1">VLOOKUP(F5537,Occupation!$A$1:$B$915,2,0)</f>
        <v>Dietitian</v>
      </c>
      <c r="H5537" s="3">
        <f t="shared" ca="1" si="954"/>
        <v>2</v>
      </c>
      <c r="I5537" s="3">
        <f t="shared" ca="1" si="955"/>
        <v>68127.81</v>
      </c>
      <c r="J5537" s="3">
        <f t="shared" ca="1" si="956"/>
        <v>0.41860790982298635</v>
      </c>
      <c r="K5537" s="3">
        <f t="shared" ca="1" si="957"/>
        <v>1</v>
      </c>
      <c r="L5537" s="3" t="str">
        <f ca="1">VLOOKUP(K5537,Freq_Investment!$A$1:$B$8,2,0)</f>
        <v>Daily</v>
      </c>
      <c r="M5537" s="3" t="str">
        <f t="shared" ca="1" si="958"/>
        <v>Manual</v>
      </c>
      <c r="N5537" s="3">
        <f t="shared" ca="1" si="948"/>
        <v>3</v>
      </c>
      <c r="O5537" s="3">
        <f t="shared" ca="1" si="948"/>
        <v>1</v>
      </c>
      <c r="P5537" s="3">
        <f t="shared" ca="1" si="948"/>
        <v>1</v>
      </c>
    </row>
    <row r="5538" spans="1:16" x14ac:dyDescent="0.25">
      <c r="A5538" s="3">
        <f t="shared" ca="1" si="949"/>
        <v>928717521</v>
      </c>
      <c r="B5538" s="3">
        <f t="shared" ca="1" si="950"/>
        <v>7378</v>
      </c>
      <c r="C5538" s="1">
        <f t="shared" ca="1" si="951"/>
        <v>36651</v>
      </c>
      <c r="D5538" s="7">
        <f t="shared" ca="1" si="952"/>
        <v>8</v>
      </c>
      <c r="E5538" s="3" t="str">
        <f ca="1">VLOOKUP(D5538,State!$A$1:$B$9,2,0)</f>
        <v>ACT</v>
      </c>
      <c r="F5538" s="3">
        <f t="shared" ca="1" si="953"/>
        <v>788</v>
      </c>
      <c r="G5538" s="3" t="str">
        <f ca="1">VLOOKUP(F5538,Occupation!$A$1:$B$915,2,0)</f>
        <v>Real Estate Agency Principal / Real Estate Agency Licensee</v>
      </c>
      <c r="H5538" s="3">
        <f t="shared" ca="1" si="954"/>
        <v>5</v>
      </c>
      <c r="I5538" s="3">
        <f t="shared" ca="1" si="955"/>
        <v>74134.12</v>
      </c>
      <c r="J5538" s="3">
        <f t="shared" ca="1" si="956"/>
        <v>2.04092525019684E-2</v>
      </c>
      <c r="K5538" s="3">
        <f t="shared" ca="1" si="957"/>
        <v>2</v>
      </c>
      <c r="L5538" s="3" t="str">
        <f ca="1">VLOOKUP(K5538,Freq_Investment!$A$1:$B$8,2,0)</f>
        <v>Weekly</v>
      </c>
      <c r="M5538" s="3" t="str">
        <f t="shared" ca="1" si="958"/>
        <v>Auto</v>
      </c>
      <c r="N5538" s="3">
        <f t="shared" ca="1" si="948"/>
        <v>5</v>
      </c>
      <c r="O5538" s="3">
        <f t="shared" ca="1" si="948"/>
        <v>5</v>
      </c>
      <c r="P5538" s="3">
        <f t="shared" ca="1" si="948"/>
        <v>2</v>
      </c>
    </row>
    <row r="5539" spans="1:16" x14ac:dyDescent="0.25">
      <c r="A5539" s="3">
        <f t="shared" ca="1" si="949"/>
        <v>193863383</v>
      </c>
      <c r="B5539" s="3">
        <f t="shared" ca="1" si="950"/>
        <v>6737</v>
      </c>
      <c r="C5539" s="1">
        <f t="shared" ca="1" si="951"/>
        <v>27573</v>
      </c>
      <c r="D5539" s="7">
        <f t="shared" ca="1" si="952"/>
        <v>2</v>
      </c>
      <c r="E5539" s="3" t="str">
        <f ca="1">VLOOKUP(D5539,State!$A$1:$B$9,2,0)</f>
        <v>QLD</v>
      </c>
      <c r="F5539" s="3">
        <f t="shared" ca="1" si="953"/>
        <v>85</v>
      </c>
      <c r="G5539" s="3" t="str">
        <f ca="1">VLOOKUP(F5539,Occupation!$A$1:$B$915,2,0)</f>
        <v>Conference and Event Organiser</v>
      </c>
      <c r="H5539" s="3">
        <f t="shared" ca="1" si="954"/>
        <v>6</v>
      </c>
      <c r="I5539" s="3">
        <f t="shared" ca="1" si="955"/>
        <v>15418.07</v>
      </c>
      <c r="J5539" s="3">
        <f t="shared" ca="1" si="956"/>
        <v>5.6503261418965334E-2</v>
      </c>
      <c r="K5539" s="3">
        <f t="shared" ca="1" si="957"/>
        <v>6</v>
      </c>
      <c r="L5539" s="3" t="str">
        <f ca="1">VLOOKUP(K5539,Freq_Investment!$A$1:$B$8,2,0)</f>
        <v>Half-yearly</v>
      </c>
      <c r="M5539" s="3" t="str">
        <f t="shared" ca="1" si="958"/>
        <v>Manual</v>
      </c>
      <c r="N5539" s="3">
        <f t="shared" ca="1" si="948"/>
        <v>2</v>
      </c>
      <c r="O5539" s="3">
        <f t="shared" ca="1" si="948"/>
        <v>2</v>
      </c>
      <c r="P5539" s="3">
        <f t="shared" ca="1" si="948"/>
        <v>4</v>
      </c>
    </row>
    <row r="5540" spans="1:16" x14ac:dyDescent="0.25">
      <c r="A5540" s="3">
        <f t="shared" ca="1" si="949"/>
        <v>486592757</v>
      </c>
      <c r="B5540" s="3">
        <f t="shared" ca="1" si="950"/>
        <v>1557</v>
      </c>
      <c r="C5540" s="1">
        <f t="shared" ca="1" si="951"/>
        <v>32972</v>
      </c>
      <c r="D5540" s="7">
        <f t="shared" ca="1" si="952"/>
        <v>7</v>
      </c>
      <c r="E5540" s="3" t="str">
        <f ca="1">VLOOKUP(D5540,State!$A$1:$B$9,2,0)</f>
        <v>VIC</v>
      </c>
      <c r="F5540" s="3">
        <f t="shared" ca="1" si="953"/>
        <v>445</v>
      </c>
      <c r="G5540" s="3" t="str">
        <f ca="1">VLOOKUP(F5540,Occupation!$A$1:$B$915,2,0)</f>
        <v>Construction Estimator</v>
      </c>
      <c r="H5540" s="3">
        <f t="shared" ca="1" si="954"/>
        <v>8</v>
      </c>
      <c r="I5540" s="3">
        <f t="shared" ca="1" si="955"/>
        <v>22211.59</v>
      </c>
      <c r="J5540" s="3">
        <f t="shared" ca="1" si="956"/>
        <v>0.43206908318731369</v>
      </c>
      <c r="K5540" s="3">
        <f t="shared" ca="1" si="957"/>
        <v>3</v>
      </c>
      <c r="L5540" s="3" t="str">
        <f ca="1">VLOOKUP(K5540,Freq_Investment!$A$1:$B$8,2,0)</f>
        <v>Fortnightly</v>
      </c>
      <c r="M5540" s="3" t="str">
        <f t="shared" ca="1" si="958"/>
        <v>Auto</v>
      </c>
      <c r="N5540" s="3">
        <f t="shared" ca="1" si="948"/>
        <v>4</v>
      </c>
      <c r="O5540" s="3">
        <f t="shared" ca="1" si="948"/>
        <v>2</v>
      </c>
      <c r="P5540" s="3">
        <f t="shared" ca="1" si="948"/>
        <v>2</v>
      </c>
    </row>
    <row r="5541" spans="1:16" x14ac:dyDescent="0.25">
      <c r="A5541" s="3">
        <f t="shared" ca="1" si="949"/>
        <v>315985131</v>
      </c>
      <c r="B5541" s="3">
        <f t="shared" ca="1" si="950"/>
        <v>1941</v>
      </c>
      <c r="C5541" s="1">
        <f t="shared" ca="1" si="951"/>
        <v>34435</v>
      </c>
      <c r="D5541" s="7">
        <f t="shared" ca="1" si="952"/>
        <v>7</v>
      </c>
      <c r="E5541" s="3" t="str">
        <f ca="1">VLOOKUP(D5541,State!$A$1:$B$9,2,0)</f>
        <v>VIC</v>
      </c>
      <c r="F5541" s="3">
        <f t="shared" ca="1" si="953"/>
        <v>428</v>
      </c>
      <c r="G5541" s="3" t="str">
        <f ca="1">VLOOKUP(F5541,Occupation!$A$1:$B$915,2,0)</f>
        <v>Pathology Collector / Phlebotomist</v>
      </c>
      <c r="H5541" s="3">
        <f t="shared" ca="1" si="954"/>
        <v>1</v>
      </c>
      <c r="I5541" s="3">
        <f t="shared" ca="1" si="955"/>
        <v>38645.51</v>
      </c>
      <c r="J5541" s="3">
        <f t="shared" ca="1" si="956"/>
        <v>0.3600641124398633</v>
      </c>
      <c r="K5541" s="3">
        <f t="shared" ca="1" si="957"/>
        <v>7</v>
      </c>
      <c r="L5541" s="3" t="str">
        <f ca="1">VLOOKUP(K5541,Freq_Investment!$A$1:$B$8,2,0)</f>
        <v>Yearly</v>
      </c>
      <c r="M5541" s="3" t="str">
        <f t="shared" ca="1" si="958"/>
        <v>Manual</v>
      </c>
      <c r="N5541" s="3">
        <f t="shared" ca="1" si="948"/>
        <v>4</v>
      </c>
      <c r="O5541" s="3">
        <f t="shared" ca="1" si="948"/>
        <v>2</v>
      </c>
      <c r="P5541" s="3">
        <f t="shared" ca="1" si="948"/>
        <v>3</v>
      </c>
    </row>
    <row r="5542" spans="1:16" x14ac:dyDescent="0.25">
      <c r="A5542" s="3">
        <f t="shared" ca="1" si="949"/>
        <v>611187545</v>
      </c>
      <c r="B5542" s="3">
        <f t="shared" ca="1" si="950"/>
        <v>2719</v>
      </c>
      <c r="C5542" s="1">
        <f t="shared" ca="1" si="951"/>
        <v>31665</v>
      </c>
      <c r="D5542" s="7">
        <f t="shared" ca="1" si="952"/>
        <v>5</v>
      </c>
      <c r="E5542" s="3" t="str">
        <f ca="1">VLOOKUP(D5542,State!$A$1:$B$9,2,0)</f>
        <v>NT</v>
      </c>
      <c r="F5542" s="3">
        <f t="shared" ca="1" si="953"/>
        <v>513</v>
      </c>
      <c r="G5542" s="3" t="str">
        <f ca="1">VLOOKUP(F5542,Occupation!$A$1:$B$915,2,0)</f>
        <v>Glazier</v>
      </c>
      <c r="H5542" s="3">
        <f t="shared" ca="1" si="954"/>
        <v>7</v>
      </c>
      <c r="I5542" s="3">
        <f t="shared" ca="1" si="955"/>
        <v>69184.990000000005</v>
      </c>
      <c r="J5542" s="3">
        <f t="shared" ca="1" si="956"/>
        <v>0.43755489266955361</v>
      </c>
      <c r="K5542" s="3">
        <f t="shared" ca="1" si="957"/>
        <v>1</v>
      </c>
      <c r="L5542" s="3" t="str">
        <f ca="1">VLOOKUP(K5542,Freq_Investment!$A$1:$B$8,2,0)</f>
        <v>Daily</v>
      </c>
      <c r="M5542" s="3" t="str">
        <f t="shared" ca="1" si="958"/>
        <v>Manual</v>
      </c>
      <c r="N5542" s="3">
        <f t="shared" ca="1" si="948"/>
        <v>4</v>
      </c>
      <c r="O5542" s="3">
        <f t="shared" ca="1" si="948"/>
        <v>3</v>
      </c>
      <c r="P5542" s="3">
        <f t="shared" ca="1" si="948"/>
        <v>1</v>
      </c>
    </row>
    <row r="5543" spans="1:16" x14ac:dyDescent="0.25">
      <c r="A5543" s="3">
        <f t="shared" ca="1" si="949"/>
        <v>394807300</v>
      </c>
      <c r="B5543" s="3">
        <f t="shared" ca="1" si="950"/>
        <v>7555</v>
      </c>
      <c r="C5543" s="1">
        <f t="shared" ca="1" si="951"/>
        <v>42866</v>
      </c>
      <c r="D5543" s="7">
        <f t="shared" ca="1" si="952"/>
        <v>1</v>
      </c>
      <c r="E5543" s="3" t="str">
        <f ca="1">VLOOKUP(D5543,State!$A$1:$B$9,2,0)</f>
        <v>NSW</v>
      </c>
      <c r="F5543" s="3">
        <f t="shared" ca="1" si="953"/>
        <v>248</v>
      </c>
      <c r="G5543" s="3" t="str">
        <f ca="1">VLOOKUP(F5543,Occupation!$A$1:$B$915,2,0)</f>
        <v>Biotechnologist</v>
      </c>
      <c r="H5543" s="3">
        <f t="shared" ca="1" si="954"/>
        <v>8</v>
      </c>
      <c r="I5543" s="3">
        <f t="shared" ca="1" si="955"/>
        <v>64007.360000000001</v>
      </c>
      <c r="J5543" s="3">
        <f t="shared" ca="1" si="956"/>
        <v>8.6488310756136666E-2</v>
      </c>
      <c r="K5543" s="3">
        <f t="shared" ca="1" si="957"/>
        <v>5</v>
      </c>
      <c r="L5543" s="3" t="str">
        <f ca="1">VLOOKUP(K5543,Freq_Investment!$A$1:$B$8,2,0)</f>
        <v>Quarterly</v>
      </c>
      <c r="M5543" s="3" t="str">
        <f t="shared" ca="1" si="958"/>
        <v>Manual</v>
      </c>
      <c r="N5543" s="3">
        <f t="shared" ca="1" si="948"/>
        <v>1</v>
      </c>
      <c r="O5543" s="3">
        <f t="shared" ca="1" si="948"/>
        <v>5</v>
      </c>
      <c r="P5543" s="3">
        <f t="shared" ca="1" si="948"/>
        <v>3</v>
      </c>
    </row>
    <row r="5544" spans="1:16" x14ac:dyDescent="0.25">
      <c r="A5544" s="3">
        <f t="shared" ca="1" si="949"/>
        <v>850748879</v>
      </c>
      <c r="B5544" s="3">
        <f t="shared" ca="1" si="950"/>
        <v>7833</v>
      </c>
      <c r="C5544" s="1">
        <f t="shared" ca="1" si="951"/>
        <v>25622</v>
      </c>
      <c r="D5544" s="7">
        <f t="shared" ca="1" si="952"/>
        <v>3</v>
      </c>
      <c r="E5544" s="3" t="str">
        <f ca="1">VLOOKUP(D5544,State!$A$1:$B$9,2,0)</f>
        <v>SA</v>
      </c>
      <c r="F5544" s="3">
        <f t="shared" ca="1" si="953"/>
        <v>413</v>
      </c>
      <c r="G5544" s="3" t="str">
        <f ca="1">VLOOKUP(F5544,Occupation!$A$1:$B$915,2,0)</f>
        <v>Archaeologist</v>
      </c>
      <c r="H5544" s="3">
        <f t="shared" ca="1" si="954"/>
        <v>7</v>
      </c>
      <c r="I5544" s="3">
        <f t="shared" ca="1" si="955"/>
        <v>3001.44</v>
      </c>
      <c r="J5544" s="3">
        <f t="shared" ca="1" si="956"/>
        <v>3.319628065566349E-3</v>
      </c>
      <c r="K5544" s="3">
        <f t="shared" ca="1" si="957"/>
        <v>5</v>
      </c>
      <c r="L5544" s="3" t="str">
        <f ca="1">VLOOKUP(K5544,Freq_Investment!$A$1:$B$8,2,0)</f>
        <v>Quarterly</v>
      </c>
      <c r="M5544" s="3" t="str">
        <f t="shared" ca="1" si="958"/>
        <v>Manual</v>
      </c>
      <c r="N5544" s="3">
        <f t="shared" ca="1" si="948"/>
        <v>1</v>
      </c>
      <c r="O5544" s="3">
        <f t="shared" ca="1" si="948"/>
        <v>3</v>
      </c>
      <c r="P5544" s="3">
        <f t="shared" ca="1" si="948"/>
        <v>3</v>
      </c>
    </row>
    <row r="5545" spans="1:16" x14ac:dyDescent="0.25">
      <c r="A5545" s="3">
        <f t="shared" ca="1" si="949"/>
        <v>518869924</v>
      </c>
      <c r="B5545" s="3">
        <f t="shared" ca="1" si="950"/>
        <v>5180</v>
      </c>
      <c r="C5545" s="1">
        <f t="shared" ca="1" si="951"/>
        <v>26914</v>
      </c>
      <c r="D5545" s="7">
        <f t="shared" ca="1" si="952"/>
        <v>4</v>
      </c>
      <c r="E5545" s="3" t="str">
        <f ca="1">VLOOKUP(D5545,State!$A$1:$B$9,2,0)</f>
        <v>WA</v>
      </c>
      <c r="F5545" s="3">
        <f t="shared" ca="1" si="953"/>
        <v>223</v>
      </c>
      <c r="G5545" s="3" t="str">
        <f ca="1">VLOOKUP(F5545,Occupation!$A$1:$B$915,2,0)</f>
        <v>Aeronautical Engineer</v>
      </c>
      <c r="H5545" s="3">
        <f t="shared" ca="1" si="954"/>
        <v>8</v>
      </c>
      <c r="I5545" s="3">
        <f t="shared" ca="1" si="955"/>
        <v>30635.91</v>
      </c>
      <c r="J5545" s="3">
        <f t="shared" ca="1" si="956"/>
        <v>5.2473755157819713E-2</v>
      </c>
      <c r="K5545" s="3">
        <f t="shared" ca="1" si="957"/>
        <v>5</v>
      </c>
      <c r="L5545" s="3" t="str">
        <f ca="1">VLOOKUP(K5545,Freq_Investment!$A$1:$B$8,2,0)</f>
        <v>Quarterly</v>
      </c>
      <c r="M5545" s="3" t="str">
        <f t="shared" ca="1" si="958"/>
        <v>Manual</v>
      </c>
      <c r="N5545" s="3">
        <f t="shared" ca="1" si="948"/>
        <v>2</v>
      </c>
      <c r="O5545" s="3">
        <f t="shared" ca="1" si="948"/>
        <v>5</v>
      </c>
      <c r="P5545" s="3">
        <f t="shared" ca="1" si="948"/>
        <v>4</v>
      </c>
    </row>
    <row r="5546" spans="1:16" x14ac:dyDescent="0.25">
      <c r="A5546" s="3">
        <f t="shared" ca="1" si="949"/>
        <v>631756717</v>
      </c>
      <c r="B5546" s="3">
        <f t="shared" ca="1" si="950"/>
        <v>5411</v>
      </c>
      <c r="C5546" s="1">
        <f t="shared" ca="1" si="951"/>
        <v>38674</v>
      </c>
      <c r="D5546" s="7">
        <f t="shared" ca="1" si="952"/>
        <v>5</v>
      </c>
      <c r="E5546" s="3" t="str">
        <f ca="1">VLOOKUP(D5546,State!$A$1:$B$9,2,0)</f>
        <v>NT</v>
      </c>
      <c r="F5546" s="3">
        <f t="shared" ca="1" si="953"/>
        <v>886</v>
      </c>
      <c r="G5546" s="3" t="str">
        <f ca="1">VLOOKUP(F5546,Occupation!$A$1:$B$915,2,0)</f>
        <v>Meat Boner and Slicer</v>
      </c>
      <c r="H5546" s="3">
        <f t="shared" ca="1" si="954"/>
        <v>9</v>
      </c>
      <c r="I5546" s="3">
        <f t="shared" ca="1" si="955"/>
        <v>30217.69</v>
      </c>
      <c r="J5546" s="3">
        <f t="shared" ca="1" si="956"/>
        <v>0.44398544592512645</v>
      </c>
      <c r="K5546" s="3">
        <f t="shared" ca="1" si="957"/>
        <v>3</v>
      </c>
      <c r="L5546" s="3" t="str">
        <f ca="1">VLOOKUP(K5546,Freq_Investment!$A$1:$B$8,2,0)</f>
        <v>Fortnightly</v>
      </c>
      <c r="M5546" s="3" t="str">
        <f t="shared" ca="1" si="958"/>
        <v>Manual</v>
      </c>
      <c r="N5546" s="3">
        <f t="shared" ca="1" si="948"/>
        <v>5</v>
      </c>
      <c r="O5546" s="3">
        <f t="shared" ca="1" si="948"/>
        <v>2</v>
      </c>
      <c r="P5546" s="3">
        <f t="shared" ca="1" si="948"/>
        <v>3</v>
      </c>
    </row>
    <row r="5547" spans="1:16" x14ac:dyDescent="0.25">
      <c r="A5547" s="3">
        <f t="shared" ca="1" si="949"/>
        <v>984827788</v>
      </c>
      <c r="B5547" s="3">
        <f t="shared" ca="1" si="950"/>
        <v>9154</v>
      </c>
      <c r="C5547" s="1">
        <f t="shared" ca="1" si="951"/>
        <v>31658</v>
      </c>
      <c r="D5547" s="7">
        <f t="shared" ca="1" si="952"/>
        <v>6</v>
      </c>
      <c r="E5547" s="3" t="str">
        <f ca="1">VLOOKUP(D5547,State!$A$1:$B$9,2,0)</f>
        <v>TAS</v>
      </c>
      <c r="F5547" s="3">
        <f t="shared" ca="1" si="953"/>
        <v>266</v>
      </c>
      <c r="G5547" s="3" t="str">
        <f ca="1">VLOOKUP(F5547,Occupation!$A$1:$B$915,2,0)</f>
        <v>Middle School Teacher / Intermediate School Teacher</v>
      </c>
      <c r="H5547" s="3">
        <f t="shared" ca="1" si="954"/>
        <v>9</v>
      </c>
      <c r="I5547" s="3">
        <f t="shared" ca="1" si="955"/>
        <v>25538.3</v>
      </c>
      <c r="J5547" s="3">
        <f t="shared" ca="1" si="956"/>
        <v>0.11256561623262612</v>
      </c>
      <c r="K5547" s="3">
        <f t="shared" ca="1" si="957"/>
        <v>5</v>
      </c>
      <c r="L5547" s="3" t="str">
        <f ca="1">VLOOKUP(K5547,Freq_Investment!$A$1:$B$8,2,0)</f>
        <v>Quarterly</v>
      </c>
      <c r="M5547" s="3" t="str">
        <f t="shared" ca="1" si="958"/>
        <v>Manual</v>
      </c>
      <c r="N5547" s="3">
        <f t="shared" ca="1" si="948"/>
        <v>1</v>
      </c>
      <c r="O5547" s="3">
        <f t="shared" ca="1" si="948"/>
        <v>4</v>
      </c>
      <c r="P5547" s="3">
        <f t="shared" ca="1" si="948"/>
        <v>3</v>
      </c>
    </row>
    <row r="5548" spans="1:16" x14ac:dyDescent="0.25">
      <c r="A5548" s="3">
        <f t="shared" ca="1" si="949"/>
        <v>375447940</v>
      </c>
      <c r="B5548" s="3">
        <f t="shared" ca="1" si="950"/>
        <v>4184</v>
      </c>
      <c r="C5548" s="1">
        <f t="shared" ca="1" si="951"/>
        <v>32984</v>
      </c>
      <c r="D5548" s="7">
        <f t="shared" ca="1" si="952"/>
        <v>2</v>
      </c>
      <c r="E5548" s="3" t="str">
        <f ca="1">VLOOKUP(D5548,State!$A$1:$B$9,2,0)</f>
        <v>QLD</v>
      </c>
      <c r="F5548" s="3">
        <f t="shared" ca="1" si="953"/>
        <v>544</v>
      </c>
      <c r="G5548" s="3" t="str">
        <f ca="1">VLOOKUP(F5548,Occupation!$A$1:$B$915,2,0)</f>
        <v>Horse Trainer</v>
      </c>
      <c r="H5548" s="3">
        <f t="shared" ca="1" si="954"/>
        <v>4</v>
      </c>
      <c r="I5548" s="3">
        <f t="shared" ca="1" si="955"/>
        <v>83527.31</v>
      </c>
      <c r="J5548" s="3">
        <f t="shared" ca="1" si="956"/>
        <v>0.20882668982813851</v>
      </c>
      <c r="K5548" s="3">
        <f t="shared" ca="1" si="957"/>
        <v>3</v>
      </c>
      <c r="L5548" s="3" t="str">
        <f ca="1">VLOOKUP(K5548,Freq_Investment!$A$1:$B$8,2,0)</f>
        <v>Fortnightly</v>
      </c>
      <c r="M5548" s="3" t="str">
        <f t="shared" ca="1" si="958"/>
        <v>Manual</v>
      </c>
      <c r="N5548" s="3">
        <f t="shared" ca="1" si="948"/>
        <v>3</v>
      </c>
      <c r="O5548" s="3">
        <f t="shared" ca="1" si="948"/>
        <v>1</v>
      </c>
      <c r="P5548" s="3">
        <f t="shared" ca="1" si="948"/>
        <v>1</v>
      </c>
    </row>
    <row r="5549" spans="1:16" x14ac:dyDescent="0.25">
      <c r="A5549" s="3">
        <f t="shared" ca="1" si="949"/>
        <v>859503060</v>
      </c>
      <c r="B5549" s="3">
        <f t="shared" ca="1" si="950"/>
        <v>4252</v>
      </c>
      <c r="C5549" s="1">
        <f t="shared" ca="1" si="951"/>
        <v>30672</v>
      </c>
      <c r="D5549" s="7">
        <f t="shared" ca="1" si="952"/>
        <v>3</v>
      </c>
      <c r="E5549" s="3" t="str">
        <f ca="1">VLOOKUP(D5549,State!$A$1:$B$9,2,0)</f>
        <v>SA</v>
      </c>
      <c r="F5549" s="3">
        <f t="shared" ca="1" si="953"/>
        <v>649</v>
      </c>
      <c r="G5549" s="3" t="str">
        <f ca="1">VLOOKUP(F5549,Occupation!$A$1:$B$915,2,0)</f>
        <v>Hospital Orderly</v>
      </c>
      <c r="H5549" s="3">
        <f t="shared" ca="1" si="954"/>
        <v>8</v>
      </c>
      <c r="I5549" s="3">
        <f t="shared" ca="1" si="955"/>
        <v>85008.74</v>
      </c>
      <c r="J5549" s="3">
        <f t="shared" ca="1" si="956"/>
        <v>0.30495754428275429</v>
      </c>
      <c r="K5549" s="3">
        <f t="shared" ca="1" si="957"/>
        <v>2</v>
      </c>
      <c r="L5549" s="3" t="str">
        <f ca="1">VLOOKUP(K5549,Freq_Investment!$A$1:$B$8,2,0)</f>
        <v>Weekly</v>
      </c>
      <c r="M5549" s="3" t="str">
        <f t="shared" ca="1" si="958"/>
        <v>Auto</v>
      </c>
      <c r="N5549" s="3">
        <f t="shared" ca="1" si="948"/>
        <v>3</v>
      </c>
      <c r="O5549" s="3">
        <f t="shared" ca="1" si="948"/>
        <v>4</v>
      </c>
      <c r="P5549" s="3">
        <f t="shared" ca="1" si="948"/>
        <v>5</v>
      </c>
    </row>
    <row r="5550" spans="1:16" x14ac:dyDescent="0.25">
      <c r="A5550" s="3">
        <f t="shared" ca="1" si="949"/>
        <v>110201767</v>
      </c>
      <c r="B5550" s="3">
        <f t="shared" ca="1" si="950"/>
        <v>8754</v>
      </c>
      <c r="C5550" s="1">
        <f t="shared" ca="1" si="951"/>
        <v>27380</v>
      </c>
      <c r="D5550" s="7">
        <f t="shared" ca="1" si="952"/>
        <v>5</v>
      </c>
      <c r="E5550" s="3" t="str">
        <f ca="1">VLOOKUP(D5550,State!$A$1:$B$9,2,0)</f>
        <v>NT</v>
      </c>
      <c r="F5550" s="3">
        <f t="shared" ca="1" si="953"/>
        <v>734</v>
      </c>
      <c r="G5550" s="3" t="str">
        <f ca="1">VLOOKUP(F5550,Occupation!$A$1:$B$915,2,0)</f>
        <v>Bookkeeper</v>
      </c>
      <c r="H5550" s="3">
        <f t="shared" ca="1" si="954"/>
        <v>3</v>
      </c>
      <c r="I5550" s="3">
        <f t="shared" ca="1" si="955"/>
        <v>29507.17</v>
      </c>
      <c r="J5550" s="3">
        <f t="shared" ca="1" si="956"/>
        <v>0.29537884644742951</v>
      </c>
      <c r="K5550" s="3">
        <f t="shared" ca="1" si="957"/>
        <v>4</v>
      </c>
      <c r="L5550" s="3" t="str">
        <f ca="1">VLOOKUP(K5550,Freq_Investment!$A$1:$B$8,2,0)</f>
        <v>Monthly</v>
      </c>
      <c r="M5550" s="3" t="str">
        <f t="shared" ca="1" si="958"/>
        <v>Manual</v>
      </c>
      <c r="N5550" s="3">
        <f t="shared" ref="N5550:P5613" ca="1" si="959">RANDBETWEEN(1,5)</f>
        <v>3</v>
      </c>
      <c r="O5550" s="3">
        <f t="shared" ca="1" si="959"/>
        <v>5</v>
      </c>
      <c r="P5550" s="3">
        <f t="shared" ca="1" si="959"/>
        <v>4</v>
      </c>
    </row>
    <row r="5551" spans="1:16" x14ac:dyDescent="0.25">
      <c r="A5551" s="3">
        <f t="shared" ca="1" si="949"/>
        <v>941288036</v>
      </c>
      <c r="B5551" s="3">
        <f t="shared" ca="1" si="950"/>
        <v>6081</v>
      </c>
      <c r="C5551" s="1">
        <f t="shared" ca="1" si="951"/>
        <v>31044</v>
      </c>
      <c r="D5551" s="7">
        <f t="shared" ca="1" si="952"/>
        <v>4</v>
      </c>
      <c r="E5551" s="3" t="str">
        <f ca="1">VLOOKUP(D5551,State!$A$1:$B$9,2,0)</f>
        <v>WA</v>
      </c>
      <c r="F5551" s="3">
        <f t="shared" ca="1" si="953"/>
        <v>12</v>
      </c>
      <c r="G5551" s="3" t="str">
        <f ca="1">VLOOKUP(F5551,Occupation!$A$1:$B$915,2,0)</f>
        <v>Sheep Farmer</v>
      </c>
      <c r="H5551" s="3">
        <f t="shared" ca="1" si="954"/>
        <v>7</v>
      </c>
      <c r="I5551" s="3">
        <f t="shared" ca="1" si="955"/>
        <v>83907.35</v>
      </c>
      <c r="J5551" s="3">
        <f t="shared" ca="1" si="956"/>
        <v>0.41007091357291348</v>
      </c>
      <c r="K5551" s="3">
        <f t="shared" ca="1" si="957"/>
        <v>4</v>
      </c>
      <c r="L5551" s="3" t="str">
        <f ca="1">VLOOKUP(K5551,Freq_Investment!$A$1:$B$8,2,0)</f>
        <v>Monthly</v>
      </c>
      <c r="M5551" s="3" t="str">
        <f t="shared" ca="1" si="958"/>
        <v>Auto</v>
      </c>
      <c r="N5551" s="3">
        <f t="shared" ca="1" si="959"/>
        <v>1</v>
      </c>
      <c r="O5551" s="3">
        <f t="shared" ca="1" si="959"/>
        <v>3</v>
      </c>
      <c r="P5551" s="3">
        <f t="shared" ca="1" si="959"/>
        <v>3</v>
      </c>
    </row>
    <row r="5552" spans="1:16" x14ac:dyDescent="0.25">
      <c r="A5552" s="3">
        <f t="shared" ca="1" si="949"/>
        <v>382514070</v>
      </c>
      <c r="B5552" s="3">
        <f t="shared" ca="1" si="950"/>
        <v>7309</v>
      </c>
      <c r="C5552" s="1">
        <f t="shared" ca="1" si="951"/>
        <v>26228</v>
      </c>
      <c r="D5552" s="7">
        <f t="shared" ca="1" si="952"/>
        <v>2</v>
      </c>
      <c r="E5552" s="3" t="str">
        <f ca="1">VLOOKUP(D5552,State!$A$1:$B$9,2,0)</f>
        <v>QLD</v>
      </c>
      <c r="F5552" s="3">
        <f t="shared" ca="1" si="953"/>
        <v>857</v>
      </c>
      <c r="G5552" s="3" t="str">
        <f ca="1">VLOOKUP(F5552,Occupation!$A$1:$B$915,2,0)</f>
        <v>Railway Track Plant Operator</v>
      </c>
      <c r="H5552" s="3">
        <f t="shared" ca="1" si="954"/>
        <v>3</v>
      </c>
      <c r="I5552" s="3">
        <f t="shared" ca="1" si="955"/>
        <v>18540.82</v>
      </c>
      <c r="J5552" s="3">
        <f t="shared" ca="1" si="956"/>
        <v>0.43465418549515383</v>
      </c>
      <c r="K5552" s="3">
        <f t="shared" ca="1" si="957"/>
        <v>3</v>
      </c>
      <c r="L5552" s="3" t="str">
        <f ca="1">VLOOKUP(K5552,Freq_Investment!$A$1:$B$8,2,0)</f>
        <v>Fortnightly</v>
      </c>
      <c r="M5552" s="3" t="str">
        <f t="shared" ca="1" si="958"/>
        <v>Manual</v>
      </c>
      <c r="N5552" s="3">
        <f t="shared" ca="1" si="959"/>
        <v>5</v>
      </c>
      <c r="O5552" s="3">
        <f t="shared" ca="1" si="959"/>
        <v>5</v>
      </c>
      <c r="P5552" s="3">
        <f t="shared" ca="1" si="959"/>
        <v>3</v>
      </c>
    </row>
    <row r="5553" spans="1:16" x14ac:dyDescent="0.25">
      <c r="A5553" s="3">
        <f t="shared" ca="1" si="949"/>
        <v>816729740</v>
      </c>
      <c r="B5553" s="3">
        <f t="shared" ca="1" si="950"/>
        <v>3457</v>
      </c>
      <c r="C5553" s="1">
        <f t="shared" ca="1" si="951"/>
        <v>28443</v>
      </c>
      <c r="D5553" s="7">
        <f t="shared" ca="1" si="952"/>
        <v>4</v>
      </c>
      <c r="E5553" s="3" t="str">
        <f ca="1">VLOOKUP(D5553,State!$A$1:$B$9,2,0)</f>
        <v>WA</v>
      </c>
      <c r="F5553" s="3">
        <f t="shared" ca="1" si="953"/>
        <v>315</v>
      </c>
      <c r="G5553" s="3" t="str">
        <f ca="1">VLOOKUP(F5553,Occupation!$A$1:$B$915,2,0)</f>
        <v>Anaesthetist</v>
      </c>
      <c r="H5553" s="3">
        <f t="shared" ca="1" si="954"/>
        <v>8</v>
      </c>
      <c r="I5553" s="3">
        <f t="shared" ca="1" si="955"/>
        <v>37700.79</v>
      </c>
      <c r="J5553" s="3">
        <f t="shared" ca="1" si="956"/>
        <v>0.48004051875302206</v>
      </c>
      <c r="K5553" s="3">
        <f t="shared" ca="1" si="957"/>
        <v>3</v>
      </c>
      <c r="L5553" s="3" t="str">
        <f ca="1">VLOOKUP(K5553,Freq_Investment!$A$1:$B$8,2,0)</f>
        <v>Fortnightly</v>
      </c>
      <c r="M5553" s="3" t="str">
        <f t="shared" ca="1" si="958"/>
        <v>Manual</v>
      </c>
      <c r="N5553" s="3">
        <f t="shared" ca="1" si="959"/>
        <v>1</v>
      </c>
      <c r="O5553" s="3">
        <f t="shared" ca="1" si="959"/>
        <v>2</v>
      </c>
      <c r="P5553" s="3">
        <f t="shared" ca="1" si="959"/>
        <v>5</v>
      </c>
    </row>
    <row r="5554" spans="1:16" x14ac:dyDescent="0.25">
      <c r="A5554" s="3">
        <f t="shared" ca="1" si="949"/>
        <v>736158137</v>
      </c>
      <c r="B5554" s="3">
        <f t="shared" ca="1" si="950"/>
        <v>4032</v>
      </c>
      <c r="C5554" s="1">
        <f t="shared" ca="1" si="951"/>
        <v>38480</v>
      </c>
      <c r="D5554" s="7">
        <f t="shared" ca="1" si="952"/>
        <v>5</v>
      </c>
      <c r="E5554" s="3" t="str">
        <f ca="1">VLOOKUP(D5554,State!$A$1:$B$9,2,0)</f>
        <v>NT</v>
      </c>
      <c r="F5554" s="3">
        <f t="shared" ca="1" si="953"/>
        <v>381</v>
      </c>
      <c r="G5554" s="3" t="str">
        <f ca="1">VLOOKUP(F5554,Occupation!$A$1:$B$915,2,0)</f>
        <v>Cyber Security Advice and Assessment Specialist</v>
      </c>
      <c r="H5554" s="3">
        <f t="shared" ca="1" si="954"/>
        <v>4</v>
      </c>
      <c r="I5554" s="3">
        <f t="shared" ca="1" si="955"/>
        <v>89698.3</v>
      </c>
      <c r="J5554" s="3">
        <f t="shared" ca="1" si="956"/>
        <v>0.28182641513756301</v>
      </c>
      <c r="K5554" s="3">
        <f t="shared" ca="1" si="957"/>
        <v>1</v>
      </c>
      <c r="L5554" s="3" t="str">
        <f ca="1">VLOOKUP(K5554,Freq_Investment!$A$1:$B$8,2,0)</f>
        <v>Daily</v>
      </c>
      <c r="M5554" s="3" t="str">
        <f t="shared" ca="1" si="958"/>
        <v>Manual</v>
      </c>
      <c r="N5554" s="3">
        <f t="shared" ca="1" si="959"/>
        <v>5</v>
      </c>
      <c r="O5554" s="3">
        <f t="shared" ca="1" si="959"/>
        <v>5</v>
      </c>
      <c r="P5554" s="3">
        <f t="shared" ca="1" si="959"/>
        <v>4</v>
      </c>
    </row>
    <row r="5555" spans="1:16" x14ac:dyDescent="0.25">
      <c r="A5555" s="3">
        <f t="shared" ca="1" si="949"/>
        <v>396306144</v>
      </c>
      <c r="B5555" s="3">
        <f t="shared" ca="1" si="950"/>
        <v>9482</v>
      </c>
      <c r="C5555" s="1">
        <f t="shared" ca="1" si="951"/>
        <v>30210</v>
      </c>
      <c r="D5555" s="7">
        <f t="shared" ca="1" si="952"/>
        <v>6</v>
      </c>
      <c r="E5555" s="3" t="str">
        <f ca="1">VLOOKUP(D5555,State!$A$1:$B$9,2,0)</f>
        <v>TAS</v>
      </c>
      <c r="F5555" s="3">
        <f t="shared" ca="1" si="953"/>
        <v>573</v>
      </c>
      <c r="G5555" s="3" t="str">
        <f ca="1">VLOOKUP(F5555,Occupation!$A$1:$B$915,2,0)</f>
        <v>Senior Livestock Farm Workers nec</v>
      </c>
      <c r="H5555" s="3">
        <f t="shared" ca="1" si="954"/>
        <v>7</v>
      </c>
      <c r="I5555" s="3">
        <f t="shared" ca="1" si="955"/>
        <v>72093.039999999994</v>
      </c>
      <c r="J5555" s="3">
        <f t="shared" ca="1" si="956"/>
        <v>0.14107483886107253</v>
      </c>
      <c r="K5555" s="3">
        <f t="shared" ca="1" si="957"/>
        <v>6</v>
      </c>
      <c r="L5555" s="3" t="str">
        <f ca="1">VLOOKUP(K5555,Freq_Investment!$A$1:$B$8,2,0)</f>
        <v>Half-yearly</v>
      </c>
      <c r="M5555" s="3" t="str">
        <f t="shared" ca="1" si="958"/>
        <v>Manual</v>
      </c>
      <c r="N5555" s="3">
        <f t="shared" ca="1" si="959"/>
        <v>5</v>
      </c>
      <c r="O5555" s="3">
        <f t="shared" ca="1" si="959"/>
        <v>3</v>
      </c>
      <c r="P5555" s="3">
        <f t="shared" ca="1" si="959"/>
        <v>1</v>
      </c>
    </row>
    <row r="5556" spans="1:16" x14ac:dyDescent="0.25">
      <c r="A5556" s="3">
        <f t="shared" ca="1" si="949"/>
        <v>992235580</v>
      </c>
      <c r="B5556" s="3">
        <f t="shared" ca="1" si="950"/>
        <v>9735</v>
      </c>
      <c r="C5556" s="1">
        <f t="shared" ca="1" si="951"/>
        <v>41540</v>
      </c>
      <c r="D5556" s="7">
        <f t="shared" ca="1" si="952"/>
        <v>5</v>
      </c>
      <c r="E5556" s="3" t="str">
        <f ca="1">VLOOKUP(D5556,State!$A$1:$B$9,2,0)</f>
        <v>NT</v>
      </c>
      <c r="F5556" s="3">
        <f t="shared" ca="1" si="953"/>
        <v>307</v>
      </c>
      <c r="G5556" s="3" t="str">
        <f ca="1">VLOOKUP(F5556,Occupation!$A$1:$B$915,2,0)</f>
        <v>Dentist</v>
      </c>
      <c r="H5556" s="3">
        <f t="shared" ca="1" si="954"/>
        <v>8</v>
      </c>
      <c r="I5556" s="3">
        <f t="shared" ca="1" si="955"/>
        <v>88481.29</v>
      </c>
      <c r="J5556" s="3">
        <f t="shared" ca="1" si="956"/>
        <v>0.38356549820412017</v>
      </c>
      <c r="K5556" s="3">
        <f t="shared" ca="1" si="957"/>
        <v>1</v>
      </c>
      <c r="L5556" s="3" t="str">
        <f ca="1">VLOOKUP(K5556,Freq_Investment!$A$1:$B$8,2,0)</f>
        <v>Daily</v>
      </c>
      <c r="M5556" s="3" t="str">
        <f t="shared" ca="1" si="958"/>
        <v>Manual</v>
      </c>
      <c r="N5556" s="3">
        <f t="shared" ca="1" si="959"/>
        <v>1</v>
      </c>
      <c r="O5556" s="3">
        <f t="shared" ca="1" si="959"/>
        <v>1</v>
      </c>
      <c r="P5556" s="3">
        <f t="shared" ca="1" si="959"/>
        <v>2</v>
      </c>
    </row>
    <row r="5557" spans="1:16" x14ac:dyDescent="0.25">
      <c r="A5557" s="3">
        <f t="shared" ca="1" si="949"/>
        <v>804060311</v>
      </c>
      <c r="B5557" s="3">
        <f t="shared" ca="1" si="950"/>
        <v>858</v>
      </c>
      <c r="C5557" s="1">
        <f t="shared" ca="1" si="951"/>
        <v>33226</v>
      </c>
      <c r="D5557" s="7">
        <f t="shared" ca="1" si="952"/>
        <v>2</v>
      </c>
      <c r="E5557" s="3" t="str">
        <f ca="1">VLOOKUP(D5557,State!$A$1:$B$9,2,0)</f>
        <v>QLD</v>
      </c>
      <c r="F5557" s="3">
        <f t="shared" ca="1" si="953"/>
        <v>318</v>
      </c>
      <c r="G5557" s="3" t="str">
        <f ca="1">VLOOKUP(F5557,Occupation!$A$1:$B$915,2,0)</f>
        <v>Clinical Haematologist</v>
      </c>
      <c r="H5557" s="3">
        <f t="shared" ca="1" si="954"/>
        <v>4</v>
      </c>
      <c r="I5557" s="3">
        <f t="shared" ca="1" si="955"/>
        <v>97152.55</v>
      </c>
      <c r="J5557" s="3">
        <f t="shared" ca="1" si="956"/>
        <v>0.11877961049319768</v>
      </c>
      <c r="K5557" s="3">
        <f t="shared" ca="1" si="957"/>
        <v>2</v>
      </c>
      <c r="L5557" s="3" t="str">
        <f ca="1">VLOOKUP(K5557,Freq_Investment!$A$1:$B$8,2,0)</f>
        <v>Weekly</v>
      </c>
      <c r="M5557" s="3" t="str">
        <f t="shared" ca="1" si="958"/>
        <v>Auto</v>
      </c>
      <c r="N5557" s="3">
        <f t="shared" ca="1" si="959"/>
        <v>4</v>
      </c>
      <c r="O5557" s="3">
        <f t="shared" ca="1" si="959"/>
        <v>1</v>
      </c>
      <c r="P5557" s="3">
        <f t="shared" ca="1" si="959"/>
        <v>3</v>
      </c>
    </row>
    <row r="5558" spans="1:16" x14ac:dyDescent="0.25">
      <c r="A5558" s="3">
        <f t="shared" ca="1" si="949"/>
        <v>985447495</v>
      </c>
      <c r="B5558" s="3">
        <f t="shared" ca="1" si="950"/>
        <v>4972</v>
      </c>
      <c r="C5558" s="1">
        <f t="shared" ca="1" si="951"/>
        <v>32489</v>
      </c>
      <c r="D5558" s="7">
        <f t="shared" ca="1" si="952"/>
        <v>3</v>
      </c>
      <c r="E5558" s="3" t="str">
        <f ca="1">VLOOKUP(D5558,State!$A$1:$B$9,2,0)</f>
        <v>SA</v>
      </c>
      <c r="F5558" s="3">
        <f t="shared" ca="1" si="953"/>
        <v>907</v>
      </c>
      <c r="G5558" s="3" t="str">
        <f ca="1">VLOOKUP(F5558,Occupation!$A$1:$B$915,2,0)</f>
        <v>Fishing Hand</v>
      </c>
      <c r="H5558" s="3">
        <f t="shared" ca="1" si="954"/>
        <v>9</v>
      </c>
      <c r="I5558" s="3">
        <f t="shared" ca="1" si="955"/>
        <v>78616.23</v>
      </c>
      <c r="J5558" s="3">
        <f t="shared" ca="1" si="956"/>
        <v>0.34546792118903907</v>
      </c>
      <c r="K5558" s="3">
        <f t="shared" ca="1" si="957"/>
        <v>5</v>
      </c>
      <c r="L5558" s="3" t="str">
        <f ca="1">VLOOKUP(K5558,Freq_Investment!$A$1:$B$8,2,0)</f>
        <v>Quarterly</v>
      </c>
      <c r="M5558" s="3" t="str">
        <f t="shared" ca="1" si="958"/>
        <v>Auto</v>
      </c>
      <c r="N5558" s="3">
        <f t="shared" ca="1" si="959"/>
        <v>1</v>
      </c>
      <c r="O5558" s="3">
        <f t="shared" ca="1" si="959"/>
        <v>5</v>
      </c>
      <c r="P5558" s="3">
        <f t="shared" ca="1" si="959"/>
        <v>5</v>
      </c>
    </row>
    <row r="5559" spans="1:16" x14ac:dyDescent="0.25">
      <c r="A5559" s="3">
        <f t="shared" ca="1" si="949"/>
        <v>556234311</v>
      </c>
      <c r="B5559" s="3">
        <f t="shared" ca="1" si="950"/>
        <v>9195</v>
      </c>
      <c r="C5559" s="1">
        <f t="shared" ca="1" si="951"/>
        <v>32395</v>
      </c>
      <c r="D5559" s="7">
        <f t="shared" ca="1" si="952"/>
        <v>6</v>
      </c>
      <c r="E5559" s="3" t="str">
        <f ca="1">VLOOKUP(D5559,State!$A$1:$B$9,2,0)</f>
        <v>TAS</v>
      </c>
      <c r="F5559" s="3">
        <f t="shared" ca="1" si="953"/>
        <v>898</v>
      </c>
      <c r="G5559" s="3" t="str">
        <f ca="1">VLOOKUP(F5559,Occupation!$A$1:$B$915,2,0)</f>
        <v>Livestock Husbandry Worker</v>
      </c>
      <c r="H5559" s="3">
        <f t="shared" ca="1" si="954"/>
        <v>3</v>
      </c>
      <c r="I5559" s="3">
        <f t="shared" ca="1" si="955"/>
        <v>40889.050000000003</v>
      </c>
      <c r="J5559" s="3">
        <f t="shared" ca="1" si="956"/>
        <v>0.14123624402939239</v>
      </c>
      <c r="K5559" s="3">
        <f t="shared" ca="1" si="957"/>
        <v>2</v>
      </c>
      <c r="L5559" s="3" t="str">
        <f ca="1">VLOOKUP(K5559,Freq_Investment!$A$1:$B$8,2,0)</f>
        <v>Weekly</v>
      </c>
      <c r="M5559" s="3" t="str">
        <f t="shared" ca="1" si="958"/>
        <v>Auto</v>
      </c>
      <c r="N5559" s="3">
        <f t="shared" ca="1" si="959"/>
        <v>3</v>
      </c>
      <c r="O5559" s="3">
        <f t="shared" ca="1" si="959"/>
        <v>5</v>
      </c>
      <c r="P5559" s="3">
        <f t="shared" ca="1" si="959"/>
        <v>5</v>
      </c>
    </row>
    <row r="5560" spans="1:16" x14ac:dyDescent="0.25">
      <c r="A5560" s="3">
        <f t="shared" ca="1" si="949"/>
        <v>82683855</v>
      </c>
      <c r="B5560" s="3">
        <f t="shared" ca="1" si="950"/>
        <v>4708</v>
      </c>
      <c r="C5560" s="1">
        <f t="shared" ca="1" si="951"/>
        <v>26817</v>
      </c>
      <c r="D5560" s="7">
        <f t="shared" ca="1" si="952"/>
        <v>4</v>
      </c>
      <c r="E5560" s="3" t="str">
        <f ca="1">VLOOKUP(D5560,State!$A$1:$B$9,2,0)</f>
        <v>WA</v>
      </c>
      <c r="F5560" s="3">
        <f t="shared" ca="1" si="953"/>
        <v>284</v>
      </c>
      <c r="G5560" s="3" t="str">
        <f ca="1">VLOOKUP(F5560,Occupation!$A$1:$B$915,2,0)</f>
        <v>Nutritionist</v>
      </c>
      <c r="H5560" s="3">
        <f t="shared" ca="1" si="954"/>
        <v>5</v>
      </c>
      <c r="I5560" s="3">
        <f t="shared" ca="1" si="955"/>
        <v>28663.22</v>
      </c>
      <c r="J5560" s="3">
        <f t="shared" ca="1" si="956"/>
        <v>0.25444599566244547</v>
      </c>
      <c r="K5560" s="3">
        <f t="shared" ca="1" si="957"/>
        <v>1</v>
      </c>
      <c r="L5560" s="3" t="str">
        <f ca="1">VLOOKUP(K5560,Freq_Investment!$A$1:$B$8,2,0)</f>
        <v>Daily</v>
      </c>
      <c r="M5560" s="3" t="str">
        <f t="shared" ca="1" si="958"/>
        <v>Manual</v>
      </c>
      <c r="N5560" s="3">
        <f t="shared" ca="1" si="959"/>
        <v>5</v>
      </c>
      <c r="O5560" s="3">
        <f t="shared" ca="1" si="959"/>
        <v>5</v>
      </c>
      <c r="P5560" s="3">
        <f t="shared" ca="1" si="959"/>
        <v>2</v>
      </c>
    </row>
    <row r="5561" spans="1:16" x14ac:dyDescent="0.25">
      <c r="A5561" s="3">
        <f t="shared" ca="1" si="949"/>
        <v>233108194</v>
      </c>
      <c r="B5561" s="3">
        <f t="shared" ca="1" si="950"/>
        <v>3812</v>
      </c>
      <c r="C5561" s="1">
        <f t="shared" ca="1" si="951"/>
        <v>33163</v>
      </c>
      <c r="D5561" s="7">
        <f t="shared" ca="1" si="952"/>
        <v>2</v>
      </c>
      <c r="E5561" s="3" t="str">
        <f ca="1">VLOOKUP(D5561,State!$A$1:$B$9,2,0)</f>
        <v>QLD</v>
      </c>
      <c r="F5561" s="3">
        <f t="shared" ca="1" si="953"/>
        <v>201</v>
      </c>
      <c r="G5561" s="3" t="str">
        <f ca="1">VLOOKUP(F5561,Occupation!$A$1:$B$915,2,0)</f>
        <v>Industrial Designer</v>
      </c>
      <c r="H5561" s="3">
        <f t="shared" ca="1" si="954"/>
        <v>7</v>
      </c>
      <c r="I5561" s="3">
        <f t="shared" ca="1" si="955"/>
        <v>83563.320000000007</v>
      </c>
      <c r="J5561" s="3">
        <f t="shared" ca="1" si="956"/>
        <v>0.47371026698307184</v>
      </c>
      <c r="K5561" s="3">
        <f t="shared" ca="1" si="957"/>
        <v>5</v>
      </c>
      <c r="L5561" s="3" t="str">
        <f ca="1">VLOOKUP(K5561,Freq_Investment!$A$1:$B$8,2,0)</f>
        <v>Quarterly</v>
      </c>
      <c r="M5561" s="3" t="str">
        <f t="shared" ca="1" si="958"/>
        <v>Auto</v>
      </c>
      <c r="N5561" s="3">
        <f t="shared" ca="1" si="959"/>
        <v>5</v>
      </c>
      <c r="O5561" s="3">
        <f t="shared" ca="1" si="959"/>
        <v>2</v>
      </c>
      <c r="P5561" s="3">
        <f t="shared" ca="1" si="959"/>
        <v>2</v>
      </c>
    </row>
    <row r="5562" spans="1:16" x14ac:dyDescent="0.25">
      <c r="A5562" s="3">
        <f t="shared" ca="1" si="949"/>
        <v>485206910</v>
      </c>
      <c r="B5562" s="3">
        <f t="shared" ca="1" si="950"/>
        <v>759</v>
      </c>
      <c r="C5562" s="1">
        <f t="shared" ca="1" si="951"/>
        <v>32249</v>
      </c>
      <c r="D5562" s="7">
        <f t="shared" ca="1" si="952"/>
        <v>1</v>
      </c>
      <c r="E5562" s="3" t="str">
        <f ca="1">VLOOKUP(D5562,State!$A$1:$B$9,2,0)</f>
        <v>NSW</v>
      </c>
      <c r="F5562" s="3">
        <f t="shared" ca="1" si="953"/>
        <v>748</v>
      </c>
      <c r="G5562" s="3" t="str">
        <f ca="1">VLOOKUP(F5562,Occupation!$A$1:$B$915,2,0)</f>
        <v>Import-Export Clerk</v>
      </c>
      <c r="H5562" s="3">
        <f t="shared" ca="1" si="954"/>
        <v>9</v>
      </c>
      <c r="I5562" s="3">
        <f t="shared" ca="1" si="955"/>
        <v>92367.49</v>
      </c>
      <c r="J5562" s="3">
        <f t="shared" ca="1" si="956"/>
        <v>0.49653104723215929</v>
      </c>
      <c r="K5562" s="3">
        <f t="shared" ca="1" si="957"/>
        <v>7</v>
      </c>
      <c r="L5562" s="3" t="str">
        <f ca="1">VLOOKUP(K5562,Freq_Investment!$A$1:$B$8,2,0)</f>
        <v>Yearly</v>
      </c>
      <c r="M5562" s="3" t="str">
        <f t="shared" ca="1" si="958"/>
        <v>Auto</v>
      </c>
      <c r="N5562" s="3">
        <f t="shared" ca="1" si="959"/>
        <v>1</v>
      </c>
      <c r="O5562" s="3">
        <f t="shared" ca="1" si="959"/>
        <v>3</v>
      </c>
      <c r="P5562" s="3">
        <f t="shared" ca="1" si="959"/>
        <v>4</v>
      </c>
    </row>
    <row r="5563" spans="1:16" x14ac:dyDescent="0.25">
      <c r="A5563" s="3">
        <f t="shared" ca="1" si="949"/>
        <v>323781355</v>
      </c>
      <c r="B5563" s="3">
        <f t="shared" ca="1" si="950"/>
        <v>7394</v>
      </c>
      <c r="C5563" s="1">
        <f t="shared" ca="1" si="951"/>
        <v>44365</v>
      </c>
      <c r="D5563" s="7">
        <f t="shared" ca="1" si="952"/>
        <v>8</v>
      </c>
      <c r="E5563" s="3" t="str">
        <f ca="1">VLOOKUP(D5563,State!$A$1:$B$9,2,0)</f>
        <v>ACT</v>
      </c>
      <c r="F5563" s="3">
        <f t="shared" ca="1" si="953"/>
        <v>119</v>
      </c>
      <c r="G5563" s="3" t="str">
        <f ca="1">VLOOKUP(F5563,Occupation!$A$1:$B$915,2,0)</f>
        <v>Program Director (Television or Radio)</v>
      </c>
      <c r="H5563" s="3">
        <f t="shared" ca="1" si="954"/>
        <v>5</v>
      </c>
      <c r="I5563" s="3">
        <f t="shared" ca="1" si="955"/>
        <v>95970.51</v>
      </c>
      <c r="J5563" s="3">
        <f t="shared" ca="1" si="956"/>
        <v>0.46392788380737998</v>
      </c>
      <c r="K5563" s="3">
        <f t="shared" ca="1" si="957"/>
        <v>1</v>
      </c>
      <c r="L5563" s="3" t="str">
        <f ca="1">VLOOKUP(K5563,Freq_Investment!$A$1:$B$8,2,0)</f>
        <v>Daily</v>
      </c>
      <c r="M5563" s="3" t="str">
        <f t="shared" ca="1" si="958"/>
        <v>Auto</v>
      </c>
      <c r="N5563" s="3">
        <f t="shared" ca="1" si="959"/>
        <v>1</v>
      </c>
      <c r="O5563" s="3">
        <f t="shared" ca="1" si="959"/>
        <v>1</v>
      </c>
      <c r="P5563" s="3">
        <f t="shared" ca="1" si="959"/>
        <v>4</v>
      </c>
    </row>
    <row r="5564" spans="1:16" x14ac:dyDescent="0.25">
      <c r="A5564" s="3">
        <f t="shared" ca="1" si="949"/>
        <v>339636315</v>
      </c>
      <c r="B5564" s="3">
        <f t="shared" ca="1" si="950"/>
        <v>8953</v>
      </c>
      <c r="C5564" s="1">
        <f t="shared" ca="1" si="951"/>
        <v>36725</v>
      </c>
      <c r="D5564" s="7">
        <f t="shared" ca="1" si="952"/>
        <v>6</v>
      </c>
      <c r="E5564" s="3" t="str">
        <f ca="1">VLOOKUP(D5564,State!$A$1:$B$9,2,0)</f>
        <v>TAS</v>
      </c>
      <c r="F5564" s="3">
        <f t="shared" ca="1" si="953"/>
        <v>103</v>
      </c>
      <c r="G5564" s="3" t="str">
        <f ca="1">VLOOKUP(F5564,Occupation!$A$1:$B$915,2,0)</f>
        <v>Music Professionals nec</v>
      </c>
      <c r="H5564" s="3">
        <f t="shared" ca="1" si="954"/>
        <v>4</v>
      </c>
      <c r="I5564" s="3">
        <f t="shared" ca="1" si="955"/>
        <v>49830.35</v>
      </c>
      <c r="J5564" s="3">
        <f t="shared" ca="1" si="956"/>
        <v>0.42373006022113746</v>
      </c>
      <c r="K5564" s="3">
        <f t="shared" ca="1" si="957"/>
        <v>1</v>
      </c>
      <c r="L5564" s="3" t="str">
        <f ca="1">VLOOKUP(K5564,Freq_Investment!$A$1:$B$8,2,0)</f>
        <v>Daily</v>
      </c>
      <c r="M5564" s="3" t="str">
        <f t="shared" ca="1" si="958"/>
        <v>Auto</v>
      </c>
      <c r="N5564" s="3">
        <f t="shared" ca="1" si="959"/>
        <v>5</v>
      </c>
      <c r="O5564" s="3">
        <f t="shared" ca="1" si="959"/>
        <v>3</v>
      </c>
      <c r="P5564" s="3">
        <f t="shared" ca="1" si="959"/>
        <v>3</v>
      </c>
    </row>
    <row r="5565" spans="1:16" x14ac:dyDescent="0.25">
      <c r="A5565" s="3">
        <f t="shared" ca="1" si="949"/>
        <v>25211679</v>
      </c>
      <c r="B5565" s="3">
        <f t="shared" ca="1" si="950"/>
        <v>1260</v>
      </c>
      <c r="C5565" s="1">
        <f t="shared" ca="1" si="951"/>
        <v>31143</v>
      </c>
      <c r="D5565" s="7">
        <f t="shared" ca="1" si="952"/>
        <v>1</v>
      </c>
      <c r="E5565" s="3" t="str">
        <f ca="1">VLOOKUP(D5565,State!$A$1:$B$9,2,0)</f>
        <v>NSW</v>
      </c>
      <c r="F5565" s="3">
        <f t="shared" ca="1" si="953"/>
        <v>321</v>
      </c>
      <c r="G5565" s="3" t="str">
        <f ca="1">VLOOKUP(F5565,Occupation!$A$1:$B$915,2,0)</f>
        <v>Gastroenterologist</v>
      </c>
      <c r="H5565" s="3">
        <f t="shared" ca="1" si="954"/>
        <v>9</v>
      </c>
      <c r="I5565" s="3">
        <f t="shared" ca="1" si="955"/>
        <v>32172.74</v>
      </c>
      <c r="J5565" s="3">
        <f t="shared" ca="1" si="956"/>
        <v>5.5307043828635327E-2</v>
      </c>
      <c r="K5565" s="3">
        <f t="shared" ca="1" si="957"/>
        <v>4</v>
      </c>
      <c r="L5565" s="3" t="str">
        <f ca="1">VLOOKUP(K5565,Freq_Investment!$A$1:$B$8,2,0)</f>
        <v>Monthly</v>
      </c>
      <c r="M5565" s="3" t="str">
        <f t="shared" ca="1" si="958"/>
        <v>Auto</v>
      </c>
      <c r="N5565" s="3">
        <f t="shared" ca="1" si="959"/>
        <v>2</v>
      </c>
      <c r="O5565" s="3">
        <f t="shared" ca="1" si="959"/>
        <v>1</v>
      </c>
      <c r="P5565" s="3">
        <f t="shared" ca="1" si="959"/>
        <v>4</v>
      </c>
    </row>
    <row r="5566" spans="1:16" x14ac:dyDescent="0.25">
      <c r="A5566" s="3">
        <f t="shared" ca="1" si="949"/>
        <v>104889551</v>
      </c>
      <c r="B5566" s="3">
        <f t="shared" ca="1" si="950"/>
        <v>420</v>
      </c>
      <c r="C5566" s="1">
        <f t="shared" ca="1" si="951"/>
        <v>37124</v>
      </c>
      <c r="D5566" s="7">
        <f t="shared" ca="1" si="952"/>
        <v>3</v>
      </c>
      <c r="E5566" s="3" t="str">
        <f ca="1">VLOOKUP(D5566,State!$A$1:$B$9,2,0)</f>
        <v>SA</v>
      </c>
      <c r="F5566" s="3">
        <f t="shared" ca="1" si="953"/>
        <v>266</v>
      </c>
      <c r="G5566" s="3" t="str">
        <f ca="1">VLOOKUP(F5566,Occupation!$A$1:$B$915,2,0)</f>
        <v>Middle School Teacher / Intermediate School Teacher</v>
      </c>
      <c r="H5566" s="3">
        <f t="shared" ca="1" si="954"/>
        <v>9</v>
      </c>
      <c r="I5566" s="3">
        <f t="shared" ca="1" si="955"/>
        <v>85689.94</v>
      </c>
      <c r="J5566" s="3">
        <f t="shared" ca="1" si="956"/>
        <v>8.7376912689009212E-2</v>
      </c>
      <c r="K5566" s="3">
        <f t="shared" ca="1" si="957"/>
        <v>1</v>
      </c>
      <c r="L5566" s="3" t="str">
        <f ca="1">VLOOKUP(K5566,Freq_Investment!$A$1:$B$8,2,0)</f>
        <v>Daily</v>
      </c>
      <c r="M5566" s="3" t="str">
        <f t="shared" ca="1" si="958"/>
        <v>Auto</v>
      </c>
      <c r="N5566" s="3">
        <f t="shared" ca="1" si="959"/>
        <v>2</v>
      </c>
      <c r="O5566" s="3">
        <f t="shared" ca="1" si="959"/>
        <v>5</v>
      </c>
      <c r="P5566" s="3">
        <f t="shared" ca="1" si="959"/>
        <v>2</v>
      </c>
    </row>
    <row r="5567" spans="1:16" x14ac:dyDescent="0.25">
      <c r="A5567" s="3">
        <f t="shared" ca="1" si="949"/>
        <v>180177534</v>
      </c>
      <c r="B5567" s="3">
        <f t="shared" ca="1" si="950"/>
        <v>2720</v>
      </c>
      <c r="C5567" s="1">
        <f t="shared" ca="1" si="951"/>
        <v>44405</v>
      </c>
      <c r="D5567" s="7">
        <f t="shared" ca="1" si="952"/>
        <v>8</v>
      </c>
      <c r="E5567" s="3" t="str">
        <f ca="1">VLOOKUP(D5567,State!$A$1:$B$9,2,0)</f>
        <v>ACT</v>
      </c>
      <c r="F5567" s="3">
        <f t="shared" ca="1" si="953"/>
        <v>117</v>
      </c>
      <c r="G5567" s="3" t="str">
        <f ca="1">VLOOKUP(F5567,Occupation!$A$1:$B$915,2,0)</f>
        <v>Director of Photography</v>
      </c>
      <c r="H5567" s="3">
        <f t="shared" ca="1" si="954"/>
        <v>8</v>
      </c>
      <c r="I5567" s="3">
        <f t="shared" ca="1" si="955"/>
        <v>29125.25</v>
      </c>
      <c r="J5567" s="3">
        <f t="shared" ca="1" si="956"/>
        <v>0.34763961679783822</v>
      </c>
      <c r="K5567" s="3">
        <f t="shared" ca="1" si="957"/>
        <v>3</v>
      </c>
      <c r="L5567" s="3" t="str">
        <f ca="1">VLOOKUP(K5567,Freq_Investment!$A$1:$B$8,2,0)</f>
        <v>Fortnightly</v>
      </c>
      <c r="M5567" s="3" t="str">
        <f t="shared" ca="1" si="958"/>
        <v>Auto</v>
      </c>
      <c r="N5567" s="3">
        <f t="shared" ca="1" si="959"/>
        <v>3</v>
      </c>
      <c r="O5567" s="3">
        <f t="shared" ca="1" si="959"/>
        <v>4</v>
      </c>
      <c r="P5567" s="3">
        <f t="shared" ca="1" si="959"/>
        <v>3</v>
      </c>
    </row>
    <row r="5568" spans="1:16" x14ac:dyDescent="0.25">
      <c r="A5568" s="3">
        <f t="shared" ca="1" si="949"/>
        <v>225263732</v>
      </c>
      <c r="B5568" s="3">
        <f t="shared" ca="1" si="950"/>
        <v>3913</v>
      </c>
      <c r="C5568" s="1">
        <f t="shared" ca="1" si="951"/>
        <v>32387</v>
      </c>
      <c r="D5568" s="7">
        <f t="shared" ca="1" si="952"/>
        <v>5</v>
      </c>
      <c r="E5568" s="3" t="str">
        <f ca="1">VLOOKUP(D5568,State!$A$1:$B$9,2,0)</f>
        <v>NT</v>
      </c>
      <c r="F5568" s="3">
        <f t="shared" ca="1" si="953"/>
        <v>892</v>
      </c>
      <c r="G5568" s="3" t="str">
        <f ca="1">VLOOKUP(F5568,Occupation!$A$1:$B$915,2,0)</f>
        <v>Grain, Oilseed, Pulse and Pasture Farm Worker (Aus) / Field Farm Worker (NZ)</v>
      </c>
      <c r="H5568" s="3">
        <f t="shared" ca="1" si="954"/>
        <v>2</v>
      </c>
      <c r="I5568" s="3">
        <f t="shared" ca="1" si="955"/>
        <v>88123.86</v>
      </c>
      <c r="J5568" s="3">
        <f t="shared" ca="1" si="956"/>
        <v>0.13014107965476407</v>
      </c>
      <c r="K5568" s="3">
        <f t="shared" ca="1" si="957"/>
        <v>5</v>
      </c>
      <c r="L5568" s="3" t="str">
        <f ca="1">VLOOKUP(K5568,Freq_Investment!$A$1:$B$8,2,0)</f>
        <v>Quarterly</v>
      </c>
      <c r="M5568" s="3" t="str">
        <f t="shared" ca="1" si="958"/>
        <v>Manual</v>
      </c>
      <c r="N5568" s="3">
        <f t="shared" ca="1" si="959"/>
        <v>4</v>
      </c>
      <c r="O5568" s="3">
        <f t="shared" ca="1" si="959"/>
        <v>5</v>
      </c>
      <c r="P5568" s="3">
        <f t="shared" ca="1" si="959"/>
        <v>2</v>
      </c>
    </row>
    <row r="5569" spans="1:16" x14ac:dyDescent="0.25">
      <c r="A5569" s="3">
        <f t="shared" ca="1" si="949"/>
        <v>901554640</v>
      </c>
      <c r="B5569" s="3">
        <f t="shared" ca="1" si="950"/>
        <v>3848</v>
      </c>
      <c r="C5569" s="1">
        <f t="shared" ca="1" si="951"/>
        <v>38649</v>
      </c>
      <c r="D5569" s="7">
        <f t="shared" ca="1" si="952"/>
        <v>5</v>
      </c>
      <c r="E5569" s="3" t="str">
        <f ca="1">VLOOKUP(D5569,State!$A$1:$B$9,2,0)</f>
        <v>NT</v>
      </c>
      <c r="F5569" s="3">
        <f t="shared" ca="1" si="953"/>
        <v>655</v>
      </c>
      <c r="G5569" s="3" t="str">
        <f ca="1">VLOOKUP(F5569,Occupation!$A$1:$B$915,2,0)</f>
        <v>Refuge Worker</v>
      </c>
      <c r="H5569" s="3">
        <f t="shared" ca="1" si="954"/>
        <v>1</v>
      </c>
      <c r="I5569" s="3">
        <f t="shared" ca="1" si="955"/>
        <v>56292.41</v>
      </c>
      <c r="J5569" s="3">
        <f t="shared" ca="1" si="956"/>
        <v>0.45259824098008811</v>
      </c>
      <c r="K5569" s="3">
        <f t="shared" ca="1" si="957"/>
        <v>4</v>
      </c>
      <c r="L5569" s="3" t="str">
        <f ca="1">VLOOKUP(K5569,Freq_Investment!$A$1:$B$8,2,0)</f>
        <v>Monthly</v>
      </c>
      <c r="M5569" s="3" t="str">
        <f t="shared" ca="1" si="958"/>
        <v>Manual</v>
      </c>
      <c r="N5569" s="3">
        <f t="shared" ca="1" si="959"/>
        <v>3</v>
      </c>
      <c r="O5569" s="3">
        <f t="shared" ca="1" si="959"/>
        <v>2</v>
      </c>
      <c r="P5569" s="3">
        <f t="shared" ca="1" si="959"/>
        <v>4</v>
      </c>
    </row>
    <row r="5570" spans="1:16" x14ac:dyDescent="0.25">
      <c r="A5570" s="3">
        <f t="shared" ca="1" si="949"/>
        <v>861941118</v>
      </c>
      <c r="B5570" s="3">
        <f t="shared" ca="1" si="950"/>
        <v>1652</v>
      </c>
      <c r="C5570" s="1">
        <f t="shared" ca="1" si="951"/>
        <v>32316</v>
      </c>
      <c r="D5570" s="7">
        <f t="shared" ca="1" si="952"/>
        <v>6</v>
      </c>
      <c r="E5570" s="3" t="str">
        <f ca="1">VLOOKUP(D5570,State!$A$1:$B$9,2,0)</f>
        <v>TAS</v>
      </c>
      <c r="F5570" s="3">
        <f t="shared" ca="1" si="953"/>
        <v>38</v>
      </c>
      <c r="G5570" s="3" t="str">
        <f ca="1">VLOOKUP(F5570,Occupation!$A$1:$B$915,2,0)</f>
        <v>Project Builder</v>
      </c>
      <c r="H5570" s="3">
        <f t="shared" ca="1" si="954"/>
        <v>4</v>
      </c>
      <c r="I5570" s="3">
        <f t="shared" ca="1" si="955"/>
        <v>4165.67</v>
      </c>
      <c r="J5570" s="3">
        <f t="shared" ca="1" si="956"/>
        <v>0.13050390017895541</v>
      </c>
      <c r="K5570" s="3">
        <f t="shared" ca="1" si="957"/>
        <v>3</v>
      </c>
      <c r="L5570" s="3" t="str">
        <f ca="1">VLOOKUP(K5570,Freq_Investment!$A$1:$B$8,2,0)</f>
        <v>Fortnightly</v>
      </c>
      <c r="M5570" s="3" t="str">
        <f t="shared" ca="1" si="958"/>
        <v>Manual</v>
      </c>
      <c r="N5570" s="3">
        <f t="shared" ca="1" si="959"/>
        <v>2</v>
      </c>
      <c r="O5570" s="3">
        <f t="shared" ca="1" si="959"/>
        <v>4</v>
      </c>
      <c r="P5570" s="3">
        <f t="shared" ca="1" si="959"/>
        <v>1</v>
      </c>
    </row>
    <row r="5571" spans="1:16" x14ac:dyDescent="0.25">
      <c r="A5571" s="3">
        <f t="shared" ref="A5571:A5634" ca="1" si="960">RANDBETWEEN(10000000,1000000000)</f>
        <v>399043650</v>
      </c>
      <c r="B5571" s="3">
        <f t="shared" ref="B5571:B5634" ca="1" si="961">RANDBETWEEN(1,10000)</f>
        <v>4516</v>
      </c>
      <c r="C5571" s="1">
        <f t="shared" ref="C5571:C5634" ca="1" si="962">DATE(RANDBETWEEN(1970,2021),RANDBETWEEN(1,12),RANDBETWEEN(1,28))</f>
        <v>32797</v>
      </c>
      <c r="D5571" s="7">
        <f t="shared" ref="D5571:D5634" ca="1" si="963">RANDBETWEEN(1,8)</f>
        <v>5</v>
      </c>
      <c r="E5571" s="3" t="str">
        <f ca="1">VLOOKUP(D5571,State!$A$1:$B$9,2,0)</f>
        <v>NT</v>
      </c>
      <c r="F5571" s="3">
        <f t="shared" ref="F5571:F5634" ca="1" si="964">RANDBETWEEN(1,914)</f>
        <v>625</v>
      </c>
      <c r="G5571" s="3" t="str">
        <f ca="1">VLOOKUP(F5571,Occupation!$A$1:$B$915,2,0)</f>
        <v>Dental Prosthetist</v>
      </c>
      <c r="H5571" s="3">
        <f t="shared" ref="H5571:H5634" ca="1" si="965">RANDBETWEEN(1,10)</f>
        <v>4</v>
      </c>
      <c r="I5571" s="3">
        <f t="shared" ref="I5571:I5634" ca="1" si="966">ROUND(RAND()*100000,2)</f>
        <v>87194.5</v>
      </c>
      <c r="J5571" s="3">
        <f t="shared" ref="J5571:J5634" ca="1" si="967">RAND()/2</f>
        <v>0.29142370625048336</v>
      </c>
      <c r="K5571" s="3">
        <f t="shared" ref="K5571:K5634" ca="1" si="968">RANDBETWEEN(1,7)</f>
        <v>7</v>
      </c>
      <c r="L5571" s="3" t="str">
        <f ca="1">VLOOKUP(K5571,Freq_Investment!$A$1:$B$8,2,0)</f>
        <v>Yearly</v>
      </c>
      <c r="M5571" s="3" t="str">
        <f t="shared" ref="M5571:M5634" ca="1" si="969">IF(RANDBETWEEN(1,2)&gt;1,"Auto","Manual")</f>
        <v>Manual</v>
      </c>
      <c r="N5571" s="3">
        <f t="shared" ca="1" si="959"/>
        <v>4</v>
      </c>
      <c r="O5571" s="3">
        <f t="shared" ca="1" si="959"/>
        <v>1</v>
      </c>
      <c r="P5571" s="3">
        <f t="shared" ca="1" si="959"/>
        <v>1</v>
      </c>
    </row>
    <row r="5572" spans="1:16" x14ac:dyDescent="0.25">
      <c r="A5572" s="3">
        <f t="shared" ca="1" si="960"/>
        <v>416291929</v>
      </c>
      <c r="B5572" s="3">
        <f t="shared" ca="1" si="961"/>
        <v>5654</v>
      </c>
      <c r="C5572" s="1">
        <f t="shared" ca="1" si="962"/>
        <v>33961</v>
      </c>
      <c r="D5572" s="7">
        <f t="shared" ca="1" si="963"/>
        <v>3</v>
      </c>
      <c r="E5572" s="3" t="str">
        <f ca="1">VLOOKUP(D5572,State!$A$1:$B$9,2,0)</f>
        <v>SA</v>
      </c>
      <c r="F5572" s="3">
        <f t="shared" ca="1" si="964"/>
        <v>511</v>
      </c>
      <c r="G5572" s="3" t="str">
        <f ca="1">VLOOKUP(F5572,Occupation!$A$1:$B$915,2,0)</f>
        <v>Floor Finisher</v>
      </c>
      <c r="H5572" s="3">
        <f t="shared" ca="1" si="965"/>
        <v>9</v>
      </c>
      <c r="I5572" s="3">
        <f t="shared" ca="1" si="966"/>
        <v>13422.23</v>
      </c>
      <c r="J5572" s="3">
        <f t="shared" ca="1" si="967"/>
        <v>0.39057435433207072</v>
      </c>
      <c r="K5572" s="3">
        <f t="shared" ca="1" si="968"/>
        <v>3</v>
      </c>
      <c r="L5572" s="3" t="str">
        <f ca="1">VLOOKUP(K5572,Freq_Investment!$A$1:$B$8,2,0)</f>
        <v>Fortnightly</v>
      </c>
      <c r="M5572" s="3" t="str">
        <f t="shared" ca="1" si="969"/>
        <v>Auto</v>
      </c>
      <c r="N5572" s="3">
        <f t="shared" ca="1" si="959"/>
        <v>2</v>
      </c>
      <c r="O5572" s="3">
        <f t="shared" ca="1" si="959"/>
        <v>1</v>
      </c>
      <c r="P5572" s="3">
        <f t="shared" ca="1" si="959"/>
        <v>1</v>
      </c>
    </row>
    <row r="5573" spans="1:16" x14ac:dyDescent="0.25">
      <c r="A5573" s="3">
        <f t="shared" ca="1" si="960"/>
        <v>917561829</v>
      </c>
      <c r="B5573" s="3">
        <f t="shared" ca="1" si="961"/>
        <v>1023</v>
      </c>
      <c r="C5573" s="1">
        <f t="shared" ca="1" si="962"/>
        <v>43462</v>
      </c>
      <c r="D5573" s="7">
        <f t="shared" ca="1" si="963"/>
        <v>5</v>
      </c>
      <c r="E5573" s="3" t="str">
        <f ca="1">VLOOKUP(D5573,State!$A$1:$B$9,2,0)</f>
        <v>NT</v>
      </c>
      <c r="F5573" s="3">
        <f t="shared" ca="1" si="964"/>
        <v>162</v>
      </c>
      <c r="G5573" s="3" t="str">
        <f ca="1">VLOOKUP(F5573,Occupation!$A$1:$B$915,2,0)</f>
        <v>Land Economist</v>
      </c>
      <c r="H5573" s="3">
        <f t="shared" ca="1" si="965"/>
        <v>2</v>
      </c>
      <c r="I5573" s="3">
        <f t="shared" ca="1" si="966"/>
        <v>70359.86</v>
      </c>
      <c r="J5573" s="3">
        <f t="shared" ca="1" si="967"/>
        <v>0.41384580529941162</v>
      </c>
      <c r="K5573" s="3">
        <f t="shared" ca="1" si="968"/>
        <v>7</v>
      </c>
      <c r="L5573" s="3" t="str">
        <f ca="1">VLOOKUP(K5573,Freq_Investment!$A$1:$B$8,2,0)</f>
        <v>Yearly</v>
      </c>
      <c r="M5573" s="3" t="str">
        <f t="shared" ca="1" si="969"/>
        <v>Auto</v>
      </c>
      <c r="N5573" s="3">
        <f t="shared" ca="1" si="959"/>
        <v>4</v>
      </c>
      <c r="O5573" s="3">
        <f t="shared" ca="1" si="959"/>
        <v>3</v>
      </c>
      <c r="P5573" s="3">
        <f t="shared" ca="1" si="959"/>
        <v>1</v>
      </c>
    </row>
    <row r="5574" spans="1:16" x14ac:dyDescent="0.25">
      <c r="A5574" s="3">
        <f t="shared" ca="1" si="960"/>
        <v>105449829</v>
      </c>
      <c r="B5574" s="3">
        <f t="shared" ca="1" si="961"/>
        <v>86</v>
      </c>
      <c r="C5574" s="1">
        <f t="shared" ca="1" si="962"/>
        <v>35661</v>
      </c>
      <c r="D5574" s="7">
        <f t="shared" ca="1" si="963"/>
        <v>8</v>
      </c>
      <c r="E5574" s="3" t="str">
        <f ca="1">VLOOKUP(D5574,State!$A$1:$B$9,2,0)</f>
        <v>ACT</v>
      </c>
      <c r="F5574" s="3">
        <f t="shared" ca="1" si="964"/>
        <v>347</v>
      </c>
      <c r="G5574" s="3" t="str">
        <f ca="1">VLOOKUP(F5574,Occupation!$A$1:$B$915,2,0)</f>
        <v>Midwife</v>
      </c>
      <c r="H5574" s="3">
        <f t="shared" ca="1" si="965"/>
        <v>3</v>
      </c>
      <c r="I5574" s="3">
        <f t="shared" ca="1" si="966"/>
        <v>76722.28</v>
      </c>
      <c r="J5574" s="3">
        <f t="shared" ca="1" si="967"/>
        <v>7.3648194433430125E-2</v>
      </c>
      <c r="K5574" s="3">
        <f t="shared" ca="1" si="968"/>
        <v>7</v>
      </c>
      <c r="L5574" s="3" t="str">
        <f ca="1">VLOOKUP(K5574,Freq_Investment!$A$1:$B$8,2,0)</f>
        <v>Yearly</v>
      </c>
      <c r="M5574" s="3" t="str">
        <f t="shared" ca="1" si="969"/>
        <v>Auto</v>
      </c>
      <c r="N5574" s="3">
        <f t="shared" ca="1" si="959"/>
        <v>4</v>
      </c>
      <c r="O5574" s="3">
        <f t="shared" ca="1" si="959"/>
        <v>5</v>
      </c>
      <c r="P5574" s="3">
        <f t="shared" ca="1" si="959"/>
        <v>3</v>
      </c>
    </row>
    <row r="5575" spans="1:16" x14ac:dyDescent="0.25">
      <c r="A5575" s="3">
        <f t="shared" ca="1" si="960"/>
        <v>638217475</v>
      </c>
      <c r="B5575" s="3">
        <f t="shared" ca="1" si="961"/>
        <v>498</v>
      </c>
      <c r="C5575" s="1">
        <f t="shared" ca="1" si="962"/>
        <v>40703</v>
      </c>
      <c r="D5575" s="7">
        <f t="shared" ca="1" si="963"/>
        <v>1</v>
      </c>
      <c r="E5575" s="3" t="str">
        <f ca="1">VLOOKUP(D5575,State!$A$1:$B$9,2,0)</f>
        <v>NSW</v>
      </c>
      <c r="F5575" s="3">
        <f t="shared" ca="1" si="964"/>
        <v>658</v>
      </c>
      <c r="G5575" s="3" t="str">
        <f ca="1">VLOOKUP(F5575,Occupation!$A$1:$B$915,2,0)</f>
        <v>Gaming Worker</v>
      </c>
      <c r="H5575" s="3">
        <f t="shared" ca="1" si="965"/>
        <v>6</v>
      </c>
      <c r="I5575" s="3">
        <f t="shared" ca="1" si="966"/>
        <v>25655.74</v>
      </c>
      <c r="J5575" s="3">
        <f t="shared" ca="1" si="967"/>
        <v>0.22523394900644056</v>
      </c>
      <c r="K5575" s="3">
        <f t="shared" ca="1" si="968"/>
        <v>2</v>
      </c>
      <c r="L5575" s="3" t="str">
        <f ca="1">VLOOKUP(K5575,Freq_Investment!$A$1:$B$8,2,0)</f>
        <v>Weekly</v>
      </c>
      <c r="M5575" s="3" t="str">
        <f t="shared" ca="1" si="969"/>
        <v>Auto</v>
      </c>
      <c r="N5575" s="3">
        <f t="shared" ca="1" si="959"/>
        <v>4</v>
      </c>
      <c r="O5575" s="3">
        <f t="shared" ca="1" si="959"/>
        <v>3</v>
      </c>
      <c r="P5575" s="3">
        <f t="shared" ca="1" si="959"/>
        <v>5</v>
      </c>
    </row>
    <row r="5576" spans="1:16" x14ac:dyDescent="0.25">
      <c r="A5576" s="3">
        <f t="shared" ca="1" si="960"/>
        <v>663305134</v>
      </c>
      <c r="B5576" s="3">
        <f t="shared" ca="1" si="961"/>
        <v>6855</v>
      </c>
      <c r="C5576" s="1">
        <f t="shared" ca="1" si="962"/>
        <v>44512</v>
      </c>
      <c r="D5576" s="7">
        <f t="shared" ca="1" si="963"/>
        <v>2</v>
      </c>
      <c r="E5576" s="3" t="str">
        <f ca="1">VLOOKUP(D5576,State!$A$1:$B$9,2,0)</f>
        <v>QLD</v>
      </c>
      <c r="F5576" s="3">
        <f t="shared" ca="1" si="964"/>
        <v>147</v>
      </c>
      <c r="G5576" s="3" t="str">
        <f ca="1">VLOOKUP(F5576,Occupation!$A$1:$B$915,2,0)</f>
        <v>Financial Investment Manager</v>
      </c>
      <c r="H5576" s="3">
        <f t="shared" ca="1" si="965"/>
        <v>10</v>
      </c>
      <c r="I5576" s="3">
        <f t="shared" ca="1" si="966"/>
        <v>3135.54</v>
      </c>
      <c r="J5576" s="3">
        <f t="shared" ca="1" si="967"/>
        <v>0.30142071405061133</v>
      </c>
      <c r="K5576" s="3">
        <f t="shared" ca="1" si="968"/>
        <v>4</v>
      </c>
      <c r="L5576" s="3" t="str">
        <f ca="1">VLOOKUP(K5576,Freq_Investment!$A$1:$B$8,2,0)</f>
        <v>Monthly</v>
      </c>
      <c r="M5576" s="3" t="str">
        <f t="shared" ca="1" si="969"/>
        <v>Auto</v>
      </c>
      <c r="N5576" s="3">
        <f t="shared" ca="1" si="959"/>
        <v>1</v>
      </c>
      <c r="O5576" s="3">
        <f t="shared" ca="1" si="959"/>
        <v>4</v>
      </c>
      <c r="P5576" s="3">
        <f t="shared" ca="1" si="959"/>
        <v>5</v>
      </c>
    </row>
    <row r="5577" spans="1:16" x14ac:dyDescent="0.25">
      <c r="A5577" s="3">
        <f t="shared" ca="1" si="960"/>
        <v>40419193</v>
      </c>
      <c r="B5577" s="3">
        <f t="shared" ca="1" si="961"/>
        <v>3387</v>
      </c>
      <c r="C5577" s="1">
        <f t="shared" ca="1" si="962"/>
        <v>32023</v>
      </c>
      <c r="D5577" s="7">
        <f t="shared" ca="1" si="963"/>
        <v>6</v>
      </c>
      <c r="E5577" s="3" t="str">
        <f ca="1">VLOOKUP(D5577,State!$A$1:$B$9,2,0)</f>
        <v>TAS</v>
      </c>
      <c r="F5577" s="3">
        <f t="shared" ca="1" si="964"/>
        <v>297</v>
      </c>
      <c r="G5577" s="3" t="str">
        <f ca="1">VLOOKUP(F5577,Occupation!$A$1:$B$915,2,0)</f>
        <v>Orthotist or Prosthetist</v>
      </c>
      <c r="H5577" s="3">
        <f t="shared" ca="1" si="965"/>
        <v>10</v>
      </c>
      <c r="I5577" s="3">
        <f t="shared" ca="1" si="966"/>
        <v>64912.65</v>
      </c>
      <c r="J5577" s="3">
        <f t="shared" ca="1" si="967"/>
        <v>8.6788738915853203E-2</v>
      </c>
      <c r="K5577" s="3">
        <f t="shared" ca="1" si="968"/>
        <v>4</v>
      </c>
      <c r="L5577" s="3" t="str">
        <f ca="1">VLOOKUP(K5577,Freq_Investment!$A$1:$B$8,2,0)</f>
        <v>Monthly</v>
      </c>
      <c r="M5577" s="3" t="str">
        <f t="shared" ca="1" si="969"/>
        <v>Manual</v>
      </c>
      <c r="N5577" s="3">
        <f t="shared" ca="1" si="959"/>
        <v>5</v>
      </c>
      <c r="O5577" s="3">
        <f t="shared" ca="1" si="959"/>
        <v>1</v>
      </c>
      <c r="P5577" s="3">
        <f t="shared" ca="1" si="959"/>
        <v>1</v>
      </c>
    </row>
    <row r="5578" spans="1:16" x14ac:dyDescent="0.25">
      <c r="A5578" s="3">
        <f t="shared" ca="1" si="960"/>
        <v>130185160</v>
      </c>
      <c r="B5578" s="3">
        <f t="shared" ca="1" si="961"/>
        <v>9504</v>
      </c>
      <c r="C5578" s="1">
        <f t="shared" ca="1" si="962"/>
        <v>32889</v>
      </c>
      <c r="D5578" s="7">
        <f t="shared" ca="1" si="963"/>
        <v>5</v>
      </c>
      <c r="E5578" s="3" t="str">
        <f ca="1">VLOOKUP(D5578,State!$A$1:$B$9,2,0)</f>
        <v>NT</v>
      </c>
      <c r="F5578" s="3">
        <f t="shared" ca="1" si="964"/>
        <v>54</v>
      </c>
      <c r="G5578" s="3" t="str">
        <f ca="1">VLOOKUP(F5578,Occupation!$A$1:$B$915,2,0)</f>
        <v>School Principal</v>
      </c>
      <c r="H5578" s="3">
        <f t="shared" ca="1" si="965"/>
        <v>4</v>
      </c>
      <c r="I5578" s="3">
        <f t="shared" ca="1" si="966"/>
        <v>58527.96</v>
      </c>
      <c r="J5578" s="3">
        <f t="shared" ca="1" si="967"/>
        <v>6.3455635225276308E-2</v>
      </c>
      <c r="K5578" s="3">
        <f t="shared" ca="1" si="968"/>
        <v>1</v>
      </c>
      <c r="L5578" s="3" t="str">
        <f ca="1">VLOOKUP(K5578,Freq_Investment!$A$1:$B$8,2,0)</f>
        <v>Daily</v>
      </c>
      <c r="M5578" s="3" t="str">
        <f t="shared" ca="1" si="969"/>
        <v>Auto</v>
      </c>
      <c r="N5578" s="3">
        <f t="shared" ca="1" si="959"/>
        <v>5</v>
      </c>
      <c r="O5578" s="3">
        <f t="shared" ca="1" si="959"/>
        <v>3</v>
      </c>
      <c r="P5578" s="3">
        <f t="shared" ca="1" si="959"/>
        <v>4</v>
      </c>
    </row>
    <row r="5579" spans="1:16" x14ac:dyDescent="0.25">
      <c r="A5579" s="3">
        <f t="shared" ca="1" si="960"/>
        <v>932719920</v>
      </c>
      <c r="B5579" s="3">
        <f t="shared" ca="1" si="961"/>
        <v>9849</v>
      </c>
      <c r="C5579" s="1">
        <f t="shared" ca="1" si="962"/>
        <v>39743</v>
      </c>
      <c r="D5579" s="7">
        <f t="shared" ca="1" si="963"/>
        <v>7</v>
      </c>
      <c r="E5579" s="3" t="str">
        <f ca="1">VLOOKUP(D5579,State!$A$1:$B$9,2,0)</f>
        <v>VIC</v>
      </c>
      <c r="F5579" s="3">
        <f t="shared" ca="1" si="964"/>
        <v>599</v>
      </c>
      <c r="G5579" s="3" t="str">
        <f ca="1">VLOOKUP(F5579,Occupation!$A$1:$B$915,2,0)</f>
        <v>Chemical Plant Operator</v>
      </c>
      <c r="H5579" s="3">
        <f t="shared" ca="1" si="965"/>
        <v>7</v>
      </c>
      <c r="I5579" s="3">
        <f t="shared" ca="1" si="966"/>
        <v>43127.1</v>
      </c>
      <c r="J5579" s="3">
        <f t="shared" ca="1" si="967"/>
        <v>9.0498356998821639E-2</v>
      </c>
      <c r="K5579" s="3">
        <f t="shared" ca="1" si="968"/>
        <v>5</v>
      </c>
      <c r="L5579" s="3" t="str">
        <f ca="1">VLOOKUP(K5579,Freq_Investment!$A$1:$B$8,2,0)</f>
        <v>Quarterly</v>
      </c>
      <c r="M5579" s="3" t="str">
        <f t="shared" ca="1" si="969"/>
        <v>Manual</v>
      </c>
      <c r="N5579" s="3">
        <f t="shared" ca="1" si="959"/>
        <v>5</v>
      </c>
      <c r="O5579" s="3">
        <f t="shared" ca="1" si="959"/>
        <v>5</v>
      </c>
      <c r="P5579" s="3">
        <f t="shared" ca="1" si="959"/>
        <v>3</v>
      </c>
    </row>
    <row r="5580" spans="1:16" x14ac:dyDescent="0.25">
      <c r="A5580" s="3">
        <f t="shared" ca="1" si="960"/>
        <v>152096386</v>
      </c>
      <c r="B5580" s="3">
        <f t="shared" ca="1" si="961"/>
        <v>5789</v>
      </c>
      <c r="C5580" s="1">
        <f t="shared" ca="1" si="962"/>
        <v>44275</v>
      </c>
      <c r="D5580" s="7">
        <f t="shared" ca="1" si="963"/>
        <v>7</v>
      </c>
      <c r="E5580" s="3" t="str">
        <f ca="1">VLOOKUP(D5580,State!$A$1:$B$9,2,0)</f>
        <v>VIC</v>
      </c>
      <c r="F5580" s="3">
        <f t="shared" ca="1" si="964"/>
        <v>206</v>
      </c>
      <c r="G5580" s="3" t="str">
        <f ca="1">VLOOKUP(F5580,Occupation!$A$1:$B$915,2,0)</f>
        <v>Web Designer</v>
      </c>
      <c r="H5580" s="3">
        <f t="shared" ca="1" si="965"/>
        <v>6</v>
      </c>
      <c r="I5580" s="3">
        <f t="shared" ca="1" si="966"/>
        <v>30532.91</v>
      </c>
      <c r="J5580" s="3">
        <f t="shared" ca="1" si="967"/>
        <v>0.13074384017818036</v>
      </c>
      <c r="K5580" s="3">
        <f t="shared" ca="1" si="968"/>
        <v>5</v>
      </c>
      <c r="L5580" s="3" t="str">
        <f ca="1">VLOOKUP(K5580,Freq_Investment!$A$1:$B$8,2,0)</f>
        <v>Quarterly</v>
      </c>
      <c r="M5580" s="3" t="str">
        <f t="shared" ca="1" si="969"/>
        <v>Auto</v>
      </c>
      <c r="N5580" s="3">
        <f t="shared" ca="1" si="959"/>
        <v>5</v>
      </c>
      <c r="O5580" s="3">
        <f t="shared" ca="1" si="959"/>
        <v>3</v>
      </c>
      <c r="P5580" s="3">
        <f t="shared" ca="1" si="959"/>
        <v>5</v>
      </c>
    </row>
    <row r="5581" spans="1:16" x14ac:dyDescent="0.25">
      <c r="A5581" s="3">
        <f t="shared" ca="1" si="960"/>
        <v>405584132</v>
      </c>
      <c r="B5581" s="3">
        <f t="shared" ca="1" si="961"/>
        <v>1016</v>
      </c>
      <c r="C5581" s="1">
        <f t="shared" ca="1" si="962"/>
        <v>42012</v>
      </c>
      <c r="D5581" s="7">
        <f t="shared" ca="1" si="963"/>
        <v>5</v>
      </c>
      <c r="E5581" s="3" t="str">
        <f ca="1">VLOOKUP(D5581,State!$A$1:$B$9,2,0)</f>
        <v>NT</v>
      </c>
      <c r="F5581" s="3">
        <f t="shared" ca="1" si="964"/>
        <v>234</v>
      </c>
      <c r="G5581" s="3" t="str">
        <f ca="1">VLOOKUP(F5581,Occupation!$A$1:$B$915,2,0)</f>
        <v>Aquaculture or Fisheries Scientist</v>
      </c>
      <c r="H5581" s="3">
        <f t="shared" ca="1" si="965"/>
        <v>5</v>
      </c>
      <c r="I5581" s="3">
        <f t="shared" ca="1" si="966"/>
        <v>48675.86</v>
      </c>
      <c r="J5581" s="3">
        <f t="shared" ca="1" si="967"/>
        <v>0.35789229294160047</v>
      </c>
      <c r="K5581" s="3">
        <f t="shared" ca="1" si="968"/>
        <v>4</v>
      </c>
      <c r="L5581" s="3" t="str">
        <f ca="1">VLOOKUP(K5581,Freq_Investment!$A$1:$B$8,2,0)</f>
        <v>Monthly</v>
      </c>
      <c r="M5581" s="3" t="str">
        <f t="shared" ca="1" si="969"/>
        <v>Manual</v>
      </c>
      <c r="N5581" s="3">
        <f t="shared" ca="1" si="959"/>
        <v>1</v>
      </c>
      <c r="O5581" s="3">
        <f t="shared" ca="1" si="959"/>
        <v>5</v>
      </c>
      <c r="P5581" s="3">
        <f t="shared" ca="1" si="959"/>
        <v>2</v>
      </c>
    </row>
    <row r="5582" spans="1:16" x14ac:dyDescent="0.25">
      <c r="A5582" s="3">
        <f t="shared" ca="1" si="960"/>
        <v>329684140</v>
      </c>
      <c r="B5582" s="3">
        <f t="shared" ca="1" si="961"/>
        <v>7326</v>
      </c>
      <c r="C5582" s="1">
        <f t="shared" ca="1" si="962"/>
        <v>29346</v>
      </c>
      <c r="D5582" s="7">
        <f t="shared" ca="1" si="963"/>
        <v>7</v>
      </c>
      <c r="E5582" s="3" t="str">
        <f ca="1">VLOOKUP(D5582,State!$A$1:$B$9,2,0)</f>
        <v>VIC</v>
      </c>
      <c r="F5582" s="3">
        <f t="shared" ca="1" si="964"/>
        <v>713</v>
      </c>
      <c r="G5582" s="3" t="str">
        <f ca="1">VLOOKUP(F5582,Occupation!$A$1:$B$915,2,0)</f>
        <v>Contract Administrator</v>
      </c>
      <c r="H5582" s="3">
        <f t="shared" ca="1" si="965"/>
        <v>7</v>
      </c>
      <c r="I5582" s="3">
        <f t="shared" ca="1" si="966"/>
        <v>86354.7</v>
      </c>
      <c r="J5582" s="3">
        <f t="shared" ca="1" si="967"/>
        <v>0.13977234379363729</v>
      </c>
      <c r="K5582" s="3">
        <f t="shared" ca="1" si="968"/>
        <v>6</v>
      </c>
      <c r="L5582" s="3" t="str">
        <f ca="1">VLOOKUP(K5582,Freq_Investment!$A$1:$B$8,2,0)</f>
        <v>Half-yearly</v>
      </c>
      <c r="M5582" s="3" t="str">
        <f t="shared" ca="1" si="969"/>
        <v>Manual</v>
      </c>
      <c r="N5582" s="3">
        <f t="shared" ca="1" si="959"/>
        <v>5</v>
      </c>
      <c r="O5582" s="3">
        <f t="shared" ca="1" si="959"/>
        <v>5</v>
      </c>
      <c r="P5582" s="3">
        <f t="shared" ca="1" si="959"/>
        <v>4</v>
      </c>
    </row>
    <row r="5583" spans="1:16" x14ac:dyDescent="0.25">
      <c r="A5583" s="3">
        <f t="shared" ca="1" si="960"/>
        <v>57544677</v>
      </c>
      <c r="B5583" s="3">
        <f t="shared" ca="1" si="961"/>
        <v>93</v>
      </c>
      <c r="C5583" s="1">
        <f t="shared" ca="1" si="962"/>
        <v>36804</v>
      </c>
      <c r="D5583" s="7">
        <f t="shared" ca="1" si="963"/>
        <v>4</v>
      </c>
      <c r="E5583" s="3" t="str">
        <f ca="1">VLOOKUP(D5583,State!$A$1:$B$9,2,0)</f>
        <v>WA</v>
      </c>
      <c r="F5583" s="3">
        <f t="shared" ca="1" si="964"/>
        <v>320</v>
      </c>
      <c r="G5583" s="3" t="str">
        <f ca="1">VLOOKUP(F5583,Occupation!$A$1:$B$915,2,0)</f>
        <v>Endocrinologist</v>
      </c>
      <c r="H5583" s="3">
        <f t="shared" ca="1" si="965"/>
        <v>7</v>
      </c>
      <c r="I5583" s="3">
        <f t="shared" ca="1" si="966"/>
        <v>83454.009999999995</v>
      </c>
      <c r="J5583" s="3">
        <f t="shared" ca="1" si="967"/>
        <v>6.7474222846429288E-2</v>
      </c>
      <c r="K5583" s="3">
        <f t="shared" ca="1" si="968"/>
        <v>3</v>
      </c>
      <c r="L5583" s="3" t="str">
        <f ca="1">VLOOKUP(K5583,Freq_Investment!$A$1:$B$8,2,0)</f>
        <v>Fortnightly</v>
      </c>
      <c r="M5583" s="3" t="str">
        <f t="shared" ca="1" si="969"/>
        <v>Auto</v>
      </c>
      <c r="N5583" s="3">
        <f t="shared" ca="1" si="959"/>
        <v>2</v>
      </c>
      <c r="O5583" s="3">
        <f t="shared" ca="1" si="959"/>
        <v>5</v>
      </c>
      <c r="P5583" s="3">
        <f t="shared" ca="1" si="959"/>
        <v>4</v>
      </c>
    </row>
    <row r="5584" spans="1:16" x14ac:dyDescent="0.25">
      <c r="A5584" s="3">
        <f t="shared" ca="1" si="960"/>
        <v>325485991</v>
      </c>
      <c r="B5584" s="3">
        <f t="shared" ca="1" si="961"/>
        <v>9546</v>
      </c>
      <c r="C5584" s="1">
        <f t="shared" ca="1" si="962"/>
        <v>32910</v>
      </c>
      <c r="D5584" s="7">
        <f t="shared" ca="1" si="963"/>
        <v>3</v>
      </c>
      <c r="E5584" s="3" t="str">
        <f ca="1">VLOOKUP(D5584,State!$A$1:$B$9,2,0)</f>
        <v>SA</v>
      </c>
      <c r="F5584" s="3">
        <f t="shared" ca="1" si="964"/>
        <v>900</v>
      </c>
      <c r="G5584" s="3" t="str">
        <f ca="1">VLOOKUP(F5584,Occupation!$A$1:$B$915,2,0)</f>
        <v>Poultry Farm Worker</v>
      </c>
      <c r="H5584" s="3">
        <f t="shared" ca="1" si="965"/>
        <v>1</v>
      </c>
      <c r="I5584" s="3">
        <f t="shared" ca="1" si="966"/>
        <v>40580.300000000003</v>
      </c>
      <c r="J5584" s="3">
        <f t="shared" ca="1" si="967"/>
        <v>0.40732961341196966</v>
      </c>
      <c r="K5584" s="3">
        <f t="shared" ca="1" si="968"/>
        <v>4</v>
      </c>
      <c r="L5584" s="3" t="str">
        <f ca="1">VLOOKUP(K5584,Freq_Investment!$A$1:$B$8,2,0)</f>
        <v>Monthly</v>
      </c>
      <c r="M5584" s="3" t="str">
        <f t="shared" ca="1" si="969"/>
        <v>Manual</v>
      </c>
      <c r="N5584" s="3">
        <f t="shared" ca="1" si="959"/>
        <v>5</v>
      </c>
      <c r="O5584" s="3">
        <f t="shared" ca="1" si="959"/>
        <v>5</v>
      </c>
      <c r="P5584" s="3">
        <f t="shared" ca="1" si="959"/>
        <v>4</v>
      </c>
    </row>
    <row r="5585" spans="1:16" x14ac:dyDescent="0.25">
      <c r="A5585" s="3">
        <f t="shared" ca="1" si="960"/>
        <v>154788856</v>
      </c>
      <c r="B5585" s="3">
        <f t="shared" ca="1" si="961"/>
        <v>5105</v>
      </c>
      <c r="C5585" s="1">
        <f t="shared" ca="1" si="962"/>
        <v>40129</v>
      </c>
      <c r="D5585" s="7">
        <f t="shared" ca="1" si="963"/>
        <v>4</v>
      </c>
      <c r="E5585" s="3" t="str">
        <f ca="1">VLOOKUP(D5585,State!$A$1:$B$9,2,0)</f>
        <v>WA</v>
      </c>
      <c r="F5585" s="3">
        <f t="shared" ca="1" si="964"/>
        <v>337</v>
      </c>
      <c r="G5585" s="3" t="str">
        <f ca="1">VLOOKUP(F5585,Occupation!$A$1:$B$915,2,0)</f>
        <v>Urologist</v>
      </c>
      <c r="H5585" s="3">
        <f t="shared" ca="1" si="965"/>
        <v>10</v>
      </c>
      <c r="I5585" s="3">
        <f t="shared" ca="1" si="966"/>
        <v>54560.17</v>
      </c>
      <c r="J5585" s="3">
        <f t="shared" ca="1" si="967"/>
        <v>0.39284929357195059</v>
      </c>
      <c r="K5585" s="3">
        <f t="shared" ca="1" si="968"/>
        <v>5</v>
      </c>
      <c r="L5585" s="3" t="str">
        <f ca="1">VLOOKUP(K5585,Freq_Investment!$A$1:$B$8,2,0)</f>
        <v>Quarterly</v>
      </c>
      <c r="M5585" s="3" t="str">
        <f t="shared" ca="1" si="969"/>
        <v>Auto</v>
      </c>
      <c r="N5585" s="3">
        <f t="shared" ca="1" si="959"/>
        <v>4</v>
      </c>
      <c r="O5585" s="3">
        <f t="shared" ca="1" si="959"/>
        <v>4</v>
      </c>
      <c r="P5585" s="3">
        <f t="shared" ca="1" si="959"/>
        <v>4</v>
      </c>
    </row>
    <row r="5586" spans="1:16" x14ac:dyDescent="0.25">
      <c r="A5586" s="3">
        <f t="shared" ca="1" si="960"/>
        <v>308193272</v>
      </c>
      <c r="B5586" s="3">
        <f t="shared" ca="1" si="961"/>
        <v>3653</v>
      </c>
      <c r="C5586" s="1">
        <f t="shared" ca="1" si="962"/>
        <v>33197</v>
      </c>
      <c r="D5586" s="7">
        <f t="shared" ca="1" si="963"/>
        <v>6</v>
      </c>
      <c r="E5586" s="3" t="str">
        <f ca="1">VLOOKUP(D5586,State!$A$1:$B$9,2,0)</f>
        <v>TAS</v>
      </c>
      <c r="F5586" s="3">
        <f t="shared" ca="1" si="964"/>
        <v>26</v>
      </c>
      <c r="G5586" s="3" t="str">
        <f ca="1">VLOOKUP(F5586,Occupation!$A$1:$B$915,2,0)</f>
        <v>Horticultural Crop Growers nec</v>
      </c>
      <c r="H5586" s="3">
        <f t="shared" ca="1" si="965"/>
        <v>10</v>
      </c>
      <c r="I5586" s="3">
        <f t="shared" ca="1" si="966"/>
        <v>19040.61</v>
      </c>
      <c r="J5586" s="3">
        <f t="shared" ca="1" si="967"/>
        <v>0.29496949549590962</v>
      </c>
      <c r="K5586" s="3">
        <f t="shared" ca="1" si="968"/>
        <v>3</v>
      </c>
      <c r="L5586" s="3" t="str">
        <f ca="1">VLOOKUP(K5586,Freq_Investment!$A$1:$B$8,2,0)</f>
        <v>Fortnightly</v>
      </c>
      <c r="M5586" s="3" t="str">
        <f t="shared" ca="1" si="969"/>
        <v>Manual</v>
      </c>
      <c r="N5586" s="3">
        <f t="shared" ca="1" si="959"/>
        <v>1</v>
      </c>
      <c r="O5586" s="3">
        <f t="shared" ca="1" si="959"/>
        <v>3</v>
      </c>
      <c r="P5586" s="3">
        <f t="shared" ca="1" si="959"/>
        <v>4</v>
      </c>
    </row>
    <row r="5587" spans="1:16" x14ac:dyDescent="0.25">
      <c r="A5587" s="3">
        <f t="shared" ca="1" si="960"/>
        <v>336775488</v>
      </c>
      <c r="B5587" s="3">
        <f t="shared" ca="1" si="961"/>
        <v>5096</v>
      </c>
      <c r="C5587" s="1">
        <f t="shared" ca="1" si="962"/>
        <v>32938</v>
      </c>
      <c r="D5587" s="7">
        <f t="shared" ca="1" si="963"/>
        <v>6</v>
      </c>
      <c r="E5587" s="3" t="str">
        <f ca="1">VLOOKUP(D5587,State!$A$1:$B$9,2,0)</f>
        <v>TAS</v>
      </c>
      <c r="F5587" s="3">
        <f t="shared" ca="1" si="964"/>
        <v>6</v>
      </c>
      <c r="G5587" s="3" t="str">
        <f ca="1">VLOOKUP(F5587,Occupation!$A$1:$B$915,2,0)</f>
        <v>Dairy Cattle Farmer</v>
      </c>
      <c r="H5587" s="3">
        <f t="shared" ca="1" si="965"/>
        <v>3</v>
      </c>
      <c r="I5587" s="3">
        <f t="shared" ca="1" si="966"/>
        <v>19962.189999999999</v>
      </c>
      <c r="J5587" s="3">
        <f t="shared" ca="1" si="967"/>
        <v>0.31361122992317136</v>
      </c>
      <c r="K5587" s="3">
        <f t="shared" ca="1" si="968"/>
        <v>5</v>
      </c>
      <c r="L5587" s="3" t="str">
        <f ca="1">VLOOKUP(K5587,Freq_Investment!$A$1:$B$8,2,0)</f>
        <v>Quarterly</v>
      </c>
      <c r="M5587" s="3" t="str">
        <f t="shared" ca="1" si="969"/>
        <v>Auto</v>
      </c>
      <c r="N5587" s="3">
        <f t="shared" ca="1" si="959"/>
        <v>3</v>
      </c>
      <c r="O5587" s="3">
        <f t="shared" ca="1" si="959"/>
        <v>4</v>
      </c>
      <c r="P5587" s="3">
        <f t="shared" ca="1" si="959"/>
        <v>4</v>
      </c>
    </row>
    <row r="5588" spans="1:16" x14ac:dyDescent="0.25">
      <c r="A5588" s="3">
        <f t="shared" ca="1" si="960"/>
        <v>949971822</v>
      </c>
      <c r="B5588" s="3">
        <f t="shared" ca="1" si="961"/>
        <v>278</v>
      </c>
      <c r="C5588" s="1">
        <f t="shared" ca="1" si="962"/>
        <v>43160</v>
      </c>
      <c r="D5588" s="7">
        <f t="shared" ca="1" si="963"/>
        <v>4</v>
      </c>
      <c r="E5588" s="3" t="str">
        <f ca="1">VLOOKUP(D5588,State!$A$1:$B$9,2,0)</f>
        <v>WA</v>
      </c>
      <c r="F5588" s="3">
        <f t="shared" ca="1" si="964"/>
        <v>306</v>
      </c>
      <c r="G5588" s="3" t="str">
        <f ca="1">VLOOKUP(F5588,Occupation!$A$1:$B$915,2,0)</f>
        <v>Dental Specialist</v>
      </c>
      <c r="H5588" s="3">
        <f t="shared" ca="1" si="965"/>
        <v>10</v>
      </c>
      <c r="I5588" s="3">
        <f t="shared" ca="1" si="966"/>
        <v>52453.919999999998</v>
      </c>
      <c r="J5588" s="3">
        <f t="shared" ca="1" si="967"/>
        <v>0.21975541323654241</v>
      </c>
      <c r="K5588" s="3">
        <f t="shared" ca="1" si="968"/>
        <v>6</v>
      </c>
      <c r="L5588" s="3" t="str">
        <f ca="1">VLOOKUP(K5588,Freq_Investment!$A$1:$B$8,2,0)</f>
        <v>Half-yearly</v>
      </c>
      <c r="M5588" s="3" t="str">
        <f t="shared" ca="1" si="969"/>
        <v>Manual</v>
      </c>
      <c r="N5588" s="3">
        <f t="shared" ca="1" si="959"/>
        <v>2</v>
      </c>
      <c r="O5588" s="3">
        <f t="shared" ca="1" si="959"/>
        <v>5</v>
      </c>
      <c r="P5588" s="3">
        <f t="shared" ca="1" si="959"/>
        <v>5</v>
      </c>
    </row>
    <row r="5589" spans="1:16" x14ac:dyDescent="0.25">
      <c r="A5589" s="3">
        <f t="shared" ca="1" si="960"/>
        <v>416881940</v>
      </c>
      <c r="B5589" s="3">
        <f t="shared" ca="1" si="961"/>
        <v>6727</v>
      </c>
      <c r="C5589" s="1">
        <f t="shared" ca="1" si="962"/>
        <v>36053</v>
      </c>
      <c r="D5589" s="7">
        <f t="shared" ca="1" si="963"/>
        <v>4</v>
      </c>
      <c r="E5589" s="3" t="str">
        <f ca="1">VLOOKUP(D5589,State!$A$1:$B$9,2,0)</f>
        <v>WA</v>
      </c>
      <c r="F5589" s="3">
        <f t="shared" ca="1" si="964"/>
        <v>131</v>
      </c>
      <c r="G5589" s="3" t="str">
        <f ca="1">VLOOKUP(F5589,Occupation!$A$1:$B$915,2,0)</f>
        <v>Accountant (General)</v>
      </c>
      <c r="H5589" s="3">
        <f t="shared" ca="1" si="965"/>
        <v>3</v>
      </c>
      <c r="I5589" s="3">
        <f t="shared" ca="1" si="966"/>
        <v>98280.74</v>
      </c>
      <c r="J5589" s="3">
        <f t="shared" ca="1" si="967"/>
        <v>0.39245856455735662</v>
      </c>
      <c r="K5589" s="3">
        <f t="shared" ca="1" si="968"/>
        <v>7</v>
      </c>
      <c r="L5589" s="3" t="str">
        <f ca="1">VLOOKUP(K5589,Freq_Investment!$A$1:$B$8,2,0)</f>
        <v>Yearly</v>
      </c>
      <c r="M5589" s="3" t="str">
        <f t="shared" ca="1" si="969"/>
        <v>Auto</v>
      </c>
      <c r="N5589" s="3">
        <f t="shared" ca="1" si="959"/>
        <v>5</v>
      </c>
      <c r="O5589" s="3">
        <f t="shared" ca="1" si="959"/>
        <v>5</v>
      </c>
      <c r="P5589" s="3">
        <f t="shared" ca="1" si="959"/>
        <v>4</v>
      </c>
    </row>
    <row r="5590" spans="1:16" x14ac:dyDescent="0.25">
      <c r="A5590" s="3">
        <f t="shared" ca="1" si="960"/>
        <v>426965709</v>
      </c>
      <c r="B5590" s="3">
        <f t="shared" ca="1" si="961"/>
        <v>6423</v>
      </c>
      <c r="C5590" s="1">
        <f t="shared" ca="1" si="962"/>
        <v>34071</v>
      </c>
      <c r="D5590" s="7">
        <f t="shared" ca="1" si="963"/>
        <v>6</v>
      </c>
      <c r="E5590" s="3" t="str">
        <f ca="1">VLOOKUP(D5590,State!$A$1:$B$9,2,0)</f>
        <v>TAS</v>
      </c>
      <c r="F5590" s="3">
        <f t="shared" ca="1" si="964"/>
        <v>855</v>
      </c>
      <c r="G5590" s="3" t="str">
        <f ca="1">VLOOKUP(F5590,Occupation!$A$1:$B$915,2,0)</f>
        <v>Linemarker</v>
      </c>
      <c r="H5590" s="3">
        <f t="shared" ca="1" si="965"/>
        <v>10</v>
      </c>
      <c r="I5590" s="3">
        <f t="shared" ca="1" si="966"/>
        <v>85376.41</v>
      </c>
      <c r="J5590" s="3">
        <f t="shared" ca="1" si="967"/>
        <v>0.2525100079924596</v>
      </c>
      <c r="K5590" s="3">
        <f t="shared" ca="1" si="968"/>
        <v>3</v>
      </c>
      <c r="L5590" s="3" t="str">
        <f ca="1">VLOOKUP(K5590,Freq_Investment!$A$1:$B$8,2,0)</f>
        <v>Fortnightly</v>
      </c>
      <c r="M5590" s="3" t="str">
        <f t="shared" ca="1" si="969"/>
        <v>Manual</v>
      </c>
      <c r="N5590" s="3">
        <f t="shared" ca="1" si="959"/>
        <v>1</v>
      </c>
      <c r="O5590" s="3">
        <f t="shared" ca="1" si="959"/>
        <v>3</v>
      </c>
      <c r="P5590" s="3">
        <f t="shared" ca="1" si="959"/>
        <v>5</v>
      </c>
    </row>
    <row r="5591" spans="1:16" x14ac:dyDescent="0.25">
      <c r="A5591" s="3">
        <f t="shared" ca="1" si="960"/>
        <v>525584413</v>
      </c>
      <c r="B5591" s="3">
        <f t="shared" ca="1" si="961"/>
        <v>4177</v>
      </c>
      <c r="C5591" s="1">
        <f t="shared" ca="1" si="962"/>
        <v>28006</v>
      </c>
      <c r="D5591" s="7">
        <f t="shared" ca="1" si="963"/>
        <v>7</v>
      </c>
      <c r="E5591" s="3" t="str">
        <f ca="1">VLOOKUP(D5591,State!$A$1:$B$9,2,0)</f>
        <v>VIC</v>
      </c>
      <c r="F5591" s="3">
        <f t="shared" ca="1" si="964"/>
        <v>170</v>
      </c>
      <c r="G5591" s="3" t="str">
        <f ca="1">VLOOKUP(F5591,Occupation!$A$1:$B$915,2,0)</f>
        <v>Patents Examiner</v>
      </c>
      <c r="H5591" s="3">
        <f t="shared" ca="1" si="965"/>
        <v>5</v>
      </c>
      <c r="I5591" s="3">
        <f t="shared" ca="1" si="966"/>
        <v>67136.86</v>
      </c>
      <c r="J5591" s="3">
        <f t="shared" ca="1" si="967"/>
        <v>0.39616508327742278</v>
      </c>
      <c r="K5591" s="3">
        <f t="shared" ca="1" si="968"/>
        <v>2</v>
      </c>
      <c r="L5591" s="3" t="str">
        <f ca="1">VLOOKUP(K5591,Freq_Investment!$A$1:$B$8,2,0)</f>
        <v>Weekly</v>
      </c>
      <c r="M5591" s="3" t="str">
        <f t="shared" ca="1" si="969"/>
        <v>Auto</v>
      </c>
      <c r="N5591" s="3">
        <f t="shared" ca="1" si="959"/>
        <v>5</v>
      </c>
      <c r="O5591" s="3">
        <f t="shared" ca="1" si="959"/>
        <v>3</v>
      </c>
      <c r="P5591" s="3">
        <f t="shared" ca="1" si="959"/>
        <v>4</v>
      </c>
    </row>
    <row r="5592" spans="1:16" x14ac:dyDescent="0.25">
      <c r="A5592" s="3">
        <f t="shared" ca="1" si="960"/>
        <v>730003533</v>
      </c>
      <c r="B5592" s="3">
        <f t="shared" ca="1" si="961"/>
        <v>1756</v>
      </c>
      <c r="C5592" s="1">
        <f t="shared" ca="1" si="962"/>
        <v>43344</v>
      </c>
      <c r="D5592" s="7">
        <f t="shared" ca="1" si="963"/>
        <v>5</v>
      </c>
      <c r="E5592" s="3" t="str">
        <f ca="1">VLOOKUP(D5592,State!$A$1:$B$9,2,0)</f>
        <v>NT</v>
      </c>
      <c r="F5592" s="3">
        <f t="shared" ca="1" si="964"/>
        <v>228</v>
      </c>
      <c r="G5592" s="3" t="str">
        <f ca="1">VLOOKUP(F5592,Occupation!$A$1:$B$915,2,0)</f>
        <v>Naval Architect / Marine Designer</v>
      </c>
      <c r="H5592" s="3">
        <f t="shared" ca="1" si="965"/>
        <v>7</v>
      </c>
      <c r="I5592" s="3">
        <f t="shared" ca="1" si="966"/>
        <v>50661.18</v>
      </c>
      <c r="J5592" s="3">
        <f t="shared" ca="1" si="967"/>
        <v>0.49914008553920497</v>
      </c>
      <c r="K5592" s="3">
        <f t="shared" ca="1" si="968"/>
        <v>4</v>
      </c>
      <c r="L5592" s="3" t="str">
        <f ca="1">VLOOKUP(K5592,Freq_Investment!$A$1:$B$8,2,0)</f>
        <v>Monthly</v>
      </c>
      <c r="M5592" s="3" t="str">
        <f t="shared" ca="1" si="969"/>
        <v>Auto</v>
      </c>
      <c r="N5592" s="3">
        <f t="shared" ca="1" si="959"/>
        <v>4</v>
      </c>
      <c r="O5592" s="3">
        <f t="shared" ca="1" si="959"/>
        <v>3</v>
      </c>
      <c r="P5592" s="3">
        <f t="shared" ca="1" si="959"/>
        <v>4</v>
      </c>
    </row>
    <row r="5593" spans="1:16" x14ac:dyDescent="0.25">
      <c r="A5593" s="3">
        <f t="shared" ca="1" si="960"/>
        <v>918067751</v>
      </c>
      <c r="B5593" s="3">
        <f t="shared" ca="1" si="961"/>
        <v>8014</v>
      </c>
      <c r="C5593" s="1">
        <f t="shared" ca="1" si="962"/>
        <v>44138</v>
      </c>
      <c r="D5593" s="7">
        <f t="shared" ca="1" si="963"/>
        <v>7</v>
      </c>
      <c r="E5593" s="3" t="str">
        <f ca="1">VLOOKUP(D5593,State!$A$1:$B$9,2,0)</f>
        <v>VIC</v>
      </c>
      <c r="F5593" s="3">
        <f t="shared" ca="1" si="964"/>
        <v>631</v>
      </c>
      <c r="G5593" s="3" t="str">
        <f ca="1">VLOOKUP(F5593,Occupation!$A$1:$B$915,2,0)</f>
        <v>Aboriginal and Torres Strait Islander Health Worker</v>
      </c>
      <c r="H5593" s="3">
        <f t="shared" ca="1" si="965"/>
        <v>8</v>
      </c>
      <c r="I5593" s="3">
        <f t="shared" ca="1" si="966"/>
        <v>80359.8</v>
      </c>
      <c r="J5593" s="3">
        <f t="shared" ca="1" si="967"/>
        <v>0.41000169246501633</v>
      </c>
      <c r="K5593" s="3">
        <f t="shared" ca="1" si="968"/>
        <v>2</v>
      </c>
      <c r="L5593" s="3" t="str">
        <f ca="1">VLOOKUP(K5593,Freq_Investment!$A$1:$B$8,2,0)</f>
        <v>Weekly</v>
      </c>
      <c r="M5593" s="3" t="str">
        <f t="shared" ca="1" si="969"/>
        <v>Auto</v>
      </c>
      <c r="N5593" s="3">
        <f t="shared" ca="1" si="959"/>
        <v>5</v>
      </c>
      <c r="O5593" s="3">
        <f t="shared" ca="1" si="959"/>
        <v>1</v>
      </c>
      <c r="P5593" s="3">
        <f t="shared" ca="1" si="959"/>
        <v>2</v>
      </c>
    </row>
    <row r="5594" spans="1:16" x14ac:dyDescent="0.25">
      <c r="A5594" s="3">
        <f t="shared" ca="1" si="960"/>
        <v>545961430</v>
      </c>
      <c r="B5594" s="3">
        <f t="shared" ca="1" si="961"/>
        <v>986</v>
      </c>
      <c r="C5594" s="1">
        <f t="shared" ca="1" si="962"/>
        <v>42213</v>
      </c>
      <c r="D5594" s="7">
        <f t="shared" ca="1" si="963"/>
        <v>7</v>
      </c>
      <c r="E5594" s="3" t="str">
        <f ca="1">VLOOKUP(D5594,State!$A$1:$B$9,2,0)</f>
        <v>VIC</v>
      </c>
      <c r="F5594" s="3">
        <f t="shared" ca="1" si="964"/>
        <v>625</v>
      </c>
      <c r="G5594" s="3" t="str">
        <f ca="1">VLOOKUP(F5594,Occupation!$A$1:$B$915,2,0)</f>
        <v>Dental Prosthetist</v>
      </c>
      <c r="H5594" s="3">
        <f t="shared" ca="1" si="965"/>
        <v>4</v>
      </c>
      <c r="I5594" s="3">
        <f t="shared" ca="1" si="966"/>
        <v>51170.8</v>
      </c>
      <c r="J5594" s="3">
        <f t="shared" ca="1" si="967"/>
        <v>0.43772738549416329</v>
      </c>
      <c r="K5594" s="3">
        <f t="shared" ca="1" si="968"/>
        <v>7</v>
      </c>
      <c r="L5594" s="3" t="str">
        <f ca="1">VLOOKUP(K5594,Freq_Investment!$A$1:$B$8,2,0)</f>
        <v>Yearly</v>
      </c>
      <c r="M5594" s="3" t="str">
        <f t="shared" ca="1" si="969"/>
        <v>Manual</v>
      </c>
      <c r="N5594" s="3">
        <f t="shared" ca="1" si="959"/>
        <v>4</v>
      </c>
      <c r="O5594" s="3">
        <f t="shared" ca="1" si="959"/>
        <v>4</v>
      </c>
      <c r="P5594" s="3">
        <f t="shared" ca="1" si="959"/>
        <v>3</v>
      </c>
    </row>
    <row r="5595" spans="1:16" x14ac:dyDescent="0.25">
      <c r="A5595" s="3">
        <f t="shared" ca="1" si="960"/>
        <v>864597204</v>
      </c>
      <c r="B5595" s="3">
        <f t="shared" ca="1" si="961"/>
        <v>3516</v>
      </c>
      <c r="C5595" s="1">
        <f t="shared" ca="1" si="962"/>
        <v>28857</v>
      </c>
      <c r="D5595" s="7">
        <f t="shared" ca="1" si="963"/>
        <v>6</v>
      </c>
      <c r="E5595" s="3" t="str">
        <f ca="1">VLOOKUP(D5595,State!$A$1:$B$9,2,0)</f>
        <v>TAS</v>
      </c>
      <c r="F5595" s="3">
        <f t="shared" ca="1" si="964"/>
        <v>524</v>
      </c>
      <c r="G5595" s="3" t="str">
        <f ca="1">VLOOKUP(F5595,Occupation!$A$1:$B$915,2,0)</f>
        <v>Electrician (Special Class)</v>
      </c>
      <c r="H5595" s="3">
        <f t="shared" ca="1" si="965"/>
        <v>8</v>
      </c>
      <c r="I5595" s="3">
        <f t="shared" ca="1" si="966"/>
        <v>10192.030000000001</v>
      </c>
      <c r="J5595" s="3">
        <f t="shared" ca="1" si="967"/>
        <v>0.26288709844860658</v>
      </c>
      <c r="K5595" s="3">
        <f t="shared" ca="1" si="968"/>
        <v>7</v>
      </c>
      <c r="L5595" s="3" t="str">
        <f ca="1">VLOOKUP(K5595,Freq_Investment!$A$1:$B$8,2,0)</f>
        <v>Yearly</v>
      </c>
      <c r="M5595" s="3" t="str">
        <f t="shared" ca="1" si="969"/>
        <v>Auto</v>
      </c>
      <c r="N5595" s="3">
        <f t="shared" ca="1" si="959"/>
        <v>5</v>
      </c>
      <c r="O5595" s="3">
        <f t="shared" ca="1" si="959"/>
        <v>4</v>
      </c>
      <c r="P5595" s="3">
        <f t="shared" ca="1" si="959"/>
        <v>1</v>
      </c>
    </row>
    <row r="5596" spans="1:16" x14ac:dyDescent="0.25">
      <c r="A5596" s="3">
        <f t="shared" ca="1" si="960"/>
        <v>894476958</v>
      </c>
      <c r="B5596" s="3">
        <f t="shared" ca="1" si="961"/>
        <v>2928</v>
      </c>
      <c r="C5596" s="1">
        <f t="shared" ca="1" si="962"/>
        <v>29223</v>
      </c>
      <c r="D5596" s="7">
        <f t="shared" ca="1" si="963"/>
        <v>1</v>
      </c>
      <c r="E5596" s="3" t="str">
        <f ca="1">VLOOKUP(D5596,State!$A$1:$B$9,2,0)</f>
        <v>NSW</v>
      </c>
      <c r="F5596" s="3">
        <f t="shared" ca="1" si="964"/>
        <v>413</v>
      </c>
      <c r="G5596" s="3" t="str">
        <f ca="1">VLOOKUP(F5596,Occupation!$A$1:$B$915,2,0)</f>
        <v>Archaeologist</v>
      </c>
      <c r="H5596" s="3">
        <f t="shared" ca="1" si="965"/>
        <v>6</v>
      </c>
      <c r="I5596" s="3">
        <f t="shared" ca="1" si="966"/>
        <v>8861.57</v>
      </c>
      <c r="J5596" s="3">
        <f t="shared" ca="1" si="967"/>
        <v>0.24654968758808371</v>
      </c>
      <c r="K5596" s="3">
        <f t="shared" ca="1" si="968"/>
        <v>5</v>
      </c>
      <c r="L5596" s="3" t="str">
        <f ca="1">VLOOKUP(K5596,Freq_Investment!$A$1:$B$8,2,0)</f>
        <v>Quarterly</v>
      </c>
      <c r="M5596" s="3" t="str">
        <f t="shared" ca="1" si="969"/>
        <v>Manual</v>
      </c>
      <c r="N5596" s="3">
        <f t="shared" ca="1" si="959"/>
        <v>3</v>
      </c>
      <c r="O5596" s="3">
        <f t="shared" ca="1" si="959"/>
        <v>3</v>
      </c>
      <c r="P5596" s="3">
        <f t="shared" ca="1" si="959"/>
        <v>1</v>
      </c>
    </row>
    <row r="5597" spans="1:16" x14ac:dyDescent="0.25">
      <c r="A5597" s="3">
        <f t="shared" ca="1" si="960"/>
        <v>527901103</v>
      </c>
      <c r="B5597" s="3">
        <f t="shared" ca="1" si="961"/>
        <v>409</v>
      </c>
      <c r="C5597" s="1">
        <f t="shared" ca="1" si="962"/>
        <v>27440</v>
      </c>
      <c r="D5597" s="7">
        <f t="shared" ca="1" si="963"/>
        <v>4</v>
      </c>
      <c r="E5597" s="3" t="str">
        <f ca="1">VLOOKUP(D5597,State!$A$1:$B$9,2,0)</f>
        <v>WA</v>
      </c>
      <c r="F5597" s="3">
        <f t="shared" ca="1" si="964"/>
        <v>128</v>
      </c>
      <c r="G5597" s="3" t="str">
        <f ca="1">VLOOKUP(F5597,Occupation!$A$1:$B$915,2,0)</f>
        <v>Technical Writer</v>
      </c>
      <c r="H5597" s="3">
        <f t="shared" ca="1" si="965"/>
        <v>4</v>
      </c>
      <c r="I5597" s="3">
        <f t="shared" ca="1" si="966"/>
        <v>40651.67</v>
      </c>
      <c r="J5597" s="3">
        <f t="shared" ca="1" si="967"/>
        <v>0.24512152793559577</v>
      </c>
      <c r="K5597" s="3">
        <f t="shared" ca="1" si="968"/>
        <v>4</v>
      </c>
      <c r="L5597" s="3" t="str">
        <f ca="1">VLOOKUP(K5597,Freq_Investment!$A$1:$B$8,2,0)</f>
        <v>Monthly</v>
      </c>
      <c r="M5597" s="3" t="str">
        <f t="shared" ca="1" si="969"/>
        <v>Manual</v>
      </c>
      <c r="N5597" s="3">
        <f t="shared" ca="1" si="959"/>
        <v>1</v>
      </c>
      <c r="O5597" s="3">
        <f t="shared" ca="1" si="959"/>
        <v>4</v>
      </c>
      <c r="P5597" s="3">
        <f t="shared" ca="1" si="959"/>
        <v>2</v>
      </c>
    </row>
    <row r="5598" spans="1:16" x14ac:dyDescent="0.25">
      <c r="A5598" s="3">
        <f t="shared" ca="1" si="960"/>
        <v>582251213</v>
      </c>
      <c r="B5598" s="3">
        <f t="shared" ca="1" si="961"/>
        <v>4412</v>
      </c>
      <c r="C5598" s="1">
        <f t="shared" ca="1" si="962"/>
        <v>34113</v>
      </c>
      <c r="D5598" s="7">
        <f t="shared" ca="1" si="963"/>
        <v>5</v>
      </c>
      <c r="E5598" s="3" t="str">
        <f ca="1">VLOOKUP(D5598,State!$A$1:$B$9,2,0)</f>
        <v>NT</v>
      </c>
      <c r="F5598" s="3">
        <f t="shared" ca="1" si="964"/>
        <v>305</v>
      </c>
      <c r="G5598" s="3" t="str">
        <f ca="1">VLOOKUP(F5598,Occupation!$A$1:$B$915,2,0)</f>
        <v>Complementary Health Therapists nec</v>
      </c>
      <c r="H5598" s="3">
        <f t="shared" ca="1" si="965"/>
        <v>3</v>
      </c>
      <c r="I5598" s="3">
        <f t="shared" ca="1" si="966"/>
        <v>62421.06</v>
      </c>
      <c r="J5598" s="3">
        <f t="shared" ca="1" si="967"/>
        <v>8.3818325792935189E-2</v>
      </c>
      <c r="K5598" s="3">
        <f t="shared" ca="1" si="968"/>
        <v>2</v>
      </c>
      <c r="L5598" s="3" t="str">
        <f ca="1">VLOOKUP(K5598,Freq_Investment!$A$1:$B$8,2,0)</f>
        <v>Weekly</v>
      </c>
      <c r="M5598" s="3" t="str">
        <f t="shared" ca="1" si="969"/>
        <v>Manual</v>
      </c>
      <c r="N5598" s="3">
        <f t="shared" ca="1" si="959"/>
        <v>4</v>
      </c>
      <c r="O5598" s="3">
        <f t="shared" ca="1" si="959"/>
        <v>1</v>
      </c>
      <c r="P5598" s="3">
        <f t="shared" ca="1" si="959"/>
        <v>4</v>
      </c>
    </row>
    <row r="5599" spans="1:16" x14ac:dyDescent="0.25">
      <c r="A5599" s="3">
        <f t="shared" ca="1" si="960"/>
        <v>335962968</v>
      </c>
      <c r="B5599" s="3">
        <f t="shared" ca="1" si="961"/>
        <v>9359</v>
      </c>
      <c r="C5599" s="1">
        <f t="shared" ca="1" si="962"/>
        <v>42192</v>
      </c>
      <c r="D5599" s="7">
        <f t="shared" ca="1" si="963"/>
        <v>5</v>
      </c>
      <c r="E5599" s="3" t="str">
        <f ca="1">VLOOKUP(D5599,State!$A$1:$B$9,2,0)</f>
        <v>NT</v>
      </c>
      <c r="F5599" s="3">
        <f t="shared" ca="1" si="964"/>
        <v>369</v>
      </c>
      <c r="G5599" s="3" t="str">
        <f ca="1">VLOOKUP(F5599,Occupation!$A$1:$B$915,2,0)</f>
        <v>Web Developer</v>
      </c>
      <c r="H5599" s="3">
        <f t="shared" ca="1" si="965"/>
        <v>5</v>
      </c>
      <c r="I5599" s="3">
        <f t="shared" ca="1" si="966"/>
        <v>67849.55</v>
      </c>
      <c r="J5599" s="3">
        <f t="shared" ca="1" si="967"/>
        <v>0.17566794951836917</v>
      </c>
      <c r="K5599" s="3">
        <f t="shared" ca="1" si="968"/>
        <v>6</v>
      </c>
      <c r="L5599" s="3" t="str">
        <f ca="1">VLOOKUP(K5599,Freq_Investment!$A$1:$B$8,2,0)</f>
        <v>Half-yearly</v>
      </c>
      <c r="M5599" s="3" t="str">
        <f t="shared" ca="1" si="969"/>
        <v>Auto</v>
      </c>
      <c r="N5599" s="3">
        <f t="shared" ca="1" si="959"/>
        <v>3</v>
      </c>
      <c r="O5599" s="3">
        <f t="shared" ca="1" si="959"/>
        <v>2</v>
      </c>
      <c r="P5599" s="3">
        <f t="shared" ca="1" si="959"/>
        <v>1</v>
      </c>
    </row>
    <row r="5600" spans="1:16" x14ac:dyDescent="0.25">
      <c r="A5600" s="3">
        <f t="shared" ca="1" si="960"/>
        <v>753952867</v>
      </c>
      <c r="B5600" s="3">
        <f t="shared" ca="1" si="961"/>
        <v>8395</v>
      </c>
      <c r="C5600" s="1">
        <f t="shared" ca="1" si="962"/>
        <v>35186</v>
      </c>
      <c r="D5600" s="7">
        <f t="shared" ca="1" si="963"/>
        <v>2</v>
      </c>
      <c r="E5600" s="3" t="str">
        <f ca="1">VLOOKUP(D5600,State!$A$1:$B$9,2,0)</f>
        <v>QLD</v>
      </c>
      <c r="F5600" s="3">
        <f t="shared" ca="1" si="964"/>
        <v>653</v>
      </c>
      <c r="G5600" s="3" t="str">
        <f ca="1">VLOOKUP(F5600,Occupation!$A$1:$B$915,2,0)</f>
        <v>Child or Youth Residential Care Assistant</v>
      </c>
      <c r="H5600" s="3">
        <f t="shared" ca="1" si="965"/>
        <v>6</v>
      </c>
      <c r="I5600" s="3">
        <f t="shared" ca="1" si="966"/>
        <v>20656.41</v>
      </c>
      <c r="J5600" s="3">
        <f t="shared" ca="1" si="967"/>
        <v>0.17423556652440492</v>
      </c>
      <c r="K5600" s="3">
        <f t="shared" ca="1" si="968"/>
        <v>5</v>
      </c>
      <c r="L5600" s="3" t="str">
        <f ca="1">VLOOKUP(K5600,Freq_Investment!$A$1:$B$8,2,0)</f>
        <v>Quarterly</v>
      </c>
      <c r="M5600" s="3" t="str">
        <f t="shared" ca="1" si="969"/>
        <v>Auto</v>
      </c>
      <c r="N5600" s="3">
        <f t="shared" ca="1" si="959"/>
        <v>2</v>
      </c>
      <c r="O5600" s="3">
        <f t="shared" ca="1" si="959"/>
        <v>3</v>
      </c>
      <c r="P5600" s="3">
        <f t="shared" ca="1" si="959"/>
        <v>5</v>
      </c>
    </row>
    <row r="5601" spans="1:16" x14ac:dyDescent="0.25">
      <c r="A5601" s="3">
        <f t="shared" ca="1" si="960"/>
        <v>787930942</v>
      </c>
      <c r="B5601" s="3">
        <f t="shared" ca="1" si="961"/>
        <v>2242</v>
      </c>
      <c r="C5601" s="1">
        <f t="shared" ca="1" si="962"/>
        <v>27864</v>
      </c>
      <c r="D5601" s="7">
        <f t="shared" ca="1" si="963"/>
        <v>1</v>
      </c>
      <c r="E5601" s="3" t="str">
        <f ca="1">VLOOKUP(D5601,State!$A$1:$B$9,2,0)</f>
        <v>NSW</v>
      </c>
      <c r="F5601" s="3">
        <f t="shared" ca="1" si="964"/>
        <v>795</v>
      </c>
      <c r="G5601" s="3" t="str">
        <f ca="1">VLOOKUP(F5601,Occupation!$A$1:$B$915,2,0)</f>
        <v>Retail Buyer</v>
      </c>
      <c r="H5601" s="3">
        <f t="shared" ca="1" si="965"/>
        <v>10</v>
      </c>
      <c r="I5601" s="3">
        <f t="shared" ca="1" si="966"/>
        <v>83973.97</v>
      </c>
      <c r="J5601" s="3">
        <f t="shared" ca="1" si="967"/>
        <v>0.15266640475091303</v>
      </c>
      <c r="K5601" s="3">
        <f t="shared" ca="1" si="968"/>
        <v>7</v>
      </c>
      <c r="L5601" s="3" t="str">
        <f ca="1">VLOOKUP(K5601,Freq_Investment!$A$1:$B$8,2,0)</f>
        <v>Yearly</v>
      </c>
      <c r="M5601" s="3" t="str">
        <f t="shared" ca="1" si="969"/>
        <v>Auto</v>
      </c>
      <c r="N5601" s="3">
        <f t="shared" ca="1" si="959"/>
        <v>5</v>
      </c>
      <c r="O5601" s="3">
        <f t="shared" ca="1" si="959"/>
        <v>3</v>
      </c>
      <c r="P5601" s="3">
        <f t="shared" ca="1" si="959"/>
        <v>4</v>
      </c>
    </row>
    <row r="5602" spans="1:16" x14ac:dyDescent="0.25">
      <c r="A5602" s="3">
        <f t="shared" ca="1" si="960"/>
        <v>427156346</v>
      </c>
      <c r="B5602" s="3">
        <f t="shared" ca="1" si="961"/>
        <v>8691</v>
      </c>
      <c r="C5602" s="1">
        <f t="shared" ca="1" si="962"/>
        <v>35026</v>
      </c>
      <c r="D5602" s="7">
        <f t="shared" ca="1" si="963"/>
        <v>7</v>
      </c>
      <c r="E5602" s="3" t="str">
        <f ca="1">VLOOKUP(D5602,State!$A$1:$B$9,2,0)</f>
        <v>VIC</v>
      </c>
      <c r="F5602" s="3">
        <f t="shared" ca="1" si="964"/>
        <v>665</v>
      </c>
      <c r="G5602" s="3" t="str">
        <f ca="1">VLOOKUP(F5602,Occupation!$A$1:$B$915,2,0)</f>
        <v>Prison Officer</v>
      </c>
      <c r="H5602" s="3">
        <f t="shared" ca="1" si="965"/>
        <v>9</v>
      </c>
      <c r="I5602" s="3">
        <f t="shared" ca="1" si="966"/>
        <v>82707.62</v>
      </c>
      <c r="J5602" s="3">
        <f t="shared" ca="1" si="967"/>
        <v>0.47510516450962914</v>
      </c>
      <c r="K5602" s="3">
        <f t="shared" ca="1" si="968"/>
        <v>4</v>
      </c>
      <c r="L5602" s="3" t="str">
        <f ca="1">VLOOKUP(K5602,Freq_Investment!$A$1:$B$8,2,0)</f>
        <v>Monthly</v>
      </c>
      <c r="M5602" s="3" t="str">
        <f t="shared" ca="1" si="969"/>
        <v>Auto</v>
      </c>
      <c r="N5602" s="3">
        <f t="shared" ca="1" si="959"/>
        <v>3</v>
      </c>
      <c r="O5602" s="3">
        <f t="shared" ca="1" si="959"/>
        <v>1</v>
      </c>
      <c r="P5602" s="3">
        <f t="shared" ca="1" si="959"/>
        <v>1</v>
      </c>
    </row>
    <row r="5603" spans="1:16" x14ac:dyDescent="0.25">
      <c r="A5603" s="3">
        <f t="shared" ca="1" si="960"/>
        <v>540337594</v>
      </c>
      <c r="B5603" s="3">
        <f t="shared" ca="1" si="961"/>
        <v>3841</v>
      </c>
      <c r="C5603" s="1">
        <f t="shared" ca="1" si="962"/>
        <v>37949</v>
      </c>
      <c r="D5603" s="7">
        <f t="shared" ca="1" si="963"/>
        <v>5</v>
      </c>
      <c r="E5603" s="3" t="str">
        <f ca="1">VLOOKUP(D5603,State!$A$1:$B$9,2,0)</f>
        <v>NT</v>
      </c>
      <c r="F5603" s="3">
        <f t="shared" ca="1" si="964"/>
        <v>466</v>
      </c>
      <c r="G5603" s="3" t="str">
        <f ca="1">VLOOKUP(F5603,Occupation!$A$1:$B$915,2,0)</f>
        <v>ICT Support Technicians nec</v>
      </c>
      <c r="H5603" s="3">
        <f t="shared" ca="1" si="965"/>
        <v>7</v>
      </c>
      <c r="I5603" s="3">
        <f t="shared" ca="1" si="966"/>
        <v>60425.27</v>
      </c>
      <c r="J5603" s="3">
        <f t="shared" ca="1" si="967"/>
        <v>0.36289471257808292</v>
      </c>
      <c r="K5603" s="3">
        <f t="shared" ca="1" si="968"/>
        <v>3</v>
      </c>
      <c r="L5603" s="3" t="str">
        <f ca="1">VLOOKUP(K5603,Freq_Investment!$A$1:$B$8,2,0)</f>
        <v>Fortnightly</v>
      </c>
      <c r="M5603" s="3" t="str">
        <f t="shared" ca="1" si="969"/>
        <v>Auto</v>
      </c>
      <c r="N5603" s="3">
        <f t="shared" ca="1" si="959"/>
        <v>4</v>
      </c>
      <c r="O5603" s="3">
        <f t="shared" ca="1" si="959"/>
        <v>3</v>
      </c>
      <c r="P5603" s="3">
        <f t="shared" ca="1" si="959"/>
        <v>3</v>
      </c>
    </row>
    <row r="5604" spans="1:16" x14ac:dyDescent="0.25">
      <c r="A5604" s="3">
        <f t="shared" ca="1" si="960"/>
        <v>818652652</v>
      </c>
      <c r="B5604" s="3">
        <f t="shared" ca="1" si="961"/>
        <v>5923</v>
      </c>
      <c r="C5604" s="1">
        <f t="shared" ca="1" si="962"/>
        <v>35193</v>
      </c>
      <c r="D5604" s="7">
        <f t="shared" ca="1" si="963"/>
        <v>4</v>
      </c>
      <c r="E5604" s="3" t="str">
        <f ca="1">VLOOKUP(D5604,State!$A$1:$B$9,2,0)</f>
        <v>WA</v>
      </c>
      <c r="F5604" s="3">
        <f t="shared" ca="1" si="964"/>
        <v>880</v>
      </c>
      <c r="G5604" s="3" t="str">
        <f ca="1">VLOOKUP(F5604,Occupation!$A$1:$B$915,2,0)</f>
        <v>Railway Track Worker</v>
      </c>
      <c r="H5604" s="3">
        <f t="shared" ca="1" si="965"/>
        <v>7</v>
      </c>
      <c r="I5604" s="3">
        <f t="shared" ca="1" si="966"/>
        <v>66673.210000000006</v>
      </c>
      <c r="J5604" s="3">
        <f t="shared" ca="1" si="967"/>
        <v>0.24579512121712016</v>
      </c>
      <c r="K5604" s="3">
        <f t="shared" ca="1" si="968"/>
        <v>2</v>
      </c>
      <c r="L5604" s="3" t="str">
        <f ca="1">VLOOKUP(K5604,Freq_Investment!$A$1:$B$8,2,0)</f>
        <v>Weekly</v>
      </c>
      <c r="M5604" s="3" t="str">
        <f t="shared" ca="1" si="969"/>
        <v>Auto</v>
      </c>
      <c r="N5604" s="3">
        <f t="shared" ca="1" si="959"/>
        <v>1</v>
      </c>
      <c r="O5604" s="3">
        <f t="shared" ca="1" si="959"/>
        <v>5</v>
      </c>
      <c r="P5604" s="3">
        <f t="shared" ca="1" si="959"/>
        <v>2</v>
      </c>
    </row>
    <row r="5605" spans="1:16" x14ac:dyDescent="0.25">
      <c r="A5605" s="3">
        <f t="shared" ca="1" si="960"/>
        <v>480208113</v>
      </c>
      <c r="B5605" s="3">
        <f t="shared" ca="1" si="961"/>
        <v>8695</v>
      </c>
      <c r="C5605" s="1">
        <f t="shared" ca="1" si="962"/>
        <v>25783</v>
      </c>
      <c r="D5605" s="7">
        <f t="shared" ca="1" si="963"/>
        <v>3</v>
      </c>
      <c r="E5605" s="3" t="str">
        <f ca="1">VLOOKUP(D5605,State!$A$1:$B$9,2,0)</f>
        <v>SA</v>
      </c>
      <c r="F5605" s="3">
        <f t="shared" ca="1" si="964"/>
        <v>110</v>
      </c>
      <c r="G5605" s="3" t="str">
        <f ca="1">VLOOKUP(F5605,Occupation!$A$1:$B$915,2,0)</f>
        <v>Media Producer (excluding Video)</v>
      </c>
      <c r="H5605" s="3">
        <f t="shared" ca="1" si="965"/>
        <v>7</v>
      </c>
      <c r="I5605" s="3">
        <f t="shared" ca="1" si="966"/>
        <v>11229.85</v>
      </c>
      <c r="J5605" s="3">
        <f t="shared" ca="1" si="967"/>
        <v>0.3893147731831309</v>
      </c>
      <c r="K5605" s="3">
        <f t="shared" ca="1" si="968"/>
        <v>1</v>
      </c>
      <c r="L5605" s="3" t="str">
        <f ca="1">VLOOKUP(K5605,Freq_Investment!$A$1:$B$8,2,0)</f>
        <v>Daily</v>
      </c>
      <c r="M5605" s="3" t="str">
        <f t="shared" ca="1" si="969"/>
        <v>Manual</v>
      </c>
      <c r="N5605" s="3">
        <f t="shared" ca="1" si="959"/>
        <v>2</v>
      </c>
      <c r="O5605" s="3">
        <f t="shared" ca="1" si="959"/>
        <v>2</v>
      </c>
      <c r="P5605" s="3">
        <f t="shared" ca="1" si="959"/>
        <v>4</v>
      </c>
    </row>
    <row r="5606" spans="1:16" x14ac:dyDescent="0.25">
      <c r="A5606" s="3">
        <f t="shared" ca="1" si="960"/>
        <v>621210206</v>
      </c>
      <c r="B5606" s="3">
        <f t="shared" ca="1" si="961"/>
        <v>2326</v>
      </c>
      <c r="C5606" s="1">
        <f t="shared" ca="1" si="962"/>
        <v>38278</v>
      </c>
      <c r="D5606" s="7">
        <f t="shared" ca="1" si="963"/>
        <v>8</v>
      </c>
      <c r="E5606" s="3" t="str">
        <f ca="1">VLOOKUP(D5606,State!$A$1:$B$9,2,0)</f>
        <v>ACT</v>
      </c>
      <c r="F5606" s="3">
        <f t="shared" ca="1" si="964"/>
        <v>486</v>
      </c>
      <c r="G5606" s="3" t="str">
        <f ca="1">VLOOKUP(F5606,Occupation!$A$1:$B$915,2,0)</f>
        <v>Aircraft Maintenance Engineer (Mechanical)</v>
      </c>
      <c r="H5606" s="3">
        <f t="shared" ca="1" si="965"/>
        <v>4</v>
      </c>
      <c r="I5606" s="3">
        <f t="shared" ca="1" si="966"/>
        <v>35661.49</v>
      </c>
      <c r="J5606" s="3">
        <f t="shared" ca="1" si="967"/>
        <v>0.19511120534287685</v>
      </c>
      <c r="K5606" s="3">
        <f t="shared" ca="1" si="968"/>
        <v>2</v>
      </c>
      <c r="L5606" s="3" t="str">
        <f ca="1">VLOOKUP(K5606,Freq_Investment!$A$1:$B$8,2,0)</f>
        <v>Weekly</v>
      </c>
      <c r="M5606" s="3" t="str">
        <f t="shared" ca="1" si="969"/>
        <v>Auto</v>
      </c>
      <c r="N5606" s="3">
        <f t="shared" ca="1" si="959"/>
        <v>2</v>
      </c>
      <c r="O5606" s="3">
        <f t="shared" ca="1" si="959"/>
        <v>2</v>
      </c>
      <c r="P5606" s="3">
        <f t="shared" ca="1" si="959"/>
        <v>3</v>
      </c>
    </row>
    <row r="5607" spans="1:16" x14ac:dyDescent="0.25">
      <c r="A5607" s="3">
        <f t="shared" ca="1" si="960"/>
        <v>932943351</v>
      </c>
      <c r="B5607" s="3">
        <f t="shared" ca="1" si="961"/>
        <v>9142</v>
      </c>
      <c r="C5607" s="1">
        <f t="shared" ca="1" si="962"/>
        <v>32558</v>
      </c>
      <c r="D5607" s="7">
        <f t="shared" ca="1" si="963"/>
        <v>3</v>
      </c>
      <c r="E5607" s="3" t="str">
        <f ca="1">VLOOKUP(D5607,State!$A$1:$B$9,2,0)</f>
        <v>SA</v>
      </c>
      <c r="F5607" s="3">
        <f t="shared" ca="1" si="964"/>
        <v>598</v>
      </c>
      <c r="G5607" s="3" t="str">
        <f ca="1">VLOOKUP(F5607,Occupation!$A$1:$B$915,2,0)</f>
        <v>Shipwright</v>
      </c>
      <c r="H5607" s="3">
        <f t="shared" ca="1" si="965"/>
        <v>8</v>
      </c>
      <c r="I5607" s="3">
        <f t="shared" ca="1" si="966"/>
        <v>70780.12</v>
      </c>
      <c r="J5607" s="3">
        <f t="shared" ca="1" si="967"/>
        <v>7.9925850400484777E-2</v>
      </c>
      <c r="K5607" s="3">
        <f t="shared" ca="1" si="968"/>
        <v>5</v>
      </c>
      <c r="L5607" s="3" t="str">
        <f ca="1">VLOOKUP(K5607,Freq_Investment!$A$1:$B$8,2,0)</f>
        <v>Quarterly</v>
      </c>
      <c r="M5607" s="3" t="str">
        <f t="shared" ca="1" si="969"/>
        <v>Auto</v>
      </c>
      <c r="N5607" s="3">
        <f t="shared" ca="1" si="959"/>
        <v>2</v>
      </c>
      <c r="O5607" s="3">
        <f t="shared" ca="1" si="959"/>
        <v>1</v>
      </c>
      <c r="P5607" s="3">
        <f t="shared" ca="1" si="959"/>
        <v>1</v>
      </c>
    </row>
    <row r="5608" spans="1:16" x14ac:dyDescent="0.25">
      <c r="A5608" s="3">
        <f t="shared" ca="1" si="960"/>
        <v>363385720</v>
      </c>
      <c r="B5608" s="3">
        <f t="shared" ca="1" si="961"/>
        <v>4037</v>
      </c>
      <c r="C5608" s="1">
        <f t="shared" ca="1" si="962"/>
        <v>33581</v>
      </c>
      <c r="D5608" s="7">
        <f t="shared" ca="1" si="963"/>
        <v>3</v>
      </c>
      <c r="E5608" s="3" t="str">
        <f ca="1">VLOOKUP(D5608,State!$A$1:$B$9,2,0)</f>
        <v>SA</v>
      </c>
      <c r="F5608" s="3">
        <f t="shared" ca="1" si="964"/>
        <v>684</v>
      </c>
      <c r="G5608" s="3" t="str">
        <f ca="1">VLOOKUP(F5608,Occupation!$A$1:$B$915,2,0)</f>
        <v>Body Artist</v>
      </c>
      <c r="H5608" s="3">
        <f t="shared" ca="1" si="965"/>
        <v>5</v>
      </c>
      <c r="I5608" s="3">
        <f t="shared" ca="1" si="966"/>
        <v>41212.589999999997</v>
      </c>
      <c r="J5608" s="3">
        <f t="shared" ca="1" si="967"/>
        <v>1.9618821990116164E-2</v>
      </c>
      <c r="K5608" s="3">
        <f t="shared" ca="1" si="968"/>
        <v>5</v>
      </c>
      <c r="L5608" s="3" t="str">
        <f ca="1">VLOOKUP(K5608,Freq_Investment!$A$1:$B$8,2,0)</f>
        <v>Quarterly</v>
      </c>
      <c r="M5608" s="3" t="str">
        <f t="shared" ca="1" si="969"/>
        <v>Manual</v>
      </c>
      <c r="N5608" s="3">
        <f t="shared" ca="1" si="959"/>
        <v>3</v>
      </c>
      <c r="O5608" s="3">
        <f t="shared" ca="1" si="959"/>
        <v>3</v>
      </c>
      <c r="P5608" s="3">
        <f t="shared" ca="1" si="959"/>
        <v>3</v>
      </c>
    </row>
    <row r="5609" spans="1:16" x14ac:dyDescent="0.25">
      <c r="A5609" s="3">
        <f t="shared" ca="1" si="960"/>
        <v>424608539</v>
      </c>
      <c r="B5609" s="3">
        <f t="shared" ca="1" si="961"/>
        <v>9657</v>
      </c>
      <c r="C5609" s="1">
        <f t="shared" ca="1" si="962"/>
        <v>35320</v>
      </c>
      <c r="D5609" s="7">
        <f t="shared" ca="1" si="963"/>
        <v>5</v>
      </c>
      <c r="E5609" s="3" t="str">
        <f ca="1">VLOOKUP(D5609,State!$A$1:$B$9,2,0)</f>
        <v>NT</v>
      </c>
      <c r="F5609" s="3">
        <f t="shared" ca="1" si="964"/>
        <v>49</v>
      </c>
      <c r="G5609" s="3" t="str">
        <f ca="1">VLOOKUP(F5609,Occupation!$A$1:$B$915,2,0)</f>
        <v>Medical Administrator / Medical Superintendent</v>
      </c>
      <c r="H5609" s="3">
        <f t="shared" ca="1" si="965"/>
        <v>7</v>
      </c>
      <c r="I5609" s="3">
        <f t="shared" ca="1" si="966"/>
        <v>44896.84</v>
      </c>
      <c r="J5609" s="3">
        <f t="shared" ca="1" si="967"/>
        <v>3.1233776982315109E-3</v>
      </c>
      <c r="K5609" s="3">
        <f t="shared" ca="1" si="968"/>
        <v>3</v>
      </c>
      <c r="L5609" s="3" t="str">
        <f ca="1">VLOOKUP(K5609,Freq_Investment!$A$1:$B$8,2,0)</f>
        <v>Fortnightly</v>
      </c>
      <c r="M5609" s="3" t="str">
        <f t="shared" ca="1" si="969"/>
        <v>Manual</v>
      </c>
      <c r="N5609" s="3">
        <f t="shared" ca="1" si="959"/>
        <v>2</v>
      </c>
      <c r="O5609" s="3">
        <f t="shared" ca="1" si="959"/>
        <v>3</v>
      </c>
      <c r="P5609" s="3">
        <f t="shared" ca="1" si="959"/>
        <v>5</v>
      </c>
    </row>
    <row r="5610" spans="1:16" x14ac:dyDescent="0.25">
      <c r="A5610" s="3">
        <f t="shared" ca="1" si="960"/>
        <v>330441092</v>
      </c>
      <c r="B5610" s="3">
        <f t="shared" ca="1" si="961"/>
        <v>3799</v>
      </c>
      <c r="C5610" s="1">
        <f t="shared" ca="1" si="962"/>
        <v>36504</v>
      </c>
      <c r="D5610" s="7">
        <f t="shared" ca="1" si="963"/>
        <v>3</v>
      </c>
      <c r="E5610" s="3" t="str">
        <f ca="1">VLOOKUP(D5610,State!$A$1:$B$9,2,0)</f>
        <v>SA</v>
      </c>
      <c r="F5610" s="3">
        <f t="shared" ca="1" si="964"/>
        <v>789</v>
      </c>
      <c r="G5610" s="3" t="str">
        <f ca="1">VLOOKUP(F5610,Occupation!$A$1:$B$915,2,0)</f>
        <v>Real Estate Agent</v>
      </c>
      <c r="H5610" s="3">
        <f t="shared" ca="1" si="965"/>
        <v>1</v>
      </c>
      <c r="I5610" s="3">
        <f t="shared" ca="1" si="966"/>
        <v>40530.089999999997</v>
      </c>
      <c r="J5610" s="3">
        <f t="shared" ca="1" si="967"/>
        <v>0.34912021111050179</v>
      </c>
      <c r="K5610" s="3">
        <f t="shared" ca="1" si="968"/>
        <v>4</v>
      </c>
      <c r="L5610" s="3" t="str">
        <f ca="1">VLOOKUP(K5610,Freq_Investment!$A$1:$B$8,2,0)</f>
        <v>Monthly</v>
      </c>
      <c r="M5610" s="3" t="str">
        <f t="shared" ca="1" si="969"/>
        <v>Manual</v>
      </c>
      <c r="N5610" s="3">
        <f t="shared" ca="1" si="959"/>
        <v>3</v>
      </c>
      <c r="O5610" s="3">
        <f t="shared" ca="1" si="959"/>
        <v>1</v>
      </c>
      <c r="P5610" s="3">
        <f t="shared" ca="1" si="959"/>
        <v>1</v>
      </c>
    </row>
    <row r="5611" spans="1:16" x14ac:dyDescent="0.25">
      <c r="A5611" s="3">
        <f t="shared" ca="1" si="960"/>
        <v>696631674</v>
      </c>
      <c r="B5611" s="3">
        <f t="shared" ca="1" si="961"/>
        <v>4229</v>
      </c>
      <c r="C5611" s="1">
        <f t="shared" ca="1" si="962"/>
        <v>39733</v>
      </c>
      <c r="D5611" s="7">
        <f t="shared" ca="1" si="963"/>
        <v>1</v>
      </c>
      <c r="E5611" s="3" t="str">
        <f ca="1">VLOOKUP(D5611,State!$A$1:$B$9,2,0)</f>
        <v>NSW</v>
      </c>
      <c r="F5611" s="3">
        <f t="shared" ca="1" si="964"/>
        <v>540</v>
      </c>
      <c r="G5611" s="3" t="str">
        <f ca="1">VLOOKUP(F5611,Occupation!$A$1:$B$915,2,0)</f>
        <v>Butcher or Smallgoods Maker</v>
      </c>
      <c r="H5611" s="3">
        <f t="shared" ca="1" si="965"/>
        <v>7</v>
      </c>
      <c r="I5611" s="3">
        <f t="shared" ca="1" si="966"/>
        <v>33881.14</v>
      </c>
      <c r="J5611" s="3">
        <f t="shared" ca="1" si="967"/>
        <v>0.18136949217407322</v>
      </c>
      <c r="K5611" s="3">
        <f t="shared" ca="1" si="968"/>
        <v>4</v>
      </c>
      <c r="L5611" s="3" t="str">
        <f ca="1">VLOOKUP(K5611,Freq_Investment!$A$1:$B$8,2,0)</f>
        <v>Monthly</v>
      </c>
      <c r="M5611" s="3" t="str">
        <f t="shared" ca="1" si="969"/>
        <v>Auto</v>
      </c>
      <c r="N5611" s="3">
        <f t="shared" ca="1" si="959"/>
        <v>1</v>
      </c>
      <c r="O5611" s="3">
        <f t="shared" ca="1" si="959"/>
        <v>5</v>
      </c>
      <c r="P5611" s="3">
        <f t="shared" ca="1" si="959"/>
        <v>5</v>
      </c>
    </row>
    <row r="5612" spans="1:16" x14ac:dyDescent="0.25">
      <c r="A5612" s="3">
        <f t="shared" ca="1" si="960"/>
        <v>291930281</v>
      </c>
      <c r="B5612" s="3">
        <f t="shared" ca="1" si="961"/>
        <v>5814</v>
      </c>
      <c r="C5612" s="1">
        <f t="shared" ca="1" si="962"/>
        <v>37332</v>
      </c>
      <c r="D5612" s="7">
        <f t="shared" ca="1" si="963"/>
        <v>6</v>
      </c>
      <c r="E5612" s="3" t="str">
        <f ca="1">VLOOKUP(D5612,State!$A$1:$B$9,2,0)</f>
        <v>TAS</v>
      </c>
      <c r="F5612" s="3">
        <f t="shared" ca="1" si="964"/>
        <v>246</v>
      </c>
      <c r="G5612" s="3" t="str">
        <f ca="1">VLOOKUP(F5612,Occupation!$A$1:$B$915,2,0)</f>
        <v>Life Scientist (General)</v>
      </c>
      <c r="H5612" s="3">
        <f t="shared" ca="1" si="965"/>
        <v>10</v>
      </c>
      <c r="I5612" s="3">
        <f t="shared" ca="1" si="966"/>
        <v>27955.62</v>
      </c>
      <c r="J5612" s="3">
        <f t="shared" ca="1" si="967"/>
        <v>0.30546355894081423</v>
      </c>
      <c r="K5612" s="3">
        <f t="shared" ca="1" si="968"/>
        <v>5</v>
      </c>
      <c r="L5612" s="3" t="str">
        <f ca="1">VLOOKUP(K5612,Freq_Investment!$A$1:$B$8,2,0)</f>
        <v>Quarterly</v>
      </c>
      <c r="M5612" s="3" t="str">
        <f t="shared" ca="1" si="969"/>
        <v>Auto</v>
      </c>
      <c r="N5612" s="3">
        <f t="shared" ca="1" si="959"/>
        <v>4</v>
      </c>
      <c r="O5612" s="3">
        <f t="shared" ca="1" si="959"/>
        <v>1</v>
      </c>
      <c r="P5612" s="3">
        <f t="shared" ca="1" si="959"/>
        <v>1</v>
      </c>
    </row>
    <row r="5613" spans="1:16" x14ac:dyDescent="0.25">
      <c r="A5613" s="3">
        <f t="shared" ca="1" si="960"/>
        <v>917790014</v>
      </c>
      <c r="B5613" s="3">
        <f t="shared" ca="1" si="961"/>
        <v>5331</v>
      </c>
      <c r="C5613" s="1">
        <f t="shared" ca="1" si="962"/>
        <v>26485</v>
      </c>
      <c r="D5613" s="7">
        <f t="shared" ca="1" si="963"/>
        <v>2</v>
      </c>
      <c r="E5613" s="3" t="str">
        <f ca="1">VLOOKUP(D5613,State!$A$1:$B$9,2,0)</f>
        <v>QLD</v>
      </c>
      <c r="F5613" s="3">
        <f t="shared" ca="1" si="964"/>
        <v>815</v>
      </c>
      <c r="G5613" s="3" t="str">
        <f ca="1">VLOOKUP(F5613,Occupation!$A$1:$B$915,2,0)</f>
        <v>Plastics and Rubber Production Machine Operators nec</v>
      </c>
      <c r="H5613" s="3">
        <f t="shared" ca="1" si="965"/>
        <v>1</v>
      </c>
      <c r="I5613" s="3">
        <f t="shared" ca="1" si="966"/>
        <v>31516.62</v>
      </c>
      <c r="J5613" s="3">
        <f t="shared" ca="1" si="967"/>
        <v>0.43628583131819354</v>
      </c>
      <c r="K5613" s="3">
        <f t="shared" ca="1" si="968"/>
        <v>2</v>
      </c>
      <c r="L5613" s="3" t="str">
        <f ca="1">VLOOKUP(K5613,Freq_Investment!$A$1:$B$8,2,0)</f>
        <v>Weekly</v>
      </c>
      <c r="M5613" s="3" t="str">
        <f t="shared" ca="1" si="969"/>
        <v>Manual</v>
      </c>
      <c r="N5613" s="3">
        <f t="shared" ca="1" si="959"/>
        <v>3</v>
      </c>
      <c r="O5613" s="3">
        <f t="shared" ca="1" si="959"/>
        <v>3</v>
      </c>
      <c r="P5613" s="3">
        <f t="shared" ca="1" si="959"/>
        <v>5</v>
      </c>
    </row>
    <row r="5614" spans="1:16" x14ac:dyDescent="0.25">
      <c r="A5614" s="3">
        <f t="shared" ca="1" si="960"/>
        <v>840591713</v>
      </c>
      <c r="B5614" s="3">
        <f t="shared" ca="1" si="961"/>
        <v>8897</v>
      </c>
      <c r="C5614" s="1">
        <f t="shared" ca="1" si="962"/>
        <v>42600</v>
      </c>
      <c r="D5614" s="7">
        <f t="shared" ca="1" si="963"/>
        <v>2</v>
      </c>
      <c r="E5614" s="3" t="str">
        <f ca="1">VLOOKUP(D5614,State!$A$1:$B$9,2,0)</f>
        <v>QLD</v>
      </c>
      <c r="F5614" s="3">
        <f t="shared" ca="1" si="964"/>
        <v>616</v>
      </c>
      <c r="G5614" s="3" t="str">
        <f ca="1">VLOOKUP(F5614,Occupation!$A$1:$B$915,2,0)</f>
        <v>Optical Dispenser / Dispensing Optician</v>
      </c>
      <c r="H5614" s="3">
        <f t="shared" ca="1" si="965"/>
        <v>2</v>
      </c>
      <c r="I5614" s="3">
        <f t="shared" ca="1" si="966"/>
        <v>23157.84</v>
      </c>
      <c r="J5614" s="3">
        <f t="shared" ca="1" si="967"/>
        <v>0.24599554537200319</v>
      </c>
      <c r="K5614" s="3">
        <f t="shared" ca="1" si="968"/>
        <v>3</v>
      </c>
      <c r="L5614" s="3" t="str">
        <f ca="1">VLOOKUP(K5614,Freq_Investment!$A$1:$B$8,2,0)</f>
        <v>Fortnightly</v>
      </c>
      <c r="M5614" s="3" t="str">
        <f t="shared" ca="1" si="969"/>
        <v>Auto</v>
      </c>
      <c r="N5614" s="3">
        <f t="shared" ref="N5614:P5677" ca="1" si="970">RANDBETWEEN(1,5)</f>
        <v>1</v>
      </c>
      <c r="O5614" s="3">
        <f t="shared" ca="1" si="970"/>
        <v>5</v>
      </c>
      <c r="P5614" s="3">
        <f t="shared" ca="1" si="970"/>
        <v>5</v>
      </c>
    </row>
    <row r="5615" spans="1:16" x14ac:dyDescent="0.25">
      <c r="A5615" s="3">
        <f t="shared" ca="1" si="960"/>
        <v>382718814</v>
      </c>
      <c r="B5615" s="3">
        <f t="shared" ca="1" si="961"/>
        <v>9205</v>
      </c>
      <c r="C5615" s="1">
        <f t="shared" ca="1" si="962"/>
        <v>43295</v>
      </c>
      <c r="D5615" s="7">
        <f t="shared" ca="1" si="963"/>
        <v>4</v>
      </c>
      <c r="E5615" s="3" t="str">
        <f ca="1">VLOOKUP(D5615,State!$A$1:$B$9,2,0)</f>
        <v>WA</v>
      </c>
      <c r="F5615" s="3">
        <f t="shared" ca="1" si="964"/>
        <v>586</v>
      </c>
      <c r="G5615" s="3" t="str">
        <f ca="1">VLOOKUP(F5615,Occupation!$A$1:$B$915,2,0)</f>
        <v>Apparel Cutter</v>
      </c>
      <c r="H5615" s="3">
        <f t="shared" ca="1" si="965"/>
        <v>6</v>
      </c>
      <c r="I5615" s="3">
        <f t="shared" ca="1" si="966"/>
        <v>24857.58</v>
      </c>
      <c r="J5615" s="3">
        <f t="shared" ca="1" si="967"/>
        <v>0.20450830575805112</v>
      </c>
      <c r="K5615" s="3">
        <f t="shared" ca="1" si="968"/>
        <v>5</v>
      </c>
      <c r="L5615" s="3" t="str">
        <f ca="1">VLOOKUP(K5615,Freq_Investment!$A$1:$B$8,2,0)</f>
        <v>Quarterly</v>
      </c>
      <c r="M5615" s="3" t="str">
        <f t="shared" ca="1" si="969"/>
        <v>Manual</v>
      </c>
      <c r="N5615" s="3">
        <f t="shared" ca="1" si="970"/>
        <v>3</v>
      </c>
      <c r="O5615" s="3">
        <f t="shared" ca="1" si="970"/>
        <v>5</v>
      </c>
      <c r="P5615" s="3">
        <f t="shared" ca="1" si="970"/>
        <v>3</v>
      </c>
    </row>
    <row r="5616" spans="1:16" x14ac:dyDescent="0.25">
      <c r="A5616" s="3">
        <f t="shared" ca="1" si="960"/>
        <v>616371055</v>
      </c>
      <c r="B5616" s="3">
        <f t="shared" ca="1" si="961"/>
        <v>2313</v>
      </c>
      <c r="C5616" s="1">
        <f t="shared" ca="1" si="962"/>
        <v>33736</v>
      </c>
      <c r="D5616" s="7">
        <f t="shared" ca="1" si="963"/>
        <v>5</v>
      </c>
      <c r="E5616" s="3" t="str">
        <f ca="1">VLOOKUP(D5616,State!$A$1:$B$9,2,0)</f>
        <v>NT</v>
      </c>
      <c r="F5616" s="3">
        <f t="shared" ca="1" si="964"/>
        <v>569</v>
      </c>
      <c r="G5616" s="3" t="str">
        <f ca="1">VLOOKUP(F5616,Occupation!$A$1:$B$915,2,0)</f>
        <v>Senior Cattle and Sheep Farm Worker</v>
      </c>
      <c r="H5616" s="3">
        <f t="shared" ca="1" si="965"/>
        <v>4</v>
      </c>
      <c r="I5616" s="3">
        <f t="shared" ca="1" si="966"/>
        <v>95077.21</v>
      </c>
      <c r="J5616" s="3">
        <f t="shared" ca="1" si="967"/>
        <v>9.7851037024076049E-2</v>
      </c>
      <c r="K5616" s="3">
        <f t="shared" ca="1" si="968"/>
        <v>3</v>
      </c>
      <c r="L5616" s="3" t="str">
        <f ca="1">VLOOKUP(K5616,Freq_Investment!$A$1:$B$8,2,0)</f>
        <v>Fortnightly</v>
      </c>
      <c r="M5616" s="3" t="str">
        <f t="shared" ca="1" si="969"/>
        <v>Manual</v>
      </c>
      <c r="N5616" s="3">
        <f t="shared" ca="1" si="970"/>
        <v>4</v>
      </c>
      <c r="O5616" s="3">
        <f t="shared" ca="1" si="970"/>
        <v>4</v>
      </c>
      <c r="P5616" s="3">
        <f t="shared" ca="1" si="970"/>
        <v>5</v>
      </c>
    </row>
    <row r="5617" spans="1:16" x14ac:dyDescent="0.25">
      <c r="A5617" s="3">
        <f t="shared" ca="1" si="960"/>
        <v>226151405</v>
      </c>
      <c r="B5617" s="3">
        <f t="shared" ca="1" si="961"/>
        <v>1328</v>
      </c>
      <c r="C5617" s="1">
        <f t="shared" ca="1" si="962"/>
        <v>40022</v>
      </c>
      <c r="D5617" s="7">
        <f t="shared" ca="1" si="963"/>
        <v>1</v>
      </c>
      <c r="E5617" s="3" t="str">
        <f ca="1">VLOOKUP(D5617,State!$A$1:$B$9,2,0)</f>
        <v>NSW</v>
      </c>
      <c r="F5617" s="3">
        <f t="shared" ca="1" si="964"/>
        <v>192</v>
      </c>
      <c r="G5617" s="3" t="str">
        <f ca="1">VLOOKUP(F5617,Occupation!$A$1:$B$915,2,0)</f>
        <v>Ship's Officer</v>
      </c>
      <c r="H5617" s="3">
        <f t="shared" ca="1" si="965"/>
        <v>3</v>
      </c>
      <c r="I5617" s="3">
        <f t="shared" ca="1" si="966"/>
        <v>31217.46</v>
      </c>
      <c r="J5617" s="3">
        <f t="shared" ca="1" si="967"/>
        <v>0.30956671850867579</v>
      </c>
      <c r="K5617" s="3">
        <f t="shared" ca="1" si="968"/>
        <v>7</v>
      </c>
      <c r="L5617" s="3" t="str">
        <f ca="1">VLOOKUP(K5617,Freq_Investment!$A$1:$B$8,2,0)</f>
        <v>Yearly</v>
      </c>
      <c r="M5617" s="3" t="str">
        <f t="shared" ca="1" si="969"/>
        <v>Manual</v>
      </c>
      <c r="N5617" s="3">
        <f t="shared" ca="1" si="970"/>
        <v>3</v>
      </c>
      <c r="O5617" s="3">
        <f t="shared" ca="1" si="970"/>
        <v>3</v>
      </c>
      <c r="P5617" s="3">
        <f t="shared" ca="1" si="970"/>
        <v>4</v>
      </c>
    </row>
    <row r="5618" spans="1:16" x14ac:dyDescent="0.25">
      <c r="A5618" s="3">
        <f t="shared" ca="1" si="960"/>
        <v>123419636</v>
      </c>
      <c r="B5618" s="3">
        <f t="shared" ca="1" si="961"/>
        <v>1048</v>
      </c>
      <c r="C5618" s="1">
        <f t="shared" ca="1" si="962"/>
        <v>40973</v>
      </c>
      <c r="D5618" s="7">
        <f t="shared" ca="1" si="963"/>
        <v>1</v>
      </c>
      <c r="E5618" s="3" t="str">
        <f ca="1">VLOOKUP(D5618,State!$A$1:$B$9,2,0)</f>
        <v>NSW</v>
      </c>
      <c r="F5618" s="3">
        <f t="shared" ca="1" si="964"/>
        <v>66</v>
      </c>
      <c r="G5618" s="3" t="str">
        <f ca="1">VLOOKUP(F5618,Occupation!$A$1:$B$915,2,0)</f>
        <v>Specialist Managers nec</v>
      </c>
      <c r="H5618" s="3">
        <f t="shared" ca="1" si="965"/>
        <v>8</v>
      </c>
      <c r="I5618" s="3">
        <f t="shared" ca="1" si="966"/>
        <v>98830.05</v>
      </c>
      <c r="J5618" s="3">
        <f t="shared" ca="1" si="967"/>
        <v>0.39432478635785667</v>
      </c>
      <c r="K5618" s="3">
        <f t="shared" ca="1" si="968"/>
        <v>2</v>
      </c>
      <c r="L5618" s="3" t="str">
        <f ca="1">VLOOKUP(K5618,Freq_Investment!$A$1:$B$8,2,0)</f>
        <v>Weekly</v>
      </c>
      <c r="M5618" s="3" t="str">
        <f t="shared" ca="1" si="969"/>
        <v>Auto</v>
      </c>
      <c r="N5618" s="3">
        <f t="shared" ca="1" si="970"/>
        <v>3</v>
      </c>
      <c r="O5618" s="3">
        <f t="shared" ca="1" si="970"/>
        <v>5</v>
      </c>
      <c r="P5618" s="3">
        <f t="shared" ca="1" si="970"/>
        <v>5</v>
      </c>
    </row>
    <row r="5619" spans="1:16" x14ac:dyDescent="0.25">
      <c r="A5619" s="3">
        <f t="shared" ca="1" si="960"/>
        <v>394292204</v>
      </c>
      <c r="B5619" s="3">
        <f t="shared" ca="1" si="961"/>
        <v>7946</v>
      </c>
      <c r="C5619" s="1">
        <f t="shared" ca="1" si="962"/>
        <v>33936</v>
      </c>
      <c r="D5619" s="7">
        <f t="shared" ca="1" si="963"/>
        <v>3</v>
      </c>
      <c r="E5619" s="3" t="str">
        <f ca="1">VLOOKUP(D5619,State!$A$1:$B$9,2,0)</f>
        <v>SA</v>
      </c>
      <c r="F5619" s="3">
        <f t="shared" ca="1" si="964"/>
        <v>351</v>
      </c>
      <c r="G5619" s="3" t="str">
        <f ca="1">VLOOKUP(F5619,Occupation!$A$1:$B$915,2,0)</f>
        <v>Nurse Practitioner</v>
      </c>
      <c r="H5619" s="3">
        <f t="shared" ca="1" si="965"/>
        <v>10</v>
      </c>
      <c r="I5619" s="3">
        <f t="shared" ca="1" si="966"/>
        <v>62927.51</v>
      </c>
      <c r="J5619" s="3">
        <f t="shared" ca="1" si="967"/>
        <v>0.38449659728778274</v>
      </c>
      <c r="K5619" s="3">
        <f t="shared" ca="1" si="968"/>
        <v>4</v>
      </c>
      <c r="L5619" s="3" t="str">
        <f ca="1">VLOOKUP(K5619,Freq_Investment!$A$1:$B$8,2,0)</f>
        <v>Monthly</v>
      </c>
      <c r="M5619" s="3" t="str">
        <f t="shared" ca="1" si="969"/>
        <v>Auto</v>
      </c>
      <c r="N5619" s="3">
        <f t="shared" ca="1" si="970"/>
        <v>5</v>
      </c>
      <c r="O5619" s="3">
        <f t="shared" ca="1" si="970"/>
        <v>3</v>
      </c>
      <c r="P5619" s="3">
        <f t="shared" ca="1" si="970"/>
        <v>2</v>
      </c>
    </row>
    <row r="5620" spans="1:16" x14ac:dyDescent="0.25">
      <c r="A5620" s="3">
        <f t="shared" ca="1" si="960"/>
        <v>793021048</v>
      </c>
      <c r="B5620" s="3">
        <f t="shared" ca="1" si="961"/>
        <v>3580</v>
      </c>
      <c r="C5620" s="1">
        <f t="shared" ca="1" si="962"/>
        <v>44241</v>
      </c>
      <c r="D5620" s="7">
        <f t="shared" ca="1" si="963"/>
        <v>5</v>
      </c>
      <c r="E5620" s="3" t="str">
        <f ca="1">VLOOKUP(D5620,State!$A$1:$B$9,2,0)</f>
        <v>NT</v>
      </c>
      <c r="F5620" s="3">
        <f t="shared" ca="1" si="964"/>
        <v>219</v>
      </c>
      <c r="G5620" s="3" t="str">
        <f ca="1">VLOOKUP(F5620,Occupation!$A$1:$B$915,2,0)</f>
        <v>Mechanical Engineer</v>
      </c>
      <c r="H5620" s="3">
        <f t="shared" ca="1" si="965"/>
        <v>5</v>
      </c>
      <c r="I5620" s="3">
        <f t="shared" ca="1" si="966"/>
        <v>16075.94</v>
      </c>
      <c r="J5620" s="3">
        <f t="shared" ca="1" si="967"/>
        <v>9.9369067795161414E-3</v>
      </c>
      <c r="K5620" s="3">
        <f t="shared" ca="1" si="968"/>
        <v>2</v>
      </c>
      <c r="L5620" s="3" t="str">
        <f ca="1">VLOOKUP(K5620,Freq_Investment!$A$1:$B$8,2,0)</f>
        <v>Weekly</v>
      </c>
      <c r="M5620" s="3" t="str">
        <f t="shared" ca="1" si="969"/>
        <v>Manual</v>
      </c>
      <c r="N5620" s="3">
        <f t="shared" ca="1" si="970"/>
        <v>1</v>
      </c>
      <c r="O5620" s="3">
        <f t="shared" ca="1" si="970"/>
        <v>1</v>
      </c>
      <c r="P5620" s="3">
        <f t="shared" ca="1" si="970"/>
        <v>4</v>
      </c>
    </row>
    <row r="5621" spans="1:16" x14ac:dyDescent="0.25">
      <c r="A5621" s="3">
        <f t="shared" ca="1" si="960"/>
        <v>17073327</v>
      </c>
      <c r="B5621" s="3">
        <f t="shared" ca="1" si="961"/>
        <v>6983</v>
      </c>
      <c r="C5621" s="1">
        <f t="shared" ca="1" si="962"/>
        <v>42604</v>
      </c>
      <c r="D5621" s="7">
        <f t="shared" ca="1" si="963"/>
        <v>1</v>
      </c>
      <c r="E5621" s="3" t="str">
        <f ca="1">VLOOKUP(D5621,State!$A$1:$B$9,2,0)</f>
        <v>NSW</v>
      </c>
      <c r="F5621" s="3">
        <f t="shared" ca="1" si="964"/>
        <v>78</v>
      </c>
      <c r="G5621" s="3" t="str">
        <f ca="1">VLOOKUP(F5621,Occupation!$A$1:$B$915,2,0)</f>
        <v>Post Office Manager</v>
      </c>
      <c r="H5621" s="3">
        <f t="shared" ca="1" si="965"/>
        <v>8</v>
      </c>
      <c r="I5621" s="3">
        <f t="shared" ca="1" si="966"/>
        <v>77510.83</v>
      </c>
      <c r="J5621" s="3">
        <f t="shared" ca="1" si="967"/>
        <v>0.32244664345554952</v>
      </c>
      <c r="K5621" s="3">
        <f t="shared" ca="1" si="968"/>
        <v>2</v>
      </c>
      <c r="L5621" s="3" t="str">
        <f ca="1">VLOOKUP(K5621,Freq_Investment!$A$1:$B$8,2,0)</f>
        <v>Weekly</v>
      </c>
      <c r="M5621" s="3" t="str">
        <f t="shared" ca="1" si="969"/>
        <v>Auto</v>
      </c>
      <c r="N5621" s="3">
        <f t="shared" ca="1" si="970"/>
        <v>1</v>
      </c>
      <c r="O5621" s="3">
        <f t="shared" ca="1" si="970"/>
        <v>3</v>
      </c>
      <c r="P5621" s="3">
        <f t="shared" ca="1" si="970"/>
        <v>5</v>
      </c>
    </row>
    <row r="5622" spans="1:16" x14ac:dyDescent="0.25">
      <c r="A5622" s="3">
        <f t="shared" ca="1" si="960"/>
        <v>819634027</v>
      </c>
      <c r="B5622" s="3">
        <f t="shared" ca="1" si="961"/>
        <v>3788</v>
      </c>
      <c r="C5622" s="1">
        <f t="shared" ca="1" si="962"/>
        <v>25949</v>
      </c>
      <c r="D5622" s="7">
        <f t="shared" ca="1" si="963"/>
        <v>2</v>
      </c>
      <c r="E5622" s="3" t="str">
        <f ca="1">VLOOKUP(D5622,State!$A$1:$B$9,2,0)</f>
        <v>QLD</v>
      </c>
      <c r="F5622" s="3">
        <f t="shared" ca="1" si="964"/>
        <v>607</v>
      </c>
      <c r="G5622" s="3" t="str">
        <f ca="1">VLOOKUP(F5622,Occupation!$A$1:$B$915,2,0)</f>
        <v>Light Technician</v>
      </c>
      <c r="H5622" s="3">
        <f t="shared" ca="1" si="965"/>
        <v>2</v>
      </c>
      <c r="I5622" s="3">
        <f t="shared" ca="1" si="966"/>
        <v>26861.42</v>
      </c>
      <c r="J5622" s="3">
        <f t="shared" ca="1" si="967"/>
        <v>0.31004745213519191</v>
      </c>
      <c r="K5622" s="3">
        <f t="shared" ca="1" si="968"/>
        <v>1</v>
      </c>
      <c r="L5622" s="3" t="str">
        <f ca="1">VLOOKUP(K5622,Freq_Investment!$A$1:$B$8,2,0)</f>
        <v>Daily</v>
      </c>
      <c r="M5622" s="3" t="str">
        <f t="shared" ca="1" si="969"/>
        <v>Auto</v>
      </c>
      <c r="N5622" s="3">
        <f t="shared" ca="1" si="970"/>
        <v>2</v>
      </c>
      <c r="O5622" s="3">
        <f t="shared" ca="1" si="970"/>
        <v>3</v>
      </c>
      <c r="P5622" s="3">
        <f t="shared" ca="1" si="970"/>
        <v>3</v>
      </c>
    </row>
    <row r="5623" spans="1:16" x14ac:dyDescent="0.25">
      <c r="A5623" s="3">
        <f t="shared" ca="1" si="960"/>
        <v>137135209</v>
      </c>
      <c r="B5623" s="3">
        <f t="shared" ca="1" si="961"/>
        <v>3522</v>
      </c>
      <c r="C5623" s="1">
        <f t="shared" ca="1" si="962"/>
        <v>25593</v>
      </c>
      <c r="D5623" s="7">
        <f t="shared" ca="1" si="963"/>
        <v>6</v>
      </c>
      <c r="E5623" s="3" t="str">
        <f ca="1">VLOOKUP(D5623,State!$A$1:$B$9,2,0)</f>
        <v>TAS</v>
      </c>
      <c r="F5623" s="3">
        <f t="shared" ca="1" si="964"/>
        <v>286</v>
      </c>
      <c r="G5623" s="3" t="str">
        <f ca="1">VLOOKUP(F5623,Occupation!$A$1:$B$915,2,0)</f>
        <v>Medical Radiation Therapist</v>
      </c>
      <c r="H5623" s="3">
        <f t="shared" ca="1" si="965"/>
        <v>9</v>
      </c>
      <c r="I5623" s="3">
        <f t="shared" ca="1" si="966"/>
        <v>18430.03</v>
      </c>
      <c r="J5623" s="3">
        <f t="shared" ca="1" si="967"/>
        <v>0.49137192444377181</v>
      </c>
      <c r="K5623" s="3">
        <f t="shared" ca="1" si="968"/>
        <v>2</v>
      </c>
      <c r="L5623" s="3" t="str">
        <f ca="1">VLOOKUP(K5623,Freq_Investment!$A$1:$B$8,2,0)</f>
        <v>Weekly</v>
      </c>
      <c r="M5623" s="3" t="str">
        <f t="shared" ca="1" si="969"/>
        <v>Manual</v>
      </c>
      <c r="N5623" s="3">
        <f t="shared" ca="1" si="970"/>
        <v>1</v>
      </c>
      <c r="O5623" s="3">
        <f t="shared" ca="1" si="970"/>
        <v>5</v>
      </c>
      <c r="P5623" s="3">
        <f t="shared" ca="1" si="970"/>
        <v>4</v>
      </c>
    </row>
    <row r="5624" spans="1:16" x14ac:dyDescent="0.25">
      <c r="A5624" s="3">
        <f t="shared" ca="1" si="960"/>
        <v>913995357</v>
      </c>
      <c r="B5624" s="3">
        <f t="shared" ca="1" si="961"/>
        <v>6040</v>
      </c>
      <c r="C5624" s="1">
        <f t="shared" ca="1" si="962"/>
        <v>33204</v>
      </c>
      <c r="D5624" s="7">
        <f t="shared" ca="1" si="963"/>
        <v>3</v>
      </c>
      <c r="E5624" s="3" t="str">
        <f ca="1">VLOOKUP(D5624,State!$A$1:$B$9,2,0)</f>
        <v>SA</v>
      </c>
      <c r="F5624" s="3">
        <f t="shared" ca="1" si="964"/>
        <v>604</v>
      </c>
      <c r="G5624" s="3" t="str">
        <f ca="1">VLOOKUP(F5624,Occupation!$A$1:$B$915,2,0)</f>
        <v>Jeweller</v>
      </c>
      <c r="H5624" s="3">
        <f t="shared" ca="1" si="965"/>
        <v>5</v>
      </c>
      <c r="I5624" s="3">
        <f t="shared" ca="1" si="966"/>
        <v>75413.850000000006</v>
      </c>
      <c r="J5624" s="3">
        <f t="shared" ca="1" si="967"/>
        <v>0.22569098514256508</v>
      </c>
      <c r="K5624" s="3">
        <f t="shared" ca="1" si="968"/>
        <v>7</v>
      </c>
      <c r="L5624" s="3" t="str">
        <f ca="1">VLOOKUP(K5624,Freq_Investment!$A$1:$B$8,2,0)</f>
        <v>Yearly</v>
      </c>
      <c r="M5624" s="3" t="str">
        <f t="shared" ca="1" si="969"/>
        <v>Manual</v>
      </c>
      <c r="N5624" s="3">
        <f t="shared" ca="1" si="970"/>
        <v>3</v>
      </c>
      <c r="O5624" s="3">
        <f t="shared" ca="1" si="970"/>
        <v>4</v>
      </c>
      <c r="P5624" s="3">
        <f t="shared" ca="1" si="970"/>
        <v>5</v>
      </c>
    </row>
    <row r="5625" spans="1:16" x14ac:dyDescent="0.25">
      <c r="A5625" s="3">
        <f t="shared" ca="1" si="960"/>
        <v>581907529</v>
      </c>
      <c r="B5625" s="3">
        <f t="shared" ca="1" si="961"/>
        <v>855</v>
      </c>
      <c r="C5625" s="1">
        <f t="shared" ca="1" si="962"/>
        <v>38364</v>
      </c>
      <c r="D5625" s="7">
        <f t="shared" ca="1" si="963"/>
        <v>1</v>
      </c>
      <c r="E5625" s="3" t="str">
        <f ca="1">VLOOKUP(D5625,State!$A$1:$B$9,2,0)</f>
        <v>NSW</v>
      </c>
      <c r="F5625" s="3">
        <f t="shared" ca="1" si="964"/>
        <v>669</v>
      </c>
      <c r="G5625" s="3" t="str">
        <f ca="1">VLOOKUP(F5625,Occupation!$A$1:$B$915,2,0)</f>
        <v>Security Officer</v>
      </c>
      <c r="H5625" s="3">
        <f t="shared" ca="1" si="965"/>
        <v>4</v>
      </c>
      <c r="I5625" s="3">
        <f t="shared" ca="1" si="966"/>
        <v>35253.440000000002</v>
      </c>
      <c r="J5625" s="3">
        <f t="shared" ca="1" si="967"/>
        <v>0.45038232358203378</v>
      </c>
      <c r="K5625" s="3">
        <f t="shared" ca="1" si="968"/>
        <v>4</v>
      </c>
      <c r="L5625" s="3" t="str">
        <f ca="1">VLOOKUP(K5625,Freq_Investment!$A$1:$B$8,2,0)</f>
        <v>Monthly</v>
      </c>
      <c r="M5625" s="3" t="str">
        <f t="shared" ca="1" si="969"/>
        <v>Auto</v>
      </c>
      <c r="N5625" s="3">
        <f t="shared" ca="1" si="970"/>
        <v>2</v>
      </c>
      <c r="O5625" s="3">
        <f t="shared" ca="1" si="970"/>
        <v>3</v>
      </c>
      <c r="P5625" s="3">
        <f t="shared" ca="1" si="970"/>
        <v>1</v>
      </c>
    </row>
    <row r="5626" spans="1:16" x14ac:dyDescent="0.25">
      <c r="A5626" s="3">
        <f t="shared" ca="1" si="960"/>
        <v>321644494</v>
      </c>
      <c r="B5626" s="3">
        <f t="shared" ca="1" si="961"/>
        <v>415</v>
      </c>
      <c r="C5626" s="1">
        <f t="shared" ca="1" si="962"/>
        <v>44268</v>
      </c>
      <c r="D5626" s="7">
        <f t="shared" ca="1" si="963"/>
        <v>5</v>
      </c>
      <c r="E5626" s="3" t="str">
        <f ca="1">VLOOKUP(D5626,State!$A$1:$B$9,2,0)</f>
        <v>NT</v>
      </c>
      <c r="F5626" s="3">
        <f t="shared" ca="1" si="964"/>
        <v>626</v>
      </c>
      <c r="G5626" s="3" t="str">
        <f ca="1">VLOOKUP(F5626,Occupation!$A$1:$B$915,2,0)</f>
        <v>Dental Technician</v>
      </c>
      <c r="H5626" s="3">
        <f t="shared" ca="1" si="965"/>
        <v>2</v>
      </c>
      <c r="I5626" s="3">
        <f t="shared" ca="1" si="966"/>
        <v>77409.03</v>
      </c>
      <c r="J5626" s="3">
        <f t="shared" ca="1" si="967"/>
        <v>0.18277979197908606</v>
      </c>
      <c r="K5626" s="3">
        <f t="shared" ca="1" si="968"/>
        <v>5</v>
      </c>
      <c r="L5626" s="3" t="str">
        <f ca="1">VLOOKUP(K5626,Freq_Investment!$A$1:$B$8,2,0)</f>
        <v>Quarterly</v>
      </c>
      <c r="M5626" s="3" t="str">
        <f t="shared" ca="1" si="969"/>
        <v>Manual</v>
      </c>
      <c r="N5626" s="3">
        <f t="shared" ca="1" si="970"/>
        <v>2</v>
      </c>
      <c r="O5626" s="3">
        <f t="shared" ca="1" si="970"/>
        <v>1</v>
      </c>
      <c r="P5626" s="3">
        <f t="shared" ca="1" si="970"/>
        <v>4</v>
      </c>
    </row>
    <row r="5627" spans="1:16" x14ac:dyDescent="0.25">
      <c r="A5627" s="3">
        <f t="shared" ca="1" si="960"/>
        <v>27926594</v>
      </c>
      <c r="B5627" s="3">
        <f t="shared" ca="1" si="961"/>
        <v>2143</v>
      </c>
      <c r="C5627" s="1">
        <f t="shared" ca="1" si="962"/>
        <v>36864</v>
      </c>
      <c r="D5627" s="7">
        <f t="shared" ca="1" si="963"/>
        <v>6</v>
      </c>
      <c r="E5627" s="3" t="str">
        <f ca="1">VLOOKUP(D5627,State!$A$1:$B$9,2,0)</f>
        <v>TAS</v>
      </c>
      <c r="F5627" s="3">
        <f t="shared" ca="1" si="964"/>
        <v>557</v>
      </c>
      <c r="G5627" s="3" t="str">
        <f ca="1">VLOOKUP(F5627,Occupation!$A$1:$B$915,2,0)</f>
        <v>Gardener (General)</v>
      </c>
      <c r="H5627" s="3">
        <f t="shared" ca="1" si="965"/>
        <v>1</v>
      </c>
      <c r="I5627" s="3">
        <f t="shared" ca="1" si="966"/>
        <v>72.010000000000005</v>
      </c>
      <c r="J5627" s="3">
        <f t="shared" ca="1" si="967"/>
        <v>0.32160228423380349</v>
      </c>
      <c r="K5627" s="3">
        <f t="shared" ca="1" si="968"/>
        <v>4</v>
      </c>
      <c r="L5627" s="3" t="str">
        <f ca="1">VLOOKUP(K5627,Freq_Investment!$A$1:$B$8,2,0)</f>
        <v>Monthly</v>
      </c>
      <c r="M5627" s="3" t="str">
        <f t="shared" ca="1" si="969"/>
        <v>Auto</v>
      </c>
      <c r="N5627" s="3">
        <f t="shared" ca="1" si="970"/>
        <v>1</v>
      </c>
      <c r="O5627" s="3">
        <f t="shared" ca="1" si="970"/>
        <v>5</v>
      </c>
      <c r="P5627" s="3">
        <f t="shared" ca="1" si="970"/>
        <v>4</v>
      </c>
    </row>
    <row r="5628" spans="1:16" x14ac:dyDescent="0.25">
      <c r="A5628" s="3">
        <f t="shared" ca="1" si="960"/>
        <v>58826695</v>
      </c>
      <c r="B5628" s="3">
        <f t="shared" ca="1" si="961"/>
        <v>3014</v>
      </c>
      <c r="C5628" s="1">
        <f t="shared" ca="1" si="962"/>
        <v>37356</v>
      </c>
      <c r="D5628" s="7">
        <f t="shared" ca="1" si="963"/>
        <v>4</v>
      </c>
      <c r="E5628" s="3" t="str">
        <f ca="1">VLOOKUP(D5628,State!$A$1:$B$9,2,0)</f>
        <v>WA</v>
      </c>
      <c r="F5628" s="3">
        <f t="shared" ca="1" si="964"/>
        <v>364</v>
      </c>
      <c r="G5628" s="3" t="str">
        <f ca="1">VLOOKUP(F5628,Occupation!$A$1:$B$915,2,0)</f>
        <v>Registered Nurses nec</v>
      </c>
      <c r="H5628" s="3">
        <f t="shared" ca="1" si="965"/>
        <v>2</v>
      </c>
      <c r="I5628" s="3">
        <f t="shared" ca="1" si="966"/>
        <v>58511.34</v>
      </c>
      <c r="J5628" s="3">
        <f t="shared" ca="1" si="967"/>
        <v>0.4478389040708341</v>
      </c>
      <c r="K5628" s="3">
        <f t="shared" ca="1" si="968"/>
        <v>2</v>
      </c>
      <c r="L5628" s="3" t="str">
        <f ca="1">VLOOKUP(K5628,Freq_Investment!$A$1:$B$8,2,0)</f>
        <v>Weekly</v>
      </c>
      <c r="M5628" s="3" t="str">
        <f t="shared" ca="1" si="969"/>
        <v>Auto</v>
      </c>
      <c r="N5628" s="3">
        <f t="shared" ca="1" si="970"/>
        <v>5</v>
      </c>
      <c r="O5628" s="3">
        <f t="shared" ca="1" si="970"/>
        <v>4</v>
      </c>
      <c r="P5628" s="3">
        <f t="shared" ca="1" si="970"/>
        <v>2</v>
      </c>
    </row>
    <row r="5629" spans="1:16" x14ac:dyDescent="0.25">
      <c r="A5629" s="3">
        <f t="shared" ca="1" si="960"/>
        <v>477467941</v>
      </c>
      <c r="B5629" s="3">
        <f t="shared" ca="1" si="961"/>
        <v>9263</v>
      </c>
      <c r="C5629" s="1">
        <f t="shared" ca="1" si="962"/>
        <v>42267</v>
      </c>
      <c r="D5629" s="7">
        <f t="shared" ca="1" si="963"/>
        <v>5</v>
      </c>
      <c r="E5629" s="3" t="str">
        <f ca="1">VLOOKUP(D5629,State!$A$1:$B$9,2,0)</f>
        <v>NT</v>
      </c>
      <c r="F5629" s="3">
        <f t="shared" ca="1" si="964"/>
        <v>458</v>
      </c>
      <c r="G5629" s="3" t="str">
        <f ca="1">VLOOKUP(F5629,Occupation!$A$1:$B$915,2,0)</f>
        <v>Maintenance Planner</v>
      </c>
      <c r="H5629" s="3">
        <f t="shared" ca="1" si="965"/>
        <v>7</v>
      </c>
      <c r="I5629" s="3">
        <f t="shared" ca="1" si="966"/>
        <v>85471.59</v>
      </c>
      <c r="J5629" s="3">
        <f t="shared" ca="1" si="967"/>
        <v>0.31265127762075595</v>
      </c>
      <c r="K5629" s="3">
        <f t="shared" ca="1" si="968"/>
        <v>5</v>
      </c>
      <c r="L5629" s="3" t="str">
        <f ca="1">VLOOKUP(K5629,Freq_Investment!$A$1:$B$8,2,0)</f>
        <v>Quarterly</v>
      </c>
      <c r="M5629" s="3" t="str">
        <f t="shared" ca="1" si="969"/>
        <v>Manual</v>
      </c>
      <c r="N5629" s="3">
        <f t="shared" ca="1" si="970"/>
        <v>5</v>
      </c>
      <c r="O5629" s="3">
        <f t="shared" ca="1" si="970"/>
        <v>2</v>
      </c>
      <c r="P5629" s="3">
        <f t="shared" ca="1" si="970"/>
        <v>4</v>
      </c>
    </row>
    <row r="5630" spans="1:16" x14ac:dyDescent="0.25">
      <c r="A5630" s="3">
        <f t="shared" ca="1" si="960"/>
        <v>602876713</v>
      </c>
      <c r="B5630" s="3">
        <f t="shared" ca="1" si="961"/>
        <v>4419</v>
      </c>
      <c r="C5630" s="1">
        <f t="shared" ca="1" si="962"/>
        <v>30920</v>
      </c>
      <c r="D5630" s="7">
        <f t="shared" ca="1" si="963"/>
        <v>8</v>
      </c>
      <c r="E5630" s="3" t="str">
        <f ca="1">VLOOKUP(D5630,State!$A$1:$B$9,2,0)</f>
        <v>ACT</v>
      </c>
      <c r="F5630" s="3">
        <f t="shared" ca="1" si="964"/>
        <v>903</v>
      </c>
      <c r="G5630" s="3" t="str">
        <f ca="1">VLOOKUP(F5630,Occupation!$A$1:$B$915,2,0)</f>
        <v>Logging Assistant</v>
      </c>
      <c r="H5630" s="3">
        <f t="shared" ca="1" si="965"/>
        <v>7</v>
      </c>
      <c r="I5630" s="3">
        <f t="shared" ca="1" si="966"/>
        <v>18968.62</v>
      </c>
      <c r="J5630" s="3">
        <f t="shared" ca="1" si="967"/>
        <v>7.133861851570994E-2</v>
      </c>
      <c r="K5630" s="3">
        <f t="shared" ca="1" si="968"/>
        <v>1</v>
      </c>
      <c r="L5630" s="3" t="str">
        <f ca="1">VLOOKUP(K5630,Freq_Investment!$A$1:$B$8,2,0)</f>
        <v>Daily</v>
      </c>
      <c r="M5630" s="3" t="str">
        <f t="shared" ca="1" si="969"/>
        <v>Manual</v>
      </c>
      <c r="N5630" s="3">
        <f t="shared" ca="1" si="970"/>
        <v>2</v>
      </c>
      <c r="O5630" s="3">
        <f t="shared" ca="1" si="970"/>
        <v>2</v>
      </c>
      <c r="P5630" s="3">
        <f t="shared" ca="1" si="970"/>
        <v>3</v>
      </c>
    </row>
    <row r="5631" spans="1:16" x14ac:dyDescent="0.25">
      <c r="A5631" s="3">
        <f t="shared" ca="1" si="960"/>
        <v>935388553</v>
      </c>
      <c r="B5631" s="3">
        <f t="shared" ca="1" si="961"/>
        <v>7814</v>
      </c>
      <c r="C5631" s="1">
        <f t="shared" ca="1" si="962"/>
        <v>30902</v>
      </c>
      <c r="D5631" s="7">
        <f t="shared" ca="1" si="963"/>
        <v>3</v>
      </c>
      <c r="E5631" s="3" t="str">
        <f ca="1">VLOOKUP(D5631,State!$A$1:$B$9,2,0)</f>
        <v>SA</v>
      </c>
      <c r="F5631" s="3">
        <f t="shared" ca="1" si="964"/>
        <v>50</v>
      </c>
      <c r="G5631" s="3" t="str">
        <f ca="1">VLOOKUP(F5631,Occupation!$A$1:$B$915,2,0)</f>
        <v>Nursing Clinical Director</v>
      </c>
      <c r="H5631" s="3">
        <f t="shared" ca="1" si="965"/>
        <v>10</v>
      </c>
      <c r="I5631" s="3">
        <f t="shared" ca="1" si="966"/>
        <v>92756.03</v>
      </c>
      <c r="J5631" s="3">
        <f t="shared" ca="1" si="967"/>
        <v>0.14733218114373559</v>
      </c>
      <c r="K5631" s="3">
        <f t="shared" ca="1" si="968"/>
        <v>7</v>
      </c>
      <c r="L5631" s="3" t="str">
        <f ca="1">VLOOKUP(K5631,Freq_Investment!$A$1:$B$8,2,0)</f>
        <v>Yearly</v>
      </c>
      <c r="M5631" s="3" t="str">
        <f t="shared" ca="1" si="969"/>
        <v>Manual</v>
      </c>
      <c r="N5631" s="3">
        <f t="shared" ca="1" si="970"/>
        <v>3</v>
      </c>
      <c r="O5631" s="3">
        <f t="shared" ca="1" si="970"/>
        <v>5</v>
      </c>
      <c r="P5631" s="3">
        <f t="shared" ca="1" si="970"/>
        <v>3</v>
      </c>
    </row>
    <row r="5632" spans="1:16" x14ac:dyDescent="0.25">
      <c r="A5632" s="3">
        <f t="shared" ca="1" si="960"/>
        <v>278520203</v>
      </c>
      <c r="B5632" s="3">
        <f t="shared" ca="1" si="961"/>
        <v>6217</v>
      </c>
      <c r="C5632" s="1">
        <f t="shared" ca="1" si="962"/>
        <v>33213</v>
      </c>
      <c r="D5632" s="7">
        <f t="shared" ca="1" si="963"/>
        <v>3</v>
      </c>
      <c r="E5632" s="3" t="str">
        <f ca="1">VLOOKUP(D5632,State!$A$1:$B$9,2,0)</f>
        <v>SA</v>
      </c>
      <c r="F5632" s="3">
        <f t="shared" ca="1" si="964"/>
        <v>459</v>
      </c>
      <c r="G5632" s="3" t="str">
        <f ca="1">VLOOKUP(F5632,Occupation!$A$1:$B$915,2,0)</f>
        <v>Metallurgical or Materials Technician</v>
      </c>
      <c r="H5632" s="3">
        <f t="shared" ca="1" si="965"/>
        <v>2</v>
      </c>
      <c r="I5632" s="3">
        <f t="shared" ca="1" si="966"/>
        <v>80021.78</v>
      </c>
      <c r="J5632" s="3">
        <f t="shared" ca="1" si="967"/>
        <v>0.35078505924610714</v>
      </c>
      <c r="K5632" s="3">
        <f t="shared" ca="1" si="968"/>
        <v>7</v>
      </c>
      <c r="L5632" s="3" t="str">
        <f ca="1">VLOOKUP(K5632,Freq_Investment!$A$1:$B$8,2,0)</f>
        <v>Yearly</v>
      </c>
      <c r="M5632" s="3" t="str">
        <f t="shared" ca="1" si="969"/>
        <v>Auto</v>
      </c>
      <c r="N5632" s="3">
        <f t="shared" ca="1" si="970"/>
        <v>1</v>
      </c>
      <c r="O5632" s="3">
        <f t="shared" ca="1" si="970"/>
        <v>2</v>
      </c>
      <c r="P5632" s="3">
        <f t="shared" ca="1" si="970"/>
        <v>1</v>
      </c>
    </row>
    <row r="5633" spans="1:16" x14ac:dyDescent="0.25">
      <c r="A5633" s="3">
        <f t="shared" ca="1" si="960"/>
        <v>720612835</v>
      </c>
      <c r="B5633" s="3">
        <f t="shared" ca="1" si="961"/>
        <v>9579</v>
      </c>
      <c r="C5633" s="1">
        <f t="shared" ca="1" si="962"/>
        <v>31547</v>
      </c>
      <c r="D5633" s="7">
        <f t="shared" ca="1" si="963"/>
        <v>6</v>
      </c>
      <c r="E5633" s="3" t="str">
        <f ca="1">VLOOKUP(D5633,State!$A$1:$B$9,2,0)</f>
        <v>TAS</v>
      </c>
      <c r="F5633" s="3">
        <f t="shared" ca="1" si="964"/>
        <v>272</v>
      </c>
      <c r="G5633" s="3" t="str">
        <f ca="1">VLOOKUP(F5633,Occupation!$A$1:$B$915,2,0)</f>
        <v>University Lecturer</v>
      </c>
      <c r="H5633" s="3">
        <f t="shared" ca="1" si="965"/>
        <v>4</v>
      </c>
      <c r="I5633" s="3">
        <f t="shared" ca="1" si="966"/>
        <v>20420.8</v>
      </c>
      <c r="J5633" s="3">
        <f t="shared" ca="1" si="967"/>
        <v>0.45068937713455803</v>
      </c>
      <c r="K5633" s="3">
        <f t="shared" ca="1" si="968"/>
        <v>3</v>
      </c>
      <c r="L5633" s="3" t="str">
        <f ca="1">VLOOKUP(K5633,Freq_Investment!$A$1:$B$8,2,0)</f>
        <v>Fortnightly</v>
      </c>
      <c r="M5633" s="3" t="str">
        <f t="shared" ca="1" si="969"/>
        <v>Auto</v>
      </c>
      <c r="N5633" s="3">
        <f t="shared" ca="1" si="970"/>
        <v>3</v>
      </c>
      <c r="O5633" s="3">
        <f t="shared" ca="1" si="970"/>
        <v>1</v>
      </c>
      <c r="P5633" s="3">
        <f t="shared" ca="1" si="970"/>
        <v>5</v>
      </c>
    </row>
    <row r="5634" spans="1:16" x14ac:dyDescent="0.25">
      <c r="A5634" s="3">
        <f t="shared" ca="1" si="960"/>
        <v>239539360</v>
      </c>
      <c r="B5634" s="3">
        <f t="shared" ca="1" si="961"/>
        <v>694</v>
      </c>
      <c r="C5634" s="1">
        <f t="shared" ca="1" si="962"/>
        <v>26922</v>
      </c>
      <c r="D5634" s="7">
        <f t="shared" ca="1" si="963"/>
        <v>7</v>
      </c>
      <c r="E5634" s="3" t="str">
        <f ca="1">VLOOKUP(D5634,State!$A$1:$B$9,2,0)</f>
        <v>VIC</v>
      </c>
      <c r="F5634" s="3">
        <f t="shared" ca="1" si="964"/>
        <v>814</v>
      </c>
      <c r="G5634" s="3" t="str">
        <f ca="1">VLOOKUP(F5634,Occupation!$A$1:$B$915,2,0)</f>
        <v>Rubber Production Machine Operator</v>
      </c>
      <c r="H5634" s="3">
        <f t="shared" ca="1" si="965"/>
        <v>9</v>
      </c>
      <c r="I5634" s="3">
        <f t="shared" ca="1" si="966"/>
        <v>35603.03</v>
      </c>
      <c r="J5634" s="3">
        <f t="shared" ca="1" si="967"/>
        <v>0.28750312945275619</v>
      </c>
      <c r="K5634" s="3">
        <f t="shared" ca="1" si="968"/>
        <v>1</v>
      </c>
      <c r="L5634" s="3" t="str">
        <f ca="1">VLOOKUP(K5634,Freq_Investment!$A$1:$B$8,2,0)</f>
        <v>Daily</v>
      </c>
      <c r="M5634" s="3" t="str">
        <f t="shared" ca="1" si="969"/>
        <v>Manual</v>
      </c>
      <c r="N5634" s="3">
        <f t="shared" ca="1" si="970"/>
        <v>4</v>
      </c>
      <c r="O5634" s="3">
        <f t="shared" ca="1" si="970"/>
        <v>3</v>
      </c>
      <c r="P5634" s="3">
        <f t="shared" ca="1" si="970"/>
        <v>3</v>
      </c>
    </row>
    <row r="5635" spans="1:16" x14ac:dyDescent="0.25">
      <c r="A5635" s="3">
        <f t="shared" ref="A5635:A5698" ca="1" si="971">RANDBETWEEN(10000000,1000000000)</f>
        <v>182683895</v>
      </c>
      <c r="B5635" s="3">
        <f t="shared" ref="B5635:B5698" ca="1" si="972">RANDBETWEEN(1,10000)</f>
        <v>5604</v>
      </c>
      <c r="C5635" s="1">
        <f t="shared" ref="C5635:C5698" ca="1" si="973">DATE(RANDBETWEEN(1970,2021),RANDBETWEEN(1,12),RANDBETWEEN(1,28))</f>
        <v>26720</v>
      </c>
      <c r="D5635" s="7">
        <f t="shared" ref="D5635:D5698" ca="1" si="974">RANDBETWEEN(1,8)</f>
        <v>1</v>
      </c>
      <c r="E5635" s="3" t="str">
        <f ca="1">VLOOKUP(D5635,State!$A$1:$B$9,2,0)</f>
        <v>NSW</v>
      </c>
      <c r="F5635" s="3">
        <f t="shared" ref="F5635:F5698" ca="1" si="975">RANDBETWEEN(1,914)</f>
        <v>801</v>
      </c>
      <c r="G5635" s="3" t="str">
        <f ca="1">VLOOKUP(F5635,Occupation!$A$1:$B$915,2,0)</f>
        <v>Glass Production Machine Operator</v>
      </c>
      <c r="H5635" s="3">
        <f t="shared" ref="H5635:H5698" ca="1" si="976">RANDBETWEEN(1,10)</f>
        <v>3</v>
      </c>
      <c r="I5635" s="3">
        <f t="shared" ref="I5635:I5698" ca="1" si="977">ROUND(RAND()*100000,2)</f>
        <v>63728.57</v>
      </c>
      <c r="J5635" s="3">
        <f t="shared" ref="J5635:J5698" ca="1" si="978">RAND()/2</f>
        <v>6.4705244230951642E-2</v>
      </c>
      <c r="K5635" s="3">
        <f t="shared" ref="K5635:K5698" ca="1" si="979">RANDBETWEEN(1,7)</f>
        <v>6</v>
      </c>
      <c r="L5635" s="3" t="str">
        <f ca="1">VLOOKUP(K5635,Freq_Investment!$A$1:$B$8,2,0)</f>
        <v>Half-yearly</v>
      </c>
      <c r="M5635" s="3" t="str">
        <f t="shared" ref="M5635:M5698" ca="1" si="980">IF(RANDBETWEEN(1,2)&gt;1,"Auto","Manual")</f>
        <v>Manual</v>
      </c>
      <c r="N5635" s="3">
        <f t="shared" ca="1" si="970"/>
        <v>4</v>
      </c>
      <c r="O5635" s="3">
        <f t="shared" ca="1" si="970"/>
        <v>5</v>
      </c>
      <c r="P5635" s="3">
        <f t="shared" ca="1" si="970"/>
        <v>5</v>
      </c>
    </row>
    <row r="5636" spans="1:16" x14ac:dyDescent="0.25">
      <c r="A5636" s="3">
        <f t="shared" ca="1" si="971"/>
        <v>27167230</v>
      </c>
      <c r="B5636" s="3">
        <f t="shared" ca="1" si="972"/>
        <v>9794</v>
      </c>
      <c r="C5636" s="1">
        <f t="shared" ca="1" si="973"/>
        <v>39102</v>
      </c>
      <c r="D5636" s="7">
        <f t="shared" ca="1" si="974"/>
        <v>7</v>
      </c>
      <c r="E5636" s="3" t="str">
        <f ca="1">VLOOKUP(D5636,State!$A$1:$B$9,2,0)</f>
        <v>VIC</v>
      </c>
      <c r="F5636" s="3">
        <f t="shared" ca="1" si="975"/>
        <v>734</v>
      </c>
      <c r="G5636" s="3" t="str">
        <f ca="1">VLOOKUP(F5636,Occupation!$A$1:$B$915,2,0)</f>
        <v>Bookkeeper</v>
      </c>
      <c r="H5636" s="3">
        <f t="shared" ca="1" si="976"/>
        <v>10</v>
      </c>
      <c r="I5636" s="3">
        <f t="shared" ca="1" si="977"/>
        <v>79906.75</v>
      </c>
      <c r="J5636" s="3">
        <f t="shared" ca="1" si="978"/>
        <v>7.811916753778253E-2</v>
      </c>
      <c r="K5636" s="3">
        <f t="shared" ca="1" si="979"/>
        <v>3</v>
      </c>
      <c r="L5636" s="3" t="str">
        <f ca="1">VLOOKUP(K5636,Freq_Investment!$A$1:$B$8,2,0)</f>
        <v>Fortnightly</v>
      </c>
      <c r="M5636" s="3" t="str">
        <f t="shared" ca="1" si="980"/>
        <v>Manual</v>
      </c>
      <c r="N5636" s="3">
        <f t="shared" ca="1" si="970"/>
        <v>2</v>
      </c>
      <c r="O5636" s="3">
        <f t="shared" ca="1" si="970"/>
        <v>3</v>
      </c>
      <c r="P5636" s="3">
        <f t="shared" ca="1" si="970"/>
        <v>4</v>
      </c>
    </row>
    <row r="5637" spans="1:16" x14ac:dyDescent="0.25">
      <c r="A5637" s="3">
        <f t="shared" ca="1" si="971"/>
        <v>280912445</v>
      </c>
      <c r="B5637" s="3">
        <f t="shared" ca="1" si="972"/>
        <v>325</v>
      </c>
      <c r="C5637" s="1">
        <f t="shared" ca="1" si="973"/>
        <v>40067</v>
      </c>
      <c r="D5637" s="7">
        <f t="shared" ca="1" si="974"/>
        <v>6</v>
      </c>
      <c r="E5637" s="3" t="str">
        <f ca="1">VLOOKUP(D5637,State!$A$1:$B$9,2,0)</f>
        <v>TAS</v>
      </c>
      <c r="F5637" s="3">
        <f t="shared" ca="1" si="975"/>
        <v>311</v>
      </c>
      <c r="G5637" s="3" t="str">
        <f ca="1">VLOOKUP(F5637,Occupation!$A$1:$B$915,2,0)</f>
        <v>Audiologist</v>
      </c>
      <c r="H5637" s="3">
        <f t="shared" ca="1" si="976"/>
        <v>1</v>
      </c>
      <c r="I5637" s="3">
        <f t="shared" ca="1" si="977"/>
        <v>79704.100000000006</v>
      </c>
      <c r="J5637" s="3">
        <f t="shared" ca="1" si="978"/>
        <v>0.19805664877166451</v>
      </c>
      <c r="K5637" s="3">
        <f t="shared" ca="1" si="979"/>
        <v>7</v>
      </c>
      <c r="L5637" s="3" t="str">
        <f ca="1">VLOOKUP(K5637,Freq_Investment!$A$1:$B$8,2,0)</f>
        <v>Yearly</v>
      </c>
      <c r="M5637" s="3" t="str">
        <f t="shared" ca="1" si="980"/>
        <v>Auto</v>
      </c>
      <c r="N5637" s="3">
        <f t="shared" ca="1" si="970"/>
        <v>5</v>
      </c>
      <c r="O5637" s="3">
        <f t="shared" ca="1" si="970"/>
        <v>5</v>
      </c>
      <c r="P5637" s="3">
        <f t="shared" ca="1" si="970"/>
        <v>4</v>
      </c>
    </row>
    <row r="5638" spans="1:16" x14ac:dyDescent="0.25">
      <c r="A5638" s="3">
        <f t="shared" ca="1" si="971"/>
        <v>595564402</v>
      </c>
      <c r="B5638" s="3">
        <f t="shared" ca="1" si="972"/>
        <v>3760</v>
      </c>
      <c r="C5638" s="1">
        <f t="shared" ca="1" si="973"/>
        <v>42366</v>
      </c>
      <c r="D5638" s="7">
        <f t="shared" ca="1" si="974"/>
        <v>1</v>
      </c>
      <c r="E5638" s="3" t="str">
        <f ca="1">VLOOKUP(D5638,State!$A$1:$B$9,2,0)</f>
        <v>NSW</v>
      </c>
      <c r="F5638" s="3">
        <f t="shared" ca="1" si="975"/>
        <v>709</v>
      </c>
      <c r="G5638" s="3" t="str">
        <f ca="1">VLOOKUP(F5638,Occupation!$A$1:$B$915,2,0)</f>
        <v>Golfer</v>
      </c>
      <c r="H5638" s="3">
        <f t="shared" ca="1" si="976"/>
        <v>3</v>
      </c>
      <c r="I5638" s="3">
        <f t="shared" ca="1" si="977"/>
        <v>85579.72</v>
      </c>
      <c r="J5638" s="3">
        <f t="shared" ca="1" si="978"/>
        <v>0.23191017357916671</v>
      </c>
      <c r="K5638" s="3">
        <f t="shared" ca="1" si="979"/>
        <v>1</v>
      </c>
      <c r="L5638" s="3" t="str">
        <f ca="1">VLOOKUP(K5638,Freq_Investment!$A$1:$B$8,2,0)</f>
        <v>Daily</v>
      </c>
      <c r="M5638" s="3" t="str">
        <f t="shared" ca="1" si="980"/>
        <v>Auto</v>
      </c>
      <c r="N5638" s="3">
        <f t="shared" ca="1" si="970"/>
        <v>1</v>
      </c>
      <c r="O5638" s="3">
        <f t="shared" ca="1" si="970"/>
        <v>5</v>
      </c>
      <c r="P5638" s="3">
        <f t="shared" ca="1" si="970"/>
        <v>1</v>
      </c>
    </row>
    <row r="5639" spans="1:16" x14ac:dyDescent="0.25">
      <c r="A5639" s="3">
        <f t="shared" ca="1" si="971"/>
        <v>220367924</v>
      </c>
      <c r="B5639" s="3">
        <f t="shared" ca="1" si="972"/>
        <v>7434</v>
      </c>
      <c r="C5639" s="1">
        <f t="shared" ca="1" si="973"/>
        <v>34852</v>
      </c>
      <c r="D5639" s="7">
        <f t="shared" ca="1" si="974"/>
        <v>8</v>
      </c>
      <c r="E5639" s="3" t="str">
        <f ca="1">VLOOKUP(D5639,State!$A$1:$B$9,2,0)</f>
        <v>ACT</v>
      </c>
      <c r="F5639" s="3">
        <f t="shared" ca="1" si="975"/>
        <v>442</v>
      </c>
      <c r="G5639" s="3" t="str">
        <f ca="1">VLOOKUP(F5639,Occupation!$A$1:$B$915,2,0)</f>
        <v>Architectural Draftsperson</v>
      </c>
      <c r="H5639" s="3">
        <f t="shared" ca="1" si="976"/>
        <v>3</v>
      </c>
      <c r="I5639" s="3">
        <f t="shared" ca="1" si="977"/>
        <v>24001.21</v>
      </c>
      <c r="J5639" s="3">
        <f t="shared" ca="1" si="978"/>
        <v>0.49279737882428132</v>
      </c>
      <c r="K5639" s="3">
        <f t="shared" ca="1" si="979"/>
        <v>6</v>
      </c>
      <c r="L5639" s="3" t="str">
        <f ca="1">VLOOKUP(K5639,Freq_Investment!$A$1:$B$8,2,0)</f>
        <v>Half-yearly</v>
      </c>
      <c r="M5639" s="3" t="str">
        <f t="shared" ca="1" si="980"/>
        <v>Manual</v>
      </c>
      <c r="N5639" s="3">
        <f t="shared" ca="1" si="970"/>
        <v>3</v>
      </c>
      <c r="O5639" s="3">
        <f t="shared" ca="1" si="970"/>
        <v>5</v>
      </c>
      <c r="P5639" s="3">
        <f t="shared" ca="1" si="970"/>
        <v>5</v>
      </c>
    </row>
    <row r="5640" spans="1:16" x14ac:dyDescent="0.25">
      <c r="A5640" s="3">
        <f t="shared" ca="1" si="971"/>
        <v>669383668</v>
      </c>
      <c r="B5640" s="3">
        <f t="shared" ca="1" si="972"/>
        <v>2396</v>
      </c>
      <c r="C5640" s="1">
        <f t="shared" ca="1" si="973"/>
        <v>27081</v>
      </c>
      <c r="D5640" s="7">
        <f t="shared" ca="1" si="974"/>
        <v>8</v>
      </c>
      <c r="E5640" s="3" t="str">
        <f ca="1">VLOOKUP(D5640,State!$A$1:$B$9,2,0)</f>
        <v>ACT</v>
      </c>
      <c r="F5640" s="3">
        <f t="shared" ca="1" si="975"/>
        <v>84</v>
      </c>
      <c r="G5640" s="3" t="str">
        <f ca="1">VLOOKUP(F5640,Occupation!$A$1:$B$915,2,0)</f>
        <v>Customer Service Manager</v>
      </c>
      <c r="H5640" s="3">
        <f t="shared" ca="1" si="976"/>
        <v>10</v>
      </c>
      <c r="I5640" s="3">
        <f t="shared" ca="1" si="977"/>
        <v>1846.05</v>
      </c>
      <c r="J5640" s="3">
        <f t="shared" ca="1" si="978"/>
        <v>0.25100215672737936</v>
      </c>
      <c r="K5640" s="3">
        <f t="shared" ca="1" si="979"/>
        <v>7</v>
      </c>
      <c r="L5640" s="3" t="str">
        <f ca="1">VLOOKUP(K5640,Freq_Investment!$A$1:$B$8,2,0)</f>
        <v>Yearly</v>
      </c>
      <c r="M5640" s="3" t="str">
        <f t="shared" ca="1" si="980"/>
        <v>Auto</v>
      </c>
      <c r="N5640" s="3">
        <f t="shared" ca="1" si="970"/>
        <v>2</v>
      </c>
      <c r="O5640" s="3">
        <f t="shared" ca="1" si="970"/>
        <v>2</v>
      </c>
      <c r="P5640" s="3">
        <f t="shared" ca="1" si="970"/>
        <v>5</v>
      </c>
    </row>
    <row r="5641" spans="1:16" x14ac:dyDescent="0.25">
      <c r="A5641" s="3">
        <f t="shared" ca="1" si="971"/>
        <v>904272875</v>
      </c>
      <c r="B5641" s="3">
        <f t="shared" ca="1" si="972"/>
        <v>4957</v>
      </c>
      <c r="C5641" s="1">
        <f t="shared" ca="1" si="973"/>
        <v>35597</v>
      </c>
      <c r="D5641" s="7">
        <f t="shared" ca="1" si="974"/>
        <v>1</v>
      </c>
      <c r="E5641" s="3" t="str">
        <f ca="1">VLOOKUP(D5641,State!$A$1:$B$9,2,0)</f>
        <v>NSW</v>
      </c>
      <c r="F5641" s="3">
        <f t="shared" ca="1" si="975"/>
        <v>215</v>
      </c>
      <c r="G5641" s="3" t="str">
        <f ca="1">VLOOKUP(F5641,Occupation!$A$1:$B$915,2,0)</f>
        <v>Transport Engineer</v>
      </c>
      <c r="H5641" s="3">
        <f t="shared" ca="1" si="976"/>
        <v>1</v>
      </c>
      <c r="I5641" s="3">
        <f t="shared" ca="1" si="977"/>
        <v>53084.71</v>
      </c>
      <c r="J5641" s="3">
        <f t="shared" ca="1" si="978"/>
        <v>0.17612923646616696</v>
      </c>
      <c r="K5641" s="3">
        <f t="shared" ca="1" si="979"/>
        <v>5</v>
      </c>
      <c r="L5641" s="3" t="str">
        <f ca="1">VLOOKUP(K5641,Freq_Investment!$A$1:$B$8,2,0)</f>
        <v>Quarterly</v>
      </c>
      <c r="M5641" s="3" t="str">
        <f t="shared" ca="1" si="980"/>
        <v>Manual</v>
      </c>
      <c r="N5641" s="3">
        <f t="shared" ca="1" si="970"/>
        <v>1</v>
      </c>
      <c r="O5641" s="3">
        <f t="shared" ca="1" si="970"/>
        <v>1</v>
      </c>
      <c r="P5641" s="3">
        <f t="shared" ca="1" si="970"/>
        <v>2</v>
      </c>
    </row>
    <row r="5642" spans="1:16" x14ac:dyDescent="0.25">
      <c r="A5642" s="3">
        <f t="shared" ca="1" si="971"/>
        <v>300370477</v>
      </c>
      <c r="B5642" s="3">
        <f t="shared" ca="1" si="972"/>
        <v>5518</v>
      </c>
      <c r="C5642" s="1">
        <f t="shared" ca="1" si="973"/>
        <v>28981</v>
      </c>
      <c r="D5642" s="7">
        <f t="shared" ca="1" si="974"/>
        <v>3</v>
      </c>
      <c r="E5642" s="3" t="str">
        <f ca="1">VLOOKUP(D5642,State!$A$1:$B$9,2,0)</f>
        <v>SA</v>
      </c>
      <c r="F5642" s="3">
        <f t="shared" ca="1" si="975"/>
        <v>280</v>
      </c>
      <c r="G5642" s="3" t="str">
        <f ca="1">VLOOKUP(F5642,Occupation!$A$1:$B$915,2,0)</f>
        <v>Music Teacher (Private Tuition)</v>
      </c>
      <c r="H5642" s="3">
        <f t="shared" ca="1" si="976"/>
        <v>2</v>
      </c>
      <c r="I5642" s="3">
        <f t="shared" ca="1" si="977"/>
        <v>98511.31</v>
      </c>
      <c r="J5642" s="3">
        <f t="shared" ca="1" si="978"/>
        <v>0.48840956457620344</v>
      </c>
      <c r="K5642" s="3">
        <f t="shared" ca="1" si="979"/>
        <v>7</v>
      </c>
      <c r="L5642" s="3" t="str">
        <f ca="1">VLOOKUP(K5642,Freq_Investment!$A$1:$B$8,2,0)</f>
        <v>Yearly</v>
      </c>
      <c r="M5642" s="3" t="str">
        <f t="shared" ca="1" si="980"/>
        <v>Auto</v>
      </c>
      <c r="N5642" s="3">
        <f t="shared" ca="1" si="970"/>
        <v>3</v>
      </c>
      <c r="O5642" s="3">
        <f t="shared" ca="1" si="970"/>
        <v>2</v>
      </c>
      <c r="P5642" s="3">
        <f t="shared" ca="1" si="970"/>
        <v>5</v>
      </c>
    </row>
    <row r="5643" spans="1:16" x14ac:dyDescent="0.25">
      <c r="A5643" s="3">
        <f t="shared" ca="1" si="971"/>
        <v>975970754</v>
      </c>
      <c r="B5643" s="3">
        <f t="shared" ca="1" si="972"/>
        <v>1508</v>
      </c>
      <c r="C5643" s="1">
        <f t="shared" ca="1" si="973"/>
        <v>44060</v>
      </c>
      <c r="D5643" s="7">
        <f t="shared" ca="1" si="974"/>
        <v>5</v>
      </c>
      <c r="E5643" s="3" t="str">
        <f ca="1">VLOOKUP(D5643,State!$A$1:$B$9,2,0)</f>
        <v>NT</v>
      </c>
      <c r="F5643" s="3">
        <f t="shared" ca="1" si="975"/>
        <v>579</v>
      </c>
      <c r="G5643" s="3" t="str">
        <f ca="1">VLOOKUP(F5643,Occupation!$A$1:$B$915,2,0)</f>
        <v>Graphic Pre-press Trades Worker</v>
      </c>
      <c r="H5643" s="3">
        <f t="shared" ca="1" si="976"/>
        <v>4</v>
      </c>
      <c r="I5643" s="3">
        <f t="shared" ca="1" si="977"/>
        <v>8285.34</v>
      </c>
      <c r="J5643" s="3">
        <f t="shared" ca="1" si="978"/>
        <v>0.49875778018826145</v>
      </c>
      <c r="K5643" s="3">
        <f t="shared" ca="1" si="979"/>
        <v>2</v>
      </c>
      <c r="L5643" s="3" t="str">
        <f ca="1">VLOOKUP(K5643,Freq_Investment!$A$1:$B$8,2,0)</f>
        <v>Weekly</v>
      </c>
      <c r="M5643" s="3" t="str">
        <f t="shared" ca="1" si="980"/>
        <v>Manual</v>
      </c>
      <c r="N5643" s="3">
        <f t="shared" ca="1" si="970"/>
        <v>3</v>
      </c>
      <c r="O5643" s="3">
        <f t="shared" ca="1" si="970"/>
        <v>1</v>
      </c>
      <c r="P5643" s="3">
        <f t="shared" ca="1" si="970"/>
        <v>1</v>
      </c>
    </row>
    <row r="5644" spans="1:16" x14ac:dyDescent="0.25">
      <c r="A5644" s="3">
        <f t="shared" ca="1" si="971"/>
        <v>24881585</v>
      </c>
      <c r="B5644" s="3">
        <f t="shared" ca="1" si="972"/>
        <v>836</v>
      </c>
      <c r="C5644" s="1">
        <f t="shared" ca="1" si="973"/>
        <v>35022</v>
      </c>
      <c r="D5644" s="7">
        <f t="shared" ca="1" si="974"/>
        <v>3</v>
      </c>
      <c r="E5644" s="3" t="str">
        <f ca="1">VLOOKUP(D5644,State!$A$1:$B$9,2,0)</f>
        <v>SA</v>
      </c>
      <c r="F5644" s="3">
        <f t="shared" ca="1" si="975"/>
        <v>270</v>
      </c>
      <c r="G5644" s="3" t="str">
        <f ca="1">VLOOKUP(F5644,Occupation!$A$1:$B$915,2,0)</f>
        <v>Teacher of the Sight Impaired</v>
      </c>
      <c r="H5644" s="3">
        <f t="shared" ca="1" si="976"/>
        <v>3</v>
      </c>
      <c r="I5644" s="3">
        <f t="shared" ca="1" si="977"/>
        <v>18417.37</v>
      </c>
      <c r="J5644" s="3">
        <f t="shared" ca="1" si="978"/>
        <v>0.1226438857196282</v>
      </c>
      <c r="K5644" s="3">
        <f t="shared" ca="1" si="979"/>
        <v>3</v>
      </c>
      <c r="L5644" s="3" t="str">
        <f ca="1">VLOOKUP(K5644,Freq_Investment!$A$1:$B$8,2,0)</f>
        <v>Fortnightly</v>
      </c>
      <c r="M5644" s="3" t="str">
        <f t="shared" ca="1" si="980"/>
        <v>Manual</v>
      </c>
      <c r="N5644" s="3">
        <f t="shared" ca="1" si="970"/>
        <v>4</v>
      </c>
      <c r="O5644" s="3">
        <f t="shared" ca="1" si="970"/>
        <v>3</v>
      </c>
      <c r="P5644" s="3">
        <f t="shared" ca="1" si="970"/>
        <v>1</v>
      </c>
    </row>
    <row r="5645" spans="1:16" x14ac:dyDescent="0.25">
      <c r="A5645" s="3">
        <f t="shared" ca="1" si="971"/>
        <v>295850110</v>
      </c>
      <c r="B5645" s="3">
        <f t="shared" ca="1" si="972"/>
        <v>8815</v>
      </c>
      <c r="C5645" s="1">
        <f t="shared" ca="1" si="973"/>
        <v>35722</v>
      </c>
      <c r="D5645" s="7">
        <f t="shared" ca="1" si="974"/>
        <v>3</v>
      </c>
      <c r="E5645" s="3" t="str">
        <f ca="1">VLOOKUP(D5645,State!$A$1:$B$9,2,0)</f>
        <v>SA</v>
      </c>
      <c r="F5645" s="3">
        <f t="shared" ca="1" si="975"/>
        <v>386</v>
      </c>
      <c r="G5645" s="3" t="str">
        <f ca="1">VLOOKUP(F5645,Occupation!$A$1:$B$915,2,0)</f>
        <v>Network Administrator</v>
      </c>
      <c r="H5645" s="3">
        <f t="shared" ca="1" si="976"/>
        <v>4</v>
      </c>
      <c r="I5645" s="3">
        <f t="shared" ca="1" si="977"/>
        <v>97415.25</v>
      </c>
      <c r="J5645" s="3">
        <f t="shared" ca="1" si="978"/>
        <v>7.3372509020791454E-2</v>
      </c>
      <c r="K5645" s="3">
        <f t="shared" ca="1" si="979"/>
        <v>2</v>
      </c>
      <c r="L5645" s="3" t="str">
        <f ca="1">VLOOKUP(K5645,Freq_Investment!$A$1:$B$8,2,0)</f>
        <v>Weekly</v>
      </c>
      <c r="M5645" s="3" t="str">
        <f t="shared" ca="1" si="980"/>
        <v>Auto</v>
      </c>
      <c r="N5645" s="3">
        <f t="shared" ca="1" si="970"/>
        <v>1</v>
      </c>
      <c r="O5645" s="3">
        <f t="shared" ca="1" si="970"/>
        <v>4</v>
      </c>
      <c r="P5645" s="3">
        <f t="shared" ca="1" si="970"/>
        <v>3</v>
      </c>
    </row>
    <row r="5646" spans="1:16" x14ac:dyDescent="0.25">
      <c r="A5646" s="3">
        <f t="shared" ca="1" si="971"/>
        <v>504477184</v>
      </c>
      <c r="B5646" s="3">
        <f t="shared" ca="1" si="972"/>
        <v>7162</v>
      </c>
      <c r="C5646" s="1">
        <f t="shared" ca="1" si="973"/>
        <v>33397</v>
      </c>
      <c r="D5646" s="7">
        <f t="shared" ca="1" si="974"/>
        <v>6</v>
      </c>
      <c r="E5646" s="3" t="str">
        <f ca="1">VLOOKUP(D5646,State!$A$1:$B$9,2,0)</f>
        <v>TAS</v>
      </c>
      <c r="F5646" s="3">
        <f t="shared" ca="1" si="975"/>
        <v>195</v>
      </c>
      <c r="G5646" s="3" t="str">
        <f ca="1">VLOOKUP(F5646,Occupation!$A$1:$B$915,2,0)</f>
        <v>Architect</v>
      </c>
      <c r="H5646" s="3">
        <f t="shared" ca="1" si="976"/>
        <v>6</v>
      </c>
      <c r="I5646" s="3">
        <f t="shared" ca="1" si="977"/>
        <v>19512.28</v>
      </c>
      <c r="J5646" s="3">
        <f t="shared" ca="1" si="978"/>
        <v>0.4637022012593861</v>
      </c>
      <c r="K5646" s="3">
        <f t="shared" ca="1" si="979"/>
        <v>4</v>
      </c>
      <c r="L5646" s="3" t="str">
        <f ca="1">VLOOKUP(K5646,Freq_Investment!$A$1:$B$8,2,0)</f>
        <v>Monthly</v>
      </c>
      <c r="M5646" s="3" t="str">
        <f t="shared" ca="1" si="980"/>
        <v>Manual</v>
      </c>
      <c r="N5646" s="3">
        <f t="shared" ca="1" si="970"/>
        <v>1</v>
      </c>
      <c r="O5646" s="3">
        <f t="shared" ca="1" si="970"/>
        <v>1</v>
      </c>
      <c r="P5646" s="3">
        <f t="shared" ca="1" si="970"/>
        <v>2</v>
      </c>
    </row>
    <row r="5647" spans="1:16" x14ac:dyDescent="0.25">
      <c r="A5647" s="3">
        <f t="shared" ca="1" si="971"/>
        <v>487402856</v>
      </c>
      <c r="B5647" s="3">
        <f t="shared" ca="1" si="972"/>
        <v>180</v>
      </c>
      <c r="C5647" s="1">
        <f t="shared" ca="1" si="973"/>
        <v>26909</v>
      </c>
      <c r="D5647" s="7">
        <f t="shared" ca="1" si="974"/>
        <v>4</v>
      </c>
      <c r="E5647" s="3" t="str">
        <f ca="1">VLOOKUP(D5647,State!$A$1:$B$9,2,0)</f>
        <v>WA</v>
      </c>
      <c r="F5647" s="3">
        <f t="shared" ca="1" si="975"/>
        <v>807</v>
      </c>
      <c r="G5647" s="3" t="str">
        <f ca="1">VLOOKUP(F5647,Occupation!$A$1:$B$915,2,0)</f>
        <v>Other Wood Processing Machine Operator</v>
      </c>
      <c r="H5647" s="3">
        <f t="shared" ca="1" si="976"/>
        <v>4</v>
      </c>
      <c r="I5647" s="3">
        <f t="shared" ca="1" si="977"/>
        <v>23126.99</v>
      </c>
      <c r="J5647" s="3">
        <f t="shared" ca="1" si="978"/>
        <v>0.13361222048411664</v>
      </c>
      <c r="K5647" s="3">
        <f t="shared" ca="1" si="979"/>
        <v>6</v>
      </c>
      <c r="L5647" s="3" t="str">
        <f ca="1">VLOOKUP(K5647,Freq_Investment!$A$1:$B$8,2,0)</f>
        <v>Half-yearly</v>
      </c>
      <c r="M5647" s="3" t="str">
        <f t="shared" ca="1" si="980"/>
        <v>Auto</v>
      </c>
      <c r="N5647" s="3">
        <f t="shared" ca="1" si="970"/>
        <v>1</v>
      </c>
      <c r="O5647" s="3">
        <f t="shared" ca="1" si="970"/>
        <v>3</v>
      </c>
      <c r="P5647" s="3">
        <f t="shared" ca="1" si="970"/>
        <v>2</v>
      </c>
    </row>
    <row r="5648" spans="1:16" x14ac:dyDescent="0.25">
      <c r="A5648" s="3">
        <f t="shared" ca="1" si="971"/>
        <v>536915226</v>
      </c>
      <c r="B5648" s="3">
        <f t="shared" ca="1" si="972"/>
        <v>7969</v>
      </c>
      <c r="C5648" s="1">
        <f t="shared" ca="1" si="973"/>
        <v>34790</v>
      </c>
      <c r="D5648" s="7">
        <f t="shared" ca="1" si="974"/>
        <v>8</v>
      </c>
      <c r="E5648" s="3" t="str">
        <f ca="1">VLOOKUP(D5648,State!$A$1:$B$9,2,0)</f>
        <v>ACT</v>
      </c>
      <c r="F5648" s="3">
        <f t="shared" ca="1" si="975"/>
        <v>628</v>
      </c>
      <c r="G5648" s="3" t="str">
        <f ca="1">VLOOKUP(F5648,Occupation!$A$1:$B$915,2,0)</f>
        <v>Diversional Therapist</v>
      </c>
      <c r="H5648" s="3">
        <f t="shared" ca="1" si="976"/>
        <v>7</v>
      </c>
      <c r="I5648" s="3">
        <f t="shared" ca="1" si="977"/>
        <v>15047.83</v>
      </c>
      <c r="J5648" s="3">
        <f t="shared" ca="1" si="978"/>
        <v>4.3245345148445913E-2</v>
      </c>
      <c r="K5648" s="3">
        <f t="shared" ca="1" si="979"/>
        <v>1</v>
      </c>
      <c r="L5648" s="3" t="str">
        <f ca="1">VLOOKUP(K5648,Freq_Investment!$A$1:$B$8,2,0)</f>
        <v>Daily</v>
      </c>
      <c r="M5648" s="3" t="str">
        <f t="shared" ca="1" si="980"/>
        <v>Auto</v>
      </c>
      <c r="N5648" s="3">
        <f t="shared" ca="1" si="970"/>
        <v>1</v>
      </c>
      <c r="O5648" s="3">
        <f t="shared" ca="1" si="970"/>
        <v>5</v>
      </c>
      <c r="P5648" s="3">
        <f t="shared" ca="1" si="970"/>
        <v>1</v>
      </c>
    </row>
    <row r="5649" spans="1:16" x14ac:dyDescent="0.25">
      <c r="A5649" s="3">
        <f t="shared" ca="1" si="971"/>
        <v>192226267</v>
      </c>
      <c r="B5649" s="3">
        <f t="shared" ca="1" si="972"/>
        <v>3248</v>
      </c>
      <c r="C5649" s="1">
        <f t="shared" ca="1" si="973"/>
        <v>38558</v>
      </c>
      <c r="D5649" s="7">
        <f t="shared" ca="1" si="974"/>
        <v>2</v>
      </c>
      <c r="E5649" s="3" t="str">
        <f ca="1">VLOOKUP(D5649,State!$A$1:$B$9,2,0)</f>
        <v>QLD</v>
      </c>
      <c r="F5649" s="3">
        <f t="shared" ca="1" si="975"/>
        <v>81</v>
      </c>
      <c r="G5649" s="3" t="str">
        <f ca="1">VLOOKUP(F5649,Occupation!$A$1:$B$915,2,0)</f>
        <v>Fitness Centre Manager</v>
      </c>
      <c r="H5649" s="3">
        <f t="shared" ca="1" si="976"/>
        <v>4</v>
      </c>
      <c r="I5649" s="3">
        <f t="shared" ca="1" si="977"/>
        <v>59711.13</v>
      </c>
      <c r="J5649" s="3">
        <f t="shared" ca="1" si="978"/>
        <v>0.18157780391750222</v>
      </c>
      <c r="K5649" s="3">
        <f t="shared" ca="1" si="979"/>
        <v>2</v>
      </c>
      <c r="L5649" s="3" t="str">
        <f ca="1">VLOOKUP(K5649,Freq_Investment!$A$1:$B$8,2,0)</f>
        <v>Weekly</v>
      </c>
      <c r="M5649" s="3" t="str">
        <f t="shared" ca="1" si="980"/>
        <v>Manual</v>
      </c>
      <c r="N5649" s="3">
        <f t="shared" ca="1" si="970"/>
        <v>5</v>
      </c>
      <c r="O5649" s="3">
        <f t="shared" ca="1" si="970"/>
        <v>2</v>
      </c>
      <c r="P5649" s="3">
        <f t="shared" ca="1" si="970"/>
        <v>3</v>
      </c>
    </row>
    <row r="5650" spans="1:16" x14ac:dyDescent="0.25">
      <c r="A5650" s="3">
        <f t="shared" ca="1" si="971"/>
        <v>663432215</v>
      </c>
      <c r="B5650" s="3">
        <f t="shared" ca="1" si="972"/>
        <v>515</v>
      </c>
      <c r="C5650" s="1">
        <f t="shared" ca="1" si="973"/>
        <v>33803</v>
      </c>
      <c r="D5650" s="7">
        <f t="shared" ca="1" si="974"/>
        <v>7</v>
      </c>
      <c r="E5650" s="3" t="str">
        <f ca="1">VLOOKUP(D5650,State!$A$1:$B$9,2,0)</f>
        <v>VIC</v>
      </c>
      <c r="F5650" s="3">
        <f t="shared" ca="1" si="975"/>
        <v>391</v>
      </c>
      <c r="G5650" s="3" t="str">
        <f ca="1">VLOOKUP(F5650,Occupation!$A$1:$B$915,2,0)</f>
        <v>ICT Support and Test Engineers nec</v>
      </c>
      <c r="H5650" s="3">
        <f t="shared" ca="1" si="976"/>
        <v>10</v>
      </c>
      <c r="I5650" s="3">
        <f t="shared" ca="1" si="977"/>
        <v>49107.37</v>
      </c>
      <c r="J5650" s="3">
        <f t="shared" ca="1" si="978"/>
        <v>0.32941035189110834</v>
      </c>
      <c r="K5650" s="3">
        <f t="shared" ca="1" si="979"/>
        <v>6</v>
      </c>
      <c r="L5650" s="3" t="str">
        <f ca="1">VLOOKUP(K5650,Freq_Investment!$A$1:$B$8,2,0)</f>
        <v>Half-yearly</v>
      </c>
      <c r="M5650" s="3" t="str">
        <f t="shared" ca="1" si="980"/>
        <v>Manual</v>
      </c>
      <c r="N5650" s="3">
        <f t="shared" ca="1" si="970"/>
        <v>1</v>
      </c>
      <c r="O5650" s="3">
        <f t="shared" ca="1" si="970"/>
        <v>1</v>
      </c>
      <c r="P5650" s="3">
        <f t="shared" ca="1" si="970"/>
        <v>4</v>
      </c>
    </row>
    <row r="5651" spans="1:16" x14ac:dyDescent="0.25">
      <c r="A5651" s="3">
        <f t="shared" ca="1" si="971"/>
        <v>494598271</v>
      </c>
      <c r="B5651" s="3">
        <f t="shared" ca="1" si="972"/>
        <v>4204</v>
      </c>
      <c r="C5651" s="1">
        <f t="shared" ca="1" si="973"/>
        <v>37149</v>
      </c>
      <c r="D5651" s="7">
        <f t="shared" ca="1" si="974"/>
        <v>8</v>
      </c>
      <c r="E5651" s="3" t="str">
        <f ca="1">VLOOKUP(D5651,State!$A$1:$B$9,2,0)</f>
        <v>ACT</v>
      </c>
      <c r="F5651" s="3">
        <f t="shared" ca="1" si="975"/>
        <v>690</v>
      </c>
      <c r="G5651" s="3" t="str">
        <f ca="1">VLOOKUP(F5651,Occupation!$A$1:$B$915,2,0)</f>
        <v>Fishing Guide</v>
      </c>
      <c r="H5651" s="3">
        <f t="shared" ca="1" si="976"/>
        <v>7</v>
      </c>
      <c r="I5651" s="3">
        <f t="shared" ca="1" si="977"/>
        <v>35812.370000000003</v>
      </c>
      <c r="J5651" s="3">
        <f t="shared" ca="1" si="978"/>
        <v>0.16449307125344137</v>
      </c>
      <c r="K5651" s="3">
        <f t="shared" ca="1" si="979"/>
        <v>3</v>
      </c>
      <c r="L5651" s="3" t="str">
        <f ca="1">VLOOKUP(K5651,Freq_Investment!$A$1:$B$8,2,0)</f>
        <v>Fortnightly</v>
      </c>
      <c r="M5651" s="3" t="str">
        <f t="shared" ca="1" si="980"/>
        <v>Auto</v>
      </c>
      <c r="N5651" s="3">
        <f t="shared" ca="1" si="970"/>
        <v>5</v>
      </c>
      <c r="O5651" s="3">
        <f t="shared" ca="1" si="970"/>
        <v>2</v>
      </c>
      <c r="P5651" s="3">
        <f t="shared" ca="1" si="970"/>
        <v>1</v>
      </c>
    </row>
    <row r="5652" spans="1:16" x14ac:dyDescent="0.25">
      <c r="A5652" s="3">
        <f t="shared" ca="1" si="971"/>
        <v>744430346</v>
      </c>
      <c r="B5652" s="3">
        <f t="shared" ca="1" si="972"/>
        <v>2938</v>
      </c>
      <c r="C5652" s="1">
        <f t="shared" ca="1" si="973"/>
        <v>36076</v>
      </c>
      <c r="D5652" s="7">
        <f t="shared" ca="1" si="974"/>
        <v>3</v>
      </c>
      <c r="E5652" s="3" t="str">
        <f ca="1">VLOOKUP(D5652,State!$A$1:$B$9,2,0)</f>
        <v>SA</v>
      </c>
      <c r="F5652" s="3">
        <f t="shared" ca="1" si="975"/>
        <v>861</v>
      </c>
      <c r="G5652" s="3" t="str">
        <f ca="1">VLOOKUP(F5652,Occupation!$A$1:$B$915,2,0)</f>
        <v>Chauffeur</v>
      </c>
      <c r="H5652" s="3">
        <f t="shared" ca="1" si="976"/>
        <v>3</v>
      </c>
      <c r="I5652" s="3">
        <f t="shared" ca="1" si="977"/>
        <v>75792.639999999999</v>
      </c>
      <c r="J5652" s="3">
        <f t="shared" ca="1" si="978"/>
        <v>0.20218637876862555</v>
      </c>
      <c r="K5652" s="3">
        <f t="shared" ca="1" si="979"/>
        <v>7</v>
      </c>
      <c r="L5652" s="3" t="str">
        <f ca="1">VLOOKUP(K5652,Freq_Investment!$A$1:$B$8,2,0)</f>
        <v>Yearly</v>
      </c>
      <c r="M5652" s="3" t="str">
        <f t="shared" ca="1" si="980"/>
        <v>Manual</v>
      </c>
      <c r="N5652" s="3">
        <f t="shared" ca="1" si="970"/>
        <v>5</v>
      </c>
      <c r="O5652" s="3">
        <f t="shared" ca="1" si="970"/>
        <v>3</v>
      </c>
      <c r="P5652" s="3">
        <f t="shared" ca="1" si="970"/>
        <v>1</v>
      </c>
    </row>
    <row r="5653" spans="1:16" x14ac:dyDescent="0.25">
      <c r="A5653" s="3">
        <f t="shared" ca="1" si="971"/>
        <v>593939285</v>
      </c>
      <c r="B5653" s="3">
        <f t="shared" ca="1" si="972"/>
        <v>4779</v>
      </c>
      <c r="C5653" s="1">
        <f t="shared" ca="1" si="973"/>
        <v>26117</v>
      </c>
      <c r="D5653" s="7">
        <f t="shared" ca="1" si="974"/>
        <v>2</v>
      </c>
      <c r="E5653" s="3" t="str">
        <f ca="1">VLOOKUP(D5653,State!$A$1:$B$9,2,0)</f>
        <v>QLD</v>
      </c>
      <c r="F5653" s="3">
        <f t="shared" ca="1" si="975"/>
        <v>360</v>
      </c>
      <c r="G5653" s="3" t="str">
        <f ca="1">VLOOKUP(F5653,Occupation!$A$1:$B$915,2,0)</f>
        <v>Registered Nurse (Mental Health)</v>
      </c>
      <c r="H5653" s="3">
        <f t="shared" ca="1" si="976"/>
        <v>10</v>
      </c>
      <c r="I5653" s="3">
        <f t="shared" ca="1" si="977"/>
        <v>90813.36</v>
      </c>
      <c r="J5653" s="3">
        <f t="shared" ca="1" si="978"/>
        <v>0.16018360781947433</v>
      </c>
      <c r="K5653" s="3">
        <f t="shared" ca="1" si="979"/>
        <v>2</v>
      </c>
      <c r="L5653" s="3" t="str">
        <f ca="1">VLOOKUP(K5653,Freq_Investment!$A$1:$B$8,2,0)</f>
        <v>Weekly</v>
      </c>
      <c r="M5653" s="3" t="str">
        <f t="shared" ca="1" si="980"/>
        <v>Auto</v>
      </c>
      <c r="N5653" s="3">
        <f t="shared" ca="1" si="970"/>
        <v>5</v>
      </c>
      <c r="O5653" s="3">
        <f t="shared" ca="1" si="970"/>
        <v>1</v>
      </c>
      <c r="P5653" s="3">
        <f t="shared" ca="1" si="970"/>
        <v>1</v>
      </c>
    </row>
    <row r="5654" spans="1:16" x14ac:dyDescent="0.25">
      <c r="A5654" s="3">
        <f t="shared" ca="1" si="971"/>
        <v>578099642</v>
      </c>
      <c r="B5654" s="3">
        <f t="shared" ca="1" si="972"/>
        <v>3862</v>
      </c>
      <c r="C5654" s="1">
        <f t="shared" ca="1" si="973"/>
        <v>34620</v>
      </c>
      <c r="D5654" s="7">
        <f t="shared" ca="1" si="974"/>
        <v>1</v>
      </c>
      <c r="E5654" s="3" t="str">
        <f ca="1">VLOOKUP(D5654,State!$A$1:$B$9,2,0)</f>
        <v>NSW</v>
      </c>
      <c r="F5654" s="3">
        <f t="shared" ca="1" si="975"/>
        <v>382</v>
      </c>
      <c r="G5654" s="3" t="str">
        <f ca="1">VLOOKUP(F5654,Occupation!$A$1:$B$915,2,0)</f>
        <v>Cyber Security Analyst</v>
      </c>
      <c r="H5654" s="3">
        <f t="shared" ca="1" si="976"/>
        <v>6</v>
      </c>
      <c r="I5654" s="3">
        <f t="shared" ca="1" si="977"/>
        <v>89760.54</v>
      </c>
      <c r="J5654" s="3">
        <f t="shared" ca="1" si="978"/>
        <v>0.11472577951806479</v>
      </c>
      <c r="K5654" s="3">
        <f t="shared" ca="1" si="979"/>
        <v>3</v>
      </c>
      <c r="L5654" s="3" t="str">
        <f ca="1">VLOOKUP(K5654,Freq_Investment!$A$1:$B$8,2,0)</f>
        <v>Fortnightly</v>
      </c>
      <c r="M5654" s="3" t="str">
        <f t="shared" ca="1" si="980"/>
        <v>Manual</v>
      </c>
      <c r="N5654" s="3">
        <f t="shared" ca="1" si="970"/>
        <v>3</v>
      </c>
      <c r="O5654" s="3">
        <f t="shared" ca="1" si="970"/>
        <v>5</v>
      </c>
      <c r="P5654" s="3">
        <f t="shared" ca="1" si="970"/>
        <v>2</v>
      </c>
    </row>
    <row r="5655" spans="1:16" x14ac:dyDescent="0.25">
      <c r="A5655" s="3">
        <f t="shared" ca="1" si="971"/>
        <v>889459918</v>
      </c>
      <c r="B5655" s="3">
        <f t="shared" ca="1" si="972"/>
        <v>4554</v>
      </c>
      <c r="C5655" s="1">
        <f t="shared" ca="1" si="973"/>
        <v>42386</v>
      </c>
      <c r="D5655" s="7">
        <f t="shared" ca="1" si="974"/>
        <v>5</v>
      </c>
      <c r="E5655" s="3" t="str">
        <f ca="1">VLOOKUP(D5655,State!$A$1:$B$9,2,0)</f>
        <v>NT</v>
      </c>
      <c r="F5655" s="3">
        <f t="shared" ca="1" si="975"/>
        <v>652</v>
      </c>
      <c r="G5655" s="3" t="str">
        <f ca="1">VLOOKUP(F5655,Occupation!$A$1:$B$915,2,0)</f>
        <v>Therapy Aide</v>
      </c>
      <c r="H5655" s="3">
        <f t="shared" ca="1" si="976"/>
        <v>1</v>
      </c>
      <c r="I5655" s="3">
        <f t="shared" ca="1" si="977"/>
        <v>70906.009999999995</v>
      </c>
      <c r="J5655" s="3">
        <f t="shared" ca="1" si="978"/>
        <v>0.31420841488868323</v>
      </c>
      <c r="K5655" s="3">
        <f t="shared" ca="1" si="979"/>
        <v>5</v>
      </c>
      <c r="L5655" s="3" t="str">
        <f ca="1">VLOOKUP(K5655,Freq_Investment!$A$1:$B$8,2,0)</f>
        <v>Quarterly</v>
      </c>
      <c r="M5655" s="3" t="str">
        <f t="shared" ca="1" si="980"/>
        <v>Manual</v>
      </c>
      <c r="N5655" s="3">
        <f t="shared" ca="1" si="970"/>
        <v>3</v>
      </c>
      <c r="O5655" s="3">
        <f t="shared" ca="1" si="970"/>
        <v>1</v>
      </c>
      <c r="P5655" s="3">
        <f t="shared" ca="1" si="970"/>
        <v>2</v>
      </c>
    </row>
    <row r="5656" spans="1:16" x14ac:dyDescent="0.25">
      <c r="A5656" s="3">
        <f t="shared" ca="1" si="971"/>
        <v>823974056</v>
      </c>
      <c r="B5656" s="3">
        <f t="shared" ca="1" si="972"/>
        <v>9694</v>
      </c>
      <c r="C5656" s="1">
        <f t="shared" ca="1" si="973"/>
        <v>26195</v>
      </c>
      <c r="D5656" s="7">
        <f t="shared" ca="1" si="974"/>
        <v>7</v>
      </c>
      <c r="E5656" s="3" t="str">
        <f ca="1">VLOOKUP(D5656,State!$A$1:$B$9,2,0)</f>
        <v>VIC</v>
      </c>
      <c r="F5656" s="3">
        <f t="shared" ca="1" si="975"/>
        <v>130</v>
      </c>
      <c r="G5656" s="3" t="str">
        <f ca="1">VLOOKUP(F5656,Occupation!$A$1:$B$915,2,0)</f>
        <v>Journalists and Other Writers nec</v>
      </c>
      <c r="H5656" s="3">
        <f t="shared" ca="1" si="976"/>
        <v>2</v>
      </c>
      <c r="I5656" s="3">
        <f t="shared" ca="1" si="977"/>
        <v>47729.07</v>
      </c>
      <c r="J5656" s="3">
        <f t="shared" ca="1" si="978"/>
        <v>4.4011984327815667E-2</v>
      </c>
      <c r="K5656" s="3">
        <f t="shared" ca="1" si="979"/>
        <v>2</v>
      </c>
      <c r="L5656" s="3" t="str">
        <f ca="1">VLOOKUP(K5656,Freq_Investment!$A$1:$B$8,2,0)</f>
        <v>Weekly</v>
      </c>
      <c r="M5656" s="3" t="str">
        <f t="shared" ca="1" si="980"/>
        <v>Auto</v>
      </c>
      <c r="N5656" s="3">
        <f t="shared" ca="1" si="970"/>
        <v>2</v>
      </c>
      <c r="O5656" s="3">
        <f t="shared" ca="1" si="970"/>
        <v>3</v>
      </c>
      <c r="P5656" s="3">
        <f t="shared" ca="1" si="970"/>
        <v>5</v>
      </c>
    </row>
    <row r="5657" spans="1:16" x14ac:dyDescent="0.25">
      <c r="A5657" s="3">
        <f t="shared" ca="1" si="971"/>
        <v>514681676</v>
      </c>
      <c r="B5657" s="3">
        <f t="shared" ca="1" si="972"/>
        <v>9914</v>
      </c>
      <c r="C5657" s="1">
        <f t="shared" ca="1" si="973"/>
        <v>39287</v>
      </c>
      <c r="D5657" s="7">
        <f t="shared" ca="1" si="974"/>
        <v>5</v>
      </c>
      <c r="E5657" s="3" t="str">
        <f ca="1">VLOOKUP(D5657,State!$A$1:$B$9,2,0)</f>
        <v>NT</v>
      </c>
      <c r="F5657" s="3">
        <f t="shared" ca="1" si="975"/>
        <v>875</v>
      </c>
      <c r="G5657" s="3" t="str">
        <f ca="1">VLOOKUP(F5657,Occupation!$A$1:$B$915,2,0)</f>
        <v>Storeperson</v>
      </c>
      <c r="H5657" s="3">
        <f t="shared" ca="1" si="976"/>
        <v>10</v>
      </c>
      <c r="I5657" s="3">
        <f t="shared" ca="1" si="977"/>
        <v>49001.51</v>
      </c>
      <c r="J5657" s="3">
        <f t="shared" ca="1" si="978"/>
        <v>0.11166037314307425</v>
      </c>
      <c r="K5657" s="3">
        <f t="shared" ca="1" si="979"/>
        <v>4</v>
      </c>
      <c r="L5657" s="3" t="str">
        <f ca="1">VLOOKUP(K5657,Freq_Investment!$A$1:$B$8,2,0)</f>
        <v>Monthly</v>
      </c>
      <c r="M5657" s="3" t="str">
        <f t="shared" ca="1" si="980"/>
        <v>Manual</v>
      </c>
      <c r="N5657" s="3">
        <f t="shared" ca="1" si="970"/>
        <v>1</v>
      </c>
      <c r="O5657" s="3">
        <f t="shared" ca="1" si="970"/>
        <v>4</v>
      </c>
      <c r="P5657" s="3">
        <f t="shared" ca="1" si="970"/>
        <v>4</v>
      </c>
    </row>
    <row r="5658" spans="1:16" x14ac:dyDescent="0.25">
      <c r="A5658" s="3">
        <f t="shared" ca="1" si="971"/>
        <v>208810462</v>
      </c>
      <c r="B5658" s="3">
        <f t="shared" ca="1" si="972"/>
        <v>3696</v>
      </c>
      <c r="C5658" s="1">
        <f t="shared" ca="1" si="973"/>
        <v>42056</v>
      </c>
      <c r="D5658" s="7">
        <f t="shared" ca="1" si="974"/>
        <v>4</v>
      </c>
      <c r="E5658" s="3" t="str">
        <f ca="1">VLOOKUP(D5658,State!$A$1:$B$9,2,0)</f>
        <v>WA</v>
      </c>
      <c r="F5658" s="3">
        <f t="shared" ca="1" si="975"/>
        <v>163</v>
      </c>
      <c r="G5658" s="3" t="str">
        <f ca="1">VLOOKUP(F5658,Occupation!$A$1:$B$915,2,0)</f>
        <v>Valuer</v>
      </c>
      <c r="H5658" s="3">
        <f t="shared" ca="1" si="976"/>
        <v>9</v>
      </c>
      <c r="I5658" s="3">
        <f t="shared" ca="1" si="977"/>
        <v>98695.85</v>
      </c>
      <c r="J5658" s="3">
        <f t="shared" ca="1" si="978"/>
        <v>1.2195561347713268E-2</v>
      </c>
      <c r="K5658" s="3">
        <f t="shared" ca="1" si="979"/>
        <v>1</v>
      </c>
      <c r="L5658" s="3" t="str">
        <f ca="1">VLOOKUP(K5658,Freq_Investment!$A$1:$B$8,2,0)</f>
        <v>Daily</v>
      </c>
      <c r="M5658" s="3" t="str">
        <f t="shared" ca="1" si="980"/>
        <v>Manual</v>
      </c>
      <c r="N5658" s="3">
        <f t="shared" ca="1" si="970"/>
        <v>5</v>
      </c>
      <c r="O5658" s="3">
        <f t="shared" ca="1" si="970"/>
        <v>1</v>
      </c>
      <c r="P5658" s="3">
        <f t="shared" ca="1" si="970"/>
        <v>2</v>
      </c>
    </row>
    <row r="5659" spans="1:16" x14ac:dyDescent="0.25">
      <c r="A5659" s="3">
        <f t="shared" ca="1" si="971"/>
        <v>922058356</v>
      </c>
      <c r="B5659" s="3">
        <f t="shared" ca="1" si="972"/>
        <v>7688</v>
      </c>
      <c r="C5659" s="1">
        <f t="shared" ca="1" si="973"/>
        <v>36512</v>
      </c>
      <c r="D5659" s="7">
        <f t="shared" ca="1" si="974"/>
        <v>6</v>
      </c>
      <c r="E5659" s="3" t="str">
        <f ca="1">VLOOKUP(D5659,State!$A$1:$B$9,2,0)</f>
        <v>TAS</v>
      </c>
      <c r="F5659" s="3">
        <f t="shared" ca="1" si="975"/>
        <v>154</v>
      </c>
      <c r="G5659" s="3" t="str">
        <f ca="1">VLOOKUP(F5659,Occupation!$A$1:$B$915,2,0)</f>
        <v>Statistician</v>
      </c>
      <c r="H5659" s="3">
        <f t="shared" ca="1" si="976"/>
        <v>10</v>
      </c>
      <c r="I5659" s="3">
        <f t="shared" ca="1" si="977"/>
        <v>68708.12</v>
      </c>
      <c r="J5659" s="3">
        <f t="shared" ca="1" si="978"/>
        <v>0.47824660148912285</v>
      </c>
      <c r="K5659" s="3">
        <f t="shared" ca="1" si="979"/>
        <v>4</v>
      </c>
      <c r="L5659" s="3" t="str">
        <f ca="1">VLOOKUP(K5659,Freq_Investment!$A$1:$B$8,2,0)</f>
        <v>Monthly</v>
      </c>
      <c r="M5659" s="3" t="str">
        <f t="shared" ca="1" si="980"/>
        <v>Manual</v>
      </c>
      <c r="N5659" s="3">
        <f t="shared" ca="1" si="970"/>
        <v>3</v>
      </c>
      <c r="O5659" s="3">
        <f t="shared" ca="1" si="970"/>
        <v>4</v>
      </c>
      <c r="P5659" s="3">
        <f t="shared" ca="1" si="970"/>
        <v>1</v>
      </c>
    </row>
    <row r="5660" spans="1:16" x14ac:dyDescent="0.25">
      <c r="A5660" s="3">
        <f t="shared" ca="1" si="971"/>
        <v>850447910</v>
      </c>
      <c r="B5660" s="3">
        <f t="shared" ca="1" si="972"/>
        <v>1171</v>
      </c>
      <c r="C5660" s="1">
        <f t="shared" ca="1" si="973"/>
        <v>30624</v>
      </c>
      <c r="D5660" s="7">
        <f t="shared" ca="1" si="974"/>
        <v>7</v>
      </c>
      <c r="E5660" s="3" t="str">
        <f ca="1">VLOOKUP(D5660,State!$A$1:$B$9,2,0)</f>
        <v>VIC</v>
      </c>
      <c r="F5660" s="3">
        <f t="shared" ca="1" si="975"/>
        <v>78</v>
      </c>
      <c r="G5660" s="3" t="str">
        <f ca="1">VLOOKUP(F5660,Occupation!$A$1:$B$915,2,0)</f>
        <v>Post Office Manager</v>
      </c>
      <c r="H5660" s="3">
        <f t="shared" ca="1" si="976"/>
        <v>7</v>
      </c>
      <c r="I5660" s="3">
        <f t="shared" ca="1" si="977"/>
        <v>26259.56</v>
      </c>
      <c r="J5660" s="3">
        <f t="shared" ca="1" si="978"/>
        <v>0.47399313525838099</v>
      </c>
      <c r="K5660" s="3">
        <f t="shared" ca="1" si="979"/>
        <v>1</v>
      </c>
      <c r="L5660" s="3" t="str">
        <f ca="1">VLOOKUP(K5660,Freq_Investment!$A$1:$B$8,2,0)</f>
        <v>Daily</v>
      </c>
      <c r="M5660" s="3" t="str">
        <f t="shared" ca="1" si="980"/>
        <v>Manual</v>
      </c>
      <c r="N5660" s="3">
        <f t="shared" ca="1" si="970"/>
        <v>1</v>
      </c>
      <c r="O5660" s="3">
        <f t="shared" ca="1" si="970"/>
        <v>4</v>
      </c>
      <c r="P5660" s="3">
        <f t="shared" ca="1" si="970"/>
        <v>1</v>
      </c>
    </row>
    <row r="5661" spans="1:16" x14ac:dyDescent="0.25">
      <c r="A5661" s="3">
        <f t="shared" ca="1" si="971"/>
        <v>667475542</v>
      </c>
      <c r="B5661" s="3">
        <f t="shared" ca="1" si="972"/>
        <v>6242</v>
      </c>
      <c r="C5661" s="1">
        <f t="shared" ca="1" si="973"/>
        <v>42286</v>
      </c>
      <c r="D5661" s="7">
        <f t="shared" ca="1" si="974"/>
        <v>6</v>
      </c>
      <c r="E5661" s="3" t="str">
        <f ca="1">VLOOKUP(D5661,State!$A$1:$B$9,2,0)</f>
        <v>TAS</v>
      </c>
      <c r="F5661" s="3">
        <f t="shared" ca="1" si="975"/>
        <v>361</v>
      </c>
      <c r="G5661" s="3" t="str">
        <f ca="1">VLOOKUP(F5661,Occupation!$A$1:$B$915,2,0)</f>
        <v>Registered Nurse (Perioperative)</v>
      </c>
      <c r="H5661" s="3">
        <f t="shared" ca="1" si="976"/>
        <v>3</v>
      </c>
      <c r="I5661" s="3">
        <f t="shared" ca="1" si="977"/>
        <v>94496.66</v>
      </c>
      <c r="J5661" s="3">
        <f t="shared" ca="1" si="978"/>
        <v>0.23123352166847788</v>
      </c>
      <c r="K5661" s="3">
        <f t="shared" ca="1" si="979"/>
        <v>6</v>
      </c>
      <c r="L5661" s="3" t="str">
        <f ca="1">VLOOKUP(K5661,Freq_Investment!$A$1:$B$8,2,0)</f>
        <v>Half-yearly</v>
      </c>
      <c r="M5661" s="3" t="str">
        <f t="shared" ca="1" si="980"/>
        <v>Manual</v>
      </c>
      <c r="N5661" s="3">
        <f t="shared" ca="1" si="970"/>
        <v>2</v>
      </c>
      <c r="O5661" s="3">
        <f t="shared" ca="1" si="970"/>
        <v>4</v>
      </c>
      <c r="P5661" s="3">
        <f t="shared" ca="1" si="970"/>
        <v>5</v>
      </c>
    </row>
    <row r="5662" spans="1:16" x14ac:dyDescent="0.25">
      <c r="A5662" s="3">
        <f t="shared" ca="1" si="971"/>
        <v>578162271</v>
      </c>
      <c r="B5662" s="3">
        <f t="shared" ca="1" si="972"/>
        <v>7223</v>
      </c>
      <c r="C5662" s="1">
        <f t="shared" ca="1" si="973"/>
        <v>41974</v>
      </c>
      <c r="D5662" s="7">
        <f t="shared" ca="1" si="974"/>
        <v>2</v>
      </c>
      <c r="E5662" s="3" t="str">
        <f ca="1">VLOOKUP(D5662,State!$A$1:$B$9,2,0)</f>
        <v>QLD</v>
      </c>
      <c r="F5662" s="3">
        <f t="shared" ca="1" si="975"/>
        <v>166</v>
      </c>
      <c r="G5662" s="3" t="str">
        <f ca="1">VLOOKUP(F5662,Occupation!$A$1:$B$915,2,0)</f>
        <v>Organisation and Methods Analyst</v>
      </c>
      <c r="H5662" s="3">
        <f t="shared" ca="1" si="976"/>
        <v>6</v>
      </c>
      <c r="I5662" s="3">
        <f t="shared" ca="1" si="977"/>
        <v>62757.13</v>
      </c>
      <c r="J5662" s="3">
        <f t="shared" ca="1" si="978"/>
        <v>0.40562024567525956</v>
      </c>
      <c r="K5662" s="3">
        <f t="shared" ca="1" si="979"/>
        <v>5</v>
      </c>
      <c r="L5662" s="3" t="str">
        <f ca="1">VLOOKUP(K5662,Freq_Investment!$A$1:$B$8,2,0)</f>
        <v>Quarterly</v>
      </c>
      <c r="M5662" s="3" t="str">
        <f t="shared" ca="1" si="980"/>
        <v>Manual</v>
      </c>
      <c r="N5662" s="3">
        <f t="shared" ca="1" si="970"/>
        <v>1</v>
      </c>
      <c r="O5662" s="3">
        <f t="shared" ca="1" si="970"/>
        <v>2</v>
      </c>
      <c r="P5662" s="3">
        <f t="shared" ca="1" si="970"/>
        <v>2</v>
      </c>
    </row>
    <row r="5663" spans="1:16" x14ac:dyDescent="0.25">
      <c r="A5663" s="3">
        <f t="shared" ca="1" si="971"/>
        <v>632093730</v>
      </c>
      <c r="B5663" s="3">
        <f t="shared" ca="1" si="972"/>
        <v>1720</v>
      </c>
      <c r="C5663" s="1">
        <f t="shared" ca="1" si="973"/>
        <v>37279</v>
      </c>
      <c r="D5663" s="7">
        <f t="shared" ca="1" si="974"/>
        <v>5</v>
      </c>
      <c r="E5663" s="3" t="str">
        <f ca="1">VLOOKUP(D5663,State!$A$1:$B$9,2,0)</f>
        <v>NT</v>
      </c>
      <c r="F5663" s="3">
        <f t="shared" ca="1" si="975"/>
        <v>719</v>
      </c>
      <c r="G5663" s="3" t="str">
        <f ca="1">VLOOKUP(F5663,Occupation!$A$1:$B$915,2,0)</f>
        <v>Secretary (General)</v>
      </c>
      <c r="H5663" s="3">
        <f t="shared" ca="1" si="976"/>
        <v>10</v>
      </c>
      <c r="I5663" s="3">
        <f t="shared" ca="1" si="977"/>
        <v>11162.16</v>
      </c>
      <c r="J5663" s="3">
        <f t="shared" ca="1" si="978"/>
        <v>0.25787690688127618</v>
      </c>
      <c r="K5663" s="3">
        <f t="shared" ca="1" si="979"/>
        <v>6</v>
      </c>
      <c r="L5663" s="3" t="str">
        <f ca="1">VLOOKUP(K5663,Freq_Investment!$A$1:$B$8,2,0)</f>
        <v>Half-yearly</v>
      </c>
      <c r="M5663" s="3" t="str">
        <f t="shared" ca="1" si="980"/>
        <v>Manual</v>
      </c>
      <c r="N5663" s="3">
        <f t="shared" ca="1" si="970"/>
        <v>2</v>
      </c>
      <c r="O5663" s="3">
        <f t="shared" ca="1" si="970"/>
        <v>4</v>
      </c>
      <c r="P5663" s="3">
        <f t="shared" ca="1" si="970"/>
        <v>1</v>
      </c>
    </row>
    <row r="5664" spans="1:16" x14ac:dyDescent="0.25">
      <c r="A5664" s="3">
        <f t="shared" ca="1" si="971"/>
        <v>403958465</v>
      </c>
      <c r="B5664" s="3">
        <f t="shared" ca="1" si="972"/>
        <v>4925</v>
      </c>
      <c r="C5664" s="1">
        <f t="shared" ca="1" si="973"/>
        <v>29315</v>
      </c>
      <c r="D5664" s="7">
        <f t="shared" ca="1" si="974"/>
        <v>4</v>
      </c>
      <c r="E5664" s="3" t="str">
        <f ca="1">VLOOKUP(D5664,State!$A$1:$B$9,2,0)</f>
        <v>WA</v>
      </c>
      <c r="F5664" s="3">
        <f t="shared" ca="1" si="975"/>
        <v>870</v>
      </c>
      <c r="G5664" s="3" t="str">
        <f ca="1">VLOOKUP(F5664,Occupation!$A$1:$B$915,2,0)</f>
        <v>Truck Driver (General)</v>
      </c>
      <c r="H5664" s="3">
        <f t="shared" ca="1" si="976"/>
        <v>4</v>
      </c>
      <c r="I5664" s="3">
        <f t="shared" ca="1" si="977"/>
        <v>99270.61</v>
      </c>
      <c r="J5664" s="3">
        <f t="shared" ca="1" si="978"/>
        <v>0.15830810885910429</v>
      </c>
      <c r="K5664" s="3">
        <f t="shared" ca="1" si="979"/>
        <v>3</v>
      </c>
      <c r="L5664" s="3" t="str">
        <f ca="1">VLOOKUP(K5664,Freq_Investment!$A$1:$B$8,2,0)</f>
        <v>Fortnightly</v>
      </c>
      <c r="M5664" s="3" t="str">
        <f t="shared" ca="1" si="980"/>
        <v>Manual</v>
      </c>
      <c r="N5664" s="3">
        <f t="shared" ca="1" si="970"/>
        <v>4</v>
      </c>
      <c r="O5664" s="3">
        <f t="shared" ca="1" si="970"/>
        <v>5</v>
      </c>
      <c r="P5664" s="3">
        <f t="shared" ca="1" si="970"/>
        <v>2</v>
      </c>
    </row>
    <row r="5665" spans="1:16" x14ac:dyDescent="0.25">
      <c r="A5665" s="3">
        <f t="shared" ca="1" si="971"/>
        <v>221706049</v>
      </c>
      <c r="B5665" s="3">
        <f t="shared" ca="1" si="972"/>
        <v>7890</v>
      </c>
      <c r="C5665" s="1">
        <f t="shared" ca="1" si="973"/>
        <v>42966</v>
      </c>
      <c r="D5665" s="7">
        <f t="shared" ca="1" si="974"/>
        <v>4</v>
      </c>
      <c r="E5665" s="3" t="str">
        <f ca="1">VLOOKUP(D5665,State!$A$1:$B$9,2,0)</f>
        <v>WA</v>
      </c>
      <c r="F5665" s="3">
        <f t="shared" ca="1" si="975"/>
        <v>586</v>
      </c>
      <c r="G5665" s="3" t="str">
        <f ca="1">VLOOKUP(F5665,Occupation!$A$1:$B$915,2,0)</f>
        <v>Apparel Cutter</v>
      </c>
      <c r="H5665" s="3">
        <f t="shared" ca="1" si="976"/>
        <v>3</v>
      </c>
      <c r="I5665" s="3">
        <f t="shared" ca="1" si="977"/>
        <v>33973.85</v>
      </c>
      <c r="J5665" s="3">
        <f t="shared" ca="1" si="978"/>
        <v>5.4197690271536758E-2</v>
      </c>
      <c r="K5665" s="3">
        <f t="shared" ca="1" si="979"/>
        <v>1</v>
      </c>
      <c r="L5665" s="3" t="str">
        <f ca="1">VLOOKUP(K5665,Freq_Investment!$A$1:$B$8,2,0)</f>
        <v>Daily</v>
      </c>
      <c r="M5665" s="3" t="str">
        <f t="shared" ca="1" si="980"/>
        <v>Manual</v>
      </c>
      <c r="N5665" s="3">
        <f t="shared" ca="1" si="970"/>
        <v>5</v>
      </c>
      <c r="O5665" s="3">
        <f t="shared" ca="1" si="970"/>
        <v>5</v>
      </c>
      <c r="P5665" s="3">
        <f t="shared" ca="1" si="970"/>
        <v>2</v>
      </c>
    </row>
    <row r="5666" spans="1:16" x14ac:dyDescent="0.25">
      <c r="A5666" s="3">
        <f t="shared" ca="1" si="971"/>
        <v>274098775</v>
      </c>
      <c r="B5666" s="3">
        <f t="shared" ca="1" si="972"/>
        <v>6918</v>
      </c>
      <c r="C5666" s="1">
        <f t="shared" ca="1" si="973"/>
        <v>30562</v>
      </c>
      <c r="D5666" s="7">
        <f t="shared" ca="1" si="974"/>
        <v>8</v>
      </c>
      <c r="E5666" s="3" t="str">
        <f ca="1">VLOOKUP(D5666,State!$A$1:$B$9,2,0)</f>
        <v>ACT</v>
      </c>
      <c r="F5666" s="3">
        <f t="shared" ca="1" si="975"/>
        <v>432</v>
      </c>
      <c r="G5666" s="3" t="str">
        <f ca="1">VLOOKUP(F5666,Occupation!$A$1:$B$915,2,0)</f>
        <v>Meat Inspector</v>
      </c>
      <c r="H5666" s="3">
        <f t="shared" ca="1" si="976"/>
        <v>9</v>
      </c>
      <c r="I5666" s="3">
        <f t="shared" ca="1" si="977"/>
        <v>99255.02</v>
      </c>
      <c r="J5666" s="3">
        <f t="shared" ca="1" si="978"/>
        <v>0.40933816463154721</v>
      </c>
      <c r="K5666" s="3">
        <f t="shared" ca="1" si="979"/>
        <v>6</v>
      </c>
      <c r="L5666" s="3" t="str">
        <f ca="1">VLOOKUP(K5666,Freq_Investment!$A$1:$B$8,2,0)</f>
        <v>Half-yearly</v>
      </c>
      <c r="M5666" s="3" t="str">
        <f t="shared" ca="1" si="980"/>
        <v>Auto</v>
      </c>
      <c r="N5666" s="3">
        <f t="shared" ca="1" si="970"/>
        <v>1</v>
      </c>
      <c r="O5666" s="3">
        <f t="shared" ca="1" si="970"/>
        <v>5</v>
      </c>
      <c r="P5666" s="3">
        <f t="shared" ca="1" si="970"/>
        <v>3</v>
      </c>
    </row>
    <row r="5667" spans="1:16" x14ac:dyDescent="0.25">
      <c r="A5667" s="3">
        <f t="shared" ca="1" si="971"/>
        <v>767347380</v>
      </c>
      <c r="B5667" s="3">
        <f t="shared" ca="1" si="972"/>
        <v>6275</v>
      </c>
      <c r="C5667" s="1">
        <f t="shared" ca="1" si="973"/>
        <v>36486</v>
      </c>
      <c r="D5667" s="7">
        <f t="shared" ca="1" si="974"/>
        <v>7</v>
      </c>
      <c r="E5667" s="3" t="str">
        <f ca="1">VLOOKUP(D5667,State!$A$1:$B$9,2,0)</f>
        <v>VIC</v>
      </c>
      <c r="F5667" s="3">
        <f t="shared" ca="1" si="975"/>
        <v>331</v>
      </c>
      <c r="G5667" s="3" t="str">
        <f ca="1">VLOOKUP(F5667,Occupation!$A$1:$B$915,2,0)</f>
        <v>Cardiothoracic Surgeon</v>
      </c>
      <c r="H5667" s="3">
        <f t="shared" ca="1" si="976"/>
        <v>10</v>
      </c>
      <c r="I5667" s="3">
        <f t="shared" ca="1" si="977"/>
        <v>76214.649999999994</v>
      </c>
      <c r="J5667" s="3">
        <f t="shared" ca="1" si="978"/>
        <v>0.32210381052259945</v>
      </c>
      <c r="K5667" s="3">
        <f t="shared" ca="1" si="979"/>
        <v>1</v>
      </c>
      <c r="L5667" s="3" t="str">
        <f ca="1">VLOOKUP(K5667,Freq_Investment!$A$1:$B$8,2,0)</f>
        <v>Daily</v>
      </c>
      <c r="M5667" s="3" t="str">
        <f t="shared" ca="1" si="980"/>
        <v>Manual</v>
      </c>
      <c r="N5667" s="3">
        <f t="shared" ca="1" si="970"/>
        <v>2</v>
      </c>
      <c r="O5667" s="3">
        <f t="shared" ca="1" si="970"/>
        <v>3</v>
      </c>
      <c r="P5667" s="3">
        <f t="shared" ca="1" si="970"/>
        <v>5</v>
      </c>
    </row>
    <row r="5668" spans="1:16" x14ac:dyDescent="0.25">
      <c r="A5668" s="3">
        <f t="shared" ca="1" si="971"/>
        <v>997756672</v>
      </c>
      <c r="B5668" s="3">
        <f t="shared" ca="1" si="972"/>
        <v>4949</v>
      </c>
      <c r="C5668" s="1">
        <f t="shared" ca="1" si="973"/>
        <v>27369</v>
      </c>
      <c r="D5668" s="7">
        <f t="shared" ca="1" si="974"/>
        <v>1</v>
      </c>
      <c r="E5668" s="3" t="str">
        <f ca="1">VLOOKUP(D5668,State!$A$1:$B$9,2,0)</f>
        <v>NSW</v>
      </c>
      <c r="F5668" s="3">
        <f t="shared" ca="1" si="975"/>
        <v>587</v>
      </c>
      <c r="G5668" s="3" t="str">
        <f ca="1">VLOOKUP(F5668,Occupation!$A$1:$B$915,2,0)</f>
        <v>Clothing Patternmaker</v>
      </c>
      <c r="H5668" s="3">
        <f t="shared" ca="1" si="976"/>
        <v>10</v>
      </c>
      <c r="I5668" s="3">
        <f t="shared" ca="1" si="977"/>
        <v>19638.53</v>
      </c>
      <c r="J5668" s="3">
        <f t="shared" ca="1" si="978"/>
        <v>0.3347941641847263</v>
      </c>
      <c r="K5668" s="3">
        <f t="shared" ca="1" si="979"/>
        <v>6</v>
      </c>
      <c r="L5668" s="3" t="str">
        <f ca="1">VLOOKUP(K5668,Freq_Investment!$A$1:$B$8,2,0)</f>
        <v>Half-yearly</v>
      </c>
      <c r="M5668" s="3" t="str">
        <f t="shared" ca="1" si="980"/>
        <v>Auto</v>
      </c>
      <c r="N5668" s="3">
        <f t="shared" ca="1" si="970"/>
        <v>4</v>
      </c>
      <c r="O5668" s="3">
        <f t="shared" ca="1" si="970"/>
        <v>1</v>
      </c>
      <c r="P5668" s="3">
        <f t="shared" ca="1" si="970"/>
        <v>5</v>
      </c>
    </row>
    <row r="5669" spans="1:16" x14ac:dyDescent="0.25">
      <c r="A5669" s="3">
        <f t="shared" ca="1" si="971"/>
        <v>296321794</v>
      </c>
      <c r="B5669" s="3">
        <f t="shared" ca="1" si="972"/>
        <v>2906</v>
      </c>
      <c r="C5669" s="1">
        <f t="shared" ca="1" si="973"/>
        <v>31353</v>
      </c>
      <c r="D5669" s="7">
        <f t="shared" ca="1" si="974"/>
        <v>5</v>
      </c>
      <c r="E5669" s="3" t="str">
        <f ca="1">VLOOKUP(D5669,State!$A$1:$B$9,2,0)</f>
        <v>NT</v>
      </c>
      <c r="F5669" s="3">
        <f t="shared" ca="1" si="975"/>
        <v>827</v>
      </c>
      <c r="G5669" s="3" t="str">
        <f ca="1">VLOOKUP(F5669,Occupation!$A$1:$B$915,2,0)</f>
        <v>Sterilisation Technician</v>
      </c>
      <c r="H5669" s="3">
        <f t="shared" ca="1" si="976"/>
        <v>6</v>
      </c>
      <c r="I5669" s="3">
        <f t="shared" ca="1" si="977"/>
        <v>25925.84</v>
      </c>
      <c r="J5669" s="3">
        <f t="shared" ca="1" si="978"/>
        <v>0.13109630498328312</v>
      </c>
      <c r="K5669" s="3">
        <f t="shared" ca="1" si="979"/>
        <v>7</v>
      </c>
      <c r="L5669" s="3" t="str">
        <f ca="1">VLOOKUP(K5669,Freq_Investment!$A$1:$B$8,2,0)</f>
        <v>Yearly</v>
      </c>
      <c r="M5669" s="3" t="str">
        <f t="shared" ca="1" si="980"/>
        <v>Auto</v>
      </c>
      <c r="N5669" s="3">
        <f t="shared" ca="1" si="970"/>
        <v>3</v>
      </c>
      <c r="O5669" s="3">
        <f t="shared" ca="1" si="970"/>
        <v>3</v>
      </c>
      <c r="P5669" s="3">
        <f t="shared" ca="1" si="970"/>
        <v>4</v>
      </c>
    </row>
    <row r="5670" spans="1:16" x14ac:dyDescent="0.25">
      <c r="A5670" s="3">
        <f t="shared" ca="1" si="971"/>
        <v>41746508</v>
      </c>
      <c r="B5670" s="3">
        <f t="shared" ca="1" si="972"/>
        <v>6704</v>
      </c>
      <c r="C5670" s="1">
        <f t="shared" ca="1" si="973"/>
        <v>25700</v>
      </c>
      <c r="D5670" s="7">
        <f t="shared" ca="1" si="974"/>
        <v>7</v>
      </c>
      <c r="E5670" s="3" t="str">
        <f ca="1">VLOOKUP(D5670,State!$A$1:$B$9,2,0)</f>
        <v>VIC</v>
      </c>
      <c r="F5670" s="3">
        <f t="shared" ca="1" si="975"/>
        <v>493</v>
      </c>
      <c r="G5670" s="3" t="str">
        <f ca="1">VLOOKUP(F5670,Occupation!$A$1:$B$915,2,0)</f>
        <v>Metal Fitters and Machinists nec</v>
      </c>
      <c r="H5670" s="3">
        <f t="shared" ca="1" si="976"/>
        <v>7</v>
      </c>
      <c r="I5670" s="3">
        <f t="shared" ca="1" si="977"/>
        <v>77069.83</v>
      </c>
      <c r="J5670" s="3">
        <f t="shared" ca="1" si="978"/>
        <v>0.30402612702980641</v>
      </c>
      <c r="K5670" s="3">
        <f t="shared" ca="1" si="979"/>
        <v>3</v>
      </c>
      <c r="L5670" s="3" t="str">
        <f ca="1">VLOOKUP(K5670,Freq_Investment!$A$1:$B$8,2,0)</f>
        <v>Fortnightly</v>
      </c>
      <c r="M5670" s="3" t="str">
        <f t="shared" ca="1" si="980"/>
        <v>Manual</v>
      </c>
      <c r="N5670" s="3">
        <f t="shared" ca="1" si="970"/>
        <v>4</v>
      </c>
      <c r="O5670" s="3">
        <f t="shared" ca="1" si="970"/>
        <v>3</v>
      </c>
      <c r="P5670" s="3">
        <f t="shared" ca="1" si="970"/>
        <v>2</v>
      </c>
    </row>
    <row r="5671" spans="1:16" x14ac:dyDescent="0.25">
      <c r="A5671" s="3">
        <f t="shared" ca="1" si="971"/>
        <v>737747681</v>
      </c>
      <c r="B5671" s="3">
        <f t="shared" ca="1" si="972"/>
        <v>9144</v>
      </c>
      <c r="C5671" s="1">
        <f t="shared" ca="1" si="973"/>
        <v>27116</v>
      </c>
      <c r="D5671" s="7">
        <f t="shared" ca="1" si="974"/>
        <v>8</v>
      </c>
      <c r="E5671" s="3" t="str">
        <f ca="1">VLOOKUP(D5671,State!$A$1:$B$9,2,0)</f>
        <v>ACT</v>
      </c>
      <c r="F5671" s="3">
        <f t="shared" ca="1" si="975"/>
        <v>799</v>
      </c>
      <c r="G5671" s="3" t="str">
        <f ca="1">VLOOKUP(F5671,Occupation!$A$1:$B$915,2,0)</f>
        <v>Clay Products Machine Operator</v>
      </c>
      <c r="H5671" s="3">
        <f t="shared" ca="1" si="976"/>
        <v>8</v>
      </c>
      <c r="I5671" s="3">
        <f t="shared" ca="1" si="977"/>
        <v>21480.07</v>
      </c>
      <c r="J5671" s="3">
        <f t="shared" ca="1" si="978"/>
        <v>0.28370171038821063</v>
      </c>
      <c r="K5671" s="3">
        <f t="shared" ca="1" si="979"/>
        <v>7</v>
      </c>
      <c r="L5671" s="3" t="str">
        <f ca="1">VLOOKUP(K5671,Freq_Investment!$A$1:$B$8,2,0)</f>
        <v>Yearly</v>
      </c>
      <c r="M5671" s="3" t="str">
        <f t="shared" ca="1" si="980"/>
        <v>Manual</v>
      </c>
      <c r="N5671" s="3">
        <f t="shared" ca="1" si="970"/>
        <v>1</v>
      </c>
      <c r="O5671" s="3">
        <f t="shared" ca="1" si="970"/>
        <v>1</v>
      </c>
      <c r="P5671" s="3">
        <f t="shared" ca="1" si="970"/>
        <v>5</v>
      </c>
    </row>
    <row r="5672" spans="1:16" x14ac:dyDescent="0.25">
      <c r="A5672" s="3">
        <f t="shared" ca="1" si="971"/>
        <v>692470429</v>
      </c>
      <c r="B5672" s="3">
        <f t="shared" ca="1" si="972"/>
        <v>5963</v>
      </c>
      <c r="C5672" s="1">
        <f t="shared" ca="1" si="973"/>
        <v>33201</v>
      </c>
      <c r="D5672" s="7">
        <f t="shared" ca="1" si="974"/>
        <v>5</v>
      </c>
      <c r="E5672" s="3" t="str">
        <f ca="1">VLOOKUP(D5672,State!$A$1:$B$9,2,0)</f>
        <v>NT</v>
      </c>
      <c r="F5672" s="3">
        <f t="shared" ca="1" si="975"/>
        <v>609</v>
      </c>
      <c r="G5672" s="3" t="str">
        <f ca="1">VLOOKUP(F5672,Occupation!$A$1:$B$915,2,0)</f>
        <v>Musical Instrument Maker or Repairer</v>
      </c>
      <c r="H5672" s="3">
        <f t="shared" ca="1" si="976"/>
        <v>5</v>
      </c>
      <c r="I5672" s="3">
        <f t="shared" ca="1" si="977"/>
        <v>82730.350000000006</v>
      </c>
      <c r="J5672" s="3">
        <f t="shared" ca="1" si="978"/>
        <v>0.3501751010509303</v>
      </c>
      <c r="K5672" s="3">
        <f t="shared" ca="1" si="979"/>
        <v>1</v>
      </c>
      <c r="L5672" s="3" t="str">
        <f ca="1">VLOOKUP(K5672,Freq_Investment!$A$1:$B$8,2,0)</f>
        <v>Daily</v>
      </c>
      <c r="M5672" s="3" t="str">
        <f t="shared" ca="1" si="980"/>
        <v>Auto</v>
      </c>
      <c r="N5672" s="3">
        <f t="shared" ca="1" si="970"/>
        <v>2</v>
      </c>
      <c r="O5672" s="3">
        <f t="shared" ca="1" si="970"/>
        <v>5</v>
      </c>
      <c r="P5672" s="3">
        <f t="shared" ca="1" si="970"/>
        <v>4</v>
      </c>
    </row>
    <row r="5673" spans="1:16" x14ac:dyDescent="0.25">
      <c r="A5673" s="3">
        <f t="shared" ca="1" si="971"/>
        <v>842566479</v>
      </c>
      <c r="B5673" s="3">
        <f t="shared" ca="1" si="972"/>
        <v>4574</v>
      </c>
      <c r="C5673" s="1">
        <f t="shared" ca="1" si="973"/>
        <v>41078</v>
      </c>
      <c r="D5673" s="7">
        <f t="shared" ca="1" si="974"/>
        <v>8</v>
      </c>
      <c r="E5673" s="3" t="str">
        <f ca="1">VLOOKUP(D5673,State!$A$1:$B$9,2,0)</f>
        <v>ACT</v>
      </c>
      <c r="F5673" s="3">
        <f t="shared" ca="1" si="975"/>
        <v>10</v>
      </c>
      <c r="G5673" s="3" t="str">
        <f ca="1">VLOOKUP(F5673,Occupation!$A$1:$B$915,2,0)</f>
        <v>Pig Farmer</v>
      </c>
      <c r="H5673" s="3">
        <f t="shared" ca="1" si="976"/>
        <v>9</v>
      </c>
      <c r="I5673" s="3">
        <f t="shared" ca="1" si="977"/>
        <v>21084.11</v>
      </c>
      <c r="J5673" s="3">
        <f t="shared" ca="1" si="978"/>
        <v>0.36598788157953055</v>
      </c>
      <c r="K5673" s="3">
        <f t="shared" ca="1" si="979"/>
        <v>5</v>
      </c>
      <c r="L5673" s="3" t="str">
        <f ca="1">VLOOKUP(K5673,Freq_Investment!$A$1:$B$8,2,0)</f>
        <v>Quarterly</v>
      </c>
      <c r="M5673" s="3" t="str">
        <f t="shared" ca="1" si="980"/>
        <v>Manual</v>
      </c>
      <c r="N5673" s="3">
        <f t="shared" ca="1" si="970"/>
        <v>2</v>
      </c>
      <c r="O5673" s="3">
        <f t="shared" ca="1" si="970"/>
        <v>4</v>
      </c>
      <c r="P5673" s="3">
        <f t="shared" ca="1" si="970"/>
        <v>5</v>
      </c>
    </row>
    <row r="5674" spans="1:16" x14ac:dyDescent="0.25">
      <c r="A5674" s="3">
        <f t="shared" ca="1" si="971"/>
        <v>345161972</v>
      </c>
      <c r="B5674" s="3">
        <f t="shared" ca="1" si="972"/>
        <v>4652</v>
      </c>
      <c r="C5674" s="1">
        <f t="shared" ca="1" si="973"/>
        <v>33472</v>
      </c>
      <c r="D5674" s="7">
        <f t="shared" ca="1" si="974"/>
        <v>5</v>
      </c>
      <c r="E5674" s="3" t="str">
        <f ca="1">VLOOKUP(D5674,State!$A$1:$B$9,2,0)</f>
        <v>NT</v>
      </c>
      <c r="F5674" s="3">
        <f t="shared" ca="1" si="975"/>
        <v>523</v>
      </c>
      <c r="G5674" s="3" t="str">
        <f ca="1">VLOOKUP(F5674,Occupation!$A$1:$B$915,2,0)</f>
        <v>Electrician (General)</v>
      </c>
      <c r="H5674" s="3">
        <f t="shared" ca="1" si="976"/>
        <v>10</v>
      </c>
      <c r="I5674" s="3">
        <f t="shared" ca="1" si="977"/>
        <v>32631.99</v>
      </c>
      <c r="J5674" s="3">
        <f t="shared" ca="1" si="978"/>
        <v>0.20519777680459039</v>
      </c>
      <c r="K5674" s="3">
        <f t="shared" ca="1" si="979"/>
        <v>7</v>
      </c>
      <c r="L5674" s="3" t="str">
        <f ca="1">VLOOKUP(K5674,Freq_Investment!$A$1:$B$8,2,0)</f>
        <v>Yearly</v>
      </c>
      <c r="M5674" s="3" t="str">
        <f t="shared" ca="1" si="980"/>
        <v>Auto</v>
      </c>
      <c r="N5674" s="3">
        <f t="shared" ca="1" si="970"/>
        <v>2</v>
      </c>
      <c r="O5674" s="3">
        <f t="shared" ca="1" si="970"/>
        <v>3</v>
      </c>
      <c r="P5674" s="3">
        <f t="shared" ca="1" si="970"/>
        <v>1</v>
      </c>
    </row>
    <row r="5675" spans="1:16" x14ac:dyDescent="0.25">
      <c r="A5675" s="3">
        <f t="shared" ca="1" si="971"/>
        <v>710586303</v>
      </c>
      <c r="B5675" s="3">
        <f t="shared" ca="1" si="972"/>
        <v>6507</v>
      </c>
      <c r="C5675" s="1">
        <f t="shared" ca="1" si="973"/>
        <v>38377</v>
      </c>
      <c r="D5675" s="7">
        <f t="shared" ca="1" si="974"/>
        <v>2</v>
      </c>
      <c r="E5675" s="3" t="str">
        <f ca="1">VLOOKUP(D5675,State!$A$1:$B$9,2,0)</f>
        <v>QLD</v>
      </c>
      <c r="F5675" s="3">
        <f t="shared" ca="1" si="975"/>
        <v>789</v>
      </c>
      <c r="G5675" s="3" t="str">
        <f ca="1">VLOOKUP(F5675,Occupation!$A$1:$B$915,2,0)</f>
        <v>Real Estate Agent</v>
      </c>
      <c r="H5675" s="3">
        <f t="shared" ca="1" si="976"/>
        <v>9</v>
      </c>
      <c r="I5675" s="3">
        <f t="shared" ca="1" si="977"/>
        <v>66333.19</v>
      </c>
      <c r="J5675" s="3">
        <f t="shared" ca="1" si="978"/>
        <v>0.26782249972784605</v>
      </c>
      <c r="K5675" s="3">
        <f t="shared" ca="1" si="979"/>
        <v>4</v>
      </c>
      <c r="L5675" s="3" t="str">
        <f ca="1">VLOOKUP(K5675,Freq_Investment!$A$1:$B$8,2,0)</f>
        <v>Monthly</v>
      </c>
      <c r="M5675" s="3" t="str">
        <f t="shared" ca="1" si="980"/>
        <v>Manual</v>
      </c>
      <c r="N5675" s="3">
        <f t="shared" ca="1" si="970"/>
        <v>2</v>
      </c>
      <c r="O5675" s="3">
        <f t="shared" ca="1" si="970"/>
        <v>3</v>
      </c>
      <c r="P5675" s="3">
        <f t="shared" ca="1" si="970"/>
        <v>1</v>
      </c>
    </row>
    <row r="5676" spans="1:16" x14ac:dyDescent="0.25">
      <c r="A5676" s="3">
        <f t="shared" ca="1" si="971"/>
        <v>487453570</v>
      </c>
      <c r="B5676" s="3">
        <f t="shared" ca="1" si="972"/>
        <v>332</v>
      </c>
      <c r="C5676" s="1">
        <f t="shared" ca="1" si="973"/>
        <v>28000</v>
      </c>
      <c r="D5676" s="7">
        <f t="shared" ca="1" si="974"/>
        <v>4</v>
      </c>
      <c r="E5676" s="3" t="str">
        <f ca="1">VLOOKUP(D5676,State!$A$1:$B$9,2,0)</f>
        <v>WA</v>
      </c>
      <c r="F5676" s="3">
        <f t="shared" ca="1" si="975"/>
        <v>774</v>
      </c>
      <c r="G5676" s="3" t="str">
        <f ca="1">VLOOKUP(F5676,Occupation!$A$1:$B$915,2,0)</f>
        <v>Radio Despatcher</v>
      </c>
      <c r="H5676" s="3">
        <f t="shared" ca="1" si="976"/>
        <v>9</v>
      </c>
      <c r="I5676" s="3">
        <f t="shared" ca="1" si="977"/>
        <v>48186.02</v>
      </c>
      <c r="J5676" s="3">
        <f t="shared" ca="1" si="978"/>
        <v>0.2924897538334737</v>
      </c>
      <c r="K5676" s="3">
        <f t="shared" ca="1" si="979"/>
        <v>5</v>
      </c>
      <c r="L5676" s="3" t="str">
        <f ca="1">VLOOKUP(K5676,Freq_Investment!$A$1:$B$8,2,0)</f>
        <v>Quarterly</v>
      </c>
      <c r="M5676" s="3" t="str">
        <f t="shared" ca="1" si="980"/>
        <v>Auto</v>
      </c>
      <c r="N5676" s="3">
        <f t="shared" ca="1" si="970"/>
        <v>4</v>
      </c>
      <c r="O5676" s="3">
        <f t="shared" ca="1" si="970"/>
        <v>3</v>
      </c>
      <c r="P5676" s="3">
        <f t="shared" ca="1" si="970"/>
        <v>4</v>
      </c>
    </row>
    <row r="5677" spans="1:16" x14ac:dyDescent="0.25">
      <c r="A5677" s="3">
        <f t="shared" ca="1" si="971"/>
        <v>744685242</v>
      </c>
      <c r="B5677" s="3">
        <f t="shared" ca="1" si="972"/>
        <v>6836</v>
      </c>
      <c r="C5677" s="1">
        <f t="shared" ca="1" si="973"/>
        <v>35917</v>
      </c>
      <c r="D5677" s="7">
        <f t="shared" ca="1" si="974"/>
        <v>4</v>
      </c>
      <c r="E5677" s="3" t="str">
        <f ca="1">VLOOKUP(D5677,State!$A$1:$B$9,2,0)</f>
        <v>WA</v>
      </c>
      <c r="F5677" s="3">
        <f t="shared" ca="1" si="975"/>
        <v>469</v>
      </c>
      <c r="G5677" s="3" t="str">
        <f ca="1">VLOOKUP(F5677,Occupation!$A$1:$B$915,2,0)</f>
        <v>Telecommunications Network Planner</v>
      </c>
      <c r="H5677" s="3">
        <f t="shared" ca="1" si="976"/>
        <v>10</v>
      </c>
      <c r="I5677" s="3">
        <f t="shared" ca="1" si="977"/>
        <v>5679.24</v>
      </c>
      <c r="J5677" s="3">
        <f t="shared" ca="1" si="978"/>
        <v>0.37139138132174815</v>
      </c>
      <c r="K5677" s="3">
        <f t="shared" ca="1" si="979"/>
        <v>3</v>
      </c>
      <c r="L5677" s="3" t="str">
        <f ca="1">VLOOKUP(K5677,Freq_Investment!$A$1:$B$8,2,0)</f>
        <v>Fortnightly</v>
      </c>
      <c r="M5677" s="3" t="str">
        <f t="shared" ca="1" si="980"/>
        <v>Manual</v>
      </c>
      <c r="N5677" s="3">
        <f t="shared" ca="1" si="970"/>
        <v>5</v>
      </c>
      <c r="O5677" s="3">
        <f t="shared" ca="1" si="970"/>
        <v>1</v>
      </c>
      <c r="P5677" s="3">
        <f t="shared" ca="1" si="970"/>
        <v>1</v>
      </c>
    </row>
    <row r="5678" spans="1:16" x14ac:dyDescent="0.25">
      <c r="A5678" s="3">
        <f t="shared" ca="1" si="971"/>
        <v>564555933</v>
      </c>
      <c r="B5678" s="3">
        <f t="shared" ca="1" si="972"/>
        <v>6029</v>
      </c>
      <c r="C5678" s="1">
        <f t="shared" ca="1" si="973"/>
        <v>30183</v>
      </c>
      <c r="D5678" s="7">
        <f t="shared" ca="1" si="974"/>
        <v>3</v>
      </c>
      <c r="E5678" s="3" t="str">
        <f ca="1">VLOOKUP(D5678,State!$A$1:$B$9,2,0)</f>
        <v>SA</v>
      </c>
      <c r="F5678" s="3">
        <f t="shared" ca="1" si="975"/>
        <v>274</v>
      </c>
      <c r="G5678" s="3" t="str">
        <f ca="1">VLOOKUP(F5678,Occupation!$A$1:$B$915,2,0)</f>
        <v>Vocational Education Teacher / Polytechnic Teacher</v>
      </c>
      <c r="H5678" s="3">
        <f t="shared" ca="1" si="976"/>
        <v>10</v>
      </c>
      <c r="I5678" s="3">
        <f t="shared" ca="1" si="977"/>
        <v>58147.66</v>
      </c>
      <c r="J5678" s="3">
        <f t="shared" ca="1" si="978"/>
        <v>6.5057864972934309E-2</v>
      </c>
      <c r="K5678" s="3">
        <f t="shared" ca="1" si="979"/>
        <v>1</v>
      </c>
      <c r="L5678" s="3" t="str">
        <f ca="1">VLOOKUP(K5678,Freq_Investment!$A$1:$B$8,2,0)</f>
        <v>Daily</v>
      </c>
      <c r="M5678" s="3" t="str">
        <f t="shared" ca="1" si="980"/>
        <v>Auto</v>
      </c>
      <c r="N5678" s="3">
        <f t="shared" ref="N5678:P5741" ca="1" si="981">RANDBETWEEN(1,5)</f>
        <v>3</v>
      </c>
      <c r="O5678" s="3">
        <f t="shared" ca="1" si="981"/>
        <v>5</v>
      </c>
      <c r="P5678" s="3">
        <f t="shared" ca="1" si="981"/>
        <v>5</v>
      </c>
    </row>
    <row r="5679" spans="1:16" x14ac:dyDescent="0.25">
      <c r="A5679" s="3">
        <f t="shared" ca="1" si="971"/>
        <v>599091171</v>
      </c>
      <c r="B5679" s="3">
        <f t="shared" ca="1" si="972"/>
        <v>9662</v>
      </c>
      <c r="C5679" s="1">
        <f t="shared" ca="1" si="973"/>
        <v>30820</v>
      </c>
      <c r="D5679" s="7">
        <f t="shared" ca="1" si="974"/>
        <v>5</v>
      </c>
      <c r="E5679" s="3" t="str">
        <f ca="1">VLOOKUP(D5679,State!$A$1:$B$9,2,0)</f>
        <v>NT</v>
      </c>
      <c r="F5679" s="3">
        <f t="shared" ca="1" si="975"/>
        <v>569</v>
      </c>
      <c r="G5679" s="3" t="str">
        <f ca="1">VLOOKUP(F5679,Occupation!$A$1:$B$915,2,0)</f>
        <v>Senior Cattle and Sheep Farm Worker</v>
      </c>
      <c r="H5679" s="3">
        <f t="shared" ca="1" si="976"/>
        <v>4</v>
      </c>
      <c r="I5679" s="3">
        <f t="shared" ca="1" si="977"/>
        <v>64117.25</v>
      </c>
      <c r="J5679" s="3">
        <f t="shared" ca="1" si="978"/>
        <v>0.37058996714016451</v>
      </c>
      <c r="K5679" s="3">
        <f t="shared" ca="1" si="979"/>
        <v>3</v>
      </c>
      <c r="L5679" s="3" t="str">
        <f ca="1">VLOOKUP(K5679,Freq_Investment!$A$1:$B$8,2,0)</f>
        <v>Fortnightly</v>
      </c>
      <c r="M5679" s="3" t="str">
        <f t="shared" ca="1" si="980"/>
        <v>Auto</v>
      </c>
      <c r="N5679" s="3">
        <f t="shared" ca="1" si="981"/>
        <v>4</v>
      </c>
      <c r="O5679" s="3">
        <f t="shared" ca="1" si="981"/>
        <v>3</v>
      </c>
      <c r="P5679" s="3">
        <f t="shared" ca="1" si="981"/>
        <v>3</v>
      </c>
    </row>
    <row r="5680" spans="1:16" x14ac:dyDescent="0.25">
      <c r="A5680" s="3">
        <f t="shared" ca="1" si="971"/>
        <v>295875930</v>
      </c>
      <c r="B5680" s="3">
        <f t="shared" ca="1" si="972"/>
        <v>4325</v>
      </c>
      <c r="C5680" s="1">
        <f t="shared" ca="1" si="973"/>
        <v>39008</v>
      </c>
      <c r="D5680" s="7">
        <f t="shared" ca="1" si="974"/>
        <v>8</v>
      </c>
      <c r="E5680" s="3" t="str">
        <f ca="1">VLOOKUP(D5680,State!$A$1:$B$9,2,0)</f>
        <v>ACT</v>
      </c>
      <c r="F5680" s="3">
        <f t="shared" ca="1" si="975"/>
        <v>27</v>
      </c>
      <c r="G5680" s="3" t="str">
        <f ca="1">VLOOKUP(F5680,Occupation!$A$1:$B$915,2,0)</f>
        <v>Broadacre Crop and Livestock Farmer</v>
      </c>
      <c r="H5680" s="3">
        <f t="shared" ca="1" si="976"/>
        <v>1</v>
      </c>
      <c r="I5680" s="3">
        <f t="shared" ca="1" si="977"/>
        <v>33517.1</v>
      </c>
      <c r="J5680" s="3">
        <f t="shared" ca="1" si="978"/>
        <v>0.14374645166991595</v>
      </c>
      <c r="K5680" s="3">
        <f t="shared" ca="1" si="979"/>
        <v>1</v>
      </c>
      <c r="L5680" s="3" t="str">
        <f ca="1">VLOOKUP(K5680,Freq_Investment!$A$1:$B$8,2,0)</f>
        <v>Daily</v>
      </c>
      <c r="M5680" s="3" t="str">
        <f t="shared" ca="1" si="980"/>
        <v>Auto</v>
      </c>
      <c r="N5680" s="3">
        <f t="shared" ca="1" si="981"/>
        <v>2</v>
      </c>
      <c r="O5680" s="3">
        <f t="shared" ca="1" si="981"/>
        <v>2</v>
      </c>
      <c r="P5680" s="3">
        <f t="shared" ca="1" si="981"/>
        <v>2</v>
      </c>
    </row>
    <row r="5681" spans="1:16" x14ac:dyDescent="0.25">
      <c r="A5681" s="3">
        <f t="shared" ca="1" si="971"/>
        <v>962564227</v>
      </c>
      <c r="B5681" s="3">
        <f t="shared" ca="1" si="972"/>
        <v>1965</v>
      </c>
      <c r="C5681" s="1">
        <f t="shared" ca="1" si="973"/>
        <v>44332</v>
      </c>
      <c r="D5681" s="7">
        <f t="shared" ca="1" si="974"/>
        <v>6</v>
      </c>
      <c r="E5681" s="3" t="str">
        <f ca="1">VLOOKUP(D5681,State!$A$1:$B$9,2,0)</f>
        <v>TAS</v>
      </c>
      <c r="F5681" s="3">
        <f t="shared" ca="1" si="975"/>
        <v>76</v>
      </c>
      <c r="G5681" s="3" t="str">
        <f ca="1">VLOOKUP(F5681,Occupation!$A$1:$B$915,2,0)</f>
        <v>Betting Agency Manager</v>
      </c>
      <c r="H5681" s="3">
        <f t="shared" ca="1" si="976"/>
        <v>9</v>
      </c>
      <c r="I5681" s="3">
        <f t="shared" ca="1" si="977"/>
        <v>18195.46</v>
      </c>
      <c r="J5681" s="3">
        <f t="shared" ca="1" si="978"/>
        <v>0.29385395526706071</v>
      </c>
      <c r="K5681" s="3">
        <f t="shared" ca="1" si="979"/>
        <v>5</v>
      </c>
      <c r="L5681" s="3" t="str">
        <f ca="1">VLOOKUP(K5681,Freq_Investment!$A$1:$B$8,2,0)</f>
        <v>Quarterly</v>
      </c>
      <c r="M5681" s="3" t="str">
        <f t="shared" ca="1" si="980"/>
        <v>Manual</v>
      </c>
      <c r="N5681" s="3">
        <f t="shared" ca="1" si="981"/>
        <v>3</v>
      </c>
      <c r="O5681" s="3">
        <f t="shared" ca="1" si="981"/>
        <v>5</v>
      </c>
      <c r="P5681" s="3">
        <f t="shared" ca="1" si="981"/>
        <v>1</v>
      </c>
    </row>
    <row r="5682" spans="1:16" x14ac:dyDescent="0.25">
      <c r="A5682" s="3">
        <f t="shared" ca="1" si="971"/>
        <v>607205398</v>
      </c>
      <c r="B5682" s="3">
        <f t="shared" ca="1" si="972"/>
        <v>8931</v>
      </c>
      <c r="C5682" s="1">
        <f t="shared" ca="1" si="973"/>
        <v>26382</v>
      </c>
      <c r="D5682" s="7">
        <f t="shared" ca="1" si="974"/>
        <v>1</v>
      </c>
      <c r="E5682" s="3" t="str">
        <f ca="1">VLOOKUP(D5682,State!$A$1:$B$9,2,0)</f>
        <v>NSW</v>
      </c>
      <c r="F5682" s="3">
        <f t="shared" ca="1" si="975"/>
        <v>383</v>
      </c>
      <c r="G5682" s="3" t="str">
        <f ca="1">VLOOKUP(F5682,Occupation!$A$1:$B$915,2,0)</f>
        <v>Cyber Security Architect</v>
      </c>
      <c r="H5682" s="3">
        <f t="shared" ca="1" si="976"/>
        <v>3</v>
      </c>
      <c r="I5682" s="3">
        <f t="shared" ca="1" si="977"/>
        <v>38471.71</v>
      </c>
      <c r="J5682" s="3">
        <f t="shared" ca="1" si="978"/>
        <v>0.35200008644723385</v>
      </c>
      <c r="K5682" s="3">
        <f t="shared" ca="1" si="979"/>
        <v>1</v>
      </c>
      <c r="L5682" s="3" t="str">
        <f ca="1">VLOOKUP(K5682,Freq_Investment!$A$1:$B$8,2,0)</f>
        <v>Daily</v>
      </c>
      <c r="M5682" s="3" t="str">
        <f t="shared" ca="1" si="980"/>
        <v>Manual</v>
      </c>
      <c r="N5682" s="3">
        <f t="shared" ca="1" si="981"/>
        <v>2</v>
      </c>
      <c r="O5682" s="3">
        <f t="shared" ca="1" si="981"/>
        <v>4</v>
      </c>
      <c r="P5682" s="3">
        <f t="shared" ca="1" si="981"/>
        <v>4</v>
      </c>
    </row>
    <row r="5683" spans="1:16" x14ac:dyDescent="0.25">
      <c r="A5683" s="3">
        <f t="shared" ca="1" si="971"/>
        <v>575968110</v>
      </c>
      <c r="B5683" s="3">
        <f t="shared" ca="1" si="972"/>
        <v>2215</v>
      </c>
      <c r="C5683" s="1">
        <f t="shared" ca="1" si="973"/>
        <v>28493</v>
      </c>
      <c r="D5683" s="7">
        <f t="shared" ca="1" si="974"/>
        <v>1</v>
      </c>
      <c r="E5683" s="3" t="str">
        <f ca="1">VLOOKUP(D5683,State!$A$1:$B$9,2,0)</f>
        <v>NSW</v>
      </c>
      <c r="F5683" s="3">
        <f t="shared" ca="1" si="975"/>
        <v>738</v>
      </c>
      <c r="G5683" s="3" t="str">
        <f ca="1">VLOOKUP(F5683,Occupation!$A$1:$B$915,2,0)</f>
        <v>Bookmaker</v>
      </c>
      <c r="H5683" s="3">
        <f t="shared" ca="1" si="976"/>
        <v>4</v>
      </c>
      <c r="I5683" s="3">
        <f t="shared" ca="1" si="977"/>
        <v>64631.11</v>
      </c>
      <c r="J5683" s="3">
        <f t="shared" ca="1" si="978"/>
        <v>0.2864873843606095</v>
      </c>
      <c r="K5683" s="3">
        <f t="shared" ca="1" si="979"/>
        <v>7</v>
      </c>
      <c r="L5683" s="3" t="str">
        <f ca="1">VLOOKUP(K5683,Freq_Investment!$A$1:$B$8,2,0)</f>
        <v>Yearly</v>
      </c>
      <c r="M5683" s="3" t="str">
        <f t="shared" ca="1" si="980"/>
        <v>Manual</v>
      </c>
      <c r="N5683" s="3">
        <f t="shared" ca="1" si="981"/>
        <v>4</v>
      </c>
      <c r="O5683" s="3">
        <f t="shared" ca="1" si="981"/>
        <v>5</v>
      </c>
      <c r="P5683" s="3">
        <f t="shared" ca="1" si="981"/>
        <v>1</v>
      </c>
    </row>
    <row r="5684" spans="1:16" x14ac:dyDescent="0.25">
      <c r="A5684" s="3">
        <f t="shared" ca="1" si="971"/>
        <v>847357713</v>
      </c>
      <c r="B5684" s="3">
        <f t="shared" ca="1" si="972"/>
        <v>2141</v>
      </c>
      <c r="C5684" s="1">
        <f t="shared" ca="1" si="973"/>
        <v>38240</v>
      </c>
      <c r="D5684" s="7">
        <f t="shared" ca="1" si="974"/>
        <v>6</v>
      </c>
      <c r="E5684" s="3" t="str">
        <f ca="1">VLOOKUP(D5684,State!$A$1:$B$9,2,0)</f>
        <v>TAS</v>
      </c>
      <c r="F5684" s="3">
        <f t="shared" ca="1" si="975"/>
        <v>426</v>
      </c>
      <c r="G5684" s="3" t="str">
        <f ca="1">VLOOKUP(F5684,Occupation!$A$1:$B$915,2,0)</f>
        <v>Operating Theatre Technician</v>
      </c>
      <c r="H5684" s="3">
        <f t="shared" ca="1" si="976"/>
        <v>9</v>
      </c>
      <c r="I5684" s="3">
        <f t="shared" ca="1" si="977"/>
        <v>6794.56</v>
      </c>
      <c r="J5684" s="3">
        <f t="shared" ca="1" si="978"/>
        <v>0.38018618022530098</v>
      </c>
      <c r="K5684" s="3">
        <f t="shared" ca="1" si="979"/>
        <v>5</v>
      </c>
      <c r="L5684" s="3" t="str">
        <f ca="1">VLOOKUP(K5684,Freq_Investment!$A$1:$B$8,2,0)</f>
        <v>Quarterly</v>
      </c>
      <c r="M5684" s="3" t="str">
        <f t="shared" ca="1" si="980"/>
        <v>Auto</v>
      </c>
      <c r="N5684" s="3">
        <f t="shared" ca="1" si="981"/>
        <v>4</v>
      </c>
      <c r="O5684" s="3">
        <f t="shared" ca="1" si="981"/>
        <v>5</v>
      </c>
      <c r="P5684" s="3">
        <f t="shared" ca="1" si="981"/>
        <v>4</v>
      </c>
    </row>
    <row r="5685" spans="1:16" x14ac:dyDescent="0.25">
      <c r="A5685" s="3">
        <f t="shared" ca="1" si="971"/>
        <v>798853381</v>
      </c>
      <c r="B5685" s="3">
        <f t="shared" ca="1" si="972"/>
        <v>7924</v>
      </c>
      <c r="C5685" s="1">
        <f t="shared" ca="1" si="973"/>
        <v>38299</v>
      </c>
      <c r="D5685" s="7">
        <f t="shared" ca="1" si="974"/>
        <v>4</v>
      </c>
      <c r="E5685" s="3" t="str">
        <f ca="1">VLOOKUP(D5685,State!$A$1:$B$9,2,0)</f>
        <v>WA</v>
      </c>
      <c r="F5685" s="3">
        <f t="shared" ca="1" si="975"/>
        <v>81</v>
      </c>
      <c r="G5685" s="3" t="str">
        <f ca="1">VLOOKUP(F5685,Occupation!$A$1:$B$915,2,0)</f>
        <v>Fitness Centre Manager</v>
      </c>
      <c r="H5685" s="3">
        <f t="shared" ca="1" si="976"/>
        <v>1</v>
      </c>
      <c r="I5685" s="3">
        <f t="shared" ca="1" si="977"/>
        <v>22096.85</v>
      </c>
      <c r="J5685" s="3">
        <f t="shared" ca="1" si="978"/>
        <v>8.0737462101466873E-2</v>
      </c>
      <c r="K5685" s="3">
        <f t="shared" ca="1" si="979"/>
        <v>2</v>
      </c>
      <c r="L5685" s="3" t="str">
        <f ca="1">VLOOKUP(K5685,Freq_Investment!$A$1:$B$8,2,0)</f>
        <v>Weekly</v>
      </c>
      <c r="M5685" s="3" t="str">
        <f t="shared" ca="1" si="980"/>
        <v>Manual</v>
      </c>
      <c r="N5685" s="3">
        <f t="shared" ca="1" si="981"/>
        <v>4</v>
      </c>
      <c r="O5685" s="3">
        <f t="shared" ca="1" si="981"/>
        <v>4</v>
      </c>
      <c r="P5685" s="3">
        <f t="shared" ca="1" si="981"/>
        <v>2</v>
      </c>
    </row>
    <row r="5686" spans="1:16" x14ac:dyDescent="0.25">
      <c r="A5686" s="3">
        <f t="shared" ca="1" si="971"/>
        <v>119350659</v>
      </c>
      <c r="B5686" s="3">
        <f t="shared" ca="1" si="972"/>
        <v>9121</v>
      </c>
      <c r="C5686" s="1">
        <f t="shared" ca="1" si="973"/>
        <v>37462</v>
      </c>
      <c r="D5686" s="7">
        <f t="shared" ca="1" si="974"/>
        <v>7</v>
      </c>
      <c r="E5686" s="3" t="str">
        <f ca="1">VLOOKUP(D5686,State!$A$1:$B$9,2,0)</f>
        <v>VIC</v>
      </c>
      <c r="F5686" s="3">
        <f t="shared" ca="1" si="975"/>
        <v>737</v>
      </c>
      <c r="G5686" s="3" t="str">
        <f ca="1">VLOOKUP(F5686,Occupation!$A$1:$B$915,2,0)</f>
        <v>Credit or Loans Officer (Aus) / Finance Clerk (NZ)</v>
      </c>
      <c r="H5686" s="3">
        <f t="shared" ca="1" si="976"/>
        <v>4</v>
      </c>
      <c r="I5686" s="3">
        <f t="shared" ca="1" si="977"/>
        <v>34239.279999999999</v>
      </c>
      <c r="J5686" s="3">
        <f t="shared" ca="1" si="978"/>
        <v>5.4367563495280713E-2</v>
      </c>
      <c r="K5686" s="3">
        <f t="shared" ca="1" si="979"/>
        <v>6</v>
      </c>
      <c r="L5686" s="3" t="str">
        <f ca="1">VLOOKUP(K5686,Freq_Investment!$A$1:$B$8,2,0)</f>
        <v>Half-yearly</v>
      </c>
      <c r="M5686" s="3" t="str">
        <f t="shared" ca="1" si="980"/>
        <v>Auto</v>
      </c>
      <c r="N5686" s="3">
        <f t="shared" ca="1" si="981"/>
        <v>2</v>
      </c>
      <c r="O5686" s="3">
        <f t="shared" ca="1" si="981"/>
        <v>5</v>
      </c>
      <c r="P5686" s="3">
        <f t="shared" ca="1" si="981"/>
        <v>1</v>
      </c>
    </row>
    <row r="5687" spans="1:16" x14ac:dyDescent="0.25">
      <c r="A5687" s="3">
        <f t="shared" ca="1" si="971"/>
        <v>109883135</v>
      </c>
      <c r="B5687" s="3">
        <f t="shared" ca="1" si="972"/>
        <v>4258</v>
      </c>
      <c r="C5687" s="1">
        <f t="shared" ca="1" si="973"/>
        <v>35342</v>
      </c>
      <c r="D5687" s="7">
        <f t="shared" ca="1" si="974"/>
        <v>6</v>
      </c>
      <c r="E5687" s="3" t="str">
        <f ca="1">VLOOKUP(D5687,State!$A$1:$B$9,2,0)</f>
        <v>TAS</v>
      </c>
      <c r="F5687" s="3">
        <f t="shared" ca="1" si="975"/>
        <v>334</v>
      </c>
      <c r="G5687" s="3" t="str">
        <f ca="1">VLOOKUP(F5687,Occupation!$A$1:$B$915,2,0)</f>
        <v>Otorhinolaryngologist</v>
      </c>
      <c r="H5687" s="3">
        <f t="shared" ca="1" si="976"/>
        <v>8</v>
      </c>
      <c r="I5687" s="3">
        <f t="shared" ca="1" si="977"/>
        <v>7951.8</v>
      </c>
      <c r="J5687" s="3">
        <f t="shared" ca="1" si="978"/>
        <v>0.13911438875759713</v>
      </c>
      <c r="K5687" s="3">
        <f t="shared" ca="1" si="979"/>
        <v>7</v>
      </c>
      <c r="L5687" s="3" t="str">
        <f ca="1">VLOOKUP(K5687,Freq_Investment!$A$1:$B$8,2,0)</f>
        <v>Yearly</v>
      </c>
      <c r="M5687" s="3" t="str">
        <f t="shared" ca="1" si="980"/>
        <v>Auto</v>
      </c>
      <c r="N5687" s="3">
        <f t="shared" ca="1" si="981"/>
        <v>3</v>
      </c>
      <c r="O5687" s="3">
        <f t="shared" ca="1" si="981"/>
        <v>4</v>
      </c>
      <c r="P5687" s="3">
        <f t="shared" ca="1" si="981"/>
        <v>2</v>
      </c>
    </row>
    <row r="5688" spans="1:16" x14ac:dyDescent="0.25">
      <c r="A5688" s="3">
        <f t="shared" ca="1" si="971"/>
        <v>987504528</v>
      </c>
      <c r="B5688" s="3">
        <f t="shared" ca="1" si="972"/>
        <v>2330</v>
      </c>
      <c r="C5688" s="1">
        <f t="shared" ca="1" si="973"/>
        <v>26330</v>
      </c>
      <c r="D5688" s="7">
        <f t="shared" ca="1" si="974"/>
        <v>5</v>
      </c>
      <c r="E5688" s="3" t="str">
        <f ca="1">VLOOKUP(D5688,State!$A$1:$B$9,2,0)</f>
        <v>NT</v>
      </c>
      <c r="F5688" s="3">
        <f t="shared" ca="1" si="975"/>
        <v>476</v>
      </c>
      <c r="G5688" s="3" t="str">
        <f ca="1">VLOOKUP(F5688,Occupation!$A$1:$B$915,2,0)</f>
        <v>Blacksmith</v>
      </c>
      <c r="H5688" s="3">
        <f t="shared" ca="1" si="976"/>
        <v>6</v>
      </c>
      <c r="I5688" s="3">
        <f t="shared" ca="1" si="977"/>
        <v>76498.92</v>
      </c>
      <c r="J5688" s="3">
        <f t="shared" ca="1" si="978"/>
        <v>9.7046792507273105E-2</v>
      </c>
      <c r="K5688" s="3">
        <f t="shared" ca="1" si="979"/>
        <v>7</v>
      </c>
      <c r="L5688" s="3" t="str">
        <f ca="1">VLOOKUP(K5688,Freq_Investment!$A$1:$B$8,2,0)</f>
        <v>Yearly</v>
      </c>
      <c r="M5688" s="3" t="str">
        <f t="shared" ca="1" si="980"/>
        <v>Auto</v>
      </c>
      <c r="N5688" s="3">
        <f t="shared" ca="1" si="981"/>
        <v>5</v>
      </c>
      <c r="O5688" s="3">
        <f t="shared" ca="1" si="981"/>
        <v>4</v>
      </c>
      <c r="P5688" s="3">
        <f t="shared" ca="1" si="981"/>
        <v>4</v>
      </c>
    </row>
    <row r="5689" spans="1:16" x14ac:dyDescent="0.25">
      <c r="A5689" s="3">
        <f t="shared" ca="1" si="971"/>
        <v>333869277</v>
      </c>
      <c r="B5689" s="3">
        <f t="shared" ca="1" si="972"/>
        <v>826</v>
      </c>
      <c r="C5689" s="1">
        <f t="shared" ca="1" si="973"/>
        <v>31281</v>
      </c>
      <c r="D5689" s="7">
        <f t="shared" ca="1" si="974"/>
        <v>2</v>
      </c>
      <c r="E5689" s="3" t="str">
        <f ca="1">VLOOKUP(D5689,State!$A$1:$B$9,2,0)</f>
        <v>QLD</v>
      </c>
      <c r="F5689" s="3">
        <f t="shared" ca="1" si="975"/>
        <v>806</v>
      </c>
      <c r="G5689" s="3" t="str">
        <f ca="1">VLOOKUP(F5689,Occupation!$A$1:$B$915,2,0)</f>
        <v>Sawmilling Operator</v>
      </c>
      <c r="H5689" s="3">
        <f t="shared" ca="1" si="976"/>
        <v>6</v>
      </c>
      <c r="I5689" s="3">
        <f t="shared" ca="1" si="977"/>
        <v>69702.559999999998</v>
      </c>
      <c r="J5689" s="3">
        <f t="shared" ca="1" si="978"/>
        <v>2.0727831632946003E-2</v>
      </c>
      <c r="K5689" s="3">
        <f t="shared" ca="1" si="979"/>
        <v>4</v>
      </c>
      <c r="L5689" s="3" t="str">
        <f ca="1">VLOOKUP(K5689,Freq_Investment!$A$1:$B$8,2,0)</f>
        <v>Monthly</v>
      </c>
      <c r="M5689" s="3" t="str">
        <f t="shared" ca="1" si="980"/>
        <v>Auto</v>
      </c>
      <c r="N5689" s="3">
        <f t="shared" ca="1" si="981"/>
        <v>2</v>
      </c>
      <c r="O5689" s="3">
        <f t="shared" ca="1" si="981"/>
        <v>5</v>
      </c>
      <c r="P5689" s="3">
        <f t="shared" ca="1" si="981"/>
        <v>2</v>
      </c>
    </row>
    <row r="5690" spans="1:16" x14ac:dyDescent="0.25">
      <c r="A5690" s="3">
        <f t="shared" ca="1" si="971"/>
        <v>570559839</v>
      </c>
      <c r="B5690" s="3">
        <f t="shared" ca="1" si="972"/>
        <v>7028</v>
      </c>
      <c r="C5690" s="1">
        <f t="shared" ca="1" si="973"/>
        <v>31980</v>
      </c>
      <c r="D5690" s="7">
        <f t="shared" ca="1" si="974"/>
        <v>8</v>
      </c>
      <c r="E5690" s="3" t="str">
        <f ca="1">VLOOKUP(D5690,State!$A$1:$B$9,2,0)</f>
        <v>ACT</v>
      </c>
      <c r="F5690" s="3">
        <f t="shared" ca="1" si="975"/>
        <v>512</v>
      </c>
      <c r="G5690" s="3" t="str">
        <f ca="1">VLOOKUP(F5690,Occupation!$A$1:$B$915,2,0)</f>
        <v>Painting Trades Worker</v>
      </c>
      <c r="H5690" s="3">
        <f t="shared" ca="1" si="976"/>
        <v>9</v>
      </c>
      <c r="I5690" s="3">
        <f t="shared" ca="1" si="977"/>
        <v>43237.52</v>
      </c>
      <c r="J5690" s="3">
        <f t="shared" ca="1" si="978"/>
        <v>0.30833486228015666</v>
      </c>
      <c r="K5690" s="3">
        <f t="shared" ca="1" si="979"/>
        <v>1</v>
      </c>
      <c r="L5690" s="3" t="str">
        <f ca="1">VLOOKUP(K5690,Freq_Investment!$A$1:$B$8,2,0)</f>
        <v>Daily</v>
      </c>
      <c r="M5690" s="3" t="str">
        <f t="shared" ca="1" si="980"/>
        <v>Manual</v>
      </c>
      <c r="N5690" s="3">
        <f t="shared" ca="1" si="981"/>
        <v>2</v>
      </c>
      <c r="O5690" s="3">
        <f t="shared" ca="1" si="981"/>
        <v>5</v>
      </c>
      <c r="P5690" s="3">
        <f t="shared" ca="1" si="981"/>
        <v>5</v>
      </c>
    </row>
    <row r="5691" spans="1:16" x14ac:dyDescent="0.25">
      <c r="A5691" s="3">
        <f t="shared" ca="1" si="971"/>
        <v>968796204</v>
      </c>
      <c r="B5691" s="3">
        <f t="shared" ca="1" si="972"/>
        <v>3119</v>
      </c>
      <c r="C5691" s="1">
        <f t="shared" ca="1" si="973"/>
        <v>41036</v>
      </c>
      <c r="D5691" s="7">
        <f t="shared" ca="1" si="974"/>
        <v>8</v>
      </c>
      <c r="E5691" s="3" t="str">
        <f ca="1">VLOOKUP(D5691,State!$A$1:$B$9,2,0)</f>
        <v>ACT</v>
      </c>
      <c r="F5691" s="3">
        <f t="shared" ca="1" si="975"/>
        <v>168</v>
      </c>
      <c r="G5691" s="3" t="str">
        <f ca="1">VLOOKUP(F5691,Occupation!$A$1:$B$915,2,0)</f>
        <v>Liaison Officer</v>
      </c>
      <c r="H5691" s="3">
        <f t="shared" ca="1" si="976"/>
        <v>9</v>
      </c>
      <c r="I5691" s="3">
        <f t="shared" ca="1" si="977"/>
        <v>25004.6</v>
      </c>
      <c r="J5691" s="3">
        <f t="shared" ca="1" si="978"/>
        <v>0.3713016124275656</v>
      </c>
      <c r="K5691" s="3">
        <f t="shared" ca="1" si="979"/>
        <v>3</v>
      </c>
      <c r="L5691" s="3" t="str">
        <f ca="1">VLOOKUP(K5691,Freq_Investment!$A$1:$B$8,2,0)</f>
        <v>Fortnightly</v>
      </c>
      <c r="M5691" s="3" t="str">
        <f t="shared" ca="1" si="980"/>
        <v>Manual</v>
      </c>
      <c r="N5691" s="3">
        <f t="shared" ca="1" si="981"/>
        <v>4</v>
      </c>
      <c r="O5691" s="3">
        <f t="shared" ca="1" si="981"/>
        <v>1</v>
      </c>
      <c r="P5691" s="3">
        <f t="shared" ca="1" si="981"/>
        <v>4</v>
      </c>
    </row>
    <row r="5692" spans="1:16" x14ac:dyDescent="0.25">
      <c r="A5692" s="3">
        <f t="shared" ca="1" si="971"/>
        <v>480790582</v>
      </c>
      <c r="B5692" s="3">
        <f t="shared" ca="1" si="972"/>
        <v>2709</v>
      </c>
      <c r="C5692" s="1">
        <f t="shared" ca="1" si="973"/>
        <v>40849</v>
      </c>
      <c r="D5692" s="7">
        <f t="shared" ca="1" si="974"/>
        <v>2</v>
      </c>
      <c r="E5692" s="3" t="str">
        <f ca="1">VLOOKUP(D5692,State!$A$1:$B$9,2,0)</f>
        <v>QLD</v>
      </c>
      <c r="F5692" s="3">
        <f t="shared" ca="1" si="975"/>
        <v>187</v>
      </c>
      <c r="G5692" s="3" t="str">
        <f ca="1">VLOOKUP(F5692,Occupation!$A$1:$B$915,2,0)</f>
        <v>Helicopter Pilot</v>
      </c>
      <c r="H5692" s="3">
        <f t="shared" ca="1" si="976"/>
        <v>7</v>
      </c>
      <c r="I5692" s="3">
        <f t="shared" ca="1" si="977"/>
        <v>41350.75</v>
      </c>
      <c r="J5692" s="3">
        <f t="shared" ca="1" si="978"/>
        <v>0.47397663209888469</v>
      </c>
      <c r="K5692" s="3">
        <f t="shared" ca="1" si="979"/>
        <v>3</v>
      </c>
      <c r="L5692" s="3" t="str">
        <f ca="1">VLOOKUP(K5692,Freq_Investment!$A$1:$B$8,2,0)</f>
        <v>Fortnightly</v>
      </c>
      <c r="M5692" s="3" t="str">
        <f t="shared" ca="1" si="980"/>
        <v>Auto</v>
      </c>
      <c r="N5692" s="3">
        <f t="shared" ca="1" si="981"/>
        <v>1</v>
      </c>
      <c r="O5692" s="3">
        <f t="shared" ca="1" si="981"/>
        <v>1</v>
      </c>
      <c r="P5692" s="3">
        <f t="shared" ca="1" si="981"/>
        <v>4</v>
      </c>
    </row>
    <row r="5693" spans="1:16" x14ac:dyDescent="0.25">
      <c r="A5693" s="3">
        <f t="shared" ca="1" si="971"/>
        <v>131884639</v>
      </c>
      <c r="B5693" s="3">
        <f t="shared" ca="1" si="972"/>
        <v>5733</v>
      </c>
      <c r="C5693" s="1">
        <f t="shared" ca="1" si="973"/>
        <v>34616</v>
      </c>
      <c r="D5693" s="7">
        <f t="shared" ca="1" si="974"/>
        <v>6</v>
      </c>
      <c r="E5693" s="3" t="str">
        <f ca="1">VLOOKUP(D5693,State!$A$1:$B$9,2,0)</f>
        <v>TAS</v>
      </c>
      <c r="F5693" s="3">
        <f t="shared" ca="1" si="975"/>
        <v>675</v>
      </c>
      <c r="G5693" s="3" t="str">
        <f ca="1">VLOOKUP(F5693,Occupation!$A$1:$B$915,2,0)</f>
        <v>Tour Guide</v>
      </c>
      <c r="H5693" s="3">
        <f t="shared" ca="1" si="976"/>
        <v>3</v>
      </c>
      <c r="I5693" s="3">
        <f t="shared" ca="1" si="977"/>
        <v>20804.95</v>
      </c>
      <c r="J5693" s="3">
        <f t="shared" ca="1" si="978"/>
        <v>0.30193817755362917</v>
      </c>
      <c r="K5693" s="3">
        <f t="shared" ca="1" si="979"/>
        <v>3</v>
      </c>
      <c r="L5693" s="3" t="str">
        <f ca="1">VLOOKUP(K5693,Freq_Investment!$A$1:$B$8,2,0)</f>
        <v>Fortnightly</v>
      </c>
      <c r="M5693" s="3" t="str">
        <f t="shared" ca="1" si="980"/>
        <v>Auto</v>
      </c>
      <c r="N5693" s="3">
        <f t="shared" ca="1" si="981"/>
        <v>5</v>
      </c>
      <c r="O5693" s="3">
        <f t="shared" ca="1" si="981"/>
        <v>3</v>
      </c>
      <c r="P5693" s="3">
        <f t="shared" ca="1" si="981"/>
        <v>4</v>
      </c>
    </row>
    <row r="5694" spans="1:16" x14ac:dyDescent="0.25">
      <c r="A5694" s="3">
        <f t="shared" ca="1" si="971"/>
        <v>715483539</v>
      </c>
      <c r="B5694" s="3">
        <f t="shared" ca="1" si="972"/>
        <v>1299</v>
      </c>
      <c r="C5694" s="1">
        <f t="shared" ca="1" si="973"/>
        <v>28340</v>
      </c>
      <c r="D5694" s="7">
        <f t="shared" ca="1" si="974"/>
        <v>1</v>
      </c>
      <c r="E5694" s="3" t="str">
        <f ca="1">VLOOKUP(D5694,State!$A$1:$B$9,2,0)</f>
        <v>NSW</v>
      </c>
      <c r="F5694" s="3">
        <f t="shared" ca="1" si="975"/>
        <v>78</v>
      </c>
      <c r="G5694" s="3" t="str">
        <f ca="1">VLOOKUP(F5694,Occupation!$A$1:$B$915,2,0)</f>
        <v>Post Office Manager</v>
      </c>
      <c r="H5694" s="3">
        <f t="shared" ca="1" si="976"/>
        <v>10</v>
      </c>
      <c r="I5694" s="3">
        <f t="shared" ca="1" si="977"/>
        <v>92743.77</v>
      </c>
      <c r="J5694" s="3">
        <f t="shared" ca="1" si="978"/>
        <v>0.23158329723788129</v>
      </c>
      <c r="K5694" s="3">
        <f t="shared" ca="1" si="979"/>
        <v>4</v>
      </c>
      <c r="L5694" s="3" t="str">
        <f ca="1">VLOOKUP(K5694,Freq_Investment!$A$1:$B$8,2,0)</f>
        <v>Monthly</v>
      </c>
      <c r="M5694" s="3" t="str">
        <f t="shared" ca="1" si="980"/>
        <v>Auto</v>
      </c>
      <c r="N5694" s="3">
        <f t="shared" ca="1" si="981"/>
        <v>5</v>
      </c>
      <c r="O5694" s="3">
        <f t="shared" ca="1" si="981"/>
        <v>3</v>
      </c>
      <c r="P5694" s="3">
        <f t="shared" ca="1" si="981"/>
        <v>3</v>
      </c>
    </row>
    <row r="5695" spans="1:16" x14ac:dyDescent="0.25">
      <c r="A5695" s="3">
        <f t="shared" ca="1" si="971"/>
        <v>356888533</v>
      </c>
      <c r="B5695" s="3">
        <f t="shared" ca="1" si="972"/>
        <v>1317</v>
      </c>
      <c r="C5695" s="1">
        <f t="shared" ca="1" si="973"/>
        <v>35322</v>
      </c>
      <c r="D5695" s="7">
        <f t="shared" ca="1" si="974"/>
        <v>2</v>
      </c>
      <c r="E5695" s="3" t="str">
        <f ca="1">VLOOKUP(D5695,State!$A$1:$B$9,2,0)</f>
        <v>QLD</v>
      </c>
      <c r="F5695" s="3">
        <f t="shared" ca="1" si="975"/>
        <v>731</v>
      </c>
      <c r="G5695" s="3" t="str">
        <f ca="1">VLOOKUP(F5695,Occupation!$A$1:$B$915,2,0)</f>
        <v>Medical Receptionist</v>
      </c>
      <c r="H5695" s="3">
        <f t="shared" ca="1" si="976"/>
        <v>2</v>
      </c>
      <c r="I5695" s="3">
        <f t="shared" ca="1" si="977"/>
        <v>88013.49</v>
      </c>
      <c r="J5695" s="3">
        <f t="shared" ca="1" si="978"/>
        <v>0.11713244104258796</v>
      </c>
      <c r="K5695" s="3">
        <f t="shared" ca="1" si="979"/>
        <v>3</v>
      </c>
      <c r="L5695" s="3" t="str">
        <f ca="1">VLOOKUP(K5695,Freq_Investment!$A$1:$B$8,2,0)</f>
        <v>Fortnightly</v>
      </c>
      <c r="M5695" s="3" t="str">
        <f t="shared" ca="1" si="980"/>
        <v>Manual</v>
      </c>
      <c r="N5695" s="3">
        <f t="shared" ca="1" si="981"/>
        <v>5</v>
      </c>
      <c r="O5695" s="3">
        <f t="shared" ca="1" si="981"/>
        <v>5</v>
      </c>
      <c r="P5695" s="3">
        <f t="shared" ca="1" si="981"/>
        <v>5</v>
      </c>
    </row>
    <row r="5696" spans="1:16" x14ac:dyDescent="0.25">
      <c r="A5696" s="3">
        <f t="shared" ca="1" si="971"/>
        <v>756444073</v>
      </c>
      <c r="B5696" s="3">
        <f t="shared" ca="1" si="972"/>
        <v>4068</v>
      </c>
      <c r="C5696" s="1">
        <f t="shared" ca="1" si="973"/>
        <v>33473</v>
      </c>
      <c r="D5696" s="7">
        <f t="shared" ca="1" si="974"/>
        <v>3</v>
      </c>
      <c r="E5696" s="3" t="str">
        <f ca="1">VLOOKUP(D5696,State!$A$1:$B$9,2,0)</f>
        <v>SA</v>
      </c>
      <c r="F5696" s="3">
        <f t="shared" ca="1" si="975"/>
        <v>148</v>
      </c>
      <c r="G5696" s="3" t="str">
        <f ca="1">VLOOKUP(F5696,Occupation!$A$1:$B$915,2,0)</f>
        <v>Human Resource Adviser</v>
      </c>
      <c r="H5696" s="3">
        <f t="shared" ca="1" si="976"/>
        <v>8</v>
      </c>
      <c r="I5696" s="3">
        <f t="shared" ca="1" si="977"/>
        <v>20800.64</v>
      </c>
      <c r="J5696" s="3">
        <f t="shared" ca="1" si="978"/>
        <v>0.3691666990597765</v>
      </c>
      <c r="K5696" s="3">
        <f t="shared" ca="1" si="979"/>
        <v>7</v>
      </c>
      <c r="L5696" s="3" t="str">
        <f ca="1">VLOOKUP(K5696,Freq_Investment!$A$1:$B$8,2,0)</f>
        <v>Yearly</v>
      </c>
      <c r="M5696" s="3" t="str">
        <f t="shared" ca="1" si="980"/>
        <v>Auto</v>
      </c>
      <c r="N5696" s="3">
        <f t="shared" ca="1" si="981"/>
        <v>2</v>
      </c>
      <c r="O5696" s="3">
        <f t="shared" ca="1" si="981"/>
        <v>5</v>
      </c>
      <c r="P5696" s="3">
        <f t="shared" ca="1" si="981"/>
        <v>2</v>
      </c>
    </row>
    <row r="5697" spans="1:16" x14ac:dyDescent="0.25">
      <c r="A5697" s="3">
        <f t="shared" ca="1" si="971"/>
        <v>915334470</v>
      </c>
      <c r="B5697" s="3">
        <f t="shared" ca="1" si="972"/>
        <v>700</v>
      </c>
      <c r="C5697" s="1">
        <f t="shared" ca="1" si="973"/>
        <v>34370</v>
      </c>
      <c r="D5697" s="7">
        <f t="shared" ca="1" si="974"/>
        <v>2</v>
      </c>
      <c r="E5697" s="3" t="str">
        <f ca="1">VLOOKUP(D5697,State!$A$1:$B$9,2,0)</f>
        <v>QLD</v>
      </c>
      <c r="F5697" s="3">
        <f t="shared" ca="1" si="975"/>
        <v>647</v>
      </c>
      <c r="G5697" s="3" t="str">
        <f ca="1">VLOOKUP(F5697,Occupation!$A$1:$B$915,2,0)</f>
        <v>Aged or Disabled Carer</v>
      </c>
      <c r="H5697" s="3">
        <f t="shared" ca="1" si="976"/>
        <v>7</v>
      </c>
      <c r="I5697" s="3">
        <f t="shared" ca="1" si="977"/>
        <v>6208.36</v>
      </c>
      <c r="J5697" s="3">
        <f t="shared" ca="1" si="978"/>
        <v>0.18406590202318474</v>
      </c>
      <c r="K5697" s="3">
        <f t="shared" ca="1" si="979"/>
        <v>1</v>
      </c>
      <c r="L5697" s="3" t="str">
        <f ca="1">VLOOKUP(K5697,Freq_Investment!$A$1:$B$8,2,0)</f>
        <v>Daily</v>
      </c>
      <c r="M5697" s="3" t="str">
        <f t="shared" ca="1" si="980"/>
        <v>Auto</v>
      </c>
      <c r="N5697" s="3">
        <f t="shared" ca="1" si="981"/>
        <v>4</v>
      </c>
      <c r="O5697" s="3">
        <f t="shared" ca="1" si="981"/>
        <v>4</v>
      </c>
      <c r="P5697" s="3">
        <f t="shared" ca="1" si="981"/>
        <v>1</v>
      </c>
    </row>
    <row r="5698" spans="1:16" x14ac:dyDescent="0.25">
      <c r="A5698" s="3">
        <f t="shared" ca="1" si="971"/>
        <v>853274311</v>
      </c>
      <c r="B5698" s="3">
        <f t="shared" ca="1" si="972"/>
        <v>8453</v>
      </c>
      <c r="C5698" s="1">
        <f t="shared" ca="1" si="973"/>
        <v>35475</v>
      </c>
      <c r="D5698" s="7">
        <f t="shared" ca="1" si="974"/>
        <v>6</v>
      </c>
      <c r="E5698" s="3" t="str">
        <f ca="1">VLOOKUP(D5698,State!$A$1:$B$9,2,0)</f>
        <v>TAS</v>
      </c>
      <c r="F5698" s="3">
        <f t="shared" ca="1" si="975"/>
        <v>72</v>
      </c>
      <c r="G5698" s="3" t="str">
        <f ca="1">VLOOKUP(F5698,Occupation!$A$1:$B$915,2,0)</f>
        <v>Retirement Village Manager</v>
      </c>
      <c r="H5698" s="3">
        <f t="shared" ca="1" si="976"/>
        <v>6</v>
      </c>
      <c r="I5698" s="3">
        <f t="shared" ca="1" si="977"/>
        <v>278.32</v>
      </c>
      <c r="J5698" s="3">
        <f t="shared" ca="1" si="978"/>
        <v>0.3973249188987566</v>
      </c>
      <c r="K5698" s="3">
        <f t="shared" ca="1" si="979"/>
        <v>2</v>
      </c>
      <c r="L5698" s="3" t="str">
        <f ca="1">VLOOKUP(K5698,Freq_Investment!$A$1:$B$8,2,0)</f>
        <v>Weekly</v>
      </c>
      <c r="M5698" s="3" t="str">
        <f t="shared" ca="1" si="980"/>
        <v>Manual</v>
      </c>
      <c r="N5698" s="3">
        <f t="shared" ca="1" si="981"/>
        <v>4</v>
      </c>
      <c r="O5698" s="3">
        <f t="shared" ca="1" si="981"/>
        <v>3</v>
      </c>
      <c r="P5698" s="3">
        <f t="shared" ca="1" si="981"/>
        <v>5</v>
      </c>
    </row>
    <row r="5699" spans="1:16" x14ac:dyDescent="0.25">
      <c r="A5699" s="3">
        <f t="shared" ref="A5699:A5762" ca="1" si="982">RANDBETWEEN(10000000,1000000000)</f>
        <v>549583197</v>
      </c>
      <c r="B5699" s="3">
        <f t="shared" ref="B5699:B5762" ca="1" si="983">RANDBETWEEN(1,10000)</f>
        <v>7528</v>
      </c>
      <c r="C5699" s="1">
        <f t="shared" ref="C5699:C5762" ca="1" si="984">DATE(RANDBETWEEN(1970,2021),RANDBETWEEN(1,12),RANDBETWEEN(1,28))</f>
        <v>34846</v>
      </c>
      <c r="D5699" s="7">
        <f t="shared" ref="D5699:D5762" ca="1" si="985">RANDBETWEEN(1,8)</f>
        <v>3</v>
      </c>
      <c r="E5699" s="3" t="str">
        <f ca="1">VLOOKUP(D5699,State!$A$1:$B$9,2,0)</f>
        <v>SA</v>
      </c>
      <c r="F5699" s="3">
        <f t="shared" ref="F5699:F5762" ca="1" si="986">RANDBETWEEN(1,914)</f>
        <v>750</v>
      </c>
      <c r="G5699" s="3" t="str">
        <f ca="1">VLOOKUP(F5699,Occupation!$A$1:$B$915,2,0)</f>
        <v>Legal Executive</v>
      </c>
      <c r="H5699" s="3">
        <f t="shared" ref="H5699:H5762" ca="1" si="987">RANDBETWEEN(1,10)</f>
        <v>1</v>
      </c>
      <c r="I5699" s="3">
        <f t="shared" ref="I5699:I5762" ca="1" si="988">ROUND(RAND()*100000,2)</f>
        <v>59772.11</v>
      </c>
      <c r="J5699" s="3">
        <f t="shared" ref="J5699:J5762" ca="1" si="989">RAND()/2</f>
        <v>0.24109878699723886</v>
      </c>
      <c r="K5699" s="3">
        <f t="shared" ref="K5699:K5762" ca="1" si="990">RANDBETWEEN(1,7)</f>
        <v>3</v>
      </c>
      <c r="L5699" s="3" t="str">
        <f ca="1">VLOOKUP(K5699,Freq_Investment!$A$1:$B$8,2,0)</f>
        <v>Fortnightly</v>
      </c>
      <c r="M5699" s="3" t="str">
        <f t="shared" ref="M5699:M5762" ca="1" si="991">IF(RANDBETWEEN(1,2)&gt;1,"Auto","Manual")</f>
        <v>Auto</v>
      </c>
      <c r="N5699" s="3">
        <f t="shared" ca="1" si="981"/>
        <v>2</v>
      </c>
      <c r="O5699" s="3">
        <f t="shared" ca="1" si="981"/>
        <v>1</v>
      </c>
      <c r="P5699" s="3">
        <f t="shared" ca="1" si="981"/>
        <v>2</v>
      </c>
    </row>
    <row r="5700" spans="1:16" x14ac:dyDescent="0.25">
      <c r="A5700" s="3">
        <f t="shared" ca="1" si="982"/>
        <v>582245206</v>
      </c>
      <c r="B5700" s="3">
        <f t="shared" ca="1" si="983"/>
        <v>3246</v>
      </c>
      <c r="C5700" s="1">
        <f t="shared" ca="1" si="984"/>
        <v>37160</v>
      </c>
      <c r="D5700" s="7">
        <f t="shared" ca="1" si="985"/>
        <v>3</v>
      </c>
      <c r="E5700" s="3" t="str">
        <f ca="1">VLOOKUP(D5700,State!$A$1:$B$9,2,0)</f>
        <v>SA</v>
      </c>
      <c r="F5700" s="3">
        <f t="shared" ca="1" si="986"/>
        <v>679</v>
      </c>
      <c r="G5700" s="3" t="str">
        <f ca="1">VLOOKUP(F5700,Occupation!$A$1:$B$915,2,0)</f>
        <v>Tourist Information Officer</v>
      </c>
      <c r="H5700" s="3">
        <f t="shared" ca="1" si="987"/>
        <v>8</v>
      </c>
      <c r="I5700" s="3">
        <f t="shared" ca="1" si="988"/>
        <v>27520.86</v>
      </c>
      <c r="J5700" s="3">
        <f t="shared" ca="1" si="989"/>
        <v>0.12387726221422013</v>
      </c>
      <c r="K5700" s="3">
        <f t="shared" ca="1" si="990"/>
        <v>1</v>
      </c>
      <c r="L5700" s="3" t="str">
        <f ca="1">VLOOKUP(K5700,Freq_Investment!$A$1:$B$8,2,0)</f>
        <v>Daily</v>
      </c>
      <c r="M5700" s="3" t="str">
        <f t="shared" ca="1" si="991"/>
        <v>Manual</v>
      </c>
      <c r="N5700" s="3">
        <f t="shared" ca="1" si="981"/>
        <v>2</v>
      </c>
      <c r="O5700" s="3">
        <f t="shared" ca="1" si="981"/>
        <v>2</v>
      </c>
      <c r="P5700" s="3">
        <f t="shared" ca="1" si="981"/>
        <v>2</v>
      </c>
    </row>
    <row r="5701" spans="1:16" x14ac:dyDescent="0.25">
      <c r="A5701" s="3">
        <f t="shared" ca="1" si="982"/>
        <v>403624095</v>
      </c>
      <c r="B5701" s="3">
        <f t="shared" ca="1" si="983"/>
        <v>113</v>
      </c>
      <c r="C5701" s="1">
        <f t="shared" ca="1" si="984"/>
        <v>37841</v>
      </c>
      <c r="D5701" s="7">
        <f t="shared" ca="1" si="985"/>
        <v>3</v>
      </c>
      <c r="E5701" s="3" t="str">
        <f ca="1">VLOOKUP(D5701,State!$A$1:$B$9,2,0)</f>
        <v>SA</v>
      </c>
      <c r="F5701" s="3">
        <f t="shared" ca="1" si="986"/>
        <v>861</v>
      </c>
      <c r="G5701" s="3" t="str">
        <f ca="1">VLOOKUP(F5701,Occupation!$A$1:$B$915,2,0)</f>
        <v>Chauffeur</v>
      </c>
      <c r="H5701" s="3">
        <f t="shared" ca="1" si="987"/>
        <v>3</v>
      </c>
      <c r="I5701" s="3">
        <f t="shared" ca="1" si="988"/>
        <v>95880.58</v>
      </c>
      <c r="J5701" s="3">
        <f t="shared" ca="1" si="989"/>
        <v>6.2691984829567782E-2</v>
      </c>
      <c r="K5701" s="3">
        <f t="shared" ca="1" si="990"/>
        <v>7</v>
      </c>
      <c r="L5701" s="3" t="str">
        <f ca="1">VLOOKUP(K5701,Freq_Investment!$A$1:$B$8,2,0)</f>
        <v>Yearly</v>
      </c>
      <c r="M5701" s="3" t="str">
        <f t="shared" ca="1" si="991"/>
        <v>Manual</v>
      </c>
      <c r="N5701" s="3">
        <f t="shared" ca="1" si="981"/>
        <v>4</v>
      </c>
      <c r="O5701" s="3">
        <f t="shared" ca="1" si="981"/>
        <v>1</v>
      </c>
      <c r="P5701" s="3">
        <f t="shared" ca="1" si="981"/>
        <v>4</v>
      </c>
    </row>
    <row r="5702" spans="1:16" x14ac:dyDescent="0.25">
      <c r="A5702" s="3">
        <f t="shared" ca="1" si="982"/>
        <v>414702201</v>
      </c>
      <c r="B5702" s="3">
        <f t="shared" ca="1" si="983"/>
        <v>5594</v>
      </c>
      <c r="C5702" s="1">
        <f t="shared" ca="1" si="984"/>
        <v>26473</v>
      </c>
      <c r="D5702" s="7">
        <f t="shared" ca="1" si="985"/>
        <v>1</v>
      </c>
      <c r="E5702" s="3" t="str">
        <f ca="1">VLOOKUP(D5702,State!$A$1:$B$9,2,0)</f>
        <v>NSW</v>
      </c>
      <c r="F5702" s="3">
        <f t="shared" ca="1" si="986"/>
        <v>95</v>
      </c>
      <c r="G5702" s="3" t="str">
        <f ca="1">VLOOKUP(F5702,Occupation!$A$1:$B$915,2,0)</f>
        <v>Actor</v>
      </c>
      <c r="H5702" s="3">
        <f t="shared" ca="1" si="987"/>
        <v>10</v>
      </c>
      <c r="I5702" s="3">
        <f t="shared" ca="1" si="988"/>
        <v>6344.68</v>
      </c>
      <c r="J5702" s="3">
        <f t="shared" ca="1" si="989"/>
        <v>0.21992804870477189</v>
      </c>
      <c r="K5702" s="3">
        <f t="shared" ca="1" si="990"/>
        <v>2</v>
      </c>
      <c r="L5702" s="3" t="str">
        <f ca="1">VLOOKUP(K5702,Freq_Investment!$A$1:$B$8,2,0)</f>
        <v>Weekly</v>
      </c>
      <c r="M5702" s="3" t="str">
        <f t="shared" ca="1" si="991"/>
        <v>Auto</v>
      </c>
      <c r="N5702" s="3">
        <f t="shared" ca="1" si="981"/>
        <v>2</v>
      </c>
      <c r="O5702" s="3">
        <f t="shared" ca="1" si="981"/>
        <v>3</v>
      </c>
      <c r="P5702" s="3">
        <f t="shared" ca="1" si="981"/>
        <v>5</v>
      </c>
    </row>
    <row r="5703" spans="1:16" x14ac:dyDescent="0.25">
      <c r="A5703" s="3">
        <f t="shared" ca="1" si="982"/>
        <v>57207691</v>
      </c>
      <c r="B5703" s="3">
        <f t="shared" ca="1" si="983"/>
        <v>2598</v>
      </c>
      <c r="C5703" s="1">
        <f t="shared" ca="1" si="984"/>
        <v>33043</v>
      </c>
      <c r="D5703" s="7">
        <f t="shared" ca="1" si="985"/>
        <v>2</v>
      </c>
      <c r="E5703" s="3" t="str">
        <f ca="1">VLOOKUP(D5703,State!$A$1:$B$9,2,0)</f>
        <v>QLD</v>
      </c>
      <c r="F5703" s="3">
        <f t="shared" ca="1" si="986"/>
        <v>804</v>
      </c>
      <c r="G5703" s="3" t="str">
        <f ca="1">VLOOKUP(F5703,Occupation!$A$1:$B$915,2,0)</f>
        <v>Industrial Spraypainter</v>
      </c>
      <c r="H5703" s="3">
        <f t="shared" ca="1" si="987"/>
        <v>9</v>
      </c>
      <c r="I5703" s="3">
        <f t="shared" ca="1" si="988"/>
        <v>62728.4</v>
      </c>
      <c r="J5703" s="3">
        <f t="shared" ca="1" si="989"/>
        <v>6.8205449567051213E-2</v>
      </c>
      <c r="K5703" s="3">
        <f t="shared" ca="1" si="990"/>
        <v>4</v>
      </c>
      <c r="L5703" s="3" t="str">
        <f ca="1">VLOOKUP(K5703,Freq_Investment!$A$1:$B$8,2,0)</f>
        <v>Monthly</v>
      </c>
      <c r="M5703" s="3" t="str">
        <f t="shared" ca="1" si="991"/>
        <v>Manual</v>
      </c>
      <c r="N5703" s="3">
        <f t="shared" ca="1" si="981"/>
        <v>5</v>
      </c>
      <c r="O5703" s="3">
        <f t="shared" ca="1" si="981"/>
        <v>3</v>
      </c>
      <c r="P5703" s="3">
        <f t="shared" ca="1" si="981"/>
        <v>1</v>
      </c>
    </row>
    <row r="5704" spans="1:16" x14ac:dyDescent="0.25">
      <c r="A5704" s="3">
        <f t="shared" ca="1" si="982"/>
        <v>693828103</v>
      </c>
      <c r="B5704" s="3">
        <f t="shared" ca="1" si="983"/>
        <v>1222</v>
      </c>
      <c r="C5704" s="1">
        <f t="shared" ca="1" si="984"/>
        <v>28442</v>
      </c>
      <c r="D5704" s="7">
        <f t="shared" ca="1" si="985"/>
        <v>6</v>
      </c>
      <c r="E5704" s="3" t="str">
        <f ca="1">VLOOKUP(D5704,State!$A$1:$B$9,2,0)</f>
        <v>TAS</v>
      </c>
      <c r="F5704" s="3">
        <f t="shared" ca="1" si="986"/>
        <v>320</v>
      </c>
      <c r="G5704" s="3" t="str">
        <f ca="1">VLOOKUP(F5704,Occupation!$A$1:$B$915,2,0)</f>
        <v>Endocrinologist</v>
      </c>
      <c r="H5704" s="3">
        <f t="shared" ca="1" si="987"/>
        <v>2</v>
      </c>
      <c r="I5704" s="3">
        <f t="shared" ca="1" si="988"/>
        <v>1644.07</v>
      </c>
      <c r="J5704" s="3">
        <f t="shared" ca="1" si="989"/>
        <v>7.641992025662403E-3</v>
      </c>
      <c r="K5704" s="3">
        <f t="shared" ca="1" si="990"/>
        <v>4</v>
      </c>
      <c r="L5704" s="3" t="str">
        <f ca="1">VLOOKUP(K5704,Freq_Investment!$A$1:$B$8,2,0)</f>
        <v>Monthly</v>
      </c>
      <c r="M5704" s="3" t="str">
        <f t="shared" ca="1" si="991"/>
        <v>Manual</v>
      </c>
      <c r="N5704" s="3">
        <f t="shared" ca="1" si="981"/>
        <v>5</v>
      </c>
      <c r="O5704" s="3">
        <f t="shared" ca="1" si="981"/>
        <v>1</v>
      </c>
      <c r="P5704" s="3">
        <f t="shared" ca="1" si="981"/>
        <v>4</v>
      </c>
    </row>
    <row r="5705" spans="1:16" x14ac:dyDescent="0.25">
      <c r="A5705" s="3">
        <f t="shared" ca="1" si="982"/>
        <v>44429224</v>
      </c>
      <c r="B5705" s="3">
        <f t="shared" ca="1" si="983"/>
        <v>581</v>
      </c>
      <c r="C5705" s="1">
        <f t="shared" ca="1" si="984"/>
        <v>43266</v>
      </c>
      <c r="D5705" s="7">
        <f t="shared" ca="1" si="985"/>
        <v>7</v>
      </c>
      <c r="E5705" s="3" t="str">
        <f ca="1">VLOOKUP(D5705,State!$A$1:$B$9,2,0)</f>
        <v>VIC</v>
      </c>
      <c r="F5705" s="3">
        <f t="shared" ca="1" si="986"/>
        <v>347</v>
      </c>
      <c r="G5705" s="3" t="str">
        <f ca="1">VLOOKUP(F5705,Occupation!$A$1:$B$915,2,0)</f>
        <v>Midwife</v>
      </c>
      <c r="H5705" s="3">
        <f t="shared" ca="1" si="987"/>
        <v>5</v>
      </c>
      <c r="I5705" s="3">
        <f t="shared" ca="1" si="988"/>
        <v>71326.929999999993</v>
      </c>
      <c r="J5705" s="3">
        <f t="shared" ca="1" si="989"/>
        <v>0.25923280221003497</v>
      </c>
      <c r="K5705" s="3">
        <f t="shared" ca="1" si="990"/>
        <v>1</v>
      </c>
      <c r="L5705" s="3" t="str">
        <f ca="1">VLOOKUP(K5705,Freq_Investment!$A$1:$B$8,2,0)</f>
        <v>Daily</v>
      </c>
      <c r="M5705" s="3" t="str">
        <f t="shared" ca="1" si="991"/>
        <v>Auto</v>
      </c>
      <c r="N5705" s="3">
        <f t="shared" ca="1" si="981"/>
        <v>1</v>
      </c>
      <c r="O5705" s="3">
        <f t="shared" ca="1" si="981"/>
        <v>4</v>
      </c>
      <c r="P5705" s="3">
        <f t="shared" ca="1" si="981"/>
        <v>5</v>
      </c>
    </row>
    <row r="5706" spans="1:16" x14ac:dyDescent="0.25">
      <c r="A5706" s="3">
        <f t="shared" ca="1" si="982"/>
        <v>122787133</v>
      </c>
      <c r="B5706" s="3">
        <f t="shared" ca="1" si="983"/>
        <v>8321</v>
      </c>
      <c r="C5706" s="1">
        <f t="shared" ca="1" si="984"/>
        <v>27613</v>
      </c>
      <c r="D5706" s="7">
        <f t="shared" ca="1" si="985"/>
        <v>3</v>
      </c>
      <c r="E5706" s="3" t="str">
        <f ca="1">VLOOKUP(D5706,State!$A$1:$B$9,2,0)</f>
        <v>SA</v>
      </c>
      <c r="F5706" s="3">
        <f t="shared" ca="1" si="986"/>
        <v>443</v>
      </c>
      <c r="G5706" s="3" t="str">
        <f ca="1">VLOOKUP(F5706,Occupation!$A$1:$B$915,2,0)</f>
        <v>Building Associate</v>
      </c>
      <c r="H5706" s="3">
        <f t="shared" ca="1" si="987"/>
        <v>7</v>
      </c>
      <c r="I5706" s="3">
        <f t="shared" ca="1" si="988"/>
        <v>54604.22</v>
      </c>
      <c r="J5706" s="3">
        <f t="shared" ca="1" si="989"/>
        <v>0.30467995894113364</v>
      </c>
      <c r="K5706" s="3">
        <f t="shared" ca="1" si="990"/>
        <v>3</v>
      </c>
      <c r="L5706" s="3" t="str">
        <f ca="1">VLOOKUP(K5706,Freq_Investment!$A$1:$B$8,2,0)</f>
        <v>Fortnightly</v>
      </c>
      <c r="M5706" s="3" t="str">
        <f t="shared" ca="1" si="991"/>
        <v>Auto</v>
      </c>
      <c r="N5706" s="3">
        <f t="shared" ca="1" si="981"/>
        <v>2</v>
      </c>
      <c r="O5706" s="3">
        <f t="shared" ca="1" si="981"/>
        <v>1</v>
      </c>
      <c r="P5706" s="3">
        <f t="shared" ca="1" si="981"/>
        <v>4</v>
      </c>
    </row>
    <row r="5707" spans="1:16" x14ac:dyDescent="0.25">
      <c r="A5707" s="3">
        <f t="shared" ca="1" si="982"/>
        <v>582968803</v>
      </c>
      <c r="B5707" s="3">
        <f t="shared" ca="1" si="983"/>
        <v>4335</v>
      </c>
      <c r="C5707" s="1">
        <f t="shared" ca="1" si="984"/>
        <v>32513</v>
      </c>
      <c r="D5707" s="7">
        <f t="shared" ca="1" si="985"/>
        <v>7</v>
      </c>
      <c r="E5707" s="3" t="str">
        <f ca="1">VLOOKUP(D5707,State!$A$1:$B$9,2,0)</f>
        <v>VIC</v>
      </c>
      <c r="F5707" s="3">
        <f t="shared" ca="1" si="986"/>
        <v>244</v>
      </c>
      <c r="G5707" s="3" t="str">
        <f ca="1">VLOOKUP(F5707,Occupation!$A$1:$B$915,2,0)</f>
        <v>Geophysicist</v>
      </c>
      <c r="H5707" s="3">
        <f t="shared" ca="1" si="987"/>
        <v>8</v>
      </c>
      <c r="I5707" s="3">
        <f t="shared" ca="1" si="988"/>
        <v>49445.120000000003</v>
      </c>
      <c r="J5707" s="3">
        <f t="shared" ca="1" si="989"/>
        <v>0.36802555967898365</v>
      </c>
      <c r="K5707" s="3">
        <f t="shared" ca="1" si="990"/>
        <v>5</v>
      </c>
      <c r="L5707" s="3" t="str">
        <f ca="1">VLOOKUP(K5707,Freq_Investment!$A$1:$B$8,2,0)</f>
        <v>Quarterly</v>
      </c>
      <c r="M5707" s="3" t="str">
        <f t="shared" ca="1" si="991"/>
        <v>Auto</v>
      </c>
      <c r="N5707" s="3">
        <f t="shared" ca="1" si="981"/>
        <v>1</v>
      </c>
      <c r="O5707" s="3">
        <f t="shared" ca="1" si="981"/>
        <v>3</v>
      </c>
      <c r="P5707" s="3">
        <f t="shared" ca="1" si="981"/>
        <v>1</v>
      </c>
    </row>
    <row r="5708" spans="1:16" x14ac:dyDescent="0.25">
      <c r="A5708" s="3">
        <f t="shared" ca="1" si="982"/>
        <v>62038265</v>
      </c>
      <c r="B5708" s="3">
        <f t="shared" ca="1" si="983"/>
        <v>802</v>
      </c>
      <c r="C5708" s="1">
        <f t="shared" ca="1" si="984"/>
        <v>36925</v>
      </c>
      <c r="D5708" s="7">
        <f t="shared" ca="1" si="985"/>
        <v>5</v>
      </c>
      <c r="E5708" s="3" t="str">
        <f ca="1">VLOOKUP(D5708,State!$A$1:$B$9,2,0)</f>
        <v>NT</v>
      </c>
      <c r="F5708" s="3">
        <f t="shared" ca="1" si="986"/>
        <v>552</v>
      </c>
      <c r="G5708" s="3" t="str">
        <f ca="1">VLOOKUP(F5708,Occupation!$A$1:$B$915,2,0)</f>
        <v>Sports Turf Manager</v>
      </c>
      <c r="H5708" s="3">
        <f t="shared" ca="1" si="987"/>
        <v>5</v>
      </c>
      <c r="I5708" s="3">
        <f t="shared" ca="1" si="988"/>
        <v>60542.82</v>
      </c>
      <c r="J5708" s="3">
        <f t="shared" ca="1" si="989"/>
        <v>0.38045653297180798</v>
      </c>
      <c r="K5708" s="3">
        <f t="shared" ca="1" si="990"/>
        <v>5</v>
      </c>
      <c r="L5708" s="3" t="str">
        <f ca="1">VLOOKUP(K5708,Freq_Investment!$A$1:$B$8,2,0)</f>
        <v>Quarterly</v>
      </c>
      <c r="M5708" s="3" t="str">
        <f t="shared" ca="1" si="991"/>
        <v>Manual</v>
      </c>
      <c r="N5708" s="3">
        <f t="shared" ca="1" si="981"/>
        <v>4</v>
      </c>
      <c r="O5708" s="3">
        <f t="shared" ca="1" si="981"/>
        <v>3</v>
      </c>
      <c r="P5708" s="3">
        <f t="shared" ca="1" si="981"/>
        <v>4</v>
      </c>
    </row>
    <row r="5709" spans="1:16" x14ac:dyDescent="0.25">
      <c r="A5709" s="3">
        <f t="shared" ca="1" si="982"/>
        <v>666041150</v>
      </c>
      <c r="B5709" s="3">
        <f t="shared" ca="1" si="983"/>
        <v>2726</v>
      </c>
      <c r="C5709" s="1">
        <f t="shared" ca="1" si="984"/>
        <v>34456</v>
      </c>
      <c r="D5709" s="7">
        <f t="shared" ca="1" si="985"/>
        <v>2</v>
      </c>
      <c r="E5709" s="3" t="str">
        <f ca="1">VLOOKUP(D5709,State!$A$1:$B$9,2,0)</f>
        <v>QLD</v>
      </c>
      <c r="F5709" s="3">
        <f t="shared" ca="1" si="986"/>
        <v>124</v>
      </c>
      <c r="G5709" s="3" t="str">
        <f ca="1">VLOOKUP(F5709,Occupation!$A$1:$B$915,2,0)</f>
        <v>Copywriter</v>
      </c>
      <c r="H5709" s="3">
        <f t="shared" ca="1" si="987"/>
        <v>6</v>
      </c>
      <c r="I5709" s="3">
        <f t="shared" ca="1" si="988"/>
        <v>54524.61</v>
      </c>
      <c r="J5709" s="3">
        <f t="shared" ca="1" si="989"/>
        <v>0.48078972502908229</v>
      </c>
      <c r="K5709" s="3">
        <f t="shared" ca="1" si="990"/>
        <v>1</v>
      </c>
      <c r="L5709" s="3" t="str">
        <f ca="1">VLOOKUP(K5709,Freq_Investment!$A$1:$B$8,2,0)</f>
        <v>Daily</v>
      </c>
      <c r="M5709" s="3" t="str">
        <f t="shared" ca="1" si="991"/>
        <v>Auto</v>
      </c>
      <c r="N5709" s="3">
        <f t="shared" ca="1" si="981"/>
        <v>5</v>
      </c>
      <c r="O5709" s="3">
        <f t="shared" ca="1" si="981"/>
        <v>1</v>
      </c>
      <c r="P5709" s="3">
        <f t="shared" ca="1" si="981"/>
        <v>3</v>
      </c>
    </row>
    <row r="5710" spans="1:16" x14ac:dyDescent="0.25">
      <c r="A5710" s="3">
        <f t="shared" ca="1" si="982"/>
        <v>956124758</v>
      </c>
      <c r="B5710" s="3">
        <f t="shared" ca="1" si="983"/>
        <v>7201</v>
      </c>
      <c r="C5710" s="1">
        <f t="shared" ca="1" si="984"/>
        <v>39746</v>
      </c>
      <c r="D5710" s="7">
        <f t="shared" ca="1" si="985"/>
        <v>2</v>
      </c>
      <c r="E5710" s="3" t="str">
        <f ca="1">VLOOKUP(D5710,State!$A$1:$B$9,2,0)</f>
        <v>QLD</v>
      </c>
      <c r="F5710" s="3">
        <f t="shared" ca="1" si="986"/>
        <v>661</v>
      </c>
      <c r="G5710" s="3" t="str">
        <f ca="1">VLOOKUP(F5710,Occupation!$A$1:$B$915,2,0)</f>
        <v>Emergency Service Worker</v>
      </c>
      <c r="H5710" s="3">
        <f t="shared" ca="1" si="987"/>
        <v>6</v>
      </c>
      <c r="I5710" s="3">
        <f t="shared" ca="1" si="988"/>
        <v>89322.1</v>
      </c>
      <c r="J5710" s="3">
        <f t="shared" ca="1" si="989"/>
        <v>0.31508341055380673</v>
      </c>
      <c r="K5710" s="3">
        <f t="shared" ca="1" si="990"/>
        <v>6</v>
      </c>
      <c r="L5710" s="3" t="str">
        <f ca="1">VLOOKUP(K5710,Freq_Investment!$A$1:$B$8,2,0)</f>
        <v>Half-yearly</v>
      </c>
      <c r="M5710" s="3" t="str">
        <f t="shared" ca="1" si="991"/>
        <v>Manual</v>
      </c>
      <c r="N5710" s="3">
        <f t="shared" ca="1" si="981"/>
        <v>4</v>
      </c>
      <c r="O5710" s="3">
        <f t="shared" ca="1" si="981"/>
        <v>1</v>
      </c>
      <c r="P5710" s="3">
        <f t="shared" ca="1" si="981"/>
        <v>4</v>
      </c>
    </row>
    <row r="5711" spans="1:16" x14ac:dyDescent="0.25">
      <c r="A5711" s="3">
        <f t="shared" ca="1" si="982"/>
        <v>347538878</v>
      </c>
      <c r="B5711" s="3">
        <f t="shared" ca="1" si="983"/>
        <v>3388</v>
      </c>
      <c r="C5711" s="1">
        <f t="shared" ca="1" si="984"/>
        <v>35291</v>
      </c>
      <c r="D5711" s="7">
        <f t="shared" ca="1" si="985"/>
        <v>8</v>
      </c>
      <c r="E5711" s="3" t="str">
        <f ca="1">VLOOKUP(D5711,State!$A$1:$B$9,2,0)</f>
        <v>ACT</v>
      </c>
      <c r="F5711" s="3">
        <f t="shared" ca="1" si="986"/>
        <v>527</v>
      </c>
      <c r="G5711" s="3" t="str">
        <f ca="1">VLOOKUP(F5711,Occupation!$A$1:$B$915,2,0)</f>
        <v>Electrical Linesworker / Electrical Line Mechanic</v>
      </c>
      <c r="H5711" s="3">
        <f t="shared" ca="1" si="987"/>
        <v>9</v>
      </c>
      <c r="I5711" s="3">
        <f t="shared" ca="1" si="988"/>
        <v>7253.25</v>
      </c>
      <c r="J5711" s="3">
        <f t="shared" ca="1" si="989"/>
        <v>0.2962115707210986</v>
      </c>
      <c r="K5711" s="3">
        <f t="shared" ca="1" si="990"/>
        <v>5</v>
      </c>
      <c r="L5711" s="3" t="str">
        <f ca="1">VLOOKUP(K5711,Freq_Investment!$A$1:$B$8,2,0)</f>
        <v>Quarterly</v>
      </c>
      <c r="M5711" s="3" t="str">
        <f t="shared" ca="1" si="991"/>
        <v>Manual</v>
      </c>
      <c r="N5711" s="3">
        <f t="shared" ca="1" si="981"/>
        <v>5</v>
      </c>
      <c r="O5711" s="3">
        <f t="shared" ca="1" si="981"/>
        <v>3</v>
      </c>
      <c r="P5711" s="3">
        <f t="shared" ca="1" si="981"/>
        <v>3</v>
      </c>
    </row>
    <row r="5712" spans="1:16" x14ac:dyDescent="0.25">
      <c r="A5712" s="3">
        <f t="shared" ca="1" si="982"/>
        <v>20304891</v>
      </c>
      <c r="B5712" s="3">
        <f t="shared" ca="1" si="983"/>
        <v>9094</v>
      </c>
      <c r="C5712" s="1">
        <f t="shared" ca="1" si="984"/>
        <v>43882</v>
      </c>
      <c r="D5712" s="7">
        <f t="shared" ca="1" si="985"/>
        <v>4</v>
      </c>
      <c r="E5712" s="3" t="str">
        <f ca="1">VLOOKUP(D5712,State!$A$1:$B$9,2,0)</f>
        <v>WA</v>
      </c>
      <c r="F5712" s="3">
        <f t="shared" ca="1" si="986"/>
        <v>524</v>
      </c>
      <c r="G5712" s="3" t="str">
        <f ca="1">VLOOKUP(F5712,Occupation!$A$1:$B$915,2,0)</f>
        <v>Electrician (Special Class)</v>
      </c>
      <c r="H5712" s="3">
        <f t="shared" ca="1" si="987"/>
        <v>3</v>
      </c>
      <c r="I5712" s="3">
        <f t="shared" ca="1" si="988"/>
        <v>32705.21</v>
      </c>
      <c r="J5712" s="3">
        <f t="shared" ca="1" si="989"/>
        <v>0.4965697904435547</v>
      </c>
      <c r="K5712" s="3">
        <f t="shared" ca="1" si="990"/>
        <v>7</v>
      </c>
      <c r="L5712" s="3" t="str">
        <f ca="1">VLOOKUP(K5712,Freq_Investment!$A$1:$B$8,2,0)</f>
        <v>Yearly</v>
      </c>
      <c r="M5712" s="3" t="str">
        <f t="shared" ca="1" si="991"/>
        <v>Auto</v>
      </c>
      <c r="N5712" s="3">
        <f t="shared" ca="1" si="981"/>
        <v>4</v>
      </c>
      <c r="O5712" s="3">
        <f t="shared" ca="1" si="981"/>
        <v>4</v>
      </c>
      <c r="P5712" s="3">
        <f t="shared" ca="1" si="981"/>
        <v>5</v>
      </c>
    </row>
    <row r="5713" spans="1:16" x14ac:dyDescent="0.25">
      <c r="A5713" s="3">
        <f t="shared" ca="1" si="982"/>
        <v>835875935</v>
      </c>
      <c r="B5713" s="3">
        <f t="shared" ca="1" si="983"/>
        <v>9286</v>
      </c>
      <c r="C5713" s="1">
        <f t="shared" ca="1" si="984"/>
        <v>41240</v>
      </c>
      <c r="D5713" s="7">
        <f t="shared" ca="1" si="985"/>
        <v>7</v>
      </c>
      <c r="E5713" s="3" t="str">
        <f ca="1">VLOOKUP(D5713,State!$A$1:$B$9,2,0)</f>
        <v>VIC</v>
      </c>
      <c r="F5713" s="3">
        <f t="shared" ca="1" si="986"/>
        <v>771</v>
      </c>
      <c r="G5713" s="3" t="str">
        <f ca="1">VLOOKUP(F5713,Occupation!$A$1:$B$915,2,0)</f>
        <v>Library Assistant</v>
      </c>
      <c r="H5713" s="3">
        <f t="shared" ca="1" si="987"/>
        <v>5</v>
      </c>
      <c r="I5713" s="3">
        <f t="shared" ca="1" si="988"/>
        <v>61768.3</v>
      </c>
      <c r="J5713" s="3">
        <f t="shared" ca="1" si="989"/>
        <v>7.845810620224053E-2</v>
      </c>
      <c r="K5713" s="3">
        <f t="shared" ca="1" si="990"/>
        <v>1</v>
      </c>
      <c r="L5713" s="3" t="str">
        <f ca="1">VLOOKUP(K5713,Freq_Investment!$A$1:$B$8,2,0)</f>
        <v>Daily</v>
      </c>
      <c r="M5713" s="3" t="str">
        <f t="shared" ca="1" si="991"/>
        <v>Auto</v>
      </c>
      <c r="N5713" s="3">
        <f t="shared" ca="1" si="981"/>
        <v>1</v>
      </c>
      <c r="O5713" s="3">
        <f t="shared" ca="1" si="981"/>
        <v>3</v>
      </c>
      <c r="P5713" s="3">
        <f t="shared" ca="1" si="981"/>
        <v>3</v>
      </c>
    </row>
    <row r="5714" spans="1:16" x14ac:dyDescent="0.25">
      <c r="A5714" s="3">
        <f t="shared" ca="1" si="982"/>
        <v>963971669</v>
      </c>
      <c r="B5714" s="3">
        <f t="shared" ca="1" si="983"/>
        <v>1388</v>
      </c>
      <c r="C5714" s="1">
        <f t="shared" ca="1" si="984"/>
        <v>36774</v>
      </c>
      <c r="D5714" s="7">
        <f t="shared" ca="1" si="985"/>
        <v>6</v>
      </c>
      <c r="E5714" s="3" t="str">
        <f ca="1">VLOOKUP(D5714,State!$A$1:$B$9,2,0)</f>
        <v>TAS</v>
      </c>
      <c r="F5714" s="3">
        <f t="shared" ca="1" si="986"/>
        <v>311</v>
      </c>
      <c r="G5714" s="3" t="str">
        <f ca="1">VLOOKUP(F5714,Occupation!$A$1:$B$915,2,0)</f>
        <v>Audiologist</v>
      </c>
      <c r="H5714" s="3">
        <f t="shared" ca="1" si="987"/>
        <v>4</v>
      </c>
      <c r="I5714" s="3">
        <f t="shared" ca="1" si="988"/>
        <v>69687.94</v>
      </c>
      <c r="J5714" s="3">
        <f t="shared" ca="1" si="989"/>
        <v>0.22346942726587055</v>
      </c>
      <c r="K5714" s="3">
        <f t="shared" ca="1" si="990"/>
        <v>3</v>
      </c>
      <c r="L5714" s="3" t="str">
        <f ca="1">VLOOKUP(K5714,Freq_Investment!$A$1:$B$8,2,0)</f>
        <v>Fortnightly</v>
      </c>
      <c r="M5714" s="3" t="str">
        <f t="shared" ca="1" si="991"/>
        <v>Auto</v>
      </c>
      <c r="N5714" s="3">
        <f t="shared" ca="1" si="981"/>
        <v>4</v>
      </c>
      <c r="O5714" s="3">
        <f t="shared" ca="1" si="981"/>
        <v>4</v>
      </c>
      <c r="P5714" s="3">
        <f t="shared" ca="1" si="981"/>
        <v>2</v>
      </c>
    </row>
    <row r="5715" spans="1:16" x14ac:dyDescent="0.25">
      <c r="A5715" s="3">
        <f t="shared" ca="1" si="982"/>
        <v>364787883</v>
      </c>
      <c r="B5715" s="3">
        <f t="shared" ca="1" si="983"/>
        <v>8809</v>
      </c>
      <c r="C5715" s="1">
        <f t="shared" ca="1" si="984"/>
        <v>36780</v>
      </c>
      <c r="D5715" s="7">
        <f t="shared" ca="1" si="985"/>
        <v>6</v>
      </c>
      <c r="E5715" s="3" t="str">
        <f ca="1">VLOOKUP(D5715,State!$A$1:$B$9,2,0)</f>
        <v>TAS</v>
      </c>
      <c r="F5715" s="3">
        <f t="shared" ca="1" si="986"/>
        <v>899</v>
      </c>
      <c r="G5715" s="3" t="str">
        <f ca="1">VLOOKUP(F5715,Occupation!$A$1:$B$915,2,0)</f>
        <v>Piggery Farm Worker</v>
      </c>
      <c r="H5715" s="3">
        <f t="shared" ca="1" si="987"/>
        <v>4</v>
      </c>
      <c r="I5715" s="3">
        <f t="shared" ca="1" si="988"/>
        <v>75438.84</v>
      </c>
      <c r="J5715" s="3">
        <f t="shared" ca="1" si="989"/>
        <v>0.11900655861752601</v>
      </c>
      <c r="K5715" s="3">
        <f t="shared" ca="1" si="990"/>
        <v>5</v>
      </c>
      <c r="L5715" s="3" t="str">
        <f ca="1">VLOOKUP(K5715,Freq_Investment!$A$1:$B$8,2,0)</f>
        <v>Quarterly</v>
      </c>
      <c r="M5715" s="3" t="str">
        <f t="shared" ca="1" si="991"/>
        <v>Auto</v>
      </c>
      <c r="N5715" s="3">
        <f t="shared" ca="1" si="981"/>
        <v>4</v>
      </c>
      <c r="O5715" s="3">
        <f t="shared" ca="1" si="981"/>
        <v>3</v>
      </c>
      <c r="P5715" s="3">
        <f t="shared" ca="1" si="981"/>
        <v>3</v>
      </c>
    </row>
    <row r="5716" spans="1:16" x14ac:dyDescent="0.25">
      <c r="A5716" s="3">
        <f t="shared" ca="1" si="982"/>
        <v>358349713</v>
      </c>
      <c r="B5716" s="3">
        <f t="shared" ca="1" si="983"/>
        <v>7612</v>
      </c>
      <c r="C5716" s="1">
        <f t="shared" ca="1" si="984"/>
        <v>32691</v>
      </c>
      <c r="D5716" s="7">
        <f t="shared" ca="1" si="985"/>
        <v>8</v>
      </c>
      <c r="E5716" s="3" t="str">
        <f ca="1">VLOOKUP(D5716,State!$A$1:$B$9,2,0)</f>
        <v>ACT</v>
      </c>
      <c r="F5716" s="3">
        <f t="shared" ca="1" si="986"/>
        <v>114</v>
      </c>
      <c r="G5716" s="3" t="str">
        <f ca="1">VLOOKUP(F5716,Occupation!$A$1:$B$915,2,0)</f>
        <v>Book or Script Editor</v>
      </c>
      <c r="H5716" s="3">
        <f t="shared" ca="1" si="987"/>
        <v>8</v>
      </c>
      <c r="I5716" s="3">
        <f t="shared" ca="1" si="988"/>
        <v>42243.59</v>
      </c>
      <c r="J5716" s="3">
        <f t="shared" ca="1" si="989"/>
        <v>0.45876773252818054</v>
      </c>
      <c r="K5716" s="3">
        <f t="shared" ca="1" si="990"/>
        <v>7</v>
      </c>
      <c r="L5716" s="3" t="str">
        <f ca="1">VLOOKUP(K5716,Freq_Investment!$A$1:$B$8,2,0)</f>
        <v>Yearly</v>
      </c>
      <c r="M5716" s="3" t="str">
        <f t="shared" ca="1" si="991"/>
        <v>Auto</v>
      </c>
      <c r="N5716" s="3">
        <f t="shared" ca="1" si="981"/>
        <v>2</v>
      </c>
      <c r="O5716" s="3">
        <f t="shared" ca="1" si="981"/>
        <v>1</v>
      </c>
      <c r="P5716" s="3">
        <f t="shared" ca="1" si="981"/>
        <v>4</v>
      </c>
    </row>
    <row r="5717" spans="1:16" x14ac:dyDescent="0.25">
      <c r="A5717" s="3">
        <f t="shared" ca="1" si="982"/>
        <v>809215973</v>
      </c>
      <c r="B5717" s="3">
        <f t="shared" ca="1" si="983"/>
        <v>457</v>
      </c>
      <c r="C5717" s="1">
        <f t="shared" ca="1" si="984"/>
        <v>41185</v>
      </c>
      <c r="D5717" s="7">
        <f t="shared" ca="1" si="985"/>
        <v>4</v>
      </c>
      <c r="E5717" s="3" t="str">
        <f ca="1">VLOOKUP(D5717,State!$A$1:$B$9,2,0)</f>
        <v>WA</v>
      </c>
      <c r="F5717" s="3">
        <f t="shared" ca="1" si="986"/>
        <v>335</v>
      </c>
      <c r="G5717" s="3" t="str">
        <f ca="1">VLOOKUP(F5717,Occupation!$A$1:$B$915,2,0)</f>
        <v>Paediatric Surgeon</v>
      </c>
      <c r="H5717" s="3">
        <f t="shared" ca="1" si="987"/>
        <v>10</v>
      </c>
      <c r="I5717" s="3">
        <f t="shared" ca="1" si="988"/>
        <v>64817.05</v>
      </c>
      <c r="J5717" s="3">
        <f t="shared" ca="1" si="989"/>
        <v>0.4226780624555555</v>
      </c>
      <c r="K5717" s="3">
        <f t="shared" ca="1" si="990"/>
        <v>5</v>
      </c>
      <c r="L5717" s="3" t="str">
        <f ca="1">VLOOKUP(K5717,Freq_Investment!$A$1:$B$8,2,0)</f>
        <v>Quarterly</v>
      </c>
      <c r="M5717" s="3" t="str">
        <f t="shared" ca="1" si="991"/>
        <v>Manual</v>
      </c>
      <c r="N5717" s="3">
        <f t="shared" ca="1" si="981"/>
        <v>2</v>
      </c>
      <c r="O5717" s="3">
        <f t="shared" ca="1" si="981"/>
        <v>4</v>
      </c>
      <c r="P5717" s="3">
        <f t="shared" ca="1" si="981"/>
        <v>3</v>
      </c>
    </row>
    <row r="5718" spans="1:16" x14ac:dyDescent="0.25">
      <c r="A5718" s="3">
        <f t="shared" ca="1" si="982"/>
        <v>79443766</v>
      </c>
      <c r="B5718" s="3">
        <f t="shared" ca="1" si="983"/>
        <v>5322</v>
      </c>
      <c r="C5718" s="1">
        <f t="shared" ca="1" si="984"/>
        <v>27309</v>
      </c>
      <c r="D5718" s="7">
        <f t="shared" ca="1" si="985"/>
        <v>6</v>
      </c>
      <c r="E5718" s="3" t="str">
        <f ca="1">VLOOKUP(D5718,State!$A$1:$B$9,2,0)</f>
        <v>TAS</v>
      </c>
      <c r="F5718" s="3">
        <f t="shared" ca="1" si="986"/>
        <v>909</v>
      </c>
      <c r="G5718" s="3" t="str">
        <f ca="1">VLOOKUP(F5718,Occupation!$A$1:$B$915,2,0)</f>
        <v>Autoglazier</v>
      </c>
      <c r="H5718" s="3">
        <f t="shared" ca="1" si="987"/>
        <v>5</v>
      </c>
      <c r="I5718" s="3">
        <f t="shared" ca="1" si="988"/>
        <v>82556.509999999995</v>
      </c>
      <c r="J5718" s="3">
        <f t="shared" ca="1" si="989"/>
        <v>0.2514998952775373</v>
      </c>
      <c r="K5718" s="3">
        <f t="shared" ca="1" si="990"/>
        <v>5</v>
      </c>
      <c r="L5718" s="3" t="str">
        <f ca="1">VLOOKUP(K5718,Freq_Investment!$A$1:$B$8,2,0)</f>
        <v>Quarterly</v>
      </c>
      <c r="M5718" s="3" t="str">
        <f t="shared" ca="1" si="991"/>
        <v>Auto</v>
      </c>
      <c r="N5718" s="3">
        <f t="shared" ca="1" si="981"/>
        <v>3</v>
      </c>
      <c r="O5718" s="3">
        <f t="shared" ca="1" si="981"/>
        <v>5</v>
      </c>
      <c r="P5718" s="3">
        <f t="shared" ca="1" si="981"/>
        <v>2</v>
      </c>
    </row>
    <row r="5719" spans="1:16" x14ac:dyDescent="0.25">
      <c r="A5719" s="3">
        <f t="shared" ca="1" si="982"/>
        <v>485744484</v>
      </c>
      <c r="B5719" s="3">
        <f t="shared" ca="1" si="983"/>
        <v>5318</v>
      </c>
      <c r="C5719" s="1">
        <f t="shared" ca="1" si="984"/>
        <v>31966</v>
      </c>
      <c r="D5719" s="7">
        <f t="shared" ca="1" si="985"/>
        <v>8</v>
      </c>
      <c r="E5719" s="3" t="str">
        <f ca="1">VLOOKUP(D5719,State!$A$1:$B$9,2,0)</f>
        <v>ACT</v>
      </c>
      <c r="F5719" s="3">
        <f t="shared" ca="1" si="986"/>
        <v>70</v>
      </c>
      <c r="G5719" s="3" t="str">
        <f ca="1">VLOOKUP(F5719,Occupation!$A$1:$B$915,2,0)</f>
        <v>Licensed Club Manager</v>
      </c>
      <c r="H5719" s="3">
        <f t="shared" ca="1" si="987"/>
        <v>1</v>
      </c>
      <c r="I5719" s="3">
        <f t="shared" ca="1" si="988"/>
        <v>20845.11</v>
      </c>
      <c r="J5719" s="3">
        <f t="shared" ca="1" si="989"/>
        <v>0.4319138277073396</v>
      </c>
      <c r="K5719" s="3">
        <f t="shared" ca="1" si="990"/>
        <v>2</v>
      </c>
      <c r="L5719" s="3" t="str">
        <f ca="1">VLOOKUP(K5719,Freq_Investment!$A$1:$B$8,2,0)</f>
        <v>Weekly</v>
      </c>
      <c r="M5719" s="3" t="str">
        <f t="shared" ca="1" si="991"/>
        <v>Auto</v>
      </c>
      <c r="N5719" s="3">
        <f t="shared" ca="1" si="981"/>
        <v>5</v>
      </c>
      <c r="O5719" s="3">
        <f t="shared" ca="1" si="981"/>
        <v>1</v>
      </c>
      <c r="P5719" s="3">
        <f t="shared" ca="1" si="981"/>
        <v>3</v>
      </c>
    </row>
    <row r="5720" spans="1:16" x14ac:dyDescent="0.25">
      <c r="A5720" s="3">
        <f t="shared" ca="1" si="982"/>
        <v>136098899</v>
      </c>
      <c r="B5720" s="3">
        <f t="shared" ca="1" si="983"/>
        <v>8008</v>
      </c>
      <c r="C5720" s="1">
        <f t="shared" ca="1" si="984"/>
        <v>40944</v>
      </c>
      <c r="D5720" s="7">
        <f t="shared" ca="1" si="985"/>
        <v>3</v>
      </c>
      <c r="E5720" s="3" t="str">
        <f ca="1">VLOOKUP(D5720,State!$A$1:$B$9,2,0)</f>
        <v>SA</v>
      </c>
      <c r="F5720" s="3">
        <f t="shared" ca="1" si="986"/>
        <v>55</v>
      </c>
      <c r="G5720" s="3" t="str">
        <f ca="1">VLOOKUP(F5720,Occupation!$A$1:$B$915,2,0)</f>
        <v>Faculty Head</v>
      </c>
      <c r="H5720" s="3">
        <f t="shared" ca="1" si="987"/>
        <v>8</v>
      </c>
      <c r="I5720" s="3">
        <f t="shared" ca="1" si="988"/>
        <v>54748.83</v>
      </c>
      <c r="J5720" s="3">
        <f t="shared" ca="1" si="989"/>
        <v>4.6101019740281635E-2</v>
      </c>
      <c r="K5720" s="3">
        <f t="shared" ca="1" si="990"/>
        <v>4</v>
      </c>
      <c r="L5720" s="3" t="str">
        <f ca="1">VLOOKUP(K5720,Freq_Investment!$A$1:$B$8,2,0)</f>
        <v>Monthly</v>
      </c>
      <c r="M5720" s="3" t="str">
        <f t="shared" ca="1" si="991"/>
        <v>Auto</v>
      </c>
      <c r="N5720" s="3">
        <f t="shared" ca="1" si="981"/>
        <v>1</v>
      </c>
      <c r="O5720" s="3">
        <f t="shared" ca="1" si="981"/>
        <v>2</v>
      </c>
      <c r="P5720" s="3">
        <f t="shared" ca="1" si="981"/>
        <v>5</v>
      </c>
    </row>
    <row r="5721" spans="1:16" x14ac:dyDescent="0.25">
      <c r="A5721" s="3">
        <f t="shared" ca="1" si="982"/>
        <v>486811707</v>
      </c>
      <c r="B5721" s="3">
        <f t="shared" ca="1" si="983"/>
        <v>5936</v>
      </c>
      <c r="C5721" s="1">
        <f t="shared" ca="1" si="984"/>
        <v>39101</v>
      </c>
      <c r="D5721" s="7">
        <f t="shared" ca="1" si="985"/>
        <v>8</v>
      </c>
      <c r="E5721" s="3" t="str">
        <f ca="1">VLOOKUP(D5721,State!$A$1:$B$9,2,0)</f>
        <v>ACT</v>
      </c>
      <c r="F5721" s="3">
        <f t="shared" ca="1" si="986"/>
        <v>348</v>
      </c>
      <c r="G5721" s="3" t="str">
        <f ca="1">VLOOKUP(F5721,Occupation!$A$1:$B$915,2,0)</f>
        <v>Nurse Educator</v>
      </c>
      <c r="H5721" s="3">
        <f t="shared" ca="1" si="987"/>
        <v>7</v>
      </c>
      <c r="I5721" s="3">
        <f t="shared" ca="1" si="988"/>
        <v>227.6</v>
      </c>
      <c r="J5721" s="3">
        <f t="shared" ca="1" si="989"/>
        <v>0.34609652653748046</v>
      </c>
      <c r="K5721" s="3">
        <f t="shared" ca="1" si="990"/>
        <v>3</v>
      </c>
      <c r="L5721" s="3" t="str">
        <f ca="1">VLOOKUP(K5721,Freq_Investment!$A$1:$B$8,2,0)</f>
        <v>Fortnightly</v>
      </c>
      <c r="M5721" s="3" t="str">
        <f t="shared" ca="1" si="991"/>
        <v>Auto</v>
      </c>
      <c r="N5721" s="3">
        <f t="shared" ca="1" si="981"/>
        <v>1</v>
      </c>
      <c r="O5721" s="3">
        <f t="shared" ca="1" si="981"/>
        <v>3</v>
      </c>
      <c r="P5721" s="3">
        <f t="shared" ca="1" si="981"/>
        <v>3</v>
      </c>
    </row>
    <row r="5722" spans="1:16" x14ac:dyDescent="0.25">
      <c r="A5722" s="3">
        <f t="shared" ca="1" si="982"/>
        <v>477139787</v>
      </c>
      <c r="B5722" s="3">
        <f t="shared" ca="1" si="983"/>
        <v>5517</v>
      </c>
      <c r="C5722" s="1">
        <f t="shared" ca="1" si="984"/>
        <v>37822</v>
      </c>
      <c r="D5722" s="7">
        <f t="shared" ca="1" si="985"/>
        <v>4</v>
      </c>
      <c r="E5722" s="3" t="str">
        <f ca="1">VLOOKUP(D5722,State!$A$1:$B$9,2,0)</f>
        <v>WA</v>
      </c>
      <c r="F5722" s="3">
        <f t="shared" ca="1" si="986"/>
        <v>302</v>
      </c>
      <c r="G5722" s="3" t="str">
        <f ca="1">VLOOKUP(F5722,Occupation!$A$1:$B$915,2,0)</f>
        <v>Homoeopath</v>
      </c>
      <c r="H5722" s="3">
        <f t="shared" ca="1" si="987"/>
        <v>7</v>
      </c>
      <c r="I5722" s="3">
        <f t="shared" ca="1" si="988"/>
        <v>33447.72</v>
      </c>
      <c r="J5722" s="3">
        <f t="shared" ca="1" si="989"/>
        <v>0.25257623796783901</v>
      </c>
      <c r="K5722" s="3">
        <f t="shared" ca="1" si="990"/>
        <v>7</v>
      </c>
      <c r="L5722" s="3" t="str">
        <f ca="1">VLOOKUP(K5722,Freq_Investment!$A$1:$B$8,2,0)</f>
        <v>Yearly</v>
      </c>
      <c r="M5722" s="3" t="str">
        <f t="shared" ca="1" si="991"/>
        <v>Auto</v>
      </c>
      <c r="N5722" s="3">
        <f t="shared" ca="1" si="981"/>
        <v>4</v>
      </c>
      <c r="O5722" s="3">
        <f t="shared" ca="1" si="981"/>
        <v>2</v>
      </c>
      <c r="P5722" s="3">
        <f t="shared" ca="1" si="981"/>
        <v>5</v>
      </c>
    </row>
    <row r="5723" spans="1:16" x14ac:dyDescent="0.25">
      <c r="A5723" s="3">
        <f t="shared" ca="1" si="982"/>
        <v>45807251</v>
      </c>
      <c r="B5723" s="3">
        <f t="shared" ca="1" si="983"/>
        <v>5012</v>
      </c>
      <c r="C5723" s="1">
        <f t="shared" ca="1" si="984"/>
        <v>26879</v>
      </c>
      <c r="D5723" s="7">
        <f t="shared" ca="1" si="985"/>
        <v>4</v>
      </c>
      <c r="E5723" s="3" t="str">
        <f ca="1">VLOOKUP(D5723,State!$A$1:$B$9,2,0)</f>
        <v>WA</v>
      </c>
      <c r="F5723" s="3">
        <f t="shared" ca="1" si="986"/>
        <v>638</v>
      </c>
      <c r="G5723" s="3" t="str">
        <f ca="1">VLOOKUP(F5723,Occupation!$A$1:$B$915,2,0)</f>
        <v>Youth Worker</v>
      </c>
      <c r="H5723" s="3">
        <f t="shared" ca="1" si="987"/>
        <v>2</v>
      </c>
      <c r="I5723" s="3">
        <f t="shared" ca="1" si="988"/>
        <v>82986.19</v>
      </c>
      <c r="J5723" s="3">
        <f t="shared" ca="1" si="989"/>
        <v>0.16882555135240884</v>
      </c>
      <c r="K5723" s="3">
        <f t="shared" ca="1" si="990"/>
        <v>1</v>
      </c>
      <c r="L5723" s="3" t="str">
        <f ca="1">VLOOKUP(K5723,Freq_Investment!$A$1:$B$8,2,0)</f>
        <v>Daily</v>
      </c>
      <c r="M5723" s="3" t="str">
        <f t="shared" ca="1" si="991"/>
        <v>Manual</v>
      </c>
      <c r="N5723" s="3">
        <f t="shared" ca="1" si="981"/>
        <v>2</v>
      </c>
      <c r="O5723" s="3">
        <f t="shared" ca="1" si="981"/>
        <v>3</v>
      </c>
      <c r="P5723" s="3">
        <f t="shared" ca="1" si="981"/>
        <v>3</v>
      </c>
    </row>
    <row r="5724" spans="1:16" x14ac:dyDescent="0.25">
      <c r="A5724" s="3">
        <f t="shared" ca="1" si="982"/>
        <v>361588739</v>
      </c>
      <c r="B5724" s="3">
        <f t="shared" ca="1" si="983"/>
        <v>298</v>
      </c>
      <c r="C5724" s="1">
        <f t="shared" ca="1" si="984"/>
        <v>29136</v>
      </c>
      <c r="D5724" s="7">
        <f t="shared" ca="1" si="985"/>
        <v>5</v>
      </c>
      <c r="E5724" s="3" t="str">
        <f ca="1">VLOOKUP(D5724,State!$A$1:$B$9,2,0)</f>
        <v>NT</v>
      </c>
      <c r="F5724" s="3">
        <f t="shared" ca="1" si="986"/>
        <v>492</v>
      </c>
      <c r="G5724" s="3" t="str">
        <f ca="1">VLOOKUP(F5724,Occupation!$A$1:$B$915,2,0)</f>
        <v>Textile, Clothing and Footwear Mechanic</v>
      </c>
      <c r="H5724" s="3">
        <f t="shared" ca="1" si="987"/>
        <v>8</v>
      </c>
      <c r="I5724" s="3">
        <f t="shared" ca="1" si="988"/>
        <v>35264.33</v>
      </c>
      <c r="J5724" s="3">
        <f t="shared" ca="1" si="989"/>
        <v>0.33796779291970658</v>
      </c>
      <c r="K5724" s="3">
        <f t="shared" ca="1" si="990"/>
        <v>2</v>
      </c>
      <c r="L5724" s="3" t="str">
        <f ca="1">VLOOKUP(K5724,Freq_Investment!$A$1:$B$8,2,0)</f>
        <v>Weekly</v>
      </c>
      <c r="M5724" s="3" t="str">
        <f t="shared" ca="1" si="991"/>
        <v>Auto</v>
      </c>
      <c r="N5724" s="3">
        <f t="shared" ca="1" si="981"/>
        <v>1</v>
      </c>
      <c r="O5724" s="3">
        <f t="shared" ca="1" si="981"/>
        <v>4</v>
      </c>
      <c r="P5724" s="3">
        <f t="shared" ca="1" si="981"/>
        <v>3</v>
      </c>
    </row>
    <row r="5725" spans="1:16" x14ac:dyDescent="0.25">
      <c r="A5725" s="3">
        <f t="shared" ca="1" si="982"/>
        <v>161686103</v>
      </c>
      <c r="B5725" s="3">
        <f t="shared" ca="1" si="983"/>
        <v>7950</v>
      </c>
      <c r="C5725" s="1">
        <f t="shared" ca="1" si="984"/>
        <v>34799</v>
      </c>
      <c r="D5725" s="7">
        <f t="shared" ca="1" si="985"/>
        <v>3</v>
      </c>
      <c r="E5725" s="3" t="str">
        <f ca="1">VLOOKUP(D5725,State!$A$1:$B$9,2,0)</f>
        <v>SA</v>
      </c>
      <c r="F5725" s="3">
        <f t="shared" ca="1" si="986"/>
        <v>631</v>
      </c>
      <c r="G5725" s="3" t="str">
        <f ca="1">VLOOKUP(F5725,Occupation!$A$1:$B$915,2,0)</f>
        <v>Aboriginal and Torres Strait Islander Health Worker</v>
      </c>
      <c r="H5725" s="3">
        <f t="shared" ca="1" si="987"/>
        <v>5</v>
      </c>
      <c r="I5725" s="3">
        <f t="shared" ca="1" si="988"/>
        <v>70482.75</v>
      </c>
      <c r="J5725" s="3">
        <f t="shared" ca="1" si="989"/>
        <v>0.38575429726587573</v>
      </c>
      <c r="K5725" s="3">
        <f t="shared" ca="1" si="990"/>
        <v>5</v>
      </c>
      <c r="L5725" s="3" t="str">
        <f ca="1">VLOOKUP(K5725,Freq_Investment!$A$1:$B$8,2,0)</f>
        <v>Quarterly</v>
      </c>
      <c r="M5725" s="3" t="str">
        <f t="shared" ca="1" si="991"/>
        <v>Manual</v>
      </c>
      <c r="N5725" s="3">
        <f t="shared" ca="1" si="981"/>
        <v>1</v>
      </c>
      <c r="O5725" s="3">
        <f t="shared" ca="1" si="981"/>
        <v>5</v>
      </c>
      <c r="P5725" s="3">
        <f t="shared" ca="1" si="981"/>
        <v>1</v>
      </c>
    </row>
    <row r="5726" spans="1:16" x14ac:dyDescent="0.25">
      <c r="A5726" s="3">
        <f t="shared" ca="1" si="982"/>
        <v>76184946</v>
      </c>
      <c r="B5726" s="3">
        <f t="shared" ca="1" si="983"/>
        <v>8396</v>
      </c>
      <c r="C5726" s="1">
        <f t="shared" ca="1" si="984"/>
        <v>33367</v>
      </c>
      <c r="D5726" s="7">
        <f t="shared" ca="1" si="985"/>
        <v>3</v>
      </c>
      <c r="E5726" s="3" t="str">
        <f ca="1">VLOOKUP(D5726,State!$A$1:$B$9,2,0)</f>
        <v>SA</v>
      </c>
      <c r="F5726" s="3">
        <f t="shared" ca="1" si="986"/>
        <v>437</v>
      </c>
      <c r="G5726" s="3" t="str">
        <f ca="1">VLOOKUP(F5726,Occupation!$A$1:$B$915,2,0)</f>
        <v>Earth Science Technician</v>
      </c>
      <c r="H5726" s="3">
        <f t="shared" ca="1" si="987"/>
        <v>5</v>
      </c>
      <c r="I5726" s="3">
        <f t="shared" ca="1" si="988"/>
        <v>80571.34</v>
      </c>
      <c r="J5726" s="3">
        <f t="shared" ca="1" si="989"/>
        <v>0.16270796175515495</v>
      </c>
      <c r="K5726" s="3">
        <f t="shared" ca="1" si="990"/>
        <v>5</v>
      </c>
      <c r="L5726" s="3" t="str">
        <f ca="1">VLOOKUP(K5726,Freq_Investment!$A$1:$B$8,2,0)</f>
        <v>Quarterly</v>
      </c>
      <c r="M5726" s="3" t="str">
        <f t="shared" ca="1" si="991"/>
        <v>Manual</v>
      </c>
      <c r="N5726" s="3">
        <f t="shared" ca="1" si="981"/>
        <v>4</v>
      </c>
      <c r="O5726" s="3">
        <f t="shared" ca="1" si="981"/>
        <v>5</v>
      </c>
      <c r="P5726" s="3">
        <f t="shared" ca="1" si="981"/>
        <v>3</v>
      </c>
    </row>
    <row r="5727" spans="1:16" x14ac:dyDescent="0.25">
      <c r="A5727" s="3">
        <f t="shared" ca="1" si="982"/>
        <v>306336176</v>
      </c>
      <c r="B5727" s="3">
        <f t="shared" ca="1" si="983"/>
        <v>45</v>
      </c>
      <c r="C5727" s="1">
        <f t="shared" ca="1" si="984"/>
        <v>29168</v>
      </c>
      <c r="D5727" s="7">
        <f t="shared" ca="1" si="985"/>
        <v>4</v>
      </c>
      <c r="E5727" s="3" t="str">
        <f ca="1">VLOOKUP(D5727,State!$A$1:$B$9,2,0)</f>
        <v>WA</v>
      </c>
      <c r="F5727" s="3">
        <f t="shared" ca="1" si="986"/>
        <v>379</v>
      </c>
      <c r="G5727" s="3" t="str">
        <f ca="1">VLOOKUP(F5727,Occupation!$A$1:$B$915,2,0)</f>
        <v>Systems Administrator</v>
      </c>
      <c r="H5727" s="3">
        <f t="shared" ca="1" si="987"/>
        <v>4</v>
      </c>
      <c r="I5727" s="3">
        <f t="shared" ca="1" si="988"/>
        <v>62079.19</v>
      </c>
      <c r="J5727" s="3">
        <f t="shared" ca="1" si="989"/>
        <v>0.32243551721247493</v>
      </c>
      <c r="K5727" s="3">
        <f t="shared" ca="1" si="990"/>
        <v>5</v>
      </c>
      <c r="L5727" s="3" t="str">
        <f ca="1">VLOOKUP(K5727,Freq_Investment!$A$1:$B$8,2,0)</f>
        <v>Quarterly</v>
      </c>
      <c r="M5727" s="3" t="str">
        <f t="shared" ca="1" si="991"/>
        <v>Manual</v>
      </c>
      <c r="N5727" s="3">
        <f t="shared" ca="1" si="981"/>
        <v>4</v>
      </c>
      <c r="O5727" s="3">
        <f t="shared" ca="1" si="981"/>
        <v>2</v>
      </c>
      <c r="P5727" s="3">
        <f t="shared" ca="1" si="981"/>
        <v>5</v>
      </c>
    </row>
    <row r="5728" spans="1:16" x14ac:dyDescent="0.25">
      <c r="A5728" s="3">
        <f t="shared" ca="1" si="982"/>
        <v>698751380</v>
      </c>
      <c r="B5728" s="3">
        <f t="shared" ca="1" si="983"/>
        <v>6675</v>
      </c>
      <c r="C5728" s="1">
        <f t="shared" ca="1" si="984"/>
        <v>25959</v>
      </c>
      <c r="D5728" s="7">
        <f t="shared" ca="1" si="985"/>
        <v>4</v>
      </c>
      <c r="E5728" s="3" t="str">
        <f ca="1">VLOOKUP(D5728,State!$A$1:$B$9,2,0)</f>
        <v>WA</v>
      </c>
      <c r="F5728" s="3">
        <f t="shared" ca="1" si="986"/>
        <v>836</v>
      </c>
      <c r="G5728" s="3" t="str">
        <f ca="1">VLOOKUP(F5728,Occupation!$A$1:$B$915,2,0)</f>
        <v>Cement Production Plant Operator</v>
      </c>
      <c r="H5728" s="3">
        <f t="shared" ca="1" si="987"/>
        <v>5</v>
      </c>
      <c r="I5728" s="3">
        <f t="shared" ca="1" si="988"/>
        <v>49044.09</v>
      </c>
      <c r="J5728" s="3">
        <f t="shared" ca="1" si="989"/>
        <v>0.2756430272116786</v>
      </c>
      <c r="K5728" s="3">
        <f t="shared" ca="1" si="990"/>
        <v>2</v>
      </c>
      <c r="L5728" s="3" t="str">
        <f ca="1">VLOOKUP(K5728,Freq_Investment!$A$1:$B$8,2,0)</f>
        <v>Weekly</v>
      </c>
      <c r="M5728" s="3" t="str">
        <f t="shared" ca="1" si="991"/>
        <v>Manual</v>
      </c>
      <c r="N5728" s="3">
        <f t="shared" ca="1" si="981"/>
        <v>1</v>
      </c>
      <c r="O5728" s="3">
        <f t="shared" ca="1" si="981"/>
        <v>2</v>
      </c>
      <c r="P5728" s="3">
        <f t="shared" ca="1" si="981"/>
        <v>5</v>
      </c>
    </row>
    <row r="5729" spans="1:16" x14ac:dyDescent="0.25">
      <c r="A5729" s="3">
        <f t="shared" ca="1" si="982"/>
        <v>83749911</v>
      </c>
      <c r="B5729" s="3">
        <f t="shared" ca="1" si="983"/>
        <v>7443</v>
      </c>
      <c r="C5729" s="1">
        <f t="shared" ca="1" si="984"/>
        <v>43083</v>
      </c>
      <c r="D5729" s="7">
        <f t="shared" ca="1" si="985"/>
        <v>2</v>
      </c>
      <c r="E5729" s="3" t="str">
        <f ca="1">VLOOKUP(D5729,State!$A$1:$B$9,2,0)</f>
        <v>QLD</v>
      </c>
      <c r="F5729" s="3">
        <f t="shared" ca="1" si="986"/>
        <v>644</v>
      </c>
      <c r="G5729" s="3" t="str">
        <f ca="1">VLOOKUP(F5729,Occupation!$A$1:$B$915,2,0)</f>
        <v>Integration Aide</v>
      </c>
      <c r="H5729" s="3">
        <f t="shared" ca="1" si="987"/>
        <v>1</v>
      </c>
      <c r="I5729" s="3">
        <f t="shared" ca="1" si="988"/>
        <v>39826.39</v>
      </c>
      <c r="J5729" s="3">
        <f t="shared" ca="1" si="989"/>
        <v>0.45967656000936874</v>
      </c>
      <c r="K5729" s="3">
        <f t="shared" ca="1" si="990"/>
        <v>1</v>
      </c>
      <c r="L5729" s="3" t="str">
        <f ca="1">VLOOKUP(K5729,Freq_Investment!$A$1:$B$8,2,0)</f>
        <v>Daily</v>
      </c>
      <c r="M5729" s="3" t="str">
        <f t="shared" ca="1" si="991"/>
        <v>Manual</v>
      </c>
      <c r="N5729" s="3">
        <f t="shared" ca="1" si="981"/>
        <v>3</v>
      </c>
      <c r="O5729" s="3">
        <f t="shared" ca="1" si="981"/>
        <v>4</v>
      </c>
      <c r="P5729" s="3">
        <f t="shared" ca="1" si="981"/>
        <v>3</v>
      </c>
    </row>
    <row r="5730" spans="1:16" x14ac:dyDescent="0.25">
      <c r="A5730" s="3">
        <f t="shared" ca="1" si="982"/>
        <v>995241251</v>
      </c>
      <c r="B5730" s="3">
        <f t="shared" ca="1" si="983"/>
        <v>5125</v>
      </c>
      <c r="C5730" s="1">
        <f t="shared" ca="1" si="984"/>
        <v>32124</v>
      </c>
      <c r="D5730" s="7">
        <f t="shared" ca="1" si="985"/>
        <v>1</v>
      </c>
      <c r="E5730" s="3" t="str">
        <f ca="1">VLOOKUP(D5730,State!$A$1:$B$9,2,0)</f>
        <v>NSW</v>
      </c>
      <c r="F5730" s="3">
        <f t="shared" ca="1" si="986"/>
        <v>40</v>
      </c>
      <c r="G5730" s="3" t="str">
        <f ca="1">VLOOKUP(F5730,Occupation!$A$1:$B$915,2,0)</f>
        <v>Importer or Exporter</v>
      </c>
      <c r="H5730" s="3">
        <f t="shared" ca="1" si="987"/>
        <v>7</v>
      </c>
      <c r="I5730" s="3">
        <f t="shared" ca="1" si="988"/>
        <v>88007.74</v>
      </c>
      <c r="J5730" s="3">
        <f t="shared" ca="1" si="989"/>
        <v>0.16317655357627492</v>
      </c>
      <c r="K5730" s="3">
        <f t="shared" ca="1" si="990"/>
        <v>4</v>
      </c>
      <c r="L5730" s="3" t="str">
        <f ca="1">VLOOKUP(K5730,Freq_Investment!$A$1:$B$8,2,0)</f>
        <v>Monthly</v>
      </c>
      <c r="M5730" s="3" t="str">
        <f t="shared" ca="1" si="991"/>
        <v>Manual</v>
      </c>
      <c r="N5730" s="3">
        <f t="shared" ca="1" si="981"/>
        <v>4</v>
      </c>
      <c r="O5730" s="3">
        <f t="shared" ca="1" si="981"/>
        <v>1</v>
      </c>
      <c r="P5730" s="3">
        <f t="shared" ca="1" si="981"/>
        <v>2</v>
      </c>
    </row>
    <row r="5731" spans="1:16" x14ac:dyDescent="0.25">
      <c r="A5731" s="3">
        <f t="shared" ca="1" si="982"/>
        <v>851423213</v>
      </c>
      <c r="B5731" s="3">
        <f t="shared" ca="1" si="983"/>
        <v>7710</v>
      </c>
      <c r="C5731" s="1">
        <f t="shared" ca="1" si="984"/>
        <v>36540</v>
      </c>
      <c r="D5731" s="7">
        <f t="shared" ca="1" si="985"/>
        <v>5</v>
      </c>
      <c r="E5731" s="3" t="str">
        <f ca="1">VLOOKUP(D5731,State!$A$1:$B$9,2,0)</f>
        <v>NT</v>
      </c>
      <c r="F5731" s="3">
        <f t="shared" ca="1" si="986"/>
        <v>102</v>
      </c>
      <c r="G5731" s="3" t="str">
        <f ca="1">VLOOKUP(F5731,Occupation!$A$1:$B$915,2,0)</f>
        <v>Singer</v>
      </c>
      <c r="H5731" s="3">
        <f t="shared" ca="1" si="987"/>
        <v>9</v>
      </c>
      <c r="I5731" s="3">
        <f t="shared" ca="1" si="988"/>
        <v>18948.580000000002</v>
      </c>
      <c r="J5731" s="3">
        <f t="shared" ca="1" si="989"/>
        <v>0.27941332973823196</v>
      </c>
      <c r="K5731" s="3">
        <f t="shared" ca="1" si="990"/>
        <v>6</v>
      </c>
      <c r="L5731" s="3" t="str">
        <f ca="1">VLOOKUP(K5731,Freq_Investment!$A$1:$B$8,2,0)</f>
        <v>Half-yearly</v>
      </c>
      <c r="M5731" s="3" t="str">
        <f t="shared" ca="1" si="991"/>
        <v>Manual</v>
      </c>
      <c r="N5731" s="3">
        <f t="shared" ca="1" si="981"/>
        <v>1</v>
      </c>
      <c r="O5731" s="3">
        <f t="shared" ca="1" si="981"/>
        <v>2</v>
      </c>
      <c r="P5731" s="3">
        <f t="shared" ca="1" si="981"/>
        <v>2</v>
      </c>
    </row>
    <row r="5732" spans="1:16" x14ac:dyDescent="0.25">
      <c r="A5732" s="3">
        <f t="shared" ca="1" si="982"/>
        <v>964766210</v>
      </c>
      <c r="B5732" s="3">
        <f t="shared" ca="1" si="983"/>
        <v>602</v>
      </c>
      <c r="C5732" s="1">
        <f t="shared" ca="1" si="984"/>
        <v>32518</v>
      </c>
      <c r="D5732" s="7">
        <f t="shared" ca="1" si="985"/>
        <v>4</v>
      </c>
      <c r="E5732" s="3" t="str">
        <f ca="1">VLOOKUP(D5732,State!$A$1:$B$9,2,0)</f>
        <v>WA</v>
      </c>
      <c r="F5732" s="3">
        <f t="shared" ca="1" si="986"/>
        <v>247</v>
      </c>
      <c r="G5732" s="3" t="str">
        <f ca="1">VLOOKUP(F5732,Occupation!$A$1:$B$915,2,0)</f>
        <v>Biochemist</v>
      </c>
      <c r="H5732" s="3">
        <f t="shared" ca="1" si="987"/>
        <v>7</v>
      </c>
      <c r="I5732" s="3">
        <f t="shared" ca="1" si="988"/>
        <v>11575.67</v>
      </c>
      <c r="J5732" s="3">
        <f t="shared" ca="1" si="989"/>
        <v>9.6351389541823318E-2</v>
      </c>
      <c r="K5732" s="3">
        <f t="shared" ca="1" si="990"/>
        <v>4</v>
      </c>
      <c r="L5732" s="3" t="str">
        <f ca="1">VLOOKUP(K5732,Freq_Investment!$A$1:$B$8,2,0)</f>
        <v>Monthly</v>
      </c>
      <c r="M5732" s="3" t="str">
        <f t="shared" ca="1" si="991"/>
        <v>Auto</v>
      </c>
      <c r="N5732" s="3">
        <f t="shared" ca="1" si="981"/>
        <v>4</v>
      </c>
      <c r="O5732" s="3">
        <f t="shared" ca="1" si="981"/>
        <v>4</v>
      </c>
      <c r="P5732" s="3">
        <f t="shared" ca="1" si="981"/>
        <v>5</v>
      </c>
    </row>
    <row r="5733" spans="1:16" x14ac:dyDescent="0.25">
      <c r="A5733" s="3">
        <f t="shared" ca="1" si="982"/>
        <v>757845215</v>
      </c>
      <c r="B5733" s="3">
        <f t="shared" ca="1" si="983"/>
        <v>7299</v>
      </c>
      <c r="C5733" s="1">
        <f t="shared" ca="1" si="984"/>
        <v>34324</v>
      </c>
      <c r="D5733" s="7">
        <f t="shared" ca="1" si="985"/>
        <v>2</v>
      </c>
      <c r="E5733" s="3" t="str">
        <f ca="1">VLOOKUP(D5733,State!$A$1:$B$9,2,0)</f>
        <v>QLD</v>
      </c>
      <c r="F5733" s="3">
        <f t="shared" ca="1" si="986"/>
        <v>146</v>
      </c>
      <c r="G5733" s="3" t="str">
        <f ca="1">VLOOKUP(F5733,Occupation!$A$1:$B$915,2,0)</f>
        <v>Financial Investment Adviser</v>
      </c>
      <c r="H5733" s="3">
        <f t="shared" ca="1" si="987"/>
        <v>9</v>
      </c>
      <c r="I5733" s="3">
        <f t="shared" ca="1" si="988"/>
        <v>70589.34</v>
      </c>
      <c r="J5733" s="3">
        <f t="shared" ca="1" si="989"/>
        <v>0.34237297399627981</v>
      </c>
      <c r="K5733" s="3">
        <f t="shared" ca="1" si="990"/>
        <v>5</v>
      </c>
      <c r="L5733" s="3" t="str">
        <f ca="1">VLOOKUP(K5733,Freq_Investment!$A$1:$B$8,2,0)</f>
        <v>Quarterly</v>
      </c>
      <c r="M5733" s="3" t="str">
        <f t="shared" ca="1" si="991"/>
        <v>Auto</v>
      </c>
      <c r="N5733" s="3">
        <f t="shared" ca="1" si="981"/>
        <v>1</v>
      </c>
      <c r="O5733" s="3">
        <f t="shared" ca="1" si="981"/>
        <v>3</v>
      </c>
      <c r="P5733" s="3">
        <f t="shared" ca="1" si="981"/>
        <v>4</v>
      </c>
    </row>
    <row r="5734" spans="1:16" x14ac:dyDescent="0.25">
      <c r="A5734" s="3">
        <f t="shared" ca="1" si="982"/>
        <v>822000354</v>
      </c>
      <c r="B5734" s="3">
        <f t="shared" ca="1" si="983"/>
        <v>6736</v>
      </c>
      <c r="C5734" s="1">
        <f t="shared" ca="1" si="984"/>
        <v>39301</v>
      </c>
      <c r="D5734" s="7">
        <f t="shared" ca="1" si="985"/>
        <v>3</v>
      </c>
      <c r="E5734" s="3" t="str">
        <f ca="1">VLOOKUP(D5734,State!$A$1:$B$9,2,0)</f>
        <v>SA</v>
      </c>
      <c r="F5734" s="3">
        <f t="shared" ca="1" si="986"/>
        <v>694</v>
      </c>
      <c r="G5734" s="3" t="str">
        <f ca="1">VLOOKUP(F5734,Occupation!$A$1:$B$915,2,0)</f>
        <v>Trekking Guide</v>
      </c>
      <c r="H5734" s="3">
        <f t="shared" ca="1" si="987"/>
        <v>3</v>
      </c>
      <c r="I5734" s="3">
        <f t="shared" ca="1" si="988"/>
        <v>93123.94</v>
      </c>
      <c r="J5734" s="3">
        <f t="shared" ca="1" si="989"/>
        <v>0.2882205537532207</v>
      </c>
      <c r="K5734" s="3">
        <f t="shared" ca="1" si="990"/>
        <v>3</v>
      </c>
      <c r="L5734" s="3" t="str">
        <f ca="1">VLOOKUP(K5734,Freq_Investment!$A$1:$B$8,2,0)</f>
        <v>Fortnightly</v>
      </c>
      <c r="M5734" s="3" t="str">
        <f t="shared" ca="1" si="991"/>
        <v>Manual</v>
      </c>
      <c r="N5734" s="3">
        <f t="shared" ca="1" si="981"/>
        <v>5</v>
      </c>
      <c r="O5734" s="3">
        <f t="shared" ca="1" si="981"/>
        <v>5</v>
      </c>
      <c r="P5734" s="3">
        <f t="shared" ca="1" si="981"/>
        <v>4</v>
      </c>
    </row>
    <row r="5735" spans="1:16" x14ac:dyDescent="0.25">
      <c r="A5735" s="3">
        <f t="shared" ca="1" si="982"/>
        <v>130609433</v>
      </c>
      <c r="B5735" s="3">
        <f t="shared" ca="1" si="983"/>
        <v>7385</v>
      </c>
      <c r="C5735" s="1">
        <f t="shared" ca="1" si="984"/>
        <v>43255</v>
      </c>
      <c r="D5735" s="7">
        <f t="shared" ca="1" si="985"/>
        <v>3</v>
      </c>
      <c r="E5735" s="3" t="str">
        <f ca="1">VLOOKUP(D5735,State!$A$1:$B$9,2,0)</f>
        <v>SA</v>
      </c>
      <c r="F5735" s="3">
        <f t="shared" ca="1" si="986"/>
        <v>297</v>
      </c>
      <c r="G5735" s="3" t="str">
        <f ca="1">VLOOKUP(F5735,Occupation!$A$1:$B$915,2,0)</f>
        <v>Orthotist or Prosthetist</v>
      </c>
      <c r="H5735" s="3">
        <f t="shared" ca="1" si="987"/>
        <v>4</v>
      </c>
      <c r="I5735" s="3">
        <f t="shared" ca="1" si="988"/>
        <v>84998.93</v>
      </c>
      <c r="J5735" s="3">
        <f t="shared" ca="1" si="989"/>
        <v>0.47474206954434628</v>
      </c>
      <c r="K5735" s="3">
        <f t="shared" ca="1" si="990"/>
        <v>6</v>
      </c>
      <c r="L5735" s="3" t="str">
        <f ca="1">VLOOKUP(K5735,Freq_Investment!$A$1:$B$8,2,0)</f>
        <v>Half-yearly</v>
      </c>
      <c r="M5735" s="3" t="str">
        <f t="shared" ca="1" si="991"/>
        <v>Manual</v>
      </c>
      <c r="N5735" s="3">
        <f t="shared" ca="1" si="981"/>
        <v>1</v>
      </c>
      <c r="O5735" s="3">
        <f t="shared" ca="1" si="981"/>
        <v>5</v>
      </c>
      <c r="P5735" s="3">
        <f t="shared" ca="1" si="981"/>
        <v>1</v>
      </c>
    </row>
    <row r="5736" spans="1:16" x14ac:dyDescent="0.25">
      <c r="A5736" s="3">
        <f t="shared" ca="1" si="982"/>
        <v>360506791</v>
      </c>
      <c r="B5736" s="3">
        <f t="shared" ca="1" si="983"/>
        <v>8234</v>
      </c>
      <c r="C5736" s="1">
        <f t="shared" ca="1" si="984"/>
        <v>30361</v>
      </c>
      <c r="D5736" s="7">
        <f t="shared" ca="1" si="985"/>
        <v>4</v>
      </c>
      <c r="E5736" s="3" t="str">
        <f ca="1">VLOOKUP(D5736,State!$A$1:$B$9,2,0)</f>
        <v>WA</v>
      </c>
      <c r="F5736" s="3">
        <f t="shared" ca="1" si="986"/>
        <v>363</v>
      </c>
      <c r="G5736" s="3" t="str">
        <f ca="1">VLOOKUP(F5736,Occupation!$A$1:$B$915,2,0)</f>
        <v>Registered Nurse (Paediatrics)</v>
      </c>
      <c r="H5736" s="3">
        <f t="shared" ca="1" si="987"/>
        <v>7</v>
      </c>
      <c r="I5736" s="3">
        <f t="shared" ca="1" si="988"/>
        <v>93612.05</v>
      </c>
      <c r="J5736" s="3">
        <f t="shared" ca="1" si="989"/>
        <v>0.20772338245272076</v>
      </c>
      <c r="K5736" s="3">
        <f t="shared" ca="1" si="990"/>
        <v>6</v>
      </c>
      <c r="L5736" s="3" t="str">
        <f ca="1">VLOOKUP(K5736,Freq_Investment!$A$1:$B$8,2,0)</f>
        <v>Half-yearly</v>
      </c>
      <c r="M5736" s="3" t="str">
        <f t="shared" ca="1" si="991"/>
        <v>Auto</v>
      </c>
      <c r="N5736" s="3">
        <f t="shared" ca="1" si="981"/>
        <v>2</v>
      </c>
      <c r="O5736" s="3">
        <f t="shared" ca="1" si="981"/>
        <v>2</v>
      </c>
      <c r="P5736" s="3">
        <f t="shared" ca="1" si="981"/>
        <v>4</v>
      </c>
    </row>
    <row r="5737" spans="1:16" x14ac:dyDescent="0.25">
      <c r="A5737" s="3">
        <f t="shared" ca="1" si="982"/>
        <v>698488075</v>
      </c>
      <c r="B5737" s="3">
        <f t="shared" ca="1" si="983"/>
        <v>9508</v>
      </c>
      <c r="C5737" s="1">
        <f t="shared" ca="1" si="984"/>
        <v>33772</v>
      </c>
      <c r="D5737" s="7">
        <f t="shared" ca="1" si="985"/>
        <v>3</v>
      </c>
      <c r="E5737" s="3" t="str">
        <f ca="1">VLOOKUP(D5737,State!$A$1:$B$9,2,0)</f>
        <v>SA</v>
      </c>
      <c r="F5737" s="3">
        <f t="shared" ca="1" si="986"/>
        <v>86</v>
      </c>
      <c r="G5737" s="3" t="str">
        <f ca="1">VLOOKUP(F5737,Occupation!$A$1:$B$915,2,0)</f>
        <v>Fleet Manager</v>
      </c>
      <c r="H5737" s="3">
        <f t="shared" ca="1" si="987"/>
        <v>3</v>
      </c>
      <c r="I5737" s="3">
        <f t="shared" ca="1" si="988"/>
        <v>66602.59</v>
      </c>
      <c r="J5737" s="3">
        <f t="shared" ca="1" si="989"/>
        <v>0.32842628334923335</v>
      </c>
      <c r="K5737" s="3">
        <f t="shared" ca="1" si="990"/>
        <v>1</v>
      </c>
      <c r="L5737" s="3" t="str">
        <f ca="1">VLOOKUP(K5737,Freq_Investment!$A$1:$B$8,2,0)</f>
        <v>Daily</v>
      </c>
      <c r="M5737" s="3" t="str">
        <f t="shared" ca="1" si="991"/>
        <v>Auto</v>
      </c>
      <c r="N5737" s="3">
        <f t="shared" ca="1" si="981"/>
        <v>1</v>
      </c>
      <c r="O5737" s="3">
        <f t="shared" ca="1" si="981"/>
        <v>1</v>
      </c>
      <c r="P5737" s="3">
        <f t="shared" ca="1" si="981"/>
        <v>1</v>
      </c>
    </row>
    <row r="5738" spans="1:16" x14ac:dyDescent="0.25">
      <c r="A5738" s="3">
        <f t="shared" ca="1" si="982"/>
        <v>769462834</v>
      </c>
      <c r="B5738" s="3">
        <f t="shared" ca="1" si="983"/>
        <v>5061</v>
      </c>
      <c r="C5738" s="1">
        <f t="shared" ca="1" si="984"/>
        <v>30785</v>
      </c>
      <c r="D5738" s="7">
        <f t="shared" ca="1" si="985"/>
        <v>7</v>
      </c>
      <c r="E5738" s="3" t="str">
        <f ca="1">VLOOKUP(D5738,State!$A$1:$B$9,2,0)</f>
        <v>VIC</v>
      </c>
      <c r="F5738" s="3">
        <f t="shared" ca="1" si="986"/>
        <v>650</v>
      </c>
      <c r="G5738" s="3" t="str">
        <f ca="1">VLOOKUP(F5738,Occupation!$A$1:$B$915,2,0)</f>
        <v>Nursing Support Worker</v>
      </c>
      <c r="H5738" s="3">
        <f t="shared" ca="1" si="987"/>
        <v>5</v>
      </c>
      <c r="I5738" s="3">
        <f t="shared" ca="1" si="988"/>
        <v>75184.28</v>
      </c>
      <c r="J5738" s="3">
        <f t="shared" ca="1" si="989"/>
        <v>0.2116030836347022</v>
      </c>
      <c r="K5738" s="3">
        <f t="shared" ca="1" si="990"/>
        <v>4</v>
      </c>
      <c r="L5738" s="3" t="str">
        <f ca="1">VLOOKUP(K5738,Freq_Investment!$A$1:$B$8,2,0)</f>
        <v>Monthly</v>
      </c>
      <c r="M5738" s="3" t="str">
        <f t="shared" ca="1" si="991"/>
        <v>Manual</v>
      </c>
      <c r="N5738" s="3">
        <f t="shared" ca="1" si="981"/>
        <v>4</v>
      </c>
      <c r="O5738" s="3">
        <f t="shared" ca="1" si="981"/>
        <v>2</v>
      </c>
      <c r="P5738" s="3">
        <f t="shared" ca="1" si="981"/>
        <v>1</v>
      </c>
    </row>
    <row r="5739" spans="1:16" x14ac:dyDescent="0.25">
      <c r="A5739" s="3">
        <f t="shared" ca="1" si="982"/>
        <v>937776462</v>
      </c>
      <c r="B5739" s="3">
        <f t="shared" ca="1" si="983"/>
        <v>1436</v>
      </c>
      <c r="C5739" s="1">
        <f t="shared" ca="1" si="984"/>
        <v>43146</v>
      </c>
      <c r="D5739" s="7">
        <f t="shared" ca="1" si="985"/>
        <v>4</v>
      </c>
      <c r="E5739" s="3" t="str">
        <f ca="1">VLOOKUP(D5739,State!$A$1:$B$9,2,0)</f>
        <v>WA</v>
      </c>
      <c r="F5739" s="3">
        <f t="shared" ca="1" si="986"/>
        <v>406</v>
      </c>
      <c r="G5739" s="3" t="str">
        <f ca="1">VLOOKUP(F5739,Occupation!$A$1:$B$915,2,0)</f>
        <v>Educational Psychologist</v>
      </c>
      <c r="H5739" s="3">
        <f t="shared" ca="1" si="987"/>
        <v>10</v>
      </c>
      <c r="I5739" s="3">
        <f t="shared" ca="1" si="988"/>
        <v>61948.69</v>
      </c>
      <c r="J5739" s="3">
        <f t="shared" ca="1" si="989"/>
        <v>0.32261747764592369</v>
      </c>
      <c r="K5739" s="3">
        <f t="shared" ca="1" si="990"/>
        <v>5</v>
      </c>
      <c r="L5739" s="3" t="str">
        <f ca="1">VLOOKUP(K5739,Freq_Investment!$A$1:$B$8,2,0)</f>
        <v>Quarterly</v>
      </c>
      <c r="M5739" s="3" t="str">
        <f t="shared" ca="1" si="991"/>
        <v>Manual</v>
      </c>
      <c r="N5739" s="3">
        <f t="shared" ca="1" si="981"/>
        <v>3</v>
      </c>
      <c r="O5739" s="3">
        <f t="shared" ca="1" si="981"/>
        <v>3</v>
      </c>
      <c r="P5739" s="3">
        <f t="shared" ca="1" si="981"/>
        <v>4</v>
      </c>
    </row>
    <row r="5740" spans="1:16" x14ac:dyDescent="0.25">
      <c r="A5740" s="3">
        <f t="shared" ca="1" si="982"/>
        <v>408735726</v>
      </c>
      <c r="B5740" s="3">
        <f t="shared" ca="1" si="983"/>
        <v>1822</v>
      </c>
      <c r="C5740" s="1">
        <f t="shared" ca="1" si="984"/>
        <v>38144</v>
      </c>
      <c r="D5740" s="7">
        <f t="shared" ca="1" si="985"/>
        <v>2</v>
      </c>
      <c r="E5740" s="3" t="str">
        <f ca="1">VLOOKUP(D5740,State!$A$1:$B$9,2,0)</f>
        <v>QLD</v>
      </c>
      <c r="F5740" s="3">
        <f t="shared" ca="1" si="986"/>
        <v>341</v>
      </c>
      <c r="G5740" s="3" t="str">
        <f ca="1">VLOOKUP(F5740,Occupation!$A$1:$B$915,2,0)</f>
        <v>Obstetrician and Gynaecologist</v>
      </c>
      <c r="H5740" s="3">
        <f t="shared" ca="1" si="987"/>
        <v>6</v>
      </c>
      <c r="I5740" s="3">
        <f t="shared" ca="1" si="988"/>
        <v>29126.94</v>
      </c>
      <c r="J5740" s="3">
        <f t="shared" ca="1" si="989"/>
        <v>8.7450366432403892E-3</v>
      </c>
      <c r="K5740" s="3">
        <f t="shared" ca="1" si="990"/>
        <v>4</v>
      </c>
      <c r="L5740" s="3" t="str">
        <f ca="1">VLOOKUP(K5740,Freq_Investment!$A$1:$B$8,2,0)</f>
        <v>Monthly</v>
      </c>
      <c r="M5740" s="3" t="str">
        <f t="shared" ca="1" si="991"/>
        <v>Manual</v>
      </c>
      <c r="N5740" s="3">
        <f t="shared" ca="1" si="981"/>
        <v>1</v>
      </c>
      <c r="O5740" s="3">
        <f t="shared" ca="1" si="981"/>
        <v>3</v>
      </c>
      <c r="P5740" s="3">
        <f t="shared" ca="1" si="981"/>
        <v>3</v>
      </c>
    </row>
    <row r="5741" spans="1:16" x14ac:dyDescent="0.25">
      <c r="A5741" s="3">
        <f t="shared" ca="1" si="982"/>
        <v>640454295</v>
      </c>
      <c r="B5741" s="3">
        <f t="shared" ca="1" si="983"/>
        <v>1406</v>
      </c>
      <c r="C5741" s="1">
        <f t="shared" ca="1" si="984"/>
        <v>43161</v>
      </c>
      <c r="D5741" s="7">
        <f t="shared" ca="1" si="985"/>
        <v>3</v>
      </c>
      <c r="E5741" s="3" t="str">
        <f ca="1">VLOOKUP(D5741,State!$A$1:$B$9,2,0)</f>
        <v>SA</v>
      </c>
      <c r="F5741" s="3">
        <f t="shared" ca="1" si="986"/>
        <v>228</v>
      </c>
      <c r="G5741" s="3" t="str">
        <f ca="1">VLOOKUP(F5741,Occupation!$A$1:$B$915,2,0)</f>
        <v>Naval Architect / Marine Designer</v>
      </c>
      <c r="H5741" s="3">
        <f t="shared" ca="1" si="987"/>
        <v>1</v>
      </c>
      <c r="I5741" s="3">
        <f t="shared" ca="1" si="988"/>
        <v>82754.25</v>
      </c>
      <c r="J5741" s="3">
        <f t="shared" ca="1" si="989"/>
        <v>0.28599966844144448</v>
      </c>
      <c r="K5741" s="3">
        <f t="shared" ca="1" si="990"/>
        <v>6</v>
      </c>
      <c r="L5741" s="3" t="str">
        <f ca="1">VLOOKUP(K5741,Freq_Investment!$A$1:$B$8,2,0)</f>
        <v>Half-yearly</v>
      </c>
      <c r="M5741" s="3" t="str">
        <f t="shared" ca="1" si="991"/>
        <v>Manual</v>
      </c>
      <c r="N5741" s="3">
        <f t="shared" ca="1" si="981"/>
        <v>1</v>
      </c>
      <c r="O5741" s="3">
        <f t="shared" ca="1" si="981"/>
        <v>2</v>
      </c>
      <c r="P5741" s="3">
        <f t="shared" ca="1" si="981"/>
        <v>5</v>
      </c>
    </row>
    <row r="5742" spans="1:16" x14ac:dyDescent="0.25">
      <c r="A5742" s="3">
        <f t="shared" ca="1" si="982"/>
        <v>331304873</v>
      </c>
      <c r="B5742" s="3">
        <f t="shared" ca="1" si="983"/>
        <v>9903</v>
      </c>
      <c r="C5742" s="1">
        <f t="shared" ca="1" si="984"/>
        <v>42011</v>
      </c>
      <c r="D5742" s="7">
        <f t="shared" ca="1" si="985"/>
        <v>4</v>
      </c>
      <c r="E5742" s="3" t="str">
        <f ca="1">VLOOKUP(D5742,State!$A$1:$B$9,2,0)</f>
        <v>WA</v>
      </c>
      <c r="F5742" s="3">
        <f t="shared" ca="1" si="986"/>
        <v>120</v>
      </c>
      <c r="G5742" s="3" t="str">
        <f ca="1">VLOOKUP(F5742,Occupation!$A$1:$B$915,2,0)</f>
        <v>Stage Manager</v>
      </c>
      <c r="H5742" s="3">
        <f t="shared" ca="1" si="987"/>
        <v>4</v>
      </c>
      <c r="I5742" s="3">
        <f t="shared" ca="1" si="988"/>
        <v>93030.79</v>
      </c>
      <c r="J5742" s="3">
        <f t="shared" ca="1" si="989"/>
        <v>0.10119080155592375</v>
      </c>
      <c r="K5742" s="3">
        <f t="shared" ca="1" si="990"/>
        <v>6</v>
      </c>
      <c r="L5742" s="3" t="str">
        <f ca="1">VLOOKUP(K5742,Freq_Investment!$A$1:$B$8,2,0)</f>
        <v>Half-yearly</v>
      </c>
      <c r="M5742" s="3" t="str">
        <f t="shared" ca="1" si="991"/>
        <v>Auto</v>
      </c>
      <c r="N5742" s="3">
        <f t="shared" ref="N5742:P5805" ca="1" si="992">RANDBETWEEN(1,5)</f>
        <v>1</v>
      </c>
      <c r="O5742" s="3">
        <f t="shared" ca="1" si="992"/>
        <v>2</v>
      </c>
      <c r="P5742" s="3">
        <f t="shared" ca="1" si="992"/>
        <v>4</v>
      </c>
    </row>
    <row r="5743" spans="1:16" x14ac:dyDescent="0.25">
      <c r="A5743" s="3">
        <f t="shared" ca="1" si="982"/>
        <v>991945598</v>
      </c>
      <c r="B5743" s="3">
        <f t="shared" ca="1" si="983"/>
        <v>8720</v>
      </c>
      <c r="C5743" s="1">
        <f t="shared" ca="1" si="984"/>
        <v>38149</v>
      </c>
      <c r="D5743" s="7">
        <f t="shared" ca="1" si="985"/>
        <v>2</v>
      </c>
      <c r="E5743" s="3" t="str">
        <f ca="1">VLOOKUP(D5743,State!$A$1:$B$9,2,0)</f>
        <v>QLD</v>
      </c>
      <c r="F5743" s="3">
        <f t="shared" ca="1" si="986"/>
        <v>125</v>
      </c>
      <c r="G5743" s="3" t="str">
        <f ca="1">VLOOKUP(F5743,Occupation!$A$1:$B$915,2,0)</f>
        <v>Newspaper or Periodical Editor</v>
      </c>
      <c r="H5743" s="3">
        <f t="shared" ca="1" si="987"/>
        <v>8</v>
      </c>
      <c r="I5743" s="3">
        <f t="shared" ca="1" si="988"/>
        <v>29006.63</v>
      </c>
      <c r="J5743" s="3">
        <f t="shared" ca="1" si="989"/>
        <v>0.12851550650073718</v>
      </c>
      <c r="K5743" s="3">
        <f t="shared" ca="1" si="990"/>
        <v>5</v>
      </c>
      <c r="L5743" s="3" t="str">
        <f ca="1">VLOOKUP(K5743,Freq_Investment!$A$1:$B$8,2,0)</f>
        <v>Quarterly</v>
      </c>
      <c r="M5743" s="3" t="str">
        <f t="shared" ca="1" si="991"/>
        <v>Manual</v>
      </c>
      <c r="N5743" s="3">
        <f t="shared" ca="1" si="992"/>
        <v>2</v>
      </c>
      <c r="O5743" s="3">
        <f t="shared" ca="1" si="992"/>
        <v>1</v>
      </c>
      <c r="P5743" s="3">
        <f t="shared" ca="1" si="992"/>
        <v>4</v>
      </c>
    </row>
    <row r="5744" spans="1:16" x14ac:dyDescent="0.25">
      <c r="A5744" s="3">
        <f t="shared" ca="1" si="982"/>
        <v>99963022</v>
      </c>
      <c r="B5744" s="3">
        <f t="shared" ca="1" si="983"/>
        <v>7161</v>
      </c>
      <c r="C5744" s="1">
        <f t="shared" ca="1" si="984"/>
        <v>33138</v>
      </c>
      <c r="D5744" s="7">
        <f t="shared" ca="1" si="985"/>
        <v>1</v>
      </c>
      <c r="E5744" s="3" t="str">
        <f ca="1">VLOOKUP(D5744,State!$A$1:$B$9,2,0)</f>
        <v>NSW</v>
      </c>
      <c r="F5744" s="3">
        <f t="shared" ca="1" si="986"/>
        <v>325</v>
      </c>
      <c r="G5744" s="3" t="str">
        <f ca="1">VLOOKUP(F5744,Occupation!$A$1:$B$915,2,0)</f>
        <v>Renal Medicine Specialist</v>
      </c>
      <c r="H5744" s="3">
        <f t="shared" ca="1" si="987"/>
        <v>8</v>
      </c>
      <c r="I5744" s="3">
        <f t="shared" ca="1" si="988"/>
        <v>49564.75</v>
      </c>
      <c r="J5744" s="3">
        <f t="shared" ca="1" si="989"/>
        <v>0.35476554140544175</v>
      </c>
      <c r="K5744" s="3">
        <f t="shared" ca="1" si="990"/>
        <v>5</v>
      </c>
      <c r="L5744" s="3" t="str">
        <f ca="1">VLOOKUP(K5744,Freq_Investment!$A$1:$B$8,2,0)</f>
        <v>Quarterly</v>
      </c>
      <c r="M5744" s="3" t="str">
        <f t="shared" ca="1" si="991"/>
        <v>Manual</v>
      </c>
      <c r="N5744" s="3">
        <f t="shared" ca="1" si="992"/>
        <v>5</v>
      </c>
      <c r="O5744" s="3">
        <f t="shared" ca="1" si="992"/>
        <v>1</v>
      </c>
      <c r="P5744" s="3">
        <f t="shared" ca="1" si="992"/>
        <v>4</v>
      </c>
    </row>
    <row r="5745" spans="1:16" x14ac:dyDescent="0.25">
      <c r="A5745" s="3">
        <f t="shared" ca="1" si="982"/>
        <v>806721065</v>
      </c>
      <c r="B5745" s="3">
        <f t="shared" ca="1" si="983"/>
        <v>7124</v>
      </c>
      <c r="C5745" s="1">
        <f t="shared" ca="1" si="984"/>
        <v>42654</v>
      </c>
      <c r="D5745" s="7">
        <f t="shared" ca="1" si="985"/>
        <v>1</v>
      </c>
      <c r="E5745" s="3" t="str">
        <f ca="1">VLOOKUP(D5745,State!$A$1:$B$9,2,0)</f>
        <v>NSW</v>
      </c>
      <c r="F5745" s="3">
        <f t="shared" ca="1" si="986"/>
        <v>353</v>
      </c>
      <c r="G5745" s="3" t="str">
        <f ca="1">VLOOKUP(F5745,Occupation!$A$1:$B$915,2,0)</f>
        <v>Registered Nurse (Child and Family Health)</v>
      </c>
      <c r="H5745" s="3">
        <f t="shared" ca="1" si="987"/>
        <v>5</v>
      </c>
      <c r="I5745" s="3">
        <f t="shared" ca="1" si="988"/>
        <v>37154.959999999999</v>
      </c>
      <c r="J5745" s="3">
        <f t="shared" ca="1" si="989"/>
        <v>0.16164391123873878</v>
      </c>
      <c r="K5745" s="3">
        <f t="shared" ca="1" si="990"/>
        <v>6</v>
      </c>
      <c r="L5745" s="3" t="str">
        <f ca="1">VLOOKUP(K5745,Freq_Investment!$A$1:$B$8,2,0)</f>
        <v>Half-yearly</v>
      </c>
      <c r="M5745" s="3" t="str">
        <f t="shared" ca="1" si="991"/>
        <v>Manual</v>
      </c>
      <c r="N5745" s="3">
        <f t="shared" ca="1" si="992"/>
        <v>4</v>
      </c>
      <c r="O5745" s="3">
        <f t="shared" ca="1" si="992"/>
        <v>4</v>
      </c>
      <c r="P5745" s="3">
        <f t="shared" ca="1" si="992"/>
        <v>4</v>
      </c>
    </row>
    <row r="5746" spans="1:16" x14ac:dyDescent="0.25">
      <c r="A5746" s="3">
        <f t="shared" ca="1" si="982"/>
        <v>129470289</v>
      </c>
      <c r="B5746" s="3">
        <f t="shared" ca="1" si="983"/>
        <v>3777</v>
      </c>
      <c r="C5746" s="1">
        <f t="shared" ca="1" si="984"/>
        <v>42422</v>
      </c>
      <c r="D5746" s="7">
        <f t="shared" ca="1" si="985"/>
        <v>1</v>
      </c>
      <c r="E5746" s="3" t="str">
        <f ca="1">VLOOKUP(D5746,State!$A$1:$B$9,2,0)</f>
        <v>NSW</v>
      </c>
      <c r="F5746" s="3">
        <f t="shared" ca="1" si="986"/>
        <v>227</v>
      </c>
      <c r="G5746" s="3" t="str">
        <f ca="1">VLOOKUP(F5746,Occupation!$A$1:$B$915,2,0)</f>
        <v>Environmental Engineer</v>
      </c>
      <c r="H5746" s="3">
        <f t="shared" ca="1" si="987"/>
        <v>5</v>
      </c>
      <c r="I5746" s="3">
        <f t="shared" ca="1" si="988"/>
        <v>6381.06</v>
      </c>
      <c r="J5746" s="3">
        <f t="shared" ca="1" si="989"/>
        <v>0.22523855439380497</v>
      </c>
      <c r="K5746" s="3">
        <f t="shared" ca="1" si="990"/>
        <v>5</v>
      </c>
      <c r="L5746" s="3" t="str">
        <f ca="1">VLOOKUP(K5746,Freq_Investment!$A$1:$B$8,2,0)</f>
        <v>Quarterly</v>
      </c>
      <c r="M5746" s="3" t="str">
        <f t="shared" ca="1" si="991"/>
        <v>Auto</v>
      </c>
      <c r="N5746" s="3">
        <f t="shared" ca="1" si="992"/>
        <v>5</v>
      </c>
      <c r="O5746" s="3">
        <f t="shared" ca="1" si="992"/>
        <v>1</v>
      </c>
      <c r="P5746" s="3">
        <f t="shared" ca="1" si="992"/>
        <v>1</v>
      </c>
    </row>
    <row r="5747" spans="1:16" x14ac:dyDescent="0.25">
      <c r="A5747" s="3">
        <f t="shared" ca="1" si="982"/>
        <v>570369028</v>
      </c>
      <c r="B5747" s="3">
        <f t="shared" ca="1" si="983"/>
        <v>5749</v>
      </c>
      <c r="C5747" s="1">
        <f t="shared" ca="1" si="984"/>
        <v>39848</v>
      </c>
      <c r="D5747" s="7">
        <f t="shared" ca="1" si="985"/>
        <v>2</v>
      </c>
      <c r="E5747" s="3" t="str">
        <f ca="1">VLOOKUP(D5747,State!$A$1:$B$9,2,0)</f>
        <v>QLD</v>
      </c>
      <c r="F5747" s="3">
        <f t="shared" ca="1" si="986"/>
        <v>734</v>
      </c>
      <c r="G5747" s="3" t="str">
        <f ca="1">VLOOKUP(F5747,Occupation!$A$1:$B$915,2,0)</f>
        <v>Bookkeeper</v>
      </c>
      <c r="H5747" s="3">
        <f t="shared" ca="1" si="987"/>
        <v>10</v>
      </c>
      <c r="I5747" s="3">
        <f t="shared" ca="1" si="988"/>
        <v>83981.41</v>
      </c>
      <c r="J5747" s="3">
        <f t="shared" ca="1" si="989"/>
        <v>0.34945748085453765</v>
      </c>
      <c r="K5747" s="3">
        <f t="shared" ca="1" si="990"/>
        <v>4</v>
      </c>
      <c r="L5747" s="3" t="str">
        <f ca="1">VLOOKUP(K5747,Freq_Investment!$A$1:$B$8,2,0)</f>
        <v>Monthly</v>
      </c>
      <c r="M5747" s="3" t="str">
        <f t="shared" ca="1" si="991"/>
        <v>Auto</v>
      </c>
      <c r="N5747" s="3">
        <f t="shared" ca="1" si="992"/>
        <v>3</v>
      </c>
      <c r="O5747" s="3">
        <f t="shared" ca="1" si="992"/>
        <v>4</v>
      </c>
      <c r="P5747" s="3">
        <f t="shared" ca="1" si="992"/>
        <v>4</v>
      </c>
    </row>
    <row r="5748" spans="1:16" x14ac:dyDescent="0.25">
      <c r="A5748" s="3">
        <f t="shared" ca="1" si="982"/>
        <v>655374368</v>
      </c>
      <c r="B5748" s="3">
        <f t="shared" ca="1" si="983"/>
        <v>6570</v>
      </c>
      <c r="C5748" s="1">
        <f t="shared" ca="1" si="984"/>
        <v>40825</v>
      </c>
      <c r="D5748" s="7">
        <f t="shared" ca="1" si="985"/>
        <v>8</v>
      </c>
      <c r="E5748" s="3" t="str">
        <f ca="1">VLOOKUP(D5748,State!$A$1:$B$9,2,0)</f>
        <v>ACT</v>
      </c>
      <c r="F5748" s="3">
        <f t="shared" ca="1" si="986"/>
        <v>851</v>
      </c>
      <c r="G5748" s="3" t="str">
        <f ca="1">VLOOKUP(F5748,Occupation!$A$1:$B$915,2,0)</f>
        <v>Grader Operator</v>
      </c>
      <c r="H5748" s="3">
        <f t="shared" ca="1" si="987"/>
        <v>2</v>
      </c>
      <c r="I5748" s="3">
        <f t="shared" ca="1" si="988"/>
        <v>98122.16</v>
      </c>
      <c r="J5748" s="3">
        <f t="shared" ca="1" si="989"/>
        <v>0.20925715729405969</v>
      </c>
      <c r="K5748" s="3">
        <f t="shared" ca="1" si="990"/>
        <v>5</v>
      </c>
      <c r="L5748" s="3" t="str">
        <f ca="1">VLOOKUP(K5748,Freq_Investment!$A$1:$B$8,2,0)</f>
        <v>Quarterly</v>
      </c>
      <c r="M5748" s="3" t="str">
        <f t="shared" ca="1" si="991"/>
        <v>Auto</v>
      </c>
      <c r="N5748" s="3">
        <f t="shared" ca="1" si="992"/>
        <v>3</v>
      </c>
      <c r="O5748" s="3">
        <f t="shared" ca="1" si="992"/>
        <v>1</v>
      </c>
      <c r="P5748" s="3">
        <f t="shared" ca="1" si="992"/>
        <v>2</v>
      </c>
    </row>
    <row r="5749" spans="1:16" x14ac:dyDescent="0.25">
      <c r="A5749" s="3">
        <f t="shared" ca="1" si="982"/>
        <v>652875083</v>
      </c>
      <c r="B5749" s="3">
        <f t="shared" ca="1" si="983"/>
        <v>3520</v>
      </c>
      <c r="C5749" s="1">
        <f t="shared" ca="1" si="984"/>
        <v>27643</v>
      </c>
      <c r="D5749" s="7">
        <f t="shared" ca="1" si="985"/>
        <v>2</v>
      </c>
      <c r="E5749" s="3" t="str">
        <f ca="1">VLOOKUP(D5749,State!$A$1:$B$9,2,0)</f>
        <v>QLD</v>
      </c>
      <c r="F5749" s="3">
        <f t="shared" ca="1" si="986"/>
        <v>66</v>
      </c>
      <c r="G5749" s="3" t="str">
        <f ca="1">VLOOKUP(F5749,Occupation!$A$1:$B$915,2,0)</f>
        <v>Specialist Managers nec</v>
      </c>
      <c r="H5749" s="3">
        <f t="shared" ca="1" si="987"/>
        <v>4</v>
      </c>
      <c r="I5749" s="3">
        <f t="shared" ca="1" si="988"/>
        <v>78736.009999999995</v>
      </c>
      <c r="J5749" s="3">
        <f t="shared" ca="1" si="989"/>
        <v>0.39675381015662142</v>
      </c>
      <c r="K5749" s="3">
        <f t="shared" ca="1" si="990"/>
        <v>2</v>
      </c>
      <c r="L5749" s="3" t="str">
        <f ca="1">VLOOKUP(K5749,Freq_Investment!$A$1:$B$8,2,0)</f>
        <v>Weekly</v>
      </c>
      <c r="M5749" s="3" t="str">
        <f t="shared" ca="1" si="991"/>
        <v>Auto</v>
      </c>
      <c r="N5749" s="3">
        <f t="shared" ca="1" si="992"/>
        <v>4</v>
      </c>
      <c r="O5749" s="3">
        <f t="shared" ca="1" si="992"/>
        <v>1</v>
      </c>
      <c r="P5749" s="3">
        <f t="shared" ca="1" si="992"/>
        <v>5</v>
      </c>
    </row>
    <row r="5750" spans="1:16" x14ac:dyDescent="0.25">
      <c r="A5750" s="3">
        <f t="shared" ca="1" si="982"/>
        <v>434587171</v>
      </c>
      <c r="B5750" s="3">
        <f t="shared" ca="1" si="983"/>
        <v>6535</v>
      </c>
      <c r="C5750" s="1">
        <f t="shared" ca="1" si="984"/>
        <v>35467</v>
      </c>
      <c r="D5750" s="7">
        <f t="shared" ca="1" si="985"/>
        <v>8</v>
      </c>
      <c r="E5750" s="3" t="str">
        <f ca="1">VLOOKUP(D5750,State!$A$1:$B$9,2,0)</f>
        <v>ACT</v>
      </c>
      <c r="F5750" s="3">
        <f t="shared" ca="1" si="986"/>
        <v>538</v>
      </c>
      <c r="G5750" s="3" t="str">
        <f ca="1">VLOOKUP(F5750,Occupation!$A$1:$B$915,2,0)</f>
        <v>Baker</v>
      </c>
      <c r="H5750" s="3">
        <f t="shared" ca="1" si="987"/>
        <v>10</v>
      </c>
      <c r="I5750" s="3">
        <f t="shared" ca="1" si="988"/>
        <v>526.89</v>
      </c>
      <c r="J5750" s="3">
        <f t="shared" ca="1" si="989"/>
        <v>5.9335744402241153E-2</v>
      </c>
      <c r="K5750" s="3">
        <f t="shared" ca="1" si="990"/>
        <v>5</v>
      </c>
      <c r="L5750" s="3" t="str">
        <f ca="1">VLOOKUP(K5750,Freq_Investment!$A$1:$B$8,2,0)</f>
        <v>Quarterly</v>
      </c>
      <c r="M5750" s="3" t="str">
        <f t="shared" ca="1" si="991"/>
        <v>Auto</v>
      </c>
      <c r="N5750" s="3">
        <f t="shared" ca="1" si="992"/>
        <v>5</v>
      </c>
      <c r="O5750" s="3">
        <f t="shared" ca="1" si="992"/>
        <v>5</v>
      </c>
      <c r="P5750" s="3">
        <f t="shared" ca="1" si="992"/>
        <v>3</v>
      </c>
    </row>
    <row r="5751" spans="1:16" x14ac:dyDescent="0.25">
      <c r="A5751" s="3">
        <f t="shared" ca="1" si="982"/>
        <v>58866082</v>
      </c>
      <c r="B5751" s="3">
        <f t="shared" ca="1" si="983"/>
        <v>3271</v>
      </c>
      <c r="C5751" s="1">
        <f t="shared" ca="1" si="984"/>
        <v>34391</v>
      </c>
      <c r="D5751" s="7">
        <f t="shared" ca="1" si="985"/>
        <v>1</v>
      </c>
      <c r="E5751" s="3" t="str">
        <f ca="1">VLOOKUP(D5751,State!$A$1:$B$9,2,0)</f>
        <v>NSW</v>
      </c>
      <c r="F5751" s="3">
        <f t="shared" ca="1" si="986"/>
        <v>851</v>
      </c>
      <c r="G5751" s="3" t="str">
        <f ca="1">VLOOKUP(F5751,Occupation!$A$1:$B$915,2,0)</f>
        <v>Grader Operator</v>
      </c>
      <c r="H5751" s="3">
        <f t="shared" ca="1" si="987"/>
        <v>1</v>
      </c>
      <c r="I5751" s="3">
        <f t="shared" ca="1" si="988"/>
        <v>17060.919999999998</v>
      </c>
      <c r="J5751" s="3">
        <f t="shared" ca="1" si="989"/>
        <v>0.13293764644524247</v>
      </c>
      <c r="K5751" s="3">
        <f t="shared" ca="1" si="990"/>
        <v>1</v>
      </c>
      <c r="L5751" s="3" t="str">
        <f ca="1">VLOOKUP(K5751,Freq_Investment!$A$1:$B$8,2,0)</f>
        <v>Daily</v>
      </c>
      <c r="M5751" s="3" t="str">
        <f t="shared" ca="1" si="991"/>
        <v>Auto</v>
      </c>
      <c r="N5751" s="3">
        <f t="shared" ca="1" si="992"/>
        <v>3</v>
      </c>
      <c r="O5751" s="3">
        <f t="shared" ca="1" si="992"/>
        <v>2</v>
      </c>
      <c r="P5751" s="3">
        <f t="shared" ca="1" si="992"/>
        <v>4</v>
      </c>
    </row>
    <row r="5752" spans="1:16" x14ac:dyDescent="0.25">
      <c r="A5752" s="3">
        <f t="shared" ca="1" si="982"/>
        <v>16992678</v>
      </c>
      <c r="B5752" s="3">
        <f t="shared" ca="1" si="983"/>
        <v>1451</v>
      </c>
      <c r="C5752" s="1">
        <f t="shared" ca="1" si="984"/>
        <v>35267</v>
      </c>
      <c r="D5752" s="7">
        <f t="shared" ca="1" si="985"/>
        <v>2</v>
      </c>
      <c r="E5752" s="3" t="str">
        <f ca="1">VLOOKUP(D5752,State!$A$1:$B$9,2,0)</f>
        <v>QLD</v>
      </c>
      <c r="F5752" s="3">
        <f t="shared" ca="1" si="986"/>
        <v>700</v>
      </c>
      <c r="G5752" s="3" t="str">
        <f ca="1">VLOOKUP(F5752,Occupation!$A$1:$B$915,2,0)</f>
        <v>Snowsport Instructor</v>
      </c>
      <c r="H5752" s="3">
        <f t="shared" ca="1" si="987"/>
        <v>7</v>
      </c>
      <c r="I5752" s="3">
        <f t="shared" ca="1" si="988"/>
        <v>40780.519999999997</v>
      </c>
      <c r="J5752" s="3">
        <f t="shared" ca="1" si="989"/>
        <v>0.23725594624839191</v>
      </c>
      <c r="K5752" s="3">
        <f t="shared" ca="1" si="990"/>
        <v>3</v>
      </c>
      <c r="L5752" s="3" t="str">
        <f ca="1">VLOOKUP(K5752,Freq_Investment!$A$1:$B$8,2,0)</f>
        <v>Fortnightly</v>
      </c>
      <c r="M5752" s="3" t="str">
        <f t="shared" ca="1" si="991"/>
        <v>Auto</v>
      </c>
      <c r="N5752" s="3">
        <f t="shared" ca="1" si="992"/>
        <v>2</v>
      </c>
      <c r="O5752" s="3">
        <f t="shared" ca="1" si="992"/>
        <v>2</v>
      </c>
      <c r="P5752" s="3">
        <f t="shared" ca="1" si="992"/>
        <v>1</v>
      </c>
    </row>
    <row r="5753" spans="1:16" x14ac:dyDescent="0.25">
      <c r="A5753" s="3">
        <f t="shared" ca="1" si="982"/>
        <v>268906788</v>
      </c>
      <c r="B5753" s="3">
        <f t="shared" ca="1" si="983"/>
        <v>7978</v>
      </c>
      <c r="C5753" s="1">
        <f t="shared" ca="1" si="984"/>
        <v>37835</v>
      </c>
      <c r="D5753" s="7">
        <f t="shared" ca="1" si="985"/>
        <v>4</v>
      </c>
      <c r="E5753" s="3" t="str">
        <f ca="1">VLOOKUP(D5753,State!$A$1:$B$9,2,0)</f>
        <v>WA</v>
      </c>
      <c r="F5753" s="3">
        <f t="shared" ca="1" si="986"/>
        <v>520</v>
      </c>
      <c r="G5753" s="3" t="str">
        <f ca="1">VLOOKUP(F5753,Occupation!$A$1:$B$915,2,0)</f>
        <v>Drainer / Drainlayer</v>
      </c>
      <c r="H5753" s="3">
        <f t="shared" ca="1" si="987"/>
        <v>8</v>
      </c>
      <c r="I5753" s="3">
        <f t="shared" ca="1" si="988"/>
        <v>93455.9</v>
      </c>
      <c r="J5753" s="3">
        <f t="shared" ca="1" si="989"/>
        <v>0.17665552358459835</v>
      </c>
      <c r="K5753" s="3">
        <f t="shared" ca="1" si="990"/>
        <v>2</v>
      </c>
      <c r="L5753" s="3" t="str">
        <f ca="1">VLOOKUP(K5753,Freq_Investment!$A$1:$B$8,2,0)</f>
        <v>Weekly</v>
      </c>
      <c r="M5753" s="3" t="str">
        <f t="shared" ca="1" si="991"/>
        <v>Auto</v>
      </c>
      <c r="N5753" s="3">
        <f t="shared" ca="1" si="992"/>
        <v>4</v>
      </c>
      <c r="O5753" s="3">
        <f t="shared" ca="1" si="992"/>
        <v>1</v>
      </c>
      <c r="P5753" s="3">
        <f t="shared" ca="1" si="992"/>
        <v>2</v>
      </c>
    </row>
    <row r="5754" spans="1:16" x14ac:dyDescent="0.25">
      <c r="A5754" s="3">
        <f t="shared" ca="1" si="982"/>
        <v>781798527</v>
      </c>
      <c r="B5754" s="3">
        <f t="shared" ca="1" si="983"/>
        <v>3487</v>
      </c>
      <c r="C5754" s="1">
        <f t="shared" ca="1" si="984"/>
        <v>30336</v>
      </c>
      <c r="D5754" s="7">
        <f t="shared" ca="1" si="985"/>
        <v>1</v>
      </c>
      <c r="E5754" s="3" t="str">
        <f ca="1">VLOOKUP(D5754,State!$A$1:$B$9,2,0)</f>
        <v>NSW</v>
      </c>
      <c r="F5754" s="3">
        <f t="shared" ca="1" si="986"/>
        <v>562</v>
      </c>
      <c r="G5754" s="3" t="str">
        <f ca="1">VLOOKUP(F5754,Occupation!$A$1:$B$915,2,0)</f>
        <v>Forestry Operations Supervisor</v>
      </c>
      <c r="H5754" s="3">
        <f t="shared" ca="1" si="987"/>
        <v>6</v>
      </c>
      <c r="I5754" s="3">
        <f t="shared" ca="1" si="988"/>
        <v>2516.87</v>
      </c>
      <c r="J5754" s="3">
        <f t="shared" ca="1" si="989"/>
        <v>0.38473579410708247</v>
      </c>
      <c r="K5754" s="3">
        <f t="shared" ca="1" si="990"/>
        <v>7</v>
      </c>
      <c r="L5754" s="3" t="str">
        <f ca="1">VLOOKUP(K5754,Freq_Investment!$A$1:$B$8,2,0)</f>
        <v>Yearly</v>
      </c>
      <c r="M5754" s="3" t="str">
        <f t="shared" ca="1" si="991"/>
        <v>Manual</v>
      </c>
      <c r="N5754" s="3">
        <f t="shared" ca="1" si="992"/>
        <v>2</v>
      </c>
      <c r="O5754" s="3">
        <f t="shared" ca="1" si="992"/>
        <v>2</v>
      </c>
      <c r="P5754" s="3">
        <f t="shared" ca="1" si="992"/>
        <v>5</v>
      </c>
    </row>
    <row r="5755" spans="1:16" x14ac:dyDescent="0.25">
      <c r="A5755" s="3">
        <f t="shared" ca="1" si="982"/>
        <v>471319260</v>
      </c>
      <c r="B5755" s="3">
        <f t="shared" ca="1" si="983"/>
        <v>5014</v>
      </c>
      <c r="C5755" s="1">
        <f t="shared" ca="1" si="984"/>
        <v>33413</v>
      </c>
      <c r="D5755" s="7">
        <f t="shared" ca="1" si="985"/>
        <v>5</v>
      </c>
      <c r="E5755" s="3" t="str">
        <f ca="1">VLOOKUP(D5755,State!$A$1:$B$9,2,0)</f>
        <v>NT</v>
      </c>
      <c r="F5755" s="3">
        <f t="shared" ca="1" si="986"/>
        <v>426</v>
      </c>
      <c r="G5755" s="3" t="str">
        <f ca="1">VLOOKUP(F5755,Occupation!$A$1:$B$915,2,0)</f>
        <v>Operating Theatre Technician</v>
      </c>
      <c r="H5755" s="3">
        <f t="shared" ca="1" si="987"/>
        <v>5</v>
      </c>
      <c r="I5755" s="3">
        <f t="shared" ca="1" si="988"/>
        <v>8517.15</v>
      </c>
      <c r="J5755" s="3">
        <f t="shared" ca="1" si="989"/>
        <v>5.9805164910740227E-2</v>
      </c>
      <c r="K5755" s="3">
        <f t="shared" ca="1" si="990"/>
        <v>6</v>
      </c>
      <c r="L5755" s="3" t="str">
        <f ca="1">VLOOKUP(K5755,Freq_Investment!$A$1:$B$8,2,0)</f>
        <v>Half-yearly</v>
      </c>
      <c r="M5755" s="3" t="str">
        <f t="shared" ca="1" si="991"/>
        <v>Auto</v>
      </c>
      <c r="N5755" s="3">
        <f t="shared" ca="1" si="992"/>
        <v>4</v>
      </c>
      <c r="O5755" s="3">
        <f t="shared" ca="1" si="992"/>
        <v>4</v>
      </c>
      <c r="P5755" s="3">
        <f t="shared" ca="1" si="992"/>
        <v>1</v>
      </c>
    </row>
    <row r="5756" spans="1:16" x14ac:dyDescent="0.25">
      <c r="A5756" s="3">
        <f t="shared" ca="1" si="982"/>
        <v>350193815</v>
      </c>
      <c r="B5756" s="3">
        <f t="shared" ca="1" si="983"/>
        <v>4218</v>
      </c>
      <c r="C5756" s="1">
        <f t="shared" ca="1" si="984"/>
        <v>34017</v>
      </c>
      <c r="D5756" s="7">
        <f t="shared" ca="1" si="985"/>
        <v>3</v>
      </c>
      <c r="E5756" s="3" t="str">
        <f ca="1">VLOOKUP(D5756,State!$A$1:$B$9,2,0)</f>
        <v>SA</v>
      </c>
      <c r="F5756" s="3">
        <f t="shared" ca="1" si="986"/>
        <v>649</v>
      </c>
      <c r="G5756" s="3" t="str">
        <f ca="1">VLOOKUP(F5756,Occupation!$A$1:$B$915,2,0)</f>
        <v>Hospital Orderly</v>
      </c>
      <c r="H5756" s="3">
        <f t="shared" ca="1" si="987"/>
        <v>5</v>
      </c>
      <c r="I5756" s="3">
        <f t="shared" ca="1" si="988"/>
        <v>97579.24</v>
      </c>
      <c r="J5756" s="3">
        <f t="shared" ca="1" si="989"/>
        <v>0.32553883688272389</v>
      </c>
      <c r="K5756" s="3">
        <f t="shared" ca="1" si="990"/>
        <v>4</v>
      </c>
      <c r="L5756" s="3" t="str">
        <f ca="1">VLOOKUP(K5756,Freq_Investment!$A$1:$B$8,2,0)</f>
        <v>Monthly</v>
      </c>
      <c r="M5756" s="3" t="str">
        <f t="shared" ca="1" si="991"/>
        <v>Auto</v>
      </c>
      <c r="N5756" s="3">
        <f t="shared" ca="1" si="992"/>
        <v>3</v>
      </c>
      <c r="O5756" s="3">
        <f t="shared" ca="1" si="992"/>
        <v>1</v>
      </c>
      <c r="P5756" s="3">
        <f t="shared" ca="1" si="992"/>
        <v>3</v>
      </c>
    </row>
    <row r="5757" spans="1:16" x14ac:dyDescent="0.25">
      <c r="A5757" s="3">
        <f t="shared" ca="1" si="982"/>
        <v>719990721</v>
      </c>
      <c r="B5757" s="3">
        <f t="shared" ca="1" si="983"/>
        <v>9873</v>
      </c>
      <c r="C5757" s="1">
        <f t="shared" ca="1" si="984"/>
        <v>29613</v>
      </c>
      <c r="D5757" s="7">
        <f t="shared" ca="1" si="985"/>
        <v>3</v>
      </c>
      <c r="E5757" s="3" t="str">
        <f ca="1">VLOOKUP(D5757,State!$A$1:$B$9,2,0)</f>
        <v>SA</v>
      </c>
      <c r="F5757" s="3">
        <f t="shared" ca="1" si="986"/>
        <v>745</v>
      </c>
      <c r="G5757" s="3" t="str">
        <f ca="1">VLOOKUP(F5757,Occupation!$A$1:$B$915,2,0)</f>
        <v>Warehouse Administrator</v>
      </c>
      <c r="H5757" s="3">
        <f t="shared" ca="1" si="987"/>
        <v>2</v>
      </c>
      <c r="I5757" s="3">
        <f t="shared" ca="1" si="988"/>
        <v>90185.57</v>
      </c>
      <c r="J5757" s="3">
        <f t="shared" ca="1" si="989"/>
        <v>0.48967560815296995</v>
      </c>
      <c r="K5757" s="3">
        <f t="shared" ca="1" si="990"/>
        <v>4</v>
      </c>
      <c r="L5757" s="3" t="str">
        <f ca="1">VLOOKUP(K5757,Freq_Investment!$A$1:$B$8,2,0)</f>
        <v>Monthly</v>
      </c>
      <c r="M5757" s="3" t="str">
        <f t="shared" ca="1" si="991"/>
        <v>Auto</v>
      </c>
      <c r="N5757" s="3">
        <f t="shared" ca="1" si="992"/>
        <v>4</v>
      </c>
      <c r="O5757" s="3">
        <f t="shared" ca="1" si="992"/>
        <v>4</v>
      </c>
      <c r="P5757" s="3">
        <f t="shared" ca="1" si="992"/>
        <v>5</v>
      </c>
    </row>
    <row r="5758" spans="1:16" x14ac:dyDescent="0.25">
      <c r="A5758" s="3">
        <f t="shared" ca="1" si="982"/>
        <v>986977489</v>
      </c>
      <c r="B5758" s="3">
        <f t="shared" ca="1" si="983"/>
        <v>7287</v>
      </c>
      <c r="C5758" s="1">
        <f t="shared" ca="1" si="984"/>
        <v>31945</v>
      </c>
      <c r="D5758" s="7">
        <f t="shared" ca="1" si="985"/>
        <v>6</v>
      </c>
      <c r="E5758" s="3" t="str">
        <f ca="1">VLOOKUP(D5758,State!$A$1:$B$9,2,0)</f>
        <v>TAS</v>
      </c>
      <c r="F5758" s="3">
        <f t="shared" ca="1" si="986"/>
        <v>397</v>
      </c>
      <c r="G5758" s="3" t="str">
        <f ca="1">VLOOKUP(F5758,Occupation!$A$1:$B$915,2,0)</f>
        <v>Solicitor</v>
      </c>
      <c r="H5758" s="3">
        <f t="shared" ca="1" si="987"/>
        <v>6</v>
      </c>
      <c r="I5758" s="3">
        <f t="shared" ca="1" si="988"/>
        <v>33414.39</v>
      </c>
      <c r="J5758" s="3">
        <f t="shared" ca="1" si="989"/>
        <v>0.35773084841489938</v>
      </c>
      <c r="K5758" s="3">
        <f t="shared" ca="1" si="990"/>
        <v>5</v>
      </c>
      <c r="L5758" s="3" t="str">
        <f ca="1">VLOOKUP(K5758,Freq_Investment!$A$1:$B$8,2,0)</f>
        <v>Quarterly</v>
      </c>
      <c r="M5758" s="3" t="str">
        <f t="shared" ca="1" si="991"/>
        <v>Auto</v>
      </c>
      <c r="N5758" s="3">
        <f t="shared" ca="1" si="992"/>
        <v>2</v>
      </c>
      <c r="O5758" s="3">
        <f t="shared" ca="1" si="992"/>
        <v>1</v>
      </c>
      <c r="P5758" s="3">
        <f t="shared" ca="1" si="992"/>
        <v>3</v>
      </c>
    </row>
    <row r="5759" spans="1:16" x14ac:dyDescent="0.25">
      <c r="A5759" s="3">
        <f t="shared" ca="1" si="982"/>
        <v>186772704</v>
      </c>
      <c r="B5759" s="3">
        <f t="shared" ca="1" si="983"/>
        <v>3746</v>
      </c>
      <c r="C5759" s="1">
        <f t="shared" ca="1" si="984"/>
        <v>34890</v>
      </c>
      <c r="D5759" s="7">
        <f t="shared" ca="1" si="985"/>
        <v>8</v>
      </c>
      <c r="E5759" s="3" t="str">
        <f ca="1">VLOOKUP(D5759,State!$A$1:$B$9,2,0)</f>
        <v>ACT</v>
      </c>
      <c r="F5759" s="3">
        <f t="shared" ca="1" si="986"/>
        <v>562</v>
      </c>
      <c r="G5759" s="3" t="str">
        <f ca="1">VLOOKUP(F5759,Occupation!$A$1:$B$915,2,0)</f>
        <v>Forestry Operations Supervisor</v>
      </c>
      <c r="H5759" s="3">
        <f t="shared" ca="1" si="987"/>
        <v>8</v>
      </c>
      <c r="I5759" s="3">
        <f t="shared" ca="1" si="988"/>
        <v>66506.67</v>
      </c>
      <c r="J5759" s="3">
        <f t="shared" ca="1" si="989"/>
        <v>0.16706045851005441</v>
      </c>
      <c r="K5759" s="3">
        <f t="shared" ca="1" si="990"/>
        <v>7</v>
      </c>
      <c r="L5759" s="3" t="str">
        <f ca="1">VLOOKUP(K5759,Freq_Investment!$A$1:$B$8,2,0)</f>
        <v>Yearly</v>
      </c>
      <c r="M5759" s="3" t="str">
        <f t="shared" ca="1" si="991"/>
        <v>Manual</v>
      </c>
      <c r="N5759" s="3">
        <f t="shared" ca="1" si="992"/>
        <v>2</v>
      </c>
      <c r="O5759" s="3">
        <f t="shared" ca="1" si="992"/>
        <v>5</v>
      </c>
      <c r="P5759" s="3">
        <f t="shared" ca="1" si="992"/>
        <v>2</v>
      </c>
    </row>
    <row r="5760" spans="1:16" x14ac:dyDescent="0.25">
      <c r="A5760" s="3">
        <f t="shared" ca="1" si="982"/>
        <v>433100864</v>
      </c>
      <c r="B5760" s="3">
        <f t="shared" ca="1" si="983"/>
        <v>2822</v>
      </c>
      <c r="C5760" s="1">
        <f t="shared" ca="1" si="984"/>
        <v>34489</v>
      </c>
      <c r="D5760" s="7">
        <f t="shared" ca="1" si="985"/>
        <v>5</v>
      </c>
      <c r="E5760" s="3" t="str">
        <f ca="1">VLOOKUP(D5760,State!$A$1:$B$9,2,0)</f>
        <v>NT</v>
      </c>
      <c r="F5760" s="3">
        <f t="shared" ca="1" si="986"/>
        <v>166</v>
      </c>
      <c r="G5760" s="3" t="str">
        <f ca="1">VLOOKUP(F5760,Occupation!$A$1:$B$915,2,0)</f>
        <v>Organisation and Methods Analyst</v>
      </c>
      <c r="H5760" s="3">
        <f t="shared" ca="1" si="987"/>
        <v>2</v>
      </c>
      <c r="I5760" s="3">
        <f t="shared" ca="1" si="988"/>
        <v>4016.26</v>
      </c>
      <c r="J5760" s="3">
        <f t="shared" ca="1" si="989"/>
        <v>0.33419713959749614</v>
      </c>
      <c r="K5760" s="3">
        <f t="shared" ca="1" si="990"/>
        <v>7</v>
      </c>
      <c r="L5760" s="3" t="str">
        <f ca="1">VLOOKUP(K5760,Freq_Investment!$A$1:$B$8,2,0)</f>
        <v>Yearly</v>
      </c>
      <c r="M5760" s="3" t="str">
        <f t="shared" ca="1" si="991"/>
        <v>Manual</v>
      </c>
      <c r="N5760" s="3">
        <f t="shared" ca="1" si="992"/>
        <v>2</v>
      </c>
      <c r="O5760" s="3">
        <f t="shared" ca="1" si="992"/>
        <v>1</v>
      </c>
      <c r="P5760" s="3">
        <f t="shared" ca="1" si="992"/>
        <v>4</v>
      </c>
    </row>
    <row r="5761" spans="1:16" x14ac:dyDescent="0.25">
      <c r="A5761" s="3">
        <f t="shared" ca="1" si="982"/>
        <v>194177348</v>
      </c>
      <c r="B5761" s="3">
        <f t="shared" ca="1" si="983"/>
        <v>14</v>
      </c>
      <c r="C5761" s="1">
        <f t="shared" ca="1" si="984"/>
        <v>27294</v>
      </c>
      <c r="D5761" s="7">
        <f t="shared" ca="1" si="985"/>
        <v>7</v>
      </c>
      <c r="E5761" s="3" t="str">
        <f ca="1">VLOOKUP(D5761,State!$A$1:$B$9,2,0)</f>
        <v>VIC</v>
      </c>
      <c r="F5761" s="3">
        <f t="shared" ca="1" si="986"/>
        <v>233</v>
      </c>
      <c r="G5761" s="3" t="str">
        <f ca="1">VLOOKUP(F5761,Occupation!$A$1:$B$915,2,0)</f>
        <v>Agronomist</v>
      </c>
      <c r="H5761" s="3">
        <f t="shared" ca="1" si="987"/>
        <v>8</v>
      </c>
      <c r="I5761" s="3">
        <f t="shared" ca="1" si="988"/>
        <v>48333.56</v>
      </c>
      <c r="J5761" s="3">
        <f t="shared" ca="1" si="989"/>
        <v>0.43203392787339018</v>
      </c>
      <c r="K5761" s="3">
        <f t="shared" ca="1" si="990"/>
        <v>1</v>
      </c>
      <c r="L5761" s="3" t="str">
        <f ca="1">VLOOKUP(K5761,Freq_Investment!$A$1:$B$8,2,0)</f>
        <v>Daily</v>
      </c>
      <c r="M5761" s="3" t="str">
        <f t="shared" ca="1" si="991"/>
        <v>Manual</v>
      </c>
      <c r="N5761" s="3">
        <f t="shared" ca="1" si="992"/>
        <v>4</v>
      </c>
      <c r="O5761" s="3">
        <f t="shared" ca="1" si="992"/>
        <v>4</v>
      </c>
      <c r="P5761" s="3">
        <f t="shared" ca="1" si="992"/>
        <v>3</v>
      </c>
    </row>
    <row r="5762" spans="1:16" x14ac:dyDescent="0.25">
      <c r="A5762" s="3">
        <f t="shared" ca="1" si="982"/>
        <v>637299944</v>
      </c>
      <c r="B5762" s="3">
        <f t="shared" ca="1" si="983"/>
        <v>9756</v>
      </c>
      <c r="C5762" s="1">
        <f t="shared" ca="1" si="984"/>
        <v>41186</v>
      </c>
      <c r="D5762" s="7">
        <f t="shared" ca="1" si="985"/>
        <v>5</v>
      </c>
      <c r="E5762" s="3" t="str">
        <f ca="1">VLOOKUP(D5762,State!$A$1:$B$9,2,0)</f>
        <v>NT</v>
      </c>
      <c r="F5762" s="3">
        <f t="shared" ca="1" si="986"/>
        <v>262</v>
      </c>
      <c r="G5762" s="3" t="str">
        <f ca="1">VLOOKUP(F5762,Occupation!$A$1:$B$915,2,0)</f>
        <v>Exercise Physiologist</v>
      </c>
      <c r="H5762" s="3">
        <f t="shared" ca="1" si="987"/>
        <v>8</v>
      </c>
      <c r="I5762" s="3">
        <f t="shared" ca="1" si="988"/>
        <v>99645.4</v>
      </c>
      <c r="J5762" s="3">
        <f t="shared" ca="1" si="989"/>
        <v>0.47557118944028193</v>
      </c>
      <c r="K5762" s="3">
        <f t="shared" ca="1" si="990"/>
        <v>5</v>
      </c>
      <c r="L5762" s="3" t="str">
        <f ca="1">VLOOKUP(K5762,Freq_Investment!$A$1:$B$8,2,0)</f>
        <v>Quarterly</v>
      </c>
      <c r="M5762" s="3" t="str">
        <f t="shared" ca="1" si="991"/>
        <v>Auto</v>
      </c>
      <c r="N5762" s="3">
        <f t="shared" ca="1" si="992"/>
        <v>1</v>
      </c>
      <c r="O5762" s="3">
        <f t="shared" ca="1" si="992"/>
        <v>3</v>
      </c>
      <c r="P5762" s="3">
        <f t="shared" ca="1" si="992"/>
        <v>2</v>
      </c>
    </row>
    <row r="5763" spans="1:16" x14ac:dyDescent="0.25">
      <c r="A5763" s="3">
        <f t="shared" ref="A5763:A5826" ca="1" si="993">RANDBETWEEN(10000000,1000000000)</f>
        <v>547529217</v>
      </c>
      <c r="B5763" s="3">
        <f t="shared" ref="B5763:B5826" ca="1" si="994">RANDBETWEEN(1,10000)</f>
        <v>1608</v>
      </c>
      <c r="C5763" s="1">
        <f t="shared" ref="C5763:C5826" ca="1" si="995">DATE(RANDBETWEEN(1970,2021),RANDBETWEEN(1,12),RANDBETWEEN(1,28))</f>
        <v>34467</v>
      </c>
      <c r="D5763" s="7">
        <f t="shared" ref="D5763:D5826" ca="1" si="996">RANDBETWEEN(1,8)</f>
        <v>6</v>
      </c>
      <c r="E5763" s="3" t="str">
        <f ca="1">VLOOKUP(D5763,State!$A$1:$B$9,2,0)</f>
        <v>TAS</v>
      </c>
      <c r="F5763" s="3">
        <f t="shared" ref="F5763:F5826" ca="1" si="997">RANDBETWEEN(1,914)</f>
        <v>89</v>
      </c>
      <c r="G5763" s="3" t="str">
        <f ca="1">VLOOKUP(F5763,Occupation!$A$1:$B$915,2,0)</f>
        <v>Boarding Kennel or Cattery Operator</v>
      </c>
      <c r="H5763" s="3">
        <f t="shared" ref="H5763:H5826" ca="1" si="998">RANDBETWEEN(1,10)</f>
        <v>3</v>
      </c>
      <c r="I5763" s="3">
        <f t="shared" ref="I5763:I5826" ca="1" si="999">ROUND(RAND()*100000,2)</f>
        <v>40675.06</v>
      </c>
      <c r="J5763" s="3">
        <f t="shared" ref="J5763:J5826" ca="1" si="1000">RAND()/2</f>
        <v>0.30993250676748224</v>
      </c>
      <c r="K5763" s="3">
        <f t="shared" ref="K5763:K5826" ca="1" si="1001">RANDBETWEEN(1,7)</f>
        <v>3</v>
      </c>
      <c r="L5763" s="3" t="str">
        <f ca="1">VLOOKUP(K5763,Freq_Investment!$A$1:$B$8,2,0)</f>
        <v>Fortnightly</v>
      </c>
      <c r="M5763" s="3" t="str">
        <f t="shared" ref="M5763:M5826" ca="1" si="1002">IF(RANDBETWEEN(1,2)&gt;1,"Auto","Manual")</f>
        <v>Auto</v>
      </c>
      <c r="N5763" s="3">
        <f t="shared" ca="1" si="992"/>
        <v>3</v>
      </c>
      <c r="O5763" s="3">
        <f t="shared" ca="1" si="992"/>
        <v>4</v>
      </c>
      <c r="P5763" s="3">
        <f t="shared" ca="1" si="992"/>
        <v>2</v>
      </c>
    </row>
    <row r="5764" spans="1:16" x14ac:dyDescent="0.25">
      <c r="A5764" s="3">
        <f t="shared" ca="1" si="993"/>
        <v>916891768</v>
      </c>
      <c r="B5764" s="3">
        <f t="shared" ca="1" si="994"/>
        <v>6894</v>
      </c>
      <c r="C5764" s="1">
        <f t="shared" ca="1" si="995"/>
        <v>26066</v>
      </c>
      <c r="D5764" s="7">
        <f t="shared" ca="1" si="996"/>
        <v>1</v>
      </c>
      <c r="E5764" s="3" t="str">
        <f ca="1">VLOOKUP(D5764,State!$A$1:$B$9,2,0)</f>
        <v>NSW</v>
      </c>
      <c r="F5764" s="3">
        <f t="shared" ca="1" si="997"/>
        <v>742</v>
      </c>
      <c r="G5764" s="3" t="str">
        <f ca="1">VLOOKUP(F5764,Occupation!$A$1:$B$915,2,0)</f>
        <v>Production Clerk</v>
      </c>
      <c r="H5764" s="3">
        <f t="shared" ca="1" si="998"/>
        <v>2</v>
      </c>
      <c r="I5764" s="3">
        <f t="shared" ca="1" si="999"/>
        <v>47076.639999999999</v>
      </c>
      <c r="J5764" s="3">
        <f t="shared" ca="1" si="1000"/>
        <v>6.0186086284031437E-3</v>
      </c>
      <c r="K5764" s="3">
        <f t="shared" ca="1" si="1001"/>
        <v>2</v>
      </c>
      <c r="L5764" s="3" t="str">
        <f ca="1">VLOOKUP(K5764,Freq_Investment!$A$1:$B$8,2,0)</f>
        <v>Weekly</v>
      </c>
      <c r="M5764" s="3" t="str">
        <f t="shared" ca="1" si="1002"/>
        <v>Auto</v>
      </c>
      <c r="N5764" s="3">
        <f t="shared" ca="1" si="992"/>
        <v>1</v>
      </c>
      <c r="O5764" s="3">
        <f t="shared" ca="1" si="992"/>
        <v>1</v>
      </c>
      <c r="P5764" s="3">
        <f t="shared" ca="1" si="992"/>
        <v>2</v>
      </c>
    </row>
    <row r="5765" spans="1:16" x14ac:dyDescent="0.25">
      <c r="A5765" s="3">
        <f t="shared" ca="1" si="993"/>
        <v>265087011</v>
      </c>
      <c r="B5765" s="3">
        <f t="shared" ca="1" si="994"/>
        <v>3086</v>
      </c>
      <c r="C5765" s="1">
        <f t="shared" ca="1" si="995"/>
        <v>43511</v>
      </c>
      <c r="D5765" s="7">
        <f t="shared" ca="1" si="996"/>
        <v>2</v>
      </c>
      <c r="E5765" s="3" t="str">
        <f ca="1">VLOOKUP(D5765,State!$A$1:$B$9,2,0)</f>
        <v>QLD</v>
      </c>
      <c r="F5765" s="3">
        <f t="shared" ca="1" si="997"/>
        <v>403</v>
      </c>
      <c r="G5765" s="3" t="str">
        <f ca="1">VLOOKUP(F5765,Occupation!$A$1:$B$915,2,0)</f>
        <v>Counsellors nec</v>
      </c>
      <c r="H5765" s="3">
        <f t="shared" ca="1" si="998"/>
        <v>1</v>
      </c>
      <c r="I5765" s="3">
        <f t="shared" ca="1" si="999"/>
        <v>15566.82</v>
      </c>
      <c r="J5765" s="3">
        <f t="shared" ca="1" si="1000"/>
        <v>0.19742401322944225</v>
      </c>
      <c r="K5765" s="3">
        <f t="shared" ca="1" si="1001"/>
        <v>4</v>
      </c>
      <c r="L5765" s="3" t="str">
        <f ca="1">VLOOKUP(K5765,Freq_Investment!$A$1:$B$8,2,0)</f>
        <v>Monthly</v>
      </c>
      <c r="M5765" s="3" t="str">
        <f t="shared" ca="1" si="1002"/>
        <v>Manual</v>
      </c>
      <c r="N5765" s="3">
        <f t="shared" ca="1" si="992"/>
        <v>4</v>
      </c>
      <c r="O5765" s="3">
        <f t="shared" ca="1" si="992"/>
        <v>4</v>
      </c>
      <c r="P5765" s="3">
        <f t="shared" ca="1" si="992"/>
        <v>3</v>
      </c>
    </row>
    <row r="5766" spans="1:16" x14ac:dyDescent="0.25">
      <c r="A5766" s="3">
        <f t="shared" ca="1" si="993"/>
        <v>845490762</v>
      </c>
      <c r="B5766" s="3">
        <f t="shared" ca="1" si="994"/>
        <v>6115</v>
      </c>
      <c r="C5766" s="1">
        <f t="shared" ca="1" si="995"/>
        <v>34960</v>
      </c>
      <c r="D5766" s="7">
        <f t="shared" ca="1" si="996"/>
        <v>1</v>
      </c>
      <c r="E5766" s="3" t="str">
        <f ca="1">VLOOKUP(D5766,State!$A$1:$B$9,2,0)</f>
        <v>NSW</v>
      </c>
      <c r="F5766" s="3">
        <f t="shared" ca="1" si="997"/>
        <v>378</v>
      </c>
      <c r="G5766" s="3" t="str">
        <f ca="1">VLOOKUP(F5766,Occupation!$A$1:$B$915,2,0)</f>
        <v>Database Administrator</v>
      </c>
      <c r="H5766" s="3">
        <f t="shared" ca="1" si="998"/>
        <v>4</v>
      </c>
      <c r="I5766" s="3">
        <f t="shared" ca="1" si="999"/>
        <v>35186.129999999997</v>
      </c>
      <c r="J5766" s="3">
        <f t="shared" ca="1" si="1000"/>
        <v>0.47285950852337766</v>
      </c>
      <c r="K5766" s="3">
        <f t="shared" ca="1" si="1001"/>
        <v>1</v>
      </c>
      <c r="L5766" s="3" t="str">
        <f ca="1">VLOOKUP(K5766,Freq_Investment!$A$1:$B$8,2,0)</f>
        <v>Daily</v>
      </c>
      <c r="M5766" s="3" t="str">
        <f t="shared" ca="1" si="1002"/>
        <v>Manual</v>
      </c>
      <c r="N5766" s="3">
        <f t="shared" ca="1" si="992"/>
        <v>2</v>
      </c>
      <c r="O5766" s="3">
        <f t="shared" ca="1" si="992"/>
        <v>5</v>
      </c>
      <c r="P5766" s="3">
        <f t="shared" ca="1" si="992"/>
        <v>5</v>
      </c>
    </row>
    <row r="5767" spans="1:16" x14ac:dyDescent="0.25">
      <c r="A5767" s="3">
        <f t="shared" ca="1" si="993"/>
        <v>488397027</v>
      </c>
      <c r="B5767" s="3">
        <f t="shared" ca="1" si="994"/>
        <v>2283</v>
      </c>
      <c r="C5767" s="1">
        <f t="shared" ca="1" si="995"/>
        <v>38369</v>
      </c>
      <c r="D5767" s="7">
        <f t="shared" ca="1" si="996"/>
        <v>7</v>
      </c>
      <c r="E5767" s="3" t="str">
        <f ca="1">VLOOKUP(D5767,State!$A$1:$B$9,2,0)</f>
        <v>VIC</v>
      </c>
      <c r="F5767" s="3">
        <f t="shared" ca="1" si="997"/>
        <v>9</v>
      </c>
      <c r="G5767" s="3" t="str">
        <f ca="1">VLOOKUP(F5767,Occupation!$A$1:$B$915,2,0)</f>
        <v>Horse Breeder</v>
      </c>
      <c r="H5767" s="3">
        <f t="shared" ca="1" si="998"/>
        <v>6</v>
      </c>
      <c r="I5767" s="3">
        <f t="shared" ca="1" si="999"/>
        <v>12214.77</v>
      </c>
      <c r="J5767" s="3">
        <f t="shared" ca="1" si="1000"/>
        <v>0.45428649567598223</v>
      </c>
      <c r="K5767" s="3">
        <f t="shared" ca="1" si="1001"/>
        <v>1</v>
      </c>
      <c r="L5767" s="3" t="str">
        <f ca="1">VLOOKUP(K5767,Freq_Investment!$A$1:$B$8,2,0)</f>
        <v>Daily</v>
      </c>
      <c r="M5767" s="3" t="str">
        <f t="shared" ca="1" si="1002"/>
        <v>Auto</v>
      </c>
      <c r="N5767" s="3">
        <f t="shared" ca="1" si="992"/>
        <v>4</v>
      </c>
      <c r="O5767" s="3">
        <f t="shared" ca="1" si="992"/>
        <v>1</v>
      </c>
      <c r="P5767" s="3">
        <f t="shared" ca="1" si="992"/>
        <v>2</v>
      </c>
    </row>
    <row r="5768" spans="1:16" x14ac:dyDescent="0.25">
      <c r="A5768" s="3">
        <f t="shared" ca="1" si="993"/>
        <v>380480506</v>
      </c>
      <c r="B5768" s="3">
        <f t="shared" ca="1" si="994"/>
        <v>2158</v>
      </c>
      <c r="C5768" s="1">
        <f t="shared" ca="1" si="995"/>
        <v>43916</v>
      </c>
      <c r="D5768" s="7">
        <f t="shared" ca="1" si="996"/>
        <v>1</v>
      </c>
      <c r="E5768" s="3" t="str">
        <f ca="1">VLOOKUP(D5768,State!$A$1:$B$9,2,0)</f>
        <v>NSW</v>
      </c>
      <c r="F5768" s="3">
        <f t="shared" ca="1" si="997"/>
        <v>751</v>
      </c>
      <c r="G5768" s="3" t="str">
        <f ca="1">VLOOKUP(F5768,Occupation!$A$1:$B$915,2,0)</f>
        <v>Clerk of Court</v>
      </c>
      <c r="H5768" s="3">
        <f t="shared" ca="1" si="998"/>
        <v>7</v>
      </c>
      <c r="I5768" s="3">
        <f t="shared" ca="1" si="999"/>
        <v>20951.36</v>
      </c>
      <c r="J5768" s="3">
        <f t="shared" ca="1" si="1000"/>
        <v>0.18261667374129759</v>
      </c>
      <c r="K5768" s="3">
        <f t="shared" ca="1" si="1001"/>
        <v>2</v>
      </c>
      <c r="L5768" s="3" t="str">
        <f ca="1">VLOOKUP(K5768,Freq_Investment!$A$1:$B$8,2,0)</f>
        <v>Weekly</v>
      </c>
      <c r="M5768" s="3" t="str">
        <f t="shared" ca="1" si="1002"/>
        <v>Manual</v>
      </c>
      <c r="N5768" s="3">
        <f t="shared" ca="1" si="992"/>
        <v>5</v>
      </c>
      <c r="O5768" s="3">
        <f t="shared" ca="1" si="992"/>
        <v>3</v>
      </c>
      <c r="P5768" s="3">
        <f t="shared" ca="1" si="992"/>
        <v>1</v>
      </c>
    </row>
    <row r="5769" spans="1:16" x14ac:dyDescent="0.25">
      <c r="A5769" s="3">
        <f t="shared" ca="1" si="993"/>
        <v>113628576</v>
      </c>
      <c r="B5769" s="3">
        <f t="shared" ca="1" si="994"/>
        <v>2791</v>
      </c>
      <c r="C5769" s="1">
        <f t="shared" ca="1" si="995"/>
        <v>44443</v>
      </c>
      <c r="D5769" s="7">
        <f t="shared" ca="1" si="996"/>
        <v>8</v>
      </c>
      <c r="E5769" s="3" t="str">
        <f ca="1">VLOOKUP(D5769,State!$A$1:$B$9,2,0)</f>
        <v>ACT</v>
      </c>
      <c r="F5769" s="3">
        <f t="shared" ca="1" si="997"/>
        <v>619</v>
      </c>
      <c r="G5769" s="3" t="str">
        <f ca="1">VLOOKUP(F5769,Occupation!$A$1:$B$915,2,0)</f>
        <v>Plastics Technician</v>
      </c>
      <c r="H5769" s="3">
        <f t="shared" ca="1" si="998"/>
        <v>9</v>
      </c>
      <c r="I5769" s="3">
        <f t="shared" ca="1" si="999"/>
        <v>36986.910000000003</v>
      </c>
      <c r="J5769" s="3">
        <f t="shared" ca="1" si="1000"/>
        <v>0.21414338692013912</v>
      </c>
      <c r="K5769" s="3">
        <f t="shared" ca="1" si="1001"/>
        <v>3</v>
      </c>
      <c r="L5769" s="3" t="str">
        <f ca="1">VLOOKUP(K5769,Freq_Investment!$A$1:$B$8,2,0)</f>
        <v>Fortnightly</v>
      </c>
      <c r="M5769" s="3" t="str">
        <f t="shared" ca="1" si="1002"/>
        <v>Manual</v>
      </c>
      <c r="N5769" s="3">
        <f t="shared" ca="1" si="992"/>
        <v>2</v>
      </c>
      <c r="O5769" s="3">
        <f t="shared" ca="1" si="992"/>
        <v>4</v>
      </c>
      <c r="P5769" s="3">
        <f t="shared" ca="1" si="992"/>
        <v>3</v>
      </c>
    </row>
    <row r="5770" spans="1:16" x14ac:dyDescent="0.25">
      <c r="A5770" s="3">
        <f t="shared" ca="1" si="993"/>
        <v>950400637</v>
      </c>
      <c r="B5770" s="3">
        <f t="shared" ca="1" si="994"/>
        <v>8516</v>
      </c>
      <c r="C5770" s="1">
        <f t="shared" ca="1" si="995"/>
        <v>25584</v>
      </c>
      <c r="D5770" s="7">
        <f t="shared" ca="1" si="996"/>
        <v>4</v>
      </c>
      <c r="E5770" s="3" t="str">
        <f ca="1">VLOOKUP(D5770,State!$A$1:$B$9,2,0)</f>
        <v>WA</v>
      </c>
      <c r="F5770" s="3">
        <f t="shared" ca="1" si="997"/>
        <v>737</v>
      </c>
      <c r="G5770" s="3" t="str">
        <f ca="1">VLOOKUP(F5770,Occupation!$A$1:$B$915,2,0)</f>
        <v>Credit or Loans Officer (Aus) / Finance Clerk (NZ)</v>
      </c>
      <c r="H5770" s="3">
        <f t="shared" ca="1" si="998"/>
        <v>8</v>
      </c>
      <c r="I5770" s="3">
        <f t="shared" ca="1" si="999"/>
        <v>91076.88</v>
      </c>
      <c r="J5770" s="3">
        <f t="shared" ca="1" si="1000"/>
        <v>0.38162776556978828</v>
      </c>
      <c r="K5770" s="3">
        <f t="shared" ca="1" si="1001"/>
        <v>4</v>
      </c>
      <c r="L5770" s="3" t="str">
        <f ca="1">VLOOKUP(K5770,Freq_Investment!$A$1:$B$8,2,0)</f>
        <v>Monthly</v>
      </c>
      <c r="M5770" s="3" t="str">
        <f t="shared" ca="1" si="1002"/>
        <v>Auto</v>
      </c>
      <c r="N5770" s="3">
        <f t="shared" ca="1" si="992"/>
        <v>5</v>
      </c>
      <c r="O5770" s="3">
        <f t="shared" ca="1" si="992"/>
        <v>5</v>
      </c>
      <c r="P5770" s="3">
        <f t="shared" ca="1" si="992"/>
        <v>4</v>
      </c>
    </row>
    <row r="5771" spans="1:16" x14ac:dyDescent="0.25">
      <c r="A5771" s="3">
        <f t="shared" ca="1" si="993"/>
        <v>842650840</v>
      </c>
      <c r="B5771" s="3">
        <f t="shared" ca="1" si="994"/>
        <v>2207</v>
      </c>
      <c r="C5771" s="1">
        <f t="shared" ca="1" si="995"/>
        <v>43192</v>
      </c>
      <c r="D5771" s="7">
        <f t="shared" ca="1" si="996"/>
        <v>8</v>
      </c>
      <c r="E5771" s="3" t="str">
        <f ca="1">VLOOKUP(D5771,State!$A$1:$B$9,2,0)</f>
        <v>ACT</v>
      </c>
      <c r="F5771" s="3">
        <f t="shared" ca="1" si="997"/>
        <v>400</v>
      </c>
      <c r="G5771" s="3" t="str">
        <f ca="1">VLOOKUP(F5771,Occupation!$A$1:$B$915,2,0)</f>
        <v>Family and Marriage Counsellor</v>
      </c>
      <c r="H5771" s="3">
        <f t="shared" ca="1" si="998"/>
        <v>5</v>
      </c>
      <c r="I5771" s="3">
        <f t="shared" ca="1" si="999"/>
        <v>62575.26</v>
      </c>
      <c r="J5771" s="3">
        <f t="shared" ca="1" si="1000"/>
        <v>0.39578437916888498</v>
      </c>
      <c r="K5771" s="3">
        <f t="shared" ca="1" si="1001"/>
        <v>5</v>
      </c>
      <c r="L5771" s="3" t="str">
        <f ca="1">VLOOKUP(K5771,Freq_Investment!$A$1:$B$8,2,0)</f>
        <v>Quarterly</v>
      </c>
      <c r="M5771" s="3" t="str">
        <f t="shared" ca="1" si="1002"/>
        <v>Auto</v>
      </c>
      <c r="N5771" s="3">
        <f t="shared" ca="1" si="992"/>
        <v>1</v>
      </c>
      <c r="O5771" s="3">
        <f t="shared" ca="1" si="992"/>
        <v>5</v>
      </c>
      <c r="P5771" s="3">
        <f t="shared" ca="1" si="992"/>
        <v>3</v>
      </c>
    </row>
    <row r="5772" spans="1:16" x14ac:dyDescent="0.25">
      <c r="A5772" s="3">
        <f t="shared" ca="1" si="993"/>
        <v>901390172</v>
      </c>
      <c r="B5772" s="3">
        <f t="shared" ca="1" si="994"/>
        <v>8908</v>
      </c>
      <c r="C5772" s="1">
        <f t="shared" ca="1" si="995"/>
        <v>34006</v>
      </c>
      <c r="D5772" s="7">
        <f t="shared" ca="1" si="996"/>
        <v>2</v>
      </c>
      <c r="E5772" s="3" t="str">
        <f ca="1">VLOOKUP(D5772,State!$A$1:$B$9,2,0)</f>
        <v>QLD</v>
      </c>
      <c r="F5772" s="3">
        <f t="shared" ca="1" si="997"/>
        <v>627</v>
      </c>
      <c r="G5772" s="3" t="str">
        <f ca="1">VLOOKUP(F5772,Occupation!$A$1:$B$915,2,0)</f>
        <v>Dental Therapist</v>
      </c>
      <c r="H5772" s="3">
        <f t="shared" ca="1" si="998"/>
        <v>2</v>
      </c>
      <c r="I5772" s="3">
        <f t="shared" ca="1" si="999"/>
        <v>16480.240000000002</v>
      </c>
      <c r="J5772" s="3">
        <f t="shared" ca="1" si="1000"/>
        <v>0.45211717248089334</v>
      </c>
      <c r="K5772" s="3">
        <f t="shared" ca="1" si="1001"/>
        <v>5</v>
      </c>
      <c r="L5772" s="3" t="str">
        <f ca="1">VLOOKUP(K5772,Freq_Investment!$A$1:$B$8,2,0)</f>
        <v>Quarterly</v>
      </c>
      <c r="M5772" s="3" t="str">
        <f t="shared" ca="1" si="1002"/>
        <v>Auto</v>
      </c>
      <c r="N5772" s="3">
        <f t="shared" ca="1" si="992"/>
        <v>1</v>
      </c>
      <c r="O5772" s="3">
        <f t="shared" ca="1" si="992"/>
        <v>5</v>
      </c>
      <c r="P5772" s="3">
        <f t="shared" ca="1" si="992"/>
        <v>4</v>
      </c>
    </row>
    <row r="5773" spans="1:16" x14ac:dyDescent="0.25">
      <c r="A5773" s="3">
        <f t="shared" ca="1" si="993"/>
        <v>934155395</v>
      </c>
      <c r="B5773" s="3">
        <f t="shared" ca="1" si="994"/>
        <v>2508</v>
      </c>
      <c r="C5773" s="1">
        <f t="shared" ca="1" si="995"/>
        <v>39258</v>
      </c>
      <c r="D5773" s="7">
        <f t="shared" ca="1" si="996"/>
        <v>2</v>
      </c>
      <c r="E5773" s="3" t="str">
        <f ca="1">VLOOKUP(D5773,State!$A$1:$B$9,2,0)</f>
        <v>QLD</v>
      </c>
      <c r="F5773" s="3">
        <f t="shared" ca="1" si="997"/>
        <v>759</v>
      </c>
      <c r="G5773" s="3" t="str">
        <f ca="1">VLOOKUP(F5773,Occupation!$A$1:$B$915,2,0)</f>
        <v>Immigration Officer</v>
      </c>
      <c r="H5773" s="3">
        <f t="shared" ca="1" si="998"/>
        <v>7</v>
      </c>
      <c r="I5773" s="3">
        <f t="shared" ca="1" si="999"/>
        <v>8438.67</v>
      </c>
      <c r="J5773" s="3">
        <f t="shared" ca="1" si="1000"/>
        <v>0.44727910432906015</v>
      </c>
      <c r="K5773" s="3">
        <f t="shared" ca="1" si="1001"/>
        <v>1</v>
      </c>
      <c r="L5773" s="3" t="str">
        <f ca="1">VLOOKUP(K5773,Freq_Investment!$A$1:$B$8,2,0)</f>
        <v>Daily</v>
      </c>
      <c r="M5773" s="3" t="str">
        <f t="shared" ca="1" si="1002"/>
        <v>Auto</v>
      </c>
      <c r="N5773" s="3">
        <f t="shared" ca="1" si="992"/>
        <v>1</v>
      </c>
      <c r="O5773" s="3">
        <f t="shared" ca="1" si="992"/>
        <v>3</v>
      </c>
      <c r="P5773" s="3">
        <f t="shared" ca="1" si="992"/>
        <v>1</v>
      </c>
    </row>
    <row r="5774" spans="1:16" x14ac:dyDescent="0.25">
      <c r="A5774" s="3">
        <f t="shared" ca="1" si="993"/>
        <v>381148096</v>
      </c>
      <c r="B5774" s="3">
        <f t="shared" ca="1" si="994"/>
        <v>6201</v>
      </c>
      <c r="C5774" s="1">
        <f t="shared" ca="1" si="995"/>
        <v>39540</v>
      </c>
      <c r="D5774" s="7">
        <f t="shared" ca="1" si="996"/>
        <v>2</v>
      </c>
      <c r="E5774" s="3" t="str">
        <f ca="1">VLOOKUP(D5774,State!$A$1:$B$9,2,0)</f>
        <v>QLD</v>
      </c>
      <c r="F5774" s="3">
        <f t="shared" ca="1" si="997"/>
        <v>913</v>
      </c>
      <c r="G5774" s="3" t="str">
        <f ca="1">VLOOKUP(F5774,Occupation!$A$1:$B$915,2,0)</f>
        <v>Printer's Assistant</v>
      </c>
      <c r="H5774" s="3">
        <f t="shared" ca="1" si="998"/>
        <v>7</v>
      </c>
      <c r="I5774" s="3">
        <f t="shared" ca="1" si="999"/>
        <v>60603.49</v>
      </c>
      <c r="J5774" s="3">
        <f t="shared" ca="1" si="1000"/>
        <v>0.392325146702663</v>
      </c>
      <c r="K5774" s="3">
        <f t="shared" ca="1" si="1001"/>
        <v>7</v>
      </c>
      <c r="L5774" s="3" t="str">
        <f ca="1">VLOOKUP(K5774,Freq_Investment!$A$1:$B$8,2,0)</f>
        <v>Yearly</v>
      </c>
      <c r="M5774" s="3" t="str">
        <f t="shared" ca="1" si="1002"/>
        <v>Manual</v>
      </c>
      <c r="N5774" s="3">
        <f t="shared" ca="1" si="992"/>
        <v>2</v>
      </c>
      <c r="O5774" s="3">
        <f t="shared" ca="1" si="992"/>
        <v>4</v>
      </c>
      <c r="P5774" s="3">
        <f t="shared" ca="1" si="992"/>
        <v>4</v>
      </c>
    </row>
    <row r="5775" spans="1:16" x14ac:dyDescent="0.25">
      <c r="A5775" s="3">
        <f t="shared" ca="1" si="993"/>
        <v>834277262</v>
      </c>
      <c r="B5775" s="3">
        <f t="shared" ca="1" si="994"/>
        <v>7412</v>
      </c>
      <c r="C5775" s="1">
        <f t="shared" ca="1" si="995"/>
        <v>31849</v>
      </c>
      <c r="D5775" s="7">
        <f t="shared" ca="1" si="996"/>
        <v>7</v>
      </c>
      <c r="E5775" s="3" t="str">
        <f ca="1">VLOOKUP(D5775,State!$A$1:$B$9,2,0)</f>
        <v>VIC</v>
      </c>
      <c r="F5775" s="3">
        <f t="shared" ca="1" si="997"/>
        <v>12</v>
      </c>
      <c r="G5775" s="3" t="str">
        <f ca="1">VLOOKUP(F5775,Occupation!$A$1:$B$915,2,0)</f>
        <v>Sheep Farmer</v>
      </c>
      <c r="H5775" s="3">
        <f t="shared" ca="1" si="998"/>
        <v>6</v>
      </c>
      <c r="I5775" s="3">
        <f t="shared" ca="1" si="999"/>
        <v>77672.78</v>
      </c>
      <c r="J5775" s="3">
        <f t="shared" ca="1" si="1000"/>
        <v>0.25175043479591047</v>
      </c>
      <c r="K5775" s="3">
        <f t="shared" ca="1" si="1001"/>
        <v>3</v>
      </c>
      <c r="L5775" s="3" t="str">
        <f ca="1">VLOOKUP(K5775,Freq_Investment!$A$1:$B$8,2,0)</f>
        <v>Fortnightly</v>
      </c>
      <c r="M5775" s="3" t="str">
        <f t="shared" ca="1" si="1002"/>
        <v>Manual</v>
      </c>
      <c r="N5775" s="3">
        <f t="shared" ca="1" si="992"/>
        <v>1</v>
      </c>
      <c r="O5775" s="3">
        <f t="shared" ca="1" si="992"/>
        <v>5</v>
      </c>
      <c r="P5775" s="3">
        <f t="shared" ca="1" si="992"/>
        <v>1</v>
      </c>
    </row>
    <row r="5776" spans="1:16" x14ac:dyDescent="0.25">
      <c r="A5776" s="3">
        <f t="shared" ca="1" si="993"/>
        <v>76989832</v>
      </c>
      <c r="B5776" s="3">
        <f t="shared" ca="1" si="994"/>
        <v>9852</v>
      </c>
      <c r="C5776" s="1">
        <f t="shared" ca="1" si="995"/>
        <v>37185</v>
      </c>
      <c r="D5776" s="7">
        <f t="shared" ca="1" si="996"/>
        <v>4</v>
      </c>
      <c r="E5776" s="3" t="str">
        <f ca="1">VLOOKUP(D5776,State!$A$1:$B$9,2,0)</f>
        <v>WA</v>
      </c>
      <c r="F5776" s="3">
        <f t="shared" ca="1" si="997"/>
        <v>370</v>
      </c>
      <c r="G5776" s="3" t="str">
        <f ca="1">VLOOKUP(F5776,Occupation!$A$1:$B$915,2,0)</f>
        <v>Analyst Programmer</v>
      </c>
      <c r="H5776" s="3">
        <f t="shared" ca="1" si="998"/>
        <v>1</v>
      </c>
      <c r="I5776" s="3">
        <f t="shared" ca="1" si="999"/>
        <v>88920.81</v>
      </c>
      <c r="J5776" s="3">
        <f t="shared" ca="1" si="1000"/>
        <v>0.27245903995913123</v>
      </c>
      <c r="K5776" s="3">
        <f t="shared" ca="1" si="1001"/>
        <v>2</v>
      </c>
      <c r="L5776" s="3" t="str">
        <f ca="1">VLOOKUP(K5776,Freq_Investment!$A$1:$B$8,2,0)</f>
        <v>Weekly</v>
      </c>
      <c r="M5776" s="3" t="str">
        <f t="shared" ca="1" si="1002"/>
        <v>Auto</v>
      </c>
      <c r="N5776" s="3">
        <f t="shared" ca="1" si="992"/>
        <v>3</v>
      </c>
      <c r="O5776" s="3">
        <f t="shared" ca="1" si="992"/>
        <v>1</v>
      </c>
      <c r="P5776" s="3">
        <f t="shared" ca="1" si="992"/>
        <v>2</v>
      </c>
    </row>
    <row r="5777" spans="1:16" x14ac:dyDescent="0.25">
      <c r="A5777" s="3">
        <f t="shared" ca="1" si="993"/>
        <v>412152083</v>
      </c>
      <c r="B5777" s="3">
        <f t="shared" ca="1" si="994"/>
        <v>5312</v>
      </c>
      <c r="C5777" s="1">
        <f t="shared" ca="1" si="995"/>
        <v>42475</v>
      </c>
      <c r="D5777" s="7">
        <f t="shared" ca="1" si="996"/>
        <v>7</v>
      </c>
      <c r="E5777" s="3" t="str">
        <f ca="1">VLOOKUP(D5777,State!$A$1:$B$9,2,0)</f>
        <v>VIC</v>
      </c>
      <c r="F5777" s="3">
        <f t="shared" ca="1" si="997"/>
        <v>883</v>
      </c>
      <c r="G5777" s="3" t="str">
        <f ca="1">VLOOKUP(F5777,Occupation!$A$1:$B$915,2,0)</f>
        <v>Steel Fixer</v>
      </c>
      <c r="H5777" s="3">
        <f t="shared" ca="1" si="998"/>
        <v>2</v>
      </c>
      <c r="I5777" s="3">
        <f t="shared" ca="1" si="999"/>
        <v>81983.91</v>
      </c>
      <c r="J5777" s="3">
        <f t="shared" ca="1" si="1000"/>
        <v>0.29388586431176106</v>
      </c>
      <c r="K5777" s="3">
        <f t="shared" ca="1" si="1001"/>
        <v>6</v>
      </c>
      <c r="L5777" s="3" t="str">
        <f ca="1">VLOOKUP(K5777,Freq_Investment!$A$1:$B$8,2,0)</f>
        <v>Half-yearly</v>
      </c>
      <c r="M5777" s="3" t="str">
        <f t="shared" ca="1" si="1002"/>
        <v>Manual</v>
      </c>
      <c r="N5777" s="3">
        <f t="shared" ca="1" si="992"/>
        <v>3</v>
      </c>
      <c r="O5777" s="3">
        <f t="shared" ca="1" si="992"/>
        <v>3</v>
      </c>
      <c r="P5777" s="3">
        <f t="shared" ca="1" si="992"/>
        <v>1</v>
      </c>
    </row>
    <row r="5778" spans="1:16" x14ac:dyDescent="0.25">
      <c r="A5778" s="3">
        <f t="shared" ca="1" si="993"/>
        <v>591859332</v>
      </c>
      <c r="B5778" s="3">
        <f t="shared" ca="1" si="994"/>
        <v>2754</v>
      </c>
      <c r="C5778" s="1">
        <f t="shared" ca="1" si="995"/>
        <v>32167</v>
      </c>
      <c r="D5778" s="7">
        <f t="shared" ca="1" si="996"/>
        <v>7</v>
      </c>
      <c r="E5778" s="3" t="str">
        <f ca="1">VLOOKUP(D5778,State!$A$1:$B$9,2,0)</f>
        <v>VIC</v>
      </c>
      <c r="F5778" s="3">
        <f t="shared" ca="1" si="997"/>
        <v>55</v>
      </c>
      <c r="G5778" s="3" t="str">
        <f ca="1">VLOOKUP(F5778,Occupation!$A$1:$B$915,2,0)</f>
        <v>Faculty Head</v>
      </c>
      <c r="H5778" s="3">
        <f t="shared" ca="1" si="998"/>
        <v>5</v>
      </c>
      <c r="I5778" s="3">
        <f t="shared" ca="1" si="999"/>
        <v>76416.600000000006</v>
      </c>
      <c r="J5778" s="3">
        <f t="shared" ca="1" si="1000"/>
        <v>0.28883146248742991</v>
      </c>
      <c r="K5778" s="3">
        <f t="shared" ca="1" si="1001"/>
        <v>1</v>
      </c>
      <c r="L5778" s="3" t="str">
        <f ca="1">VLOOKUP(K5778,Freq_Investment!$A$1:$B$8,2,0)</f>
        <v>Daily</v>
      </c>
      <c r="M5778" s="3" t="str">
        <f t="shared" ca="1" si="1002"/>
        <v>Manual</v>
      </c>
      <c r="N5778" s="3">
        <f t="shared" ca="1" si="992"/>
        <v>2</v>
      </c>
      <c r="O5778" s="3">
        <f t="shared" ca="1" si="992"/>
        <v>3</v>
      </c>
      <c r="P5778" s="3">
        <f t="shared" ca="1" si="992"/>
        <v>2</v>
      </c>
    </row>
    <row r="5779" spans="1:16" x14ac:dyDescent="0.25">
      <c r="A5779" s="3">
        <f t="shared" ca="1" si="993"/>
        <v>715189446</v>
      </c>
      <c r="B5779" s="3">
        <f t="shared" ca="1" si="994"/>
        <v>224</v>
      </c>
      <c r="C5779" s="1">
        <f t="shared" ca="1" si="995"/>
        <v>41117</v>
      </c>
      <c r="D5779" s="7">
        <f t="shared" ca="1" si="996"/>
        <v>7</v>
      </c>
      <c r="E5779" s="3" t="str">
        <f ca="1">VLOOKUP(D5779,State!$A$1:$B$9,2,0)</f>
        <v>VIC</v>
      </c>
      <c r="F5779" s="3">
        <f t="shared" ca="1" si="997"/>
        <v>627</v>
      </c>
      <c r="G5779" s="3" t="str">
        <f ca="1">VLOOKUP(F5779,Occupation!$A$1:$B$915,2,0)</f>
        <v>Dental Therapist</v>
      </c>
      <c r="H5779" s="3">
        <f t="shared" ca="1" si="998"/>
        <v>2</v>
      </c>
      <c r="I5779" s="3">
        <f t="shared" ca="1" si="999"/>
        <v>9907.86</v>
      </c>
      <c r="J5779" s="3">
        <f t="shared" ca="1" si="1000"/>
        <v>0.30442303108848329</v>
      </c>
      <c r="K5779" s="3">
        <f t="shared" ca="1" si="1001"/>
        <v>6</v>
      </c>
      <c r="L5779" s="3" t="str">
        <f ca="1">VLOOKUP(K5779,Freq_Investment!$A$1:$B$8,2,0)</f>
        <v>Half-yearly</v>
      </c>
      <c r="M5779" s="3" t="str">
        <f t="shared" ca="1" si="1002"/>
        <v>Auto</v>
      </c>
      <c r="N5779" s="3">
        <f t="shared" ca="1" si="992"/>
        <v>3</v>
      </c>
      <c r="O5779" s="3">
        <f t="shared" ca="1" si="992"/>
        <v>1</v>
      </c>
      <c r="P5779" s="3">
        <f t="shared" ca="1" si="992"/>
        <v>2</v>
      </c>
    </row>
    <row r="5780" spans="1:16" x14ac:dyDescent="0.25">
      <c r="A5780" s="3">
        <f t="shared" ca="1" si="993"/>
        <v>251669801</v>
      </c>
      <c r="B5780" s="3">
        <f t="shared" ca="1" si="994"/>
        <v>2410</v>
      </c>
      <c r="C5780" s="1">
        <f t="shared" ca="1" si="995"/>
        <v>26099</v>
      </c>
      <c r="D5780" s="7">
        <f t="shared" ca="1" si="996"/>
        <v>8</v>
      </c>
      <c r="E5780" s="3" t="str">
        <f ca="1">VLOOKUP(D5780,State!$A$1:$B$9,2,0)</f>
        <v>ACT</v>
      </c>
      <c r="F5780" s="3">
        <f t="shared" ca="1" si="997"/>
        <v>548</v>
      </c>
      <c r="G5780" s="3" t="str">
        <f ca="1">VLOOKUP(F5780,Occupation!$A$1:$B$915,2,0)</f>
        <v>Track Rider</v>
      </c>
      <c r="H5780" s="3">
        <f t="shared" ca="1" si="998"/>
        <v>7</v>
      </c>
      <c r="I5780" s="3">
        <f t="shared" ca="1" si="999"/>
        <v>67202.05</v>
      </c>
      <c r="J5780" s="3">
        <f t="shared" ca="1" si="1000"/>
        <v>0.27897280922793072</v>
      </c>
      <c r="K5780" s="3">
        <f t="shared" ca="1" si="1001"/>
        <v>6</v>
      </c>
      <c r="L5780" s="3" t="str">
        <f ca="1">VLOOKUP(K5780,Freq_Investment!$A$1:$B$8,2,0)</f>
        <v>Half-yearly</v>
      </c>
      <c r="M5780" s="3" t="str">
        <f t="shared" ca="1" si="1002"/>
        <v>Manual</v>
      </c>
      <c r="N5780" s="3">
        <f t="shared" ca="1" si="992"/>
        <v>5</v>
      </c>
      <c r="O5780" s="3">
        <f t="shared" ca="1" si="992"/>
        <v>1</v>
      </c>
      <c r="P5780" s="3">
        <f t="shared" ca="1" si="992"/>
        <v>2</v>
      </c>
    </row>
    <row r="5781" spans="1:16" x14ac:dyDescent="0.25">
      <c r="A5781" s="3">
        <f t="shared" ca="1" si="993"/>
        <v>809897685</v>
      </c>
      <c r="B5781" s="3">
        <f t="shared" ca="1" si="994"/>
        <v>3049</v>
      </c>
      <c r="C5781" s="1">
        <f t="shared" ca="1" si="995"/>
        <v>32542</v>
      </c>
      <c r="D5781" s="7">
        <f t="shared" ca="1" si="996"/>
        <v>2</v>
      </c>
      <c r="E5781" s="3" t="str">
        <f ca="1">VLOOKUP(D5781,State!$A$1:$B$9,2,0)</f>
        <v>QLD</v>
      </c>
      <c r="F5781" s="3">
        <f t="shared" ca="1" si="997"/>
        <v>883</v>
      </c>
      <c r="G5781" s="3" t="str">
        <f ca="1">VLOOKUP(F5781,Occupation!$A$1:$B$915,2,0)</f>
        <v>Steel Fixer</v>
      </c>
      <c r="H5781" s="3">
        <f t="shared" ca="1" si="998"/>
        <v>3</v>
      </c>
      <c r="I5781" s="3">
        <f t="shared" ca="1" si="999"/>
        <v>53100.9</v>
      </c>
      <c r="J5781" s="3">
        <f t="shared" ca="1" si="1000"/>
        <v>0.39276977115829664</v>
      </c>
      <c r="K5781" s="3">
        <f t="shared" ca="1" si="1001"/>
        <v>3</v>
      </c>
      <c r="L5781" s="3" t="str">
        <f ca="1">VLOOKUP(K5781,Freq_Investment!$A$1:$B$8,2,0)</f>
        <v>Fortnightly</v>
      </c>
      <c r="M5781" s="3" t="str">
        <f t="shared" ca="1" si="1002"/>
        <v>Auto</v>
      </c>
      <c r="N5781" s="3">
        <f t="shared" ca="1" si="992"/>
        <v>3</v>
      </c>
      <c r="O5781" s="3">
        <f t="shared" ca="1" si="992"/>
        <v>1</v>
      </c>
      <c r="P5781" s="3">
        <f t="shared" ca="1" si="992"/>
        <v>4</v>
      </c>
    </row>
    <row r="5782" spans="1:16" x14ac:dyDescent="0.25">
      <c r="A5782" s="3">
        <f t="shared" ca="1" si="993"/>
        <v>47514204</v>
      </c>
      <c r="B5782" s="3">
        <f t="shared" ca="1" si="994"/>
        <v>2751</v>
      </c>
      <c r="C5782" s="1">
        <f t="shared" ca="1" si="995"/>
        <v>32701</v>
      </c>
      <c r="D5782" s="7">
        <f t="shared" ca="1" si="996"/>
        <v>5</v>
      </c>
      <c r="E5782" s="3" t="str">
        <f ca="1">VLOOKUP(D5782,State!$A$1:$B$9,2,0)</f>
        <v>NT</v>
      </c>
      <c r="F5782" s="3">
        <f t="shared" ca="1" si="997"/>
        <v>796</v>
      </c>
      <c r="G5782" s="3" t="str">
        <f ca="1">VLOOKUP(F5782,Occupation!$A$1:$B$915,2,0)</f>
        <v>Wool Buyer</v>
      </c>
      <c r="H5782" s="3">
        <f t="shared" ca="1" si="998"/>
        <v>10</v>
      </c>
      <c r="I5782" s="3">
        <f t="shared" ca="1" si="999"/>
        <v>30079.81</v>
      </c>
      <c r="J5782" s="3">
        <f t="shared" ca="1" si="1000"/>
        <v>0.40264487446074865</v>
      </c>
      <c r="K5782" s="3">
        <f t="shared" ca="1" si="1001"/>
        <v>4</v>
      </c>
      <c r="L5782" s="3" t="str">
        <f ca="1">VLOOKUP(K5782,Freq_Investment!$A$1:$B$8,2,0)</f>
        <v>Monthly</v>
      </c>
      <c r="M5782" s="3" t="str">
        <f t="shared" ca="1" si="1002"/>
        <v>Auto</v>
      </c>
      <c r="N5782" s="3">
        <f t="shared" ca="1" si="992"/>
        <v>5</v>
      </c>
      <c r="O5782" s="3">
        <f t="shared" ca="1" si="992"/>
        <v>5</v>
      </c>
      <c r="P5782" s="3">
        <f t="shared" ca="1" si="992"/>
        <v>4</v>
      </c>
    </row>
    <row r="5783" spans="1:16" x14ac:dyDescent="0.25">
      <c r="A5783" s="3">
        <f t="shared" ca="1" si="993"/>
        <v>639694274</v>
      </c>
      <c r="B5783" s="3">
        <f t="shared" ca="1" si="994"/>
        <v>2832</v>
      </c>
      <c r="C5783" s="1">
        <f t="shared" ca="1" si="995"/>
        <v>37338</v>
      </c>
      <c r="D5783" s="7">
        <f t="shared" ca="1" si="996"/>
        <v>2</v>
      </c>
      <c r="E5783" s="3" t="str">
        <f ca="1">VLOOKUP(D5783,State!$A$1:$B$9,2,0)</f>
        <v>QLD</v>
      </c>
      <c r="F5783" s="3">
        <f t="shared" ca="1" si="997"/>
        <v>388</v>
      </c>
      <c r="G5783" s="3" t="str">
        <f ca="1">VLOOKUP(F5783,Occupation!$A$1:$B$915,2,0)</f>
        <v>ICT Quality Assurance Engineer</v>
      </c>
      <c r="H5783" s="3">
        <f t="shared" ca="1" si="998"/>
        <v>6</v>
      </c>
      <c r="I5783" s="3">
        <f t="shared" ca="1" si="999"/>
        <v>21869.7</v>
      </c>
      <c r="J5783" s="3">
        <f t="shared" ca="1" si="1000"/>
        <v>0.44264200835463546</v>
      </c>
      <c r="K5783" s="3">
        <f t="shared" ca="1" si="1001"/>
        <v>4</v>
      </c>
      <c r="L5783" s="3" t="str">
        <f ca="1">VLOOKUP(K5783,Freq_Investment!$A$1:$B$8,2,0)</f>
        <v>Monthly</v>
      </c>
      <c r="M5783" s="3" t="str">
        <f t="shared" ca="1" si="1002"/>
        <v>Manual</v>
      </c>
      <c r="N5783" s="3">
        <f t="shared" ca="1" si="992"/>
        <v>5</v>
      </c>
      <c r="O5783" s="3">
        <f t="shared" ca="1" si="992"/>
        <v>4</v>
      </c>
      <c r="P5783" s="3">
        <f t="shared" ca="1" si="992"/>
        <v>2</v>
      </c>
    </row>
    <row r="5784" spans="1:16" x14ac:dyDescent="0.25">
      <c r="A5784" s="3">
        <f t="shared" ca="1" si="993"/>
        <v>712857293</v>
      </c>
      <c r="B5784" s="3">
        <f t="shared" ca="1" si="994"/>
        <v>6908</v>
      </c>
      <c r="C5784" s="1">
        <f t="shared" ca="1" si="995"/>
        <v>31087</v>
      </c>
      <c r="D5784" s="7">
        <f t="shared" ca="1" si="996"/>
        <v>4</v>
      </c>
      <c r="E5784" s="3" t="str">
        <f ca="1">VLOOKUP(D5784,State!$A$1:$B$9,2,0)</f>
        <v>WA</v>
      </c>
      <c r="F5784" s="3">
        <f t="shared" ca="1" si="997"/>
        <v>171</v>
      </c>
      <c r="G5784" s="3" t="str">
        <f ca="1">VLOOKUP(F5784,Occupation!$A$1:$B$915,2,0)</f>
        <v>Information and Organisation Professionals nec</v>
      </c>
      <c r="H5784" s="3">
        <f t="shared" ca="1" si="998"/>
        <v>3</v>
      </c>
      <c r="I5784" s="3">
        <f t="shared" ca="1" si="999"/>
        <v>90904.36</v>
      </c>
      <c r="J5784" s="3">
        <f t="shared" ca="1" si="1000"/>
        <v>0.47347535651550166</v>
      </c>
      <c r="K5784" s="3">
        <f t="shared" ca="1" si="1001"/>
        <v>6</v>
      </c>
      <c r="L5784" s="3" t="str">
        <f ca="1">VLOOKUP(K5784,Freq_Investment!$A$1:$B$8,2,0)</f>
        <v>Half-yearly</v>
      </c>
      <c r="M5784" s="3" t="str">
        <f t="shared" ca="1" si="1002"/>
        <v>Auto</v>
      </c>
      <c r="N5784" s="3">
        <f t="shared" ca="1" si="992"/>
        <v>4</v>
      </c>
      <c r="O5784" s="3">
        <f t="shared" ca="1" si="992"/>
        <v>2</v>
      </c>
      <c r="P5784" s="3">
        <f t="shared" ca="1" si="992"/>
        <v>1</v>
      </c>
    </row>
    <row r="5785" spans="1:16" x14ac:dyDescent="0.25">
      <c r="A5785" s="3">
        <f t="shared" ca="1" si="993"/>
        <v>910668989</v>
      </c>
      <c r="B5785" s="3">
        <f t="shared" ca="1" si="994"/>
        <v>9437</v>
      </c>
      <c r="C5785" s="1">
        <f t="shared" ca="1" si="995"/>
        <v>26017</v>
      </c>
      <c r="D5785" s="7">
        <f t="shared" ca="1" si="996"/>
        <v>4</v>
      </c>
      <c r="E5785" s="3" t="str">
        <f ca="1">VLOOKUP(D5785,State!$A$1:$B$9,2,0)</f>
        <v>WA</v>
      </c>
      <c r="F5785" s="3">
        <f t="shared" ca="1" si="997"/>
        <v>769</v>
      </c>
      <c r="G5785" s="3" t="str">
        <f ca="1">VLOOKUP(F5785,Occupation!$A$1:$B$915,2,0)</f>
        <v>Insurance Loss Adjuster</v>
      </c>
      <c r="H5785" s="3">
        <f t="shared" ca="1" si="998"/>
        <v>9</v>
      </c>
      <c r="I5785" s="3">
        <f t="shared" ca="1" si="999"/>
        <v>71669.36</v>
      </c>
      <c r="J5785" s="3">
        <f t="shared" ca="1" si="1000"/>
        <v>0.47747370216321072</v>
      </c>
      <c r="K5785" s="3">
        <f t="shared" ca="1" si="1001"/>
        <v>7</v>
      </c>
      <c r="L5785" s="3" t="str">
        <f ca="1">VLOOKUP(K5785,Freq_Investment!$A$1:$B$8,2,0)</f>
        <v>Yearly</v>
      </c>
      <c r="M5785" s="3" t="str">
        <f t="shared" ca="1" si="1002"/>
        <v>Manual</v>
      </c>
      <c r="N5785" s="3">
        <f t="shared" ca="1" si="992"/>
        <v>4</v>
      </c>
      <c r="O5785" s="3">
        <f t="shared" ca="1" si="992"/>
        <v>3</v>
      </c>
      <c r="P5785" s="3">
        <f t="shared" ca="1" si="992"/>
        <v>2</v>
      </c>
    </row>
    <row r="5786" spans="1:16" x14ac:dyDescent="0.25">
      <c r="A5786" s="3">
        <f t="shared" ca="1" si="993"/>
        <v>498077607</v>
      </c>
      <c r="B5786" s="3">
        <f t="shared" ca="1" si="994"/>
        <v>8309</v>
      </c>
      <c r="C5786" s="1">
        <f t="shared" ca="1" si="995"/>
        <v>42213</v>
      </c>
      <c r="D5786" s="7">
        <f t="shared" ca="1" si="996"/>
        <v>1</v>
      </c>
      <c r="E5786" s="3" t="str">
        <f ca="1">VLOOKUP(D5786,State!$A$1:$B$9,2,0)</f>
        <v>NSW</v>
      </c>
      <c r="F5786" s="3">
        <f t="shared" ca="1" si="997"/>
        <v>3</v>
      </c>
      <c r="G5786" s="3" t="str">
        <f ca="1">VLOOKUP(F5786,Occupation!$A$1:$B$915,2,0)</f>
        <v>Aquaculture Farmer</v>
      </c>
      <c r="H5786" s="3">
        <f t="shared" ca="1" si="998"/>
        <v>6</v>
      </c>
      <c r="I5786" s="3">
        <f t="shared" ca="1" si="999"/>
        <v>1539.53</v>
      </c>
      <c r="J5786" s="3">
        <f t="shared" ca="1" si="1000"/>
        <v>0.24495293395698203</v>
      </c>
      <c r="K5786" s="3">
        <f t="shared" ca="1" si="1001"/>
        <v>4</v>
      </c>
      <c r="L5786" s="3" t="str">
        <f ca="1">VLOOKUP(K5786,Freq_Investment!$A$1:$B$8,2,0)</f>
        <v>Monthly</v>
      </c>
      <c r="M5786" s="3" t="str">
        <f t="shared" ca="1" si="1002"/>
        <v>Auto</v>
      </c>
      <c r="N5786" s="3">
        <f t="shared" ca="1" si="992"/>
        <v>2</v>
      </c>
      <c r="O5786" s="3">
        <f t="shared" ca="1" si="992"/>
        <v>5</v>
      </c>
      <c r="P5786" s="3">
        <f t="shared" ca="1" si="992"/>
        <v>4</v>
      </c>
    </row>
    <row r="5787" spans="1:16" x14ac:dyDescent="0.25">
      <c r="A5787" s="3">
        <f t="shared" ca="1" si="993"/>
        <v>542230585</v>
      </c>
      <c r="B5787" s="3">
        <f t="shared" ca="1" si="994"/>
        <v>5747</v>
      </c>
      <c r="C5787" s="1">
        <f t="shared" ca="1" si="995"/>
        <v>36125</v>
      </c>
      <c r="D5787" s="7">
        <f t="shared" ca="1" si="996"/>
        <v>6</v>
      </c>
      <c r="E5787" s="3" t="str">
        <f ca="1">VLOOKUP(D5787,State!$A$1:$B$9,2,0)</f>
        <v>TAS</v>
      </c>
      <c r="F5787" s="3">
        <f t="shared" ca="1" si="997"/>
        <v>246</v>
      </c>
      <c r="G5787" s="3" t="str">
        <f ca="1">VLOOKUP(F5787,Occupation!$A$1:$B$915,2,0)</f>
        <v>Life Scientist (General)</v>
      </c>
      <c r="H5787" s="3">
        <f t="shared" ca="1" si="998"/>
        <v>10</v>
      </c>
      <c r="I5787" s="3">
        <f t="shared" ca="1" si="999"/>
        <v>6659.95</v>
      </c>
      <c r="J5787" s="3">
        <f t="shared" ca="1" si="1000"/>
        <v>0.13182776570933641</v>
      </c>
      <c r="K5787" s="3">
        <f t="shared" ca="1" si="1001"/>
        <v>5</v>
      </c>
      <c r="L5787" s="3" t="str">
        <f ca="1">VLOOKUP(K5787,Freq_Investment!$A$1:$B$8,2,0)</f>
        <v>Quarterly</v>
      </c>
      <c r="M5787" s="3" t="str">
        <f t="shared" ca="1" si="1002"/>
        <v>Manual</v>
      </c>
      <c r="N5787" s="3">
        <f t="shared" ca="1" si="992"/>
        <v>5</v>
      </c>
      <c r="O5787" s="3">
        <f t="shared" ca="1" si="992"/>
        <v>4</v>
      </c>
      <c r="P5787" s="3">
        <f t="shared" ca="1" si="992"/>
        <v>3</v>
      </c>
    </row>
    <row r="5788" spans="1:16" x14ac:dyDescent="0.25">
      <c r="A5788" s="3">
        <f t="shared" ca="1" si="993"/>
        <v>913492229</v>
      </c>
      <c r="B5788" s="3">
        <f t="shared" ca="1" si="994"/>
        <v>1568</v>
      </c>
      <c r="C5788" s="1">
        <f t="shared" ca="1" si="995"/>
        <v>27902</v>
      </c>
      <c r="D5788" s="7">
        <f t="shared" ca="1" si="996"/>
        <v>5</v>
      </c>
      <c r="E5788" s="3" t="str">
        <f ca="1">VLOOKUP(D5788,State!$A$1:$B$9,2,0)</f>
        <v>NT</v>
      </c>
      <c r="F5788" s="3">
        <f t="shared" ca="1" si="997"/>
        <v>709</v>
      </c>
      <c r="G5788" s="3" t="str">
        <f ca="1">VLOOKUP(F5788,Occupation!$A$1:$B$915,2,0)</f>
        <v>Golfer</v>
      </c>
      <c r="H5788" s="3">
        <f t="shared" ca="1" si="998"/>
        <v>7</v>
      </c>
      <c r="I5788" s="3">
        <f t="shared" ca="1" si="999"/>
        <v>11856.64</v>
      </c>
      <c r="J5788" s="3">
        <f t="shared" ca="1" si="1000"/>
        <v>0.34097522205783753</v>
      </c>
      <c r="K5788" s="3">
        <f t="shared" ca="1" si="1001"/>
        <v>7</v>
      </c>
      <c r="L5788" s="3" t="str">
        <f ca="1">VLOOKUP(K5788,Freq_Investment!$A$1:$B$8,2,0)</f>
        <v>Yearly</v>
      </c>
      <c r="M5788" s="3" t="str">
        <f t="shared" ca="1" si="1002"/>
        <v>Manual</v>
      </c>
      <c r="N5788" s="3">
        <f t="shared" ca="1" si="992"/>
        <v>5</v>
      </c>
      <c r="O5788" s="3">
        <f t="shared" ca="1" si="992"/>
        <v>5</v>
      </c>
      <c r="P5788" s="3">
        <f t="shared" ca="1" si="992"/>
        <v>2</v>
      </c>
    </row>
    <row r="5789" spans="1:16" x14ac:dyDescent="0.25">
      <c r="A5789" s="3">
        <f t="shared" ca="1" si="993"/>
        <v>602792625</v>
      </c>
      <c r="B5789" s="3">
        <f t="shared" ca="1" si="994"/>
        <v>3832</v>
      </c>
      <c r="C5789" s="1">
        <f t="shared" ca="1" si="995"/>
        <v>37990</v>
      </c>
      <c r="D5789" s="7">
        <f t="shared" ca="1" si="996"/>
        <v>7</v>
      </c>
      <c r="E5789" s="3" t="str">
        <f ca="1">VLOOKUP(D5789,State!$A$1:$B$9,2,0)</f>
        <v>VIC</v>
      </c>
      <c r="F5789" s="3">
        <f t="shared" ca="1" si="997"/>
        <v>183</v>
      </c>
      <c r="G5789" s="3" t="str">
        <f ca="1">VLOOKUP(F5789,Occupation!$A$1:$B$915,2,0)</f>
        <v>Technical Sales Representatives nec</v>
      </c>
      <c r="H5789" s="3">
        <f t="shared" ca="1" si="998"/>
        <v>10</v>
      </c>
      <c r="I5789" s="3">
        <f t="shared" ca="1" si="999"/>
        <v>85174.42</v>
      </c>
      <c r="J5789" s="3">
        <f t="shared" ca="1" si="1000"/>
        <v>0.48719761944454976</v>
      </c>
      <c r="K5789" s="3">
        <f t="shared" ca="1" si="1001"/>
        <v>7</v>
      </c>
      <c r="L5789" s="3" t="str">
        <f ca="1">VLOOKUP(K5789,Freq_Investment!$A$1:$B$8,2,0)</f>
        <v>Yearly</v>
      </c>
      <c r="M5789" s="3" t="str">
        <f t="shared" ca="1" si="1002"/>
        <v>Manual</v>
      </c>
      <c r="N5789" s="3">
        <f t="shared" ca="1" si="992"/>
        <v>2</v>
      </c>
      <c r="O5789" s="3">
        <f t="shared" ca="1" si="992"/>
        <v>1</v>
      </c>
      <c r="P5789" s="3">
        <f t="shared" ca="1" si="992"/>
        <v>1</v>
      </c>
    </row>
    <row r="5790" spans="1:16" x14ac:dyDescent="0.25">
      <c r="A5790" s="3">
        <f t="shared" ca="1" si="993"/>
        <v>327291612</v>
      </c>
      <c r="B5790" s="3">
        <f t="shared" ca="1" si="994"/>
        <v>890</v>
      </c>
      <c r="C5790" s="1">
        <f t="shared" ca="1" si="995"/>
        <v>31934</v>
      </c>
      <c r="D5790" s="7">
        <f t="shared" ca="1" si="996"/>
        <v>1</v>
      </c>
      <c r="E5790" s="3" t="str">
        <f ca="1">VLOOKUP(D5790,State!$A$1:$B$9,2,0)</f>
        <v>NSW</v>
      </c>
      <c r="F5790" s="3">
        <f t="shared" ca="1" si="997"/>
        <v>705</v>
      </c>
      <c r="G5790" s="3" t="str">
        <f ca="1">VLOOKUP(F5790,Occupation!$A$1:$B$915,2,0)</f>
        <v>Sports Development Officer</v>
      </c>
      <c r="H5790" s="3">
        <f t="shared" ca="1" si="998"/>
        <v>10</v>
      </c>
      <c r="I5790" s="3">
        <f t="shared" ca="1" si="999"/>
        <v>75738.19</v>
      </c>
      <c r="J5790" s="3">
        <f t="shared" ca="1" si="1000"/>
        <v>0.19652552037716847</v>
      </c>
      <c r="K5790" s="3">
        <f t="shared" ca="1" si="1001"/>
        <v>4</v>
      </c>
      <c r="L5790" s="3" t="str">
        <f ca="1">VLOOKUP(K5790,Freq_Investment!$A$1:$B$8,2,0)</f>
        <v>Monthly</v>
      </c>
      <c r="M5790" s="3" t="str">
        <f t="shared" ca="1" si="1002"/>
        <v>Auto</v>
      </c>
      <c r="N5790" s="3">
        <f t="shared" ca="1" si="992"/>
        <v>2</v>
      </c>
      <c r="O5790" s="3">
        <f t="shared" ca="1" si="992"/>
        <v>2</v>
      </c>
      <c r="P5790" s="3">
        <f t="shared" ca="1" si="992"/>
        <v>4</v>
      </c>
    </row>
    <row r="5791" spans="1:16" x14ac:dyDescent="0.25">
      <c r="A5791" s="3">
        <f t="shared" ca="1" si="993"/>
        <v>363762653</v>
      </c>
      <c r="B5791" s="3">
        <f t="shared" ca="1" si="994"/>
        <v>709</v>
      </c>
      <c r="C5791" s="1">
        <f t="shared" ca="1" si="995"/>
        <v>40361</v>
      </c>
      <c r="D5791" s="7">
        <f t="shared" ca="1" si="996"/>
        <v>7</v>
      </c>
      <c r="E5791" s="3" t="str">
        <f ca="1">VLOOKUP(D5791,State!$A$1:$B$9,2,0)</f>
        <v>VIC</v>
      </c>
      <c r="F5791" s="3">
        <f t="shared" ca="1" si="997"/>
        <v>728</v>
      </c>
      <c r="G5791" s="3" t="str">
        <f ca="1">VLOOKUP(F5791,Occupation!$A$1:$B$915,2,0)</f>
        <v>Receptionist (General)</v>
      </c>
      <c r="H5791" s="3">
        <f t="shared" ca="1" si="998"/>
        <v>6</v>
      </c>
      <c r="I5791" s="3">
        <f t="shared" ca="1" si="999"/>
        <v>69376.12</v>
      </c>
      <c r="J5791" s="3">
        <f t="shared" ca="1" si="1000"/>
        <v>0.4322374864492522</v>
      </c>
      <c r="K5791" s="3">
        <f t="shared" ca="1" si="1001"/>
        <v>3</v>
      </c>
      <c r="L5791" s="3" t="str">
        <f ca="1">VLOOKUP(K5791,Freq_Investment!$A$1:$B$8,2,0)</f>
        <v>Fortnightly</v>
      </c>
      <c r="M5791" s="3" t="str">
        <f t="shared" ca="1" si="1002"/>
        <v>Auto</v>
      </c>
      <c r="N5791" s="3">
        <f t="shared" ca="1" si="992"/>
        <v>5</v>
      </c>
      <c r="O5791" s="3">
        <f t="shared" ca="1" si="992"/>
        <v>3</v>
      </c>
      <c r="P5791" s="3">
        <f t="shared" ca="1" si="992"/>
        <v>5</v>
      </c>
    </row>
    <row r="5792" spans="1:16" x14ac:dyDescent="0.25">
      <c r="A5792" s="3">
        <f t="shared" ca="1" si="993"/>
        <v>414205942</v>
      </c>
      <c r="B5792" s="3">
        <f t="shared" ca="1" si="994"/>
        <v>8206</v>
      </c>
      <c r="C5792" s="1">
        <f t="shared" ca="1" si="995"/>
        <v>27110</v>
      </c>
      <c r="D5792" s="7">
        <f t="shared" ca="1" si="996"/>
        <v>3</v>
      </c>
      <c r="E5792" s="3" t="str">
        <f ca="1">VLOOKUP(D5792,State!$A$1:$B$9,2,0)</f>
        <v>SA</v>
      </c>
      <c r="F5792" s="3">
        <f t="shared" ca="1" si="997"/>
        <v>414</v>
      </c>
      <c r="G5792" s="3" t="str">
        <f ca="1">VLOOKUP(F5792,Occupation!$A$1:$B$915,2,0)</f>
        <v>Social Professionals nec</v>
      </c>
      <c r="H5792" s="3">
        <f t="shared" ca="1" si="998"/>
        <v>9</v>
      </c>
      <c r="I5792" s="3">
        <f t="shared" ca="1" si="999"/>
        <v>16107.89</v>
      </c>
      <c r="J5792" s="3">
        <f t="shared" ca="1" si="1000"/>
        <v>0.29406597551555835</v>
      </c>
      <c r="K5792" s="3">
        <f t="shared" ca="1" si="1001"/>
        <v>5</v>
      </c>
      <c r="L5792" s="3" t="str">
        <f ca="1">VLOOKUP(K5792,Freq_Investment!$A$1:$B$8,2,0)</f>
        <v>Quarterly</v>
      </c>
      <c r="M5792" s="3" t="str">
        <f t="shared" ca="1" si="1002"/>
        <v>Auto</v>
      </c>
      <c r="N5792" s="3">
        <f t="shared" ca="1" si="992"/>
        <v>2</v>
      </c>
      <c r="O5792" s="3">
        <f t="shared" ca="1" si="992"/>
        <v>4</v>
      </c>
      <c r="P5792" s="3">
        <f t="shared" ca="1" si="992"/>
        <v>1</v>
      </c>
    </row>
    <row r="5793" spans="1:16" x14ac:dyDescent="0.25">
      <c r="A5793" s="3">
        <f t="shared" ca="1" si="993"/>
        <v>579870104</v>
      </c>
      <c r="B5793" s="3">
        <f t="shared" ca="1" si="994"/>
        <v>3146</v>
      </c>
      <c r="C5793" s="1">
        <f t="shared" ca="1" si="995"/>
        <v>38727</v>
      </c>
      <c r="D5793" s="7">
        <f t="shared" ca="1" si="996"/>
        <v>6</v>
      </c>
      <c r="E5793" s="3" t="str">
        <f ca="1">VLOOKUP(D5793,State!$A$1:$B$9,2,0)</f>
        <v>TAS</v>
      </c>
      <c r="F5793" s="3">
        <f t="shared" ca="1" si="997"/>
        <v>17</v>
      </c>
      <c r="G5793" s="3" t="str">
        <f ca="1">VLOOKUP(F5793,Occupation!$A$1:$B$915,2,0)</f>
        <v>Sugar Cane Grower</v>
      </c>
      <c r="H5793" s="3">
        <f t="shared" ca="1" si="998"/>
        <v>1</v>
      </c>
      <c r="I5793" s="3">
        <f t="shared" ca="1" si="999"/>
        <v>6145.84</v>
      </c>
      <c r="J5793" s="3">
        <f t="shared" ca="1" si="1000"/>
        <v>0.42553284126434937</v>
      </c>
      <c r="K5793" s="3">
        <f t="shared" ca="1" si="1001"/>
        <v>6</v>
      </c>
      <c r="L5793" s="3" t="str">
        <f ca="1">VLOOKUP(K5793,Freq_Investment!$A$1:$B$8,2,0)</f>
        <v>Half-yearly</v>
      </c>
      <c r="M5793" s="3" t="str">
        <f t="shared" ca="1" si="1002"/>
        <v>Manual</v>
      </c>
      <c r="N5793" s="3">
        <f t="shared" ca="1" si="992"/>
        <v>5</v>
      </c>
      <c r="O5793" s="3">
        <f t="shared" ca="1" si="992"/>
        <v>2</v>
      </c>
      <c r="P5793" s="3">
        <f t="shared" ca="1" si="992"/>
        <v>4</v>
      </c>
    </row>
    <row r="5794" spans="1:16" x14ac:dyDescent="0.25">
      <c r="A5794" s="3">
        <f t="shared" ca="1" si="993"/>
        <v>718239455</v>
      </c>
      <c r="B5794" s="3">
        <f t="shared" ca="1" si="994"/>
        <v>1867</v>
      </c>
      <c r="C5794" s="1">
        <f t="shared" ca="1" si="995"/>
        <v>39997</v>
      </c>
      <c r="D5794" s="7">
        <f t="shared" ca="1" si="996"/>
        <v>3</v>
      </c>
      <c r="E5794" s="3" t="str">
        <f ca="1">VLOOKUP(D5794,State!$A$1:$B$9,2,0)</f>
        <v>SA</v>
      </c>
      <c r="F5794" s="3">
        <f t="shared" ca="1" si="997"/>
        <v>227</v>
      </c>
      <c r="G5794" s="3" t="str">
        <f ca="1">VLOOKUP(F5794,Occupation!$A$1:$B$915,2,0)</f>
        <v>Environmental Engineer</v>
      </c>
      <c r="H5794" s="3">
        <f t="shared" ca="1" si="998"/>
        <v>2</v>
      </c>
      <c r="I5794" s="3">
        <f t="shared" ca="1" si="999"/>
        <v>98787.46</v>
      </c>
      <c r="J5794" s="3">
        <f t="shared" ca="1" si="1000"/>
        <v>0.38996014157030784</v>
      </c>
      <c r="K5794" s="3">
        <f t="shared" ca="1" si="1001"/>
        <v>7</v>
      </c>
      <c r="L5794" s="3" t="str">
        <f ca="1">VLOOKUP(K5794,Freq_Investment!$A$1:$B$8,2,0)</f>
        <v>Yearly</v>
      </c>
      <c r="M5794" s="3" t="str">
        <f t="shared" ca="1" si="1002"/>
        <v>Auto</v>
      </c>
      <c r="N5794" s="3">
        <f t="shared" ca="1" si="992"/>
        <v>2</v>
      </c>
      <c r="O5794" s="3">
        <f t="shared" ca="1" si="992"/>
        <v>5</v>
      </c>
      <c r="P5794" s="3">
        <f t="shared" ca="1" si="992"/>
        <v>5</v>
      </c>
    </row>
    <row r="5795" spans="1:16" x14ac:dyDescent="0.25">
      <c r="A5795" s="3">
        <f t="shared" ca="1" si="993"/>
        <v>753776262</v>
      </c>
      <c r="B5795" s="3">
        <f t="shared" ca="1" si="994"/>
        <v>9421</v>
      </c>
      <c r="C5795" s="1">
        <f t="shared" ca="1" si="995"/>
        <v>29776</v>
      </c>
      <c r="D5795" s="7">
        <f t="shared" ca="1" si="996"/>
        <v>7</v>
      </c>
      <c r="E5795" s="3" t="str">
        <f ca="1">VLOOKUP(D5795,State!$A$1:$B$9,2,0)</f>
        <v>VIC</v>
      </c>
      <c r="F5795" s="3">
        <f t="shared" ca="1" si="997"/>
        <v>533</v>
      </c>
      <c r="G5795" s="3" t="str">
        <f ca="1">VLOOKUP(F5795,Occupation!$A$1:$B$915,2,0)</f>
        <v>Electronic Instrument Trades Worker (Special Class)</v>
      </c>
      <c r="H5795" s="3">
        <f t="shared" ca="1" si="998"/>
        <v>10</v>
      </c>
      <c r="I5795" s="3">
        <f t="shared" ca="1" si="999"/>
        <v>1085.93</v>
      </c>
      <c r="J5795" s="3">
        <f t="shared" ca="1" si="1000"/>
        <v>0.39677385555650735</v>
      </c>
      <c r="K5795" s="3">
        <f t="shared" ca="1" si="1001"/>
        <v>3</v>
      </c>
      <c r="L5795" s="3" t="str">
        <f ca="1">VLOOKUP(K5795,Freq_Investment!$A$1:$B$8,2,0)</f>
        <v>Fortnightly</v>
      </c>
      <c r="M5795" s="3" t="str">
        <f t="shared" ca="1" si="1002"/>
        <v>Manual</v>
      </c>
      <c r="N5795" s="3">
        <f t="shared" ca="1" si="992"/>
        <v>2</v>
      </c>
      <c r="O5795" s="3">
        <f t="shared" ca="1" si="992"/>
        <v>3</v>
      </c>
      <c r="P5795" s="3">
        <f t="shared" ca="1" si="992"/>
        <v>4</v>
      </c>
    </row>
    <row r="5796" spans="1:16" x14ac:dyDescent="0.25">
      <c r="A5796" s="3">
        <f t="shared" ca="1" si="993"/>
        <v>485008994</v>
      </c>
      <c r="B5796" s="3">
        <f t="shared" ca="1" si="994"/>
        <v>8011</v>
      </c>
      <c r="C5796" s="1">
        <f t="shared" ca="1" si="995"/>
        <v>27438</v>
      </c>
      <c r="D5796" s="7">
        <f t="shared" ca="1" si="996"/>
        <v>7</v>
      </c>
      <c r="E5796" s="3" t="str">
        <f ca="1">VLOOKUP(D5796,State!$A$1:$B$9,2,0)</f>
        <v>VIC</v>
      </c>
      <c r="F5796" s="3">
        <f t="shared" ca="1" si="997"/>
        <v>630</v>
      </c>
      <c r="G5796" s="3" t="str">
        <f ca="1">VLOOKUP(F5796,Occupation!$A$1:$B$915,2,0)</f>
        <v>Mothercraft Nurse</v>
      </c>
      <c r="H5796" s="3">
        <f t="shared" ca="1" si="998"/>
        <v>2</v>
      </c>
      <c r="I5796" s="3">
        <f t="shared" ca="1" si="999"/>
        <v>58433.48</v>
      </c>
      <c r="J5796" s="3">
        <f t="shared" ca="1" si="1000"/>
        <v>2.4520663787737429E-2</v>
      </c>
      <c r="K5796" s="3">
        <f t="shared" ca="1" si="1001"/>
        <v>2</v>
      </c>
      <c r="L5796" s="3" t="str">
        <f ca="1">VLOOKUP(K5796,Freq_Investment!$A$1:$B$8,2,0)</f>
        <v>Weekly</v>
      </c>
      <c r="M5796" s="3" t="str">
        <f t="shared" ca="1" si="1002"/>
        <v>Manual</v>
      </c>
      <c r="N5796" s="3">
        <f t="shared" ca="1" si="992"/>
        <v>1</v>
      </c>
      <c r="O5796" s="3">
        <f t="shared" ca="1" si="992"/>
        <v>3</v>
      </c>
      <c r="P5796" s="3">
        <f t="shared" ca="1" si="992"/>
        <v>5</v>
      </c>
    </row>
    <row r="5797" spans="1:16" x14ac:dyDescent="0.25">
      <c r="A5797" s="3">
        <f t="shared" ca="1" si="993"/>
        <v>901468365</v>
      </c>
      <c r="B5797" s="3">
        <f t="shared" ca="1" si="994"/>
        <v>1758</v>
      </c>
      <c r="C5797" s="1">
        <f t="shared" ca="1" si="995"/>
        <v>27993</v>
      </c>
      <c r="D5797" s="7">
        <f t="shared" ca="1" si="996"/>
        <v>2</v>
      </c>
      <c r="E5797" s="3" t="str">
        <f ca="1">VLOOKUP(D5797,State!$A$1:$B$9,2,0)</f>
        <v>QLD</v>
      </c>
      <c r="F5797" s="3">
        <f t="shared" ca="1" si="997"/>
        <v>99</v>
      </c>
      <c r="G5797" s="3" t="str">
        <f ca="1">VLOOKUP(F5797,Occupation!$A$1:$B$915,2,0)</f>
        <v>Composer</v>
      </c>
      <c r="H5797" s="3">
        <f t="shared" ca="1" si="998"/>
        <v>4</v>
      </c>
      <c r="I5797" s="3">
        <f t="shared" ca="1" si="999"/>
        <v>13426.99</v>
      </c>
      <c r="J5797" s="3">
        <f t="shared" ca="1" si="1000"/>
        <v>0.47728134576148123</v>
      </c>
      <c r="K5797" s="3">
        <f t="shared" ca="1" si="1001"/>
        <v>3</v>
      </c>
      <c r="L5797" s="3" t="str">
        <f ca="1">VLOOKUP(K5797,Freq_Investment!$A$1:$B$8,2,0)</f>
        <v>Fortnightly</v>
      </c>
      <c r="M5797" s="3" t="str">
        <f t="shared" ca="1" si="1002"/>
        <v>Manual</v>
      </c>
      <c r="N5797" s="3">
        <f t="shared" ca="1" si="992"/>
        <v>5</v>
      </c>
      <c r="O5797" s="3">
        <f t="shared" ca="1" si="992"/>
        <v>2</v>
      </c>
      <c r="P5797" s="3">
        <f t="shared" ca="1" si="992"/>
        <v>2</v>
      </c>
    </row>
    <row r="5798" spans="1:16" x14ac:dyDescent="0.25">
      <c r="A5798" s="3">
        <f t="shared" ca="1" si="993"/>
        <v>122833427</v>
      </c>
      <c r="B5798" s="3">
        <f t="shared" ca="1" si="994"/>
        <v>5909</v>
      </c>
      <c r="C5798" s="1">
        <f t="shared" ca="1" si="995"/>
        <v>30686</v>
      </c>
      <c r="D5798" s="7">
        <f t="shared" ca="1" si="996"/>
        <v>4</v>
      </c>
      <c r="E5798" s="3" t="str">
        <f ca="1">VLOOKUP(D5798,State!$A$1:$B$9,2,0)</f>
        <v>WA</v>
      </c>
      <c r="F5798" s="3">
        <f t="shared" ca="1" si="997"/>
        <v>773</v>
      </c>
      <c r="G5798" s="3" t="str">
        <f ca="1">VLOOKUP(F5798,Occupation!$A$1:$B$915,2,0)</f>
        <v>Proof Reader</v>
      </c>
      <c r="H5798" s="3">
        <f t="shared" ca="1" si="998"/>
        <v>7</v>
      </c>
      <c r="I5798" s="3">
        <f t="shared" ca="1" si="999"/>
        <v>92558.89</v>
      </c>
      <c r="J5798" s="3">
        <f t="shared" ca="1" si="1000"/>
        <v>0.19369351604736251</v>
      </c>
      <c r="K5798" s="3">
        <f t="shared" ca="1" si="1001"/>
        <v>2</v>
      </c>
      <c r="L5798" s="3" t="str">
        <f ca="1">VLOOKUP(K5798,Freq_Investment!$A$1:$B$8,2,0)</f>
        <v>Weekly</v>
      </c>
      <c r="M5798" s="3" t="str">
        <f t="shared" ca="1" si="1002"/>
        <v>Auto</v>
      </c>
      <c r="N5798" s="3">
        <f t="shared" ca="1" si="992"/>
        <v>5</v>
      </c>
      <c r="O5798" s="3">
        <f t="shared" ca="1" si="992"/>
        <v>2</v>
      </c>
      <c r="P5798" s="3">
        <f t="shared" ca="1" si="992"/>
        <v>5</v>
      </c>
    </row>
    <row r="5799" spans="1:16" x14ac:dyDescent="0.25">
      <c r="A5799" s="3">
        <f t="shared" ca="1" si="993"/>
        <v>181634630</v>
      </c>
      <c r="B5799" s="3">
        <f t="shared" ca="1" si="994"/>
        <v>4592</v>
      </c>
      <c r="C5799" s="1">
        <f t="shared" ca="1" si="995"/>
        <v>36985</v>
      </c>
      <c r="D5799" s="7">
        <f t="shared" ca="1" si="996"/>
        <v>8</v>
      </c>
      <c r="E5799" s="3" t="str">
        <f ca="1">VLOOKUP(D5799,State!$A$1:$B$9,2,0)</f>
        <v>ACT</v>
      </c>
      <c r="F5799" s="3">
        <f t="shared" ca="1" si="997"/>
        <v>161</v>
      </c>
      <c r="G5799" s="3" t="str">
        <f ca="1">VLOOKUP(F5799,Occupation!$A$1:$B$915,2,0)</f>
        <v>Policy Analyst</v>
      </c>
      <c r="H5799" s="3">
        <f t="shared" ca="1" si="998"/>
        <v>9</v>
      </c>
      <c r="I5799" s="3">
        <f t="shared" ca="1" si="999"/>
        <v>76072.08</v>
      </c>
      <c r="J5799" s="3">
        <f t="shared" ca="1" si="1000"/>
        <v>0.16884413451928898</v>
      </c>
      <c r="K5799" s="3">
        <f t="shared" ca="1" si="1001"/>
        <v>2</v>
      </c>
      <c r="L5799" s="3" t="str">
        <f ca="1">VLOOKUP(K5799,Freq_Investment!$A$1:$B$8,2,0)</f>
        <v>Weekly</v>
      </c>
      <c r="M5799" s="3" t="str">
        <f t="shared" ca="1" si="1002"/>
        <v>Auto</v>
      </c>
      <c r="N5799" s="3">
        <f t="shared" ca="1" si="992"/>
        <v>1</v>
      </c>
      <c r="O5799" s="3">
        <f t="shared" ca="1" si="992"/>
        <v>3</v>
      </c>
      <c r="P5799" s="3">
        <f t="shared" ca="1" si="992"/>
        <v>1</v>
      </c>
    </row>
    <row r="5800" spans="1:16" x14ac:dyDescent="0.25">
      <c r="A5800" s="3">
        <f t="shared" ca="1" si="993"/>
        <v>806581816</v>
      </c>
      <c r="B5800" s="3">
        <f t="shared" ca="1" si="994"/>
        <v>3557</v>
      </c>
      <c r="C5800" s="1">
        <f t="shared" ca="1" si="995"/>
        <v>27492</v>
      </c>
      <c r="D5800" s="7">
        <f t="shared" ca="1" si="996"/>
        <v>8</v>
      </c>
      <c r="E5800" s="3" t="str">
        <f ca="1">VLOOKUP(D5800,State!$A$1:$B$9,2,0)</f>
        <v>ACT</v>
      </c>
      <c r="F5800" s="3">
        <f t="shared" ca="1" si="997"/>
        <v>796</v>
      </c>
      <c r="G5800" s="3" t="str">
        <f ca="1">VLOOKUP(F5800,Occupation!$A$1:$B$915,2,0)</f>
        <v>Wool Buyer</v>
      </c>
      <c r="H5800" s="3">
        <f t="shared" ca="1" si="998"/>
        <v>2</v>
      </c>
      <c r="I5800" s="3">
        <f t="shared" ca="1" si="999"/>
        <v>49416.52</v>
      </c>
      <c r="J5800" s="3">
        <f t="shared" ca="1" si="1000"/>
        <v>0.1842973236809814</v>
      </c>
      <c r="K5800" s="3">
        <f t="shared" ca="1" si="1001"/>
        <v>1</v>
      </c>
      <c r="L5800" s="3" t="str">
        <f ca="1">VLOOKUP(K5800,Freq_Investment!$A$1:$B$8,2,0)</f>
        <v>Daily</v>
      </c>
      <c r="M5800" s="3" t="str">
        <f t="shared" ca="1" si="1002"/>
        <v>Manual</v>
      </c>
      <c r="N5800" s="3">
        <f t="shared" ca="1" si="992"/>
        <v>1</v>
      </c>
      <c r="O5800" s="3">
        <f t="shared" ca="1" si="992"/>
        <v>2</v>
      </c>
      <c r="P5800" s="3">
        <f t="shared" ca="1" si="992"/>
        <v>5</v>
      </c>
    </row>
    <row r="5801" spans="1:16" x14ac:dyDescent="0.25">
      <c r="A5801" s="3">
        <f t="shared" ca="1" si="993"/>
        <v>560694927</v>
      </c>
      <c r="B5801" s="3">
        <f t="shared" ca="1" si="994"/>
        <v>1221</v>
      </c>
      <c r="C5801" s="1">
        <f t="shared" ca="1" si="995"/>
        <v>27871</v>
      </c>
      <c r="D5801" s="7">
        <f t="shared" ca="1" si="996"/>
        <v>2</v>
      </c>
      <c r="E5801" s="3" t="str">
        <f ca="1">VLOOKUP(D5801,State!$A$1:$B$9,2,0)</f>
        <v>QLD</v>
      </c>
      <c r="F5801" s="3">
        <f t="shared" ca="1" si="997"/>
        <v>326</v>
      </c>
      <c r="G5801" s="3" t="str">
        <f ca="1">VLOOKUP(F5801,Occupation!$A$1:$B$915,2,0)</f>
        <v>Rheumatologist</v>
      </c>
      <c r="H5801" s="3">
        <f t="shared" ca="1" si="998"/>
        <v>3</v>
      </c>
      <c r="I5801" s="3">
        <f t="shared" ca="1" si="999"/>
        <v>96964.24</v>
      </c>
      <c r="J5801" s="3">
        <f t="shared" ca="1" si="1000"/>
        <v>0.30333941327131986</v>
      </c>
      <c r="K5801" s="3">
        <f t="shared" ca="1" si="1001"/>
        <v>1</v>
      </c>
      <c r="L5801" s="3" t="str">
        <f ca="1">VLOOKUP(K5801,Freq_Investment!$A$1:$B$8,2,0)</f>
        <v>Daily</v>
      </c>
      <c r="M5801" s="3" t="str">
        <f t="shared" ca="1" si="1002"/>
        <v>Manual</v>
      </c>
      <c r="N5801" s="3">
        <f t="shared" ca="1" si="992"/>
        <v>3</v>
      </c>
      <c r="O5801" s="3">
        <f t="shared" ca="1" si="992"/>
        <v>5</v>
      </c>
      <c r="P5801" s="3">
        <f t="shared" ca="1" si="992"/>
        <v>4</v>
      </c>
    </row>
    <row r="5802" spans="1:16" x14ac:dyDescent="0.25">
      <c r="A5802" s="3">
        <f t="shared" ca="1" si="993"/>
        <v>820140908</v>
      </c>
      <c r="B5802" s="3">
        <f t="shared" ca="1" si="994"/>
        <v>4675</v>
      </c>
      <c r="C5802" s="1">
        <f t="shared" ca="1" si="995"/>
        <v>41865</v>
      </c>
      <c r="D5802" s="7">
        <f t="shared" ca="1" si="996"/>
        <v>1</v>
      </c>
      <c r="E5802" s="3" t="str">
        <f ca="1">VLOOKUP(D5802,State!$A$1:$B$9,2,0)</f>
        <v>NSW</v>
      </c>
      <c r="F5802" s="3">
        <f t="shared" ca="1" si="997"/>
        <v>392</v>
      </c>
      <c r="G5802" s="3" t="str">
        <f ca="1">VLOOKUP(F5802,Occupation!$A$1:$B$915,2,0)</f>
        <v>Telecommunications Engineer</v>
      </c>
      <c r="H5802" s="3">
        <f t="shared" ca="1" si="998"/>
        <v>3</v>
      </c>
      <c r="I5802" s="3">
        <f t="shared" ca="1" si="999"/>
        <v>55891.31</v>
      </c>
      <c r="J5802" s="3">
        <f t="shared" ca="1" si="1000"/>
        <v>0.29577205658152689</v>
      </c>
      <c r="K5802" s="3">
        <f t="shared" ca="1" si="1001"/>
        <v>6</v>
      </c>
      <c r="L5802" s="3" t="str">
        <f ca="1">VLOOKUP(K5802,Freq_Investment!$A$1:$B$8,2,0)</f>
        <v>Half-yearly</v>
      </c>
      <c r="M5802" s="3" t="str">
        <f t="shared" ca="1" si="1002"/>
        <v>Auto</v>
      </c>
      <c r="N5802" s="3">
        <f t="shared" ca="1" si="992"/>
        <v>2</v>
      </c>
      <c r="O5802" s="3">
        <f t="shared" ca="1" si="992"/>
        <v>2</v>
      </c>
      <c r="P5802" s="3">
        <f t="shared" ca="1" si="992"/>
        <v>4</v>
      </c>
    </row>
    <row r="5803" spans="1:16" x14ac:dyDescent="0.25">
      <c r="A5803" s="3">
        <f t="shared" ca="1" si="993"/>
        <v>949992517</v>
      </c>
      <c r="B5803" s="3">
        <f t="shared" ca="1" si="994"/>
        <v>7263</v>
      </c>
      <c r="C5803" s="1">
        <f t="shared" ca="1" si="995"/>
        <v>35163</v>
      </c>
      <c r="D5803" s="7">
        <f t="shared" ca="1" si="996"/>
        <v>1</v>
      </c>
      <c r="E5803" s="3" t="str">
        <f ca="1">VLOOKUP(D5803,State!$A$1:$B$9,2,0)</f>
        <v>NSW</v>
      </c>
      <c r="F5803" s="3">
        <f t="shared" ca="1" si="997"/>
        <v>310</v>
      </c>
      <c r="G5803" s="3" t="str">
        <f ca="1">VLOOKUP(F5803,Occupation!$A$1:$B$915,2,0)</f>
        <v>Podiatrist</v>
      </c>
      <c r="H5803" s="3">
        <f t="shared" ca="1" si="998"/>
        <v>3</v>
      </c>
      <c r="I5803" s="3">
        <f t="shared" ca="1" si="999"/>
        <v>47170.68</v>
      </c>
      <c r="J5803" s="3">
        <f t="shared" ca="1" si="1000"/>
        <v>0.38634830068754755</v>
      </c>
      <c r="K5803" s="3">
        <f t="shared" ca="1" si="1001"/>
        <v>6</v>
      </c>
      <c r="L5803" s="3" t="str">
        <f ca="1">VLOOKUP(K5803,Freq_Investment!$A$1:$B$8,2,0)</f>
        <v>Half-yearly</v>
      </c>
      <c r="M5803" s="3" t="str">
        <f t="shared" ca="1" si="1002"/>
        <v>Auto</v>
      </c>
      <c r="N5803" s="3">
        <f t="shared" ca="1" si="992"/>
        <v>4</v>
      </c>
      <c r="O5803" s="3">
        <f t="shared" ca="1" si="992"/>
        <v>3</v>
      </c>
      <c r="P5803" s="3">
        <f t="shared" ca="1" si="992"/>
        <v>4</v>
      </c>
    </row>
    <row r="5804" spans="1:16" x14ac:dyDescent="0.25">
      <c r="A5804" s="3">
        <f t="shared" ca="1" si="993"/>
        <v>947962151</v>
      </c>
      <c r="B5804" s="3">
        <f t="shared" ca="1" si="994"/>
        <v>6806</v>
      </c>
      <c r="C5804" s="1">
        <f t="shared" ca="1" si="995"/>
        <v>31238</v>
      </c>
      <c r="D5804" s="7">
        <f t="shared" ca="1" si="996"/>
        <v>5</v>
      </c>
      <c r="E5804" s="3" t="str">
        <f ca="1">VLOOKUP(D5804,State!$A$1:$B$9,2,0)</f>
        <v>NT</v>
      </c>
      <c r="F5804" s="3">
        <f t="shared" ca="1" si="997"/>
        <v>436</v>
      </c>
      <c r="G5804" s="3" t="str">
        <f ca="1">VLOOKUP(F5804,Occupation!$A$1:$B$915,2,0)</f>
        <v>Chemistry Technician</v>
      </c>
      <c r="H5804" s="3">
        <f t="shared" ca="1" si="998"/>
        <v>5</v>
      </c>
      <c r="I5804" s="3">
        <f t="shared" ca="1" si="999"/>
        <v>30075.279999999999</v>
      </c>
      <c r="J5804" s="3">
        <f t="shared" ca="1" si="1000"/>
        <v>0.2867446126792616</v>
      </c>
      <c r="K5804" s="3">
        <f t="shared" ca="1" si="1001"/>
        <v>6</v>
      </c>
      <c r="L5804" s="3" t="str">
        <f ca="1">VLOOKUP(K5804,Freq_Investment!$A$1:$B$8,2,0)</f>
        <v>Half-yearly</v>
      </c>
      <c r="M5804" s="3" t="str">
        <f t="shared" ca="1" si="1002"/>
        <v>Manual</v>
      </c>
      <c r="N5804" s="3">
        <f t="shared" ca="1" si="992"/>
        <v>5</v>
      </c>
      <c r="O5804" s="3">
        <f t="shared" ca="1" si="992"/>
        <v>3</v>
      </c>
      <c r="P5804" s="3">
        <f t="shared" ca="1" si="992"/>
        <v>4</v>
      </c>
    </row>
    <row r="5805" spans="1:16" x14ac:dyDescent="0.25">
      <c r="A5805" s="3">
        <f t="shared" ca="1" si="993"/>
        <v>997679246</v>
      </c>
      <c r="B5805" s="3">
        <f t="shared" ca="1" si="994"/>
        <v>2736</v>
      </c>
      <c r="C5805" s="1">
        <f t="shared" ca="1" si="995"/>
        <v>39687</v>
      </c>
      <c r="D5805" s="7">
        <f t="shared" ca="1" si="996"/>
        <v>2</v>
      </c>
      <c r="E5805" s="3" t="str">
        <f ca="1">VLOOKUP(D5805,State!$A$1:$B$9,2,0)</f>
        <v>QLD</v>
      </c>
      <c r="F5805" s="3">
        <f t="shared" ca="1" si="997"/>
        <v>356</v>
      </c>
      <c r="G5805" s="3" t="str">
        <f ca="1">VLOOKUP(F5805,Occupation!$A$1:$B$915,2,0)</f>
        <v>Registered Nurse (Developmental Disability)</v>
      </c>
      <c r="H5805" s="3">
        <f t="shared" ca="1" si="998"/>
        <v>2</v>
      </c>
      <c r="I5805" s="3">
        <f t="shared" ca="1" si="999"/>
        <v>13427.97</v>
      </c>
      <c r="J5805" s="3">
        <f t="shared" ca="1" si="1000"/>
        <v>0.47475244774111564</v>
      </c>
      <c r="K5805" s="3">
        <f t="shared" ca="1" si="1001"/>
        <v>2</v>
      </c>
      <c r="L5805" s="3" t="str">
        <f ca="1">VLOOKUP(K5805,Freq_Investment!$A$1:$B$8,2,0)</f>
        <v>Weekly</v>
      </c>
      <c r="M5805" s="3" t="str">
        <f t="shared" ca="1" si="1002"/>
        <v>Auto</v>
      </c>
      <c r="N5805" s="3">
        <f t="shared" ca="1" si="992"/>
        <v>5</v>
      </c>
      <c r="O5805" s="3">
        <f t="shared" ca="1" si="992"/>
        <v>4</v>
      </c>
      <c r="P5805" s="3">
        <f t="shared" ca="1" si="992"/>
        <v>3</v>
      </c>
    </row>
    <row r="5806" spans="1:16" x14ac:dyDescent="0.25">
      <c r="A5806" s="3">
        <f t="shared" ca="1" si="993"/>
        <v>282818013</v>
      </c>
      <c r="B5806" s="3">
        <f t="shared" ca="1" si="994"/>
        <v>8173</v>
      </c>
      <c r="C5806" s="1">
        <f t="shared" ca="1" si="995"/>
        <v>27581</v>
      </c>
      <c r="D5806" s="7">
        <f t="shared" ca="1" si="996"/>
        <v>6</v>
      </c>
      <c r="E5806" s="3" t="str">
        <f ca="1">VLOOKUP(D5806,State!$A$1:$B$9,2,0)</f>
        <v>TAS</v>
      </c>
      <c r="F5806" s="3">
        <f t="shared" ca="1" si="997"/>
        <v>111</v>
      </c>
      <c r="G5806" s="3" t="str">
        <f ca="1">VLOOKUP(F5806,Occupation!$A$1:$B$915,2,0)</f>
        <v>Radio Presenter</v>
      </c>
      <c r="H5806" s="3">
        <f t="shared" ca="1" si="998"/>
        <v>9</v>
      </c>
      <c r="I5806" s="3">
        <f t="shared" ca="1" si="999"/>
        <v>78059.14</v>
      </c>
      <c r="J5806" s="3">
        <f t="shared" ca="1" si="1000"/>
        <v>0.18406720481200028</v>
      </c>
      <c r="K5806" s="3">
        <f t="shared" ca="1" si="1001"/>
        <v>5</v>
      </c>
      <c r="L5806" s="3" t="str">
        <f ca="1">VLOOKUP(K5806,Freq_Investment!$A$1:$B$8,2,0)</f>
        <v>Quarterly</v>
      </c>
      <c r="M5806" s="3" t="str">
        <f t="shared" ca="1" si="1002"/>
        <v>Auto</v>
      </c>
      <c r="N5806" s="3">
        <f t="shared" ref="N5806:P5869" ca="1" si="1003">RANDBETWEEN(1,5)</f>
        <v>1</v>
      </c>
      <c r="O5806" s="3">
        <f t="shared" ca="1" si="1003"/>
        <v>5</v>
      </c>
      <c r="P5806" s="3">
        <f t="shared" ca="1" si="1003"/>
        <v>1</v>
      </c>
    </row>
    <row r="5807" spans="1:16" x14ac:dyDescent="0.25">
      <c r="A5807" s="3">
        <f t="shared" ca="1" si="993"/>
        <v>210552613</v>
      </c>
      <c r="B5807" s="3">
        <f t="shared" ca="1" si="994"/>
        <v>9171</v>
      </c>
      <c r="C5807" s="1">
        <f t="shared" ca="1" si="995"/>
        <v>25603</v>
      </c>
      <c r="D5807" s="7">
        <f t="shared" ca="1" si="996"/>
        <v>5</v>
      </c>
      <c r="E5807" s="3" t="str">
        <f ca="1">VLOOKUP(D5807,State!$A$1:$B$9,2,0)</f>
        <v>NT</v>
      </c>
      <c r="F5807" s="3">
        <f t="shared" ca="1" si="997"/>
        <v>769</v>
      </c>
      <c r="G5807" s="3" t="str">
        <f ca="1">VLOOKUP(F5807,Occupation!$A$1:$B$915,2,0)</f>
        <v>Insurance Loss Adjuster</v>
      </c>
      <c r="H5807" s="3">
        <f t="shared" ca="1" si="998"/>
        <v>5</v>
      </c>
      <c r="I5807" s="3">
        <f t="shared" ca="1" si="999"/>
        <v>16680.46</v>
      </c>
      <c r="J5807" s="3">
        <f t="shared" ca="1" si="1000"/>
        <v>1.5136404317546148E-2</v>
      </c>
      <c r="K5807" s="3">
        <f t="shared" ca="1" si="1001"/>
        <v>2</v>
      </c>
      <c r="L5807" s="3" t="str">
        <f ca="1">VLOOKUP(K5807,Freq_Investment!$A$1:$B$8,2,0)</f>
        <v>Weekly</v>
      </c>
      <c r="M5807" s="3" t="str">
        <f t="shared" ca="1" si="1002"/>
        <v>Manual</v>
      </c>
      <c r="N5807" s="3">
        <f t="shared" ca="1" si="1003"/>
        <v>2</v>
      </c>
      <c r="O5807" s="3">
        <f t="shared" ca="1" si="1003"/>
        <v>5</v>
      </c>
      <c r="P5807" s="3">
        <f t="shared" ca="1" si="1003"/>
        <v>5</v>
      </c>
    </row>
    <row r="5808" spans="1:16" x14ac:dyDescent="0.25">
      <c r="A5808" s="3">
        <f t="shared" ca="1" si="993"/>
        <v>807164940</v>
      </c>
      <c r="B5808" s="3">
        <f t="shared" ca="1" si="994"/>
        <v>9782</v>
      </c>
      <c r="C5808" s="1">
        <f t="shared" ca="1" si="995"/>
        <v>30902</v>
      </c>
      <c r="D5808" s="7">
        <f t="shared" ca="1" si="996"/>
        <v>2</v>
      </c>
      <c r="E5808" s="3" t="str">
        <f ca="1">VLOOKUP(D5808,State!$A$1:$B$9,2,0)</f>
        <v>QLD</v>
      </c>
      <c r="F5808" s="3">
        <f t="shared" ca="1" si="997"/>
        <v>644</v>
      </c>
      <c r="G5808" s="3" t="str">
        <f ca="1">VLOOKUP(F5808,Occupation!$A$1:$B$915,2,0)</f>
        <v>Integration Aide</v>
      </c>
      <c r="H5808" s="3">
        <f t="shared" ca="1" si="998"/>
        <v>7</v>
      </c>
      <c r="I5808" s="3">
        <f t="shared" ca="1" si="999"/>
        <v>7215.67</v>
      </c>
      <c r="J5808" s="3">
        <f t="shared" ca="1" si="1000"/>
        <v>0.43821348237436819</v>
      </c>
      <c r="K5808" s="3">
        <f t="shared" ca="1" si="1001"/>
        <v>2</v>
      </c>
      <c r="L5808" s="3" t="str">
        <f ca="1">VLOOKUP(K5808,Freq_Investment!$A$1:$B$8,2,0)</f>
        <v>Weekly</v>
      </c>
      <c r="M5808" s="3" t="str">
        <f t="shared" ca="1" si="1002"/>
        <v>Auto</v>
      </c>
      <c r="N5808" s="3">
        <f t="shared" ca="1" si="1003"/>
        <v>3</v>
      </c>
      <c r="O5808" s="3">
        <f t="shared" ca="1" si="1003"/>
        <v>3</v>
      </c>
      <c r="P5808" s="3">
        <f t="shared" ca="1" si="1003"/>
        <v>1</v>
      </c>
    </row>
    <row r="5809" spans="1:16" x14ac:dyDescent="0.25">
      <c r="A5809" s="3">
        <f t="shared" ca="1" si="993"/>
        <v>578532533</v>
      </c>
      <c r="B5809" s="3">
        <f t="shared" ca="1" si="994"/>
        <v>2772</v>
      </c>
      <c r="C5809" s="1">
        <f t="shared" ca="1" si="995"/>
        <v>28326</v>
      </c>
      <c r="D5809" s="7">
        <f t="shared" ca="1" si="996"/>
        <v>6</v>
      </c>
      <c r="E5809" s="3" t="str">
        <f ca="1">VLOOKUP(D5809,State!$A$1:$B$9,2,0)</f>
        <v>TAS</v>
      </c>
      <c r="F5809" s="3">
        <f t="shared" ca="1" si="997"/>
        <v>151</v>
      </c>
      <c r="G5809" s="3" t="str">
        <f ca="1">VLOOKUP(F5809,Occupation!$A$1:$B$915,2,0)</f>
        <v>Training and Development Professional</v>
      </c>
      <c r="H5809" s="3">
        <f t="shared" ca="1" si="998"/>
        <v>4</v>
      </c>
      <c r="I5809" s="3">
        <f t="shared" ca="1" si="999"/>
        <v>61501.63</v>
      </c>
      <c r="J5809" s="3">
        <f t="shared" ca="1" si="1000"/>
        <v>0.13175364912649368</v>
      </c>
      <c r="K5809" s="3">
        <f t="shared" ca="1" si="1001"/>
        <v>7</v>
      </c>
      <c r="L5809" s="3" t="str">
        <f ca="1">VLOOKUP(K5809,Freq_Investment!$A$1:$B$8,2,0)</f>
        <v>Yearly</v>
      </c>
      <c r="M5809" s="3" t="str">
        <f t="shared" ca="1" si="1002"/>
        <v>Manual</v>
      </c>
      <c r="N5809" s="3">
        <f t="shared" ca="1" si="1003"/>
        <v>5</v>
      </c>
      <c r="O5809" s="3">
        <f t="shared" ca="1" si="1003"/>
        <v>2</v>
      </c>
      <c r="P5809" s="3">
        <f t="shared" ca="1" si="1003"/>
        <v>3</v>
      </c>
    </row>
    <row r="5810" spans="1:16" x14ac:dyDescent="0.25">
      <c r="A5810" s="3">
        <f t="shared" ca="1" si="993"/>
        <v>433482188</v>
      </c>
      <c r="B5810" s="3">
        <f t="shared" ca="1" si="994"/>
        <v>2898</v>
      </c>
      <c r="C5810" s="1">
        <f t="shared" ca="1" si="995"/>
        <v>37858</v>
      </c>
      <c r="D5810" s="7">
        <f t="shared" ca="1" si="996"/>
        <v>4</v>
      </c>
      <c r="E5810" s="3" t="str">
        <f ca="1">VLOOKUP(D5810,State!$A$1:$B$9,2,0)</f>
        <v>WA</v>
      </c>
      <c r="F5810" s="3">
        <f t="shared" ca="1" si="997"/>
        <v>440</v>
      </c>
      <c r="G5810" s="3" t="str">
        <f ca="1">VLOOKUP(F5810,Occupation!$A$1:$B$915,2,0)</f>
        <v>Hydrographer</v>
      </c>
      <c r="H5810" s="3">
        <f t="shared" ca="1" si="998"/>
        <v>3</v>
      </c>
      <c r="I5810" s="3">
        <f t="shared" ca="1" si="999"/>
        <v>37369.33</v>
      </c>
      <c r="J5810" s="3">
        <f t="shared" ca="1" si="1000"/>
        <v>8.3011229577027001E-2</v>
      </c>
      <c r="K5810" s="3">
        <f t="shared" ca="1" si="1001"/>
        <v>3</v>
      </c>
      <c r="L5810" s="3" t="str">
        <f ca="1">VLOOKUP(K5810,Freq_Investment!$A$1:$B$8,2,0)</f>
        <v>Fortnightly</v>
      </c>
      <c r="M5810" s="3" t="str">
        <f t="shared" ca="1" si="1002"/>
        <v>Auto</v>
      </c>
      <c r="N5810" s="3">
        <f t="shared" ca="1" si="1003"/>
        <v>2</v>
      </c>
      <c r="O5810" s="3">
        <f t="shared" ca="1" si="1003"/>
        <v>4</v>
      </c>
      <c r="P5810" s="3">
        <f t="shared" ca="1" si="1003"/>
        <v>3</v>
      </c>
    </row>
    <row r="5811" spans="1:16" x14ac:dyDescent="0.25">
      <c r="A5811" s="3">
        <f t="shared" ca="1" si="993"/>
        <v>539400434</v>
      </c>
      <c r="B5811" s="3">
        <f t="shared" ca="1" si="994"/>
        <v>402</v>
      </c>
      <c r="C5811" s="1">
        <f t="shared" ca="1" si="995"/>
        <v>31400</v>
      </c>
      <c r="D5811" s="7">
        <f t="shared" ca="1" si="996"/>
        <v>1</v>
      </c>
      <c r="E5811" s="3" t="str">
        <f ca="1">VLOOKUP(D5811,State!$A$1:$B$9,2,0)</f>
        <v>NSW</v>
      </c>
      <c r="F5811" s="3">
        <f t="shared" ca="1" si="997"/>
        <v>913</v>
      </c>
      <c r="G5811" s="3" t="str">
        <f ca="1">VLOOKUP(F5811,Occupation!$A$1:$B$915,2,0)</f>
        <v>Printer's Assistant</v>
      </c>
      <c r="H5811" s="3">
        <f t="shared" ca="1" si="998"/>
        <v>6</v>
      </c>
      <c r="I5811" s="3">
        <f t="shared" ca="1" si="999"/>
        <v>67568.53</v>
      </c>
      <c r="J5811" s="3">
        <f t="shared" ca="1" si="1000"/>
        <v>0.25128347178386251</v>
      </c>
      <c r="K5811" s="3">
        <f t="shared" ca="1" si="1001"/>
        <v>3</v>
      </c>
      <c r="L5811" s="3" t="str">
        <f ca="1">VLOOKUP(K5811,Freq_Investment!$A$1:$B$8,2,0)</f>
        <v>Fortnightly</v>
      </c>
      <c r="M5811" s="3" t="str">
        <f t="shared" ca="1" si="1002"/>
        <v>Manual</v>
      </c>
      <c r="N5811" s="3">
        <f t="shared" ca="1" si="1003"/>
        <v>1</v>
      </c>
      <c r="O5811" s="3">
        <f t="shared" ca="1" si="1003"/>
        <v>3</v>
      </c>
      <c r="P5811" s="3">
        <f t="shared" ca="1" si="1003"/>
        <v>3</v>
      </c>
    </row>
    <row r="5812" spans="1:16" x14ac:dyDescent="0.25">
      <c r="A5812" s="3">
        <f t="shared" ca="1" si="993"/>
        <v>911653064</v>
      </c>
      <c r="B5812" s="3">
        <f t="shared" ca="1" si="994"/>
        <v>8910</v>
      </c>
      <c r="C5812" s="1">
        <f t="shared" ca="1" si="995"/>
        <v>42434</v>
      </c>
      <c r="D5812" s="7">
        <f t="shared" ca="1" si="996"/>
        <v>7</v>
      </c>
      <c r="E5812" s="3" t="str">
        <f ca="1">VLOOKUP(D5812,State!$A$1:$B$9,2,0)</f>
        <v>VIC</v>
      </c>
      <c r="F5812" s="3">
        <f t="shared" ca="1" si="997"/>
        <v>790</v>
      </c>
      <c r="G5812" s="3" t="str">
        <f ca="1">VLOOKUP(F5812,Occupation!$A$1:$B$915,2,0)</f>
        <v>Real Estate Representative</v>
      </c>
      <c r="H5812" s="3">
        <f t="shared" ca="1" si="998"/>
        <v>2</v>
      </c>
      <c r="I5812" s="3">
        <f t="shared" ca="1" si="999"/>
        <v>68756.19</v>
      </c>
      <c r="J5812" s="3">
        <f t="shared" ca="1" si="1000"/>
        <v>0.47181863878509461</v>
      </c>
      <c r="K5812" s="3">
        <f t="shared" ca="1" si="1001"/>
        <v>2</v>
      </c>
      <c r="L5812" s="3" t="str">
        <f ca="1">VLOOKUP(K5812,Freq_Investment!$A$1:$B$8,2,0)</f>
        <v>Weekly</v>
      </c>
      <c r="M5812" s="3" t="str">
        <f t="shared" ca="1" si="1002"/>
        <v>Manual</v>
      </c>
      <c r="N5812" s="3">
        <f t="shared" ca="1" si="1003"/>
        <v>1</v>
      </c>
      <c r="O5812" s="3">
        <f t="shared" ca="1" si="1003"/>
        <v>3</v>
      </c>
      <c r="P5812" s="3">
        <f t="shared" ca="1" si="1003"/>
        <v>3</v>
      </c>
    </row>
    <row r="5813" spans="1:16" x14ac:dyDescent="0.25">
      <c r="A5813" s="3">
        <f t="shared" ca="1" si="993"/>
        <v>47227628</v>
      </c>
      <c r="B5813" s="3">
        <f t="shared" ca="1" si="994"/>
        <v>772</v>
      </c>
      <c r="C5813" s="1">
        <f t="shared" ca="1" si="995"/>
        <v>43178</v>
      </c>
      <c r="D5813" s="7">
        <f t="shared" ca="1" si="996"/>
        <v>5</v>
      </c>
      <c r="E5813" s="3" t="str">
        <f ca="1">VLOOKUP(D5813,State!$A$1:$B$9,2,0)</f>
        <v>NT</v>
      </c>
      <c r="F5813" s="3">
        <f t="shared" ca="1" si="997"/>
        <v>199</v>
      </c>
      <c r="G5813" s="3" t="str">
        <f ca="1">VLOOKUP(F5813,Occupation!$A$1:$B$915,2,0)</f>
        <v>Other Spatial Scientist</v>
      </c>
      <c r="H5813" s="3">
        <f t="shared" ca="1" si="998"/>
        <v>8</v>
      </c>
      <c r="I5813" s="3">
        <f t="shared" ca="1" si="999"/>
        <v>60434.65</v>
      </c>
      <c r="J5813" s="3">
        <f t="shared" ca="1" si="1000"/>
        <v>0.32341106458941504</v>
      </c>
      <c r="K5813" s="3">
        <f t="shared" ca="1" si="1001"/>
        <v>5</v>
      </c>
      <c r="L5813" s="3" t="str">
        <f ca="1">VLOOKUP(K5813,Freq_Investment!$A$1:$B$8,2,0)</f>
        <v>Quarterly</v>
      </c>
      <c r="M5813" s="3" t="str">
        <f t="shared" ca="1" si="1002"/>
        <v>Manual</v>
      </c>
      <c r="N5813" s="3">
        <f t="shared" ca="1" si="1003"/>
        <v>1</v>
      </c>
      <c r="O5813" s="3">
        <f t="shared" ca="1" si="1003"/>
        <v>4</v>
      </c>
      <c r="P5813" s="3">
        <f t="shared" ca="1" si="1003"/>
        <v>2</v>
      </c>
    </row>
    <row r="5814" spans="1:16" x14ac:dyDescent="0.25">
      <c r="A5814" s="3">
        <f t="shared" ca="1" si="993"/>
        <v>193602449</v>
      </c>
      <c r="B5814" s="3">
        <f t="shared" ca="1" si="994"/>
        <v>5649</v>
      </c>
      <c r="C5814" s="1">
        <f t="shared" ca="1" si="995"/>
        <v>33994</v>
      </c>
      <c r="D5814" s="7">
        <f t="shared" ca="1" si="996"/>
        <v>4</v>
      </c>
      <c r="E5814" s="3" t="str">
        <f ca="1">VLOOKUP(D5814,State!$A$1:$B$9,2,0)</f>
        <v>WA</v>
      </c>
      <c r="F5814" s="3">
        <f t="shared" ca="1" si="997"/>
        <v>643</v>
      </c>
      <c r="G5814" s="3" t="str">
        <f ca="1">VLOOKUP(F5814,Occupation!$A$1:$B$915,2,0)</f>
        <v>Aboriginal and Torres Strait Islander Education Worker</v>
      </c>
      <c r="H5814" s="3">
        <f t="shared" ca="1" si="998"/>
        <v>9</v>
      </c>
      <c r="I5814" s="3">
        <f t="shared" ca="1" si="999"/>
        <v>16904.96</v>
      </c>
      <c r="J5814" s="3">
        <f t="shared" ca="1" si="1000"/>
        <v>0.14200140947995615</v>
      </c>
      <c r="K5814" s="3">
        <f t="shared" ca="1" si="1001"/>
        <v>4</v>
      </c>
      <c r="L5814" s="3" t="str">
        <f ca="1">VLOOKUP(K5814,Freq_Investment!$A$1:$B$8,2,0)</f>
        <v>Monthly</v>
      </c>
      <c r="M5814" s="3" t="str">
        <f t="shared" ca="1" si="1002"/>
        <v>Manual</v>
      </c>
      <c r="N5814" s="3">
        <f t="shared" ca="1" si="1003"/>
        <v>5</v>
      </c>
      <c r="O5814" s="3">
        <f t="shared" ca="1" si="1003"/>
        <v>5</v>
      </c>
      <c r="P5814" s="3">
        <f t="shared" ca="1" si="1003"/>
        <v>5</v>
      </c>
    </row>
    <row r="5815" spans="1:16" x14ac:dyDescent="0.25">
      <c r="A5815" s="3">
        <f t="shared" ca="1" si="993"/>
        <v>582898557</v>
      </c>
      <c r="B5815" s="3">
        <f t="shared" ca="1" si="994"/>
        <v>7925</v>
      </c>
      <c r="C5815" s="1">
        <f t="shared" ca="1" si="995"/>
        <v>35992</v>
      </c>
      <c r="D5815" s="7">
        <f t="shared" ca="1" si="996"/>
        <v>4</v>
      </c>
      <c r="E5815" s="3" t="str">
        <f ca="1">VLOOKUP(D5815,State!$A$1:$B$9,2,0)</f>
        <v>WA</v>
      </c>
      <c r="F5815" s="3">
        <f t="shared" ca="1" si="997"/>
        <v>435</v>
      </c>
      <c r="G5815" s="3" t="str">
        <f ca="1">VLOOKUP(F5815,Occupation!$A$1:$B$915,2,0)</f>
        <v>Primary Products Assurance and Inspection Officers nec</v>
      </c>
      <c r="H5815" s="3">
        <f t="shared" ca="1" si="998"/>
        <v>1</v>
      </c>
      <c r="I5815" s="3">
        <f t="shared" ca="1" si="999"/>
        <v>34362.68</v>
      </c>
      <c r="J5815" s="3">
        <f t="shared" ca="1" si="1000"/>
        <v>0.23039432318938519</v>
      </c>
      <c r="K5815" s="3">
        <f t="shared" ca="1" si="1001"/>
        <v>6</v>
      </c>
      <c r="L5815" s="3" t="str">
        <f ca="1">VLOOKUP(K5815,Freq_Investment!$A$1:$B$8,2,0)</f>
        <v>Half-yearly</v>
      </c>
      <c r="M5815" s="3" t="str">
        <f t="shared" ca="1" si="1002"/>
        <v>Manual</v>
      </c>
      <c r="N5815" s="3">
        <f t="shared" ca="1" si="1003"/>
        <v>2</v>
      </c>
      <c r="O5815" s="3">
        <f t="shared" ca="1" si="1003"/>
        <v>5</v>
      </c>
      <c r="P5815" s="3">
        <f t="shared" ca="1" si="1003"/>
        <v>5</v>
      </c>
    </row>
    <row r="5816" spans="1:16" x14ac:dyDescent="0.25">
      <c r="A5816" s="3">
        <f t="shared" ca="1" si="993"/>
        <v>720326935</v>
      </c>
      <c r="B5816" s="3">
        <f t="shared" ca="1" si="994"/>
        <v>4677</v>
      </c>
      <c r="C5816" s="1">
        <f t="shared" ca="1" si="995"/>
        <v>44236</v>
      </c>
      <c r="D5816" s="7">
        <f t="shared" ca="1" si="996"/>
        <v>7</v>
      </c>
      <c r="E5816" s="3" t="str">
        <f ca="1">VLOOKUP(D5816,State!$A$1:$B$9,2,0)</f>
        <v>VIC</v>
      </c>
      <c r="F5816" s="3">
        <f t="shared" ca="1" si="997"/>
        <v>663</v>
      </c>
      <c r="G5816" s="3" t="str">
        <f ca="1">VLOOKUP(F5816,Occupation!$A$1:$B$915,2,0)</f>
        <v>Detective</v>
      </c>
      <c r="H5816" s="3">
        <f t="shared" ca="1" si="998"/>
        <v>1</v>
      </c>
      <c r="I5816" s="3">
        <f t="shared" ca="1" si="999"/>
        <v>87401.43</v>
      </c>
      <c r="J5816" s="3">
        <f t="shared" ca="1" si="1000"/>
        <v>0.43087714750185147</v>
      </c>
      <c r="K5816" s="3">
        <f t="shared" ca="1" si="1001"/>
        <v>2</v>
      </c>
      <c r="L5816" s="3" t="str">
        <f ca="1">VLOOKUP(K5816,Freq_Investment!$A$1:$B$8,2,0)</f>
        <v>Weekly</v>
      </c>
      <c r="M5816" s="3" t="str">
        <f t="shared" ca="1" si="1002"/>
        <v>Auto</v>
      </c>
      <c r="N5816" s="3">
        <f t="shared" ca="1" si="1003"/>
        <v>4</v>
      </c>
      <c r="O5816" s="3">
        <f t="shared" ca="1" si="1003"/>
        <v>1</v>
      </c>
      <c r="P5816" s="3">
        <f t="shared" ca="1" si="1003"/>
        <v>1</v>
      </c>
    </row>
    <row r="5817" spans="1:16" x14ac:dyDescent="0.25">
      <c r="A5817" s="3">
        <f t="shared" ca="1" si="993"/>
        <v>299950166</v>
      </c>
      <c r="B5817" s="3">
        <f t="shared" ca="1" si="994"/>
        <v>1970</v>
      </c>
      <c r="C5817" s="1">
        <f t="shared" ca="1" si="995"/>
        <v>33154</v>
      </c>
      <c r="D5817" s="7">
        <f t="shared" ca="1" si="996"/>
        <v>2</v>
      </c>
      <c r="E5817" s="3" t="str">
        <f ca="1">VLOOKUP(D5817,State!$A$1:$B$9,2,0)</f>
        <v>QLD</v>
      </c>
      <c r="F5817" s="3">
        <f t="shared" ca="1" si="997"/>
        <v>263</v>
      </c>
      <c r="G5817" s="3" t="str">
        <f ca="1">VLOOKUP(F5817,Occupation!$A$1:$B$915,2,0)</f>
        <v>Natural and Physical Science Professionals nec</v>
      </c>
      <c r="H5817" s="3">
        <f t="shared" ca="1" si="998"/>
        <v>9</v>
      </c>
      <c r="I5817" s="3">
        <f t="shared" ca="1" si="999"/>
        <v>83826.259999999995</v>
      </c>
      <c r="J5817" s="3">
        <f t="shared" ca="1" si="1000"/>
        <v>0.28821482690241357</v>
      </c>
      <c r="K5817" s="3">
        <f t="shared" ca="1" si="1001"/>
        <v>5</v>
      </c>
      <c r="L5817" s="3" t="str">
        <f ca="1">VLOOKUP(K5817,Freq_Investment!$A$1:$B$8,2,0)</f>
        <v>Quarterly</v>
      </c>
      <c r="M5817" s="3" t="str">
        <f t="shared" ca="1" si="1002"/>
        <v>Manual</v>
      </c>
      <c r="N5817" s="3">
        <f t="shared" ca="1" si="1003"/>
        <v>2</v>
      </c>
      <c r="O5817" s="3">
        <f t="shared" ca="1" si="1003"/>
        <v>5</v>
      </c>
      <c r="P5817" s="3">
        <f t="shared" ca="1" si="1003"/>
        <v>1</v>
      </c>
    </row>
    <row r="5818" spans="1:16" x14ac:dyDescent="0.25">
      <c r="A5818" s="3">
        <f t="shared" ca="1" si="993"/>
        <v>172771082</v>
      </c>
      <c r="B5818" s="3">
        <f t="shared" ca="1" si="994"/>
        <v>8989</v>
      </c>
      <c r="C5818" s="1">
        <f t="shared" ca="1" si="995"/>
        <v>27512</v>
      </c>
      <c r="D5818" s="7">
        <f t="shared" ca="1" si="996"/>
        <v>5</v>
      </c>
      <c r="E5818" s="3" t="str">
        <f ca="1">VLOOKUP(D5818,State!$A$1:$B$9,2,0)</f>
        <v>NT</v>
      </c>
      <c r="F5818" s="3">
        <f t="shared" ca="1" si="997"/>
        <v>125</v>
      </c>
      <c r="G5818" s="3" t="str">
        <f ca="1">VLOOKUP(F5818,Occupation!$A$1:$B$915,2,0)</f>
        <v>Newspaper or Periodical Editor</v>
      </c>
      <c r="H5818" s="3">
        <f t="shared" ca="1" si="998"/>
        <v>6</v>
      </c>
      <c r="I5818" s="3">
        <f t="shared" ca="1" si="999"/>
        <v>87575.09</v>
      </c>
      <c r="J5818" s="3">
        <f t="shared" ca="1" si="1000"/>
        <v>0.20255081759134236</v>
      </c>
      <c r="K5818" s="3">
        <f t="shared" ca="1" si="1001"/>
        <v>4</v>
      </c>
      <c r="L5818" s="3" t="str">
        <f ca="1">VLOOKUP(K5818,Freq_Investment!$A$1:$B$8,2,0)</f>
        <v>Monthly</v>
      </c>
      <c r="M5818" s="3" t="str">
        <f t="shared" ca="1" si="1002"/>
        <v>Manual</v>
      </c>
      <c r="N5818" s="3">
        <f t="shared" ca="1" si="1003"/>
        <v>1</v>
      </c>
      <c r="O5818" s="3">
        <f t="shared" ca="1" si="1003"/>
        <v>2</v>
      </c>
      <c r="P5818" s="3">
        <f t="shared" ca="1" si="1003"/>
        <v>2</v>
      </c>
    </row>
    <row r="5819" spans="1:16" x14ac:dyDescent="0.25">
      <c r="A5819" s="3">
        <f t="shared" ca="1" si="993"/>
        <v>634314869</v>
      </c>
      <c r="B5819" s="3">
        <f t="shared" ca="1" si="994"/>
        <v>8825</v>
      </c>
      <c r="C5819" s="1">
        <f t="shared" ca="1" si="995"/>
        <v>28410</v>
      </c>
      <c r="D5819" s="7">
        <f t="shared" ca="1" si="996"/>
        <v>2</v>
      </c>
      <c r="E5819" s="3" t="str">
        <f ca="1">VLOOKUP(D5819,State!$A$1:$B$9,2,0)</f>
        <v>QLD</v>
      </c>
      <c r="F5819" s="3">
        <f t="shared" ca="1" si="997"/>
        <v>112</v>
      </c>
      <c r="G5819" s="3" t="str">
        <f ca="1">VLOOKUP(F5819,Occupation!$A$1:$B$915,2,0)</f>
        <v>Television Presenter</v>
      </c>
      <c r="H5819" s="3">
        <f t="shared" ca="1" si="998"/>
        <v>9</v>
      </c>
      <c r="I5819" s="3">
        <f t="shared" ca="1" si="999"/>
        <v>36970.050000000003</v>
      </c>
      <c r="J5819" s="3">
        <f t="shared" ca="1" si="1000"/>
        <v>0.32141949790959867</v>
      </c>
      <c r="K5819" s="3">
        <f t="shared" ca="1" si="1001"/>
        <v>4</v>
      </c>
      <c r="L5819" s="3" t="str">
        <f ca="1">VLOOKUP(K5819,Freq_Investment!$A$1:$B$8,2,0)</f>
        <v>Monthly</v>
      </c>
      <c r="M5819" s="3" t="str">
        <f t="shared" ca="1" si="1002"/>
        <v>Manual</v>
      </c>
      <c r="N5819" s="3">
        <f t="shared" ca="1" si="1003"/>
        <v>4</v>
      </c>
      <c r="O5819" s="3">
        <f t="shared" ca="1" si="1003"/>
        <v>4</v>
      </c>
      <c r="P5819" s="3">
        <f t="shared" ca="1" si="1003"/>
        <v>5</v>
      </c>
    </row>
    <row r="5820" spans="1:16" x14ac:dyDescent="0.25">
      <c r="A5820" s="3">
        <f t="shared" ca="1" si="993"/>
        <v>536702682</v>
      </c>
      <c r="B5820" s="3">
        <f t="shared" ca="1" si="994"/>
        <v>7996</v>
      </c>
      <c r="C5820" s="1">
        <f t="shared" ca="1" si="995"/>
        <v>39010</v>
      </c>
      <c r="D5820" s="7">
        <f t="shared" ca="1" si="996"/>
        <v>8</v>
      </c>
      <c r="E5820" s="3" t="str">
        <f ca="1">VLOOKUP(D5820,State!$A$1:$B$9,2,0)</f>
        <v>ACT</v>
      </c>
      <c r="F5820" s="3">
        <f t="shared" ca="1" si="997"/>
        <v>701</v>
      </c>
      <c r="G5820" s="3" t="str">
        <f ca="1">VLOOKUP(F5820,Occupation!$A$1:$B$915,2,0)</f>
        <v>Swimming Coach or Instructor</v>
      </c>
      <c r="H5820" s="3">
        <f t="shared" ca="1" si="998"/>
        <v>10</v>
      </c>
      <c r="I5820" s="3">
        <f t="shared" ca="1" si="999"/>
        <v>34885.800000000003</v>
      </c>
      <c r="J5820" s="3">
        <f t="shared" ca="1" si="1000"/>
        <v>0.15370248974301304</v>
      </c>
      <c r="K5820" s="3">
        <f t="shared" ca="1" si="1001"/>
        <v>7</v>
      </c>
      <c r="L5820" s="3" t="str">
        <f ca="1">VLOOKUP(K5820,Freq_Investment!$A$1:$B$8,2,0)</f>
        <v>Yearly</v>
      </c>
      <c r="M5820" s="3" t="str">
        <f t="shared" ca="1" si="1002"/>
        <v>Auto</v>
      </c>
      <c r="N5820" s="3">
        <f t="shared" ca="1" si="1003"/>
        <v>1</v>
      </c>
      <c r="O5820" s="3">
        <f t="shared" ca="1" si="1003"/>
        <v>4</v>
      </c>
      <c r="P5820" s="3">
        <f t="shared" ca="1" si="1003"/>
        <v>5</v>
      </c>
    </row>
    <row r="5821" spans="1:16" x14ac:dyDescent="0.25">
      <c r="A5821" s="3">
        <f t="shared" ca="1" si="993"/>
        <v>82466934</v>
      </c>
      <c r="B5821" s="3">
        <f t="shared" ca="1" si="994"/>
        <v>6361</v>
      </c>
      <c r="C5821" s="1">
        <f t="shared" ca="1" si="995"/>
        <v>40418</v>
      </c>
      <c r="D5821" s="7">
        <f t="shared" ca="1" si="996"/>
        <v>6</v>
      </c>
      <c r="E5821" s="3" t="str">
        <f ca="1">VLOOKUP(D5821,State!$A$1:$B$9,2,0)</f>
        <v>TAS</v>
      </c>
      <c r="F5821" s="3">
        <f t="shared" ca="1" si="997"/>
        <v>402</v>
      </c>
      <c r="G5821" s="3" t="str">
        <f ca="1">VLOOKUP(F5821,Occupation!$A$1:$B$915,2,0)</f>
        <v>Student Counsellor</v>
      </c>
      <c r="H5821" s="3">
        <f t="shared" ca="1" si="998"/>
        <v>5</v>
      </c>
      <c r="I5821" s="3">
        <f t="shared" ca="1" si="999"/>
        <v>80021.240000000005</v>
      </c>
      <c r="J5821" s="3">
        <f t="shared" ca="1" si="1000"/>
        <v>0.31539799637799104</v>
      </c>
      <c r="K5821" s="3">
        <f t="shared" ca="1" si="1001"/>
        <v>7</v>
      </c>
      <c r="L5821" s="3" t="str">
        <f ca="1">VLOOKUP(K5821,Freq_Investment!$A$1:$B$8,2,0)</f>
        <v>Yearly</v>
      </c>
      <c r="M5821" s="3" t="str">
        <f t="shared" ca="1" si="1002"/>
        <v>Manual</v>
      </c>
      <c r="N5821" s="3">
        <f t="shared" ca="1" si="1003"/>
        <v>5</v>
      </c>
      <c r="O5821" s="3">
        <f t="shared" ca="1" si="1003"/>
        <v>5</v>
      </c>
      <c r="P5821" s="3">
        <f t="shared" ca="1" si="1003"/>
        <v>2</v>
      </c>
    </row>
    <row r="5822" spans="1:16" x14ac:dyDescent="0.25">
      <c r="A5822" s="3">
        <f t="shared" ca="1" si="993"/>
        <v>791534415</v>
      </c>
      <c r="B5822" s="3">
        <f t="shared" ca="1" si="994"/>
        <v>227</v>
      </c>
      <c r="C5822" s="1">
        <f t="shared" ca="1" si="995"/>
        <v>41593</v>
      </c>
      <c r="D5822" s="7">
        <f t="shared" ca="1" si="996"/>
        <v>8</v>
      </c>
      <c r="E5822" s="3" t="str">
        <f ca="1">VLOOKUP(D5822,State!$A$1:$B$9,2,0)</f>
        <v>ACT</v>
      </c>
      <c r="F5822" s="3">
        <f t="shared" ca="1" si="997"/>
        <v>47</v>
      </c>
      <c r="G5822" s="3" t="str">
        <f ca="1">VLOOKUP(F5822,Occupation!$A$1:$B$915,2,0)</f>
        <v>Procurement Manager</v>
      </c>
      <c r="H5822" s="3">
        <f t="shared" ca="1" si="998"/>
        <v>9</v>
      </c>
      <c r="I5822" s="3">
        <f t="shared" ca="1" si="999"/>
        <v>93285.25</v>
      </c>
      <c r="J5822" s="3">
        <f t="shared" ca="1" si="1000"/>
        <v>0.11989027127608126</v>
      </c>
      <c r="K5822" s="3">
        <f t="shared" ca="1" si="1001"/>
        <v>5</v>
      </c>
      <c r="L5822" s="3" t="str">
        <f ca="1">VLOOKUP(K5822,Freq_Investment!$A$1:$B$8,2,0)</f>
        <v>Quarterly</v>
      </c>
      <c r="M5822" s="3" t="str">
        <f t="shared" ca="1" si="1002"/>
        <v>Auto</v>
      </c>
      <c r="N5822" s="3">
        <f t="shared" ca="1" si="1003"/>
        <v>4</v>
      </c>
      <c r="O5822" s="3">
        <f t="shared" ca="1" si="1003"/>
        <v>1</v>
      </c>
      <c r="P5822" s="3">
        <f t="shared" ca="1" si="1003"/>
        <v>5</v>
      </c>
    </row>
    <row r="5823" spans="1:16" x14ac:dyDescent="0.25">
      <c r="A5823" s="3">
        <f t="shared" ca="1" si="993"/>
        <v>936545701</v>
      </c>
      <c r="B5823" s="3">
        <f t="shared" ca="1" si="994"/>
        <v>8124</v>
      </c>
      <c r="C5823" s="1">
        <f t="shared" ca="1" si="995"/>
        <v>41529</v>
      </c>
      <c r="D5823" s="7">
        <f t="shared" ca="1" si="996"/>
        <v>4</v>
      </c>
      <c r="E5823" s="3" t="str">
        <f ca="1">VLOOKUP(D5823,State!$A$1:$B$9,2,0)</f>
        <v>WA</v>
      </c>
      <c r="F5823" s="3">
        <f t="shared" ca="1" si="997"/>
        <v>141</v>
      </c>
      <c r="G5823" s="3" t="str">
        <f ca="1">VLOOKUP(F5823,Occupation!$A$1:$B$915,2,0)</f>
        <v>Financial Brokers nec</v>
      </c>
      <c r="H5823" s="3">
        <f t="shared" ca="1" si="998"/>
        <v>9</v>
      </c>
      <c r="I5823" s="3">
        <f t="shared" ca="1" si="999"/>
        <v>18702.34</v>
      </c>
      <c r="J5823" s="3">
        <f t="shared" ca="1" si="1000"/>
        <v>0.37751419594196495</v>
      </c>
      <c r="K5823" s="3">
        <f t="shared" ca="1" si="1001"/>
        <v>1</v>
      </c>
      <c r="L5823" s="3" t="str">
        <f ca="1">VLOOKUP(K5823,Freq_Investment!$A$1:$B$8,2,0)</f>
        <v>Daily</v>
      </c>
      <c r="M5823" s="3" t="str">
        <f t="shared" ca="1" si="1002"/>
        <v>Manual</v>
      </c>
      <c r="N5823" s="3">
        <f t="shared" ca="1" si="1003"/>
        <v>3</v>
      </c>
      <c r="O5823" s="3">
        <f t="shared" ca="1" si="1003"/>
        <v>5</v>
      </c>
      <c r="P5823" s="3">
        <f t="shared" ca="1" si="1003"/>
        <v>1</v>
      </c>
    </row>
    <row r="5824" spans="1:16" x14ac:dyDescent="0.25">
      <c r="A5824" s="3">
        <f t="shared" ca="1" si="993"/>
        <v>945611970</v>
      </c>
      <c r="B5824" s="3">
        <f t="shared" ca="1" si="994"/>
        <v>1011</v>
      </c>
      <c r="C5824" s="1">
        <f t="shared" ca="1" si="995"/>
        <v>32590</v>
      </c>
      <c r="D5824" s="7">
        <f t="shared" ca="1" si="996"/>
        <v>4</v>
      </c>
      <c r="E5824" s="3" t="str">
        <f ca="1">VLOOKUP(D5824,State!$A$1:$B$9,2,0)</f>
        <v>WA</v>
      </c>
      <c r="F5824" s="3">
        <f t="shared" ca="1" si="997"/>
        <v>565</v>
      </c>
      <c r="G5824" s="3" t="str">
        <f ca="1">VLOOKUP(F5824,Occupation!$A$1:$B$915,2,0)</f>
        <v>Senior Broadacre Crop Farm Worker</v>
      </c>
      <c r="H5824" s="3">
        <f t="shared" ca="1" si="998"/>
        <v>2</v>
      </c>
      <c r="I5824" s="3">
        <f t="shared" ca="1" si="999"/>
        <v>80984.58</v>
      </c>
      <c r="J5824" s="3">
        <f t="shared" ca="1" si="1000"/>
        <v>0.42989398219367708</v>
      </c>
      <c r="K5824" s="3">
        <f t="shared" ca="1" si="1001"/>
        <v>1</v>
      </c>
      <c r="L5824" s="3" t="str">
        <f ca="1">VLOOKUP(K5824,Freq_Investment!$A$1:$B$8,2,0)</f>
        <v>Daily</v>
      </c>
      <c r="M5824" s="3" t="str">
        <f t="shared" ca="1" si="1002"/>
        <v>Manual</v>
      </c>
      <c r="N5824" s="3">
        <f t="shared" ca="1" si="1003"/>
        <v>3</v>
      </c>
      <c r="O5824" s="3">
        <f t="shared" ca="1" si="1003"/>
        <v>2</v>
      </c>
      <c r="P5824" s="3">
        <f t="shared" ca="1" si="1003"/>
        <v>2</v>
      </c>
    </row>
    <row r="5825" spans="1:16" x14ac:dyDescent="0.25">
      <c r="A5825" s="3">
        <f t="shared" ca="1" si="993"/>
        <v>422235381</v>
      </c>
      <c r="B5825" s="3">
        <f t="shared" ca="1" si="994"/>
        <v>4924</v>
      </c>
      <c r="C5825" s="1">
        <f t="shared" ca="1" si="995"/>
        <v>27257</v>
      </c>
      <c r="D5825" s="7">
        <f t="shared" ca="1" si="996"/>
        <v>8</v>
      </c>
      <c r="E5825" s="3" t="str">
        <f ca="1">VLOOKUP(D5825,State!$A$1:$B$9,2,0)</f>
        <v>ACT</v>
      </c>
      <c r="F5825" s="3">
        <f t="shared" ca="1" si="997"/>
        <v>779</v>
      </c>
      <c r="G5825" s="3" t="str">
        <f ca="1">VLOOKUP(F5825,Occupation!$A$1:$B$915,2,0)</f>
        <v>Stock and Station Agent</v>
      </c>
      <c r="H5825" s="3">
        <f t="shared" ca="1" si="998"/>
        <v>9</v>
      </c>
      <c r="I5825" s="3">
        <f t="shared" ca="1" si="999"/>
        <v>73902.429999999993</v>
      </c>
      <c r="J5825" s="3">
        <f t="shared" ca="1" si="1000"/>
        <v>0.4058363250923257</v>
      </c>
      <c r="K5825" s="3">
        <f t="shared" ca="1" si="1001"/>
        <v>5</v>
      </c>
      <c r="L5825" s="3" t="str">
        <f ca="1">VLOOKUP(K5825,Freq_Investment!$A$1:$B$8,2,0)</f>
        <v>Quarterly</v>
      </c>
      <c r="M5825" s="3" t="str">
        <f t="shared" ca="1" si="1002"/>
        <v>Auto</v>
      </c>
      <c r="N5825" s="3">
        <f t="shared" ca="1" si="1003"/>
        <v>1</v>
      </c>
      <c r="O5825" s="3">
        <f t="shared" ca="1" si="1003"/>
        <v>4</v>
      </c>
      <c r="P5825" s="3">
        <f t="shared" ca="1" si="1003"/>
        <v>2</v>
      </c>
    </row>
    <row r="5826" spans="1:16" x14ac:dyDescent="0.25">
      <c r="A5826" s="3">
        <f t="shared" ca="1" si="993"/>
        <v>638316677</v>
      </c>
      <c r="B5826" s="3">
        <f t="shared" ca="1" si="994"/>
        <v>1414</v>
      </c>
      <c r="C5826" s="1">
        <f t="shared" ca="1" si="995"/>
        <v>31003</v>
      </c>
      <c r="D5826" s="7">
        <f t="shared" ca="1" si="996"/>
        <v>2</v>
      </c>
      <c r="E5826" s="3" t="str">
        <f ca="1">VLOOKUP(D5826,State!$A$1:$B$9,2,0)</f>
        <v>QLD</v>
      </c>
      <c r="F5826" s="3">
        <f t="shared" ca="1" si="997"/>
        <v>229</v>
      </c>
      <c r="G5826" s="3" t="str">
        <f ca="1">VLOOKUP(F5826,Occupation!$A$1:$B$915,2,0)</f>
        <v>Engineering Professionals nec</v>
      </c>
      <c r="H5826" s="3">
        <f t="shared" ca="1" si="998"/>
        <v>8</v>
      </c>
      <c r="I5826" s="3">
        <f t="shared" ca="1" si="999"/>
        <v>83212.42</v>
      </c>
      <c r="J5826" s="3">
        <f t="shared" ca="1" si="1000"/>
        <v>0.30259568287526095</v>
      </c>
      <c r="K5826" s="3">
        <f t="shared" ca="1" si="1001"/>
        <v>6</v>
      </c>
      <c r="L5826" s="3" t="str">
        <f ca="1">VLOOKUP(K5826,Freq_Investment!$A$1:$B$8,2,0)</f>
        <v>Half-yearly</v>
      </c>
      <c r="M5826" s="3" t="str">
        <f t="shared" ca="1" si="1002"/>
        <v>Manual</v>
      </c>
      <c r="N5826" s="3">
        <f t="shared" ca="1" si="1003"/>
        <v>3</v>
      </c>
      <c r="O5826" s="3">
        <f t="shared" ca="1" si="1003"/>
        <v>2</v>
      </c>
      <c r="P5826" s="3">
        <f t="shared" ca="1" si="1003"/>
        <v>3</v>
      </c>
    </row>
    <row r="5827" spans="1:16" x14ac:dyDescent="0.25">
      <c r="A5827" s="3">
        <f t="shared" ref="A5827:A5890" ca="1" si="1004">RANDBETWEEN(10000000,1000000000)</f>
        <v>506975641</v>
      </c>
      <c r="B5827" s="3">
        <f t="shared" ref="B5827:B5890" ca="1" si="1005">RANDBETWEEN(1,10000)</f>
        <v>3356</v>
      </c>
      <c r="C5827" s="1">
        <f t="shared" ref="C5827:C5890" ca="1" si="1006">DATE(RANDBETWEEN(1970,2021),RANDBETWEEN(1,12),RANDBETWEEN(1,28))</f>
        <v>39975</v>
      </c>
      <c r="D5827" s="7">
        <f t="shared" ref="D5827:D5890" ca="1" si="1007">RANDBETWEEN(1,8)</f>
        <v>4</v>
      </c>
      <c r="E5827" s="3" t="str">
        <f ca="1">VLOOKUP(D5827,State!$A$1:$B$9,2,0)</f>
        <v>WA</v>
      </c>
      <c r="F5827" s="3">
        <f t="shared" ref="F5827:F5890" ca="1" si="1008">RANDBETWEEN(1,914)</f>
        <v>649</v>
      </c>
      <c r="G5827" s="3" t="str">
        <f ca="1">VLOOKUP(F5827,Occupation!$A$1:$B$915,2,0)</f>
        <v>Hospital Orderly</v>
      </c>
      <c r="H5827" s="3">
        <f t="shared" ref="H5827:H5890" ca="1" si="1009">RANDBETWEEN(1,10)</f>
        <v>2</v>
      </c>
      <c r="I5827" s="3">
        <f t="shared" ref="I5827:I5890" ca="1" si="1010">ROUND(RAND()*100000,2)</f>
        <v>67386.960000000006</v>
      </c>
      <c r="J5827" s="3">
        <f t="shared" ref="J5827:J5890" ca="1" si="1011">RAND()/2</f>
        <v>0.49709184140875384</v>
      </c>
      <c r="K5827" s="3">
        <f t="shared" ref="K5827:K5890" ca="1" si="1012">RANDBETWEEN(1,7)</f>
        <v>7</v>
      </c>
      <c r="L5827" s="3" t="str">
        <f ca="1">VLOOKUP(K5827,Freq_Investment!$A$1:$B$8,2,0)</f>
        <v>Yearly</v>
      </c>
      <c r="M5827" s="3" t="str">
        <f t="shared" ref="M5827:M5890" ca="1" si="1013">IF(RANDBETWEEN(1,2)&gt;1,"Auto","Manual")</f>
        <v>Manual</v>
      </c>
      <c r="N5827" s="3">
        <f t="shared" ca="1" si="1003"/>
        <v>5</v>
      </c>
      <c r="O5827" s="3">
        <f t="shared" ca="1" si="1003"/>
        <v>5</v>
      </c>
      <c r="P5827" s="3">
        <f t="shared" ca="1" si="1003"/>
        <v>1</v>
      </c>
    </row>
    <row r="5828" spans="1:16" x14ac:dyDescent="0.25">
      <c r="A5828" s="3">
        <f t="shared" ca="1" si="1004"/>
        <v>641072535</v>
      </c>
      <c r="B5828" s="3">
        <f t="shared" ca="1" si="1005"/>
        <v>9075</v>
      </c>
      <c r="C5828" s="1">
        <f t="shared" ca="1" si="1006"/>
        <v>33289</v>
      </c>
      <c r="D5828" s="7">
        <f t="shared" ca="1" si="1007"/>
        <v>6</v>
      </c>
      <c r="E5828" s="3" t="str">
        <f ca="1">VLOOKUP(D5828,State!$A$1:$B$9,2,0)</f>
        <v>TAS</v>
      </c>
      <c r="F5828" s="3">
        <f t="shared" ca="1" si="1008"/>
        <v>313</v>
      </c>
      <c r="G5828" s="3" t="str">
        <f ca="1">VLOOKUP(F5828,Occupation!$A$1:$B$915,2,0)</f>
        <v>General Practitioner</v>
      </c>
      <c r="H5828" s="3">
        <f t="shared" ca="1" si="1009"/>
        <v>8</v>
      </c>
      <c r="I5828" s="3">
        <f t="shared" ca="1" si="1010"/>
        <v>39554.080000000002</v>
      </c>
      <c r="J5828" s="3">
        <f t="shared" ca="1" si="1011"/>
        <v>0.10914392261806144</v>
      </c>
      <c r="K5828" s="3">
        <f t="shared" ca="1" si="1012"/>
        <v>5</v>
      </c>
      <c r="L5828" s="3" t="str">
        <f ca="1">VLOOKUP(K5828,Freq_Investment!$A$1:$B$8,2,0)</f>
        <v>Quarterly</v>
      </c>
      <c r="M5828" s="3" t="str">
        <f t="shared" ca="1" si="1013"/>
        <v>Auto</v>
      </c>
      <c r="N5828" s="3">
        <f t="shared" ca="1" si="1003"/>
        <v>1</v>
      </c>
      <c r="O5828" s="3">
        <f t="shared" ca="1" si="1003"/>
        <v>1</v>
      </c>
      <c r="P5828" s="3">
        <f t="shared" ca="1" si="1003"/>
        <v>2</v>
      </c>
    </row>
    <row r="5829" spans="1:16" x14ac:dyDescent="0.25">
      <c r="A5829" s="3">
        <f t="shared" ca="1" si="1004"/>
        <v>328552899</v>
      </c>
      <c r="B5829" s="3">
        <f t="shared" ca="1" si="1005"/>
        <v>7075</v>
      </c>
      <c r="C5829" s="1">
        <f t="shared" ca="1" si="1006"/>
        <v>43793</v>
      </c>
      <c r="D5829" s="7">
        <f t="shared" ca="1" si="1007"/>
        <v>6</v>
      </c>
      <c r="E5829" s="3" t="str">
        <f ca="1">VLOOKUP(D5829,State!$A$1:$B$9,2,0)</f>
        <v>TAS</v>
      </c>
      <c r="F5829" s="3">
        <f t="shared" ca="1" si="1008"/>
        <v>562</v>
      </c>
      <c r="G5829" s="3" t="str">
        <f ca="1">VLOOKUP(F5829,Occupation!$A$1:$B$915,2,0)</f>
        <v>Forestry Operations Supervisor</v>
      </c>
      <c r="H5829" s="3">
        <f t="shared" ca="1" si="1009"/>
        <v>6</v>
      </c>
      <c r="I5829" s="3">
        <f t="shared" ca="1" si="1010"/>
        <v>59260.75</v>
      </c>
      <c r="J5829" s="3">
        <f t="shared" ca="1" si="1011"/>
        <v>0.44746905046744251</v>
      </c>
      <c r="K5829" s="3">
        <f t="shared" ca="1" si="1012"/>
        <v>4</v>
      </c>
      <c r="L5829" s="3" t="str">
        <f ca="1">VLOOKUP(K5829,Freq_Investment!$A$1:$B$8,2,0)</f>
        <v>Monthly</v>
      </c>
      <c r="M5829" s="3" t="str">
        <f t="shared" ca="1" si="1013"/>
        <v>Auto</v>
      </c>
      <c r="N5829" s="3">
        <f t="shared" ca="1" si="1003"/>
        <v>4</v>
      </c>
      <c r="O5829" s="3">
        <f t="shared" ca="1" si="1003"/>
        <v>5</v>
      </c>
      <c r="P5829" s="3">
        <f t="shared" ca="1" si="1003"/>
        <v>2</v>
      </c>
    </row>
    <row r="5830" spans="1:16" x14ac:dyDescent="0.25">
      <c r="A5830" s="3">
        <f t="shared" ca="1" si="1004"/>
        <v>807083817</v>
      </c>
      <c r="B5830" s="3">
        <f t="shared" ca="1" si="1005"/>
        <v>443</v>
      </c>
      <c r="C5830" s="1">
        <f t="shared" ca="1" si="1006"/>
        <v>40613</v>
      </c>
      <c r="D5830" s="7">
        <f t="shared" ca="1" si="1007"/>
        <v>4</v>
      </c>
      <c r="E5830" s="3" t="str">
        <f ca="1">VLOOKUP(D5830,State!$A$1:$B$9,2,0)</f>
        <v>WA</v>
      </c>
      <c r="F5830" s="3">
        <f t="shared" ca="1" si="1008"/>
        <v>741</v>
      </c>
      <c r="G5830" s="3" t="str">
        <f ca="1">VLOOKUP(F5830,Occupation!$A$1:$B$915,2,0)</f>
        <v>Statistical Clerk</v>
      </c>
      <c r="H5830" s="3">
        <f t="shared" ca="1" si="1009"/>
        <v>4</v>
      </c>
      <c r="I5830" s="3">
        <f t="shared" ca="1" si="1010"/>
        <v>86413.47</v>
      </c>
      <c r="J5830" s="3">
        <f t="shared" ca="1" si="1011"/>
        <v>0.49692578624621514</v>
      </c>
      <c r="K5830" s="3">
        <f t="shared" ca="1" si="1012"/>
        <v>3</v>
      </c>
      <c r="L5830" s="3" t="str">
        <f ca="1">VLOOKUP(K5830,Freq_Investment!$A$1:$B$8,2,0)</f>
        <v>Fortnightly</v>
      </c>
      <c r="M5830" s="3" t="str">
        <f t="shared" ca="1" si="1013"/>
        <v>Manual</v>
      </c>
      <c r="N5830" s="3">
        <f t="shared" ca="1" si="1003"/>
        <v>1</v>
      </c>
      <c r="O5830" s="3">
        <f t="shared" ca="1" si="1003"/>
        <v>5</v>
      </c>
      <c r="P5830" s="3">
        <f t="shared" ca="1" si="1003"/>
        <v>2</v>
      </c>
    </row>
    <row r="5831" spans="1:16" x14ac:dyDescent="0.25">
      <c r="A5831" s="3">
        <f t="shared" ca="1" si="1004"/>
        <v>760540158</v>
      </c>
      <c r="B5831" s="3">
        <f t="shared" ca="1" si="1005"/>
        <v>3099</v>
      </c>
      <c r="C5831" s="1">
        <f t="shared" ca="1" si="1006"/>
        <v>40689</v>
      </c>
      <c r="D5831" s="7">
        <f t="shared" ca="1" si="1007"/>
        <v>3</v>
      </c>
      <c r="E5831" s="3" t="str">
        <f ca="1">VLOOKUP(D5831,State!$A$1:$B$9,2,0)</f>
        <v>SA</v>
      </c>
      <c r="F5831" s="3">
        <f t="shared" ca="1" si="1008"/>
        <v>751</v>
      </c>
      <c r="G5831" s="3" t="str">
        <f ca="1">VLOOKUP(F5831,Occupation!$A$1:$B$915,2,0)</f>
        <v>Clerk of Court</v>
      </c>
      <c r="H5831" s="3">
        <f t="shared" ca="1" si="1009"/>
        <v>7</v>
      </c>
      <c r="I5831" s="3">
        <f t="shared" ca="1" si="1010"/>
        <v>95818.43</v>
      </c>
      <c r="J5831" s="3">
        <f t="shared" ca="1" si="1011"/>
        <v>0.2362809187714584</v>
      </c>
      <c r="K5831" s="3">
        <f t="shared" ca="1" si="1012"/>
        <v>6</v>
      </c>
      <c r="L5831" s="3" t="str">
        <f ca="1">VLOOKUP(K5831,Freq_Investment!$A$1:$B$8,2,0)</f>
        <v>Half-yearly</v>
      </c>
      <c r="M5831" s="3" t="str">
        <f t="shared" ca="1" si="1013"/>
        <v>Auto</v>
      </c>
      <c r="N5831" s="3">
        <f t="shared" ca="1" si="1003"/>
        <v>2</v>
      </c>
      <c r="O5831" s="3">
        <f t="shared" ca="1" si="1003"/>
        <v>4</v>
      </c>
      <c r="P5831" s="3">
        <f t="shared" ca="1" si="1003"/>
        <v>2</v>
      </c>
    </row>
    <row r="5832" spans="1:16" x14ac:dyDescent="0.25">
      <c r="A5832" s="3">
        <f t="shared" ca="1" si="1004"/>
        <v>135896938</v>
      </c>
      <c r="B5832" s="3">
        <f t="shared" ca="1" si="1005"/>
        <v>6989</v>
      </c>
      <c r="C5832" s="1">
        <f t="shared" ca="1" si="1006"/>
        <v>43259</v>
      </c>
      <c r="D5832" s="7">
        <f t="shared" ca="1" si="1007"/>
        <v>3</v>
      </c>
      <c r="E5832" s="3" t="str">
        <f ca="1">VLOOKUP(D5832,State!$A$1:$B$9,2,0)</f>
        <v>SA</v>
      </c>
      <c r="F5832" s="3">
        <f t="shared" ca="1" si="1008"/>
        <v>734</v>
      </c>
      <c r="G5832" s="3" t="str">
        <f ca="1">VLOOKUP(F5832,Occupation!$A$1:$B$915,2,0)</f>
        <v>Bookkeeper</v>
      </c>
      <c r="H5832" s="3">
        <f t="shared" ca="1" si="1009"/>
        <v>1</v>
      </c>
      <c r="I5832" s="3">
        <f t="shared" ca="1" si="1010"/>
        <v>156.66999999999999</v>
      </c>
      <c r="J5832" s="3">
        <f t="shared" ca="1" si="1011"/>
        <v>1.7317862849566878E-2</v>
      </c>
      <c r="K5832" s="3">
        <f t="shared" ca="1" si="1012"/>
        <v>6</v>
      </c>
      <c r="L5832" s="3" t="str">
        <f ca="1">VLOOKUP(K5832,Freq_Investment!$A$1:$B$8,2,0)</f>
        <v>Half-yearly</v>
      </c>
      <c r="M5832" s="3" t="str">
        <f t="shared" ca="1" si="1013"/>
        <v>Manual</v>
      </c>
      <c r="N5832" s="3">
        <f t="shared" ca="1" si="1003"/>
        <v>2</v>
      </c>
      <c r="O5832" s="3">
        <f t="shared" ca="1" si="1003"/>
        <v>4</v>
      </c>
      <c r="P5832" s="3">
        <f t="shared" ca="1" si="1003"/>
        <v>5</v>
      </c>
    </row>
    <row r="5833" spans="1:16" x14ac:dyDescent="0.25">
      <c r="A5833" s="3">
        <f t="shared" ca="1" si="1004"/>
        <v>815804093</v>
      </c>
      <c r="B5833" s="3">
        <f t="shared" ca="1" si="1005"/>
        <v>3553</v>
      </c>
      <c r="C5833" s="1">
        <f t="shared" ca="1" si="1006"/>
        <v>32623</v>
      </c>
      <c r="D5833" s="7">
        <f t="shared" ca="1" si="1007"/>
        <v>5</v>
      </c>
      <c r="E5833" s="3" t="str">
        <f ca="1">VLOOKUP(D5833,State!$A$1:$B$9,2,0)</f>
        <v>NT</v>
      </c>
      <c r="F5833" s="3">
        <f t="shared" ca="1" si="1008"/>
        <v>814</v>
      </c>
      <c r="G5833" s="3" t="str">
        <f ca="1">VLOOKUP(F5833,Occupation!$A$1:$B$915,2,0)</f>
        <v>Rubber Production Machine Operator</v>
      </c>
      <c r="H5833" s="3">
        <f t="shared" ca="1" si="1009"/>
        <v>7</v>
      </c>
      <c r="I5833" s="3">
        <f t="shared" ca="1" si="1010"/>
        <v>26338.93</v>
      </c>
      <c r="J5833" s="3">
        <f t="shared" ca="1" si="1011"/>
        <v>6.2631274915236679E-2</v>
      </c>
      <c r="K5833" s="3">
        <f t="shared" ca="1" si="1012"/>
        <v>4</v>
      </c>
      <c r="L5833" s="3" t="str">
        <f ca="1">VLOOKUP(K5833,Freq_Investment!$A$1:$B$8,2,0)</f>
        <v>Monthly</v>
      </c>
      <c r="M5833" s="3" t="str">
        <f t="shared" ca="1" si="1013"/>
        <v>Manual</v>
      </c>
      <c r="N5833" s="3">
        <f t="shared" ca="1" si="1003"/>
        <v>2</v>
      </c>
      <c r="O5833" s="3">
        <f t="shared" ca="1" si="1003"/>
        <v>4</v>
      </c>
      <c r="P5833" s="3">
        <f t="shared" ca="1" si="1003"/>
        <v>4</v>
      </c>
    </row>
    <row r="5834" spans="1:16" x14ac:dyDescent="0.25">
      <c r="A5834" s="3">
        <f t="shared" ca="1" si="1004"/>
        <v>528393119</v>
      </c>
      <c r="B5834" s="3">
        <f t="shared" ca="1" si="1005"/>
        <v>847</v>
      </c>
      <c r="C5834" s="1">
        <f t="shared" ca="1" si="1006"/>
        <v>29559</v>
      </c>
      <c r="D5834" s="7">
        <f t="shared" ca="1" si="1007"/>
        <v>8</v>
      </c>
      <c r="E5834" s="3" t="str">
        <f ca="1">VLOOKUP(D5834,State!$A$1:$B$9,2,0)</f>
        <v>ACT</v>
      </c>
      <c r="F5834" s="3">
        <f t="shared" ca="1" si="1008"/>
        <v>303</v>
      </c>
      <c r="G5834" s="3" t="str">
        <f ca="1">VLOOKUP(F5834,Occupation!$A$1:$B$915,2,0)</f>
        <v>Naturopath</v>
      </c>
      <c r="H5834" s="3">
        <f t="shared" ca="1" si="1009"/>
        <v>4</v>
      </c>
      <c r="I5834" s="3">
        <f t="shared" ca="1" si="1010"/>
        <v>83970.82</v>
      </c>
      <c r="J5834" s="3">
        <f t="shared" ca="1" si="1011"/>
        <v>0.15370194319041686</v>
      </c>
      <c r="K5834" s="3">
        <f t="shared" ca="1" si="1012"/>
        <v>3</v>
      </c>
      <c r="L5834" s="3" t="str">
        <f ca="1">VLOOKUP(K5834,Freq_Investment!$A$1:$B$8,2,0)</f>
        <v>Fortnightly</v>
      </c>
      <c r="M5834" s="3" t="str">
        <f t="shared" ca="1" si="1013"/>
        <v>Manual</v>
      </c>
      <c r="N5834" s="3">
        <f t="shared" ca="1" si="1003"/>
        <v>5</v>
      </c>
      <c r="O5834" s="3">
        <f t="shared" ca="1" si="1003"/>
        <v>5</v>
      </c>
      <c r="P5834" s="3">
        <f t="shared" ca="1" si="1003"/>
        <v>3</v>
      </c>
    </row>
    <row r="5835" spans="1:16" x14ac:dyDescent="0.25">
      <c r="A5835" s="3">
        <f t="shared" ca="1" si="1004"/>
        <v>621667286</v>
      </c>
      <c r="B5835" s="3">
        <f t="shared" ca="1" si="1005"/>
        <v>9587</v>
      </c>
      <c r="C5835" s="1">
        <f t="shared" ca="1" si="1006"/>
        <v>35631</v>
      </c>
      <c r="D5835" s="7">
        <f t="shared" ca="1" si="1007"/>
        <v>7</v>
      </c>
      <c r="E5835" s="3" t="str">
        <f ca="1">VLOOKUP(D5835,State!$A$1:$B$9,2,0)</f>
        <v>VIC</v>
      </c>
      <c r="F5835" s="3">
        <f t="shared" ca="1" si="1008"/>
        <v>752</v>
      </c>
      <c r="G5835" s="3" t="str">
        <f ca="1">VLOOKUP(F5835,Occupation!$A$1:$B$915,2,0)</f>
        <v>Court Bailiff or Sheriff (Aus) / Court Collections Officer (NZ)</v>
      </c>
      <c r="H5835" s="3">
        <f t="shared" ca="1" si="1009"/>
        <v>1</v>
      </c>
      <c r="I5835" s="3">
        <f t="shared" ca="1" si="1010"/>
        <v>6821.42</v>
      </c>
      <c r="J5835" s="3">
        <f t="shared" ca="1" si="1011"/>
        <v>0.15820143503392797</v>
      </c>
      <c r="K5835" s="3">
        <f t="shared" ca="1" si="1012"/>
        <v>2</v>
      </c>
      <c r="L5835" s="3" t="str">
        <f ca="1">VLOOKUP(K5835,Freq_Investment!$A$1:$B$8,2,0)</f>
        <v>Weekly</v>
      </c>
      <c r="M5835" s="3" t="str">
        <f t="shared" ca="1" si="1013"/>
        <v>Auto</v>
      </c>
      <c r="N5835" s="3">
        <f t="shared" ca="1" si="1003"/>
        <v>3</v>
      </c>
      <c r="O5835" s="3">
        <f t="shared" ca="1" si="1003"/>
        <v>1</v>
      </c>
      <c r="P5835" s="3">
        <f t="shared" ca="1" si="1003"/>
        <v>3</v>
      </c>
    </row>
    <row r="5836" spans="1:16" x14ac:dyDescent="0.25">
      <c r="A5836" s="3">
        <f t="shared" ca="1" si="1004"/>
        <v>847162542</v>
      </c>
      <c r="B5836" s="3">
        <f t="shared" ca="1" si="1005"/>
        <v>7749</v>
      </c>
      <c r="C5836" s="1">
        <f t="shared" ca="1" si="1006"/>
        <v>32261</v>
      </c>
      <c r="D5836" s="7">
        <f t="shared" ca="1" si="1007"/>
        <v>7</v>
      </c>
      <c r="E5836" s="3" t="str">
        <f ca="1">VLOOKUP(D5836,State!$A$1:$B$9,2,0)</f>
        <v>VIC</v>
      </c>
      <c r="F5836" s="3">
        <f t="shared" ca="1" si="1008"/>
        <v>242</v>
      </c>
      <c r="G5836" s="3" t="str">
        <f ca="1">VLOOKUP(F5836,Occupation!$A$1:$B$915,2,0)</f>
        <v>Environmental Scientists nec</v>
      </c>
      <c r="H5836" s="3">
        <f t="shared" ca="1" si="1009"/>
        <v>7</v>
      </c>
      <c r="I5836" s="3">
        <f t="shared" ca="1" si="1010"/>
        <v>73718.78</v>
      </c>
      <c r="J5836" s="3">
        <f t="shared" ca="1" si="1011"/>
        <v>0.37650445812709282</v>
      </c>
      <c r="K5836" s="3">
        <f t="shared" ca="1" si="1012"/>
        <v>1</v>
      </c>
      <c r="L5836" s="3" t="str">
        <f ca="1">VLOOKUP(K5836,Freq_Investment!$A$1:$B$8,2,0)</f>
        <v>Daily</v>
      </c>
      <c r="M5836" s="3" t="str">
        <f t="shared" ca="1" si="1013"/>
        <v>Auto</v>
      </c>
      <c r="N5836" s="3">
        <f t="shared" ca="1" si="1003"/>
        <v>5</v>
      </c>
      <c r="O5836" s="3">
        <f t="shared" ca="1" si="1003"/>
        <v>1</v>
      </c>
      <c r="P5836" s="3">
        <f t="shared" ca="1" si="1003"/>
        <v>1</v>
      </c>
    </row>
    <row r="5837" spans="1:16" x14ac:dyDescent="0.25">
      <c r="A5837" s="3">
        <f t="shared" ca="1" si="1004"/>
        <v>223068188</v>
      </c>
      <c r="B5837" s="3">
        <f t="shared" ca="1" si="1005"/>
        <v>4729</v>
      </c>
      <c r="C5837" s="1">
        <f t="shared" ca="1" si="1006"/>
        <v>30463</v>
      </c>
      <c r="D5837" s="7">
        <f t="shared" ca="1" si="1007"/>
        <v>4</v>
      </c>
      <c r="E5837" s="3" t="str">
        <f ca="1">VLOOKUP(D5837,State!$A$1:$B$9,2,0)</f>
        <v>WA</v>
      </c>
      <c r="F5837" s="3">
        <f t="shared" ca="1" si="1008"/>
        <v>820</v>
      </c>
      <c r="G5837" s="3" t="str">
        <f ca="1">VLOOKUP(F5837,Occupation!$A$1:$B$915,2,0)</f>
        <v>Textile Dyeing and Finishing Machine Operator</v>
      </c>
      <c r="H5837" s="3">
        <f t="shared" ca="1" si="1009"/>
        <v>3</v>
      </c>
      <c r="I5837" s="3">
        <f t="shared" ca="1" si="1010"/>
        <v>43897.21</v>
      </c>
      <c r="J5837" s="3">
        <f t="shared" ca="1" si="1011"/>
        <v>0.25615069163466092</v>
      </c>
      <c r="K5837" s="3">
        <f t="shared" ca="1" si="1012"/>
        <v>3</v>
      </c>
      <c r="L5837" s="3" t="str">
        <f ca="1">VLOOKUP(K5837,Freq_Investment!$A$1:$B$8,2,0)</f>
        <v>Fortnightly</v>
      </c>
      <c r="M5837" s="3" t="str">
        <f t="shared" ca="1" si="1013"/>
        <v>Auto</v>
      </c>
      <c r="N5837" s="3">
        <f t="shared" ca="1" si="1003"/>
        <v>1</v>
      </c>
      <c r="O5837" s="3">
        <f t="shared" ca="1" si="1003"/>
        <v>2</v>
      </c>
      <c r="P5837" s="3">
        <f t="shared" ca="1" si="1003"/>
        <v>4</v>
      </c>
    </row>
    <row r="5838" spans="1:16" x14ac:dyDescent="0.25">
      <c r="A5838" s="3">
        <f t="shared" ca="1" si="1004"/>
        <v>695086335</v>
      </c>
      <c r="B5838" s="3">
        <f t="shared" ca="1" si="1005"/>
        <v>6803</v>
      </c>
      <c r="C5838" s="1">
        <f t="shared" ca="1" si="1006"/>
        <v>30370</v>
      </c>
      <c r="D5838" s="7">
        <f t="shared" ca="1" si="1007"/>
        <v>5</v>
      </c>
      <c r="E5838" s="3" t="str">
        <f ca="1">VLOOKUP(D5838,State!$A$1:$B$9,2,0)</f>
        <v>NT</v>
      </c>
      <c r="F5838" s="3">
        <f t="shared" ca="1" si="1008"/>
        <v>342</v>
      </c>
      <c r="G5838" s="3" t="str">
        <f ca="1">VLOOKUP(F5838,Occupation!$A$1:$B$915,2,0)</f>
        <v>Ophthalmologist</v>
      </c>
      <c r="H5838" s="3">
        <f t="shared" ca="1" si="1009"/>
        <v>9</v>
      </c>
      <c r="I5838" s="3">
        <f t="shared" ca="1" si="1010"/>
        <v>8876.89</v>
      </c>
      <c r="J5838" s="3">
        <f t="shared" ca="1" si="1011"/>
        <v>0.42761579916101161</v>
      </c>
      <c r="K5838" s="3">
        <f t="shared" ca="1" si="1012"/>
        <v>6</v>
      </c>
      <c r="L5838" s="3" t="str">
        <f ca="1">VLOOKUP(K5838,Freq_Investment!$A$1:$B$8,2,0)</f>
        <v>Half-yearly</v>
      </c>
      <c r="M5838" s="3" t="str">
        <f t="shared" ca="1" si="1013"/>
        <v>Auto</v>
      </c>
      <c r="N5838" s="3">
        <f t="shared" ca="1" si="1003"/>
        <v>4</v>
      </c>
      <c r="O5838" s="3">
        <f t="shared" ca="1" si="1003"/>
        <v>1</v>
      </c>
      <c r="P5838" s="3">
        <f t="shared" ca="1" si="1003"/>
        <v>2</v>
      </c>
    </row>
    <row r="5839" spans="1:16" x14ac:dyDescent="0.25">
      <c r="A5839" s="3">
        <f t="shared" ca="1" si="1004"/>
        <v>777737910</v>
      </c>
      <c r="B5839" s="3">
        <f t="shared" ca="1" si="1005"/>
        <v>5864</v>
      </c>
      <c r="C5839" s="1">
        <f t="shared" ca="1" si="1006"/>
        <v>39859</v>
      </c>
      <c r="D5839" s="7">
        <f t="shared" ca="1" si="1007"/>
        <v>8</v>
      </c>
      <c r="E5839" s="3" t="str">
        <f ca="1">VLOOKUP(D5839,State!$A$1:$B$9,2,0)</f>
        <v>ACT</v>
      </c>
      <c r="F5839" s="3">
        <f t="shared" ca="1" si="1008"/>
        <v>559</v>
      </c>
      <c r="G5839" s="3" t="str">
        <f ca="1">VLOOKUP(F5839,Occupation!$A$1:$B$915,2,0)</f>
        <v>Irrigation Technician</v>
      </c>
      <c r="H5839" s="3">
        <f t="shared" ca="1" si="1009"/>
        <v>3</v>
      </c>
      <c r="I5839" s="3">
        <f t="shared" ca="1" si="1010"/>
        <v>31779.99</v>
      </c>
      <c r="J5839" s="3">
        <f t="shared" ca="1" si="1011"/>
        <v>0.10132939786234579</v>
      </c>
      <c r="K5839" s="3">
        <f t="shared" ca="1" si="1012"/>
        <v>7</v>
      </c>
      <c r="L5839" s="3" t="str">
        <f ca="1">VLOOKUP(K5839,Freq_Investment!$A$1:$B$8,2,0)</f>
        <v>Yearly</v>
      </c>
      <c r="M5839" s="3" t="str">
        <f t="shared" ca="1" si="1013"/>
        <v>Auto</v>
      </c>
      <c r="N5839" s="3">
        <f t="shared" ca="1" si="1003"/>
        <v>4</v>
      </c>
      <c r="O5839" s="3">
        <f t="shared" ca="1" si="1003"/>
        <v>1</v>
      </c>
      <c r="P5839" s="3">
        <f t="shared" ca="1" si="1003"/>
        <v>1</v>
      </c>
    </row>
    <row r="5840" spans="1:16" x14ac:dyDescent="0.25">
      <c r="A5840" s="3">
        <f t="shared" ca="1" si="1004"/>
        <v>347907638</v>
      </c>
      <c r="B5840" s="3">
        <f t="shared" ca="1" si="1005"/>
        <v>7992</v>
      </c>
      <c r="C5840" s="1">
        <f t="shared" ca="1" si="1006"/>
        <v>36652</v>
      </c>
      <c r="D5840" s="7">
        <f t="shared" ca="1" si="1007"/>
        <v>3</v>
      </c>
      <c r="E5840" s="3" t="str">
        <f ca="1">VLOOKUP(D5840,State!$A$1:$B$9,2,0)</f>
        <v>SA</v>
      </c>
      <c r="F5840" s="3">
        <f t="shared" ca="1" si="1008"/>
        <v>843</v>
      </c>
      <c r="G5840" s="3" t="str">
        <f ca="1">VLOOKUP(F5840,Occupation!$A$1:$B$915,2,0)</f>
        <v>Weighbridge Operator</v>
      </c>
      <c r="H5840" s="3">
        <f t="shared" ca="1" si="1009"/>
        <v>9</v>
      </c>
      <c r="I5840" s="3">
        <f t="shared" ca="1" si="1010"/>
        <v>55438.94</v>
      </c>
      <c r="J5840" s="3">
        <f t="shared" ca="1" si="1011"/>
        <v>0.34829941823115179</v>
      </c>
      <c r="K5840" s="3">
        <f t="shared" ca="1" si="1012"/>
        <v>3</v>
      </c>
      <c r="L5840" s="3" t="str">
        <f ca="1">VLOOKUP(K5840,Freq_Investment!$A$1:$B$8,2,0)</f>
        <v>Fortnightly</v>
      </c>
      <c r="M5840" s="3" t="str">
        <f t="shared" ca="1" si="1013"/>
        <v>Manual</v>
      </c>
      <c r="N5840" s="3">
        <f t="shared" ca="1" si="1003"/>
        <v>4</v>
      </c>
      <c r="O5840" s="3">
        <f t="shared" ca="1" si="1003"/>
        <v>5</v>
      </c>
      <c r="P5840" s="3">
        <f t="shared" ca="1" si="1003"/>
        <v>3</v>
      </c>
    </row>
    <row r="5841" spans="1:16" x14ac:dyDescent="0.25">
      <c r="A5841" s="3">
        <f t="shared" ca="1" si="1004"/>
        <v>444713749</v>
      </c>
      <c r="B5841" s="3">
        <f t="shared" ca="1" si="1005"/>
        <v>9656</v>
      </c>
      <c r="C5841" s="1">
        <f t="shared" ca="1" si="1006"/>
        <v>36316</v>
      </c>
      <c r="D5841" s="7">
        <f t="shared" ca="1" si="1007"/>
        <v>2</v>
      </c>
      <c r="E5841" s="3" t="str">
        <f ca="1">VLOOKUP(D5841,State!$A$1:$B$9,2,0)</f>
        <v>QLD</v>
      </c>
      <c r="F5841" s="3">
        <f t="shared" ca="1" si="1008"/>
        <v>429</v>
      </c>
      <c r="G5841" s="3" t="str">
        <f ca="1">VLOOKUP(F5841,Occupation!$A$1:$B$915,2,0)</f>
        <v>Respiratory Technician</v>
      </c>
      <c r="H5841" s="3">
        <f t="shared" ca="1" si="1009"/>
        <v>2</v>
      </c>
      <c r="I5841" s="3">
        <f t="shared" ca="1" si="1010"/>
        <v>22991.21</v>
      </c>
      <c r="J5841" s="3">
        <f t="shared" ca="1" si="1011"/>
        <v>0.35574864909967613</v>
      </c>
      <c r="K5841" s="3">
        <f t="shared" ca="1" si="1012"/>
        <v>4</v>
      </c>
      <c r="L5841" s="3" t="str">
        <f ca="1">VLOOKUP(K5841,Freq_Investment!$A$1:$B$8,2,0)</f>
        <v>Monthly</v>
      </c>
      <c r="M5841" s="3" t="str">
        <f t="shared" ca="1" si="1013"/>
        <v>Manual</v>
      </c>
      <c r="N5841" s="3">
        <f t="shared" ca="1" si="1003"/>
        <v>1</v>
      </c>
      <c r="O5841" s="3">
        <f t="shared" ca="1" si="1003"/>
        <v>1</v>
      </c>
      <c r="P5841" s="3">
        <f t="shared" ca="1" si="1003"/>
        <v>4</v>
      </c>
    </row>
    <row r="5842" spans="1:16" x14ac:dyDescent="0.25">
      <c r="A5842" s="3">
        <f t="shared" ca="1" si="1004"/>
        <v>130713645</v>
      </c>
      <c r="B5842" s="3">
        <f t="shared" ca="1" si="1005"/>
        <v>9597</v>
      </c>
      <c r="C5842" s="1">
        <f t="shared" ca="1" si="1006"/>
        <v>39490</v>
      </c>
      <c r="D5842" s="7">
        <f t="shared" ca="1" si="1007"/>
        <v>4</v>
      </c>
      <c r="E5842" s="3" t="str">
        <f ca="1">VLOOKUP(D5842,State!$A$1:$B$9,2,0)</f>
        <v>WA</v>
      </c>
      <c r="F5842" s="3">
        <f t="shared" ca="1" si="1008"/>
        <v>758</v>
      </c>
      <c r="G5842" s="3" t="str">
        <f ca="1">VLOOKUP(F5842,Occupation!$A$1:$B$915,2,0)</f>
        <v>Customs Officer</v>
      </c>
      <c r="H5842" s="3">
        <f t="shared" ca="1" si="1009"/>
        <v>2</v>
      </c>
      <c r="I5842" s="3">
        <f t="shared" ca="1" si="1010"/>
        <v>51484.02</v>
      </c>
      <c r="J5842" s="3">
        <f t="shared" ca="1" si="1011"/>
        <v>0.10573558820631218</v>
      </c>
      <c r="K5842" s="3">
        <f t="shared" ca="1" si="1012"/>
        <v>5</v>
      </c>
      <c r="L5842" s="3" t="str">
        <f ca="1">VLOOKUP(K5842,Freq_Investment!$A$1:$B$8,2,0)</f>
        <v>Quarterly</v>
      </c>
      <c r="M5842" s="3" t="str">
        <f t="shared" ca="1" si="1013"/>
        <v>Manual</v>
      </c>
      <c r="N5842" s="3">
        <f t="shared" ca="1" si="1003"/>
        <v>3</v>
      </c>
      <c r="O5842" s="3">
        <f t="shared" ca="1" si="1003"/>
        <v>3</v>
      </c>
      <c r="P5842" s="3">
        <f t="shared" ca="1" si="1003"/>
        <v>5</v>
      </c>
    </row>
    <row r="5843" spans="1:16" x14ac:dyDescent="0.25">
      <c r="A5843" s="3">
        <f t="shared" ca="1" si="1004"/>
        <v>669781995</v>
      </c>
      <c r="B5843" s="3">
        <f t="shared" ca="1" si="1005"/>
        <v>7165</v>
      </c>
      <c r="C5843" s="1">
        <f t="shared" ca="1" si="1006"/>
        <v>32389</v>
      </c>
      <c r="D5843" s="7">
        <f t="shared" ca="1" si="1007"/>
        <v>6</v>
      </c>
      <c r="E5843" s="3" t="str">
        <f ca="1">VLOOKUP(D5843,State!$A$1:$B$9,2,0)</f>
        <v>TAS</v>
      </c>
      <c r="F5843" s="3">
        <f t="shared" ca="1" si="1008"/>
        <v>666</v>
      </c>
      <c r="G5843" s="3" t="str">
        <f ca="1">VLOOKUP(F5843,Occupation!$A$1:$B$915,2,0)</f>
        <v>Crowd Controller</v>
      </c>
      <c r="H5843" s="3">
        <f t="shared" ca="1" si="1009"/>
        <v>2</v>
      </c>
      <c r="I5843" s="3">
        <f t="shared" ca="1" si="1010"/>
        <v>76276.63</v>
      </c>
      <c r="J5843" s="3">
        <f t="shared" ca="1" si="1011"/>
        <v>6.6962854956315598E-3</v>
      </c>
      <c r="K5843" s="3">
        <f t="shared" ca="1" si="1012"/>
        <v>6</v>
      </c>
      <c r="L5843" s="3" t="str">
        <f ca="1">VLOOKUP(K5843,Freq_Investment!$A$1:$B$8,2,0)</f>
        <v>Half-yearly</v>
      </c>
      <c r="M5843" s="3" t="str">
        <f t="shared" ca="1" si="1013"/>
        <v>Manual</v>
      </c>
      <c r="N5843" s="3">
        <f t="shared" ca="1" si="1003"/>
        <v>5</v>
      </c>
      <c r="O5843" s="3">
        <f t="shared" ca="1" si="1003"/>
        <v>2</v>
      </c>
      <c r="P5843" s="3">
        <f t="shared" ca="1" si="1003"/>
        <v>2</v>
      </c>
    </row>
    <row r="5844" spans="1:16" x14ac:dyDescent="0.25">
      <c r="A5844" s="3">
        <f t="shared" ca="1" si="1004"/>
        <v>115938826</v>
      </c>
      <c r="B5844" s="3">
        <f t="shared" ca="1" si="1005"/>
        <v>7738</v>
      </c>
      <c r="C5844" s="1">
        <f t="shared" ca="1" si="1006"/>
        <v>38419</v>
      </c>
      <c r="D5844" s="7">
        <f t="shared" ca="1" si="1007"/>
        <v>8</v>
      </c>
      <c r="E5844" s="3" t="str">
        <f ca="1">VLOOKUP(D5844,State!$A$1:$B$9,2,0)</f>
        <v>ACT</v>
      </c>
      <c r="F5844" s="3">
        <f t="shared" ca="1" si="1008"/>
        <v>187</v>
      </c>
      <c r="G5844" s="3" t="str">
        <f ca="1">VLOOKUP(F5844,Occupation!$A$1:$B$915,2,0)</f>
        <v>Helicopter Pilot</v>
      </c>
      <c r="H5844" s="3">
        <f t="shared" ca="1" si="1009"/>
        <v>2</v>
      </c>
      <c r="I5844" s="3">
        <f t="shared" ca="1" si="1010"/>
        <v>3297.2</v>
      </c>
      <c r="J5844" s="3">
        <f t="shared" ca="1" si="1011"/>
        <v>0.48835041806662011</v>
      </c>
      <c r="K5844" s="3">
        <f t="shared" ca="1" si="1012"/>
        <v>5</v>
      </c>
      <c r="L5844" s="3" t="str">
        <f ca="1">VLOOKUP(K5844,Freq_Investment!$A$1:$B$8,2,0)</f>
        <v>Quarterly</v>
      </c>
      <c r="M5844" s="3" t="str">
        <f t="shared" ca="1" si="1013"/>
        <v>Auto</v>
      </c>
      <c r="N5844" s="3">
        <f t="shared" ca="1" si="1003"/>
        <v>2</v>
      </c>
      <c r="O5844" s="3">
        <f t="shared" ca="1" si="1003"/>
        <v>2</v>
      </c>
      <c r="P5844" s="3">
        <f t="shared" ca="1" si="1003"/>
        <v>3</v>
      </c>
    </row>
    <row r="5845" spans="1:16" x14ac:dyDescent="0.25">
      <c r="A5845" s="3">
        <f t="shared" ca="1" si="1004"/>
        <v>24097691</v>
      </c>
      <c r="B5845" s="3">
        <f t="shared" ca="1" si="1005"/>
        <v>1611</v>
      </c>
      <c r="C5845" s="1">
        <f t="shared" ca="1" si="1006"/>
        <v>26796</v>
      </c>
      <c r="D5845" s="7">
        <f t="shared" ca="1" si="1007"/>
        <v>8</v>
      </c>
      <c r="E5845" s="3" t="str">
        <f ca="1">VLOOKUP(D5845,State!$A$1:$B$9,2,0)</f>
        <v>ACT</v>
      </c>
      <c r="F5845" s="3">
        <f t="shared" ca="1" si="1008"/>
        <v>411</v>
      </c>
      <c r="G5845" s="3" t="str">
        <f ca="1">VLOOKUP(F5845,Occupation!$A$1:$B$915,2,0)</f>
        <v>Interpreter</v>
      </c>
      <c r="H5845" s="3">
        <f t="shared" ca="1" si="1009"/>
        <v>10</v>
      </c>
      <c r="I5845" s="3">
        <f t="shared" ca="1" si="1010"/>
        <v>64399.58</v>
      </c>
      <c r="J5845" s="3">
        <f t="shared" ca="1" si="1011"/>
        <v>0.27390924731800392</v>
      </c>
      <c r="K5845" s="3">
        <f t="shared" ca="1" si="1012"/>
        <v>5</v>
      </c>
      <c r="L5845" s="3" t="str">
        <f ca="1">VLOOKUP(K5845,Freq_Investment!$A$1:$B$8,2,0)</f>
        <v>Quarterly</v>
      </c>
      <c r="M5845" s="3" t="str">
        <f t="shared" ca="1" si="1013"/>
        <v>Manual</v>
      </c>
      <c r="N5845" s="3">
        <f t="shared" ca="1" si="1003"/>
        <v>1</v>
      </c>
      <c r="O5845" s="3">
        <f t="shared" ca="1" si="1003"/>
        <v>3</v>
      </c>
      <c r="P5845" s="3">
        <f t="shared" ca="1" si="1003"/>
        <v>5</v>
      </c>
    </row>
    <row r="5846" spans="1:16" x14ac:dyDescent="0.25">
      <c r="A5846" s="3">
        <f t="shared" ca="1" si="1004"/>
        <v>538263890</v>
      </c>
      <c r="B5846" s="3">
        <f t="shared" ca="1" si="1005"/>
        <v>1956</v>
      </c>
      <c r="C5846" s="1">
        <f t="shared" ca="1" si="1006"/>
        <v>33365</v>
      </c>
      <c r="D5846" s="7">
        <f t="shared" ca="1" si="1007"/>
        <v>6</v>
      </c>
      <c r="E5846" s="3" t="str">
        <f ca="1">VLOOKUP(D5846,State!$A$1:$B$9,2,0)</f>
        <v>TAS</v>
      </c>
      <c r="F5846" s="3">
        <f t="shared" ca="1" si="1008"/>
        <v>396</v>
      </c>
      <c r="G5846" s="3" t="str">
        <f ca="1">VLOOKUP(F5846,Occupation!$A$1:$B$915,2,0)</f>
        <v>Judicial and Other Legal Professionals nec</v>
      </c>
      <c r="H5846" s="3">
        <f t="shared" ca="1" si="1009"/>
        <v>6</v>
      </c>
      <c r="I5846" s="3">
        <f t="shared" ca="1" si="1010"/>
        <v>54955.21</v>
      </c>
      <c r="J5846" s="3">
        <f t="shared" ca="1" si="1011"/>
        <v>0.37805231636313041</v>
      </c>
      <c r="K5846" s="3">
        <f t="shared" ca="1" si="1012"/>
        <v>3</v>
      </c>
      <c r="L5846" s="3" t="str">
        <f ca="1">VLOOKUP(K5846,Freq_Investment!$A$1:$B$8,2,0)</f>
        <v>Fortnightly</v>
      </c>
      <c r="M5846" s="3" t="str">
        <f t="shared" ca="1" si="1013"/>
        <v>Auto</v>
      </c>
      <c r="N5846" s="3">
        <f t="shared" ca="1" si="1003"/>
        <v>4</v>
      </c>
      <c r="O5846" s="3">
        <f t="shared" ca="1" si="1003"/>
        <v>4</v>
      </c>
      <c r="P5846" s="3">
        <f t="shared" ca="1" si="1003"/>
        <v>1</v>
      </c>
    </row>
    <row r="5847" spans="1:16" x14ac:dyDescent="0.25">
      <c r="A5847" s="3">
        <f t="shared" ca="1" si="1004"/>
        <v>83922264</v>
      </c>
      <c r="B5847" s="3">
        <f t="shared" ca="1" si="1005"/>
        <v>6406</v>
      </c>
      <c r="C5847" s="1">
        <f t="shared" ca="1" si="1006"/>
        <v>42680</v>
      </c>
      <c r="D5847" s="7">
        <f t="shared" ca="1" si="1007"/>
        <v>7</v>
      </c>
      <c r="E5847" s="3" t="str">
        <f ca="1">VLOOKUP(D5847,State!$A$1:$B$9,2,0)</f>
        <v>VIC</v>
      </c>
      <c r="F5847" s="3">
        <f t="shared" ca="1" si="1008"/>
        <v>592</v>
      </c>
      <c r="G5847" s="3" t="str">
        <f ca="1">VLOOKUP(F5847,Occupation!$A$1:$B$915,2,0)</f>
        <v>Furniture Finisher</v>
      </c>
      <c r="H5847" s="3">
        <f t="shared" ca="1" si="1009"/>
        <v>10</v>
      </c>
      <c r="I5847" s="3">
        <f t="shared" ca="1" si="1010"/>
        <v>40344.5</v>
      </c>
      <c r="J5847" s="3">
        <f t="shared" ca="1" si="1011"/>
        <v>0.49578569233023589</v>
      </c>
      <c r="K5847" s="3">
        <f t="shared" ca="1" si="1012"/>
        <v>4</v>
      </c>
      <c r="L5847" s="3" t="str">
        <f ca="1">VLOOKUP(K5847,Freq_Investment!$A$1:$B$8,2,0)</f>
        <v>Monthly</v>
      </c>
      <c r="M5847" s="3" t="str">
        <f t="shared" ca="1" si="1013"/>
        <v>Auto</v>
      </c>
      <c r="N5847" s="3">
        <f t="shared" ca="1" si="1003"/>
        <v>4</v>
      </c>
      <c r="O5847" s="3">
        <f t="shared" ca="1" si="1003"/>
        <v>3</v>
      </c>
      <c r="P5847" s="3">
        <f t="shared" ca="1" si="1003"/>
        <v>5</v>
      </c>
    </row>
    <row r="5848" spans="1:16" x14ac:dyDescent="0.25">
      <c r="A5848" s="3">
        <f t="shared" ca="1" si="1004"/>
        <v>843192132</v>
      </c>
      <c r="B5848" s="3">
        <f t="shared" ca="1" si="1005"/>
        <v>6718</v>
      </c>
      <c r="C5848" s="1">
        <f t="shared" ca="1" si="1006"/>
        <v>35038</v>
      </c>
      <c r="D5848" s="7">
        <f t="shared" ca="1" si="1007"/>
        <v>3</v>
      </c>
      <c r="E5848" s="3" t="str">
        <f ca="1">VLOOKUP(D5848,State!$A$1:$B$9,2,0)</f>
        <v>SA</v>
      </c>
      <c r="F5848" s="3">
        <f t="shared" ca="1" si="1008"/>
        <v>142</v>
      </c>
      <c r="G5848" s="3" t="str">
        <f ca="1">VLOOKUP(F5848,Occupation!$A$1:$B$915,2,0)</f>
        <v>Financial Market Dealer</v>
      </c>
      <c r="H5848" s="3">
        <f t="shared" ca="1" si="1009"/>
        <v>8</v>
      </c>
      <c r="I5848" s="3">
        <f t="shared" ca="1" si="1010"/>
        <v>47590.87</v>
      </c>
      <c r="J5848" s="3">
        <f t="shared" ca="1" si="1011"/>
        <v>3.1892542959089332E-2</v>
      </c>
      <c r="K5848" s="3">
        <f t="shared" ca="1" si="1012"/>
        <v>6</v>
      </c>
      <c r="L5848" s="3" t="str">
        <f ca="1">VLOOKUP(K5848,Freq_Investment!$A$1:$B$8,2,0)</f>
        <v>Half-yearly</v>
      </c>
      <c r="M5848" s="3" t="str">
        <f t="shared" ca="1" si="1013"/>
        <v>Manual</v>
      </c>
      <c r="N5848" s="3">
        <f t="shared" ca="1" si="1003"/>
        <v>3</v>
      </c>
      <c r="O5848" s="3">
        <f t="shared" ca="1" si="1003"/>
        <v>5</v>
      </c>
      <c r="P5848" s="3">
        <f t="shared" ca="1" si="1003"/>
        <v>4</v>
      </c>
    </row>
    <row r="5849" spans="1:16" x14ac:dyDescent="0.25">
      <c r="A5849" s="3">
        <f t="shared" ca="1" si="1004"/>
        <v>33284500</v>
      </c>
      <c r="B5849" s="3">
        <f t="shared" ca="1" si="1005"/>
        <v>8946</v>
      </c>
      <c r="C5849" s="1">
        <f t="shared" ca="1" si="1006"/>
        <v>30875</v>
      </c>
      <c r="D5849" s="7">
        <f t="shared" ca="1" si="1007"/>
        <v>7</v>
      </c>
      <c r="E5849" s="3" t="str">
        <f ca="1">VLOOKUP(D5849,State!$A$1:$B$9,2,0)</f>
        <v>VIC</v>
      </c>
      <c r="F5849" s="3">
        <f t="shared" ca="1" si="1008"/>
        <v>638</v>
      </c>
      <c r="G5849" s="3" t="str">
        <f ca="1">VLOOKUP(F5849,Occupation!$A$1:$B$915,2,0)</f>
        <v>Youth Worker</v>
      </c>
      <c r="H5849" s="3">
        <f t="shared" ca="1" si="1009"/>
        <v>6</v>
      </c>
      <c r="I5849" s="3">
        <f t="shared" ca="1" si="1010"/>
        <v>30249.35</v>
      </c>
      <c r="J5849" s="3">
        <f t="shared" ca="1" si="1011"/>
        <v>0.48992793037000576</v>
      </c>
      <c r="K5849" s="3">
        <f t="shared" ca="1" si="1012"/>
        <v>2</v>
      </c>
      <c r="L5849" s="3" t="str">
        <f ca="1">VLOOKUP(K5849,Freq_Investment!$A$1:$B$8,2,0)</f>
        <v>Weekly</v>
      </c>
      <c r="M5849" s="3" t="str">
        <f t="shared" ca="1" si="1013"/>
        <v>Manual</v>
      </c>
      <c r="N5849" s="3">
        <f t="shared" ca="1" si="1003"/>
        <v>5</v>
      </c>
      <c r="O5849" s="3">
        <f t="shared" ca="1" si="1003"/>
        <v>4</v>
      </c>
      <c r="P5849" s="3">
        <f t="shared" ca="1" si="1003"/>
        <v>2</v>
      </c>
    </row>
    <row r="5850" spans="1:16" x14ac:dyDescent="0.25">
      <c r="A5850" s="3">
        <f t="shared" ca="1" si="1004"/>
        <v>934486648</v>
      </c>
      <c r="B5850" s="3">
        <f t="shared" ca="1" si="1005"/>
        <v>9670</v>
      </c>
      <c r="C5850" s="1">
        <f t="shared" ca="1" si="1006"/>
        <v>35800</v>
      </c>
      <c r="D5850" s="7">
        <f t="shared" ca="1" si="1007"/>
        <v>5</v>
      </c>
      <c r="E5850" s="3" t="str">
        <f ca="1">VLOOKUP(D5850,State!$A$1:$B$9,2,0)</f>
        <v>NT</v>
      </c>
      <c r="F5850" s="3">
        <f t="shared" ca="1" si="1008"/>
        <v>442</v>
      </c>
      <c r="G5850" s="3" t="str">
        <f ca="1">VLOOKUP(F5850,Occupation!$A$1:$B$915,2,0)</f>
        <v>Architectural Draftsperson</v>
      </c>
      <c r="H5850" s="3">
        <f t="shared" ca="1" si="1009"/>
        <v>2</v>
      </c>
      <c r="I5850" s="3">
        <f t="shared" ca="1" si="1010"/>
        <v>17588.34</v>
      </c>
      <c r="J5850" s="3">
        <f t="shared" ca="1" si="1011"/>
        <v>0.48802716495082421</v>
      </c>
      <c r="K5850" s="3">
        <f t="shared" ca="1" si="1012"/>
        <v>5</v>
      </c>
      <c r="L5850" s="3" t="str">
        <f ca="1">VLOOKUP(K5850,Freq_Investment!$A$1:$B$8,2,0)</f>
        <v>Quarterly</v>
      </c>
      <c r="M5850" s="3" t="str">
        <f t="shared" ca="1" si="1013"/>
        <v>Manual</v>
      </c>
      <c r="N5850" s="3">
        <f t="shared" ca="1" si="1003"/>
        <v>1</v>
      </c>
      <c r="O5850" s="3">
        <f t="shared" ca="1" si="1003"/>
        <v>4</v>
      </c>
      <c r="P5850" s="3">
        <f t="shared" ca="1" si="1003"/>
        <v>1</v>
      </c>
    </row>
    <row r="5851" spans="1:16" x14ac:dyDescent="0.25">
      <c r="A5851" s="3">
        <f t="shared" ca="1" si="1004"/>
        <v>213359567</v>
      </c>
      <c r="B5851" s="3">
        <f t="shared" ca="1" si="1005"/>
        <v>7105</v>
      </c>
      <c r="C5851" s="1">
        <f t="shared" ca="1" si="1006"/>
        <v>29527</v>
      </c>
      <c r="D5851" s="7">
        <f t="shared" ca="1" si="1007"/>
        <v>6</v>
      </c>
      <c r="E5851" s="3" t="str">
        <f ca="1">VLOOKUP(D5851,State!$A$1:$B$9,2,0)</f>
        <v>TAS</v>
      </c>
      <c r="F5851" s="3">
        <f t="shared" ca="1" si="1008"/>
        <v>562</v>
      </c>
      <c r="G5851" s="3" t="str">
        <f ca="1">VLOOKUP(F5851,Occupation!$A$1:$B$915,2,0)</f>
        <v>Forestry Operations Supervisor</v>
      </c>
      <c r="H5851" s="3">
        <f t="shared" ca="1" si="1009"/>
        <v>5</v>
      </c>
      <c r="I5851" s="3">
        <f t="shared" ca="1" si="1010"/>
        <v>70509.36</v>
      </c>
      <c r="J5851" s="3">
        <f t="shared" ca="1" si="1011"/>
        <v>0.27583891244358771</v>
      </c>
      <c r="K5851" s="3">
        <f t="shared" ca="1" si="1012"/>
        <v>3</v>
      </c>
      <c r="L5851" s="3" t="str">
        <f ca="1">VLOOKUP(K5851,Freq_Investment!$A$1:$B$8,2,0)</f>
        <v>Fortnightly</v>
      </c>
      <c r="M5851" s="3" t="str">
        <f t="shared" ca="1" si="1013"/>
        <v>Auto</v>
      </c>
      <c r="N5851" s="3">
        <f t="shared" ca="1" si="1003"/>
        <v>3</v>
      </c>
      <c r="O5851" s="3">
        <f t="shared" ca="1" si="1003"/>
        <v>3</v>
      </c>
      <c r="P5851" s="3">
        <f t="shared" ca="1" si="1003"/>
        <v>4</v>
      </c>
    </row>
    <row r="5852" spans="1:16" x14ac:dyDescent="0.25">
      <c r="A5852" s="3">
        <f t="shared" ca="1" si="1004"/>
        <v>597826199</v>
      </c>
      <c r="B5852" s="3">
        <f t="shared" ca="1" si="1005"/>
        <v>7152</v>
      </c>
      <c r="C5852" s="1">
        <f t="shared" ca="1" si="1006"/>
        <v>41553</v>
      </c>
      <c r="D5852" s="7">
        <f t="shared" ca="1" si="1007"/>
        <v>3</v>
      </c>
      <c r="E5852" s="3" t="str">
        <f ca="1">VLOOKUP(D5852,State!$A$1:$B$9,2,0)</f>
        <v>SA</v>
      </c>
      <c r="F5852" s="3">
        <f t="shared" ca="1" si="1008"/>
        <v>281</v>
      </c>
      <c r="G5852" s="3" t="str">
        <f ca="1">VLOOKUP(F5852,Occupation!$A$1:$B$915,2,0)</f>
        <v>Private Tutors and Teachers nec</v>
      </c>
      <c r="H5852" s="3">
        <f t="shared" ca="1" si="1009"/>
        <v>7</v>
      </c>
      <c r="I5852" s="3">
        <f t="shared" ca="1" si="1010"/>
        <v>85980.42</v>
      </c>
      <c r="J5852" s="3">
        <f t="shared" ca="1" si="1011"/>
        <v>0.22428400648637825</v>
      </c>
      <c r="K5852" s="3">
        <f t="shared" ca="1" si="1012"/>
        <v>4</v>
      </c>
      <c r="L5852" s="3" t="str">
        <f ca="1">VLOOKUP(K5852,Freq_Investment!$A$1:$B$8,2,0)</f>
        <v>Monthly</v>
      </c>
      <c r="M5852" s="3" t="str">
        <f t="shared" ca="1" si="1013"/>
        <v>Auto</v>
      </c>
      <c r="N5852" s="3">
        <f t="shared" ca="1" si="1003"/>
        <v>4</v>
      </c>
      <c r="O5852" s="3">
        <f t="shared" ca="1" si="1003"/>
        <v>2</v>
      </c>
      <c r="P5852" s="3">
        <f t="shared" ca="1" si="1003"/>
        <v>5</v>
      </c>
    </row>
    <row r="5853" spans="1:16" x14ac:dyDescent="0.25">
      <c r="A5853" s="3">
        <f t="shared" ca="1" si="1004"/>
        <v>482780050</v>
      </c>
      <c r="B5853" s="3">
        <f t="shared" ca="1" si="1005"/>
        <v>995</v>
      </c>
      <c r="C5853" s="1">
        <f t="shared" ca="1" si="1006"/>
        <v>40237</v>
      </c>
      <c r="D5853" s="7">
        <f t="shared" ca="1" si="1007"/>
        <v>6</v>
      </c>
      <c r="E5853" s="3" t="str">
        <f ca="1">VLOOKUP(D5853,State!$A$1:$B$9,2,0)</f>
        <v>TAS</v>
      </c>
      <c r="F5853" s="3">
        <f t="shared" ca="1" si="1008"/>
        <v>668</v>
      </c>
      <c r="G5853" s="3" t="str">
        <f ca="1">VLOOKUP(F5853,Occupation!$A$1:$B$915,2,0)</f>
        <v>Security Consultant</v>
      </c>
      <c r="H5853" s="3">
        <f t="shared" ca="1" si="1009"/>
        <v>5</v>
      </c>
      <c r="I5853" s="3">
        <f t="shared" ca="1" si="1010"/>
        <v>58878.65</v>
      </c>
      <c r="J5853" s="3">
        <f t="shared" ca="1" si="1011"/>
        <v>0.10495019031858821</v>
      </c>
      <c r="K5853" s="3">
        <f t="shared" ca="1" si="1012"/>
        <v>1</v>
      </c>
      <c r="L5853" s="3" t="str">
        <f ca="1">VLOOKUP(K5853,Freq_Investment!$A$1:$B$8,2,0)</f>
        <v>Daily</v>
      </c>
      <c r="M5853" s="3" t="str">
        <f t="shared" ca="1" si="1013"/>
        <v>Auto</v>
      </c>
      <c r="N5853" s="3">
        <f t="shared" ca="1" si="1003"/>
        <v>5</v>
      </c>
      <c r="O5853" s="3">
        <f t="shared" ca="1" si="1003"/>
        <v>4</v>
      </c>
      <c r="P5853" s="3">
        <f t="shared" ca="1" si="1003"/>
        <v>4</v>
      </c>
    </row>
    <row r="5854" spans="1:16" x14ac:dyDescent="0.25">
      <c r="A5854" s="3">
        <f t="shared" ca="1" si="1004"/>
        <v>267177045</v>
      </c>
      <c r="B5854" s="3">
        <f t="shared" ca="1" si="1005"/>
        <v>2613</v>
      </c>
      <c r="C5854" s="1">
        <f t="shared" ca="1" si="1006"/>
        <v>27318</v>
      </c>
      <c r="D5854" s="7">
        <f t="shared" ca="1" si="1007"/>
        <v>1</v>
      </c>
      <c r="E5854" s="3" t="str">
        <f ca="1">VLOOKUP(D5854,State!$A$1:$B$9,2,0)</f>
        <v>NSW</v>
      </c>
      <c r="F5854" s="3">
        <f t="shared" ca="1" si="1008"/>
        <v>73</v>
      </c>
      <c r="G5854" s="3" t="str">
        <f ca="1">VLOOKUP(F5854,Occupation!$A$1:$B$915,2,0)</f>
        <v>Accommodation and Hospitality Managers nec</v>
      </c>
      <c r="H5854" s="3">
        <f t="shared" ca="1" si="1009"/>
        <v>10</v>
      </c>
      <c r="I5854" s="3">
        <f t="shared" ca="1" si="1010"/>
        <v>44039.69</v>
      </c>
      <c r="J5854" s="3">
        <f t="shared" ca="1" si="1011"/>
        <v>4.168117753701267E-2</v>
      </c>
      <c r="K5854" s="3">
        <f t="shared" ca="1" si="1012"/>
        <v>6</v>
      </c>
      <c r="L5854" s="3" t="str">
        <f ca="1">VLOOKUP(K5854,Freq_Investment!$A$1:$B$8,2,0)</f>
        <v>Half-yearly</v>
      </c>
      <c r="M5854" s="3" t="str">
        <f t="shared" ca="1" si="1013"/>
        <v>Manual</v>
      </c>
      <c r="N5854" s="3">
        <f t="shared" ca="1" si="1003"/>
        <v>3</v>
      </c>
      <c r="O5854" s="3">
        <f t="shared" ca="1" si="1003"/>
        <v>3</v>
      </c>
      <c r="P5854" s="3">
        <f t="shared" ca="1" si="1003"/>
        <v>4</v>
      </c>
    </row>
    <row r="5855" spans="1:16" x14ac:dyDescent="0.25">
      <c r="A5855" s="3">
        <f t="shared" ca="1" si="1004"/>
        <v>380834920</v>
      </c>
      <c r="B5855" s="3">
        <f t="shared" ca="1" si="1005"/>
        <v>3807</v>
      </c>
      <c r="C5855" s="1">
        <f t="shared" ca="1" si="1006"/>
        <v>43366</v>
      </c>
      <c r="D5855" s="7">
        <f t="shared" ca="1" si="1007"/>
        <v>6</v>
      </c>
      <c r="E5855" s="3" t="str">
        <f ca="1">VLOOKUP(D5855,State!$A$1:$B$9,2,0)</f>
        <v>TAS</v>
      </c>
      <c r="F5855" s="3">
        <f t="shared" ca="1" si="1008"/>
        <v>138</v>
      </c>
      <c r="G5855" s="3" t="str">
        <f ca="1">VLOOKUP(F5855,Occupation!$A$1:$B$915,2,0)</f>
        <v>Commodities Trader</v>
      </c>
      <c r="H5855" s="3">
        <f t="shared" ca="1" si="1009"/>
        <v>6</v>
      </c>
      <c r="I5855" s="3">
        <f t="shared" ca="1" si="1010"/>
        <v>875.33</v>
      </c>
      <c r="J5855" s="3">
        <f t="shared" ca="1" si="1011"/>
        <v>0.39797353675490493</v>
      </c>
      <c r="K5855" s="3">
        <f t="shared" ca="1" si="1012"/>
        <v>7</v>
      </c>
      <c r="L5855" s="3" t="str">
        <f ca="1">VLOOKUP(K5855,Freq_Investment!$A$1:$B$8,2,0)</f>
        <v>Yearly</v>
      </c>
      <c r="M5855" s="3" t="str">
        <f t="shared" ca="1" si="1013"/>
        <v>Auto</v>
      </c>
      <c r="N5855" s="3">
        <f t="shared" ca="1" si="1003"/>
        <v>4</v>
      </c>
      <c r="O5855" s="3">
        <f t="shared" ca="1" si="1003"/>
        <v>2</v>
      </c>
      <c r="P5855" s="3">
        <f t="shared" ca="1" si="1003"/>
        <v>2</v>
      </c>
    </row>
    <row r="5856" spans="1:16" x14ac:dyDescent="0.25">
      <c r="A5856" s="3">
        <f t="shared" ca="1" si="1004"/>
        <v>548990890</v>
      </c>
      <c r="B5856" s="3">
        <f t="shared" ca="1" si="1005"/>
        <v>680</v>
      </c>
      <c r="C5856" s="1">
        <f t="shared" ca="1" si="1006"/>
        <v>31572</v>
      </c>
      <c r="D5856" s="7">
        <f t="shared" ca="1" si="1007"/>
        <v>2</v>
      </c>
      <c r="E5856" s="3" t="str">
        <f ca="1">VLOOKUP(D5856,State!$A$1:$B$9,2,0)</f>
        <v>QLD</v>
      </c>
      <c r="F5856" s="3">
        <f t="shared" ca="1" si="1008"/>
        <v>379</v>
      </c>
      <c r="G5856" s="3" t="str">
        <f ca="1">VLOOKUP(F5856,Occupation!$A$1:$B$915,2,0)</f>
        <v>Systems Administrator</v>
      </c>
      <c r="H5856" s="3">
        <f t="shared" ca="1" si="1009"/>
        <v>2</v>
      </c>
      <c r="I5856" s="3">
        <f t="shared" ca="1" si="1010"/>
        <v>73769.88</v>
      </c>
      <c r="J5856" s="3">
        <f t="shared" ca="1" si="1011"/>
        <v>0.28837165460029357</v>
      </c>
      <c r="K5856" s="3">
        <f t="shared" ca="1" si="1012"/>
        <v>6</v>
      </c>
      <c r="L5856" s="3" t="str">
        <f ca="1">VLOOKUP(K5856,Freq_Investment!$A$1:$B$8,2,0)</f>
        <v>Half-yearly</v>
      </c>
      <c r="M5856" s="3" t="str">
        <f t="shared" ca="1" si="1013"/>
        <v>Auto</v>
      </c>
      <c r="N5856" s="3">
        <f t="shared" ca="1" si="1003"/>
        <v>3</v>
      </c>
      <c r="O5856" s="3">
        <f t="shared" ca="1" si="1003"/>
        <v>1</v>
      </c>
      <c r="P5856" s="3">
        <f t="shared" ca="1" si="1003"/>
        <v>2</v>
      </c>
    </row>
    <row r="5857" spans="1:16" x14ac:dyDescent="0.25">
      <c r="A5857" s="3">
        <f t="shared" ca="1" si="1004"/>
        <v>788178488</v>
      </c>
      <c r="B5857" s="3">
        <f t="shared" ca="1" si="1005"/>
        <v>6808</v>
      </c>
      <c r="C5857" s="1">
        <f t="shared" ca="1" si="1006"/>
        <v>39596</v>
      </c>
      <c r="D5857" s="7">
        <f t="shared" ca="1" si="1007"/>
        <v>6</v>
      </c>
      <c r="E5857" s="3" t="str">
        <f ca="1">VLOOKUP(D5857,State!$A$1:$B$9,2,0)</f>
        <v>TAS</v>
      </c>
      <c r="F5857" s="3">
        <f t="shared" ca="1" si="1008"/>
        <v>585</v>
      </c>
      <c r="G5857" s="3" t="str">
        <f ca="1">VLOOKUP(F5857,Occupation!$A$1:$B$915,2,0)</f>
        <v>Shoemaker</v>
      </c>
      <c r="H5857" s="3">
        <f t="shared" ca="1" si="1009"/>
        <v>2</v>
      </c>
      <c r="I5857" s="3">
        <f t="shared" ca="1" si="1010"/>
        <v>68555.850000000006</v>
      </c>
      <c r="J5857" s="3">
        <f t="shared" ca="1" si="1011"/>
        <v>0.38928560866880252</v>
      </c>
      <c r="K5857" s="3">
        <f t="shared" ca="1" si="1012"/>
        <v>4</v>
      </c>
      <c r="L5857" s="3" t="str">
        <f ca="1">VLOOKUP(K5857,Freq_Investment!$A$1:$B$8,2,0)</f>
        <v>Monthly</v>
      </c>
      <c r="M5857" s="3" t="str">
        <f t="shared" ca="1" si="1013"/>
        <v>Manual</v>
      </c>
      <c r="N5857" s="3">
        <f t="shared" ca="1" si="1003"/>
        <v>5</v>
      </c>
      <c r="O5857" s="3">
        <f t="shared" ca="1" si="1003"/>
        <v>2</v>
      </c>
      <c r="P5857" s="3">
        <f t="shared" ca="1" si="1003"/>
        <v>1</v>
      </c>
    </row>
    <row r="5858" spans="1:16" x14ac:dyDescent="0.25">
      <c r="A5858" s="3">
        <f t="shared" ca="1" si="1004"/>
        <v>995500902</v>
      </c>
      <c r="B5858" s="3">
        <f t="shared" ca="1" si="1005"/>
        <v>6050</v>
      </c>
      <c r="C5858" s="1">
        <f t="shared" ca="1" si="1006"/>
        <v>43259</v>
      </c>
      <c r="D5858" s="7">
        <f t="shared" ca="1" si="1007"/>
        <v>2</v>
      </c>
      <c r="E5858" s="3" t="str">
        <f ca="1">VLOOKUP(D5858,State!$A$1:$B$9,2,0)</f>
        <v>QLD</v>
      </c>
      <c r="F5858" s="3">
        <f t="shared" ca="1" si="1008"/>
        <v>777</v>
      </c>
      <c r="G5858" s="3" t="str">
        <f ca="1">VLOOKUP(F5858,Occupation!$A$1:$B$915,2,0)</f>
        <v>Clerical and Administrative Workers nec</v>
      </c>
      <c r="H5858" s="3">
        <f t="shared" ca="1" si="1009"/>
        <v>7</v>
      </c>
      <c r="I5858" s="3">
        <f t="shared" ca="1" si="1010"/>
        <v>3768.42</v>
      </c>
      <c r="J5858" s="3">
        <f t="shared" ca="1" si="1011"/>
        <v>0.2983427755839082</v>
      </c>
      <c r="K5858" s="3">
        <f t="shared" ca="1" si="1012"/>
        <v>3</v>
      </c>
      <c r="L5858" s="3" t="str">
        <f ca="1">VLOOKUP(K5858,Freq_Investment!$A$1:$B$8,2,0)</f>
        <v>Fortnightly</v>
      </c>
      <c r="M5858" s="3" t="str">
        <f t="shared" ca="1" si="1013"/>
        <v>Manual</v>
      </c>
      <c r="N5858" s="3">
        <f t="shared" ca="1" si="1003"/>
        <v>2</v>
      </c>
      <c r="O5858" s="3">
        <f t="shared" ca="1" si="1003"/>
        <v>2</v>
      </c>
      <c r="P5858" s="3">
        <f t="shared" ca="1" si="1003"/>
        <v>2</v>
      </c>
    </row>
    <row r="5859" spans="1:16" x14ac:dyDescent="0.25">
      <c r="A5859" s="3">
        <f t="shared" ca="1" si="1004"/>
        <v>837016558</v>
      </c>
      <c r="B5859" s="3">
        <f t="shared" ca="1" si="1005"/>
        <v>5502</v>
      </c>
      <c r="C5859" s="1">
        <f t="shared" ca="1" si="1006"/>
        <v>43786</v>
      </c>
      <c r="D5859" s="7">
        <f t="shared" ca="1" si="1007"/>
        <v>2</v>
      </c>
      <c r="E5859" s="3" t="str">
        <f ca="1">VLOOKUP(D5859,State!$A$1:$B$9,2,0)</f>
        <v>QLD</v>
      </c>
      <c r="F5859" s="3">
        <f t="shared" ca="1" si="1008"/>
        <v>789</v>
      </c>
      <c r="G5859" s="3" t="str">
        <f ca="1">VLOOKUP(F5859,Occupation!$A$1:$B$915,2,0)</f>
        <v>Real Estate Agent</v>
      </c>
      <c r="H5859" s="3">
        <f t="shared" ca="1" si="1009"/>
        <v>5</v>
      </c>
      <c r="I5859" s="3">
        <f t="shared" ca="1" si="1010"/>
        <v>93320.19</v>
      </c>
      <c r="J5859" s="3">
        <f t="shared" ca="1" si="1011"/>
        <v>0.36318529475840738</v>
      </c>
      <c r="K5859" s="3">
        <f t="shared" ca="1" si="1012"/>
        <v>4</v>
      </c>
      <c r="L5859" s="3" t="str">
        <f ca="1">VLOOKUP(K5859,Freq_Investment!$A$1:$B$8,2,0)</f>
        <v>Monthly</v>
      </c>
      <c r="M5859" s="3" t="str">
        <f t="shared" ca="1" si="1013"/>
        <v>Manual</v>
      </c>
      <c r="N5859" s="3">
        <f t="shared" ca="1" si="1003"/>
        <v>5</v>
      </c>
      <c r="O5859" s="3">
        <f t="shared" ca="1" si="1003"/>
        <v>5</v>
      </c>
      <c r="P5859" s="3">
        <f t="shared" ca="1" si="1003"/>
        <v>2</v>
      </c>
    </row>
    <row r="5860" spans="1:16" x14ac:dyDescent="0.25">
      <c r="A5860" s="3">
        <f t="shared" ca="1" si="1004"/>
        <v>205828812</v>
      </c>
      <c r="B5860" s="3">
        <f t="shared" ca="1" si="1005"/>
        <v>9984</v>
      </c>
      <c r="C5860" s="1">
        <f t="shared" ca="1" si="1006"/>
        <v>34881</v>
      </c>
      <c r="D5860" s="7">
        <f t="shared" ca="1" si="1007"/>
        <v>3</v>
      </c>
      <c r="E5860" s="3" t="str">
        <f ca="1">VLOOKUP(D5860,State!$A$1:$B$9,2,0)</f>
        <v>SA</v>
      </c>
      <c r="F5860" s="3">
        <f t="shared" ca="1" si="1008"/>
        <v>291</v>
      </c>
      <c r="G5860" s="3" t="str">
        <f ca="1">VLOOKUP(F5860,Occupation!$A$1:$B$915,2,0)</f>
        <v>Optometrist</v>
      </c>
      <c r="H5860" s="3">
        <f t="shared" ca="1" si="1009"/>
        <v>5</v>
      </c>
      <c r="I5860" s="3">
        <f t="shared" ca="1" si="1010"/>
        <v>76695.14</v>
      </c>
      <c r="J5860" s="3">
        <f t="shared" ca="1" si="1011"/>
        <v>0.27471689753425288</v>
      </c>
      <c r="K5860" s="3">
        <f t="shared" ca="1" si="1012"/>
        <v>7</v>
      </c>
      <c r="L5860" s="3" t="str">
        <f ca="1">VLOOKUP(K5860,Freq_Investment!$A$1:$B$8,2,0)</f>
        <v>Yearly</v>
      </c>
      <c r="M5860" s="3" t="str">
        <f t="shared" ca="1" si="1013"/>
        <v>Manual</v>
      </c>
      <c r="N5860" s="3">
        <f t="shared" ca="1" si="1003"/>
        <v>2</v>
      </c>
      <c r="O5860" s="3">
        <f t="shared" ca="1" si="1003"/>
        <v>1</v>
      </c>
      <c r="P5860" s="3">
        <f t="shared" ca="1" si="1003"/>
        <v>3</v>
      </c>
    </row>
    <row r="5861" spans="1:16" x14ac:dyDescent="0.25">
      <c r="A5861" s="3">
        <f t="shared" ca="1" si="1004"/>
        <v>94979426</v>
      </c>
      <c r="B5861" s="3">
        <f t="shared" ca="1" si="1005"/>
        <v>6434</v>
      </c>
      <c r="C5861" s="1">
        <f t="shared" ca="1" si="1006"/>
        <v>28995</v>
      </c>
      <c r="D5861" s="7">
        <f t="shared" ca="1" si="1007"/>
        <v>4</v>
      </c>
      <c r="E5861" s="3" t="str">
        <f ca="1">VLOOKUP(D5861,State!$A$1:$B$9,2,0)</f>
        <v>WA</v>
      </c>
      <c r="F5861" s="3">
        <f t="shared" ca="1" si="1008"/>
        <v>653</v>
      </c>
      <c r="G5861" s="3" t="str">
        <f ca="1">VLOOKUP(F5861,Occupation!$A$1:$B$915,2,0)</f>
        <v>Child or Youth Residential Care Assistant</v>
      </c>
      <c r="H5861" s="3">
        <f t="shared" ca="1" si="1009"/>
        <v>3</v>
      </c>
      <c r="I5861" s="3">
        <f t="shared" ca="1" si="1010"/>
        <v>68871.91</v>
      </c>
      <c r="J5861" s="3">
        <f t="shared" ca="1" si="1011"/>
        <v>0.17853152513495052</v>
      </c>
      <c r="K5861" s="3">
        <f t="shared" ca="1" si="1012"/>
        <v>1</v>
      </c>
      <c r="L5861" s="3" t="str">
        <f ca="1">VLOOKUP(K5861,Freq_Investment!$A$1:$B$8,2,0)</f>
        <v>Daily</v>
      </c>
      <c r="M5861" s="3" t="str">
        <f t="shared" ca="1" si="1013"/>
        <v>Manual</v>
      </c>
      <c r="N5861" s="3">
        <f t="shared" ca="1" si="1003"/>
        <v>1</v>
      </c>
      <c r="O5861" s="3">
        <f t="shared" ca="1" si="1003"/>
        <v>1</v>
      </c>
      <c r="P5861" s="3">
        <f t="shared" ca="1" si="1003"/>
        <v>2</v>
      </c>
    </row>
    <row r="5862" spans="1:16" x14ac:dyDescent="0.25">
      <c r="A5862" s="3">
        <f t="shared" ca="1" si="1004"/>
        <v>596555105</v>
      </c>
      <c r="B5862" s="3">
        <f t="shared" ca="1" si="1005"/>
        <v>8693</v>
      </c>
      <c r="C5862" s="1">
        <f t="shared" ca="1" si="1006"/>
        <v>32924</v>
      </c>
      <c r="D5862" s="7">
        <f t="shared" ca="1" si="1007"/>
        <v>5</v>
      </c>
      <c r="E5862" s="3" t="str">
        <f ca="1">VLOOKUP(D5862,State!$A$1:$B$9,2,0)</f>
        <v>NT</v>
      </c>
      <c r="F5862" s="3">
        <f t="shared" ca="1" si="1008"/>
        <v>887</v>
      </c>
      <c r="G5862" s="3" t="str">
        <f ca="1">VLOOKUP(F5862,Occupation!$A$1:$B$915,2,0)</f>
        <v>Slaughterer</v>
      </c>
      <c r="H5862" s="3">
        <f t="shared" ca="1" si="1009"/>
        <v>1</v>
      </c>
      <c r="I5862" s="3">
        <f t="shared" ca="1" si="1010"/>
        <v>10725.4</v>
      </c>
      <c r="J5862" s="3">
        <f t="shared" ca="1" si="1011"/>
        <v>0.38516191043510817</v>
      </c>
      <c r="K5862" s="3">
        <f t="shared" ca="1" si="1012"/>
        <v>7</v>
      </c>
      <c r="L5862" s="3" t="str">
        <f ca="1">VLOOKUP(K5862,Freq_Investment!$A$1:$B$8,2,0)</f>
        <v>Yearly</v>
      </c>
      <c r="M5862" s="3" t="str">
        <f t="shared" ca="1" si="1013"/>
        <v>Auto</v>
      </c>
      <c r="N5862" s="3">
        <f t="shared" ca="1" si="1003"/>
        <v>1</v>
      </c>
      <c r="O5862" s="3">
        <f t="shared" ca="1" si="1003"/>
        <v>1</v>
      </c>
      <c r="P5862" s="3">
        <f t="shared" ca="1" si="1003"/>
        <v>5</v>
      </c>
    </row>
    <row r="5863" spans="1:16" x14ac:dyDescent="0.25">
      <c r="A5863" s="3">
        <f t="shared" ca="1" si="1004"/>
        <v>304495167</v>
      </c>
      <c r="B5863" s="3">
        <f t="shared" ca="1" si="1005"/>
        <v>4190</v>
      </c>
      <c r="C5863" s="1">
        <f t="shared" ca="1" si="1006"/>
        <v>30886</v>
      </c>
      <c r="D5863" s="7">
        <f t="shared" ca="1" si="1007"/>
        <v>6</v>
      </c>
      <c r="E5863" s="3" t="str">
        <f ca="1">VLOOKUP(D5863,State!$A$1:$B$9,2,0)</f>
        <v>TAS</v>
      </c>
      <c r="F5863" s="3">
        <f t="shared" ca="1" si="1008"/>
        <v>539</v>
      </c>
      <c r="G5863" s="3" t="str">
        <f ca="1">VLOOKUP(F5863,Occupation!$A$1:$B$915,2,0)</f>
        <v>Pastrycook</v>
      </c>
      <c r="H5863" s="3">
        <f t="shared" ca="1" si="1009"/>
        <v>9</v>
      </c>
      <c r="I5863" s="3">
        <f t="shared" ca="1" si="1010"/>
        <v>59660.14</v>
      </c>
      <c r="J5863" s="3">
        <f t="shared" ca="1" si="1011"/>
        <v>0.11065396704221964</v>
      </c>
      <c r="K5863" s="3">
        <f t="shared" ca="1" si="1012"/>
        <v>5</v>
      </c>
      <c r="L5863" s="3" t="str">
        <f ca="1">VLOOKUP(K5863,Freq_Investment!$A$1:$B$8,2,0)</f>
        <v>Quarterly</v>
      </c>
      <c r="M5863" s="3" t="str">
        <f t="shared" ca="1" si="1013"/>
        <v>Auto</v>
      </c>
      <c r="N5863" s="3">
        <f t="shared" ca="1" si="1003"/>
        <v>5</v>
      </c>
      <c r="O5863" s="3">
        <f t="shared" ca="1" si="1003"/>
        <v>5</v>
      </c>
      <c r="P5863" s="3">
        <f t="shared" ca="1" si="1003"/>
        <v>3</v>
      </c>
    </row>
    <row r="5864" spans="1:16" x14ac:dyDescent="0.25">
      <c r="A5864" s="3">
        <f t="shared" ca="1" si="1004"/>
        <v>959704183</v>
      </c>
      <c r="B5864" s="3">
        <f t="shared" ca="1" si="1005"/>
        <v>6927</v>
      </c>
      <c r="C5864" s="1">
        <f t="shared" ca="1" si="1006"/>
        <v>28028</v>
      </c>
      <c r="D5864" s="7">
        <f t="shared" ca="1" si="1007"/>
        <v>3</v>
      </c>
      <c r="E5864" s="3" t="str">
        <f ca="1">VLOOKUP(D5864,State!$A$1:$B$9,2,0)</f>
        <v>SA</v>
      </c>
      <c r="F5864" s="3">
        <f t="shared" ca="1" si="1008"/>
        <v>437</v>
      </c>
      <c r="G5864" s="3" t="str">
        <f ca="1">VLOOKUP(F5864,Occupation!$A$1:$B$915,2,0)</f>
        <v>Earth Science Technician</v>
      </c>
      <c r="H5864" s="3">
        <f t="shared" ca="1" si="1009"/>
        <v>3</v>
      </c>
      <c r="I5864" s="3">
        <f t="shared" ca="1" si="1010"/>
        <v>96943.11</v>
      </c>
      <c r="J5864" s="3">
        <f t="shared" ca="1" si="1011"/>
        <v>2.5666782086251505E-2</v>
      </c>
      <c r="K5864" s="3">
        <f t="shared" ca="1" si="1012"/>
        <v>7</v>
      </c>
      <c r="L5864" s="3" t="str">
        <f ca="1">VLOOKUP(K5864,Freq_Investment!$A$1:$B$8,2,0)</f>
        <v>Yearly</v>
      </c>
      <c r="M5864" s="3" t="str">
        <f t="shared" ca="1" si="1013"/>
        <v>Manual</v>
      </c>
      <c r="N5864" s="3">
        <f t="shared" ca="1" si="1003"/>
        <v>2</v>
      </c>
      <c r="O5864" s="3">
        <f t="shared" ca="1" si="1003"/>
        <v>2</v>
      </c>
      <c r="P5864" s="3">
        <f t="shared" ca="1" si="1003"/>
        <v>1</v>
      </c>
    </row>
    <row r="5865" spans="1:16" x14ac:dyDescent="0.25">
      <c r="A5865" s="3">
        <f t="shared" ca="1" si="1004"/>
        <v>115001977</v>
      </c>
      <c r="B5865" s="3">
        <f t="shared" ca="1" si="1005"/>
        <v>4786</v>
      </c>
      <c r="C5865" s="1">
        <f t="shared" ca="1" si="1006"/>
        <v>30189</v>
      </c>
      <c r="D5865" s="7">
        <f t="shared" ca="1" si="1007"/>
        <v>3</v>
      </c>
      <c r="E5865" s="3" t="str">
        <f ca="1">VLOOKUP(D5865,State!$A$1:$B$9,2,0)</f>
        <v>SA</v>
      </c>
      <c r="F5865" s="3">
        <f t="shared" ca="1" si="1008"/>
        <v>60</v>
      </c>
      <c r="G5865" s="3" t="str">
        <f ca="1">VLOOKUP(F5865,Occupation!$A$1:$B$915,2,0)</f>
        <v>ICT Managers nec</v>
      </c>
      <c r="H5865" s="3">
        <f t="shared" ca="1" si="1009"/>
        <v>6</v>
      </c>
      <c r="I5865" s="3">
        <f t="shared" ca="1" si="1010"/>
        <v>94773.72</v>
      </c>
      <c r="J5865" s="3">
        <f t="shared" ca="1" si="1011"/>
        <v>0.21051314620504574</v>
      </c>
      <c r="K5865" s="3">
        <f t="shared" ca="1" si="1012"/>
        <v>2</v>
      </c>
      <c r="L5865" s="3" t="str">
        <f ca="1">VLOOKUP(K5865,Freq_Investment!$A$1:$B$8,2,0)</f>
        <v>Weekly</v>
      </c>
      <c r="M5865" s="3" t="str">
        <f t="shared" ca="1" si="1013"/>
        <v>Manual</v>
      </c>
      <c r="N5865" s="3">
        <f t="shared" ca="1" si="1003"/>
        <v>1</v>
      </c>
      <c r="O5865" s="3">
        <f t="shared" ca="1" si="1003"/>
        <v>1</v>
      </c>
      <c r="P5865" s="3">
        <f t="shared" ca="1" si="1003"/>
        <v>5</v>
      </c>
    </row>
    <row r="5866" spans="1:16" x14ac:dyDescent="0.25">
      <c r="A5866" s="3">
        <f t="shared" ca="1" si="1004"/>
        <v>977002154</v>
      </c>
      <c r="B5866" s="3">
        <f t="shared" ca="1" si="1005"/>
        <v>6708</v>
      </c>
      <c r="C5866" s="1">
        <f t="shared" ca="1" si="1006"/>
        <v>34329</v>
      </c>
      <c r="D5866" s="7">
        <f t="shared" ca="1" si="1007"/>
        <v>7</v>
      </c>
      <c r="E5866" s="3" t="str">
        <f ca="1">VLOOKUP(D5866,State!$A$1:$B$9,2,0)</f>
        <v>VIC</v>
      </c>
      <c r="F5866" s="3">
        <f t="shared" ca="1" si="1008"/>
        <v>422</v>
      </c>
      <c r="G5866" s="3" t="str">
        <f ca="1">VLOOKUP(F5866,Occupation!$A$1:$B$915,2,0)</f>
        <v>Irrigation Designer</v>
      </c>
      <c r="H5866" s="3">
        <f t="shared" ca="1" si="1009"/>
        <v>4</v>
      </c>
      <c r="I5866" s="3">
        <f t="shared" ca="1" si="1010"/>
        <v>36175.75</v>
      </c>
      <c r="J5866" s="3">
        <f t="shared" ca="1" si="1011"/>
        <v>0.10928917969290097</v>
      </c>
      <c r="K5866" s="3">
        <f t="shared" ca="1" si="1012"/>
        <v>1</v>
      </c>
      <c r="L5866" s="3" t="str">
        <f ca="1">VLOOKUP(K5866,Freq_Investment!$A$1:$B$8,2,0)</f>
        <v>Daily</v>
      </c>
      <c r="M5866" s="3" t="str">
        <f t="shared" ca="1" si="1013"/>
        <v>Auto</v>
      </c>
      <c r="N5866" s="3">
        <f t="shared" ca="1" si="1003"/>
        <v>5</v>
      </c>
      <c r="O5866" s="3">
        <f t="shared" ca="1" si="1003"/>
        <v>1</v>
      </c>
      <c r="P5866" s="3">
        <f t="shared" ca="1" si="1003"/>
        <v>1</v>
      </c>
    </row>
    <row r="5867" spans="1:16" x14ac:dyDescent="0.25">
      <c r="A5867" s="3">
        <f t="shared" ca="1" si="1004"/>
        <v>337319196</v>
      </c>
      <c r="B5867" s="3">
        <f t="shared" ca="1" si="1005"/>
        <v>5063</v>
      </c>
      <c r="C5867" s="1">
        <f t="shared" ca="1" si="1006"/>
        <v>26027</v>
      </c>
      <c r="D5867" s="7">
        <f t="shared" ca="1" si="1007"/>
        <v>3</v>
      </c>
      <c r="E5867" s="3" t="str">
        <f ca="1">VLOOKUP(D5867,State!$A$1:$B$9,2,0)</f>
        <v>SA</v>
      </c>
      <c r="F5867" s="3">
        <f t="shared" ca="1" si="1008"/>
        <v>856</v>
      </c>
      <c r="G5867" s="3" t="str">
        <f ca="1">VLOOKUP(F5867,Occupation!$A$1:$B$915,2,0)</f>
        <v>Paving Plant Operator</v>
      </c>
      <c r="H5867" s="3">
        <f t="shared" ca="1" si="1009"/>
        <v>9</v>
      </c>
      <c r="I5867" s="3">
        <f t="shared" ca="1" si="1010"/>
        <v>11241.21</v>
      </c>
      <c r="J5867" s="3">
        <f t="shared" ca="1" si="1011"/>
        <v>0.35699384206618096</v>
      </c>
      <c r="K5867" s="3">
        <f t="shared" ca="1" si="1012"/>
        <v>5</v>
      </c>
      <c r="L5867" s="3" t="str">
        <f ca="1">VLOOKUP(K5867,Freq_Investment!$A$1:$B$8,2,0)</f>
        <v>Quarterly</v>
      </c>
      <c r="M5867" s="3" t="str">
        <f t="shared" ca="1" si="1013"/>
        <v>Auto</v>
      </c>
      <c r="N5867" s="3">
        <f t="shared" ca="1" si="1003"/>
        <v>4</v>
      </c>
      <c r="O5867" s="3">
        <f t="shared" ca="1" si="1003"/>
        <v>3</v>
      </c>
      <c r="P5867" s="3">
        <f t="shared" ca="1" si="1003"/>
        <v>4</v>
      </c>
    </row>
    <row r="5868" spans="1:16" x14ac:dyDescent="0.25">
      <c r="A5868" s="3">
        <f t="shared" ca="1" si="1004"/>
        <v>632074186</v>
      </c>
      <c r="B5868" s="3">
        <f t="shared" ca="1" si="1005"/>
        <v>1152</v>
      </c>
      <c r="C5868" s="1">
        <f t="shared" ca="1" si="1006"/>
        <v>29025</v>
      </c>
      <c r="D5868" s="7">
        <f t="shared" ca="1" si="1007"/>
        <v>1</v>
      </c>
      <c r="E5868" s="3" t="str">
        <f ca="1">VLOOKUP(D5868,State!$A$1:$B$9,2,0)</f>
        <v>NSW</v>
      </c>
      <c r="F5868" s="3">
        <f t="shared" ca="1" si="1008"/>
        <v>756</v>
      </c>
      <c r="G5868" s="3" t="str">
        <f ca="1">VLOOKUP(F5868,Occupation!$A$1:$B$915,2,0)</f>
        <v>Debt Collector</v>
      </c>
      <c r="H5868" s="3">
        <f t="shared" ca="1" si="1009"/>
        <v>9</v>
      </c>
      <c r="I5868" s="3">
        <f t="shared" ca="1" si="1010"/>
        <v>91977.99</v>
      </c>
      <c r="J5868" s="3">
        <f t="shared" ca="1" si="1011"/>
        <v>3.2303919431447892E-2</v>
      </c>
      <c r="K5868" s="3">
        <f t="shared" ca="1" si="1012"/>
        <v>7</v>
      </c>
      <c r="L5868" s="3" t="str">
        <f ca="1">VLOOKUP(K5868,Freq_Investment!$A$1:$B$8,2,0)</f>
        <v>Yearly</v>
      </c>
      <c r="M5868" s="3" t="str">
        <f t="shared" ca="1" si="1013"/>
        <v>Manual</v>
      </c>
      <c r="N5868" s="3">
        <f t="shared" ca="1" si="1003"/>
        <v>1</v>
      </c>
      <c r="O5868" s="3">
        <f t="shared" ca="1" si="1003"/>
        <v>3</v>
      </c>
      <c r="P5868" s="3">
        <f t="shared" ca="1" si="1003"/>
        <v>5</v>
      </c>
    </row>
    <row r="5869" spans="1:16" x14ac:dyDescent="0.25">
      <c r="A5869" s="3">
        <f t="shared" ca="1" si="1004"/>
        <v>142661188</v>
      </c>
      <c r="B5869" s="3">
        <f t="shared" ca="1" si="1005"/>
        <v>9629</v>
      </c>
      <c r="C5869" s="1">
        <f t="shared" ca="1" si="1006"/>
        <v>35850</v>
      </c>
      <c r="D5869" s="7">
        <f t="shared" ca="1" si="1007"/>
        <v>4</v>
      </c>
      <c r="E5869" s="3" t="str">
        <f ca="1">VLOOKUP(D5869,State!$A$1:$B$9,2,0)</f>
        <v>WA</v>
      </c>
      <c r="F5869" s="3">
        <f t="shared" ca="1" si="1008"/>
        <v>165</v>
      </c>
      <c r="G5869" s="3" t="str">
        <f ca="1">VLOOKUP(F5869,Occupation!$A$1:$B$915,2,0)</f>
        <v>Management Consultant</v>
      </c>
      <c r="H5869" s="3">
        <f t="shared" ca="1" si="1009"/>
        <v>5</v>
      </c>
      <c r="I5869" s="3">
        <f t="shared" ca="1" si="1010"/>
        <v>95873.77</v>
      </c>
      <c r="J5869" s="3">
        <f t="shared" ca="1" si="1011"/>
        <v>0.43171355411728191</v>
      </c>
      <c r="K5869" s="3">
        <f t="shared" ca="1" si="1012"/>
        <v>4</v>
      </c>
      <c r="L5869" s="3" t="str">
        <f ca="1">VLOOKUP(K5869,Freq_Investment!$A$1:$B$8,2,0)</f>
        <v>Monthly</v>
      </c>
      <c r="M5869" s="3" t="str">
        <f t="shared" ca="1" si="1013"/>
        <v>Manual</v>
      </c>
      <c r="N5869" s="3">
        <f t="shared" ca="1" si="1003"/>
        <v>5</v>
      </c>
      <c r="O5869" s="3">
        <f t="shared" ca="1" si="1003"/>
        <v>5</v>
      </c>
      <c r="P5869" s="3">
        <f t="shared" ca="1" si="1003"/>
        <v>4</v>
      </c>
    </row>
    <row r="5870" spans="1:16" x14ac:dyDescent="0.25">
      <c r="A5870" s="3">
        <f t="shared" ca="1" si="1004"/>
        <v>117890800</v>
      </c>
      <c r="B5870" s="3">
        <f t="shared" ca="1" si="1005"/>
        <v>7888</v>
      </c>
      <c r="C5870" s="1">
        <f t="shared" ca="1" si="1006"/>
        <v>44070</v>
      </c>
      <c r="D5870" s="7">
        <f t="shared" ca="1" si="1007"/>
        <v>6</v>
      </c>
      <c r="E5870" s="3" t="str">
        <f ca="1">VLOOKUP(D5870,State!$A$1:$B$9,2,0)</f>
        <v>TAS</v>
      </c>
      <c r="F5870" s="3">
        <f t="shared" ca="1" si="1008"/>
        <v>739</v>
      </c>
      <c r="G5870" s="3" t="str">
        <f ca="1">VLOOKUP(F5870,Occupation!$A$1:$B$915,2,0)</f>
        <v>Insurance Consultant</v>
      </c>
      <c r="H5870" s="3">
        <f t="shared" ca="1" si="1009"/>
        <v>9</v>
      </c>
      <c r="I5870" s="3">
        <f t="shared" ca="1" si="1010"/>
        <v>96969.74</v>
      </c>
      <c r="J5870" s="3">
        <f t="shared" ca="1" si="1011"/>
        <v>0.35775395675357663</v>
      </c>
      <c r="K5870" s="3">
        <f t="shared" ca="1" si="1012"/>
        <v>7</v>
      </c>
      <c r="L5870" s="3" t="str">
        <f ca="1">VLOOKUP(K5870,Freq_Investment!$A$1:$B$8,2,0)</f>
        <v>Yearly</v>
      </c>
      <c r="M5870" s="3" t="str">
        <f t="shared" ca="1" si="1013"/>
        <v>Manual</v>
      </c>
      <c r="N5870" s="3">
        <f t="shared" ref="N5870:P5933" ca="1" si="1014">RANDBETWEEN(1,5)</f>
        <v>4</v>
      </c>
      <c r="O5870" s="3">
        <f t="shared" ca="1" si="1014"/>
        <v>5</v>
      </c>
      <c r="P5870" s="3">
        <f t="shared" ca="1" si="1014"/>
        <v>1</v>
      </c>
    </row>
    <row r="5871" spans="1:16" x14ac:dyDescent="0.25">
      <c r="A5871" s="3">
        <f t="shared" ca="1" si="1004"/>
        <v>59030614</v>
      </c>
      <c r="B5871" s="3">
        <f t="shared" ca="1" si="1005"/>
        <v>6036</v>
      </c>
      <c r="C5871" s="1">
        <f t="shared" ca="1" si="1006"/>
        <v>44149</v>
      </c>
      <c r="D5871" s="7">
        <f t="shared" ca="1" si="1007"/>
        <v>6</v>
      </c>
      <c r="E5871" s="3" t="str">
        <f ca="1">VLOOKUP(D5871,State!$A$1:$B$9,2,0)</f>
        <v>TAS</v>
      </c>
      <c r="F5871" s="3">
        <f t="shared" ca="1" si="1008"/>
        <v>761</v>
      </c>
      <c r="G5871" s="3" t="str">
        <f ca="1">VLOOKUP(F5871,Occupation!$A$1:$B$915,2,0)</f>
        <v>Invasive Pest, Weed and Disease Inspector</v>
      </c>
      <c r="H5871" s="3">
        <f t="shared" ca="1" si="1009"/>
        <v>10</v>
      </c>
      <c r="I5871" s="3">
        <f t="shared" ca="1" si="1010"/>
        <v>93105.63</v>
      </c>
      <c r="J5871" s="3">
        <f t="shared" ca="1" si="1011"/>
        <v>0.24865130835345117</v>
      </c>
      <c r="K5871" s="3">
        <f t="shared" ca="1" si="1012"/>
        <v>5</v>
      </c>
      <c r="L5871" s="3" t="str">
        <f ca="1">VLOOKUP(K5871,Freq_Investment!$A$1:$B$8,2,0)</f>
        <v>Quarterly</v>
      </c>
      <c r="M5871" s="3" t="str">
        <f t="shared" ca="1" si="1013"/>
        <v>Manual</v>
      </c>
      <c r="N5871" s="3">
        <f t="shared" ca="1" si="1014"/>
        <v>5</v>
      </c>
      <c r="O5871" s="3">
        <f t="shared" ca="1" si="1014"/>
        <v>2</v>
      </c>
      <c r="P5871" s="3">
        <f t="shared" ca="1" si="1014"/>
        <v>3</v>
      </c>
    </row>
    <row r="5872" spans="1:16" x14ac:dyDescent="0.25">
      <c r="A5872" s="3">
        <f t="shared" ca="1" si="1004"/>
        <v>99426737</v>
      </c>
      <c r="B5872" s="3">
        <f t="shared" ca="1" si="1005"/>
        <v>3842</v>
      </c>
      <c r="C5872" s="1">
        <f t="shared" ca="1" si="1006"/>
        <v>28810</v>
      </c>
      <c r="D5872" s="7">
        <f t="shared" ca="1" si="1007"/>
        <v>8</v>
      </c>
      <c r="E5872" s="3" t="str">
        <f ca="1">VLOOKUP(D5872,State!$A$1:$B$9,2,0)</f>
        <v>ACT</v>
      </c>
      <c r="F5872" s="3">
        <f t="shared" ca="1" si="1008"/>
        <v>246</v>
      </c>
      <c r="G5872" s="3" t="str">
        <f ca="1">VLOOKUP(F5872,Occupation!$A$1:$B$915,2,0)</f>
        <v>Life Scientist (General)</v>
      </c>
      <c r="H5872" s="3">
        <f t="shared" ca="1" si="1009"/>
        <v>6</v>
      </c>
      <c r="I5872" s="3">
        <f t="shared" ca="1" si="1010"/>
        <v>13961.53</v>
      </c>
      <c r="J5872" s="3">
        <f t="shared" ca="1" si="1011"/>
        <v>0.10284996579965533</v>
      </c>
      <c r="K5872" s="3">
        <f t="shared" ca="1" si="1012"/>
        <v>2</v>
      </c>
      <c r="L5872" s="3" t="str">
        <f ca="1">VLOOKUP(K5872,Freq_Investment!$A$1:$B$8,2,0)</f>
        <v>Weekly</v>
      </c>
      <c r="M5872" s="3" t="str">
        <f t="shared" ca="1" si="1013"/>
        <v>Manual</v>
      </c>
      <c r="N5872" s="3">
        <f t="shared" ca="1" si="1014"/>
        <v>5</v>
      </c>
      <c r="O5872" s="3">
        <f t="shared" ca="1" si="1014"/>
        <v>2</v>
      </c>
      <c r="P5872" s="3">
        <f t="shared" ca="1" si="1014"/>
        <v>3</v>
      </c>
    </row>
    <row r="5873" spans="1:16" x14ac:dyDescent="0.25">
      <c r="A5873" s="3">
        <f t="shared" ca="1" si="1004"/>
        <v>485064310</v>
      </c>
      <c r="B5873" s="3">
        <f t="shared" ca="1" si="1005"/>
        <v>4439</v>
      </c>
      <c r="C5873" s="1">
        <f t="shared" ca="1" si="1006"/>
        <v>35851</v>
      </c>
      <c r="D5873" s="7">
        <f t="shared" ca="1" si="1007"/>
        <v>6</v>
      </c>
      <c r="E5873" s="3" t="str">
        <f ca="1">VLOOKUP(D5873,State!$A$1:$B$9,2,0)</f>
        <v>TAS</v>
      </c>
      <c r="F5873" s="3">
        <f t="shared" ca="1" si="1008"/>
        <v>255</v>
      </c>
      <c r="G5873" s="3" t="str">
        <f ca="1">VLOOKUP(F5873,Occupation!$A$1:$B$915,2,0)</f>
        <v>Medical Laboratory Scientist</v>
      </c>
      <c r="H5873" s="3">
        <f t="shared" ca="1" si="1009"/>
        <v>10</v>
      </c>
      <c r="I5873" s="3">
        <f t="shared" ca="1" si="1010"/>
        <v>4572.67</v>
      </c>
      <c r="J5873" s="3">
        <f t="shared" ca="1" si="1011"/>
        <v>6.3250729815187756E-2</v>
      </c>
      <c r="K5873" s="3">
        <f t="shared" ca="1" si="1012"/>
        <v>7</v>
      </c>
      <c r="L5873" s="3" t="str">
        <f ca="1">VLOOKUP(K5873,Freq_Investment!$A$1:$B$8,2,0)</f>
        <v>Yearly</v>
      </c>
      <c r="M5873" s="3" t="str">
        <f t="shared" ca="1" si="1013"/>
        <v>Manual</v>
      </c>
      <c r="N5873" s="3">
        <f t="shared" ca="1" si="1014"/>
        <v>1</v>
      </c>
      <c r="O5873" s="3">
        <f t="shared" ca="1" si="1014"/>
        <v>1</v>
      </c>
      <c r="P5873" s="3">
        <f t="shared" ca="1" si="1014"/>
        <v>3</v>
      </c>
    </row>
    <row r="5874" spans="1:16" x14ac:dyDescent="0.25">
      <c r="A5874" s="3">
        <f t="shared" ca="1" si="1004"/>
        <v>862780682</v>
      </c>
      <c r="B5874" s="3">
        <f t="shared" ca="1" si="1005"/>
        <v>1459</v>
      </c>
      <c r="C5874" s="1">
        <f t="shared" ca="1" si="1006"/>
        <v>35240</v>
      </c>
      <c r="D5874" s="7">
        <f t="shared" ca="1" si="1007"/>
        <v>1</v>
      </c>
      <c r="E5874" s="3" t="str">
        <f ca="1">VLOOKUP(D5874,State!$A$1:$B$9,2,0)</f>
        <v>NSW</v>
      </c>
      <c r="F5874" s="3">
        <f t="shared" ca="1" si="1008"/>
        <v>113</v>
      </c>
      <c r="G5874" s="3" t="str">
        <f ca="1">VLOOKUP(F5874,Occupation!$A$1:$B$915,2,0)</f>
        <v>Author</v>
      </c>
      <c r="H5874" s="3">
        <f t="shared" ca="1" si="1009"/>
        <v>8</v>
      </c>
      <c r="I5874" s="3">
        <f t="shared" ca="1" si="1010"/>
        <v>36039.32</v>
      </c>
      <c r="J5874" s="3">
        <f t="shared" ca="1" si="1011"/>
        <v>0.46675620261274764</v>
      </c>
      <c r="K5874" s="3">
        <f t="shared" ca="1" si="1012"/>
        <v>5</v>
      </c>
      <c r="L5874" s="3" t="str">
        <f ca="1">VLOOKUP(K5874,Freq_Investment!$A$1:$B$8,2,0)</f>
        <v>Quarterly</v>
      </c>
      <c r="M5874" s="3" t="str">
        <f t="shared" ca="1" si="1013"/>
        <v>Manual</v>
      </c>
      <c r="N5874" s="3">
        <f t="shared" ca="1" si="1014"/>
        <v>5</v>
      </c>
      <c r="O5874" s="3">
        <f t="shared" ca="1" si="1014"/>
        <v>3</v>
      </c>
      <c r="P5874" s="3">
        <f t="shared" ca="1" si="1014"/>
        <v>5</v>
      </c>
    </row>
    <row r="5875" spans="1:16" x14ac:dyDescent="0.25">
      <c r="A5875" s="3">
        <f t="shared" ca="1" si="1004"/>
        <v>803598736</v>
      </c>
      <c r="B5875" s="3">
        <f t="shared" ca="1" si="1005"/>
        <v>6455</v>
      </c>
      <c r="C5875" s="1">
        <f t="shared" ca="1" si="1006"/>
        <v>29391</v>
      </c>
      <c r="D5875" s="7">
        <f t="shared" ca="1" si="1007"/>
        <v>8</v>
      </c>
      <c r="E5875" s="3" t="str">
        <f ca="1">VLOOKUP(D5875,State!$A$1:$B$9,2,0)</f>
        <v>ACT</v>
      </c>
      <c r="F5875" s="3">
        <f t="shared" ca="1" si="1008"/>
        <v>778</v>
      </c>
      <c r="G5875" s="3" t="str">
        <f ca="1">VLOOKUP(F5875,Occupation!$A$1:$B$915,2,0)</f>
        <v>Auctioneer</v>
      </c>
      <c r="H5875" s="3">
        <f t="shared" ca="1" si="1009"/>
        <v>10</v>
      </c>
      <c r="I5875" s="3">
        <f t="shared" ca="1" si="1010"/>
        <v>98087.17</v>
      </c>
      <c r="J5875" s="3">
        <f t="shared" ca="1" si="1011"/>
        <v>9.801625299442307E-2</v>
      </c>
      <c r="K5875" s="3">
        <f t="shared" ca="1" si="1012"/>
        <v>3</v>
      </c>
      <c r="L5875" s="3" t="str">
        <f ca="1">VLOOKUP(K5875,Freq_Investment!$A$1:$B$8,2,0)</f>
        <v>Fortnightly</v>
      </c>
      <c r="M5875" s="3" t="str">
        <f t="shared" ca="1" si="1013"/>
        <v>Manual</v>
      </c>
      <c r="N5875" s="3">
        <f t="shared" ca="1" si="1014"/>
        <v>5</v>
      </c>
      <c r="O5875" s="3">
        <f t="shared" ca="1" si="1014"/>
        <v>1</v>
      </c>
      <c r="P5875" s="3">
        <f t="shared" ca="1" si="1014"/>
        <v>4</v>
      </c>
    </row>
    <row r="5876" spans="1:16" x14ac:dyDescent="0.25">
      <c r="A5876" s="3">
        <f t="shared" ca="1" si="1004"/>
        <v>336364230</v>
      </c>
      <c r="B5876" s="3">
        <f t="shared" ca="1" si="1005"/>
        <v>6558</v>
      </c>
      <c r="C5876" s="1">
        <f t="shared" ca="1" si="1006"/>
        <v>36945</v>
      </c>
      <c r="D5876" s="7">
        <f t="shared" ca="1" si="1007"/>
        <v>4</v>
      </c>
      <c r="E5876" s="3" t="str">
        <f ca="1">VLOOKUP(D5876,State!$A$1:$B$9,2,0)</f>
        <v>WA</v>
      </c>
      <c r="F5876" s="3">
        <f t="shared" ca="1" si="1008"/>
        <v>520</v>
      </c>
      <c r="G5876" s="3" t="str">
        <f ca="1">VLOOKUP(F5876,Occupation!$A$1:$B$915,2,0)</f>
        <v>Drainer / Drainlayer</v>
      </c>
      <c r="H5876" s="3">
        <f t="shared" ca="1" si="1009"/>
        <v>9</v>
      </c>
      <c r="I5876" s="3">
        <f t="shared" ca="1" si="1010"/>
        <v>83785.679999999993</v>
      </c>
      <c r="J5876" s="3">
        <f t="shared" ca="1" si="1011"/>
        <v>0.10573287087086858</v>
      </c>
      <c r="K5876" s="3">
        <f t="shared" ca="1" si="1012"/>
        <v>3</v>
      </c>
      <c r="L5876" s="3" t="str">
        <f ca="1">VLOOKUP(K5876,Freq_Investment!$A$1:$B$8,2,0)</f>
        <v>Fortnightly</v>
      </c>
      <c r="M5876" s="3" t="str">
        <f t="shared" ca="1" si="1013"/>
        <v>Auto</v>
      </c>
      <c r="N5876" s="3">
        <f t="shared" ca="1" si="1014"/>
        <v>5</v>
      </c>
      <c r="O5876" s="3">
        <f t="shared" ca="1" si="1014"/>
        <v>2</v>
      </c>
      <c r="P5876" s="3">
        <f t="shared" ca="1" si="1014"/>
        <v>5</v>
      </c>
    </row>
    <row r="5877" spans="1:16" x14ac:dyDescent="0.25">
      <c r="A5877" s="3">
        <f t="shared" ca="1" si="1004"/>
        <v>486582680</v>
      </c>
      <c r="B5877" s="3">
        <f t="shared" ca="1" si="1005"/>
        <v>7153</v>
      </c>
      <c r="C5877" s="1">
        <f t="shared" ca="1" si="1006"/>
        <v>32651</v>
      </c>
      <c r="D5877" s="7">
        <f t="shared" ca="1" si="1007"/>
        <v>2</v>
      </c>
      <c r="E5877" s="3" t="str">
        <f ca="1">VLOOKUP(D5877,State!$A$1:$B$9,2,0)</f>
        <v>QLD</v>
      </c>
      <c r="F5877" s="3">
        <f t="shared" ca="1" si="1008"/>
        <v>711</v>
      </c>
      <c r="G5877" s="3" t="str">
        <f ca="1">VLOOKUP(F5877,Occupation!$A$1:$B$915,2,0)</f>
        <v>Lifeguard</v>
      </c>
      <c r="H5877" s="3">
        <f t="shared" ca="1" si="1009"/>
        <v>6</v>
      </c>
      <c r="I5877" s="3">
        <f t="shared" ca="1" si="1010"/>
        <v>93400.81</v>
      </c>
      <c r="J5877" s="3">
        <f t="shared" ca="1" si="1011"/>
        <v>0.49547879802091976</v>
      </c>
      <c r="K5877" s="3">
        <f t="shared" ca="1" si="1012"/>
        <v>2</v>
      </c>
      <c r="L5877" s="3" t="str">
        <f ca="1">VLOOKUP(K5877,Freq_Investment!$A$1:$B$8,2,0)</f>
        <v>Weekly</v>
      </c>
      <c r="M5877" s="3" t="str">
        <f t="shared" ca="1" si="1013"/>
        <v>Manual</v>
      </c>
      <c r="N5877" s="3">
        <f t="shared" ca="1" si="1014"/>
        <v>1</v>
      </c>
      <c r="O5877" s="3">
        <f t="shared" ca="1" si="1014"/>
        <v>4</v>
      </c>
      <c r="P5877" s="3">
        <f t="shared" ca="1" si="1014"/>
        <v>1</v>
      </c>
    </row>
    <row r="5878" spans="1:16" x14ac:dyDescent="0.25">
      <c r="A5878" s="3">
        <f t="shared" ca="1" si="1004"/>
        <v>57815169</v>
      </c>
      <c r="B5878" s="3">
        <f t="shared" ca="1" si="1005"/>
        <v>115</v>
      </c>
      <c r="C5878" s="1">
        <f t="shared" ca="1" si="1006"/>
        <v>44220</v>
      </c>
      <c r="D5878" s="7">
        <f t="shared" ca="1" si="1007"/>
        <v>8</v>
      </c>
      <c r="E5878" s="3" t="str">
        <f ca="1">VLOOKUP(D5878,State!$A$1:$B$9,2,0)</f>
        <v>ACT</v>
      </c>
      <c r="F5878" s="3">
        <f t="shared" ca="1" si="1008"/>
        <v>749</v>
      </c>
      <c r="G5878" s="3" t="str">
        <f ca="1">VLOOKUP(F5878,Occupation!$A$1:$B$915,2,0)</f>
        <v>Conveyancer</v>
      </c>
      <c r="H5878" s="3">
        <f t="shared" ca="1" si="1009"/>
        <v>8</v>
      </c>
      <c r="I5878" s="3">
        <f t="shared" ca="1" si="1010"/>
        <v>41011.519999999997</v>
      </c>
      <c r="J5878" s="3">
        <f t="shared" ca="1" si="1011"/>
        <v>0.48154207864559961</v>
      </c>
      <c r="K5878" s="3">
        <f t="shared" ca="1" si="1012"/>
        <v>2</v>
      </c>
      <c r="L5878" s="3" t="str">
        <f ca="1">VLOOKUP(K5878,Freq_Investment!$A$1:$B$8,2,0)</f>
        <v>Weekly</v>
      </c>
      <c r="M5878" s="3" t="str">
        <f t="shared" ca="1" si="1013"/>
        <v>Manual</v>
      </c>
      <c r="N5878" s="3">
        <f t="shared" ca="1" si="1014"/>
        <v>5</v>
      </c>
      <c r="O5878" s="3">
        <f t="shared" ca="1" si="1014"/>
        <v>3</v>
      </c>
      <c r="P5878" s="3">
        <f t="shared" ca="1" si="1014"/>
        <v>3</v>
      </c>
    </row>
    <row r="5879" spans="1:16" x14ac:dyDescent="0.25">
      <c r="A5879" s="3">
        <f t="shared" ca="1" si="1004"/>
        <v>426099227</v>
      </c>
      <c r="B5879" s="3">
        <f t="shared" ca="1" si="1005"/>
        <v>1530</v>
      </c>
      <c r="C5879" s="1">
        <f t="shared" ca="1" si="1006"/>
        <v>34685</v>
      </c>
      <c r="D5879" s="7">
        <f t="shared" ca="1" si="1007"/>
        <v>7</v>
      </c>
      <c r="E5879" s="3" t="str">
        <f ca="1">VLOOKUP(D5879,State!$A$1:$B$9,2,0)</f>
        <v>VIC</v>
      </c>
      <c r="F5879" s="3">
        <f t="shared" ca="1" si="1008"/>
        <v>77</v>
      </c>
      <c r="G5879" s="3" t="str">
        <f ca="1">VLOOKUP(F5879,Occupation!$A$1:$B$915,2,0)</f>
        <v>Hair or Beauty Salon Manager</v>
      </c>
      <c r="H5879" s="3">
        <f t="shared" ca="1" si="1009"/>
        <v>10</v>
      </c>
      <c r="I5879" s="3">
        <f t="shared" ca="1" si="1010"/>
        <v>8277.3700000000008</v>
      </c>
      <c r="J5879" s="3">
        <f t="shared" ca="1" si="1011"/>
        <v>0.30239794765130262</v>
      </c>
      <c r="K5879" s="3">
        <f t="shared" ca="1" si="1012"/>
        <v>3</v>
      </c>
      <c r="L5879" s="3" t="str">
        <f ca="1">VLOOKUP(K5879,Freq_Investment!$A$1:$B$8,2,0)</f>
        <v>Fortnightly</v>
      </c>
      <c r="M5879" s="3" t="str">
        <f t="shared" ca="1" si="1013"/>
        <v>Auto</v>
      </c>
      <c r="N5879" s="3">
        <f t="shared" ca="1" si="1014"/>
        <v>4</v>
      </c>
      <c r="O5879" s="3">
        <f t="shared" ca="1" si="1014"/>
        <v>5</v>
      </c>
      <c r="P5879" s="3">
        <f t="shared" ca="1" si="1014"/>
        <v>4</v>
      </c>
    </row>
    <row r="5880" spans="1:16" x14ac:dyDescent="0.25">
      <c r="A5880" s="3">
        <f t="shared" ca="1" si="1004"/>
        <v>844150518</v>
      </c>
      <c r="B5880" s="3">
        <f t="shared" ca="1" si="1005"/>
        <v>3881</v>
      </c>
      <c r="C5880" s="1">
        <f t="shared" ca="1" si="1006"/>
        <v>40141</v>
      </c>
      <c r="D5880" s="7">
        <f t="shared" ca="1" si="1007"/>
        <v>3</v>
      </c>
      <c r="E5880" s="3" t="str">
        <f ca="1">VLOOKUP(D5880,State!$A$1:$B$9,2,0)</f>
        <v>SA</v>
      </c>
      <c r="F5880" s="3">
        <f t="shared" ca="1" si="1008"/>
        <v>475</v>
      </c>
      <c r="G5880" s="3" t="str">
        <f ca="1">VLOOKUP(F5880,Occupation!$A$1:$B$915,2,0)</f>
        <v>Small Engine Mechanic</v>
      </c>
      <c r="H5880" s="3">
        <f t="shared" ca="1" si="1009"/>
        <v>1</v>
      </c>
      <c r="I5880" s="3">
        <f t="shared" ca="1" si="1010"/>
        <v>86896.26</v>
      </c>
      <c r="J5880" s="3">
        <f t="shared" ca="1" si="1011"/>
        <v>0.47613569836580844</v>
      </c>
      <c r="K5880" s="3">
        <f t="shared" ca="1" si="1012"/>
        <v>3</v>
      </c>
      <c r="L5880" s="3" t="str">
        <f ca="1">VLOOKUP(K5880,Freq_Investment!$A$1:$B$8,2,0)</f>
        <v>Fortnightly</v>
      </c>
      <c r="M5880" s="3" t="str">
        <f t="shared" ca="1" si="1013"/>
        <v>Manual</v>
      </c>
      <c r="N5880" s="3">
        <f t="shared" ca="1" si="1014"/>
        <v>4</v>
      </c>
      <c r="O5880" s="3">
        <f t="shared" ca="1" si="1014"/>
        <v>1</v>
      </c>
      <c r="P5880" s="3">
        <f t="shared" ca="1" si="1014"/>
        <v>4</v>
      </c>
    </row>
    <row r="5881" spans="1:16" x14ac:dyDescent="0.25">
      <c r="A5881" s="3">
        <f t="shared" ca="1" si="1004"/>
        <v>498935181</v>
      </c>
      <c r="B5881" s="3">
        <f t="shared" ca="1" si="1005"/>
        <v>7910</v>
      </c>
      <c r="C5881" s="1">
        <f t="shared" ca="1" si="1006"/>
        <v>32567</v>
      </c>
      <c r="D5881" s="7">
        <f t="shared" ca="1" si="1007"/>
        <v>5</v>
      </c>
      <c r="E5881" s="3" t="str">
        <f ca="1">VLOOKUP(D5881,State!$A$1:$B$9,2,0)</f>
        <v>NT</v>
      </c>
      <c r="F5881" s="3">
        <f t="shared" ca="1" si="1008"/>
        <v>574</v>
      </c>
      <c r="G5881" s="3" t="str">
        <f ca="1">VLOOKUP(F5881,Occupation!$A$1:$B$915,2,0)</f>
        <v>Shearer</v>
      </c>
      <c r="H5881" s="3">
        <f t="shared" ca="1" si="1009"/>
        <v>3</v>
      </c>
      <c r="I5881" s="3">
        <f t="shared" ca="1" si="1010"/>
        <v>38798.589999999997</v>
      </c>
      <c r="J5881" s="3">
        <f t="shared" ca="1" si="1011"/>
        <v>0.31966318949445327</v>
      </c>
      <c r="K5881" s="3">
        <f t="shared" ca="1" si="1012"/>
        <v>7</v>
      </c>
      <c r="L5881" s="3" t="str">
        <f ca="1">VLOOKUP(K5881,Freq_Investment!$A$1:$B$8,2,0)</f>
        <v>Yearly</v>
      </c>
      <c r="M5881" s="3" t="str">
        <f t="shared" ca="1" si="1013"/>
        <v>Manual</v>
      </c>
      <c r="N5881" s="3">
        <f t="shared" ca="1" si="1014"/>
        <v>2</v>
      </c>
      <c r="O5881" s="3">
        <f t="shared" ca="1" si="1014"/>
        <v>4</v>
      </c>
      <c r="P5881" s="3">
        <f t="shared" ca="1" si="1014"/>
        <v>4</v>
      </c>
    </row>
    <row r="5882" spans="1:16" x14ac:dyDescent="0.25">
      <c r="A5882" s="3">
        <f t="shared" ca="1" si="1004"/>
        <v>255920151</v>
      </c>
      <c r="B5882" s="3">
        <f t="shared" ca="1" si="1005"/>
        <v>9053</v>
      </c>
      <c r="C5882" s="1">
        <f t="shared" ca="1" si="1006"/>
        <v>40273</v>
      </c>
      <c r="D5882" s="7">
        <f t="shared" ca="1" si="1007"/>
        <v>6</v>
      </c>
      <c r="E5882" s="3" t="str">
        <f ca="1">VLOOKUP(D5882,State!$A$1:$B$9,2,0)</f>
        <v>TAS</v>
      </c>
      <c r="F5882" s="3">
        <f t="shared" ca="1" si="1008"/>
        <v>647</v>
      </c>
      <c r="G5882" s="3" t="str">
        <f ca="1">VLOOKUP(F5882,Occupation!$A$1:$B$915,2,0)</f>
        <v>Aged or Disabled Carer</v>
      </c>
      <c r="H5882" s="3">
        <f t="shared" ca="1" si="1009"/>
        <v>3</v>
      </c>
      <c r="I5882" s="3">
        <f t="shared" ca="1" si="1010"/>
        <v>11664.85</v>
      </c>
      <c r="J5882" s="3">
        <f t="shared" ca="1" si="1011"/>
        <v>0.11817989444474586</v>
      </c>
      <c r="K5882" s="3">
        <f t="shared" ca="1" si="1012"/>
        <v>5</v>
      </c>
      <c r="L5882" s="3" t="str">
        <f ca="1">VLOOKUP(K5882,Freq_Investment!$A$1:$B$8,2,0)</f>
        <v>Quarterly</v>
      </c>
      <c r="M5882" s="3" t="str">
        <f t="shared" ca="1" si="1013"/>
        <v>Auto</v>
      </c>
      <c r="N5882" s="3">
        <f t="shared" ca="1" si="1014"/>
        <v>1</v>
      </c>
      <c r="O5882" s="3">
        <f t="shared" ca="1" si="1014"/>
        <v>2</v>
      </c>
      <c r="P5882" s="3">
        <f t="shared" ca="1" si="1014"/>
        <v>2</v>
      </c>
    </row>
    <row r="5883" spans="1:16" x14ac:dyDescent="0.25">
      <c r="A5883" s="3">
        <f t="shared" ca="1" si="1004"/>
        <v>86438592</v>
      </c>
      <c r="B5883" s="3">
        <f t="shared" ca="1" si="1005"/>
        <v>8378</v>
      </c>
      <c r="C5883" s="1">
        <f t="shared" ca="1" si="1006"/>
        <v>26792</v>
      </c>
      <c r="D5883" s="7">
        <f t="shared" ca="1" si="1007"/>
        <v>6</v>
      </c>
      <c r="E5883" s="3" t="str">
        <f ca="1">VLOOKUP(D5883,State!$A$1:$B$9,2,0)</f>
        <v>TAS</v>
      </c>
      <c r="F5883" s="3">
        <f t="shared" ca="1" si="1008"/>
        <v>743</v>
      </c>
      <c r="G5883" s="3" t="str">
        <f ca="1">VLOOKUP(F5883,Occupation!$A$1:$B$915,2,0)</f>
        <v>Purchasing Officer</v>
      </c>
      <c r="H5883" s="3">
        <f t="shared" ca="1" si="1009"/>
        <v>5</v>
      </c>
      <c r="I5883" s="3">
        <f t="shared" ca="1" si="1010"/>
        <v>87181.77</v>
      </c>
      <c r="J5883" s="3">
        <f t="shared" ca="1" si="1011"/>
        <v>0.48448359075885322</v>
      </c>
      <c r="K5883" s="3">
        <f t="shared" ca="1" si="1012"/>
        <v>1</v>
      </c>
      <c r="L5883" s="3" t="str">
        <f ca="1">VLOOKUP(K5883,Freq_Investment!$A$1:$B$8,2,0)</f>
        <v>Daily</v>
      </c>
      <c r="M5883" s="3" t="str">
        <f t="shared" ca="1" si="1013"/>
        <v>Manual</v>
      </c>
      <c r="N5883" s="3">
        <f t="shared" ca="1" si="1014"/>
        <v>4</v>
      </c>
      <c r="O5883" s="3">
        <f t="shared" ca="1" si="1014"/>
        <v>5</v>
      </c>
      <c r="P5883" s="3">
        <f t="shared" ca="1" si="1014"/>
        <v>2</v>
      </c>
    </row>
    <row r="5884" spans="1:16" x14ac:dyDescent="0.25">
      <c r="A5884" s="3">
        <f t="shared" ca="1" si="1004"/>
        <v>841293049</v>
      </c>
      <c r="B5884" s="3">
        <f t="shared" ca="1" si="1005"/>
        <v>4955</v>
      </c>
      <c r="C5884" s="1">
        <f t="shared" ca="1" si="1006"/>
        <v>41650</v>
      </c>
      <c r="D5884" s="7">
        <f t="shared" ca="1" si="1007"/>
        <v>2</v>
      </c>
      <c r="E5884" s="3" t="str">
        <f ca="1">VLOOKUP(D5884,State!$A$1:$B$9,2,0)</f>
        <v>QLD</v>
      </c>
      <c r="F5884" s="3">
        <f t="shared" ca="1" si="1008"/>
        <v>615</v>
      </c>
      <c r="G5884" s="3" t="str">
        <f ca="1">VLOOKUP(F5884,Occupation!$A$1:$B$915,2,0)</f>
        <v>Interior Decorator</v>
      </c>
      <c r="H5884" s="3">
        <f t="shared" ca="1" si="1009"/>
        <v>10</v>
      </c>
      <c r="I5884" s="3">
        <f t="shared" ca="1" si="1010"/>
        <v>43656.3</v>
      </c>
      <c r="J5884" s="3">
        <f t="shared" ca="1" si="1011"/>
        <v>0.28077311883338518</v>
      </c>
      <c r="K5884" s="3">
        <f t="shared" ca="1" si="1012"/>
        <v>5</v>
      </c>
      <c r="L5884" s="3" t="str">
        <f ca="1">VLOOKUP(K5884,Freq_Investment!$A$1:$B$8,2,0)</f>
        <v>Quarterly</v>
      </c>
      <c r="M5884" s="3" t="str">
        <f t="shared" ca="1" si="1013"/>
        <v>Auto</v>
      </c>
      <c r="N5884" s="3">
        <f t="shared" ca="1" si="1014"/>
        <v>3</v>
      </c>
      <c r="O5884" s="3">
        <f t="shared" ca="1" si="1014"/>
        <v>1</v>
      </c>
      <c r="P5884" s="3">
        <f t="shared" ca="1" si="1014"/>
        <v>3</v>
      </c>
    </row>
    <row r="5885" spans="1:16" x14ac:dyDescent="0.25">
      <c r="A5885" s="3">
        <f t="shared" ca="1" si="1004"/>
        <v>586087000</v>
      </c>
      <c r="B5885" s="3">
        <f t="shared" ca="1" si="1005"/>
        <v>1934</v>
      </c>
      <c r="C5885" s="1">
        <f t="shared" ca="1" si="1006"/>
        <v>44508</v>
      </c>
      <c r="D5885" s="7">
        <f t="shared" ca="1" si="1007"/>
        <v>3</v>
      </c>
      <c r="E5885" s="3" t="str">
        <f ca="1">VLOOKUP(D5885,State!$A$1:$B$9,2,0)</f>
        <v>SA</v>
      </c>
      <c r="F5885" s="3">
        <f t="shared" ca="1" si="1008"/>
        <v>235</v>
      </c>
      <c r="G5885" s="3" t="str">
        <f ca="1">VLOOKUP(F5885,Occupation!$A$1:$B$915,2,0)</f>
        <v>Chemist</v>
      </c>
      <c r="H5885" s="3">
        <f t="shared" ca="1" si="1009"/>
        <v>6</v>
      </c>
      <c r="I5885" s="3">
        <f t="shared" ca="1" si="1010"/>
        <v>37056.160000000003</v>
      </c>
      <c r="J5885" s="3">
        <f t="shared" ca="1" si="1011"/>
        <v>7.1795915940741917E-2</v>
      </c>
      <c r="K5885" s="3">
        <f t="shared" ca="1" si="1012"/>
        <v>1</v>
      </c>
      <c r="L5885" s="3" t="str">
        <f ca="1">VLOOKUP(K5885,Freq_Investment!$A$1:$B$8,2,0)</f>
        <v>Daily</v>
      </c>
      <c r="M5885" s="3" t="str">
        <f t="shared" ca="1" si="1013"/>
        <v>Auto</v>
      </c>
      <c r="N5885" s="3">
        <f t="shared" ca="1" si="1014"/>
        <v>4</v>
      </c>
      <c r="O5885" s="3">
        <f t="shared" ca="1" si="1014"/>
        <v>3</v>
      </c>
      <c r="P5885" s="3">
        <f t="shared" ca="1" si="1014"/>
        <v>3</v>
      </c>
    </row>
    <row r="5886" spans="1:16" x14ac:dyDescent="0.25">
      <c r="A5886" s="3">
        <f t="shared" ca="1" si="1004"/>
        <v>472840661</v>
      </c>
      <c r="B5886" s="3">
        <f t="shared" ca="1" si="1005"/>
        <v>7381</v>
      </c>
      <c r="C5886" s="1">
        <f t="shared" ca="1" si="1006"/>
        <v>33891</v>
      </c>
      <c r="D5886" s="7">
        <f t="shared" ca="1" si="1007"/>
        <v>6</v>
      </c>
      <c r="E5886" s="3" t="str">
        <f ca="1">VLOOKUP(D5886,State!$A$1:$B$9,2,0)</f>
        <v>TAS</v>
      </c>
      <c r="F5886" s="3">
        <f t="shared" ca="1" si="1008"/>
        <v>720</v>
      </c>
      <c r="G5886" s="3" t="str">
        <f ca="1">VLOOKUP(F5886,Occupation!$A$1:$B$915,2,0)</f>
        <v>Legal Secretary</v>
      </c>
      <c r="H5886" s="3">
        <f t="shared" ca="1" si="1009"/>
        <v>3</v>
      </c>
      <c r="I5886" s="3">
        <f t="shared" ca="1" si="1010"/>
        <v>47706.14</v>
      </c>
      <c r="J5886" s="3">
        <f t="shared" ca="1" si="1011"/>
        <v>0.3092822981511269</v>
      </c>
      <c r="K5886" s="3">
        <f t="shared" ca="1" si="1012"/>
        <v>1</v>
      </c>
      <c r="L5886" s="3" t="str">
        <f ca="1">VLOOKUP(K5886,Freq_Investment!$A$1:$B$8,2,0)</f>
        <v>Daily</v>
      </c>
      <c r="M5886" s="3" t="str">
        <f t="shared" ca="1" si="1013"/>
        <v>Auto</v>
      </c>
      <c r="N5886" s="3">
        <f t="shared" ca="1" si="1014"/>
        <v>2</v>
      </c>
      <c r="O5886" s="3">
        <f t="shared" ca="1" si="1014"/>
        <v>1</v>
      </c>
      <c r="P5886" s="3">
        <f t="shared" ca="1" si="1014"/>
        <v>5</v>
      </c>
    </row>
    <row r="5887" spans="1:16" x14ac:dyDescent="0.25">
      <c r="A5887" s="3">
        <f t="shared" ca="1" si="1004"/>
        <v>493717801</v>
      </c>
      <c r="B5887" s="3">
        <f t="shared" ca="1" si="1005"/>
        <v>1599</v>
      </c>
      <c r="C5887" s="1">
        <f t="shared" ca="1" si="1006"/>
        <v>32983</v>
      </c>
      <c r="D5887" s="7">
        <f t="shared" ca="1" si="1007"/>
        <v>2</v>
      </c>
      <c r="E5887" s="3" t="str">
        <f ca="1">VLOOKUP(D5887,State!$A$1:$B$9,2,0)</f>
        <v>QLD</v>
      </c>
      <c r="F5887" s="3">
        <f t="shared" ca="1" si="1008"/>
        <v>846</v>
      </c>
      <c r="G5887" s="3" t="str">
        <f ca="1">VLOOKUP(F5887,Occupation!$A$1:$B$915,2,0)</f>
        <v>Logging Plant Operator</v>
      </c>
      <c r="H5887" s="3">
        <f t="shared" ca="1" si="1009"/>
        <v>4</v>
      </c>
      <c r="I5887" s="3">
        <f t="shared" ca="1" si="1010"/>
        <v>84244.79</v>
      </c>
      <c r="J5887" s="3">
        <f t="shared" ca="1" si="1011"/>
        <v>0.3098375973516766</v>
      </c>
      <c r="K5887" s="3">
        <f t="shared" ca="1" si="1012"/>
        <v>3</v>
      </c>
      <c r="L5887" s="3" t="str">
        <f ca="1">VLOOKUP(K5887,Freq_Investment!$A$1:$B$8,2,0)</f>
        <v>Fortnightly</v>
      </c>
      <c r="M5887" s="3" t="str">
        <f t="shared" ca="1" si="1013"/>
        <v>Manual</v>
      </c>
      <c r="N5887" s="3">
        <f t="shared" ca="1" si="1014"/>
        <v>2</v>
      </c>
      <c r="O5887" s="3">
        <f t="shared" ca="1" si="1014"/>
        <v>1</v>
      </c>
      <c r="P5887" s="3">
        <f t="shared" ca="1" si="1014"/>
        <v>3</v>
      </c>
    </row>
    <row r="5888" spans="1:16" x14ac:dyDescent="0.25">
      <c r="A5888" s="3">
        <f t="shared" ca="1" si="1004"/>
        <v>955553296</v>
      </c>
      <c r="B5888" s="3">
        <f t="shared" ca="1" si="1005"/>
        <v>4728</v>
      </c>
      <c r="C5888" s="1">
        <f t="shared" ca="1" si="1006"/>
        <v>38422</v>
      </c>
      <c r="D5888" s="7">
        <f t="shared" ca="1" si="1007"/>
        <v>1</v>
      </c>
      <c r="E5888" s="3" t="str">
        <f ca="1">VLOOKUP(D5888,State!$A$1:$B$9,2,0)</f>
        <v>NSW</v>
      </c>
      <c r="F5888" s="3">
        <f t="shared" ca="1" si="1008"/>
        <v>152</v>
      </c>
      <c r="G5888" s="3" t="str">
        <f ca="1">VLOOKUP(F5888,Occupation!$A$1:$B$915,2,0)</f>
        <v>Actuary</v>
      </c>
      <c r="H5888" s="3">
        <f t="shared" ca="1" si="1009"/>
        <v>5</v>
      </c>
      <c r="I5888" s="3">
        <f t="shared" ca="1" si="1010"/>
        <v>25647.61</v>
      </c>
      <c r="J5888" s="3">
        <f t="shared" ca="1" si="1011"/>
        <v>0.12393738019546163</v>
      </c>
      <c r="K5888" s="3">
        <f t="shared" ca="1" si="1012"/>
        <v>6</v>
      </c>
      <c r="L5888" s="3" t="str">
        <f ca="1">VLOOKUP(K5888,Freq_Investment!$A$1:$B$8,2,0)</f>
        <v>Half-yearly</v>
      </c>
      <c r="M5888" s="3" t="str">
        <f t="shared" ca="1" si="1013"/>
        <v>Manual</v>
      </c>
      <c r="N5888" s="3">
        <f t="shared" ca="1" si="1014"/>
        <v>2</v>
      </c>
      <c r="O5888" s="3">
        <f t="shared" ca="1" si="1014"/>
        <v>3</v>
      </c>
      <c r="P5888" s="3">
        <f t="shared" ca="1" si="1014"/>
        <v>5</v>
      </c>
    </row>
    <row r="5889" spans="1:16" x14ac:dyDescent="0.25">
      <c r="A5889" s="3">
        <f t="shared" ca="1" si="1004"/>
        <v>647596420</v>
      </c>
      <c r="B5889" s="3">
        <f t="shared" ca="1" si="1005"/>
        <v>2749</v>
      </c>
      <c r="C5889" s="1">
        <f t="shared" ca="1" si="1006"/>
        <v>38699</v>
      </c>
      <c r="D5889" s="7">
        <f t="shared" ca="1" si="1007"/>
        <v>4</v>
      </c>
      <c r="E5889" s="3" t="str">
        <f ca="1">VLOOKUP(D5889,State!$A$1:$B$9,2,0)</f>
        <v>WA</v>
      </c>
      <c r="F5889" s="3">
        <f t="shared" ca="1" si="1008"/>
        <v>576</v>
      </c>
      <c r="G5889" s="3" t="str">
        <f ca="1">VLOOKUP(F5889,Occupation!$A$1:$B$915,2,0)</f>
        <v>Hairdresser</v>
      </c>
      <c r="H5889" s="3">
        <f t="shared" ca="1" si="1009"/>
        <v>2</v>
      </c>
      <c r="I5889" s="3">
        <f t="shared" ca="1" si="1010"/>
        <v>42963.72</v>
      </c>
      <c r="J5889" s="3">
        <f t="shared" ca="1" si="1011"/>
        <v>0.17360120091315134</v>
      </c>
      <c r="K5889" s="3">
        <f t="shared" ca="1" si="1012"/>
        <v>5</v>
      </c>
      <c r="L5889" s="3" t="str">
        <f ca="1">VLOOKUP(K5889,Freq_Investment!$A$1:$B$8,2,0)</f>
        <v>Quarterly</v>
      </c>
      <c r="M5889" s="3" t="str">
        <f t="shared" ca="1" si="1013"/>
        <v>Auto</v>
      </c>
      <c r="N5889" s="3">
        <f t="shared" ca="1" si="1014"/>
        <v>2</v>
      </c>
      <c r="O5889" s="3">
        <f t="shared" ca="1" si="1014"/>
        <v>1</v>
      </c>
      <c r="P5889" s="3">
        <f t="shared" ca="1" si="1014"/>
        <v>3</v>
      </c>
    </row>
    <row r="5890" spans="1:16" x14ac:dyDescent="0.25">
      <c r="A5890" s="3">
        <f t="shared" ca="1" si="1004"/>
        <v>763008687</v>
      </c>
      <c r="B5890" s="3">
        <f t="shared" ca="1" si="1005"/>
        <v>4143</v>
      </c>
      <c r="C5890" s="1">
        <f t="shared" ca="1" si="1006"/>
        <v>44423</v>
      </c>
      <c r="D5890" s="7">
        <f t="shared" ca="1" si="1007"/>
        <v>4</v>
      </c>
      <c r="E5890" s="3" t="str">
        <f ca="1">VLOOKUP(D5890,State!$A$1:$B$9,2,0)</f>
        <v>WA</v>
      </c>
      <c r="F5890" s="3">
        <f t="shared" ca="1" si="1008"/>
        <v>804</v>
      </c>
      <c r="G5890" s="3" t="str">
        <f ca="1">VLOOKUP(F5890,Occupation!$A$1:$B$915,2,0)</f>
        <v>Industrial Spraypainter</v>
      </c>
      <c r="H5890" s="3">
        <f t="shared" ca="1" si="1009"/>
        <v>5</v>
      </c>
      <c r="I5890" s="3">
        <f t="shared" ca="1" si="1010"/>
        <v>84483.66</v>
      </c>
      <c r="J5890" s="3">
        <f t="shared" ca="1" si="1011"/>
        <v>0.2626858491490518</v>
      </c>
      <c r="K5890" s="3">
        <f t="shared" ca="1" si="1012"/>
        <v>4</v>
      </c>
      <c r="L5890" s="3" t="str">
        <f ca="1">VLOOKUP(K5890,Freq_Investment!$A$1:$B$8,2,0)</f>
        <v>Monthly</v>
      </c>
      <c r="M5890" s="3" t="str">
        <f t="shared" ca="1" si="1013"/>
        <v>Manual</v>
      </c>
      <c r="N5890" s="3">
        <f t="shared" ca="1" si="1014"/>
        <v>3</v>
      </c>
      <c r="O5890" s="3">
        <f t="shared" ca="1" si="1014"/>
        <v>2</v>
      </c>
      <c r="P5890" s="3">
        <f t="shared" ca="1" si="1014"/>
        <v>2</v>
      </c>
    </row>
    <row r="5891" spans="1:16" x14ac:dyDescent="0.25">
      <c r="A5891" s="3">
        <f t="shared" ref="A5891:A5954" ca="1" si="1015">RANDBETWEEN(10000000,1000000000)</f>
        <v>492140866</v>
      </c>
      <c r="B5891" s="3">
        <f t="shared" ref="B5891:B5954" ca="1" si="1016">RANDBETWEEN(1,10000)</f>
        <v>8048</v>
      </c>
      <c r="C5891" s="1">
        <f t="shared" ref="C5891:C5954" ca="1" si="1017">DATE(RANDBETWEEN(1970,2021),RANDBETWEEN(1,12),RANDBETWEEN(1,28))</f>
        <v>26986</v>
      </c>
      <c r="D5891" s="7">
        <f t="shared" ref="D5891:D5954" ca="1" si="1018">RANDBETWEEN(1,8)</f>
        <v>5</v>
      </c>
      <c r="E5891" s="3" t="str">
        <f ca="1">VLOOKUP(D5891,State!$A$1:$B$9,2,0)</f>
        <v>NT</v>
      </c>
      <c r="F5891" s="3">
        <f t="shared" ref="F5891:F5954" ca="1" si="1019">RANDBETWEEN(1,914)</f>
        <v>761</v>
      </c>
      <c r="G5891" s="3" t="str">
        <f ca="1">VLOOKUP(F5891,Occupation!$A$1:$B$915,2,0)</f>
        <v>Invasive Pest, Weed and Disease Inspector</v>
      </c>
      <c r="H5891" s="3">
        <f t="shared" ref="H5891:H5954" ca="1" si="1020">RANDBETWEEN(1,10)</f>
        <v>10</v>
      </c>
      <c r="I5891" s="3">
        <f t="shared" ref="I5891:I5954" ca="1" si="1021">ROUND(RAND()*100000,2)</f>
        <v>33832.53</v>
      </c>
      <c r="J5891" s="3">
        <f t="shared" ref="J5891:J5954" ca="1" si="1022">RAND()/2</f>
        <v>0.3226125563939547</v>
      </c>
      <c r="K5891" s="3">
        <f t="shared" ref="K5891:K5954" ca="1" si="1023">RANDBETWEEN(1,7)</f>
        <v>3</v>
      </c>
      <c r="L5891" s="3" t="str">
        <f ca="1">VLOOKUP(K5891,Freq_Investment!$A$1:$B$8,2,0)</f>
        <v>Fortnightly</v>
      </c>
      <c r="M5891" s="3" t="str">
        <f t="shared" ref="M5891:M5954" ca="1" si="1024">IF(RANDBETWEEN(1,2)&gt;1,"Auto","Manual")</f>
        <v>Manual</v>
      </c>
      <c r="N5891" s="3">
        <f t="shared" ca="1" si="1014"/>
        <v>5</v>
      </c>
      <c r="O5891" s="3">
        <f t="shared" ca="1" si="1014"/>
        <v>2</v>
      </c>
      <c r="P5891" s="3">
        <f t="shared" ca="1" si="1014"/>
        <v>2</v>
      </c>
    </row>
    <row r="5892" spans="1:16" x14ac:dyDescent="0.25">
      <c r="A5892" s="3">
        <f t="shared" ca="1" si="1015"/>
        <v>159086458</v>
      </c>
      <c r="B5892" s="3">
        <f t="shared" ca="1" si="1016"/>
        <v>272</v>
      </c>
      <c r="C5892" s="1">
        <f t="shared" ca="1" si="1017"/>
        <v>33822</v>
      </c>
      <c r="D5892" s="7">
        <f t="shared" ca="1" si="1018"/>
        <v>3</v>
      </c>
      <c r="E5892" s="3" t="str">
        <f ca="1">VLOOKUP(D5892,State!$A$1:$B$9,2,0)</f>
        <v>SA</v>
      </c>
      <c r="F5892" s="3">
        <f t="shared" ca="1" si="1019"/>
        <v>434</v>
      </c>
      <c r="G5892" s="3" t="str">
        <f ca="1">VLOOKUP(F5892,Occupation!$A$1:$B$915,2,0)</f>
        <v>Primary Products Quality Assurance Officer</v>
      </c>
      <c r="H5892" s="3">
        <f t="shared" ca="1" si="1020"/>
        <v>2</v>
      </c>
      <c r="I5892" s="3">
        <f t="shared" ca="1" si="1021"/>
        <v>97706.78</v>
      </c>
      <c r="J5892" s="3">
        <f t="shared" ca="1" si="1022"/>
        <v>0.30892118953280195</v>
      </c>
      <c r="K5892" s="3">
        <f t="shared" ca="1" si="1023"/>
        <v>7</v>
      </c>
      <c r="L5892" s="3" t="str">
        <f ca="1">VLOOKUP(K5892,Freq_Investment!$A$1:$B$8,2,0)</f>
        <v>Yearly</v>
      </c>
      <c r="M5892" s="3" t="str">
        <f t="shared" ca="1" si="1024"/>
        <v>Manual</v>
      </c>
      <c r="N5892" s="3">
        <f t="shared" ca="1" si="1014"/>
        <v>1</v>
      </c>
      <c r="O5892" s="3">
        <f t="shared" ca="1" si="1014"/>
        <v>1</v>
      </c>
      <c r="P5892" s="3">
        <f t="shared" ca="1" si="1014"/>
        <v>1</v>
      </c>
    </row>
    <row r="5893" spans="1:16" x14ac:dyDescent="0.25">
      <c r="A5893" s="3">
        <f t="shared" ca="1" si="1015"/>
        <v>147340784</v>
      </c>
      <c r="B5893" s="3">
        <f t="shared" ca="1" si="1016"/>
        <v>7620</v>
      </c>
      <c r="C5893" s="1">
        <f t="shared" ca="1" si="1017"/>
        <v>32013</v>
      </c>
      <c r="D5893" s="7">
        <f t="shared" ca="1" si="1018"/>
        <v>6</v>
      </c>
      <c r="E5893" s="3" t="str">
        <f ca="1">VLOOKUP(D5893,State!$A$1:$B$9,2,0)</f>
        <v>TAS</v>
      </c>
      <c r="F5893" s="3">
        <f t="shared" ca="1" si="1019"/>
        <v>459</v>
      </c>
      <c r="G5893" s="3" t="str">
        <f ca="1">VLOOKUP(F5893,Occupation!$A$1:$B$915,2,0)</f>
        <v>Metallurgical or Materials Technician</v>
      </c>
      <c r="H5893" s="3">
        <f t="shared" ca="1" si="1020"/>
        <v>1</v>
      </c>
      <c r="I5893" s="3">
        <f t="shared" ca="1" si="1021"/>
        <v>2291.52</v>
      </c>
      <c r="J5893" s="3">
        <f t="shared" ca="1" si="1022"/>
        <v>0.22914962973972275</v>
      </c>
      <c r="K5893" s="3">
        <f t="shared" ca="1" si="1023"/>
        <v>3</v>
      </c>
      <c r="L5893" s="3" t="str">
        <f ca="1">VLOOKUP(K5893,Freq_Investment!$A$1:$B$8,2,0)</f>
        <v>Fortnightly</v>
      </c>
      <c r="M5893" s="3" t="str">
        <f t="shared" ca="1" si="1024"/>
        <v>Manual</v>
      </c>
      <c r="N5893" s="3">
        <f t="shared" ca="1" si="1014"/>
        <v>4</v>
      </c>
      <c r="O5893" s="3">
        <f t="shared" ca="1" si="1014"/>
        <v>4</v>
      </c>
      <c r="P5893" s="3">
        <f t="shared" ca="1" si="1014"/>
        <v>5</v>
      </c>
    </row>
    <row r="5894" spans="1:16" x14ac:dyDescent="0.25">
      <c r="A5894" s="3">
        <f t="shared" ca="1" si="1015"/>
        <v>197897984</v>
      </c>
      <c r="B5894" s="3">
        <f t="shared" ca="1" si="1016"/>
        <v>9429</v>
      </c>
      <c r="C5894" s="1">
        <f t="shared" ca="1" si="1017"/>
        <v>35959</v>
      </c>
      <c r="D5894" s="7">
        <f t="shared" ca="1" si="1018"/>
        <v>1</v>
      </c>
      <c r="E5894" s="3" t="str">
        <f ca="1">VLOOKUP(D5894,State!$A$1:$B$9,2,0)</f>
        <v>NSW</v>
      </c>
      <c r="F5894" s="3">
        <f t="shared" ca="1" si="1019"/>
        <v>126</v>
      </c>
      <c r="G5894" s="3" t="str">
        <f ca="1">VLOOKUP(F5894,Occupation!$A$1:$B$915,2,0)</f>
        <v>Print Journalist</v>
      </c>
      <c r="H5894" s="3">
        <f t="shared" ca="1" si="1020"/>
        <v>2</v>
      </c>
      <c r="I5894" s="3">
        <f t="shared" ca="1" si="1021"/>
        <v>69434.710000000006</v>
      </c>
      <c r="J5894" s="3">
        <f t="shared" ca="1" si="1022"/>
        <v>0.45272660436522977</v>
      </c>
      <c r="K5894" s="3">
        <f t="shared" ca="1" si="1023"/>
        <v>3</v>
      </c>
      <c r="L5894" s="3" t="str">
        <f ca="1">VLOOKUP(K5894,Freq_Investment!$A$1:$B$8,2,0)</f>
        <v>Fortnightly</v>
      </c>
      <c r="M5894" s="3" t="str">
        <f t="shared" ca="1" si="1024"/>
        <v>Manual</v>
      </c>
      <c r="N5894" s="3">
        <f t="shared" ca="1" si="1014"/>
        <v>3</v>
      </c>
      <c r="O5894" s="3">
        <f t="shared" ca="1" si="1014"/>
        <v>3</v>
      </c>
      <c r="P5894" s="3">
        <f t="shared" ca="1" si="1014"/>
        <v>3</v>
      </c>
    </row>
    <row r="5895" spans="1:16" x14ac:dyDescent="0.25">
      <c r="A5895" s="3">
        <f t="shared" ca="1" si="1015"/>
        <v>359715110</v>
      </c>
      <c r="B5895" s="3">
        <f t="shared" ca="1" si="1016"/>
        <v>4570</v>
      </c>
      <c r="C5895" s="1">
        <f t="shared" ca="1" si="1017"/>
        <v>39555</v>
      </c>
      <c r="D5895" s="7">
        <f t="shared" ca="1" si="1018"/>
        <v>7</v>
      </c>
      <c r="E5895" s="3" t="str">
        <f ca="1">VLOOKUP(D5895,State!$A$1:$B$9,2,0)</f>
        <v>VIC</v>
      </c>
      <c r="F5895" s="3">
        <f t="shared" ca="1" si="1019"/>
        <v>46</v>
      </c>
      <c r="G5895" s="3" t="str">
        <f ca="1">VLOOKUP(F5895,Occupation!$A$1:$B$915,2,0)</f>
        <v>Supply and Distribution Manager</v>
      </c>
      <c r="H5895" s="3">
        <f t="shared" ca="1" si="1020"/>
        <v>10</v>
      </c>
      <c r="I5895" s="3">
        <f t="shared" ca="1" si="1021"/>
        <v>44989.83</v>
      </c>
      <c r="J5895" s="3">
        <f t="shared" ca="1" si="1022"/>
        <v>5.4921311953423146E-2</v>
      </c>
      <c r="K5895" s="3">
        <f t="shared" ca="1" si="1023"/>
        <v>7</v>
      </c>
      <c r="L5895" s="3" t="str">
        <f ca="1">VLOOKUP(K5895,Freq_Investment!$A$1:$B$8,2,0)</f>
        <v>Yearly</v>
      </c>
      <c r="M5895" s="3" t="str">
        <f t="shared" ca="1" si="1024"/>
        <v>Auto</v>
      </c>
      <c r="N5895" s="3">
        <f t="shared" ca="1" si="1014"/>
        <v>5</v>
      </c>
      <c r="O5895" s="3">
        <f t="shared" ca="1" si="1014"/>
        <v>2</v>
      </c>
      <c r="P5895" s="3">
        <f t="shared" ca="1" si="1014"/>
        <v>4</v>
      </c>
    </row>
    <row r="5896" spans="1:16" x14ac:dyDescent="0.25">
      <c r="A5896" s="3">
        <f t="shared" ca="1" si="1015"/>
        <v>762436730</v>
      </c>
      <c r="B5896" s="3">
        <f t="shared" ca="1" si="1016"/>
        <v>2352</v>
      </c>
      <c r="C5896" s="1">
        <f t="shared" ca="1" si="1017"/>
        <v>25746</v>
      </c>
      <c r="D5896" s="7">
        <f t="shared" ca="1" si="1018"/>
        <v>1</v>
      </c>
      <c r="E5896" s="3" t="str">
        <f ca="1">VLOOKUP(D5896,State!$A$1:$B$9,2,0)</f>
        <v>NSW</v>
      </c>
      <c r="F5896" s="3">
        <f t="shared" ca="1" si="1019"/>
        <v>150</v>
      </c>
      <c r="G5896" s="3" t="str">
        <f ca="1">VLOOKUP(F5896,Occupation!$A$1:$B$915,2,0)</f>
        <v>Workplace Relations Adviser</v>
      </c>
      <c r="H5896" s="3">
        <f t="shared" ca="1" si="1020"/>
        <v>2</v>
      </c>
      <c r="I5896" s="3">
        <f t="shared" ca="1" si="1021"/>
        <v>51111.41</v>
      </c>
      <c r="J5896" s="3">
        <f t="shared" ca="1" si="1022"/>
        <v>0.12037754008207052</v>
      </c>
      <c r="K5896" s="3">
        <f t="shared" ca="1" si="1023"/>
        <v>6</v>
      </c>
      <c r="L5896" s="3" t="str">
        <f ca="1">VLOOKUP(K5896,Freq_Investment!$A$1:$B$8,2,0)</f>
        <v>Half-yearly</v>
      </c>
      <c r="M5896" s="3" t="str">
        <f t="shared" ca="1" si="1024"/>
        <v>Auto</v>
      </c>
      <c r="N5896" s="3">
        <f t="shared" ca="1" si="1014"/>
        <v>1</v>
      </c>
      <c r="O5896" s="3">
        <f t="shared" ca="1" si="1014"/>
        <v>1</v>
      </c>
      <c r="P5896" s="3">
        <f t="shared" ca="1" si="1014"/>
        <v>4</v>
      </c>
    </row>
    <row r="5897" spans="1:16" x14ac:dyDescent="0.25">
      <c r="A5897" s="3">
        <f t="shared" ca="1" si="1015"/>
        <v>822937863</v>
      </c>
      <c r="B5897" s="3">
        <f t="shared" ca="1" si="1016"/>
        <v>8619</v>
      </c>
      <c r="C5897" s="1">
        <f t="shared" ca="1" si="1017"/>
        <v>26768</v>
      </c>
      <c r="D5897" s="7">
        <f t="shared" ca="1" si="1018"/>
        <v>5</v>
      </c>
      <c r="E5897" s="3" t="str">
        <f ca="1">VLOOKUP(D5897,State!$A$1:$B$9,2,0)</f>
        <v>NT</v>
      </c>
      <c r="F5897" s="3">
        <f t="shared" ca="1" si="1019"/>
        <v>608</v>
      </c>
      <c r="G5897" s="3" t="str">
        <f ca="1">VLOOKUP(F5897,Occupation!$A$1:$B$915,2,0)</f>
        <v>Make Up Artist</v>
      </c>
      <c r="H5897" s="3">
        <f t="shared" ca="1" si="1020"/>
        <v>7</v>
      </c>
      <c r="I5897" s="3">
        <f t="shared" ca="1" si="1021"/>
        <v>94853.6</v>
      </c>
      <c r="J5897" s="3">
        <f t="shared" ca="1" si="1022"/>
        <v>0.41031173189717784</v>
      </c>
      <c r="K5897" s="3">
        <f t="shared" ca="1" si="1023"/>
        <v>2</v>
      </c>
      <c r="L5897" s="3" t="str">
        <f ca="1">VLOOKUP(K5897,Freq_Investment!$A$1:$B$8,2,0)</f>
        <v>Weekly</v>
      </c>
      <c r="M5897" s="3" t="str">
        <f t="shared" ca="1" si="1024"/>
        <v>Manual</v>
      </c>
      <c r="N5897" s="3">
        <f t="shared" ca="1" si="1014"/>
        <v>4</v>
      </c>
      <c r="O5897" s="3">
        <f t="shared" ca="1" si="1014"/>
        <v>4</v>
      </c>
      <c r="P5897" s="3">
        <f t="shared" ca="1" si="1014"/>
        <v>4</v>
      </c>
    </row>
    <row r="5898" spans="1:16" x14ac:dyDescent="0.25">
      <c r="A5898" s="3">
        <f t="shared" ca="1" si="1015"/>
        <v>47755743</v>
      </c>
      <c r="B5898" s="3">
        <f t="shared" ca="1" si="1016"/>
        <v>8040</v>
      </c>
      <c r="C5898" s="1">
        <f t="shared" ca="1" si="1017"/>
        <v>43636</v>
      </c>
      <c r="D5898" s="7">
        <f t="shared" ca="1" si="1018"/>
        <v>4</v>
      </c>
      <c r="E5898" s="3" t="str">
        <f ca="1">VLOOKUP(D5898,State!$A$1:$B$9,2,0)</f>
        <v>WA</v>
      </c>
      <c r="F5898" s="3">
        <f t="shared" ca="1" si="1019"/>
        <v>337</v>
      </c>
      <c r="G5898" s="3" t="str">
        <f ca="1">VLOOKUP(F5898,Occupation!$A$1:$B$915,2,0)</f>
        <v>Urologist</v>
      </c>
      <c r="H5898" s="3">
        <f t="shared" ca="1" si="1020"/>
        <v>9</v>
      </c>
      <c r="I5898" s="3">
        <f t="shared" ca="1" si="1021"/>
        <v>83097.279999999999</v>
      </c>
      <c r="J5898" s="3">
        <f t="shared" ca="1" si="1022"/>
        <v>0.15885894185985855</v>
      </c>
      <c r="K5898" s="3">
        <f t="shared" ca="1" si="1023"/>
        <v>5</v>
      </c>
      <c r="L5898" s="3" t="str">
        <f ca="1">VLOOKUP(K5898,Freq_Investment!$A$1:$B$8,2,0)</f>
        <v>Quarterly</v>
      </c>
      <c r="M5898" s="3" t="str">
        <f t="shared" ca="1" si="1024"/>
        <v>Manual</v>
      </c>
      <c r="N5898" s="3">
        <f t="shared" ca="1" si="1014"/>
        <v>3</v>
      </c>
      <c r="O5898" s="3">
        <f t="shared" ca="1" si="1014"/>
        <v>3</v>
      </c>
      <c r="P5898" s="3">
        <f t="shared" ca="1" si="1014"/>
        <v>4</v>
      </c>
    </row>
    <row r="5899" spans="1:16" x14ac:dyDescent="0.25">
      <c r="A5899" s="3">
        <f t="shared" ca="1" si="1015"/>
        <v>360719978</v>
      </c>
      <c r="B5899" s="3">
        <f t="shared" ca="1" si="1016"/>
        <v>6596</v>
      </c>
      <c r="C5899" s="1">
        <f t="shared" ca="1" si="1017"/>
        <v>29921</v>
      </c>
      <c r="D5899" s="7">
        <f t="shared" ca="1" si="1018"/>
        <v>4</v>
      </c>
      <c r="E5899" s="3" t="str">
        <f ca="1">VLOOKUP(D5899,State!$A$1:$B$9,2,0)</f>
        <v>WA</v>
      </c>
      <c r="F5899" s="3">
        <f t="shared" ca="1" si="1019"/>
        <v>605</v>
      </c>
      <c r="G5899" s="3" t="str">
        <f ca="1">VLOOKUP(F5899,Occupation!$A$1:$B$915,2,0)</f>
        <v>Broadcast Transmitter Operator</v>
      </c>
      <c r="H5899" s="3">
        <f t="shared" ca="1" si="1020"/>
        <v>7</v>
      </c>
      <c r="I5899" s="3">
        <f t="shared" ca="1" si="1021"/>
        <v>97928.55</v>
      </c>
      <c r="J5899" s="3">
        <f t="shared" ca="1" si="1022"/>
        <v>6.2430212333391855E-2</v>
      </c>
      <c r="K5899" s="3">
        <f t="shared" ca="1" si="1023"/>
        <v>2</v>
      </c>
      <c r="L5899" s="3" t="str">
        <f ca="1">VLOOKUP(K5899,Freq_Investment!$A$1:$B$8,2,0)</f>
        <v>Weekly</v>
      </c>
      <c r="M5899" s="3" t="str">
        <f t="shared" ca="1" si="1024"/>
        <v>Manual</v>
      </c>
      <c r="N5899" s="3">
        <f t="shared" ca="1" si="1014"/>
        <v>4</v>
      </c>
      <c r="O5899" s="3">
        <f t="shared" ca="1" si="1014"/>
        <v>4</v>
      </c>
      <c r="P5899" s="3">
        <f t="shared" ca="1" si="1014"/>
        <v>1</v>
      </c>
    </row>
    <row r="5900" spans="1:16" x14ac:dyDescent="0.25">
      <c r="A5900" s="3">
        <f t="shared" ca="1" si="1015"/>
        <v>452888958</v>
      </c>
      <c r="B5900" s="3">
        <f t="shared" ca="1" si="1016"/>
        <v>7052</v>
      </c>
      <c r="C5900" s="1">
        <f t="shared" ca="1" si="1017"/>
        <v>43796</v>
      </c>
      <c r="D5900" s="7">
        <f t="shared" ca="1" si="1018"/>
        <v>7</v>
      </c>
      <c r="E5900" s="3" t="str">
        <f ca="1">VLOOKUP(D5900,State!$A$1:$B$9,2,0)</f>
        <v>VIC</v>
      </c>
      <c r="F5900" s="3">
        <f t="shared" ca="1" si="1019"/>
        <v>349</v>
      </c>
      <c r="G5900" s="3" t="str">
        <f ca="1">VLOOKUP(F5900,Occupation!$A$1:$B$915,2,0)</f>
        <v>Nurse Researcher</v>
      </c>
      <c r="H5900" s="3">
        <f t="shared" ca="1" si="1020"/>
        <v>7</v>
      </c>
      <c r="I5900" s="3">
        <f t="shared" ca="1" si="1021"/>
        <v>98844.42</v>
      </c>
      <c r="J5900" s="3">
        <f t="shared" ca="1" si="1022"/>
        <v>0.46364938513043902</v>
      </c>
      <c r="K5900" s="3">
        <f t="shared" ca="1" si="1023"/>
        <v>5</v>
      </c>
      <c r="L5900" s="3" t="str">
        <f ca="1">VLOOKUP(K5900,Freq_Investment!$A$1:$B$8,2,0)</f>
        <v>Quarterly</v>
      </c>
      <c r="M5900" s="3" t="str">
        <f t="shared" ca="1" si="1024"/>
        <v>Manual</v>
      </c>
      <c r="N5900" s="3">
        <f t="shared" ca="1" si="1014"/>
        <v>4</v>
      </c>
      <c r="O5900" s="3">
        <f t="shared" ca="1" si="1014"/>
        <v>4</v>
      </c>
      <c r="P5900" s="3">
        <f t="shared" ca="1" si="1014"/>
        <v>1</v>
      </c>
    </row>
    <row r="5901" spans="1:16" x14ac:dyDescent="0.25">
      <c r="A5901" s="3">
        <f t="shared" ca="1" si="1015"/>
        <v>763998403</v>
      </c>
      <c r="B5901" s="3">
        <f t="shared" ca="1" si="1016"/>
        <v>7714</v>
      </c>
      <c r="C5901" s="1">
        <f t="shared" ca="1" si="1017"/>
        <v>30429</v>
      </c>
      <c r="D5901" s="7">
        <f t="shared" ca="1" si="1018"/>
        <v>7</v>
      </c>
      <c r="E5901" s="3" t="str">
        <f ca="1">VLOOKUP(D5901,State!$A$1:$B$9,2,0)</f>
        <v>VIC</v>
      </c>
      <c r="F5901" s="3">
        <f t="shared" ca="1" si="1019"/>
        <v>81</v>
      </c>
      <c r="G5901" s="3" t="str">
        <f ca="1">VLOOKUP(F5901,Occupation!$A$1:$B$915,2,0)</f>
        <v>Fitness Centre Manager</v>
      </c>
      <c r="H5901" s="3">
        <f t="shared" ca="1" si="1020"/>
        <v>10</v>
      </c>
      <c r="I5901" s="3">
        <f t="shared" ca="1" si="1021"/>
        <v>86162.09</v>
      </c>
      <c r="J5901" s="3">
        <f t="shared" ca="1" si="1022"/>
        <v>0.21056003209090429</v>
      </c>
      <c r="K5901" s="3">
        <f t="shared" ca="1" si="1023"/>
        <v>5</v>
      </c>
      <c r="L5901" s="3" t="str">
        <f ca="1">VLOOKUP(K5901,Freq_Investment!$A$1:$B$8,2,0)</f>
        <v>Quarterly</v>
      </c>
      <c r="M5901" s="3" t="str">
        <f t="shared" ca="1" si="1024"/>
        <v>Auto</v>
      </c>
      <c r="N5901" s="3">
        <f t="shared" ca="1" si="1014"/>
        <v>1</v>
      </c>
      <c r="O5901" s="3">
        <f t="shared" ca="1" si="1014"/>
        <v>2</v>
      </c>
      <c r="P5901" s="3">
        <f t="shared" ca="1" si="1014"/>
        <v>3</v>
      </c>
    </row>
    <row r="5902" spans="1:16" x14ac:dyDescent="0.25">
      <c r="A5902" s="3">
        <f t="shared" ca="1" si="1015"/>
        <v>107879861</v>
      </c>
      <c r="B5902" s="3">
        <f t="shared" ca="1" si="1016"/>
        <v>2398</v>
      </c>
      <c r="C5902" s="1">
        <f t="shared" ca="1" si="1017"/>
        <v>39273</v>
      </c>
      <c r="D5902" s="7">
        <f t="shared" ca="1" si="1018"/>
        <v>8</v>
      </c>
      <c r="E5902" s="3" t="str">
        <f ca="1">VLOOKUP(D5902,State!$A$1:$B$9,2,0)</f>
        <v>ACT</v>
      </c>
      <c r="F5902" s="3">
        <f t="shared" ca="1" si="1019"/>
        <v>901</v>
      </c>
      <c r="G5902" s="3" t="str">
        <f ca="1">VLOOKUP(F5902,Occupation!$A$1:$B$915,2,0)</f>
        <v>Sheep Farm Worker</v>
      </c>
      <c r="H5902" s="3">
        <f t="shared" ca="1" si="1020"/>
        <v>4</v>
      </c>
      <c r="I5902" s="3">
        <f t="shared" ca="1" si="1021"/>
        <v>61192.04</v>
      </c>
      <c r="J5902" s="3">
        <f t="shared" ca="1" si="1022"/>
        <v>8.5570370950228403E-2</v>
      </c>
      <c r="K5902" s="3">
        <f t="shared" ca="1" si="1023"/>
        <v>5</v>
      </c>
      <c r="L5902" s="3" t="str">
        <f ca="1">VLOOKUP(K5902,Freq_Investment!$A$1:$B$8,2,0)</f>
        <v>Quarterly</v>
      </c>
      <c r="M5902" s="3" t="str">
        <f t="shared" ca="1" si="1024"/>
        <v>Auto</v>
      </c>
      <c r="N5902" s="3">
        <f t="shared" ca="1" si="1014"/>
        <v>1</v>
      </c>
      <c r="O5902" s="3">
        <f t="shared" ca="1" si="1014"/>
        <v>2</v>
      </c>
      <c r="P5902" s="3">
        <f t="shared" ca="1" si="1014"/>
        <v>4</v>
      </c>
    </row>
    <row r="5903" spans="1:16" x14ac:dyDescent="0.25">
      <c r="A5903" s="3">
        <f t="shared" ca="1" si="1015"/>
        <v>20970879</v>
      </c>
      <c r="B5903" s="3">
        <f t="shared" ca="1" si="1016"/>
        <v>1907</v>
      </c>
      <c r="C5903" s="1">
        <f t="shared" ca="1" si="1017"/>
        <v>32283</v>
      </c>
      <c r="D5903" s="7">
        <f t="shared" ca="1" si="1018"/>
        <v>6</v>
      </c>
      <c r="E5903" s="3" t="str">
        <f ca="1">VLOOKUP(D5903,State!$A$1:$B$9,2,0)</f>
        <v>TAS</v>
      </c>
      <c r="F5903" s="3">
        <f t="shared" ca="1" si="1019"/>
        <v>838</v>
      </c>
      <c r="G5903" s="3" t="str">
        <f ca="1">VLOOKUP(F5903,Occupation!$A$1:$B$915,2,0)</f>
        <v>Concrete Pump Operator</v>
      </c>
      <c r="H5903" s="3">
        <f t="shared" ca="1" si="1020"/>
        <v>9</v>
      </c>
      <c r="I5903" s="3">
        <f t="shared" ca="1" si="1021"/>
        <v>49249.71</v>
      </c>
      <c r="J5903" s="3">
        <f t="shared" ca="1" si="1022"/>
        <v>0.29053967828085414</v>
      </c>
      <c r="K5903" s="3">
        <f t="shared" ca="1" si="1023"/>
        <v>7</v>
      </c>
      <c r="L5903" s="3" t="str">
        <f ca="1">VLOOKUP(K5903,Freq_Investment!$A$1:$B$8,2,0)</f>
        <v>Yearly</v>
      </c>
      <c r="M5903" s="3" t="str">
        <f t="shared" ca="1" si="1024"/>
        <v>Manual</v>
      </c>
      <c r="N5903" s="3">
        <f t="shared" ca="1" si="1014"/>
        <v>1</v>
      </c>
      <c r="O5903" s="3">
        <f t="shared" ca="1" si="1014"/>
        <v>4</v>
      </c>
      <c r="P5903" s="3">
        <f t="shared" ca="1" si="1014"/>
        <v>1</v>
      </c>
    </row>
    <row r="5904" spans="1:16" x14ac:dyDescent="0.25">
      <c r="A5904" s="3">
        <f t="shared" ca="1" si="1015"/>
        <v>456425272</v>
      </c>
      <c r="B5904" s="3">
        <f t="shared" ca="1" si="1016"/>
        <v>5382</v>
      </c>
      <c r="C5904" s="1">
        <f t="shared" ca="1" si="1017"/>
        <v>42817</v>
      </c>
      <c r="D5904" s="7">
        <f t="shared" ca="1" si="1018"/>
        <v>7</v>
      </c>
      <c r="E5904" s="3" t="str">
        <f ca="1">VLOOKUP(D5904,State!$A$1:$B$9,2,0)</f>
        <v>VIC</v>
      </c>
      <c r="F5904" s="3">
        <f t="shared" ca="1" si="1019"/>
        <v>679</v>
      </c>
      <c r="G5904" s="3" t="str">
        <f ca="1">VLOOKUP(F5904,Occupation!$A$1:$B$915,2,0)</f>
        <v>Tourist Information Officer</v>
      </c>
      <c r="H5904" s="3">
        <f t="shared" ca="1" si="1020"/>
        <v>10</v>
      </c>
      <c r="I5904" s="3">
        <f t="shared" ca="1" si="1021"/>
        <v>17032.2</v>
      </c>
      <c r="J5904" s="3">
        <f t="shared" ca="1" si="1022"/>
        <v>5.5462237752309795E-2</v>
      </c>
      <c r="K5904" s="3">
        <f t="shared" ca="1" si="1023"/>
        <v>1</v>
      </c>
      <c r="L5904" s="3" t="str">
        <f ca="1">VLOOKUP(K5904,Freq_Investment!$A$1:$B$8,2,0)</f>
        <v>Daily</v>
      </c>
      <c r="M5904" s="3" t="str">
        <f t="shared" ca="1" si="1024"/>
        <v>Manual</v>
      </c>
      <c r="N5904" s="3">
        <f t="shared" ca="1" si="1014"/>
        <v>3</v>
      </c>
      <c r="O5904" s="3">
        <f t="shared" ca="1" si="1014"/>
        <v>1</v>
      </c>
      <c r="P5904" s="3">
        <f t="shared" ca="1" si="1014"/>
        <v>3</v>
      </c>
    </row>
    <row r="5905" spans="1:16" x14ac:dyDescent="0.25">
      <c r="A5905" s="3">
        <f t="shared" ca="1" si="1015"/>
        <v>178749998</v>
      </c>
      <c r="B5905" s="3">
        <f t="shared" ca="1" si="1016"/>
        <v>5958</v>
      </c>
      <c r="C5905" s="1">
        <f t="shared" ca="1" si="1017"/>
        <v>30117</v>
      </c>
      <c r="D5905" s="7">
        <f t="shared" ca="1" si="1018"/>
        <v>4</v>
      </c>
      <c r="E5905" s="3" t="str">
        <f ca="1">VLOOKUP(D5905,State!$A$1:$B$9,2,0)</f>
        <v>WA</v>
      </c>
      <c r="F5905" s="3">
        <f t="shared" ca="1" si="1019"/>
        <v>212</v>
      </c>
      <c r="G5905" s="3" t="str">
        <f ca="1">VLOOKUP(F5905,Occupation!$A$1:$B$915,2,0)</f>
        <v>Geotechnical Engineer</v>
      </c>
      <c r="H5905" s="3">
        <f t="shared" ca="1" si="1020"/>
        <v>10</v>
      </c>
      <c r="I5905" s="3">
        <f t="shared" ca="1" si="1021"/>
        <v>50700.26</v>
      </c>
      <c r="J5905" s="3">
        <f t="shared" ca="1" si="1022"/>
        <v>0.47985798909997851</v>
      </c>
      <c r="K5905" s="3">
        <f t="shared" ca="1" si="1023"/>
        <v>5</v>
      </c>
      <c r="L5905" s="3" t="str">
        <f ca="1">VLOOKUP(K5905,Freq_Investment!$A$1:$B$8,2,0)</f>
        <v>Quarterly</v>
      </c>
      <c r="M5905" s="3" t="str">
        <f t="shared" ca="1" si="1024"/>
        <v>Manual</v>
      </c>
      <c r="N5905" s="3">
        <f t="shared" ca="1" si="1014"/>
        <v>1</v>
      </c>
      <c r="O5905" s="3">
        <f t="shared" ca="1" si="1014"/>
        <v>4</v>
      </c>
      <c r="P5905" s="3">
        <f t="shared" ca="1" si="1014"/>
        <v>3</v>
      </c>
    </row>
    <row r="5906" spans="1:16" x14ac:dyDescent="0.25">
      <c r="A5906" s="3">
        <f t="shared" ca="1" si="1015"/>
        <v>275546756</v>
      </c>
      <c r="B5906" s="3">
        <f t="shared" ca="1" si="1016"/>
        <v>5065</v>
      </c>
      <c r="C5906" s="1">
        <f t="shared" ca="1" si="1017"/>
        <v>33186</v>
      </c>
      <c r="D5906" s="7">
        <f t="shared" ca="1" si="1018"/>
        <v>1</v>
      </c>
      <c r="E5906" s="3" t="str">
        <f ca="1">VLOOKUP(D5906,State!$A$1:$B$9,2,0)</f>
        <v>NSW</v>
      </c>
      <c r="F5906" s="3">
        <f t="shared" ca="1" si="1019"/>
        <v>672</v>
      </c>
      <c r="G5906" s="3" t="str">
        <f ca="1">VLOOKUP(F5906,Occupation!$A$1:$B$915,2,0)</f>
        <v>Funeral Director</v>
      </c>
      <c r="H5906" s="3">
        <f t="shared" ca="1" si="1020"/>
        <v>4</v>
      </c>
      <c r="I5906" s="3">
        <f t="shared" ca="1" si="1021"/>
        <v>12729.58</v>
      </c>
      <c r="J5906" s="3">
        <f t="shared" ca="1" si="1022"/>
        <v>0.22745661906179532</v>
      </c>
      <c r="K5906" s="3">
        <f t="shared" ca="1" si="1023"/>
        <v>4</v>
      </c>
      <c r="L5906" s="3" t="str">
        <f ca="1">VLOOKUP(K5906,Freq_Investment!$A$1:$B$8,2,0)</f>
        <v>Monthly</v>
      </c>
      <c r="M5906" s="3" t="str">
        <f t="shared" ca="1" si="1024"/>
        <v>Auto</v>
      </c>
      <c r="N5906" s="3">
        <f t="shared" ca="1" si="1014"/>
        <v>3</v>
      </c>
      <c r="O5906" s="3">
        <f t="shared" ca="1" si="1014"/>
        <v>5</v>
      </c>
      <c r="P5906" s="3">
        <f t="shared" ca="1" si="1014"/>
        <v>5</v>
      </c>
    </row>
    <row r="5907" spans="1:16" x14ac:dyDescent="0.25">
      <c r="A5907" s="3">
        <f t="shared" ca="1" si="1015"/>
        <v>438882438</v>
      </c>
      <c r="B5907" s="3">
        <f t="shared" ca="1" si="1016"/>
        <v>1897</v>
      </c>
      <c r="C5907" s="1">
        <f t="shared" ca="1" si="1017"/>
        <v>29094</v>
      </c>
      <c r="D5907" s="7">
        <f t="shared" ca="1" si="1018"/>
        <v>6</v>
      </c>
      <c r="E5907" s="3" t="str">
        <f ca="1">VLOOKUP(D5907,State!$A$1:$B$9,2,0)</f>
        <v>TAS</v>
      </c>
      <c r="F5907" s="3">
        <f t="shared" ca="1" si="1019"/>
        <v>359</v>
      </c>
      <c r="G5907" s="3" t="str">
        <f ca="1">VLOOKUP(F5907,Occupation!$A$1:$B$915,2,0)</f>
        <v>Registered Nurse (Medical Practice)</v>
      </c>
      <c r="H5907" s="3">
        <f t="shared" ca="1" si="1020"/>
        <v>8</v>
      </c>
      <c r="I5907" s="3">
        <f t="shared" ca="1" si="1021"/>
        <v>10116.01</v>
      </c>
      <c r="J5907" s="3">
        <f t="shared" ca="1" si="1022"/>
        <v>0.13507562785224853</v>
      </c>
      <c r="K5907" s="3">
        <f t="shared" ca="1" si="1023"/>
        <v>2</v>
      </c>
      <c r="L5907" s="3" t="str">
        <f ca="1">VLOOKUP(K5907,Freq_Investment!$A$1:$B$8,2,0)</f>
        <v>Weekly</v>
      </c>
      <c r="M5907" s="3" t="str">
        <f t="shared" ca="1" si="1024"/>
        <v>Auto</v>
      </c>
      <c r="N5907" s="3">
        <f t="shared" ca="1" si="1014"/>
        <v>3</v>
      </c>
      <c r="O5907" s="3">
        <f t="shared" ca="1" si="1014"/>
        <v>2</v>
      </c>
      <c r="P5907" s="3">
        <f t="shared" ca="1" si="1014"/>
        <v>3</v>
      </c>
    </row>
    <row r="5908" spans="1:16" x14ac:dyDescent="0.25">
      <c r="A5908" s="3">
        <f t="shared" ca="1" si="1015"/>
        <v>301841937</v>
      </c>
      <c r="B5908" s="3">
        <f t="shared" ca="1" si="1016"/>
        <v>4836</v>
      </c>
      <c r="C5908" s="1">
        <f t="shared" ca="1" si="1017"/>
        <v>31569</v>
      </c>
      <c r="D5908" s="7">
        <f t="shared" ca="1" si="1018"/>
        <v>7</v>
      </c>
      <c r="E5908" s="3" t="str">
        <f ca="1">VLOOKUP(D5908,State!$A$1:$B$9,2,0)</f>
        <v>VIC</v>
      </c>
      <c r="F5908" s="3">
        <f t="shared" ca="1" si="1019"/>
        <v>437</v>
      </c>
      <c r="G5908" s="3" t="str">
        <f ca="1">VLOOKUP(F5908,Occupation!$A$1:$B$915,2,0)</f>
        <v>Earth Science Technician</v>
      </c>
      <c r="H5908" s="3">
        <f t="shared" ca="1" si="1020"/>
        <v>5</v>
      </c>
      <c r="I5908" s="3">
        <f t="shared" ca="1" si="1021"/>
        <v>76621.61</v>
      </c>
      <c r="J5908" s="3">
        <f t="shared" ca="1" si="1022"/>
        <v>0.30146821586758293</v>
      </c>
      <c r="K5908" s="3">
        <f t="shared" ca="1" si="1023"/>
        <v>4</v>
      </c>
      <c r="L5908" s="3" t="str">
        <f ca="1">VLOOKUP(K5908,Freq_Investment!$A$1:$B$8,2,0)</f>
        <v>Monthly</v>
      </c>
      <c r="M5908" s="3" t="str">
        <f t="shared" ca="1" si="1024"/>
        <v>Auto</v>
      </c>
      <c r="N5908" s="3">
        <f t="shared" ca="1" si="1014"/>
        <v>1</v>
      </c>
      <c r="O5908" s="3">
        <f t="shared" ca="1" si="1014"/>
        <v>2</v>
      </c>
      <c r="P5908" s="3">
        <f t="shared" ca="1" si="1014"/>
        <v>4</v>
      </c>
    </row>
    <row r="5909" spans="1:16" x14ac:dyDescent="0.25">
      <c r="A5909" s="3">
        <f t="shared" ca="1" si="1015"/>
        <v>117690998</v>
      </c>
      <c r="B5909" s="3">
        <f t="shared" ca="1" si="1016"/>
        <v>6157</v>
      </c>
      <c r="C5909" s="1">
        <f t="shared" ca="1" si="1017"/>
        <v>38842</v>
      </c>
      <c r="D5909" s="7">
        <f t="shared" ca="1" si="1018"/>
        <v>7</v>
      </c>
      <c r="E5909" s="3" t="str">
        <f ca="1">VLOOKUP(D5909,State!$A$1:$B$9,2,0)</f>
        <v>VIC</v>
      </c>
      <c r="F5909" s="3">
        <f t="shared" ca="1" si="1019"/>
        <v>47</v>
      </c>
      <c r="G5909" s="3" t="str">
        <f ca="1">VLOOKUP(F5909,Occupation!$A$1:$B$915,2,0)</f>
        <v>Procurement Manager</v>
      </c>
      <c r="H5909" s="3">
        <f t="shared" ca="1" si="1020"/>
        <v>7</v>
      </c>
      <c r="I5909" s="3">
        <f t="shared" ca="1" si="1021"/>
        <v>70873.77</v>
      </c>
      <c r="J5909" s="3">
        <f t="shared" ca="1" si="1022"/>
        <v>0.13673476387535377</v>
      </c>
      <c r="K5909" s="3">
        <f t="shared" ca="1" si="1023"/>
        <v>6</v>
      </c>
      <c r="L5909" s="3" t="str">
        <f ca="1">VLOOKUP(K5909,Freq_Investment!$A$1:$B$8,2,0)</f>
        <v>Half-yearly</v>
      </c>
      <c r="M5909" s="3" t="str">
        <f t="shared" ca="1" si="1024"/>
        <v>Manual</v>
      </c>
      <c r="N5909" s="3">
        <f t="shared" ca="1" si="1014"/>
        <v>3</v>
      </c>
      <c r="O5909" s="3">
        <f t="shared" ca="1" si="1014"/>
        <v>4</v>
      </c>
      <c r="P5909" s="3">
        <f t="shared" ca="1" si="1014"/>
        <v>5</v>
      </c>
    </row>
    <row r="5910" spans="1:16" x14ac:dyDescent="0.25">
      <c r="A5910" s="3">
        <f t="shared" ca="1" si="1015"/>
        <v>569890165</v>
      </c>
      <c r="B5910" s="3">
        <f t="shared" ca="1" si="1016"/>
        <v>2508</v>
      </c>
      <c r="C5910" s="1">
        <f t="shared" ca="1" si="1017"/>
        <v>25746</v>
      </c>
      <c r="D5910" s="7">
        <f t="shared" ca="1" si="1018"/>
        <v>4</v>
      </c>
      <c r="E5910" s="3" t="str">
        <f ca="1">VLOOKUP(D5910,State!$A$1:$B$9,2,0)</f>
        <v>WA</v>
      </c>
      <c r="F5910" s="3">
        <f t="shared" ca="1" si="1019"/>
        <v>79</v>
      </c>
      <c r="G5910" s="3" t="str">
        <f ca="1">VLOOKUP(F5910,Occupation!$A$1:$B$915,2,0)</f>
        <v>Travel Agency Manager</v>
      </c>
      <c r="H5910" s="3">
        <f t="shared" ca="1" si="1020"/>
        <v>9</v>
      </c>
      <c r="I5910" s="3">
        <f t="shared" ca="1" si="1021"/>
        <v>37933.629999999997</v>
      </c>
      <c r="J5910" s="3">
        <f t="shared" ca="1" si="1022"/>
        <v>0.36097478058433824</v>
      </c>
      <c r="K5910" s="3">
        <f t="shared" ca="1" si="1023"/>
        <v>2</v>
      </c>
      <c r="L5910" s="3" t="str">
        <f ca="1">VLOOKUP(K5910,Freq_Investment!$A$1:$B$8,2,0)</f>
        <v>Weekly</v>
      </c>
      <c r="M5910" s="3" t="str">
        <f t="shared" ca="1" si="1024"/>
        <v>Manual</v>
      </c>
      <c r="N5910" s="3">
        <f t="shared" ca="1" si="1014"/>
        <v>3</v>
      </c>
      <c r="O5910" s="3">
        <f t="shared" ca="1" si="1014"/>
        <v>1</v>
      </c>
      <c r="P5910" s="3">
        <f t="shared" ca="1" si="1014"/>
        <v>5</v>
      </c>
    </row>
    <row r="5911" spans="1:16" x14ac:dyDescent="0.25">
      <c r="A5911" s="3">
        <f t="shared" ca="1" si="1015"/>
        <v>608231145</v>
      </c>
      <c r="B5911" s="3">
        <f t="shared" ca="1" si="1016"/>
        <v>614</v>
      </c>
      <c r="C5911" s="1">
        <f t="shared" ca="1" si="1017"/>
        <v>34449</v>
      </c>
      <c r="D5911" s="7">
        <f t="shared" ca="1" si="1018"/>
        <v>2</v>
      </c>
      <c r="E5911" s="3" t="str">
        <f ca="1">VLOOKUP(D5911,State!$A$1:$B$9,2,0)</f>
        <v>QLD</v>
      </c>
      <c r="F5911" s="3">
        <f t="shared" ca="1" si="1019"/>
        <v>497</v>
      </c>
      <c r="G5911" s="3" t="str">
        <f ca="1">VLOOKUP(F5911,Occupation!$A$1:$B$915,2,0)</f>
        <v>Precision Instrument Maker and Repairer</v>
      </c>
      <c r="H5911" s="3">
        <f t="shared" ca="1" si="1020"/>
        <v>6</v>
      </c>
      <c r="I5911" s="3">
        <f t="shared" ca="1" si="1021"/>
        <v>24115.09</v>
      </c>
      <c r="J5911" s="3">
        <f t="shared" ca="1" si="1022"/>
        <v>0.22686185970444728</v>
      </c>
      <c r="K5911" s="3">
        <f t="shared" ca="1" si="1023"/>
        <v>3</v>
      </c>
      <c r="L5911" s="3" t="str">
        <f ca="1">VLOOKUP(K5911,Freq_Investment!$A$1:$B$8,2,0)</f>
        <v>Fortnightly</v>
      </c>
      <c r="M5911" s="3" t="str">
        <f t="shared" ca="1" si="1024"/>
        <v>Auto</v>
      </c>
      <c r="N5911" s="3">
        <f t="shared" ca="1" si="1014"/>
        <v>5</v>
      </c>
      <c r="O5911" s="3">
        <f t="shared" ca="1" si="1014"/>
        <v>3</v>
      </c>
      <c r="P5911" s="3">
        <f t="shared" ca="1" si="1014"/>
        <v>2</v>
      </c>
    </row>
    <row r="5912" spans="1:16" x14ac:dyDescent="0.25">
      <c r="A5912" s="3">
        <f t="shared" ca="1" si="1015"/>
        <v>307361370</v>
      </c>
      <c r="B5912" s="3">
        <f t="shared" ca="1" si="1016"/>
        <v>4553</v>
      </c>
      <c r="C5912" s="1">
        <f t="shared" ca="1" si="1017"/>
        <v>27156</v>
      </c>
      <c r="D5912" s="7">
        <f t="shared" ca="1" si="1018"/>
        <v>8</v>
      </c>
      <c r="E5912" s="3" t="str">
        <f ca="1">VLOOKUP(D5912,State!$A$1:$B$9,2,0)</f>
        <v>ACT</v>
      </c>
      <c r="F5912" s="3">
        <f t="shared" ca="1" si="1019"/>
        <v>842</v>
      </c>
      <c r="G5912" s="3" t="str">
        <f ca="1">VLOOKUP(F5912,Occupation!$A$1:$B$915,2,0)</f>
        <v>Waste Water or Water Plant Operator</v>
      </c>
      <c r="H5912" s="3">
        <f t="shared" ca="1" si="1020"/>
        <v>7</v>
      </c>
      <c r="I5912" s="3">
        <f t="shared" ca="1" si="1021"/>
        <v>52742.22</v>
      </c>
      <c r="J5912" s="3">
        <f t="shared" ca="1" si="1022"/>
        <v>0.28021401019859365</v>
      </c>
      <c r="K5912" s="3">
        <f t="shared" ca="1" si="1023"/>
        <v>5</v>
      </c>
      <c r="L5912" s="3" t="str">
        <f ca="1">VLOOKUP(K5912,Freq_Investment!$A$1:$B$8,2,0)</f>
        <v>Quarterly</v>
      </c>
      <c r="M5912" s="3" t="str">
        <f t="shared" ca="1" si="1024"/>
        <v>Auto</v>
      </c>
      <c r="N5912" s="3">
        <f t="shared" ca="1" si="1014"/>
        <v>2</v>
      </c>
      <c r="O5912" s="3">
        <f t="shared" ca="1" si="1014"/>
        <v>5</v>
      </c>
      <c r="P5912" s="3">
        <f t="shared" ca="1" si="1014"/>
        <v>3</v>
      </c>
    </row>
    <row r="5913" spans="1:16" x14ac:dyDescent="0.25">
      <c r="A5913" s="3">
        <f t="shared" ca="1" si="1015"/>
        <v>737386144</v>
      </c>
      <c r="B5913" s="3">
        <f t="shared" ca="1" si="1016"/>
        <v>4751</v>
      </c>
      <c r="C5913" s="1">
        <f t="shared" ca="1" si="1017"/>
        <v>29270</v>
      </c>
      <c r="D5913" s="7">
        <f t="shared" ca="1" si="1018"/>
        <v>8</v>
      </c>
      <c r="E5913" s="3" t="str">
        <f ca="1">VLOOKUP(D5913,State!$A$1:$B$9,2,0)</f>
        <v>ACT</v>
      </c>
      <c r="F5913" s="3">
        <f t="shared" ca="1" si="1019"/>
        <v>309</v>
      </c>
      <c r="G5913" s="3" t="str">
        <f ca="1">VLOOKUP(F5913,Occupation!$A$1:$B$915,2,0)</f>
        <v>Physiotherapist</v>
      </c>
      <c r="H5913" s="3">
        <f t="shared" ca="1" si="1020"/>
        <v>4</v>
      </c>
      <c r="I5913" s="3">
        <f t="shared" ca="1" si="1021"/>
        <v>68172.259999999995</v>
      </c>
      <c r="J5913" s="3">
        <f t="shared" ca="1" si="1022"/>
        <v>3.8622627943351251E-2</v>
      </c>
      <c r="K5913" s="3">
        <f t="shared" ca="1" si="1023"/>
        <v>3</v>
      </c>
      <c r="L5913" s="3" t="str">
        <f ca="1">VLOOKUP(K5913,Freq_Investment!$A$1:$B$8,2,0)</f>
        <v>Fortnightly</v>
      </c>
      <c r="M5913" s="3" t="str">
        <f t="shared" ca="1" si="1024"/>
        <v>Manual</v>
      </c>
      <c r="N5913" s="3">
        <f t="shared" ca="1" si="1014"/>
        <v>3</v>
      </c>
      <c r="O5913" s="3">
        <f t="shared" ca="1" si="1014"/>
        <v>3</v>
      </c>
      <c r="P5913" s="3">
        <f t="shared" ca="1" si="1014"/>
        <v>2</v>
      </c>
    </row>
    <row r="5914" spans="1:16" x14ac:dyDescent="0.25">
      <c r="A5914" s="3">
        <f t="shared" ca="1" si="1015"/>
        <v>723046294</v>
      </c>
      <c r="B5914" s="3">
        <f t="shared" ca="1" si="1016"/>
        <v>3656</v>
      </c>
      <c r="C5914" s="1">
        <f t="shared" ca="1" si="1017"/>
        <v>28438</v>
      </c>
      <c r="D5914" s="7">
        <f t="shared" ca="1" si="1018"/>
        <v>3</v>
      </c>
      <c r="E5914" s="3" t="str">
        <f ca="1">VLOOKUP(D5914,State!$A$1:$B$9,2,0)</f>
        <v>SA</v>
      </c>
      <c r="F5914" s="3">
        <f t="shared" ca="1" si="1019"/>
        <v>291</v>
      </c>
      <c r="G5914" s="3" t="str">
        <f ca="1">VLOOKUP(F5914,Occupation!$A$1:$B$915,2,0)</f>
        <v>Optometrist</v>
      </c>
      <c r="H5914" s="3">
        <f t="shared" ca="1" si="1020"/>
        <v>8</v>
      </c>
      <c r="I5914" s="3">
        <f t="shared" ca="1" si="1021"/>
        <v>97784.27</v>
      </c>
      <c r="J5914" s="3">
        <f t="shared" ca="1" si="1022"/>
        <v>0.13072900926831921</v>
      </c>
      <c r="K5914" s="3">
        <f t="shared" ca="1" si="1023"/>
        <v>7</v>
      </c>
      <c r="L5914" s="3" t="str">
        <f ca="1">VLOOKUP(K5914,Freq_Investment!$A$1:$B$8,2,0)</f>
        <v>Yearly</v>
      </c>
      <c r="M5914" s="3" t="str">
        <f t="shared" ca="1" si="1024"/>
        <v>Manual</v>
      </c>
      <c r="N5914" s="3">
        <f t="shared" ca="1" si="1014"/>
        <v>2</v>
      </c>
      <c r="O5914" s="3">
        <f t="shared" ca="1" si="1014"/>
        <v>1</v>
      </c>
      <c r="P5914" s="3">
        <f t="shared" ca="1" si="1014"/>
        <v>2</v>
      </c>
    </row>
    <row r="5915" spans="1:16" x14ac:dyDescent="0.25">
      <c r="A5915" s="3">
        <f t="shared" ca="1" si="1015"/>
        <v>265912718</v>
      </c>
      <c r="B5915" s="3">
        <f t="shared" ca="1" si="1016"/>
        <v>8313</v>
      </c>
      <c r="C5915" s="1">
        <f t="shared" ca="1" si="1017"/>
        <v>30373</v>
      </c>
      <c r="D5915" s="7">
        <f t="shared" ca="1" si="1018"/>
        <v>3</v>
      </c>
      <c r="E5915" s="3" t="str">
        <f ca="1">VLOOKUP(D5915,State!$A$1:$B$9,2,0)</f>
        <v>SA</v>
      </c>
      <c r="F5915" s="3">
        <f t="shared" ca="1" si="1019"/>
        <v>689</v>
      </c>
      <c r="G5915" s="3" t="str">
        <f ca="1">VLOOKUP(F5915,Occupation!$A$1:$B$915,2,0)</f>
        <v>Bungy Jump Master</v>
      </c>
      <c r="H5915" s="3">
        <f t="shared" ca="1" si="1020"/>
        <v>5</v>
      </c>
      <c r="I5915" s="3">
        <f t="shared" ca="1" si="1021"/>
        <v>71605.600000000006</v>
      </c>
      <c r="J5915" s="3">
        <f t="shared" ca="1" si="1022"/>
        <v>9.867970127970721E-2</v>
      </c>
      <c r="K5915" s="3">
        <f t="shared" ca="1" si="1023"/>
        <v>4</v>
      </c>
      <c r="L5915" s="3" t="str">
        <f ca="1">VLOOKUP(K5915,Freq_Investment!$A$1:$B$8,2,0)</f>
        <v>Monthly</v>
      </c>
      <c r="M5915" s="3" t="str">
        <f t="shared" ca="1" si="1024"/>
        <v>Manual</v>
      </c>
      <c r="N5915" s="3">
        <f t="shared" ca="1" si="1014"/>
        <v>2</v>
      </c>
      <c r="O5915" s="3">
        <f t="shared" ca="1" si="1014"/>
        <v>4</v>
      </c>
      <c r="P5915" s="3">
        <f t="shared" ca="1" si="1014"/>
        <v>4</v>
      </c>
    </row>
    <row r="5916" spans="1:16" x14ac:dyDescent="0.25">
      <c r="A5916" s="3">
        <f t="shared" ca="1" si="1015"/>
        <v>689761616</v>
      </c>
      <c r="B5916" s="3">
        <f t="shared" ca="1" si="1016"/>
        <v>1255</v>
      </c>
      <c r="C5916" s="1">
        <f t="shared" ca="1" si="1017"/>
        <v>44358</v>
      </c>
      <c r="D5916" s="7">
        <f t="shared" ca="1" si="1018"/>
        <v>3</v>
      </c>
      <c r="E5916" s="3" t="str">
        <f ca="1">VLOOKUP(D5916,State!$A$1:$B$9,2,0)</f>
        <v>SA</v>
      </c>
      <c r="F5916" s="3">
        <f t="shared" ca="1" si="1019"/>
        <v>863</v>
      </c>
      <c r="G5916" s="3" t="str">
        <f ca="1">VLOOKUP(F5916,Occupation!$A$1:$B$915,2,0)</f>
        <v>Automobile Drivers nec</v>
      </c>
      <c r="H5916" s="3">
        <f t="shared" ca="1" si="1020"/>
        <v>2</v>
      </c>
      <c r="I5916" s="3">
        <f t="shared" ca="1" si="1021"/>
        <v>79336.55</v>
      </c>
      <c r="J5916" s="3">
        <f t="shared" ca="1" si="1022"/>
        <v>0.29213377232050786</v>
      </c>
      <c r="K5916" s="3">
        <f t="shared" ca="1" si="1023"/>
        <v>7</v>
      </c>
      <c r="L5916" s="3" t="str">
        <f ca="1">VLOOKUP(K5916,Freq_Investment!$A$1:$B$8,2,0)</f>
        <v>Yearly</v>
      </c>
      <c r="M5916" s="3" t="str">
        <f t="shared" ca="1" si="1024"/>
        <v>Manual</v>
      </c>
      <c r="N5916" s="3">
        <f t="shared" ca="1" si="1014"/>
        <v>3</v>
      </c>
      <c r="O5916" s="3">
        <f t="shared" ca="1" si="1014"/>
        <v>4</v>
      </c>
      <c r="P5916" s="3">
        <f t="shared" ca="1" si="1014"/>
        <v>5</v>
      </c>
    </row>
    <row r="5917" spans="1:16" x14ac:dyDescent="0.25">
      <c r="A5917" s="3">
        <f t="shared" ca="1" si="1015"/>
        <v>775633391</v>
      </c>
      <c r="B5917" s="3">
        <f t="shared" ca="1" si="1016"/>
        <v>6913</v>
      </c>
      <c r="C5917" s="1">
        <f t="shared" ca="1" si="1017"/>
        <v>42290</v>
      </c>
      <c r="D5917" s="7">
        <f t="shared" ca="1" si="1018"/>
        <v>8</v>
      </c>
      <c r="E5917" s="3" t="str">
        <f ca="1">VLOOKUP(D5917,State!$A$1:$B$9,2,0)</f>
        <v>ACT</v>
      </c>
      <c r="F5917" s="3">
        <f t="shared" ca="1" si="1019"/>
        <v>590</v>
      </c>
      <c r="G5917" s="3" t="str">
        <f ca="1">VLOOKUP(F5917,Occupation!$A$1:$B$915,2,0)</f>
        <v>Upholsterer</v>
      </c>
      <c r="H5917" s="3">
        <f t="shared" ca="1" si="1020"/>
        <v>1</v>
      </c>
      <c r="I5917" s="3">
        <f t="shared" ca="1" si="1021"/>
        <v>97172.27</v>
      </c>
      <c r="J5917" s="3">
        <f t="shared" ca="1" si="1022"/>
        <v>7.7165466731486554E-2</v>
      </c>
      <c r="K5917" s="3">
        <f t="shared" ca="1" si="1023"/>
        <v>1</v>
      </c>
      <c r="L5917" s="3" t="str">
        <f ca="1">VLOOKUP(K5917,Freq_Investment!$A$1:$B$8,2,0)</f>
        <v>Daily</v>
      </c>
      <c r="M5917" s="3" t="str">
        <f t="shared" ca="1" si="1024"/>
        <v>Auto</v>
      </c>
      <c r="N5917" s="3">
        <f t="shared" ca="1" si="1014"/>
        <v>1</v>
      </c>
      <c r="O5917" s="3">
        <f t="shared" ca="1" si="1014"/>
        <v>1</v>
      </c>
      <c r="P5917" s="3">
        <f t="shared" ca="1" si="1014"/>
        <v>4</v>
      </c>
    </row>
    <row r="5918" spans="1:16" x14ac:dyDescent="0.25">
      <c r="A5918" s="3">
        <f t="shared" ca="1" si="1015"/>
        <v>103574742</v>
      </c>
      <c r="B5918" s="3">
        <f t="shared" ca="1" si="1016"/>
        <v>7929</v>
      </c>
      <c r="C5918" s="1">
        <f t="shared" ca="1" si="1017"/>
        <v>29267</v>
      </c>
      <c r="D5918" s="7">
        <f t="shared" ca="1" si="1018"/>
        <v>4</v>
      </c>
      <c r="E5918" s="3" t="str">
        <f ca="1">VLOOKUP(D5918,State!$A$1:$B$9,2,0)</f>
        <v>WA</v>
      </c>
      <c r="F5918" s="3">
        <f t="shared" ca="1" si="1019"/>
        <v>280</v>
      </c>
      <c r="G5918" s="3" t="str">
        <f ca="1">VLOOKUP(F5918,Occupation!$A$1:$B$915,2,0)</f>
        <v>Music Teacher (Private Tuition)</v>
      </c>
      <c r="H5918" s="3">
        <f t="shared" ca="1" si="1020"/>
        <v>8</v>
      </c>
      <c r="I5918" s="3">
        <f t="shared" ca="1" si="1021"/>
        <v>15125.56</v>
      </c>
      <c r="J5918" s="3">
        <f t="shared" ca="1" si="1022"/>
        <v>0.36997632169797667</v>
      </c>
      <c r="K5918" s="3">
        <f t="shared" ca="1" si="1023"/>
        <v>7</v>
      </c>
      <c r="L5918" s="3" t="str">
        <f ca="1">VLOOKUP(K5918,Freq_Investment!$A$1:$B$8,2,0)</f>
        <v>Yearly</v>
      </c>
      <c r="M5918" s="3" t="str">
        <f t="shared" ca="1" si="1024"/>
        <v>Auto</v>
      </c>
      <c r="N5918" s="3">
        <f t="shared" ca="1" si="1014"/>
        <v>4</v>
      </c>
      <c r="O5918" s="3">
        <f t="shared" ca="1" si="1014"/>
        <v>2</v>
      </c>
      <c r="P5918" s="3">
        <f t="shared" ca="1" si="1014"/>
        <v>5</v>
      </c>
    </row>
    <row r="5919" spans="1:16" x14ac:dyDescent="0.25">
      <c r="A5919" s="3">
        <f t="shared" ca="1" si="1015"/>
        <v>215241836</v>
      </c>
      <c r="B5919" s="3">
        <f t="shared" ca="1" si="1016"/>
        <v>5699</v>
      </c>
      <c r="C5919" s="1">
        <f t="shared" ca="1" si="1017"/>
        <v>32326</v>
      </c>
      <c r="D5919" s="7">
        <f t="shared" ca="1" si="1018"/>
        <v>8</v>
      </c>
      <c r="E5919" s="3" t="str">
        <f ca="1">VLOOKUP(D5919,State!$A$1:$B$9,2,0)</f>
        <v>ACT</v>
      </c>
      <c r="F5919" s="3">
        <f t="shared" ca="1" si="1019"/>
        <v>803</v>
      </c>
      <c r="G5919" s="3" t="str">
        <f ca="1">VLOOKUP(F5919,Occupation!$A$1:$B$915,2,0)</f>
        <v>Clay, Concrete, Glass and Stone Processing Machine Operators nec</v>
      </c>
      <c r="H5919" s="3">
        <f t="shared" ca="1" si="1020"/>
        <v>7</v>
      </c>
      <c r="I5919" s="3">
        <f t="shared" ca="1" si="1021"/>
        <v>19541.8</v>
      </c>
      <c r="J5919" s="3">
        <f t="shared" ca="1" si="1022"/>
        <v>6.1522374913143774E-2</v>
      </c>
      <c r="K5919" s="3">
        <f t="shared" ca="1" si="1023"/>
        <v>4</v>
      </c>
      <c r="L5919" s="3" t="str">
        <f ca="1">VLOOKUP(K5919,Freq_Investment!$A$1:$B$8,2,0)</f>
        <v>Monthly</v>
      </c>
      <c r="M5919" s="3" t="str">
        <f t="shared" ca="1" si="1024"/>
        <v>Auto</v>
      </c>
      <c r="N5919" s="3">
        <f t="shared" ca="1" si="1014"/>
        <v>1</v>
      </c>
      <c r="O5919" s="3">
        <f t="shared" ca="1" si="1014"/>
        <v>2</v>
      </c>
      <c r="P5919" s="3">
        <f t="shared" ca="1" si="1014"/>
        <v>1</v>
      </c>
    </row>
    <row r="5920" spans="1:16" x14ac:dyDescent="0.25">
      <c r="A5920" s="3">
        <f t="shared" ca="1" si="1015"/>
        <v>771539045</v>
      </c>
      <c r="B5920" s="3">
        <f t="shared" ca="1" si="1016"/>
        <v>103</v>
      </c>
      <c r="C5920" s="1">
        <f t="shared" ca="1" si="1017"/>
        <v>30024</v>
      </c>
      <c r="D5920" s="7">
        <f t="shared" ca="1" si="1018"/>
        <v>6</v>
      </c>
      <c r="E5920" s="3" t="str">
        <f ca="1">VLOOKUP(D5920,State!$A$1:$B$9,2,0)</f>
        <v>TAS</v>
      </c>
      <c r="F5920" s="3">
        <f t="shared" ca="1" si="1019"/>
        <v>496</v>
      </c>
      <c r="G5920" s="3" t="str">
        <f ca="1">VLOOKUP(F5920,Occupation!$A$1:$B$915,2,0)</f>
        <v>Locksmith</v>
      </c>
      <c r="H5920" s="3">
        <f t="shared" ca="1" si="1020"/>
        <v>1</v>
      </c>
      <c r="I5920" s="3">
        <f t="shared" ca="1" si="1021"/>
        <v>33735.199999999997</v>
      </c>
      <c r="J5920" s="3">
        <f t="shared" ca="1" si="1022"/>
        <v>1.9838726284653219E-2</v>
      </c>
      <c r="K5920" s="3">
        <f t="shared" ca="1" si="1023"/>
        <v>7</v>
      </c>
      <c r="L5920" s="3" t="str">
        <f ca="1">VLOOKUP(K5920,Freq_Investment!$A$1:$B$8,2,0)</f>
        <v>Yearly</v>
      </c>
      <c r="M5920" s="3" t="str">
        <f t="shared" ca="1" si="1024"/>
        <v>Manual</v>
      </c>
      <c r="N5920" s="3">
        <f t="shared" ca="1" si="1014"/>
        <v>5</v>
      </c>
      <c r="O5920" s="3">
        <f t="shared" ca="1" si="1014"/>
        <v>2</v>
      </c>
      <c r="P5920" s="3">
        <f t="shared" ca="1" si="1014"/>
        <v>1</v>
      </c>
    </row>
    <row r="5921" spans="1:16" x14ac:dyDescent="0.25">
      <c r="A5921" s="3">
        <f t="shared" ca="1" si="1015"/>
        <v>572237399</v>
      </c>
      <c r="B5921" s="3">
        <f t="shared" ca="1" si="1016"/>
        <v>2227</v>
      </c>
      <c r="C5921" s="1">
        <f t="shared" ca="1" si="1017"/>
        <v>27169</v>
      </c>
      <c r="D5921" s="7">
        <f t="shared" ca="1" si="1018"/>
        <v>1</v>
      </c>
      <c r="E5921" s="3" t="str">
        <f ca="1">VLOOKUP(D5921,State!$A$1:$B$9,2,0)</f>
        <v>NSW</v>
      </c>
      <c r="F5921" s="3">
        <f t="shared" ca="1" si="1019"/>
        <v>789</v>
      </c>
      <c r="G5921" s="3" t="str">
        <f ca="1">VLOOKUP(F5921,Occupation!$A$1:$B$915,2,0)</f>
        <v>Real Estate Agent</v>
      </c>
      <c r="H5921" s="3">
        <f t="shared" ca="1" si="1020"/>
        <v>1</v>
      </c>
      <c r="I5921" s="3">
        <f t="shared" ca="1" si="1021"/>
        <v>74542.880000000005</v>
      </c>
      <c r="J5921" s="3">
        <f t="shared" ca="1" si="1022"/>
        <v>0.23849876572256928</v>
      </c>
      <c r="K5921" s="3">
        <f t="shared" ca="1" si="1023"/>
        <v>6</v>
      </c>
      <c r="L5921" s="3" t="str">
        <f ca="1">VLOOKUP(K5921,Freq_Investment!$A$1:$B$8,2,0)</f>
        <v>Half-yearly</v>
      </c>
      <c r="M5921" s="3" t="str">
        <f t="shared" ca="1" si="1024"/>
        <v>Auto</v>
      </c>
      <c r="N5921" s="3">
        <f t="shared" ca="1" si="1014"/>
        <v>3</v>
      </c>
      <c r="O5921" s="3">
        <f t="shared" ca="1" si="1014"/>
        <v>5</v>
      </c>
      <c r="P5921" s="3">
        <f t="shared" ca="1" si="1014"/>
        <v>4</v>
      </c>
    </row>
    <row r="5922" spans="1:16" x14ac:dyDescent="0.25">
      <c r="A5922" s="3">
        <f t="shared" ca="1" si="1015"/>
        <v>569473543</v>
      </c>
      <c r="B5922" s="3">
        <f t="shared" ca="1" si="1016"/>
        <v>4248</v>
      </c>
      <c r="C5922" s="1">
        <f t="shared" ca="1" si="1017"/>
        <v>34738</v>
      </c>
      <c r="D5922" s="7">
        <f t="shared" ca="1" si="1018"/>
        <v>4</v>
      </c>
      <c r="E5922" s="3" t="str">
        <f ca="1">VLOOKUP(D5922,State!$A$1:$B$9,2,0)</f>
        <v>WA</v>
      </c>
      <c r="F5922" s="3">
        <f t="shared" ca="1" si="1019"/>
        <v>69</v>
      </c>
      <c r="G5922" s="3" t="str">
        <f ca="1">VLOOKUP(F5922,Occupation!$A$1:$B$915,2,0)</f>
        <v>Hotel or Motel Manager</v>
      </c>
      <c r="H5922" s="3">
        <f t="shared" ca="1" si="1020"/>
        <v>8</v>
      </c>
      <c r="I5922" s="3">
        <f t="shared" ca="1" si="1021"/>
        <v>6797.98</v>
      </c>
      <c r="J5922" s="3">
        <f t="shared" ca="1" si="1022"/>
        <v>7.3923512463356544E-2</v>
      </c>
      <c r="K5922" s="3">
        <f t="shared" ca="1" si="1023"/>
        <v>5</v>
      </c>
      <c r="L5922" s="3" t="str">
        <f ca="1">VLOOKUP(K5922,Freq_Investment!$A$1:$B$8,2,0)</f>
        <v>Quarterly</v>
      </c>
      <c r="M5922" s="3" t="str">
        <f t="shared" ca="1" si="1024"/>
        <v>Manual</v>
      </c>
      <c r="N5922" s="3">
        <f t="shared" ca="1" si="1014"/>
        <v>3</v>
      </c>
      <c r="O5922" s="3">
        <f t="shared" ca="1" si="1014"/>
        <v>5</v>
      </c>
      <c r="P5922" s="3">
        <f t="shared" ca="1" si="1014"/>
        <v>4</v>
      </c>
    </row>
    <row r="5923" spans="1:16" x14ac:dyDescent="0.25">
      <c r="A5923" s="3">
        <f t="shared" ca="1" si="1015"/>
        <v>845974022</v>
      </c>
      <c r="B5923" s="3">
        <f t="shared" ca="1" si="1016"/>
        <v>9524</v>
      </c>
      <c r="C5923" s="1">
        <f t="shared" ca="1" si="1017"/>
        <v>25922</v>
      </c>
      <c r="D5923" s="7">
        <f t="shared" ca="1" si="1018"/>
        <v>8</v>
      </c>
      <c r="E5923" s="3" t="str">
        <f ca="1">VLOOKUP(D5923,State!$A$1:$B$9,2,0)</f>
        <v>ACT</v>
      </c>
      <c r="F5923" s="3">
        <f t="shared" ca="1" si="1019"/>
        <v>357</v>
      </c>
      <c r="G5923" s="3" t="str">
        <f ca="1">VLOOKUP(F5923,Occupation!$A$1:$B$915,2,0)</f>
        <v>Registered Nurse (Disability and Rehabilitation)</v>
      </c>
      <c r="H5923" s="3">
        <f t="shared" ca="1" si="1020"/>
        <v>6</v>
      </c>
      <c r="I5923" s="3">
        <f t="shared" ca="1" si="1021"/>
        <v>29970.58</v>
      </c>
      <c r="J5923" s="3">
        <f t="shared" ca="1" si="1022"/>
        <v>0.36057164590690888</v>
      </c>
      <c r="K5923" s="3">
        <f t="shared" ca="1" si="1023"/>
        <v>3</v>
      </c>
      <c r="L5923" s="3" t="str">
        <f ca="1">VLOOKUP(K5923,Freq_Investment!$A$1:$B$8,2,0)</f>
        <v>Fortnightly</v>
      </c>
      <c r="M5923" s="3" t="str">
        <f t="shared" ca="1" si="1024"/>
        <v>Auto</v>
      </c>
      <c r="N5923" s="3">
        <f t="shared" ca="1" si="1014"/>
        <v>3</v>
      </c>
      <c r="O5923" s="3">
        <f t="shared" ca="1" si="1014"/>
        <v>5</v>
      </c>
      <c r="P5923" s="3">
        <f t="shared" ca="1" si="1014"/>
        <v>4</v>
      </c>
    </row>
    <row r="5924" spans="1:16" x14ac:dyDescent="0.25">
      <c r="A5924" s="3">
        <f t="shared" ca="1" si="1015"/>
        <v>627633846</v>
      </c>
      <c r="B5924" s="3">
        <f t="shared" ca="1" si="1016"/>
        <v>1486</v>
      </c>
      <c r="C5924" s="1">
        <f t="shared" ca="1" si="1017"/>
        <v>37267</v>
      </c>
      <c r="D5924" s="7">
        <f t="shared" ca="1" si="1018"/>
        <v>8</v>
      </c>
      <c r="E5924" s="3" t="str">
        <f ca="1">VLOOKUP(D5924,State!$A$1:$B$9,2,0)</f>
        <v>ACT</v>
      </c>
      <c r="F5924" s="3">
        <f t="shared" ca="1" si="1019"/>
        <v>688</v>
      </c>
      <c r="G5924" s="3" t="str">
        <f ca="1">VLOOKUP(F5924,Occupation!$A$1:$B$915,2,0)</f>
        <v>Fitness Instructor</v>
      </c>
      <c r="H5924" s="3">
        <f t="shared" ca="1" si="1020"/>
        <v>6</v>
      </c>
      <c r="I5924" s="3">
        <f t="shared" ca="1" si="1021"/>
        <v>79220.460000000006</v>
      </c>
      <c r="J5924" s="3">
        <f t="shared" ca="1" si="1022"/>
        <v>0.38928768420524912</v>
      </c>
      <c r="K5924" s="3">
        <f t="shared" ca="1" si="1023"/>
        <v>1</v>
      </c>
      <c r="L5924" s="3" t="str">
        <f ca="1">VLOOKUP(K5924,Freq_Investment!$A$1:$B$8,2,0)</f>
        <v>Daily</v>
      </c>
      <c r="M5924" s="3" t="str">
        <f t="shared" ca="1" si="1024"/>
        <v>Auto</v>
      </c>
      <c r="N5924" s="3">
        <f t="shared" ca="1" si="1014"/>
        <v>4</v>
      </c>
      <c r="O5924" s="3">
        <f t="shared" ca="1" si="1014"/>
        <v>2</v>
      </c>
      <c r="P5924" s="3">
        <f t="shared" ca="1" si="1014"/>
        <v>3</v>
      </c>
    </row>
    <row r="5925" spans="1:16" x14ac:dyDescent="0.25">
      <c r="A5925" s="3">
        <f t="shared" ca="1" si="1015"/>
        <v>643140831</v>
      </c>
      <c r="B5925" s="3">
        <f t="shared" ca="1" si="1016"/>
        <v>3636</v>
      </c>
      <c r="C5925" s="1">
        <f t="shared" ca="1" si="1017"/>
        <v>36686</v>
      </c>
      <c r="D5925" s="7">
        <f t="shared" ca="1" si="1018"/>
        <v>8</v>
      </c>
      <c r="E5925" s="3" t="str">
        <f ca="1">VLOOKUP(D5925,State!$A$1:$B$9,2,0)</f>
        <v>ACT</v>
      </c>
      <c r="F5925" s="3">
        <f t="shared" ca="1" si="1019"/>
        <v>129</v>
      </c>
      <c r="G5925" s="3" t="str">
        <f ca="1">VLOOKUP(F5925,Occupation!$A$1:$B$915,2,0)</f>
        <v>Television Journalist</v>
      </c>
      <c r="H5925" s="3">
        <f t="shared" ca="1" si="1020"/>
        <v>6</v>
      </c>
      <c r="I5925" s="3">
        <f t="shared" ca="1" si="1021"/>
        <v>6682.5</v>
      </c>
      <c r="J5925" s="3">
        <f t="shared" ca="1" si="1022"/>
        <v>0.26482571506298902</v>
      </c>
      <c r="K5925" s="3">
        <f t="shared" ca="1" si="1023"/>
        <v>5</v>
      </c>
      <c r="L5925" s="3" t="str">
        <f ca="1">VLOOKUP(K5925,Freq_Investment!$A$1:$B$8,2,0)</f>
        <v>Quarterly</v>
      </c>
      <c r="M5925" s="3" t="str">
        <f t="shared" ca="1" si="1024"/>
        <v>Auto</v>
      </c>
      <c r="N5925" s="3">
        <f t="shared" ca="1" si="1014"/>
        <v>1</v>
      </c>
      <c r="O5925" s="3">
        <f t="shared" ca="1" si="1014"/>
        <v>5</v>
      </c>
      <c r="P5925" s="3">
        <f t="shared" ca="1" si="1014"/>
        <v>4</v>
      </c>
    </row>
    <row r="5926" spans="1:16" x14ac:dyDescent="0.25">
      <c r="A5926" s="3">
        <f t="shared" ca="1" si="1015"/>
        <v>397261075</v>
      </c>
      <c r="B5926" s="3">
        <f t="shared" ca="1" si="1016"/>
        <v>6663</v>
      </c>
      <c r="C5926" s="1">
        <f t="shared" ca="1" si="1017"/>
        <v>33960</v>
      </c>
      <c r="D5926" s="7">
        <f t="shared" ca="1" si="1018"/>
        <v>5</v>
      </c>
      <c r="E5926" s="3" t="str">
        <f ca="1">VLOOKUP(D5926,State!$A$1:$B$9,2,0)</f>
        <v>NT</v>
      </c>
      <c r="F5926" s="3">
        <f t="shared" ca="1" si="1019"/>
        <v>161</v>
      </c>
      <c r="G5926" s="3" t="str">
        <f ca="1">VLOOKUP(F5926,Occupation!$A$1:$B$915,2,0)</f>
        <v>Policy Analyst</v>
      </c>
      <c r="H5926" s="3">
        <f t="shared" ca="1" si="1020"/>
        <v>9</v>
      </c>
      <c r="I5926" s="3">
        <f t="shared" ca="1" si="1021"/>
        <v>88852.95</v>
      </c>
      <c r="J5926" s="3">
        <f t="shared" ca="1" si="1022"/>
        <v>5.2641405762985816E-2</v>
      </c>
      <c r="K5926" s="3">
        <f t="shared" ca="1" si="1023"/>
        <v>1</v>
      </c>
      <c r="L5926" s="3" t="str">
        <f ca="1">VLOOKUP(K5926,Freq_Investment!$A$1:$B$8,2,0)</f>
        <v>Daily</v>
      </c>
      <c r="M5926" s="3" t="str">
        <f t="shared" ca="1" si="1024"/>
        <v>Manual</v>
      </c>
      <c r="N5926" s="3">
        <f t="shared" ca="1" si="1014"/>
        <v>5</v>
      </c>
      <c r="O5926" s="3">
        <f t="shared" ca="1" si="1014"/>
        <v>4</v>
      </c>
      <c r="P5926" s="3">
        <f t="shared" ca="1" si="1014"/>
        <v>2</v>
      </c>
    </row>
    <row r="5927" spans="1:16" x14ac:dyDescent="0.25">
      <c r="A5927" s="3">
        <f t="shared" ca="1" si="1015"/>
        <v>433686126</v>
      </c>
      <c r="B5927" s="3">
        <f t="shared" ca="1" si="1016"/>
        <v>5413</v>
      </c>
      <c r="C5927" s="1">
        <f t="shared" ca="1" si="1017"/>
        <v>31153</v>
      </c>
      <c r="D5927" s="7">
        <f t="shared" ca="1" si="1018"/>
        <v>4</v>
      </c>
      <c r="E5927" s="3" t="str">
        <f ca="1">VLOOKUP(D5927,State!$A$1:$B$9,2,0)</f>
        <v>WA</v>
      </c>
      <c r="F5927" s="3">
        <f t="shared" ca="1" si="1019"/>
        <v>848</v>
      </c>
      <c r="G5927" s="3" t="str">
        <f ca="1">VLOOKUP(F5927,Occupation!$A$1:$B$915,2,0)</f>
        <v>Backhoe Operator</v>
      </c>
      <c r="H5927" s="3">
        <f t="shared" ca="1" si="1020"/>
        <v>8</v>
      </c>
      <c r="I5927" s="3">
        <f t="shared" ca="1" si="1021"/>
        <v>18383.2</v>
      </c>
      <c r="J5927" s="3">
        <f t="shared" ca="1" si="1022"/>
        <v>0.4036384511870052</v>
      </c>
      <c r="K5927" s="3">
        <f t="shared" ca="1" si="1023"/>
        <v>3</v>
      </c>
      <c r="L5927" s="3" t="str">
        <f ca="1">VLOOKUP(K5927,Freq_Investment!$A$1:$B$8,2,0)</f>
        <v>Fortnightly</v>
      </c>
      <c r="M5927" s="3" t="str">
        <f t="shared" ca="1" si="1024"/>
        <v>Auto</v>
      </c>
      <c r="N5927" s="3">
        <f t="shared" ca="1" si="1014"/>
        <v>2</v>
      </c>
      <c r="O5927" s="3">
        <f t="shared" ca="1" si="1014"/>
        <v>1</v>
      </c>
      <c r="P5927" s="3">
        <f t="shared" ca="1" si="1014"/>
        <v>2</v>
      </c>
    </row>
    <row r="5928" spans="1:16" x14ac:dyDescent="0.25">
      <c r="A5928" s="3">
        <f t="shared" ca="1" si="1015"/>
        <v>749331615</v>
      </c>
      <c r="B5928" s="3">
        <f t="shared" ca="1" si="1016"/>
        <v>8676</v>
      </c>
      <c r="C5928" s="1">
        <f t="shared" ca="1" si="1017"/>
        <v>42722</v>
      </c>
      <c r="D5928" s="7">
        <f t="shared" ca="1" si="1018"/>
        <v>5</v>
      </c>
      <c r="E5928" s="3" t="str">
        <f ca="1">VLOOKUP(D5928,State!$A$1:$B$9,2,0)</f>
        <v>NT</v>
      </c>
      <c r="F5928" s="3">
        <f t="shared" ca="1" si="1019"/>
        <v>335</v>
      </c>
      <c r="G5928" s="3" t="str">
        <f ca="1">VLOOKUP(F5928,Occupation!$A$1:$B$915,2,0)</f>
        <v>Paediatric Surgeon</v>
      </c>
      <c r="H5928" s="3">
        <f t="shared" ca="1" si="1020"/>
        <v>10</v>
      </c>
      <c r="I5928" s="3">
        <f t="shared" ca="1" si="1021"/>
        <v>33639.019999999997</v>
      </c>
      <c r="J5928" s="3">
        <f t="shared" ca="1" si="1022"/>
        <v>0.14380029489911633</v>
      </c>
      <c r="K5928" s="3">
        <f t="shared" ca="1" si="1023"/>
        <v>6</v>
      </c>
      <c r="L5928" s="3" t="str">
        <f ca="1">VLOOKUP(K5928,Freq_Investment!$A$1:$B$8,2,0)</f>
        <v>Half-yearly</v>
      </c>
      <c r="M5928" s="3" t="str">
        <f t="shared" ca="1" si="1024"/>
        <v>Manual</v>
      </c>
      <c r="N5928" s="3">
        <f t="shared" ca="1" si="1014"/>
        <v>4</v>
      </c>
      <c r="O5928" s="3">
        <f t="shared" ca="1" si="1014"/>
        <v>1</v>
      </c>
      <c r="P5928" s="3">
        <f t="shared" ca="1" si="1014"/>
        <v>4</v>
      </c>
    </row>
    <row r="5929" spans="1:16" x14ac:dyDescent="0.25">
      <c r="A5929" s="3">
        <f t="shared" ca="1" si="1015"/>
        <v>555686607</v>
      </c>
      <c r="B5929" s="3">
        <f t="shared" ca="1" si="1016"/>
        <v>4318</v>
      </c>
      <c r="C5929" s="1">
        <f t="shared" ca="1" si="1017"/>
        <v>38066</v>
      </c>
      <c r="D5929" s="7">
        <f t="shared" ca="1" si="1018"/>
        <v>7</v>
      </c>
      <c r="E5929" s="3" t="str">
        <f ca="1">VLOOKUP(D5929,State!$A$1:$B$9,2,0)</f>
        <v>VIC</v>
      </c>
      <c r="F5929" s="3">
        <f t="shared" ca="1" si="1019"/>
        <v>771</v>
      </c>
      <c r="G5929" s="3" t="str">
        <f ca="1">VLOOKUP(F5929,Occupation!$A$1:$B$915,2,0)</f>
        <v>Library Assistant</v>
      </c>
      <c r="H5929" s="3">
        <f t="shared" ca="1" si="1020"/>
        <v>1</v>
      </c>
      <c r="I5929" s="3">
        <f t="shared" ca="1" si="1021"/>
        <v>75083.149999999994</v>
      </c>
      <c r="J5929" s="3">
        <f t="shared" ca="1" si="1022"/>
        <v>0.30590898485988266</v>
      </c>
      <c r="K5929" s="3">
        <f t="shared" ca="1" si="1023"/>
        <v>5</v>
      </c>
      <c r="L5929" s="3" t="str">
        <f ca="1">VLOOKUP(K5929,Freq_Investment!$A$1:$B$8,2,0)</f>
        <v>Quarterly</v>
      </c>
      <c r="M5929" s="3" t="str">
        <f t="shared" ca="1" si="1024"/>
        <v>Manual</v>
      </c>
      <c r="N5929" s="3">
        <f t="shared" ca="1" si="1014"/>
        <v>3</v>
      </c>
      <c r="O5929" s="3">
        <f t="shared" ca="1" si="1014"/>
        <v>4</v>
      </c>
      <c r="P5929" s="3">
        <f t="shared" ca="1" si="1014"/>
        <v>5</v>
      </c>
    </row>
    <row r="5930" spans="1:16" x14ac:dyDescent="0.25">
      <c r="A5930" s="3">
        <f t="shared" ca="1" si="1015"/>
        <v>66323109</v>
      </c>
      <c r="B5930" s="3">
        <f t="shared" ca="1" si="1016"/>
        <v>3680</v>
      </c>
      <c r="C5930" s="1">
        <f t="shared" ca="1" si="1017"/>
        <v>30706</v>
      </c>
      <c r="D5930" s="7">
        <f t="shared" ca="1" si="1018"/>
        <v>5</v>
      </c>
      <c r="E5930" s="3" t="str">
        <f ca="1">VLOOKUP(D5930,State!$A$1:$B$9,2,0)</f>
        <v>NT</v>
      </c>
      <c r="F5930" s="3">
        <f t="shared" ca="1" si="1019"/>
        <v>141</v>
      </c>
      <c r="G5930" s="3" t="str">
        <f ca="1">VLOOKUP(F5930,Occupation!$A$1:$B$915,2,0)</f>
        <v>Financial Brokers nec</v>
      </c>
      <c r="H5930" s="3">
        <f t="shared" ca="1" si="1020"/>
        <v>1</v>
      </c>
      <c r="I5930" s="3">
        <f t="shared" ca="1" si="1021"/>
        <v>50438.05</v>
      </c>
      <c r="J5930" s="3">
        <f t="shared" ca="1" si="1022"/>
        <v>0.38433780850511767</v>
      </c>
      <c r="K5930" s="3">
        <f t="shared" ca="1" si="1023"/>
        <v>1</v>
      </c>
      <c r="L5930" s="3" t="str">
        <f ca="1">VLOOKUP(K5930,Freq_Investment!$A$1:$B$8,2,0)</f>
        <v>Daily</v>
      </c>
      <c r="M5930" s="3" t="str">
        <f t="shared" ca="1" si="1024"/>
        <v>Manual</v>
      </c>
      <c r="N5930" s="3">
        <f t="shared" ca="1" si="1014"/>
        <v>3</v>
      </c>
      <c r="O5930" s="3">
        <f t="shared" ca="1" si="1014"/>
        <v>4</v>
      </c>
      <c r="P5930" s="3">
        <f t="shared" ca="1" si="1014"/>
        <v>2</v>
      </c>
    </row>
    <row r="5931" spans="1:16" x14ac:dyDescent="0.25">
      <c r="A5931" s="3">
        <f t="shared" ca="1" si="1015"/>
        <v>597485015</v>
      </c>
      <c r="B5931" s="3">
        <f t="shared" ca="1" si="1016"/>
        <v>4237</v>
      </c>
      <c r="C5931" s="1">
        <f t="shared" ca="1" si="1017"/>
        <v>40672</v>
      </c>
      <c r="D5931" s="7">
        <f t="shared" ca="1" si="1018"/>
        <v>3</v>
      </c>
      <c r="E5931" s="3" t="str">
        <f ca="1">VLOOKUP(D5931,State!$A$1:$B$9,2,0)</f>
        <v>SA</v>
      </c>
      <c r="F5931" s="3">
        <f t="shared" ca="1" si="1019"/>
        <v>565</v>
      </c>
      <c r="G5931" s="3" t="str">
        <f ca="1">VLOOKUP(F5931,Occupation!$A$1:$B$915,2,0)</f>
        <v>Senior Broadacre Crop Farm Worker</v>
      </c>
      <c r="H5931" s="3">
        <f t="shared" ca="1" si="1020"/>
        <v>10</v>
      </c>
      <c r="I5931" s="3">
        <f t="shared" ca="1" si="1021"/>
        <v>56551.55</v>
      </c>
      <c r="J5931" s="3">
        <f t="shared" ca="1" si="1022"/>
        <v>6.078327795466465E-2</v>
      </c>
      <c r="K5931" s="3">
        <f t="shared" ca="1" si="1023"/>
        <v>2</v>
      </c>
      <c r="L5931" s="3" t="str">
        <f ca="1">VLOOKUP(K5931,Freq_Investment!$A$1:$B$8,2,0)</f>
        <v>Weekly</v>
      </c>
      <c r="M5931" s="3" t="str">
        <f t="shared" ca="1" si="1024"/>
        <v>Manual</v>
      </c>
      <c r="N5931" s="3">
        <f t="shared" ca="1" si="1014"/>
        <v>5</v>
      </c>
      <c r="O5931" s="3">
        <f t="shared" ca="1" si="1014"/>
        <v>2</v>
      </c>
      <c r="P5931" s="3">
        <f t="shared" ca="1" si="1014"/>
        <v>3</v>
      </c>
    </row>
    <row r="5932" spans="1:16" x14ac:dyDescent="0.25">
      <c r="A5932" s="3">
        <f t="shared" ca="1" si="1015"/>
        <v>500665106</v>
      </c>
      <c r="B5932" s="3">
        <f t="shared" ca="1" si="1016"/>
        <v>3249</v>
      </c>
      <c r="C5932" s="1">
        <f t="shared" ca="1" si="1017"/>
        <v>35989</v>
      </c>
      <c r="D5932" s="7">
        <f t="shared" ca="1" si="1018"/>
        <v>7</v>
      </c>
      <c r="E5932" s="3" t="str">
        <f ca="1">VLOOKUP(D5932,State!$A$1:$B$9,2,0)</f>
        <v>VIC</v>
      </c>
      <c r="F5932" s="3">
        <f t="shared" ca="1" si="1019"/>
        <v>311</v>
      </c>
      <c r="G5932" s="3" t="str">
        <f ca="1">VLOOKUP(F5932,Occupation!$A$1:$B$915,2,0)</f>
        <v>Audiologist</v>
      </c>
      <c r="H5932" s="3">
        <f t="shared" ca="1" si="1020"/>
        <v>10</v>
      </c>
      <c r="I5932" s="3">
        <f t="shared" ca="1" si="1021"/>
        <v>58256.43</v>
      </c>
      <c r="J5932" s="3">
        <f t="shared" ca="1" si="1022"/>
        <v>0.37889160892535895</v>
      </c>
      <c r="K5932" s="3">
        <f t="shared" ca="1" si="1023"/>
        <v>3</v>
      </c>
      <c r="L5932" s="3" t="str">
        <f ca="1">VLOOKUP(K5932,Freq_Investment!$A$1:$B$8,2,0)</f>
        <v>Fortnightly</v>
      </c>
      <c r="M5932" s="3" t="str">
        <f t="shared" ca="1" si="1024"/>
        <v>Manual</v>
      </c>
      <c r="N5932" s="3">
        <f t="shared" ca="1" si="1014"/>
        <v>3</v>
      </c>
      <c r="O5932" s="3">
        <f t="shared" ca="1" si="1014"/>
        <v>2</v>
      </c>
      <c r="P5932" s="3">
        <f t="shared" ca="1" si="1014"/>
        <v>3</v>
      </c>
    </row>
    <row r="5933" spans="1:16" x14ac:dyDescent="0.25">
      <c r="A5933" s="3">
        <f t="shared" ca="1" si="1015"/>
        <v>813208391</v>
      </c>
      <c r="B5933" s="3">
        <f t="shared" ca="1" si="1016"/>
        <v>1491</v>
      </c>
      <c r="C5933" s="1">
        <f t="shared" ca="1" si="1017"/>
        <v>43228</v>
      </c>
      <c r="D5933" s="7">
        <f t="shared" ca="1" si="1018"/>
        <v>8</v>
      </c>
      <c r="E5933" s="3" t="str">
        <f ca="1">VLOOKUP(D5933,State!$A$1:$B$9,2,0)</f>
        <v>ACT</v>
      </c>
      <c r="F5933" s="3">
        <f t="shared" ca="1" si="1019"/>
        <v>914</v>
      </c>
      <c r="G5933" s="3" t="str">
        <f ca="1">VLOOKUP(F5933,Occupation!$A$1:$B$915,2,0)</f>
        <v>Printing Table Worker</v>
      </c>
      <c r="H5933" s="3">
        <f t="shared" ca="1" si="1020"/>
        <v>2</v>
      </c>
      <c r="I5933" s="3">
        <f t="shared" ca="1" si="1021"/>
        <v>44743.01</v>
      </c>
      <c r="J5933" s="3">
        <f t="shared" ca="1" si="1022"/>
        <v>0.44427559518557153</v>
      </c>
      <c r="K5933" s="3">
        <f t="shared" ca="1" si="1023"/>
        <v>1</v>
      </c>
      <c r="L5933" s="3" t="str">
        <f ca="1">VLOOKUP(K5933,Freq_Investment!$A$1:$B$8,2,0)</f>
        <v>Daily</v>
      </c>
      <c r="M5933" s="3" t="str">
        <f t="shared" ca="1" si="1024"/>
        <v>Manual</v>
      </c>
      <c r="N5933" s="3">
        <f t="shared" ca="1" si="1014"/>
        <v>4</v>
      </c>
      <c r="O5933" s="3">
        <f t="shared" ca="1" si="1014"/>
        <v>3</v>
      </c>
      <c r="P5933" s="3">
        <f t="shared" ca="1" si="1014"/>
        <v>2</v>
      </c>
    </row>
    <row r="5934" spans="1:16" x14ac:dyDescent="0.25">
      <c r="A5934" s="3">
        <f t="shared" ca="1" si="1015"/>
        <v>218190894</v>
      </c>
      <c r="B5934" s="3">
        <f t="shared" ca="1" si="1016"/>
        <v>2403</v>
      </c>
      <c r="C5934" s="1">
        <f t="shared" ca="1" si="1017"/>
        <v>40606</v>
      </c>
      <c r="D5934" s="7">
        <f t="shared" ca="1" si="1018"/>
        <v>3</v>
      </c>
      <c r="E5934" s="3" t="str">
        <f ca="1">VLOOKUP(D5934,State!$A$1:$B$9,2,0)</f>
        <v>SA</v>
      </c>
      <c r="F5934" s="3">
        <f t="shared" ca="1" si="1019"/>
        <v>858</v>
      </c>
      <c r="G5934" s="3" t="str">
        <f ca="1">VLOOKUP(F5934,Occupation!$A$1:$B$915,2,0)</f>
        <v>Road Roller Operator</v>
      </c>
      <c r="H5934" s="3">
        <f t="shared" ca="1" si="1020"/>
        <v>7</v>
      </c>
      <c r="I5934" s="3">
        <f t="shared" ca="1" si="1021"/>
        <v>10222.07</v>
      </c>
      <c r="J5934" s="3">
        <f t="shared" ca="1" si="1022"/>
        <v>1.3522641612659703E-2</v>
      </c>
      <c r="K5934" s="3">
        <f t="shared" ca="1" si="1023"/>
        <v>3</v>
      </c>
      <c r="L5934" s="3" t="str">
        <f ca="1">VLOOKUP(K5934,Freq_Investment!$A$1:$B$8,2,0)</f>
        <v>Fortnightly</v>
      </c>
      <c r="M5934" s="3" t="str">
        <f t="shared" ca="1" si="1024"/>
        <v>Auto</v>
      </c>
      <c r="N5934" s="3">
        <f t="shared" ref="N5934:P5997" ca="1" si="1025">RANDBETWEEN(1,5)</f>
        <v>1</v>
      </c>
      <c r="O5934" s="3">
        <f t="shared" ca="1" si="1025"/>
        <v>1</v>
      </c>
      <c r="P5934" s="3">
        <f t="shared" ca="1" si="1025"/>
        <v>3</v>
      </c>
    </row>
    <row r="5935" spans="1:16" x14ac:dyDescent="0.25">
      <c r="A5935" s="3">
        <f t="shared" ca="1" si="1015"/>
        <v>417279505</v>
      </c>
      <c r="B5935" s="3">
        <f t="shared" ca="1" si="1016"/>
        <v>524</v>
      </c>
      <c r="C5935" s="1">
        <f t="shared" ca="1" si="1017"/>
        <v>32134</v>
      </c>
      <c r="D5935" s="7">
        <f t="shared" ca="1" si="1018"/>
        <v>4</v>
      </c>
      <c r="E5935" s="3" t="str">
        <f ca="1">VLOOKUP(D5935,State!$A$1:$B$9,2,0)</f>
        <v>WA</v>
      </c>
      <c r="F5935" s="3">
        <f t="shared" ca="1" si="1019"/>
        <v>384</v>
      </c>
      <c r="G5935" s="3" t="str">
        <f ca="1">VLOOKUP(F5935,Occupation!$A$1:$B$915,2,0)</f>
        <v>Cyber Security Operations Coordinator</v>
      </c>
      <c r="H5935" s="3">
        <f t="shared" ca="1" si="1020"/>
        <v>3</v>
      </c>
      <c r="I5935" s="3">
        <f t="shared" ca="1" si="1021"/>
        <v>84460.59</v>
      </c>
      <c r="J5935" s="3">
        <f t="shared" ca="1" si="1022"/>
        <v>0.229359076104307</v>
      </c>
      <c r="K5935" s="3">
        <f t="shared" ca="1" si="1023"/>
        <v>1</v>
      </c>
      <c r="L5935" s="3" t="str">
        <f ca="1">VLOOKUP(K5935,Freq_Investment!$A$1:$B$8,2,0)</f>
        <v>Daily</v>
      </c>
      <c r="M5935" s="3" t="str">
        <f t="shared" ca="1" si="1024"/>
        <v>Manual</v>
      </c>
      <c r="N5935" s="3">
        <f t="shared" ca="1" si="1025"/>
        <v>2</v>
      </c>
      <c r="O5935" s="3">
        <f t="shared" ca="1" si="1025"/>
        <v>2</v>
      </c>
      <c r="P5935" s="3">
        <f t="shared" ca="1" si="1025"/>
        <v>4</v>
      </c>
    </row>
    <row r="5936" spans="1:16" x14ac:dyDescent="0.25">
      <c r="A5936" s="3">
        <f t="shared" ca="1" si="1015"/>
        <v>967738187</v>
      </c>
      <c r="B5936" s="3">
        <f t="shared" ca="1" si="1016"/>
        <v>9233</v>
      </c>
      <c r="C5936" s="1">
        <f t="shared" ca="1" si="1017"/>
        <v>34932</v>
      </c>
      <c r="D5936" s="7">
        <f t="shared" ca="1" si="1018"/>
        <v>2</v>
      </c>
      <c r="E5936" s="3" t="str">
        <f ca="1">VLOOKUP(D5936,State!$A$1:$B$9,2,0)</f>
        <v>QLD</v>
      </c>
      <c r="F5936" s="3">
        <f t="shared" ca="1" si="1019"/>
        <v>100</v>
      </c>
      <c r="G5936" s="3" t="str">
        <f ca="1">VLOOKUP(F5936,Occupation!$A$1:$B$915,2,0)</f>
        <v>Music Director</v>
      </c>
      <c r="H5936" s="3">
        <f t="shared" ca="1" si="1020"/>
        <v>4</v>
      </c>
      <c r="I5936" s="3">
        <f t="shared" ca="1" si="1021"/>
        <v>50230.54</v>
      </c>
      <c r="J5936" s="3">
        <f t="shared" ca="1" si="1022"/>
        <v>1.8860698092055816E-2</v>
      </c>
      <c r="K5936" s="3">
        <f t="shared" ca="1" si="1023"/>
        <v>1</v>
      </c>
      <c r="L5936" s="3" t="str">
        <f ca="1">VLOOKUP(K5936,Freq_Investment!$A$1:$B$8,2,0)</f>
        <v>Daily</v>
      </c>
      <c r="M5936" s="3" t="str">
        <f t="shared" ca="1" si="1024"/>
        <v>Auto</v>
      </c>
      <c r="N5936" s="3">
        <f t="shared" ca="1" si="1025"/>
        <v>5</v>
      </c>
      <c r="O5936" s="3">
        <f t="shared" ca="1" si="1025"/>
        <v>5</v>
      </c>
      <c r="P5936" s="3">
        <f t="shared" ca="1" si="1025"/>
        <v>5</v>
      </c>
    </row>
    <row r="5937" spans="1:16" x14ac:dyDescent="0.25">
      <c r="A5937" s="3">
        <f t="shared" ca="1" si="1015"/>
        <v>705508614</v>
      </c>
      <c r="B5937" s="3">
        <f t="shared" ca="1" si="1016"/>
        <v>5150</v>
      </c>
      <c r="C5937" s="1">
        <f t="shared" ca="1" si="1017"/>
        <v>37111</v>
      </c>
      <c r="D5937" s="7">
        <f t="shared" ca="1" si="1018"/>
        <v>4</v>
      </c>
      <c r="E5937" s="3" t="str">
        <f ca="1">VLOOKUP(D5937,State!$A$1:$B$9,2,0)</f>
        <v>WA</v>
      </c>
      <c r="F5937" s="3">
        <f t="shared" ca="1" si="1019"/>
        <v>620</v>
      </c>
      <c r="G5937" s="3" t="str">
        <f ca="1">VLOOKUP(F5937,Occupation!$A$1:$B$915,2,0)</f>
        <v>Fire Protection Equipment Technician</v>
      </c>
      <c r="H5937" s="3">
        <f t="shared" ca="1" si="1020"/>
        <v>6</v>
      </c>
      <c r="I5937" s="3">
        <f t="shared" ca="1" si="1021"/>
        <v>60229.7</v>
      </c>
      <c r="J5937" s="3">
        <f t="shared" ca="1" si="1022"/>
        <v>8.0633065441187812E-2</v>
      </c>
      <c r="K5937" s="3">
        <f t="shared" ca="1" si="1023"/>
        <v>6</v>
      </c>
      <c r="L5937" s="3" t="str">
        <f ca="1">VLOOKUP(K5937,Freq_Investment!$A$1:$B$8,2,0)</f>
        <v>Half-yearly</v>
      </c>
      <c r="M5937" s="3" t="str">
        <f t="shared" ca="1" si="1024"/>
        <v>Manual</v>
      </c>
      <c r="N5937" s="3">
        <f t="shared" ca="1" si="1025"/>
        <v>3</v>
      </c>
      <c r="O5937" s="3">
        <f t="shared" ca="1" si="1025"/>
        <v>5</v>
      </c>
      <c r="P5937" s="3">
        <f t="shared" ca="1" si="1025"/>
        <v>5</v>
      </c>
    </row>
    <row r="5938" spans="1:16" x14ac:dyDescent="0.25">
      <c r="A5938" s="3">
        <f t="shared" ca="1" si="1015"/>
        <v>33105869</v>
      </c>
      <c r="B5938" s="3">
        <f t="shared" ca="1" si="1016"/>
        <v>388</v>
      </c>
      <c r="C5938" s="1">
        <f t="shared" ca="1" si="1017"/>
        <v>32898</v>
      </c>
      <c r="D5938" s="7">
        <f t="shared" ca="1" si="1018"/>
        <v>4</v>
      </c>
      <c r="E5938" s="3" t="str">
        <f ca="1">VLOOKUP(D5938,State!$A$1:$B$9,2,0)</f>
        <v>WA</v>
      </c>
      <c r="F5938" s="3">
        <f t="shared" ca="1" si="1019"/>
        <v>80</v>
      </c>
      <c r="G5938" s="3" t="str">
        <f ca="1">VLOOKUP(F5938,Occupation!$A$1:$B$915,2,0)</f>
        <v>Amusement Centre Manager</v>
      </c>
      <c r="H5938" s="3">
        <f t="shared" ca="1" si="1020"/>
        <v>10</v>
      </c>
      <c r="I5938" s="3">
        <f t="shared" ca="1" si="1021"/>
        <v>94833.600000000006</v>
      </c>
      <c r="J5938" s="3">
        <f t="shared" ca="1" si="1022"/>
        <v>5.5321473616854244E-2</v>
      </c>
      <c r="K5938" s="3">
        <f t="shared" ca="1" si="1023"/>
        <v>4</v>
      </c>
      <c r="L5938" s="3" t="str">
        <f ca="1">VLOOKUP(K5938,Freq_Investment!$A$1:$B$8,2,0)</f>
        <v>Monthly</v>
      </c>
      <c r="M5938" s="3" t="str">
        <f t="shared" ca="1" si="1024"/>
        <v>Auto</v>
      </c>
      <c r="N5938" s="3">
        <f t="shared" ca="1" si="1025"/>
        <v>1</v>
      </c>
      <c r="O5938" s="3">
        <f t="shared" ca="1" si="1025"/>
        <v>3</v>
      </c>
      <c r="P5938" s="3">
        <f t="shared" ca="1" si="1025"/>
        <v>3</v>
      </c>
    </row>
    <row r="5939" spans="1:16" x14ac:dyDescent="0.25">
      <c r="A5939" s="3">
        <f t="shared" ca="1" si="1015"/>
        <v>520895003</v>
      </c>
      <c r="B5939" s="3">
        <f t="shared" ca="1" si="1016"/>
        <v>9400</v>
      </c>
      <c r="C5939" s="1">
        <f t="shared" ca="1" si="1017"/>
        <v>29879</v>
      </c>
      <c r="D5939" s="7">
        <f t="shared" ca="1" si="1018"/>
        <v>8</v>
      </c>
      <c r="E5939" s="3" t="str">
        <f ca="1">VLOOKUP(D5939,State!$A$1:$B$9,2,0)</f>
        <v>ACT</v>
      </c>
      <c r="F5939" s="3">
        <f t="shared" ca="1" si="1019"/>
        <v>904</v>
      </c>
      <c r="G5939" s="3" t="str">
        <f ca="1">VLOOKUP(F5939,Occupation!$A$1:$B$915,2,0)</f>
        <v>Tree Faller</v>
      </c>
      <c r="H5939" s="3">
        <f t="shared" ca="1" si="1020"/>
        <v>7</v>
      </c>
      <c r="I5939" s="3">
        <f t="shared" ca="1" si="1021"/>
        <v>41392.699999999997</v>
      </c>
      <c r="J5939" s="3">
        <f t="shared" ca="1" si="1022"/>
        <v>0.20787627246513773</v>
      </c>
      <c r="K5939" s="3">
        <f t="shared" ca="1" si="1023"/>
        <v>3</v>
      </c>
      <c r="L5939" s="3" t="str">
        <f ca="1">VLOOKUP(K5939,Freq_Investment!$A$1:$B$8,2,0)</f>
        <v>Fortnightly</v>
      </c>
      <c r="M5939" s="3" t="str">
        <f t="shared" ca="1" si="1024"/>
        <v>Auto</v>
      </c>
      <c r="N5939" s="3">
        <f t="shared" ca="1" si="1025"/>
        <v>5</v>
      </c>
      <c r="O5939" s="3">
        <f t="shared" ca="1" si="1025"/>
        <v>2</v>
      </c>
      <c r="P5939" s="3">
        <f t="shared" ca="1" si="1025"/>
        <v>2</v>
      </c>
    </row>
    <row r="5940" spans="1:16" x14ac:dyDescent="0.25">
      <c r="A5940" s="3">
        <f t="shared" ca="1" si="1015"/>
        <v>103136999</v>
      </c>
      <c r="B5940" s="3">
        <f t="shared" ca="1" si="1016"/>
        <v>2977</v>
      </c>
      <c r="C5940" s="1">
        <f t="shared" ca="1" si="1017"/>
        <v>34931</v>
      </c>
      <c r="D5940" s="7">
        <f t="shared" ca="1" si="1018"/>
        <v>1</v>
      </c>
      <c r="E5940" s="3" t="str">
        <f ca="1">VLOOKUP(D5940,State!$A$1:$B$9,2,0)</f>
        <v>NSW</v>
      </c>
      <c r="F5940" s="3">
        <f t="shared" ca="1" si="1019"/>
        <v>550</v>
      </c>
      <c r="G5940" s="3" t="str">
        <f ca="1">VLOOKUP(F5940,Occupation!$A$1:$B$915,2,0)</f>
        <v>Veterinary Nurse</v>
      </c>
      <c r="H5940" s="3">
        <f t="shared" ca="1" si="1020"/>
        <v>10</v>
      </c>
      <c r="I5940" s="3">
        <f t="shared" ca="1" si="1021"/>
        <v>4303.3900000000003</v>
      </c>
      <c r="J5940" s="3">
        <f t="shared" ca="1" si="1022"/>
        <v>0.19661727019214109</v>
      </c>
      <c r="K5940" s="3">
        <f t="shared" ca="1" si="1023"/>
        <v>3</v>
      </c>
      <c r="L5940" s="3" t="str">
        <f ca="1">VLOOKUP(K5940,Freq_Investment!$A$1:$B$8,2,0)</f>
        <v>Fortnightly</v>
      </c>
      <c r="M5940" s="3" t="str">
        <f t="shared" ca="1" si="1024"/>
        <v>Auto</v>
      </c>
      <c r="N5940" s="3">
        <f t="shared" ca="1" si="1025"/>
        <v>1</v>
      </c>
      <c r="O5940" s="3">
        <f t="shared" ca="1" si="1025"/>
        <v>2</v>
      </c>
      <c r="P5940" s="3">
        <f t="shared" ca="1" si="1025"/>
        <v>4</v>
      </c>
    </row>
    <row r="5941" spans="1:16" x14ac:dyDescent="0.25">
      <c r="A5941" s="3">
        <f t="shared" ca="1" si="1015"/>
        <v>626825788</v>
      </c>
      <c r="B5941" s="3">
        <f t="shared" ca="1" si="1016"/>
        <v>897</v>
      </c>
      <c r="C5941" s="1">
        <f t="shared" ca="1" si="1017"/>
        <v>32317</v>
      </c>
      <c r="D5941" s="7">
        <f t="shared" ca="1" si="1018"/>
        <v>4</v>
      </c>
      <c r="E5941" s="3" t="str">
        <f ca="1">VLOOKUP(D5941,State!$A$1:$B$9,2,0)</f>
        <v>WA</v>
      </c>
      <c r="F5941" s="3">
        <f t="shared" ca="1" si="1019"/>
        <v>847</v>
      </c>
      <c r="G5941" s="3" t="str">
        <f ca="1">VLOOKUP(F5941,Occupation!$A$1:$B$915,2,0)</f>
        <v>Earthmoving Plant Operator (General)</v>
      </c>
      <c r="H5941" s="3">
        <f t="shared" ca="1" si="1020"/>
        <v>3</v>
      </c>
      <c r="I5941" s="3">
        <f t="shared" ca="1" si="1021"/>
        <v>8926.61</v>
      </c>
      <c r="J5941" s="3">
        <f t="shared" ca="1" si="1022"/>
        <v>0.38912841548525462</v>
      </c>
      <c r="K5941" s="3">
        <f t="shared" ca="1" si="1023"/>
        <v>7</v>
      </c>
      <c r="L5941" s="3" t="str">
        <f ca="1">VLOOKUP(K5941,Freq_Investment!$A$1:$B$8,2,0)</f>
        <v>Yearly</v>
      </c>
      <c r="M5941" s="3" t="str">
        <f t="shared" ca="1" si="1024"/>
        <v>Manual</v>
      </c>
      <c r="N5941" s="3">
        <f t="shared" ca="1" si="1025"/>
        <v>1</v>
      </c>
      <c r="O5941" s="3">
        <f t="shared" ca="1" si="1025"/>
        <v>3</v>
      </c>
      <c r="P5941" s="3">
        <f t="shared" ca="1" si="1025"/>
        <v>1</v>
      </c>
    </row>
    <row r="5942" spans="1:16" x14ac:dyDescent="0.25">
      <c r="A5942" s="3">
        <f t="shared" ca="1" si="1015"/>
        <v>319513551</v>
      </c>
      <c r="B5942" s="3">
        <f t="shared" ca="1" si="1016"/>
        <v>7277</v>
      </c>
      <c r="C5942" s="1">
        <f t="shared" ca="1" si="1017"/>
        <v>35845</v>
      </c>
      <c r="D5942" s="7">
        <f t="shared" ca="1" si="1018"/>
        <v>6</v>
      </c>
      <c r="E5942" s="3" t="str">
        <f ca="1">VLOOKUP(D5942,State!$A$1:$B$9,2,0)</f>
        <v>TAS</v>
      </c>
      <c r="F5942" s="3">
        <f t="shared" ca="1" si="1019"/>
        <v>718</v>
      </c>
      <c r="G5942" s="3" t="str">
        <f ca="1">VLOOKUP(F5942,Occupation!$A$1:$B$915,2,0)</f>
        <v>Personal Assistant</v>
      </c>
      <c r="H5942" s="3">
        <f t="shared" ca="1" si="1020"/>
        <v>9</v>
      </c>
      <c r="I5942" s="3">
        <f t="shared" ca="1" si="1021"/>
        <v>45599.59</v>
      </c>
      <c r="J5942" s="3">
        <f t="shared" ca="1" si="1022"/>
        <v>0.33669089129935803</v>
      </c>
      <c r="K5942" s="3">
        <f t="shared" ca="1" si="1023"/>
        <v>5</v>
      </c>
      <c r="L5942" s="3" t="str">
        <f ca="1">VLOOKUP(K5942,Freq_Investment!$A$1:$B$8,2,0)</f>
        <v>Quarterly</v>
      </c>
      <c r="M5942" s="3" t="str">
        <f t="shared" ca="1" si="1024"/>
        <v>Manual</v>
      </c>
      <c r="N5942" s="3">
        <f t="shared" ca="1" si="1025"/>
        <v>3</v>
      </c>
      <c r="O5942" s="3">
        <f t="shared" ca="1" si="1025"/>
        <v>2</v>
      </c>
      <c r="P5942" s="3">
        <f t="shared" ca="1" si="1025"/>
        <v>5</v>
      </c>
    </row>
    <row r="5943" spans="1:16" x14ac:dyDescent="0.25">
      <c r="A5943" s="3">
        <f t="shared" ca="1" si="1015"/>
        <v>97895549</v>
      </c>
      <c r="B5943" s="3">
        <f t="shared" ca="1" si="1016"/>
        <v>4520</v>
      </c>
      <c r="C5943" s="1">
        <f t="shared" ca="1" si="1017"/>
        <v>29145</v>
      </c>
      <c r="D5943" s="7">
        <f t="shared" ca="1" si="1018"/>
        <v>7</v>
      </c>
      <c r="E5943" s="3" t="str">
        <f ca="1">VLOOKUP(D5943,State!$A$1:$B$9,2,0)</f>
        <v>VIC</v>
      </c>
      <c r="F5943" s="3">
        <f t="shared" ca="1" si="1019"/>
        <v>192</v>
      </c>
      <c r="G5943" s="3" t="str">
        <f ca="1">VLOOKUP(F5943,Occupation!$A$1:$B$915,2,0)</f>
        <v>Ship's Officer</v>
      </c>
      <c r="H5943" s="3">
        <f t="shared" ca="1" si="1020"/>
        <v>8</v>
      </c>
      <c r="I5943" s="3">
        <f t="shared" ca="1" si="1021"/>
        <v>75374.820000000007</v>
      </c>
      <c r="J5943" s="3">
        <f t="shared" ca="1" si="1022"/>
        <v>0.14465741957872347</v>
      </c>
      <c r="K5943" s="3">
        <f t="shared" ca="1" si="1023"/>
        <v>7</v>
      </c>
      <c r="L5943" s="3" t="str">
        <f ca="1">VLOOKUP(K5943,Freq_Investment!$A$1:$B$8,2,0)</f>
        <v>Yearly</v>
      </c>
      <c r="M5943" s="3" t="str">
        <f t="shared" ca="1" si="1024"/>
        <v>Manual</v>
      </c>
      <c r="N5943" s="3">
        <f t="shared" ca="1" si="1025"/>
        <v>2</v>
      </c>
      <c r="O5943" s="3">
        <f t="shared" ca="1" si="1025"/>
        <v>5</v>
      </c>
      <c r="P5943" s="3">
        <f t="shared" ca="1" si="1025"/>
        <v>5</v>
      </c>
    </row>
    <row r="5944" spans="1:16" x14ac:dyDescent="0.25">
      <c r="A5944" s="3">
        <f t="shared" ca="1" si="1015"/>
        <v>814173849</v>
      </c>
      <c r="B5944" s="3">
        <f t="shared" ca="1" si="1016"/>
        <v>341</v>
      </c>
      <c r="C5944" s="1">
        <f t="shared" ca="1" si="1017"/>
        <v>30408</v>
      </c>
      <c r="D5944" s="7">
        <f t="shared" ca="1" si="1018"/>
        <v>7</v>
      </c>
      <c r="E5944" s="3" t="str">
        <f ca="1">VLOOKUP(D5944,State!$A$1:$B$9,2,0)</f>
        <v>VIC</v>
      </c>
      <c r="F5944" s="3">
        <f t="shared" ca="1" si="1019"/>
        <v>824</v>
      </c>
      <c r="G5944" s="3" t="str">
        <f ca="1">VLOOKUP(F5944,Occupation!$A$1:$B$915,2,0)</f>
        <v>Chemical Production Machine Operator</v>
      </c>
      <c r="H5944" s="3">
        <f t="shared" ca="1" si="1020"/>
        <v>8</v>
      </c>
      <c r="I5944" s="3">
        <f t="shared" ca="1" si="1021"/>
        <v>66476.070000000007</v>
      </c>
      <c r="J5944" s="3">
        <f t="shared" ca="1" si="1022"/>
        <v>0.18664308308274885</v>
      </c>
      <c r="K5944" s="3">
        <f t="shared" ca="1" si="1023"/>
        <v>2</v>
      </c>
      <c r="L5944" s="3" t="str">
        <f ca="1">VLOOKUP(K5944,Freq_Investment!$A$1:$B$8,2,0)</f>
        <v>Weekly</v>
      </c>
      <c r="M5944" s="3" t="str">
        <f t="shared" ca="1" si="1024"/>
        <v>Auto</v>
      </c>
      <c r="N5944" s="3">
        <f t="shared" ca="1" si="1025"/>
        <v>1</v>
      </c>
      <c r="O5944" s="3">
        <f t="shared" ca="1" si="1025"/>
        <v>3</v>
      </c>
      <c r="P5944" s="3">
        <f t="shared" ca="1" si="1025"/>
        <v>2</v>
      </c>
    </row>
    <row r="5945" spans="1:16" x14ac:dyDescent="0.25">
      <c r="A5945" s="3">
        <f t="shared" ca="1" si="1015"/>
        <v>871911118</v>
      </c>
      <c r="B5945" s="3">
        <f t="shared" ca="1" si="1016"/>
        <v>8012</v>
      </c>
      <c r="C5945" s="1">
        <f t="shared" ca="1" si="1017"/>
        <v>42461</v>
      </c>
      <c r="D5945" s="7">
        <f t="shared" ca="1" si="1018"/>
        <v>6</v>
      </c>
      <c r="E5945" s="3" t="str">
        <f ca="1">VLOOKUP(D5945,State!$A$1:$B$9,2,0)</f>
        <v>TAS</v>
      </c>
      <c r="F5945" s="3">
        <f t="shared" ca="1" si="1019"/>
        <v>539</v>
      </c>
      <c r="G5945" s="3" t="str">
        <f ca="1">VLOOKUP(F5945,Occupation!$A$1:$B$915,2,0)</f>
        <v>Pastrycook</v>
      </c>
      <c r="H5945" s="3">
        <f t="shared" ca="1" si="1020"/>
        <v>4</v>
      </c>
      <c r="I5945" s="3">
        <f t="shared" ca="1" si="1021"/>
        <v>53818.75</v>
      </c>
      <c r="J5945" s="3">
        <f t="shared" ca="1" si="1022"/>
        <v>5.0226984073261149E-2</v>
      </c>
      <c r="K5945" s="3">
        <f t="shared" ca="1" si="1023"/>
        <v>4</v>
      </c>
      <c r="L5945" s="3" t="str">
        <f ca="1">VLOOKUP(K5945,Freq_Investment!$A$1:$B$8,2,0)</f>
        <v>Monthly</v>
      </c>
      <c r="M5945" s="3" t="str">
        <f t="shared" ca="1" si="1024"/>
        <v>Manual</v>
      </c>
      <c r="N5945" s="3">
        <f t="shared" ca="1" si="1025"/>
        <v>1</v>
      </c>
      <c r="O5945" s="3">
        <f t="shared" ca="1" si="1025"/>
        <v>3</v>
      </c>
      <c r="P5945" s="3">
        <f t="shared" ca="1" si="1025"/>
        <v>4</v>
      </c>
    </row>
    <row r="5946" spans="1:16" x14ac:dyDescent="0.25">
      <c r="A5946" s="3">
        <f t="shared" ca="1" si="1015"/>
        <v>716807570</v>
      </c>
      <c r="B5946" s="3">
        <f t="shared" ca="1" si="1016"/>
        <v>3364</v>
      </c>
      <c r="C5946" s="1">
        <f t="shared" ca="1" si="1017"/>
        <v>30088</v>
      </c>
      <c r="D5946" s="7">
        <f t="shared" ca="1" si="1018"/>
        <v>4</v>
      </c>
      <c r="E5946" s="3" t="str">
        <f ca="1">VLOOKUP(D5946,State!$A$1:$B$9,2,0)</f>
        <v>WA</v>
      </c>
      <c r="F5946" s="3">
        <f t="shared" ca="1" si="1019"/>
        <v>880</v>
      </c>
      <c r="G5946" s="3" t="str">
        <f ca="1">VLOOKUP(F5946,Occupation!$A$1:$B$915,2,0)</f>
        <v>Railway Track Worker</v>
      </c>
      <c r="H5946" s="3">
        <f t="shared" ca="1" si="1020"/>
        <v>3</v>
      </c>
      <c r="I5946" s="3">
        <f t="shared" ca="1" si="1021"/>
        <v>25738.3</v>
      </c>
      <c r="J5946" s="3">
        <f t="shared" ca="1" si="1022"/>
        <v>3.973608214157881E-2</v>
      </c>
      <c r="K5946" s="3">
        <f t="shared" ca="1" si="1023"/>
        <v>6</v>
      </c>
      <c r="L5946" s="3" t="str">
        <f ca="1">VLOOKUP(K5946,Freq_Investment!$A$1:$B$8,2,0)</f>
        <v>Half-yearly</v>
      </c>
      <c r="M5946" s="3" t="str">
        <f t="shared" ca="1" si="1024"/>
        <v>Auto</v>
      </c>
      <c r="N5946" s="3">
        <f t="shared" ca="1" si="1025"/>
        <v>3</v>
      </c>
      <c r="O5946" s="3">
        <f t="shared" ca="1" si="1025"/>
        <v>3</v>
      </c>
      <c r="P5946" s="3">
        <f t="shared" ca="1" si="1025"/>
        <v>3</v>
      </c>
    </row>
    <row r="5947" spans="1:16" x14ac:dyDescent="0.25">
      <c r="A5947" s="3">
        <f t="shared" ca="1" si="1015"/>
        <v>941872047</v>
      </c>
      <c r="B5947" s="3">
        <f t="shared" ca="1" si="1016"/>
        <v>3366</v>
      </c>
      <c r="C5947" s="1">
        <f t="shared" ca="1" si="1017"/>
        <v>32185</v>
      </c>
      <c r="D5947" s="7">
        <f t="shared" ca="1" si="1018"/>
        <v>3</v>
      </c>
      <c r="E5947" s="3" t="str">
        <f ca="1">VLOOKUP(D5947,State!$A$1:$B$9,2,0)</f>
        <v>SA</v>
      </c>
      <c r="F5947" s="3">
        <f t="shared" ca="1" si="1019"/>
        <v>855</v>
      </c>
      <c r="G5947" s="3" t="str">
        <f ca="1">VLOOKUP(F5947,Occupation!$A$1:$B$915,2,0)</f>
        <v>Linemarker</v>
      </c>
      <c r="H5947" s="3">
        <f t="shared" ca="1" si="1020"/>
        <v>1</v>
      </c>
      <c r="I5947" s="3">
        <f t="shared" ca="1" si="1021"/>
        <v>50140.65</v>
      </c>
      <c r="J5947" s="3">
        <f t="shared" ca="1" si="1022"/>
        <v>0.24907669248579645</v>
      </c>
      <c r="K5947" s="3">
        <f t="shared" ca="1" si="1023"/>
        <v>7</v>
      </c>
      <c r="L5947" s="3" t="str">
        <f ca="1">VLOOKUP(K5947,Freq_Investment!$A$1:$B$8,2,0)</f>
        <v>Yearly</v>
      </c>
      <c r="M5947" s="3" t="str">
        <f t="shared" ca="1" si="1024"/>
        <v>Manual</v>
      </c>
      <c r="N5947" s="3">
        <f t="shared" ca="1" si="1025"/>
        <v>5</v>
      </c>
      <c r="O5947" s="3">
        <f t="shared" ca="1" si="1025"/>
        <v>3</v>
      </c>
      <c r="P5947" s="3">
        <f t="shared" ca="1" si="1025"/>
        <v>3</v>
      </c>
    </row>
    <row r="5948" spans="1:16" x14ac:dyDescent="0.25">
      <c r="A5948" s="3">
        <f t="shared" ca="1" si="1015"/>
        <v>205035828</v>
      </c>
      <c r="B5948" s="3">
        <f t="shared" ca="1" si="1016"/>
        <v>7615</v>
      </c>
      <c r="C5948" s="1">
        <f t="shared" ca="1" si="1017"/>
        <v>35987</v>
      </c>
      <c r="D5948" s="7">
        <f t="shared" ca="1" si="1018"/>
        <v>8</v>
      </c>
      <c r="E5948" s="3" t="str">
        <f ca="1">VLOOKUP(D5948,State!$A$1:$B$9,2,0)</f>
        <v>ACT</v>
      </c>
      <c r="F5948" s="3">
        <f t="shared" ca="1" si="1019"/>
        <v>671</v>
      </c>
      <c r="G5948" s="3" t="str">
        <f ca="1">VLOOKUP(F5948,Occupation!$A$1:$B$915,2,0)</f>
        <v>Driving Instructor</v>
      </c>
      <c r="H5948" s="3">
        <f t="shared" ca="1" si="1020"/>
        <v>4</v>
      </c>
      <c r="I5948" s="3">
        <f t="shared" ca="1" si="1021"/>
        <v>87331.16</v>
      </c>
      <c r="J5948" s="3">
        <f t="shared" ca="1" si="1022"/>
        <v>0.3463809171648084</v>
      </c>
      <c r="K5948" s="3">
        <f t="shared" ca="1" si="1023"/>
        <v>1</v>
      </c>
      <c r="L5948" s="3" t="str">
        <f ca="1">VLOOKUP(K5948,Freq_Investment!$A$1:$B$8,2,0)</f>
        <v>Daily</v>
      </c>
      <c r="M5948" s="3" t="str">
        <f t="shared" ca="1" si="1024"/>
        <v>Manual</v>
      </c>
      <c r="N5948" s="3">
        <f t="shared" ca="1" si="1025"/>
        <v>3</v>
      </c>
      <c r="O5948" s="3">
        <f t="shared" ca="1" si="1025"/>
        <v>5</v>
      </c>
      <c r="P5948" s="3">
        <f t="shared" ca="1" si="1025"/>
        <v>3</v>
      </c>
    </row>
    <row r="5949" spans="1:16" x14ac:dyDescent="0.25">
      <c r="A5949" s="3">
        <f t="shared" ca="1" si="1015"/>
        <v>16229978</v>
      </c>
      <c r="B5949" s="3">
        <f t="shared" ca="1" si="1016"/>
        <v>147</v>
      </c>
      <c r="C5949" s="1">
        <f t="shared" ca="1" si="1017"/>
        <v>28493</v>
      </c>
      <c r="D5949" s="7">
        <f t="shared" ca="1" si="1018"/>
        <v>2</v>
      </c>
      <c r="E5949" s="3" t="str">
        <f ca="1">VLOOKUP(D5949,State!$A$1:$B$9,2,0)</f>
        <v>QLD</v>
      </c>
      <c r="F5949" s="3">
        <f t="shared" ca="1" si="1019"/>
        <v>642</v>
      </c>
      <c r="G5949" s="3" t="str">
        <f ca="1">VLOOKUP(F5949,Occupation!$A$1:$B$915,2,0)</f>
        <v>Out of School Hours Care Worker</v>
      </c>
      <c r="H5949" s="3">
        <f t="shared" ca="1" si="1020"/>
        <v>7</v>
      </c>
      <c r="I5949" s="3">
        <f t="shared" ca="1" si="1021"/>
        <v>9425.57</v>
      </c>
      <c r="J5949" s="3">
        <f t="shared" ca="1" si="1022"/>
        <v>0.46375798286378456</v>
      </c>
      <c r="K5949" s="3">
        <f t="shared" ca="1" si="1023"/>
        <v>3</v>
      </c>
      <c r="L5949" s="3" t="str">
        <f ca="1">VLOOKUP(K5949,Freq_Investment!$A$1:$B$8,2,0)</f>
        <v>Fortnightly</v>
      </c>
      <c r="M5949" s="3" t="str">
        <f t="shared" ca="1" si="1024"/>
        <v>Manual</v>
      </c>
      <c r="N5949" s="3">
        <f t="shared" ca="1" si="1025"/>
        <v>4</v>
      </c>
      <c r="O5949" s="3">
        <f t="shared" ca="1" si="1025"/>
        <v>4</v>
      </c>
      <c r="P5949" s="3">
        <f t="shared" ca="1" si="1025"/>
        <v>1</v>
      </c>
    </row>
    <row r="5950" spans="1:16" x14ac:dyDescent="0.25">
      <c r="A5950" s="3">
        <f t="shared" ca="1" si="1015"/>
        <v>860671631</v>
      </c>
      <c r="B5950" s="3">
        <f t="shared" ca="1" si="1016"/>
        <v>3130</v>
      </c>
      <c r="C5950" s="1">
        <f t="shared" ca="1" si="1017"/>
        <v>35586</v>
      </c>
      <c r="D5950" s="7">
        <f t="shared" ca="1" si="1018"/>
        <v>1</v>
      </c>
      <c r="E5950" s="3" t="str">
        <f ca="1">VLOOKUP(D5950,State!$A$1:$B$9,2,0)</f>
        <v>NSW</v>
      </c>
      <c r="F5950" s="3">
        <f t="shared" ca="1" si="1019"/>
        <v>319</v>
      </c>
      <c r="G5950" s="3" t="str">
        <f ca="1">VLOOKUP(F5950,Occupation!$A$1:$B$915,2,0)</f>
        <v>Medical Oncologist</v>
      </c>
      <c r="H5950" s="3">
        <f t="shared" ca="1" si="1020"/>
        <v>5</v>
      </c>
      <c r="I5950" s="3">
        <f t="shared" ca="1" si="1021"/>
        <v>24456.78</v>
      </c>
      <c r="J5950" s="3">
        <f t="shared" ca="1" si="1022"/>
        <v>0.19704056665461817</v>
      </c>
      <c r="K5950" s="3">
        <f t="shared" ca="1" si="1023"/>
        <v>6</v>
      </c>
      <c r="L5950" s="3" t="str">
        <f ca="1">VLOOKUP(K5950,Freq_Investment!$A$1:$B$8,2,0)</f>
        <v>Half-yearly</v>
      </c>
      <c r="M5950" s="3" t="str">
        <f t="shared" ca="1" si="1024"/>
        <v>Auto</v>
      </c>
      <c r="N5950" s="3">
        <f t="shared" ca="1" si="1025"/>
        <v>3</v>
      </c>
      <c r="O5950" s="3">
        <f t="shared" ca="1" si="1025"/>
        <v>2</v>
      </c>
      <c r="P5950" s="3">
        <f t="shared" ca="1" si="1025"/>
        <v>4</v>
      </c>
    </row>
    <row r="5951" spans="1:16" x14ac:dyDescent="0.25">
      <c r="A5951" s="3">
        <f t="shared" ca="1" si="1015"/>
        <v>863022056</v>
      </c>
      <c r="B5951" s="3">
        <f t="shared" ca="1" si="1016"/>
        <v>3756</v>
      </c>
      <c r="C5951" s="1">
        <f t="shared" ca="1" si="1017"/>
        <v>33932</v>
      </c>
      <c r="D5951" s="7">
        <f t="shared" ca="1" si="1018"/>
        <v>5</v>
      </c>
      <c r="E5951" s="3" t="str">
        <f ca="1">VLOOKUP(D5951,State!$A$1:$B$9,2,0)</f>
        <v>NT</v>
      </c>
      <c r="F5951" s="3">
        <f t="shared" ca="1" si="1019"/>
        <v>107</v>
      </c>
      <c r="G5951" s="3" t="str">
        <f ca="1">VLOOKUP(F5951,Occupation!$A$1:$B$915,2,0)</f>
        <v>Sculptor</v>
      </c>
      <c r="H5951" s="3">
        <f t="shared" ca="1" si="1020"/>
        <v>5</v>
      </c>
      <c r="I5951" s="3">
        <f t="shared" ca="1" si="1021"/>
        <v>66470.34</v>
      </c>
      <c r="J5951" s="3">
        <f t="shared" ca="1" si="1022"/>
        <v>3.0243893842284486E-2</v>
      </c>
      <c r="K5951" s="3">
        <f t="shared" ca="1" si="1023"/>
        <v>2</v>
      </c>
      <c r="L5951" s="3" t="str">
        <f ca="1">VLOOKUP(K5951,Freq_Investment!$A$1:$B$8,2,0)</f>
        <v>Weekly</v>
      </c>
      <c r="M5951" s="3" t="str">
        <f t="shared" ca="1" si="1024"/>
        <v>Auto</v>
      </c>
      <c r="N5951" s="3">
        <f t="shared" ca="1" si="1025"/>
        <v>1</v>
      </c>
      <c r="O5951" s="3">
        <f t="shared" ca="1" si="1025"/>
        <v>2</v>
      </c>
      <c r="P5951" s="3">
        <f t="shared" ca="1" si="1025"/>
        <v>3</v>
      </c>
    </row>
    <row r="5952" spans="1:16" x14ac:dyDescent="0.25">
      <c r="A5952" s="3">
        <f t="shared" ca="1" si="1015"/>
        <v>695009243</v>
      </c>
      <c r="B5952" s="3">
        <f t="shared" ca="1" si="1016"/>
        <v>147</v>
      </c>
      <c r="C5952" s="1">
        <f t="shared" ca="1" si="1017"/>
        <v>29698</v>
      </c>
      <c r="D5952" s="7">
        <f t="shared" ca="1" si="1018"/>
        <v>6</v>
      </c>
      <c r="E5952" s="3" t="str">
        <f ca="1">VLOOKUP(D5952,State!$A$1:$B$9,2,0)</f>
        <v>TAS</v>
      </c>
      <c r="F5952" s="3">
        <f t="shared" ca="1" si="1019"/>
        <v>789</v>
      </c>
      <c r="G5952" s="3" t="str">
        <f ca="1">VLOOKUP(F5952,Occupation!$A$1:$B$915,2,0)</f>
        <v>Real Estate Agent</v>
      </c>
      <c r="H5952" s="3">
        <f t="shared" ca="1" si="1020"/>
        <v>7</v>
      </c>
      <c r="I5952" s="3">
        <f t="shared" ca="1" si="1021"/>
        <v>90064.73</v>
      </c>
      <c r="J5952" s="3">
        <f t="shared" ca="1" si="1022"/>
        <v>0.48779402831493812</v>
      </c>
      <c r="K5952" s="3">
        <f t="shared" ca="1" si="1023"/>
        <v>5</v>
      </c>
      <c r="L5952" s="3" t="str">
        <f ca="1">VLOOKUP(K5952,Freq_Investment!$A$1:$B$8,2,0)</f>
        <v>Quarterly</v>
      </c>
      <c r="M5952" s="3" t="str">
        <f t="shared" ca="1" si="1024"/>
        <v>Auto</v>
      </c>
      <c r="N5952" s="3">
        <f t="shared" ca="1" si="1025"/>
        <v>1</v>
      </c>
      <c r="O5952" s="3">
        <f t="shared" ca="1" si="1025"/>
        <v>3</v>
      </c>
      <c r="P5952" s="3">
        <f t="shared" ca="1" si="1025"/>
        <v>2</v>
      </c>
    </row>
    <row r="5953" spans="1:16" x14ac:dyDescent="0.25">
      <c r="A5953" s="3">
        <f t="shared" ca="1" si="1015"/>
        <v>575803687</v>
      </c>
      <c r="B5953" s="3">
        <f t="shared" ca="1" si="1016"/>
        <v>7704</v>
      </c>
      <c r="C5953" s="1">
        <f t="shared" ca="1" si="1017"/>
        <v>31486</v>
      </c>
      <c r="D5953" s="7">
        <f t="shared" ca="1" si="1018"/>
        <v>6</v>
      </c>
      <c r="E5953" s="3" t="str">
        <f ca="1">VLOOKUP(D5953,State!$A$1:$B$9,2,0)</f>
        <v>TAS</v>
      </c>
      <c r="F5953" s="3">
        <f t="shared" ca="1" si="1019"/>
        <v>94</v>
      </c>
      <c r="G5953" s="3" t="str">
        <f ca="1">VLOOKUP(F5953,Occupation!$A$1:$B$915,2,0)</f>
        <v>Hospitality, Retail and Service Managers nec</v>
      </c>
      <c r="H5953" s="3">
        <f t="shared" ca="1" si="1020"/>
        <v>10</v>
      </c>
      <c r="I5953" s="3">
        <f t="shared" ca="1" si="1021"/>
        <v>72756.759999999995</v>
      </c>
      <c r="J5953" s="3">
        <f t="shared" ca="1" si="1022"/>
        <v>0.18581354120454363</v>
      </c>
      <c r="K5953" s="3">
        <f t="shared" ca="1" si="1023"/>
        <v>7</v>
      </c>
      <c r="L5953" s="3" t="str">
        <f ca="1">VLOOKUP(K5953,Freq_Investment!$A$1:$B$8,2,0)</f>
        <v>Yearly</v>
      </c>
      <c r="M5953" s="3" t="str">
        <f t="shared" ca="1" si="1024"/>
        <v>Auto</v>
      </c>
      <c r="N5953" s="3">
        <f t="shared" ca="1" si="1025"/>
        <v>2</v>
      </c>
      <c r="O5953" s="3">
        <f t="shared" ca="1" si="1025"/>
        <v>1</v>
      </c>
      <c r="P5953" s="3">
        <f t="shared" ca="1" si="1025"/>
        <v>4</v>
      </c>
    </row>
    <row r="5954" spans="1:16" x14ac:dyDescent="0.25">
      <c r="A5954" s="3">
        <f t="shared" ca="1" si="1015"/>
        <v>796488395</v>
      </c>
      <c r="B5954" s="3">
        <f t="shared" ca="1" si="1016"/>
        <v>5994</v>
      </c>
      <c r="C5954" s="1">
        <f t="shared" ca="1" si="1017"/>
        <v>37922</v>
      </c>
      <c r="D5954" s="7">
        <f t="shared" ca="1" si="1018"/>
        <v>3</v>
      </c>
      <c r="E5954" s="3" t="str">
        <f ca="1">VLOOKUP(D5954,State!$A$1:$B$9,2,0)</f>
        <v>SA</v>
      </c>
      <c r="F5954" s="3">
        <f t="shared" ca="1" si="1019"/>
        <v>418</v>
      </c>
      <c r="G5954" s="3" t="str">
        <f ca="1">VLOOKUP(F5954,Occupation!$A$1:$B$915,2,0)</f>
        <v>Welfare Worker</v>
      </c>
      <c r="H5954" s="3">
        <f t="shared" ca="1" si="1020"/>
        <v>10</v>
      </c>
      <c r="I5954" s="3">
        <f t="shared" ca="1" si="1021"/>
        <v>38855.07</v>
      </c>
      <c r="J5954" s="3">
        <f t="shared" ca="1" si="1022"/>
        <v>4.2349305807905413E-2</v>
      </c>
      <c r="K5954" s="3">
        <f t="shared" ca="1" si="1023"/>
        <v>5</v>
      </c>
      <c r="L5954" s="3" t="str">
        <f ca="1">VLOOKUP(K5954,Freq_Investment!$A$1:$B$8,2,0)</f>
        <v>Quarterly</v>
      </c>
      <c r="M5954" s="3" t="str">
        <f t="shared" ca="1" si="1024"/>
        <v>Auto</v>
      </c>
      <c r="N5954" s="3">
        <f t="shared" ca="1" si="1025"/>
        <v>3</v>
      </c>
      <c r="O5954" s="3">
        <f t="shared" ca="1" si="1025"/>
        <v>4</v>
      </c>
      <c r="P5954" s="3">
        <f t="shared" ca="1" si="1025"/>
        <v>3</v>
      </c>
    </row>
    <row r="5955" spans="1:16" x14ac:dyDescent="0.25">
      <c r="A5955" s="3">
        <f t="shared" ref="A5955:A6018" ca="1" si="1026">RANDBETWEEN(10000000,1000000000)</f>
        <v>741879208</v>
      </c>
      <c r="B5955" s="3">
        <f t="shared" ref="B5955:B6018" ca="1" si="1027">RANDBETWEEN(1,10000)</f>
        <v>1341</v>
      </c>
      <c r="C5955" s="1">
        <f t="shared" ref="C5955:C6018" ca="1" si="1028">DATE(RANDBETWEEN(1970,2021),RANDBETWEEN(1,12),RANDBETWEEN(1,28))</f>
        <v>34643</v>
      </c>
      <c r="D5955" s="7">
        <f t="shared" ref="D5955:D6018" ca="1" si="1029">RANDBETWEEN(1,8)</f>
        <v>6</v>
      </c>
      <c r="E5955" s="3" t="str">
        <f ca="1">VLOOKUP(D5955,State!$A$1:$B$9,2,0)</f>
        <v>TAS</v>
      </c>
      <c r="F5955" s="3">
        <f t="shared" ref="F5955:F6018" ca="1" si="1030">RANDBETWEEN(1,914)</f>
        <v>5</v>
      </c>
      <c r="G5955" s="3" t="str">
        <f ca="1">VLOOKUP(F5955,Occupation!$A$1:$B$915,2,0)</f>
        <v>Beef Cattle Farmer</v>
      </c>
      <c r="H5955" s="3">
        <f t="shared" ref="H5955:H6018" ca="1" si="1031">RANDBETWEEN(1,10)</f>
        <v>7</v>
      </c>
      <c r="I5955" s="3">
        <f t="shared" ref="I5955:I6018" ca="1" si="1032">ROUND(RAND()*100000,2)</f>
        <v>51747.87</v>
      </c>
      <c r="J5955" s="3">
        <f t="shared" ref="J5955:J6018" ca="1" si="1033">RAND()/2</f>
        <v>0.34597822001084277</v>
      </c>
      <c r="K5955" s="3">
        <f t="shared" ref="K5955:K6018" ca="1" si="1034">RANDBETWEEN(1,7)</f>
        <v>7</v>
      </c>
      <c r="L5955" s="3" t="str">
        <f ca="1">VLOOKUP(K5955,Freq_Investment!$A$1:$B$8,2,0)</f>
        <v>Yearly</v>
      </c>
      <c r="M5955" s="3" t="str">
        <f t="shared" ref="M5955:M6018" ca="1" si="1035">IF(RANDBETWEEN(1,2)&gt;1,"Auto","Manual")</f>
        <v>Auto</v>
      </c>
      <c r="N5955" s="3">
        <f t="shared" ca="1" si="1025"/>
        <v>2</v>
      </c>
      <c r="O5955" s="3">
        <f t="shared" ca="1" si="1025"/>
        <v>5</v>
      </c>
      <c r="P5955" s="3">
        <f t="shared" ca="1" si="1025"/>
        <v>3</v>
      </c>
    </row>
    <row r="5956" spans="1:16" x14ac:dyDescent="0.25">
      <c r="A5956" s="3">
        <f t="shared" ca="1" si="1026"/>
        <v>881445364</v>
      </c>
      <c r="B5956" s="3">
        <f t="shared" ca="1" si="1027"/>
        <v>7006</v>
      </c>
      <c r="C5956" s="1">
        <f t="shared" ca="1" si="1028"/>
        <v>38616</v>
      </c>
      <c r="D5956" s="7">
        <f t="shared" ca="1" si="1029"/>
        <v>2</v>
      </c>
      <c r="E5956" s="3" t="str">
        <f ca="1">VLOOKUP(D5956,State!$A$1:$B$9,2,0)</f>
        <v>QLD</v>
      </c>
      <c r="F5956" s="3">
        <f t="shared" ca="1" si="1030"/>
        <v>493</v>
      </c>
      <c r="G5956" s="3" t="str">
        <f ca="1">VLOOKUP(F5956,Occupation!$A$1:$B$915,2,0)</f>
        <v>Metal Fitters and Machinists nec</v>
      </c>
      <c r="H5956" s="3">
        <f t="shared" ca="1" si="1031"/>
        <v>9</v>
      </c>
      <c r="I5956" s="3">
        <f t="shared" ca="1" si="1032"/>
        <v>12640.59</v>
      </c>
      <c r="J5956" s="3">
        <f t="shared" ca="1" si="1033"/>
        <v>9.2594211178342267E-2</v>
      </c>
      <c r="K5956" s="3">
        <f t="shared" ca="1" si="1034"/>
        <v>6</v>
      </c>
      <c r="L5956" s="3" t="str">
        <f ca="1">VLOOKUP(K5956,Freq_Investment!$A$1:$B$8,2,0)</f>
        <v>Half-yearly</v>
      </c>
      <c r="M5956" s="3" t="str">
        <f t="shared" ca="1" si="1035"/>
        <v>Manual</v>
      </c>
      <c r="N5956" s="3">
        <f t="shared" ca="1" si="1025"/>
        <v>4</v>
      </c>
      <c r="O5956" s="3">
        <f t="shared" ca="1" si="1025"/>
        <v>4</v>
      </c>
      <c r="P5956" s="3">
        <f t="shared" ca="1" si="1025"/>
        <v>1</v>
      </c>
    </row>
    <row r="5957" spans="1:16" x14ac:dyDescent="0.25">
      <c r="A5957" s="3">
        <f t="shared" ca="1" si="1026"/>
        <v>348753814</v>
      </c>
      <c r="B5957" s="3">
        <f t="shared" ca="1" si="1027"/>
        <v>1442</v>
      </c>
      <c r="C5957" s="1">
        <f t="shared" ca="1" si="1028"/>
        <v>33740</v>
      </c>
      <c r="D5957" s="7">
        <f t="shared" ca="1" si="1029"/>
        <v>8</v>
      </c>
      <c r="E5957" s="3" t="str">
        <f ca="1">VLOOKUP(D5957,State!$A$1:$B$9,2,0)</f>
        <v>ACT</v>
      </c>
      <c r="F5957" s="3">
        <f t="shared" ca="1" si="1030"/>
        <v>63</v>
      </c>
      <c r="G5957" s="3" t="str">
        <f ca="1">VLOOKUP(F5957,Occupation!$A$1:$B$915,2,0)</f>
        <v>Laboratory Manager</v>
      </c>
      <c r="H5957" s="3">
        <f t="shared" ca="1" si="1031"/>
        <v>6</v>
      </c>
      <c r="I5957" s="3">
        <f t="shared" ca="1" si="1032"/>
        <v>64460.38</v>
      </c>
      <c r="J5957" s="3">
        <f t="shared" ca="1" si="1033"/>
        <v>0.35258761454270388</v>
      </c>
      <c r="K5957" s="3">
        <f t="shared" ca="1" si="1034"/>
        <v>7</v>
      </c>
      <c r="L5957" s="3" t="str">
        <f ca="1">VLOOKUP(K5957,Freq_Investment!$A$1:$B$8,2,0)</f>
        <v>Yearly</v>
      </c>
      <c r="M5957" s="3" t="str">
        <f t="shared" ca="1" si="1035"/>
        <v>Auto</v>
      </c>
      <c r="N5957" s="3">
        <f t="shared" ca="1" si="1025"/>
        <v>1</v>
      </c>
      <c r="O5957" s="3">
        <f t="shared" ca="1" si="1025"/>
        <v>5</v>
      </c>
      <c r="P5957" s="3">
        <f t="shared" ca="1" si="1025"/>
        <v>4</v>
      </c>
    </row>
    <row r="5958" spans="1:16" x14ac:dyDescent="0.25">
      <c r="A5958" s="3">
        <f t="shared" ca="1" si="1026"/>
        <v>897317957</v>
      </c>
      <c r="B5958" s="3">
        <f t="shared" ca="1" si="1027"/>
        <v>1924</v>
      </c>
      <c r="C5958" s="1">
        <f t="shared" ca="1" si="1028"/>
        <v>40356</v>
      </c>
      <c r="D5958" s="7">
        <f t="shared" ca="1" si="1029"/>
        <v>2</v>
      </c>
      <c r="E5958" s="3" t="str">
        <f ca="1">VLOOKUP(D5958,State!$A$1:$B$9,2,0)</f>
        <v>QLD</v>
      </c>
      <c r="F5958" s="3">
        <f t="shared" ca="1" si="1030"/>
        <v>74</v>
      </c>
      <c r="G5958" s="3" t="str">
        <f ca="1">VLOOKUP(F5958,Occupation!$A$1:$B$915,2,0)</f>
        <v>Retail Manager (General)</v>
      </c>
      <c r="H5958" s="3">
        <f t="shared" ca="1" si="1031"/>
        <v>5</v>
      </c>
      <c r="I5958" s="3">
        <f t="shared" ca="1" si="1032"/>
        <v>6322.55</v>
      </c>
      <c r="J5958" s="3">
        <f t="shared" ca="1" si="1033"/>
        <v>0.18355591546513295</v>
      </c>
      <c r="K5958" s="3">
        <f t="shared" ca="1" si="1034"/>
        <v>6</v>
      </c>
      <c r="L5958" s="3" t="str">
        <f ca="1">VLOOKUP(K5958,Freq_Investment!$A$1:$B$8,2,0)</f>
        <v>Half-yearly</v>
      </c>
      <c r="M5958" s="3" t="str">
        <f t="shared" ca="1" si="1035"/>
        <v>Auto</v>
      </c>
      <c r="N5958" s="3">
        <f t="shared" ca="1" si="1025"/>
        <v>5</v>
      </c>
      <c r="O5958" s="3">
        <f t="shared" ca="1" si="1025"/>
        <v>5</v>
      </c>
      <c r="P5958" s="3">
        <f t="shared" ca="1" si="1025"/>
        <v>5</v>
      </c>
    </row>
    <row r="5959" spans="1:16" x14ac:dyDescent="0.25">
      <c r="A5959" s="3">
        <f t="shared" ca="1" si="1026"/>
        <v>246629404</v>
      </c>
      <c r="B5959" s="3">
        <f t="shared" ca="1" si="1027"/>
        <v>4713</v>
      </c>
      <c r="C5959" s="1">
        <f t="shared" ca="1" si="1028"/>
        <v>33148</v>
      </c>
      <c r="D5959" s="7">
        <f t="shared" ca="1" si="1029"/>
        <v>2</v>
      </c>
      <c r="E5959" s="3" t="str">
        <f ca="1">VLOOKUP(D5959,State!$A$1:$B$9,2,0)</f>
        <v>QLD</v>
      </c>
      <c r="F5959" s="3">
        <f t="shared" ca="1" si="1030"/>
        <v>89</v>
      </c>
      <c r="G5959" s="3" t="str">
        <f ca="1">VLOOKUP(F5959,Occupation!$A$1:$B$915,2,0)</f>
        <v>Boarding Kennel or Cattery Operator</v>
      </c>
      <c r="H5959" s="3">
        <f t="shared" ca="1" si="1031"/>
        <v>4</v>
      </c>
      <c r="I5959" s="3">
        <f t="shared" ca="1" si="1032"/>
        <v>63682.66</v>
      </c>
      <c r="J5959" s="3">
        <f t="shared" ca="1" si="1033"/>
        <v>0.3421270932103595</v>
      </c>
      <c r="K5959" s="3">
        <f t="shared" ca="1" si="1034"/>
        <v>4</v>
      </c>
      <c r="L5959" s="3" t="str">
        <f ca="1">VLOOKUP(K5959,Freq_Investment!$A$1:$B$8,2,0)</f>
        <v>Monthly</v>
      </c>
      <c r="M5959" s="3" t="str">
        <f t="shared" ca="1" si="1035"/>
        <v>Manual</v>
      </c>
      <c r="N5959" s="3">
        <f t="shared" ca="1" si="1025"/>
        <v>1</v>
      </c>
      <c r="O5959" s="3">
        <f t="shared" ca="1" si="1025"/>
        <v>4</v>
      </c>
      <c r="P5959" s="3">
        <f t="shared" ca="1" si="1025"/>
        <v>3</v>
      </c>
    </row>
    <row r="5960" spans="1:16" x14ac:dyDescent="0.25">
      <c r="A5960" s="3">
        <f t="shared" ca="1" si="1026"/>
        <v>210582437</v>
      </c>
      <c r="B5960" s="3">
        <f t="shared" ca="1" si="1027"/>
        <v>4402</v>
      </c>
      <c r="C5960" s="1">
        <f t="shared" ca="1" si="1028"/>
        <v>36951</v>
      </c>
      <c r="D5960" s="7">
        <f t="shared" ca="1" si="1029"/>
        <v>4</v>
      </c>
      <c r="E5960" s="3" t="str">
        <f ca="1">VLOOKUP(D5960,State!$A$1:$B$9,2,0)</f>
        <v>WA</v>
      </c>
      <c r="F5960" s="3">
        <f t="shared" ca="1" si="1030"/>
        <v>665</v>
      </c>
      <c r="G5960" s="3" t="str">
        <f ca="1">VLOOKUP(F5960,Occupation!$A$1:$B$915,2,0)</f>
        <v>Prison Officer</v>
      </c>
      <c r="H5960" s="3">
        <f t="shared" ca="1" si="1031"/>
        <v>1</v>
      </c>
      <c r="I5960" s="3">
        <f t="shared" ca="1" si="1032"/>
        <v>22871.17</v>
      </c>
      <c r="J5960" s="3">
        <f t="shared" ca="1" si="1033"/>
        <v>0.44479304376132944</v>
      </c>
      <c r="K5960" s="3">
        <f t="shared" ca="1" si="1034"/>
        <v>7</v>
      </c>
      <c r="L5960" s="3" t="str">
        <f ca="1">VLOOKUP(K5960,Freq_Investment!$A$1:$B$8,2,0)</f>
        <v>Yearly</v>
      </c>
      <c r="M5960" s="3" t="str">
        <f t="shared" ca="1" si="1035"/>
        <v>Auto</v>
      </c>
      <c r="N5960" s="3">
        <f t="shared" ca="1" si="1025"/>
        <v>4</v>
      </c>
      <c r="O5960" s="3">
        <f t="shared" ca="1" si="1025"/>
        <v>4</v>
      </c>
      <c r="P5960" s="3">
        <f t="shared" ca="1" si="1025"/>
        <v>1</v>
      </c>
    </row>
    <row r="5961" spans="1:16" x14ac:dyDescent="0.25">
      <c r="A5961" s="3">
        <f t="shared" ca="1" si="1026"/>
        <v>208614810</v>
      </c>
      <c r="B5961" s="3">
        <f t="shared" ca="1" si="1027"/>
        <v>8385</v>
      </c>
      <c r="C5961" s="1">
        <f t="shared" ca="1" si="1028"/>
        <v>29809</v>
      </c>
      <c r="D5961" s="7">
        <f t="shared" ca="1" si="1029"/>
        <v>6</v>
      </c>
      <c r="E5961" s="3" t="str">
        <f ca="1">VLOOKUP(D5961,State!$A$1:$B$9,2,0)</f>
        <v>TAS</v>
      </c>
      <c r="F5961" s="3">
        <f t="shared" ca="1" si="1030"/>
        <v>755</v>
      </c>
      <c r="G5961" s="3" t="str">
        <f ca="1">VLOOKUP(F5961,Occupation!$A$1:$B$915,2,0)</f>
        <v>Trust Officer</v>
      </c>
      <c r="H5961" s="3">
        <f t="shared" ca="1" si="1031"/>
        <v>1</v>
      </c>
      <c r="I5961" s="3">
        <f t="shared" ca="1" si="1032"/>
        <v>89488.17</v>
      </c>
      <c r="J5961" s="3">
        <f t="shared" ca="1" si="1033"/>
        <v>0.20106113339742537</v>
      </c>
      <c r="K5961" s="3">
        <f t="shared" ca="1" si="1034"/>
        <v>3</v>
      </c>
      <c r="L5961" s="3" t="str">
        <f ca="1">VLOOKUP(K5961,Freq_Investment!$A$1:$B$8,2,0)</f>
        <v>Fortnightly</v>
      </c>
      <c r="M5961" s="3" t="str">
        <f t="shared" ca="1" si="1035"/>
        <v>Manual</v>
      </c>
      <c r="N5961" s="3">
        <f t="shared" ca="1" si="1025"/>
        <v>5</v>
      </c>
      <c r="O5961" s="3">
        <f t="shared" ca="1" si="1025"/>
        <v>4</v>
      </c>
      <c r="P5961" s="3">
        <f t="shared" ca="1" si="1025"/>
        <v>5</v>
      </c>
    </row>
    <row r="5962" spans="1:16" x14ac:dyDescent="0.25">
      <c r="A5962" s="3">
        <f t="shared" ca="1" si="1026"/>
        <v>378477728</v>
      </c>
      <c r="B5962" s="3">
        <f t="shared" ca="1" si="1027"/>
        <v>3777</v>
      </c>
      <c r="C5962" s="1">
        <f t="shared" ca="1" si="1028"/>
        <v>28265</v>
      </c>
      <c r="D5962" s="7">
        <f t="shared" ca="1" si="1029"/>
        <v>3</v>
      </c>
      <c r="E5962" s="3" t="str">
        <f ca="1">VLOOKUP(D5962,State!$A$1:$B$9,2,0)</f>
        <v>SA</v>
      </c>
      <c r="F5962" s="3">
        <f t="shared" ca="1" si="1030"/>
        <v>266</v>
      </c>
      <c r="G5962" s="3" t="str">
        <f ca="1">VLOOKUP(F5962,Occupation!$A$1:$B$915,2,0)</f>
        <v>Middle School Teacher / Intermediate School Teacher</v>
      </c>
      <c r="H5962" s="3">
        <f t="shared" ca="1" si="1031"/>
        <v>2</v>
      </c>
      <c r="I5962" s="3">
        <f t="shared" ca="1" si="1032"/>
        <v>33461.01</v>
      </c>
      <c r="J5962" s="3">
        <f t="shared" ca="1" si="1033"/>
        <v>0.22409690943934529</v>
      </c>
      <c r="K5962" s="3">
        <f t="shared" ca="1" si="1034"/>
        <v>6</v>
      </c>
      <c r="L5962" s="3" t="str">
        <f ca="1">VLOOKUP(K5962,Freq_Investment!$A$1:$B$8,2,0)</f>
        <v>Half-yearly</v>
      </c>
      <c r="M5962" s="3" t="str">
        <f t="shared" ca="1" si="1035"/>
        <v>Auto</v>
      </c>
      <c r="N5962" s="3">
        <f t="shared" ca="1" si="1025"/>
        <v>1</v>
      </c>
      <c r="O5962" s="3">
        <f t="shared" ca="1" si="1025"/>
        <v>5</v>
      </c>
      <c r="P5962" s="3">
        <f t="shared" ca="1" si="1025"/>
        <v>5</v>
      </c>
    </row>
    <row r="5963" spans="1:16" x14ac:dyDescent="0.25">
      <c r="A5963" s="3">
        <f t="shared" ca="1" si="1026"/>
        <v>982202450</v>
      </c>
      <c r="B5963" s="3">
        <f t="shared" ca="1" si="1027"/>
        <v>2224</v>
      </c>
      <c r="C5963" s="1">
        <f t="shared" ca="1" si="1028"/>
        <v>30616</v>
      </c>
      <c r="D5963" s="7">
        <f t="shared" ca="1" si="1029"/>
        <v>4</v>
      </c>
      <c r="E5963" s="3" t="str">
        <f ca="1">VLOOKUP(D5963,State!$A$1:$B$9,2,0)</f>
        <v>WA</v>
      </c>
      <c r="F5963" s="3">
        <f t="shared" ca="1" si="1030"/>
        <v>181</v>
      </c>
      <c r="G5963" s="3" t="str">
        <f ca="1">VLOOKUP(F5963,Occupation!$A$1:$B$915,2,0)</f>
        <v>Sales Representative (Industrial Products)</v>
      </c>
      <c r="H5963" s="3">
        <f t="shared" ca="1" si="1031"/>
        <v>8</v>
      </c>
      <c r="I5963" s="3">
        <f t="shared" ca="1" si="1032"/>
        <v>40521.01</v>
      </c>
      <c r="J5963" s="3">
        <f t="shared" ca="1" si="1033"/>
        <v>0.4697890190473375</v>
      </c>
      <c r="K5963" s="3">
        <f t="shared" ca="1" si="1034"/>
        <v>5</v>
      </c>
      <c r="L5963" s="3" t="str">
        <f ca="1">VLOOKUP(K5963,Freq_Investment!$A$1:$B$8,2,0)</f>
        <v>Quarterly</v>
      </c>
      <c r="M5963" s="3" t="str">
        <f t="shared" ca="1" si="1035"/>
        <v>Manual</v>
      </c>
      <c r="N5963" s="3">
        <f t="shared" ca="1" si="1025"/>
        <v>5</v>
      </c>
      <c r="O5963" s="3">
        <f t="shared" ca="1" si="1025"/>
        <v>5</v>
      </c>
      <c r="P5963" s="3">
        <f t="shared" ca="1" si="1025"/>
        <v>4</v>
      </c>
    </row>
    <row r="5964" spans="1:16" x14ac:dyDescent="0.25">
      <c r="A5964" s="3">
        <f t="shared" ca="1" si="1026"/>
        <v>996542313</v>
      </c>
      <c r="B5964" s="3">
        <f t="shared" ca="1" si="1027"/>
        <v>6688</v>
      </c>
      <c r="C5964" s="1">
        <f t="shared" ca="1" si="1028"/>
        <v>26108</v>
      </c>
      <c r="D5964" s="7">
        <f t="shared" ca="1" si="1029"/>
        <v>1</v>
      </c>
      <c r="E5964" s="3" t="str">
        <f ca="1">VLOOKUP(D5964,State!$A$1:$B$9,2,0)</f>
        <v>NSW</v>
      </c>
      <c r="F5964" s="3">
        <f t="shared" ca="1" si="1030"/>
        <v>385</v>
      </c>
      <c r="G5964" s="3" t="str">
        <f ca="1">VLOOKUP(F5964,Occupation!$A$1:$B$915,2,0)</f>
        <v>Computer Network and Systems Engineer</v>
      </c>
      <c r="H5964" s="3">
        <f t="shared" ca="1" si="1031"/>
        <v>8</v>
      </c>
      <c r="I5964" s="3">
        <f t="shared" ca="1" si="1032"/>
        <v>15834.32</v>
      </c>
      <c r="J5964" s="3">
        <f t="shared" ca="1" si="1033"/>
        <v>0.25109425251303713</v>
      </c>
      <c r="K5964" s="3">
        <f t="shared" ca="1" si="1034"/>
        <v>2</v>
      </c>
      <c r="L5964" s="3" t="str">
        <f ca="1">VLOOKUP(K5964,Freq_Investment!$A$1:$B$8,2,0)</f>
        <v>Weekly</v>
      </c>
      <c r="M5964" s="3" t="str">
        <f t="shared" ca="1" si="1035"/>
        <v>Auto</v>
      </c>
      <c r="N5964" s="3">
        <f t="shared" ca="1" si="1025"/>
        <v>2</v>
      </c>
      <c r="O5964" s="3">
        <f t="shared" ca="1" si="1025"/>
        <v>2</v>
      </c>
      <c r="P5964" s="3">
        <f t="shared" ca="1" si="1025"/>
        <v>3</v>
      </c>
    </row>
    <row r="5965" spans="1:16" x14ac:dyDescent="0.25">
      <c r="A5965" s="3">
        <f t="shared" ca="1" si="1026"/>
        <v>248271927</v>
      </c>
      <c r="B5965" s="3">
        <f t="shared" ca="1" si="1027"/>
        <v>4177</v>
      </c>
      <c r="C5965" s="1">
        <f t="shared" ca="1" si="1028"/>
        <v>30622</v>
      </c>
      <c r="D5965" s="7">
        <f t="shared" ca="1" si="1029"/>
        <v>2</v>
      </c>
      <c r="E5965" s="3" t="str">
        <f ca="1">VLOOKUP(D5965,State!$A$1:$B$9,2,0)</f>
        <v>QLD</v>
      </c>
      <c r="F5965" s="3">
        <f t="shared" ca="1" si="1030"/>
        <v>623</v>
      </c>
      <c r="G5965" s="3" t="str">
        <f ca="1">VLOOKUP(F5965,Occupation!$A$1:$B$915,2,0)</f>
        <v>Intensive Care Ambulance Paramedic (Aus) / Ambulance Paramedic (NZ)</v>
      </c>
      <c r="H5965" s="3">
        <f t="shared" ca="1" si="1031"/>
        <v>9</v>
      </c>
      <c r="I5965" s="3">
        <f t="shared" ca="1" si="1032"/>
        <v>50346.95</v>
      </c>
      <c r="J5965" s="3">
        <f t="shared" ca="1" si="1033"/>
        <v>0.47078021414942839</v>
      </c>
      <c r="K5965" s="3">
        <f t="shared" ca="1" si="1034"/>
        <v>2</v>
      </c>
      <c r="L5965" s="3" t="str">
        <f ca="1">VLOOKUP(K5965,Freq_Investment!$A$1:$B$8,2,0)</f>
        <v>Weekly</v>
      </c>
      <c r="M5965" s="3" t="str">
        <f t="shared" ca="1" si="1035"/>
        <v>Manual</v>
      </c>
      <c r="N5965" s="3">
        <f t="shared" ca="1" si="1025"/>
        <v>3</v>
      </c>
      <c r="O5965" s="3">
        <f t="shared" ca="1" si="1025"/>
        <v>5</v>
      </c>
      <c r="P5965" s="3">
        <f t="shared" ca="1" si="1025"/>
        <v>4</v>
      </c>
    </row>
    <row r="5966" spans="1:16" x14ac:dyDescent="0.25">
      <c r="A5966" s="3">
        <f t="shared" ca="1" si="1026"/>
        <v>404390155</v>
      </c>
      <c r="B5966" s="3">
        <f t="shared" ca="1" si="1027"/>
        <v>9077</v>
      </c>
      <c r="C5966" s="1">
        <f t="shared" ca="1" si="1028"/>
        <v>37223</v>
      </c>
      <c r="D5966" s="7">
        <f t="shared" ca="1" si="1029"/>
        <v>1</v>
      </c>
      <c r="E5966" s="3" t="str">
        <f ca="1">VLOOKUP(D5966,State!$A$1:$B$9,2,0)</f>
        <v>NSW</v>
      </c>
      <c r="F5966" s="3">
        <f t="shared" ca="1" si="1030"/>
        <v>199</v>
      </c>
      <c r="G5966" s="3" t="str">
        <f ca="1">VLOOKUP(F5966,Occupation!$A$1:$B$915,2,0)</f>
        <v>Other Spatial Scientist</v>
      </c>
      <c r="H5966" s="3">
        <f t="shared" ca="1" si="1031"/>
        <v>4</v>
      </c>
      <c r="I5966" s="3">
        <f t="shared" ca="1" si="1032"/>
        <v>4790.33</v>
      </c>
      <c r="J5966" s="3">
        <f t="shared" ca="1" si="1033"/>
        <v>0.23098417309244168</v>
      </c>
      <c r="K5966" s="3">
        <f t="shared" ca="1" si="1034"/>
        <v>4</v>
      </c>
      <c r="L5966" s="3" t="str">
        <f ca="1">VLOOKUP(K5966,Freq_Investment!$A$1:$B$8,2,0)</f>
        <v>Monthly</v>
      </c>
      <c r="M5966" s="3" t="str">
        <f t="shared" ca="1" si="1035"/>
        <v>Manual</v>
      </c>
      <c r="N5966" s="3">
        <f t="shared" ca="1" si="1025"/>
        <v>3</v>
      </c>
      <c r="O5966" s="3">
        <f t="shared" ca="1" si="1025"/>
        <v>5</v>
      </c>
      <c r="P5966" s="3">
        <f t="shared" ca="1" si="1025"/>
        <v>4</v>
      </c>
    </row>
    <row r="5967" spans="1:16" x14ac:dyDescent="0.25">
      <c r="A5967" s="3">
        <f t="shared" ca="1" si="1026"/>
        <v>877879100</v>
      </c>
      <c r="B5967" s="3">
        <f t="shared" ca="1" si="1027"/>
        <v>3567</v>
      </c>
      <c r="C5967" s="1">
        <f t="shared" ca="1" si="1028"/>
        <v>42569</v>
      </c>
      <c r="D5967" s="7">
        <f t="shared" ca="1" si="1029"/>
        <v>1</v>
      </c>
      <c r="E5967" s="3" t="str">
        <f ca="1">VLOOKUP(D5967,State!$A$1:$B$9,2,0)</f>
        <v>NSW</v>
      </c>
      <c r="F5967" s="3">
        <f t="shared" ca="1" si="1030"/>
        <v>76</v>
      </c>
      <c r="G5967" s="3" t="str">
        <f ca="1">VLOOKUP(F5967,Occupation!$A$1:$B$915,2,0)</f>
        <v>Betting Agency Manager</v>
      </c>
      <c r="H5967" s="3">
        <f t="shared" ca="1" si="1031"/>
        <v>5</v>
      </c>
      <c r="I5967" s="3">
        <f t="shared" ca="1" si="1032"/>
        <v>83666.62</v>
      </c>
      <c r="J5967" s="3">
        <f t="shared" ca="1" si="1033"/>
        <v>0.3286781767892818</v>
      </c>
      <c r="K5967" s="3">
        <f t="shared" ca="1" si="1034"/>
        <v>3</v>
      </c>
      <c r="L5967" s="3" t="str">
        <f ca="1">VLOOKUP(K5967,Freq_Investment!$A$1:$B$8,2,0)</f>
        <v>Fortnightly</v>
      </c>
      <c r="M5967" s="3" t="str">
        <f t="shared" ca="1" si="1035"/>
        <v>Auto</v>
      </c>
      <c r="N5967" s="3">
        <f t="shared" ca="1" si="1025"/>
        <v>3</v>
      </c>
      <c r="O5967" s="3">
        <f t="shared" ca="1" si="1025"/>
        <v>3</v>
      </c>
      <c r="P5967" s="3">
        <f t="shared" ca="1" si="1025"/>
        <v>3</v>
      </c>
    </row>
    <row r="5968" spans="1:16" x14ac:dyDescent="0.25">
      <c r="A5968" s="3">
        <f t="shared" ca="1" si="1026"/>
        <v>250106832</v>
      </c>
      <c r="B5968" s="3">
        <f t="shared" ca="1" si="1027"/>
        <v>6214</v>
      </c>
      <c r="C5968" s="1">
        <f t="shared" ca="1" si="1028"/>
        <v>31060</v>
      </c>
      <c r="D5968" s="7">
        <f t="shared" ca="1" si="1029"/>
        <v>6</v>
      </c>
      <c r="E5968" s="3" t="str">
        <f ca="1">VLOOKUP(D5968,State!$A$1:$B$9,2,0)</f>
        <v>TAS</v>
      </c>
      <c r="F5968" s="3">
        <f t="shared" ca="1" si="1030"/>
        <v>187</v>
      </c>
      <c r="G5968" s="3" t="str">
        <f ca="1">VLOOKUP(F5968,Occupation!$A$1:$B$915,2,0)</f>
        <v>Helicopter Pilot</v>
      </c>
      <c r="H5968" s="3">
        <f t="shared" ca="1" si="1031"/>
        <v>9</v>
      </c>
      <c r="I5968" s="3">
        <f t="shared" ca="1" si="1032"/>
        <v>58008.01</v>
      </c>
      <c r="J5968" s="3">
        <f t="shared" ca="1" si="1033"/>
        <v>9.7034468194901136E-2</v>
      </c>
      <c r="K5968" s="3">
        <f t="shared" ca="1" si="1034"/>
        <v>4</v>
      </c>
      <c r="L5968" s="3" t="str">
        <f ca="1">VLOOKUP(K5968,Freq_Investment!$A$1:$B$8,2,0)</f>
        <v>Monthly</v>
      </c>
      <c r="M5968" s="3" t="str">
        <f t="shared" ca="1" si="1035"/>
        <v>Auto</v>
      </c>
      <c r="N5968" s="3">
        <f t="shared" ca="1" si="1025"/>
        <v>4</v>
      </c>
      <c r="O5968" s="3">
        <f t="shared" ca="1" si="1025"/>
        <v>3</v>
      </c>
      <c r="P5968" s="3">
        <f t="shared" ca="1" si="1025"/>
        <v>5</v>
      </c>
    </row>
    <row r="5969" spans="1:16" x14ac:dyDescent="0.25">
      <c r="A5969" s="3">
        <f t="shared" ca="1" si="1026"/>
        <v>176190269</v>
      </c>
      <c r="B5969" s="3">
        <f t="shared" ca="1" si="1027"/>
        <v>461</v>
      </c>
      <c r="C5969" s="1">
        <f t="shared" ca="1" si="1028"/>
        <v>32667</v>
      </c>
      <c r="D5969" s="7">
        <f t="shared" ca="1" si="1029"/>
        <v>1</v>
      </c>
      <c r="E5969" s="3" t="str">
        <f ca="1">VLOOKUP(D5969,State!$A$1:$B$9,2,0)</f>
        <v>NSW</v>
      </c>
      <c r="F5969" s="3">
        <f t="shared" ca="1" si="1030"/>
        <v>237</v>
      </c>
      <c r="G5969" s="3" t="str">
        <f ca="1">VLOOKUP(F5969,Occupation!$A$1:$B$915,2,0)</f>
        <v>Wine Maker</v>
      </c>
      <c r="H5969" s="3">
        <f t="shared" ca="1" si="1031"/>
        <v>5</v>
      </c>
      <c r="I5969" s="3">
        <f t="shared" ca="1" si="1032"/>
        <v>28762.54</v>
      </c>
      <c r="J5969" s="3">
        <f t="shared" ca="1" si="1033"/>
        <v>0.1011925711680487</v>
      </c>
      <c r="K5969" s="3">
        <f t="shared" ca="1" si="1034"/>
        <v>6</v>
      </c>
      <c r="L5969" s="3" t="str">
        <f ca="1">VLOOKUP(K5969,Freq_Investment!$A$1:$B$8,2,0)</f>
        <v>Half-yearly</v>
      </c>
      <c r="M5969" s="3" t="str">
        <f t="shared" ca="1" si="1035"/>
        <v>Manual</v>
      </c>
      <c r="N5969" s="3">
        <f t="shared" ca="1" si="1025"/>
        <v>5</v>
      </c>
      <c r="O5969" s="3">
        <f t="shared" ca="1" si="1025"/>
        <v>2</v>
      </c>
      <c r="P5969" s="3">
        <f t="shared" ca="1" si="1025"/>
        <v>3</v>
      </c>
    </row>
    <row r="5970" spans="1:16" x14ac:dyDescent="0.25">
      <c r="A5970" s="3">
        <f t="shared" ca="1" si="1026"/>
        <v>423549391</v>
      </c>
      <c r="B5970" s="3">
        <f t="shared" ca="1" si="1027"/>
        <v>2981</v>
      </c>
      <c r="C5970" s="1">
        <f t="shared" ca="1" si="1028"/>
        <v>29217</v>
      </c>
      <c r="D5970" s="7">
        <f t="shared" ca="1" si="1029"/>
        <v>2</v>
      </c>
      <c r="E5970" s="3" t="str">
        <f ca="1">VLOOKUP(D5970,State!$A$1:$B$9,2,0)</f>
        <v>QLD</v>
      </c>
      <c r="F5970" s="3">
        <f t="shared" ca="1" si="1030"/>
        <v>609</v>
      </c>
      <c r="G5970" s="3" t="str">
        <f ca="1">VLOOKUP(F5970,Occupation!$A$1:$B$915,2,0)</f>
        <v>Musical Instrument Maker or Repairer</v>
      </c>
      <c r="H5970" s="3">
        <f t="shared" ca="1" si="1031"/>
        <v>8</v>
      </c>
      <c r="I5970" s="3">
        <f t="shared" ca="1" si="1032"/>
        <v>63481.46</v>
      </c>
      <c r="J5970" s="3">
        <f t="shared" ca="1" si="1033"/>
        <v>0.44641728097469546</v>
      </c>
      <c r="K5970" s="3">
        <f t="shared" ca="1" si="1034"/>
        <v>5</v>
      </c>
      <c r="L5970" s="3" t="str">
        <f ca="1">VLOOKUP(K5970,Freq_Investment!$A$1:$B$8,2,0)</f>
        <v>Quarterly</v>
      </c>
      <c r="M5970" s="3" t="str">
        <f t="shared" ca="1" si="1035"/>
        <v>Auto</v>
      </c>
      <c r="N5970" s="3">
        <f t="shared" ca="1" si="1025"/>
        <v>3</v>
      </c>
      <c r="O5970" s="3">
        <f t="shared" ca="1" si="1025"/>
        <v>1</v>
      </c>
      <c r="P5970" s="3">
        <f t="shared" ca="1" si="1025"/>
        <v>4</v>
      </c>
    </row>
    <row r="5971" spans="1:16" x14ac:dyDescent="0.25">
      <c r="A5971" s="3">
        <f t="shared" ca="1" si="1026"/>
        <v>896297359</v>
      </c>
      <c r="B5971" s="3">
        <f t="shared" ca="1" si="1027"/>
        <v>9994</v>
      </c>
      <c r="C5971" s="1">
        <f t="shared" ca="1" si="1028"/>
        <v>37754</v>
      </c>
      <c r="D5971" s="7">
        <f t="shared" ca="1" si="1029"/>
        <v>1</v>
      </c>
      <c r="E5971" s="3" t="str">
        <f ca="1">VLOOKUP(D5971,State!$A$1:$B$9,2,0)</f>
        <v>NSW</v>
      </c>
      <c r="F5971" s="3">
        <f t="shared" ca="1" si="1030"/>
        <v>701</v>
      </c>
      <c r="G5971" s="3" t="str">
        <f ca="1">VLOOKUP(F5971,Occupation!$A$1:$B$915,2,0)</f>
        <v>Swimming Coach or Instructor</v>
      </c>
      <c r="H5971" s="3">
        <f t="shared" ca="1" si="1031"/>
        <v>8</v>
      </c>
      <c r="I5971" s="3">
        <f t="shared" ca="1" si="1032"/>
        <v>50186.02</v>
      </c>
      <c r="J5971" s="3">
        <f t="shared" ca="1" si="1033"/>
        <v>0.37004752607251812</v>
      </c>
      <c r="K5971" s="3">
        <f t="shared" ca="1" si="1034"/>
        <v>4</v>
      </c>
      <c r="L5971" s="3" t="str">
        <f ca="1">VLOOKUP(K5971,Freq_Investment!$A$1:$B$8,2,0)</f>
        <v>Monthly</v>
      </c>
      <c r="M5971" s="3" t="str">
        <f t="shared" ca="1" si="1035"/>
        <v>Auto</v>
      </c>
      <c r="N5971" s="3">
        <f t="shared" ca="1" si="1025"/>
        <v>5</v>
      </c>
      <c r="O5971" s="3">
        <f t="shared" ca="1" si="1025"/>
        <v>4</v>
      </c>
      <c r="P5971" s="3">
        <f t="shared" ca="1" si="1025"/>
        <v>4</v>
      </c>
    </row>
    <row r="5972" spans="1:16" x14ac:dyDescent="0.25">
      <c r="A5972" s="3">
        <f t="shared" ca="1" si="1026"/>
        <v>688796413</v>
      </c>
      <c r="B5972" s="3">
        <f t="shared" ca="1" si="1027"/>
        <v>5515</v>
      </c>
      <c r="C5972" s="1">
        <f t="shared" ca="1" si="1028"/>
        <v>38744</v>
      </c>
      <c r="D5972" s="7">
        <f t="shared" ca="1" si="1029"/>
        <v>7</v>
      </c>
      <c r="E5972" s="3" t="str">
        <f ca="1">VLOOKUP(D5972,State!$A$1:$B$9,2,0)</f>
        <v>VIC</v>
      </c>
      <c r="F5972" s="3">
        <f t="shared" ca="1" si="1030"/>
        <v>92</v>
      </c>
      <c r="G5972" s="3" t="str">
        <f ca="1">VLOOKUP(F5972,Occupation!$A$1:$B$915,2,0)</f>
        <v>Financial Institution Branch Manager</v>
      </c>
      <c r="H5972" s="3">
        <f t="shared" ca="1" si="1031"/>
        <v>3</v>
      </c>
      <c r="I5972" s="3">
        <f t="shared" ca="1" si="1032"/>
        <v>4146.4799999999996</v>
      </c>
      <c r="J5972" s="3">
        <f t="shared" ca="1" si="1033"/>
        <v>0.33613932134876195</v>
      </c>
      <c r="K5972" s="3">
        <f t="shared" ca="1" si="1034"/>
        <v>6</v>
      </c>
      <c r="L5972" s="3" t="str">
        <f ca="1">VLOOKUP(K5972,Freq_Investment!$A$1:$B$8,2,0)</f>
        <v>Half-yearly</v>
      </c>
      <c r="M5972" s="3" t="str">
        <f t="shared" ca="1" si="1035"/>
        <v>Manual</v>
      </c>
      <c r="N5972" s="3">
        <f t="shared" ca="1" si="1025"/>
        <v>2</v>
      </c>
      <c r="O5972" s="3">
        <f t="shared" ca="1" si="1025"/>
        <v>2</v>
      </c>
      <c r="P5972" s="3">
        <f t="shared" ca="1" si="1025"/>
        <v>5</v>
      </c>
    </row>
    <row r="5973" spans="1:16" x14ac:dyDescent="0.25">
      <c r="A5973" s="3">
        <f t="shared" ca="1" si="1026"/>
        <v>619108810</v>
      </c>
      <c r="B5973" s="3">
        <f t="shared" ca="1" si="1027"/>
        <v>9299</v>
      </c>
      <c r="C5973" s="1">
        <f t="shared" ca="1" si="1028"/>
        <v>40517</v>
      </c>
      <c r="D5973" s="7">
        <f t="shared" ca="1" si="1029"/>
        <v>4</v>
      </c>
      <c r="E5973" s="3" t="str">
        <f ca="1">VLOOKUP(D5973,State!$A$1:$B$9,2,0)</f>
        <v>WA</v>
      </c>
      <c r="F5973" s="3">
        <f t="shared" ca="1" si="1030"/>
        <v>786</v>
      </c>
      <c r="G5973" s="3" t="str">
        <f ca="1">VLOOKUP(F5973,Occupation!$A$1:$B$915,2,0)</f>
        <v>Business Broker</v>
      </c>
      <c r="H5973" s="3">
        <f t="shared" ca="1" si="1031"/>
        <v>2</v>
      </c>
      <c r="I5973" s="3">
        <f t="shared" ca="1" si="1032"/>
        <v>71219.929999999993</v>
      </c>
      <c r="J5973" s="3">
        <f t="shared" ca="1" si="1033"/>
        <v>0.21009715428167119</v>
      </c>
      <c r="K5973" s="3">
        <f t="shared" ca="1" si="1034"/>
        <v>1</v>
      </c>
      <c r="L5973" s="3" t="str">
        <f ca="1">VLOOKUP(K5973,Freq_Investment!$A$1:$B$8,2,0)</f>
        <v>Daily</v>
      </c>
      <c r="M5973" s="3" t="str">
        <f t="shared" ca="1" si="1035"/>
        <v>Manual</v>
      </c>
      <c r="N5973" s="3">
        <f t="shared" ca="1" si="1025"/>
        <v>1</v>
      </c>
      <c r="O5973" s="3">
        <f t="shared" ca="1" si="1025"/>
        <v>5</v>
      </c>
      <c r="P5973" s="3">
        <f t="shared" ca="1" si="1025"/>
        <v>5</v>
      </c>
    </row>
    <row r="5974" spans="1:16" x14ac:dyDescent="0.25">
      <c r="A5974" s="3">
        <f t="shared" ca="1" si="1026"/>
        <v>55936330</v>
      </c>
      <c r="B5974" s="3">
        <f t="shared" ca="1" si="1027"/>
        <v>285</v>
      </c>
      <c r="C5974" s="1">
        <f t="shared" ca="1" si="1028"/>
        <v>27012</v>
      </c>
      <c r="D5974" s="7">
        <f t="shared" ca="1" si="1029"/>
        <v>4</v>
      </c>
      <c r="E5974" s="3" t="str">
        <f ca="1">VLOOKUP(D5974,State!$A$1:$B$9,2,0)</f>
        <v>WA</v>
      </c>
      <c r="F5974" s="3">
        <f t="shared" ca="1" si="1030"/>
        <v>835</v>
      </c>
      <c r="G5974" s="3" t="str">
        <f ca="1">VLOOKUP(F5974,Occupation!$A$1:$B$915,2,0)</f>
        <v>Bulk Materials Handling Plant Operator</v>
      </c>
      <c r="H5974" s="3">
        <f t="shared" ca="1" si="1031"/>
        <v>5</v>
      </c>
      <c r="I5974" s="3">
        <f t="shared" ca="1" si="1032"/>
        <v>90789</v>
      </c>
      <c r="J5974" s="3">
        <f t="shared" ca="1" si="1033"/>
        <v>0.46183189076167158</v>
      </c>
      <c r="K5974" s="3">
        <f t="shared" ca="1" si="1034"/>
        <v>1</v>
      </c>
      <c r="L5974" s="3" t="str">
        <f ca="1">VLOOKUP(K5974,Freq_Investment!$A$1:$B$8,2,0)</f>
        <v>Daily</v>
      </c>
      <c r="M5974" s="3" t="str">
        <f t="shared" ca="1" si="1035"/>
        <v>Manual</v>
      </c>
      <c r="N5974" s="3">
        <f t="shared" ca="1" si="1025"/>
        <v>3</v>
      </c>
      <c r="O5974" s="3">
        <f t="shared" ca="1" si="1025"/>
        <v>5</v>
      </c>
      <c r="P5974" s="3">
        <f t="shared" ca="1" si="1025"/>
        <v>2</v>
      </c>
    </row>
    <row r="5975" spans="1:16" x14ac:dyDescent="0.25">
      <c r="A5975" s="3">
        <f t="shared" ca="1" si="1026"/>
        <v>486993657</v>
      </c>
      <c r="B5975" s="3">
        <f t="shared" ca="1" si="1027"/>
        <v>203</v>
      </c>
      <c r="C5975" s="1">
        <f t="shared" ca="1" si="1028"/>
        <v>35638</v>
      </c>
      <c r="D5975" s="7">
        <f t="shared" ca="1" si="1029"/>
        <v>1</v>
      </c>
      <c r="E5975" s="3" t="str">
        <f ca="1">VLOOKUP(D5975,State!$A$1:$B$9,2,0)</f>
        <v>NSW</v>
      </c>
      <c r="F5975" s="3">
        <f t="shared" ca="1" si="1030"/>
        <v>684</v>
      </c>
      <c r="G5975" s="3" t="str">
        <f ca="1">VLOOKUP(F5975,Occupation!$A$1:$B$915,2,0)</f>
        <v>Body Artist</v>
      </c>
      <c r="H5975" s="3">
        <f t="shared" ca="1" si="1031"/>
        <v>2</v>
      </c>
      <c r="I5975" s="3">
        <f t="shared" ca="1" si="1032"/>
        <v>34523.07</v>
      </c>
      <c r="J5975" s="3">
        <f t="shared" ca="1" si="1033"/>
        <v>0.13309207430247016</v>
      </c>
      <c r="K5975" s="3">
        <f t="shared" ca="1" si="1034"/>
        <v>6</v>
      </c>
      <c r="L5975" s="3" t="str">
        <f ca="1">VLOOKUP(K5975,Freq_Investment!$A$1:$B$8,2,0)</f>
        <v>Half-yearly</v>
      </c>
      <c r="M5975" s="3" t="str">
        <f t="shared" ca="1" si="1035"/>
        <v>Auto</v>
      </c>
      <c r="N5975" s="3">
        <f t="shared" ca="1" si="1025"/>
        <v>3</v>
      </c>
      <c r="O5975" s="3">
        <f t="shared" ca="1" si="1025"/>
        <v>2</v>
      </c>
      <c r="P5975" s="3">
        <f t="shared" ca="1" si="1025"/>
        <v>2</v>
      </c>
    </row>
    <row r="5976" spans="1:16" x14ac:dyDescent="0.25">
      <c r="A5976" s="3">
        <f t="shared" ca="1" si="1026"/>
        <v>717506573</v>
      </c>
      <c r="B5976" s="3">
        <f t="shared" ca="1" si="1027"/>
        <v>1101</v>
      </c>
      <c r="C5976" s="1">
        <f t="shared" ca="1" si="1028"/>
        <v>42721</v>
      </c>
      <c r="D5976" s="7">
        <f t="shared" ca="1" si="1029"/>
        <v>3</v>
      </c>
      <c r="E5976" s="3" t="str">
        <f ca="1">VLOOKUP(D5976,State!$A$1:$B$9,2,0)</f>
        <v>SA</v>
      </c>
      <c r="F5976" s="3">
        <f t="shared" ca="1" si="1030"/>
        <v>452</v>
      </c>
      <c r="G5976" s="3" t="str">
        <f ca="1">VLOOKUP(F5976,Occupation!$A$1:$B$915,2,0)</f>
        <v>Electrical Engineering Technician</v>
      </c>
      <c r="H5976" s="3">
        <f t="shared" ca="1" si="1031"/>
        <v>6</v>
      </c>
      <c r="I5976" s="3">
        <f t="shared" ca="1" si="1032"/>
        <v>2645.22</v>
      </c>
      <c r="J5976" s="3">
        <f t="shared" ca="1" si="1033"/>
        <v>0.12322870324747603</v>
      </c>
      <c r="K5976" s="3">
        <f t="shared" ca="1" si="1034"/>
        <v>3</v>
      </c>
      <c r="L5976" s="3" t="str">
        <f ca="1">VLOOKUP(K5976,Freq_Investment!$A$1:$B$8,2,0)</f>
        <v>Fortnightly</v>
      </c>
      <c r="M5976" s="3" t="str">
        <f t="shared" ca="1" si="1035"/>
        <v>Auto</v>
      </c>
      <c r="N5976" s="3">
        <f t="shared" ca="1" si="1025"/>
        <v>2</v>
      </c>
      <c r="O5976" s="3">
        <f t="shared" ca="1" si="1025"/>
        <v>1</v>
      </c>
      <c r="P5976" s="3">
        <f t="shared" ca="1" si="1025"/>
        <v>1</v>
      </c>
    </row>
    <row r="5977" spans="1:16" x14ac:dyDescent="0.25">
      <c r="A5977" s="3">
        <f t="shared" ca="1" si="1026"/>
        <v>167193965</v>
      </c>
      <c r="B5977" s="3">
        <f t="shared" ca="1" si="1027"/>
        <v>3211</v>
      </c>
      <c r="C5977" s="1">
        <f t="shared" ca="1" si="1028"/>
        <v>30874</v>
      </c>
      <c r="D5977" s="7">
        <f t="shared" ca="1" si="1029"/>
        <v>3</v>
      </c>
      <c r="E5977" s="3" t="str">
        <f ca="1">VLOOKUP(D5977,State!$A$1:$B$9,2,0)</f>
        <v>SA</v>
      </c>
      <c r="F5977" s="3">
        <f t="shared" ca="1" si="1030"/>
        <v>397</v>
      </c>
      <c r="G5977" s="3" t="str">
        <f ca="1">VLOOKUP(F5977,Occupation!$A$1:$B$915,2,0)</f>
        <v>Solicitor</v>
      </c>
      <c r="H5977" s="3">
        <f t="shared" ca="1" si="1031"/>
        <v>1</v>
      </c>
      <c r="I5977" s="3">
        <f t="shared" ca="1" si="1032"/>
        <v>78457.820000000007</v>
      </c>
      <c r="J5977" s="3">
        <f t="shared" ca="1" si="1033"/>
        <v>0.46556688689811332</v>
      </c>
      <c r="K5977" s="3">
        <f t="shared" ca="1" si="1034"/>
        <v>7</v>
      </c>
      <c r="L5977" s="3" t="str">
        <f ca="1">VLOOKUP(K5977,Freq_Investment!$A$1:$B$8,2,0)</f>
        <v>Yearly</v>
      </c>
      <c r="M5977" s="3" t="str">
        <f t="shared" ca="1" si="1035"/>
        <v>Manual</v>
      </c>
      <c r="N5977" s="3">
        <f t="shared" ca="1" si="1025"/>
        <v>1</v>
      </c>
      <c r="O5977" s="3">
        <f t="shared" ca="1" si="1025"/>
        <v>5</v>
      </c>
      <c r="P5977" s="3">
        <f t="shared" ca="1" si="1025"/>
        <v>3</v>
      </c>
    </row>
    <row r="5978" spans="1:16" x14ac:dyDescent="0.25">
      <c r="A5978" s="3">
        <f t="shared" ca="1" si="1026"/>
        <v>344608047</v>
      </c>
      <c r="B5978" s="3">
        <f t="shared" ca="1" si="1027"/>
        <v>1520</v>
      </c>
      <c r="C5978" s="1">
        <f t="shared" ca="1" si="1028"/>
        <v>40229</v>
      </c>
      <c r="D5978" s="7">
        <f t="shared" ca="1" si="1029"/>
        <v>1</v>
      </c>
      <c r="E5978" s="3" t="str">
        <f ca="1">VLOOKUP(D5978,State!$A$1:$B$9,2,0)</f>
        <v>NSW</v>
      </c>
      <c r="F5978" s="3">
        <f t="shared" ca="1" si="1030"/>
        <v>823</v>
      </c>
      <c r="G5978" s="3" t="str">
        <f ca="1">VLOOKUP(F5978,Occupation!$A$1:$B$915,2,0)</f>
        <v>Textile and Footwear Production Machine Operators nec</v>
      </c>
      <c r="H5978" s="3">
        <f t="shared" ca="1" si="1031"/>
        <v>2</v>
      </c>
      <c r="I5978" s="3">
        <f t="shared" ca="1" si="1032"/>
        <v>61129.88</v>
      </c>
      <c r="J5978" s="3">
        <f t="shared" ca="1" si="1033"/>
        <v>0.32773770559691356</v>
      </c>
      <c r="K5978" s="3">
        <f t="shared" ca="1" si="1034"/>
        <v>7</v>
      </c>
      <c r="L5978" s="3" t="str">
        <f ca="1">VLOOKUP(K5978,Freq_Investment!$A$1:$B$8,2,0)</f>
        <v>Yearly</v>
      </c>
      <c r="M5978" s="3" t="str">
        <f t="shared" ca="1" si="1035"/>
        <v>Auto</v>
      </c>
      <c r="N5978" s="3">
        <f t="shared" ca="1" si="1025"/>
        <v>1</v>
      </c>
      <c r="O5978" s="3">
        <f t="shared" ca="1" si="1025"/>
        <v>2</v>
      </c>
      <c r="P5978" s="3">
        <f t="shared" ca="1" si="1025"/>
        <v>5</v>
      </c>
    </row>
    <row r="5979" spans="1:16" x14ac:dyDescent="0.25">
      <c r="A5979" s="3">
        <f t="shared" ca="1" si="1026"/>
        <v>129572705</v>
      </c>
      <c r="B5979" s="3">
        <f t="shared" ca="1" si="1027"/>
        <v>2401</v>
      </c>
      <c r="C5979" s="1">
        <f t="shared" ca="1" si="1028"/>
        <v>29631</v>
      </c>
      <c r="D5979" s="7">
        <f t="shared" ca="1" si="1029"/>
        <v>1</v>
      </c>
      <c r="E5979" s="3" t="str">
        <f ca="1">VLOOKUP(D5979,State!$A$1:$B$9,2,0)</f>
        <v>NSW</v>
      </c>
      <c r="F5979" s="3">
        <f t="shared" ca="1" si="1030"/>
        <v>514</v>
      </c>
      <c r="G5979" s="3" t="str">
        <f ca="1">VLOOKUP(F5979,Occupation!$A$1:$B$915,2,0)</f>
        <v>Fibrous Plasterer</v>
      </c>
      <c r="H5979" s="3">
        <f t="shared" ca="1" si="1031"/>
        <v>10</v>
      </c>
      <c r="I5979" s="3">
        <f t="shared" ca="1" si="1032"/>
        <v>24888.82</v>
      </c>
      <c r="J5979" s="3">
        <f t="shared" ca="1" si="1033"/>
        <v>0.48693527415365695</v>
      </c>
      <c r="K5979" s="3">
        <f t="shared" ca="1" si="1034"/>
        <v>7</v>
      </c>
      <c r="L5979" s="3" t="str">
        <f ca="1">VLOOKUP(K5979,Freq_Investment!$A$1:$B$8,2,0)</f>
        <v>Yearly</v>
      </c>
      <c r="M5979" s="3" t="str">
        <f t="shared" ca="1" si="1035"/>
        <v>Auto</v>
      </c>
      <c r="N5979" s="3">
        <f t="shared" ca="1" si="1025"/>
        <v>2</v>
      </c>
      <c r="O5979" s="3">
        <f t="shared" ca="1" si="1025"/>
        <v>4</v>
      </c>
      <c r="P5979" s="3">
        <f t="shared" ca="1" si="1025"/>
        <v>5</v>
      </c>
    </row>
    <row r="5980" spans="1:16" x14ac:dyDescent="0.25">
      <c r="A5980" s="3">
        <f t="shared" ca="1" si="1026"/>
        <v>619452800</v>
      </c>
      <c r="B5980" s="3">
        <f t="shared" ca="1" si="1027"/>
        <v>9561</v>
      </c>
      <c r="C5980" s="1">
        <f t="shared" ca="1" si="1028"/>
        <v>43775</v>
      </c>
      <c r="D5980" s="7">
        <f t="shared" ca="1" si="1029"/>
        <v>3</v>
      </c>
      <c r="E5980" s="3" t="str">
        <f ca="1">VLOOKUP(D5980,State!$A$1:$B$9,2,0)</f>
        <v>SA</v>
      </c>
      <c r="F5980" s="3">
        <f t="shared" ca="1" si="1030"/>
        <v>764</v>
      </c>
      <c r="G5980" s="3" t="str">
        <f ca="1">VLOOKUP(F5980,Occupation!$A$1:$B$915,2,0)</f>
        <v>Train Examiner</v>
      </c>
      <c r="H5980" s="3">
        <f t="shared" ca="1" si="1031"/>
        <v>3</v>
      </c>
      <c r="I5980" s="3">
        <f t="shared" ca="1" si="1032"/>
        <v>39024.239999999998</v>
      </c>
      <c r="J5980" s="3">
        <f t="shared" ca="1" si="1033"/>
        <v>9.7865722874072525E-2</v>
      </c>
      <c r="K5980" s="3">
        <f t="shared" ca="1" si="1034"/>
        <v>4</v>
      </c>
      <c r="L5980" s="3" t="str">
        <f ca="1">VLOOKUP(K5980,Freq_Investment!$A$1:$B$8,2,0)</f>
        <v>Monthly</v>
      </c>
      <c r="M5980" s="3" t="str">
        <f t="shared" ca="1" si="1035"/>
        <v>Auto</v>
      </c>
      <c r="N5980" s="3">
        <f t="shared" ca="1" si="1025"/>
        <v>2</v>
      </c>
      <c r="O5980" s="3">
        <f t="shared" ca="1" si="1025"/>
        <v>1</v>
      </c>
      <c r="P5980" s="3">
        <f t="shared" ca="1" si="1025"/>
        <v>4</v>
      </c>
    </row>
    <row r="5981" spans="1:16" x14ac:dyDescent="0.25">
      <c r="A5981" s="3">
        <f t="shared" ca="1" si="1026"/>
        <v>346264305</v>
      </c>
      <c r="B5981" s="3">
        <f t="shared" ca="1" si="1027"/>
        <v>9752</v>
      </c>
      <c r="C5981" s="1">
        <f t="shared" ca="1" si="1028"/>
        <v>34480</v>
      </c>
      <c r="D5981" s="7">
        <f t="shared" ca="1" si="1029"/>
        <v>1</v>
      </c>
      <c r="E5981" s="3" t="str">
        <f ca="1">VLOOKUP(D5981,State!$A$1:$B$9,2,0)</f>
        <v>NSW</v>
      </c>
      <c r="F5981" s="3">
        <f t="shared" ca="1" si="1030"/>
        <v>741</v>
      </c>
      <c r="G5981" s="3" t="str">
        <f ca="1">VLOOKUP(F5981,Occupation!$A$1:$B$915,2,0)</f>
        <v>Statistical Clerk</v>
      </c>
      <c r="H5981" s="3">
        <f t="shared" ca="1" si="1031"/>
        <v>10</v>
      </c>
      <c r="I5981" s="3">
        <f t="shared" ca="1" si="1032"/>
        <v>57058.66</v>
      </c>
      <c r="J5981" s="3">
        <f t="shared" ca="1" si="1033"/>
        <v>7.5891157726923009E-2</v>
      </c>
      <c r="K5981" s="3">
        <f t="shared" ca="1" si="1034"/>
        <v>1</v>
      </c>
      <c r="L5981" s="3" t="str">
        <f ca="1">VLOOKUP(K5981,Freq_Investment!$A$1:$B$8,2,0)</f>
        <v>Daily</v>
      </c>
      <c r="M5981" s="3" t="str">
        <f t="shared" ca="1" si="1035"/>
        <v>Manual</v>
      </c>
      <c r="N5981" s="3">
        <f t="shared" ca="1" si="1025"/>
        <v>1</v>
      </c>
      <c r="O5981" s="3">
        <f t="shared" ca="1" si="1025"/>
        <v>5</v>
      </c>
      <c r="P5981" s="3">
        <f t="shared" ca="1" si="1025"/>
        <v>5</v>
      </c>
    </row>
    <row r="5982" spans="1:16" x14ac:dyDescent="0.25">
      <c r="A5982" s="3">
        <f t="shared" ca="1" si="1026"/>
        <v>988545478</v>
      </c>
      <c r="B5982" s="3">
        <f t="shared" ca="1" si="1027"/>
        <v>1150</v>
      </c>
      <c r="C5982" s="1">
        <f t="shared" ca="1" si="1028"/>
        <v>25659</v>
      </c>
      <c r="D5982" s="7">
        <f t="shared" ca="1" si="1029"/>
        <v>1</v>
      </c>
      <c r="E5982" s="3" t="str">
        <f ca="1">VLOOKUP(D5982,State!$A$1:$B$9,2,0)</f>
        <v>NSW</v>
      </c>
      <c r="F5982" s="3">
        <f t="shared" ca="1" si="1030"/>
        <v>626</v>
      </c>
      <c r="G5982" s="3" t="str">
        <f ca="1">VLOOKUP(F5982,Occupation!$A$1:$B$915,2,0)</f>
        <v>Dental Technician</v>
      </c>
      <c r="H5982" s="3">
        <f t="shared" ca="1" si="1031"/>
        <v>3</v>
      </c>
      <c r="I5982" s="3">
        <f t="shared" ca="1" si="1032"/>
        <v>66620.55</v>
      </c>
      <c r="J5982" s="3">
        <f t="shared" ca="1" si="1033"/>
        <v>5.5945956356634852E-2</v>
      </c>
      <c r="K5982" s="3">
        <f t="shared" ca="1" si="1034"/>
        <v>1</v>
      </c>
      <c r="L5982" s="3" t="str">
        <f ca="1">VLOOKUP(K5982,Freq_Investment!$A$1:$B$8,2,0)</f>
        <v>Daily</v>
      </c>
      <c r="M5982" s="3" t="str">
        <f t="shared" ca="1" si="1035"/>
        <v>Auto</v>
      </c>
      <c r="N5982" s="3">
        <f t="shared" ca="1" si="1025"/>
        <v>5</v>
      </c>
      <c r="O5982" s="3">
        <f t="shared" ca="1" si="1025"/>
        <v>5</v>
      </c>
      <c r="P5982" s="3">
        <f t="shared" ca="1" si="1025"/>
        <v>5</v>
      </c>
    </row>
    <row r="5983" spans="1:16" x14ac:dyDescent="0.25">
      <c r="A5983" s="3">
        <f t="shared" ca="1" si="1026"/>
        <v>763561316</v>
      </c>
      <c r="B5983" s="3">
        <f t="shared" ca="1" si="1027"/>
        <v>7954</v>
      </c>
      <c r="C5983" s="1">
        <f t="shared" ca="1" si="1028"/>
        <v>36384</v>
      </c>
      <c r="D5983" s="7">
        <f t="shared" ca="1" si="1029"/>
        <v>4</v>
      </c>
      <c r="E5983" s="3" t="str">
        <f ca="1">VLOOKUP(D5983,State!$A$1:$B$9,2,0)</f>
        <v>WA</v>
      </c>
      <c r="F5983" s="3">
        <f t="shared" ca="1" si="1030"/>
        <v>168</v>
      </c>
      <c r="G5983" s="3" t="str">
        <f ca="1">VLOOKUP(F5983,Occupation!$A$1:$B$915,2,0)</f>
        <v>Liaison Officer</v>
      </c>
      <c r="H5983" s="3">
        <f t="shared" ca="1" si="1031"/>
        <v>1</v>
      </c>
      <c r="I5983" s="3">
        <f t="shared" ca="1" si="1032"/>
        <v>62187.12</v>
      </c>
      <c r="J5983" s="3">
        <f t="shared" ca="1" si="1033"/>
        <v>0.41445378164778274</v>
      </c>
      <c r="K5983" s="3">
        <f t="shared" ca="1" si="1034"/>
        <v>4</v>
      </c>
      <c r="L5983" s="3" t="str">
        <f ca="1">VLOOKUP(K5983,Freq_Investment!$A$1:$B$8,2,0)</f>
        <v>Monthly</v>
      </c>
      <c r="M5983" s="3" t="str">
        <f t="shared" ca="1" si="1035"/>
        <v>Auto</v>
      </c>
      <c r="N5983" s="3">
        <f t="shared" ca="1" si="1025"/>
        <v>3</v>
      </c>
      <c r="O5983" s="3">
        <f t="shared" ca="1" si="1025"/>
        <v>2</v>
      </c>
      <c r="P5983" s="3">
        <f t="shared" ca="1" si="1025"/>
        <v>4</v>
      </c>
    </row>
    <row r="5984" spans="1:16" x14ac:dyDescent="0.25">
      <c r="A5984" s="3">
        <f t="shared" ca="1" si="1026"/>
        <v>300511805</v>
      </c>
      <c r="B5984" s="3">
        <f t="shared" ca="1" si="1027"/>
        <v>4003</v>
      </c>
      <c r="C5984" s="1">
        <f t="shared" ca="1" si="1028"/>
        <v>41011</v>
      </c>
      <c r="D5984" s="7">
        <f t="shared" ca="1" si="1029"/>
        <v>5</v>
      </c>
      <c r="E5984" s="3" t="str">
        <f ca="1">VLOOKUP(D5984,State!$A$1:$B$9,2,0)</f>
        <v>NT</v>
      </c>
      <c r="F5984" s="3">
        <f t="shared" ca="1" si="1030"/>
        <v>276</v>
      </c>
      <c r="G5984" s="3" t="str">
        <f ca="1">VLOOKUP(F5984,Occupation!$A$1:$B$915,2,0)</f>
        <v>Education Reviewer</v>
      </c>
      <c r="H5984" s="3">
        <f t="shared" ca="1" si="1031"/>
        <v>4</v>
      </c>
      <c r="I5984" s="3">
        <f t="shared" ca="1" si="1032"/>
        <v>23597.72</v>
      </c>
      <c r="J5984" s="3">
        <f t="shared" ca="1" si="1033"/>
        <v>0.35975148070319912</v>
      </c>
      <c r="K5984" s="3">
        <f t="shared" ca="1" si="1034"/>
        <v>2</v>
      </c>
      <c r="L5984" s="3" t="str">
        <f ca="1">VLOOKUP(K5984,Freq_Investment!$A$1:$B$8,2,0)</f>
        <v>Weekly</v>
      </c>
      <c r="M5984" s="3" t="str">
        <f t="shared" ca="1" si="1035"/>
        <v>Auto</v>
      </c>
      <c r="N5984" s="3">
        <f t="shared" ca="1" si="1025"/>
        <v>2</v>
      </c>
      <c r="O5984" s="3">
        <f t="shared" ca="1" si="1025"/>
        <v>1</v>
      </c>
      <c r="P5984" s="3">
        <f t="shared" ca="1" si="1025"/>
        <v>2</v>
      </c>
    </row>
    <row r="5985" spans="1:16" x14ac:dyDescent="0.25">
      <c r="A5985" s="3">
        <f t="shared" ca="1" si="1026"/>
        <v>191528315</v>
      </c>
      <c r="B5985" s="3">
        <f t="shared" ca="1" si="1027"/>
        <v>5861</v>
      </c>
      <c r="C5985" s="1">
        <f t="shared" ca="1" si="1028"/>
        <v>30776</v>
      </c>
      <c r="D5985" s="7">
        <f t="shared" ca="1" si="1029"/>
        <v>4</v>
      </c>
      <c r="E5985" s="3" t="str">
        <f ca="1">VLOOKUP(D5985,State!$A$1:$B$9,2,0)</f>
        <v>WA</v>
      </c>
      <c r="F5985" s="3">
        <f t="shared" ca="1" si="1030"/>
        <v>564</v>
      </c>
      <c r="G5985" s="3" t="str">
        <f ca="1">VLOOKUP(F5985,Occupation!$A$1:$B$915,2,0)</f>
        <v>Senior Broadacre Crop and Livestock Farm Worker</v>
      </c>
      <c r="H5985" s="3">
        <f t="shared" ca="1" si="1031"/>
        <v>8</v>
      </c>
      <c r="I5985" s="3">
        <f t="shared" ca="1" si="1032"/>
        <v>51266.22</v>
      </c>
      <c r="J5985" s="3">
        <f t="shared" ca="1" si="1033"/>
        <v>0.40375305090775665</v>
      </c>
      <c r="K5985" s="3">
        <f t="shared" ca="1" si="1034"/>
        <v>7</v>
      </c>
      <c r="L5985" s="3" t="str">
        <f ca="1">VLOOKUP(K5985,Freq_Investment!$A$1:$B$8,2,0)</f>
        <v>Yearly</v>
      </c>
      <c r="M5985" s="3" t="str">
        <f t="shared" ca="1" si="1035"/>
        <v>Manual</v>
      </c>
      <c r="N5985" s="3">
        <f t="shared" ca="1" si="1025"/>
        <v>4</v>
      </c>
      <c r="O5985" s="3">
        <f t="shared" ca="1" si="1025"/>
        <v>4</v>
      </c>
      <c r="P5985" s="3">
        <f t="shared" ca="1" si="1025"/>
        <v>5</v>
      </c>
    </row>
    <row r="5986" spans="1:16" x14ac:dyDescent="0.25">
      <c r="A5986" s="3">
        <f t="shared" ca="1" si="1026"/>
        <v>589243940</v>
      </c>
      <c r="B5986" s="3">
        <f t="shared" ca="1" si="1027"/>
        <v>14</v>
      </c>
      <c r="C5986" s="1">
        <f t="shared" ca="1" si="1028"/>
        <v>33378</v>
      </c>
      <c r="D5986" s="7">
        <f t="shared" ca="1" si="1029"/>
        <v>4</v>
      </c>
      <c r="E5986" s="3" t="str">
        <f ca="1">VLOOKUP(D5986,State!$A$1:$B$9,2,0)</f>
        <v>WA</v>
      </c>
      <c r="F5986" s="3">
        <f t="shared" ca="1" si="1030"/>
        <v>460</v>
      </c>
      <c r="G5986" s="3" t="str">
        <f ca="1">VLOOKUP(F5986,Occupation!$A$1:$B$915,2,0)</f>
        <v>Mine Deputy</v>
      </c>
      <c r="H5986" s="3">
        <f t="shared" ca="1" si="1031"/>
        <v>10</v>
      </c>
      <c r="I5986" s="3">
        <f t="shared" ca="1" si="1032"/>
        <v>15567.86</v>
      </c>
      <c r="J5986" s="3">
        <f t="shared" ca="1" si="1033"/>
        <v>0.2376200536105092</v>
      </c>
      <c r="K5986" s="3">
        <f t="shared" ca="1" si="1034"/>
        <v>6</v>
      </c>
      <c r="L5986" s="3" t="str">
        <f ca="1">VLOOKUP(K5986,Freq_Investment!$A$1:$B$8,2,0)</f>
        <v>Half-yearly</v>
      </c>
      <c r="M5986" s="3" t="str">
        <f t="shared" ca="1" si="1035"/>
        <v>Auto</v>
      </c>
      <c r="N5986" s="3">
        <f t="shared" ca="1" si="1025"/>
        <v>5</v>
      </c>
      <c r="O5986" s="3">
        <f t="shared" ca="1" si="1025"/>
        <v>4</v>
      </c>
      <c r="P5986" s="3">
        <f t="shared" ca="1" si="1025"/>
        <v>2</v>
      </c>
    </row>
    <row r="5987" spans="1:16" x14ac:dyDescent="0.25">
      <c r="A5987" s="3">
        <f t="shared" ca="1" si="1026"/>
        <v>82331903</v>
      </c>
      <c r="B5987" s="3">
        <f t="shared" ca="1" si="1027"/>
        <v>5409</v>
      </c>
      <c r="C5987" s="1">
        <f t="shared" ca="1" si="1028"/>
        <v>42820</v>
      </c>
      <c r="D5987" s="7">
        <f t="shared" ca="1" si="1029"/>
        <v>2</v>
      </c>
      <c r="E5987" s="3" t="str">
        <f ca="1">VLOOKUP(D5987,State!$A$1:$B$9,2,0)</f>
        <v>QLD</v>
      </c>
      <c r="F5987" s="3">
        <f t="shared" ca="1" si="1030"/>
        <v>558</v>
      </c>
      <c r="G5987" s="3" t="str">
        <f ca="1">VLOOKUP(F5987,Occupation!$A$1:$B$915,2,0)</f>
        <v>Landscape Gardener</v>
      </c>
      <c r="H5987" s="3">
        <f t="shared" ca="1" si="1031"/>
        <v>5</v>
      </c>
      <c r="I5987" s="3">
        <f t="shared" ca="1" si="1032"/>
        <v>38045.74</v>
      </c>
      <c r="J5987" s="3">
        <f t="shared" ca="1" si="1033"/>
        <v>0.3556387405741564</v>
      </c>
      <c r="K5987" s="3">
        <f t="shared" ca="1" si="1034"/>
        <v>4</v>
      </c>
      <c r="L5987" s="3" t="str">
        <f ca="1">VLOOKUP(K5987,Freq_Investment!$A$1:$B$8,2,0)</f>
        <v>Monthly</v>
      </c>
      <c r="M5987" s="3" t="str">
        <f t="shared" ca="1" si="1035"/>
        <v>Auto</v>
      </c>
      <c r="N5987" s="3">
        <f t="shared" ca="1" si="1025"/>
        <v>4</v>
      </c>
      <c r="O5987" s="3">
        <f t="shared" ca="1" si="1025"/>
        <v>3</v>
      </c>
      <c r="P5987" s="3">
        <f t="shared" ca="1" si="1025"/>
        <v>5</v>
      </c>
    </row>
    <row r="5988" spans="1:16" x14ac:dyDescent="0.25">
      <c r="A5988" s="3">
        <f t="shared" ca="1" si="1026"/>
        <v>544171112</v>
      </c>
      <c r="B5988" s="3">
        <f t="shared" ca="1" si="1027"/>
        <v>1796</v>
      </c>
      <c r="C5988" s="1">
        <f t="shared" ca="1" si="1028"/>
        <v>42343</v>
      </c>
      <c r="D5988" s="7">
        <f t="shared" ca="1" si="1029"/>
        <v>2</v>
      </c>
      <c r="E5988" s="3" t="str">
        <f ca="1">VLOOKUP(D5988,State!$A$1:$B$9,2,0)</f>
        <v>QLD</v>
      </c>
      <c r="F5988" s="3">
        <f t="shared" ca="1" si="1030"/>
        <v>232</v>
      </c>
      <c r="G5988" s="3" t="str">
        <f ca="1">VLOOKUP(F5988,Occupation!$A$1:$B$915,2,0)</f>
        <v>Agricultural Research Scientist</v>
      </c>
      <c r="H5988" s="3">
        <f t="shared" ca="1" si="1031"/>
        <v>1</v>
      </c>
      <c r="I5988" s="3">
        <f t="shared" ca="1" si="1032"/>
        <v>49053.74</v>
      </c>
      <c r="J5988" s="3">
        <f t="shared" ca="1" si="1033"/>
        <v>0.18599635813783871</v>
      </c>
      <c r="K5988" s="3">
        <f t="shared" ca="1" si="1034"/>
        <v>4</v>
      </c>
      <c r="L5988" s="3" t="str">
        <f ca="1">VLOOKUP(K5988,Freq_Investment!$A$1:$B$8,2,0)</f>
        <v>Monthly</v>
      </c>
      <c r="M5988" s="3" t="str">
        <f t="shared" ca="1" si="1035"/>
        <v>Auto</v>
      </c>
      <c r="N5988" s="3">
        <f t="shared" ca="1" si="1025"/>
        <v>4</v>
      </c>
      <c r="O5988" s="3">
        <f t="shared" ca="1" si="1025"/>
        <v>5</v>
      </c>
      <c r="P5988" s="3">
        <f t="shared" ca="1" si="1025"/>
        <v>3</v>
      </c>
    </row>
    <row r="5989" spans="1:16" x14ac:dyDescent="0.25">
      <c r="A5989" s="3">
        <f t="shared" ca="1" si="1026"/>
        <v>819051460</v>
      </c>
      <c r="B5989" s="3">
        <f t="shared" ca="1" si="1027"/>
        <v>4580</v>
      </c>
      <c r="C5989" s="1">
        <f t="shared" ca="1" si="1028"/>
        <v>37568</v>
      </c>
      <c r="D5989" s="7">
        <f t="shared" ca="1" si="1029"/>
        <v>4</v>
      </c>
      <c r="E5989" s="3" t="str">
        <f ca="1">VLOOKUP(D5989,State!$A$1:$B$9,2,0)</f>
        <v>WA</v>
      </c>
      <c r="F5989" s="3">
        <f t="shared" ca="1" si="1030"/>
        <v>909</v>
      </c>
      <c r="G5989" s="3" t="str">
        <f ca="1">VLOOKUP(F5989,Occupation!$A$1:$B$915,2,0)</f>
        <v>Autoglazier</v>
      </c>
      <c r="H5989" s="3">
        <f t="shared" ca="1" si="1031"/>
        <v>6</v>
      </c>
      <c r="I5989" s="3">
        <f t="shared" ca="1" si="1032"/>
        <v>97862.18</v>
      </c>
      <c r="J5989" s="3">
        <f t="shared" ca="1" si="1033"/>
        <v>0.12001121952786986</v>
      </c>
      <c r="K5989" s="3">
        <f t="shared" ca="1" si="1034"/>
        <v>3</v>
      </c>
      <c r="L5989" s="3" t="str">
        <f ca="1">VLOOKUP(K5989,Freq_Investment!$A$1:$B$8,2,0)</f>
        <v>Fortnightly</v>
      </c>
      <c r="M5989" s="3" t="str">
        <f t="shared" ca="1" si="1035"/>
        <v>Auto</v>
      </c>
      <c r="N5989" s="3">
        <f t="shared" ca="1" si="1025"/>
        <v>5</v>
      </c>
      <c r="O5989" s="3">
        <f t="shared" ca="1" si="1025"/>
        <v>5</v>
      </c>
      <c r="P5989" s="3">
        <f t="shared" ca="1" si="1025"/>
        <v>1</v>
      </c>
    </row>
    <row r="5990" spans="1:16" x14ac:dyDescent="0.25">
      <c r="A5990" s="3">
        <f t="shared" ca="1" si="1026"/>
        <v>131457477</v>
      </c>
      <c r="B5990" s="3">
        <f t="shared" ca="1" si="1027"/>
        <v>5582</v>
      </c>
      <c r="C5990" s="1">
        <f t="shared" ca="1" si="1028"/>
        <v>40688</v>
      </c>
      <c r="D5990" s="7">
        <f t="shared" ca="1" si="1029"/>
        <v>8</v>
      </c>
      <c r="E5990" s="3" t="str">
        <f ca="1">VLOOKUP(D5990,State!$A$1:$B$9,2,0)</f>
        <v>ACT</v>
      </c>
      <c r="F5990" s="3">
        <f t="shared" ca="1" si="1030"/>
        <v>757</v>
      </c>
      <c r="G5990" s="3" t="str">
        <f ca="1">VLOOKUP(F5990,Occupation!$A$1:$B$915,2,0)</f>
        <v>Human Resource Clerk</v>
      </c>
      <c r="H5990" s="3">
        <f t="shared" ca="1" si="1031"/>
        <v>10</v>
      </c>
      <c r="I5990" s="3">
        <f t="shared" ca="1" si="1032"/>
        <v>678.79</v>
      </c>
      <c r="J5990" s="3">
        <f t="shared" ca="1" si="1033"/>
        <v>0.30003855208813734</v>
      </c>
      <c r="K5990" s="3">
        <f t="shared" ca="1" si="1034"/>
        <v>2</v>
      </c>
      <c r="L5990" s="3" t="str">
        <f ca="1">VLOOKUP(K5990,Freq_Investment!$A$1:$B$8,2,0)</f>
        <v>Weekly</v>
      </c>
      <c r="M5990" s="3" t="str">
        <f t="shared" ca="1" si="1035"/>
        <v>Manual</v>
      </c>
      <c r="N5990" s="3">
        <f t="shared" ca="1" si="1025"/>
        <v>5</v>
      </c>
      <c r="O5990" s="3">
        <f t="shared" ca="1" si="1025"/>
        <v>3</v>
      </c>
      <c r="P5990" s="3">
        <f t="shared" ca="1" si="1025"/>
        <v>3</v>
      </c>
    </row>
    <row r="5991" spans="1:16" x14ac:dyDescent="0.25">
      <c r="A5991" s="3">
        <f t="shared" ca="1" si="1026"/>
        <v>663928556</v>
      </c>
      <c r="B5991" s="3">
        <f t="shared" ca="1" si="1027"/>
        <v>116</v>
      </c>
      <c r="C5991" s="1">
        <f t="shared" ca="1" si="1028"/>
        <v>36243</v>
      </c>
      <c r="D5991" s="7">
        <f t="shared" ca="1" si="1029"/>
        <v>6</v>
      </c>
      <c r="E5991" s="3" t="str">
        <f ca="1">VLOOKUP(D5991,State!$A$1:$B$9,2,0)</f>
        <v>TAS</v>
      </c>
      <c r="F5991" s="3">
        <f t="shared" ca="1" si="1030"/>
        <v>531</v>
      </c>
      <c r="G5991" s="3" t="str">
        <f ca="1">VLOOKUP(F5991,Occupation!$A$1:$B$915,2,0)</f>
        <v>Electronic Equipment Trades Worker</v>
      </c>
      <c r="H5991" s="3">
        <f t="shared" ca="1" si="1031"/>
        <v>5</v>
      </c>
      <c r="I5991" s="3">
        <f t="shared" ca="1" si="1032"/>
        <v>48888.03</v>
      </c>
      <c r="J5991" s="3">
        <f t="shared" ca="1" si="1033"/>
        <v>0.19578809009100107</v>
      </c>
      <c r="K5991" s="3">
        <f t="shared" ca="1" si="1034"/>
        <v>2</v>
      </c>
      <c r="L5991" s="3" t="str">
        <f ca="1">VLOOKUP(K5991,Freq_Investment!$A$1:$B$8,2,0)</f>
        <v>Weekly</v>
      </c>
      <c r="M5991" s="3" t="str">
        <f t="shared" ca="1" si="1035"/>
        <v>Manual</v>
      </c>
      <c r="N5991" s="3">
        <f t="shared" ca="1" si="1025"/>
        <v>4</v>
      </c>
      <c r="O5991" s="3">
        <f t="shared" ca="1" si="1025"/>
        <v>4</v>
      </c>
      <c r="P5991" s="3">
        <f t="shared" ca="1" si="1025"/>
        <v>3</v>
      </c>
    </row>
    <row r="5992" spans="1:16" x14ac:dyDescent="0.25">
      <c r="A5992" s="3">
        <f t="shared" ca="1" si="1026"/>
        <v>553837697</v>
      </c>
      <c r="B5992" s="3">
        <f t="shared" ca="1" si="1027"/>
        <v>6237</v>
      </c>
      <c r="C5992" s="1">
        <f t="shared" ca="1" si="1028"/>
        <v>42064</v>
      </c>
      <c r="D5992" s="7">
        <f t="shared" ca="1" si="1029"/>
        <v>8</v>
      </c>
      <c r="E5992" s="3" t="str">
        <f ca="1">VLOOKUP(D5992,State!$A$1:$B$9,2,0)</f>
        <v>ACT</v>
      </c>
      <c r="F5992" s="3">
        <f t="shared" ca="1" si="1030"/>
        <v>522</v>
      </c>
      <c r="G5992" s="3" t="str">
        <f ca="1">VLOOKUP(F5992,Occupation!$A$1:$B$915,2,0)</f>
        <v>Roof Plumber</v>
      </c>
      <c r="H5992" s="3">
        <f t="shared" ca="1" si="1031"/>
        <v>3</v>
      </c>
      <c r="I5992" s="3">
        <f t="shared" ca="1" si="1032"/>
        <v>82086.009999999995</v>
      </c>
      <c r="J5992" s="3">
        <f t="shared" ca="1" si="1033"/>
        <v>0.20467876006504548</v>
      </c>
      <c r="K5992" s="3">
        <f t="shared" ca="1" si="1034"/>
        <v>6</v>
      </c>
      <c r="L5992" s="3" t="str">
        <f ca="1">VLOOKUP(K5992,Freq_Investment!$A$1:$B$8,2,0)</f>
        <v>Half-yearly</v>
      </c>
      <c r="M5992" s="3" t="str">
        <f t="shared" ca="1" si="1035"/>
        <v>Auto</v>
      </c>
      <c r="N5992" s="3">
        <f t="shared" ca="1" si="1025"/>
        <v>2</v>
      </c>
      <c r="O5992" s="3">
        <f t="shared" ca="1" si="1025"/>
        <v>2</v>
      </c>
      <c r="P5992" s="3">
        <f t="shared" ca="1" si="1025"/>
        <v>3</v>
      </c>
    </row>
    <row r="5993" spans="1:16" x14ac:dyDescent="0.25">
      <c r="A5993" s="3">
        <f t="shared" ca="1" si="1026"/>
        <v>75204710</v>
      </c>
      <c r="B5993" s="3">
        <f t="shared" ca="1" si="1027"/>
        <v>5495</v>
      </c>
      <c r="C5993" s="1">
        <f t="shared" ca="1" si="1028"/>
        <v>40901</v>
      </c>
      <c r="D5993" s="7">
        <f t="shared" ca="1" si="1029"/>
        <v>8</v>
      </c>
      <c r="E5993" s="3" t="str">
        <f ca="1">VLOOKUP(D5993,State!$A$1:$B$9,2,0)</f>
        <v>ACT</v>
      </c>
      <c r="F5993" s="3">
        <f t="shared" ca="1" si="1030"/>
        <v>379</v>
      </c>
      <c r="G5993" s="3" t="str">
        <f ca="1">VLOOKUP(F5993,Occupation!$A$1:$B$915,2,0)</f>
        <v>Systems Administrator</v>
      </c>
      <c r="H5993" s="3">
        <f t="shared" ca="1" si="1031"/>
        <v>3</v>
      </c>
      <c r="I5993" s="3">
        <f t="shared" ca="1" si="1032"/>
        <v>40564.74</v>
      </c>
      <c r="J5993" s="3">
        <f t="shared" ca="1" si="1033"/>
        <v>6.8297408314260122E-3</v>
      </c>
      <c r="K5993" s="3">
        <f t="shared" ca="1" si="1034"/>
        <v>2</v>
      </c>
      <c r="L5993" s="3" t="str">
        <f ca="1">VLOOKUP(K5993,Freq_Investment!$A$1:$B$8,2,0)</f>
        <v>Weekly</v>
      </c>
      <c r="M5993" s="3" t="str">
        <f t="shared" ca="1" si="1035"/>
        <v>Auto</v>
      </c>
      <c r="N5993" s="3">
        <f t="shared" ca="1" si="1025"/>
        <v>1</v>
      </c>
      <c r="O5993" s="3">
        <f t="shared" ca="1" si="1025"/>
        <v>4</v>
      </c>
      <c r="P5993" s="3">
        <f t="shared" ca="1" si="1025"/>
        <v>4</v>
      </c>
    </row>
    <row r="5994" spans="1:16" x14ac:dyDescent="0.25">
      <c r="A5994" s="3">
        <f t="shared" ca="1" si="1026"/>
        <v>130453383</v>
      </c>
      <c r="B5994" s="3">
        <f t="shared" ca="1" si="1027"/>
        <v>9721</v>
      </c>
      <c r="C5994" s="1">
        <f t="shared" ca="1" si="1028"/>
        <v>37097</v>
      </c>
      <c r="D5994" s="7">
        <f t="shared" ca="1" si="1029"/>
        <v>3</v>
      </c>
      <c r="E5994" s="3" t="str">
        <f ca="1">VLOOKUP(D5994,State!$A$1:$B$9,2,0)</f>
        <v>SA</v>
      </c>
      <c r="F5994" s="3">
        <f t="shared" ca="1" si="1030"/>
        <v>519</v>
      </c>
      <c r="G5994" s="3" t="str">
        <f ca="1">VLOOKUP(F5994,Occupation!$A$1:$B$915,2,0)</f>
        <v>Airconditioning and Mechanical Services Plumber</v>
      </c>
      <c r="H5994" s="3">
        <f t="shared" ca="1" si="1031"/>
        <v>1</v>
      </c>
      <c r="I5994" s="3">
        <f t="shared" ca="1" si="1032"/>
        <v>74013.87</v>
      </c>
      <c r="J5994" s="3">
        <f t="shared" ca="1" si="1033"/>
        <v>0.2495682801874935</v>
      </c>
      <c r="K5994" s="3">
        <f t="shared" ca="1" si="1034"/>
        <v>7</v>
      </c>
      <c r="L5994" s="3" t="str">
        <f ca="1">VLOOKUP(K5994,Freq_Investment!$A$1:$B$8,2,0)</f>
        <v>Yearly</v>
      </c>
      <c r="M5994" s="3" t="str">
        <f t="shared" ca="1" si="1035"/>
        <v>Auto</v>
      </c>
      <c r="N5994" s="3">
        <f t="shared" ca="1" si="1025"/>
        <v>4</v>
      </c>
      <c r="O5994" s="3">
        <f t="shared" ca="1" si="1025"/>
        <v>4</v>
      </c>
      <c r="P5994" s="3">
        <f t="shared" ca="1" si="1025"/>
        <v>1</v>
      </c>
    </row>
    <row r="5995" spans="1:16" x14ac:dyDescent="0.25">
      <c r="A5995" s="3">
        <f t="shared" ca="1" si="1026"/>
        <v>667220776</v>
      </c>
      <c r="B5995" s="3">
        <f t="shared" ca="1" si="1027"/>
        <v>7</v>
      </c>
      <c r="C5995" s="1">
        <f t="shared" ca="1" si="1028"/>
        <v>35254</v>
      </c>
      <c r="D5995" s="7">
        <f t="shared" ca="1" si="1029"/>
        <v>3</v>
      </c>
      <c r="E5995" s="3" t="str">
        <f ca="1">VLOOKUP(D5995,State!$A$1:$B$9,2,0)</f>
        <v>SA</v>
      </c>
      <c r="F5995" s="3">
        <f t="shared" ca="1" si="1030"/>
        <v>388</v>
      </c>
      <c r="G5995" s="3" t="str">
        <f ca="1">VLOOKUP(F5995,Occupation!$A$1:$B$915,2,0)</f>
        <v>ICT Quality Assurance Engineer</v>
      </c>
      <c r="H5995" s="3">
        <f t="shared" ca="1" si="1031"/>
        <v>1</v>
      </c>
      <c r="I5995" s="3">
        <f t="shared" ca="1" si="1032"/>
        <v>8590</v>
      </c>
      <c r="J5995" s="3">
        <f t="shared" ca="1" si="1033"/>
        <v>6.716157685043983E-2</v>
      </c>
      <c r="K5995" s="3">
        <f t="shared" ca="1" si="1034"/>
        <v>1</v>
      </c>
      <c r="L5995" s="3" t="str">
        <f ca="1">VLOOKUP(K5995,Freq_Investment!$A$1:$B$8,2,0)</f>
        <v>Daily</v>
      </c>
      <c r="M5995" s="3" t="str">
        <f t="shared" ca="1" si="1035"/>
        <v>Manual</v>
      </c>
      <c r="N5995" s="3">
        <f t="shared" ca="1" si="1025"/>
        <v>2</v>
      </c>
      <c r="O5995" s="3">
        <f t="shared" ca="1" si="1025"/>
        <v>4</v>
      </c>
      <c r="P5995" s="3">
        <f t="shared" ca="1" si="1025"/>
        <v>5</v>
      </c>
    </row>
    <row r="5996" spans="1:16" x14ac:dyDescent="0.25">
      <c r="A5996" s="3">
        <f t="shared" ca="1" si="1026"/>
        <v>719004977</v>
      </c>
      <c r="B5996" s="3">
        <f t="shared" ca="1" si="1027"/>
        <v>9625</v>
      </c>
      <c r="C5996" s="1">
        <f t="shared" ca="1" si="1028"/>
        <v>29221</v>
      </c>
      <c r="D5996" s="7">
        <f t="shared" ca="1" si="1029"/>
        <v>5</v>
      </c>
      <c r="E5996" s="3" t="str">
        <f ca="1">VLOOKUP(D5996,State!$A$1:$B$9,2,0)</f>
        <v>NT</v>
      </c>
      <c r="F5996" s="3">
        <f t="shared" ca="1" si="1030"/>
        <v>113</v>
      </c>
      <c r="G5996" s="3" t="str">
        <f ca="1">VLOOKUP(F5996,Occupation!$A$1:$B$915,2,0)</f>
        <v>Author</v>
      </c>
      <c r="H5996" s="3">
        <f t="shared" ca="1" si="1031"/>
        <v>2</v>
      </c>
      <c r="I5996" s="3">
        <f t="shared" ca="1" si="1032"/>
        <v>92608.8</v>
      </c>
      <c r="J5996" s="3">
        <f t="shared" ca="1" si="1033"/>
        <v>0.14067938996620927</v>
      </c>
      <c r="K5996" s="3">
        <f t="shared" ca="1" si="1034"/>
        <v>1</v>
      </c>
      <c r="L5996" s="3" t="str">
        <f ca="1">VLOOKUP(K5996,Freq_Investment!$A$1:$B$8,2,0)</f>
        <v>Daily</v>
      </c>
      <c r="M5996" s="3" t="str">
        <f t="shared" ca="1" si="1035"/>
        <v>Manual</v>
      </c>
      <c r="N5996" s="3">
        <f t="shared" ca="1" si="1025"/>
        <v>4</v>
      </c>
      <c r="O5996" s="3">
        <f t="shared" ca="1" si="1025"/>
        <v>5</v>
      </c>
      <c r="P5996" s="3">
        <f t="shared" ca="1" si="1025"/>
        <v>2</v>
      </c>
    </row>
    <row r="5997" spans="1:16" x14ac:dyDescent="0.25">
      <c r="A5997" s="3">
        <f t="shared" ca="1" si="1026"/>
        <v>807786809</v>
      </c>
      <c r="B5997" s="3">
        <f t="shared" ca="1" si="1027"/>
        <v>5865</v>
      </c>
      <c r="C5997" s="1">
        <f t="shared" ca="1" si="1028"/>
        <v>37822</v>
      </c>
      <c r="D5997" s="7">
        <f t="shared" ca="1" si="1029"/>
        <v>7</v>
      </c>
      <c r="E5997" s="3" t="str">
        <f ca="1">VLOOKUP(D5997,State!$A$1:$B$9,2,0)</f>
        <v>VIC</v>
      </c>
      <c r="F5997" s="3">
        <f t="shared" ca="1" si="1030"/>
        <v>32</v>
      </c>
      <c r="G5997" s="3" t="str">
        <f ca="1">VLOOKUP(F5997,Occupation!$A$1:$B$915,2,0)</f>
        <v>Corporate Services Manager</v>
      </c>
      <c r="H5997" s="3">
        <f t="shared" ca="1" si="1031"/>
        <v>1</v>
      </c>
      <c r="I5997" s="3">
        <f t="shared" ca="1" si="1032"/>
        <v>31617.74</v>
      </c>
      <c r="J5997" s="3">
        <f t="shared" ca="1" si="1033"/>
        <v>0.1594416506186318</v>
      </c>
      <c r="K5997" s="3">
        <f t="shared" ca="1" si="1034"/>
        <v>5</v>
      </c>
      <c r="L5997" s="3" t="str">
        <f ca="1">VLOOKUP(K5997,Freq_Investment!$A$1:$B$8,2,0)</f>
        <v>Quarterly</v>
      </c>
      <c r="M5997" s="3" t="str">
        <f t="shared" ca="1" si="1035"/>
        <v>Auto</v>
      </c>
      <c r="N5997" s="3">
        <f t="shared" ca="1" si="1025"/>
        <v>4</v>
      </c>
      <c r="O5997" s="3">
        <f t="shared" ca="1" si="1025"/>
        <v>1</v>
      </c>
      <c r="P5997" s="3">
        <f t="shared" ca="1" si="1025"/>
        <v>2</v>
      </c>
    </row>
    <row r="5998" spans="1:16" x14ac:dyDescent="0.25">
      <c r="A5998" s="3">
        <f t="shared" ca="1" si="1026"/>
        <v>479041018</v>
      </c>
      <c r="B5998" s="3">
        <f t="shared" ca="1" si="1027"/>
        <v>1545</v>
      </c>
      <c r="C5998" s="1">
        <f t="shared" ca="1" si="1028"/>
        <v>39279</v>
      </c>
      <c r="D5998" s="7">
        <f t="shared" ca="1" si="1029"/>
        <v>6</v>
      </c>
      <c r="E5998" s="3" t="str">
        <f ca="1">VLOOKUP(D5998,State!$A$1:$B$9,2,0)</f>
        <v>TAS</v>
      </c>
      <c r="F5998" s="3">
        <f t="shared" ca="1" si="1030"/>
        <v>229</v>
      </c>
      <c r="G5998" s="3" t="str">
        <f ca="1">VLOOKUP(F5998,Occupation!$A$1:$B$915,2,0)</f>
        <v>Engineering Professionals nec</v>
      </c>
      <c r="H5998" s="3">
        <f t="shared" ca="1" si="1031"/>
        <v>4</v>
      </c>
      <c r="I5998" s="3">
        <f t="shared" ca="1" si="1032"/>
        <v>54759.26</v>
      </c>
      <c r="J5998" s="3">
        <f t="shared" ca="1" si="1033"/>
        <v>0.4083430511044388</v>
      </c>
      <c r="K5998" s="3">
        <f t="shared" ca="1" si="1034"/>
        <v>5</v>
      </c>
      <c r="L5998" s="3" t="str">
        <f ca="1">VLOOKUP(K5998,Freq_Investment!$A$1:$B$8,2,0)</f>
        <v>Quarterly</v>
      </c>
      <c r="M5998" s="3" t="str">
        <f t="shared" ca="1" si="1035"/>
        <v>Manual</v>
      </c>
      <c r="N5998" s="3">
        <f t="shared" ref="N5998:P6061" ca="1" si="1036">RANDBETWEEN(1,5)</f>
        <v>1</v>
      </c>
      <c r="O5998" s="3">
        <f t="shared" ca="1" si="1036"/>
        <v>4</v>
      </c>
      <c r="P5998" s="3">
        <f t="shared" ca="1" si="1036"/>
        <v>2</v>
      </c>
    </row>
    <row r="5999" spans="1:16" x14ac:dyDescent="0.25">
      <c r="A5999" s="3">
        <f t="shared" ca="1" si="1026"/>
        <v>152930878</v>
      </c>
      <c r="B5999" s="3">
        <f t="shared" ca="1" si="1027"/>
        <v>407</v>
      </c>
      <c r="C5999" s="1">
        <f t="shared" ca="1" si="1028"/>
        <v>35204</v>
      </c>
      <c r="D5999" s="7">
        <f t="shared" ca="1" si="1029"/>
        <v>1</v>
      </c>
      <c r="E5999" s="3" t="str">
        <f ca="1">VLOOKUP(D5999,State!$A$1:$B$9,2,0)</f>
        <v>NSW</v>
      </c>
      <c r="F5999" s="3">
        <f t="shared" ca="1" si="1030"/>
        <v>107</v>
      </c>
      <c r="G5999" s="3" t="str">
        <f ca="1">VLOOKUP(F5999,Occupation!$A$1:$B$915,2,0)</f>
        <v>Sculptor</v>
      </c>
      <c r="H5999" s="3">
        <f t="shared" ca="1" si="1031"/>
        <v>3</v>
      </c>
      <c r="I5999" s="3">
        <f t="shared" ca="1" si="1032"/>
        <v>92474.91</v>
      </c>
      <c r="J5999" s="3">
        <f t="shared" ca="1" si="1033"/>
        <v>0.29169452126788775</v>
      </c>
      <c r="K5999" s="3">
        <f t="shared" ca="1" si="1034"/>
        <v>6</v>
      </c>
      <c r="L5999" s="3" t="str">
        <f ca="1">VLOOKUP(K5999,Freq_Investment!$A$1:$B$8,2,0)</f>
        <v>Half-yearly</v>
      </c>
      <c r="M5999" s="3" t="str">
        <f t="shared" ca="1" si="1035"/>
        <v>Auto</v>
      </c>
      <c r="N5999" s="3">
        <f t="shared" ca="1" si="1036"/>
        <v>2</v>
      </c>
      <c r="O5999" s="3">
        <f t="shared" ca="1" si="1036"/>
        <v>4</v>
      </c>
      <c r="P5999" s="3">
        <f t="shared" ca="1" si="1036"/>
        <v>5</v>
      </c>
    </row>
    <row r="6000" spans="1:16" x14ac:dyDescent="0.25">
      <c r="A6000" s="3">
        <f t="shared" ca="1" si="1026"/>
        <v>732489610</v>
      </c>
      <c r="B6000" s="3">
        <f t="shared" ca="1" si="1027"/>
        <v>6447</v>
      </c>
      <c r="C6000" s="1">
        <f t="shared" ca="1" si="1028"/>
        <v>42099</v>
      </c>
      <c r="D6000" s="7">
        <f t="shared" ca="1" si="1029"/>
        <v>1</v>
      </c>
      <c r="E6000" s="3" t="str">
        <f ca="1">VLOOKUP(D6000,State!$A$1:$B$9,2,0)</f>
        <v>NSW</v>
      </c>
      <c r="F6000" s="3">
        <f t="shared" ca="1" si="1030"/>
        <v>211</v>
      </c>
      <c r="G6000" s="3" t="str">
        <f ca="1">VLOOKUP(F6000,Occupation!$A$1:$B$915,2,0)</f>
        <v>Civil Engineer</v>
      </c>
      <c r="H6000" s="3">
        <f t="shared" ca="1" si="1031"/>
        <v>3</v>
      </c>
      <c r="I6000" s="3">
        <f t="shared" ca="1" si="1032"/>
        <v>87888.44</v>
      </c>
      <c r="J6000" s="3">
        <f t="shared" ca="1" si="1033"/>
        <v>0.10423669219182041</v>
      </c>
      <c r="K6000" s="3">
        <f t="shared" ca="1" si="1034"/>
        <v>2</v>
      </c>
      <c r="L6000" s="3" t="str">
        <f ca="1">VLOOKUP(K6000,Freq_Investment!$A$1:$B$8,2,0)</f>
        <v>Weekly</v>
      </c>
      <c r="M6000" s="3" t="str">
        <f t="shared" ca="1" si="1035"/>
        <v>Auto</v>
      </c>
      <c r="N6000" s="3">
        <f t="shared" ca="1" si="1036"/>
        <v>1</v>
      </c>
      <c r="O6000" s="3">
        <f t="shared" ca="1" si="1036"/>
        <v>2</v>
      </c>
      <c r="P6000" s="3">
        <f t="shared" ca="1" si="1036"/>
        <v>4</v>
      </c>
    </row>
    <row r="6001" spans="1:16" x14ac:dyDescent="0.25">
      <c r="A6001" s="3">
        <f t="shared" ca="1" si="1026"/>
        <v>30043079</v>
      </c>
      <c r="B6001" s="3">
        <f t="shared" ca="1" si="1027"/>
        <v>8857</v>
      </c>
      <c r="C6001" s="1">
        <f t="shared" ca="1" si="1028"/>
        <v>26232</v>
      </c>
      <c r="D6001" s="7">
        <f t="shared" ca="1" si="1029"/>
        <v>3</v>
      </c>
      <c r="E6001" s="3" t="str">
        <f ca="1">VLOOKUP(D6001,State!$A$1:$B$9,2,0)</f>
        <v>SA</v>
      </c>
      <c r="F6001" s="3">
        <f t="shared" ca="1" si="1030"/>
        <v>442</v>
      </c>
      <c r="G6001" s="3" t="str">
        <f ca="1">VLOOKUP(F6001,Occupation!$A$1:$B$915,2,0)</f>
        <v>Architectural Draftsperson</v>
      </c>
      <c r="H6001" s="3">
        <f t="shared" ca="1" si="1031"/>
        <v>5</v>
      </c>
      <c r="I6001" s="3">
        <f t="shared" ca="1" si="1032"/>
        <v>16210.65</v>
      </c>
      <c r="J6001" s="3">
        <f t="shared" ca="1" si="1033"/>
        <v>7.823237698356772E-2</v>
      </c>
      <c r="K6001" s="3">
        <f t="shared" ca="1" si="1034"/>
        <v>4</v>
      </c>
      <c r="L6001" s="3" t="str">
        <f ca="1">VLOOKUP(K6001,Freq_Investment!$A$1:$B$8,2,0)</f>
        <v>Monthly</v>
      </c>
      <c r="M6001" s="3" t="str">
        <f t="shared" ca="1" si="1035"/>
        <v>Auto</v>
      </c>
      <c r="N6001" s="3">
        <f t="shared" ca="1" si="1036"/>
        <v>3</v>
      </c>
      <c r="O6001" s="3">
        <f t="shared" ca="1" si="1036"/>
        <v>1</v>
      </c>
      <c r="P6001" s="3">
        <f t="shared" ca="1" si="1036"/>
        <v>4</v>
      </c>
    </row>
    <row r="6002" spans="1:16" x14ac:dyDescent="0.25">
      <c r="A6002" s="3">
        <f t="shared" ca="1" si="1026"/>
        <v>82476723</v>
      </c>
      <c r="B6002" s="3">
        <f t="shared" ca="1" si="1027"/>
        <v>380</v>
      </c>
      <c r="C6002" s="1">
        <f t="shared" ca="1" si="1028"/>
        <v>32787</v>
      </c>
      <c r="D6002" s="7">
        <f t="shared" ca="1" si="1029"/>
        <v>4</v>
      </c>
      <c r="E6002" s="3" t="str">
        <f ca="1">VLOOKUP(D6002,State!$A$1:$B$9,2,0)</f>
        <v>WA</v>
      </c>
      <c r="F6002" s="3">
        <f t="shared" ca="1" si="1030"/>
        <v>576</v>
      </c>
      <c r="G6002" s="3" t="str">
        <f ca="1">VLOOKUP(F6002,Occupation!$A$1:$B$915,2,0)</f>
        <v>Hairdresser</v>
      </c>
      <c r="H6002" s="3">
        <f t="shared" ca="1" si="1031"/>
        <v>8</v>
      </c>
      <c r="I6002" s="3">
        <f t="shared" ca="1" si="1032"/>
        <v>1127.23</v>
      </c>
      <c r="J6002" s="3">
        <f t="shared" ca="1" si="1033"/>
        <v>0.36906554132483504</v>
      </c>
      <c r="K6002" s="3">
        <f t="shared" ca="1" si="1034"/>
        <v>5</v>
      </c>
      <c r="L6002" s="3" t="str">
        <f ca="1">VLOOKUP(K6002,Freq_Investment!$A$1:$B$8,2,0)</f>
        <v>Quarterly</v>
      </c>
      <c r="M6002" s="3" t="str">
        <f t="shared" ca="1" si="1035"/>
        <v>Auto</v>
      </c>
      <c r="N6002" s="3">
        <f t="shared" ca="1" si="1036"/>
        <v>3</v>
      </c>
      <c r="O6002" s="3">
        <f t="shared" ca="1" si="1036"/>
        <v>3</v>
      </c>
      <c r="P6002" s="3">
        <f t="shared" ca="1" si="1036"/>
        <v>2</v>
      </c>
    </row>
    <row r="6003" spans="1:16" x14ac:dyDescent="0.25">
      <c r="A6003" s="3">
        <f t="shared" ca="1" si="1026"/>
        <v>231621506</v>
      </c>
      <c r="B6003" s="3">
        <f t="shared" ca="1" si="1027"/>
        <v>8897</v>
      </c>
      <c r="C6003" s="1">
        <f t="shared" ca="1" si="1028"/>
        <v>38497</v>
      </c>
      <c r="D6003" s="7">
        <f t="shared" ca="1" si="1029"/>
        <v>2</v>
      </c>
      <c r="E6003" s="3" t="str">
        <f ca="1">VLOOKUP(D6003,State!$A$1:$B$9,2,0)</f>
        <v>QLD</v>
      </c>
      <c r="F6003" s="3">
        <f t="shared" ca="1" si="1030"/>
        <v>651</v>
      </c>
      <c r="G6003" s="3" t="str">
        <f ca="1">VLOOKUP(F6003,Occupation!$A$1:$B$915,2,0)</f>
        <v>Personal Care Assistant</v>
      </c>
      <c r="H6003" s="3">
        <f t="shared" ca="1" si="1031"/>
        <v>2</v>
      </c>
      <c r="I6003" s="3">
        <f t="shared" ca="1" si="1032"/>
        <v>35298.699999999997</v>
      </c>
      <c r="J6003" s="3">
        <f t="shared" ca="1" si="1033"/>
        <v>0.42700704700913045</v>
      </c>
      <c r="K6003" s="3">
        <f t="shared" ca="1" si="1034"/>
        <v>5</v>
      </c>
      <c r="L6003" s="3" t="str">
        <f ca="1">VLOOKUP(K6003,Freq_Investment!$A$1:$B$8,2,0)</f>
        <v>Quarterly</v>
      </c>
      <c r="M6003" s="3" t="str">
        <f t="shared" ca="1" si="1035"/>
        <v>Manual</v>
      </c>
      <c r="N6003" s="3">
        <f t="shared" ca="1" si="1036"/>
        <v>4</v>
      </c>
      <c r="O6003" s="3">
        <f t="shared" ca="1" si="1036"/>
        <v>5</v>
      </c>
      <c r="P6003" s="3">
        <f t="shared" ca="1" si="1036"/>
        <v>1</v>
      </c>
    </row>
    <row r="6004" spans="1:16" x14ac:dyDescent="0.25">
      <c r="A6004" s="3">
        <f t="shared" ca="1" si="1026"/>
        <v>934286517</v>
      </c>
      <c r="B6004" s="3">
        <f t="shared" ca="1" si="1027"/>
        <v>8851</v>
      </c>
      <c r="C6004" s="1">
        <f t="shared" ca="1" si="1028"/>
        <v>39015</v>
      </c>
      <c r="D6004" s="7">
        <f t="shared" ca="1" si="1029"/>
        <v>7</v>
      </c>
      <c r="E6004" s="3" t="str">
        <f ca="1">VLOOKUP(D6004,State!$A$1:$B$9,2,0)</f>
        <v>VIC</v>
      </c>
      <c r="F6004" s="3">
        <f t="shared" ca="1" si="1030"/>
        <v>642</v>
      </c>
      <c r="G6004" s="3" t="str">
        <f ca="1">VLOOKUP(F6004,Occupation!$A$1:$B$915,2,0)</f>
        <v>Out of School Hours Care Worker</v>
      </c>
      <c r="H6004" s="3">
        <f t="shared" ca="1" si="1031"/>
        <v>3</v>
      </c>
      <c r="I6004" s="3">
        <f t="shared" ca="1" si="1032"/>
        <v>54226.99</v>
      </c>
      <c r="J6004" s="3">
        <f t="shared" ca="1" si="1033"/>
        <v>0.32650562565603813</v>
      </c>
      <c r="K6004" s="3">
        <f t="shared" ca="1" si="1034"/>
        <v>6</v>
      </c>
      <c r="L6004" s="3" t="str">
        <f ca="1">VLOOKUP(K6004,Freq_Investment!$A$1:$B$8,2,0)</f>
        <v>Half-yearly</v>
      </c>
      <c r="M6004" s="3" t="str">
        <f t="shared" ca="1" si="1035"/>
        <v>Auto</v>
      </c>
      <c r="N6004" s="3">
        <f t="shared" ca="1" si="1036"/>
        <v>2</v>
      </c>
      <c r="O6004" s="3">
        <f t="shared" ca="1" si="1036"/>
        <v>1</v>
      </c>
      <c r="P6004" s="3">
        <f t="shared" ca="1" si="1036"/>
        <v>2</v>
      </c>
    </row>
    <row r="6005" spans="1:16" x14ac:dyDescent="0.25">
      <c r="A6005" s="3">
        <f t="shared" ca="1" si="1026"/>
        <v>492454342</v>
      </c>
      <c r="B6005" s="3">
        <f t="shared" ca="1" si="1027"/>
        <v>2881</v>
      </c>
      <c r="C6005" s="1">
        <f t="shared" ca="1" si="1028"/>
        <v>38706</v>
      </c>
      <c r="D6005" s="7">
        <f t="shared" ca="1" si="1029"/>
        <v>6</v>
      </c>
      <c r="E6005" s="3" t="str">
        <f ca="1">VLOOKUP(D6005,State!$A$1:$B$9,2,0)</f>
        <v>TAS</v>
      </c>
      <c r="F6005" s="3">
        <f t="shared" ca="1" si="1030"/>
        <v>193</v>
      </c>
      <c r="G6005" s="3" t="str">
        <f ca="1">VLOOKUP(F6005,Occupation!$A$1:$B$915,2,0)</f>
        <v>Marine Surveyor</v>
      </c>
      <c r="H6005" s="3">
        <f t="shared" ca="1" si="1031"/>
        <v>9</v>
      </c>
      <c r="I6005" s="3">
        <f t="shared" ca="1" si="1032"/>
        <v>25718.06</v>
      </c>
      <c r="J6005" s="3">
        <f t="shared" ca="1" si="1033"/>
        <v>0.19919573142587416</v>
      </c>
      <c r="K6005" s="3">
        <f t="shared" ca="1" si="1034"/>
        <v>3</v>
      </c>
      <c r="L6005" s="3" t="str">
        <f ca="1">VLOOKUP(K6005,Freq_Investment!$A$1:$B$8,2,0)</f>
        <v>Fortnightly</v>
      </c>
      <c r="M6005" s="3" t="str">
        <f t="shared" ca="1" si="1035"/>
        <v>Manual</v>
      </c>
      <c r="N6005" s="3">
        <f t="shared" ca="1" si="1036"/>
        <v>1</v>
      </c>
      <c r="O6005" s="3">
        <f t="shared" ca="1" si="1036"/>
        <v>5</v>
      </c>
      <c r="P6005" s="3">
        <f t="shared" ca="1" si="1036"/>
        <v>1</v>
      </c>
    </row>
    <row r="6006" spans="1:16" x14ac:dyDescent="0.25">
      <c r="A6006" s="3">
        <f t="shared" ca="1" si="1026"/>
        <v>192913010</v>
      </c>
      <c r="B6006" s="3">
        <f t="shared" ca="1" si="1027"/>
        <v>9437</v>
      </c>
      <c r="C6006" s="1">
        <f t="shared" ca="1" si="1028"/>
        <v>35468</v>
      </c>
      <c r="D6006" s="7">
        <f t="shared" ca="1" si="1029"/>
        <v>6</v>
      </c>
      <c r="E6006" s="3" t="str">
        <f ca="1">VLOOKUP(D6006,State!$A$1:$B$9,2,0)</f>
        <v>TAS</v>
      </c>
      <c r="F6006" s="3">
        <f t="shared" ca="1" si="1030"/>
        <v>497</v>
      </c>
      <c r="G6006" s="3" t="str">
        <f ca="1">VLOOKUP(F6006,Occupation!$A$1:$B$915,2,0)</f>
        <v>Precision Instrument Maker and Repairer</v>
      </c>
      <c r="H6006" s="3">
        <f t="shared" ca="1" si="1031"/>
        <v>4</v>
      </c>
      <c r="I6006" s="3">
        <f t="shared" ca="1" si="1032"/>
        <v>99161.85</v>
      </c>
      <c r="J6006" s="3">
        <f t="shared" ca="1" si="1033"/>
        <v>5.1369775914734628E-2</v>
      </c>
      <c r="K6006" s="3">
        <f t="shared" ca="1" si="1034"/>
        <v>6</v>
      </c>
      <c r="L6006" s="3" t="str">
        <f ca="1">VLOOKUP(K6006,Freq_Investment!$A$1:$B$8,2,0)</f>
        <v>Half-yearly</v>
      </c>
      <c r="M6006" s="3" t="str">
        <f t="shared" ca="1" si="1035"/>
        <v>Auto</v>
      </c>
      <c r="N6006" s="3">
        <f t="shared" ca="1" si="1036"/>
        <v>5</v>
      </c>
      <c r="O6006" s="3">
        <f t="shared" ca="1" si="1036"/>
        <v>3</v>
      </c>
      <c r="P6006" s="3">
        <f t="shared" ca="1" si="1036"/>
        <v>4</v>
      </c>
    </row>
    <row r="6007" spans="1:16" x14ac:dyDescent="0.25">
      <c r="A6007" s="3">
        <f t="shared" ca="1" si="1026"/>
        <v>473001466</v>
      </c>
      <c r="B6007" s="3">
        <f t="shared" ca="1" si="1027"/>
        <v>8814</v>
      </c>
      <c r="C6007" s="1">
        <f t="shared" ca="1" si="1028"/>
        <v>33757</v>
      </c>
      <c r="D6007" s="7">
        <f t="shared" ca="1" si="1029"/>
        <v>5</v>
      </c>
      <c r="E6007" s="3" t="str">
        <f ca="1">VLOOKUP(D6007,State!$A$1:$B$9,2,0)</f>
        <v>NT</v>
      </c>
      <c r="F6007" s="3">
        <f t="shared" ca="1" si="1030"/>
        <v>523</v>
      </c>
      <c r="G6007" s="3" t="str">
        <f ca="1">VLOOKUP(F6007,Occupation!$A$1:$B$915,2,0)</f>
        <v>Electrician (General)</v>
      </c>
      <c r="H6007" s="3">
        <f t="shared" ca="1" si="1031"/>
        <v>9</v>
      </c>
      <c r="I6007" s="3">
        <f t="shared" ca="1" si="1032"/>
        <v>88968.16</v>
      </c>
      <c r="J6007" s="3">
        <f t="shared" ca="1" si="1033"/>
        <v>0.46177400181029243</v>
      </c>
      <c r="K6007" s="3">
        <f t="shared" ca="1" si="1034"/>
        <v>3</v>
      </c>
      <c r="L6007" s="3" t="str">
        <f ca="1">VLOOKUP(K6007,Freq_Investment!$A$1:$B$8,2,0)</f>
        <v>Fortnightly</v>
      </c>
      <c r="M6007" s="3" t="str">
        <f t="shared" ca="1" si="1035"/>
        <v>Manual</v>
      </c>
      <c r="N6007" s="3">
        <f t="shared" ca="1" si="1036"/>
        <v>5</v>
      </c>
      <c r="O6007" s="3">
        <f t="shared" ca="1" si="1036"/>
        <v>3</v>
      </c>
      <c r="P6007" s="3">
        <f t="shared" ca="1" si="1036"/>
        <v>4</v>
      </c>
    </row>
    <row r="6008" spans="1:16" x14ac:dyDescent="0.25">
      <c r="A6008" s="3">
        <f t="shared" ca="1" si="1026"/>
        <v>206950741</v>
      </c>
      <c r="B6008" s="3">
        <f t="shared" ca="1" si="1027"/>
        <v>2303</v>
      </c>
      <c r="C6008" s="1">
        <f t="shared" ca="1" si="1028"/>
        <v>33983</v>
      </c>
      <c r="D6008" s="7">
        <f t="shared" ca="1" si="1029"/>
        <v>7</v>
      </c>
      <c r="E6008" s="3" t="str">
        <f ca="1">VLOOKUP(D6008,State!$A$1:$B$9,2,0)</f>
        <v>VIC</v>
      </c>
      <c r="F6008" s="3">
        <f t="shared" ca="1" si="1030"/>
        <v>106</v>
      </c>
      <c r="G6008" s="3" t="str">
        <f ca="1">VLOOKUP(F6008,Occupation!$A$1:$B$915,2,0)</f>
        <v>Potter or Ceramic Artist</v>
      </c>
      <c r="H6008" s="3">
        <f t="shared" ca="1" si="1031"/>
        <v>3</v>
      </c>
      <c r="I6008" s="3">
        <f t="shared" ca="1" si="1032"/>
        <v>35282.22</v>
      </c>
      <c r="J6008" s="3">
        <f t="shared" ca="1" si="1033"/>
        <v>6.940981464298962E-2</v>
      </c>
      <c r="K6008" s="3">
        <f t="shared" ca="1" si="1034"/>
        <v>5</v>
      </c>
      <c r="L6008" s="3" t="str">
        <f ca="1">VLOOKUP(K6008,Freq_Investment!$A$1:$B$8,2,0)</f>
        <v>Quarterly</v>
      </c>
      <c r="M6008" s="3" t="str">
        <f t="shared" ca="1" si="1035"/>
        <v>Auto</v>
      </c>
      <c r="N6008" s="3">
        <f t="shared" ca="1" si="1036"/>
        <v>2</v>
      </c>
      <c r="O6008" s="3">
        <f t="shared" ca="1" si="1036"/>
        <v>5</v>
      </c>
      <c r="P6008" s="3">
        <f t="shared" ca="1" si="1036"/>
        <v>4</v>
      </c>
    </row>
    <row r="6009" spans="1:16" x14ac:dyDescent="0.25">
      <c r="A6009" s="3">
        <f t="shared" ca="1" si="1026"/>
        <v>411435692</v>
      </c>
      <c r="B6009" s="3">
        <f t="shared" ca="1" si="1027"/>
        <v>8452</v>
      </c>
      <c r="C6009" s="1">
        <f t="shared" ca="1" si="1028"/>
        <v>40825</v>
      </c>
      <c r="D6009" s="7">
        <f t="shared" ca="1" si="1029"/>
        <v>2</v>
      </c>
      <c r="E6009" s="3" t="str">
        <f ca="1">VLOOKUP(D6009,State!$A$1:$B$9,2,0)</f>
        <v>QLD</v>
      </c>
      <c r="F6009" s="3">
        <f t="shared" ca="1" si="1030"/>
        <v>707</v>
      </c>
      <c r="G6009" s="3" t="str">
        <f ca="1">VLOOKUP(F6009,Occupation!$A$1:$B$915,2,0)</f>
        <v>Other Sports Official</v>
      </c>
      <c r="H6009" s="3">
        <f t="shared" ca="1" si="1031"/>
        <v>8</v>
      </c>
      <c r="I6009" s="3">
        <f t="shared" ca="1" si="1032"/>
        <v>99479.59</v>
      </c>
      <c r="J6009" s="3">
        <f t="shared" ca="1" si="1033"/>
        <v>0.23475525997377139</v>
      </c>
      <c r="K6009" s="3">
        <f t="shared" ca="1" si="1034"/>
        <v>5</v>
      </c>
      <c r="L6009" s="3" t="str">
        <f ca="1">VLOOKUP(K6009,Freq_Investment!$A$1:$B$8,2,0)</f>
        <v>Quarterly</v>
      </c>
      <c r="M6009" s="3" t="str">
        <f t="shared" ca="1" si="1035"/>
        <v>Auto</v>
      </c>
      <c r="N6009" s="3">
        <f t="shared" ca="1" si="1036"/>
        <v>3</v>
      </c>
      <c r="O6009" s="3">
        <f t="shared" ca="1" si="1036"/>
        <v>5</v>
      </c>
      <c r="P6009" s="3">
        <f t="shared" ca="1" si="1036"/>
        <v>4</v>
      </c>
    </row>
    <row r="6010" spans="1:16" x14ac:dyDescent="0.25">
      <c r="A6010" s="3">
        <f t="shared" ca="1" si="1026"/>
        <v>468450252</v>
      </c>
      <c r="B6010" s="3">
        <f t="shared" ca="1" si="1027"/>
        <v>2260</v>
      </c>
      <c r="C6010" s="1">
        <f t="shared" ca="1" si="1028"/>
        <v>27651</v>
      </c>
      <c r="D6010" s="7">
        <f t="shared" ca="1" si="1029"/>
        <v>6</v>
      </c>
      <c r="E6010" s="3" t="str">
        <f ca="1">VLOOKUP(D6010,State!$A$1:$B$9,2,0)</f>
        <v>TAS</v>
      </c>
      <c r="F6010" s="3">
        <f t="shared" ca="1" si="1030"/>
        <v>565</v>
      </c>
      <c r="G6010" s="3" t="str">
        <f ca="1">VLOOKUP(F6010,Occupation!$A$1:$B$915,2,0)</f>
        <v>Senior Broadacre Crop Farm Worker</v>
      </c>
      <c r="H6010" s="3">
        <f t="shared" ca="1" si="1031"/>
        <v>5</v>
      </c>
      <c r="I6010" s="3">
        <f t="shared" ca="1" si="1032"/>
        <v>84412.92</v>
      </c>
      <c r="J6010" s="3">
        <f t="shared" ca="1" si="1033"/>
        <v>0.21287651996606261</v>
      </c>
      <c r="K6010" s="3">
        <f t="shared" ca="1" si="1034"/>
        <v>4</v>
      </c>
      <c r="L6010" s="3" t="str">
        <f ca="1">VLOOKUP(K6010,Freq_Investment!$A$1:$B$8,2,0)</f>
        <v>Monthly</v>
      </c>
      <c r="M6010" s="3" t="str">
        <f t="shared" ca="1" si="1035"/>
        <v>Manual</v>
      </c>
      <c r="N6010" s="3">
        <f t="shared" ca="1" si="1036"/>
        <v>5</v>
      </c>
      <c r="O6010" s="3">
        <f t="shared" ca="1" si="1036"/>
        <v>1</v>
      </c>
      <c r="P6010" s="3">
        <f t="shared" ca="1" si="1036"/>
        <v>2</v>
      </c>
    </row>
    <row r="6011" spans="1:16" x14ac:dyDescent="0.25">
      <c r="A6011" s="3">
        <f t="shared" ca="1" si="1026"/>
        <v>320857893</v>
      </c>
      <c r="B6011" s="3">
        <f t="shared" ca="1" si="1027"/>
        <v>8705</v>
      </c>
      <c r="C6011" s="1">
        <f t="shared" ca="1" si="1028"/>
        <v>41575</v>
      </c>
      <c r="D6011" s="7">
        <f t="shared" ca="1" si="1029"/>
        <v>5</v>
      </c>
      <c r="E6011" s="3" t="str">
        <f ca="1">VLOOKUP(D6011,State!$A$1:$B$9,2,0)</f>
        <v>NT</v>
      </c>
      <c r="F6011" s="3">
        <f t="shared" ca="1" si="1030"/>
        <v>493</v>
      </c>
      <c r="G6011" s="3" t="str">
        <f ca="1">VLOOKUP(F6011,Occupation!$A$1:$B$915,2,0)</f>
        <v>Metal Fitters and Machinists nec</v>
      </c>
      <c r="H6011" s="3">
        <f t="shared" ca="1" si="1031"/>
        <v>9</v>
      </c>
      <c r="I6011" s="3">
        <f t="shared" ca="1" si="1032"/>
        <v>34577.1</v>
      </c>
      <c r="J6011" s="3">
        <f t="shared" ca="1" si="1033"/>
        <v>0.28435887210538624</v>
      </c>
      <c r="K6011" s="3">
        <f t="shared" ca="1" si="1034"/>
        <v>4</v>
      </c>
      <c r="L6011" s="3" t="str">
        <f ca="1">VLOOKUP(K6011,Freq_Investment!$A$1:$B$8,2,0)</f>
        <v>Monthly</v>
      </c>
      <c r="M6011" s="3" t="str">
        <f t="shared" ca="1" si="1035"/>
        <v>Manual</v>
      </c>
      <c r="N6011" s="3">
        <f t="shared" ca="1" si="1036"/>
        <v>2</v>
      </c>
      <c r="O6011" s="3">
        <f t="shared" ca="1" si="1036"/>
        <v>4</v>
      </c>
      <c r="P6011" s="3">
        <f t="shared" ca="1" si="1036"/>
        <v>5</v>
      </c>
    </row>
    <row r="6012" spans="1:16" x14ac:dyDescent="0.25">
      <c r="A6012" s="3">
        <f t="shared" ca="1" si="1026"/>
        <v>673558895</v>
      </c>
      <c r="B6012" s="3">
        <f t="shared" ca="1" si="1027"/>
        <v>9297</v>
      </c>
      <c r="C6012" s="1">
        <f t="shared" ca="1" si="1028"/>
        <v>33048</v>
      </c>
      <c r="D6012" s="7">
        <f t="shared" ca="1" si="1029"/>
        <v>6</v>
      </c>
      <c r="E6012" s="3" t="str">
        <f ca="1">VLOOKUP(D6012,State!$A$1:$B$9,2,0)</f>
        <v>TAS</v>
      </c>
      <c r="F6012" s="3">
        <f t="shared" ca="1" si="1030"/>
        <v>722</v>
      </c>
      <c r="G6012" s="3" t="str">
        <f ca="1">VLOOKUP(F6012,Occupation!$A$1:$B$915,2,0)</f>
        <v>Data Entry Operator</v>
      </c>
      <c r="H6012" s="3">
        <f t="shared" ca="1" si="1031"/>
        <v>4</v>
      </c>
      <c r="I6012" s="3">
        <f t="shared" ca="1" si="1032"/>
        <v>42374.28</v>
      </c>
      <c r="J6012" s="3">
        <f t="shared" ca="1" si="1033"/>
        <v>0.47426132019801776</v>
      </c>
      <c r="K6012" s="3">
        <f t="shared" ca="1" si="1034"/>
        <v>7</v>
      </c>
      <c r="L6012" s="3" t="str">
        <f ca="1">VLOOKUP(K6012,Freq_Investment!$A$1:$B$8,2,0)</f>
        <v>Yearly</v>
      </c>
      <c r="M6012" s="3" t="str">
        <f t="shared" ca="1" si="1035"/>
        <v>Auto</v>
      </c>
      <c r="N6012" s="3">
        <f t="shared" ca="1" si="1036"/>
        <v>4</v>
      </c>
      <c r="O6012" s="3">
        <f t="shared" ca="1" si="1036"/>
        <v>3</v>
      </c>
      <c r="P6012" s="3">
        <f t="shared" ca="1" si="1036"/>
        <v>4</v>
      </c>
    </row>
    <row r="6013" spans="1:16" x14ac:dyDescent="0.25">
      <c r="A6013" s="3">
        <f t="shared" ca="1" si="1026"/>
        <v>909263377</v>
      </c>
      <c r="B6013" s="3">
        <f t="shared" ca="1" si="1027"/>
        <v>5691</v>
      </c>
      <c r="C6013" s="1">
        <f t="shared" ca="1" si="1028"/>
        <v>32410</v>
      </c>
      <c r="D6013" s="7">
        <f t="shared" ca="1" si="1029"/>
        <v>6</v>
      </c>
      <c r="E6013" s="3" t="str">
        <f ca="1">VLOOKUP(D6013,State!$A$1:$B$9,2,0)</f>
        <v>TAS</v>
      </c>
      <c r="F6013" s="3">
        <f t="shared" ca="1" si="1030"/>
        <v>59</v>
      </c>
      <c r="G6013" s="3" t="str">
        <f ca="1">VLOOKUP(F6013,Occupation!$A$1:$B$915,2,0)</f>
        <v>ICT Project Manager</v>
      </c>
      <c r="H6013" s="3">
        <f t="shared" ca="1" si="1031"/>
        <v>9</v>
      </c>
      <c r="I6013" s="3">
        <f t="shared" ca="1" si="1032"/>
        <v>49170.51</v>
      </c>
      <c r="J6013" s="3">
        <f t="shared" ca="1" si="1033"/>
        <v>0.4518382687473585</v>
      </c>
      <c r="K6013" s="3">
        <f t="shared" ca="1" si="1034"/>
        <v>1</v>
      </c>
      <c r="L6013" s="3" t="str">
        <f ca="1">VLOOKUP(K6013,Freq_Investment!$A$1:$B$8,2,0)</f>
        <v>Daily</v>
      </c>
      <c r="M6013" s="3" t="str">
        <f t="shared" ca="1" si="1035"/>
        <v>Auto</v>
      </c>
      <c r="N6013" s="3">
        <f t="shared" ca="1" si="1036"/>
        <v>5</v>
      </c>
      <c r="O6013" s="3">
        <f t="shared" ca="1" si="1036"/>
        <v>4</v>
      </c>
      <c r="P6013" s="3">
        <f t="shared" ca="1" si="1036"/>
        <v>5</v>
      </c>
    </row>
    <row r="6014" spans="1:16" x14ac:dyDescent="0.25">
      <c r="A6014" s="3">
        <f t="shared" ca="1" si="1026"/>
        <v>736532724</v>
      </c>
      <c r="B6014" s="3">
        <f t="shared" ca="1" si="1027"/>
        <v>7807</v>
      </c>
      <c r="C6014" s="1">
        <f t="shared" ca="1" si="1028"/>
        <v>31022</v>
      </c>
      <c r="D6014" s="7">
        <f t="shared" ca="1" si="1029"/>
        <v>5</v>
      </c>
      <c r="E6014" s="3" t="str">
        <f ca="1">VLOOKUP(D6014,State!$A$1:$B$9,2,0)</f>
        <v>NT</v>
      </c>
      <c r="F6014" s="3">
        <f t="shared" ca="1" si="1030"/>
        <v>201</v>
      </c>
      <c r="G6014" s="3" t="str">
        <f ca="1">VLOOKUP(F6014,Occupation!$A$1:$B$915,2,0)</f>
        <v>Industrial Designer</v>
      </c>
      <c r="H6014" s="3">
        <f t="shared" ca="1" si="1031"/>
        <v>3</v>
      </c>
      <c r="I6014" s="3">
        <f t="shared" ca="1" si="1032"/>
        <v>66675</v>
      </c>
      <c r="J6014" s="3">
        <f t="shared" ca="1" si="1033"/>
        <v>0.45490953616404484</v>
      </c>
      <c r="K6014" s="3">
        <f t="shared" ca="1" si="1034"/>
        <v>3</v>
      </c>
      <c r="L6014" s="3" t="str">
        <f ca="1">VLOOKUP(K6014,Freq_Investment!$A$1:$B$8,2,0)</f>
        <v>Fortnightly</v>
      </c>
      <c r="M6014" s="3" t="str">
        <f t="shared" ca="1" si="1035"/>
        <v>Auto</v>
      </c>
      <c r="N6014" s="3">
        <f t="shared" ca="1" si="1036"/>
        <v>2</v>
      </c>
      <c r="O6014" s="3">
        <f t="shared" ca="1" si="1036"/>
        <v>4</v>
      </c>
      <c r="P6014" s="3">
        <f t="shared" ca="1" si="1036"/>
        <v>1</v>
      </c>
    </row>
    <row r="6015" spans="1:16" x14ac:dyDescent="0.25">
      <c r="A6015" s="3">
        <f t="shared" ca="1" si="1026"/>
        <v>342112551</v>
      </c>
      <c r="B6015" s="3">
        <f t="shared" ca="1" si="1027"/>
        <v>288</v>
      </c>
      <c r="C6015" s="1">
        <f t="shared" ca="1" si="1028"/>
        <v>27681</v>
      </c>
      <c r="D6015" s="7">
        <f t="shared" ca="1" si="1029"/>
        <v>2</v>
      </c>
      <c r="E6015" s="3" t="str">
        <f ca="1">VLOOKUP(D6015,State!$A$1:$B$9,2,0)</f>
        <v>QLD</v>
      </c>
      <c r="F6015" s="3">
        <f t="shared" ca="1" si="1030"/>
        <v>603</v>
      </c>
      <c r="G6015" s="3" t="str">
        <f ca="1">VLOOKUP(F6015,Occupation!$A$1:$B$915,2,0)</f>
        <v>Library Technician</v>
      </c>
      <c r="H6015" s="3">
        <f t="shared" ca="1" si="1031"/>
        <v>2</v>
      </c>
      <c r="I6015" s="3">
        <f t="shared" ca="1" si="1032"/>
        <v>19445.14</v>
      </c>
      <c r="J6015" s="3">
        <f t="shared" ca="1" si="1033"/>
        <v>0.14125953816318754</v>
      </c>
      <c r="K6015" s="3">
        <f t="shared" ca="1" si="1034"/>
        <v>1</v>
      </c>
      <c r="L6015" s="3" t="str">
        <f ca="1">VLOOKUP(K6015,Freq_Investment!$A$1:$B$8,2,0)</f>
        <v>Daily</v>
      </c>
      <c r="M6015" s="3" t="str">
        <f t="shared" ca="1" si="1035"/>
        <v>Manual</v>
      </c>
      <c r="N6015" s="3">
        <f t="shared" ca="1" si="1036"/>
        <v>3</v>
      </c>
      <c r="O6015" s="3">
        <f t="shared" ca="1" si="1036"/>
        <v>2</v>
      </c>
      <c r="P6015" s="3">
        <f t="shared" ca="1" si="1036"/>
        <v>2</v>
      </c>
    </row>
    <row r="6016" spans="1:16" x14ac:dyDescent="0.25">
      <c r="A6016" s="3">
        <f t="shared" ca="1" si="1026"/>
        <v>531690759</v>
      </c>
      <c r="B6016" s="3">
        <f t="shared" ca="1" si="1027"/>
        <v>5722</v>
      </c>
      <c r="C6016" s="1">
        <f t="shared" ca="1" si="1028"/>
        <v>43877</v>
      </c>
      <c r="D6016" s="7">
        <f t="shared" ca="1" si="1029"/>
        <v>7</v>
      </c>
      <c r="E6016" s="3" t="str">
        <f ca="1">VLOOKUP(D6016,State!$A$1:$B$9,2,0)</f>
        <v>VIC</v>
      </c>
      <c r="F6016" s="3">
        <f t="shared" ca="1" si="1030"/>
        <v>694</v>
      </c>
      <c r="G6016" s="3" t="str">
        <f ca="1">VLOOKUP(F6016,Occupation!$A$1:$B$915,2,0)</f>
        <v>Trekking Guide</v>
      </c>
      <c r="H6016" s="3">
        <f t="shared" ca="1" si="1031"/>
        <v>10</v>
      </c>
      <c r="I6016" s="3">
        <f t="shared" ca="1" si="1032"/>
        <v>75173.899999999994</v>
      </c>
      <c r="J6016" s="3">
        <f t="shared" ca="1" si="1033"/>
        <v>0.24445525744299934</v>
      </c>
      <c r="K6016" s="3">
        <f t="shared" ca="1" si="1034"/>
        <v>7</v>
      </c>
      <c r="L6016" s="3" t="str">
        <f ca="1">VLOOKUP(K6016,Freq_Investment!$A$1:$B$8,2,0)</f>
        <v>Yearly</v>
      </c>
      <c r="M6016" s="3" t="str">
        <f t="shared" ca="1" si="1035"/>
        <v>Auto</v>
      </c>
      <c r="N6016" s="3">
        <f t="shared" ca="1" si="1036"/>
        <v>3</v>
      </c>
      <c r="O6016" s="3">
        <f t="shared" ca="1" si="1036"/>
        <v>2</v>
      </c>
      <c r="P6016" s="3">
        <f t="shared" ca="1" si="1036"/>
        <v>2</v>
      </c>
    </row>
    <row r="6017" spans="1:16" x14ac:dyDescent="0.25">
      <c r="A6017" s="3">
        <f t="shared" ca="1" si="1026"/>
        <v>35942720</v>
      </c>
      <c r="B6017" s="3">
        <f t="shared" ca="1" si="1027"/>
        <v>2240</v>
      </c>
      <c r="C6017" s="1">
        <f t="shared" ca="1" si="1028"/>
        <v>37928</v>
      </c>
      <c r="D6017" s="7">
        <f t="shared" ca="1" si="1029"/>
        <v>6</v>
      </c>
      <c r="E6017" s="3" t="str">
        <f ca="1">VLOOKUP(D6017,State!$A$1:$B$9,2,0)</f>
        <v>TAS</v>
      </c>
      <c r="F6017" s="3">
        <f t="shared" ca="1" si="1030"/>
        <v>866</v>
      </c>
      <c r="G6017" s="3" t="str">
        <f ca="1">VLOOKUP(F6017,Occupation!$A$1:$B$915,2,0)</f>
        <v>Passenger Coach Driver</v>
      </c>
      <c r="H6017" s="3">
        <f t="shared" ca="1" si="1031"/>
        <v>7</v>
      </c>
      <c r="I6017" s="3">
        <f t="shared" ca="1" si="1032"/>
        <v>46350.33</v>
      </c>
      <c r="J6017" s="3">
        <f t="shared" ca="1" si="1033"/>
        <v>2.6031713756210939E-2</v>
      </c>
      <c r="K6017" s="3">
        <f t="shared" ca="1" si="1034"/>
        <v>7</v>
      </c>
      <c r="L6017" s="3" t="str">
        <f ca="1">VLOOKUP(K6017,Freq_Investment!$A$1:$B$8,2,0)</f>
        <v>Yearly</v>
      </c>
      <c r="M6017" s="3" t="str">
        <f t="shared" ca="1" si="1035"/>
        <v>Manual</v>
      </c>
      <c r="N6017" s="3">
        <f t="shared" ca="1" si="1036"/>
        <v>4</v>
      </c>
      <c r="O6017" s="3">
        <f t="shared" ca="1" si="1036"/>
        <v>5</v>
      </c>
      <c r="P6017" s="3">
        <f t="shared" ca="1" si="1036"/>
        <v>5</v>
      </c>
    </row>
    <row r="6018" spans="1:16" x14ac:dyDescent="0.25">
      <c r="A6018" s="3">
        <f t="shared" ca="1" si="1026"/>
        <v>702181625</v>
      </c>
      <c r="B6018" s="3">
        <f t="shared" ca="1" si="1027"/>
        <v>9639</v>
      </c>
      <c r="C6018" s="1">
        <f t="shared" ca="1" si="1028"/>
        <v>32897</v>
      </c>
      <c r="D6018" s="7">
        <f t="shared" ca="1" si="1029"/>
        <v>5</v>
      </c>
      <c r="E6018" s="3" t="str">
        <f ca="1">VLOOKUP(D6018,State!$A$1:$B$9,2,0)</f>
        <v>NT</v>
      </c>
      <c r="F6018" s="3">
        <f t="shared" ca="1" si="1030"/>
        <v>570</v>
      </c>
      <c r="G6018" s="3" t="str">
        <f ca="1">VLOOKUP(F6018,Occupation!$A$1:$B$915,2,0)</f>
        <v>Senior Dairy Cattle Farm Worker</v>
      </c>
      <c r="H6018" s="3">
        <f t="shared" ca="1" si="1031"/>
        <v>1</v>
      </c>
      <c r="I6018" s="3">
        <f t="shared" ca="1" si="1032"/>
        <v>20835.21</v>
      </c>
      <c r="J6018" s="3">
        <f t="shared" ca="1" si="1033"/>
        <v>0.34545765053552024</v>
      </c>
      <c r="K6018" s="3">
        <f t="shared" ca="1" si="1034"/>
        <v>3</v>
      </c>
      <c r="L6018" s="3" t="str">
        <f ca="1">VLOOKUP(K6018,Freq_Investment!$A$1:$B$8,2,0)</f>
        <v>Fortnightly</v>
      </c>
      <c r="M6018" s="3" t="str">
        <f t="shared" ca="1" si="1035"/>
        <v>Manual</v>
      </c>
      <c r="N6018" s="3">
        <f t="shared" ca="1" si="1036"/>
        <v>5</v>
      </c>
      <c r="O6018" s="3">
        <f t="shared" ca="1" si="1036"/>
        <v>5</v>
      </c>
      <c r="P6018" s="3">
        <f t="shared" ca="1" si="1036"/>
        <v>4</v>
      </c>
    </row>
    <row r="6019" spans="1:16" x14ac:dyDescent="0.25">
      <c r="A6019" s="3">
        <f t="shared" ref="A6019:A6082" ca="1" si="1037">RANDBETWEEN(10000000,1000000000)</f>
        <v>779627416</v>
      </c>
      <c r="B6019" s="3">
        <f t="shared" ref="B6019:B6082" ca="1" si="1038">RANDBETWEEN(1,10000)</f>
        <v>7284</v>
      </c>
      <c r="C6019" s="1">
        <f t="shared" ref="C6019:C6082" ca="1" si="1039">DATE(RANDBETWEEN(1970,2021),RANDBETWEEN(1,12),RANDBETWEEN(1,28))</f>
        <v>40659</v>
      </c>
      <c r="D6019" s="7">
        <f t="shared" ref="D6019:D6082" ca="1" si="1040">RANDBETWEEN(1,8)</f>
        <v>7</v>
      </c>
      <c r="E6019" s="3" t="str">
        <f ca="1">VLOOKUP(D6019,State!$A$1:$B$9,2,0)</f>
        <v>VIC</v>
      </c>
      <c r="F6019" s="3">
        <f t="shared" ref="F6019:F6082" ca="1" si="1041">RANDBETWEEN(1,914)</f>
        <v>17</v>
      </c>
      <c r="G6019" s="3" t="str">
        <f ca="1">VLOOKUP(F6019,Occupation!$A$1:$B$915,2,0)</f>
        <v>Sugar Cane Grower</v>
      </c>
      <c r="H6019" s="3">
        <f t="shared" ref="H6019:H6082" ca="1" si="1042">RANDBETWEEN(1,10)</f>
        <v>6</v>
      </c>
      <c r="I6019" s="3">
        <f t="shared" ref="I6019:I6082" ca="1" si="1043">ROUND(RAND()*100000,2)</f>
        <v>89833.5</v>
      </c>
      <c r="J6019" s="3">
        <f t="shared" ref="J6019:J6082" ca="1" si="1044">RAND()/2</f>
        <v>0.48935537330929074</v>
      </c>
      <c r="K6019" s="3">
        <f t="shared" ref="K6019:K6082" ca="1" si="1045">RANDBETWEEN(1,7)</f>
        <v>3</v>
      </c>
      <c r="L6019" s="3" t="str">
        <f ca="1">VLOOKUP(K6019,Freq_Investment!$A$1:$B$8,2,0)</f>
        <v>Fortnightly</v>
      </c>
      <c r="M6019" s="3" t="str">
        <f t="shared" ref="M6019:M6082" ca="1" si="1046">IF(RANDBETWEEN(1,2)&gt;1,"Auto","Manual")</f>
        <v>Manual</v>
      </c>
      <c r="N6019" s="3">
        <f t="shared" ca="1" si="1036"/>
        <v>4</v>
      </c>
      <c r="O6019" s="3">
        <f t="shared" ca="1" si="1036"/>
        <v>5</v>
      </c>
      <c r="P6019" s="3">
        <f t="shared" ca="1" si="1036"/>
        <v>3</v>
      </c>
    </row>
    <row r="6020" spans="1:16" x14ac:dyDescent="0.25">
      <c r="A6020" s="3">
        <f t="shared" ca="1" si="1037"/>
        <v>977641618</v>
      </c>
      <c r="B6020" s="3">
        <f t="shared" ca="1" si="1038"/>
        <v>1797</v>
      </c>
      <c r="C6020" s="1">
        <f t="shared" ca="1" si="1039"/>
        <v>32131</v>
      </c>
      <c r="D6020" s="7">
        <f t="shared" ca="1" si="1040"/>
        <v>2</v>
      </c>
      <c r="E6020" s="3" t="str">
        <f ca="1">VLOOKUP(D6020,State!$A$1:$B$9,2,0)</f>
        <v>QLD</v>
      </c>
      <c r="F6020" s="3">
        <f t="shared" ca="1" si="1041"/>
        <v>403</v>
      </c>
      <c r="G6020" s="3" t="str">
        <f ca="1">VLOOKUP(F6020,Occupation!$A$1:$B$915,2,0)</f>
        <v>Counsellors nec</v>
      </c>
      <c r="H6020" s="3">
        <f t="shared" ca="1" si="1042"/>
        <v>3</v>
      </c>
      <c r="I6020" s="3">
        <f t="shared" ca="1" si="1043"/>
        <v>42173.2</v>
      </c>
      <c r="J6020" s="3">
        <f t="shared" ca="1" si="1044"/>
        <v>9.0190233676230025E-2</v>
      </c>
      <c r="K6020" s="3">
        <f t="shared" ca="1" si="1045"/>
        <v>6</v>
      </c>
      <c r="L6020" s="3" t="str">
        <f ca="1">VLOOKUP(K6020,Freq_Investment!$A$1:$B$8,2,0)</f>
        <v>Half-yearly</v>
      </c>
      <c r="M6020" s="3" t="str">
        <f t="shared" ca="1" si="1046"/>
        <v>Auto</v>
      </c>
      <c r="N6020" s="3">
        <f t="shared" ca="1" si="1036"/>
        <v>3</v>
      </c>
      <c r="O6020" s="3">
        <f t="shared" ca="1" si="1036"/>
        <v>5</v>
      </c>
      <c r="P6020" s="3">
        <f t="shared" ca="1" si="1036"/>
        <v>4</v>
      </c>
    </row>
    <row r="6021" spans="1:16" x14ac:dyDescent="0.25">
      <c r="A6021" s="3">
        <f t="shared" ca="1" si="1037"/>
        <v>624895561</v>
      </c>
      <c r="B6021" s="3">
        <f t="shared" ca="1" si="1038"/>
        <v>8158</v>
      </c>
      <c r="C6021" s="1">
        <f t="shared" ca="1" si="1039"/>
        <v>41765</v>
      </c>
      <c r="D6021" s="7">
        <f t="shared" ca="1" si="1040"/>
        <v>3</v>
      </c>
      <c r="E6021" s="3" t="str">
        <f ca="1">VLOOKUP(D6021,State!$A$1:$B$9,2,0)</f>
        <v>SA</v>
      </c>
      <c r="F6021" s="3">
        <f t="shared" ca="1" si="1041"/>
        <v>665</v>
      </c>
      <c r="G6021" s="3" t="str">
        <f ca="1">VLOOKUP(F6021,Occupation!$A$1:$B$915,2,0)</f>
        <v>Prison Officer</v>
      </c>
      <c r="H6021" s="3">
        <f t="shared" ca="1" si="1042"/>
        <v>8</v>
      </c>
      <c r="I6021" s="3">
        <f t="shared" ca="1" si="1043"/>
        <v>93689.41</v>
      </c>
      <c r="J6021" s="3">
        <f t="shared" ca="1" si="1044"/>
        <v>0.37161814143423455</v>
      </c>
      <c r="K6021" s="3">
        <f t="shared" ca="1" si="1045"/>
        <v>2</v>
      </c>
      <c r="L6021" s="3" t="str">
        <f ca="1">VLOOKUP(K6021,Freq_Investment!$A$1:$B$8,2,0)</f>
        <v>Weekly</v>
      </c>
      <c r="M6021" s="3" t="str">
        <f t="shared" ca="1" si="1046"/>
        <v>Auto</v>
      </c>
      <c r="N6021" s="3">
        <f t="shared" ca="1" si="1036"/>
        <v>4</v>
      </c>
      <c r="O6021" s="3">
        <f t="shared" ca="1" si="1036"/>
        <v>5</v>
      </c>
      <c r="P6021" s="3">
        <f t="shared" ca="1" si="1036"/>
        <v>5</v>
      </c>
    </row>
    <row r="6022" spans="1:16" x14ac:dyDescent="0.25">
      <c r="A6022" s="3">
        <f t="shared" ca="1" si="1037"/>
        <v>232546844</v>
      </c>
      <c r="B6022" s="3">
        <f t="shared" ca="1" si="1038"/>
        <v>6690</v>
      </c>
      <c r="C6022" s="1">
        <f t="shared" ca="1" si="1039"/>
        <v>27005</v>
      </c>
      <c r="D6022" s="7">
        <f t="shared" ca="1" si="1040"/>
        <v>5</v>
      </c>
      <c r="E6022" s="3" t="str">
        <f ca="1">VLOOKUP(D6022,State!$A$1:$B$9,2,0)</f>
        <v>NT</v>
      </c>
      <c r="F6022" s="3">
        <f t="shared" ca="1" si="1041"/>
        <v>648</v>
      </c>
      <c r="G6022" s="3" t="str">
        <f ca="1">VLOOKUP(F6022,Occupation!$A$1:$B$915,2,0)</f>
        <v>Dental Assistant</v>
      </c>
      <c r="H6022" s="3">
        <f t="shared" ca="1" si="1042"/>
        <v>9</v>
      </c>
      <c r="I6022" s="3">
        <f t="shared" ca="1" si="1043"/>
        <v>31408.17</v>
      </c>
      <c r="J6022" s="3">
        <f t="shared" ca="1" si="1044"/>
        <v>0.18418453657362588</v>
      </c>
      <c r="K6022" s="3">
        <f t="shared" ca="1" si="1045"/>
        <v>1</v>
      </c>
      <c r="L6022" s="3" t="str">
        <f ca="1">VLOOKUP(K6022,Freq_Investment!$A$1:$B$8,2,0)</f>
        <v>Daily</v>
      </c>
      <c r="M6022" s="3" t="str">
        <f t="shared" ca="1" si="1046"/>
        <v>Auto</v>
      </c>
      <c r="N6022" s="3">
        <f t="shared" ca="1" si="1036"/>
        <v>2</v>
      </c>
      <c r="O6022" s="3">
        <f t="shared" ca="1" si="1036"/>
        <v>4</v>
      </c>
      <c r="P6022" s="3">
        <f t="shared" ca="1" si="1036"/>
        <v>4</v>
      </c>
    </row>
    <row r="6023" spans="1:16" x14ac:dyDescent="0.25">
      <c r="A6023" s="3">
        <f t="shared" ca="1" si="1037"/>
        <v>23760443</v>
      </c>
      <c r="B6023" s="3">
        <f t="shared" ca="1" si="1038"/>
        <v>2017</v>
      </c>
      <c r="C6023" s="1">
        <f t="shared" ca="1" si="1039"/>
        <v>39648</v>
      </c>
      <c r="D6023" s="7">
        <f t="shared" ca="1" si="1040"/>
        <v>8</v>
      </c>
      <c r="E6023" s="3" t="str">
        <f ca="1">VLOOKUP(D6023,State!$A$1:$B$9,2,0)</f>
        <v>ACT</v>
      </c>
      <c r="F6023" s="3">
        <f t="shared" ca="1" si="1041"/>
        <v>710</v>
      </c>
      <c r="G6023" s="3" t="str">
        <f ca="1">VLOOKUP(F6023,Occupation!$A$1:$B$915,2,0)</f>
        <v>Jockey</v>
      </c>
      <c r="H6023" s="3">
        <f t="shared" ca="1" si="1042"/>
        <v>8</v>
      </c>
      <c r="I6023" s="3">
        <f t="shared" ca="1" si="1043"/>
        <v>63082.38</v>
      </c>
      <c r="J6023" s="3">
        <f t="shared" ca="1" si="1044"/>
        <v>0.33752754833867232</v>
      </c>
      <c r="K6023" s="3">
        <f t="shared" ca="1" si="1045"/>
        <v>3</v>
      </c>
      <c r="L6023" s="3" t="str">
        <f ca="1">VLOOKUP(K6023,Freq_Investment!$A$1:$B$8,2,0)</f>
        <v>Fortnightly</v>
      </c>
      <c r="M6023" s="3" t="str">
        <f t="shared" ca="1" si="1046"/>
        <v>Manual</v>
      </c>
      <c r="N6023" s="3">
        <f t="shared" ca="1" si="1036"/>
        <v>2</v>
      </c>
      <c r="O6023" s="3">
        <f t="shared" ca="1" si="1036"/>
        <v>3</v>
      </c>
      <c r="P6023" s="3">
        <f t="shared" ca="1" si="1036"/>
        <v>2</v>
      </c>
    </row>
    <row r="6024" spans="1:16" x14ac:dyDescent="0.25">
      <c r="A6024" s="3">
        <f t="shared" ca="1" si="1037"/>
        <v>93427599</v>
      </c>
      <c r="B6024" s="3">
        <f t="shared" ca="1" si="1038"/>
        <v>4902</v>
      </c>
      <c r="C6024" s="1">
        <f t="shared" ca="1" si="1039"/>
        <v>43649</v>
      </c>
      <c r="D6024" s="7">
        <f t="shared" ca="1" si="1040"/>
        <v>1</v>
      </c>
      <c r="E6024" s="3" t="str">
        <f ca="1">VLOOKUP(D6024,State!$A$1:$B$9,2,0)</f>
        <v>NSW</v>
      </c>
      <c r="F6024" s="3">
        <f t="shared" ca="1" si="1041"/>
        <v>185</v>
      </c>
      <c r="G6024" s="3" t="str">
        <f ca="1">VLOOKUP(F6024,Occupation!$A$1:$B$915,2,0)</f>
        <v>Air Traffic Controller</v>
      </c>
      <c r="H6024" s="3">
        <f t="shared" ca="1" si="1042"/>
        <v>3</v>
      </c>
      <c r="I6024" s="3">
        <f t="shared" ca="1" si="1043"/>
        <v>75864.67</v>
      </c>
      <c r="J6024" s="3">
        <f t="shared" ca="1" si="1044"/>
        <v>0.14525765915380806</v>
      </c>
      <c r="K6024" s="3">
        <f t="shared" ca="1" si="1045"/>
        <v>4</v>
      </c>
      <c r="L6024" s="3" t="str">
        <f ca="1">VLOOKUP(K6024,Freq_Investment!$A$1:$B$8,2,0)</f>
        <v>Monthly</v>
      </c>
      <c r="M6024" s="3" t="str">
        <f t="shared" ca="1" si="1046"/>
        <v>Auto</v>
      </c>
      <c r="N6024" s="3">
        <f t="shared" ca="1" si="1036"/>
        <v>4</v>
      </c>
      <c r="O6024" s="3">
        <f t="shared" ca="1" si="1036"/>
        <v>3</v>
      </c>
      <c r="P6024" s="3">
        <f t="shared" ca="1" si="1036"/>
        <v>3</v>
      </c>
    </row>
    <row r="6025" spans="1:16" x14ac:dyDescent="0.25">
      <c r="A6025" s="3">
        <f t="shared" ca="1" si="1037"/>
        <v>677323401</v>
      </c>
      <c r="B6025" s="3">
        <f t="shared" ca="1" si="1038"/>
        <v>9953</v>
      </c>
      <c r="C6025" s="1">
        <f t="shared" ca="1" si="1039"/>
        <v>39784</v>
      </c>
      <c r="D6025" s="7">
        <f t="shared" ca="1" si="1040"/>
        <v>4</v>
      </c>
      <c r="E6025" s="3" t="str">
        <f ca="1">VLOOKUP(D6025,State!$A$1:$B$9,2,0)</f>
        <v>WA</v>
      </c>
      <c r="F6025" s="3">
        <f t="shared" ca="1" si="1041"/>
        <v>381</v>
      </c>
      <c r="G6025" s="3" t="str">
        <f ca="1">VLOOKUP(F6025,Occupation!$A$1:$B$915,2,0)</f>
        <v>Cyber Security Advice and Assessment Specialist</v>
      </c>
      <c r="H6025" s="3">
        <f t="shared" ca="1" si="1042"/>
        <v>2</v>
      </c>
      <c r="I6025" s="3">
        <f t="shared" ca="1" si="1043"/>
        <v>80239.009999999995</v>
      </c>
      <c r="J6025" s="3">
        <f t="shared" ca="1" si="1044"/>
        <v>0.18319089961209045</v>
      </c>
      <c r="K6025" s="3">
        <f t="shared" ca="1" si="1045"/>
        <v>2</v>
      </c>
      <c r="L6025" s="3" t="str">
        <f ca="1">VLOOKUP(K6025,Freq_Investment!$A$1:$B$8,2,0)</f>
        <v>Weekly</v>
      </c>
      <c r="M6025" s="3" t="str">
        <f t="shared" ca="1" si="1046"/>
        <v>Manual</v>
      </c>
      <c r="N6025" s="3">
        <f t="shared" ca="1" si="1036"/>
        <v>3</v>
      </c>
      <c r="O6025" s="3">
        <f t="shared" ca="1" si="1036"/>
        <v>1</v>
      </c>
      <c r="P6025" s="3">
        <f t="shared" ca="1" si="1036"/>
        <v>2</v>
      </c>
    </row>
    <row r="6026" spans="1:16" x14ac:dyDescent="0.25">
      <c r="A6026" s="3">
        <f t="shared" ca="1" si="1037"/>
        <v>647973688</v>
      </c>
      <c r="B6026" s="3">
        <f t="shared" ca="1" si="1038"/>
        <v>8846</v>
      </c>
      <c r="C6026" s="1">
        <f t="shared" ca="1" si="1039"/>
        <v>31598</v>
      </c>
      <c r="D6026" s="7">
        <f t="shared" ca="1" si="1040"/>
        <v>5</v>
      </c>
      <c r="E6026" s="3" t="str">
        <f ca="1">VLOOKUP(D6026,State!$A$1:$B$9,2,0)</f>
        <v>NT</v>
      </c>
      <c r="F6026" s="3">
        <f t="shared" ca="1" si="1041"/>
        <v>862</v>
      </c>
      <c r="G6026" s="3" t="str">
        <f ca="1">VLOOKUP(F6026,Occupation!$A$1:$B$915,2,0)</f>
        <v>Taxi Driver</v>
      </c>
      <c r="H6026" s="3">
        <f t="shared" ca="1" si="1042"/>
        <v>1</v>
      </c>
      <c r="I6026" s="3">
        <f t="shared" ca="1" si="1043"/>
        <v>14095.89</v>
      </c>
      <c r="J6026" s="3">
        <f t="shared" ca="1" si="1044"/>
        <v>0.44591790304574069</v>
      </c>
      <c r="K6026" s="3">
        <f t="shared" ca="1" si="1045"/>
        <v>2</v>
      </c>
      <c r="L6026" s="3" t="str">
        <f ca="1">VLOOKUP(K6026,Freq_Investment!$A$1:$B$8,2,0)</f>
        <v>Weekly</v>
      </c>
      <c r="M6026" s="3" t="str">
        <f t="shared" ca="1" si="1046"/>
        <v>Manual</v>
      </c>
      <c r="N6026" s="3">
        <f t="shared" ca="1" si="1036"/>
        <v>1</v>
      </c>
      <c r="O6026" s="3">
        <f t="shared" ca="1" si="1036"/>
        <v>3</v>
      </c>
      <c r="P6026" s="3">
        <f t="shared" ca="1" si="1036"/>
        <v>5</v>
      </c>
    </row>
    <row r="6027" spans="1:16" x14ac:dyDescent="0.25">
      <c r="A6027" s="3">
        <f t="shared" ca="1" si="1037"/>
        <v>783755528</v>
      </c>
      <c r="B6027" s="3">
        <f t="shared" ca="1" si="1038"/>
        <v>4578</v>
      </c>
      <c r="C6027" s="1">
        <f t="shared" ca="1" si="1039"/>
        <v>35156</v>
      </c>
      <c r="D6027" s="7">
        <f t="shared" ca="1" si="1040"/>
        <v>8</v>
      </c>
      <c r="E6027" s="3" t="str">
        <f ca="1">VLOOKUP(D6027,State!$A$1:$B$9,2,0)</f>
        <v>ACT</v>
      </c>
      <c r="F6027" s="3">
        <f t="shared" ca="1" si="1041"/>
        <v>8</v>
      </c>
      <c r="G6027" s="3" t="str">
        <f ca="1">VLOOKUP(F6027,Occupation!$A$1:$B$915,2,0)</f>
        <v>Goat Farmer</v>
      </c>
      <c r="H6027" s="3">
        <f t="shared" ca="1" si="1042"/>
        <v>6</v>
      </c>
      <c r="I6027" s="3">
        <f t="shared" ca="1" si="1043"/>
        <v>68748.240000000005</v>
      </c>
      <c r="J6027" s="3">
        <f t="shared" ca="1" si="1044"/>
        <v>0.43524660145223065</v>
      </c>
      <c r="K6027" s="3">
        <f t="shared" ca="1" si="1045"/>
        <v>7</v>
      </c>
      <c r="L6027" s="3" t="str">
        <f ca="1">VLOOKUP(K6027,Freq_Investment!$A$1:$B$8,2,0)</f>
        <v>Yearly</v>
      </c>
      <c r="M6027" s="3" t="str">
        <f t="shared" ca="1" si="1046"/>
        <v>Auto</v>
      </c>
      <c r="N6027" s="3">
        <f t="shared" ca="1" si="1036"/>
        <v>3</v>
      </c>
      <c r="O6027" s="3">
        <f t="shared" ca="1" si="1036"/>
        <v>4</v>
      </c>
      <c r="P6027" s="3">
        <f t="shared" ca="1" si="1036"/>
        <v>2</v>
      </c>
    </row>
    <row r="6028" spans="1:16" x14ac:dyDescent="0.25">
      <c r="A6028" s="3">
        <f t="shared" ca="1" si="1037"/>
        <v>79613132</v>
      </c>
      <c r="B6028" s="3">
        <f t="shared" ca="1" si="1038"/>
        <v>6274</v>
      </c>
      <c r="C6028" s="1">
        <f t="shared" ca="1" si="1039"/>
        <v>42292</v>
      </c>
      <c r="D6028" s="7">
        <f t="shared" ca="1" si="1040"/>
        <v>7</v>
      </c>
      <c r="E6028" s="3" t="str">
        <f ca="1">VLOOKUP(D6028,State!$A$1:$B$9,2,0)</f>
        <v>VIC</v>
      </c>
      <c r="F6028" s="3">
        <f t="shared" ca="1" si="1041"/>
        <v>350</v>
      </c>
      <c r="G6028" s="3" t="str">
        <f ca="1">VLOOKUP(F6028,Occupation!$A$1:$B$915,2,0)</f>
        <v>Nurse Manager</v>
      </c>
      <c r="H6028" s="3">
        <f t="shared" ca="1" si="1042"/>
        <v>5</v>
      </c>
      <c r="I6028" s="3">
        <f t="shared" ca="1" si="1043"/>
        <v>86810.89</v>
      </c>
      <c r="J6028" s="3">
        <f t="shared" ca="1" si="1044"/>
        <v>7.0420598584824079E-2</v>
      </c>
      <c r="K6028" s="3">
        <f t="shared" ca="1" si="1045"/>
        <v>5</v>
      </c>
      <c r="L6028" s="3" t="str">
        <f ca="1">VLOOKUP(K6028,Freq_Investment!$A$1:$B$8,2,0)</f>
        <v>Quarterly</v>
      </c>
      <c r="M6028" s="3" t="str">
        <f t="shared" ca="1" si="1046"/>
        <v>Manual</v>
      </c>
      <c r="N6028" s="3">
        <f t="shared" ca="1" si="1036"/>
        <v>2</v>
      </c>
      <c r="O6028" s="3">
        <f t="shared" ca="1" si="1036"/>
        <v>3</v>
      </c>
      <c r="P6028" s="3">
        <f t="shared" ca="1" si="1036"/>
        <v>2</v>
      </c>
    </row>
    <row r="6029" spans="1:16" x14ac:dyDescent="0.25">
      <c r="A6029" s="3">
        <f t="shared" ca="1" si="1037"/>
        <v>776799118</v>
      </c>
      <c r="B6029" s="3">
        <f t="shared" ca="1" si="1038"/>
        <v>4281</v>
      </c>
      <c r="C6029" s="1">
        <f t="shared" ca="1" si="1039"/>
        <v>42564</v>
      </c>
      <c r="D6029" s="7">
        <f t="shared" ca="1" si="1040"/>
        <v>8</v>
      </c>
      <c r="E6029" s="3" t="str">
        <f ca="1">VLOOKUP(D6029,State!$A$1:$B$9,2,0)</f>
        <v>ACT</v>
      </c>
      <c r="F6029" s="3">
        <f t="shared" ca="1" si="1041"/>
        <v>289</v>
      </c>
      <c r="G6029" s="3" t="str">
        <f ca="1">VLOOKUP(F6029,Occupation!$A$1:$B$915,2,0)</f>
        <v>Environmental Health Officer</v>
      </c>
      <c r="H6029" s="3">
        <f t="shared" ca="1" si="1042"/>
        <v>1</v>
      </c>
      <c r="I6029" s="3">
        <f t="shared" ca="1" si="1043"/>
        <v>41488.78</v>
      </c>
      <c r="J6029" s="3">
        <f t="shared" ca="1" si="1044"/>
        <v>1.7301453492587715E-2</v>
      </c>
      <c r="K6029" s="3">
        <f t="shared" ca="1" si="1045"/>
        <v>6</v>
      </c>
      <c r="L6029" s="3" t="str">
        <f ca="1">VLOOKUP(K6029,Freq_Investment!$A$1:$B$8,2,0)</f>
        <v>Half-yearly</v>
      </c>
      <c r="M6029" s="3" t="str">
        <f t="shared" ca="1" si="1046"/>
        <v>Manual</v>
      </c>
      <c r="N6029" s="3">
        <f t="shared" ca="1" si="1036"/>
        <v>1</v>
      </c>
      <c r="O6029" s="3">
        <f t="shared" ca="1" si="1036"/>
        <v>2</v>
      </c>
      <c r="P6029" s="3">
        <f t="shared" ca="1" si="1036"/>
        <v>5</v>
      </c>
    </row>
    <row r="6030" spans="1:16" x14ac:dyDescent="0.25">
      <c r="A6030" s="3">
        <f t="shared" ca="1" si="1037"/>
        <v>431091407</v>
      </c>
      <c r="B6030" s="3">
        <f t="shared" ca="1" si="1038"/>
        <v>4018</v>
      </c>
      <c r="C6030" s="1">
        <f t="shared" ca="1" si="1039"/>
        <v>43513</v>
      </c>
      <c r="D6030" s="7">
        <f t="shared" ca="1" si="1040"/>
        <v>3</v>
      </c>
      <c r="E6030" s="3" t="str">
        <f ca="1">VLOOKUP(D6030,State!$A$1:$B$9,2,0)</f>
        <v>SA</v>
      </c>
      <c r="F6030" s="3">
        <f t="shared" ca="1" si="1041"/>
        <v>257</v>
      </c>
      <c r="G6030" s="3" t="str">
        <f ca="1">VLOOKUP(F6030,Occupation!$A$1:$B$915,2,0)</f>
        <v>Veterinarian</v>
      </c>
      <c r="H6030" s="3">
        <f t="shared" ca="1" si="1042"/>
        <v>6</v>
      </c>
      <c r="I6030" s="3">
        <f t="shared" ca="1" si="1043"/>
        <v>77382.06</v>
      </c>
      <c r="J6030" s="3">
        <f t="shared" ca="1" si="1044"/>
        <v>8.2506978321040703E-2</v>
      </c>
      <c r="K6030" s="3">
        <f t="shared" ca="1" si="1045"/>
        <v>2</v>
      </c>
      <c r="L6030" s="3" t="str">
        <f ca="1">VLOOKUP(K6030,Freq_Investment!$A$1:$B$8,2,0)</f>
        <v>Weekly</v>
      </c>
      <c r="M6030" s="3" t="str">
        <f t="shared" ca="1" si="1046"/>
        <v>Manual</v>
      </c>
      <c r="N6030" s="3">
        <f t="shared" ca="1" si="1036"/>
        <v>3</v>
      </c>
      <c r="O6030" s="3">
        <f t="shared" ca="1" si="1036"/>
        <v>1</v>
      </c>
      <c r="P6030" s="3">
        <f t="shared" ca="1" si="1036"/>
        <v>3</v>
      </c>
    </row>
    <row r="6031" spans="1:16" x14ac:dyDescent="0.25">
      <c r="A6031" s="3">
        <f t="shared" ca="1" si="1037"/>
        <v>16056564</v>
      </c>
      <c r="B6031" s="3">
        <f t="shared" ca="1" si="1038"/>
        <v>7085</v>
      </c>
      <c r="C6031" s="1">
        <f t="shared" ca="1" si="1039"/>
        <v>39221</v>
      </c>
      <c r="D6031" s="7">
        <f t="shared" ca="1" si="1040"/>
        <v>2</v>
      </c>
      <c r="E6031" s="3" t="str">
        <f ca="1">VLOOKUP(D6031,State!$A$1:$B$9,2,0)</f>
        <v>QLD</v>
      </c>
      <c r="F6031" s="3">
        <f t="shared" ca="1" si="1041"/>
        <v>209</v>
      </c>
      <c r="G6031" s="3" t="str">
        <f ca="1">VLOOKUP(F6031,Occupation!$A$1:$B$915,2,0)</f>
        <v>Chemical Engineer</v>
      </c>
      <c r="H6031" s="3">
        <f t="shared" ca="1" si="1042"/>
        <v>8</v>
      </c>
      <c r="I6031" s="3">
        <f t="shared" ca="1" si="1043"/>
        <v>45218.99</v>
      </c>
      <c r="J6031" s="3">
        <f t="shared" ca="1" si="1044"/>
        <v>0.23669444009831869</v>
      </c>
      <c r="K6031" s="3">
        <f t="shared" ca="1" si="1045"/>
        <v>6</v>
      </c>
      <c r="L6031" s="3" t="str">
        <f ca="1">VLOOKUP(K6031,Freq_Investment!$A$1:$B$8,2,0)</f>
        <v>Half-yearly</v>
      </c>
      <c r="M6031" s="3" t="str">
        <f t="shared" ca="1" si="1046"/>
        <v>Auto</v>
      </c>
      <c r="N6031" s="3">
        <f t="shared" ca="1" si="1036"/>
        <v>2</v>
      </c>
      <c r="O6031" s="3">
        <f t="shared" ca="1" si="1036"/>
        <v>3</v>
      </c>
      <c r="P6031" s="3">
        <f t="shared" ca="1" si="1036"/>
        <v>5</v>
      </c>
    </row>
    <row r="6032" spans="1:16" x14ac:dyDescent="0.25">
      <c r="A6032" s="3">
        <f t="shared" ca="1" si="1037"/>
        <v>265416665</v>
      </c>
      <c r="B6032" s="3">
        <f t="shared" ca="1" si="1038"/>
        <v>673</v>
      </c>
      <c r="C6032" s="1">
        <f t="shared" ca="1" si="1039"/>
        <v>41826</v>
      </c>
      <c r="D6032" s="7">
        <f t="shared" ca="1" si="1040"/>
        <v>4</v>
      </c>
      <c r="E6032" s="3" t="str">
        <f ca="1">VLOOKUP(D6032,State!$A$1:$B$9,2,0)</f>
        <v>WA</v>
      </c>
      <c r="F6032" s="3">
        <f t="shared" ca="1" si="1041"/>
        <v>603</v>
      </c>
      <c r="G6032" s="3" t="str">
        <f ca="1">VLOOKUP(F6032,Occupation!$A$1:$B$915,2,0)</f>
        <v>Library Technician</v>
      </c>
      <c r="H6032" s="3">
        <f t="shared" ca="1" si="1042"/>
        <v>6</v>
      </c>
      <c r="I6032" s="3">
        <f t="shared" ca="1" si="1043"/>
        <v>40616.769999999997</v>
      </c>
      <c r="J6032" s="3">
        <f t="shared" ca="1" si="1044"/>
        <v>0.16434018360196057</v>
      </c>
      <c r="K6032" s="3">
        <f t="shared" ca="1" si="1045"/>
        <v>1</v>
      </c>
      <c r="L6032" s="3" t="str">
        <f ca="1">VLOOKUP(K6032,Freq_Investment!$A$1:$B$8,2,0)</f>
        <v>Daily</v>
      </c>
      <c r="M6032" s="3" t="str">
        <f t="shared" ca="1" si="1046"/>
        <v>Auto</v>
      </c>
      <c r="N6032" s="3">
        <f t="shared" ca="1" si="1036"/>
        <v>2</v>
      </c>
      <c r="O6032" s="3">
        <f t="shared" ca="1" si="1036"/>
        <v>3</v>
      </c>
      <c r="P6032" s="3">
        <f t="shared" ca="1" si="1036"/>
        <v>3</v>
      </c>
    </row>
    <row r="6033" spans="1:16" x14ac:dyDescent="0.25">
      <c r="A6033" s="3">
        <f t="shared" ca="1" si="1037"/>
        <v>479581951</v>
      </c>
      <c r="B6033" s="3">
        <f t="shared" ca="1" si="1038"/>
        <v>7762</v>
      </c>
      <c r="C6033" s="1">
        <f t="shared" ca="1" si="1039"/>
        <v>40441</v>
      </c>
      <c r="D6033" s="7">
        <f t="shared" ca="1" si="1040"/>
        <v>2</v>
      </c>
      <c r="E6033" s="3" t="str">
        <f ca="1">VLOOKUP(D6033,State!$A$1:$B$9,2,0)</f>
        <v>QLD</v>
      </c>
      <c r="F6033" s="3">
        <f t="shared" ca="1" si="1041"/>
        <v>823</v>
      </c>
      <c r="G6033" s="3" t="str">
        <f ca="1">VLOOKUP(F6033,Occupation!$A$1:$B$915,2,0)</f>
        <v>Textile and Footwear Production Machine Operators nec</v>
      </c>
      <c r="H6033" s="3">
        <f t="shared" ca="1" si="1042"/>
        <v>1</v>
      </c>
      <c r="I6033" s="3">
        <f t="shared" ca="1" si="1043"/>
        <v>28069.3</v>
      </c>
      <c r="J6033" s="3">
        <f t="shared" ca="1" si="1044"/>
        <v>0.4343238090928308</v>
      </c>
      <c r="K6033" s="3">
        <f t="shared" ca="1" si="1045"/>
        <v>7</v>
      </c>
      <c r="L6033" s="3" t="str">
        <f ca="1">VLOOKUP(K6033,Freq_Investment!$A$1:$B$8,2,0)</f>
        <v>Yearly</v>
      </c>
      <c r="M6033" s="3" t="str">
        <f t="shared" ca="1" si="1046"/>
        <v>Manual</v>
      </c>
      <c r="N6033" s="3">
        <f t="shared" ca="1" si="1036"/>
        <v>5</v>
      </c>
      <c r="O6033" s="3">
        <f t="shared" ca="1" si="1036"/>
        <v>4</v>
      </c>
      <c r="P6033" s="3">
        <f t="shared" ca="1" si="1036"/>
        <v>5</v>
      </c>
    </row>
    <row r="6034" spans="1:16" x14ac:dyDescent="0.25">
      <c r="A6034" s="3">
        <f t="shared" ca="1" si="1037"/>
        <v>424394621</v>
      </c>
      <c r="B6034" s="3">
        <f t="shared" ca="1" si="1038"/>
        <v>366</v>
      </c>
      <c r="C6034" s="1">
        <f t="shared" ca="1" si="1039"/>
        <v>40399</v>
      </c>
      <c r="D6034" s="7">
        <f t="shared" ca="1" si="1040"/>
        <v>8</v>
      </c>
      <c r="E6034" s="3" t="str">
        <f ca="1">VLOOKUP(D6034,State!$A$1:$B$9,2,0)</f>
        <v>ACT</v>
      </c>
      <c r="F6034" s="3">
        <f t="shared" ca="1" si="1041"/>
        <v>76</v>
      </c>
      <c r="G6034" s="3" t="str">
        <f ca="1">VLOOKUP(F6034,Occupation!$A$1:$B$915,2,0)</f>
        <v>Betting Agency Manager</v>
      </c>
      <c r="H6034" s="3">
        <f t="shared" ca="1" si="1042"/>
        <v>10</v>
      </c>
      <c r="I6034" s="3">
        <f t="shared" ca="1" si="1043"/>
        <v>22204.92</v>
      </c>
      <c r="J6034" s="3">
        <f t="shared" ca="1" si="1044"/>
        <v>0.14698694119781913</v>
      </c>
      <c r="K6034" s="3">
        <f t="shared" ca="1" si="1045"/>
        <v>4</v>
      </c>
      <c r="L6034" s="3" t="str">
        <f ca="1">VLOOKUP(K6034,Freq_Investment!$A$1:$B$8,2,0)</f>
        <v>Monthly</v>
      </c>
      <c r="M6034" s="3" t="str">
        <f t="shared" ca="1" si="1046"/>
        <v>Manual</v>
      </c>
      <c r="N6034" s="3">
        <f t="shared" ca="1" si="1036"/>
        <v>3</v>
      </c>
      <c r="O6034" s="3">
        <f t="shared" ca="1" si="1036"/>
        <v>3</v>
      </c>
      <c r="P6034" s="3">
        <f t="shared" ca="1" si="1036"/>
        <v>1</v>
      </c>
    </row>
    <row r="6035" spans="1:16" x14ac:dyDescent="0.25">
      <c r="A6035" s="3">
        <f t="shared" ca="1" si="1037"/>
        <v>926152435</v>
      </c>
      <c r="B6035" s="3">
        <f t="shared" ca="1" si="1038"/>
        <v>6224</v>
      </c>
      <c r="C6035" s="1">
        <f t="shared" ca="1" si="1039"/>
        <v>40657</v>
      </c>
      <c r="D6035" s="7">
        <f t="shared" ca="1" si="1040"/>
        <v>4</v>
      </c>
      <c r="E6035" s="3" t="str">
        <f ca="1">VLOOKUP(D6035,State!$A$1:$B$9,2,0)</f>
        <v>WA</v>
      </c>
      <c r="F6035" s="3">
        <f t="shared" ca="1" si="1041"/>
        <v>179</v>
      </c>
      <c r="G6035" s="3" t="str">
        <f ca="1">VLOOKUP(F6035,Occupation!$A$1:$B$915,2,0)</f>
        <v>ICT Sales Representative</v>
      </c>
      <c r="H6035" s="3">
        <f t="shared" ca="1" si="1042"/>
        <v>6</v>
      </c>
      <c r="I6035" s="3">
        <f t="shared" ca="1" si="1043"/>
        <v>22716.2</v>
      </c>
      <c r="J6035" s="3">
        <f t="shared" ca="1" si="1044"/>
        <v>0.36237028767568935</v>
      </c>
      <c r="K6035" s="3">
        <f t="shared" ca="1" si="1045"/>
        <v>5</v>
      </c>
      <c r="L6035" s="3" t="str">
        <f ca="1">VLOOKUP(K6035,Freq_Investment!$A$1:$B$8,2,0)</f>
        <v>Quarterly</v>
      </c>
      <c r="M6035" s="3" t="str">
        <f t="shared" ca="1" si="1046"/>
        <v>Auto</v>
      </c>
      <c r="N6035" s="3">
        <f t="shared" ca="1" si="1036"/>
        <v>4</v>
      </c>
      <c r="O6035" s="3">
        <f t="shared" ca="1" si="1036"/>
        <v>3</v>
      </c>
      <c r="P6035" s="3">
        <f t="shared" ca="1" si="1036"/>
        <v>4</v>
      </c>
    </row>
    <row r="6036" spans="1:16" x14ac:dyDescent="0.25">
      <c r="A6036" s="3">
        <f t="shared" ca="1" si="1037"/>
        <v>550342552</v>
      </c>
      <c r="B6036" s="3">
        <f t="shared" ca="1" si="1038"/>
        <v>6135</v>
      </c>
      <c r="C6036" s="1">
        <f t="shared" ca="1" si="1039"/>
        <v>44190</v>
      </c>
      <c r="D6036" s="7">
        <f t="shared" ca="1" si="1040"/>
        <v>2</v>
      </c>
      <c r="E6036" s="3" t="str">
        <f ca="1">VLOOKUP(D6036,State!$A$1:$B$9,2,0)</f>
        <v>QLD</v>
      </c>
      <c r="F6036" s="3">
        <f t="shared" ca="1" si="1041"/>
        <v>676</v>
      </c>
      <c r="G6036" s="3" t="str">
        <f ca="1">VLOOKUP(F6036,Occupation!$A$1:$B$915,2,0)</f>
        <v>Natural Remedy Consultant</v>
      </c>
      <c r="H6036" s="3">
        <f t="shared" ca="1" si="1042"/>
        <v>6</v>
      </c>
      <c r="I6036" s="3">
        <f t="shared" ca="1" si="1043"/>
        <v>373.82</v>
      </c>
      <c r="J6036" s="3">
        <f t="shared" ca="1" si="1044"/>
        <v>0.14452569796527859</v>
      </c>
      <c r="K6036" s="3">
        <f t="shared" ca="1" si="1045"/>
        <v>5</v>
      </c>
      <c r="L6036" s="3" t="str">
        <f ca="1">VLOOKUP(K6036,Freq_Investment!$A$1:$B$8,2,0)</f>
        <v>Quarterly</v>
      </c>
      <c r="M6036" s="3" t="str">
        <f t="shared" ca="1" si="1046"/>
        <v>Manual</v>
      </c>
      <c r="N6036" s="3">
        <f t="shared" ca="1" si="1036"/>
        <v>5</v>
      </c>
      <c r="O6036" s="3">
        <f t="shared" ca="1" si="1036"/>
        <v>2</v>
      </c>
      <c r="P6036" s="3">
        <f t="shared" ca="1" si="1036"/>
        <v>5</v>
      </c>
    </row>
    <row r="6037" spans="1:16" x14ac:dyDescent="0.25">
      <c r="A6037" s="3">
        <f t="shared" ca="1" si="1037"/>
        <v>228289206</v>
      </c>
      <c r="B6037" s="3">
        <f t="shared" ca="1" si="1038"/>
        <v>3925</v>
      </c>
      <c r="C6037" s="1">
        <f t="shared" ca="1" si="1039"/>
        <v>29857</v>
      </c>
      <c r="D6037" s="7">
        <f t="shared" ca="1" si="1040"/>
        <v>4</v>
      </c>
      <c r="E6037" s="3" t="str">
        <f ca="1">VLOOKUP(D6037,State!$A$1:$B$9,2,0)</f>
        <v>WA</v>
      </c>
      <c r="F6037" s="3">
        <f t="shared" ca="1" si="1041"/>
        <v>82</v>
      </c>
      <c r="G6037" s="3" t="str">
        <f ca="1">VLOOKUP(F6037,Occupation!$A$1:$B$915,2,0)</f>
        <v>Sports Centre Manager</v>
      </c>
      <c r="H6037" s="3">
        <f t="shared" ca="1" si="1042"/>
        <v>3</v>
      </c>
      <c r="I6037" s="3">
        <f t="shared" ca="1" si="1043"/>
        <v>6535.24</v>
      </c>
      <c r="J6037" s="3">
        <f t="shared" ca="1" si="1044"/>
        <v>9.0593701813179328E-2</v>
      </c>
      <c r="K6037" s="3">
        <f t="shared" ca="1" si="1045"/>
        <v>1</v>
      </c>
      <c r="L6037" s="3" t="str">
        <f ca="1">VLOOKUP(K6037,Freq_Investment!$A$1:$B$8,2,0)</f>
        <v>Daily</v>
      </c>
      <c r="M6037" s="3" t="str">
        <f t="shared" ca="1" si="1046"/>
        <v>Manual</v>
      </c>
      <c r="N6037" s="3">
        <f t="shared" ca="1" si="1036"/>
        <v>5</v>
      </c>
      <c r="O6037" s="3">
        <f t="shared" ca="1" si="1036"/>
        <v>1</v>
      </c>
      <c r="P6037" s="3">
        <f t="shared" ca="1" si="1036"/>
        <v>3</v>
      </c>
    </row>
    <row r="6038" spans="1:16" x14ac:dyDescent="0.25">
      <c r="A6038" s="3">
        <f t="shared" ca="1" si="1037"/>
        <v>619958544</v>
      </c>
      <c r="B6038" s="3">
        <f t="shared" ca="1" si="1038"/>
        <v>152</v>
      </c>
      <c r="C6038" s="1">
        <f t="shared" ca="1" si="1039"/>
        <v>39734</v>
      </c>
      <c r="D6038" s="7">
        <f t="shared" ca="1" si="1040"/>
        <v>8</v>
      </c>
      <c r="E6038" s="3" t="str">
        <f ca="1">VLOOKUP(D6038,State!$A$1:$B$9,2,0)</f>
        <v>ACT</v>
      </c>
      <c r="F6038" s="3">
        <f t="shared" ca="1" si="1041"/>
        <v>872</v>
      </c>
      <c r="G6038" s="3" t="str">
        <f ca="1">VLOOKUP(F6038,Occupation!$A$1:$B$915,2,0)</f>
        <v>Furniture Removalist</v>
      </c>
      <c r="H6038" s="3">
        <f t="shared" ca="1" si="1042"/>
        <v>10</v>
      </c>
      <c r="I6038" s="3">
        <f t="shared" ca="1" si="1043"/>
        <v>74160.84</v>
      </c>
      <c r="J6038" s="3">
        <f t="shared" ca="1" si="1044"/>
        <v>0.3224834316591722</v>
      </c>
      <c r="K6038" s="3">
        <f t="shared" ca="1" si="1045"/>
        <v>5</v>
      </c>
      <c r="L6038" s="3" t="str">
        <f ca="1">VLOOKUP(K6038,Freq_Investment!$A$1:$B$8,2,0)</f>
        <v>Quarterly</v>
      </c>
      <c r="M6038" s="3" t="str">
        <f t="shared" ca="1" si="1046"/>
        <v>Auto</v>
      </c>
      <c r="N6038" s="3">
        <f t="shared" ca="1" si="1036"/>
        <v>4</v>
      </c>
      <c r="O6038" s="3">
        <f t="shared" ca="1" si="1036"/>
        <v>4</v>
      </c>
      <c r="P6038" s="3">
        <f t="shared" ca="1" si="1036"/>
        <v>4</v>
      </c>
    </row>
    <row r="6039" spans="1:16" x14ac:dyDescent="0.25">
      <c r="A6039" s="3">
        <f t="shared" ca="1" si="1037"/>
        <v>784414990</v>
      </c>
      <c r="B6039" s="3">
        <f t="shared" ca="1" si="1038"/>
        <v>7175</v>
      </c>
      <c r="C6039" s="1">
        <f t="shared" ca="1" si="1039"/>
        <v>26380</v>
      </c>
      <c r="D6039" s="7">
        <f t="shared" ca="1" si="1040"/>
        <v>3</v>
      </c>
      <c r="E6039" s="3" t="str">
        <f ca="1">VLOOKUP(D6039,State!$A$1:$B$9,2,0)</f>
        <v>SA</v>
      </c>
      <c r="F6039" s="3">
        <f t="shared" ca="1" si="1041"/>
        <v>696</v>
      </c>
      <c r="G6039" s="3" t="str">
        <f ca="1">VLOOKUP(F6039,Occupation!$A$1:$B$915,2,0)</f>
        <v>Outdoor Adventure Guides nec</v>
      </c>
      <c r="H6039" s="3">
        <f t="shared" ca="1" si="1042"/>
        <v>7</v>
      </c>
      <c r="I6039" s="3">
        <f t="shared" ca="1" si="1043"/>
        <v>24017.05</v>
      </c>
      <c r="J6039" s="3">
        <f t="shared" ca="1" si="1044"/>
        <v>0.36764651783727087</v>
      </c>
      <c r="K6039" s="3">
        <f t="shared" ca="1" si="1045"/>
        <v>6</v>
      </c>
      <c r="L6039" s="3" t="str">
        <f ca="1">VLOOKUP(K6039,Freq_Investment!$A$1:$B$8,2,0)</f>
        <v>Half-yearly</v>
      </c>
      <c r="M6039" s="3" t="str">
        <f t="shared" ca="1" si="1046"/>
        <v>Auto</v>
      </c>
      <c r="N6039" s="3">
        <f t="shared" ca="1" si="1036"/>
        <v>1</v>
      </c>
      <c r="O6039" s="3">
        <f t="shared" ca="1" si="1036"/>
        <v>1</v>
      </c>
      <c r="P6039" s="3">
        <f t="shared" ca="1" si="1036"/>
        <v>3</v>
      </c>
    </row>
    <row r="6040" spans="1:16" x14ac:dyDescent="0.25">
      <c r="A6040" s="3">
        <f t="shared" ca="1" si="1037"/>
        <v>803598710</v>
      </c>
      <c r="B6040" s="3">
        <f t="shared" ca="1" si="1038"/>
        <v>5781</v>
      </c>
      <c r="C6040" s="1">
        <f t="shared" ca="1" si="1039"/>
        <v>42196</v>
      </c>
      <c r="D6040" s="7">
        <f t="shared" ca="1" si="1040"/>
        <v>5</v>
      </c>
      <c r="E6040" s="3" t="str">
        <f ca="1">VLOOKUP(D6040,State!$A$1:$B$9,2,0)</f>
        <v>NT</v>
      </c>
      <c r="F6040" s="3">
        <f t="shared" ca="1" si="1041"/>
        <v>295</v>
      </c>
      <c r="G6040" s="3" t="str">
        <f ca="1">VLOOKUP(F6040,Occupation!$A$1:$B$915,2,0)</f>
        <v>Retail Pharmacist</v>
      </c>
      <c r="H6040" s="3">
        <f t="shared" ca="1" si="1042"/>
        <v>4</v>
      </c>
      <c r="I6040" s="3">
        <f t="shared" ca="1" si="1043"/>
        <v>68706.490000000005</v>
      </c>
      <c r="J6040" s="3">
        <f t="shared" ca="1" si="1044"/>
        <v>0.37200201618881307</v>
      </c>
      <c r="K6040" s="3">
        <f t="shared" ca="1" si="1045"/>
        <v>4</v>
      </c>
      <c r="L6040" s="3" t="str">
        <f ca="1">VLOOKUP(K6040,Freq_Investment!$A$1:$B$8,2,0)</f>
        <v>Monthly</v>
      </c>
      <c r="M6040" s="3" t="str">
        <f t="shared" ca="1" si="1046"/>
        <v>Manual</v>
      </c>
      <c r="N6040" s="3">
        <f t="shared" ca="1" si="1036"/>
        <v>4</v>
      </c>
      <c r="O6040" s="3">
        <f t="shared" ca="1" si="1036"/>
        <v>5</v>
      </c>
      <c r="P6040" s="3">
        <f t="shared" ca="1" si="1036"/>
        <v>1</v>
      </c>
    </row>
    <row r="6041" spans="1:16" x14ac:dyDescent="0.25">
      <c r="A6041" s="3">
        <f t="shared" ca="1" si="1037"/>
        <v>678049961</v>
      </c>
      <c r="B6041" s="3">
        <f t="shared" ca="1" si="1038"/>
        <v>2233</v>
      </c>
      <c r="C6041" s="1">
        <f t="shared" ca="1" si="1039"/>
        <v>44478</v>
      </c>
      <c r="D6041" s="7">
        <f t="shared" ca="1" si="1040"/>
        <v>7</v>
      </c>
      <c r="E6041" s="3" t="str">
        <f ca="1">VLOOKUP(D6041,State!$A$1:$B$9,2,0)</f>
        <v>VIC</v>
      </c>
      <c r="F6041" s="3">
        <f t="shared" ca="1" si="1041"/>
        <v>184</v>
      </c>
      <c r="G6041" s="3" t="str">
        <f ca="1">VLOOKUP(F6041,Occupation!$A$1:$B$915,2,0)</f>
        <v>Aeroplane Pilot</v>
      </c>
      <c r="H6041" s="3">
        <f t="shared" ca="1" si="1042"/>
        <v>6</v>
      </c>
      <c r="I6041" s="3">
        <f t="shared" ca="1" si="1043"/>
        <v>26608.5</v>
      </c>
      <c r="J6041" s="3">
        <f t="shared" ca="1" si="1044"/>
        <v>0.40222394758715613</v>
      </c>
      <c r="K6041" s="3">
        <f t="shared" ca="1" si="1045"/>
        <v>4</v>
      </c>
      <c r="L6041" s="3" t="str">
        <f ca="1">VLOOKUP(K6041,Freq_Investment!$A$1:$B$8,2,0)</f>
        <v>Monthly</v>
      </c>
      <c r="M6041" s="3" t="str">
        <f t="shared" ca="1" si="1046"/>
        <v>Manual</v>
      </c>
      <c r="N6041" s="3">
        <f t="shared" ca="1" si="1036"/>
        <v>5</v>
      </c>
      <c r="O6041" s="3">
        <f t="shared" ca="1" si="1036"/>
        <v>4</v>
      </c>
      <c r="P6041" s="3">
        <f t="shared" ca="1" si="1036"/>
        <v>5</v>
      </c>
    </row>
    <row r="6042" spans="1:16" x14ac:dyDescent="0.25">
      <c r="A6042" s="3">
        <f t="shared" ca="1" si="1037"/>
        <v>816389069</v>
      </c>
      <c r="B6042" s="3">
        <f t="shared" ca="1" si="1038"/>
        <v>585</v>
      </c>
      <c r="C6042" s="1">
        <f t="shared" ca="1" si="1039"/>
        <v>43082</v>
      </c>
      <c r="D6042" s="7">
        <f t="shared" ca="1" si="1040"/>
        <v>6</v>
      </c>
      <c r="E6042" s="3" t="str">
        <f ca="1">VLOOKUP(D6042,State!$A$1:$B$9,2,0)</f>
        <v>TAS</v>
      </c>
      <c r="F6042" s="3">
        <f t="shared" ca="1" si="1041"/>
        <v>121</v>
      </c>
      <c r="G6042" s="3" t="str">
        <f ca="1">VLOOKUP(F6042,Occupation!$A$1:$B$915,2,0)</f>
        <v>Technical Director</v>
      </c>
      <c r="H6042" s="3">
        <f t="shared" ca="1" si="1042"/>
        <v>2</v>
      </c>
      <c r="I6042" s="3">
        <f t="shared" ca="1" si="1043"/>
        <v>38143.19</v>
      </c>
      <c r="J6042" s="3">
        <f t="shared" ca="1" si="1044"/>
        <v>0.31662152440120434</v>
      </c>
      <c r="K6042" s="3">
        <f t="shared" ca="1" si="1045"/>
        <v>6</v>
      </c>
      <c r="L6042" s="3" t="str">
        <f ca="1">VLOOKUP(K6042,Freq_Investment!$A$1:$B$8,2,0)</f>
        <v>Half-yearly</v>
      </c>
      <c r="M6042" s="3" t="str">
        <f t="shared" ca="1" si="1046"/>
        <v>Auto</v>
      </c>
      <c r="N6042" s="3">
        <f t="shared" ca="1" si="1036"/>
        <v>3</v>
      </c>
      <c r="O6042" s="3">
        <f t="shared" ca="1" si="1036"/>
        <v>2</v>
      </c>
      <c r="P6042" s="3">
        <f t="shared" ca="1" si="1036"/>
        <v>1</v>
      </c>
    </row>
    <row r="6043" spans="1:16" x14ac:dyDescent="0.25">
      <c r="A6043" s="3">
        <f t="shared" ca="1" si="1037"/>
        <v>484916690</v>
      </c>
      <c r="B6043" s="3">
        <f t="shared" ca="1" si="1038"/>
        <v>8254</v>
      </c>
      <c r="C6043" s="1">
        <f t="shared" ca="1" si="1039"/>
        <v>34671</v>
      </c>
      <c r="D6043" s="7">
        <f t="shared" ca="1" si="1040"/>
        <v>4</v>
      </c>
      <c r="E6043" s="3" t="str">
        <f ca="1">VLOOKUP(D6043,State!$A$1:$B$9,2,0)</f>
        <v>WA</v>
      </c>
      <c r="F6043" s="3">
        <f t="shared" ca="1" si="1041"/>
        <v>459</v>
      </c>
      <c r="G6043" s="3" t="str">
        <f ca="1">VLOOKUP(F6043,Occupation!$A$1:$B$915,2,0)</f>
        <v>Metallurgical or Materials Technician</v>
      </c>
      <c r="H6043" s="3">
        <f t="shared" ca="1" si="1042"/>
        <v>2</v>
      </c>
      <c r="I6043" s="3">
        <f t="shared" ca="1" si="1043"/>
        <v>48834.27</v>
      </c>
      <c r="J6043" s="3">
        <f t="shared" ca="1" si="1044"/>
        <v>0.20060193753120625</v>
      </c>
      <c r="K6043" s="3">
        <f t="shared" ca="1" si="1045"/>
        <v>1</v>
      </c>
      <c r="L6043" s="3" t="str">
        <f ca="1">VLOOKUP(K6043,Freq_Investment!$A$1:$B$8,2,0)</f>
        <v>Daily</v>
      </c>
      <c r="M6043" s="3" t="str">
        <f t="shared" ca="1" si="1046"/>
        <v>Auto</v>
      </c>
      <c r="N6043" s="3">
        <f t="shared" ca="1" si="1036"/>
        <v>2</v>
      </c>
      <c r="O6043" s="3">
        <f t="shared" ca="1" si="1036"/>
        <v>1</v>
      </c>
      <c r="P6043" s="3">
        <f t="shared" ca="1" si="1036"/>
        <v>4</v>
      </c>
    </row>
    <row r="6044" spans="1:16" x14ac:dyDescent="0.25">
      <c r="A6044" s="3">
        <f t="shared" ca="1" si="1037"/>
        <v>163495329</v>
      </c>
      <c r="B6044" s="3">
        <f t="shared" ca="1" si="1038"/>
        <v>803</v>
      </c>
      <c r="C6044" s="1">
        <f t="shared" ca="1" si="1039"/>
        <v>28959</v>
      </c>
      <c r="D6044" s="7">
        <f t="shared" ca="1" si="1040"/>
        <v>7</v>
      </c>
      <c r="E6044" s="3" t="str">
        <f ca="1">VLOOKUP(D6044,State!$A$1:$B$9,2,0)</f>
        <v>VIC</v>
      </c>
      <c r="F6044" s="3">
        <f t="shared" ca="1" si="1041"/>
        <v>42</v>
      </c>
      <c r="G6044" s="3" t="str">
        <f ca="1">VLOOKUP(F6044,Occupation!$A$1:$B$915,2,0)</f>
        <v>Manufacturer</v>
      </c>
      <c r="H6044" s="3">
        <f t="shared" ca="1" si="1042"/>
        <v>4</v>
      </c>
      <c r="I6044" s="3">
        <f t="shared" ca="1" si="1043"/>
        <v>4991.92</v>
      </c>
      <c r="J6044" s="3">
        <f t="shared" ca="1" si="1044"/>
        <v>0.34840655699806689</v>
      </c>
      <c r="K6044" s="3">
        <f t="shared" ca="1" si="1045"/>
        <v>2</v>
      </c>
      <c r="L6044" s="3" t="str">
        <f ca="1">VLOOKUP(K6044,Freq_Investment!$A$1:$B$8,2,0)</f>
        <v>Weekly</v>
      </c>
      <c r="M6044" s="3" t="str">
        <f t="shared" ca="1" si="1046"/>
        <v>Manual</v>
      </c>
      <c r="N6044" s="3">
        <f t="shared" ca="1" si="1036"/>
        <v>3</v>
      </c>
      <c r="O6044" s="3">
        <f t="shared" ca="1" si="1036"/>
        <v>3</v>
      </c>
      <c r="P6044" s="3">
        <f t="shared" ca="1" si="1036"/>
        <v>2</v>
      </c>
    </row>
    <row r="6045" spans="1:16" x14ac:dyDescent="0.25">
      <c r="A6045" s="3">
        <f t="shared" ca="1" si="1037"/>
        <v>737775856</v>
      </c>
      <c r="B6045" s="3">
        <f t="shared" ca="1" si="1038"/>
        <v>7165</v>
      </c>
      <c r="C6045" s="1">
        <f t="shared" ca="1" si="1039"/>
        <v>36336</v>
      </c>
      <c r="D6045" s="7">
        <f t="shared" ca="1" si="1040"/>
        <v>2</v>
      </c>
      <c r="E6045" s="3" t="str">
        <f ca="1">VLOOKUP(D6045,State!$A$1:$B$9,2,0)</f>
        <v>QLD</v>
      </c>
      <c r="F6045" s="3">
        <f t="shared" ca="1" si="1041"/>
        <v>83</v>
      </c>
      <c r="G6045" s="3" t="str">
        <f ca="1">VLOOKUP(F6045,Occupation!$A$1:$B$915,2,0)</f>
        <v>Call or Contact Centre Manager</v>
      </c>
      <c r="H6045" s="3">
        <f t="shared" ca="1" si="1042"/>
        <v>10</v>
      </c>
      <c r="I6045" s="3">
        <f t="shared" ca="1" si="1043"/>
        <v>97532.51</v>
      </c>
      <c r="J6045" s="3">
        <f t="shared" ca="1" si="1044"/>
        <v>0.23000120061126594</v>
      </c>
      <c r="K6045" s="3">
        <f t="shared" ca="1" si="1045"/>
        <v>3</v>
      </c>
      <c r="L6045" s="3" t="str">
        <f ca="1">VLOOKUP(K6045,Freq_Investment!$A$1:$B$8,2,0)</f>
        <v>Fortnightly</v>
      </c>
      <c r="M6045" s="3" t="str">
        <f t="shared" ca="1" si="1046"/>
        <v>Auto</v>
      </c>
      <c r="N6045" s="3">
        <f t="shared" ca="1" si="1036"/>
        <v>4</v>
      </c>
      <c r="O6045" s="3">
        <f t="shared" ca="1" si="1036"/>
        <v>1</v>
      </c>
      <c r="P6045" s="3">
        <f t="shared" ca="1" si="1036"/>
        <v>1</v>
      </c>
    </row>
    <row r="6046" spans="1:16" x14ac:dyDescent="0.25">
      <c r="A6046" s="3">
        <f t="shared" ca="1" si="1037"/>
        <v>658630972</v>
      </c>
      <c r="B6046" s="3">
        <f t="shared" ca="1" si="1038"/>
        <v>7728</v>
      </c>
      <c r="C6046" s="1">
        <f t="shared" ca="1" si="1039"/>
        <v>43521</v>
      </c>
      <c r="D6046" s="7">
        <f t="shared" ca="1" si="1040"/>
        <v>5</v>
      </c>
      <c r="E6046" s="3" t="str">
        <f ca="1">VLOOKUP(D6046,State!$A$1:$B$9,2,0)</f>
        <v>NT</v>
      </c>
      <c r="F6046" s="3">
        <f t="shared" ca="1" si="1041"/>
        <v>78</v>
      </c>
      <c r="G6046" s="3" t="str">
        <f ca="1">VLOOKUP(F6046,Occupation!$A$1:$B$915,2,0)</f>
        <v>Post Office Manager</v>
      </c>
      <c r="H6046" s="3">
        <f t="shared" ca="1" si="1042"/>
        <v>5</v>
      </c>
      <c r="I6046" s="3">
        <f t="shared" ca="1" si="1043"/>
        <v>9052.59</v>
      </c>
      <c r="J6046" s="3">
        <f t="shared" ca="1" si="1044"/>
        <v>0.28411748068452813</v>
      </c>
      <c r="K6046" s="3">
        <f t="shared" ca="1" si="1045"/>
        <v>3</v>
      </c>
      <c r="L6046" s="3" t="str">
        <f ca="1">VLOOKUP(K6046,Freq_Investment!$A$1:$B$8,2,0)</f>
        <v>Fortnightly</v>
      </c>
      <c r="M6046" s="3" t="str">
        <f t="shared" ca="1" si="1046"/>
        <v>Auto</v>
      </c>
      <c r="N6046" s="3">
        <f t="shared" ca="1" si="1036"/>
        <v>3</v>
      </c>
      <c r="O6046" s="3">
        <f t="shared" ca="1" si="1036"/>
        <v>5</v>
      </c>
      <c r="P6046" s="3">
        <f t="shared" ca="1" si="1036"/>
        <v>5</v>
      </c>
    </row>
    <row r="6047" spans="1:16" x14ac:dyDescent="0.25">
      <c r="A6047" s="3">
        <f t="shared" ca="1" si="1037"/>
        <v>305738429</v>
      </c>
      <c r="B6047" s="3">
        <f t="shared" ca="1" si="1038"/>
        <v>6642</v>
      </c>
      <c r="C6047" s="1">
        <f t="shared" ca="1" si="1039"/>
        <v>30305</v>
      </c>
      <c r="D6047" s="7">
        <f t="shared" ca="1" si="1040"/>
        <v>1</v>
      </c>
      <c r="E6047" s="3" t="str">
        <f ca="1">VLOOKUP(D6047,State!$A$1:$B$9,2,0)</f>
        <v>NSW</v>
      </c>
      <c r="F6047" s="3">
        <f t="shared" ca="1" si="1041"/>
        <v>371</v>
      </c>
      <c r="G6047" s="3" t="str">
        <f ca="1">VLOOKUP(F6047,Occupation!$A$1:$B$915,2,0)</f>
        <v>Developer Programmer</v>
      </c>
      <c r="H6047" s="3">
        <f t="shared" ca="1" si="1042"/>
        <v>5</v>
      </c>
      <c r="I6047" s="3">
        <f t="shared" ca="1" si="1043"/>
        <v>97025.11</v>
      </c>
      <c r="J6047" s="3">
        <f t="shared" ca="1" si="1044"/>
        <v>0.10610648513762322</v>
      </c>
      <c r="K6047" s="3">
        <f t="shared" ca="1" si="1045"/>
        <v>6</v>
      </c>
      <c r="L6047" s="3" t="str">
        <f ca="1">VLOOKUP(K6047,Freq_Investment!$A$1:$B$8,2,0)</f>
        <v>Half-yearly</v>
      </c>
      <c r="M6047" s="3" t="str">
        <f t="shared" ca="1" si="1046"/>
        <v>Manual</v>
      </c>
      <c r="N6047" s="3">
        <f t="shared" ca="1" si="1036"/>
        <v>4</v>
      </c>
      <c r="O6047" s="3">
        <f t="shared" ca="1" si="1036"/>
        <v>4</v>
      </c>
      <c r="P6047" s="3">
        <f t="shared" ca="1" si="1036"/>
        <v>1</v>
      </c>
    </row>
    <row r="6048" spans="1:16" x14ac:dyDescent="0.25">
      <c r="A6048" s="3">
        <f t="shared" ca="1" si="1037"/>
        <v>422214991</v>
      </c>
      <c r="B6048" s="3">
        <f t="shared" ca="1" si="1038"/>
        <v>4172</v>
      </c>
      <c r="C6048" s="1">
        <f t="shared" ca="1" si="1039"/>
        <v>30505</v>
      </c>
      <c r="D6048" s="7">
        <f t="shared" ca="1" si="1040"/>
        <v>8</v>
      </c>
      <c r="E6048" s="3" t="str">
        <f ca="1">VLOOKUP(D6048,State!$A$1:$B$9,2,0)</f>
        <v>ACT</v>
      </c>
      <c r="F6048" s="3">
        <f t="shared" ca="1" si="1041"/>
        <v>76</v>
      </c>
      <c r="G6048" s="3" t="str">
        <f ca="1">VLOOKUP(F6048,Occupation!$A$1:$B$915,2,0)</f>
        <v>Betting Agency Manager</v>
      </c>
      <c r="H6048" s="3">
        <f t="shared" ca="1" si="1042"/>
        <v>9</v>
      </c>
      <c r="I6048" s="3">
        <f t="shared" ca="1" si="1043"/>
        <v>79605.56</v>
      </c>
      <c r="J6048" s="3">
        <f t="shared" ca="1" si="1044"/>
        <v>8.3767048862671944E-2</v>
      </c>
      <c r="K6048" s="3">
        <f t="shared" ca="1" si="1045"/>
        <v>4</v>
      </c>
      <c r="L6048" s="3" t="str">
        <f ca="1">VLOOKUP(K6048,Freq_Investment!$A$1:$B$8,2,0)</f>
        <v>Monthly</v>
      </c>
      <c r="M6048" s="3" t="str">
        <f t="shared" ca="1" si="1046"/>
        <v>Manual</v>
      </c>
      <c r="N6048" s="3">
        <f t="shared" ca="1" si="1036"/>
        <v>4</v>
      </c>
      <c r="O6048" s="3">
        <f t="shared" ca="1" si="1036"/>
        <v>1</v>
      </c>
      <c r="P6048" s="3">
        <f t="shared" ca="1" si="1036"/>
        <v>5</v>
      </c>
    </row>
    <row r="6049" spans="1:16" x14ac:dyDescent="0.25">
      <c r="A6049" s="3">
        <f t="shared" ca="1" si="1037"/>
        <v>250781293</v>
      </c>
      <c r="B6049" s="3">
        <f t="shared" ca="1" si="1038"/>
        <v>4719</v>
      </c>
      <c r="C6049" s="1">
        <f t="shared" ca="1" si="1039"/>
        <v>33281</v>
      </c>
      <c r="D6049" s="7">
        <f t="shared" ca="1" si="1040"/>
        <v>6</v>
      </c>
      <c r="E6049" s="3" t="str">
        <f ca="1">VLOOKUP(D6049,State!$A$1:$B$9,2,0)</f>
        <v>TAS</v>
      </c>
      <c r="F6049" s="3">
        <f t="shared" ca="1" si="1041"/>
        <v>624</v>
      </c>
      <c r="G6049" s="3" t="str">
        <f ca="1">VLOOKUP(F6049,Occupation!$A$1:$B$915,2,0)</f>
        <v>Dental Hygienist</v>
      </c>
      <c r="H6049" s="3">
        <f t="shared" ca="1" si="1042"/>
        <v>3</v>
      </c>
      <c r="I6049" s="3">
        <f t="shared" ca="1" si="1043"/>
        <v>81087.3</v>
      </c>
      <c r="J6049" s="3">
        <f t="shared" ca="1" si="1044"/>
        <v>0.35600695326289666</v>
      </c>
      <c r="K6049" s="3">
        <f t="shared" ca="1" si="1045"/>
        <v>6</v>
      </c>
      <c r="L6049" s="3" t="str">
        <f ca="1">VLOOKUP(K6049,Freq_Investment!$A$1:$B$8,2,0)</f>
        <v>Half-yearly</v>
      </c>
      <c r="M6049" s="3" t="str">
        <f t="shared" ca="1" si="1046"/>
        <v>Auto</v>
      </c>
      <c r="N6049" s="3">
        <f t="shared" ca="1" si="1036"/>
        <v>4</v>
      </c>
      <c r="O6049" s="3">
        <f t="shared" ca="1" si="1036"/>
        <v>3</v>
      </c>
      <c r="P6049" s="3">
        <f t="shared" ca="1" si="1036"/>
        <v>1</v>
      </c>
    </row>
    <row r="6050" spans="1:16" x14ac:dyDescent="0.25">
      <c r="A6050" s="3">
        <f t="shared" ca="1" si="1037"/>
        <v>174864131</v>
      </c>
      <c r="B6050" s="3">
        <f t="shared" ca="1" si="1038"/>
        <v>2630</v>
      </c>
      <c r="C6050" s="1">
        <f t="shared" ca="1" si="1039"/>
        <v>29137</v>
      </c>
      <c r="D6050" s="7">
        <f t="shared" ca="1" si="1040"/>
        <v>7</v>
      </c>
      <c r="E6050" s="3" t="str">
        <f ca="1">VLOOKUP(D6050,State!$A$1:$B$9,2,0)</f>
        <v>VIC</v>
      </c>
      <c r="F6050" s="3">
        <f t="shared" ca="1" si="1041"/>
        <v>60</v>
      </c>
      <c r="G6050" s="3" t="str">
        <f ca="1">VLOOKUP(F6050,Occupation!$A$1:$B$915,2,0)</f>
        <v>ICT Managers nec</v>
      </c>
      <c r="H6050" s="3">
        <f t="shared" ca="1" si="1042"/>
        <v>2</v>
      </c>
      <c r="I6050" s="3">
        <f t="shared" ca="1" si="1043"/>
        <v>38881.440000000002</v>
      </c>
      <c r="J6050" s="3">
        <f t="shared" ca="1" si="1044"/>
        <v>0.36313436356326456</v>
      </c>
      <c r="K6050" s="3">
        <f t="shared" ca="1" si="1045"/>
        <v>4</v>
      </c>
      <c r="L6050" s="3" t="str">
        <f ca="1">VLOOKUP(K6050,Freq_Investment!$A$1:$B$8,2,0)</f>
        <v>Monthly</v>
      </c>
      <c r="M6050" s="3" t="str">
        <f t="shared" ca="1" si="1046"/>
        <v>Auto</v>
      </c>
      <c r="N6050" s="3">
        <f t="shared" ca="1" si="1036"/>
        <v>5</v>
      </c>
      <c r="O6050" s="3">
        <f t="shared" ca="1" si="1036"/>
        <v>1</v>
      </c>
      <c r="P6050" s="3">
        <f t="shared" ca="1" si="1036"/>
        <v>2</v>
      </c>
    </row>
    <row r="6051" spans="1:16" x14ac:dyDescent="0.25">
      <c r="A6051" s="3">
        <f t="shared" ca="1" si="1037"/>
        <v>501018778</v>
      </c>
      <c r="B6051" s="3">
        <f t="shared" ca="1" si="1038"/>
        <v>3777</v>
      </c>
      <c r="C6051" s="1">
        <f t="shared" ca="1" si="1039"/>
        <v>41559</v>
      </c>
      <c r="D6051" s="7">
        <f t="shared" ca="1" si="1040"/>
        <v>3</v>
      </c>
      <c r="E6051" s="3" t="str">
        <f ca="1">VLOOKUP(D6051,State!$A$1:$B$9,2,0)</f>
        <v>SA</v>
      </c>
      <c r="F6051" s="3">
        <f t="shared" ca="1" si="1041"/>
        <v>98</v>
      </c>
      <c r="G6051" s="3" t="str">
        <f ca="1">VLOOKUP(F6051,Occupation!$A$1:$B$915,2,0)</f>
        <v>Actors, Dancers and Other Entertainers nec</v>
      </c>
      <c r="H6051" s="3">
        <f t="shared" ca="1" si="1042"/>
        <v>3</v>
      </c>
      <c r="I6051" s="3">
        <f t="shared" ca="1" si="1043"/>
        <v>71011.25</v>
      </c>
      <c r="J6051" s="3">
        <f t="shared" ca="1" si="1044"/>
        <v>0.39316210820188646</v>
      </c>
      <c r="K6051" s="3">
        <f t="shared" ca="1" si="1045"/>
        <v>3</v>
      </c>
      <c r="L6051" s="3" t="str">
        <f ca="1">VLOOKUP(K6051,Freq_Investment!$A$1:$B$8,2,0)</f>
        <v>Fortnightly</v>
      </c>
      <c r="M6051" s="3" t="str">
        <f t="shared" ca="1" si="1046"/>
        <v>Auto</v>
      </c>
      <c r="N6051" s="3">
        <f t="shared" ca="1" si="1036"/>
        <v>2</v>
      </c>
      <c r="O6051" s="3">
        <f t="shared" ca="1" si="1036"/>
        <v>4</v>
      </c>
      <c r="P6051" s="3">
        <f t="shared" ca="1" si="1036"/>
        <v>2</v>
      </c>
    </row>
    <row r="6052" spans="1:16" x14ac:dyDescent="0.25">
      <c r="A6052" s="3">
        <f t="shared" ca="1" si="1037"/>
        <v>512298035</v>
      </c>
      <c r="B6052" s="3">
        <f t="shared" ca="1" si="1038"/>
        <v>2035</v>
      </c>
      <c r="C6052" s="1">
        <f t="shared" ca="1" si="1039"/>
        <v>38880</v>
      </c>
      <c r="D6052" s="7">
        <f t="shared" ca="1" si="1040"/>
        <v>5</v>
      </c>
      <c r="E6052" s="3" t="str">
        <f ca="1">VLOOKUP(D6052,State!$A$1:$B$9,2,0)</f>
        <v>NT</v>
      </c>
      <c r="F6052" s="3">
        <f t="shared" ca="1" si="1041"/>
        <v>17</v>
      </c>
      <c r="G6052" s="3" t="str">
        <f ca="1">VLOOKUP(F6052,Occupation!$A$1:$B$915,2,0)</f>
        <v>Sugar Cane Grower</v>
      </c>
      <c r="H6052" s="3">
        <f t="shared" ca="1" si="1042"/>
        <v>6</v>
      </c>
      <c r="I6052" s="3">
        <f t="shared" ca="1" si="1043"/>
        <v>90762.47</v>
      </c>
      <c r="J6052" s="3">
        <f t="shared" ca="1" si="1044"/>
        <v>0.3309585324712348</v>
      </c>
      <c r="K6052" s="3">
        <f t="shared" ca="1" si="1045"/>
        <v>2</v>
      </c>
      <c r="L6052" s="3" t="str">
        <f ca="1">VLOOKUP(K6052,Freq_Investment!$A$1:$B$8,2,0)</f>
        <v>Weekly</v>
      </c>
      <c r="M6052" s="3" t="str">
        <f t="shared" ca="1" si="1046"/>
        <v>Auto</v>
      </c>
      <c r="N6052" s="3">
        <f t="shared" ca="1" si="1036"/>
        <v>4</v>
      </c>
      <c r="O6052" s="3">
        <f t="shared" ca="1" si="1036"/>
        <v>3</v>
      </c>
      <c r="P6052" s="3">
        <f t="shared" ca="1" si="1036"/>
        <v>3</v>
      </c>
    </row>
    <row r="6053" spans="1:16" x14ac:dyDescent="0.25">
      <c r="A6053" s="3">
        <f t="shared" ca="1" si="1037"/>
        <v>255437848</v>
      </c>
      <c r="B6053" s="3">
        <f t="shared" ca="1" si="1038"/>
        <v>3799</v>
      </c>
      <c r="C6053" s="1">
        <f t="shared" ca="1" si="1039"/>
        <v>28634</v>
      </c>
      <c r="D6053" s="7">
        <f t="shared" ca="1" si="1040"/>
        <v>6</v>
      </c>
      <c r="E6053" s="3" t="str">
        <f ca="1">VLOOKUP(D6053,State!$A$1:$B$9,2,0)</f>
        <v>TAS</v>
      </c>
      <c r="F6053" s="3">
        <f t="shared" ca="1" si="1041"/>
        <v>704</v>
      </c>
      <c r="G6053" s="3" t="str">
        <f ca="1">VLOOKUP(F6053,Occupation!$A$1:$B$915,2,0)</f>
        <v>Dog and Horse Racing Official</v>
      </c>
      <c r="H6053" s="3">
        <f t="shared" ca="1" si="1042"/>
        <v>3</v>
      </c>
      <c r="I6053" s="3">
        <f t="shared" ca="1" si="1043"/>
        <v>89095.64</v>
      </c>
      <c r="J6053" s="3">
        <f t="shared" ca="1" si="1044"/>
        <v>0.4004253368256086</v>
      </c>
      <c r="K6053" s="3">
        <f t="shared" ca="1" si="1045"/>
        <v>6</v>
      </c>
      <c r="L6053" s="3" t="str">
        <f ca="1">VLOOKUP(K6053,Freq_Investment!$A$1:$B$8,2,0)</f>
        <v>Half-yearly</v>
      </c>
      <c r="M6053" s="3" t="str">
        <f t="shared" ca="1" si="1046"/>
        <v>Auto</v>
      </c>
      <c r="N6053" s="3">
        <f t="shared" ca="1" si="1036"/>
        <v>1</v>
      </c>
      <c r="O6053" s="3">
        <f t="shared" ca="1" si="1036"/>
        <v>2</v>
      </c>
      <c r="P6053" s="3">
        <f t="shared" ca="1" si="1036"/>
        <v>1</v>
      </c>
    </row>
    <row r="6054" spans="1:16" x14ac:dyDescent="0.25">
      <c r="A6054" s="3">
        <f t="shared" ca="1" si="1037"/>
        <v>223363891</v>
      </c>
      <c r="B6054" s="3">
        <f t="shared" ca="1" si="1038"/>
        <v>3284</v>
      </c>
      <c r="C6054" s="1">
        <f t="shared" ca="1" si="1039"/>
        <v>31495</v>
      </c>
      <c r="D6054" s="7">
        <f t="shared" ca="1" si="1040"/>
        <v>7</v>
      </c>
      <c r="E6054" s="3" t="str">
        <f ca="1">VLOOKUP(D6054,State!$A$1:$B$9,2,0)</f>
        <v>VIC</v>
      </c>
      <c r="F6054" s="3">
        <f t="shared" ca="1" si="1041"/>
        <v>580</v>
      </c>
      <c r="G6054" s="3" t="str">
        <f ca="1">VLOOKUP(F6054,Occupation!$A$1:$B$915,2,0)</f>
        <v>Printing Machinist</v>
      </c>
      <c r="H6054" s="3">
        <f t="shared" ca="1" si="1042"/>
        <v>8</v>
      </c>
      <c r="I6054" s="3">
        <f t="shared" ca="1" si="1043"/>
        <v>46779.03</v>
      </c>
      <c r="J6054" s="3">
        <f t="shared" ca="1" si="1044"/>
        <v>0.26928575022022849</v>
      </c>
      <c r="K6054" s="3">
        <f t="shared" ca="1" si="1045"/>
        <v>7</v>
      </c>
      <c r="L6054" s="3" t="str">
        <f ca="1">VLOOKUP(K6054,Freq_Investment!$A$1:$B$8,2,0)</f>
        <v>Yearly</v>
      </c>
      <c r="M6054" s="3" t="str">
        <f t="shared" ca="1" si="1046"/>
        <v>Manual</v>
      </c>
      <c r="N6054" s="3">
        <f t="shared" ca="1" si="1036"/>
        <v>3</v>
      </c>
      <c r="O6054" s="3">
        <f t="shared" ca="1" si="1036"/>
        <v>5</v>
      </c>
      <c r="P6054" s="3">
        <f t="shared" ca="1" si="1036"/>
        <v>3</v>
      </c>
    </row>
    <row r="6055" spans="1:16" x14ac:dyDescent="0.25">
      <c r="A6055" s="3">
        <f t="shared" ca="1" si="1037"/>
        <v>993612836</v>
      </c>
      <c r="B6055" s="3">
        <f t="shared" ca="1" si="1038"/>
        <v>8273</v>
      </c>
      <c r="C6055" s="1">
        <f t="shared" ca="1" si="1039"/>
        <v>33190</v>
      </c>
      <c r="D6055" s="7">
        <f t="shared" ca="1" si="1040"/>
        <v>5</v>
      </c>
      <c r="E6055" s="3" t="str">
        <f ca="1">VLOOKUP(D6055,State!$A$1:$B$9,2,0)</f>
        <v>NT</v>
      </c>
      <c r="F6055" s="3">
        <f t="shared" ca="1" si="1041"/>
        <v>64</v>
      </c>
      <c r="G6055" s="3" t="str">
        <f ca="1">VLOOKUP(F6055,Occupation!$A$1:$B$915,2,0)</f>
        <v>Quality Assurance Manager</v>
      </c>
      <c r="H6055" s="3">
        <f t="shared" ca="1" si="1042"/>
        <v>5</v>
      </c>
      <c r="I6055" s="3">
        <f t="shared" ca="1" si="1043"/>
        <v>47576.95</v>
      </c>
      <c r="J6055" s="3">
        <f t="shared" ca="1" si="1044"/>
        <v>0.41393077310194931</v>
      </c>
      <c r="K6055" s="3">
        <f t="shared" ca="1" si="1045"/>
        <v>6</v>
      </c>
      <c r="L6055" s="3" t="str">
        <f ca="1">VLOOKUP(K6055,Freq_Investment!$A$1:$B$8,2,0)</f>
        <v>Half-yearly</v>
      </c>
      <c r="M6055" s="3" t="str">
        <f t="shared" ca="1" si="1046"/>
        <v>Manual</v>
      </c>
      <c r="N6055" s="3">
        <f t="shared" ca="1" si="1036"/>
        <v>3</v>
      </c>
      <c r="O6055" s="3">
        <f t="shared" ca="1" si="1036"/>
        <v>3</v>
      </c>
      <c r="P6055" s="3">
        <f t="shared" ca="1" si="1036"/>
        <v>2</v>
      </c>
    </row>
    <row r="6056" spans="1:16" x14ac:dyDescent="0.25">
      <c r="A6056" s="3">
        <f t="shared" ca="1" si="1037"/>
        <v>843495575</v>
      </c>
      <c r="B6056" s="3">
        <f t="shared" ca="1" si="1038"/>
        <v>5565</v>
      </c>
      <c r="C6056" s="1">
        <f t="shared" ca="1" si="1039"/>
        <v>39236</v>
      </c>
      <c r="D6056" s="7">
        <f t="shared" ca="1" si="1040"/>
        <v>5</v>
      </c>
      <c r="E6056" s="3" t="str">
        <f ca="1">VLOOKUP(D6056,State!$A$1:$B$9,2,0)</f>
        <v>NT</v>
      </c>
      <c r="F6056" s="3">
        <f t="shared" ca="1" si="1041"/>
        <v>688</v>
      </c>
      <c r="G6056" s="3" t="str">
        <f ca="1">VLOOKUP(F6056,Occupation!$A$1:$B$915,2,0)</f>
        <v>Fitness Instructor</v>
      </c>
      <c r="H6056" s="3">
        <f t="shared" ca="1" si="1042"/>
        <v>3</v>
      </c>
      <c r="I6056" s="3">
        <f t="shared" ca="1" si="1043"/>
        <v>41281.35</v>
      </c>
      <c r="J6056" s="3">
        <f t="shared" ca="1" si="1044"/>
        <v>0.13417383276261596</v>
      </c>
      <c r="K6056" s="3">
        <f t="shared" ca="1" si="1045"/>
        <v>2</v>
      </c>
      <c r="L6056" s="3" t="str">
        <f ca="1">VLOOKUP(K6056,Freq_Investment!$A$1:$B$8,2,0)</f>
        <v>Weekly</v>
      </c>
      <c r="M6056" s="3" t="str">
        <f t="shared" ca="1" si="1046"/>
        <v>Manual</v>
      </c>
      <c r="N6056" s="3">
        <f t="shared" ca="1" si="1036"/>
        <v>3</v>
      </c>
      <c r="O6056" s="3">
        <f t="shared" ca="1" si="1036"/>
        <v>2</v>
      </c>
      <c r="P6056" s="3">
        <f t="shared" ca="1" si="1036"/>
        <v>5</v>
      </c>
    </row>
    <row r="6057" spans="1:16" x14ac:dyDescent="0.25">
      <c r="A6057" s="3">
        <f t="shared" ca="1" si="1037"/>
        <v>951392185</v>
      </c>
      <c r="B6057" s="3">
        <f t="shared" ca="1" si="1038"/>
        <v>6679</v>
      </c>
      <c r="C6057" s="1">
        <f t="shared" ca="1" si="1039"/>
        <v>34886</v>
      </c>
      <c r="D6057" s="7">
        <f t="shared" ca="1" si="1040"/>
        <v>8</v>
      </c>
      <c r="E6057" s="3" t="str">
        <f ca="1">VLOOKUP(D6057,State!$A$1:$B$9,2,0)</f>
        <v>ACT</v>
      </c>
      <c r="F6057" s="3">
        <f t="shared" ca="1" si="1041"/>
        <v>621</v>
      </c>
      <c r="G6057" s="3" t="str">
        <f ca="1">VLOOKUP(F6057,Occupation!$A$1:$B$915,2,0)</f>
        <v>Technicians and Trades Workers nec</v>
      </c>
      <c r="H6057" s="3">
        <f t="shared" ca="1" si="1042"/>
        <v>9</v>
      </c>
      <c r="I6057" s="3">
        <f t="shared" ca="1" si="1043"/>
        <v>87562.96</v>
      </c>
      <c r="J6057" s="3">
        <f t="shared" ca="1" si="1044"/>
        <v>7.4886376411796352E-2</v>
      </c>
      <c r="K6057" s="3">
        <f t="shared" ca="1" si="1045"/>
        <v>3</v>
      </c>
      <c r="L6057" s="3" t="str">
        <f ca="1">VLOOKUP(K6057,Freq_Investment!$A$1:$B$8,2,0)</f>
        <v>Fortnightly</v>
      </c>
      <c r="M6057" s="3" t="str">
        <f t="shared" ca="1" si="1046"/>
        <v>Manual</v>
      </c>
      <c r="N6057" s="3">
        <f t="shared" ca="1" si="1036"/>
        <v>4</v>
      </c>
      <c r="O6057" s="3">
        <f t="shared" ca="1" si="1036"/>
        <v>1</v>
      </c>
      <c r="P6057" s="3">
        <f t="shared" ca="1" si="1036"/>
        <v>5</v>
      </c>
    </row>
    <row r="6058" spans="1:16" x14ac:dyDescent="0.25">
      <c r="A6058" s="3">
        <f t="shared" ca="1" si="1037"/>
        <v>256459964</v>
      </c>
      <c r="B6058" s="3">
        <f t="shared" ca="1" si="1038"/>
        <v>9907</v>
      </c>
      <c r="C6058" s="1">
        <f t="shared" ca="1" si="1039"/>
        <v>32585</v>
      </c>
      <c r="D6058" s="7">
        <f t="shared" ca="1" si="1040"/>
        <v>4</v>
      </c>
      <c r="E6058" s="3" t="str">
        <f ca="1">VLOOKUP(D6058,State!$A$1:$B$9,2,0)</f>
        <v>WA</v>
      </c>
      <c r="F6058" s="3">
        <f t="shared" ca="1" si="1041"/>
        <v>574</v>
      </c>
      <c r="G6058" s="3" t="str">
        <f ca="1">VLOOKUP(F6058,Occupation!$A$1:$B$915,2,0)</f>
        <v>Shearer</v>
      </c>
      <c r="H6058" s="3">
        <f t="shared" ca="1" si="1042"/>
        <v>5</v>
      </c>
      <c r="I6058" s="3">
        <f t="shared" ca="1" si="1043"/>
        <v>63268.55</v>
      </c>
      <c r="J6058" s="3">
        <f t="shared" ca="1" si="1044"/>
        <v>2.2170620029237753E-2</v>
      </c>
      <c r="K6058" s="3">
        <f t="shared" ca="1" si="1045"/>
        <v>5</v>
      </c>
      <c r="L6058" s="3" t="str">
        <f ca="1">VLOOKUP(K6058,Freq_Investment!$A$1:$B$8,2,0)</f>
        <v>Quarterly</v>
      </c>
      <c r="M6058" s="3" t="str">
        <f t="shared" ca="1" si="1046"/>
        <v>Manual</v>
      </c>
      <c r="N6058" s="3">
        <f t="shared" ca="1" si="1036"/>
        <v>1</v>
      </c>
      <c r="O6058" s="3">
        <f t="shared" ca="1" si="1036"/>
        <v>1</v>
      </c>
      <c r="P6058" s="3">
        <f t="shared" ca="1" si="1036"/>
        <v>2</v>
      </c>
    </row>
    <row r="6059" spans="1:16" x14ac:dyDescent="0.25">
      <c r="A6059" s="3">
        <f t="shared" ca="1" si="1037"/>
        <v>622022796</v>
      </c>
      <c r="B6059" s="3">
        <f t="shared" ca="1" si="1038"/>
        <v>2847</v>
      </c>
      <c r="C6059" s="1">
        <f t="shared" ca="1" si="1039"/>
        <v>37439</v>
      </c>
      <c r="D6059" s="7">
        <f t="shared" ca="1" si="1040"/>
        <v>5</v>
      </c>
      <c r="E6059" s="3" t="str">
        <f ca="1">VLOOKUP(D6059,State!$A$1:$B$9,2,0)</f>
        <v>NT</v>
      </c>
      <c r="F6059" s="3">
        <f t="shared" ca="1" si="1041"/>
        <v>657</v>
      </c>
      <c r="G6059" s="3" t="str">
        <f ca="1">VLOOKUP(F6059,Occupation!$A$1:$B$915,2,0)</f>
        <v>Barista</v>
      </c>
      <c r="H6059" s="3">
        <f t="shared" ca="1" si="1042"/>
        <v>7</v>
      </c>
      <c r="I6059" s="3">
        <f t="shared" ca="1" si="1043"/>
        <v>20044.5</v>
      </c>
      <c r="J6059" s="3">
        <f t="shared" ca="1" si="1044"/>
        <v>1.4502483052363291E-2</v>
      </c>
      <c r="K6059" s="3">
        <f t="shared" ca="1" si="1045"/>
        <v>4</v>
      </c>
      <c r="L6059" s="3" t="str">
        <f ca="1">VLOOKUP(K6059,Freq_Investment!$A$1:$B$8,2,0)</f>
        <v>Monthly</v>
      </c>
      <c r="M6059" s="3" t="str">
        <f t="shared" ca="1" si="1046"/>
        <v>Auto</v>
      </c>
      <c r="N6059" s="3">
        <f t="shared" ca="1" si="1036"/>
        <v>4</v>
      </c>
      <c r="O6059" s="3">
        <f t="shared" ca="1" si="1036"/>
        <v>4</v>
      </c>
      <c r="P6059" s="3">
        <f t="shared" ca="1" si="1036"/>
        <v>4</v>
      </c>
    </row>
    <row r="6060" spans="1:16" x14ac:dyDescent="0.25">
      <c r="A6060" s="3">
        <f t="shared" ca="1" si="1037"/>
        <v>994858404</v>
      </c>
      <c r="B6060" s="3">
        <f t="shared" ca="1" si="1038"/>
        <v>2964</v>
      </c>
      <c r="C6060" s="1">
        <f t="shared" ca="1" si="1039"/>
        <v>28882</v>
      </c>
      <c r="D6060" s="7">
        <f t="shared" ca="1" si="1040"/>
        <v>7</v>
      </c>
      <c r="E6060" s="3" t="str">
        <f ca="1">VLOOKUP(D6060,State!$A$1:$B$9,2,0)</f>
        <v>VIC</v>
      </c>
      <c r="F6060" s="3">
        <f t="shared" ca="1" si="1041"/>
        <v>140</v>
      </c>
      <c r="G6060" s="3" t="str">
        <f ca="1">VLOOKUP(F6060,Occupation!$A$1:$B$915,2,0)</f>
        <v>Insurance Broker</v>
      </c>
      <c r="H6060" s="3">
        <f t="shared" ca="1" si="1042"/>
        <v>8</v>
      </c>
      <c r="I6060" s="3">
        <f t="shared" ca="1" si="1043"/>
        <v>80532.87</v>
      </c>
      <c r="J6060" s="3">
        <f t="shared" ca="1" si="1044"/>
        <v>0.40620123686789855</v>
      </c>
      <c r="K6060" s="3">
        <f t="shared" ca="1" si="1045"/>
        <v>5</v>
      </c>
      <c r="L6060" s="3" t="str">
        <f ca="1">VLOOKUP(K6060,Freq_Investment!$A$1:$B$8,2,0)</f>
        <v>Quarterly</v>
      </c>
      <c r="M6060" s="3" t="str">
        <f t="shared" ca="1" si="1046"/>
        <v>Manual</v>
      </c>
      <c r="N6060" s="3">
        <f t="shared" ca="1" si="1036"/>
        <v>4</v>
      </c>
      <c r="O6060" s="3">
        <f t="shared" ca="1" si="1036"/>
        <v>5</v>
      </c>
      <c r="P6060" s="3">
        <f t="shared" ca="1" si="1036"/>
        <v>3</v>
      </c>
    </row>
    <row r="6061" spans="1:16" x14ac:dyDescent="0.25">
      <c r="A6061" s="3">
        <f t="shared" ca="1" si="1037"/>
        <v>797948784</v>
      </c>
      <c r="B6061" s="3">
        <f t="shared" ca="1" si="1038"/>
        <v>6570</v>
      </c>
      <c r="C6061" s="1">
        <f t="shared" ca="1" si="1039"/>
        <v>33982</v>
      </c>
      <c r="D6061" s="7">
        <f t="shared" ca="1" si="1040"/>
        <v>5</v>
      </c>
      <c r="E6061" s="3" t="str">
        <f ca="1">VLOOKUP(D6061,State!$A$1:$B$9,2,0)</f>
        <v>NT</v>
      </c>
      <c r="F6061" s="3">
        <f t="shared" ca="1" si="1041"/>
        <v>230</v>
      </c>
      <c r="G6061" s="3" t="str">
        <f ca="1">VLOOKUP(F6061,Occupation!$A$1:$B$915,2,0)</f>
        <v>Agricultural Consultant</v>
      </c>
      <c r="H6061" s="3">
        <f t="shared" ca="1" si="1042"/>
        <v>7</v>
      </c>
      <c r="I6061" s="3">
        <f t="shared" ca="1" si="1043"/>
        <v>51562.879999999997</v>
      </c>
      <c r="J6061" s="3">
        <f t="shared" ca="1" si="1044"/>
        <v>0.44372984494619644</v>
      </c>
      <c r="K6061" s="3">
        <f t="shared" ca="1" si="1045"/>
        <v>2</v>
      </c>
      <c r="L6061" s="3" t="str">
        <f ca="1">VLOOKUP(K6061,Freq_Investment!$A$1:$B$8,2,0)</f>
        <v>Weekly</v>
      </c>
      <c r="M6061" s="3" t="str">
        <f t="shared" ca="1" si="1046"/>
        <v>Manual</v>
      </c>
      <c r="N6061" s="3">
        <f t="shared" ca="1" si="1036"/>
        <v>4</v>
      </c>
      <c r="O6061" s="3">
        <f t="shared" ca="1" si="1036"/>
        <v>2</v>
      </c>
      <c r="P6061" s="3">
        <f t="shared" ca="1" si="1036"/>
        <v>2</v>
      </c>
    </row>
    <row r="6062" spans="1:16" x14ac:dyDescent="0.25">
      <c r="A6062" s="3">
        <f t="shared" ca="1" si="1037"/>
        <v>32969315</v>
      </c>
      <c r="B6062" s="3">
        <f t="shared" ca="1" si="1038"/>
        <v>3454</v>
      </c>
      <c r="C6062" s="1">
        <f t="shared" ca="1" si="1039"/>
        <v>37309</v>
      </c>
      <c r="D6062" s="7">
        <f t="shared" ca="1" si="1040"/>
        <v>4</v>
      </c>
      <c r="E6062" s="3" t="str">
        <f ca="1">VLOOKUP(D6062,State!$A$1:$B$9,2,0)</f>
        <v>WA</v>
      </c>
      <c r="F6062" s="3">
        <f t="shared" ca="1" si="1041"/>
        <v>198</v>
      </c>
      <c r="G6062" s="3" t="str">
        <f ca="1">VLOOKUP(F6062,Occupation!$A$1:$B$915,2,0)</f>
        <v>Cartographer</v>
      </c>
      <c r="H6062" s="3">
        <f t="shared" ca="1" si="1042"/>
        <v>2</v>
      </c>
      <c r="I6062" s="3">
        <f t="shared" ca="1" si="1043"/>
        <v>64648.58</v>
      </c>
      <c r="J6062" s="3">
        <f t="shared" ca="1" si="1044"/>
        <v>0.2316234609494367</v>
      </c>
      <c r="K6062" s="3">
        <f t="shared" ca="1" si="1045"/>
        <v>1</v>
      </c>
      <c r="L6062" s="3" t="str">
        <f ca="1">VLOOKUP(K6062,Freq_Investment!$A$1:$B$8,2,0)</f>
        <v>Daily</v>
      </c>
      <c r="M6062" s="3" t="str">
        <f t="shared" ca="1" si="1046"/>
        <v>Auto</v>
      </c>
      <c r="N6062" s="3">
        <f t="shared" ref="N6062:P6125" ca="1" si="1047">RANDBETWEEN(1,5)</f>
        <v>4</v>
      </c>
      <c r="O6062" s="3">
        <f t="shared" ca="1" si="1047"/>
        <v>5</v>
      </c>
      <c r="P6062" s="3">
        <f t="shared" ca="1" si="1047"/>
        <v>2</v>
      </c>
    </row>
    <row r="6063" spans="1:16" x14ac:dyDescent="0.25">
      <c r="A6063" s="3">
        <f t="shared" ca="1" si="1037"/>
        <v>631406245</v>
      </c>
      <c r="B6063" s="3">
        <f t="shared" ca="1" si="1038"/>
        <v>6005</v>
      </c>
      <c r="C6063" s="1">
        <f t="shared" ca="1" si="1039"/>
        <v>33179</v>
      </c>
      <c r="D6063" s="7">
        <f t="shared" ca="1" si="1040"/>
        <v>4</v>
      </c>
      <c r="E6063" s="3" t="str">
        <f ca="1">VLOOKUP(D6063,State!$A$1:$B$9,2,0)</f>
        <v>WA</v>
      </c>
      <c r="F6063" s="3">
        <f t="shared" ca="1" si="1041"/>
        <v>210</v>
      </c>
      <c r="G6063" s="3" t="str">
        <f ca="1">VLOOKUP(F6063,Occupation!$A$1:$B$915,2,0)</f>
        <v>Materials Engineer</v>
      </c>
      <c r="H6063" s="3">
        <f t="shared" ca="1" si="1042"/>
        <v>4</v>
      </c>
      <c r="I6063" s="3">
        <f t="shared" ca="1" si="1043"/>
        <v>93982.43</v>
      </c>
      <c r="J6063" s="3">
        <f t="shared" ca="1" si="1044"/>
        <v>0.47719089089388167</v>
      </c>
      <c r="K6063" s="3">
        <f t="shared" ca="1" si="1045"/>
        <v>5</v>
      </c>
      <c r="L6063" s="3" t="str">
        <f ca="1">VLOOKUP(K6063,Freq_Investment!$A$1:$B$8,2,0)</f>
        <v>Quarterly</v>
      </c>
      <c r="M6063" s="3" t="str">
        <f t="shared" ca="1" si="1046"/>
        <v>Auto</v>
      </c>
      <c r="N6063" s="3">
        <f t="shared" ca="1" si="1047"/>
        <v>2</v>
      </c>
      <c r="O6063" s="3">
        <f t="shared" ca="1" si="1047"/>
        <v>3</v>
      </c>
      <c r="P6063" s="3">
        <f t="shared" ca="1" si="1047"/>
        <v>3</v>
      </c>
    </row>
    <row r="6064" spans="1:16" x14ac:dyDescent="0.25">
      <c r="A6064" s="3">
        <f t="shared" ca="1" si="1037"/>
        <v>937893187</v>
      </c>
      <c r="B6064" s="3">
        <f t="shared" ca="1" si="1038"/>
        <v>5602</v>
      </c>
      <c r="C6064" s="1">
        <f t="shared" ca="1" si="1039"/>
        <v>29553</v>
      </c>
      <c r="D6064" s="7">
        <f t="shared" ca="1" si="1040"/>
        <v>6</v>
      </c>
      <c r="E6064" s="3" t="str">
        <f ca="1">VLOOKUP(D6064,State!$A$1:$B$9,2,0)</f>
        <v>TAS</v>
      </c>
      <c r="F6064" s="3">
        <f t="shared" ca="1" si="1041"/>
        <v>334</v>
      </c>
      <c r="G6064" s="3" t="str">
        <f ca="1">VLOOKUP(F6064,Occupation!$A$1:$B$915,2,0)</f>
        <v>Otorhinolaryngologist</v>
      </c>
      <c r="H6064" s="3">
        <f t="shared" ca="1" si="1042"/>
        <v>4</v>
      </c>
      <c r="I6064" s="3">
        <f t="shared" ca="1" si="1043"/>
        <v>87266.240000000005</v>
      </c>
      <c r="J6064" s="3">
        <f t="shared" ca="1" si="1044"/>
        <v>0.35070851616424242</v>
      </c>
      <c r="K6064" s="3">
        <f t="shared" ca="1" si="1045"/>
        <v>3</v>
      </c>
      <c r="L6064" s="3" t="str">
        <f ca="1">VLOOKUP(K6064,Freq_Investment!$A$1:$B$8,2,0)</f>
        <v>Fortnightly</v>
      </c>
      <c r="M6064" s="3" t="str">
        <f t="shared" ca="1" si="1046"/>
        <v>Manual</v>
      </c>
      <c r="N6064" s="3">
        <f t="shared" ca="1" si="1047"/>
        <v>3</v>
      </c>
      <c r="O6064" s="3">
        <f t="shared" ca="1" si="1047"/>
        <v>1</v>
      </c>
      <c r="P6064" s="3">
        <f t="shared" ca="1" si="1047"/>
        <v>4</v>
      </c>
    </row>
    <row r="6065" spans="1:16" x14ac:dyDescent="0.25">
      <c r="A6065" s="3">
        <f t="shared" ca="1" si="1037"/>
        <v>86948658</v>
      </c>
      <c r="B6065" s="3">
        <f t="shared" ca="1" si="1038"/>
        <v>1610</v>
      </c>
      <c r="C6065" s="1">
        <f t="shared" ca="1" si="1039"/>
        <v>33706</v>
      </c>
      <c r="D6065" s="7">
        <f t="shared" ca="1" si="1040"/>
        <v>5</v>
      </c>
      <c r="E6065" s="3" t="str">
        <f ca="1">VLOOKUP(D6065,State!$A$1:$B$9,2,0)</f>
        <v>NT</v>
      </c>
      <c r="F6065" s="3">
        <f t="shared" ca="1" si="1041"/>
        <v>736</v>
      </c>
      <c r="G6065" s="3" t="str">
        <f ca="1">VLOOKUP(F6065,Occupation!$A$1:$B$915,2,0)</f>
        <v>Bank Worker</v>
      </c>
      <c r="H6065" s="3">
        <f t="shared" ca="1" si="1042"/>
        <v>3</v>
      </c>
      <c r="I6065" s="3">
        <f t="shared" ca="1" si="1043"/>
        <v>46130.55</v>
      </c>
      <c r="J6065" s="3">
        <f t="shared" ca="1" si="1044"/>
        <v>0.33379245317196499</v>
      </c>
      <c r="K6065" s="3">
        <f t="shared" ca="1" si="1045"/>
        <v>6</v>
      </c>
      <c r="L6065" s="3" t="str">
        <f ca="1">VLOOKUP(K6065,Freq_Investment!$A$1:$B$8,2,0)</f>
        <v>Half-yearly</v>
      </c>
      <c r="M6065" s="3" t="str">
        <f t="shared" ca="1" si="1046"/>
        <v>Auto</v>
      </c>
      <c r="N6065" s="3">
        <f t="shared" ca="1" si="1047"/>
        <v>4</v>
      </c>
      <c r="O6065" s="3">
        <f t="shared" ca="1" si="1047"/>
        <v>3</v>
      </c>
      <c r="P6065" s="3">
        <f t="shared" ca="1" si="1047"/>
        <v>4</v>
      </c>
    </row>
    <row r="6066" spans="1:16" x14ac:dyDescent="0.25">
      <c r="A6066" s="3">
        <f t="shared" ca="1" si="1037"/>
        <v>150722150</v>
      </c>
      <c r="B6066" s="3">
        <f t="shared" ca="1" si="1038"/>
        <v>3122</v>
      </c>
      <c r="C6066" s="1">
        <f t="shared" ca="1" si="1039"/>
        <v>36824</v>
      </c>
      <c r="D6066" s="7">
        <f t="shared" ca="1" si="1040"/>
        <v>6</v>
      </c>
      <c r="E6066" s="3" t="str">
        <f ca="1">VLOOKUP(D6066,State!$A$1:$B$9,2,0)</f>
        <v>TAS</v>
      </c>
      <c r="F6066" s="3">
        <f t="shared" ca="1" si="1041"/>
        <v>3</v>
      </c>
      <c r="G6066" s="3" t="str">
        <f ca="1">VLOOKUP(F6066,Occupation!$A$1:$B$915,2,0)</f>
        <v>Aquaculture Farmer</v>
      </c>
      <c r="H6066" s="3">
        <f t="shared" ca="1" si="1042"/>
        <v>3</v>
      </c>
      <c r="I6066" s="3">
        <f t="shared" ca="1" si="1043"/>
        <v>67052.66</v>
      </c>
      <c r="J6066" s="3">
        <f t="shared" ca="1" si="1044"/>
        <v>0.18510810929447025</v>
      </c>
      <c r="K6066" s="3">
        <f t="shared" ca="1" si="1045"/>
        <v>2</v>
      </c>
      <c r="L6066" s="3" t="str">
        <f ca="1">VLOOKUP(K6066,Freq_Investment!$A$1:$B$8,2,0)</f>
        <v>Weekly</v>
      </c>
      <c r="M6066" s="3" t="str">
        <f t="shared" ca="1" si="1046"/>
        <v>Auto</v>
      </c>
      <c r="N6066" s="3">
        <f t="shared" ca="1" si="1047"/>
        <v>2</v>
      </c>
      <c r="O6066" s="3">
        <f t="shared" ca="1" si="1047"/>
        <v>2</v>
      </c>
      <c r="P6066" s="3">
        <f t="shared" ca="1" si="1047"/>
        <v>1</v>
      </c>
    </row>
    <row r="6067" spans="1:16" x14ac:dyDescent="0.25">
      <c r="A6067" s="3">
        <f t="shared" ca="1" si="1037"/>
        <v>499772386</v>
      </c>
      <c r="B6067" s="3">
        <f t="shared" ca="1" si="1038"/>
        <v>1710</v>
      </c>
      <c r="C6067" s="1">
        <f t="shared" ca="1" si="1039"/>
        <v>39936</v>
      </c>
      <c r="D6067" s="7">
        <f t="shared" ca="1" si="1040"/>
        <v>5</v>
      </c>
      <c r="E6067" s="3" t="str">
        <f ca="1">VLOOKUP(D6067,State!$A$1:$B$9,2,0)</f>
        <v>NT</v>
      </c>
      <c r="F6067" s="3">
        <f t="shared" ca="1" si="1041"/>
        <v>267</v>
      </c>
      <c r="G6067" s="3" t="str">
        <f ca="1">VLOOKUP(F6067,Occupation!$A$1:$B$915,2,0)</f>
        <v>Secondary School Teacher</v>
      </c>
      <c r="H6067" s="3">
        <f t="shared" ca="1" si="1042"/>
        <v>1</v>
      </c>
      <c r="I6067" s="3">
        <f t="shared" ca="1" si="1043"/>
        <v>27667.64</v>
      </c>
      <c r="J6067" s="3">
        <f t="shared" ca="1" si="1044"/>
        <v>0.14795372403557716</v>
      </c>
      <c r="K6067" s="3">
        <f t="shared" ca="1" si="1045"/>
        <v>1</v>
      </c>
      <c r="L6067" s="3" t="str">
        <f ca="1">VLOOKUP(K6067,Freq_Investment!$A$1:$B$8,2,0)</f>
        <v>Daily</v>
      </c>
      <c r="M6067" s="3" t="str">
        <f t="shared" ca="1" si="1046"/>
        <v>Manual</v>
      </c>
      <c r="N6067" s="3">
        <f t="shared" ca="1" si="1047"/>
        <v>2</v>
      </c>
      <c r="O6067" s="3">
        <f t="shared" ca="1" si="1047"/>
        <v>1</v>
      </c>
      <c r="P6067" s="3">
        <f t="shared" ca="1" si="1047"/>
        <v>5</v>
      </c>
    </row>
    <row r="6068" spans="1:16" x14ac:dyDescent="0.25">
      <c r="A6068" s="3">
        <f t="shared" ca="1" si="1037"/>
        <v>283219027</v>
      </c>
      <c r="B6068" s="3">
        <f t="shared" ca="1" si="1038"/>
        <v>450</v>
      </c>
      <c r="C6068" s="1">
        <f t="shared" ca="1" si="1039"/>
        <v>42267</v>
      </c>
      <c r="D6068" s="7">
        <f t="shared" ca="1" si="1040"/>
        <v>3</v>
      </c>
      <c r="E6068" s="3" t="str">
        <f ca="1">VLOOKUP(D6068,State!$A$1:$B$9,2,0)</f>
        <v>SA</v>
      </c>
      <c r="F6068" s="3">
        <f t="shared" ca="1" si="1041"/>
        <v>621</v>
      </c>
      <c r="G6068" s="3" t="str">
        <f ca="1">VLOOKUP(F6068,Occupation!$A$1:$B$915,2,0)</f>
        <v>Technicians and Trades Workers nec</v>
      </c>
      <c r="H6068" s="3">
        <f t="shared" ca="1" si="1042"/>
        <v>4</v>
      </c>
      <c r="I6068" s="3">
        <f t="shared" ca="1" si="1043"/>
        <v>24745.22</v>
      </c>
      <c r="J6068" s="3">
        <f t="shared" ca="1" si="1044"/>
        <v>0.42310164127852601</v>
      </c>
      <c r="K6068" s="3">
        <f t="shared" ca="1" si="1045"/>
        <v>1</v>
      </c>
      <c r="L6068" s="3" t="str">
        <f ca="1">VLOOKUP(K6068,Freq_Investment!$A$1:$B$8,2,0)</f>
        <v>Daily</v>
      </c>
      <c r="M6068" s="3" t="str">
        <f t="shared" ca="1" si="1046"/>
        <v>Manual</v>
      </c>
      <c r="N6068" s="3">
        <f t="shared" ca="1" si="1047"/>
        <v>3</v>
      </c>
      <c r="O6068" s="3">
        <f t="shared" ca="1" si="1047"/>
        <v>3</v>
      </c>
      <c r="P6068" s="3">
        <f t="shared" ca="1" si="1047"/>
        <v>5</v>
      </c>
    </row>
    <row r="6069" spans="1:16" x14ac:dyDescent="0.25">
      <c r="A6069" s="3">
        <f t="shared" ca="1" si="1037"/>
        <v>360927330</v>
      </c>
      <c r="B6069" s="3">
        <f t="shared" ca="1" si="1038"/>
        <v>9710</v>
      </c>
      <c r="C6069" s="1">
        <f t="shared" ca="1" si="1039"/>
        <v>29237</v>
      </c>
      <c r="D6069" s="7">
        <f t="shared" ca="1" si="1040"/>
        <v>8</v>
      </c>
      <c r="E6069" s="3" t="str">
        <f ca="1">VLOOKUP(D6069,State!$A$1:$B$9,2,0)</f>
        <v>ACT</v>
      </c>
      <c r="F6069" s="3">
        <f t="shared" ca="1" si="1041"/>
        <v>891</v>
      </c>
      <c r="G6069" s="3" t="str">
        <f ca="1">VLOOKUP(F6069,Occupation!$A$1:$B$915,2,0)</f>
        <v>Cotton Farm Worker</v>
      </c>
      <c r="H6069" s="3">
        <f t="shared" ca="1" si="1042"/>
        <v>1</v>
      </c>
      <c r="I6069" s="3">
        <f t="shared" ca="1" si="1043"/>
        <v>48010.2</v>
      </c>
      <c r="J6069" s="3">
        <f t="shared" ca="1" si="1044"/>
        <v>0.26381914502290654</v>
      </c>
      <c r="K6069" s="3">
        <f t="shared" ca="1" si="1045"/>
        <v>3</v>
      </c>
      <c r="L6069" s="3" t="str">
        <f ca="1">VLOOKUP(K6069,Freq_Investment!$A$1:$B$8,2,0)</f>
        <v>Fortnightly</v>
      </c>
      <c r="M6069" s="3" t="str">
        <f t="shared" ca="1" si="1046"/>
        <v>Manual</v>
      </c>
      <c r="N6069" s="3">
        <f t="shared" ca="1" si="1047"/>
        <v>2</v>
      </c>
      <c r="O6069" s="3">
        <f t="shared" ca="1" si="1047"/>
        <v>5</v>
      </c>
      <c r="P6069" s="3">
        <f t="shared" ca="1" si="1047"/>
        <v>4</v>
      </c>
    </row>
    <row r="6070" spans="1:16" x14ac:dyDescent="0.25">
      <c r="A6070" s="3">
        <f t="shared" ca="1" si="1037"/>
        <v>682175556</v>
      </c>
      <c r="B6070" s="3">
        <f t="shared" ca="1" si="1038"/>
        <v>5571</v>
      </c>
      <c r="C6070" s="1">
        <f t="shared" ca="1" si="1039"/>
        <v>42798</v>
      </c>
      <c r="D6070" s="7">
        <f t="shared" ca="1" si="1040"/>
        <v>7</v>
      </c>
      <c r="E6070" s="3" t="str">
        <f ca="1">VLOOKUP(D6070,State!$A$1:$B$9,2,0)</f>
        <v>VIC</v>
      </c>
      <c r="F6070" s="3">
        <f t="shared" ca="1" si="1041"/>
        <v>189</v>
      </c>
      <c r="G6070" s="3" t="str">
        <f ca="1">VLOOKUP(F6070,Occupation!$A$1:$B$915,2,0)</f>
        <v>Master Fisher</v>
      </c>
      <c r="H6070" s="3">
        <f t="shared" ca="1" si="1042"/>
        <v>9</v>
      </c>
      <c r="I6070" s="3">
        <f t="shared" ca="1" si="1043"/>
        <v>55516.49</v>
      </c>
      <c r="J6070" s="3">
        <f t="shared" ca="1" si="1044"/>
        <v>0.43290838248222618</v>
      </c>
      <c r="K6070" s="3">
        <f t="shared" ca="1" si="1045"/>
        <v>6</v>
      </c>
      <c r="L6070" s="3" t="str">
        <f ca="1">VLOOKUP(K6070,Freq_Investment!$A$1:$B$8,2,0)</f>
        <v>Half-yearly</v>
      </c>
      <c r="M6070" s="3" t="str">
        <f t="shared" ca="1" si="1046"/>
        <v>Manual</v>
      </c>
      <c r="N6070" s="3">
        <f t="shared" ca="1" si="1047"/>
        <v>1</v>
      </c>
      <c r="O6070" s="3">
        <f t="shared" ca="1" si="1047"/>
        <v>2</v>
      </c>
      <c r="P6070" s="3">
        <f t="shared" ca="1" si="1047"/>
        <v>3</v>
      </c>
    </row>
    <row r="6071" spans="1:16" x14ac:dyDescent="0.25">
      <c r="A6071" s="3">
        <f t="shared" ca="1" si="1037"/>
        <v>171710497</v>
      </c>
      <c r="B6071" s="3">
        <f t="shared" ca="1" si="1038"/>
        <v>3732</v>
      </c>
      <c r="C6071" s="1">
        <f t="shared" ca="1" si="1039"/>
        <v>32346</v>
      </c>
      <c r="D6071" s="7">
        <f t="shared" ca="1" si="1040"/>
        <v>2</v>
      </c>
      <c r="E6071" s="3" t="str">
        <f ca="1">VLOOKUP(D6071,State!$A$1:$B$9,2,0)</f>
        <v>QLD</v>
      </c>
      <c r="F6071" s="3">
        <f t="shared" ca="1" si="1041"/>
        <v>15</v>
      </c>
      <c r="G6071" s="3" t="str">
        <f ca="1">VLOOKUP(F6071,Occupation!$A$1:$B$915,2,0)</f>
        <v>Cotton Grower</v>
      </c>
      <c r="H6071" s="3">
        <f t="shared" ca="1" si="1042"/>
        <v>7</v>
      </c>
      <c r="I6071" s="3">
        <f t="shared" ca="1" si="1043"/>
        <v>43600.82</v>
      </c>
      <c r="J6071" s="3">
        <f t="shared" ca="1" si="1044"/>
        <v>0.45925751415563992</v>
      </c>
      <c r="K6071" s="3">
        <f t="shared" ca="1" si="1045"/>
        <v>2</v>
      </c>
      <c r="L6071" s="3" t="str">
        <f ca="1">VLOOKUP(K6071,Freq_Investment!$A$1:$B$8,2,0)</f>
        <v>Weekly</v>
      </c>
      <c r="M6071" s="3" t="str">
        <f t="shared" ca="1" si="1046"/>
        <v>Auto</v>
      </c>
      <c r="N6071" s="3">
        <f t="shared" ca="1" si="1047"/>
        <v>2</v>
      </c>
      <c r="O6071" s="3">
        <f t="shared" ca="1" si="1047"/>
        <v>3</v>
      </c>
      <c r="P6071" s="3">
        <f t="shared" ca="1" si="1047"/>
        <v>1</v>
      </c>
    </row>
    <row r="6072" spans="1:16" x14ac:dyDescent="0.25">
      <c r="A6072" s="3">
        <f t="shared" ca="1" si="1037"/>
        <v>680467403</v>
      </c>
      <c r="B6072" s="3">
        <f t="shared" ca="1" si="1038"/>
        <v>898</v>
      </c>
      <c r="C6072" s="1">
        <f t="shared" ca="1" si="1039"/>
        <v>39374</v>
      </c>
      <c r="D6072" s="7">
        <f t="shared" ca="1" si="1040"/>
        <v>2</v>
      </c>
      <c r="E6072" s="3" t="str">
        <f ca="1">VLOOKUP(D6072,State!$A$1:$B$9,2,0)</f>
        <v>QLD</v>
      </c>
      <c r="F6072" s="3">
        <f t="shared" ca="1" si="1041"/>
        <v>487</v>
      </c>
      <c r="G6072" s="3" t="str">
        <f ca="1">VLOOKUP(F6072,Occupation!$A$1:$B$915,2,0)</f>
        <v>Aircraft Maintenance Engineer (Structures)</v>
      </c>
      <c r="H6072" s="3">
        <f t="shared" ca="1" si="1042"/>
        <v>8</v>
      </c>
      <c r="I6072" s="3">
        <f t="shared" ca="1" si="1043"/>
        <v>82647.37</v>
      </c>
      <c r="J6072" s="3">
        <f t="shared" ca="1" si="1044"/>
        <v>2.6349667945483435E-2</v>
      </c>
      <c r="K6072" s="3">
        <f t="shared" ca="1" si="1045"/>
        <v>5</v>
      </c>
      <c r="L6072" s="3" t="str">
        <f ca="1">VLOOKUP(K6072,Freq_Investment!$A$1:$B$8,2,0)</f>
        <v>Quarterly</v>
      </c>
      <c r="M6072" s="3" t="str">
        <f t="shared" ca="1" si="1046"/>
        <v>Auto</v>
      </c>
      <c r="N6072" s="3">
        <f t="shared" ca="1" si="1047"/>
        <v>1</v>
      </c>
      <c r="O6072" s="3">
        <f t="shared" ca="1" si="1047"/>
        <v>3</v>
      </c>
      <c r="P6072" s="3">
        <f t="shared" ca="1" si="1047"/>
        <v>5</v>
      </c>
    </row>
    <row r="6073" spans="1:16" x14ac:dyDescent="0.25">
      <c r="A6073" s="3">
        <f t="shared" ca="1" si="1037"/>
        <v>881285384</v>
      </c>
      <c r="B6073" s="3">
        <f t="shared" ca="1" si="1038"/>
        <v>80</v>
      </c>
      <c r="C6073" s="1">
        <f t="shared" ca="1" si="1039"/>
        <v>29282</v>
      </c>
      <c r="D6073" s="7">
        <f t="shared" ca="1" si="1040"/>
        <v>5</v>
      </c>
      <c r="E6073" s="3" t="str">
        <f ca="1">VLOOKUP(D6073,State!$A$1:$B$9,2,0)</f>
        <v>NT</v>
      </c>
      <c r="F6073" s="3">
        <f t="shared" ca="1" si="1041"/>
        <v>699</v>
      </c>
      <c r="G6073" s="3" t="str">
        <f ca="1">VLOOKUP(F6073,Occupation!$A$1:$B$915,2,0)</f>
        <v>Horse Riding Coach or Instructor</v>
      </c>
      <c r="H6073" s="3">
        <f t="shared" ca="1" si="1042"/>
        <v>8</v>
      </c>
      <c r="I6073" s="3">
        <f t="shared" ca="1" si="1043"/>
        <v>38563.910000000003</v>
      </c>
      <c r="J6073" s="3">
        <f t="shared" ca="1" si="1044"/>
        <v>0.36695756292392212</v>
      </c>
      <c r="K6073" s="3">
        <f t="shared" ca="1" si="1045"/>
        <v>1</v>
      </c>
      <c r="L6073" s="3" t="str">
        <f ca="1">VLOOKUP(K6073,Freq_Investment!$A$1:$B$8,2,0)</f>
        <v>Daily</v>
      </c>
      <c r="M6073" s="3" t="str">
        <f t="shared" ca="1" si="1046"/>
        <v>Auto</v>
      </c>
      <c r="N6073" s="3">
        <f t="shared" ca="1" si="1047"/>
        <v>1</v>
      </c>
      <c r="O6073" s="3">
        <f t="shared" ca="1" si="1047"/>
        <v>4</v>
      </c>
      <c r="P6073" s="3">
        <f t="shared" ca="1" si="1047"/>
        <v>5</v>
      </c>
    </row>
    <row r="6074" spans="1:16" x14ac:dyDescent="0.25">
      <c r="A6074" s="3">
        <f t="shared" ca="1" si="1037"/>
        <v>254481809</v>
      </c>
      <c r="B6074" s="3">
        <f t="shared" ca="1" si="1038"/>
        <v>4007</v>
      </c>
      <c r="C6074" s="1">
        <f t="shared" ca="1" si="1039"/>
        <v>28328</v>
      </c>
      <c r="D6074" s="7">
        <f t="shared" ca="1" si="1040"/>
        <v>7</v>
      </c>
      <c r="E6074" s="3" t="str">
        <f ca="1">VLOOKUP(D6074,State!$A$1:$B$9,2,0)</f>
        <v>VIC</v>
      </c>
      <c r="F6074" s="3">
        <f t="shared" ca="1" si="1041"/>
        <v>908</v>
      </c>
      <c r="G6074" s="3" t="str">
        <f ca="1">VLOOKUP(F6074,Occupation!$A$1:$B$915,2,0)</f>
        <v>Motor Vehicle Parts and Accessories Fitter (General)</v>
      </c>
      <c r="H6074" s="3">
        <f t="shared" ca="1" si="1042"/>
        <v>9</v>
      </c>
      <c r="I6074" s="3">
        <f t="shared" ca="1" si="1043"/>
        <v>79809.41</v>
      </c>
      <c r="J6074" s="3">
        <f t="shared" ca="1" si="1044"/>
        <v>0.30066748838496221</v>
      </c>
      <c r="K6074" s="3">
        <f t="shared" ca="1" si="1045"/>
        <v>3</v>
      </c>
      <c r="L6074" s="3" t="str">
        <f ca="1">VLOOKUP(K6074,Freq_Investment!$A$1:$B$8,2,0)</f>
        <v>Fortnightly</v>
      </c>
      <c r="M6074" s="3" t="str">
        <f t="shared" ca="1" si="1046"/>
        <v>Auto</v>
      </c>
      <c r="N6074" s="3">
        <f t="shared" ca="1" si="1047"/>
        <v>1</v>
      </c>
      <c r="O6074" s="3">
        <f t="shared" ca="1" si="1047"/>
        <v>4</v>
      </c>
      <c r="P6074" s="3">
        <f t="shared" ca="1" si="1047"/>
        <v>4</v>
      </c>
    </row>
    <row r="6075" spans="1:16" x14ac:dyDescent="0.25">
      <c r="A6075" s="3">
        <f t="shared" ca="1" si="1037"/>
        <v>59340784</v>
      </c>
      <c r="B6075" s="3">
        <f t="shared" ca="1" si="1038"/>
        <v>7179</v>
      </c>
      <c r="C6075" s="1">
        <f t="shared" ca="1" si="1039"/>
        <v>41696</v>
      </c>
      <c r="D6075" s="7">
        <f t="shared" ca="1" si="1040"/>
        <v>6</v>
      </c>
      <c r="E6075" s="3" t="str">
        <f ca="1">VLOOKUP(D6075,State!$A$1:$B$9,2,0)</f>
        <v>TAS</v>
      </c>
      <c r="F6075" s="3">
        <f t="shared" ca="1" si="1041"/>
        <v>580</v>
      </c>
      <c r="G6075" s="3" t="str">
        <f ca="1">VLOOKUP(F6075,Occupation!$A$1:$B$915,2,0)</f>
        <v>Printing Machinist</v>
      </c>
      <c r="H6075" s="3">
        <f t="shared" ca="1" si="1042"/>
        <v>9</v>
      </c>
      <c r="I6075" s="3">
        <f t="shared" ca="1" si="1043"/>
        <v>795.22</v>
      </c>
      <c r="J6075" s="3">
        <f t="shared" ca="1" si="1044"/>
        <v>0.35366308376120115</v>
      </c>
      <c r="K6075" s="3">
        <f t="shared" ca="1" si="1045"/>
        <v>5</v>
      </c>
      <c r="L6075" s="3" t="str">
        <f ca="1">VLOOKUP(K6075,Freq_Investment!$A$1:$B$8,2,0)</f>
        <v>Quarterly</v>
      </c>
      <c r="M6075" s="3" t="str">
        <f t="shared" ca="1" si="1046"/>
        <v>Manual</v>
      </c>
      <c r="N6075" s="3">
        <f t="shared" ca="1" si="1047"/>
        <v>2</v>
      </c>
      <c r="O6075" s="3">
        <f t="shared" ca="1" si="1047"/>
        <v>3</v>
      </c>
      <c r="P6075" s="3">
        <f t="shared" ca="1" si="1047"/>
        <v>4</v>
      </c>
    </row>
    <row r="6076" spans="1:16" x14ac:dyDescent="0.25">
      <c r="A6076" s="3">
        <f t="shared" ca="1" si="1037"/>
        <v>721306314</v>
      </c>
      <c r="B6076" s="3">
        <f t="shared" ca="1" si="1038"/>
        <v>9208</v>
      </c>
      <c r="C6076" s="1">
        <f t="shared" ca="1" si="1039"/>
        <v>27218</v>
      </c>
      <c r="D6076" s="7">
        <f t="shared" ca="1" si="1040"/>
        <v>3</v>
      </c>
      <c r="E6076" s="3" t="str">
        <f ca="1">VLOOKUP(D6076,State!$A$1:$B$9,2,0)</f>
        <v>SA</v>
      </c>
      <c r="F6076" s="3">
        <f t="shared" ca="1" si="1041"/>
        <v>169</v>
      </c>
      <c r="G6076" s="3" t="str">
        <f ca="1">VLOOKUP(F6076,Occupation!$A$1:$B$915,2,0)</f>
        <v>Migration Agent / Immigration Consultant</v>
      </c>
      <c r="H6076" s="3">
        <f t="shared" ca="1" si="1042"/>
        <v>6</v>
      </c>
      <c r="I6076" s="3">
        <f t="shared" ca="1" si="1043"/>
        <v>43344.43</v>
      </c>
      <c r="J6076" s="3">
        <f t="shared" ca="1" si="1044"/>
        <v>0.31183419072877006</v>
      </c>
      <c r="K6076" s="3">
        <f t="shared" ca="1" si="1045"/>
        <v>1</v>
      </c>
      <c r="L6076" s="3" t="str">
        <f ca="1">VLOOKUP(K6076,Freq_Investment!$A$1:$B$8,2,0)</f>
        <v>Daily</v>
      </c>
      <c r="M6076" s="3" t="str">
        <f t="shared" ca="1" si="1046"/>
        <v>Manual</v>
      </c>
      <c r="N6076" s="3">
        <f t="shared" ca="1" si="1047"/>
        <v>4</v>
      </c>
      <c r="O6076" s="3">
        <f t="shared" ca="1" si="1047"/>
        <v>5</v>
      </c>
      <c r="P6076" s="3">
        <f t="shared" ca="1" si="1047"/>
        <v>4</v>
      </c>
    </row>
    <row r="6077" spans="1:16" x14ac:dyDescent="0.25">
      <c r="A6077" s="3">
        <f t="shared" ca="1" si="1037"/>
        <v>833281787</v>
      </c>
      <c r="B6077" s="3">
        <f t="shared" ca="1" si="1038"/>
        <v>8355</v>
      </c>
      <c r="C6077" s="1">
        <f t="shared" ca="1" si="1039"/>
        <v>29393</v>
      </c>
      <c r="D6077" s="7">
        <f t="shared" ca="1" si="1040"/>
        <v>8</v>
      </c>
      <c r="E6077" s="3" t="str">
        <f ca="1">VLOOKUP(D6077,State!$A$1:$B$9,2,0)</f>
        <v>ACT</v>
      </c>
      <c r="F6077" s="3">
        <f t="shared" ca="1" si="1041"/>
        <v>730</v>
      </c>
      <c r="G6077" s="3" t="str">
        <f ca="1">VLOOKUP(F6077,Occupation!$A$1:$B$915,2,0)</f>
        <v>Hotel or Motel Receptionist</v>
      </c>
      <c r="H6077" s="3">
        <f t="shared" ca="1" si="1042"/>
        <v>7</v>
      </c>
      <c r="I6077" s="3">
        <f t="shared" ca="1" si="1043"/>
        <v>49803.81</v>
      </c>
      <c r="J6077" s="3">
        <f t="shared" ca="1" si="1044"/>
        <v>6.3473385069133081E-2</v>
      </c>
      <c r="K6077" s="3">
        <f t="shared" ca="1" si="1045"/>
        <v>6</v>
      </c>
      <c r="L6077" s="3" t="str">
        <f ca="1">VLOOKUP(K6077,Freq_Investment!$A$1:$B$8,2,0)</f>
        <v>Half-yearly</v>
      </c>
      <c r="M6077" s="3" t="str">
        <f t="shared" ca="1" si="1046"/>
        <v>Auto</v>
      </c>
      <c r="N6077" s="3">
        <f t="shared" ca="1" si="1047"/>
        <v>1</v>
      </c>
      <c r="O6077" s="3">
        <f t="shared" ca="1" si="1047"/>
        <v>2</v>
      </c>
      <c r="P6077" s="3">
        <f t="shared" ca="1" si="1047"/>
        <v>2</v>
      </c>
    </row>
    <row r="6078" spans="1:16" x14ac:dyDescent="0.25">
      <c r="A6078" s="3">
        <f t="shared" ca="1" si="1037"/>
        <v>345184262</v>
      </c>
      <c r="B6078" s="3">
        <f t="shared" ca="1" si="1038"/>
        <v>4755</v>
      </c>
      <c r="C6078" s="1">
        <f t="shared" ca="1" si="1039"/>
        <v>26727</v>
      </c>
      <c r="D6078" s="7">
        <f t="shared" ca="1" si="1040"/>
        <v>6</v>
      </c>
      <c r="E6078" s="3" t="str">
        <f ca="1">VLOOKUP(D6078,State!$A$1:$B$9,2,0)</f>
        <v>TAS</v>
      </c>
      <c r="F6078" s="3">
        <f t="shared" ca="1" si="1041"/>
        <v>532</v>
      </c>
      <c r="G6078" s="3" t="str">
        <f ca="1">VLOOKUP(F6078,Occupation!$A$1:$B$915,2,0)</f>
        <v>Electronic Instrument Trades Worker (General)</v>
      </c>
      <c r="H6078" s="3">
        <f t="shared" ca="1" si="1042"/>
        <v>4</v>
      </c>
      <c r="I6078" s="3">
        <f t="shared" ca="1" si="1043"/>
        <v>57100.75</v>
      </c>
      <c r="J6078" s="3">
        <f t="shared" ca="1" si="1044"/>
        <v>0.266527552853562</v>
      </c>
      <c r="K6078" s="3">
        <f t="shared" ca="1" si="1045"/>
        <v>6</v>
      </c>
      <c r="L6078" s="3" t="str">
        <f ca="1">VLOOKUP(K6078,Freq_Investment!$A$1:$B$8,2,0)</f>
        <v>Half-yearly</v>
      </c>
      <c r="M6078" s="3" t="str">
        <f t="shared" ca="1" si="1046"/>
        <v>Auto</v>
      </c>
      <c r="N6078" s="3">
        <f t="shared" ca="1" si="1047"/>
        <v>3</v>
      </c>
      <c r="O6078" s="3">
        <f t="shared" ca="1" si="1047"/>
        <v>5</v>
      </c>
      <c r="P6078" s="3">
        <f t="shared" ca="1" si="1047"/>
        <v>2</v>
      </c>
    </row>
    <row r="6079" spans="1:16" x14ac:dyDescent="0.25">
      <c r="A6079" s="3">
        <f t="shared" ca="1" si="1037"/>
        <v>839794904</v>
      </c>
      <c r="B6079" s="3">
        <f t="shared" ca="1" si="1038"/>
        <v>1207</v>
      </c>
      <c r="C6079" s="1">
        <f t="shared" ca="1" si="1039"/>
        <v>36096</v>
      </c>
      <c r="D6079" s="7">
        <f t="shared" ca="1" si="1040"/>
        <v>3</v>
      </c>
      <c r="E6079" s="3" t="str">
        <f ca="1">VLOOKUP(D6079,State!$A$1:$B$9,2,0)</f>
        <v>SA</v>
      </c>
      <c r="F6079" s="3">
        <f t="shared" ca="1" si="1041"/>
        <v>320</v>
      </c>
      <c r="G6079" s="3" t="str">
        <f ca="1">VLOOKUP(F6079,Occupation!$A$1:$B$915,2,0)</f>
        <v>Endocrinologist</v>
      </c>
      <c r="H6079" s="3">
        <f t="shared" ca="1" si="1042"/>
        <v>4</v>
      </c>
      <c r="I6079" s="3">
        <f t="shared" ca="1" si="1043"/>
        <v>99232.28</v>
      </c>
      <c r="J6079" s="3">
        <f t="shared" ca="1" si="1044"/>
        <v>0.34106567851373154</v>
      </c>
      <c r="K6079" s="3">
        <f t="shared" ca="1" si="1045"/>
        <v>7</v>
      </c>
      <c r="L6079" s="3" t="str">
        <f ca="1">VLOOKUP(K6079,Freq_Investment!$A$1:$B$8,2,0)</f>
        <v>Yearly</v>
      </c>
      <c r="M6079" s="3" t="str">
        <f t="shared" ca="1" si="1046"/>
        <v>Manual</v>
      </c>
      <c r="N6079" s="3">
        <f t="shared" ca="1" si="1047"/>
        <v>4</v>
      </c>
      <c r="O6079" s="3">
        <f t="shared" ca="1" si="1047"/>
        <v>4</v>
      </c>
      <c r="P6079" s="3">
        <f t="shared" ca="1" si="1047"/>
        <v>4</v>
      </c>
    </row>
    <row r="6080" spans="1:16" x14ac:dyDescent="0.25">
      <c r="A6080" s="3">
        <f t="shared" ca="1" si="1037"/>
        <v>418389915</v>
      </c>
      <c r="B6080" s="3">
        <f t="shared" ca="1" si="1038"/>
        <v>8865</v>
      </c>
      <c r="C6080" s="1">
        <f t="shared" ca="1" si="1039"/>
        <v>31173</v>
      </c>
      <c r="D6080" s="7">
        <f t="shared" ca="1" si="1040"/>
        <v>1</v>
      </c>
      <c r="E6080" s="3" t="str">
        <f ca="1">VLOOKUP(D6080,State!$A$1:$B$9,2,0)</f>
        <v>NSW</v>
      </c>
      <c r="F6080" s="3">
        <f t="shared" ca="1" si="1041"/>
        <v>441</v>
      </c>
      <c r="G6080" s="3" t="str">
        <f ca="1">VLOOKUP(F6080,Occupation!$A$1:$B$915,2,0)</f>
        <v>Science Technicians nec</v>
      </c>
      <c r="H6080" s="3">
        <f t="shared" ca="1" si="1042"/>
        <v>3</v>
      </c>
      <c r="I6080" s="3">
        <f t="shared" ca="1" si="1043"/>
        <v>50891.199999999997</v>
      </c>
      <c r="J6080" s="3">
        <f t="shared" ca="1" si="1044"/>
        <v>0.34044186616668998</v>
      </c>
      <c r="K6080" s="3">
        <f t="shared" ca="1" si="1045"/>
        <v>4</v>
      </c>
      <c r="L6080" s="3" t="str">
        <f ca="1">VLOOKUP(K6080,Freq_Investment!$A$1:$B$8,2,0)</f>
        <v>Monthly</v>
      </c>
      <c r="M6080" s="3" t="str">
        <f t="shared" ca="1" si="1046"/>
        <v>Manual</v>
      </c>
      <c r="N6080" s="3">
        <f t="shared" ca="1" si="1047"/>
        <v>5</v>
      </c>
      <c r="O6080" s="3">
        <f t="shared" ca="1" si="1047"/>
        <v>5</v>
      </c>
      <c r="P6080" s="3">
        <f t="shared" ca="1" si="1047"/>
        <v>3</v>
      </c>
    </row>
    <row r="6081" spans="1:16" x14ac:dyDescent="0.25">
      <c r="A6081" s="3">
        <f t="shared" ca="1" si="1037"/>
        <v>674860450</v>
      </c>
      <c r="B6081" s="3">
        <f t="shared" ca="1" si="1038"/>
        <v>5183</v>
      </c>
      <c r="C6081" s="1">
        <f t="shared" ca="1" si="1039"/>
        <v>44063</v>
      </c>
      <c r="D6081" s="7">
        <f t="shared" ca="1" si="1040"/>
        <v>4</v>
      </c>
      <c r="E6081" s="3" t="str">
        <f ca="1">VLOOKUP(D6081,State!$A$1:$B$9,2,0)</f>
        <v>WA</v>
      </c>
      <c r="F6081" s="3">
        <f t="shared" ca="1" si="1041"/>
        <v>264</v>
      </c>
      <c r="G6081" s="3" t="str">
        <f ca="1">VLOOKUP(F6081,Occupation!$A$1:$B$915,2,0)</f>
        <v>Early Childhood (Pre-primary School) Teacher</v>
      </c>
      <c r="H6081" s="3">
        <f t="shared" ca="1" si="1042"/>
        <v>3</v>
      </c>
      <c r="I6081" s="3">
        <f t="shared" ca="1" si="1043"/>
        <v>17680.27</v>
      </c>
      <c r="J6081" s="3">
        <f t="shared" ca="1" si="1044"/>
        <v>0.19377546018041536</v>
      </c>
      <c r="K6081" s="3">
        <f t="shared" ca="1" si="1045"/>
        <v>4</v>
      </c>
      <c r="L6081" s="3" t="str">
        <f ca="1">VLOOKUP(K6081,Freq_Investment!$A$1:$B$8,2,0)</f>
        <v>Monthly</v>
      </c>
      <c r="M6081" s="3" t="str">
        <f t="shared" ca="1" si="1046"/>
        <v>Auto</v>
      </c>
      <c r="N6081" s="3">
        <f t="shared" ca="1" si="1047"/>
        <v>5</v>
      </c>
      <c r="O6081" s="3">
        <f t="shared" ca="1" si="1047"/>
        <v>5</v>
      </c>
      <c r="P6081" s="3">
        <f t="shared" ca="1" si="1047"/>
        <v>1</v>
      </c>
    </row>
    <row r="6082" spans="1:16" x14ac:dyDescent="0.25">
      <c r="A6082" s="3">
        <f t="shared" ca="1" si="1037"/>
        <v>747770554</v>
      </c>
      <c r="B6082" s="3">
        <f t="shared" ca="1" si="1038"/>
        <v>6201</v>
      </c>
      <c r="C6082" s="1">
        <f t="shared" ca="1" si="1039"/>
        <v>32858</v>
      </c>
      <c r="D6082" s="7">
        <f t="shared" ca="1" si="1040"/>
        <v>4</v>
      </c>
      <c r="E6082" s="3" t="str">
        <f ca="1">VLOOKUP(D6082,State!$A$1:$B$9,2,0)</f>
        <v>WA</v>
      </c>
      <c r="F6082" s="3">
        <f t="shared" ca="1" si="1041"/>
        <v>348</v>
      </c>
      <c r="G6082" s="3" t="str">
        <f ca="1">VLOOKUP(F6082,Occupation!$A$1:$B$915,2,0)</f>
        <v>Nurse Educator</v>
      </c>
      <c r="H6082" s="3">
        <f t="shared" ca="1" si="1042"/>
        <v>3</v>
      </c>
      <c r="I6082" s="3">
        <f t="shared" ca="1" si="1043"/>
        <v>93386.91</v>
      </c>
      <c r="J6082" s="3">
        <f t="shared" ca="1" si="1044"/>
        <v>0.29324296597556176</v>
      </c>
      <c r="K6082" s="3">
        <f t="shared" ca="1" si="1045"/>
        <v>2</v>
      </c>
      <c r="L6082" s="3" t="str">
        <f ca="1">VLOOKUP(K6082,Freq_Investment!$A$1:$B$8,2,0)</f>
        <v>Weekly</v>
      </c>
      <c r="M6082" s="3" t="str">
        <f t="shared" ca="1" si="1046"/>
        <v>Auto</v>
      </c>
      <c r="N6082" s="3">
        <f t="shared" ca="1" si="1047"/>
        <v>2</v>
      </c>
      <c r="O6082" s="3">
        <f t="shared" ca="1" si="1047"/>
        <v>4</v>
      </c>
      <c r="P6082" s="3">
        <f t="shared" ca="1" si="1047"/>
        <v>3</v>
      </c>
    </row>
    <row r="6083" spans="1:16" x14ac:dyDescent="0.25">
      <c r="A6083" s="3">
        <f t="shared" ref="A6083:A6146" ca="1" si="1048">RANDBETWEEN(10000000,1000000000)</f>
        <v>489967156</v>
      </c>
      <c r="B6083" s="3">
        <f t="shared" ref="B6083:B6146" ca="1" si="1049">RANDBETWEEN(1,10000)</f>
        <v>6007</v>
      </c>
      <c r="C6083" s="1">
        <f t="shared" ref="C6083:C6146" ca="1" si="1050">DATE(RANDBETWEEN(1970,2021),RANDBETWEEN(1,12),RANDBETWEEN(1,28))</f>
        <v>35193</v>
      </c>
      <c r="D6083" s="7">
        <f t="shared" ref="D6083:D6146" ca="1" si="1051">RANDBETWEEN(1,8)</f>
        <v>4</v>
      </c>
      <c r="E6083" s="3" t="str">
        <f ca="1">VLOOKUP(D6083,State!$A$1:$B$9,2,0)</f>
        <v>WA</v>
      </c>
      <c r="F6083" s="3">
        <f t="shared" ref="F6083:F6146" ca="1" si="1052">RANDBETWEEN(1,914)</f>
        <v>453</v>
      </c>
      <c r="G6083" s="3" t="str">
        <f ca="1">VLOOKUP(F6083,Occupation!$A$1:$B$915,2,0)</f>
        <v>Electronic Engineering Draftsperson</v>
      </c>
      <c r="H6083" s="3">
        <f t="shared" ref="H6083:H6146" ca="1" si="1053">RANDBETWEEN(1,10)</f>
        <v>5</v>
      </c>
      <c r="I6083" s="3">
        <f t="shared" ref="I6083:I6146" ca="1" si="1054">ROUND(RAND()*100000,2)</f>
        <v>94724.2</v>
      </c>
      <c r="J6083" s="3">
        <f t="shared" ref="J6083:J6146" ca="1" si="1055">RAND()/2</f>
        <v>0.13439144343180204</v>
      </c>
      <c r="K6083" s="3">
        <f t="shared" ref="K6083:K6146" ca="1" si="1056">RANDBETWEEN(1,7)</f>
        <v>1</v>
      </c>
      <c r="L6083" s="3" t="str">
        <f ca="1">VLOOKUP(K6083,Freq_Investment!$A$1:$B$8,2,0)</f>
        <v>Daily</v>
      </c>
      <c r="M6083" s="3" t="str">
        <f t="shared" ref="M6083:M6146" ca="1" si="1057">IF(RANDBETWEEN(1,2)&gt;1,"Auto","Manual")</f>
        <v>Manual</v>
      </c>
      <c r="N6083" s="3">
        <f t="shared" ca="1" si="1047"/>
        <v>4</v>
      </c>
      <c r="O6083" s="3">
        <f t="shared" ca="1" si="1047"/>
        <v>1</v>
      </c>
      <c r="P6083" s="3">
        <f t="shared" ca="1" si="1047"/>
        <v>2</v>
      </c>
    </row>
    <row r="6084" spans="1:16" x14ac:dyDescent="0.25">
      <c r="A6084" s="3">
        <f t="shared" ca="1" si="1048"/>
        <v>803603044</v>
      </c>
      <c r="B6084" s="3">
        <f t="shared" ca="1" si="1049"/>
        <v>3378</v>
      </c>
      <c r="C6084" s="1">
        <f t="shared" ca="1" si="1050"/>
        <v>31359</v>
      </c>
      <c r="D6084" s="7">
        <f t="shared" ca="1" si="1051"/>
        <v>7</v>
      </c>
      <c r="E6084" s="3" t="str">
        <f ca="1">VLOOKUP(D6084,State!$A$1:$B$9,2,0)</f>
        <v>VIC</v>
      </c>
      <c r="F6084" s="3">
        <f t="shared" ca="1" si="1052"/>
        <v>190</v>
      </c>
      <c r="G6084" s="3" t="str">
        <f ca="1">VLOOKUP(F6084,Occupation!$A$1:$B$915,2,0)</f>
        <v>Ship's Engineer</v>
      </c>
      <c r="H6084" s="3">
        <f t="shared" ca="1" si="1053"/>
        <v>3</v>
      </c>
      <c r="I6084" s="3">
        <f t="shared" ca="1" si="1054"/>
        <v>73317.11</v>
      </c>
      <c r="J6084" s="3">
        <f t="shared" ca="1" si="1055"/>
        <v>0.45178668866811039</v>
      </c>
      <c r="K6084" s="3">
        <f t="shared" ca="1" si="1056"/>
        <v>7</v>
      </c>
      <c r="L6084" s="3" t="str">
        <f ca="1">VLOOKUP(K6084,Freq_Investment!$A$1:$B$8,2,0)</f>
        <v>Yearly</v>
      </c>
      <c r="M6084" s="3" t="str">
        <f t="shared" ca="1" si="1057"/>
        <v>Auto</v>
      </c>
      <c r="N6084" s="3">
        <f t="shared" ca="1" si="1047"/>
        <v>1</v>
      </c>
      <c r="O6084" s="3">
        <f t="shared" ca="1" si="1047"/>
        <v>4</v>
      </c>
      <c r="P6084" s="3">
        <f t="shared" ca="1" si="1047"/>
        <v>3</v>
      </c>
    </row>
    <row r="6085" spans="1:16" x14ac:dyDescent="0.25">
      <c r="A6085" s="3">
        <f t="shared" ca="1" si="1048"/>
        <v>157755485</v>
      </c>
      <c r="B6085" s="3">
        <f t="shared" ca="1" si="1049"/>
        <v>9873</v>
      </c>
      <c r="C6085" s="1">
        <f t="shared" ca="1" si="1050"/>
        <v>39718</v>
      </c>
      <c r="D6085" s="7">
        <f t="shared" ca="1" si="1051"/>
        <v>5</v>
      </c>
      <c r="E6085" s="3" t="str">
        <f ca="1">VLOOKUP(D6085,State!$A$1:$B$9,2,0)</f>
        <v>NT</v>
      </c>
      <c r="F6085" s="3">
        <f t="shared" ca="1" si="1052"/>
        <v>304</v>
      </c>
      <c r="G6085" s="3" t="str">
        <f ca="1">VLOOKUP(F6085,Occupation!$A$1:$B$915,2,0)</f>
        <v>Traditional Chinese Medicine Practitioner</v>
      </c>
      <c r="H6085" s="3">
        <f t="shared" ca="1" si="1053"/>
        <v>7</v>
      </c>
      <c r="I6085" s="3">
        <f t="shared" ca="1" si="1054"/>
        <v>63227.93</v>
      </c>
      <c r="J6085" s="3">
        <f t="shared" ca="1" si="1055"/>
        <v>3.9876092698157173E-2</v>
      </c>
      <c r="K6085" s="3">
        <f t="shared" ca="1" si="1056"/>
        <v>6</v>
      </c>
      <c r="L6085" s="3" t="str">
        <f ca="1">VLOOKUP(K6085,Freq_Investment!$A$1:$B$8,2,0)</f>
        <v>Half-yearly</v>
      </c>
      <c r="M6085" s="3" t="str">
        <f t="shared" ca="1" si="1057"/>
        <v>Auto</v>
      </c>
      <c r="N6085" s="3">
        <f t="shared" ca="1" si="1047"/>
        <v>3</v>
      </c>
      <c r="O6085" s="3">
        <f t="shared" ca="1" si="1047"/>
        <v>5</v>
      </c>
      <c r="P6085" s="3">
        <f t="shared" ca="1" si="1047"/>
        <v>1</v>
      </c>
    </row>
    <row r="6086" spans="1:16" x14ac:dyDescent="0.25">
      <c r="A6086" s="3">
        <f t="shared" ca="1" si="1048"/>
        <v>431629536</v>
      </c>
      <c r="B6086" s="3">
        <f t="shared" ca="1" si="1049"/>
        <v>2155</v>
      </c>
      <c r="C6086" s="1">
        <f t="shared" ca="1" si="1050"/>
        <v>43346</v>
      </c>
      <c r="D6086" s="7">
        <f t="shared" ca="1" si="1051"/>
        <v>3</v>
      </c>
      <c r="E6086" s="3" t="str">
        <f ca="1">VLOOKUP(D6086,State!$A$1:$B$9,2,0)</f>
        <v>SA</v>
      </c>
      <c r="F6086" s="3">
        <f t="shared" ca="1" si="1052"/>
        <v>21</v>
      </c>
      <c r="G6086" s="3" t="str">
        <f ca="1">VLOOKUP(F6086,Occupation!$A$1:$B$915,2,0)</f>
        <v>Nut Grower</v>
      </c>
      <c r="H6086" s="3">
        <f t="shared" ca="1" si="1053"/>
        <v>5</v>
      </c>
      <c r="I6086" s="3">
        <f t="shared" ca="1" si="1054"/>
        <v>29827.13</v>
      </c>
      <c r="J6086" s="3">
        <f t="shared" ca="1" si="1055"/>
        <v>0.27217674082707299</v>
      </c>
      <c r="K6086" s="3">
        <f t="shared" ca="1" si="1056"/>
        <v>7</v>
      </c>
      <c r="L6086" s="3" t="str">
        <f ca="1">VLOOKUP(K6086,Freq_Investment!$A$1:$B$8,2,0)</f>
        <v>Yearly</v>
      </c>
      <c r="M6086" s="3" t="str">
        <f t="shared" ca="1" si="1057"/>
        <v>Manual</v>
      </c>
      <c r="N6086" s="3">
        <f t="shared" ca="1" si="1047"/>
        <v>4</v>
      </c>
      <c r="O6086" s="3">
        <f t="shared" ca="1" si="1047"/>
        <v>4</v>
      </c>
      <c r="P6086" s="3">
        <f t="shared" ca="1" si="1047"/>
        <v>1</v>
      </c>
    </row>
    <row r="6087" spans="1:16" x14ac:dyDescent="0.25">
      <c r="A6087" s="3">
        <f t="shared" ca="1" si="1048"/>
        <v>205500697</v>
      </c>
      <c r="B6087" s="3">
        <f t="shared" ca="1" si="1049"/>
        <v>4890</v>
      </c>
      <c r="C6087" s="1">
        <f t="shared" ca="1" si="1050"/>
        <v>31362</v>
      </c>
      <c r="D6087" s="7">
        <f t="shared" ca="1" si="1051"/>
        <v>6</v>
      </c>
      <c r="E6087" s="3" t="str">
        <f ca="1">VLOOKUP(D6087,State!$A$1:$B$9,2,0)</f>
        <v>TAS</v>
      </c>
      <c r="F6087" s="3">
        <f t="shared" ca="1" si="1052"/>
        <v>45</v>
      </c>
      <c r="G6087" s="3" t="str">
        <f ca="1">VLOOKUP(F6087,Occupation!$A$1:$B$915,2,0)</f>
        <v>Production Manager (Mining)</v>
      </c>
      <c r="H6087" s="3">
        <f t="shared" ca="1" si="1053"/>
        <v>6</v>
      </c>
      <c r="I6087" s="3">
        <f t="shared" ca="1" si="1054"/>
        <v>5232.5200000000004</v>
      </c>
      <c r="J6087" s="3">
        <f t="shared" ca="1" si="1055"/>
        <v>0.10259329461363315</v>
      </c>
      <c r="K6087" s="3">
        <f t="shared" ca="1" si="1056"/>
        <v>4</v>
      </c>
      <c r="L6087" s="3" t="str">
        <f ca="1">VLOOKUP(K6087,Freq_Investment!$A$1:$B$8,2,0)</f>
        <v>Monthly</v>
      </c>
      <c r="M6087" s="3" t="str">
        <f t="shared" ca="1" si="1057"/>
        <v>Manual</v>
      </c>
      <c r="N6087" s="3">
        <f t="shared" ca="1" si="1047"/>
        <v>4</v>
      </c>
      <c r="O6087" s="3">
        <f t="shared" ca="1" si="1047"/>
        <v>4</v>
      </c>
      <c r="P6087" s="3">
        <f t="shared" ca="1" si="1047"/>
        <v>2</v>
      </c>
    </row>
    <row r="6088" spans="1:16" x14ac:dyDescent="0.25">
      <c r="A6088" s="3">
        <f t="shared" ca="1" si="1048"/>
        <v>650552908</v>
      </c>
      <c r="B6088" s="3">
        <f t="shared" ca="1" si="1049"/>
        <v>5336</v>
      </c>
      <c r="C6088" s="1">
        <f t="shared" ca="1" si="1050"/>
        <v>38285</v>
      </c>
      <c r="D6088" s="7">
        <f t="shared" ca="1" si="1051"/>
        <v>3</v>
      </c>
      <c r="E6088" s="3" t="str">
        <f ca="1">VLOOKUP(D6088,State!$A$1:$B$9,2,0)</f>
        <v>SA</v>
      </c>
      <c r="F6088" s="3">
        <f t="shared" ca="1" si="1052"/>
        <v>263</v>
      </c>
      <c r="G6088" s="3" t="str">
        <f ca="1">VLOOKUP(F6088,Occupation!$A$1:$B$915,2,0)</f>
        <v>Natural and Physical Science Professionals nec</v>
      </c>
      <c r="H6088" s="3">
        <f t="shared" ca="1" si="1053"/>
        <v>8</v>
      </c>
      <c r="I6088" s="3">
        <f t="shared" ca="1" si="1054"/>
        <v>28425.35</v>
      </c>
      <c r="J6088" s="3">
        <f t="shared" ca="1" si="1055"/>
        <v>0.13858551588688989</v>
      </c>
      <c r="K6088" s="3">
        <f t="shared" ca="1" si="1056"/>
        <v>5</v>
      </c>
      <c r="L6088" s="3" t="str">
        <f ca="1">VLOOKUP(K6088,Freq_Investment!$A$1:$B$8,2,0)</f>
        <v>Quarterly</v>
      </c>
      <c r="M6088" s="3" t="str">
        <f t="shared" ca="1" si="1057"/>
        <v>Manual</v>
      </c>
      <c r="N6088" s="3">
        <f t="shared" ca="1" si="1047"/>
        <v>4</v>
      </c>
      <c r="O6088" s="3">
        <f t="shared" ca="1" si="1047"/>
        <v>2</v>
      </c>
      <c r="P6088" s="3">
        <f t="shared" ca="1" si="1047"/>
        <v>1</v>
      </c>
    </row>
    <row r="6089" spans="1:16" x14ac:dyDescent="0.25">
      <c r="A6089" s="3">
        <f t="shared" ca="1" si="1048"/>
        <v>11281029</v>
      </c>
      <c r="B6089" s="3">
        <f t="shared" ca="1" si="1049"/>
        <v>7006</v>
      </c>
      <c r="C6089" s="1">
        <f t="shared" ca="1" si="1050"/>
        <v>34166</v>
      </c>
      <c r="D6089" s="7">
        <f t="shared" ca="1" si="1051"/>
        <v>8</v>
      </c>
      <c r="E6089" s="3" t="str">
        <f ca="1">VLOOKUP(D6089,State!$A$1:$B$9,2,0)</f>
        <v>ACT</v>
      </c>
      <c r="F6089" s="3">
        <f t="shared" ca="1" si="1052"/>
        <v>308</v>
      </c>
      <c r="G6089" s="3" t="str">
        <f ca="1">VLOOKUP(F6089,Occupation!$A$1:$B$915,2,0)</f>
        <v>Occupational Therapist</v>
      </c>
      <c r="H6089" s="3">
        <f t="shared" ca="1" si="1053"/>
        <v>1</v>
      </c>
      <c r="I6089" s="3">
        <f t="shared" ca="1" si="1054"/>
        <v>58653.19</v>
      </c>
      <c r="J6089" s="3">
        <f t="shared" ca="1" si="1055"/>
        <v>0.31393730077979654</v>
      </c>
      <c r="K6089" s="3">
        <f t="shared" ca="1" si="1056"/>
        <v>7</v>
      </c>
      <c r="L6089" s="3" t="str">
        <f ca="1">VLOOKUP(K6089,Freq_Investment!$A$1:$B$8,2,0)</f>
        <v>Yearly</v>
      </c>
      <c r="M6089" s="3" t="str">
        <f t="shared" ca="1" si="1057"/>
        <v>Auto</v>
      </c>
      <c r="N6089" s="3">
        <f t="shared" ca="1" si="1047"/>
        <v>3</v>
      </c>
      <c r="O6089" s="3">
        <f t="shared" ca="1" si="1047"/>
        <v>5</v>
      </c>
      <c r="P6089" s="3">
        <f t="shared" ca="1" si="1047"/>
        <v>4</v>
      </c>
    </row>
    <row r="6090" spans="1:16" x14ac:dyDescent="0.25">
      <c r="A6090" s="3">
        <f t="shared" ca="1" si="1048"/>
        <v>838355369</v>
      </c>
      <c r="B6090" s="3">
        <f t="shared" ca="1" si="1049"/>
        <v>9181</v>
      </c>
      <c r="C6090" s="1">
        <f t="shared" ca="1" si="1050"/>
        <v>34500</v>
      </c>
      <c r="D6090" s="7">
        <f t="shared" ca="1" si="1051"/>
        <v>2</v>
      </c>
      <c r="E6090" s="3" t="str">
        <f ca="1">VLOOKUP(D6090,State!$A$1:$B$9,2,0)</f>
        <v>QLD</v>
      </c>
      <c r="F6090" s="3">
        <f t="shared" ca="1" si="1052"/>
        <v>28</v>
      </c>
      <c r="G6090" s="3" t="str">
        <f ca="1">VLOOKUP(F6090,Occupation!$A$1:$B$915,2,0)</f>
        <v>Mixed Production Farmers nec</v>
      </c>
      <c r="H6090" s="3">
        <f t="shared" ca="1" si="1053"/>
        <v>2</v>
      </c>
      <c r="I6090" s="3">
        <f t="shared" ca="1" si="1054"/>
        <v>14538.62</v>
      </c>
      <c r="J6090" s="3">
        <f t="shared" ca="1" si="1055"/>
        <v>0.37138593937075431</v>
      </c>
      <c r="K6090" s="3">
        <f t="shared" ca="1" si="1056"/>
        <v>7</v>
      </c>
      <c r="L6090" s="3" t="str">
        <f ca="1">VLOOKUP(K6090,Freq_Investment!$A$1:$B$8,2,0)</f>
        <v>Yearly</v>
      </c>
      <c r="M6090" s="3" t="str">
        <f t="shared" ca="1" si="1057"/>
        <v>Manual</v>
      </c>
      <c r="N6090" s="3">
        <f t="shared" ca="1" si="1047"/>
        <v>2</v>
      </c>
      <c r="O6090" s="3">
        <f t="shared" ca="1" si="1047"/>
        <v>3</v>
      </c>
      <c r="P6090" s="3">
        <f t="shared" ca="1" si="1047"/>
        <v>5</v>
      </c>
    </row>
    <row r="6091" spans="1:16" x14ac:dyDescent="0.25">
      <c r="A6091" s="3">
        <f t="shared" ca="1" si="1048"/>
        <v>138584031</v>
      </c>
      <c r="B6091" s="3">
        <f t="shared" ca="1" si="1049"/>
        <v>7510</v>
      </c>
      <c r="C6091" s="1">
        <f t="shared" ca="1" si="1050"/>
        <v>33875</v>
      </c>
      <c r="D6091" s="7">
        <f t="shared" ca="1" si="1051"/>
        <v>4</v>
      </c>
      <c r="E6091" s="3" t="str">
        <f ca="1">VLOOKUP(D6091,State!$A$1:$B$9,2,0)</f>
        <v>WA</v>
      </c>
      <c r="F6091" s="3">
        <f t="shared" ca="1" si="1052"/>
        <v>518</v>
      </c>
      <c r="G6091" s="3" t="str">
        <f ca="1">VLOOKUP(F6091,Occupation!$A$1:$B$915,2,0)</f>
        <v>Plumber (General)</v>
      </c>
      <c r="H6091" s="3">
        <f t="shared" ca="1" si="1053"/>
        <v>6</v>
      </c>
      <c r="I6091" s="3">
        <f t="shared" ca="1" si="1054"/>
        <v>9108.51</v>
      </c>
      <c r="J6091" s="3">
        <f t="shared" ca="1" si="1055"/>
        <v>0.20445053505059585</v>
      </c>
      <c r="K6091" s="3">
        <f t="shared" ca="1" si="1056"/>
        <v>1</v>
      </c>
      <c r="L6091" s="3" t="str">
        <f ca="1">VLOOKUP(K6091,Freq_Investment!$A$1:$B$8,2,0)</f>
        <v>Daily</v>
      </c>
      <c r="M6091" s="3" t="str">
        <f t="shared" ca="1" si="1057"/>
        <v>Manual</v>
      </c>
      <c r="N6091" s="3">
        <f t="shared" ca="1" si="1047"/>
        <v>3</v>
      </c>
      <c r="O6091" s="3">
        <f t="shared" ca="1" si="1047"/>
        <v>4</v>
      </c>
      <c r="P6091" s="3">
        <f t="shared" ca="1" si="1047"/>
        <v>4</v>
      </c>
    </row>
    <row r="6092" spans="1:16" x14ac:dyDescent="0.25">
      <c r="A6092" s="3">
        <f t="shared" ca="1" si="1048"/>
        <v>740779185</v>
      </c>
      <c r="B6092" s="3">
        <f t="shared" ca="1" si="1049"/>
        <v>6057</v>
      </c>
      <c r="C6092" s="1">
        <f t="shared" ca="1" si="1050"/>
        <v>32966</v>
      </c>
      <c r="D6092" s="7">
        <f t="shared" ca="1" si="1051"/>
        <v>7</v>
      </c>
      <c r="E6092" s="3" t="str">
        <f ca="1">VLOOKUP(D6092,State!$A$1:$B$9,2,0)</f>
        <v>VIC</v>
      </c>
      <c r="F6092" s="3">
        <f t="shared" ca="1" si="1052"/>
        <v>330</v>
      </c>
      <c r="G6092" s="3" t="str">
        <f ca="1">VLOOKUP(F6092,Occupation!$A$1:$B$915,2,0)</f>
        <v>Surgeon (General)</v>
      </c>
      <c r="H6092" s="3">
        <f t="shared" ca="1" si="1053"/>
        <v>3</v>
      </c>
      <c r="I6092" s="3">
        <f t="shared" ca="1" si="1054"/>
        <v>10332.6</v>
      </c>
      <c r="J6092" s="3">
        <f t="shared" ca="1" si="1055"/>
        <v>0.47879551452238411</v>
      </c>
      <c r="K6092" s="3">
        <f t="shared" ca="1" si="1056"/>
        <v>1</v>
      </c>
      <c r="L6092" s="3" t="str">
        <f ca="1">VLOOKUP(K6092,Freq_Investment!$A$1:$B$8,2,0)</f>
        <v>Daily</v>
      </c>
      <c r="M6092" s="3" t="str">
        <f t="shared" ca="1" si="1057"/>
        <v>Auto</v>
      </c>
      <c r="N6092" s="3">
        <f t="shared" ca="1" si="1047"/>
        <v>5</v>
      </c>
      <c r="O6092" s="3">
        <f t="shared" ca="1" si="1047"/>
        <v>4</v>
      </c>
      <c r="P6092" s="3">
        <f t="shared" ca="1" si="1047"/>
        <v>3</v>
      </c>
    </row>
    <row r="6093" spans="1:16" x14ac:dyDescent="0.25">
      <c r="A6093" s="3">
        <f t="shared" ca="1" si="1048"/>
        <v>680718219</v>
      </c>
      <c r="B6093" s="3">
        <f t="shared" ca="1" si="1049"/>
        <v>2969</v>
      </c>
      <c r="C6093" s="1">
        <f t="shared" ca="1" si="1050"/>
        <v>30015</v>
      </c>
      <c r="D6093" s="7">
        <f t="shared" ca="1" si="1051"/>
        <v>7</v>
      </c>
      <c r="E6093" s="3" t="str">
        <f ca="1">VLOOKUP(D6093,State!$A$1:$B$9,2,0)</f>
        <v>VIC</v>
      </c>
      <c r="F6093" s="3">
        <f t="shared" ca="1" si="1052"/>
        <v>794</v>
      </c>
      <c r="G6093" s="3" t="str">
        <f ca="1">VLOOKUP(F6093,Occupation!$A$1:$B$915,2,0)</f>
        <v>Retail Supervisor</v>
      </c>
      <c r="H6093" s="3">
        <f t="shared" ca="1" si="1053"/>
        <v>9</v>
      </c>
      <c r="I6093" s="3">
        <f t="shared" ca="1" si="1054"/>
        <v>70682.92</v>
      </c>
      <c r="J6093" s="3">
        <f t="shared" ca="1" si="1055"/>
        <v>0.11070246505553505</v>
      </c>
      <c r="K6093" s="3">
        <f t="shared" ca="1" si="1056"/>
        <v>3</v>
      </c>
      <c r="L6093" s="3" t="str">
        <f ca="1">VLOOKUP(K6093,Freq_Investment!$A$1:$B$8,2,0)</f>
        <v>Fortnightly</v>
      </c>
      <c r="M6093" s="3" t="str">
        <f t="shared" ca="1" si="1057"/>
        <v>Manual</v>
      </c>
      <c r="N6093" s="3">
        <f t="shared" ca="1" si="1047"/>
        <v>5</v>
      </c>
      <c r="O6093" s="3">
        <f t="shared" ca="1" si="1047"/>
        <v>2</v>
      </c>
      <c r="P6093" s="3">
        <f t="shared" ca="1" si="1047"/>
        <v>3</v>
      </c>
    </row>
    <row r="6094" spans="1:16" x14ac:dyDescent="0.25">
      <c r="A6094" s="3">
        <f t="shared" ca="1" si="1048"/>
        <v>38785822</v>
      </c>
      <c r="B6094" s="3">
        <f t="shared" ca="1" si="1049"/>
        <v>316</v>
      </c>
      <c r="C6094" s="1">
        <f t="shared" ca="1" si="1050"/>
        <v>43044</v>
      </c>
      <c r="D6094" s="7">
        <f t="shared" ca="1" si="1051"/>
        <v>7</v>
      </c>
      <c r="E6094" s="3" t="str">
        <f ca="1">VLOOKUP(D6094,State!$A$1:$B$9,2,0)</f>
        <v>VIC</v>
      </c>
      <c r="F6094" s="3">
        <f t="shared" ca="1" si="1052"/>
        <v>607</v>
      </c>
      <c r="G6094" s="3" t="str">
        <f ca="1">VLOOKUP(F6094,Occupation!$A$1:$B$915,2,0)</f>
        <v>Light Technician</v>
      </c>
      <c r="H6094" s="3">
        <f t="shared" ca="1" si="1053"/>
        <v>5</v>
      </c>
      <c r="I6094" s="3">
        <f t="shared" ca="1" si="1054"/>
        <v>70893.36</v>
      </c>
      <c r="J6094" s="3">
        <f t="shared" ca="1" si="1055"/>
        <v>0.21480768986544285</v>
      </c>
      <c r="K6094" s="3">
        <f t="shared" ca="1" si="1056"/>
        <v>1</v>
      </c>
      <c r="L6094" s="3" t="str">
        <f ca="1">VLOOKUP(K6094,Freq_Investment!$A$1:$B$8,2,0)</f>
        <v>Daily</v>
      </c>
      <c r="M6094" s="3" t="str">
        <f t="shared" ca="1" si="1057"/>
        <v>Manual</v>
      </c>
      <c r="N6094" s="3">
        <f t="shared" ca="1" si="1047"/>
        <v>2</v>
      </c>
      <c r="O6094" s="3">
        <f t="shared" ca="1" si="1047"/>
        <v>5</v>
      </c>
      <c r="P6094" s="3">
        <f t="shared" ca="1" si="1047"/>
        <v>2</v>
      </c>
    </row>
    <row r="6095" spans="1:16" x14ac:dyDescent="0.25">
      <c r="A6095" s="3">
        <f t="shared" ca="1" si="1048"/>
        <v>388734111</v>
      </c>
      <c r="B6095" s="3">
        <f t="shared" ca="1" si="1049"/>
        <v>6433</v>
      </c>
      <c r="C6095" s="1">
        <f t="shared" ca="1" si="1050"/>
        <v>28821</v>
      </c>
      <c r="D6095" s="7">
        <f t="shared" ca="1" si="1051"/>
        <v>2</v>
      </c>
      <c r="E6095" s="3" t="str">
        <f ca="1">VLOOKUP(D6095,State!$A$1:$B$9,2,0)</f>
        <v>QLD</v>
      </c>
      <c r="F6095" s="3">
        <f t="shared" ca="1" si="1052"/>
        <v>858</v>
      </c>
      <c r="G6095" s="3" t="str">
        <f ca="1">VLOOKUP(F6095,Occupation!$A$1:$B$915,2,0)</f>
        <v>Road Roller Operator</v>
      </c>
      <c r="H6095" s="3">
        <f t="shared" ca="1" si="1053"/>
        <v>8</v>
      </c>
      <c r="I6095" s="3">
        <f t="shared" ca="1" si="1054"/>
        <v>32567.72</v>
      </c>
      <c r="J6095" s="3">
        <f t="shared" ca="1" si="1055"/>
        <v>0.32249602847609399</v>
      </c>
      <c r="K6095" s="3">
        <f t="shared" ca="1" si="1056"/>
        <v>3</v>
      </c>
      <c r="L6095" s="3" t="str">
        <f ca="1">VLOOKUP(K6095,Freq_Investment!$A$1:$B$8,2,0)</f>
        <v>Fortnightly</v>
      </c>
      <c r="M6095" s="3" t="str">
        <f t="shared" ca="1" si="1057"/>
        <v>Manual</v>
      </c>
      <c r="N6095" s="3">
        <f t="shared" ca="1" si="1047"/>
        <v>2</v>
      </c>
      <c r="O6095" s="3">
        <f t="shared" ca="1" si="1047"/>
        <v>5</v>
      </c>
      <c r="P6095" s="3">
        <f t="shared" ca="1" si="1047"/>
        <v>4</v>
      </c>
    </row>
    <row r="6096" spans="1:16" x14ac:dyDescent="0.25">
      <c r="A6096" s="3">
        <f t="shared" ca="1" si="1048"/>
        <v>52513397</v>
      </c>
      <c r="B6096" s="3">
        <f t="shared" ca="1" si="1049"/>
        <v>5526</v>
      </c>
      <c r="C6096" s="1">
        <f t="shared" ca="1" si="1050"/>
        <v>37538</v>
      </c>
      <c r="D6096" s="7">
        <f t="shared" ca="1" si="1051"/>
        <v>2</v>
      </c>
      <c r="E6096" s="3" t="str">
        <f ca="1">VLOOKUP(D6096,State!$A$1:$B$9,2,0)</f>
        <v>QLD</v>
      </c>
      <c r="F6096" s="3">
        <f t="shared" ca="1" si="1052"/>
        <v>794</v>
      </c>
      <c r="G6096" s="3" t="str">
        <f ca="1">VLOOKUP(F6096,Occupation!$A$1:$B$915,2,0)</f>
        <v>Retail Supervisor</v>
      </c>
      <c r="H6096" s="3">
        <f t="shared" ca="1" si="1053"/>
        <v>2</v>
      </c>
      <c r="I6096" s="3">
        <f t="shared" ca="1" si="1054"/>
        <v>76494.179999999993</v>
      </c>
      <c r="J6096" s="3">
        <f t="shared" ca="1" si="1055"/>
        <v>0.30932101300461423</v>
      </c>
      <c r="K6096" s="3">
        <f t="shared" ca="1" si="1056"/>
        <v>2</v>
      </c>
      <c r="L6096" s="3" t="str">
        <f ca="1">VLOOKUP(K6096,Freq_Investment!$A$1:$B$8,2,0)</f>
        <v>Weekly</v>
      </c>
      <c r="M6096" s="3" t="str">
        <f t="shared" ca="1" si="1057"/>
        <v>Auto</v>
      </c>
      <c r="N6096" s="3">
        <f t="shared" ca="1" si="1047"/>
        <v>2</v>
      </c>
      <c r="O6096" s="3">
        <f t="shared" ca="1" si="1047"/>
        <v>2</v>
      </c>
      <c r="P6096" s="3">
        <f t="shared" ca="1" si="1047"/>
        <v>2</v>
      </c>
    </row>
    <row r="6097" spans="1:16" x14ac:dyDescent="0.25">
      <c r="A6097" s="3">
        <f t="shared" ca="1" si="1048"/>
        <v>342157034</v>
      </c>
      <c r="B6097" s="3">
        <f t="shared" ca="1" si="1049"/>
        <v>9565</v>
      </c>
      <c r="C6097" s="1">
        <f t="shared" ca="1" si="1050"/>
        <v>44078</v>
      </c>
      <c r="D6097" s="7">
        <f t="shared" ca="1" si="1051"/>
        <v>4</v>
      </c>
      <c r="E6097" s="3" t="str">
        <f ca="1">VLOOKUP(D6097,State!$A$1:$B$9,2,0)</f>
        <v>WA</v>
      </c>
      <c r="F6097" s="3">
        <f t="shared" ca="1" si="1052"/>
        <v>330</v>
      </c>
      <c r="G6097" s="3" t="str">
        <f ca="1">VLOOKUP(F6097,Occupation!$A$1:$B$915,2,0)</f>
        <v>Surgeon (General)</v>
      </c>
      <c r="H6097" s="3">
        <f t="shared" ca="1" si="1053"/>
        <v>7</v>
      </c>
      <c r="I6097" s="3">
        <f t="shared" ca="1" si="1054"/>
        <v>81707.149999999994</v>
      </c>
      <c r="J6097" s="3">
        <f t="shared" ca="1" si="1055"/>
        <v>0.48770284478322601</v>
      </c>
      <c r="K6097" s="3">
        <f t="shared" ca="1" si="1056"/>
        <v>3</v>
      </c>
      <c r="L6097" s="3" t="str">
        <f ca="1">VLOOKUP(K6097,Freq_Investment!$A$1:$B$8,2,0)</f>
        <v>Fortnightly</v>
      </c>
      <c r="M6097" s="3" t="str">
        <f t="shared" ca="1" si="1057"/>
        <v>Auto</v>
      </c>
      <c r="N6097" s="3">
        <f t="shared" ca="1" si="1047"/>
        <v>1</v>
      </c>
      <c r="O6097" s="3">
        <f t="shared" ca="1" si="1047"/>
        <v>5</v>
      </c>
      <c r="P6097" s="3">
        <f t="shared" ca="1" si="1047"/>
        <v>4</v>
      </c>
    </row>
    <row r="6098" spans="1:16" x14ac:dyDescent="0.25">
      <c r="A6098" s="3">
        <f t="shared" ca="1" si="1048"/>
        <v>440155900</v>
      </c>
      <c r="B6098" s="3">
        <f t="shared" ca="1" si="1049"/>
        <v>2328</v>
      </c>
      <c r="C6098" s="1">
        <f t="shared" ca="1" si="1050"/>
        <v>36491</v>
      </c>
      <c r="D6098" s="7">
        <f t="shared" ca="1" si="1051"/>
        <v>7</v>
      </c>
      <c r="E6098" s="3" t="str">
        <f ca="1">VLOOKUP(D6098,State!$A$1:$B$9,2,0)</f>
        <v>VIC</v>
      </c>
      <c r="F6098" s="3">
        <f t="shared" ca="1" si="1052"/>
        <v>132</v>
      </c>
      <c r="G6098" s="3" t="str">
        <f ca="1">VLOOKUP(F6098,Occupation!$A$1:$B$915,2,0)</f>
        <v>Management Accountant</v>
      </c>
      <c r="H6098" s="3">
        <f t="shared" ca="1" si="1053"/>
        <v>1</v>
      </c>
      <c r="I6098" s="3">
        <f t="shared" ca="1" si="1054"/>
        <v>90869.47</v>
      </c>
      <c r="J6098" s="3">
        <f t="shared" ca="1" si="1055"/>
        <v>0.36653809244499869</v>
      </c>
      <c r="K6098" s="3">
        <f t="shared" ca="1" si="1056"/>
        <v>4</v>
      </c>
      <c r="L6098" s="3" t="str">
        <f ca="1">VLOOKUP(K6098,Freq_Investment!$A$1:$B$8,2,0)</f>
        <v>Monthly</v>
      </c>
      <c r="M6098" s="3" t="str">
        <f t="shared" ca="1" si="1057"/>
        <v>Manual</v>
      </c>
      <c r="N6098" s="3">
        <f t="shared" ca="1" si="1047"/>
        <v>3</v>
      </c>
      <c r="O6098" s="3">
        <f t="shared" ca="1" si="1047"/>
        <v>3</v>
      </c>
      <c r="P6098" s="3">
        <f t="shared" ca="1" si="1047"/>
        <v>1</v>
      </c>
    </row>
    <row r="6099" spans="1:16" x14ac:dyDescent="0.25">
      <c r="A6099" s="3">
        <f t="shared" ca="1" si="1048"/>
        <v>903960478</v>
      </c>
      <c r="B6099" s="3">
        <f t="shared" ca="1" si="1049"/>
        <v>7101</v>
      </c>
      <c r="C6099" s="1">
        <f t="shared" ca="1" si="1050"/>
        <v>34277</v>
      </c>
      <c r="D6099" s="7">
        <f t="shared" ca="1" si="1051"/>
        <v>4</v>
      </c>
      <c r="E6099" s="3" t="str">
        <f ca="1">VLOOKUP(D6099,State!$A$1:$B$9,2,0)</f>
        <v>WA</v>
      </c>
      <c r="F6099" s="3">
        <f t="shared" ca="1" si="1052"/>
        <v>289</v>
      </c>
      <c r="G6099" s="3" t="str">
        <f ca="1">VLOOKUP(F6099,Occupation!$A$1:$B$915,2,0)</f>
        <v>Environmental Health Officer</v>
      </c>
      <c r="H6099" s="3">
        <f t="shared" ca="1" si="1053"/>
        <v>10</v>
      </c>
      <c r="I6099" s="3">
        <f t="shared" ca="1" si="1054"/>
        <v>61025.65</v>
      </c>
      <c r="J6099" s="3">
        <f t="shared" ca="1" si="1055"/>
        <v>0.28328717442265422</v>
      </c>
      <c r="K6099" s="3">
        <f t="shared" ca="1" si="1056"/>
        <v>6</v>
      </c>
      <c r="L6099" s="3" t="str">
        <f ca="1">VLOOKUP(K6099,Freq_Investment!$A$1:$B$8,2,0)</f>
        <v>Half-yearly</v>
      </c>
      <c r="M6099" s="3" t="str">
        <f t="shared" ca="1" si="1057"/>
        <v>Auto</v>
      </c>
      <c r="N6099" s="3">
        <f t="shared" ca="1" si="1047"/>
        <v>2</v>
      </c>
      <c r="O6099" s="3">
        <f t="shared" ca="1" si="1047"/>
        <v>1</v>
      </c>
      <c r="P6099" s="3">
        <f t="shared" ca="1" si="1047"/>
        <v>4</v>
      </c>
    </row>
    <row r="6100" spans="1:16" x14ac:dyDescent="0.25">
      <c r="A6100" s="3">
        <f t="shared" ca="1" si="1048"/>
        <v>386096127</v>
      </c>
      <c r="B6100" s="3">
        <f t="shared" ca="1" si="1049"/>
        <v>423</v>
      </c>
      <c r="C6100" s="1">
        <f t="shared" ca="1" si="1050"/>
        <v>27965</v>
      </c>
      <c r="D6100" s="7">
        <f t="shared" ca="1" si="1051"/>
        <v>8</v>
      </c>
      <c r="E6100" s="3" t="str">
        <f ca="1">VLOOKUP(D6100,State!$A$1:$B$9,2,0)</f>
        <v>ACT</v>
      </c>
      <c r="F6100" s="3">
        <f t="shared" ca="1" si="1052"/>
        <v>398</v>
      </c>
      <c r="G6100" s="3" t="str">
        <f ca="1">VLOOKUP(F6100,Occupation!$A$1:$B$915,2,0)</f>
        <v>Careers Counsellor</v>
      </c>
      <c r="H6100" s="3">
        <f t="shared" ca="1" si="1053"/>
        <v>5</v>
      </c>
      <c r="I6100" s="3">
        <f t="shared" ca="1" si="1054"/>
        <v>25861.43</v>
      </c>
      <c r="J6100" s="3">
        <f t="shared" ca="1" si="1055"/>
        <v>0.22617569953829086</v>
      </c>
      <c r="K6100" s="3">
        <f t="shared" ca="1" si="1056"/>
        <v>4</v>
      </c>
      <c r="L6100" s="3" t="str">
        <f ca="1">VLOOKUP(K6100,Freq_Investment!$A$1:$B$8,2,0)</f>
        <v>Monthly</v>
      </c>
      <c r="M6100" s="3" t="str">
        <f t="shared" ca="1" si="1057"/>
        <v>Manual</v>
      </c>
      <c r="N6100" s="3">
        <f t="shared" ca="1" si="1047"/>
        <v>3</v>
      </c>
      <c r="O6100" s="3">
        <f t="shared" ca="1" si="1047"/>
        <v>1</v>
      </c>
      <c r="P6100" s="3">
        <f t="shared" ca="1" si="1047"/>
        <v>3</v>
      </c>
    </row>
    <row r="6101" spans="1:16" x14ac:dyDescent="0.25">
      <c r="A6101" s="3">
        <f t="shared" ca="1" si="1048"/>
        <v>869395089</v>
      </c>
      <c r="B6101" s="3">
        <f t="shared" ca="1" si="1049"/>
        <v>8260</v>
      </c>
      <c r="C6101" s="1">
        <f t="shared" ca="1" si="1050"/>
        <v>26639</v>
      </c>
      <c r="D6101" s="7">
        <f t="shared" ca="1" si="1051"/>
        <v>6</v>
      </c>
      <c r="E6101" s="3" t="str">
        <f ca="1">VLOOKUP(D6101,State!$A$1:$B$9,2,0)</f>
        <v>TAS</v>
      </c>
      <c r="F6101" s="3">
        <f t="shared" ca="1" si="1052"/>
        <v>79</v>
      </c>
      <c r="G6101" s="3" t="str">
        <f ca="1">VLOOKUP(F6101,Occupation!$A$1:$B$915,2,0)</f>
        <v>Travel Agency Manager</v>
      </c>
      <c r="H6101" s="3">
        <f t="shared" ca="1" si="1053"/>
        <v>6</v>
      </c>
      <c r="I6101" s="3">
        <f t="shared" ca="1" si="1054"/>
        <v>88561.38</v>
      </c>
      <c r="J6101" s="3">
        <f t="shared" ca="1" si="1055"/>
        <v>0.35421252438498768</v>
      </c>
      <c r="K6101" s="3">
        <f t="shared" ca="1" si="1056"/>
        <v>2</v>
      </c>
      <c r="L6101" s="3" t="str">
        <f ca="1">VLOOKUP(K6101,Freq_Investment!$A$1:$B$8,2,0)</f>
        <v>Weekly</v>
      </c>
      <c r="M6101" s="3" t="str">
        <f t="shared" ca="1" si="1057"/>
        <v>Auto</v>
      </c>
      <c r="N6101" s="3">
        <f t="shared" ca="1" si="1047"/>
        <v>4</v>
      </c>
      <c r="O6101" s="3">
        <f t="shared" ca="1" si="1047"/>
        <v>3</v>
      </c>
      <c r="P6101" s="3">
        <f t="shared" ca="1" si="1047"/>
        <v>2</v>
      </c>
    </row>
    <row r="6102" spans="1:16" x14ac:dyDescent="0.25">
      <c r="A6102" s="3">
        <f t="shared" ca="1" si="1048"/>
        <v>720651048</v>
      </c>
      <c r="B6102" s="3">
        <f t="shared" ca="1" si="1049"/>
        <v>8777</v>
      </c>
      <c r="C6102" s="1">
        <f t="shared" ca="1" si="1050"/>
        <v>39136</v>
      </c>
      <c r="D6102" s="7">
        <f t="shared" ca="1" si="1051"/>
        <v>3</v>
      </c>
      <c r="E6102" s="3" t="str">
        <f ca="1">VLOOKUP(D6102,State!$A$1:$B$9,2,0)</f>
        <v>SA</v>
      </c>
      <c r="F6102" s="3">
        <f t="shared" ca="1" si="1052"/>
        <v>230</v>
      </c>
      <c r="G6102" s="3" t="str">
        <f ca="1">VLOOKUP(F6102,Occupation!$A$1:$B$915,2,0)</f>
        <v>Agricultural Consultant</v>
      </c>
      <c r="H6102" s="3">
        <f t="shared" ca="1" si="1053"/>
        <v>1</v>
      </c>
      <c r="I6102" s="3">
        <f t="shared" ca="1" si="1054"/>
        <v>84867.86</v>
      </c>
      <c r="J6102" s="3">
        <f t="shared" ca="1" si="1055"/>
        <v>0.30962090998398561</v>
      </c>
      <c r="K6102" s="3">
        <f t="shared" ca="1" si="1056"/>
        <v>4</v>
      </c>
      <c r="L6102" s="3" t="str">
        <f ca="1">VLOOKUP(K6102,Freq_Investment!$A$1:$B$8,2,0)</f>
        <v>Monthly</v>
      </c>
      <c r="M6102" s="3" t="str">
        <f t="shared" ca="1" si="1057"/>
        <v>Auto</v>
      </c>
      <c r="N6102" s="3">
        <f t="shared" ca="1" si="1047"/>
        <v>5</v>
      </c>
      <c r="O6102" s="3">
        <f t="shared" ca="1" si="1047"/>
        <v>3</v>
      </c>
      <c r="P6102" s="3">
        <f t="shared" ca="1" si="1047"/>
        <v>3</v>
      </c>
    </row>
    <row r="6103" spans="1:16" x14ac:dyDescent="0.25">
      <c r="A6103" s="3">
        <f t="shared" ca="1" si="1048"/>
        <v>322777125</v>
      </c>
      <c r="B6103" s="3">
        <f t="shared" ca="1" si="1049"/>
        <v>4661</v>
      </c>
      <c r="C6103" s="1">
        <f t="shared" ca="1" si="1050"/>
        <v>42508</v>
      </c>
      <c r="D6103" s="7">
        <f t="shared" ca="1" si="1051"/>
        <v>8</v>
      </c>
      <c r="E6103" s="3" t="str">
        <f ca="1">VLOOKUP(D6103,State!$A$1:$B$9,2,0)</f>
        <v>ACT</v>
      </c>
      <c r="F6103" s="3">
        <f t="shared" ca="1" si="1052"/>
        <v>444</v>
      </c>
      <c r="G6103" s="3" t="str">
        <f ca="1">VLOOKUP(F6103,Occupation!$A$1:$B$915,2,0)</f>
        <v>Building Inspector</v>
      </c>
      <c r="H6103" s="3">
        <f t="shared" ca="1" si="1053"/>
        <v>5</v>
      </c>
      <c r="I6103" s="3">
        <f t="shared" ca="1" si="1054"/>
        <v>94182.35</v>
      </c>
      <c r="J6103" s="3">
        <f t="shared" ca="1" si="1055"/>
        <v>0.19943828158708554</v>
      </c>
      <c r="K6103" s="3">
        <f t="shared" ca="1" si="1056"/>
        <v>3</v>
      </c>
      <c r="L6103" s="3" t="str">
        <f ca="1">VLOOKUP(K6103,Freq_Investment!$A$1:$B$8,2,0)</f>
        <v>Fortnightly</v>
      </c>
      <c r="M6103" s="3" t="str">
        <f t="shared" ca="1" si="1057"/>
        <v>Auto</v>
      </c>
      <c r="N6103" s="3">
        <f t="shared" ca="1" si="1047"/>
        <v>1</v>
      </c>
      <c r="O6103" s="3">
        <f t="shared" ca="1" si="1047"/>
        <v>1</v>
      </c>
      <c r="P6103" s="3">
        <f t="shared" ca="1" si="1047"/>
        <v>1</v>
      </c>
    </row>
    <row r="6104" spans="1:16" x14ac:dyDescent="0.25">
      <c r="A6104" s="3">
        <f t="shared" ca="1" si="1048"/>
        <v>43085359</v>
      </c>
      <c r="B6104" s="3">
        <f t="shared" ca="1" si="1049"/>
        <v>4417</v>
      </c>
      <c r="C6104" s="1">
        <f t="shared" ca="1" si="1050"/>
        <v>31399</v>
      </c>
      <c r="D6104" s="7">
        <f t="shared" ca="1" si="1051"/>
        <v>7</v>
      </c>
      <c r="E6104" s="3" t="str">
        <f ca="1">VLOOKUP(D6104,State!$A$1:$B$9,2,0)</f>
        <v>VIC</v>
      </c>
      <c r="F6104" s="3">
        <f t="shared" ca="1" si="1052"/>
        <v>236</v>
      </c>
      <c r="G6104" s="3" t="str">
        <f ca="1">VLOOKUP(F6104,Occupation!$A$1:$B$915,2,0)</f>
        <v>Food Technologist</v>
      </c>
      <c r="H6104" s="3">
        <f t="shared" ca="1" si="1053"/>
        <v>4</v>
      </c>
      <c r="I6104" s="3">
        <f t="shared" ca="1" si="1054"/>
        <v>77009.490000000005</v>
      </c>
      <c r="J6104" s="3">
        <f t="shared" ca="1" si="1055"/>
        <v>0.22006777673129452</v>
      </c>
      <c r="K6104" s="3">
        <f t="shared" ca="1" si="1056"/>
        <v>6</v>
      </c>
      <c r="L6104" s="3" t="str">
        <f ca="1">VLOOKUP(K6104,Freq_Investment!$A$1:$B$8,2,0)</f>
        <v>Half-yearly</v>
      </c>
      <c r="M6104" s="3" t="str">
        <f t="shared" ca="1" si="1057"/>
        <v>Manual</v>
      </c>
      <c r="N6104" s="3">
        <f t="shared" ca="1" si="1047"/>
        <v>3</v>
      </c>
      <c r="O6104" s="3">
        <f t="shared" ca="1" si="1047"/>
        <v>3</v>
      </c>
      <c r="P6104" s="3">
        <f t="shared" ca="1" si="1047"/>
        <v>4</v>
      </c>
    </row>
    <row r="6105" spans="1:16" x14ac:dyDescent="0.25">
      <c r="A6105" s="3">
        <f t="shared" ca="1" si="1048"/>
        <v>405200193</v>
      </c>
      <c r="B6105" s="3">
        <f t="shared" ca="1" si="1049"/>
        <v>7401</v>
      </c>
      <c r="C6105" s="1">
        <f t="shared" ca="1" si="1050"/>
        <v>44010</v>
      </c>
      <c r="D6105" s="7">
        <f t="shared" ca="1" si="1051"/>
        <v>1</v>
      </c>
      <c r="E6105" s="3" t="str">
        <f ca="1">VLOOKUP(D6105,State!$A$1:$B$9,2,0)</f>
        <v>NSW</v>
      </c>
      <c r="F6105" s="3">
        <f t="shared" ca="1" si="1052"/>
        <v>442</v>
      </c>
      <c r="G6105" s="3" t="str">
        <f ca="1">VLOOKUP(F6105,Occupation!$A$1:$B$915,2,0)</f>
        <v>Architectural Draftsperson</v>
      </c>
      <c r="H6105" s="3">
        <f t="shared" ca="1" si="1053"/>
        <v>10</v>
      </c>
      <c r="I6105" s="3">
        <f t="shared" ca="1" si="1054"/>
        <v>52550.37</v>
      </c>
      <c r="J6105" s="3">
        <f t="shared" ca="1" si="1055"/>
        <v>0.10821553507890458</v>
      </c>
      <c r="K6105" s="3">
        <f t="shared" ca="1" si="1056"/>
        <v>6</v>
      </c>
      <c r="L6105" s="3" t="str">
        <f ca="1">VLOOKUP(K6105,Freq_Investment!$A$1:$B$8,2,0)</f>
        <v>Half-yearly</v>
      </c>
      <c r="M6105" s="3" t="str">
        <f t="shared" ca="1" si="1057"/>
        <v>Manual</v>
      </c>
      <c r="N6105" s="3">
        <f t="shared" ca="1" si="1047"/>
        <v>3</v>
      </c>
      <c r="O6105" s="3">
        <f t="shared" ca="1" si="1047"/>
        <v>5</v>
      </c>
      <c r="P6105" s="3">
        <f t="shared" ca="1" si="1047"/>
        <v>1</v>
      </c>
    </row>
    <row r="6106" spans="1:16" x14ac:dyDescent="0.25">
      <c r="A6106" s="3">
        <f t="shared" ca="1" si="1048"/>
        <v>202712463</v>
      </c>
      <c r="B6106" s="3">
        <f t="shared" ca="1" si="1049"/>
        <v>2077</v>
      </c>
      <c r="C6106" s="1">
        <f t="shared" ca="1" si="1050"/>
        <v>39042</v>
      </c>
      <c r="D6106" s="7">
        <f t="shared" ca="1" si="1051"/>
        <v>1</v>
      </c>
      <c r="E6106" s="3" t="str">
        <f ca="1">VLOOKUP(D6106,State!$A$1:$B$9,2,0)</f>
        <v>NSW</v>
      </c>
      <c r="F6106" s="3">
        <f t="shared" ca="1" si="1052"/>
        <v>759</v>
      </c>
      <c r="G6106" s="3" t="str">
        <f ca="1">VLOOKUP(F6106,Occupation!$A$1:$B$915,2,0)</f>
        <v>Immigration Officer</v>
      </c>
      <c r="H6106" s="3">
        <f t="shared" ca="1" si="1053"/>
        <v>3</v>
      </c>
      <c r="I6106" s="3">
        <f t="shared" ca="1" si="1054"/>
        <v>77495.98</v>
      </c>
      <c r="J6106" s="3">
        <f t="shared" ca="1" si="1055"/>
        <v>8.2581555917220772E-2</v>
      </c>
      <c r="K6106" s="3">
        <f t="shared" ca="1" si="1056"/>
        <v>2</v>
      </c>
      <c r="L6106" s="3" t="str">
        <f ca="1">VLOOKUP(K6106,Freq_Investment!$A$1:$B$8,2,0)</f>
        <v>Weekly</v>
      </c>
      <c r="M6106" s="3" t="str">
        <f t="shared" ca="1" si="1057"/>
        <v>Manual</v>
      </c>
      <c r="N6106" s="3">
        <f t="shared" ca="1" si="1047"/>
        <v>3</v>
      </c>
      <c r="O6106" s="3">
        <f t="shared" ca="1" si="1047"/>
        <v>5</v>
      </c>
      <c r="P6106" s="3">
        <f t="shared" ca="1" si="1047"/>
        <v>2</v>
      </c>
    </row>
    <row r="6107" spans="1:16" x14ac:dyDescent="0.25">
      <c r="A6107" s="3">
        <f t="shared" ca="1" si="1048"/>
        <v>534254776</v>
      </c>
      <c r="B6107" s="3">
        <f t="shared" ca="1" si="1049"/>
        <v>5930</v>
      </c>
      <c r="C6107" s="1">
        <f t="shared" ca="1" si="1050"/>
        <v>31245</v>
      </c>
      <c r="D6107" s="7">
        <f t="shared" ca="1" si="1051"/>
        <v>4</v>
      </c>
      <c r="E6107" s="3" t="str">
        <f ca="1">VLOOKUP(D6107,State!$A$1:$B$9,2,0)</f>
        <v>WA</v>
      </c>
      <c r="F6107" s="3">
        <f t="shared" ca="1" si="1052"/>
        <v>526</v>
      </c>
      <c r="G6107" s="3" t="str">
        <f ca="1">VLOOKUP(F6107,Occupation!$A$1:$B$915,2,0)</f>
        <v>Airconditioning and Refrigeration Mechanic</v>
      </c>
      <c r="H6107" s="3">
        <f t="shared" ca="1" si="1053"/>
        <v>2</v>
      </c>
      <c r="I6107" s="3">
        <f t="shared" ca="1" si="1054"/>
        <v>95373.78</v>
      </c>
      <c r="J6107" s="3">
        <f t="shared" ca="1" si="1055"/>
        <v>0.19228477561074891</v>
      </c>
      <c r="K6107" s="3">
        <f t="shared" ca="1" si="1056"/>
        <v>5</v>
      </c>
      <c r="L6107" s="3" t="str">
        <f ca="1">VLOOKUP(K6107,Freq_Investment!$A$1:$B$8,2,0)</f>
        <v>Quarterly</v>
      </c>
      <c r="M6107" s="3" t="str">
        <f t="shared" ca="1" si="1057"/>
        <v>Auto</v>
      </c>
      <c r="N6107" s="3">
        <f t="shared" ca="1" si="1047"/>
        <v>3</v>
      </c>
      <c r="O6107" s="3">
        <f t="shared" ca="1" si="1047"/>
        <v>4</v>
      </c>
      <c r="P6107" s="3">
        <f t="shared" ca="1" si="1047"/>
        <v>4</v>
      </c>
    </row>
    <row r="6108" spans="1:16" x14ac:dyDescent="0.25">
      <c r="A6108" s="3">
        <f t="shared" ca="1" si="1048"/>
        <v>290042539</v>
      </c>
      <c r="B6108" s="3">
        <f t="shared" ca="1" si="1049"/>
        <v>1191</v>
      </c>
      <c r="C6108" s="1">
        <f t="shared" ca="1" si="1050"/>
        <v>35745</v>
      </c>
      <c r="D6108" s="7">
        <f t="shared" ca="1" si="1051"/>
        <v>1</v>
      </c>
      <c r="E6108" s="3" t="str">
        <f ca="1">VLOOKUP(D6108,State!$A$1:$B$9,2,0)</f>
        <v>NSW</v>
      </c>
      <c r="F6108" s="3">
        <f t="shared" ca="1" si="1052"/>
        <v>267</v>
      </c>
      <c r="G6108" s="3" t="str">
        <f ca="1">VLOOKUP(F6108,Occupation!$A$1:$B$915,2,0)</f>
        <v>Secondary School Teacher</v>
      </c>
      <c r="H6108" s="3">
        <f t="shared" ca="1" si="1053"/>
        <v>7</v>
      </c>
      <c r="I6108" s="3">
        <f t="shared" ca="1" si="1054"/>
        <v>82113.55</v>
      </c>
      <c r="J6108" s="3">
        <f t="shared" ca="1" si="1055"/>
        <v>0.3122599730604137</v>
      </c>
      <c r="K6108" s="3">
        <f t="shared" ca="1" si="1056"/>
        <v>3</v>
      </c>
      <c r="L6108" s="3" t="str">
        <f ca="1">VLOOKUP(K6108,Freq_Investment!$A$1:$B$8,2,0)</f>
        <v>Fortnightly</v>
      </c>
      <c r="M6108" s="3" t="str">
        <f t="shared" ca="1" si="1057"/>
        <v>Auto</v>
      </c>
      <c r="N6108" s="3">
        <f t="shared" ca="1" si="1047"/>
        <v>5</v>
      </c>
      <c r="O6108" s="3">
        <f t="shared" ca="1" si="1047"/>
        <v>4</v>
      </c>
      <c r="P6108" s="3">
        <f t="shared" ca="1" si="1047"/>
        <v>1</v>
      </c>
    </row>
    <row r="6109" spans="1:16" x14ac:dyDescent="0.25">
      <c r="A6109" s="3">
        <f t="shared" ca="1" si="1048"/>
        <v>229017184</v>
      </c>
      <c r="B6109" s="3">
        <f t="shared" ca="1" si="1049"/>
        <v>9955</v>
      </c>
      <c r="C6109" s="1">
        <f t="shared" ca="1" si="1050"/>
        <v>44182</v>
      </c>
      <c r="D6109" s="7">
        <f t="shared" ca="1" si="1051"/>
        <v>3</v>
      </c>
      <c r="E6109" s="3" t="str">
        <f ca="1">VLOOKUP(D6109,State!$A$1:$B$9,2,0)</f>
        <v>SA</v>
      </c>
      <c r="F6109" s="3">
        <f t="shared" ca="1" si="1052"/>
        <v>257</v>
      </c>
      <c r="G6109" s="3" t="str">
        <f ca="1">VLOOKUP(F6109,Occupation!$A$1:$B$915,2,0)</f>
        <v>Veterinarian</v>
      </c>
      <c r="H6109" s="3">
        <f t="shared" ca="1" si="1053"/>
        <v>7</v>
      </c>
      <c r="I6109" s="3">
        <f t="shared" ca="1" si="1054"/>
        <v>67727.97</v>
      </c>
      <c r="J6109" s="3">
        <f t="shared" ca="1" si="1055"/>
        <v>6.2561939490907437E-2</v>
      </c>
      <c r="K6109" s="3">
        <f t="shared" ca="1" si="1056"/>
        <v>4</v>
      </c>
      <c r="L6109" s="3" t="str">
        <f ca="1">VLOOKUP(K6109,Freq_Investment!$A$1:$B$8,2,0)</f>
        <v>Monthly</v>
      </c>
      <c r="M6109" s="3" t="str">
        <f t="shared" ca="1" si="1057"/>
        <v>Auto</v>
      </c>
      <c r="N6109" s="3">
        <f t="shared" ca="1" si="1047"/>
        <v>3</v>
      </c>
      <c r="O6109" s="3">
        <f t="shared" ca="1" si="1047"/>
        <v>5</v>
      </c>
      <c r="P6109" s="3">
        <f t="shared" ca="1" si="1047"/>
        <v>1</v>
      </c>
    </row>
    <row r="6110" spans="1:16" x14ac:dyDescent="0.25">
      <c r="A6110" s="3">
        <f t="shared" ca="1" si="1048"/>
        <v>935467065</v>
      </c>
      <c r="B6110" s="3">
        <f t="shared" ca="1" si="1049"/>
        <v>9465</v>
      </c>
      <c r="C6110" s="1">
        <f t="shared" ca="1" si="1050"/>
        <v>26881</v>
      </c>
      <c r="D6110" s="7">
        <f t="shared" ca="1" si="1051"/>
        <v>3</v>
      </c>
      <c r="E6110" s="3" t="str">
        <f ca="1">VLOOKUP(D6110,State!$A$1:$B$9,2,0)</f>
        <v>SA</v>
      </c>
      <c r="F6110" s="3">
        <f t="shared" ca="1" si="1052"/>
        <v>771</v>
      </c>
      <c r="G6110" s="3" t="str">
        <f ca="1">VLOOKUP(F6110,Occupation!$A$1:$B$915,2,0)</f>
        <v>Library Assistant</v>
      </c>
      <c r="H6110" s="3">
        <f t="shared" ca="1" si="1053"/>
        <v>2</v>
      </c>
      <c r="I6110" s="3">
        <f t="shared" ca="1" si="1054"/>
        <v>1477.54</v>
      </c>
      <c r="J6110" s="3">
        <f t="shared" ca="1" si="1055"/>
        <v>0.41740241348127882</v>
      </c>
      <c r="K6110" s="3">
        <f t="shared" ca="1" si="1056"/>
        <v>6</v>
      </c>
      <c r="L6110" s="3" t="str">
        <f ca="1">VLOOKUP(K6110,Freq_Investment!$A$1:$B$8,2,0)</f>
        <v>Half-yearly</v>
      </c>
      <c r="M6110" s="3" t="str">
        <f t="shared" ca="1" si="1057"/>
        <v>Auto</v>
      </c>
      <c r="N6110" s="3">
        <f t="shared" ca="1" si="1047"/>
        <v>2</v>
      </c>
      <c r="O6110" s="3">
        <f t="shared" ca="1" si="1047"/>
        <v>2</v>
      </c>
      <c r="P6110" s="3">
        <f t="shared" ca="1" si="1047"/>
        <v>3</v>
      </c>
    </row>
    <row r="6111" spans="1:16" x14ac:dyDescent="0.25">
      <c r="A6111" s="3">
        <f t="shared" ca="1" si="1048"/>
        <v>291356025</v>
      </c>
      <c r="B6111" s="3">
        <f t="shared" ca="1" si="1049"/>
        <v>1417</v>
      </c>
      <c r="C6111" s="1">
        <f t="shared" ca="1" si="1050"/>
        <v>39345</v>
      </c>
      <c r="D6111" s="7">
        <f t="shared" ca="1" si="1051"/>
        <v>2</v>
      </c>
      <c r="E6111" s="3" t="str">
        <f ca="1">VLOOKUP(D6111,State!$A$1:$B$9,2,0)</f>
        <v>QLD</v>
      </c>
      <c r="F6111" s="3">
        <f t="shared" ca="1" si="1052"/>
        <v>583</v>
      </c>
      <c r="G6111" s="3" t="str">
        <f ca="1">VLOOKUP(F6111,Occupation!$A$1:$B$915,2,0)</f>
        <v>Leather Goods Maker</v>
      </c>
      <c r="H6111" s="3">
        <f t="shared" ca="1" si="1053"/>
        <v>6</v>
      </c>
      <c r="I6111" s="3">
        <f t="shared" ca="1" si="1054"/>
        <v>82842.960000000006</v>
      </c>
      <c r="J6111" s="3">
        <f t="shared" ca="1" si="1055"/>
        <v>0.11820753536514272</v>
      </c>
      <c r="K6111" s="3">
        <f t="shared" ca="1" si="1056"/>
        <v>1</v>
      </c>
      <c r="L6111" s="3" t="str">
        <f ca="1">VLOOKUP(K6111,Freq_Investment!$A$1:$B$8,2,0)</f>
        <v>Daily</v>
      </c>
      <c r="M6111" s="3" t="str">
        <f t="shared" ca="1" si="1057"/>
        <v>Auto</v>
      </c>
      <c r="N6111" s="3">
        <f t="shared" ca="1" si="1047"/>
        <v>1</v>
      </c>
      <c r="O6111" s="3">
        <f t="shared" ca="1" si="1047"/>
        <v>1</v>
      </c>
      <c r="P6111" s="3">
        <f t="shared" ca="1" si="1047"/>
        <v>3</v>
      </c>
    </row>
    <row r="6112" spans="1:16" x14ac:dyDescent="0.25">
      <c r="A6112" s="3">
        <f t="shared" ca="1" si="1048"/>
        <v>80563388</v>
      </c>
      <c r="B6112" s="3">
        <f t="shared" ca="1" si="1049"/>
        <v>3694</v>
      </c>
      <c r="C6112" s="1">
        <f t="shared" ca="1" si="1050"/>
        <v>33681</v>
      </c>
      <c r="D6112" s="7">
        <f t="shared" ca="1" si="1051"/>
        <v>1</v>
      </c>
      <c r="E6112" s="3" t="str">
        <f ca="1">VLOOKUP(D6112,State!$A$1:$B$9,2,0)</f>
        <v>NSW</v>
      </c>
      <c r="F6112" s="3">
        <f t="shared" ca="1" si="1052"/>
        <v>103</v>
      </c>
      <c r="G6112" s="3" t="str">
        <f ca="1">VLOOKUP(F6112,Occupation!$A$1:$B$915,2,0)</f>
        <v>Music Professionals nec</v>
      </c>
      <c r="H6112" s="3">
        <f t="shared" ca="1" si="1053"/>
        <v>2</v>
      </c>
      <c r="I6112" s="3">
        <f t="shared" ca="1" si="1054"/>
        <v>9467.24</v>
      </c>
      <c r="J6112" s="3">
        <f t="shared" ca="1" si="1055"/>
        <v>3.1157363677634442E-2</v>
      </c>
      <c r="K6112" s="3">
        <f t="shared" ca="1" si="1056"/>
        <v>2</v>
      </c>
      <c r="L6112" s="3" t="str">
        <f ca="1">VLOOKUP(K6112,Freq_Investment!$A$1:$B$8,2,0)</f>
        <v>Weekly</v>
      </c>
      <c r="M6112" s="3" t="str">
        <f t="shared" ca="1" si="1057"/>
        <v>Manual</v>
      </c>
      <c r="N6112" s="3">
        <f t="shared" ca="1" si="1047"/>
        <v>5</v>
      </c>
      <c r="O6112" s="3">
        <f t="shared" ca="1" si="1047"/>
        <v>5</v>
      </c>
      <c r="P6112" s="3">
        <f t="shared" ca="1" si="1047"/>
        <v>1</v>
      </c>
    </row>
    <row r="6113" spans="1:16" x14ac:dyDescent="0.25">
      <c r="A6113" s="3">
        <f t="shared" ca="1" si="1048"/>
        <v>425753948</v>
      </c>
      <c r="B6113" s="3">
        <f t="shared" ca="1" si="1049"/>
        <v>8661</v>
      </c>
      <c r="C6113" s="1">
        <f t="shared" ca="1" si="1050"/>
        <v>33149</v>
      </c>
      <c r="D6113" s="7">
        <f t="shared" ca="1" si="1051"/>
        <v>6</v>
      </c>
      <c r="E6113" s="3" t="str">
        <f ca="1">VLOOKUP(D6113,State!$A$1:$B$9,2,0)</f>
        <v>TAS</v>
      </c>
      <c r="F6113" s="3">
        <f t="shared" ca="1" si="1052"/>
        <v>261</v>
      </c>
      <c r="G6113" s="3" t="str">
        <f ca="1">VLOOKUP(F6113,Occupation!$A$1:$B$915,2,0)</f>
        <v>Physicist</v>
      </c>
      <c r="H6113" s="3">
        <f t="shared" ca="1" si="1053"/>
        <v>8</v>
      </c>
      <c r="I6113" s="3">
        <f t="shared" ca="1" si="1054"/>
        <v>37419.1</v>
      </c>
      <c r="J6113" s="3">
        <f t="shared" ca="1" si="1055"/>
        <v>0.20825712603420737</v>
      </c>
      <c r="K6113" s="3">
        <f t="shared" ca="1" si="1056"/>
        <v>6</v>
      </c>
      <c r="L6113" s="3" t="str">
        <f ca="1">VLOOKUP(K6113,Freq_Investment!$A$1:$B$8,2,0)</f>
        <v>Half-yearly</v>
      </c>
      <c r="M6113" s="3" t="str">
        <f t="shared" ca="1" si="1057"/>
        <v>Manual</v>
      </c>
      <c r="N6113" s="3">
        <f t="shared" ca="1" si="1047"/>
        <v>2</v>
      </c>
      <c r="O6113" s="3">
        <f t="shared" ca="1" si="1047"/>
        <v>5</v>
      </c>
      <c r="P6113" s="3">
        <f t="shared" ca="1" si="1047"/>
        <v>1</v>
      </c>
    </row>
    <row r="6114" spans="1:16" x14ac:dyDescent="0.25">
      <c r="A6114" s="3">
        <f t="shared" ca="1" si="1048"/>
        <v>50520554</v>
      </c>
      <c r="B6114" s="3">
        <f t="shared" ca="1" si="1049"/>
        <v>7071</v>
      </c>
      <c r="C6114" s="1">
        <f t="shared" ca="1" si="1050"/>
        <v>38223</v>
      </c>
      <c r="D6114" s="7">
        <f t="shared" ca="1" si="1051"/>
        <v>8</v>
      </c>
      <c r="E6114" s="3" t="str">
        <f ca="1">VLOOKUP(D6114,State!$A$1:$B$9,2,0)</f>
        <v>ACT</v>
      </c>
      <c r="F6114" s="3">
        <f t="shared" ca="1" si="1052"/>
        <v>842</v>
      </c>
      <c r="G6114" s="3" t="str">
        <f ca="1">VLOOKUP(F6114,Occupation!$A$1:$B$915,2,0)</f>
        <v>Waste Water or Water Plant Operator</v>
      </c>
      <c r="H6114" s="3">
        <f t="shared" ca="1" si="1053"/>
        <v>1</v>
      </c>
      <c r="I6114" s="3">
        <f t="shared" ca="1" si="1054"/>
        <v>63504.01</v>
      </c>
      <c r="J6114" s="3">
        <f t="shared" ca="1" si="1055"/>
        <v>0.1583637933771716</v>
      </c>
      <c r="K6114" s="3">
        <f t="shared" ca="1" si="1056"/>
        <v>1</v>
      </c>
      <c r="L6114" s="3" t="str">
        <f ca="1">VLOOKUP(K6114,Freq_Investment!$A$1:$B$8,2,0)</f>
        <v>Daily</v>
      </c>
      <c r="M6114" s="3" t="str">
        <f t="shared" ca="1" si="1057"/>
        <v>Manual</v>
      </c>
      <c r="N6114" s="3">
        <f t="shared" ca="1" si="1047"/>
        <v>3</v>
      </c>
      <c r="O6114" s="3">
        <f t="shared" ca="1" si="1047"/>
        <v>5</v>
      </c>
      <c r="P6114" s="3">
        <f t="shared" ca="1" si="1047"/>
        <v>2</v>
      </c>
    </row>
    <row r="6115" spans="1:16" x14ac:dyDescent="0.25">
      <c r="A6115" s="3">
        <f t="shared" ca="1" si="1048"/>
        <v>471480935</v>
      </c>
      <c r="B6115" s="3">
        <f t="shared" ca="1" si="1049"/>
        <v>7615</v>
      </c>
      <c r="C6115" s="1">
        <f t="shared" ca="1" si="1050"/>
        <v>44021</v>
      </c>
      <c r="D6115" s="7">
        <f t="shared" ca="1" si="1051"/>
        <v>5</v>
      </c>
      <c r="E6115" s="3" t="str">
        <f ca="1">VLOOKUP(D6115,State!$A$1:$B$9,2,0)</f>
        <v>NT</v>
      </c>
      <c r="F6115" s="3">
        <f t="shared" ca="1" si="1052"/>
        <v>605</v>
      </c>
      <c r="G6115" s="3" t="str">
        <f ca="1">VLOOKUP(F6115,Occupation!$A$1:$B$915,2,0)</f>
        <v>Broadcast Transmitter Operator</v>
      </c>
      <c r="H6115" s="3">
        <f t="shared" ca="1" si="1053"/>
        <v>1</v>
      </c>
      <c r="I6115" s="3">
        <f t="shared" ca="1" si="1054"/>
        <v>33877.99</v>
      </c>
      <c r="J6115" s="3">
        <f t="shared" ca="1" si="1055"/>
        <v>0.28501712189616107</v>
      </c>
      <c r="K6115" s="3">
        <f t="shared" ca="1" si="1056"/>
        <v>2</v>
      </c>
      <c r="L6115" s="3" t="str">
        <f ca="1">VLOOKUP(K6115,Freq_Investment!$A$1:$B$8,2,0)</f>
        <v>Weekly</v>
      </c>
      <c r="M6115" s="3" t="str">
        <f t="shared" ca="1" si="1057"/>
        <v>Manual</v>
      </c>
      <c r="N6115" s="3">
        <f t="shared" ca="1" si="1047"/>
        <v>3</v>
      </c>
      <c r="O6115" s="3">
        <f t="shared" ca="1" si="1047"/>
        <v>2</v>
      </c>
      <c r="P6115" s="3">
        <f t="shared" ca="1" si="1047"/>
        <v>5</v>
      </c>
    </row>
    <row r="6116" spans="1:16" x14ac:dyDescent="0.25">
      <c r="A6116" s="3">
        <f t="shared" ca="1" si="1048"/>
        <v>104260630</v>
      </c>
      <c r="B6116" s="3">
        <f t="shared" ca="1" si="1049"/>
        <v>7279</v>
      </c>
      <c r="C6116" s="1">
        <f t="shared" ca="1" si="1050"/>
        <v>36023</v>
      </c>
      <c r="D6116" s="7">
        <f t="shared" ca="1" si="1051"/>
        <v>3</v>
      </c>
      <c r="E6116" s="3" t="str">
        <f ca="1">VLOOKUP(D6116,State!$A$1:$B$9,2,0)</f>
        <v>SA</v>
      </c>
      <c r="F6116" s="3">
        <f t="shared" ca="1" si="1052"/>
        <v>268</v>
      </c>
      <c r="G6116" s="3" t="str">
        <f ca="1">VLOOKUP(F6116,Occupation!$A$1:$B$915,2,0)</f>
        <v>Special Needs Teacher</v>
      </c>
      <c r="H6116" s="3">
        <f t="shared" ca="1" si="1053"/>
        <v>6</v>
      </c>
      <c r="I6116" s="3">
        <f t="shared" ca="1" si="1054"/>
        <v>80907.210000000006</v>
      </c>
      <c r="J6116" s="3">
        <f t="shared" ca="1" si="1055"/>
        <v>0.14071198700230392</v>
      </c>
      <c r="K6116" s="3">
        <f t="shared" ca="1" si="1056"/>
        <v>5</v>
      </c>
      <c r="L6116" s="3" t="str">
        <f ca="1">VLOOKUP(K6116,Freq_Investment!$A$1:$B$8,2,0)</f>
        <v>Quarterly</v>
      </c>
      <c r="M6116" s="3" t="str">
        <f t="shared" ca="1" si="1057"/>
        <v>Manual</v>
      </c>
      <c r="N6116" s="3">
        <f t="shared" ca="1" si="1047"/>
        <v>2</v>
      </c>
      <c r="O6116" s="3">
        <f t="shared" ca="1" si="1047"/>
        <v>3</v>
      </c>
      <c r="P6116" s="3">
        <f t="shared" ca="1" si="1047"/>
        <v>1</v>
      </c>
    </row>
    <row r="6117" spans="1:16" x14ac:dyDescent="0.25">
      <c r="A6117" s="3">
        <f t="shared" ca="1" si="1048"/>
        <v>769649746</v>
      </c>
      <c r="B6117" s="3">
        <f t="shared" ca="1" si="1049"/>
        <v>5812</v>
      </c>
      <c r="C6117" s="1">
        <f t="shared" ca="1" si="1050"/>
        <v>38931</v>
      </c>
      <c r="D6117" s="7">
        <f t="shared" ca="1" si="1051"/>
        <v>3</v>
      </c>
      <c r="E6117" s="3" t="str">
        <f ca="1">VLOOKUP(D6117,State!$A$1:$B$9,2,0)</f>
        <v>SA</v>
      </c>
      <c r="F6117" s="3">
        <f t="shared" ca="1" si="1052"/>
        <v>451</v>
      </c>
      <c r="G6117" s="3" t="str">
        <f ca="1">VLOOKUP(F6117,Occupation!$A$1:$B$915,2,0)</f>
        <v>Electrical Engineering Draftsperson</v>
      </c>
      <c r="H6117" s="3">
        <f t="shared" ca="1" si="1053"/>
        <v>4</v>
      </c>
      <c r="I6117" s="3">
        <f t="shared" ca="1" si="1054"/>
        <v>65692.36</v>
      </c>
      <c r="J6117" s="3">
        <f t="shared" ca="1" si="1055"/>
        <v>0.44188183039752665</v>
      </c>
      <c r="K6117" s="3">
        <f t="shared" ca="1" si="1056"/>
        <v>4</v>
      </c>
      <c r="L6117" s="3" t="str">
        <f ca="1">VLOOKUP(K6117,Freq_Investment!$A$1:$B$8,2,0)</f>
        <v>Monthly</v>
      </c>
      <c r="M6117" s="3" t="str">
        <f t="shared" ca="1" si="1057"/>
        <v>Manual</v>
      </c>
      <c r="N6117" s="3">
        <f t="shared" ca="1" si="1047"/>
        <v>1</v>
      </c>
      <c r="O6117" s="3">
        <f t="shared" ca="1" si="1047"/>
        <v>5</v>
      </c>
      <c r="P6117" s="3">
        <f t="shared" ca="1" si="1047"/>
        <v>5</v>
      </c>
    </row>
    <row r="6118" spans="1:16" x14ac:dyDescent="0.25">
      <c r="A6118" s="3">
        <f t="shared" ca="1" si="1048"/>
        <v>977745183</v>
      </c>
      <c r="B6118" s="3">
        <f t="shared" ca="1" si="1049"/>
        <v>3558</v>
      </c>
      <c r="C6118" s="1">
        <f t="shared" ca="1" si="1050"/>
        <v>43896</v>
      </c>
      <c r="D6118" s="7">
        <f t="shared" ca="1" si="1051"/>
        <v>1</v>
      </c>
      <c r="E6118" s="3" t="str">
        <f ca="1">VLOOKUP(D6118,State!$A$1:$B$9,2,0)</f>
        <v>NSW</v>
      </c>
      <c r="F6118" s="3">
        <f t="shared" ca="1" si="1052"/>
        <v>628</v>
      </c>
      <c r="G6118" s="3" t="str">
        <f ca="1">VLOOKUP(F6118,Occupation!$A$1:$B$915,2,0)</f>
        <v>Diversional Therapist</v>
      </c>
      <c r="H6118" s="3">
        <f t="shared" ca="1" si="1053"/>
        <v>9</v>
      </c>
      <c r="I6118" s="3">
        <f t="shared" ca="1" si="1054"/>
        <v>62034.46</v>
      </c>
      <c r="J6118" s="3">
        <f t="shared" ca="1" si="1055"/>
        <v>0.10913281624107035</v>
      </c>
      <c r="K6118" s="3">
        <f t="shared" ca="1" si="1056"/>
        <v>2</v>
      </c>
      <c r="L6118" s="3" t="str">
        <f ca="1">VLOOKUP(K6118,Freq_Investment!$A$1:$B$8,2,0)</f>
        <v>Weekly</v>
      </c>
      <c r="M6118" s="3" t="str">
        <f t="shared" ca="1" si="1057"/>
        <v>Manual</v>
      </c>
      <c r="N6118" s="3">
        <f t="shared" ca="1" si="1047"/>
        <v>5</v>
      </c>
      <c r="O6118" s="3">
        <f t="shared" ca="1" si="1047"/>
        <v>5</v>
      </c>
      <c r="P6118" s="3">
        <f t="shared" ca="1" si="1047"/>
        <v>3</v>
      </c>
    </row>
    <row r="6119" spans="1:16" x14ac:dyDescent="0.25">
      <c r="A6119" s="3">
        <f t="shared" ca="1" si="1048"/>
        <v>346261598</v>
      </c>
      <c r="B6119" s="3">
        <f t="shared" ca="1" si="1049"/>
        <v>3441</v>
      </c>
      <c r="C6119" s="1">
        <f t="shared" ca="1" si="1050"/>
        <v>27809</v>
      </c>
      <c r="D6119" s="7">
        <f t="shared" ca="1" si="1051"/>
        <v>2</v>
      </c>
      <c r="E6119" s="3" t="str">
        <f ca="1">VLOOKUP(D6119,State!$A$1:$B$9,2,0)</f>
        <v>QLD</v>
      </c>
      <c r="F6119" s="3">
        <f t="shared" ca="1" si="1052"/>
        <v>183</v>
      </c>
      <c r="G6119" s="3" t="str">
        <f ca="1">VLOOKUP(F6119,Occupation!$A$1:$B$915,2,0)</f>
        <v>Technical Sales Representatives nec</v>
      </c>
      <c r="H6119" s="3">
        <f t="shared" ca="1" si="1053"/>
        <v>8</v>
      </c>
      <c r="I6119" s="3">
        <f t="shared" ca="1" si="1054"/>
        <v>81228.899999999994</v>
      </c>
      <c r="J6119" s="3">
        <f t="shared" ca="1" si="1055"/>
        <v>0.48488053479934523</v>
      </c>
      <c r="K6119" s="3">
        <f t="shared" ca="1" si="1056"/>
        <v>4</v>
      </c>
      <c r="L6119" s="3" t="str">
        <f ca="1">VLOOKUP(K6119,Freq_Investment!$A$1:$B$8,2,0)</f>
        <v>Monthly</v>
      </c>
      <c r="M6119" s="3" t="str">
        <f t="shared" ca="1" si="1057"/>
        <v>Manual</v>
      </c>
      <c r="N6119" s="3">
        <f t="shared" ca="1" si="1047"/>
        <v>4</v>
      </c>
      <c r="O6119" s="3">
        <f t="shared" ca="1" si="1047"/>
        <v>4</v>
      </c>
      <c r="P6119" s="3">
        <f t="shared" ca="1" si="1047"/>
        <v>4</v>
      </c>
    </row>
    <row r="6120" spans="1:16" x14ac:dyDescent="0.25">
      <c r="A6120" s="3">
        <f t="shared" ca="1" si="1048"/>
        <v>311721242</v>
      </c>
      <c r="B6120" s="3">
        <f t="shared" ca="1" si="1049"/>
        <v>5900</v>
      </c>
      <c r="C6120" s="1">
        <f t="shared" ca="1" si="1050"/>
        <v>32620</v>
      </c>
      <c r="D6120" s="7">
        <f t="shared" ca="1" si="1051"/>
        <v>5</v>
      </c>
      <c r="E6120" s="3" t="str">
        <f ca="1">VLOOKUP(D6120,State!$A$1:$B$9,2,0)</f>
        <v>NT</v>
      </c>
      <c r="F6120" s="3">
        <f t="shared" ca="1" si="1052"/>
        <v>103</v>
      </c>
      <c r="G6120" s="3" t="str">
        <f ca="1">VLOOKUP(F6120,Occupation!$A$1:$B$915,2,0)</f>
        <v>Music Professionals nec</v>
      </c>
      <c r="H6120" s="3">
        <f t="shared" ca="1" si="1053"/>
        <v>3</v>
      </c>
      <c r="I6120" s="3">
        <f t="shared" ca="1" si="1054"/>
        <v>24651.39</v>
      </c>
      <c r="J6120" s="3">
        <f t="shared" ca="1" si="1055"/>
        <v>0.46627528075903624</v>
      </c>
      <c r="K6120" s="3">
        <f t="shared" ca="1" si="1056"/>
        <v>6</v>
      </c>
      <c r="L6120" s="3" t="str">
        <f ca="1">VLOOKUP(K6120,Freq_Investment!$A$1:$B$8,2,0)</f>
        <v>Half-yearly</v>
      </c>
      <c r="M6120" s="3" t="str">
        <f t="shared" ca="1" si="1057"/>
        <v>Auto</v>
      </c>
      <c r="N6120" s="3">
        <f t="shared" ca="1" si="1047"/>
        <v>3</v>
      </c>
      <c r="O6120" s="3">
        <f t="shared" ca="1" si="1047"/>
        <v>1</v>
      </c>
      <c r="P6120" s="3">
        <f t="shared" ca="1" si="1047"/>
        <v>4</v>
      </c>
    </row>
    <row r="6121" spans="1:16" x14ac:dyDescent="0.25">
      <c r="A6121" s="3">
        <f t="shared" ca="1" si="1048"/>
        <v>886172214</v>
      </c>
      <c r="B6121" s="3">
        <f t="shared" ca="1" si="1049"/>
        <v>9679</v>
      </c>
      <c r="C6121" s="1">
        <f t="shared" ca="1" si="1050"/>
        <v>37828</v>
      </c>
      <c r="D6121" s="7">
        <f t="shared" ca="1" si="1051"/>
        <v>1</v>
      </c>
      <c r="E6121" s="3" t="str">
        <f ca="1">VLOOKUP(D6121,State!$A$1:$B$9,2,0)</f>
        <v>NSW</v>
      </c>
      <c r="F6121" s="3">
        <f t="shared" ca="1" si="1052"/>
        <v>430</v>
      </c>
      <c r="G6121" s="3" t="str">
        <f ca="1">VLOOKUP(F6121,Occupation!$A$1:$B$915,2,0)</f>
        <v>Medical Technicians nec</v>
      </c>
      <c r="H6121" s="3">
        <f t="shared" ca="1" si="1053"/>
        <v>5</v>
      </c>
      <c r="I6121" s="3">
        <f t="shared" ca="1" si="1054"/>
        <v>27156.77</v>
      </c>
      <c r="J6121" s="3">
        <f t="shared" ca="1" si="1055"/>
        <v>0.11750632397671712</v>
      </c>
      <c r="K6121" s="3">
        <f t="shared" ca="1" si="1056"/>
        <v>7</v>
      </c>
      <c r="L6121" s="3" t="str">
        <f ca="1">VLOOKUP(K6121,Freq_Investment!$A$1:$B$8,2,0)</f>
        <v>Yearly</v>
      </c>
      <c r="M6121" s="3" t="str">
        <f t="shared" ca="1" si="1057"/>
        <v>Auto</v>
      </c>
      <c r="N6121" s="3">
        <f t="shared" ca="1" si="1047"/>
        <v>4</v>
      </c>
      <c r="O6121" s="3">
        <f t="shared" ca="1" si="1047"/>
        <v>1</v>
      </c>
      <c r="P6121" s="3">
        <f t="shared" ca="1" si="1047"/>
        <v>4</v>
      </c>
    </row>
    <row r="6122" spans="1:16" x14ac:dyDescent="0.25">
      <c r="A6122" s="3">
        <f t="shared" ca="1" si="1048"/>
        <v>506468612</v>
      </c>
      <c r="B6122" s="3">
        <f t="shared" ca="1" si="1049"/>
        <v>334</v>
      </c>
      <c r="C6122" s="1">
        <f t="shared" ca="1" si="1050"/>
        <v>32455</v>
      </c>
      <c r="D6122" s="7">
        <f t="shared" ca="1" si="1051"/>
        <v>5</v>
      </c>
      <c r="E6122" s="3" t="str">
        <f ca="1">VLOOKUP(D6122,State!$A$1:$B$9,2,0)</f>
        <v>NT</v>
      </c>
      <c r="F6122" s="3">
        <f t="shared" ca="1" si="1052"/>
        <v>113</v>
      </c>
      <c r="G6122" s="3" t="str">
        <f ca="1">VLOOKUP(F6122,Occupation!$A$1:$B$915,2,0)</f>
        <v>Author</v>
      </c>
      <c r="H6122" s="3">
        <f t="shared" ca="1" si="1053"/>
        <v>8</v>
      </c>
      <c r="I6122" s="3">
        <f t="shared" ca="1" si="1054"/>
        <v>24660.400000000001</v>
      </c>
      <c r="J6122" s="3">
        <f t="shared" ca="1" si="1055"/>
        <v>0.17122191547845722</v>
      </c>
      <c r="K6122" s="3">
        <f t="shared" ca="1" si="1056"/>
        <v>2</v>
      </c>
      <c r="L6122" s="3" t="str">
        <f ca="1">VLOOKUP(K6122,Freq_Investment!$A$1:$B$8,2,0)</f>
        <v>Weekly</v>
      </c>
      <c r="M6122" s="3" t="str">
        <f t="shared" ca="1" si="1057"/>
        <v>Manual</v>
      </c>
      <c r="N6122" s="3">
        <f t="shared" ca="1" si="1047"/>
        <v>5</v>
      </c>
      <c r="O6122" s="3">
        <f t="shared" ca="1" si="1047"/>
        <v>2</v>
      </c>
      <c r="P6122" s="3">
        <f t="shared" ca="1" si="1047"/>
        <v>2</v>
      </c>
    </row>
    <row r="6123" spans="1:16" x14ac:dyDescent="0.25">
      <c r="A6123" s="3">
        <f t="shared" ca="1" si="1048"/>
        <v>511289945</v>
      </c>
      <c r="B6123" s="3">
        <f t="shared" ca="1" si="1049"/>
        <v>5007</v>
      </c>
      <c r="C6123" s="1">
        <f t="shared" ca="1" si="1050"/>
        <v>37665</v>
      </c>
      <c r="D6123" s="7">
        <f t="shared" ca="1" si="1051"/>
        <v>5</v>
      </c>
      <c r="E6123" s="3" t="str">
        <f ca="1">VLOOKUP(D6123,State!$A$1:$B$9,2,0)</f>
        <v>NT</v>
      </c>
      <c r="F6123" s="3">
        <f t="shared" ca="1" si="1052"/>
        <v>272</v>
      </c>
      <c r="G6123" s="3" t="str">
        <f ca="1">VLOOKUP(F6123,Occupation!$A$1:$B$915,2,0)</f>
        <v>University Lecturer</v>
      </c>
      <c r="H6123" s="3">
        <f t="shared" ca="1" si="1053"/>
        <v>10</v>
      </c>
      <c r="I6123" s="3">
        <f t="shared" ca="1" si="1054"/>
        <v>1897.13</v>
      </c>
      <c r="J6123" s="3">
        <f t="shared" ca="1" si="1055"/>
        <v>0.31804841959305674</v>
      </c>
      <c r="K6123" s="3">
        <f t="shared" ca="1" si="1056"/>
        <v>7</v>
      </c>
      <c r="L6123" s="3" t="str">
        <f ca="1">VLOOKUP(K6123,Freq_Investment!$A$1:$B$8,2,0)</f>
        <v>Yearly</v>
      </c>
      <c r="M6123" s="3" t="str">
        <f t="shared" ca="1" si="1057"/>
        <v>Auto</v>
      </c>
      <c r="N6123" s="3">
        <f t="shared" ca="1" si="1047"/>
        <v>5</v>
      </c>
      <c r="O6123" s="3">
        <f t="shared" ca="1" si="1047"/>
        <v>3</v>
      </c>
      <c r="P6123" s="3">
        <f t="shared" ca="1" si="1047"/>
        <v>5</v>
      </c>
    </row>
    <row r="6124" spans="1:16" x14ac:dyDescent="0.25">
      <c r="A6124" s="3">
        <f t="shared" ca="1" si="1048"/>
        <v>354830779</v>
      </c>
      <c r="B6124" s="3">
        <f t="shared" ca="1" si="1049"/>
        <v>463</v>
      </c>
      <c r="C6124" s="1">
        <f t="shared" ca="1" si="1050"/>
        <v>27185</v>
      </c>
      <c r="D6124" s="7">
        <f t="shared" ca="1" si="1051"/>
        <v>8</v>
      </c>
      <c r="E6124" s="3" t="str">
        <f ca="1">VLOOKUP(D6124,State!$A$1:$B$9,2,0)</f>
        <v>ACT</v>
      </c>
      <c r="F6124" s="3">
        <f t="shared" ca="1" si="1052"/>
        <v>642</v>
      </c>
      <c r="G6124" s="3" t="str">
        <f ca="1">VLOOKUP(F6124,Occupation!$A$1:$B$915,2,0)</f>
        <v>Out of School Hours Care Worker</v>
      </c>
      <c r="H6124" s="3">
        <f t="shared" ca="1" si="1053"/>
        <v>2</v>
      </c>
      <c r="I6124" s="3">
        <f t="shared" ca="1" si="1054"/>
        <v>79545.960000000006</v>
      </c>
      <c r="J6124" s="3">
        <f t="shared" ca="1" si="1055"/>
        <v>0.29585727071349893</v>
      </c>
      <c r="K6124" s="3">
        <f t="shared" ca="1" si="1056"/>
        <v>7</v>
      </c>
      <c r="L6124" s="3" t="str">
        <f ca="1">VLOOKUP(K6124,Freq_Investment!$A$1:$B$8,2,0)</f>
        <v>Yearly</v>
      </c>
      <c r="M6124" s="3" t="str">
        <f t="shared" ca="1" si="1057"/>
        <v>Manual</v>
      </c>
      <c r="N6124" s="3">
        <f t="shared" ca="1" si="1047"/>
        <v>3</v>
      </c>
      <c r="O6124" s="3">
        <f t="shared" ca="1" si="1047"/>
        <v>1</v>
      </c>
      <c r="P6124" s="3">
        <f t="shared" ca="1" si="1047"/>
        <v>1</v>
      </c>
    </row>
    <row r="6125" spans="1:16" x14ac:dyDescent="0.25">
      <c r="A6125" s="3">
        <f t="shared" ca="1" si="1048"/>
        <v>700766385</v>
      </c>
      <c r="B6125" s="3">
        <f t="shared" ca="1" si="1049"/>
        <v>1799</v>
      </c>
      <c r="C6125" s="1">
        <f t="shared" ca="1" si="1050"/>
        <v>27351</v>
      </c>
      <c r="D6125" s="7">
        <f t="shared" ca="1" si="1051"/>
        <v>6</v>
      </c>
      <c r="E6125" s="3" t="str">
        <f ca="1">VLOOKUP(D6125,State!$A$1:$B$9,2,0)</f>
        <v>TAS</v>
      </c>
      <c r="F6125" s="3">
        <f t="shared" ca="1" si="1052"/>
        <v>138</v>
      </c>
      <c r="G6125" s="3" t="str">
        <f ca="1">VLOOKUP(F6125,Occupation!$A$1:$B$915,2,0)</f>
        <v>Commodities Trader</v>
      </c>
      <c r="H6125" s="3">
        <f t="shared" ca="1" si="1053"/>
        <v>8</v>
      </c>
      <c r="I6125" s="3">
        <f t="shared" ca="1" si="1054"/>
        <v>67803.59</v>
      </c>
      <c r="J6125" s="3">
        <f t="shared" ca="1" si="1055"/>
        <v>0.33262185479077228</v>
      </c>
      <c r="K6125" s="3">
        <f t="shared" ca="1" si="1056"/>
        <v>4</v>
      </c>
      <c r="L6125" s="3" t="str">
        <f ca="1">VLOOKUP(K6125,Freq_Investment!$A$1:$B$8,2,0)</f>
        <v>Monthly</v>
      </c>
      <c r="M6125" s="3" t="str">
        <f t="shared" ca="1" si="1057"/>
        <v>Manual</v>
      </c>
      <c r="N6125" s="3">
        <f t="shared" ca="1" si="1047"/>
        <v>5</v>
      </c>
      <c r="O6125" s="3">
        <f t="shared" ca="1" si="1047"/>
        <v>2</v>
      </c>
      <c r="P6125" s="3">
        <f t="shared" ca="1" si="1047"/>
        <v>5</v>
      </c>
    </row>
    <row r="6126" spans="1:16" x14ac:dyDescent="0.25">
      <c r="A6126" s="3">
        <f t="shared" ca="1" si="1048"/>
        <v>764827312</v>
      </c>
      <c r="B6126" s="3">
        <f t="shared" ca="1" si="1049"/>
        <v>660</v>
      </c>
      <c r="C6126" s="1">
        <f t="shared" ca="1" si="1050"/>
        <v>29182</v>
      </c>
      <c r="D6126" s="7">
        <f t="shared" ca="1" si="1051"/>
        <v>2</v>
      </c>
      <c r="E6126" s="3" t="str">
        <f ca="1">VLOOKUP(D6126,State!$A$1:$B$9,2,0)</f>
        <v>QLD</v>
      </c>
      <c r="F6126" s="3">
        <f t="shared" ca="1" si="1052"/>
        <v>352</v>
      </c>
      <c r="G6126" s="3" t="str">
        <f ca="1">VLOOKUP(F6126,Occupation!$A$1:$B$915,2,0)</f>
        <v>Registered Nurse (Aged Care)</v>
      </c>
      <c r="H6126" s="3">
        <f t="shared" ca="1" si="1053"/>
        <v>10</v>
      </c>
      <c r="I6126" s="3">
        <f t="shared" ca="1" si="1054"/>
        <v>39758.269999999997</v>
      </c>
      <c r="J6126" s="3">
        <f t="shared" ca="1" si="1055"/>
        <v>6.0858175336499287E-2</v>
      </c>
      <c r="K6126" s="3">
        <f t="shared" ca="1" si="1056"/>
        <v>4</v>
      </c>
      <c r="L6126" s="3" t="str">
        <f ca="1">VLOOKUP(K6126,Freq_Investment!$A$1:$B$8,2,0)</f>
        <v>Monthly</v>
      </c>
      <c r="M6126" s="3" t="str">
        <f t="shared" ca="1" si="1057"/>
        <v>Auto</v>
      </c>
      <c r="N6126" s="3">
        <f t="shared" ref="N6126:P6189" ca="1" si="1058">RANDBETWEEN(1,5)</f>
        <v>3</v>
      </c>
      <c r="O6126" s="3">
        <f t="shared" ca="1" si="1058"/>
        <v>5</v>
      </c>
      <c r="P6126" s="3">
        <f t="shared" ca="1" si="1058"/>
        <v>1</v>
      </c>
    </row>
    <row r="6127" spans="1:16" x14ac:dyDescent="0.25">
      <c r="A6127" s="3">
        <f t="shared" ca="1" si="1048"/>
        <v>955810546</v>
      </c>
      <c r="B6127" s="3">
        <f t="shared" ca="1" si="1049"/>
        <v>6506</v>
      </c>
      <c r="C6127" s="1">
        <f t="shared" ca="1" si="1050"/>
        <v>31050</v>
      </c>
      <c r="D6127" s="7">
        <f t="shared" ca="1" si="1051"/>
        <v>5</v>
      </c>
      <c r="E6127" s="3" t="str">
        <f ca="1">VLOOKUP(D6127,State!$A$1:$B$9,2,0)</f>
        <v>NT</v>
      </c>
      <c r="F6127" s="3">
        <f t="shared" ca="1" si="1052"/>
        <v>302</v>
      </c>
      <c r="G6127" s="3" t="str">
        <f ca="1">VLOOKUP(F6127,Occupation!$A$1:$B$915,2,0)</f>
        <v>Homoeopath</v>
      </c>
      <c r="H6127" s="3">
        <f t="shared" ca="1" si="1053"/>
        <v>2</v>
      </c>
      <c r="I6127" s="3">
        <f t="shared" ca="1" si="1054"/>
        <v>81326.990000000005</v>
      </c>
      <c r="J6127" s="3">
        <f t="shared" ca="1" si="1055"/>
        <v>8.39750957238522E-3</v>
      </c>
      <c r="K6127" s="3">
        <f t="shared" ca="1" si="1056"/>
        <v>3</v>
      </c>
      <c r="L6127" s="3" t="str">
        <f ca="1">VLOOKUP(K6127,Freq_Investment!$A$1:$B$8,2,0)</f>
        <v>Fortnightly</v>
      </c>
      <c r="M6127" s="3" t="str">
        <f t="shared" ca="1" si="1057"/>
        <v>Auto</v>
      </c>
      <c r="N6127" s="3">
        <f t="shared" ca="1" si="1058"/>
        <v>3</v>
      </c>
      <c r="O6127" s="3">
        <f t="shared" ca="1" si="1058"/>
        <v>1</v>
      </c>
      <c r="P6127" s="3">
        <f t="shared" ca="1" si="1058"/>
        <v>3</v>
      </c>
    </row>
    <row r="6128" spans="1:16" x14ac:dyDescent="0.25">
      <c r="A6128" s="3">
        <f t="shared" ca="1" si="1048"/>
        <v>597179217</v>
      </c>
      <c r="B6128" s="3">
        <f t="shared" ca="1" si="1049"/>
        <v>226</v>
      </c>
      <c r="C6128" s="1">
        <f t="shared" ca="1" si="1050"/>
        <v>41289</v>
      </c>
      <c r="D6128" s="7">
        <f t="shared" ca="1" si="1051"/>
        <v>5</v>
      </c>
      <c r="E6128" s="3" t="str">
        <f ca="1">VLOOKUP(D6128,State!$A$1:$B$9,2,0)</f>
        <v>NT</v>
      </c>
      <c r="F6128" s="3">
        <f t="shared" ca="1" si="1052"/>
        <v>873</v>
      </c>
      <c r="G6128" s="3" t="str">
        <f ca="1">VLOOKUP(F6128,Occupation!$A$1:$B$915,2,0)</f>
        <v>Tanker Driver</v>
      </c>
      <c r="H6128" s="3">
        <f t="shared" ca="1" si="1053"/>
        <v>2</v>
      </c>
      <c r="I6128" s="3">
        <f t="shared" ca="1" si="1054"/>
        <v>14227.71</v>
      </c>
      <c r="J6128" s="3">
        <f t="shared" ca="1" si="1055"/>
        <v>0.16667991742804561</v>
      </c>
      <c r="K6128" s="3">
        <f t="shared" ca="1" si="1056"/>
        <v>5</v>
      </c>
      <c r="L6128" s="3" t="str">
        <f ca="1">VLOOKUP(K6128,Freq_Investment!$A$1:$B$8,2,0)</f>
        <v>Quarterly</v>
      </c>
      <c r="M6128" s="3" t="str">
        <f t="shared" ca="1" si="1057"/>
        <v>Manual</v>
      </c>
      <c r="N6128" s="3">
        <f t="shared" ca="1" si="1058"/>
        <v>3</v>
      </c>
      <c r="O6128" s="3">
        <f t="shared" ca="1" si="1058"/>
        <v>1</v>
      </c>
      <c r="P6128" s="3">
        <f t="shared" ca="1" si="1058"/>
        <v>3</v>
      </c>
    </row>
    <row r="6129" spans="1:16" x14ac:dyDescent="0.25">
      <c r="A6129" s="3">
        <f t="shared" ca="1" si="1048"/>
        <v>489442652</v>
      </c>
      <c r="B6129" s="3">
        <f t="shared" ca="1" si="1049"/>
        <v>4352</v>
      </c>
      <c r="C6129" s="1">
        <f t="shared" ca="1" si="1050"/>
        <v>44099</v>
      </c>
      <c r="D6129" s="7">
        <f t="shared" ca="1" si="1051"/>
        <v>4</v>
      </c>
      <c r="E6129" s="3" t="str">
        <f ca="1">VLOOKUP(D6129,State!$A$1:$B$9,2,0)</f>
        <v>WA</v>
      </c>
      <c r="F6129" s="3">
        <f t="shared" ca="1" si="1052"/>
        <v>587</v>
      </c>
      <c r="G6129" s="3" t="str">
        <f ca="1">VLOOKUP(F6129,Occupation!$A$1:$B$915,2,0)</f>
        <v>Clothing Patternmaker</v>
      </c>
      <c r="H6129" s="3">
        <f t="shared" ca="1" si="1053"/>
        <v>6</v>
      </c>
      <c r="I6129" s="3">
        <f t="shared" ca="1" si="1054"/>
        <v>88066.97</v>
      </c>
      <c r="J6129" s="3">
        <f t="shared" ca="1" si="1055"/>
        <v>7.1670211066026224E-2</v>
      </c>
      <c r="K6129" s="3">
        <f t="shared" ca="1" si="1056"/>
        <v>2</v>
      </c>
      <c r="L6129" s="3" t="str">
        <f ca="1">VLOOKUP(K6129,Freq_Investment!$A$1:$B$8,2,0)</f>
        <v>Weekly</v>
      </c>
      <c r="M6129" s="3" t="str">
        <f t="shared" ca="1" si="1057"/>
        <v>Manual</v>
      </c>
      <c r="N6129" s="3">
        <f t="shared" ca="1" si="1058"/>
        <v>2</v>
      </c>
      <c r="O6129" s="3">
        <f t="shared" ca="1" si="1058"/>
        <v>5</v>
      </c>
      <c r="P6129" s="3">
        <f t="shared" ca="1" si="1058"/>
        <v>3</v>
      </c>
    </row>
    <row r="6130" spans="1:16" x14ac:dyDescent="0.25">
      <c r="A6130" s="3">
        <f t="shared" ca="1" si="1048"/>
        <v>342436956</v>
      </c>
      <c r="B6130" s="3">
        <f t="shared" ca="1" si="1049"/>
        <v>8652</v>
      </c>
      <c r="C6130" s="1">
        <f t="shared" ca="1" si="1050"/>
        <v>35225</v>
      </c>
      <c r="D6130" s="7">
        <f t="shared" ca="1" si="1051"/>
        <v>3</v>
      </c>
      <c r="E6130" s="3" t="str">
        <f ca="1">VLOOKUP(D6130,State!$A$1:$B$9,2,0)</f>
        <v>SA</v>
      </c>
      <c r="F6130" s="3">
        <f t="shared" ca="1" si="1052"/>
        <v>189</v>
      </c>
      <c r="G6130" s="3" t="str">
        <f ca="1">VLOOKUP(F6130,Occupation!$A$1:$B$915,2,0)</f>
        <v>Master Fisher</v>
      </c>
      <c r="H6130" s="3">
        <f t="shared" ca="1" si="1053"/>
        <v>10</v>
      </c>
      <c r="I6130" s="3">
        <f t="shared" ca="1" si="1054"/>
        <v>7616.92</v>
      </c>
      <c r="J6130" s="3">
        <f t="shared" ca="1" si="1055"/>
        <v>0.40262177116709097</v>
      </c>
      <c r="K6130" s="3">
        <f t="shared" ca="1" si="1056"/>
        <v>1</v>
      </c>
      <c r="L6130" s="3" t="str">
        <f ca="1">VLOOKUP(K6130,Freq_Investment!$A$1:$B$8,2,0)</f>
        <v>Daily</v>
      </c>
      <c r="M6130" s="3" t="str">
        <f t="shared" ca="1" si="1057"/>
        <v>Manual</v>
      </c>
      <c r="N6130" s="3">
        <f t="shared" ca="1" si="1058"/>
        <v>2</v>
      </c>
      <c r="O6130" s="3">
        <f t="shared" ca="1" si="1058"/>
        <v>3</v>
      </c>
      <c r="P6130" s="3">
        <f t="shared" ca="1" si="1058"/>
        <v>4</v>
      </c>
    </row>
    <row r="6131" spans="1:16" x14ac:dyDescent="0.25">
      <c r="A6131" s="3">
        <f t="shared" ca="1" si="1048"/>
        <v>300956967</v>
      </c>
      <c r="B6131" s="3">
        <f t="shared" ca="1" si="1049"/>
        <v>6796</v>
      </c>
      <c r="C6131" s="1">
        <f t="shared" ca="1" si="1050"/>
        <v>26106</v>
      </c>
      <c r="D6131" s="7">
        <f t="shared" ca="1" si="1051"/>
        <v>1</v>
      </c>
      <c r="E6131" s="3" t="str">
        <f ca="1">VLOOKUP(D6131,State!$A$1:$B$9,2,0)</f>
        <v>NSW</v>
      </c>
      <c r="F6131" s="3">
        <f t="shared" ca="1" si="1052"/>
        <v>678</v>
      </c>
      <c r="G6131" s="3" t="str">
        <f ca="1">VLOOKUP(F6131,Occupation!$A$1:$B$915,2,0)</f>
        <v>Herbalist (Western)</v>
      </c>
      <c r="H6131" s="3">
        <f t="shared" ca="1" si="1053"/>
        <v>9</v>
      </c>
      <c r="I6131" s="3">
        <f t="shared" ca="1" si="1054"/>
        <v>18112.2</v>
      </c>
      <c r="J6131" s="3">
        <f t="shared" ca="1" si="1055"/>
        <v>0.34700751268141972</v>
      </c>
      <c r="K6131" s="3">
        <f t="shared" ca="1" si="1056"/>
        <v>5</v>
      </c>
      <c r="L6131" s="3" t="str">
        <f ca="1">VLOOKUP(K6131,Freq_Investment!$A$1:$B$8,2,0)</f>
        <v>Quarterly</v>
      </c>
      <c r="M6131" s="3" t="str">
        <f t="shared" ca="1" si="1057"/>
        <v>Manual</v>
      </c>
      <c r="N6131" s="3">
        <f t="shared" ca="1" si="1058"/>
        <v>5</v>
      </c>
      <c r="O6131" s="3">
        <f t="shared" ca="1" si="1058"/>
        <v>5</v>
      </c>
      <c r="P6131" s="3">
        <f t="shared" ca="1" si="1058"/>
        <v>1</v>
      </c>
    </row>
    <row r="6132" spans="1:16" x14ac:dyDescent="0.25">
      <c r="A6132" s="3">
        <f t="shared" ca="1" si="1048"/>
        <v>340685589</v>
      </c>
      <c r="B6132" s="3">
        <f t="shared" ca="1" si="1049"/>
        <v>5202</v>
      </c>
      <c r="C6132" s="1">
        <f t="shared" ca="1" si="1050"/>
        <v>44354</v>
      </c>
      <c r="D6132" s="7">
        <f t="shared" ca="1" si="1051"/>
        <v>2</v>
      </c>
      <c r="E6132" s="3" t="str">
        <f ca="1">VLOOKUP(D6132,State!$A$1:$B$9,2,0)</f>
        <v>QLD</v>
      </c>
      <c r="F6132" s="3">
        <f t="shared" ca="1" si="1052"/>
        <v>666</v>
      </c>
      <c r="G6132" s="3" t="str">
        <f ca="1">VLOOKUP(F6132,Occupation!$A$1:$B$915,2,0)</f>
        <v>Crowd Controller</v>
      </c>
      <c r="H6132" s="3">
        <f t="shared" ca="1" si="1053"/>
        <v>1</v>
      </c>
      <c r="I6132" s="3">
        <f t="shared" ca="1" si="1054"/>
        <v>70085.38</v>
      </c>
      <c r="J6132" s="3">
        <f t="shared" ca="1" si="1055"/>
        <v>0.28873350081320154</v>
      </c>
      <c r="K6132" s="3">
        <f t="shared" ca="1" si="1056"/>
        <v>3</v>
      </c>
      <c r="L6132" s="3" t="str">
        <f ca="1">VLOOKUP(K6132,Freq_Investment!$A$1:$B$8,2,0)</f>
        <v>Fortnightly</v>
      </c>
      <c r="M6132" s="3" t="str">
        <f t="shared" ca="1" si="1057"/>
        <v>Auto</v>
      </c>
      <c r="N6132" s="3">
        <f t="shared" ca="1" si="1058"/>
        <v>4</v>
      </c>
      <c r="O6132" s="3">
        <f t="shared" ca="1" si="1058"/>
        <v>1</v>
      </c>
      <c r="P6132" s="3">
        <f t="shared" ca="1" si="1058"/>
        <v>2</v>
      </c>
    </row>
    <row r="6133" spans="1:16" x14ac:dyDescent="0.25">
      <c r="A6133" s="3">
        <f t="shared" ca="1" si="1048"/>
        <v>59491939</v>
      </c>
      <c r="B6133" s="3">
        <f t="shared" ca="1" si="1049"/>
        <v>9898</v>
      </c>
      <c r="C6133" s="1">
        <f t="shared" ca="1" si="1050"/>
        <v>42082</v>
      </c>
      <c r="D6133" s="7">
        <f t="shared" ca="1" si="1051"/>
        <v>3</v>
      </c>
      <c r="E6133" s="3" t="str">
        <f ca="1">VLOOKUP(D6133,State!$A$1:$B$9,2,0)</f>
        <v>SA</v>
      </c>
      <c r="F6133" s="3">
        <f t="shared" ca="1" si="1052"/>
        <v>268</v>
      </c>
      <c r="G6133" s="3" t="str">
        <f ca="1">VLOOKUP(F6133,Occupation!$A$1:$B$915,2,0)</f>
        <v>Special Needs Teacher</v>
      </c>
      <c r="H6133" s="3">
        <f t="shared" ca="1" si="1053"/>
        <v>2</v>
      </c>
      <c r="I6133" s="3">
        <f t="shared" ca="1" si="1054"/>
        <v>53728.36</v>
      </c>
      <c r="J6133" s="3">
        <f t="shared" ca="1" si="1055"/>
        <v>0.36515136804200748</v>
      </c>
      <c r="K6133" s="3">
        <f t="shared" ca="1" si="1056"/>
        <v>1</v>
      </c>
      <c r="L6133" s="3" t="str">
        <f ca="1">VLOOKUP(K6133,Freq_Investment!$A$1:$B$8,2,0)</f>
        <v>Daily</v>
      </c>
      <c r="M6133" s="3" t="str">
        <f t="shared" ca="1" si="1057"/>
        <v>Manual</v>
      </c>
      <c r="N6133" s="3">
        <f t="shared" ca="1" si="1058"/>
        <v>2</v>
      </c>
      <c r="O6133" s="3">
        <f t="shared" ca="1" si="1058"/>
        <v>3</v>
      </c>
      <c r="P6133" s="3">
        <f t="shared" ca="1" si="1058"/>
        <v>5</v>
      </c>
    </row>
    <row r="6134" spans="1:16" x14ac:dyDescent="0.25">
      <c r="A6134" s="3">
        <f t="shared" ca="1" si="1048"/>
        <v>111301244</v>
      </c>
      <c r="B6134" s="3">
        <f t="shared" ca="1" si="1049"/>
        <v>3915</v>
      </c>
      <c r="C6134" s="1">
        <f t="shared" ca="1" si="1050"/>
        <v>42907</v>
      </c>
      <c r="D6134" s="7">
        <f t="shared" ca="1" si="1051"/>
        <v>5</v>
      </c>
      <c r="E6134" s="3" t="str">
        <f ca="1">VLOOKUP(D6134,State!$A$1:$B$9,2,0)</f>
        <v>NT</v>
      </c>
      <c r="F6134" s="3">
        <f t="shared" ca="1" si="1052"/>
        <v>252</v>
      </c>
      <c r="G6134" s="3" t="str">
        <f ca="1">VLOOKUP(F6134,Occupation!$A$1:$B$915,2,0)</f>
        <v>Entomologist</v>
      </c>
      <c r="H6134" s="3">
        <f t="shared" ca="1" si="1053"/>
        <v>4</v>
      </c>
      <c r="I6134" s="3">
        <f t="shared" ca="1" si="1054"/>
        <v>24041.75</v>
      </c>
      <c r="J6134" s="3">
        <f t="shared" ca="1" si="1055"/>
        <v>0.47423056094199251</v>
      </c>
      <c r="K6134" s="3">
        <f t="shared" ca="1" si="1056"/>
        <v>7</v>
      </c>
      <c r="L6134" s="3" t="str">
        <f ca="1">VLOOKUP(K6134,Freq_Investment!$A$1:$B$8,2,0)</f>
        <v>Yearly</v>
      </c>
      <c r="M6134" s="3" t="str">
        <f t="shared" ca="1" si="1057"/>
        <v>Manual</v>
      </c>
      <c r="N6134" s="3">
        <f t="shared" ca="1" si="1058"/>
        <v>2</v>
      </c>
      <c r="O6134" s="3">
        <f t="shared" ca="1" si="1058"/>
        <v>3</v>
      </c>
      <c r="P6134" s="3">
        <f t="shared" ca="1" si="1058"/>
        <v>4</v>
      </c>
    </row>
    <row r="6135" spans="1:16" x14ac:dyDescent="0.25">
      <c r="A6135" s="3">
        <f t="shared" ca="1" si="1048"/>
        <v>157038253</v>
      </c>
      <c r="B6135" s="3">
        <f t="shared" ca="1" si="1049"/>
        <v>7832</v>
      </c>
      <c r="C6135" s="1">
        <f t="shared" ca="1" si="1050"/>
        <v>43259</v>
      </c>
      <c r="D6135" s="7">
        <f t="shared" ca="1" si="1051"/>
        <v>5</v>
      </c>
      <c r="E6135" s="3" t="str">
        <f ca="1">VLOOKUP(D6135,State!$A$1:$B$9,2,0)</f>
        <v>NT</v>
      </c>
      <c r="F6135" s="3">
        <f t="shared" ca="1" si="1052"/>
        <v>278</v>
      </c>
      <c r="G6135" s="3" t="str">
        <f ca="1">VLOOKUP(F6135,Occupation!$A$1:$B$915,2,0)</f>
        <v>Dance Teacher (Private Tuition)</v>
      </c>
      <c r="H6135" s="3">
        <f t="shared" ca="1" si="1053"/>
        <v>3</v>
      </c>
      <c r="I6135" s="3">
        <f t="shared" ca="1" si="1054"/>
        <v>14160.81</v>
      </c>
      <c r="J6135" s="3">
        <f t="shared" ca="1" si="1055"/>
        <v>0.19467449320337793</v>
      </c>
      <c r="K6135" s="3">
        <f t="shared" ca="1" si="1056"/>
        <v>4</v>
      </c>
      <c r="L6135" s="3" t="str">
        <f ca="1">VLOOKUP(K6135,Freq_Investment!$A$1:$B$8,2,0)</f>
        <v>Monthly</v>
      </c>
      <c r="M6135" s="3" t="str">
        <f t="shared" ca="1" si="1057"/>
        <v>Auto</v>
      </c>
      <c r="N6135" s="3">
        <f t="shared" ca="1" si="1058"/>
        <v>2</v>
      </c>
      <c r="O6135" s="3">
        <f t="shared" ca="1" si="1058"/>
        <v>4</v>
      </c>
      <c r="P6135" s="3">
        <f t="shared" ca="1" si="1058"/>
        <v>5</v>
      </c>
    </row>
    <row r="6136" spans="1:16" x14ac:dyDescent="0.25">
      <c r="A6136" s="3">
        <f t="shared" ca="1" si="1048"/>
        <v>401405851</v>
      </c>
      <c r="B6136" s="3">
        <f t="shared" ca="1" si="1049"/>
        <v>2969</v>
      </c>
      <c r="C6136" s="1">
        <f t="shared" ca="1" si="1050"/>
        <v>35313</v>
      </c>
      <c r="D6136" s="7">
        <f t="shared" ca="1" si="1051"/>
        <v>1</v>
      </c>
      <c r="E6136" s="3" t="str">
        <f ca="1">VLOOKUP(D6136,State!$A$1:$B$9,2,0)</f>
        <v>NSW</v>
      </c>
      <c r="F6136" s="3">
        <f t="shared" ca="1" si="1052"/>
        <v>131</v>
      </c>
      <c r="G6136" s="3" t="str">
        <f ca="1">VLOOKUP(F6136,Occupation!$A$1:$B$915,2,0)</f>
        <v>Accountant (General)</v>
      </c>
      <c r="H6136" s="3">
        <f t="shared" ca="1" si="1053"/>
        <v>2</v>
      </c>
      <c r="I6136" s="3">
        <f t="shared" ca="1" si="1054"/>
        <v>62069.22</v>
      </c>
      <c r="J6136" s="3">
        <f t="shared" ca="1" si="1055"/>
        <v>0.18741177303915874</v>
      </c>
      <c r="K6136" s="3">
        <f t="shared" ca="1" si="1056"/>
        <v>5</v>
      </c>
      <c r="L6136" s="3" t="str">
        <f ca="1">VLOOKUP(K6136,Freq_Investment!$A$1:$B$8,2,0)</f>
        <v>Quarterly</v>
      </c>
      <c r="M6136" s="3" t="str">
        <f t="shared" ca="1" si="1057"/>
        <v>Auto</v>
      </c>
      <c r="N6136" s="3">
        <f t="shared" ca="1" si="1058"/>
        <v>1</v>
      </c>
      <c r="O6136" s="3">
        <f t="shared" ca="1" si="1058"/>
        <v>2</v>
      </c>
      <c r="P6136" s="3">
        <f t="shared" ca="1" si="1058"/>
        <v>5</v>
      </c>
    </row>
    <row r="6137" spans="1:16" x14ac:dyDescent="0.25">
      <c r="A6137" s="3">
        <f t="shared" ca="1" si="1048"/>
        <v>227778597</v>
      </c>
      <c r="B6137" s="3">
        <f t="shared" ca="1" si="1049"/>
        <v>9999</v>
      </c>
      <c r="C6137" s="1">
        <f t="shared" ca="1" si="1050"/>
        <v>31109</v>
      </c>
      <c r="D6137" s="7">
        <f t="shared" ca="1" si="1051"/>
        <v>4</v>
      </c>
      <c r="E6137" s="3" t="str">
        <f ca="1">VLOOKUP(D6137,State!$A$1:$B$9,2,0)</f>
        <v>WA</v>
      </c>
      <c r="F6137" s="3">
        <f t="shared" ca="1" si="1052"/>
        <v>804</v>
      </c>
      <c r="G6137" s="3" t="str">
        <f ca="1">VLOOKUP(F6137,Occupation!$A$1:$B$915,2,0)</f>
        <v>Industrial Spraypainter</v>
      </c>
      <c r="H6137" s="3">
        <f t="shared" ca="1" si="1053"/>
        <v>1</v>
      </c>
      <c r="I6137" s="3">
        <f t="shared" ca="1" si="1054"/>
        <v>58154.65</v>
      </c>
      <c r="J6137" s="3">
        <f t="shared" ca="1" si="1055"/>
        <v>0.25801457027310826</v>
      </c>
      <c r="K6137" s="3">
        <f t="shared" ca="1" si="1056"/>
        <v>3</v>
      </c>
      <c r="L6137" s="3" t="str">
        <f ca="1">VLOOKUP(K6137,Freq_Investment!$A$1:$B$8,2,0)</f>
        <v>Fortnightly</v>
      </c>
      <c r="M6137" s="3" t="str">
        <f t="shared" ca="1" si="1057"/>
        <v>Auto</v>
      </c>
      <c r="N6137" s="3">
        <f t="shared" ca="1" si="1058"/>
        <v>2</v>
      </c>
      <c r="O6137" s="3">
        <f t="shared" ca="1" si="1058"/>
        <v>3</v>
      </c>
      <c r="P6137" s="3">
        <f t="shared" ca="1" si="1058"/>
        <v>3</v>
      </c>
    </row>
    <row r="6138" spans="1:16" x14ac:dyDescent="0.25">
      <c r="A6138" s="3">
        <f t="shared" ca="1" si="1048"/>
        <v>938881082</v>
      </c>
      <c r="B6138" s="3">
        <f t="shared" ca="1" si="1049"/>
        <v>8041</v>
      </c>
      <c r="C6138" s="1">
        <f t="shared" ca="1" si="1050"/>
        <v>41782</v>
      </c>
      <c r="D6138" s="7">
        <f t="shared" ca="1" si="1051"/>
        <v>5</v>
      </c>
      <c r="E6138" s="3" t="str">
        <f ca="1">VLOOKUP(D6138,State!$A$1:$B$9,2,0)</f>
        <v>NT</v>
      </c>
      <c r="F6138" s="3">
        <f t="shared" ca="1" si="1052"/>
        <v>410</v>
      </c>
      <c r="G6138" s="3" t="str">
        <f ca="1">VLOOKUP(F6138,Occupation!$A$1:$B$915,2,0)</f>
        <v>Historian</v>
      </c>
      <c r="H6138" s="3">
        <f t="shared" ca="1" si="1053"/>
        <v>8</v>
      </c>
      <c r="I6138" s="3">
        <f t="shared" ca="1" si="1054"/>
        <v>53951.77</v>
      </c>
      <c r="J6138" s="3">
        <f t="shared" ca="1" si="1055"/>
        <v>0.33063122051687344</v>
      </c>
      <c r="K6138" s="3">
        <f t="shared" ca="1" si="1056"/>
        <v>4</v>
      </c>
      <c r="L6138" s="3" t="str">
        <f ca="1">VLOOKUP(K6138,Freq_Investment!$A$1:$B$8,2,0)</f>
        <v>Monthly</v>
      </c>
      <c r="M6138" s="3" t="str">
        <f t="shared" ca="1" si="1057"/>
        <v>Manual</v>
      </c>
      <c r="N6138" s="3">
        <f t="shared" ca="1" si="1058"/>
        <v>4</v>
      </c>
      <c r="O6138" s="3">
        <f t="shared" ca="1" si="1058"/>
        <v>1</v>
      </c>
      <c r="P6138" s="3">
        <f t="shared" ca="1" si="1058"/>
        <v>4</v>
      </c>
    </row>
    <row r="6139" spans="1:16" x14ac:dyDescent="0.25">
      <c r="A6139" s="3">
        <f t="shared" ca="1" si="1048"/>
        <v>725127918</v>
      </c>
      <c r="B6139" s="3">
        <f t="shared" ca="1" si="1049"/>
        <v>7357</v>
      </c>
      <c r="C6139" s="1">
        <f t="shared" ca="1" si="1050"/>
        <v>27760</v>
      </c>
      <c r="D6139" s="7">
        <f t="shared" ca="1" si="1051"/>
        <v>2</v>
      </c>
      <c r="E6139" s="3" t="str">
        <f ca="1">VLOOKUP(D6139,State!$A$1:$B$9,2,0)</f>
        <v>QLD</v>
      </c>
      <c r="F6139" s="3">
        <f t="shared" ca="1" si="1052"/>
        <v>437</v>
      </c>
      <c r="G6139" s="3" t="str">
        <f ca="1">VLOOKUP(F6139,Occupation!$A$1:$B$915,2,0)</f>
        <v>Earth Science Technician</v>
      </c>
      <c r="H6139" s="3">
        <f t="shared" ca="1" si="1053"/>
        <v>6</v>
      </c>
      <c r="I6139" s="3">
        <f t="shared" ca="1" si="1054"/>
        <v>46940.57</v>
      </c>
      <c r="J6139" s="3">
        <f t="shared" ca="1" si="1055"/>
        <v>0.48157921708992862</v>
      </c>
      <c r="K6139" s="3">
        <f t="shared" ca="1" si="1056"/>
        <v>2</v>
      </c>
      <c r="L6139" s="3" t="str">
        <f ca="1">VLOOKUP(K6139,Freq_Investment!$A$1:$B$8,2,0)</f>
        <v>Weekly</v>
      </c>
      <c r="M6139" s="3" t="str">
        <f t="shared" ca="1" si="1057"/>
        <v>Manual</v>
      </c>
      <c r="N6139" s="3">
        <f t="shared" ca="1" si="1058"/>
        <v>1</v>
      </c>
      <c r="O6139" s="3">
        <f t="shared" ca="1" si="1058"/>
        <v>1</v>
      </c>
      <c r="P6139" s="3">
        <f t="shared" ca="1" si="1058"/>
        <v>3</v>
      </c>
    </row>
    <row r="6140" spans="1:16" x14ac:dyDescent="0.25">
      <c r="A6140" s="3">
        <f t="shared" ca="1" si="1048"/>
        <v>496250786</v>
      </c>
      <c r="B6140" s="3">
        <f t="shared" ca="1" si="1049"/>
        <v>7039</v>
      </c>
      <c r="C6140" s="1">
        <f t="shared" ca="1" si="1050"/>
        <v>37503</v>
      </c>
      <c r="D6140" s="7">
        <f t="shared" ca="1" si="1051"/>
        <v>5</v>
      </c>
      <c r="E6140" s="3" t="str">
        <f ca="1">VLOOKUP(D6140,State!$A$1:$B$9,2,0)</f>
        <v>NT</v>
      </c>
      <c r="F6140" s="3">
        <f t="shared" ca="1" si="1052"/>
        <v>641</v>
      </c>
      <c r="G6140" s="3" t="str">
        <f ca="1">VLOOKUP(F6140,Occupation!$A$1:$B$915,2,0)</f>
        <v>Nanny</v>
      </c>
      <c r="H6140" s="3">
        <f t="shared" ca="1" si="1053"/>
        <v>6</v>
      </c>
      <c r="I6140" s="3">
        <f t="shared" ca="1" si="1054"/>
        <v>9722.08</v>
      </c>
      <c r="J6140" s="3">
        <f t="shared" ca="1" si="1055"/>
        <v>1.615265100391905E-2</v>
      </c>
      <c r="K6140" s="3">
        <f t="shared" ca="1" si="1056"/>
        <v>5</v>
      </c>
      <c r="L6140" s="3" t="str">
        <f ca="1">VLOOKUP(K6140,Freq_Investment!$A$1:$B$8,2,0)</f>
        <v>Quarterly</v>
      </c>
      <c r="M6140" s="3" t="str">
        <f t="shared" ca="1" si="1057"/>
        <v>Auto</v>
      </c>
      <c r="N6140" s="3">
        <f t="shared" ca="1" si="1058"/>
        <v>4</v>
      </c>
      <c r="O6140" s="3">
        <f t="shared" ca="1" si="1058"/>
        <v>3</v>
      </c>
      <c r="P6140" s="3">
        <f t="shared" ca="1" si="1058"/>
        <v>2</v>
      </c>
    </row>
    <row r="6141" spans="1:16" x14ac:dyDescent="0.25">
      <c r="A6141" s="3">
        <f t="shared" ca="1" si="1048"/>
        <v>651516596</v>
      </c>
      <c r="B6141" s="3">
        <f t="shared" ca="1" si="1049"/>
        <v>1496</v>
      </c>
      <c r="C6141" s="1">
        <f t="shared" ca="1" si="1050"/>
        <v>36549</v>
      </c>
      <c r="D6141" s="7">
        <f t="shared" ca="1" si="1051"/>
        <v>3</v>
      </c>
      <c r="E6141" s="3" t="str">
        <f ca="1">VLOOKUP(D6141,State!$A$1:$B$9,2,0)</f>
        <v>SA</v>
      </c>
      <c r="F6141" s="3">
        <f t="shared" ca="1" si="1052"/>
        <v>109</v>
      </c>
      <c r="G6141" s="3" t="str">
        <f ca="1">VLOOKUP(F6141,Occupation!$A$1:$B$915,2,0)</f>
        <v>Artistic Director</v>
      </c>
      <c r="H6141" s="3">
        <f t="shared" ca="1" si="1053"/>
        <v>1</v>
      </c>
      <c r="I6141" s="3">
        <f t="shared" ca="1" si="1054"/>
        <v>38827.39</v>
      </c>
      <c r="J6141" s="3">
        <f t="shared" ca="1" si="1055"/>
        <v>0.32891804567262506</v>
      </c>
      <c r="K6141" s="3">
        <f t="shared" ca="1" si="1056"/>
        <v>2</v>
      </c>
      <c r="L6141" s="3" t="str">
        <f ca="1">VLOOKUP(K6141,Freq_Investment!$A$1:$B$8,2,0)</f>
        <v>Weekly</v>
      </c>
      <c r="M6141" s="3" t="str">
        <f t="shared" ca="1" si="1057"/>
        <v>Auto</v>
      </c>
      <c r="N6141" s="3">
        <f t="shared" ca="1" si="1058"/>
        <v>1</v>
      </c>
      <c r="O6141" s="3">
        <f t="shared" ca="1" si="1058"/>
        <v>3</v>
      </c>
      <c r="P6141" s="3">
        <f t="shared" ca="1" si="1058"/>
        <v>2</v>
      </c>
    </row>
    <row r="6142" spans="1:16" x14ac:dyDescent="0.25">
      <c r="A6142" s="3">
        <f t="shared" ca="1" si="1048"/>
        <v>152161417</v>
      </c>
      <c r="B6142" s="3">
        <f t="shared" ca="1" si="1049"/>
        <v>815</v>
      </c>
      <c r="C6142" s="1">
        <f t="shared" ca="1" si="1050"/>
        <v>39392</v>
      </c>
      <c r="D6142" s="7">
        <f t="shared" ca="1" si="1051"/>
        <v>1</v>
      </c>
      <c r="E6142" s="3" t="str">
        <f ca="1">VLOOKUP(D6142,State!$A$1:$B$9,2,0)</f>
        <v>NSW</v>
      </c>
      <c r="F6142" s="3">
        <f t="shared" ca="1" si="1052"/>
        <v>39</v>
      </c>
      <c r="G6142" s="3" t="str">
        <f ca="1">VLOOKUP(F6142,Occupation!$A$1:$B$915,2,0)</f>
        <v>Engineering Manager</v>
      </c>
      <c r="H6142" s="3">
        <f t="shared" ca="1" si="1053"/>
        <v>5</v>
      </c>
      <c r="I6142" s="3">
        <f t="shared" ca="1" si="1054"/>
        <v>94930.37</v>
      </c>
      <c r="J6142" s="3">
        <f t="shared" ca="1" si="1055"/>
        <v>6.9028014284444883E-2</v>
      </c>
      <c r="K6142" s="3">
        <f t="shared" ca="1" si="1056"/>
        <v>4</v>
      </c>
      <c r="L6142" s="3" t="str">
        <f ca="1">VLOOKUP(K6142,Freq_Investment!$A$1:$B$8,2,0)</f>
        <v>Monthly</v>
      </c>
      <c r="M6142" s="3" t="str">
        <f t="shared" ca="1" si="1057"/>
        <v>Auto</v>
      </c>
      <c r="N6142" s="3">
        <f t="shared" ca="1" si="1058"/>
        <v>4</v>
      </c>
      <c r="O6142" s="3">
        <f t="shared" ca="1" si="1058"/>
        <v>2</v>
      </c>
      <c r="P6142" s="3">
        <f t="shared" ca="1" si="1058"/>
        <v>4</v>
      </c>
    </row>
    <row r="6143" spans="1:16" x14ac:dyDescent="0.25">
      <c r="A6143" s="3">
        <f t="shared" ca="1" si="1048"/>
        <v>833617903</v>
      </c>
      <c r="B6143" s="3">
        <f t="shared" ca="1" si="1049"/>
        <v>3511</v>
      </c>
      <c r="C6143" s="1">
        <f t="shared" ca="1" si="1050"/>
        <v>28045</v>
      </c>
      <c r="D6143" s="7">
        <f t="shared" ca="1" si="1051"/>
        <v>1</v>
      </c>
      <c r="E6143" s="3" t="str">
        <f ca="1">VLOOKUP(D6143,State!$A$1:$B$9,2,0)</f>
        <v>NSW</v>
      </c>
      <c r="F6143" s="3">
        <f t="shared" ca="1" si="1052"/>
        <v>176</v>
      </c>
      <c r="G6143" s="3" t="str">
        <f ca="1">VLOOKUP(F6143,Occupation!$A$1:$B$915,2,0)</f>
        <v>Digital Marketing Analyst</v>
      </c>
      <c r="H6143" s="3">
        <f t="shared" ca="1" si="1053"/>
        <v>3</v>
      </c>
      <c r="I6143" s="3">
        <f t="shared" ca="1" si="1054"/>
        <v>83872.240000000005</v>
      </c>
      <c r="J6143" s="3">
        <f t="shared" ca="1" si="1055"/>
        <v>0.47914524823185339</v>
      </c>
      <c r="K6143" s="3">
        <f t="shared" ca="1" si="1056"/>
        <v>5</v>
      </c>
      <c r="L6143" s="3" t="str">
        <f ca="1">VLOOKUP(K6143,Freq_Investment!$A$1:$B$8,2,0)</f>
        <v>Quarterly</v>
      </c>
      <c r="M6143" s="3" t="str">
        <f t="shared" ca="1" si="1057"/>
        <v>Manual</v>
      </c>
      <c r="N6143" s="3">
        <f t="shared" ca="1" si="1058"/>
        <v>1</v>
      </c>
      <c r="O6143" s="3">
        <f t="shared" ca="1" si="1058"/>
        <v>5</v>
      </c>
      <c r="P6143" s="3">
        <f t="shared" ca="1" si="1058"/>
        <v>2</v>
      </c>
    </row>
    <row r="6144" spans="1:16" x14ac:dyDescent="0.25">
      <c r="A6144" s="3">
        <f t="shared" ca="1" si="1048"/>
        <v>350255230</v>
      </c>
      <c r="B6144" s="3">
        <f t="shared" ca="1" si="1049"/>
        <v>1446</v>
      </c>
      <c r="C6144" s="1">
        <f t="shared" ca="1" si="1050"/>
        <v>42650</v>
      </c>
      <c r="D6144" s="7">
        <f t="shared" ca="1" si="1051"/>
        <v>7</v>
      </c>
      <c r="E6144" s="3" t="str">
        <f ca="1">VLOOKUP(D6144,State!$A$1:$B$9,2,0)</f>
        <v>VIC</v>
      </c>
      <c r="F6144" s="3">
        <f t="shared" ca="1" si="1052"/>
        <v>30</v>
      </c>
      <c r="G6144" s="3" t="str">
        <f ca="1">VLOOKUP(F6144,Occupation!$A$1:$B$915,2,0)</f>
        <v>Advertising Manager</v>
      </c>
      <c r="H6144" s="3">
        <f t="shared" ca="1" si="1053"/>
        <v>9</v>
      </c>
      <c r="I6144" s="3">
        <f t="shared" ca="1" si="1054"/>
        <v>90815.039999999994</v>
      </c>
      <c r="J6144" s="3">
        <f t="shared" ca="1" si="1055"/>
        <v>0.14479955309661108</v>
      </c>
      <c r="K6144" s="3">
        <f t="shared" ca="1" si="1056"/>
        <v>5</v>
      </c>
      <c r="L6144" s="3" t="str">
        <f ca="1">VLOOKUP(K6144,Freq_Investment!$A$1:$B$8,2,0)</f>
        <v>Quarterly</v>
      </c>
      <c r="M6144" s="3" t="str">
        <f t="shared" ca="1" si="1057"/>
        <v>Manual</v>
      </c>
      <c r="N6144" s="3">
        <f t="shared" ca="1" si="1058"/>
        <v>2</v>
      </c>
      <c r="O6144" s="3">
        <f t="shared" ca="1" si="1058"/>
        <v>3</v>
      </c>
      <c r="P6144" s="3">
        <f t="shared" ca="1" si="1058"/>
        <v>4</v>
      </c>
    </row>
    <row r="6145" spans="1:16" x14ac:dyDescent="0.25">
      <c r="A6145" s="3">
        <f t="shared" ca="1" si="1048"/>
        <v>30981980</v>
      </c>
      <c r="B6145" s="3">
        <f t="shared" ca="1" si="1049"/>
        <v>1761</v>
      </c>
      <c r="C6145" s="1">
        <f t="shared" ca="1" si="1050"/>
        <v>34664</v>
      </c>
      <c r="D6145" s="7">
        <f t="shared" ca="1" si="1051"/>
        <v>3</v>
      </c>
      <c r="E6145" s="3" t="str">
        <f ca="1">VLOOKUP(D6145,State!$A$1:$B$9,2,0)</f>
        <v>SA</v>
      </c>
      <c r="F6145" s="3">
        <f t="shared" ca="1" si="1052"/>
        <v>78</v>
      </c>
      <c r="G6145" s="3" t="str">
        <f ca="1">VLOOKUP(F6145,Occupation!$A$1:$B$915,2,0)</f>
        <v>Post Office Manager</v>
      </c>
      <c r="H6145" s="3">
        <f t="shared" ca="1" si="1053"/>
        <v>9</v>
      </c>
      <c r="I6145" s="3">
        <f t="shared" ca="1" si="1054"/>
        <v>89348.29</v>
      </c>
      <c r="J6145" s="3">
        <f t="shared" ca="1" si="1055"/>
        <v>0.44972464896320047</v>
      </c>
      <c r="K6145" s="3">
        <f t="shared" ca="1" si="1056"/>
        <v>7</v>
      </c>
      <c r="L6145" s="3" t="str">
        <f ca="1">VLOOKUP(K6145,Freq_Investment!$A$1:$B$8,2,0)</f>
        <v>Yearly</v>
      </c>
      <c r="M6145" s="3" t="str">
        <f t="shared" ca="1" si="1057"/>
        <v>Auto</v>
      </c>
      <c r="N6145" s="3">
        <f t="shared" ca="1" si="1058"/>
        <v>2</v>
      </c>
      <c r="O6145" s="3">
        <f t="shared" ca="1" si="1058"/>
        <v>1</v>
      </c>
      <c r="P6145" s="3">
        <f t="shared" ca="1" si="1058"/>
        <v>4</v>
      </c>
    </row>
    <row r="6146" spans="1:16" x14ac:dyDescent="0.25">
      <c r="A6146" s="3">
        <f t="shared" ca="1" si="1048"/>
        <v>967239342</v>
      </c>
      <c r="B6146" s="3">
        <f t="shared" ca="1" si="1049"/>
        <v>2374</v>
      </c>
      <c r="C6146" s="1">
        <f t="shared" ca="1" si="1050"/>
        <v>30180</v>
      </c>
      <c r="D6146" s="7">
        <f t="shared" ca="1" si="1051"/>
        <v>7</v>
      </c>
      <c r="E6146" s="3" t="str">
        <f ca="1">VLOOKUP(D6146,State!$A$1:$B$9,2,0)</f>
        <v>VIC</v>
      </c>
      <c r="F6146" s="3">
        <f t="shared" ca="1" si="1052"/>
        <v>197</v>
      </c>
      <c r="G6146" s="3" t="str">
        <f ca="1">VLOOKUP(F6146,Occupation!$A$1:$B$915,2,0)</f>
        <v>Surveyor</v>
      </c>
      <c r="H6146" s="3">
        <f t="shared" ca="1" si="1053"/>
        <v>8</v>
      </c>
      <c r="I6146" s="3">
        <f t="shared" ca="1" si="1054"/>
        <v>75442.259999999995</v>
      </c>
      <c r="J6146" s="3">
        <f t="shared" ca="1" si="1055"/>
        <v>0.33275885439586883</v>
      </c>
      <c r="K6146" s="3">
        <f t="shared" ca="1" si="1056"/>
        <v>2</v>
      </c>
      <c r="L6146" s="3" t="str">
        <f ca="1">VLOOKUP(K6146,Freq_Investment!$A$1:$B$8,2,0)</f>
        <v>Weekly</v>
      </c>
      <c r="M6146" s="3" t="str">
        <f t="shared" ca="1" si="1057"/>
        <v>Manual</v>
      </c>
      <c r="N6146" s="3">
        <f t="shared" ca="1" si="1058"/>
        <v>4</v>
      </c>
      <c r="O6146" s="3">
        <f t="shared" ca="1" si="1058"/>
        <v>3</v>
      </c>
      <c r="P6146" s="3">
        <f t="shared" ca="1" si="1058"/>
        <v>3</v>
      </c>
    </row>
    <row r="6147" spans="1:16" x14ac:dyDescent="0.25">
      <c r="A6147" s="3">
        <f t="shared" ref="A6147:A6210" ca="1" si="1059">RANDBETWEEN(10000000,1000000000)</f>
        <v>681834596</v>
      </c>
      <c r="B6147" s="3">
        <f t="shared" ref="B6147:B6210" ca="1" si="1060">RANDBETWEEN(1,10000)</f>
        <v>7470</v>
      </c>
      <c r="C6147" s="1">
        <f t="shared" ref="C6147:C6210" ca="1" si="1061">DATE(RANDBETWEEN(1970,2021),RANDBETWEEN(1,12),RANDBETWEEN(1,28))</f>
        <v>29693</v>
      </c>
      <c r="D6147" s="7">
        <f t="shared" ref="D6147:D6210" ca="1" si="1062">RANDBETWEEN(1,8)</f>
        <v>3</v>
      </c>
      <c r="E6147" s="3" t="str">
        <f ca="1">VLOOKUP(D6147,State!$A$1:$B$9,2,0)</f>
        <v>SA</v>
      </c>
      <c r="F6147" s="3">
        <f t="shared" ref="F6147:F6210" ca="1" si="1063">RANDBETWEEN(1,914)</f>
        <v>585</v>
      </c>
      <c r="G6147" s="3" t="str">
        <f ca="1">VLOOKUP(F6147,Occupation!$A$1:$B$915,2,0)</f>
        <v>Shoemaker</v>
      </c>
      <c r="H6147" s="3">
        <f t="shared" ref="H6147:H6210" ca="1" si="1064">RANDBETWEEN(1,10)</f>
        <v>8</v>
      </c>
      <c r="I6147" s="3">
        <f t="shared" ref="I6147:I6210" ca="1" si="1065">ROUND(RAND()*100000,2)</f>
        <v>74598.179999999993</v>
      </c>
      <c r="J6147" s="3">
        <f t="shared" ref="J6147:J6210" ca="1" si="1066">RAND()/2</f>
        <v>0.1747199982579119</v>
      </c>
      <c r="K6147" s="3">
        <f t="shared" ref="K6147:K6210" ca="1" si="1067">RANDBETWEEN(1,7)</f>
        <v>4</v>
      </c>
      <c r="L6147" s="3" t="str">
        <f ca="1">VLOOKUP(K6147,Freq_Investment!$A$1:$B$8,2,0)</f>
        <v>Monthly</v>
      </c>
      <c r="M6147" s="3" t="str">
        <f t="shared" ref="M6147:M6210" ca="1" si="1068">IF(RANDBETWEEN(1,2)&gt;1,"Auto","Manual")</f>
        <v>Manual</v>
      </c>
      <c r="N6147" s="3">
        <f t="shared" ca="1" si="1058"/>
        <v>1</v>
      </c>
      <c r="O6147" s="3">
        <f t="shared" ca="1" si="1058"/>
        <v>3</v>
      </c>
      <c r="P6147" s="3">
        <f t="shared" ca="1" si="1058"/>
        <v>2</v>
      </c>
    </row>
    <row r="6148" spans="1:16" x14ac:dyDescent="0.25">
      <c r="A6148" s="3">
        <f t="shared" ca="1" si="1059"/>
        <v>716402492</v>
      </c>
      <c r="B6148" s="3">
        <f t="shared" ca="1" si="1060"/>
        <v>2</v>
      </c>
      <c r="C6148" s="1">
        <f t="shared" ca="1" si="1061"/>
        <v>29659</v>
      </c>
      <c r="D6148" s="7">
        <f t="shared" ca="1" si="1062"/>
        <v>4</v>
      </c>
      <c r="E6148" s="3" t="str">
        <f ca="1">VLOOKUP(D6148,State!$A$1:$B$9,2,0)</f>
        <v>WA</v>
      </c>
      <c r="F6148" s="3">
        <f t="shared" ca="1" si="1063"/>
        <v>433</v>
      </c>
      <c r="G6148" s="3" t="str">
        <f ca="1">VLOOKUP(F6148,Occupation!$A$1:$B$915,2,0)</f>
        <v>Biosecurity Officer</v>
      </c>
      <c r="H6148" s="3">
        <f t="shared" ca="1" si="1064"/>
        <v>4</v>
      </c>
      <c r="I6148" s="3">
        <f t="shared" ca="1" si="1065"/>
        <v>88839.45</v>
      </c>
      <c r="J6148" s="3">
        <f t="shared" ca="1" si="1066"/>
        <v>0.42528043695782053</v>
      </c>
      <c r="K6148" s="3">
        <f t="shared" ca="1" si="1067"/>
        <v>3</v>
      </c>
      <c r="L6148" s="3" t="str">
        <f ca="1">VLOOKUP(K6148,Freq_Investment!$A$1:$B$8,2,0)</f>
        <v>Fortnightly</v>
      </c>
      <c r="M6148" s="3" t="str">
        <f t="shared" ca="1" si="1068"/>
        <v>Manual</v>
      </c>
      <c r="N6148" s="3">
        <f t="shared" ca="1" si="1058"/>
        <v>3</v>
      </c>
      <c r="O6148" s="3">
        <f t="shared" ca="1" si="1058"/>
        <v>3</v>
      </c>
      <c r="P6148" s="3">
        <f t="shared" ca="1" si="1058"/>
        <v>3</v>
      </c>
    </row>
    <row r="6149" spans="1:16" x14ac:dyDescent="0.25">
      <c r="A6149" s="3">
        <f t="shared" ca="1" si="1059"/>
        <v>636780830</v>
      </c>
      <c r="B6149" s="3">
        <f t="shared" ca="1" si="1060"/>
        <v>1410</v>
      </c>
      <c r="C6149" s="1">
        <f t="shared" ca="1" si="1061"/>
        <v>29571</v>
      </c>
      <c r="D6149" s="7">
        <f t="shared" ca="1" si="1062"/>
        <v>5</v>
      </c>
      <c r="E6149" s="3" t="str">
        <f ca="1">VLOOKUP(D6149,State!$A$1:$B$9,2,0)</f>
        <v>NT</v>
      </c>
      <c r="F6149" s="3">
        <f t="shared" ca="1" si="1063"/>
        <v>76</v>
      </c>
      <c r="G6149" s="3" t="str">
        <f ca="1">VLOOKUP(F6149,Occupation!$A$1:$B$915,2,0)</f>
        <v>Betting Agency Manager</v>
      </c>
      <c r="H6149" s="3">
        <f t="shared" ca="1" si="1064"/>
        <v>10</v>
      </c>
      <c r="I6149" s="3">
        <f t="shared" ca="1" si="1065"/>
        <v>26426.12</v>
      </c>
      <c r="J6149" s="3">
        <f t="shared" ca="1" si="1066"/>
        <v>0.23298937655925728</v>
      </c>
      <c r="K6149" s="3">
        <f t="shared" ca="1" si="1067"/>
        <v>7</v>
      </c>
      <c r="L6149" s="3" t="str">
        <f ca="1">VLOOKUP(K6149,Freq_Investment!$A$1:$B$8,2,0)</f>
        <v>Yearly</v>
      </c>
      <c r="M6149" s="3" t="str">
        <f t="shared" ca="1" si="1068"/>
        <v>Manual</v>
      </c>
      <c r="N6149" s="3">
        <f t="shared" ca="1" si="1058"/>
        <v>1</v>
      </c>
      <c r="O6149" s="3">
        <f t="shared" ca="1" si="1058"/>
        <v>3</v>
      </c>
      <c r="P6149" s="3">
        <f t="shared" ca="1" si="1058"/>
        <v>1</v>
      </c>
    </row>
    <row r="6150" spans="1:16" x14ac:dyDescent="0.25">
      <c r="A6150" s="3">
        <f t="shared" ca="1" si="1059"/>
        <v>359080122</v>
      </c>
      <c r="B6150" s="3">
        <f t="shared" ca="1" si="1060"/>
        <v>2680</v>
      </c>
      <c r="C6150" s="1">
        <f t="shared" ca="1" si="1061"/>
        <v>28507</v>
      </c>
      <c r="D6150" s="7">
        <f t="shared" ca="1" si="1062"/>
        <v>7</v>
      </c>
      <c r="E6150" s="3" t="str">
        <f ca="1">VLOOKUP(D6150,State!$A$1:$B$9,2,0)</f>
        <v>VIC</v>
      </c>
      <c r="F6150" s="3">
        <f t="shared" ca="1" si="1063"/>
        <v>210</v>
      </c>
      <c r="G6150" s="3" t="str">
        <f ca="1">VLOOKUP(F6150,Occupation!$A$1:$B$915,2,0)</f>
        <v>Materials Engineer</v>
      </c>
      <c r="H6150" s="3">
        <f t="shared" ca="1" si="1064"/>
        <v>5</v>
      </c>
      <c r="I6150" s="3">
        <f t="shared" ca="1" si="1065"/>
        <v>70498.34</v>
      </c>
      <c r="J6150" s="3">
        <f t="shared" ca="1" si="1066"/>
        <v>0.48481419746372317</v>
      </c>
      <c r="K6150" s="3">
        <f t="shared" ca="1" si="1067"/>
        <v>5</v>
      </c>
      <c r="L6150" s="3" t="str">
        <f ca="1">VLOOKUP(K6150,Freq_Investment!$A$1:$B$8,2,0)</f>
        <v>Quarterly</v>
      </c>
      <c r="M6150" s="3" t="str">
        <f t="shared" ca="1" si="1068"/>
        <v>Auto</v>
      </c>
      <c r="N6150" s="3">
        <f t="shared" ca="1" si="1058"/>
        <v>3</v>
      </c>
      <c r="O6150" s="3">
        <f t="shared" ca="1" si="1058"/>
        <v>4</v>
      </c>
      <c r="P6150" s="3">
        <f t="shared" ca="1" si="1058"/>
        <v>3</v>
      </c>
    </row>
    <row r="6151" spans="1:16" x14ac:dyDescent="0.25">
      <c r="A6151" s="3">
        <f t="shared" ca="1" si="1059"/>
        <v>440841638</v>
      </c>
      <c r="B6151" s="3">
        <f t="shared" ca="1" si="1060"/>
        <v>4709</v>
      </c>
      <c r="C6151" s="1">
        <f t="shared" ca="1" si="1061"/>
        <v>42080</v>
      </c>
      <c r="D6151" s="7">
        <f t="shared" ca="1" si="1062"/>
        <v>1</v>
      </c>
      <c r="E6151" s="3" t="str">
        <f ca="1">VLOOKUP(D6151,State!$A$1:$B$9,2,0)</f>
        <v>NSW</v>
      </c>
      <c r="F6151" s="3">
        <f t="shared" ca="1" si="1063"/>
        <v>812</v>
      </c>
      <c r="G6151" s="3" t="str">
        <f ca="1">VLOOKUP(F6151,Occupation!$A$1:$B$915,2,0)</f>
        <v>Plastics Production Machine Operator (General)</v>
      </c>
      <c r="H6151" s="3">
        <f t="shared" ca="1" si="1064"/>
        <v>5</v>
      </c>
      <c r="I6151" s="3">
        <f t="shared" ca="1" si="1065"/>
        <v>16380.61</v>
      </c>
      <c r="J6151" s="3">
        <f t="shared" ca="1" si="1066"/>
        <v>0.30171843974958057</v>
      </c>
      <c r="K6151" s="3">
        <f t="shared" ca="1" si="1067"/>
        <v>1</v>
      </c>
      <c r="L6151" s="3" t="str">
        <f ca="1">VLOOKUP(K6151,Freq_Investment!$A$1:$B$8,2,0)</f>
        <v>Daily</v>
      </c>
      <c r="M6151" s="3" t="str">
        <f t="shared" ca="1" si="1068"/>
        <v>Manual</v>
      </c>
      <c r="N6151" s="3">
        <f t="shared" ca="1" si="1058"/>
        <v>2</v>
      </c>
      <c r="O6151" s="3">
        <f t="shared" ca="1" si="1058"/>
        <v>4</v>
      </c>
      <c r="P6151" s="3">
        <f t="shared" ca="1" si="1058"/>
        <v>2</v>
      </c>
    </row>
    <row r="6152" spans="1:16" x14ac:dyDescent="0.25">
      <c r="A6152" s="3">
        <f t="shared" ca="1" si="1059"/>
        <v>322696761</v>
      </c>
      <c r="B6152" s="3">
        <f t="shared" ca="1" si="1060"/>
        <v>4509</v>
      </c>
      <c r="C6152" s="1">
        <f t="shared" ca="1" si="1061"/>
        <v>33497</v>
      </c>
      <c r="D6152" s="7">
        <f t="shared" ca="1" si="1062"/>
        <v>5</v>
      </c>
      <c r="E6152" s="3" t="str">
        <f ca="1">VLOOKUP(D6152,State!$A$1:$B$9,2,0)</f>
        <v>NT</v>
      </c>
      <c r="F6152" s="3">
        <f t="shared" ca="1" si="1063"/>
        <v>103</v>
      </c>
      <c r="G6152" s="3" t="str">
        <f ca="1">VLOOKUP(F6152,Occupation!$A$1:$B$915,2,0)</f>
        <v>Music Professionals nec</v>
      </c>
      <c r="H6152" s="3">
        <f t="shared" ca="1" si="1064"/>
        <v>9</v>
      </c>
      <c r="I6152" s="3">
        <f t="shared" ca="1" si="1065"/>
        <v>46628.62</v>
      </c>
      <c r="J6152" s="3">
        <f t="shared" ca="1" si="1066"/>
        <v>0.34618537547689515</v>
      </c>
      <c r="K6152" s="3">
        <f t="shared" ca="1" si="1067"/>
        <v>2</v>
      </c>
      <c r="L6152" s="3" t="str">
        <f ca="1">VLOOKUP(K6152,Freq_Investment!$A$1:$B$8,2,0)</f>
        <v>Weekly</v>
      </c>
      <c r="M6152" s="3" t="str">
        <f t="shared" ca="1" si="1068"/>
        <v>Manual</v>
      </c>
      <c r="N6152" s="3">
        <f t="shared" ca="1" si="1058"/>
        <v>2</v>
      </c>
      <c r="O6152" s="3">
        <f t="shared" ca="1" si="1058"/>
        <v>2</v>
      </c>
      <c r="P6152" s="3">
        <f t="shared" ca="1" si="1058"/>
        <v>4</v>
      </c>
    </row>
    <row r="6153" spans="1:16" x14ac:dyDescent="0.25">
      <c r="A6153" s="3">
        <f t="shared" ca="1" si="1059"/>
        <v>334927744</v>
      </c>
      <c r="B6153" s="3">
        <f t="shared" ca="1" si="1060"/>
        <v>7003</v>
      </c>
      <c r="C6153" s="1">
        <f t="shared" ca="1" si="1061"/>
        <v>32120</v>
      </c>
      <c r="D6153" s="7">
        <f t="shared" ca="1" si="1062"/>
        <v>4</v>
      </c>
      <c r="E6153" s="3" t="str">
        <f ca="1">VLOOKUP(D6153,State!$A$1:$B$9,2,0)</f>
        <v>WA</v>
      </c>
      <c r="F6153" s="3">
        <f t="shared" ca="1" si="1063"/>
        <v>334</v>
      </c>
      <c r="G6153" s="3" t="str">
        <f ca="1">VLOOKUP(F6153,Occupation!$A$1:$B$915,2,0)</f>
        <v>Otorhinolaryngologist</v>
      </c>
      <c r="H6153" s="3">
        <f t="shared" ca="1" si="1064"/>
        <v>1</v>
      </c>
      <c r="I6153" s="3">
        <f t="shared" ca="1" si="1065"/>
        <v>73927.53</v>
      </c>
      <c r="J6153" s="3">
        <f t="shared" ca="1" si="1066"/>
        <v>0.12281116123274843</v>
      </c>
      <c r="K6153" s="3">
        <f t="shared" ca="1" si="1067"/>
        <v>3</v>
      </c>
      <c r="L6153" s="3" t="str">
        <f ca="1">VLOOKUP(K6153,Freq_Investment!$A$1:$B$8,2,0)</f>
        <v>Fortnightly</v>
      </c>
      <c r="M6153" s="3" t="str">
        <f t="shared" ca="1" si="1068"/>
        <v>Manual</v>
      </c>
      <c r="N6153" s="3">
        <f t="shared" ca="1" si="1058"/>
        <v>2</v>
      </c>
      <c r="O6153" s="3">
        <f t="shared" ca="1" si="1058"/>
        <v>3</v>
      </c>
      <c r="P6153" s="3">
        <f t="shared" ca="1" si="1058"/>
        <v>2</v>
      </c>
    </row>
    <row r="6154" spans="1:16" x14ac:dyDescent="0.25">
      <c r="A6154" s="3">
        <f t="shared" ca="1" si="1059"/>
        <v>416620581</v>
      </c>
      <c r="B6154" s="3">
        <f t="shared" ca="1" si="1060"/>
        <v>4749</v>
      </c>
      <c r="C6154" s="1">
        <f t="shared" ca="1" si="1061"/>
        <v>30522</v>
      </c>
      <c r="D6154" s="7">
        <f t="shared" ca="1" si="1062"/>
        <v>7</v>
      </c>
      <c r="E6154" s="3" t="str">
        <f ca="1">VLOOKUP(D6154,State!$A$1:$B$9,2,0)</f>
        <v>VIC</v>
      </c>
      <c r="F6154" s="3">
        <f t="shared" ca="1" si="1063"/>
        <v>520</v>
      </c>
      <c r="G6154" s="3" t="str">
        <f ca="1">VLOOKUP(F6154,Occupation!$A$1:$B$915,2,0)</f>
        <v>Drainer / Drainlayer</v>
      </c>
      <c r="H6154" s="3">
        <f t="shared" ca="1" si="1064"/>
        <v>7</v>
      </c>
      <c r="I6154" s="3">
        <f t="shared" ca="1" si="1065"/>
        <v>22676.89</v>
      </c>
      <c r="J6154" s="3">
        <f t="shared" ca="1" si="1066"/>
        <v>0.42278913414103952</v>
      </c>
      <c r="K6154" s="3">
        <f t="shared" ca="1" si="1067"/>
        <v>1</v>
      </c>
      <c r="L6154" s="3" t="str">
        <f ca="1">VLOOKUP(K6154,Freq_Investment!$A$1:$B$8,2,0)</f>
        <v>Daily</v>
      </c>
      <c r="M6154" s="3" t="str">
        <f t="shared" ca="1" si="1068"/>
        <v>Auto</v>
      </c>
      <c r="N6154" s="3">
        <f t="shared" ca="1" si="1058"/>
        <v>2</v>
      </c>
      <c r="O6154" s="3">
        <f t="shared" ca="1" si="1058"/>
        <v>4</v>
      </c>
      <c r="P6154" s="3">
        <f t="shared" ca="1" si="1058"/>
        <v>2</v>
      </c>
    </row>
    <row r="6155" spans="1:16" x14ac:dyDescent="0.25">
      <c r="A6155" s="3">
        <f t="shared" ca="1" si="1059"/>
        <v>581103438</v>
      </c>
      <c r="B6155" s="3">
        <f t="shared" ca="1" si="1060"/>
        <v>8516</v>
      </c>
      <c r="C6155" s="1">
        <f t="shared" ca="1" si="1061"/>
        <v>40808</v>
      </c>
      <c r="D6155" s="7">
        <f t="shared" ca="1" si="1062"/>
        <v>2</v>
      </c>
      <c r="E6155" s="3" t="str">
        <f ca="1">VLOOKUP(D6155,State!$A$1:$B$9,2,0)</f>
        <v>QLD</v>
      </c>
      <c r="F6155" s="3">
        <f t="shared" ca="1" si="1063"/>
        <v>480</v>
      </c>
      <c r="G6155" s="3" t="str">
        <f ca="1">VLOOKUP(F6155,Occupation!$A$1:$B$915,2,0)</f>
        <v>Metal Polisher</v>
      </c>
      <c r="H6155" s="3">
        <f t="shared" ca="1" si="1064"/>
        <v>8</v>
      </c>
      <c r="I6155" s="3">
        <f t="shared" ca="1" si="1065"/>
        <v>66084.13</v>
      </c>
      <c r="J6155" s="3">
        <f t="shared" ca="1" si="1066"/>
        <v>0.39754269545930321</v>
      </c>
      <c r="K6155" s="3">
        <f t="shared" ca="1" si="1067"/>
        <v>7</v>
      </c>
      <c r="L6155" s="3" t="str">
        <f ca="1">VLOOKUP(K6155,Freq_Investment!$A$1:$B$8,2,0)</f>
        <v>Yearly</v>
      </c>
      <c r="M6155" s="3" t="str">
        <f t="shared" ca="1" si="1068"/>
        <v>Auto</v>
      </c>
      <c r="N6155" s="3">
        <f t="shared" ca="1" si="1058"/>
        <v>3</v>
      </c>
      <c r="O6155" s="3">
        <f t="shared" ca="1" si="1058"/>
        <v>2</v>
      </c>
      <c r="P6155" s="3">
        <f t="shared" ca="1" si="1058"/>
        <v>2</v>
      </c>
    </row>
    <row r="6156" spans="1:16" x14ac:dyDescent="0.25">
      <c r="A6156" s="3">
        <f t="shared" ca="1" si="1059"/>
        <v>611917564</v>
      </c>
      <c r="B6156" s="3">
        <f t="shared" ca="1" si="1060"/>
        <v>2854</v>
      </c>
      <c r="C6156" s="1">
        <f t="shared" ca="1" si="1061"/>
        <v>36773</v>
      </c>
      <c r="D6156" s="7">
        <f t="shared" ca="1" si="1062"/>
        <v>6</v>
      </c>
      <c r="E6156" s="3" t="str">
        <f ca="1">VLOOKUP(D6156,State!$A$1:$B$9,2,0)</f>
        <v>TAS</v>
      </c>
      <c r="F6156" s="3">
        <f t="shared" ca="1" si="1063"/>
        <v>330</v>
      </c>
      <c r="G6156" s="3" t="str">
        <f ca="1">VLOOKUP(F6156,Occupation!$A$1:$B$915,2,0)</f>
        <v>Surgeon (General)</v>
      </c>
      <c r="H6156" s="3">
        <f t="shared" ca="1" si="1064"/>
        <v>4</v>
      </c>
      <c r="I6156" s="3">
        <f t="shared" ca="1" si="1065"/>
        <v>30470.36</v>
      </c>
      <c r="J6156" s="3">
        <f t="shared" ca="1" si="1066"/>
        <v>0.27972327138416597</v>
      </c>
      <c r="K6156" s="3">
        <f t="shared" ca="1" si="1067"/>
        <v>6</v>
      </c>
      <c r="L6156" s="3" t="str">
        <f ca="1">VLOOKUP(K6156,Freq_Investment!$A$1:$B$8,2,0)</f>
        <v>Half-yearly</v>
      </c>
      <c r="M6156" s="3" t="str">
        <f t="shared" ca="1" si="1068"/>
        <v>Manual</v>
      </c>
      <c r="N6156" s="3">
        <f t="shared" ca="1" si="1058"/>
        <v>5</v>
      </c>
      <c r="O6156" s="3">
        <f t="shared" ca="1" si="1058"/>
        <v>4</v>
      </c>
      <c r="P6156" s="3">
        <f t="shared" ca="1" si="1058"/>
        <v>1</v>
      </c>
    </row>
    <row r="6157" spans="1:16" x14ac:dyDescent="0.25">
      <c r="A6157" s="3">
        <f t="shared" ca="1" si="1059"/>
        <v>229337792</v>
      </c>
      <c r="B6157" s="3">
        <f t="shared" ca="1" si="1060"/>
        <v>6236</v>
      </c>
      <c r="C6157" s="1">
        <f t="shared" ca="1" si="1061"/>
        <v>31109</v>
      </c>
      <c r="D6157" s="7">
        <f t="shared" ca="1" si="1062"/>
        <v>4</v>
      </c>
      <c r="E6157" s="3" t="str">
        <f ca="1">VLOOKUP(D6157,State!$A$1:$B$9,2,0)</f>
        <v>WA</v>
      </c>
      <c r="F6157" s="3">
        <f t="shared" ca="1" si="1063"/>
        <v>235</v>
      </c>
      <c r="G6157" s="3" t="str">
        <f ca="1">VLOOKUP(F6157,Occupation!$A$1:$B$915,2,0)</f>
        <v>Chemist</v>
      </c>
      <c r="H6157" s="3">
        <f t="shared" ca="1" si="1064"/>
        <v>3</v>
      </c>
      <c r="I6157" s="3">
        <f t="shared" ca="1" si="1065"/>
        <v>48391.17</v>
      </c>
      <c r="J6157" s="3">
        <f t="shared" ca="1" si="1066"/>
        <v>9.6189481158252932E-2</v>
      </c>
      <c r="K6157" s="3">
        <f t="shared" ca="1" si="1067"/>
        <v>2</v>
      </c>
      <c r="L6157" s="3" t="str">
        <f ca="1">VLOOKUP(K6157,Freq_Investment!$A$1:$B$8,2,0)</f>
        <v>Weekly</v>
      </c>
      <c r="M6157" s="3" t="str">
        <f t="shared" ca="1" si="1068"/>
        <v>Manual</v>
      </c>
      <c r="N6157" s="3">
        <f t="shared" ca="1" si="1058"/>
        <v>4</v>
      </c>
      <c r="O6157" s="3">
        <f t="shared" ca="1" si="1058"/>
        <v>5</v>
      </c>
      <c r="P6157" s="3">
        <f t="shared" ca="1" si="1058"/>
        <v>3</v>
      </c>
    </row>
    <row r="6158" spans="1:16" x14ac:dyDescent="0.25">
      <c r="A6158" s="3">
        <f t="shared" ca="1" si="1059"/>
        <v>506493129</v>
      </c>
      <c r="B6158" s="3">
        <f t="shared" ca="1" si="1060"/>
        <v>3337</v>
      </c>
      <c r="C6158" s="1">
        <f t="shared" ca="1" si="1061"/>
        <v>33013</v>
      </c>
      <c r="D6158" s="7">
        <f t="shared" ca="1" si="1062"/>
        <v>8</v>
      </c>
      <c r="E6158" s="3" t="str">
        <f ca="1">VLOOKUP(D6158,State!$A$1:$B$9,2,0)</f>
        <v>ACT</v>
      </c>
      <c r="F6158" s="3">
        <f t="shared" ca="1" si="1063"/>
        <v>547</v>
      </c>
      <c r="G6158" s="3" t="str">
        <f ca="1">VLOOKUP(F6158,Occupation!$A$1:$B$915,2,0)</f>
        <v>Kennel Hand</v>
      </c>
      <c r="H6158" s="3">
        <f t="shared" ca="1" si="1064"/>
        <v>4</v>
      </c>
      <c r="I6158" s="3">
        <f t="shared" ca="1" si="1065"/>
        <v>54950.86</v>
      </c>
      <c r="J6158" s="3">
        <f t="shared" ca="1" si="1066"/>
        <v>0.10485692481229869</v>
      </c>
      <c r="K6158" s="3">
        <f t="shared" ca="1" si="1067"/>
        <v>6</v>
      </c>
      <c r="L6158" s="3" t="str">
        <f ca="1">VLOOKUP(K6158,Freq_Investment!$A$1:$B$8,2,0)</f>
        <v>Half-yearly</v>
      </c>
      <c r="M6158" s="3" t="str">
        <f t="shared" ca="1" si="1068"/>
        <v>Auto</v>
      </c>
      <c r="N6158" s="3">
        <f t="shared" ca="1" si="1058"/>
        <v>3</v>
      </c>
      <c r="O6158" s="3">
        <f t="shared" ca="1" si="1058"/>
        <v>2</v>
      </c>
      <c r="P6158" s="3">
        <f t="shared" ca="1" si="1058"/>
        <v>1</v>
      </c>
    </row>
    <row r="6159" spans="1:16" x14ac:dyDescent="0.25">
      <c r="A6159" s="3">
        <f t="shared" ca="1" si="1059"/>
        <v>588764097</v>
      </c>
      <c r="B6159" s="3">
        <f t="shared" ca="1" si="1060"/>
        <v>460</v>
      </c>
      <c r="C6159" s="1">
        <f t="shared" ca="1" si="1061"/>
        <v>35820</v>
      </c>
      <c r="D6159" s="7">
        <f t="shared" ca="1" si="1062"/>
        <v>2</v>
      </c>
      <c r="E6159" s="3" t="str">
        <f ca="1">VLOOKUP(D6159,State!$A$1:$B$9,2,0)</f>
        <v>QLD</v>
      </c>
      <c r="F6159" s="3">
        <f t="shared" ca="1" si="1063"/>
        <v>160</v>
      </c>
      <c r="G6159" s="3" t="str">
        <f ca="1">VLOOKUP(F6159,Occupation!$A$1:$B$915,2,0)</f>
        <v>Intelligence Officer</v>
      </c>
      <c r="H6159" s="3">
        <f t="shared" ca="1" si="1064"/>
        <v>6</v>
      </c>
      <c r="I6159" s="3">
        <f t="shared" ca="1" si="1065"/>
        <v>81700.13</v>
      </c>
      <c r="J6159" s="3">
        <f t="shared" ca="1" si="1066"/>
        <v>0.38646114926485975</v>
      </c>
      <c r="K6159" s="3">
        <f t="shared" ca="1" si="1067"/>
        <v>4</v>
      </c>
      <c r="L6159" s="3" t="str">
        <f ca="1">VLOOKUP(K6159,Freq_Investment!$A$1:$B$8,2,0)</f>
        <v>Monthly</v>
      </c>
      <c r="M6159" s="3" t="str">
        <f t="shared" ca="1" si="1068"/>
        <v>Auto</v>
      </c>
      <c r="N6159" s="3">
        <f t="shared" ca="1" si="1058"/>
        <v>1</v>
      </c>
      <c r="O6159" s="3">
        <f t="shared" ca="1" si="1058"/>
        <v>3</v>
      </c>
      <c r="P6159" s="3">
        <f t="shared" ca="1" si="1058"/>
        <v>2</v>
      </c>
    </row>
    <row r="6160" spans="1:16" x14ac:dyDescent="0.25">
      <c r="A6160" s="3">
        <f t="shared" ca="1" si="1059"/>
        <v>574121693</v>
      </c>
      <c r="B6160" s="3">
        <f t="shared" ca="1" si="1060"/>
        <v>8633</v>
      </c>
      <c r="C6160" s="1">
        <f t="shared" ca="1" si="1061"/>
        <v>28128</v>
      </c>
      <c r="D6160" s="7">
        <f t="shared" ca="1" si="1062"/>
        <v>2</v>
      </c>
      <c r="E6160" s="3" t="str">
        <f ca="1">VLOOKUP(D6160,State!$A$1:$B$9,2,0)</f>
        <v>QLD</v>
      </c>
      <c r="F6160" s="3">
        <f t="shared" ca="1" si="1063"/>
        <v>883</v>
      </c>
      <c r="G6160" s="3" t="str">
        <f ca="1">VLOOKUP(F6160,Occupation!$A$1:$B$915,2,0)</f>
        <v>Steel Fixer</v>
      </c>
      <c r="H6160" s="3">
        <f t="shared" ca="1" si="1064"/>
        <v>9</v>
      </c>
      <c r="I6160" s="3">
        <f t="shared" ca="1" si="1065"/>
        <v>81795.320000000007</v>
      </c>
      <c r="J6160" s="3">
        <f t="shared" ca="1" si="1066"/>
        <v>0.44294241976396082</v>
      </c>
      <c r="K6160" s="3">
        <f t="shared" ca="1" si="1067"/>
        <v>1</v>
      </c>
      <c r="L6160" s="3" t="str">
        <f ca="1">VLOOKUP(K6160,Freq_Investment!$A$1:$B$8,2,0)</f>
        <v>Daily</v>
      </c>
      <c r="M6160" s="3" t="str">
        <f t="shared" ca="1" si="1068"/>
        <v>Manual</v>
      </c>
      <c r="N6160" s="3">
        <f t="shared" ca="1" si="1058"/>
        <v>3</v>
      </c>
      <c r="O6160" s="3">
        <f t="shared" ca="1" si="1058"/>
        <v>3</v>
      </c>
      <c r="P6160" s="3">
        <f t="shared" ca="1" si="1058"/>
        <v>1</v>
      </c>
    </row>
    <row r="6161" spans="1:16" x14ac:dyDescent="0.25">
      <c r="A6161" s="3">
        <f t="shared" ca="1" si="1059"/>
        <v>317488292</v>
      </c>
      <c r="B6161" s="3">
        <f t="shared" ca="1" si="1060"/>
        <v>4322</v>
      </c>
      <c r="C6161" s="1">
        <f t="shared" ca="1" si="1061"/>
        <v>39765</v>
      </c>
      <c r="D6161" s="7">
        <f t="shared" ca="1" si="1062"/>
        <v>2</v>
      </c>
      <c r="E6161" s="3" t="str">
        <f ca="1">VLOOKUP(D6161,State!$A$1:$B$9,2,0)</f>
        <v>QLD</v>
      </c>
      <c r="F6161" s="3">
        <f t="shared" ca="1" si="1063"/>
        <v>258</v>
      </c>
      <c r="G6161" s="3" t="str">
        <f ca="1">VLOOKUP(F6161,Occupation!$A$1:$B$915,2,0)</f>
        <v>Conservator</v>
      </c>
      <c r="H6161" s="3">
        <f t="shared" ca="1" si="1064"/>
        <v>10</v>
      </c>
      <c r="I6161" s="3">
        <f t="shared" ca="1" si="1065"/>
        <v>60740.5</v>
      </c>
      <c r="J6161" s="3">
        <f t="shared" ca="1" si="1066"/>
        <v>0.11659643033647499</v>
      </c>
      <c r="K6161" s="3">
        <f t="shared" ca="1" si="1067"/>
        <v>6</v>
      </c>
      <c r="L6161" s="3" t="str">
        <f ca="1">VLOOKUP(K6161,Freq_Investment!$A$1:$B$8,2,0)</f>
        <v>Half-yearly</v>
      </c>
      <c r="M6161" s="3" t="str">
        <f t="shared" ca="1" si="1068"/>
        <v>Manual</v>
      </c>
      <c r="N6161" s="3">
        <f t="shared" ca="1" si="1058"/>
        <v>1</v>
      </c>
      <c r="O6161" s="3">
        <f t="shared" ca="1" si="1058"/>
        <v>1</v>
      </c>
      <c r="P6161" s="3">
        <f t="shared" ca="1" si="1058"/>
        <v>4</v>
      </c>
    </row>
    <row r="6162" spans="1:16" x14ac:dyDescent="0.25">
      <c r="A6162" s="3">
        <f t="shared" ca="1" si="1059"/>
        <v>902593962</v>
      </c>
      <c r="B6162" s="3">
        <f t="shared" ca="1" si="1060"/>
        <v>9354</v>
      </c>
      <c r="C6162" s="1">
        <f t="shared" ca="1" si="1061"/>
        <v>28694</v>
      </c>
      <c r="D6162" s="7">
        <f t="shared" ca="1" si="1062"/>
        <v>2</v>
      </c>
      <c r="E6162" s="3" t="str">
        <f ca="1">VLOOKUP(D6162,State!$A$1:$B$9,2,0)</f>
        <v>QLD</v>
      </c>
      <c r="F6162" s="3">
        <f t="shared" ca="1" si="1063"/>
        <v>615</v>
      </c>
      <c r="G6162" s="3" t="str">
        <f ca="1">VLOOKUP(F6162,Occupation!$A$1:$B$915,2,0)</f>
        <v>Interior Decorator</v>
      </c>
      <c r="H6162" s="3">
        <f t="shared" ca="1" si="1064"/>
        <v>3</v>
      </c>
      <c r="I6162" s="3">
        <f t="shared" ca="1" si="1065"/>
        <v>40561.279999999999</v>
      </c>
      <c r="J6162" s="3">
        <f t="shared" ca="1" si="1066"/>
        <v>0.47192602669815936</v>
      </c>
      <c r="K6162" s="3">
        <f t="shared" ca="1" si="1067"/>
        <v>2</v>
      </c>
      <c r="L6162" s="3" t="str">
        <f ca="1">VLOOKUP(K6162,Freq_Investment!$A$1:$B$8,2,0)</f>
        <v>Weekly</v>
      </c>
      <c r="M6162" s="3" t="str">
        <f t="shared" ca="1" si="1068"/>
        <v>Auto</v>
      </c>
      <c r="N6162" s="3">
        <f t="shared" ca="1" si="1058"/>
        <v>4</v>
      </c>
      <c r="O6162" s="3">
        <f t="shared" ca="1" si="1058"/>
        <v>1</v>
      </c>
      <c r="P6162" s="3">
        <f t="shared" ca="1" si="1058"/>
        <v>3</v>
      </c>
    </row>
    <row r="6163" spans="1:16" x14ac:dyDescent="0.25">
      <c r="A6163" s="3">
        <f t="shared" ca="1" si="1059"/>
        <v>395080824</v>
      </c>
      <c r="B6163" s="3">
        <f t="shared" ca="1" si="1060"/>
        <v>4075</v>
      </c>
      <c r="C6163" s="1">
        <f t="shared" ca="1" si="1061"/>
        <v>29602</v>
      </c>
      <c r="D6163" s="7">
        <f t="shared" ca="1" si="1062"/>
        <v>5</v>
      </c>
      <c r="E6163" s="3" t="str">
        <f ca="1">VLOOKUP(D6163,State!$A$1:$B$9,2,0)</f>
        <v>NT</v>
      </c>
      <c r="F6163" s="3">
        <f t="shared" ca="1" si="1063"/>
        <v>58</v>
      </c>
      <c r="G6163" s="3" t="str">
        <f ca="1">VLOOKUP(F6163,Occupation!$A$1:$B$915,2,0)</f>
        <v>Chief Information Officer</v>
      </c>
      <c r="H6163" s="3">
        <f t="shared" ca="1" si="1064"/>
        <v>3</v>
      </c>
      <c r="I6163" s="3">
        <f t="shared" ca="1" si="1065"/>
        <v>55286.81</v>
      </c>
      <c r="J6163" s="3">
        <f t="shared" ca="1" si="1066"/>
        <v>0.11520076394169548</v>
      </c>
      <c r="K6163" s="3">
        <f t="shared" ca="1" si="1067"/>
        <v>3</v>
      </c>
      <c r="L6163" s="3" t="str">
        <f ca="1">VLOOKUP(K6163,Freq_Investment!$A$1:$B$8,2,0)</f>
        <v>Fortnightly</v>
      </c>
      <c r="M6163" s="3" t="str">
        <f t="shared" ca="1" si="1068"/>
        <v>Manual</v>
      </c>
      <c r="N6163" s="3">
        <f t="shared" ca="1" si="1058"/>
        <v>3</v>
      </c>
      <c r="O6163" s="3">
        <f t="shared" ca="1" si="1058"/>
        <v>1</v>
      </c>
      <c r="P6163" s="3">
        <f t="shared" ca="1" si="1058"/>
        <v>3</v>
      </c>
    </row>
    <row r="6164" spans="1:16" x14ac:dyDescent="0.25">
      <c r="A6164" s="3">
        <f t="shared" ca="1" si="1059"/>
        <v>249523569</v>
      </c>
      <c r="B6164" s="3">
        <f t="shared" ca="1" si="1060"/>
        <v>9427</v>
      </c>
      <c r="C6164" s="1">
        <f t="shared" ca="1" si="1061"/>
        <v>38633</v>
      </c>
      <c r="D6164" s="7">
        <f t="shared" ca="1" si="1062"/>
        <v>5</v>
      </c>
      <c r="E6164" s="3" t="str">
        <f ca="1">VLOOKUP(D6164,State!$A$1:$B$9,2,0)</f>
        <v>NT</v>
      </c>
      <c r="F6164" s="3">
        <f t="shared" ca="1" si="1063"/>
        <v>337</v>
      </c>
      <c r="G6164" s="3" t="str">
        <f ca="1">VLOOKUP(F6164,Occupation!$A$1:$B$915,2,0)</f>
        <v>Urologist</v>
      </c>
      <c r="H6164" s="3">
        <f t="shared" ca="1" si="1064"/>
        <v>5</v>
      </c>
      <c r="I6164" s="3">
        <f t="shared" ca="1" si="1065"/>
        <v>3293.44</v>
      </c>
      <c r="J6164" s="3">
        <f t="shared" ca="1" si="1066"/>
        <v>0.37430993691672898</v>
      </c>
      <c r="K6164" s="3">
        <f t="shared" ca="1" si="1067"/>
        <v>2</v>
      </c>
      <c r="L6164" s="3" t="str">
        <f ca="1">VLOOKUP(K6164,Freq_Investment!$A$1:$B$8,2,0)</f>
        <v>Weekly</v>
      </c>
      <c r="M6164" s="3" t="str">
        <f t="shared" ca="1" si="1068"/>
        <v>Auto</v>
      </c>
      <c r="N6164" s="3">
        <f t="shared" ca="1" si="1058"/>
        <v>2</v>
      </c>
      <c r="O6164" s="3">
        <f t="shared" ca="1" si="1058"/>
        <v>4</v>
      </c>
      <c r="P6164" s="3">
        <f t="shared" ca="1" si="1058"/>
        <v>1</v>
      </c>
    </row>
    <row r="6165" spans="1:16" x14ac:dyDescent="0.25">
      <c r="A6165" s="3">
        <f t="shared" ca="1" si="1059"/>
        <v>824356159</v>
      </c>
      <c r="B6165" s="3">
        <f t="shared" ca="1" si="1060"/>
        <v>807</v>
      </c>
      <c r="C6165" s="1">
        <f t="shared" ca="1" si="1061"/>
        <v>29038</v>
      </c>
      <c r="D6165" s="7">
        <f t="shared" ca="1" si="1062"/>
        <v>5</v>
      </c>
      <c r="E6165" s="3" t="str">
        <f ca="1">VLOOKUP(D6165,State!$A$1:$B$9,2,0)</f>
        <v>NT</v>
      </c>
      <c r="F6165" s="3">
        <f t="shared" ca="1" si="1063"/>
        <v>61</v>
      </c>
      <c r="G6165" s="3" t="str">
        <f ca="1">VLOOKUP(F6165,Occupation!$A$1:$B$915,2,0)</f>
        <v>Arts Administrator or Manager</v>
      </c>
      <c r="H6165" s="3">
        <f t="shared" ca="1" si="1064"/>
        <v>1</v>
      </c>
      <c r="I6165" s="3">
        <f t="shared" ca="1" si="1065"/>
        <v>3609.63</v>
      </c>
      <c r="J6165" s="3">
        <f t="shared" ca="1" si="1066"/>
        <v>0.21871261511261531</v>
      </c>
      <c r="K6165" s="3">
        <f t="shared" ca="1" si="1067"/>
        <v>6</v>
      </c>
      <c r="L6165" s="3" t="str">
        <f ca="1">VLOOKUP(K6165,Freq_Investment!$A$1:$B$8,2,0)</f>
        <v>Half-yearly</v>
      </c>
      <c r="M6165" s="3" t="str">
        <f t="shared" ca="1" si="1068"/>
        <v>Auto</v>
      </c>
      <c r="N6165" s="3">
        <f t="shared" ca="1" si="1058"/>
        <v>3</v>
      </c>
      <c r="O6165" s="3">
        <f t="shared" ca="1" si="1058"/>
        <v>1</v>
      </c>
      <c r="P6165" s="3">
        <f t="shared" ca="1" si="1058"/>
        <v>4</v>
      </c>
    </row>
    <row r="6166" spans="1:16" x14ac:dyDescent="0.25">
      <c r="A6166" s="3">
        <f t="shared" ca="1" si="1059"/>
        <v>961757015</v>
      </c>
      <c r="B6166" s="3">
        <f t="shared" ca="1" si="1060"/>
        <v>400</v>
      </c>
      <c r="C6166" s="1">
        <f t="shared" ca="1" si="1061"/>
        <v>28243</v>
      </c>
      <c r="D6166" s="7">
        <f t="shared" ca="1" si="1062"/>
        <v>6</v>
      </c>
      <c r="E6166" s="3" t="str">
        <f ca="1">VLOOKUP(D6166,State!$A$1:$B$9,2,0)</f>
        <v>TAS</v>
      </c>
      <c r="F6166" s="3">
        <f t="shared" ca="1" si="1063"/>
        <v>721</v>
      </c>
      <c r="G6166" s="3" t="str">
        <f ca="1">VLOOKUP(F6166,Occupation!$A$1:$B$915,2,0)</f>
        <v>General Clerk</v>
      </c>
      <c r="H6166" s="3">
        <f t="shared" ca="1" si="1064"/>
        <v>7</v>
      </c>
      <c r="I6166" s="3">
        <f t="shared" ca="1" si="1065"/>
        <v>69922.740000000005</v>
      </c>
      <c r="J6166" s="3">
        <f t="shared" ca="1" si="1066"/>
        <v>0.14214998139612722</v>
      </c>
      <c r="K6166" s="3">
        <f t="shared" ca="1" si="1067"/>
        <v>3</v>
      </c>
      <c r="L6166" s="3" t="str">
        <f ca="1">VLOOKUP(K6166,Freq_Investment!$A$1:$B$8,2,0)</f>
        <v>Fortnightly</v>
      </c>
      <c r="M6166" s="3" t="str">
        <f t="shared" ca="1" si="1068"/>
        <v>Manual</v>
      </c>
      <c r="N6166" s="3">
        <f t="shared" ca="1" si="1058"/>
        <v>3</v>
      </c>
      <c r="O6166" s="3">
        <f t="shared" ca="1" si="1058"/>
        <v>1</v>
      </c>
      <c r="P6166" s="3">
        <f t="shared" ca="1" si="1058"/>
        <v>4</v>
      </c>
    </row>
    <row r="6167" spans="1:16" x14ac:dyDescent="0.25">
      <c r="A6167" s="3">
        <f t="shared" ca="1" si="1059"/>
        <v>891027413</v>
      </c>
      <c r="B6167" s="3">
        <f t="shared" ca="1" si="1060"/>
        <v>6190</v>
      </c>
      <c r="C6167" s="1">
        <f t="shared" ca="1" si="1061"/>
        <v>42238</v>
      </c>
      <c r="D6167" s="7">
        <f t="shared" ca="1" si="1062"/>
        <v>4</v>
      </c>
      <c r="E6167" s="3" t="str">
        <f ca="1">VLOOKUP(D6167,State!$A$1:$B$9,2,0)</f>
        <v>WA</v>
      </c>
      <c r="F6167" s="3">
        <f t="shared" ca="1" si="1063"/>
        <v>887</v>
      </c>
      <c r="G6167" s="3" t="str">
        <f ca="1">VLOOKUP(F6167,Occupation!$A$1:$B$915,2,0)</f>
        <v>Slaughterer</v>
      </c>
      <c r="H6167" s="3">
        <f t="shared" ca="1" si="1064"/>
        <v>9</v>
      </c>
      <c r="I6167" s="3">
        <f t="shared" ca="1" si="1065"/>
        <v>31636.67</v>
      </c>
      <c r="J6167" s="3">
        <f t="shared" ca="1" si="1066"/>
        <v>0.12904202697294642</v>
      </c>
      <c r="K6167" s="3">
        <f t="shared" ca="1" si="1067"/>
        <v>2</v>
      </c>
      <c r="L6167" s="3" t="str">
        <f ca="1">VLOOKUP(K6167,Freq_Investment!$A$1:$B$8,2,0)</f>
        <v>Weekly</v>
      </c>
      <c r="M6167" s="3" t="str">
        <f t="shared" ca="1" si="1068"/>
        <v>Manual</v>
      </c>
      <c r="N6167" s="3">
        <f t="shared" ca="1" si="1058"/>
        <v>2</v>
      </c>
      <c r="O6167" s="3">
        <f t="shared" ca="1" si="1058"/>
        <v>3</v>
      </c>
      <c r="P6167" s="3">
        <f t="shared" ca="1" si="1058"/>
        <v>3</v>
      </c>
    </row>
    <row r="6168" spans="1:16" x14ac:dyDescent="0.25">
      <c r="A6168" s="3">
        <f t="shared" ca="1" si="1059"/>
        <v>573653501</v>
      </c>
      <c r="B6168" s="3">
        <f t="shared" ca="1" si="1060"/>
        <v>4976</v>
      </c>
      <c r="C6168" s="1">
        <f t="shared" ca="1" si="1061"/>
        <v>32211</v>
      </c>
      <c r="D6168" s="7">
        <f t="shared" ca="1" si="1062"/>
        <v>7</v>
      </c>
      <c r="E6168" s="3" t="str">
        <f ca="1">VLOOKUP(D6168,State!$A$1:$B$9,2,0)</f>
        <v>VIC</v>
      </c>
      <c r="F6168" s="3">
        <f t="shared" ca="1" si="1063"/>
        <v>185</v>
      </c>
      <c r="G6168" s="3" t="str">
        <f ca="1">VLOOKUP(F6168,Occupation!$A$1:$B$915,2,0)</f>
        <v>Air Traffic Controller</v>
      </c>
      <c r="H6168" s="3">
        <f t="shared" ca="1" si="1064"/>
        <v>4</v>
      </c>
      <c r="I6168" s="3">
        <f t="shared" ca="1" si="1065"/>
        <v>68855.48</v>
      </c>
      <c r="J6168" s="3">
        <f t="shared" ca="1" si="1066"/>
        <v>0.49257765099645512</v>
      </c>
      <c r="K6168" s="3">
        <f t="shared" ca="1" si="1067"/>
        <v>2</v>
      </c>
      <c r="L6168" s="3" t="str">
        <f ca="1">VLOOKUP(K6168,Freq_Investment!$A$1:$B$8,2,0)</f>
        <v>Weekly</v>
      </c>
      <c r="M6168" s="3" t="str">
        <f t="shared" ca="1" si="1068"/>
        <v>Manual</v>
      </c>
      <c r="N6168" s="3">
        <f t="shared" ca="1" si="1058"/>
        <v>1</v>
      </c>
      <c r="O6168" s="3">
        <f t="shared" ca="1" si="1058"/>
        <v>1</v>
      </c>
      <c r="P6168" s="3">
        <f t="shared" ca="1" si="1058"/>
        <v>4</v>
      </c>
    </row>
    <row r="6169" spans="1:16" x14ac:dyDescent="0.25">
      <c r="A6169" s="3">
        <f t="shared" ca="1" si="1059"/>
        <v>492694566</v>
      </c>
      <c r="B6169" s="3">
        <f t="shared" ca="1" si="1060"/>
        <v>3185</v>
      </c>
      <c r="C6169" s="1">
        <f t="shared" ca="1" si="1061"/>
        <v>38658</v>
      </c>
      <c r="D6169" s="7">
        <f t="shared" ca="1" si="1062"/>
        <v>2</v>
      </c>
      <c r="E6169" s="3" t="str">
        <f ca="1">VLOOKUP(D6169,State!$A$1:$B$9,2,0)</f>
        <v>QLD</v>
      </c>
      <c r="F6169" s="3">
        <f t="shared" ca="1" si="1063"/>
        <v>23</v>
      </c>
      <c r="G6169" s="3" t="str">
        <f ca="1">VLOOKUP(F6169,Occupation!$A$1:$B$915,2,0)</f>
        <v>Turf Grower</v>
      </c>
      <c r="H6169" s="3">
        <f t="shared" ca="1" si="1064"/>
        <v>4</v>
      </c>
      <c r="I6169" s="3">
        <f t="shared" ca="1" si="1065"/>
        <v>56633.41</v>
      </c>
      <c r="J6169" s="3">
        <f t="shared" ca="1" si="1066"/>
        <v>0.2257593034911819</v>
      </c>
      <c r="K6169" s="3">
        <f t="shared" ca="1" si="1067"/>
        <v>2</v>
      </c>
      <c r="L6169" s="3" t="str">
        <f ca="1">VLOOKUP(K6169,Freq_Investment!$A$1:$B$8,2,0)</f>
        <v>Weekly</v>
      </c>
      <c r="M6169" s="3" t="str">
        <f t="shared" ca="1" si="1068"/>
        <v>Auto</v>
      </c>
      <c r="N6169" s="3">
        <f t="shared" ca="1" si="1058"/>
        <v>4</v>
      </c>
      <c r="O6169" s="3">
        <f t="shared" ca="1" si="1058"/>
        <v>5</v>
      </c>
      <c r="P6169" s="3">
        <f t="shared" ca="1" si="1058"/>
        <v>1</v>
      </c>
    </row>
    <row r="6170" spans="1:16" x14ac:dyDescent="0.25">
      <c r="A6170" s="3">
        <f t="shared" ca="1" si="1059"/>
        <v>91316860</v>
      </c>
      <c r="B6170" s="3">
        <f t="shared" ca="1" si="1060"/>
        <v>5486</v>
      </c>
      <c r="C6170" s="1">
        <f t="shared" ca="1" si="1061"/>
        <v>38726</v>
      </c>
      <c r="D6170" s="7">
        <f t="shared" ca="1" si="1062"/>
        <v>8</v>
      </c>
      <c r="E6170" s="3" t="str">
        <f ca="1">VLOOKUP(D6170,State!$A$1:$B$9,2,0)</f>
        <v>ACT</v>
      </c>
      <c r="F6170" s="3">
        <f t="shared" ca="1" si="1063"/>
        <v>10</v>
      </c>
      <c r="G6170" s="3" t="str">
        <f ca="1">VLOOKUP(F6170,Occupation!$A$1:$B$915,2,0)</f>
        <v>Pig Farmer</v>
      </c>
      <c r="H6170" s="3">
        <f t="shared" ca="1" si="1064"/>
        <v>3</v>
      </c>
      <c r="I6170" s="3">
        <f t="shared" ca="1" si="1065"/>
        <v>32298.2</v>
      </c>
      <c r="J6170" s="3">
        <f t="shared" ca="1" si="1066"/>
        <v>0.27796079615616465</v>
      </c>
      <c r="K6170" s="3">
        <f t="shared" ca="1" si="1067"/>
        <v>1</v>
      </c>
      <c r="L6170" s="3" t="str">
        <f ca="1">VLOOKUP(K6170,Freq_Investment!$A$1:$B$8,2,0)</f>
        <v>Daily</v>
      </c>
      <c r="M6170" s="3" t="str">
        <f t="shared" ca="1" si="1068"/>
        <v>Auto</v>
      </c>
      <c r="N6170" s="3">
        <f t="shared" ca="1" si="1058"/>
        <v>2</v>
      </c>
      <c r="O6170" s="3">
        <f t="shared" ca="1" si="1058"/>
        <v>5</v>
      </c>
      <c r="P6170" s="3">
        <f t="shared" ca="1" si="1058"/>
        <v>3</v>
      </c>
    </row>
    <row r="6171" spans="1:16" x14ac:dyDescent="0.25">
      <c r="A6171" s="3">
        <f t="shared" ca="1" si="1059"/>
        <v>429027590</v>
      </c>
      <c r="B6171" s="3">
        <f t="shared" ca="1" si="1060"/>
        <v>5664</v>
      </c>
      <c r="C6171" s="1">
        <f t="shared" ca="1" si="1061"/>
        <v>43290</v>
      </c>
      <c r="D6171" s="7">
        <f t="shared" ca="1" si="1062"/>
        <v>7</v>
      </c>
      <c r="E6171" s="3" t="str">
        <f ca="1">VLOOKUP(D6171,State!$A$1:$B$9,2,0)</f>
        <v>VIC</v>
      </c>
      <c r="F6171" s="3">
        <f t="shared" ca="1" si="1063"/>
        <v>364</v>
      </c>
      <c r="G6171" s="3" t="str">
        <f ca="1">VLOOKUP(F6171,Occupation!$A$1:$B$915,2,0)</f>
        <v>Registered Nurses nec</v>
      </c>
      <c r="H6171" s="3">
        <f t="shared" ca="1" si="1064"/>
        <v>4</v>
      </c>
      <c r="I6171" s="3">
        <f t="shared" ca="1" si="1065"/>
        <v>9720.56</v>
      </c>
      <c r="J6171" s="3">
        <f t="shared" ca="1" si="1066"/>
        <v>0.28146415025377086</v>
      </c>
      <c r="K6171" s="3">
        <f t="shared" ca="1" si="1067"/>
        <v>1</v>
      </c>
      <c r="L6171" s="3" t="str">
        <f ca="1">VLOOKUP(K6171,Freq_Investment!$A$1:$B$8,2,0)</f>
        <v>Daily</v>
      </c>
      <c r="M6171" s="3" t="str">
        <f t="shared" ca="1" si="1068"/>
        <v>Manual</v>
      </c>
      <c r="N6171" s="3">
        <f t="shared" ca="1" si="1058"/>
        <v>2</v>
      </c>
      <c r="O6171" s="3">
        <f t="shared" ca="1" si="1058"/>
        <v>2</v>
      </c>
      <c r="P6171" s="3">
        <f t="shared" ca="1" si="1058"/>
        <v>3</v>
      </c>
    </row>
    <row r="6172" spans="1:16" x14ac:dyDescent="0.25">
      <c r="A6172" s="3">
        <f t="shared" ca="1" si="1059"/>
        <v>511031279</v>
      </c>
      <c r="B6172" s="3">
        <f t="shared" ca="1" si="1060"/>
        <v>2614</v>
      </c>
      <c r="C6172" s="1">
        <f t="shared" ca="1" si="1061"/>
        <v>28470</v>
      </c>
      <c r="D6172" s="7">
        <f t="shared" ca="1" si="1062"/>
        <v>2</v>
      </c>
      <c r="E6172" s="3" t="str">
        <f ca="1">VLOOKUP(D6172,State!$A$1:$B$9,2,0)</f>
        <v>QLD</v>
      </c>
      <c r="F6172" s="3">
        <f t="shared" ca="1" si="1063"/>
        <v>801</v>
      </c>
      <c r="G6172" s="3" t="str">
        <f ca="1">VLOOKUP(F6172,Occupation!$A$1:$B$915,2,0)</f>
        <v>Glass Production Machine Operator</v>
      </c>
      <c r="H6172" s="3">
        <f t="shared" ca="1" si="1064"/>
        <v>4</v>
      </c>
      <c r="I6172" s="3">
        <f t="shared" ca="1" si="1065"/>
        <v>71706.11</v>
      </c>
      <c r="J6172" s="3">
        <f t="shared" ca="1" si="1066"/>
        <v>0.34296790186138243</v>
      </c>
      <c r="K6172" s="3">
        <f t="shared" ca="1" si="1067"/>
        <v>4</v>
      </c>
      <c r="L6172" s="3" t="str">
        <f ca="1">VLOOKUP(K6172,Freq_Investment!$A$1:$B$8,2,0)</f>
        <v>Monthly</v>
      </c>
      <c r="M6172" s="3" t="str">
        <f t="shared" ca="1" si="1068"/>
        <v>Auto</v>
      </c>
      <c r="N6172" s="3">
        <f t="shared" ca="1" si="1058"/>
        <v>1</v>
      </c>
      <c r="O6172" s="3">
        <f t="shared" ca="1" si="1058"/>
        <v>3</v>
      </c>
      <c r="P6172" s="3">
        <f t="shared" ca="1" si="1058"/>
        <v>3</v>
      </c>
    </row>
    <row r="6173" spans="1:16" x14ac:dyDescent="0.25">
      <c r="A6173" s="3">
        <f t="shared" ca="1" si="1059"/>
        <v>794406663</v>
      </c>
      <c r="B6173" s="3">
        <f t="shared" ca="1" si="1060"/>
        <v>2722</v>
      </c>
      <c r="C6173" s="1">
        <f t="shared" ca="1" si="1061"/>
        <v>32401</v>
      </c>
      <c r="D6173" s="7">
        <f t="shared" ca="1" si="1062"/>
        <v>5</v>
      </c>
      <c r="E6173" s="3" t="str">
        <f ca="1">VLOOKUP(D6173,State!$A$1:$B$9,2,0)</f>
        <v>NT</v>
      </c>
      <c r="F6173" s="3">
        <f t="shared" ca="1" si="1063"/>
        <v>549</v>
      </c>
      <c r="G6173" s="3" t="str">
        <f ca="1">VLOOKUP(F6173,Occupation!$A$1:$B$915,2,0)</f>
        <v>Animal Attendants and Trainers nec</v>
      </c>
      <c r="H6173" s="3">
        <f t="shared" ca="1" si="1064"/>
        <v>7</v>
      </c>
      <c r="I6173" s="3">
        <f t="shared" ca="1" si="1065"/>
        <v>94157.49</v>
      </c>
      <c r="J6173" s="3">
        <f t="shared" ca="1" si="1066"/>
        <v>0.14444172889300338</v>
      </c>
      <c r="K6173" s="3">
        <f t="shared" ca="1" si="1067"/>
        <v>6</v>
      </c>
      <c r="L6173" s="3" t="str">
        <f ca="1">VLOOKUP(K6173,Freq_Investment!$A$1:$B$8,2,0)</f>
        <v>Half-yearly</v>
      </c>
      <c r="M6173" s="3" t="str">
        <f t="shared" ca="1" si="1068"/>
        <v>Auto</v>
      </c>
      <c r="N6173" s="3">
        <f t="shared" ca="1" si="1058"/>
        <v>1</v>
      </c>
      <c r="O6173" s="3">
        <f t="shared" ca="1" si="1058"/>
        <v>1</v>
      </c>
      <c r="P6173" s="3">
        <f t="shared" ca="1" si="1058"/>
        <v>3</v>
      </c>
    </row>
    <row r="6174" spans="1:16" x14ac:dyDescent="0.25">
      <c r="A6174" s="3">
        <f t="shared" ca="1" si="1059"/>
        <v>354439377</v>
      </c>
      <c r="B6174" s="3">
        <f t="shared" ca="1" si="1060"/>
        <v>7211</v>
      </c>
      <c r="C6174" s="1">
        <f t="shared" ca="1" si="1061"/>
        <v>32327</v>
      </c>
      <c r="D6174" s="7">
        <f t="shared" ca="1" si="1062"/>
        <v>4</v>
      </c>
      <c r="E6174" s="3" t="str">
        <f ca="1">VLOOKUP(D6174,State!$A$1:$B$9,2,0)</f>
        <v>WA</v>
      </c>
      <c r="F6174" s="3">
        <f t="shared" ca="1" si="1063"/>
        <v>575</v>
      </c>
      <c r="G6174" s="3" t="str">
        <f ca="1">VLOOKUP(F6174,Occupation!$A$1:$B$915,2,0)</f>
        <v>Wool Classer</v>
      </c>
      <c r="H6174" s="3">
        <f t="shared" ca="1" si="1064"/>
        <v>10</v>
      </c>
      <c r="I6174" s="3">
        <f t="shared" ca="1" si="1065"/>
        <v>77108.33</v>
      </c>
      <c r="J6174" s="3">
        <f t="shared" ca="1" si="1066"/>
        <v>3.4336205708789536E-2</v>
      </c>
      <c r="K6174" s="3">
        <f t="shared" ca="1" si="1067"/>
        <v>6</v>
      </c>
      <c r="L6174" s="3" t="str">
        <f ca="1">VLOOKUP(K6174,Freq_Investment!$A$1:$B$8,2,0)</f>
        <v>Half-yearly</v>
      </c>
      <c r="M6174" s="3" t="str">
        <f t="shared" ca="1" si="1068"/>
        <v>Manual</v>
      </c>
      <c r="N6174" s="3">
        <f t="shared" ca="1" si="1058"/>
        <v>1</v>
      </c>
      <c r="O6174" s="3">
        <f t="shared" ca="1" si="1058"/>
        <v>5</v>
      </c>
      <c r="P6174" s="3">
        <f t="shared" ca="1" si="1058"/>
        <v>1</v>
      </c>
    </row>
    <row r="6175" spans="1:16" x14ac:dyDescent="0.25">
      <c r="A6175" s="3">
        <f t="shared" ca="1" si="1059"/>
        <v>586263969</v>
      </c>
      <c r="B6175" s="3">
        <f t="shared" ca="1" si="1060"/>
        <v>355</v>
      </c>
      <c r="C6175" s="1">
        <f t="shared" ca="1" si="1061"/>
        <v>42432</v>
      </c>
      <c r="D6175" s="7">
        <f t="shared" ca="1" si="1062"/>
        <v>4</v>
      </c>
      <c r="E6175" s="3" t="str">
        <f ca="1">VLOOKUP(D6175,State!$A$1:$B$9,2,0)</f>
        <v>WA</v>
      </c>
      <c r="F6175" s="3">
        <f t="shared" ca="1" si="1063"/>
        <v>385</v>
      </c>
      <c r="G6175" s="3" t="str">
        <f ca="1">VLOOKUP(F6175,Occupation!$A$1:$B$915,2,0)</f>
        <v>Computer Network and Systems Engineer</v>
      </c>
      <c r="H6175" s="3">
        <f t="shared" ca="1" si="1064"/>
        <v>6</v>
      </c>
      <c r="I6175" s="3">
        <f t="shared" ca="1" si="1065"/>
        <v>30970.14</v>
      </c>
      <c r="J6175" s="3">
        <f t="shared" ca="1" si="1066"/>
        <v>0.44369672100649771</v>
      </c>
      <c r="K6175" s="3">
        <f t="shared" ca="1" si="1067"/>
        <v>6</v>
      </c>
      <c r="L6175" s="3" t="str">
        <f ca="1">VLOOKUP(K6175,Freq_Investment!$A$1:$B$8,2,0)</f>
        <v>Half-yearly</v>
      </c>
      <c r="M6175" s="3" t="str">
        <f t="shared" ca="1" si="1068"/>
        <v>Manual</v>
      </c>
      <c r="N6175" s="3">
        <f t="shared" ca="1" si="1058"/>
        <v>4</v>
      </c>
      <c r="O6175" s="3">
        <f t="shared" ca="1" si="1058"/>
        <v>1</v>
      </c>
      <c r="P6175" s="3">
        <f t="shared" ca="1" si="1058"/>
        <v>1</v>
      </c>
    </row>
    <row r="6176" spans="1:16" x14ac:dyDescent="0.25">
      <c r="A6176" s="3">
        <f t="shared" ca="1" si="1059"/>
        <v>309113378</v>
      </c>
      <c r="B6176" s="3">
        <f t="shared" ca="1" si="1060"/>
        <v>9958</v>
      </c>
      <c r="C6176" s="1">
        <f t="shared" ca="1" si="1061"/>
        <v>43670</v>
      </c>
      <c r="D6176" s="7">
        <f t="shared" ca="1" si="1062"/>
        <v>8</v>
      </c>
      <c r="E6176" s="3" t="str">
        <f ca="1">VLOOKUP(D6176,State!$A$1:$B$9,2,0)</f>
        <v>ACT</v>
      </c>
      <c r="F6176" s="3">
        <f t="shared" ca="1" si="1063"/>
        <v>690</v>
      </c>
      <c r="G6176" s="3" t="str">
        <f ca="1">VLOOKUP(F6176,Occupation!$A$1:$B$915,2,0)</f>
        <v>Fishing Guide</v>
      </c>
      <c r="H6176" s="3">
        <f t="shared" ca="1" si="1064"/>
        <v>3</v>
      </c>
      <c r="I6176" s="3">
        <f t="shared" ca="1" si="1065"/>
        <v>35880.400000000001</v>
      </c>
      <c r="J6176" s="3">
        <f t="shared" ca="1" si="1066"/>
        <v>8.3841451282593016E-2</v>
      </c>
      <c r="K6176" s="3">
        <f t="shared" ca="1" si="1067"/>
        <v>4</v>
      </c>
      <c r="L6176" s="3" t="str">
        <f ca="1">VLOOKUP(K6176,Freq_Investment!$A$1:$B$8,2,0)</f>
        <v>Monthly</v>
      </c>
      <c r="M6176" s="3" t="str">
        <f t="shared" ca="1" si="1068"/>
        <v>Manual</v>
      </c>
      <c r="N6176" s="3">
        <f t="shared" ca="1" si="1058"/>
        <v>4</v>
      </c>
      <c r="O6176" s="3">
        <f t="shared" ca="1" si="1058"/>
        <v>3</v>
      </c>
      <c r="P6176" s="3">
        <f t="shared" ca="1" si="1058"/>
        <v>4</v>
      </c>
    </row>
    <row r="6177" spans="1:16" x14ac:dyDescent="0.25">
      <c r="A6177" s="3">
        <f t="shared" ca="1" si="1059"/>
        <v>442854669</v>
      </c>
      <c r="B6177" s="3">
        <f t="shared" ca="1" si="1060"/>
        <v>9519</v>
      </c>
      <c r="C6177" s="1">
        <f t="shared" ca="1" si="1061"/>
        <v>41762</v>
      </c>
      <c r="D6177" s="7">
        <f t="shared" ca="1" si="1062"/>
        <v>2</v>
      </c>
      <c r="E6177" s="3" t="str">
        <f ca="1">VLOOKUP(D6177,State!$A$1:$B$9,2,0)</f>
        <v>QLD</v>
      </c>
      <c r="F6177" s="3">
        <f t="shared" ca="1" si="1063"/>
        <v>811</v>
      </c>
      <c r="G6177" s="3" t="str">
        <f ca="1">VLOOKUP(F6177,Occupation!$A$1:$B$915,2,0)</f>
        <v>Plastics Fabricator or Welder</v>
      </c>
      <c r="H6177" s="3">
        <f t="shared" ca="1" si="1064"/>
        <v>7</v>
      </c>
      <c r="I6177" s="3">
        <f t="shared" ca="1" si="1065"/>
        <v>17723.68</v>
      </c>
      <c r="J6177" s="3">
        <f t="shared" ca="1" si="1066"/>
        <v>0.26116255180785741</v>
      </c>
      <c r="K6177" s="3">
        <f t="shared" ca="1" si="1067"/>
        <v>6</v>
      </c>
      <c r="L6177" s="3" t="str">
        <f ca="1">VLOOKUP(K6177,Freq_Investment!$A$1:$B$8,2,0)</f>
        <v>Half-yearly</v>
      </c>
      <c r="M6177" s="3" t="str">
        <f t="shared" ca="1" si="1068"/>
        <v>Manual</v>
      </c>
      <c r="N6177" s="3">
        <f t="shared" ca="1" si="1058"/>
        <v>5</v>
      </c>
      <c r="O6177" s="3">
        <f t="shared" ca="1" si="1058"/>
        <v>4</v>
      </c>
      <c r="P6177" s="3">
        <f t="shared" ca="1" si="1058"/>
        <v>3</v>
      </c>
    </row>
    <row r="6178" spans="1:16" x14ac:dyDescent="0.25">
      <c r="A6178" s="3">
        <f t="shared" ca="1" si="1059"/>
        <v>162506141</v>
      </c>
      <c r="B6178" s="3">
        <f t="shared" ca="1" si="1060"/>
        <v>1897</v>
      </c>
      <c r="C6178" s="1">
        <f t="shared" ca="1" si="1061"/>
        <v>40130</v>
      </c>
      <c r="D6178" s="7">
        <f t="shared" ca="1" si="1062"/>
        <v>7</v>
      </c>
      <c r="E6178" s="3" t="str">
        <f ca="1">VLOOKUP(D6178,State!$A$1:$B$9,2,0)</f>
        <v>VIC</v>
      </c>
      <c r="F6178" s="3">
        <f t="shared" ca="1" si="1063"/>
        <v>431</v>
      </c>
      <c r="G6178" s="3" t="str">
        <f ca="1">VLOOKUP(F6178,Occupation!$A$1:$B$915,2,0)</f>
        <v>Fisheries Officer</v>
      </c>
      <c r="H6178" s="3">
        <f t="shared" ca="1" si="1064"/>
        <v>4</v>
      </c>
      <c r="I6178" s="3">
        <f t="shared" ca="1" si="1065"/>
        <v>36802.04</v>
      </c>
      <c r="J6178" s="3">
        <f t="shared" ca="1" si="1066"/>
        <v>5.5544654892557555E-3</v>
      </c>
      <c r="K6178" s="3">
        <f t="shared" ca="1" si="1067"/>
        <v>1</v>
      </c>
      <c r="L6178" s="3" t="str">
        <f ca="1">VLOOKUP(K6178,Freq_Investment!$A$1:$B$8,2,0)</f>
        <v>Daily</v>
      </c>
      <c r="M6178" s="3" t="str">
        <f t="shared" ca="1" si="1068"/>
        <v>Auto</v>
      </c>
      <c r="N6178" s="3">
        <f t="shared" ca="1" si="1058"/>
        <v>2</v>
      </c>
      <c r="O6178" s="3">
        <f t="shared" ca="1" si="1058"/>
        <v>4</v>
      </c>
      <c r="P6178" s="3">
        <f t="shared" ca="1" si="1058"/>
        <v>4</v>
      </c>
    </row>
    <row r="6179" spans="1:16" x14ac:dyDescent="0.25">
      <c r="A6179" s="3">
        <f t="shared" ca="1" si="1059"/>
        <v>90569758</v>
      </c>
      <c r="B6179" s="3">
        <f t="shared" ca="1" si="1060"/>
        <v>7468</v>
      </c>
      <c r="C6179" s="1">
        <f t="shared" ca="1" si="1061"/>
        <v>40716</v>
      </c>
      <c r="D6179" s="7">
        <f t="shared" ca="1" si="1062"/>
        <v>4</v>
      </c>
      <c r="E6179" s="3" t="str">
        <f ca="1">VLOOKUP(D6179,State!$A$1:$B$9,2,0)</f>
        <v>WA</v>
      </c>
      <c r="F6179" s="3">
        <f t="shared" ca="1" si="1063"/>
        <v>245</v>
      </c>
      <c r="G6179" s="3" t="str">
        <f ca="1">VLOOKUP(F6179,Occupation!$A$1:$B$915,2,0)</f>
        <v>Hydrogeologist</v>
      </c>
      <c r="H6179" s="3">
        <f t="shared" ca="1" si="1064"/>
        <v>7</v>
      </c>
      <c r="I6179" s="3">
        <f t="shared" ca="1" si="1065"/>
        <v>36771.660000000003</v>
      </c>
      <c r="J6179" s="3">
        <f t="shared" ca="1" si="1066"/>
        <v>0.20083149342803325</v>
      </c>
      <c r="K6179" s="3">
        <f t="shared" ca="1" si="1067"/>
        <v>4</v>
      </c>
      <c r="L6179" s="3" t="str">
        <f ca="1">VLOOKUP(K6179,Freq_Investment!$A$1:$B$8,2,0)</f>
        <v>Monthly</v>
      </c>
      <c r="M6179" s="3" t="str">
        <f t="shared" ca="1" si="1068"/>
        <v>Manual</v>
      </c>
      <c r="N6179" s="3">
        <f t="shared" ca="1" si="1058"/>
        <v>1</v>
      </c>
      <c r="O6179" s="3">
        <f t="shared" ca="1" si="1058"/>
        <v>3</v>
      </c>
      <c r="P6179" s="3">
        <f t="shared" ca="1" si="1058"/>
        <v>4</v>
      </c>
    </row>
    <row r="6180" spans="1:16" x14ac:dyDescent="0.25">
      <c r="A6180" s="3">
        <f t="shared" ca="1" si="1059"/>
        <v>568372267</v>
      </c>
      <c r="B6180" s="3">
        <f t="shared" ca="1" si="1060"/>
        <v>2910</v>
      </c>
      <c r="C6180" s="1">
        <f t="shared" ca="1" si="1061"/>
        <v>29848</v>
      </c>
      <c r="D6180" s="7">
        <f t="shared" ca="1" si="1062"/>
        <v>8</v>
      </c>
      <c r="E6180" s="3" t="str">
        <f ca="1">VLOOKUP(D6180,State!$A$1:$B$9,2,0)</f>
        <v>ACT</v>
      </c>
      <c r="F6180" s="3">
        <f t="shared" ca="1" si="1063"/>
        <v>281</v>
      </c>
      <c r="G6180" s="3" t="str">
        <f ca="1">VLOOKUP(F6180,Occupation!$A$1:$B$915,2,0)</f>
        <v>Private Tutors and Teachers nec</v>
      </c>
      <c r="H6180" s="3">
        <f t="shared" ca="1" si="1064"/>
        <v>2</v>
      </c>
      <c r="I6180" s="3">
        <f t="shared" ca="1" si="1065"/>
        <v>69037.89</v>
      </c>
      <c r="J6180" s="3">
        <f t="shared" ca="1" si="1066"/>
        <v>0.46069185625123976</v>
      </c>
      <c r="K6180" s="3">
        <f t="shared" ca="1" si="1067"/>
        <v>4</v>
      </c>
      <c r="L6180" s="3" t="str">
        <f ca="1">VLOOKUP(K6180,Freq_Investment!$A$1:$B$8,2,0)</f>
        <v>Monthly</v>
      </c>
      <c r="M6180" s="3" t="str">
        <f t="shared" ca="1" si="1068"/>
        <v>Manual</v>
      </c>
      <c r="N6180" s="3">
        <f t="shared" ca="1" si="1058"/>
        <v>2</v>
      </c>
      <c r="O6180" s="3">
        <f t="shared" ca="1" si="1058"/>
        <v>3</v>
      </c>
      <c r="P6180" s="3">
        <f t="shared" ca="1" si="1058"/>
        <v>1</v>
      </c>
    </row>
    <row r="6181" spans="1:16" x14ac:dyDescent="0.25">
      <c r="A6181" s="3">
        <f t="shared" ca="1" si="1059"/>
        <v>519624181</v>
      </c>
      <c r="B6181" s="3">
        <f t="shared" ca="1" si="1060"/>
        <v>9924</v>
      </c>
      <c r="C6181" s="1">
        <f t="shared" ca="1" si="1061"/>
        <v>40990</v>
      </c>
      <c r="D6181" s="7">
        <f t="shared" ca="1" si="1062"/>
        <v>6</v>
      </c>
      <c r="E6181" s="3" t="str">
        <f ca="1">VLOOKUP(D6181,State!$A$1:$B$9,2,0)</f>
        <v>TAS</v>
      </c>
      <c r="F6181" s="3">
        <f t="shared" ca="1" si="1063"/>
        <v>619</v>
      </c>
      <c r="G6181" s="3" t="str">
        <f ca="1">VLOOKUP(F6181,Occupation!$A$1:$B$915,2,0)</f>
        <v>Plastics Technician</v>
      </c>
      <c r="H6181" s="3">
        <f t="shared" ca="1" si="1064"/>
        <v>2</v>
      </c>
      <c r="I6181" s="3">
        <f t="shared" ca="1" si="1065"/>
        <v>88996.7</v>
      </c>
      <c r="J6181" s="3">
        <f t="shared" ca="1" si="1066"/>
        <v>0.32311236556982509</v>
      </c>
      <c r="K6181" s="3">
        <f t="shared" ca="1" si="1067"/>
        <v>1</v>
      </c>
      <c r="L6181" s="3" t="str">
        <f ca="1">VLOOKUP(K6181,Freq_Investment!$A$1:$B$8,2,0)</f>
        <v>Daily</v>
      </c>
      <c r="M6181" s="3" t="str">
        <f t="shared" ca="1" si="1068"/>
        <v>Auto</v>
      </c>
      <c r="N6181" s="3">
        <f t="shared" ca="1" si="1058"/>
        <v>5</v>
      </c>
      <c r="O6181" s="3">
        <f t="shared" ca="1" si="1058"/>
        <v>3</v>
      </c>
      <c r="P6181" s="3">
        <f t="shared" ca="1" si="1058"/>
        <v>1</v>
      </c>
    </row>
    <row r="6182" spans="1:16" x14ac:dyDescent="0.25">
      <c r="A6182" s="3">
        <f t="shared" ca="1" si="1059"/>
        <v>770877814</v>
      </c>
      <c r="B6182" s="3">
        <f t="shared" ca="1" si="1060"/>
        <v>3760</v>
      </c>
      <c r="C6182" s="1">
        <f t="shared" ca="1" si="1061"/>
        <v>37964</v>
      </c>
      <c r="D6182" s="7">
        <f t="shared" ca="1" si="1062"/>
        <v>7</v>
      </c>
      <c r="E6182" s="3" t="str">
        <f ca="1">VLOOKUP(D6182,State!$A$1:$B$9,2,0)</f>
        <v>VIC</v>
      </c>
      <c r="F6182" s="3">
        <f t="shared" ca="1" si="1063"/>
        <v>666</v>
      </c>
      <c r="G6182" s="3" t="str">
        <f ca="1">VLOOKUP(F6182,Occupation!$A$1:$B$915,2,0)</f>
        <v>Crowd Controller</v>
      </c>
      <c r="H6182" s="3">
        <f t="shared" ca="1" si="1064"/>
        <v>10</v>
      </c>
      <c r="I6182" s="3">
        <f t="shared" ca="1" si="1065"/>
        <v>60715.67</v>
      </c>
      <c r="J6182" s="3">
        <f t="shared" ca="1" si="1066"/>
        <v>0.26836113335526585</v>
      </c>
      <c r="K6182" s="3">
        <f t="shared" ca="1" si="1067"/>
        <v>5</v>
      </c>
      <c r="L6182" s="3" t="str">
        <f ca="1">VLOOKUP(K6182,Freq_Investment!$A$1:$B$8,2,0)</f>
        <v>Quarterly</v>
      </c>
      <c r="M6182" s="3" t="str">
        <f t="shared" ca="1" si="1068"/>
        <v>Auto</v>
      </c>
      <c r="N6182" s="3">
        <f t="shared" ca="1" si="1058"/>
        <v>1</v>
      </c>
      <c r="O6182" s="3">
        <f t="shared" ca="1" si="1058"/>
        <v>2</v>
      </c>
      <c r="P6182" s="3">
        <f t="shared" ca="1" si="1058"/>
        <v>1</v>
      </c>
    </row>
    <row r="6183" spans="1:16" x14ac:dyDescent="0.25">
      <c r="A6183" s="3">
        <f t="shared" ca="1" si="1059"/>
        <v>867992245</v>
      </c>
      <c r="B6183" s="3">
        <f t="shared" ca="1" si="1060"/>
        <v>3162</v>
      </c>
      <c r="C6183" s="1">
        <f t="shared" ca="1" si="1061"/>
        <v>26597</v>
      </c>
      <c r="D6183" s="7">
        <f t="shared" ca="1" si="1062"/>
        <v>8</v>
      </c>
      <c r="E6183" s="3" t="str">
        <f ca="1">VLOOKUP(D6183,State!$A$1:$B$9,2,0)</f>
        <v>ACT</v>
      </c>
      <c r="F6183" s="3">
        <f t="shared" ca="1" si="1063"/>
        <v>898</v>
      </c>
      <c r="G6183" s="3" t="str">
        <f ca="1">VLOOKUP(F6183,Occupation!$A$1:$B$915,2,0)</f>
        <v>Livestock Husbandry Worker</v>
      </c>
      <c r="H6183" s="3">
        <f t="shared" ca="1" si="1064"/>
        <v>7</v>
      </c>
      <c r="I6183" s="3">
        <f t="shared" ca="1" si="1065"/>
        <v>45204.959999999999</v>
      </c>
      <c r="J6183" s="3">
        <f t="shared" ca="1" si="1066"/>
        <v>0.37370113061697241</v>
      </c>
      <c r="K6183" s="3">
        <f t="shared" ca="1" si="1067"/>
        <v>7</v>
      </c>
      <c r="L6183" s="3" t="str">
        <f ca="1">VLOOKUP(K6183,Freq_Investment!$A$1:$B$8,2,0)</f>
        <v>Yearly</v>
      </c>
      <c r="M6183" s="3" t="str">
        <f t="shared" ca="1" si="1068"/>
        <v>Manual</v>
      </c>
      <c r="N6183" s="3">
        <f t="shared" ca="1" si="1058"/>
        <v>5</v>
      </c>
      <c r="O6183" s="3">
        <f t="shared" ca="1" si="1058"/>
        <v>4</v>
      </c>
      <c r="P6183" s="3">
        <f t="shared" ca="1" si="1058"/>
        <v>4</v>
      </c>
    </row>
    <row r="6184" spans="1:16" x14ac:dyDescent="0.25">
      <c r="A6184" s="3">
        <f t="shared" ca="1" si="1059"/>
        <v>661043482</v>
      </c>
      <c r="B6184" s="3">
        <f t="shared" ca="1" si="1060"/>
        <v>4128</v>
      </c>
      <c r="C6184" s="1">
        <f t="shared" ca="1" si="1061"/>
        <v>36259</v>
      </c>
      <c r="D6184" s="7">
        <f t="shared" ca="1" si="1062"/>
        <v>4</v>
      </c>
      <c r="E6184" s="3" t="str">
        <f ca="1">VLOOKUP(D6184,State!$A$1:$B$9,2,0)</f>
        <v>WA</v>
      </c>
      <c r="F6184" s="3">
        <f t="shared" ca="1" si="1063"/>
        <v>211</v>
      </c>
      <c r="G6184" s="3" t="str">
        <f ca="1">VLOOKUP(F6184,Occupation!$A$1:$B$915,2,0)</f>
        <v>Civil Engineer</v>
      </c>
      <c r="H6184" s="3">
        <f t="shared" ca="1" si="1064"/>
        <v>5</v>
      </c>
      <c r="I6184" s="3">
        <f t="shared" ca="1" si="1065"/>
        <v>41111.040000000001</v>
      </c>
      <c r="J6184" s="3">
        <f t="shared" ca="1" si="1066"/>
        <v>0.29302352865946973</v>
      </c>
      <c r="K6184" s="3">
        <f t="shared" ca="1" si="1067"/>
        <v>6</v>
      </c>
      <c r="L6184" s="3" t="str">
        <f ca="1">VLOOKUP(K6184,Freq_Investment!$A$1:$B$8,2,0)</f>
        <v>Half-yearly</v>
      </c>
      <c r="M6184" s="3" t="str">
        <f t="shared" ca="1" si="1068"/>
        <v>Manual</v>
      </c>
      <c r="N6184" s="3">
        <f t="shared" ca="1" si="1058"/>
        <v>4</v>
      </c>
      <c r="O6184" s="3">
        <f t="shared" ca="1" si="1058"/>
        <v>5</v>
      </c>
      <c r="P6184" s="3">
        <f t="shared" ca="1" si="1058"/>
        <v>5</v>
      </c>
    </row>
    <row r="6185" spans="1:16" x14ac:dyDescent="0.25">
      <c r="A6185" s="3">
        <f t="shared" ca="1" si="1059"/>
        <v>741266065</v>
      </c>
      <c r="B6185" s="3">
        <f t="shared" ca="1" si="1060"/>
        <v>6322</v>
      </c>
      <c r="C6185" s="1">
        <f t="shared" ca="1" si="1061"/>
        <v>34804</v>
      </c>
      <c r="D6185" s="7">
        <f t="shared" ca="1" si="1062"/>
        <v>5</v>
      </c>
      <c r="E6185" s="3" t="str">
        <f ca="1">VLOOKUP(D6185,State!$A$1:$B$9,2,0)</f>
        <v>NT</v>
      </c>
      <c r="F6185" s="3">
        <f t="shared" ca="1" si="1063"/>
        <v>863</v>
      </c>
      <c r="G6185" s="3" t="str">
        <f ca="1">VLOOKUP(F6185,Occupation!$A$1:$B$915,2,0)</f>
        <v>Automobile Drivers nec</v>
      </c>
      <c r="H6185" s="3">
        <f t="shared" ca="1" si="1064"/>
        <v>6</v>
      </c>
      <c r="I6185" s="3">
        <f t="shared" ca="1" si="1065"/>
        <v>4393.12</v>
      </c>
      <c r="J6185" s="3">
        <f t="shared" ca="1" si="1066"/>
        <v>0.41212224684955995</v>
      </c>
      <c r="K6185" s="3">
        <f t="shared" ca="1" si="1067"/>
        <v>3</v>
      </c>
      <c r="L6185" s="3" t="str">
        <f ca="1">VLOOKUP(K6185,Freq_Investment!$A$1:$B$8,2,0)</f>
        <v>Fortnightly</v>
      </c>
      <c r="M6185" s="3" t="str">
        <f t="shared" ca="1" si="1068"/>
        <v>Manual</v>
      </c>
      <c r="N6185" s="3">
        <f t="shared" ca="1" si="1058"/>
        <v>4</v>
      </c>
      <c r="O6185" s="3">
        <f t="shared" ca="1" si="1058"/>
        <v>4</v>
      </c>
      <c r="P6185" s="3">
        <f t="shared" ca="1" si="1058"/>
        <v>4</v>
      </c>
    </row>
    <row r="6186" spans="1:16" x14ac:dyDescent="0.25">
      <c r="A6186" s="3">
        <f t="shared" ca="1" si="1059"/>
        <v>896821976</v>
      </c>
      <c r="B6186" s="3">
        <f t="shared" ca="1" si="1060"/>
        <v>2424</v>
      </c>
      <c r="C6186" s="1">
        <f t="shared" ca="1" si="1061"/>
        <v>30896</v>
      </c>
      <c r="D6186" s="7">
        <f t="shared" ca="1" si="1062"/>
        <v>3</v>
      </c>
      <c r="E6186" s="3" t="str">
        <f ca="1">VLOOKUP(D6186,State!$A$1:$B$9,2,0)</f>
        <v>SA</v>
      </c>
      <c r="F6186" s="3">
        <f t="shared" ca="1" si="1063"/>
        <v>261</v>
      </c>
      <c r="G6186" s="3" t="str">
        <f ca="1">VLOOKUP(F6186,Occupation!$A$1:$B$915,2,0)</f>
        <v>Physicist</v>
      </c>
      <c r="H6186" s="3">
        <f t="shared" ca="1" si="1064"/>
        <v>3</v>
      </c>
      <c r="I6186" s="3">
        <f t="shared" ca="1" si="1065"/>
        <v>70891.399999999994</v>
      </c>
      <c r="J6186" s="3">
        <f t="shared" ca="1" si="1066"/>
        <v>4.3071596025300751E-2</v>
      </c>
      <c r="K6186" s="3">
        <f t="shared" ca="1" si="1067"/>
        <v>2</v>
      </c>
      <c r="L6186" s="3" t="str">
        <f ca="1">VLOOKUP(K6186,Freq_Investment!$A$1:$B$8,2,0)</f>
        <v>Weekly</v>
      </c>
      <c r="M6186" s="3" t="str">
        <f t="shared" ca="1" si="1068"/>
        <v>Auto</v>
      </c>
      <c r="N6186" s="3">
        <f t="shared" ca="1" si="1058"/>
        <v>2</v>
      </c>
      <c r="O6186" s="3">
        <f t="shared" ca="1" si="1058"/>
        <v>1</v>
      </c>
      <c r="P6186" s="3">
        <f t="shared" ca="1" si="1058"/>
        <v>2</v>
      </c>
    </row>
    <row r="6187" spans="1:16" x14ac:dyDescent="0.25">
      <c r="A6187" s="3">
        <f t="shared" ca="1" si="1059"/>
        <v>255901263</v>
      </c>
      <c r="B6187" s="3">
        <f t="shared" ca="1" si="1060"/>
        <v>7409</v>
      </c>
      <c r="C6187" s="1">
        <f t="shared" ca="1" si="1061"/>
        <v>33229</v>
      </c>
      <c r="D6187" s="7">
        <f t="shared" ca="1" si="1062"/>
        <v>1</v>
      </c>
      <c r="E6187" s="3" t="str">
        <f ca="1">VLOOKUP(D6187,State!$A$1:$B$9,2,0)</f>
        <v>NSW</v>
      </c>
      <c r="F6187" s="3">
        <f t="shared" ca="1" si="1063"/>
        <v>370</v>
      </c>
      <c r="G6187" s="3" t="str">
        <f ca="1">VLOOKUP(F6187,Occupation!$A$1:$B$915,2,0)</f>
        <v>Analyst Programmer</v>
      </c>
      <c r="H6187" s="3">
        <f t="shared" ca="1" si="1064"/>
        <v>7</v>
      </c>
      <c r="I6187" s="3">
        <f t="shared" ca="1" si="1065"/>
        <v>85301.13</v>
      </c>
      <c r="J6187" s="3">
        <f t="shared" ca="1" si="1066"/>
        <v>0.30822406214388559</v>
      </c>
      <c r="K6187" s="3">
        <f t="shared" ca="1" si="1067"/>
        <v>7</v>
      </c>
      <c r="L6187" s="3" t="str">
        <f ca="1">VLOOKUP(K6187,Freq_Investment!$A$1:$B$8,2,0)</f>
        <v>Yearly</v>
      </c>
      <c r="M6187" s="3" t="str">
        <f t="shared" ca="1" si="1068"/>
        <v>Manual</v>
      </c>
      <c r="N6187" s="3">
        <f t="shared" ca="1" si="1058"/>
        <v>4</v>
      </c>
      <c r="O6187" s="3">
        <f t="shared" ca="1" si="1058"/>
        <v>3</v>
      </c>
      <c r="P6187" s="3">
        <f t="shared" ca="1" si="1058"/>
        <v>3</v>
      </c>
    </row>
    <row r="6188" spans="1:16" x14ac:dyDescent="0.25">
      <c r="A6188" s="3">
        <f t="shared" ca="1" si="1059"/>
        <v>977379488</v>
      </c>
      <c r="B6188" s="3">
        <f t="shared" ca="1" si="1060"/>
        <v>2249</v>
      </c>
      <c r="C6188" s="1">
        <f t="shared" ca="1" si="1061"/>
        <v>39745</v>
      </c>
      <c r="D6188" s="7">
        <f t="shared" ca="1" si="1062"/>
        <v>8</v>
      </c>
      <c r="E6188" s="3" t="str">
        <f ca="1">VLOOKUP(D6188,State!$A$1:$B$9,2,0)</f>
        <v>ACT</v>
      </c>
      <c r="F6188" s="3">
        <f t="shared" ca="1" si="1063"/>
        <v>595</v>
      </c>
      <c r="G6188" s="3" t="str">
        <f ca="1">VLOOKUP(F6188,Occupation!$A$1:$B$915,2,0)</f>
        <v>Wood Turner</v>
      </c>
      <c r="H6188" s="3">
        <f t="shared" ca="1" si="1064"/>
        <v>10</v>
      </c>
      <c r="I6188" s="3">
        <f t="shared" ca="1" si="1065"/>
        <v>96282.240000000005</v>
      </c>
      <c r="J6188" s="3">
        <f t="shared" ca="1" si="1066"/>
        <v>0.42797180927995709</v>
      </c>
      <c r="K6188" s="3">
        <f t="shared" ca="1" si="1067"/>
        <v>6</v>
      </c>
      <c r="L6188" s="3" t="str">
        <f ca="1">VLOOKUP(K6188,Freq_Investment!$A$1:$B$8,2,0)</f>
        <v>Half-yearly</v>
      </c>
      <c r="M6188" s="3" t="str">
        <f t="shared" ca="1" si="1068"/>
        <v>Manual</v>
      </c>
      <c r="N6188" s="3">
        <f t="shared" ca="1" si="1058"/>
        <v>3</v>
      </c>
      <c r="O6188" s="3">
        <f t="shared" ca="1" si="1058"/>
        <v>4</v>
      </c>
      <c r="P6188" s="3">
        <f t="shared" ca="1" si="1058"/>
        <v>3</v>
      </c>
    </row>
    <row r="6189" spans="1:16" x14ac:dyDescent="0.25">
      <c r="A6189" s="3">
        <f t="shared" ca="1" si="1059"/>
        <v>554990417</v>
      </c>
      <c r="B6189" s="3">
        <f t="shared" ca="1" si="1060"/>
        <v>2971</v>
      </c>
      <c r="C6189" s="1">
        <f t="shared" ca="1" si="1061"/>
        <v>42656</v>
      </c>
      <c r="D6189" s="7">
        <f t="shared" ca="1" si="1062"/>
        <v>4</v>
      </c>
      <c r="E6189" s="3" t="str">
        <f ca="1">VLOOKUP(D6189,State!$A$1:$B$9,2,0)</f>
        <v>WA</v>
      </c>
      <c r="F6189" s="3">
        <f t="shared" ca="1" si="1063"/>
        <v>697</v>
      </c>
      <c r="G6189" s="3" t="str">
        <f ca="1">VLOOKUP(F6189,Occupation!$A$1:$B$915,2,0)</f>
        <v>Diving Instructor (Open Water)</v>
      </c>
      <c r="H6189" s="3">
        <f t="shared" ca="1" si="1064"/>
        <v>4</v>
      </c>
      <c r="I6189" s="3">
        <f t="shared" ca="1" si="1065"/>
        <v>17022.79</v>
      </c>
      <c r="J6189" s="3">
        <f t="shared" ca="1" si="1066"/>
        <v>0.15118300579126714</v>
      </c>
      <c r="K6189" s="3">
        <f t="shared" ca="1" si="1067"/>
        <v>3</v>
      </c>
      <c r="L6189" s="3" t="str">
        <f ca="1">VLOOKUP(K6189,Freq_Investment!$A$1:$B$8,2,0)</f>
        <v>Fortnightly</v>
      </c>
      <c r="M6189" s="3" t="str">
        <f t="shared" ca="1" si="1068"/>
        <v>Manual</v>
      </c>
      <c r="N6189" s="3">
        <f t="shared" ca="1" si="1058"/>
        <v>1</v>
      </c>
      <c r="O6189" s="3">
        <f t="shared" ca="1" si="1058"/>
        <v>1</v>
      </c>
      <c r="P6189" s="3">
        <f t="shared" ca="1" si="1058"/>
        <v>5</v>
      </c>
    </row>
    <row r="6190" spans="1:16" x14ac:dyDescent="0.25">
      <c r="A6190" s="3">
        <f t="shared" ca="1" si="1059"/>
        <v>488137738</v>
      </c>
      <c r="B6190" s="3">
        <f t="shared" ca="1" si="1060"/>
        <v>3632</v>
      </c>
      <c r="C6190" s="1">
        <f t="shared" ca="1" si="1061"/>
        <v>31793</v>
      </c>
      <c r="D6190" s="7">
        <f t="shared" ca="1" si="1062"/>
        <v>8</v>
      </c>
      <c r="E6190" s="3" t="str">
        <f ca="1">VLOOKUP(D6190,State!$A$1:$B$9,2,0)</f>
        <v>ACT</v>
      </c>
      <c r="F6190" s="3">
        <f t="shared" ca="1" si="1063"/>
        <v>509</v>
      </c>
      <c r="G6190" s="3" t="str">
        <f ca="1">VLOOKUP(F6190,Occupation!$A$1:$B$915,2,0)</f>
        <v>Carpenter</v>
      </c>
      <c r="H6190" s="3">
        <f t="shared" ca="1" si="1064"/>
        <v>2</v>
      </c>
      <c r="I6190" s="3">
        <f t="shared" ca="1" si="1065"/>
        <v>88555.94</v>
      </c>
      <c r="J6190" s="3">
        <f t="shared" ca="1" si="1066"/>
        <v>0.47955787268689504</v>
      </c>
      <c r="K6190" s="3">
        <f t="shared" ca="1" si="1067"/>
        <v>2</v>
      </c>
      <c r="L6190" s="3" t="str">
        <f ca="1">VLOOKUP(K6190,Freq_Investment!$A$1:$B$8,2,0)</f>
        <v>Weekly</v>
      </c>
      <c r="M6190" s="3" t="str">
        <f t="shared" ca="1" si="1068"/>
        <v>Auto</v>
      </c>
      <c r="N6190" s="3">
        <f t="shared" ref="N6190:P6253" ca="1" si="1069">RANDBETWEEN(1,5)</f>
        <v>4</v>
      </c>
      <c r="O6190" s="3">
        <f t="shared" ca="1" si="1069"/>
        <v>1</v>
      </c>
      <c r="P6190" s="3">
        <f t="shared" ca="1" si="1069"/>
        <v>5</v>
      </c>
    </row>
    <row r="6191" spans="1:16" x14ac:dyDescent="0.25">
      <c r="A6191" s="3">
        <f t="shared" ca="1" si="1059"/>
        <v>882895334</v>
      </c>
      <c r="B6191" s="3">
        <f t="shared" ca="1" si="1060"/>
        <v>9030</v>
      </c>
      <c r="C6191" s="1">
        <f t="shared" ca="1" si="1061"/>
        <v>43966</v>
      </c>
      <c r="D6191" s="7">
        <f t="shared" ca="1" si="1062"/>
        <v>3</v>
      </c>
      <c r="E6191" s="3" t="str">
        <f ca="1">VLOOKUP(D6191,State!$A$1:$B$9,2,0)</f>
        <v>SA</v>
      </c>
      <c r="F6191" s="3">
        <f t="shared" ca="1" si="1063"/>
        <v>280</v>
      </c>
      <c r="G6191" s="3" t="str">
        <f ca="1">VLOOKUP(F6191,Occupation!$A$1:$B$915,2,0)</f>
        <v>Music Teacher (Private Tuition)</v>
      </c>
      <c r="H6191" s="3">
        <f t="shared" ca="1" si="1064"/>
        <v>2</v>
      </c>
      <c r="I6191" s="3">
        <f t="shared" ca="1" si="1065"/>
        <v>27368.29</v>
      </c>
      <c r="J6191" s="3">
        <f t="shared" ca="1" si="1066"/>
        <v>0.33902444928920222</v>
      </c>
      <c r="K6191" s="3">
        <f t="shared" ca="1" si="1067"/>
        <v>4</v>
      </c>
      <c r="L6191" s="3" t="str">
        <f ca="1">VLOOKUP(K6191,Freq_Investment!$A$1:$B$8,2,0)</f>
        <v>Monthly</v>
      </c>
      <c r="M6191" s="3" t="str">
        <f t="shared" ca="1" si="1068"/>
        <v>Auto</v>
      </c>
      <c r="N6191" s="3">
        <f t="shared" ca="1" si="1069"/>
        <v>4</v>
      </c>
      <c r="O6191" s="3">
        <f t="shared" ca="1" si="1069"/>
        <v>4</v>
      </c>
      <c r="P6191" s="3">
        <f t="shared" ca="1" si="1069"/>
        <v>5</v>
      </c>
    </row>
    <row r="6192" spans="1:16" x14ac:dyDescent="0.25">
      <c r="A6192" s="3">
        <f t="shared" ca="1" si="1059"/>
        <v>567350298</v>
      </c>
      <c r="B6192" s="3">
        <f t="shared" ca="1" si="1060"/>
        <v>3902</v>
      </c>
      <c r="C6192" s="1">
        <f t="shared" ca="1" si="1061"/>
        <v>34619</v>
      </c>
      <c r="D6192" s="7">
        <f t="shared" ca="1" si="1062"/>
        <v>4</v>
      </c>
      <c r="E6192" s="3" t="str">
        <f ca="1">VLOOKUP(D6192,State!$A$1:$B$9,2,0)</f>
        <v>WA</v>
      </c>
      <c r="F6192" s="3">
        <f t="shared" ca="1" si="1063"/>
        <v>189</v>
      </c>
      <c r="G6192" s="3" t="str">
        <f ca="1">VLOOKUP(F6192,Occupation!$A$1:$B$915,2,0)</f>
        <v>Master Fisher</v>
      </c>
      <c r="H6192" s="3">
        <f t="shared" ca="1" si="1064"/>
        <v>8</v>
      </c>
      <c r="I6192" s="3">
        <f t="shared" ca="1" si="1065"/>
        <v>21554.44</v>
      </c>
      <c r="J6192" s="3">
        <f t="shared" ca="1" si="1066"/>
        <v>0.11314852013379634</v>
      </c>
      <c r="K6192" s="3">
        <f t="shared" ca="1" si="1067"/>
        <v>4</v>
      </c>
      <c r="L6192" s="3" t="str">
        <f ca="1">VLOOKUP(K6192,Freq_Investment!$A$1:$B$8,2,0)</f>
        <v>Monthly</v>
      </c>
      <c r="M6192" s="3" t="str">
        <f t="shared" ca="1" si="1068"/>
        <v>Auto</v>
      </c>
      <c r="N6192" s="3">
        <f t="shared" ca="1" si="1069"/>
        <v>5</v>
      </c>
      <c r="O6192" s="3">
        <f t="shared" ca="1" si="1069"/>
        <v>2</v>
      </c>
      <c r="P6192" s="3">
        <f t="shared" ca="1" si="1069"/>
        <v>4</v>
      </c>
    </row>
    <row r="6193" spans="1:16" x14ac:dyDescent="0.25">
      <c r="A6193" s="3">
        <f t="shared" ca="1" si="1059"/>
        <v>821074045</v>
      </c>
      <c r="B6193" s="3">
        <f t="shared" ca="1" si="1060"/>
        <v>8112</v>
      </c>
      <c r="C6193" s="1">
        <f t="shared" ca="1" si="1061"/>
        <v>26523</v>
      </c>
      <c r="D6193" s="7">
        <f t="shared" ca="1" si="1062"/>
        <v>4</v>
      </c>
      <c r="E6193" s="3" t="str">
        <f ca="1">VLOOKUP(D6193,State!$A$1:$B$9,2,0)</f>
        <v>WA</v>
      </c>
      <c r="F6193" s="3">
        <f t="shared" ca="1" si="1063"/>
        <v>444</v>
      </c>
      <c r="G6193" s="3" t="str">
        <f ca="1">VLOOKUP(F6193,Occupation!$A$1:$B$915,2,0)</f>
        <v>Building Inspector</v>
      </c>
      <c r="H6193" s="3">
        <f t="shared" ca="1" si="1064"/>
        <v>4</v>
      </c>
      <c r="I6193" s="3">
        <f t="shared" ca="1" si="1065"/>
        <v>51873.25</v>
      </c>
      <c r="J6193" s="3">
        <f t="shared" ca="1" si="1066"/>
        <v>0.21018657758502379</v>
      </c>
      <c r="K6193" s="3">
        <f t="shared" ca="1" si="1067"/>
        <v>1</v>
      </c>
      <c r="L6193" s="3" t="str">
        <f ca="1">VLOOKUP(K6193,Freq_Investment!$A$1:$B$8,2,0)</f>
        <v>Daily</v>
      </c>
      <c r="M6193" s="3" t="str">
        <f t="shared" ca="1" si="1068"/>
        <v>Manual</v>
      </c>
      <c r="N6193" s="3">
        <f t="shared" ca="1" si="1069"/>
        <v>3</v>
      </c>
      <c r="O6193" s="3">
        <f t="shared" ca="1" si="1069"/>
        <v>3</v>
      </c>
      <c r="P6193" s="3">
        <f t="shared" ca="1" si="1069"/>
        <v>3</v>
      </c>
    </row>
    <row r="6194" spans="1:16" x14ac:dyDescent="0.25">
      <c r="A6194" s="3">
        <f t="shared" ca="1" si="1059"/>
        <v>102884070</v>
      </c>
      <c r="B6194" s="3">
        <f t="shared" ca="1" si="1060"/>
        <v>5369</v>
      </c>
      <c r="C6194" s="1">
        <f t="shared" ca="1" si="1061"/>
        <v>32988</v>
      </c>
      <c r="D6194" s="7">
        <f t="shared" ca="1" si="1062"/>
        <v>6</v>
      </c>
      <c r="E6194" s="3" t="str">
        <f ca="1">VLOOKUP(D6194,State!$A$1:$B$9,2,0)</f>
        <v>TAS</v>
      </c>
      <c r="F6194" s="3">
        <f t="shared" ca="1" si="1063"/>
        <v>88</v>
      </c>
      <c r="G6194" s="3" t="str">
        <f ca="1">VLOOKUP(F6194,Occupation!$A$1:$B$915,2,0)</f>
        <v>Transport Company Manager</v>
      </c>
      <c r="H6194" s="3">
        <f t="shared" ca="1" si="1064"/>
        <v>2</v>
      </c>
      <c r="I6194" s="3">
        <f t="shared" ca="1" si="1065"/>
        <v>48378.71</v>
      </c>
      <c r="J6194" s="3">
        <f t="shared" ca="1" si="1066"/>
        <v>0.1500667606006621</v>
      </c>
      <c r="K6194" s="3">
        <f t="shared" ca="1" si="1067"/>
        <v>2</v>
      </c>
      <c r="L6194" s="3" t="str">
        <f ca="1">VLOOKUP(K6194,Freq_Investment!$A$1:$B$8,2,0)</f>
        <v>Weekly</v>
      </c>
      <c r="M6194" s="3" t="str">
        <f t="shared" ca="1" si="1068"/>
        <v>Manual</v>
      </c>
      <c r="N6194" s="3">
        <f t="shared" ca="1" si="1069"/>
        <v>2</v>
      </c>
      <c r="O6194" s="3">
        <f t="shared" ca="1" si="1069"/>
        <v>5</v>
      </c>
      <c r="P6194" s="3">
        <f t="shared" ca="1" si="1069"/>
        <v>1</v>
      </c>
    </row>
    <row r="6195" spans="1:16" x14ac:dyDescent="0.25">
      <c r="A6195" s="3">
        <f t="shared" ca="1" si="1059"/>
        <v>478025730</v>
      </c>
      <c r="B6195" s="3">
        <f t="shared" ca="1" si="1060"/>
        <v>2834</v>
      </c>
      <c r="C6195" s="1">
        <f t="shared" ca="1" si="1061"/>
        <v>44199</v>
      </c>
      <c r="D6195" s="7">
        <f t="shared" ca="1" si="1062"/>
        <v>5</v>
      </c>
      <c r="E6195" s="3" t="str">
        <f ca="1">VLOOKUP(D6195,State!$A$1:$B$9,2,0)</f>
        <v>NT</v>
      </c>
      <c r="F6195" s="3">
        <f t="shared" ca="1" si="1063"/>
        <v>779</v>
      </c>
      <c r="G6195" s="3" t="str">
        <f ca="1">VLOOKUP(F6195,Occupation!$A$1:$B$915,2,0)</f>
        <v>Stock and Station Agent</v>
      </c>
      <c r="H6195" s="3">
        <f t="shared" ca="1" si="1064"/>
        <v>2</v>
      </c>
      <c r="I6195" s="3">
        <f t="shared" ca="1" si="1065"/>
        <v>73708.28</v>
      </c>
      <c r="J6195" s="3">
        <f t="shared" ca="1" si="1066"/>
        <v>1.6764526599639618E-2</v>
      </c>
      <c r="K6195" s="3">
        <f t="shared" ca="1" si="1067"/>
        <v>5</v>
      </c>
      <c r="L6195" s="3" t="str">
        <f ca="1">VLOOKUP(K6195,Freq_Investment!$A$1:$B$8,2,0)</f>
        <v>Quarterly</v>
      </c>
      <c r="M6195" s="3" t="str">
        <f t="shared" ca="1" si="1068"/>
        <v>Manual</v>
      </c>
      <c r="N6195" s="3">
        <f t="shared" ca="1" si="1069"/>
        <v>2</v>
      </c>
      <c r="O6195" s="3">
        <f t="shared" ca="1" si="1069"/>
        <v>2</v>
      </c>
      <c r="P6195" s="3">
        <f t="shared" ca="1" si="1069"/>
        <v>2</v>
      </c>
    </row>
    <row r="6196" spans="1:16" x14ac:dyDescent="0.25">
      <c r="A6196" s="3">
        <f t="shared" ca="1" si="1059"/>
        <v>334121040</v>
      </c>
      <c r="B6196" s="3">
        <f t="shared" ca="1" si="1060"/>
        <v>4767</v>
      </c>
      <c r="C6196" s="1">
        <f t="shared" ca="1" si="1061"/>
        <v>41026</v>
      </c>
      <c r="D6196" s="7">
        <f t="shared" ca="1" si="1062"/>
        <v>8</v>
      </c>
      <c r="E6196" s="3" t="str">
        <f ca="1">VLOOKUP(D6196,State!$A$1:$B$9,2,0)</f>
        <v>ACT</v>
      </c>
      <c r="F6196" s="3">
        <f t="shared" ca="1" si="1063"/>
        <v>862</v>
      </c>
      <c r="G6196" s="3" t="str">
        <f ca="1">VLOOKUP(F6196,Occupation!$A$1:$B$915,2,0)</f>
        <v>Taxi Driver</v>
      </c>
      <c r="H6196" s="3">
        <f t="shared" ca="1" si="1064"/>
        <v>2</v>
      </c>
      <c r="I6196" s="3">
        <f t="shared" ca="1" si="1065"/>
        <v>61046.239999999998</v>
      </c>
      <c r="J6196" s="3">
        <f t="shared" ca="1" si="1066"/>
        <v>0.32151098666955685</v>
      </c>
      <c r="K6196" s="3">
        <f t="shared" ca="1" si="1067"/>
        <v>7</v>
      </c>
      <c r="L6196" s="3" t="str">
        <f ca="1">VLOOKUP(K6196,Freq_Investment!$A$1:$B$8,2,0)</f>
        <v>Yearly</v>
      </c>
      <c r="M6196" s="3" t="str">
        <f t="shared" ca="1" si="1068"/>
        <v>Manual</v>
      </c>
      <c r="N6196" s="3">
        <f t="shared" ca="1" si="1069"/>
        <v>5</v>
      </c>
      <c r="O6196" s="3">
        <f t="shared" ca="1" si="1069"/>
        <v>1</v>
      </c>
      <c r="P6196" s="3">
        <f t="shared" ca="1" si="1069"/>
        <v>4</v>
      </c>
    </row>
    <row r="6197" spans="1:16" x14ac:dyDescent="0.25">
      <c r="A6197" s="3">
        <f t="shared" ca="1" si="1059"/>
        <v>74095787</v>
      </c>
      <c r="B6197" s="3">
        <f t="shared" ca="1" si="1060"/>
        <v>8528</v>
      </c>
      <c r="C6197" s="1">
        <f t="shared" ca="1" si="1061"/>
        <v>29480</v>
      </c>
      <c r="D6197" s="7">
        <f t="shared" ca="1" si="1062"/>
        <v>1</v>
      </c>
      <c r="E6197" s="3" t="str">
        <f ca="1">VLOOKUP(D6197,State!$A$1:$B$9,2,0)</f>
        <v>NSW</v>
      </c>
      <c r="F6197" s="3">
        <f t="shared" ca="1" si="1063"/>
        <v>263</v>
      </c>
      <c r="G6197" s="3" t="str">
        <f ca="1">VLOOKUP(F6197,Occupation!$A$1:$B$915,2,0)</f>
        <v>Natural and Physical Science Professionals nec</v>
      </c>
      <c r="H6197" s="3">
        <f t="shared" ca="1" si="1064"/>
        <v>7</v>
      </c>
      <c r="I6197" s="3">
        <f t="shared" ca="1" si="1065"/>
        <v>75580.800000000003</v>
      </c>
      <c r="J6197" s="3">
        <f t="shared" ca="1" si="1066"/>
        <v>1.0798567283823002E-2</v>
      </c>
      <c r="K6197" s="3">
        <f t="shared" ca="1" si="1067"/>
        <v>7</v>
      </c>
      <c r="L6197" s="3" t="str">
        <f ca="1">VLOOKUP(K6197,Freq_Investment!$A$1:$B$8,2,0)</f>
        <v>Yearly</v>
      </c>
      <c r="M6197" s="3" t="str">
        <f t="shared" ca="1" si="1068"/>
        <v>Manual</v>
      </c>
      <c r="N6197" s="3">
        <f t="shared" ca="1" si="1069"/>
        <v>2</v>
      </c>
      <c r="O6197" s="3">
        <f t="shared" ca="1" si="1069"/>
        <v>1</v>
      </c>
      <c r="P6197" s="3">
        <f t="shared" ca="1" si="1069"/>
        <v>4</v>
      </c>
    </row>
    <row r="6198" spans="1:16" x14ac:dyDescent="0.25">
      <c r="A6198" s="3">
        <f t="shared" ca="1" si="1059"/>
        <v>240610602</v>
      </c>
      <c r="B6198" s="3">
        <f t="shared" ca="1" si="1060"/>
        <v>7628</v>
      </c>
      <c r="C6198" s="1">
        <f t="shared" ca="1" si="1061"/>
        <v>32796</v>
      </c>
      <c r="D6198" s="7">
        <f t="shared" ca="1" si="1062"/>
        <v>1</v>
      </c>
      <c r="E6198" s="3" t="str">
        <f ca="1">VLOOKUP(D6198,State!$A$1:$B$9,2,0)</f>
        <v>NSW</v>
      </c>
      <c r="F6198" s="3">
        <f t="shared" ca="1" si="1063"/>
        <v>656</v>
      </c>
      <c r="G6198" s="3" t="str">
        <f ca="1">VLOOKUP(F6198,Occupation!$A$1:$B$915,2,0)</f>
        <v>Bar Attendant</v>
      </c>
      <c r="H6198" s="3">
        <f t="shared" ca="1" si="1064"/>
        <v>5</v>
      </c>
      <c r="I6198" s="3">
        <f t="shared" ca="1" si="1065"/>
        <v>34059.449999999997</v>
      </c>
      <c r="J6198" s="3">
        <f t="shared" ca="1" si="1066"/>
        <v>5.8832995010096201E-2</v>
      </c>
      <c r="K6198" s="3">
        <f t="shared" ca="1" si="1067"/>
        <v>5</v>
      </c>
      <c r="L6198" s="3" t="str">
        <f ca="1">VLOOKUP(K6198,Freq_Investment!$A$1:$B$8,2,0)</f>
        <v>Quarterly</v>
      </c>
      <c r="M6198" s="3" t="str">
        <f t="shared" ca="1" si="1068"/>
        <v>Manual</v>
      </c>
      <c r="N6198" s="3">
        <f t="shared" ca="1" si="1069"/>
        <v>1</v>
      </c>
      <c r="O6198" s="3">
        <f t="shared" ca="1" si="1069"/>
        <v>5</v>
      </c>
      <c r="P6198" s="3">
        <f t="shared" ca="1" si="1069"/>
        <v>5</v>
      </c>
    </row>
    <row r="6199" spans="1:16" x14ac:dyDescent="0.25">
      <c r="A6199" s="3">
        <f t="shared" ca="1" si="1059"/>
        <v>498420445</v>
      </c>
      <c r="B6199" s="3">
        <f t="shared" ca="1" si="1060"/>
        <v>2306</v>
      </c>
      <c r="C6199" s="1">
        <f t="shared" ca="1" si="1061"/>
        <v>36663</v>
      </c>
      <c r="D6199" s="7">
        <f t="shared" ca="1" si="1062"/>
        <v>7</v>
      </c>
      <c r="E6199" s="3" t="str">
        <f ca="1">VLOOKUP(D6199,State!$A$1:$B$9,2,0)</f>
        <v>VIC</v>
      </c>
      <c r="F6199" s="3">
        <f t="shared" ca="1" si="1063"/>
        <v>854</v>
      </c>
      <c r="G6199" s="3" t="str">
        <f ca="1">VLOOKUP(F6199,Occupation!$A$1:$B$915,2,0)</f>
        <v>Aircraft Baggage Handler and Airline Ground Crew</v>
      </c>
      <c r="H6199" s="3">
        <f t="shared" ca="1" si="1064"/>
        <v>6</v>
      </c>
      <c r="I6199" s="3">
        <f t="shared" ca="1" si="1065"/>
        <v>10478.200000000001</v>
      </c>
      <c r="J6199" s="3">
        <f t="shared" ca="1" si="1066"/>
        <v>0.41323265122838271</v>
      </c>
      <c r="K6199" s="3">
        <f t="shared" ca="1" si="1067"/>
        <v>5</v>
      </c>
      <c r="L6199" s="3" t="str">
        <f ca="1">VLOOKUP(K6199,Freq_Investment!$A$1:$B$8,2,0)</f>
        <v>Quarterly</v>
      </c>
      <c r="M6199" s="3" t="str">
        <f t="shared" ca="1" si="1068"/>
        <v>Auto</v>
      </c>
      <c r="N6199" s="3">
        <f t="shared" ca="1" si="1069"/>
        <v>3</v>
      </c>
      <c r="O6199" s="3">
        <f t="shared" ca="1" si="1069"/>
        <v>2</v>
      </c>
      <c r="P6199" s="3">
        <f t="shared" ca="1" si="1069"/>
        <v>3</v>
      </c>
    </row>
    <row r="6200" spans="1:16" x14ac:dyDescent="0.25">
      <c r="A6200" s="3">
        <f t="shared" ca="1" si="1059"/>
        <v>219108764</v>
      </c>
      <c r="B6200" s="3">
        <f t="shared" ca="1" si="1060"/>
        <v>5680</v>
      </c>
      <c r="C6200" s="1">
        <f t="shared" ca="1" si="1061"/>
        <v>39288</v>
      </c>
      <c r="D6200" s="7">
        <f t="shared" ca="1" si="1062"/>
        <v>3</v>
      </c>
      <c r="E6200" s="3" t="str">
        <f ca="1">VLOOKUP(D6200,State!$A$1:$B$9,2,0)</f>
        <v>SA</v>
      </c>
      <c r="F6200" s="3">
        <f t="shared" ca="1" si="1063"/>
        <v>650</v>
      </c>
      <c r="G6200" s="3" t="str">
        <f ca="1">VLOOKUP(F6200,Occupation!$A$1:$B$915,2,0)</f>
        <v>Nursing Support Worker</v>
      </c>
      <c r="H6200" s="3">
        <f t="shared" ca="1" si="1064"/>
        <v>9</v>
      </c>
      <c r="I6200" s="3">
        <f t="shared" ca="1" si="1065"/>
        <v>66581.960000000006</v>
      </c>
      <c r="J6200" s="3">
        <f t="shared" ca="1" si="1066"/>
        <v>7.8194277107477728E-2</v>
      </c>
      <c r="K6200" s="3">
        <f t="shared" ca="1" si="1067"/>
        <v>7</v>
      </c>
      <c r="L6200" s="3" t="str">
        <f ca="1">VLOOKUP(K6200,Freq_Investment!$A$1:$B$8,2,0)</f>
        <v>Yearly</v>
      </c>
      <c r="M6200" s="3" t="str">
        <f t="shared" ca="1" si="1068"/>
        <v>Auto</v>
      </c>
      <c r="N6200" s="3">
        <f t="shared" ca="1" si="1069"/>
        <v>5</v>
      </c>
      <c r="O6200" s="3">
        <f t="shared" ca="1" si="1069"/>
        <v>2</v>
      </c>
      <c r="P6200" s="3">
        <f t="shared" ca="1" si="1069"/>
        <v>5</v>
      </c>
    </row>
    <row r="6201" spans="1:16" x14ac:dyDescent="0.25">
      <c r="A6201" s="3">
        <f t="shared" ca="1" si="1059"/>
        <v>259156818</v>
      </c>
      <c r="B6201" s="3">
        <f t="shared" ca="1" si="1060"/>
        <v>8129</v>
      </c>
      <c r="C6201" s="1">
        <f t="shared" ca="1" si="1061"/>
        <v>28195</v>
      </c>
      <c r="D6201" s="7">
        <f t="shared" ca="1" si="1062"/>
        <v>4</v>
      </c>
      <c r="E6201" s="3" t="str">
        <f ca="1">VLOOKUP(D6201,State!$A$1:$B$9,2,0)</f>
        <v>WA</v>
      </c>
      <c r="F6201" s="3">
        <f t="shared" ca="1" si="1063"/>
        <v>52</v>
      </c>
      <c r="G6201" s="3" t="str">
        <f ca="1">VLOOKUP(F6201,Occupation!$A$1:$B$915,2,0)</f>
        <v>Welfare Centre Manager</v>
      </c>
      <c r="H6201" s="3">
        <f t="shared" ca="1" si="1064"/>
        <v>2</v>
      </c>
      <c r="I6201" s="3">
        <f t="shared" ca="1" si="1065"/>
        <v>55363.32</v>
      </c>
      <c r="J6201" s="3">
        <f t="shared" ca="1" si="1066"/>
        <v>8.7559468405951135E-2</v>
      </c>
      <c r="K6201" s="3">
        <f t="shared" ca="1" si="1067"/>
        <v>5</v>
      </c>
      <c r="L6201" s="3" t="str">
        <f ca="1">VLOOKUP(K6201,Freq_Investment!$A$1:$B$8,2,0)</f>
        <v>Quarterly</v>
      </c>
      <c r="M6201" s="3" t="str">
        <f t="shared" ca="1" si="1068"/>
        <v>Manual</v>
      </c>
      <c r="N6201" s="3">
        <f t="shared" ca="1" si="1069"/>
        <v>1</v>
      </c>
      <c r="O6201" s="3">
        <f t="shared" ca="1" si="1069"/>
        <v>1</v>
      </c>
      <c r="P6201" s="3">
        <f t="shared" ca="1" si="1069"/>
        <v>1</v>
      </c>
    </row>
    <row r="6202" spans="1:16" x14ac:dyDescent="0.25">
      <c r="A6202" s="3">
        <f t="shared" ca="1" si="1059"/>
        <v>641755157</v>
      </c>
      <c r="B6202" s="3">
        <f t="shared" ca="1" si="1060"/>
        <v>834</v>
      </c>
      <c r="C6202" s="1">
        <f t="shared" ca="1" si="1061"/>
        <v>40730</v>
      </c>
      <c r="D6202" s="7">
        <f t="shared" ca="1" si="1062"/>
        <v>1</v>
      </c>
      <c r="E6202" s="3" t="str">
        <f ca="1">VLOOKUP(D6202,State!$A$1:$B$9,2,0)</f>
        <v>NSW</v>
      </c>
      <c r="F6202" s="3">
        <f t="shared" ca="1" si="1063"/>
        <v>677</v>
      </c>
      <c r="G6202" s="3" t="str">
        <f ca="1">VLOOKUP(F6202,Occupation!$A$1:$B$915,2,0)</f>
        <v>Weight Loss Consultant</v>
      </c>
      <c r="H6202" s="3">
        <f t="shared" ca="1" si="1064"/>
        <v>10</v>
      </c>
      <c r="I6202" s="3">
        <f t="shared" ca="1" si="1065"/>
        <v>76753.3</v>
      </c>
      <c r="J6202" s="3">
        <f t="shared" ca="1" si="1066"/>
        <v>0.35011935906046904</v>
      </c>
      <c r="K6202" s="3">
        <f t="shared" ca="1" si="1067"/>
        <v>2</v>
      </c>
      <c r="L6202" s="3" t="str">
        <f ca="1">VLOOKUP(K6202,Freq_Investment!$A$1:$B$8,2,0)</f>
        <v>Weekly</v>
      </c>
      <c r="M6202" s="3" t="str">
        <f t="shared" ca="1" si="1068"/>
        <v>Manual</v>
      </c>
      <c r="N6202" s="3">
        <f t="shared" ca="1" si="1069"/>
        <v>3</v>
      </c>
      <c r="O6202" s="3">
        <f t="shared" ca="1" si="1069"/>
        <v>3</v>
      </c>
      <c r="P6202" s="3">
        <f t="shared" ca="1" si="1069"/>
        <v>3</v>
      </c>
    </row>
    <row r="6203" spans="1:16" x14ac:dyDescent="0.25">
      <c r="A6203" s="3">
        <f t="shared" ca="1" si="1059"/>
        <v>519760938</v>
      </c>
      <c r="B6203" s="3">
        <f t="shared" ca="1" si="1060"/>
        <v>4030</v>
      </c>
      <c r="C6203" s="1">
        <f t="shared" ca="1" si="1061"/>
        <v>31218</v>
      </c>
      <c r="D6203" s="7">
        <f t="shared" ca="1" si="1062"/>
        <v>7</v>
      </c>
      <c r="E6203" s="3" t="str">
        <f ca="1">VLOOKUP(D6203,State!$A$1:$B$9,2,0)</f>
        <v>VIC</v>
      </c>
      <c r="F6203" s="3">
        <f t="shared" ca="1" si="1063"/>
        <v>202</v>
      </c>
      <c r="G6203" s="3" t="str">
        <f ca="1">VLOOKUP(F6203,Occupation!$A$1:$B$915,2,0)</f>
        <v>Jewellery Designer</v>
      </c>
      <c r="H6203" s="3">
        <f t="shared" ca="1" si="1064"/>
        <v>2</v>
      </c>
      <c r="I6203" s="3">
        <f t="shared" ca="1" si="1065"/>
        <v>97317.63</v>
      </c>
      <c r="J6203" s="3">
        <f t="shared" ca="1" si="1066"/>
        <v>0.14599320338191191</v>
      </c>
      <c r="K6203" s="3">
        <f t="shared" ca="1" si="1067"/>
        <v>3</v>
      </c>
      <c r="L6203" s="3" t="str">
        <f ca="1">VLOOKUP(K6203,Freq_Investment!$A$1:$B$8,2,0)</f>
        <v>Fortnightly</v>
      </c>
      <c r="M6203" s="3" t="str">
        <f t="shared" ca="1" si="1068"/>
        <v>Manual</v>
      </c>
      <c r="N6203" s="3">
        <f t="shared" ca="1" si="1069"/>
        <v>3</v>
      </c>
      <c r="O6203" s="3">
        <f t="shared" ca="1" si="1069"/>
        <v>2</v>
      </c>
      <c r="P6203" s="3">
        <f t="shared" ca="1" si="1069"/>
        <v>3</v>
      </c>
    </row>
    <row r="6204" spans="1:16" x14ac:dyDescent="0.25">
      <c r="A6204" s="3">
        <f t="shared" ca="1" si="1059"/>
        <v>634117500</v>
      </c>
      <c r="B6204" s="3">
        <f t="shared" ca="1" si="1060"/>
        <v>6969</v>
      </c>
      <c r="C6204" s="1">
        <f t="shared" ca="1" si="1061"/>
        <v>32357</v>
      </c>
      <c r="D6204" s="7">
        <f t="shared" ca="1" si="1062"/>
        <v>4</v>
      </c>
      <c r="E6204" s="3" t="str">
        <f ca="1">VLOOKUP(D6204,State!$A$1:$B$9,2,0)</f>
        <v>WA</v>
      </c>
      <c r="F6204" s="3">
        <f t="shared" ca="1" si="1063"/>
        <v>202</v>
      </c>
      <c r="G6204" s="3" t="str">
        <f ca="1">VLOOKUP(F6204,Occupation!$A$1:$B$915,2,0)</f>
        <v>Jewellery Designer</v>
      </c>
      <c r="H6204" s="3">
        <f t="shared" ca="1" si="1064"/>
        <v>9</v>
      </c>
      <c r="I6204" s="3">
        <f t="shared" ca="1" si="1065"/>
        <v>22175.94</v>
      </c>
      <c r="J6204" s="3">
        <f t="shared" ca="1" si="1066"/>
        <v>0.38552319374793725</v>
      </c>
      <c r="K6204" s="3">
        <f t="shared" ca="1" si="1067"/>
        <v>3</v>
      </c>
      <c r="L6204" s="3" t="str">
        <f ca="1">VLOOKUP(K6204,Freq_Investment!$A$1:$B$8,2,0)</f>
        <v>Fortnightly</v>
      </c>
      <c r="M6204" s="3" t="str">
        <f t="shared" ca="1" si="1068"/>
        <v>Auto</v>
      </c>
      <c r="N6204" s="3">
        <f t="shared" ca="1" si="1069"/>
        <v>3</v>
      </c>
      <c r="O6204" s="3">
        <f t="shared" ca="1" si="1069"/>
        <v>5</v>
      </c>
      <c r="P6204" s="3">
        <f t="shared" ca="1" si="1069"/>
        <v>5</v>
      </c>
    </row>
    <row r="6205" spans="1:16" x14ac:dyDescent="0.25">
      <c r="A6205" s="3">
        <f t="shared" ca="1" si="1059"/>
        <v>131903035</v>
      </c>
      <c r="B6205" s="3">
        <f t="shared" ca="1" si="1060"/>
        <v>9980</v>
      </c>
      <c r="C6205" s="1">
        <f t="shared" ca="1" si="1061"/>
        <v>33659</v>
      </c>
      <c r="D6205" s="7">
        <f t="shared" ca="1" si="1062"/>
        <v>3</v>
      </c>
      <c r="E6205" s="3" t="str">
        <f ca="1">VLOOKUP(D6205,State!$A$1:$B$9,2,0)</f>
        <v>SA</v>
      </c>
      <c r="F6205" s="3">
        <f t="shared" ca="1" si="1063"/>
        <v>531</v>
      </c>
      <c r="G6205" s="3" t="str">
        <f ca="1">VLOOKUP(F6205,Occupation!$A$1:$B$915,2,0)</f>
        <v>Electronic Equipment Trades Worker</v>
      </c>
      <c r="H6205" s="3">
        <f t="shared" ca="1" si="1064"/>
        <v>3</v>
      </c>
      <c r="I6205" s="3">
        <f t="shared" ca="1" si="1065"/>
        <v>43892.04</v>
      </c>
      <c r="J6205" s="3">
        <f t="shared" ca="1" si="1066"/>
        <v>0.15473218539860112</v>
      </c>
      <c r="K6205" s="3">
        <f t="shared" ca="1" si="1067"/>
        <v>3</v>
      </c>
      <c r="L6205" s="3" t="str">
        <f ca="1">VLOOKUP(K6205,Freq_Investment!$A$1:$B$8,2,0)</f>
        <v>Fortnightly</v>
      </c>
      <c r="M6205" s="3" t="str">
        <f t="shared" ca="1" si="1068"/>
        <v>Auto</v>
      </c>
      <c r="N6205" s="3">
        <f t="shared" ca="1" si="1069"/>
        <v>1</v>
      </c>
      <c r="O6205" s="3">
        <f t="shared" ca="1" si="1069"/>
        <v>1</v>
      </c>
      <c r="P6205" s="3">
        <f t="shared" ca="1" si="1069"/>
        <v>1</v>
      </c>
    </row>
    <row r="6206" spans="1:16" x14ac:dyDescent="0.25">
      <c r="A6206" s="3">
        <f t="shared" ca="1" si="1059"/>
        <v>385178876</v>
      </c>
      <c r="B6206" s="3">
        <f t="shared" ca="1" si="1060"/>
        <v>470</v>
      </c>
      <c r="C6206" s="1">
        <f t="shared" ca="1" si="1061"/>
        <v>38527</v>
      </c>
      <c r="D6206" s="7">
        <f t="shared" ca="1" si="1062"/>
        <v>1</v>
      </c>
      <c r="E6206" s="3" t="str">
        <f ca="1">VLOOKUP(D6206,State!$A$1:$B$9,2,0)</f>
        <v>NSW</v>
      </c>
      <c r="F6206" s="3">
        <f t="shared" ca="1" si="1063"/>
        <v>748</v>
      </c>
      <c r="G6206" s="3" t="str">
        <f ca="1">VLOOKUP(F6206,Occupation!$A$1:$B$915,2,0)</f>
        <v>Import-Export Clerk</v>
      </c>
      <c r="H6206" s="3">
        <f t="shared" ca="1" si="1064"/>
        <v>6</v>
      </c>
      <c r="I6206" s="3">
        <f t="shared" ca="1" si="1065"/>
        <v>75737.02</v>
      </c>
      <c r="J6206" s="3">
        <f t="shared" ca="1" si="1066"/>
        <v>0.38713847988153322</v>
      </c>
      <c r="K6206" s="3">
        <f t="shared" ca="1" si="1067"/>
        <v>3</v>
      </c>
      <c r="L6206" s="3" t="str">
        <f ca="1">VLOOKUP(K6206,Freq_Investment!$A$1:$B$8,2,0)</f>
        <v>Fortnightly</v>
      </c>
      <c r="M6206" s="3" t="str">
        <f t="shared" ca="1" si="1068"/>
        <v>Manual</v>
      </c>
      <c r="N6206" s="3">
        <f t="shared" ca="1" si="1069"/>
        <v>1</v>
      </c>
      <c r="O6206" s="3">
        <f t="shared" ca="1" si="1069"/>
        <v>1</v>
      </c>
      <c r="P6206" s="3">
        <f t="shared" ca="1" si="1069"/>
        <v>2</v>
      </c>
    </row>
    <row r="6207" spans="1:16" x14ac:dyDescent="0.25">
      <c r="A6207" s="3">
        <f t="shared" ca="1" si="1059"/>
        <v>454453162</v>
      </c>
      <c r="B6207" s="3">
        <f t="shared" ca="1" si="1060"/>
        <v>9211</v>
      </c>
      <c r="C6207" s="1">
        <f t="shared" ca="1" si="1061"/>
        <v>27224</v>
      </c>
      <c r="D6207" s="7">
        <f t="shared" ca="1" si="1062"/>
        <v>1</v>
      </c>
      <c r="E6207" s="3" t="str">
        <f ca="1">VLOOKUP(D6207,State!$A$1:$B$9,2,0)</f>
        <v>NSW</v>
      </c>
      <c r="F6207" s="3">
        <f t="shared" ca="1" si="1063"/>
        <v>883</v>
      </c>
      <c r="G6207" s="3" t="str">
        <f ca="1">VLOOKUP(F6207,Occupation!$A$1:$B$915,2,0)</f>
        <v>Steel Fixer</v>
      </c>
      <c r="H6207" s="3">
        <f t="shared" ca="1" si="1064"/>
        <v>7</v>
      </c>
      <c r="I6207" s="3">
        <f t="shared" ca="1" si="1065"/>
        <v>38920.269999999997</v>
      </c>
      <c r="J6207" s="3">
        <f t="shared" ca="1" si="1066"/>
        <v>0.34338438686468065</v>
      </c>
      <c r="K6207" s="3">
        <f t="shared" ca="1" si="1067"/>
        <v>4</v>
      </c>
      <c r="L6207" s="3" t="str">
        <f ca="1">VLOOKUP(K6207,Freq_Investment!$A$1:$B$8,2,0)</f>
        <v>Monthly</v>
      </c>
      <c r="M6207" s="3" t="str">
        <f t="shared" ca="1" si="1068"/>
        <v>Manual</v>
      </c>
      <c r="N6207" s="3">
        <f t="shared" ca="1" si="1069"/>
        <v>1</v>
      </c>
      <c r="O6207" s="3">
        <f t="shared" ca="1" si="1069"/>
        <v>3</v>
      </c>
      <c r="P6207" s="3">
        <f t="shared" ca="1" si="1069"/>
        <v>5</v>
      </c>
    </row>
    <row r="6208" spans="1:16" x14ac:dyDescent="0.25">
      <c r="A6208" s="3">
        <f t="shared" ca="1" si="1059"/>
        <v>239628281</v>
      </c>
      <c r="B6208" s="3">
        <f t="shared" ca="1" si="1060"/>
        <v>1968</v>
      </c>
      <c r="C6208" s="1">
        <f t="shared" ca="1" si="1061"/>
        <v>38169</v>
      </c>
      <c r="D6208" s="7">
        <f t="shared" ca="1" si="1062"/>
        <v>3</v>
      </c>
      <c r="E6208" s="3" t="str">
        <f ca="1">VLOOKUP(D6208,State!$A$1:$B$9,2,0)</f>
        <v>SA</v>
      </c>
      <c r="F6208" s="3">
        <f t="shared" ca="1" si="1063"/>
        <v>104</v>
      </c>
      <c r="G6208" s="3" t="str">
        <f ca="1">VLOOKUP(F6208,Occupation!$A$1:$B$915,2,0)</f>
        <v>Photographer</v>
      </c>
      <c r="H6208" s="3">
        <f t="shared" ca="1" si="1064"/>
        <v>5</v>
      </c>
      <c r="I6208" s="3">
        <f t="shared" ca="1" si="1065"/>
        <v>1585.55</v>
      </c>
      <c r="J6208" s="3">
        <f t="shared" ca="1" si="1066"/>
        <v>0.41427711323175859</v>
      </c>
      <c r="K6208" s="3">
        <f t="shared" ca="1" si="1067"/>
        <v>4</v>
      </c>
      <c r="L6208" s="3" t="str">
        <f ca="1">VLOOKUP(K6208,Freq_Investment!$A$1:$B$8,2,0)</f>
        <v>Monthly</v>
      </c>
      <c r="M6208" s="3" t="str">
        <f t="shared" ca="1" si="1068"/>
        <v>Manual</v>
      </c>
      <c r="N6208" s="3">
        <f t="shared" ca="1" si="1069"/>
        <v>4</v>
      </c>
      <c r="O6208" s="3">
        <f t="shared" ca="1" si="1069"/>
        <v>1</v>
      </c>
      <c r="P6208" s="3">
        <f t="shared" ca="1" si="1069"/>
        <v>3</v>
      </c>
    </row>
    <row r="6209" spans="1:16" x14ac:dyDescent="0.25">
      <c r="A6209" s="3">
        <f t="shared" ca="1" si="1059"/>
        <v>531597070</v>
      </c>
      <c r="B6209" s="3">
        <f t="shared" ca="1" si="1060"/>
        <v>2187</v>
      </c>
      <c r="C6209" s="1">
        <f t="shared" ca="1" si="1061"/>
        <v>41775</v>
      </c>
      <c r="D6209" s="7">
        <f t="shared" ca="1" si="1062"/>
        <v>5</v>
      </c>
      <c r="E6209" s="3" t="str">
        <f ca="1">VLOOKUP(D6209,State!$A$1:$B$9,2,0)</f>
        <v>NT</v>
      </c>
      <c r="F6209" s="3">
        <f t="shared" ca="1" si="1063"/>
        <v>859</v>
      </c>
      <c r="G6209" s="3" t="str">
        <f ca="1">VLOOKUP(F6209,Occupation!$A$1:$B$915,2,0)</f>
        <v>Streetsweeper Operator</v>
      </c>
      <c r="H6209" s="3">
        <f t="shared" ca="1" si="1064"/>
        <v>9</v>
      </c>
      <c r="I6209" s="3">
        <f t="shared" ca="1" si="1065"/>
        <v>44484.56</v>
      </c>
      <c r="J6209" s="3">
        <f t="shared" ca="1" si="1066"/>
        <v>0.4172837843386849</v>
      </c>
      <c r="K6209" s="3">
        <f t="shared" ca="1" si="1067"/>
        <v>3</v>
      </c>
      <c r="L6209" s="3" t="str">
        <f ca="1">VLOOKUP(K6209,Freq_Investment!$A$1:$B$8,2,0)</f>
        <v>Fortnightly</v>
      </c>
      <c r="M6209" s="3" t="str">
        <f t="shared" ca="1" si="1068"/>
        <v>Manual</v>
      </c>
      <c r="N6209" s="3">
        <f t="shared" ca="1" si="1069"/>
        <v>3</v>
      </c>
      <c r="O6209" s="3">
        <f t="shared" ca="1" si="1069"/>
        <v>4</v>
      </c>
      <c r="P6209" s="3">
        <f t="shared" ca="1" si="1069"/>
        <v>1</v>
      </c>
    </row>
    <row r="6210" spans="1:16" x14ac:dyDescent="0.25">
      <c r="A6210" s="3">
        <f t="shared" ca="1" si="1059"/>
        <v>754596638</v>
      </c>
      <c r="B6210" s="3">
        <f t="shared" ca="1" si="1060"/>
        <v>1708</v>
      </c>
      <c r="C6210" s="1">
        <f t="shared" ca="1" si="1061"/>
        <v>28771</v>
      </c>
      <c r="D6210" s="7">
        <f t="shared" ca="1" si="1062"/>
        <v>8</v>
      </c>
      <c r="E6210" s="3" t="str">
        <f ca="1">VLOOKUP(D6210,State!$A$1:$B$9,2,0)</f>
        <v>ACT</v>
      </c>
      <c r="F6210" s="3">
        <f t="shared" ca="1" si="1063"/>
        <v>358</v>
      </c>
      <c r="G6210" s="3" t="str">
        <f ca="1">VLOOKUP(F6210,Occupation!$A$1:$B$915,2,0)</f>
        <v>Registered Nurse (Medical)</v>
      </c>
      <c r="H6210" s="3">
        <f t="shared" ca="1" si="1064"/>
        <v>10</v>
      </c>
      <c r="I6210" s="3">
        <f t="shared" ca="1" si="1065"/>
        <v>76417.59</v>
      </c>
      <c r="J6210" s="3">
        <f t="shared" ca="1" si="1066"/>
        <v>0.38618884318913038</v>
      </c>
      <c r="K6210" s="3">
        <f t="shared" ca="1" si="1067"/>
        <v>6</v>
      </c>
      <c r="L6210" s="3" t="str">
        <f ca="1">VLOOKUP(K6210,Freq_Investment!$A$1:$B$8,2,0)</f>
        <v>Half-yearly</v>
      </c>
      <c r="M6210" s="3" t="str">
        <f t="shared" ca="1" si="1068"/>
        <v>Auto</v>
      </c>
      <c r="N6210" s="3">
        <f t="shared" ca="1" si="1069"/>
        <v>5</v>
      </c>
      <c r="O6210" s="3">
        <f t="shared" ca="1" si="1069"/>
        <v>3</v>
      </c>
      <c r="P6210" s="3">
        <f t="shared" ca="1" si="1069"/>
        <v>5</v>
      </c>
    </row>
    <row r="6211" spans="1:16" x14ac:dyDescent="0.25">
      <c r="A6211" s="3">
        <f t="shared" ref="A6211:A6274" ca="1" si="1070">RANDBETWEEN(10000000,1000000000)</f>
        <v>314165674</v>
      </c>
      <c r="B6211" s="3">
        <f t="shared" ref="B6211:B6274" ca="1" si="1071">RANDBETWEEN(1,10000)</f>
        <v>226</v>
      </c>
      <c r="C6211" s="1">
        <f t="shared" ref="C6211:C6274" ca="1" si="1072">DATE(RANDBETWEEN(1970,2021),RANDBETWEEN(1,12),RANDBETWEEN(1,28))</f>
        <v>26855</v>
      </c>
      <c r="D6211" s="7">
        <f t="shared" ref="D6211:D6274" ca="1" si="1073">RANDBETWEEN(1,8)</f>
        <v>5</v>
      </c>
      <c r="E6211" s="3" t="str">
        <f ca="1">VLOOKUP(D6211,State!$A$1:$B$9,2,0)</f>
        <v>NT</v>
      </c>
      <c r="F6211" s="3">
        <f t="shared" ref="F6211:F6274" ca="1" si="1074">RANDBETWEEN(1,914)</f>
        <v>189</v>
      </c>
      <c r="G6211" s="3" t="str">
        <f ca="1">VLOOKUP(F6211,Occupation!$A$1:$B$915,2,0)</f>
        <v>Master Fisher</v>
      </c>
      <c r="H6211" s="3">
        <f t="shared" ref="H6211:H6274" ca="1" si="1075">RANDBETWEEN(1,10)</f>
        <v>10</v>
      </c>
      <c r="I6211" s="3">
        <f t="shared" ref="I6211:I6274" ca="1" si="1076">ROUND(RAND()*100000,2)</f>
        <v>45182.96</v>
      </c>
      <c r="J6211" s="3">
        <f t="shared" ref="J6211:J6274" ca="1" si="1077">RAND()/2</f>
        <v>0.28961505266342402</v>
      </c>
      <c r="K6211" s="3">
        <f t="shared" ref="K6211:K6274" ca="1" si="1078">RANDBETWEEN(1,7)</f>
        <v>4</v>
      </c>
      <c r="L6211" s="3" t="str">
        <f ca="1">VLOOKUP(K6211,Freq_Investment!$A$1:$B$8,2,0)</f>
        <v>Monthly</v>
      </c>
      <c r="M6211" s="3" t="str">
        <f t="shared" ref="M6211:M6274" ca="1" si="1079">IF(RANDBETWEEN(1,2)&gt;1,"Auto","Manual")</f>
        <v>Manual</v>
      </c>
      <c r="N6211" s="3">
        <f t="shared" ca="1" si="1069"/>
        <v>5</v>
      </c>
      <c r="O6211" s="3">
        <f t="shared" ca="1" si="1069"/>
        <v>3</v>
      </c>
      <c r="P6211" s="3">
        <f t="shared" ca="1" si="1069"/>
        <v>1</v>
      </c>
    </row>
    <row r="6212" spans="1:16" x14ac:dyDescent="0.25">
      <c r="A6212" s="3">
        <f t="shared" ca="1" si="1070"/>
        <v>72947187</v>
      </c>
      <c r="B6212" s="3">
        <f t="shared" ca="1" si="1071"/>
        <v>5699</v>
      </c>
      <c r="C6212" s="1">
        <f t="shared" ca="1" si="1072"/>
        <v>42842</v>
      </c>
      <c r="D6212" s="7">
        <f t="shared" ca="1" si="1073"/>
        <v>7</v>
      </c>
      <c r="E6212" s="3" t="str">
        <f ca="1">VLOOKUP(D6212,State!$A$1:$B$9,2,0)</f>
        <v>VIC</v>
      </c>
      <c r="F6212" s="3">
        <f t="shared" ca="1" si="1074"/>
        <v>297</v>
      </c>
      <c r="G6212" s="3" t="str">
        <f ca="1">VLOOKUP(F6212,Occupation!$A$1:$B$915,2,0)</f>
        <v>Orthotist or Prosthetist</v>
      </c>
      <c r="H6212" s="3">
        <f t="shared" ca="1" si="1075"/>
        <v>2</v>
      </c>
      <c r="I6212" s="3">
        <f t="shared" ca="1" si="1076"/>
        <v>33986.660000000003</v>
      </c>
      <c r="J6212" s="3">
        <f t="shared" ca="1" si="1077"/>
        <v>0.18217008858522277</v>
      </c>
      <c r="K6212" s="3">
        <f t="shared" ca="1" si="1078"/>
        <v>7</v>
      </c>
      <c r="L6212" s="3" t="str">
        <f ca="1">VLOOKUP(K6212,Freq_Investment!$A$1:$B$8,2,0)</f>
        <v>Yearly</v>
      </c>
      <c r="M6212" s="3" t="str">
        <f t="shared" ca="1" si="1079"/>
        <v>Manual</v>
      </c>
      <c r="N6212" s="3">
        <f t="shared" ca="1" si="1069"/>
        <v>1</v>
      </c>
      <c r="O6212" s="3">
        <f t="shared" ca="1" si="1069"/>
        <v>5</v>
      </c>
      <c r="P6212" s="3">
        <f t="shared" ca="1" si="1069"/>
        <v>1</v>
      </c>
    </row>
    <row r="6213" spans="1:16" x14ac:dyDescent="0.25">
      <c r="A6213" s="3">
        <f t="shared" ca="1" si="1070"/>
        <v>299755307</v>
      </c>
      <c r="B6213" s="3">
        <f t="shared" ca="1" si="1071"/>
        <v>6180</v>
      </c>
      <c r="C6213" s="1">
        <f t="shared" ca="1" si="1072"/>
        <v>27836</v>
      </c>
      <c r="D6213" s="7">
        <f t="shared" ca="1" si="1073"/>
        <v>7</v>
      </c>
      <c r="E6213" s="3" t="str">
        <f ca="1">VLOOKUP(D6213,State!$A$1:$B$9,2,0)</f>
        <v>VIC</v>
      </c>
      <c r="F6213" s="3">
        <f t="shared" ca="1" si="1074"/>
        <v>261</v>
      </c>
      <c r="G6213" s="3" t="str">
        <f ca="1">VLOOKUP(F6213,Occupation!$A$1:$B$915,2,0)</f>
        <v>Physicist</v>
      </c>
      <c r="H6213" s="3">
        <f t="shared" ca="1" si="1075"/>
        <v>10</v>
      </c>
      <c r="I6213" s="3">
        <f t="shared" ca="1" si="1076"/>
        <v>36111.550000000003</v>
      </c>
      <c r="J6213" s="3">
        <f t="shared" ca="1" si="1077"/>
        <v>0.10601778024316999</v>
      </c>
      <c r="K6213" s="3">
        <f t="shared" ca="1" si="1078"/>
        <v>4</v>
      </c>
      <c r="L6213" s="3" t="str">
        <f ca="1">VLOOKUP(K6213,Freq_Investment!$A$1:$B$8,2,0)</f>
        <v>Monthly</v>
      </c>
      <c r="M6213" s="3" t="str">
        <f t="shared" ca="1" si="1079"/>
        <v>Manual</v>
      </c>
      <c r="N6213" s="3">
        <f t="shared" ca="1" si="1069"/>
        <v>3</v>
      </c>
      <c r="O6213" s="3">
        <f t="shared" ca="1" si="1069"/>
        <v>2</v>
      </c>
      <c r="P6213" s="3">
        <f t="shared" ca="1" si="1069"/>
        <v>3</v>
      </c>
    </row>
    <row r="6214" spans="1:16" x14ac:dyDescent="0.25">
      <c r="A6214" s="3">
        <f t="shared" ca="1" si="1070"/>
        <v>508669602</v>
      </c>
      <c r="B6214" s="3">
        <f t="shared" ca="1" si="1071"/>
        <v>3853</v>
      </c>
      <c r="C6214" s="1">
        <f t="shared" ca="1" si="1072"/>
        <v>40875</v>
      </c>
      <c r="D6214" s="7">
        <f t="shared" ca="1" si="1073"/>
        <v>2</v>
      </c>
      <c r="E6214" s="3" t="str">
        <f ca="1">VLOOKUP(D6214,State!$A$1:$B$9,2,0)</f>
        <v>QLD</v>
      </c>
      <c r="F6214" s="3">
        <f t="shared" ca="1" si="1074"/>
        <v>759</v>
      </c>
      <c r="G6214" s="3" t="str">
        <f ca="1">VLOOKUP(F6214,Occupation!$A$1:$B$915,2,0)</f>
        <v>Immigration Officer</v>
      </c>
      <c r="H6214" s="3">
        <f t="shared" ca="1" si="1075"/>
        <v>8</v>
      </c>
      <c r="I6214" s="3">
        <f t="shared" ca="1" si="1076"/>
        <v>90522.28</v>
      </c>
      <c r="J6214" s="3">
        <f t="shared" ca="1" si="1077"/>
        <v>3.3207991116916857E-2</v>
      </c>
      <c r="K6214" s="3">
        <f t="shared" ca="1" si="1078"/>
        <v>3</v>
      </c>
      <c r="L6214" s="3" t="str">
        <f ca="1">VLOOKUP(K6214,Freq_Investment!$A$1:$B$8,2,0)</f>
        <v>Fortnightly</v>
      </c>
      <c r="M6214" s="3" t="str">
        <f t="shared" ca="1" si="1079"/>
        <v>Manual</v>
      </c>
      <c r="N6214" s="3">
        <f t="shared" ca="1" si="1069"/>
        <v>1</v>
      </c>
      <c r="O6214" s="3">
        <f t="shared" ca="1" si="1069"/>
        <v>2</v>
      </c>
      <c r="P6214" s="3">
        <f t="shared" ca="1" si="1069"/>
        <v>5</v>
      </c>
    </row>
    <row r="6215" spans="1:16" x14ac:dyDescent="0.25">
      <c r="A6215" s="3">
        <f t="shared" ca="1" si="1070"/>
        <v>380306468</v>
      </c>
      <c r="B6215" s="3">
        <f t="shared" ca="1" si="1071"/>
        <v>9539</v>
      </c>
      <c r="C6215" s="1">
        <f t="shared" ca="1" si="1072"/>
        <v>26883</v>
      </c>
      <c r="D6215" s="7">
        <f t="shared" ca="1" si="1073"/>
        <v>5</v>
      </c>
      <c r="E6215" s="3" t="str">
        <f ca="1">VLOOKUP(D6215,State!$A$1:$B$9,2,0)</f>
        <v>NT</v>
      </c>
      <c r="F6215" s="3">
        <f t="shared" ca="1" si="1074"/>
        <v>416</v>
      </c>
      <c r="G6215" s="3" t="str">
        <f ca="1">VLOOKUP(F6215,Occupation!$A$1:$B$915,2,0)</f>
        <v>Community Arts Worker</v>
      </c>
      <c r="H6215" s="3">
        <f t="shared" ca="1" si="1075"/>
        <v>6</v>
      </c>
      <c r="I6215" s="3">
        <f t="shared" ca="1" si="1076"/>
        <v>63990.19</v>
      </c>
      <c r="J6215" s="3">
        <f t="shared" ca="1" si="1077"/>
        <v>0.36256708016426925</v>
      </c>
      <c r="K6215" s="3">
        <f t="shared" ca="1" si="1078"/>
        <v>2</v>
      </c>
      <c r="L6215" s="3" t="str">
        <f ca="1">VLOOKUP(K6215,Freq_Investment!$A$1:$B$8,2,0)</f>
        <v>Weekly</v>
      </c>
      <c r="M6215" s="3" t="str">
        <f t="shared" ca="1" si="1079"/>
        <v>Auto</v>
      </c>
      <c r="N6215" s="3">
        <f t="shared" ca="1" si="1069"/>
        <v>5</v>
      </c>
      <c r="O6215" s="3">
        <f t="shared" ca="1" si="1069"/>
        <v>2</v>
      </c>
      <c r="P6215" s="3">
        <f t="shared" ca="1" si="1069"/>
        <v>2</v>
      </c>
    </row>
    <row r="6216" spans="1:16" x14ac:dyDescent="0.25">
      <c r="A6216" s="3">
        <f t="shared" ca="1" si="1070"/>
        <v>177393883</v>
      </c>
      <c r="B6216" s="3">
        <f t="shared" ca="1" si="1071"/>
        <v>8942</v>
      </c>
      <c r="C6216" s="1">
        <f t="shared" ca="1" si="1072"/>
        <v>29348</v>
      </c>
      <c r="D6216" s="7">
        <f t="shared" ca="1" si="1073"/>
        <v>3</v>
      </c>
      <c r="E6216" s="3" t="str">
        <f ca="1">VLOOKUP(D6216,State!$A$1:$B$9,2,0)</f>
        <v>SA</v>
      </c>
      <c r="F6216" s="3">
        <f t="shared" ca="1" si="1074"/>
        <v>491</v>
      </c>
      <c r="G6216" s="3" t="str">
        <f ca="1">VLOOKUP(F6216,Occupation!$A$1:$B$915,2,0)</f>
        <v>Metal Machinist (First Class)</v>
      </c>
      <c r="H6216" s="3">
        <f t="shared" ca="1" si="1075"/>
        <v>5</v>
      </c>
      <c r="I6216" s="3">
        <f t="shared" ca="1" si="1076"/>
        <v>81716.27</v>
      </c>
      <c r="J6216" s="3">
        <f t="shared" ca="1" si="1077"/>
        <v>5.7661021610443619E-2</v>
      </c>
      <c r="K6216" s="3">
        <f t="shared" ca="1" si="1078"/>
        <v>3</v>
      </c>
      <c r="L6216" s="3" t="str">
        <f ca="1">VLOOKUP(K6216,Freq_Investment!$A$1:$B$8,2,0)</f>
        <v>Fortnightly</v>
      </c>
      <c r="M6216" s="3" t="str">
        <f t="shared" ca="1" si="1079"/>
        <v>Manual</v>
      </c>
      <c r="N6216" s="3">
        <f t="shared" ca="1" si="1069"/>
        <v>5</v>
      </c>
      <c r="O6216" s="3">
        <f t="shared" ca="1" si="1069"/>
        <v>1</v>
      </c>
      <c r="P6216" s="3">
        <f t="shared" ca="1" si="1069"/>
        <v>2</v>
      </c>
    </row>
    <row r="6217" spans="1:16" x14ac:dyDescent="0.25">
      <c r="A6217" s="3">
        <f t="shared" ca="1" si="1070"/>
        <v>680312764</v>
      </c>
      <c r="B6217" s="3">
        <f t="shared" ca="1" si="1071"/>
        <v>1451</v>
      </c>
      <c r="C6217" s="1">
        <f t="shared" ca="1" si="1072"/>
        <v>38412</v>
      </c>
      <c r="D6217" s="7">
        <f t="shared" ca="1" si="1073"/>
        <v>5</v>
      </c>
      <c r="E6217" s="3" t="str">
        <f ca="1">VLOOKUP(D6217,State!$A$1:$B$9,2,0)</f>
        <v>NT</v>
      </c>
      <c r="F6217" s="3">
        <f t="shared" ca="1" si="1074"/>
        <v>589</v>
      </c>
      <c r="G6217" s="3" t="str">
        <f ca="1">VLOOKUP(F6217,Occupation!$A$1:$B$915,2,0)</f>
        <v>Clothing Trades Workers nec</v>
      </c>
      <c r="H6217" s="3">
        <f t="shared" ca="1" si="1075"/>
        <v>7</v>
      </c>
      <c r="I6217" s="3">
        <f t="shared" ca="1" si="1076"/>
        <v>58259.74</v>
      </c>
      <c r="J6217" s="3">
        <f t="shared" ca="1" si="1077"/>
        <v>0.28464953043970853</v>
      </c>
      <c r="K6217" s="3">
        <f t="shared" ca="1" si="1078"/>
        <v>5</v>
      </c>
      <c r="L6217" s="3" t="str">
        <f ca="1">VLOOKUP(K6217,Freq_Investment!$A$1:$B$8,2,0)</f>
        <v>Quarterly</v>
      </c>
      <c r="M6217" s="3" t="str">
        <f t="shared" ca="1" si="1079"/>
        <v>Manual</v>
      </c>
      <c r="N6217" s="3">
        <f t="shared" ca="1" si="1069"/>
        <v>5</v>
      </c>
      <c r="O6217" s="3">
        <f t="shared" ca="1" si="1069"/>
        <v>3</v>
      </c>
      <c r="P6217" s="3">
        <f t="shared" ca="1" si="1069"/>
        <v>3</v>
      </c>
    </row>
    <row r="6218" spans="1:16" x14ac:dyDescent="0.25">
      <c r="A6218" s="3">
        <f t="shared" ca="1" si="1070"/>
        <v>253272845</v>
      </c>
      <c r="B6218" s="3">
        <f t="shared" ca="1" si="1071"/>
        <v>4348</v>
      </c>
      <c r="C6218" s="1">
        <f t="shared" ca="1" si="1072"/>
        <v>43149</v>
      </c>
      <c r="D6218" s="7">
        <f t="shared" ca="1" si="1073"/>
        <v>3</v>
      </c>
      <c r="E6218" s="3" t="str">
        <f ca="1">VLOOKUP(D6218,State!$A$1:$B$9,2,0)</f>
        <v>SA</v>
      </c>
      <c r="F6218" s="3">
        <f t="shared" ca="1" si="1074"/>
        <v>802</v>
      </c>
      <c r="G6218" s="3" t="str">
        <f ca="1">VLOOKUP(F6218,Occupation!$A$1:$B$915,2,0)</f>
        <v>Stone Processing Machine Operator</v>
      </c>
      <c r="H6218" s="3">
        <f t="shared" ca="1" si="1075"/>
        <v>2</v>
      </c>
      <c r="I6218" s="3">
        <f t="shared" ca="1" si="1076"/>
        <v>52552.13</v>
      </c>
      <c r="J6218" s="3">
        <f t="shared" ca="1" si="1077"/>
        <v>0.37141937937452818</v>
      </c>
      <c r="K6218" s="3">
        <f t="shared" ca="1" si="1078"/>
        <v>4</v>
      </c>
      <c r="L6218" s="3" t="str">
        <f ca="1">VLOOKUP(K6218,Freq_Investment!$A$1:$B$8,2,0)</f>
        <v>Monthly</v>
      </c>
      <c r="M6218" s="3" t="str">
        <f t="shared" ca="1" si="1079"/>
        <v>Auto</v>
      </c>
      <c r="N6218" s="3">
        <f t="shared" ca="1" si="1069"/>
        <v>2</v>
      </c>
      <c r="O6218" s="3">
        <f t="shared" ca="1" si="1069"/>
        <v>4</v>
      </c>
      <c r="P6218" s="3">
        <f t="shared" ca="1" si="1069"/>
        <v>2</v>
      </c>
    </row>
    <row r="6219" spans="1:16" x14ac:dyDescent="0.25">
      <c r="A6219" s="3">
        <f t="shared" ca="1" si="1070"/>
        <v>460220465</v>
      </c>
      <c r="B6219" s="3">
        <f t="shared" ca="1" si="1071"/>
        <v>5244</v>
      </c>
      <c r="C6219" s="1">
        <f t="shared" ca="1" si="1072"/>
        <v>39301</v>
      </c>
      <c r="D6219" s="7">
        <f t="shared" ca="1" si="1073"/>
        <v>3</v>
      </c>
      <c r="E6219" s="3" t="str">
        <f ca="1">VLOOKUP(D6219,State!$A$1:$B$9,2,0)</f>
        <v>SA</v>
      </c>
      <c r="F6219" s="3">
        <f t="shared" ca="1" si="1074"/>
        <v>343</v>
      </c>
      <c r="G6219" s="3" t="str">
        <f ca="1">VLOOKUP(F6219,Occupation!$A$1:$B$915,2,0)</f>
        <v>Pathologist</v>
      </c>
      <c r="H6219" s="3">
        <f t="shared" ca="1" si="1075"/>
        <v>3</v>
      </c>
      <c r="I6219" s="3">
        <f t="shared" ca="1" si="1076"/>
        <v>86651.34</v>
      </c>
      <c r="J6219" s="3">
        <f t="shared" ca="1" si="1077"/>
        <v>0.27961156335535198</v>
      </c>
      <c r="K6219" s="3">
        <f t="shared" ca="1" si="1078"/>
        <v>2</v>
      </c>
      <c r="L6219" s="3" t="str">
        <f ca="1">VLOOKUP(K6219,Freq_Investment!$A$1:$B$8,2,0)</f>
        <v>Weekly</v>
      </c>
      <c r="M6219" s="3" t="str">
        <f t="shared" ca="1" si="1079"/>
        <v>Manual</v>
      </c>
      <c r="N6219" s="3">
        <f t="shared" ca="1" si="1069"/>
        <v>3</v>
      </c>
      <c r="O6219" s="3">
        <f t="shared" ca="1" si="1069"/>
        <v>3</v>
      </c>
      <c r="P6219" s="3">
        <f t="shared" ca="1" si="1069"/>
        <v>4</v>
      </c>
    </row>
    <row r="6220" spans="1:16" x14ac:dyDescent="0.25">
      <c r="A6220" s="3">
        <f t="shared" ca="1" si="1070"/>
        <v>777170488</v>
      </c>
      <c r="B6220" s="3">
        <f t="shared" ca="1" si="1071"/>
        <v>6128</v>
      </c>
      <c r="C6220" s="1">
        <f t="shared" ca="1" si="1072"/>
        <v>43083</v>
      </c>
      <c r="D6220" s="7">
        <f t="shared" ca="1" si="1073"/>
        <v>3</v>
      </c>
      <c r="E6220" s="3" t="str">
        <f ca="1">VLOOKUP(D6220,State!$A$1:$B$9,2,0)</f>
        <v>SA</v>
      </c>
      <c r="F6220" s="3">
        <f t="shared" ca="1" si="1074"/>
        <v>574</v>
      </c>
      <c r="G6220" s="3" t="str">
        <f ca="1">VLOOKUP(F6220,Occupation!$A$1:$B$915,2,0)</f>
        <v>Shearer</v>
      </c>
      <c r="H6220" s="3">
        <f t="shared" ca="1" si="1075"/>
        <v>8</v>
      </c>
      <c r="I6220" s="3">
        <f t="shared" ca="1" si="1076"/>
        <v>32564.27</v>
      </c>
      <c r="J6220" s="3">
        <f t="shared" ca="1" si="1077"/>
        <v>0.48310744509157971</v>
      </c>
      <c r="K6220" s="3">
        <f t="shared" ca="1" si="1078"/>
        <v>7</v>
      </c>
      <c r="L6220" s="3" t="str">
        <f ca="1">VLOOKUP(K6220,Freq_Investment!$A$1:$B$8,2,0)</f>
        <v>Yearly</v>
      </c>
      <c r="M6220" s="3" t="str">
        <f t="shared" ca="1" si="1079"/>
        <v>Manual</v>
      </c>
      <c r="N6220" s="3">
        <f t="shared" ca="1" si="1069"/>
        <v>3</v>
      </c>
      <c r="O6220" s="3">
        <f t="shared" ca="1" si="1069"/>
        <v>1</v>
      </c>
      <c r="P6220" s="3">
        <f t="shared" ca="1" si="1069"/>
        <v>2</v>
      </c>
    </row>
    <row r="6221" spans="1:16" x14ac:dyDescent="0.25">
      <c r="A6221" s="3">
        <f t="shared" ca="1" si="1070"/>
        <v>272461872</v>
      </c>
      <c r="B6221" s="3">
        <f t="shared" ca="1" si="1071"/>
        <v>8106</v>
      </c>
      <c r="C6221" s="1">
        <f t="shared" ca="1" si="1072"/>
        <v>28413</v>
      </c>
      <c r="D6221" s="7">
        <f t="shared" ca="1" si="1073"/>
        <v>4</v>
      </c>
      <c r="E6221" s="3" t="str">
        <f ca="1">VLOOKUP(D6221,State!$A$1:$B$9,2,0)</f>
        <v>WA</v>
      </c>
      <c r="F6221" s="3">
        <f t="shared" ca="1" si="1074"/>
        <v>524</v>
      </c>
      <c r="G6221" s="3" t="str">
        <f ca="1">VLOOKUP(F6221,Occupation!$A$1:$B$915,2,0)</f>
        <v>Electrician (Special Class)</v>
      </c>
      <c r="H6221" s="3">
        <f t="shared" ca="1" si="1075"/>
        <v>2</v>
      </c>
      <c r="I6221" s="3">
        <f t="shared" ca="1" si="1076"/>
        <v>42291.64</v>
      </c>
      <c r="J6221" s="3">
        <f t="shared" ca="1" si="1077"/>
        <v>0.45397848621144332</v>
      </c>
      <c r="K6221" s="3">
        <f t="shared" ca="1" si="1078"/>
        <v>5</v>
      </c>
      <c r="L6221" s="3" t="str">
        <f ca="1">VLOOKUP(K6221,Freq_Investment!$A$1:$B$8,2,0)</f>
        <v>Quarterly</v>
      </c>
      <c r="M6221" s="3" t="str">
        <f t="shared" ca="1" si="1079"/>
        <v>Manual</v>
      </c>
      <c r="N6221" s="3">
        <f t="shared" ca="1" si="1069"/>
        <v>4</v>
      </c>
      <c r="O6221" s="3">
        <f t="shared" ca="1" si="1069"/>
        <v>4</v>
      </c>
      <c r="P6221" s="3">
        <f t="shared" ca="1" si="1069"/>
        <v>5</v>
      </c>
    </row>
    <row r="6222" spans="1:16" x14ac:dyDescent="0.25">
      <c r="A6222" s="3">
        <f t="shared" ca="1" si="1070"/>
        <v>827980230</v>
      </c>
      <c r="B6222" s="3">
        <f t="shared" ca="1" si="1071"/>
        <v>5575</v>
      </c>
      <c r="C6222" s="1">
        <f t="shared" ca="1" si="1072"/>
        <v>32011</v>
      </c>
      <c r="D6222" s="7">
        <f t="shared" ca="1" si="1073"/>
        <v>4</v>
      </c>
      <c r="E6222" s="3" t="str">
        <f ca="1">VLOOKUP(D6222,State!$A$1:$B$9,2,0)</f>
        <v>WA</v>
      </c>
      <c r="F6222" s="3">
        <f t="shared" ca="1" si="1074"/>
        <v>903</v>
      </c>
      <c r="G6222" s="3" t="str">
        <f ca="1">VLOOKUP(F6222,Occupation!$A$1:$B$915,2,0)</f>
        <v>Logging Assistant</v>
      </c>
      <c r="H6222" s="3">
        <f t="shared" ca="1" si="1075"/>
        <v>4</v>
      </c>
      <c r="I6222" s="3">
        <f t="shared" ca="1" si="1076"/>
        <v>68540.2</v>
      </c>
      <c r="J6222" s="3">
        <f t="shared" ca="1" si="1077"/>
        <v>0.43493219539430478</v>
      </c>
      <c r="K6222" s="3">
        <f t="shared" ca="1" si="1078"/>
        <v>7</v>
      </c>
      <c r="L6222" s="3" t="str">
        <f ca="1">VLOOKUP(K6222,Freq_Investment!$A$1:$B$8,2,0)</f>
        <v>Yearly</v>
      </c>
      <c r="M6222" s="3" t="str">
        <f t="shared" ca="1" si="1079"/>
        <v>Auto</v>
      </c>
      <c r="N6222" s="3">
        <f t="shared" ca="1" si="1069"/>
        <v>2</v>
      </c>
      <c r="O6222" s="3">
        <f t="shared" ca="1" si="1069"/>
        <v>5</v>
      </c>
      <c r="P6222" s="3">
        <f t="shared" ca="1" si="1069"/>
        <v>1</v>
      </c>
    </row>
    <row r="6223" spans="1:16" x14ac:dyDescent="0.25">
      <c r="A6223" s="3">
        <f t="shared" ca="1" si="1070"/>
        <v>191911583</v>
      </c>
      <c r="B6223" s="3">
        <f t="shared" ca="1" si="1071"/>
        <v>3081</v>
      </c>
      <c r="C6223" s="1">
        <f t="shared" ca="1" si="1072"/>
        <v>25693</v>
      </c>
      <c r="D6223" s="7">
        <f t="shared" ca="1" si="1073"/>
        <v>2</v>
      </c>
      <c r="E6223" s="3" t="str">
        <f ca="1">VLOOKUP(D6223,State!$A$1:$B$9,2,0)</f>
        <v>QLD</v>
      </c>
      <c r="F6223" s="3">
        <f t="shared" ca="1" si="1074"/>
        <v>267</v>
      </c>
      <c r="G6223" s="3" t="str">
        <f ca="1">VLOOKUP(F6223,Occupation!$A$1:$B$915,2,0)</f>
        <v>Secondary School Teacher</v>
      </c>
      <c r="H6223" s="3">
        <f t="shared" ca="1" si="1075"/>
        <v>8</v>
      </c>
      <c r="I6223" s="3">
        <f t="shared" ca="1" si="1076"/>
        <v>35596.519999999997</v>
      </c>
      <c r="J6223" s="3">
        <f t="shared" ca="1" si="1077"/>
        <v>0.2082568982985144</v>
      </c>
      <c r="K6223" s="3">
        <f t="shared" ca="1" si="1078"/>
        <v>2</v>
      </c>
      <c r="L6223" s="3" t="str">
        <f ca="1">VLOOKUP(K6223,Freq_Investment!$A$1:$B$8,2,0)</f>
        <v>Weekly</v>
      </c>
      <c r="M6223" s="3" t="str">
        <f t="shared" ca="1" si="1079"/>
        <v>Auto</v>
      </c>
      <c r="N6223" s="3">
        <f t="shared" ca="1" si="1069"/>
        <v>2</v>
      </c>
      <c r="O6223" s="3">
        <f t="shared" ca="1" si="1069"/>
        <v>3</v>
      </c>
      <c r="P6223" s="3">
        <f t="shared" ca="1" si="1069"/>
        <v>2</v>
      </c>
    </row>
    <row r="6224" spans="1:16" x14ac:dyDescent="0.25">
      <c r="A6224" s="3">
        <f t="shared" ca="1" si="1070"/>
        <v>931696989</v>
      </c>
      <c r="B6224" s="3">
        <f t="shared" ca="1" si="1071"/>
        <v>2944</v>
      </c>
      <c r="C6224" s="1">
        <f t="shared" ca="1" si="1072"/>
        <v>43825</v>
      </c>
      <c r="D6224" s="7">
        <f t="shared" ca="1" si="1073"/>
        <v>7</v>
      </c>
      <c r="E6224" s="3" t="str">
        <f ca="1">VLOOKUP(D6224,State!$A$1:$B$9,2,0)</f>
        <v>VIC</v>
      </c>
      <c r="F6224" s="3">
        <f t="shared" ca="1" si="1074"/>
        <v>42</v>
      </c>
      <c r="G6224" s="3" t="str">
        <f ca="1">VLOOKUP(F6224,Occupation!$A$1:$B$915,2,0)</f>
        <v>Manufacturer</v>
      </c>
      <c r="H6224" s="3">
        <f t="shared" ca="1" si="1075"/>
        <v>8</v>
      </c>
      <c r="I6224" s="3">
        <f t="shared" ca="1" si="1076"/>
        <v>29577.53</v>
      </c>
      <c r="J6224" s="3">
        <f t="shared" ca="1" si="1077"/>
        <v>0.32833524487672006</v>
      </c>
      <c r="K6224" s="3">
        <f t="shared" ca="1" si="1078"/>
        <v>4</v>
      </c>
      <c r="L6224" s="3" t="str">
        <f ca="1">VLOOKUP(K6224,Freq_Investment!$A$1:$B$8,2,0)</f>
        <v>Monthly</v>
      </c>
      <c r="M6224" s="3" t="str">
        <f t="shared" ca="1" si="1079"/>
        <v>Auto</v>
      </c>
      <c r="N6224" s="3">
        <f t="shared" ca="1" si="1069"/>
        <v>2</v>
      </c>
      <c r="O6224" s="3">
        <f t="shared" ca="1" si="1069"/>
        <v>4</v>
      </c>
      <c r="P6224" s="3">
        <f t="shared" ca="1" si="1069"/>
        <v>5</v>
      </c>
    </row>
    <row r="6225" spans="1:16" x14ac:dyDescent="0.25">
      <c r="A6225" s="3">
        <f t="shared" ca="1" si="1070"/>
        <v>256577294</v>
      </c>
      <c r="B6225" s="3">
        <f t="shared" ca="1" si="1071"/>
        <v>7386</v>
      </c>
      <c r="C6225" s="1">
        <f t="shared" ca="1" si="1072"/>
        <v>36502</v>
      </c>
      <c r="D6225" s="7">
        <f t="shared" ca="1" si="1073"/>
        <v>2</v>
      </c>
      <c r="E6225" s="3" t="str">
        <f ca="1">VLOOKUP(D6225,State!$A$1:$B$9,2,0)</f>
        <v>QLD</v>
      </c>
      <c r="F6225" s="3">
        <f t="shared" ca="1" si="1074"/>
        <v>303</v>
      </c>
      <c r="G6225" s="3" t="str">
        <f ca="1">VLOOKUP(F6225,Occupation!$A$1:$B$915,2,0)</f>
        <v>Naturopath</v>
      </c>
      <c r="H6225" s="3">
        <f t="shared" ca="1" si="1075"/>
        <v>7</v>
      </c>
      <c r="I6225" s="3">
        <f t="shared" ca="1" si="1076"/>
        <v>38623.980000000003</v>
      </c>
      <c r="J6225" s="3">
        <f t="shared" ca="1" si="1077"/>
        <v>0.17261222032407691</v>
      </c>
      <c r="K6225" s="3">
        <f t="shared" ca="1" si="1078"/>
        <v>6</v>
      </c>
      <c r="L6225" s="3" t="str">
        <f ca="1">VLOOKUP(K6225,Freq_Investment!$A$1:$B$8,2,0)</f>
        <v>Half-yearly</v>
      </c>
      <c r="M6225" s="3" t="str">
        <f t="shared" ca="1" si="1079"/>
        <v>Manual</v>
      </c>
      <c r="N6225" s="3">
        <f t="shared" ca="1" si="1069"/>
        <v>3</v>
      </c>
      <c r="O6225" s="3">
        <f t="shared" ca="1" si="1069"/>
        <v>3</v>
      </c>
      <c r="P6225" s="3">
        <f t="shared" ca="1" si="1069"/>
        <v>1</v>
      </c>
    </row>
    <row r="6226" spans="1:16" x14ac:dyDescent="0.25">
      <c r="A6226" s="3">
        <f t="shared" ca="1" si="1070"/>
        <v>618024108</v>
      </c>
      <c r="B6226" s="3">
        <f t="shared" ca="1" si="1071"/>
        <v>6373</v>
      </c>
      <c r="C6226" s="1">
        <f t="shared" ca="1" si="1072"/>
        <v>42877</v>
      </c>
      <c r="D6226" s="7">
        <f t="shared" ca="1" si="1073"/>
        <v>8</v>
      </c>
      <c r="E6226" s="3" t="str">
        <f ca="1">VLOOKUP(D6226,State!$A$1:$B$9,2,0)</f>
        <v>ACT</v>
      </c>
      <c r="F6226" s="3">
        <f t="shared" ca="1" si="1074"/>
        <v>99</v>
      </c>
      <c r="G6226" s="3" t="str">
        <f ca="1">VLOOKUP(F6226,Occupation!$A$1:$B$915,2,0)</f>
        <v>Composer</v>
      </c>
      <c r="H6226" s="3">
        <f t="shared" ca="1" si="1075"/>
        <v>9</v>
      </c>
      <c r="I6226" s="3">
        <f t="shared" ca="1" si="1076"/>
        <v>94854.48</v>
      </c>
      <c r="J6226" s="3">
        <f t="shared" ca="1" si="1077"/>
        <v>0.17559942722019239</v>
      </c>
      <c r="K6226" s="3">
        <f t="shared" ca="1" si="1078"/>
        <v>2</v>
      </c>
      <c r="L6226" s="3" t="str">
        <f ca="1">VLOOKUP(K6226,Freq_Investment!$A$1:$B$8,2,0)</f>
        <v>Weekly</v>
      </c>
      <c r="M6226" s="3" t="str">
        <f t="shared" ca="1" si="1079"/>
        <v>Auto</v>
      </c>
      <c r="N6226" s="3">
        <f t="shared" ca="1" si="1069"/>
        <v>1</v>
      </c>
      <c r="O6226" s="3">
        <f t="shared" ca="1" si="1069"/>
        <v>2</v>
      </c>
      <c r="P6226" s="3">
        <f t="shared" ca="1" si="1069"/>
        <v>1</v>
      </c>
    </row>
    <row r="6227" spans="1:16" x14ac:dyDescent="0.25">
      <c r="A6227" s="3">
        <f t="shared" ca="1" si="1070"/>
        <v>22486177</v>
      </c>
      <c r="B6227" s="3">
        <f t="shared" ca="1" si="1071"/>
        <v>37</v>
      </c>
      <c r="C6227" s="1">
        <f t="shared" ca="1" si="1072"/>
        <v>40667</v>
      </c>
      <c r="D6227" s="7">
        <f t="shared" ca="1" si="1073"/>
        <v>8</v>
      </c>
      <c r="E6227" s="3" t="str">
        <f ca="1">VLOOKUP(D6227,State!$A$1:$B$9,2,0)</f>
        <v>ACT</v>
      </c>
      <c r="F6227" s="3">
        <f t="shared" ca="1" si="1074"/>
        <v>290</v>
      </c>
      <c r="G6227" s="3" t="str">
        <f ca="1">VLOOKUP(F6227,Occupation!$A$1:$B$915,2,0)</f>
        <v>Occupational Health and Safety Adviser</v>
      </c>
      <c r="H6227" s="3">
        <f t="shared" ca="1" si="1075"/>
        <v>5</v>
      </c>
      <c r="I6227" s="3">
        <f t="shared" ca="1" si="1076"/>
        <v>62469.79</v>
      </c>
      <c r="J6227" s="3">
        <f t="shared" ca="1" si="1077"/>
        <v>0.33710459949863009</v>
      </c>
      <c r="K6227" s="3">
        <f t="shared" ca="1" si="1078"/>
        <v>5</v>
      </c>
      <c r="L6227" s="3" t="str">
        <f ca="1">VLOOKUP(K6227,Freq_Investment!$A$1:$B$8,2,0)</f>
        <v>Quarterly</v>
      </c>
      <c r="M6227" s="3" t="str">
        <f t="shared" ca="1" si="1079"/>
        <v>Manual</v>
      </c>
      <c r="N6227" s="3">
        <f t="shared" ca="1" si="1069"/>
        <v>1</v>
      </c>
      <c r="O6227" s="3">
        <f t="shared" ca="1" si="1069"/>
        <v>1</v>
      </c>
      <c r="P6227" s="3">
        <f t="shared" ca="1" si="1069"/>
        <v>4</v>
      </c>
    </row>
    <row r="6228" spans="1:16" x14ac:dyDescent="0.25">
      <c r="A6228" s="3">
        <f t="shared" ca="1" si="1070"/>
        <v>834014978</v>
      </c>
      <c r="B6228" s="3">
        <f t="shared" ca="1" si="1071"/>
        <v>3566</v>
      </c>
      <c r="C6228" s="1">
        <f t="shared" ca="1" si="1072"/>
        <v>42435</v>
      </c>
      <c r="D6228" s="7">
        <f t="shared" ca="1" si="1073"/>
        <v>2</v>
      </c>
      <c r="E6228" s="3" t="str">
        <f ca="1">VLOOKUP(D6228,State!$A$1:$B$9,2,0)</f>
        <v>QLD</v>
      </c>
      <c r="F6228" s="3">
        <f t="shared" ca="1" si="1074"/>
        <v>215</v>
      </c>
      <c r="G6228" s="3" t="str">
        <f ca="1">VLOOKUP(F6228,Occupation!$A$1:$B$915,2,0)</f>
        <v>Transport Engineer</v>
      </c>
      <c r="H6228" s="3">
        <f t="shared" ca="1" si="1075"/>
        <v>2</v>
      </c>
      <c r="I6228" s="3">
        <f t="shared" ca="1" si="1076"/>
        <v>20923.28</v>
      </c>
      <c r="J6228" s="3">
        <f t="shared" ca="1" si="1077"/>
        <v>7.5064620995782816E-3</v>
      </c>
      <c r="K6228" s="3">
        <f t="shared" ca="1" si="1078"/>
        <v>7</v>
      </c>
      <c r="L6228" s="3" t="str">
        <f ca="1">VLOOKUP(K6228,Freq_Investment!$A$1:$B$8,2,0)</f>
        <v>Yearly</v>
      </c>
      <c r="M6228" s="3" t="str">
        <f t="shared" ca="1" si="1079"/>
        <v>Manual</v>
      </c>
      <c r="N6228" s="3">
        <f t="shared" ca="1" si="1069"/>
        <v>3</v>
      </c>
      <c r="O6228" s="3">
        <f t="shared" ca="1" si="1069"/>
        <v>5</v>
      </c>
      <c r="P6228" s="3">
        <f t="shared" ca="1" si="1069"/>
        <v>3</v>
      </c>
    </row>
    <row r="6229" spans="1:16" x14ac:dyDescent="0.25">
      <c r="A6229" s="3">
        <f t="shared" ca="1" si="1070"/>
        <v>502187524</v>
      </c>
      <c r="B6229" s="3">
        <f t="shared" ca="1" si="1071"/>
        <v>5452</v>
      </c>
      <c r="C6229" s="1">
        <f t="shared" ca="1" si="1072"/>
        <v>44309</v>
      </c>
      <c r="D6229" s="7">
        <f t="shared" ca="1" si="1073"/>
        <v>8</v>
      </c>
      <c r="E6229" s="3" t="str">
        <f ca="1">VLOOKUP(D6229,State!$A$1:$B$9,2,0)</f>
        <v>ACT</v>
      </c>
      <c r="F6229" s="3">
        <f t="shared" ca="1" si="1074"/>
        <v>593</v>
      </c>
      <c r="G6229" s="3" t="str">
        <f ca="1">VLOOKUP(F6229,Occupation!$A$1:$B$915,2,0)</f>
        <v>Picture Framer</v>
      </c>
      <c r="H6229" s="3">
        <f t="shared" ca="1" si="1075"/>
        <v>9</v>
      </c>
      <c r="I6229" s="3">
        <f t="shared" ca="1" si="1076"/>
        <v>38513.160000000003</v>
      </c>
      <c r="J6229" s="3">
        <f t="shared" ca="1" si="1077"/>
        <v>0.40659736079083997</v>
      </c>
      <c r="K6229" s="3">
        <f t="shared" ca="1" si="1078"/>
        <v>2</v>
      </c>
      <c r="L6229" s="3" t="str">
        <f ca="1">VLOOKUP(K6229,Freq_Investment!$A$1:$B$8,2,0)</f>
        <v>Weekly</v>
      </c>
      <c r="M6229" s="3" t="str">
        <f t="shared" ca="1" si="1079"/>
        <v>Auto</v>
      </c>
      <c r="N6229" s="3">
        <f t="shared" ca="1" si="1069"/>
        <v>4</v>
      </c>
      <c r="O6229" s="3">
        <f t="shared" ca="1" si="1069"/>
        <v>1</v>
      </c>
      <c r="P6229" s="3">
        <f t="shared" ca="1" si="1069"/>
        <v>4</v>
      </c>
    </row>
    <row r="6230" spans="1:16" x14ac:dyDescent="0.25">
      <c r="A6230" s="3">
        <f t="shared" ca="1" si="1070"/>
        <v>846662442</v>
      </c>
      <c r="B6230" s="3">
        <f t="shared" ca="1" si="1071"/>
        <v>7285</v>
      </c>
      <c r="C6230" s="1">
        <f t="shared" ca="1" si="1072"/>
        <v>38545</v>
      </c>
      <c r="D6230" s="7">
        <f t="shared" ca="1" si="1073"/>
        <v>4</v>
      </c>
      <c r="E6230" s="3" t="str">
        <f ca="1">VLOOKUP(D6230,State!$A$1:$B$9,2,0)</f>
        <v>WA</v>
      </c>
      <c r="F6230" s="3">
        <f t="shared" ca="1" si="1074"/>
        <v>396</v>
      </c>
      <c r="G6230" s="3" t="str">
        <f ca="1">VLOOKUP(F6230,Occupation!$A$1:$B$915,2,0)</f>
        <v>Judicial and Other Legal Professionals nec</v>
      </c>
      <c r="H6230" s="3">
        <f t="shared" ca="1" si="1075"/>
        <v>5</v>
      </c>
      <c r="I6230" s="3">
        <f t="shared" ca="1" si="1076"/>
        <v>66068.259999999995</v>
      </c>
      <c r="J6230" s="3">
        <f t="shared" ca="1" si="1077"/>
        <v>0.36995475382501503</v>
      </c>
      <c r="K6230" s="3">
        <f t="shared" ca="1" si="1078"/>
        <v>3</v>
      </c>
      <c r="L6230" s="3" t="str">
        <f ca="1">VLOOKUP(K6230,Freq_Investment!$A$1:$B$8,2,0)</f>
        <v>Fortnightly</v>
      </c>
      <c r="M6230" s="3" t="str">
        <f t="shared" ca="1" si="1079"/>
        <v>Auto</v>
      </c>
      <c r="N6230" s="3">
        <f t="shared" ca="1" si="1069"/>
        <v>4</v>
      </c>
      <c r="O6230" s="3">
        <f t="shared" ca="1" si="1069"/>
        <v>3</v>
      </c>
      <c r="P6230" s="3">
        <f t="shared" ca="1" si="1069"/>
        <v>5</v>
      </c>
    </row>
    <row r="6231" spans="1:16" x14ac:dyDescent="0.25">
      <c r="A6231" s="3">
        <f t="shared" ca="1" si="1070"/>
        <v>855535726</v>
      </c>
      <c r="B6231" s="3">
        <f t="shared" ca="1" si="1071"/>
        <v>931</v>
      </c>
      <c r="C6231" s="1">
        <f t="shared" ca="1" si="1072"/>
        <v>32795</v>
      </c>
      <c r="D6231" s="7">
        <f t="shared" ca="1" si="1073"/>
        <v>4</v>
      </c>
      <c r="E6231" s="3" t="str">
        <f ca="1">VLOOKUP(D6231,State!$A$1:$B$9,2,0)</f>
        <v>WA</v>
      </c>
      <c r="F6231" s="3">
        <f t="shared" ca="1" si="1074"/>
        <v>331</v>
      </c>
      <c r="G6231" s="3" t="str">
        <f ca="1">VLOOKUP(F6231,Occupation!$A$1:$B$915,2,0)</f>
        <v>Cardiothoracic Surgeon</v>
      </c>
      <c r="H6231" s="3">
        <f t="shared" ca="1" si="1075"/>
        <v>10</v>
      </c>
      <c r="I6231" s="3">
        <f t="shared" ca="1" si="1076"/>
        <v>33007.65</v>
      </c>
      <c r="J6231" s="3">
        <f t="shared" ca="1" si="1077"/>
        <v>0.14043669120243951</v>
      </c>
      <c r="K6231" s="3">
        <f t="shared" ca="1" si="1078"/>
        <v>7</v>
      </c>
      <c r="L6231" s="3" t="str">
        <f ca="1">VLOOKUP(K6231,Freq_Investment!$A$1:$B$8,2,0)</f>
        <v>Yearly</v>
      </c>
      <c r="M6231" s="3" t="str">
        <f t="shared" ca="1" si="1079"/>
        <v>Auto</v>
      </c>
      <c r="N6231" s="3">
        <f t="shared" ca="1" si="1069"/>
        <v>1</v>
      </c>
      <c r="O6231" s="3">
        <f t="shared" ca="1" si="1069"/>
        <v>1</v>
      </c>
      <c r="P6231" s="3">
        <f t="shared" ca="1" si="1069"/>
        <v>4</v>
      </c>
    </row>
    <row r="6232" spans="1:16" x14ac:dyDescent="0.25">
      <c r="A6232" s="3">
        <f t="shared" ca="1" si="1070"/>
        <v>76237058</v>
      </c>
      <c r="B6232" s="3">
        <f t="shared" ca="1" si="1071"/>
        <v>2380</v>
      </c>
      <c r="C6232" s="1">
        <f t="shared" ca="1" si="1072"/>
        <v>30058</v>
      </c>
      <c r="D6232" s="7">
        <f t="shared" ca="1" si="1073"/>
        <v>1</v>
      </c>
      <c r="E6232" s="3" t="str">
        <f ca="1">VLOOKUP(D6232,State!$A$1:$B$9,2,0)</f>
        <v>NSW</v>
      </c>
      <c r="F6232" s="3">
        <f t="shared" ca="1" si="1074"/>
        <v>692</v>
      </c>
      <c r="G6232" s="3" t="str">
        <f ca="1">VLOOKUP(F6232,Occupation!$A$1:$B$915,2,0)</f>
        <v>Mountain or Glacier Guide</v>
      </c>
      <c r="H6232" s="3">
        <f t="shared" ca="1" si="1075"/>
        <v>3</v>
      </c>
      <c r="I6232" s="3">
        <f t="shared" ca="1" si="1076"/>
        <v>85982.37</v>
      </c>
      <c r="J6232" s="3">
        <f t="shared" ca="1" si="1077"/>
        <v>0.42350982483594335</v>
      </c>
      <c r="K6232" s="3">
        <f t="shared" ca="1" si="1078"/>
        <v>5</v>
      </c>
      <c r="L6232" s="3" t="str">
        <f ca="1">VLOOKUP(K6232,Freq_Investment!$A$1:$B$8,2,0)</f>
        <v>Quarterly</v>
      </c>
      <c r="M6232" s="3" t="str">
        <f t="shared" ca="1" si="1079"/>
        <v>Auto</v>
      </c>
      <c r="N6232" s="3">
        <f t="shared" ca="1" si="1069"/>
        <v>3</v>
      </c>
      <c r="O6232" s="3">
        <f t="shared" ca="1" si="1069"/>
        <v>3</v>
      </c>
      <c r="P6232" s="3">
        <f t="shared" ca="1" si="1069"/>
        <v>2</v>
      </c>
    </row>
    <row r="6233" spans="1:16" x14ac:dyDescent="0.25">
      <c r="A6233" s="3">
        <f t="shared" ca="1" si="1070"/>
        <v>104042773</v>
      </c>
      <c r="B6233" s="3">
        <f t="shared" ca="1" si="1071"/>
        <v>9500</v>
      </c>
      <c r="C6233" s="1">
        <f t="shared" ca="1" si="1072"/>
        <v>41736</v>
      </c>
      <c r="D6233" s="7">
        <f t="shared" ca="1" si="1073"/>
        <v>3</v>
      </c>
      <c r="E6233" s="3" t="str">
        <f ca="1">VLOOKUP(D6233,State!$A$1:$B$9,2,0)</f>
        <v>SA</v>
      </c>
      <c r="F6233" s="3">
        <f t="shared" ca="1" si="1074"/>
        <v>489</v>
      </c>
      <c r="G6233" s="3" t="str">
        <f ca="1">VLOOKUP(F6233,Occupation!$A$1:$B$915,2,0)</f>
        <v>Fitter and Turner</v>
      </c>
      <c r="H6233" s="3">
        <f t="shared" ca="1" si="1075"/>
        <v>8</v>
      </c>
      <c r="I6233" s="3">
        <f t="shared" ca="1" si="1076"/>
        <v>35931.949999999997</v>
      </c>
      <c r="J6233" s="3">
        <f t="shared" ca="1" si="1077"/>
        <v>0.32401899613691609</v>
      </c>
      <c r="K6233" s="3">
        <f t="shared" ca="1" si="1078"/>
        <v>6</v>
      </c>
      <c r="L6233" s="3" t="str">
        <f ca="1">VLOOKUP(K6233,Freq_Investment!$A$1:$B$8,2,0)</f>
        <v>Half-yearly</v>
      </c>
      <c r="M6233" s="3" t="str">
        <f t="shared" ca="1" si="1079"/>
        <v>Auto</v>
      </c>
      <c r="N6233" s="3">
        <f t="shared" ca="1" si="1069"/>
        <v>3</v>
      </c>
      <c r="O6233" s="3">
        <f t="shared" ca="1" si="1069"/>
        <v>2</v>
      </c>
      <c r="P6233" s="3">
        <f t="shared" ca="1" si="1069"/>
        <v>2</v>
      </c>
    </row>
    <row r="6234" spans="1:16" x14ac:dyDescent="0.25">
      <c r="A6234" s="3">
        <f t="shared" ca="1" si="1070"/>
        <v>646076429</v>
      </c>
      <c r="B6234" s="3">
        <f t="shared" ca="1" si="1071"/>
        <v>2184</v>
      </c>
      <c r="C6234" s="1">
        <f t="shared" ca="1" si="1072"/>
        <v>31718</v>
      </c>
      <c r="D6234" s="7">
        <f t="shared" ca="1" si="1073"/>
        <v>6</v>
      </c>
      <c r="E6234" s="3" t="str">
        <f ca="1">VLOOKUP(D6234,State!$A$1:$B$9,2,0)</f>
        <v>TAS</v>
      </c>
      <c r="F6234" s="3">
        <f t="shared" ca="1" si="1074"/>
        <v>779</v>
      </c>
      <c r="G6234" s="3" t="str">
        <f ca="1">VLOOKUP(F6234,Occupation!$A$1:$B$915,2,0)</f>
        <v>Stock and Station Agent</v>
      </c>
      <c r="H6234" s="3">
        <f t="shared" ca="1" si="1075"/>
        <v>10</v>
      </c>
      <c r="I6234" s="3">
        <f t="shared" ca="1" si="1076"/>
        <v>85622.84</v>
      </c>
      <c r="J6234" s="3">
        <f t="shared" ca="1" si="1077"/>
        <v>0.4687563627522186</v>
      </c>
      <c r="K6234" s="3">
        <f t="shared" ca="1" si="1078"/>
        <v>5</v>
      </c>
      <c r="L6234" s="3" t="str">
        <f ca="1">VLOOKUP(K6234,Freq_Investment!$A$1:$B$8,2,0)</f>
        <v>Quarterly</v>
      </c>
      <c r="M6234" s="3" t="str">
        <f t="shared" ca="1" si="1079"/>
        <v>Manual</v>
      </c>
      <c r="N6234" s="3">
        <f t="shared" ca="1" si="1069"/>
        <v>3</v>
      </c>
      <c r="O6234" s="3">
        <f t="shared" ca="1" si="1069"/>
        <v>1</v>
      </c>
      <c r="P6234" s="3">
        <f t="shared" ca="1" si="1069"/>
        <v>1</v>
      </c>
    </row>
    <row r="6235" spans="1:16" x14ac:dyDescent="0.25">
      <c r="A6235" s="3">
        <f t="shared" ca="1" si="1070"/>
        <v>895061267</v>
      </c>
      <c r="B6235" s="3">
        <f t="shared" ca="1" si="1071"/>
        <v>5781</v>
      </c>
      <c r="C6235" s="1">
        <f t="shared" ca="1" si="1072"/>
        <v>27950</v>
      </c>
      <c r="D6235" s="7">
        <f t="shared" ca="1" si="1073"/>
        <v>1</v>
      </c>
      <c r="E6235" s="3" t="str">
        <f ca="1">VLOOKUP(D6235,State!$A$1:$B$9,2,0)</f>
        <v>NSW</v>
      </c>
      <c r="F6235" s="3">
        <f t="shared" ca="1" si="1074"/>
        <v>683</v>
      </c>
      <c r="G6235" s="3" t="str">
        <f ca="1">VLOOKUP(F6235,Occupation!$A$1:$B$915,2,0)</f>
        <v>Civil Celebrant</v>
      </c>
      <c r="H6235" s="3">
        <f t="shared" ca="1" si="1075"/>
        <v>5</v>
      </c>
      <c r="I6235" s="3">
        <f t="shared" ca="1" si="1076"/>
        <v>88359.59</v>
      </c>
      <c r="J6235" s="3">
        <f t="shared" ca="1" si="1077"/>
        <v>2.1203299867036396E-2</v>
      </c>
      <c r="K6235" s="3">
        <f t="shared" ca="1" si="1078"/>
        <v>4</v>
      </c>
      <c r="L6235" s="3" t="str">
        <f ca="1">VLOOKUP(K6235,Freq_Investment!$A$1:$B$8,2,0)</f>
        <v>Monthly</v>
      </c>
      <c r="M6235" s="3" t="str">
        <f t="shared" ca="1" si="1079"/>
        <v>Auto</v>
      </c>
      <c r="N6235" s="3">
        <f t="shared" ca="1" si="1069"/>
        <v>5</v>
      </c>
      <c r="O6235" s="3">
        <f t="shared" ca="1" si="1069"/>
        <v>3</v>
      </c>
      <c r="P6235" s="3">
        <f t="shared" ca="1" si="1069"/>
        <v>2</v>
      </c>
    </row>
    <row r="6236" spans="1:16" x14ac:dyDescent="0.25">
      <c r="A6236" s="3">
        <f t="shared" ca="1" si="1070"/>
        <v>585053501</v>
      </c>
      <c r="B6236" s="3">
        <f t="shared" ca="1" si="1071"/>
        <v>8888</v>
      </c>
      <c r="C6236" s="1">
        <f t="shared" ca="1" si="1072"/>
        <v>26187</v>
      </c>
      <c r="D6236" s="7">
        <f t="shared" ca="1" si="1073"/>
        <v>7</v>
      </c>
      <c r="E6236" s="3" t="str">
        <f ca="1">VLOOKUP(D6236,State!$A$1:$B$9,2,0)</f>
        <v>VIC</v>
      </c>
      <c r="F6236" s="3">
        <f t="shared" ca="1" si="1074"/>
        <v>131</v>
      </c>
      <c r="G6236" s="3" t="str">
        <f ca="1">VLOOKUP(F6236,Occupation!$A$1:$B$915,2,0)</f>
        <v>Accountant (General)</v>
      </c>
      <c r="H6236" s="3">
        <f t="shared" ca="1" si="1075"/>
        <v>9</v>
      </c>
      <c r="I6236" s="3">
        <f t="shared" ca="1" si="1076"/>
        <v>53342.43</v>
      </c>
      <c r="J6236" s="3">
        <f t="shared" ca="1" si="1077"/>
        <v>0.46283365370702145</v>
      </c>
      <c r="K6236" s="3">
        <f t="shared" ca="1" si="1078"/>
        <v>2</v>
      </c>
      <c r="L6236" s="3" t="str">
        <f ca="1">VLOOKUP(K6236,Freq_Investment!$A$1:$B$8,2,0)</f>
        <v>Weekly</v>
      </c>
      <c r="M6236" s="3" t="str">
        <f t="shared" ca="1" si="1079"/>
        <v>Manual</v>
      </c>
      <c r="N6236" s="3">
        <f t="shared" ca="1" si="1069"/>
        <v>3</v>
      </c>
      <c r="O6236" s="3">
        <f t="shared" ca="1" si="1069"/>
        <v>1</v>
      </c>
      <c r="P6236" s="3">
        <f t="shared" ca="1" si="1069"/>
        <v>3</v>
      </c>
    </row>
    <row r="6237" spans="1:16" x14ac:dyDescent="0.25">
      <c r="A6237" s="3">
        <f t="shared" ca="1" si="1070"/>
        <v>439832045</v>
      </c>
      <c r="B6237" s="3">
        <f t="shared" ca="1" si="1071"/>
        <v>9060</v>
      </c>
      <c r="C6237" s="1">
        <f t="shared" ca="1" si="1072"/>
        <v>33376</v>
      </c>
      <c r="D6237" s="7">
        <f t="shared" ca="1" si="1073"/>
        <v>7</v>
      </c>
      <c r="E6237" s="3" t="str">
        <f ca="1">VLOOKUP(D6237,State!$A$1:$B$9,2,0)</f>
        <v>VIC</v>
      </c>
      <c r="F6237" s="3">
        <f t="shared" ca="1" si="1074"/>
        <v>176</v>
      </c>
      <c r="G6237" s="3" t="str">
        <f ca="1">VLOOKUP(F6237,Occupation!$A$1:$B$915,2,0)</f>
        <v>Digital Marketing Analyst</v>
      </c>
      <c r="H6237" s="3">
        <f t="shared" ca="1" si="1075"/>
        <v>9</v>
      </c>
      <c r="I6237" s="3">
        <f t="shared" ca="1" si="1076"/>
        <v>87241.65</v>
      </c>
      <c r="J6237" s="3">
        <f t="shared" ca="1" si="1077"/>
        <v>9.3604589780169556E-2</v>
      </c>
      <c r="K6237" s="3">
        <f t="shared" ca="1" si="1078"/>
        <v>6</v>
      </c>
      <c r="L6237" s="3" t="str">
        <f ca="1">VLOOKUP(K6237,Freq_Investment!$A$1:$B$8,2,0)</f>
        <v>Half-yearly</v>
      </c>
      <c r="M6237" s="3" t="str">
        <f t="shared" ca="1" si="1079"/>
        <v>Manual</v>
      </c>
      <c r="N6237" s="3">
        <f t="shared" ca="1" si="1069"/>
        <v>3</v>
      </c>
      <c r="O6237" s="3">
        <f t="shared" ca="1" si="1069"/>
        <v>4</v>
      </c>
      <c r="P6237" s="3">
        <f t="shared" ca="1" si="1069"/>
        <v>1</v>
      </c>
    </row>
    <row r="6238" spans="1:16" x14ac:dyDescent="0.25">
      <c r="A6238" s="3">
        <f t="shared" ca="1" si="1070"/>
        <v>574020839</v>
      </c>
      <c r="B6238" s="3">
        <f t="shared" ca="1" si="1071"/>
        <v>7811</v>
      </c>
      <c r="C6238" s="1">
        <f t="shared" ca="1" si="1072"/>
        <v>41676</v>
      </c>
      <c r="D6238" s="7">
        <f t="shared" ca="1" si="1073"/>
        <v>1</v>
      </c>
      <c r="E6238" s="3" t="str">
        <f ca="1">VLOOKUP(D6238,State!$A$1:$B$9,2,0)</f>
        <v>NSW</v>
      </c>
      <c r="F6238" s="3">
        <f t="shared" ca="1" si="1074"/>
        <v>731</v>
      </c>
      <c r="G6238" s="3" t="str">
        <f ca="1">VLOOKUP(F6238,Occupation!$A$1:$B$915,2,0)</f>
        <v>Medical Receptionist</v>
      </c>
      <c r="H6238" s="3">
        <f t="shared" ca="1" si="1075"/>
        <v>3</v>
      </c>
      <c r="I6238" s="3">
        <f t="shared" ca="1" si="1076"/>
        <v>32490.84</v>
      </c>
      <c r="J6238" s="3">
        <f t="shared" ca="1" si="1077"/>
        <v>0.30243394777042304</v>
      </c>
      <c r="K6238" s="3">
        <f t="shared" ca="1" si="1078"/>
        <v>4</v>
      </c>
      <c r="L6238" s="3" t="str">
        <f ca="1">VLOOKUP(K6238,Freq_Investment!$A$1:$B$8,2,0)</f>
        <v>Monthly</v>
      </c>
      <c r="M6238" s="3" t="str">
        <f t="shared" ca="1" si="1079"/>
        <v>Auto</v>
      </c>
      <c r="N6238" s="3">
        <f t="shared" ca="1" si="1069"/>
        <v>4</v>
      </c>
      <c r="O6238" s="3">
        <f t="shared" ca="1" si="1069"/>
        <v>5</v>
      </c>
      <c r="P6238" s="3">
        <f t="shared" ca="1" si="1069"/>
        <v>1</v>
      </c>
    </row>
    <row r="6239" spans="1:16" x14ac:dyDescent="0.25">
      <c r="A6239" s="3">
        <f t="shared" ca="1" si="1070"/>
        <v>590375080</v>
      </c>
      <c r="B6239" s="3">
        <f t="shared" ca="1" si="1071"/>
        <v>6952</v>
      </c>
      <c r="C6239" s="1">
        <f t="shared" ca="1" si="1072"/>
        <v>28271</v>
      </c>
      <c r="D6239" s="7">
        <f t="shared" ca="1" si="1073"/>
        <v>1</v>
      </c>
      <c r="E6239" s="3" t="str">
        <f ca="1">VLOOKUP(D6239,State!$A$1:$B$9,2,0)</f>
        <v>NSW</v>
      </c>
      <c r="F6239" s="3">
        <f t="shared" ca="1" si="1074"/>
        <v>135</v>
      </c>
      <c r="G6239" s="3" t="str">
        <f ca="1">VLOOKUP(F6239,Occupation!$A$1:$B$915,2,0)</f>
        <v>Corporate Treasurer</v>
      </c>
      <c r="H6239" s="3">
        <f t="shared" ca="1" si="1075"/>
        <v>7</v>
      </c>
      <c r="I6239" s="3">
        <f t="shared" ca="1" si="1076"/>
        <v>92255.99</v>
      </c>
      <c r="J6239" s="3">
        <f t="shared" ca="1" si="1077"/>
        <v>0.25885909121923301</v>
      </c>
      <c r="K6239" s="3">
        <f t="shared" ca="1" si="1078"/>
        <v>4</v>
      </c>
      <c r="L6239" s="3" t="str">
        <f ca="1">VLOOKUP(K6239,Freq_Investment!$A$1:$B$8,2,0)</f>
        <v>Monthly</v>
      </c>
      <c r="M6239" s="3" t="str">
        <f t="shared" ca="1" si="1079"/>
        <v>Manual</v>
      </c>
      <c r="N6239" s="3">
        <f t="shared" ca="1" si="1069"/>
        <v>2</v>
      </c>
      <c r="O6239" s="3">
        <f t="shared" ca="1" si="1069"/>
        <v>2</v>
      </c>
      <c r="P6239" s="3">
        <f t="shared" ca="1" si="1069"/>
        <v>4</v>
      </c>
    </row>
    <row r="6240" spans="1:16" x14ac:dyDescent="0.25">
      <c r="A6240" s="3">
        <f t="shared" ca="1" si="1070"/>
        <v>68745083</v>
      </c>
      <c r="B6240" s="3">
        <f t="shared" ca="1" si="1071"/>
        <v>6276</v>
      </c>
      <c r="C6240" s="1">
        <f t="shared" ca="1" si="1072"/>
        <v>31977</v>
      </c>
      <c r="D6240" s="7">
        <f t="shared" ca="1" si="1073"/>
        <v>6</v>
      </c>
      <c r="E6240" s="3" t="str">
        <f ca="1">VLOOKUP(D6240,State!$A$1:$B$9,2,0)</f>
        <v>TAS</v>
      </c>
      <c r="F6240" s="3">
        <f t="shared" ca="1" si="1074"/>
        <v>1</v>
      </c>
      <c r="G6240" s="3" t="str">
        <f ca="1">VLOOKUP(F6240,Occupation!$A$1:$B$915,2,0)</f>
        <v>Chief Executive or Managing Director</v>
      </c>
      <c r="H6240" s="3">
        <f t="shared" ca="1" si="1075"/>
        <v>6</v>
      </c>
      <c r="I6240" s="3">
        <f t="shared" ca="1" si="1076"/>
        <v>39706.82</v>
      </c>
      <c r="J6240" s="3">
        <f t="shared" ca="1" si="1077"/>
        <v>0.35928187487111379</v>
      </c>
      <c r="K6240" s="3">
        <f t="shared" ca="1" si="1078"/>
        <v>2</v>
      </c>
      <c r="L6240" s="3" t="str">
        <f ca="1">VLOOKUP(K6240,Freq_Investment!$A$1:$B$8,2,0)</f>
        <v>Weekly</v>
      </c>
      <c r="M6240" s="3" t="str">
        <f t="shared" ca="1" si="1079"/>
        <v>Manual</v>
      </c>
      <c r="N6240" s="3">
        <f t="shared" ca="1" si="1069"/>
        <v>1</v>
      </c>
      <c r="O6240" s="3">
        <f t="shared" ca="1" si="1069"/>
        <v>3</v>
      </c>
      <c r="P6240" s="3">
        <f t="shared" ca="1" si="1069"/>
        <v>5</v>
      </c>
    </row>
    <row r="6241" spans="1:16" x14ac:dyDescent="0.25">
      <c r="A6241" s="3">
        <f t="shared" ca="1" si="1070"/>
        <v>602962139</v>
      </c>
      <c r="B6241" s="3">
        <f t="shared" ca="1" si="1071"/>
        <v>5834</v>
      </c>
      <c r="C6241" s="1">
        <f t="shared" ca="1" si="1072"/>
        <v>27555</v>
      </c>
      <c r="D6241" s="7">
        <f t="shared" ca="1" si="1073"/>
        <v>4</v>
      </c>
      <c r="E6241" s="3" t="str">
        <f ca="1">VLOOKUP(D6241,State!$A$1:$B$9,2,0)</f>
        <v>WA</v>
      </c>
      <c r="F6241" s="3">
        <f t="shared" ca="1" si="1074"/>
        <v>696</v>
      </c>
      <c r="G6241" s="3" t="str">
        <f ca="1">VLOOKUP(F6241,Occupation!$A$1:$B$915,2,0)</f>
        <v>Outdoor Adventure Guides nec</v>
      </c>
      <c r="H6241" s="3">
        <f t="shared" ca="1" si="1075"/>
        <v>6</v>
      </c>
      <c r="I6241" s="3">
        <f t="shared" ca="1" si="1076"/>
        <v>9994.82</v>
      </c>
      <c r="J6241" s="3">
        <f t="shared" ca="1" si="1077"/>
        <v>0.4333625804100783</v>
      </c>
      <c r="K6241" s="3">
        <f t="shared" ca="1" si="1078"/>
        <v>5</v>
      </c>
      <c r="L6241" s="3" t="str">
        <f ca="1">VLOOKUP(K6241,Freq_Investment!$A$1:$B$8,2,0)</f>
        <v>Quarterly</v>
      </c>
      <c r="M6241" s="3" t="str">
        <f t="shared" ca="1" si="1079"/>
        <v>Manual</v>
      </c>
      <c r="N6241" s="3">
        <f t="shared" ca="1" si="1069"/>
        <v>3</v>
      </c>
      <c r="O6241" s="3">
        <f t="shared" ca="1" si="1069"/>
        <v>3</v>
      </c>
      <c r="P6241" s="3">
        <f t="shared" ca="1" si="1069"/>
        <v>4</v>
      </c>
    </row>
    <row r="6242" spans="1:16" x14ac:dyDescent="0.25">
      <c r="A6242" s="3">
        <f t="shared" ca="1" si="1070"/>
        <v>996797800</v>
      </c>
      <c r="B6242" s="3">
        <f t="shared" ca="1" si="1071"/>
        <v>3408</v>
      </c>
      <c r="C6242" s="1">
        <f t="shared" ca="1" si="1072"/>
        <v>43324</v>
      </c>
      <c r="D6242" s="7">
        <f t="shared" ca="1" si="1073"/>
        <v>1</v>
      </c>
      <c r="E6242" s="3" t="str">
        <f ca="1">VLOOKUP(D6242,State!$A$1:$B$9,2,0)</f>
        <v>NSW</v>
      </c>
      <c r="F6242" s="3">
        <f t="shared" ca="1" si="1074"/>
        <v>522</v>
      </c>
      <c r="G6242" s="3" t="str">
        <f ca="1">VLOOKUP(F6242,Occupation!$A$1:$B$915,2,0)</f>
        <v>Roof Plumber</v>
      </c>
      <c r="H6242" s="3">
        <f t="shared" ca="1" si="1075"/>
        <v>2</v>
      </c>
      <c r="I6242" s="3">
        <f t="shared" ca="1" si="1076"/>
        <v>15405.86</v>
      </c>
      <c r="J6242" s="3">
        <f t="shared" ca="1" si="1077"/>
        <v>0.36915343851028037</v>
      </c>
      <c r="K6242" s="3">
        <f t="shared" ca="1" si="1078"/>
        <v>2</v>
      </c>
      <c r="L6242" s="3" t="str">
        <f ca="1">VLOOKUP(K6242,Freq_Investment!$A$1:$B$8,2,0)</f>
        <v>Weekly</v>
      </c>
      <c r="M6242" s="3" t="str">
        <f t="shared" ca="1" si="1079"/>
        <v>Auto</v>
      </c>
      <c r="N6242" s="3">
        <f t="shared" ca="1" si="1069"/>
        <v>2</v>
      </c>
      <c r="O6242" s="3">
        <f t="shared" ca="1" si="1069"/>
        <v>3</v>
      </c>
      <c r="P6242" s="3">
        <f t="shared" ca="1" si="1069"/>
        <v>1</v>
      </c>
    </row>
    <row r="6243" spans="1:16" x14ac:dyDescent="0.25">
      <c r="A6243" s="3">
        <f t="shared" ca="1" si="1070"/>
        <v>380736239</v>
      </c>
      <c r="B6243" s="3">
        <f t="shared" ca="1" si="1071"/>
        <v>337</v>
      </c>
      <c r="C6243" s="1">
        <f t="shared" ca="1" si="1072"/>
        <v>37408</v>
      </c>
      <c r="D6243" s="7">
        <f t="shared" ca="1" si="1073"/>
        <v>8</v>
      </c>
      <c r="E6243" s="3" t="str">
        <f ca="1">VLOOKUP(D6243,State!$A$1:$B$9,2,0)</f>
        <v>ACT</v>
      </c>
      <c r="F6243" s="3">
        <f t="shared" ca="1" si="1074"/>
        <v>246</v>
      </c>
      <c r="G6243" s="3" t="str">
        <f ca="1">VLOOKUP(F6243,Occupation!$A$1:$B$915,2,0)</f>
        <v>Life Scientist (General)</v>
      </c>
      <c r="H6243" s="3">
        <f t="shared" ca="1" si="1075"/>
        <v>9</v>
      </c>
      <c r="I6243" s="3">
        <f t="shared" ca="1" si="1076"/>
        <v>96276.82</v>
      </c>
      <c r="J6243" s="3">
        <f t="shared" ca="1" si="1077"/>
        <v>0.49130048755481842</v>
      </c>
      <c r="K6243" s="3">
        <f t="shared" ca="1" si="1078"/>
        <v>5</v>
      </c>
      <c r="L6243" s="3" t="str">
        <f ca="1">VLOOKUP(K6243,Freq_Investment!$A$1:$B$8,2,0)</f>
        <v>Quarterly</v>
      </c>
      <c r="M6243" s="3" t="str">
        <f t="shared" ca="1" si="1079"/>
        <v>Manual</v>
      </c>
      <c r="N6243" s="3">
        <f t="shared" ca="1" si="1069"/>
        <v>3</v>
      </c>
      <c r="O6243" s="3">
        <f t="shared" ca="1" si="1069"/>
        <v>3</v>
      </c>
      <c r="P6243" s="3">
        <f t="shared" ca="1" si="1069"/>
        <v>3</v>
      </c>
    </row>
    <row r="6244" spans="1:16" x14ac:dyDescent="0.25">
      <c r="A6244" s="3">
        <f t="shared" ca="1" si="1070"/>
        <v>18177833</v>
      </c>
      <c r="B6244" s="3">
        <f t="shared" ca="1" si="1071"/>
        <v>3517</v>
      </c>
      <c r="C6244" s="1">
        <f t="shared" ca="1" si="1072"/>
        <v>41965</v>
      </c>
      <c r="D6244" s="7">
        <f t="shared" ca="1" si="1073"/>
        <v>4</v>
      </c>
      <c r="E6244" s="3" t="str">
        <f ca="1">VLOOKUP(D6244,State!$A$1:$B$9,2,0)</f>
        <v>WA</v>
      </c>
      <c r="F6244" s="3">
        <f t="shared" ca="1" si="1074"/>
        <v>160</v>
      </c>
      <c r="G6244" s="3" t="str">
        <f ca="1">VLOOKUP(F6244,Occupation!$A$1:$B$915,2,0)</f>
        <v>Intelligence Officer</v>
      </c>
      <c r="H6244" s="3">
        <f t="shared" ca="1" si="1075"/>
        <v>3</v>
      </c>
      <c r="I6244" s="3">
        <f t="shared" ca="1" si="1076"/>
        <v>29593.72</v>
      </c>
      <c r="J6244" s="3">
        <f t="shared" ca="1" si="1077"/>
        <v>0.21902807569266469</v>
      </c>
      <c r="K6244" s="3">
        <f t="shared" ca="1" si="1078"/>
        <v>1</v>
      </c>
      <c r="L6244" s="3" t="str">
        <f ca="1">VLOOKUP(K6244,Freq_Investment!$A$1:$B$8,2,0)</f>
        <v>Daily</v>
      </c>
      <c r="M6244" s="3" t="str">
        <f t="shared" ca="1" si="1079"/>
        <v>Auto</v>
      </c>
      <c r="N6244" s="3">
        <f t="shared" ca="1" si="1069"/>
        <v>1</v>
      </c>
      <c r="O6244" s="3">
        <f t="shared" ca="1" si="1069"/>
        <v>1</v>
      </c>
      <c r="P6244" s="3">
        <f t="shared" ca="1" si="1069"/>
        <v>2</v>
      </c>
    </row>
    <row r="6245" spans="1:16" x14ac:dyDescent="0.25">
      <c r="A6245" s="3">
        <f t="shared" ca="1" si="1070"/>
        <v>99912326</v>
      </c>
      <c r="B6245" s="3">
        <f t="shared" ca="1" si="1071"/>
        <v>7550</v>
      </c>
      <c r="C6245" s="1">
        <f t="shared" ca="1" si="1072"/>
        <v>31694</v>
      </c>
      <c r="D6245" s="7">
        <f t="shared" ca="1" si="1073"/>
        <v>6</v>
      </c>
      <c r="E6245" s="3" t="str">
        <f ca="1">VLOOKUP(D6245,State!$A$1:$B$9,2,0)</f>
        <v>TAS</v>
      </c>
      <c r="F6245" s="3">
        <f t="shared" ca="1" si="1074"/>
        <v>475</v>
      </c>
      <c r="G6245" s="3" t="str">
        <f ca="1">VLOOKUP(F6245,Occupation!$A$1:$B$915,2,0)</f>
        <v>Small Engine Mechanic</v>
      </c>
      <c r="H6245" s="3">
        <f t="shared" ca="1" si="1075"/>
        <v>9</v>
      </c>
      <c r="I6245" s="3">
        <f t="shared" ca="1" si="1076"/>
        <v>76218.38</v>
      </c>
      <c r="J6245" s="3">
        <f t="shared" ca="1" si="1077"/>
        <v>3.8847396546349777E-2</v>
      </c>
      <c r="K6245" s="3">
        <f t="shared" ca="1" si="1078"/>
        <v>5</v>
      </c>
      <c r="L6245" s="3" t="str">
        <f ca="1">VLOOKUP(K6245,Freq_Investment!$A$1:$B$8,2,0)</f>
        <v>Quarterly</v>
      </c>
      <c r="M6245" s="3" t="str">
        <f t="shared" ca="1" si="1079"/>
        <v>Manual</v>
      </c>
      <c r="N6245" s="3">
        <f t="shared" ca="1" si="1069"/>
        <v>4</v>
      </c>
      <c r="O6245" s="3">
        <f t="shared" ca="1" si="1069"/>
        <v>2</v>
      </c>
      <c r="P6245" s="3">
        <f t="shared" ca="1" si="1069"/>
        <v>3</v>
      </c>
    </row>
    <row r="6246" spans="1:16" x14ac:dyDescent="0.25">
      <c r="A6246" s="3">
        <f t="shared" ca="1" si="1070"/>
        <v>918471805</v>
      </c>
      <c r="B6246" s="3">
        <f t="shared" ca="1" si="1071"/>
        <v>5483</v>
      </c>
      <c r="C6246" s="1">
        <f t="shared" ca="1" si="1072"/>
        <v>42289</v>
      </c>
      <c r="D6246" s="7">
        <f t="shared" ca="1" si="1073"/>
        <v>3</v>
      </c>
      <c r="E6246" s="3" t="str">
        <f ca="1">VLOOKUP(D6246,State!$A$1:$B$9,2,0)</f>
        <v>SA</v>
      </c>
      <c r="F6246" s="3">
        <f t="shared" ca="1" si="1074"/>
        <v>678</v>
      </c>
      <c r="G6246" s="3" t="str">
        <f ca="1">VLOOKUP(F6246,Occupation!$A$1:$B$915,2,0)</f>
        <v>Herbalist (Western)</v>
      </c>
      <c r="H6246" s="3">
        <f t="shared" ca="1" si="1075"/>
        <v>2</v>
      </c>
      <c r="I6246" s="3">
        <f t="shared" ca="1" si="1076"/>
        <v>31991.39</v>
      </c>
      <c r="J6246" s="3">
        <f t="shared" ca="1" si="1077"/>
        <v>0.43408390520195328</v>
      </c>
      <c r="K6246" s="3">
        <f t="shared" ca="1" si="1078"/>
        <v>7</v>
      </c>
      <c r="L6246" s="3" t="str">
        <f ca="1">VLOOKUP(K6246,Freq_Investment!$A$1:$B$8,2,0)</f>
        <v>Yearly</v>
      </c>
      <c r="M6246" s="3" t="str">
        <f t="shared" ca="1" si="1079"/>
        <v>Auto</v>
      </c>
      <c r="N6246" s="3">
        <f t="shared" ca="1" si="1069"/>
        <v>1</v>
      </c>
      <c r="O6246" s="3">
        <f t="shared" ca="1" si="1069"/>
        <v>4</v>
      </c>
      <c r="P6246" s="3">
        <f t="shared" ca="1" si="1069"/>
        <v>3</v>
      </c>
    </row>
    <row r="6247" spans="1:16" x14ac:dyDescent="0.25">
      <c r="A6247" s="3">
        <f t="shared" ca="1" si="1070"/>
        <v>712064508</v>
      </c>
      <c r="B6247" s="3">
        <f t="shared" ca="1" si="1071"/>
        <v>6310</v>
      </c>
      <c r="C6247" s="1">
        <f t="shared" ca="1" si="1072"/>
        <v>42194</v>
      </c>
      <c r="D6247" s="7">
        <f t="shared" ca="1" si="1073"/>
        <v>8</v>
      </c>
      <c r="E6247" s="3" t="str">
        <f ca="1">VLOOKUP(D6247,State!$A$1:$B$9,2,0)</f>
        <v>ACT</v>
      </c>
      <c r="F6247" s="3">
        <f t="shared" ca="1" si="1074"/>
        <v>187</v>
      </c>
      <c r="G6247" s="3" t="str">
        <f ca="1">VLOOKUP(F6247,Occupation!$A$1:$B$915,2,0)</f>
        <v>Helicopter Pilot</v>
      </c>
      <c r="H6247" s="3">
        <f t="shared" ca="1" si="1075"/>
        <v>10</v>
      </c>
      <c r="I6247" s="3">
        <f t="shared" ca="1" si="1076"/>
        <v>29350.44</v>
      </c>
      <c r="J6247" s="3">
        <f t="shared" ca="1" si="1077"/>
        <v>6.1251841798889817E-2</v>
      </c>
      <c r="K6247" s="3">
        <f t="shared" ca="1" si="1078"/>
        <v>3</v>
      </c>
      <c r="L6247" s="3" t="str">
        <f ca="1">VLOOKUP(K6247,Freq_Investment!$A$1:$B$8,2,0)</f>
        <v>Fortnightly</v>
      </c>
      <c r="M6247" s="3" t="str">
        <f t="shared" ca="1" si="1079"/>
        <v>Auto</v>
      </c>
      <c r="N6247" s="3">
        <f t="shared" ca="1" si="1069"/>
        <v>4</v>
      </c>
      <c r="O6247" s="3">
        <f t="shared" ca="1" si="1069"/>
        <v>2</v>
      </c>
      <c r="P6247" s="3">
        <f t="shared" ca="1" si="1069"/>
        <v>4</v>
      </c>
    </row>
    <row r="6248" spans="1:16" x14ac:dyDescent="0.25">
      <c r="A6248" s="3">
        <f t="shared" ca="1" si="1070"/>
        <v>287110240</v>
      </c>
      <c r="B6248" s="3">
        <f t="shared" ca="1" si="1071"/>
        <v>1868</v>
      </c>
      <c r="C6248" s="1">
        <f t="shared" ca="1" si="1072"/>
        <v>44358</v>
      </c>
      <c r="D6248" s="7">
        <f t="shared" ca="1" si="1073"/>
        <v>7</v>
      </c>
      <c r="E6248" s="3" t="str">
        <f ca="1">VLOOKUP(D6248,State!$A$1:$B$9,2,0)</f>
        <v>VIC</v>
      </c>
      <c r="F6248" s="3">
        <f t="shared" ca="1" si="1074"/>
        <v>66</v>
      </c>
      <c r="G6248" s="3" t="str">
        <f ca="1">VLOOKUP(F6248,Occupation!$A$1:$B$915,2,0)</f>
        <v>Specialist Managers nec</v>
      </c>
      <c r="H6248" s="3">
        <f t="shared" ca="1" si="1075"/>
        <v>9</v>
      </c>
      <c r="I6248" s="3">
        <f t="shared" ca="1" si="1076"/>
        <v>62994.29</v>
      </c>
      <c r="J6248" s="3">
        <f t="shared" ca="1" si="1077"/>
        <v>0.31783914406284797</v>
      </c>
      <c r="K6248" s="3">
        <f t="shared" ca="1" si="1078"/>
        <v>3</v>
      </c>
      <c r="L6248" s="3" t="str">
        <f ca="1">VLOOKUP(K6248,Freq_Investment!$A$1:$B$8,2,0)</f>
        <v>Fortnightly</v>
      </c>
      <c r="M6248" s="3" t="str">
        <f t="shared" ca="1" si="1079"/>
        <v>Manual</v>
      </c>
      <c r="N6248" s="3">
        <f t="shared" ca="1" si="1069"/>
        <v>2</v>
      </c>
      <c r="O6248" s="3">
        <f t="shared" ca="1" si="1069"/>
        <v>5</v>
      </c>
      <c r="P6248" s="3">
        <f t="shared" ca="1" si="1069"/>
        <v>2</v>
      </c>
    </row>
    <row r="6249" spans="1:16" x14ac:dyDescent="0.25">
      <c r="A6249" s="3">
        <f t="shared" ca="1" si="1070"/>
        <v>924842567</v>
      </c>
      <c r="B6249" s="3">
        <f t="shared" ca="1" si="1071"/>
        <v>3266</v>
      </c>
      <c r="C6249" s="1">
        <f t="shared" ca="1" si="1072"/>
        <v>34716</v>
      </c>
      <c r="D6249" s="7">
        <f t="shared" ca="1" si="1073"/>
        <v>3</v>
      </c>
      <c r="E6249" s="3" t="str">
        <f ca="1">VLOOKUP(D6249,State!$A$1:$B$9,2,0)</f>
        <v>SA</v>
      </c>
      <c r="F6249" s="3">
        <f t="shared" ca="1" si="1074"/>
        <v>541</v>
      </c>
      <c r="G6249" s="3" t="str">
        <f ca="1">VLOOKUP(F6249,Occupation!$A$1:$B$915,2,0)</f>
        <v>Chef</v>
      </c>
      <c r="H6249" s="3">
        <f t="shared" ca="1" si="1075"/>
        <v>2</v>
      </c>
      <c r="I6249" s="3">
        <f t="shared" ca="1" si="1076"/>
        <v>72995.789999999994</v>
      </c>
      <c r="J6249" s="3">
        <f t="shared" ca="1" si="1077"/>
        <v>0.42220698715439464</v>
      </c>
      <c r="K6249" s="3">
        <f t="shared" ca="1" si="1078"/>
        <v>4</v>
      </c>
      <c r="L6249" s="3" t="str">
        <f ca="1">VLOOKUP(K6249,Freq_Investment!$A$1:$B$8,2,0)</f>
        <v>Monthly</v>
      </c>
      <c r="M6249" s="3" t="str">
        <f t="shared" ca="1" si="1079"/>
        <v>Auto</v>
      </c>
      <c r="N6249" s="3">
        <f t="shared" ca="1" si="1069"/>
        <v>4</v>
      </c>
      <c r="O6249" s="3">
        <f t="shared" ca="1" si="1069"/>
        <v>5</v>
      </c>
      <c r="P6249" s="3">
        <f t="shared" ca="1" si="1069"/>
        <v>1</v>
      </c>
    </row>
    <row r="6250" spans="1:16" x14ac:dyDescent="0.25">
      <c r="A6250" s="3">
        <f t="shared" ca="1" si="1070"/>
        <v>15511867</v>
      </c>
      <c r="B6250" s="3">
        <f t="shared" ca="1" si="1071"/>
        <v>7309</v>
      </c>
      <c r="C6250" s="1">
        <f t="shared" ca="1" si="1072"/>
        <v>29581</v>
      </c>
      <c r="D6250" s="7">
        <f t="shared" ca="1" si="1073"/>
        <v>3</v>
      </c>
      <c r="E6250" s="3" t="str">
        <f ca="1">VLOOKUP(D6250,State!$A$1:$B$9,2,0)</f>
        <v>SA</v>
      </c>
      <c r="F6250" s="3">
        <f t="shared" ca="1" si="1074"/>
        <v>665</v>
      </c>
      <c r="G6250" s="3" t="str">
        <f ca="1">VLOOKUP(F6250,Occupation!$A$1:$B$915,2,0)</f>
        <v>Prison Officer</v>
      </c>
      <c r="H6250" s="3">
        <f t="shared" ca="1" si="1075"/>
        <v>7</v>
      </c>
      <c r="I6250" s="3">
        <f t="shared" ca="1" si="1076"/>
        <v>47014.97</v>
      </c>
      <c r="J6250" s="3">
        <f t="shared" ca="1" si="1077"/>
        <v>0.43979413461426314</v>
      </c>
      <c r="K6250" s="3">
        <f t="shared" ca="1" si="1078"/>
        <v>4</v>
      </c>
      <c r="L6250" s="3" t="str">
        <f ca="1">VLOOKUP(K6250,Freq_Investment!$A$1:$B$8,2,0)</f>
        <v>Monthly</v>
      </c>
      <c r="M6250" s="3" t="str">
        <f t="shared" ca="1" si="1079"/>
        <v>Manual</v>
      </c>
      <c r="N6250" s="3">
        <f t="shared" ca="1" si="1069"/>
        <v>2</v>
      </c>
      <c r="O6250" s="3">
        <f t="shared" ca="1" si="1069"/>
        <v>1</v>
      </c>
      <c r="P6250" s="3">
        <f t="shared" ca="1" si="1069"/>
        <v>3</v>
      </c>
    </row>
    <row r="6251" spans="1:16" x14ac:dyDescent="0.25">
      <c r="A6251" s="3">
        <f t="shared" ca="1" si="1070"/>
        <v>258599405</v>
      </c>
      <c r="B6251" s="3">
        <f t="shared" ca="1" si="1071"/>
        <v>9696</v>
      </c>
      <c r="C6251" s="1">
        <f t="shared" ca="1" si="1072"/>
        <v>41558</v>
      </c>
      <c r="D6251" s="7">
        <f t="shared" ca="1" si="1073"/>
        <v>6</v>
      </c>
      <c r="E6251" s="3" t="str">
        <f ca="1">VLOOKUP(D6251,State!$A$1:$B$9,2,0)</f>
        <v>TAS</v>
      </c>
      <c r="F6251" s="3">
        <f t="shared" ca="1" si="1074"/>
        <v>48</v>
      </c>
      <c r="G6251" s="3" t="str">
        <f ca="1">VLOOKUP(F6251,Occupation!$A$1:$B$915,2,0)</f>
        <v>Child Care Centre Manager</v>
      </c>
      <c r="H6251" s="3">
        <f t="shared" ca="1" si="1075"/>
        <v>6</v>
      </c>
      <c r="I6251" s="3">
        <f t="shared" ca="1" si="1076"/>
        <v>67099.740000000005</v>
      </c>
      <c r="J6251" s="3">
        <f t="shared" ca="1" si="1077"/>
        <v>0.34014816787411156</v>
      </c>
      <c r="K6251" s="3">
        <f t="shared" ca="1" si="1078"/>
        <v>5</v>
      </c>
      <c r="L6251" s="3" t="str">
        <f ca="1">VLOOKUP(K6251,Freq_Investment!$A$1:$B$8,2,0)</f>
        <v>Quarterly</v>
      </c>
      <c r="M6251" s="3" t="str">
        <f t="shared" ca="1" si="1079"/>
        <v>Auto</v>
      </c>
      <c r="N6251" s="3">
        <f t="shared" ca="1" si="1069"/>
        <v>3</v>
      </c>
      <c r="O6251" s="3">
        <f t="shared" ca="1" si="1069"/>
        <v>2</v>
      </c>
      <c r="P6251" s="3">
        <f t="shared" ca="1" si="1069"/>
        <v>3</v>
      </c>
    </row>
    <row r="6252" spans="1:16" x14ac:dyDescent="0.25">
      <c r="A6252" s="3">
        <f t="shared" ca="1" si="1070"/>
        <v>708425156</v>
      </c>
      <c r="B6252" s="3">
        <f t="shared" ca="1" si="1071"/>
        <v>5611</v>
      </c>
      <c r="C6252" s="1">
        <f t="shared" ca="1" si="1072"/>
        <v>43599</v>
      </c>
      <c r="D6252" s="7">
        <f t="shared" ca="1" si="1073"/>
        <v>5</v>
      </c>
      <c r="E6252" s="3" t="str">
        <f ca="1">VLOOKUP(D6252,State!$A$1:$B$9,2,0)</f>
        <v>NT</v>
      </c>
      <c r="F6252" s="3">
        <f t="shared" ca="1" si="1074"/>
        <v>388</v>
      </c>
      <c r="G6252" s="3" t="str">
        <f ca="1">VLOOKUP(F6252,Occupation!$A$1:$B$915,2,0)</f>
        <v>ICT Quality Assurance Engineer</v>
      </c>
      <c r="H6252" s="3">
        <f t="shared" ca="1" si="1075"/>
        <v>5</v>
      </c>
      <c r="I6252" s="3">
        <f t="shared" ca="1" si="1076"/>
        <v>42336.3</v>
      </c>
      <c r="J6252" s="3">
        <f t="shared" ca="1" si="1077"/>
        <v>0.40104880637600937</v>
      </c>
      <c r="K6252" s="3">
        <f t="shared" ca="1" si="1078"/>
        <v>4</v>
      </c>
      <c r="L6252" s="3" t="str">
        <f ca="1">VLOOKUP(K6252,Freq_Investment!$A$1:$B$8,2,0)</f>
        <v>Monthly</v>
      </c>
      <c r="M6252" s="3" t="str">
        <f t="shared" ca="1" si="1079"/>
        <v>Manual</v>
      </c>
      <c r="N6252" s="3">
        <f t="shared" ca="1" si="1069"/>
        <v>2</v>
      </c>
      <c r="O6252" s="3">
        <f t="shared" ca="1" si="1069"/>
        <v>5</v>
      </c>
      <c r="P6252" s="3">
        <f t="shared" ca="1" si="1069"/>
        <v>2</v>
      </c>
    </row>
    <row r="6253" spans="1:16" x14ac:dyDescent="0.25">
      <c r="A6253" s="3">
        <f t="shared" ca="1" si="1070"/>
        <v>918156007</v>
      </c>
      <c r="B6253" s="3">
        <f t="shared" ca="1" si="1071"/>
        <v>8708</v>
      </c>
      <c r="C6253" s="1">
        <f t="shared" ca="1" si="1072"/>
        <v>32593</v>
      </c>
      <c r="D6253" s="7">
        <f t="shared" ca="1" si="1073"/>
        <v>1</v>
      </c>
      <c r="E6253" s="3" t="str">
        <f ca="1">VLOOKUP(D6253,State!$A$1:$B$9,2,0)</f>
        <v>NSW</v>
      </c>
      <c r="F6253" s="3">
        <f t="shared" ca="1" si="1074"/>
        <v>317</v>
      </c>
      <c r="G6253" s="3" t="str">
        <f ca="1">VLOOKUP(F6253,Occupation!$A$1:$B$915,2,0)</f>
        <v>Cardiologist</v>
      </c>
      <c r="H6253" s="3">
        <f t="shared" ca="1" si="1075"/>
        <v>6</v>
      </c>
      <c r="I6253" s="3">
        <f t="shared" ca="1" si="1076"/>
        <v>27625.99</v>
      </c>
      <c r="J6253" s="3">
        <f t="shared" ca="1" si="1077"/>
        <v>0.16568332320802454</v>
      </c>
      <c r="K6253" s="3">
        <f t="shared" ca="1" si="1078"/>
        <v>4</v>
      </c>
      <c r="L6253" s="3" t="str">
        <f ca="1">VLOOKUP(K6253,Freq_Investment!$A$1:$B$8,2,0)</f>
        <v>Monthly</v>
      </c>
      <c r="M6253" s="3" t="str">
        <f t="shared" ca="1" si="1079"/>
        <v>Auto</v>
      </c>
      <c r="N6253" s="3">
        <f t="shared" ca="1" si="1069"/>
        <v>2</v>
      </c>
      <c r="O6253" s="3">
        <f t="shared" ca="1" si="1069"/>
        <v>3</v>
      </c>
      <c r="P6253" s="3">
        <f t="shared" ca="1" si="1069"/>
        <v>5</v>
      </c>
    </row>
    <row r="6254" spans="1:16" x14ac:dyDescent="0.25">
      <c r="A6254" s="3">
        <f t="shared" ca="1" si="1070"/>
        <v>810506282</v>
      </c>
      <c r="B6254" s="3">
        <f t="shared" ca="1" si="1071"/>
        <v>3644</v>
      </c>
      <c r="C6254" s="1">
        <f t="shared" ca="1" si="1072"/>
        <v>40259</v>
      </c>
      <c r="D6254" s="7">
        <f t="shared" ca="1" si="1073"/>
        <v>2</v>
      </c>
      <c r="E6254" s="3" t="str">
        <f ca="1">VLOOKUP(D6254,State!$A$1:$B$9,2,0)</f>
        <v>QLD</v>
      </c>
      <c r="F6254" s="3">
        <f t="shared" ca="1" si="1074"/>
        <v>542</v>
      </c>
      <c r="G6254" s="3" t="str">
        <f ca="1">VLOOKUP(F6254,Occupation!$A$1:$B$915,2,0)</f>
        <v>Cook</v>
      </c>
      <c r="H6254" s="3">
        <f t="shared" ca="1" si="1075"/>
        <v>1</v>
      </c>
      <c r="I6254" s="3">
        <f t="shared" ca="1" si="1076"/>
        <v>93928.86</v>
      </c>
      <c r="J6254" s="3">
        <f t="shared" ca="1" si="1077"/>
        <v>0.35619981558921948</v>
      </c>
      <c r="K6254" s="3">
        <f t="shared" ca="1" si="1078"/>
        <v>5</v>
      </c>
      <c r="L6254" s="3" t="str">
        <f ca="1">VLOOKUP(K6254,Freq_Investment!$A$1:$B$8,2,0)</f>
        <v>Quarterly</v>
      </c>
      <c r="M6254" s="3" t="str">
        <f t="shared" ca="1" si="1079"/>
        <v>Manual</v>
      </c>
      <c r="N6254" s="3">
        <f t="shared" ref="N6254:P6317" ca="1" si="1080">RANDBETWEEN(1,5)</f>
        <v>5</v>
      </c>
      <c r="O6254" s="3">
        <f t="shared" ca="1" si="1080"/>
        <v>4</v>
      </c>
      <c r="P6254" s="3">
        <f t="shared" ca="1" si="1080"/>
        <v>3</v>
      </c>
    </row>
    <row r="6255" spans="1:16" x14ac:dyDescent="0.25">
      <c r="A6255" s="3">
        <f t="shared" ca="1" si="1070"/>
        <v>211444685</v>
      </c>
      <c r="B6255" s="3">
        <f t="shared" ca="1" si="1071"/>
        <v>6451</v>
      </c>
      <c r="C6255" s="1">
        <f t="shared" ca="1" si="1072"/>
        <v>34784</v>
      </c>
      <c r="D6255" s="7">
        <f t="shared" ca="1" si="1073"/>
        <v>6</v>
      </c>
      <c r="E6255" s="3" t="str">
        <f ca="1">VLOOKUP(D6255,State!$A$1:$B$9,2,0)</f>
        <v>TAS</v>
      </c>
      <c r="F6255" s="3">
        <f t="shared" ca="1" si="1074"/>
        <v>349</v>
      </c>
      <c r="G6255" s="3" t="str">
        <f ca="1">VLOOKUP(F6255,Occupation!$A$1:$B$915,2,0)</f>
        <v>Nurse Researcher</v>
      </c>
      <c r="H6255" s="3">
        <f t="shared" ca="1" si="1075"/>
        <v>4</v>
      </c>
      <c r="I6255" s="3">
        <f t="shared" ca="1" si="1076"/>
        <v>59482.54</v>
      </c>
      <c r="J6255" s="3">
        <f t="shared" ca="1" si="1077"/>
        <v>0.4010484347251177</v>
      </c>
      <c r="K6255" s="3">
        <f t="shared" ca="1" si="1078"/>
        <v>1</v>
      </c>
      <c r="L6255" s="3" t="str">
        <f ca="1">VLOOKUP(K6255,Freq_Investment!$A$1:$B$8,2,0)</f>
        <v>Daily</v>
      </c>
      <c r="M6255" s="3" t="str">
        <f t="shared" ca="1" si="1079"/>
        <v>Auto</v>
      </c>
      <c r="N6255" s="3">
        <f t="shared" ca="1" si="1080"/>
        <v>4</v>
      </c>
      <c r="O6255" s="3">
        <f t="shared" ca="1" si="1080"/>
        <v>2</v>
      </c>
      <c r="P6255" s="3">
        <f t="shared" ca="1" si="1080"/>
        <v>5</v>
      </c>
    </row>
    <row r="6256" spans="1:16" x14ac:dyDescent="0.25">
      <c r="A6256" s="3">
        <f t="shared" ca="1" si="1070"/>
        <v>637155924</v>
      </c>
      <c r="B6256" s="3">
        <f t="shared" ca="1" si="1071"/>
        <v>7515</v>
      </c>
      <c r="C6256" s="1">
        <f t="shared" ca="1" si="1072"/>
        <v>26305</v>
      </c>
      <c r="D6256" s="7">
        <f t="shared" ca="1" si="1073"/>
        <v>6</v>
      </c>
      <c r="E6256" s="3" t="str">
        <f ca="1">VLOOKUP(D6256,State!$A$1:$B$9,2,0)</f>
        <v>TAS</v>
      </c>
      <c r="F6256" s="3">
        <f t="shared" ca="1" si="1074"/>
        <v>302</v>
      </c>
      <c r="G6256" s="3" t="str">
        <f ca="1">VLOOKUP(F6256,Occupation!$A$1:$B$915,2,0)</f>
        <v>Homoeopath</v>
      </c>
      <c r="H6256" s="3">
        <f t="shared" ca="1" si="1075"/>
        <v>5</v>
      </c>
      <c r="I6256" s="3">
        <f t="shared" ca="1" si="1076"/>
        <v>51415.25</v>
      </c>
      <c r="J6256" s="3">
        <f t="shared" ca="1" si="1077"/>
        <v>0.12923418490954713</v>
      </c>
      <c r="K6256" s="3">
        <f t="shared" ca="1" si="1078"/>
        <v>6</v>
      </c>
      <c r="L6256" s="3" t="str">
        <f ca="1">VLOOKUP(K6256,Freq_Investment!$A$1:$B$8,2,0)</f>
        <v>Half-yearly</v>
      </c>
      <c r="M6256" s="3" t="str">
        <f t="shared" ca="1" si="1079"/>
        <v>Manual</v>
      </c>
      <c r="N6256" s="3">
        <f t="shared" ca="1" si="1080"/>
        <v>2</v>
      </c>
      <c r="O6256" s="3">
        <f t="shared" ca="1" si="1080"/>
        <v>3</v>
      </c>
      <c r="P6256" s="3">
        <f t="shared" ca="1" si="1080"/>
        <v>1</v>
      </c>
    </row>
    <row r="6257" spans="1:16" x14ac:dyDescent="0.25">
      <c r="A6257" s="3">
        <f t="shared" ca="1" si="1070"/>
        <v>866853907</v>
      </c>
      <c r="B6257" s="3">
        <f t="shared" ca="1" si="1071"/>
        <v>4597</v>
      </c>
      <c r="C6257" s="1">
        <f t="shared" ca="1" si="1072"/>
        <v>28915</v>
      </c>
      <c r="D6257" s="7">
        <f t="shared" ca="1" si="1073"/>
        <v>2</v>
      </c>
      <c r="E6257" s="3" t="str">
        <f ca="1">VLOOKUP(D6257,State!$A$1:$B$9,2,0)</f>
        <v>QLD</v>
      </c>
      <c r="F6257" s="3">
        <f t="shared" ca="1" si="1074"/>
        <v>49</v>
      </c>
      <c r="G6257" s="3" t="str">
        <f ca="1">VLOOKUP(F6257,Occupation!$A$1:$B$915,2,0)</f>
        <v>Medical Administrator / Medical Superintendent</v>
      </c>
      <c r="H6257" s="3">
        <f t="shared" ca="1" si="1075"/>
        <v>1</v>
      </c>
      <c r="I6257" s="3">
        <f t="shared" ca="1" si="1076"/>
        <v>83258.710000000006</v>
      </c>
      <c r="J6257" s="3">
        <f t="shared" ca="1" si="1077"/>
        <v>0.13554701604344838</v>
      </c>
      <c r="K6257" s="3">
        <f t="shared" ca="1" si="1078"/>
        <v>1</v>
      </c>
      <c r="L6257" s="3" t="str">
        <f ca="1">VLOOKUP(K6257,Freq_Investment!$A$1:$B$8,2,0)</f>
        <v>Daily</v>
      </c>
      <c r="M6257" s="3" t="str">
        <f t="shared" ca="1" si="1079"/>
        <v>Auto</v>
      </c>
      <c r="N6257" s="3">
        <f t="shared" ca="1" si="1080"/>
        <v>4</v>
      </c>
      <c r="O6257" s="3">
        <f t="shared" ca="1" si="1080"/>
        <v>5</v>
      </c>
      <c r="P6257" s="3">
        <f t="shared" ca="1" si="1080"/>
        <v>1</v>
      </c>
    </row>
    <row r="6258" spans="1:16" x14ac:dyDescent="0.25">
      <c r="A6258" s="3">
        <f t="shared" ca="1" si="1070"/>
        <v>367228928</v>
      </c>
      <c r="B6258" s="3">
        <f t="shared" ca="1" si="1071"/>
        <v>3458</v>
      </c>
      <c r="C6258" s="1">
        <f t="shared" ca="1" si="1072"/>
        <v>43922</v>
      </c>
      <c r="D6258" s="7">
        <f t="shared" ca="1" si="1073"/>
        <v>4</v>
      </c>
      <c r="E6258" s="3" t="str">
        <f ca="1">VLOOKUP(D6258,State!$A$1:$B$9,2,0)</f>
        <v>WA</v>
      </c>
      <c r="F6258" s="3">
        <f t="shared" ca="1" si="1074"/>
        <v>876</v>
      </c>
      <c r="G6258" s="3" t="str">
        <f ca="1">VLOOKUP(F6258,Occupation!$A$1:$B$915,2,0)</f>
        <v>Carpet Cleaner</v>
      </c>
      <c r="H6258" s="3">
        <f t="shared" ca="1" si="1075"/>
        <v>2</v>
      </c>
      <c r="I6258" s="3">
        <f t="shared" ca="1" si="1076"/>
        <v>22848.25</v>
      </c>
      <c r="J6258" s="3">
        <f t="shared" ca="1" si="1077"/>
        <v>0.18702075679733787</v>
      </c>
      <c r="K6258" s="3">
        <f t="shared" ca="1" si="1078"/>
        <v>1</v>
      </c>
      <c r="L6258" s="3" t="str">
        <f ca="1">VLOOKUP(K6258,Freq_Investment!$A$1:$B$8,2,0)</f>
        <v>Daily</v>
      </c>
      <c r="M6258" s="3" t="str">
        <f t="shared" ca="1" si="1079"/>
        <v>Auto</v>
      </c>
      <c r="N6258" s="3">
        <f t="shared" ca="1" si="1080"/>
        <v>3</v>
      </c>
      <c r="O6258" s="3">
        <f t="shared" ca="1" si="1080"/>
        <v>4</v>
      </c>
      <c r="P6258" s="3">
        <f t="shared" ca="1" si="1080"/>
        <v>5</v>
      </c>
    </row>
    <row r="6259" spans="1:16" x14ac:dyDescent="0.25">
      <c r="A6259" s="3">
        <f t="shared" ca="1" si="1070"/>
        <v>368658572</v>
      </c>
      <c r="B6259" s="3">
        <f t="shared" ca="1" si="1071"/>
        <v>458</v>
      </c>
      <c r="C6259" s="1">
        <f t="shared" ca="1" si="1072"/>
        <v>38792</v>
      </c>
      <c r="D6259" s="7">
        <f t="shared" ca="1" si="1073"/>
        <v>7</v>
      </c>
      <c r="E6259" s="3" t="str">
        <f ca="1">VLOOKUP(D6259,State!$A$1:$B$9,2,0)</f>
        <v>VIC</v>
      </c>
      <c r="F6259" s="3">
        <f t="shared" ca="1" si="1074"/>
        <v>53</v>
      </c>
      <c r="G6259" s="3" t="str">
        <f ca="1">VLOOKUP(F6259,Occupation!$A$1:$B$915,2,0)</f>
        <v>Health and Welfare Services Managers nec</v>
      </c>
      <c r="H6259" s="3">
        <f t="shared" ca="1" si="1075"/>
        <v>5</v>
      </c>
      <c r="I6259" s="3">
        <f t="shared" ca="1" si="1076"/>
        <v>57683.56</v>
      </c>
      <c r="J6259" s="3">
        <f t="shared" ca="1" si="1077"/>
        <v>0.24919722421296525</v>
      </c>
      <c r="K6259" s="3">
        <f t="shared" ca="1" si="1078"/>
        <v>7</v>
      </c>
      <c r="L6259" s="3" t="str">
        <f ca="1">VLOOKUP(K6259,Freq_Investment!$A$1:$B$8,2,0)</f>
        <v>Yearly</v>
      </c>
      <c r="M6259" s="3" t="str">
        <f t="shared" ca="1" si="1079"/>
        <v>Manual</v>
      </c>
      <c r="N6259" s="3">
        <f t="shared" ca="1" si="1080"/>
        <v>3</v>
      </c>
      <c r="O6259" s="3">
        <f t="shared" ca="1" si="1080"/>
        <v>2</v>
      </c>
      <c r="P6259" s="3">
        <f t="shared" ca="1" si="1080"/>
        <v>3</v>
      </c>
    </row>
    <row r="6260" spans="1:16" x14ac:dyDescent="0.25">
      <c r="A6260" s="3">
        <f t="shared" ca="1" si="1070"/>
        <v>608119117</v>
      </c>
      <c r="B6260" s="3">
        <f t="shared" ca="1" si="1071"/>
        <v>1303</v>
      </c>
      <c r="C6260" s="1">
        <f t="shared" ca="1" si="1072"/>
        <v>34832</v>
      </c>
      <c r="D6260" s="7">
        <f t="shared" ca="1" si="1073"/>
        <v>4</v>
      </c>
      <c r="E6260" s="3" t="str">
        <f ca="1">VLOOKUP(D6260,State!$A$1:$B$9,2,0)</f>
        <v>WA</v>
      </c>
      <c r="F6260" s="3">
        <f t="shared" ca="1" si="1074"/>
        <v>499</v>
      </c>
      <c r="G6260" s="3" t="str">
        <f ca="1">VLOOKUP(F6260,Occupation!$A$1:$B$915,2,0)</f>
        <v>Watch and Clock Maker and Repairer</v>
      </c>
      <c r="H6260" s="3">
        <f t="shared" ca="1" si="1075"/>
        <v>9</v>
      </c>
      <c r="I6260" s="3">
        <f t="shared" ca="1" si="1076"/>
        <v>37550.5</v>
      </c>
      <c r="J6260" s="3">
        <f t="shared" ca="1" si="1077"/>
        <v>0.34211073681040161</v>
      </c>
      <c r="K6260" s="3">
        <f t="shared" ca="1" si="1078"/>
        <v>2</v>
      </c>
      <c r="L6260" s="3" t="str">
        <f ca="1">VLOOKUP(K6260,Freq_Investment!$A$1:$B$8,2,0)</f>
        <v>Weekly</v>
      </c>
      <c r="M6260" s="3" t="str">
        <f t="shared" ca="1" si="1079"/>
        <v>Auto</v>
      </c>
      <c r="N6260" s="3">
        <f t="shared" ca="1" si="1080"/>
        <v>5</v>
      </c>
      <c r="O6260" s="3">
        <f t="shared" ca="1" si="1080"/>
        <v>4</v>
      </c>
      <c r="P6260" s="3">
        <f t="shared" ca="1" si="1080"/>
        <v>5</v>
      </c>
    </row>
    <row r="6261" spans="1:16" x14ac:dyDescent="0.25">
      <c r="A6261" s="3">
        <f t="shared" ca="1" si="1070"/>
        <v>523481479</v>
      </c>
      <c r="B6261" s="3">
        <f t="shared" ca="1" si="1071"/>
        <v>8683</v>
      </c>
      <c r="C6261" s="1">
        <f t="shared" ca="1" si="1072"/>
        <v>42032</v>
      </c>
      <c r="D6261" s="7">
        <f t="shared" ca="1" si="1073"/>
        <v>6</v>
      </c>
      <c r="E6261" s="3" t="str">
        <f ca="1">VLOOKUP(D6261,State!$A$1:$B$9,2,0)</f>
        <v>TAS</v>
      </c>
      <c r="F6261" s="3">
        <f t="shared" ca="1" si="1074"/>
        <v>213</v>
      </c>
      <c r="G6261" s="3" t="str">
        <f ca="1">VLOOKUP(F6261,Occupation!$A$1:$B$915,2,0)</f>
        <v>Quantity Surveyor</v>
      </c>
      <c r="H6261" s="3">
        <f t="shared" ca="1" si="1075"/>
        <v>6</v>
      </c>
      <c r="I6261" s="3">
        <f t="shared" ca="1" si="1076"/>
        <v>82023.86</v>
      </c>
      <c r="J6261" s="3">
        <f t="shared" ca="1" si="1077"/>
        <v>0.37117874997089639</v>
      </c>
      <c r="K6261" s="3">
        <f t="shared" ca="1" si="1078"/>
        <v>5</v>
      </c>
      <c r="L6261" s="3" t="str">
        <f ca="1">VLOOKUP(K6261,Freq_Investment!$A$1:$B$8,2,0)</f>
        <v>Quarterly</v>
      </c>
      <c r="M6261" s="3" t="str">
        <f t="shared" ca="1" si="1079"/>
        <v>Manual</v>
      </c>
      <c r="N6261" s="3">
        <f t="shared" ca="1" si="1080"/>
        <v>5</v>
      </c>
      <c r="O6261" s="3">
        <f t="shared" ca="1" si="1080"/>
        <v>1</v>
      </c>
      <c r="P6261" s="3">
        <f t="shared" ca="1" si="1080"/>
        <v>4</v>
      </c>
    </row>
    <row r="6262" spans="1:16" x14ac:dyDescent="0.25">
      <c r="A6262" s="3">
        <f t="shared" ca="1" si="1070"/>
        <v>171329771</v>
      </c>
      <c r="B6262" s="3">
        <f t="shared" ca="1" si="1071"/>
        <v>7628</v>
      </c>
      <c r="C6262" s="1">
        <f t="shared" ca="1" si="1072"/>
        <v>28800</v>
      </c>
      <c r="D6262" s="7">
        <f t="shared" ca="1" si="1073"/>
        <v>5</v>
      </c>
      <c r="E6262" s="3" t="str">
        <f ca="1">VLOOKUP(D6262,State!$A$1:$B$9,2,0)</f>
        <v>NT</v>
      </c>
      <c r="F6262" s="3">
        <f t="shared" ca="1" si="1074"/>
        <v>750</v>
      </c>
      <c r="G6262" s="3" t="str">
        <f ca="1">VLOOKUP(F6262,Occupation!$A$1:$B$915,2,0)</f>
        <v>Legal Executive</v>
      </c>
      <c r="H6262" s="3">
        <f t="shared" ca="1" si="1075"/>
        <v>10</v>
      </c>
      <c r="I6262" s="3">
        <f t="shared" ca="1" si="1076"/>
        <v>55065.599999999999</v>
      </c>
      <c r="J6262" s="3">
        <f t="shared" ca="1" si="1077"/>
        <v>0.2919047215002753</v>
      </c>
      <c r="K6262" s="3">
        <f t="shared" ca="1" si="1078"/>
        <v>1</v>
      </c>
      <c r="L6262" s="3" t="str">
        <f ca="1">VLOOKUP(K6262,Freq_Investment!$A$1:$B$8,2,0)</f>
        <v>Daily</v>
      </c>
      <c r="M6262" s="3" t="str">
        <f t="shared" ca="1" si="1079"/>
        <v>Auto</v>
      </c>
      <c r="N6262" s="3">
        <f t="shared" ca="1" si="1080"/>
        <v>2</v>
      </c>
      <c r="O6262" s="3">
        <f t="shared" ca="1" si="1080"/>
        <v>5</v>
      </c>
      <c r="P6262" s="3">
        <f t="shared" ca="1" si="1080"/>
        <v>4</v>
      </c>
    </row>
    <row r="6263" spans="1:16" x14ac:dyDescent="0.25">
      <c r="A6263" s="3">
        <f t="shared" ca="1" si="1070"/>
        <v>916986019</v>
      </c>
      <c r="B6263" s="3">
        <f t="shared" ca="1" si="1071"/>
        <v>8792</v>
      </c>
      <c r="C6263" s="1">
        <f t="shared" ca="1" si="1072"/>
        <v>42806</v>
      </c>
      <c r="D6263" s="7">
        <f t="shared" ca="1" si="1073"/>
        <v>1</v>
      </c>
      <c r="E6263" s="3" t="str">
        <f ca="1">VLOOKUP(D6263,State!$A$1:$B$9,2,0)</f>
        <v>NSW</v>
      </c>
      <c r="F6263" s="3">
        <f t="shared" ca="1" si="1074"/>
        <v>150</v>
      </c>
      <c r="G6263" s="3" t="str">
        <f ca="1">VLOOKUP(F6263,Occupation!$A$1:$B$915,2,0)</f>
        <v>Workplace Relations Adviser</v>
      </c>
      <c r="H6263" s="3">
        <f t="shared" ca="1" si="1075"/>
        <v>8</v>
      </c>
      <c r="I6263" s="3">
        <f t="shared" ca="1" si="1076"/>
        <v>91655.41</v>
      </c>
      <c r="J6263" s="3">
        <f t="shared" ca="1" si="1077"/>
        <v>0.36774419979251394</v>
      </c>
      <c r="K6263" s="3">
        <f t="shared" ca="1" si="1078"/>
        <v>2</v>
      </c>
      <c r="L6263" s="3" t="str">
        <f ca="1">VLOOKUP(K6263,Freq_Investment!$A$1:$B$8,2,0)</f>
        <v>Weekly</v>
      </c>
      <c r="M6263" s="3" t="str">
        <f t="shared" ca="1" si="1079"/>
        <v>Manual</v>
      </c>
      <c r="N6263" s="3">
        <f t="shared" ca="1" si="1080"/>
        <v>4</v>
      </c>
      <c r="O6263" s="3">
        <f t="shared" ca="1" si="1080"/>
        <v>1</v>
      </c>
      <c r="P6263" s="3">
        <f t="shared" ca="1" si="1080"/>
        <v>4</v>
      </c>
    </row>
    <row r="6264" spans="1:16" x14ac:dyDescent="0.25">
      <c r="A6264" s="3">
        <f t="shared" ca="1" si="1070"/>
        <v>995995822</v>
      </c>
      <c r="B6264" s="3">
        <f t="shared" ca="1" si="1071"/>
        <v>5492</v>
      </c>
      <c r="C6264" s="1">
        <f t="shared" ca="1" si="1072"/>
        <v>42929</v>
      </c>
      <c r="D6264" s="7">
        <f t="shared" ca="1" si="1073"/>
        <v>2</v>
      </c>
      <c r="E6264" s="3" t="str">
        <f ca="1">VLOOKUP(D6264,State!$A$1:$B$9,2,0)</f>
        <v>QLD</v>
      </c>
      <c r="F6264" s="3">
        <f t="shared" ca="1" si="1074"/>
        <v>629</v>
      </c>
      <c r="G6264" s="3" t="str">
        <f ca="1">VLOOKUP(F6264,Occupation!$A$1:$B$915,2,0)</f>
        <v>Enrolled Nurse</v>
      </c>
      <c r="H6264" s="3">
        <f t="shared" ca="1" si="1075"/>
        <v>6</v>
      </c>
      <c r="I6264" s="3">
        <f t="shared" ca="1" si="1076"/>
        <v>30246.68</v>
      </c>
      <c r="J6264" s="3">
        <f t="shared" ca="1" si="1077"/>
        <v>0.35440956137189067</v>
      </c>
      <c r="K6264" s="3">
        <f t="shared" ca="1" si="1078"/>
        <v>4</v>
      </c>
      <c r="L6264" s="3" t="str">
        <f ca="1">VLOOKUP(K6264,Freq_Investment!$A$1:$B$8,2,0)</f>
        <v>Monthly</v>
      </c>
      <c r="M6264" s="3" t="str">
        <f t="shared" ca="1" si="1079"/>
        <v>Manual</v>
      </c>
      <c r="N6264" s="3">
        <f t="shared" ca="1" si="1080"/>
        <v>1</v>
      </c>
      <c r="O6264" s="3">
        <f t="shared" ca="1" si="1080"/>
        <v>3</v>
      </c>
      <c r="P6264" s="3">
        <f t="shared" ca="1" si="1080"/>
        <v>5</v>
      </c>
    </row>
    <row r="6265" spans="1:16" x14ac:dyDescent="0.25">
      <c r="A6265" s="3">
        <f t="shared" ca="1" si="1070"/>
        <v>183139218</v>
      </c>
      <c r="B6265" s="3">
        <f t="shared" ca="1" si="1071"/>
        <v>4763</v>
      </c>
      <c r="C6265" s="1">
        <f t="shared" ca="1" si="1072"/>
        <v>26397</v>
      </c>
      <c r="D6265" s="7">
        <f t="shared" ca="1" si="1073"/>
        <v>1</v>
      </c>
      <c r="E6265" s="3" t="str">
        <f ca="1">VLOOKUP(D6265,State!$A$1:$B$9,2,0)</f>
        <v>NSW</v>
      </c>
      <c r="F6265" s="3">
        <f t="shared" ca="1" si="1074"/>
        <v>370</v>
      </c>
      <c r="G6265" s="3" t="str">
        <f ca="1">VLOOKUP(F6265,Occupation!$A$1:$B$915,2,0)</f>
        <v>Analyst Programmer</v>
      </c>
      <c r="H6265" s="3">
        <f t="shared" ca="1" si="1075"/>
        <v>4</v>
      </c>
      <c r="I6265" s="3">
        <f t="shared" ca="1" si="1076"/>
        <v>97378.13</v>
      </c>
      <c r="J6265" s="3">
        <f t="shared" ca="1" si="1077"/>
        <v>0.26467935862460623</v>
      </c>
      <c r="K6265" s="3">
        <f t="shared" ca="1" si="1078"/>
        <v>6</v>
      </c>
      <c r="L6265" s="3" t="str">
        <f ca="1">VLOOKUP(K6265,Freq_Investment!$A$1:$B$8,2,0)</f>
        <v>Half-yearly</v>
      </c>
      <c r="M6265" s="3" t="str">
        <f t="shared" ca="1" si="1079"/>
        <v>Manual</v>
      </c>
      <c r="N6265" s="3">
        <f t="shared" ca="1" si="1080"/>
        <v>1</v>
      </c>
      <c r="O6265" s="3">
        <f t="shared" ca="1" si="1080"/>
        <v>3</v>
      </c>
      <c r="P6265" s="3">
        <f t="shared" ca="1" si="1080"/>
        <v>4</v>
      </c>
    </row>
    <row r="6266" spans="1:16" x14ac:dyDescent="0.25">
      <c r="A6266" s="3">
        <f t="shared" ca="1" si="1070"/>
        <v>302130656</v>
      </c>
      <c r="B6266" s="3">
        <f t="shared" ca="1" si="1071"/>
        <v>5387</v>
      </c>
      <c r="C6266" s="1">
        <f t="shared" ca="1" si="1072"/>
        <v>25637</v>
      </c>
      <c r="D6266" s="7">
        <f t="shared" ca="1" si="1073"/>
        <v>3</v>
      </c>
      <c r="E6266" s="3" t="str">
        <f ca="1">VLOOKUP(D6266,State!$A$1:$B$9,2,0)</f>
        <v>SA</v>
      </c>
      <c r="F6266" s="3">
        <f t="shared" ca="1" si="1074"/>
        <v>164</v>
      </c>
      <c r="G6266" s="3" t="str">
        <f ca="1">VLOOKUP(F6266,Occupation!$A$1:$B$915,2,0)</f>
        <v>Librarian</v>
      </c>
      <c r="H6266" s="3">
        <f t="shared" ca="1" si="1075"/>
        <v>4</v>
      </c>
      <c r="I6266" s="3">
        <f t="shared" ca="1" si="1076"/>
        <v>82872.710000000006</v>
      </c>
      <c r="J6266" s="3">
        <f t="shared" ca="1" si="1077"/>
        <v>0.39489061550428051</v>
      </c>
      <c r="K6266" s="3">
        <f t="shared" ca="1" si="1078"/>
        <v>2</v>
      </c>
      <c r="L6266" s="3" t="str">
        <f ca="1">VLOOKUP(K6266,Freq_Investment!$A$1:$B$8,2,0)</f>
        <v>Weekly</v>
      </c>
      <c r="M6266" s="3" t="str">
        <f t="shared" ca="1" si="1079"/>
        <v>Auto</v>
      </c>
      <c r="N6266" s="3">
        <f t="shared" ca="1" si="1080"/>
        <v>5</v>
      </c>
      <c r="O6266" s="3">
        <f t="shared" ca="1" si="1080"/>
        <v>2</v>
      </c>
      <c r="P6266" s="3">
        <f t="shared" ca="1" si="1080"/>
        <v>5</v>
      </c>
    </row>
    <row r="6267" spans="1:16" x14ac:dyDescent="0.25">
      <c r="A6267" s="3">
        <f t="shared" ca="1" si="1070"/>
        <v>569282308</v>
      </c>
      <c r="B6267" s="3">
        <f t="shared" ca="1" si="1071"/>
        <v>740</v>
      </c>
      <c r="C6267" s="1">
        <f t="shared" ca="1" si="1072"/>
        <v>27939</v>
      </c>
      <c r="D6267" s="7">
        <f t="shared" ca="1" si="1073"/>
        <v>6</v>
      </c>
      <c r="E6267" s="3" t="str">
        <f ca="1">VLOOKUP(D6267,State!$A$1:$B$9,2,0)</f>
        <v>TAS</v>
      </c>
      <c r="F6267" s="3">
        <f t="shared" ca="1" si="1074"/>
        <v>90</v>
      </c>
      <c r="G6267" s="3" t="str">
        <f ca="1">VLOOKUP(F6267,Occupation!$A$1:$B$915,2,0)</f>
        <v>Cinema or Theatre Manager</v>
      </c>
      <c r="H6267" s="3">
        <f t="shared" ca="1" si="1075"/>
        <v>6</v>
      </c>
      <c r="I6267" s="3">
        <f t="shared" ca="1" si="1076"/>
        <v>8328.41</v>
      </c>
      <c r="J6267" s="3">
        <f t="shared" ca="1" si="1077"/>
        <v>0.36677749415149674</v>
      </c>
      <c r="K6267" s="3">
        <f t="shared" ca="1" si="1078"/>
        <v>6</v>
      </c>
      <c r="L6267" s="3" t="str">
        <f ca="1">VLOOKUP(K6267,Freq_Investment!$A$1:$B$8,2,0)</f>
        <v>Half-yearly</v>
      </c>
      <c r="M6267" s="3" t="str">
        <f t="shared" ca="1" si="1079"/>
        <v>Auto</v>
      </c>
      <c r="N6267" s="3">
        <f t="shared" ca="1" si="1080"/>
        <v>3</v>
      </c>
      <c r="O6267" s="3">
        <f t="shared" ca="1" si="1080"/>
        <v>5</v>
      </c>
      <c r="P6267" s="3">
        <f t="shared" ca="1" si="1080"/>
        <v>2</v>
      </c>
    </row>
    <row r="6268" spans="1:16" x14ac:dyDescent="0.25">
      <c r="A6268" s="3">
        <f t="shared" ca="1" si="1070"/>
        <v>455538201</v>
      </c>
      <c r="B6268" s="3">
        <f t="shared" ca="1" si="1071"/>
        <v>5630</v>
      </c>
      <c r="C6268" s="1">
        <f t="shared" ca="1" si="1072"/>
        <v>31841</v>
      </c>
      <c r="D6268" s="7">
        <f t="shared" ca="1" si="1073"/>
        <v>2</v>
      </c>
      <c r="E6268" s="3" t="str">
        <f ca="1">VLOOKUP(D6268,State!$A$1:$B$9,2,0)</f>
        <v>QLD</v>
      </c>
      <c r="F6268" s="3">
        <f t="shared" ca="1" si="1074"/>
        <v>565</v>
      </c>
      <c r="G6268" s="3" t="str">
        <f ca="1">VLOOKUP(F6268,Occupation!$A$1:$B$915,2,0)</f>
        <v>Senior Broadacre Crop Farm Worker</v>
      </c>
      <c r="H6268" s="3">
        <f t="shared" ca="1" si="1075"/>
        <v>6</v>
      </c>
      <c r="I6268" s="3">
        <f t="shared" ca="1" si="1076"/>
        <v>9627.82</v>
      </c>
      <c r="J6268" s="3">
        <f t="shared" ca="1" si="1077"/>
        <v>0.21374983276630727</v>
      </c>
      <c r="K6268" s="3">
        <f t="shared" ca="1" si="1078"/>
        <v>3</v>
      </c>
      <c r="L6268" s="3" t="str">
        <f ca="1">VLOOKUP(K6268,Freq_Investment!$A$1:$B$8,2,0)</f>
        <v>Fortnightly</v>
      </c>
      <c r="M6268" s="3" t="str">
        <f t="shared" ca="1" si="1079"/>
        <v>Auto</v>
      </c>
      <c r="N6268" s="3">
        <f t="shared" ca="1" si="1080"/>
        <v>3</v>
      </c>
      <c r="O6268" s="3">
        <f t="shared" ca="1" si="1080"/>
        <v>4</v>
      </c>
      <c r="P6268" s="3">
        <f t="shared" ca="1" si="1080"/>
        <v>5</v>
      </c>
    </row>
    <row r="6269" spans="1:16" x14ac:dyDescent="0.25">
      <c r="A6269" s="3">
        <f t="shared" ca="1" si="1070"/>
        <v>719312017</v>
      </c>
      <c r="B6269" s="3">
        <f t="shared" ca="1" si="1071"/>
        <v>9361</v>
      </c>
      <c r="C6269" s="1">
        <f t="shared" ca="1" si="1072"/>
        <v>39529</v>
      </c>
      <c r="D6269" s="7">
        <f t="shared" ca="1" si="1073"/>
        <v>7</v>
      </c>
      <c r="E6269" s="3" t="str">
        <f ca="1">VLOOKUP(D6269,State!$A$1:$B$9,2,0)</f>
        <v>VIC</v>
      </c>
      <c r="F6269" s="3">
        <f t="shared" ca="1" si="1074"/>
        <v>217</v>
      </c>
      <c r="G6269" s="3" t="str">
        <f ca="1">VLOOKUP(F6269,Occupation!$A$1:$B$915,2,0)</f>
        <v>Electronics Engineer</v>
      </c>
      <c r="H6269" s="3">
        <f t="shared" ca="1" si="1075"/>
        <v>7</v>
      </c>
      <c r="I6269" s="3">
        <f t="shared" ca="1" si="1076"/>
        <v>35029.17</v>
      </c>
      <c r="J6269" s="3">
        <f t="shared" ca="1" si="1077"/>
        <v>0.37398324846267184</v>
      </c>
      <c r="K6269" s="3">
        <f t="shared" ca="1" si="1078"/>
        <v>1</v>
      </c>
      <c r="L6269" s="3" t="str">
        <f ca="1">VLOOKUP(K6269,Freq_Investment!$A$1:$B$8,2,0)</f>
        <v>Daily</v>
      </c>
      <c r="M6269" s="3" t="str">
        <f t="shared" ca="1" si="1079"/>
        <v>Auto</v>
      </c>
      <c r="N6269" s="3">
        <f t="shared" ca="1" si="1080"/>
        <v>2</v>
      </c>
      <c r="O6269" s="3">
        <f t="shared" ca="1" si="1080"/>
        <v>4</v>
      </c>
      <c r="P6269" s="3">
        <f t="shared" ca="1" si="1080"/>
        <v>2</v>
      </c>
    </row>
    <row r="6270" spans="1:16" x14ac:dyDescent="0.25">
      <c r="A6270" s="3">
        <f t="shared" ca="1" si="1070"/>
        <v>415448810</v>
      </c>
      <c r="B6270" s="3">
        <f t="shared" ca="1" si="1071"/>
        <v>7810</v>
      </c>
      <c r="C6270" s="1">
        <f t="shared" ca="1" si="1072"/>
        <v>31587</v>
      </c>
      <c r="D6270" s="7">
        <f t="shared" ca="1" si="1073"/>
        <v>7</v>
      </c>
      <c r="E6270" s="3" t="str">
        <f ca="1">VLOOKUP(D6270,State!$A$1:$B$9,2,0)</f>
        <v>VIC</v>
      </c>
      <c r="F6270" s="3">
        <f t="shared" ca="1" si="1074"/>
        <v>566</v>
      </c>
      <c r="G6270" s="3" t="str">
        <f ca="1">VLOOKUP(F6270,Occupation!$A$1:$B$915,2,0)</f>
        <v>Vineyard Supervisor</v>
      </c>
      <c r="H6270" s="3">
        <f t="shared" ca="1" si="1075"/>
        <v>3</v>
      </c>
      <c r="I6270" s="3">
        <f t="shared" ca="1" si="1076"/>
        <v>40666.019999999997</v>
      </c>
      <c r="J6270" s="3">
        <f t="shared" ca="1" si="1077"/>
        <v>0.35351179119188436</v>
      </c>
      <c r="K6270" s="3">
        <f t="shared" ca="1" si="1078"/>
        <v>5</v>
      </c>
      <c r="L6270" s="3" t="str">
        <f ca="1">VLOOKUP(K6270,Freq_Investment!$A$1:$B$8,2,0)</f>
        <v>Quarterly</v>
      </c>
      <c r="M6270" s="3" t="str">
        <f t="shared" ca="1" si="1079"/>
        <v>Auto</v>
      </c>
      <c r="N6270" s="3">
        <f t="shared" ca="1" si="1080"/>
        <v>5</v>
      </c>
      <c r="O6270" s="3">
        <f t="shared" ca="1" si="1080"/>
        <v>4</v>
      </c>
      <c r="P6270" s="3">
        <f t="shared" ca="1" si="1080"/>
        <v>4</v>
      </c>
    </row>
    <row r="6271" spans="1:16" x14ac:dyDescent="0.25">
      <c r="A6271" s="3">
        <f t="shared" ca="1" si="1070"/>
        <v>151529626</v>
      </c>
      <c r="B6271" s="3">
        <f t="shared" ca="1" si="1071"/>
        <v>7338</v>
      </c>
      <c r="C6271" s="1">
        <f t="shared" ca="1" si="1072"/>
        <v>31794</v>
      </c>
      <c r="D6271" s="7">
        <f t="shared" ca="1" si="1073"/>
        <v>2</v>
      </c>
      <c r="E6271" s="3" t="str">
        <f ca="1">VLOOKUP(D6271,State!$A$1:$B$9,2,0)</f>
        <v>QLD</v>
      </c>
      <c r="F6271" s="3">
        <f t="shared" ca="1" si="1074"/>
        <v>278</v>
      </c>
      <c r="G6271" s="3" t="str">
        <f ca="1">VLOOKUP(F6271,Occupation!$A$1:$B$915,2,0)</f>
        <v>Dance Teacher (Private Tuition)</v>
      </c>
      <c r="H6271" s="3">
        <f t="shared" ca="1" si="1075"/>
        <v>5</v>
      </c>
      <c r="I6271" s="3">
        <f t="shared" ca="1" si="1076"/>
        <v>18408.349999999999</v>
      </c>
      <c r="J6271" s="3">
        <f t="shared" ca="1" si="1077"/>
        <v>0.42491886292026271</v>
      </c>
      <c r="K6271" s="3">
        <f t="shared" ca="1" si="1078"/>
        <v>1</v>
      </c>
      <c r="L6271" s="3" t="str">
        <f ca="1">VLOOKUP(K6271,Freq_Investment!$A$1:$B$8,2,0)</f>
        <v>Daily</v>
      </c>
      <c r="M6271" s="3" t="str">
        <f t="shared" ca="1" si="1079"/>
        <v>Auto</v>
      </c>
      <c r="N6271" s="3">
        <f t="shared" ca="1" si="1080"/>
        <v>1</v>
      </c>
      <c r="O6271" s="3">
        <f t="shared" ca="1" si="1080"/>
        <v>4</v>
      </c>
      <c r="P6271" s="3">
        <f t="shared" ca="1" si="1080"/>
        <v>2</v>
      </c>
    </row>
    <row r="6272" spans="1:16" x14ac:dyDescent="0.25">
      <c r="A6272" s="3">
        <f t="shared" ca="1" si="1070"/>
        <v>453997845</v>
      </c>
      <c r="B6272" s="3">
        <f t="shared" ca="1" si="1071"/>
        <v>5720</v>
      </c>
      <c r="C6272" s="1">
        <f t="shared" ca="1" si="1072"/>
        <v>42111</v>
      </c>
      <c r="D6272" s="7">
        <f t="shared" ca="1" si="1073"/>
        <v>1</v>
      </c>
      <c r="E6272" s="3" t="str">
        <f ca="1">VLOOKUP(D6272,State!$A$1:$B$9,2,0)</f>
        <v>NSW</v>
      </c>
      <c r="F6272" s="3">
        <f t="shared" ca="1" si="1074"/>
        <v>523</v>
      </c>
      <c r="G6272" s="3" t="str">
        <f ca="1">VLOOKUP(F6272,Occupation!$A$1:$B$915,2,0)</f>
        <v>Electrician (General)</v>
      </c>
      <c r="H6272" s="3">
        <f t="shared" ca="1" si="1075"/>
        <v>7</v>
      </c>
      <c r="I6272" s="3">
        <f t="shared" ca="1" si="1076"/>
        <v>86662.27</v>
      </c>
      <c r="J6272" s="3">
        <f t="shared" ca="1" si="1077"/>
        <v>0.34225958201762097</v>
      </c>
      <c r="K6272" s="3">
        <f t="shared" ca="1" si="1078"/>
        <v>3</v>
      </c>
      <c r="L6272" s="3" t="str">
        <f ca="1">VLOOKUP(K6272,Freq_Investment!$A$1:$B$8,2,0)</f>
        <v>Fortnightly</v>
      </c>
      <c r="M6272" s="3" t="str">
        <f t="shared" ca="1" si="1079"/>
        <v>Auto</v>
      </c>
      <c r="N6272" s="3">
        <f t="shared" ca="1" si="1080"/>
        <v>5</v>
      </c>
      <c r="O6272" s="3">
        <f t="shared" ca="1" si="1080"/>
        <v>5</v>
      </c>
      <c r="P6272" s="3">
        <f t="shared" ca="1" si="1080"/>
        <v>2</v>
      </c>
    </row>
    <row r="6273" spans="1:16" x14ac:dyDescent="0.25">
      <c r="A6273" s="3">
        <f t="shared" ca="1" si="1070"/>
        <v>422861542</v>
      </c>
      <c r="B6273" s="3">
        <f t="shared" ca="1" si="1071"/>
        <v>1343</v>
      </c>
      <c r="C6273" s="1">
        <f t="shared" ca="1" si="1072"/>
        <v>28859</v>
      </c>
      <c r="D6273" s="7">
        <f t="shared" ca="1" si="1073"/>
        <v>3</v>
      </c>
      <c r="E6273" s="3" t="str">
        <f ca="1">VLOOKUP(D6273,State!$A$1:$B$9,2,0)</f>
        <v>SA</v>
      </c>
      <c r="F6273" s="3">
        <f t="shared" ca="1" si="1074"/>
        <v>884</v>
      </c>
      <c r="G6273" s="3" t="str">
        <f ca="1">VLOOKUP(F6273,Occupation!$A$1:$B$915,2,0)</f>
        <v>Structural Steel Erector</v>
      </c>
      <c r="H6273" s="3">
        <f t="shared" ca="1" si="1075"/>
        <v>1</v>
      </c>
      <c r="I6273" s="3">
        <f t="shared" ca="1" si="1076"/>
        <v>86446.62</v>
      </c>
      <c r="J6273" s="3">
        <f t="shared" ca="1" si="1077"/>
        <v>0.30891206550618777</v>
      </c>
      <c r="K6273" s="3">
        <f t="shared" ca="1" si="1078"/>
        <v>4</v>
      </c>
      <c r="L6273" s="3" t="str">
        <f ca="1">VLOOKUP(K6273,Freq_Investment!$A$1:$B$8,2,0)</f>
        <v>Monthly</v>
      </c>
      <c r="M6273" s="3" t="str">
        <f t="shared" ca="1" si="1079"/>
        <v>Manual</v>
      </c>
      <c r="N6273" s="3">
        <f t="shared" ca="1" si="1080"/>
        <v>1</v>
      </c>
      <c r="O6273" s="3">
        <f t="shared" ca="1" si="1080"/>
        <v>1</v>
      </c>
      <c r="P6273" s="3">
        <f t="shared" ca="1" si="1080"/>
        <v>1</v>
      </c>
    </row>
    <row r="6274" spans="1:16" x14ac:dyDescent="0.25">
      <c r="A6274" s="3">
        <f t="shared" ca="1" si="1070"/>
        <v>172940498</v>
      </c>
      <c r="B6274" s="3">
        <f t="shared" ca="1" si="1071"/>
        <v>4399</v>
      </c>
      <c r="C6274" s="1">
        <f t="shared" ca="1" si="1072"/>
        <v>37598</v>
      </c>
      <c r="D6274" s="7">
        <f t="shared" ca="1" si="1073"/>
        <v>4</v>
      </c>
      <c r="E6274" s="3" t="str">
        <f ca="1">VLOOKUP(D6274,State!$A$1:$B$9,2,0)</f>
        <v>WA</v>
      </c>
      <c r="F6274" s="3">
        <f t="shared" ca="1" si="1074"/>
        <v>409</v>
      </c>
      <c r="G6274" s="3" t="str">
        <f ca="1">VLOOKUP(F6274,Occupation!$A$1:$B$915,2,0)</f>
        <v>Psychologists nec</v>
      </c>
      <c r="H6274" s="3">
        <f t="shared" ca="1" si="1075"/>
        <v>7</v>
      </c>
      <c r="I6274" s="3">
        <f t="shared" ca="1" si="1076"/>
        <v>73076.570000000007</v>
      </c>
      <c r="J6274" s="3">
        <f t="shared" ca="1" si="1077"/>
        <v>0.40511691062767713</v>
      </c>
      <c r="K6274" s="3">
        <f t="shared" ca="1" si="1078"/>
        <v>3</v>
      </c>
      <c r="L6274" s="3" t="str">
        <f ca="1">VLOOKUP(K6274,Freq_Investment!$A$1:$B$8,2,0)</f>
        <v>Fortnightly</v>
      </c>
      <c r="M6274" s="3" t="str">
        <f t="shared" ca="1" si="1079"/>
        <v>Auto</v>
      </c>
      <c r="N6274" s="3">
        <f t="shared" ca="1" si="1080"/>
        <v>5</v>
      </c>
      <c r="O6274" s="3">
        <f t="shared" ca="1" si="1080"/>
        <v>5</v>
      </c>
      <c r="P6274" s="3">
        <f t="shared" ca="1" si="1080"/>
        <v>2</v>
      </c>
    </row>
    <row r="6275" spans="1:16" x14ac:dyDescent="0.25">
      <c r="A6275" s="3">
        <f t="shared" ref="A6275:A6338" ca="1" si="1081">RANDBETWEEN(10000000,1000000000)</f>
        <v>620270640</v>
      </c>
      <c r="B6275" s="3">
        <f t="shared" ref="B6275:B6338" ca="1" si="1082">RANDBETWEEN(1,10000)</f>
        <v>5456</v>
      </c>
      <c r="C6275" s="1">
        <f t="shared" ref="C6275:C6338" ca="1" si="1083">DATE(RANDBETWEEN(1970,2021),RANDBETWEEN(1,12),RANDBETWEEN(1,28))</f>
        <v>28446</v>
      </c>
      <c r="D6275" s="7">
        <f t="shared" ref="D6275:D6338" ca="1" si="1084">RANDBETWEEN(1,8)</f>
        <v>2</v>
      </c>
      <c r="E6275" s="3" t="str">
        <f ca="1">VLOOKUP(D6275,State!$A$1:$B$9,2,0)</f>
        <v>QLD</v>
      </c>
      <c r="F6275" s="3">
        <f t="shared" ref="F6275:F6338" ca="1" si="1085">RANDBETWEEN(1,914)</f>
        <v>220</v>
      </c>
      <c r="G6275" s="3" t="str">
        <f ca="1">VLOOKUP(F6275,Occupation!$A$1:$B$915,2,0)</f>
        <v>Production or Plant Engineer</v>
      </c>
      <c r="H6275" s="3">
        <f t="shared" ref="H6275:H6338" ca="1" si="1086">RANDBETWEEN(1,10)</f>
        <v>7</v>
      </c>
      <c r="I6275" s="3">
        <f t="shared" ref="I6275:I6338" ca="1" si="1087">ROUND(RAND()*100000,2)</f>
        <v>5423.05</v>
      </c>
      <c r="J6275" s="3">
        <f t="shared" ref="J6275:J6338" ca="1" si="1088">RAND()/2</f>
        <v>4.1758749042341115E-2</v>
      </c>
      <c r="K6275" s="3">
        <f t="shared" ref="K6275:K6338" ca="1" si="1089">RANDBETWEEN(1,7)</f>
        <v>4</v>
      </c>
      <c r="L6275" s="3" t="str">
        <f ca="1">VLOOKUP(K6275,Freq_Investment!$A$1:$B$8,2,0)</f>
        <v>Monthly</v>
      </c>
      <c r="M6275" s="3" t="str">
        <f t="shared" ref="M6275:M6338" ca="1" si="1090">IF(RANDBETWEEN(1,2)&gt;1,"Auto","Manual")</f>
        <v>Manual</v>
      </c>
      <c r="N6275" s="3">
        <f t="shared" ca="1" si="1080"/>
        <v>2</v>
      </c>
      <c r="O6275" s="3">
        <f t="shared" ca="1" si="1080"/>
        <v>3</v>
      </c>
      <c r="P6275" s="3">
        <f t="shared" ca="1" si="1080"/>
        <v>4</v>
      </c>
    </row>
    <row r="6276" spans="1:16" x14ac:dyDescent="0.25">
      <c r="A6276" s="3">
        <f t="shared" ca="1" si="1081"/>
        <v>483752447</v>
      </c>
      <c r="B6276" s="3">
        <f t="shared" ca="1" si="1082"/>
        <v>8923</v>
      </c>
      <c r="C6276" s="1">
        <f t="shared" ca="1" si="1083"/>
        <v>27142</v>
      </c>
      <c r="D6276" s="7">
        <f t="shared" ca="1" si="1084"/>
        <v>2</v>
      </c>
      <c r="E6276" s="3" t="str">
        <f ca="1">VLOOKUP(D6276,State!$A$1:$B$9,2,0)</f>
        <v>QLD</v>
      </c>
      <c r="F6276" s="3">
        <f t="shared" ca="1" si="1085"/>
        <v>740</v>
      </c>
      <c r="G6276" s="3" t="str">
        <f ca="1">VLOOKUP(F6276,Occupation!$A$1:$B$915,2,0)</f>
        <v>Money Market Clerk</v>
      </c>
      <c r="H6276" s="3">
        <f t="shared" ca="1" si="1086"/>
        <v>7</v>
      </c>
      <c r="I6276" s="3">
        <f t="shared" ca="1" si="1087"/>
        <v>259.83</v>
      </c>
      <c r="J6276" s="3">
        <f t="shared" ca="1" si="1088"/>
        <v>0.32463214736836316</v>
      </c>
      <c r="K6276" s="3">
        <f t="shared" ca="1" si="1089"/>
        <v>6</v>
      </c>
      <c r="L6276" s="3" t="str">
        <f ca="1">VLOOKUP(K6276,Freq_Investment!$A$1:$B$8,2,0)</f>
        <v>Half-yearly</v>
      </c>
      <c r="M6276" s="3" t="str">
        <f t="shared" ca="1" si="1090"/>
        <v>Manual</v>
      </c>
      <c r="N6276" s="3">
        <f t="shared" ca="1" si="1080"/>
        <v>1</v>
      </c>
      <c r="O6276" s="3">
        <f t="shared" ca="1" si="1080"/>
        <v>1</v>
      </c>
      <c r="P6276" s="3">
        <f t="shared" ca="1" si="1080"/>
        <v>5</v>
      </c>
    </row>
    <row r="6277" spans="1:16" x14ac:dyDescent="0.25">
      <c r="A6277" s="3">
        <f t="shared" ca="1" si="1081"/>
        <v>82995144</v>
      </c>
      <c r="B6277" s="3">
        <f t="shared" ca="1" si="1082"/>
        <v>2388</v>
      </c>
      <c r="C6277" s="1">
        <f t="shared" ca="1" si="1083"/>
        <v>44109</v>
      </c>
      <c r="D6277" s="7">
        <f t="shared" ca="1" si="1084"/>
        <v>4</v>
      </c>
      <c r="E6277" s="3" t="str">
        <f ca="1">VLOOKUP(D6277,State!$A$1:$B$9,2,0)</f>
        <v>WA</v>
      </c>
      <c r="F6277" s="3">
        <f t="shared" ca="1" si="1085"/>
        <v>260</v>
      </c>
      <c r="G6277" s="3" t="str">
        <f ca="1">VLOOKUP(F6277,Occupation!$A$1:$B$915,2,0)</f>
        <v>Meteorologist</v>
      </c>
      <c r="H6277" s="3">
        <f t="shared" ca="1" si="1086"/>
        <v>5</v>
      </c>
      <c r="I6277" s="3">
        <f t="shared" ca="1" si="1087"/>
        <v>67531.460000000006</v>
      </c>
      <c r="J6277" s="3">
        <f t="shared" ca="1" si="1088"/>
        <v>3.6827680694456799E-2</v>
      </c>
      <c r="K6277" s="3">
        <f t="shared" ca="1" si="1089"/>
        <v>1</v>
      </c>
      <c r="L6277" s="3" t="str">
        <f ca="1">VLOOKUP(K6277,Freq_Investment!$A$1:$B$8,2,0)</f>
        <v>Daily</v>
      </c>
      <c r="M6277" s="3" t="str">
        <f t="shared" ca="1" si="1090"/>
        <v>Manual</v>
      </c>
      <c r="N6277" s="3">
        <f t="shared" ca="1" si="1080"/>
        <v>4</v>
      </c>
      <c r="O6277" s="3">
        <f t="shared" ca="1" si="1080"/>
        <v>1</v>
      </c>
      <c r="P6277" s="3">
        <f t="shared" ca="1" si="1080"/>
        <v>1</v>
      </c>
    </row>
    <row r="6278" spans="1:16" x14ac:dyDescent="0.25">
      <c r="A6278" s="3">
        <f t="shared" ca="1" si="1081"/>
        <v>60620063</v>
      </c>
      <c r="B6278" s="3">
        <f t="shared" ca="1" si="1082"/>
        <v>6081</v>
      </c>
      <c r="C6278" s="1">
        <f t="shared" ca="1" si="1083"/>
        <v>29970</v>
      </c>
      <c r="D6278" s="7">
        <f t="shared" ca="1" si="1084"/>
        <v>1</v>
      </c>
      <c r="E6278" s="3" t="str">
        <f ca="1">VLOOKUP(D6278,State!$A$1:$B$9,2,0)</f>
        <v>NSW</v>
      </c>
      <c r="F6278" s="3">
        <f t="shared" ca="1" si="1085"/>
        <v>153</v>
      </c>
      <c r="G6278" s="3" t="str">
        <f ca="1">VLOOKUP(F6278,Occupation!$A$1:$B$915,2,0)</f>
        <v>Mathematician</v>
      </c>
      <c r="H6278" s="3">
        <f t="shared" ca="1" si="1086"/>
        <v>2</v>
      </c>
      <c r="I6278" s="3">
        <f t="shared" ca="1" si="1087"/>
        <v>99577.54</v>
      </c>
      <c r="J6278" s="3">
        <f t="shared" ca="1" si="1088"/>
        <v>0.46601178377232433</v>
      </c>
      <c r="K6278" s="3">
        <f t="shared" ca="1" si="1089"/>
        <v>7</v>
      </c>
      <c r="L6278" s="3" t="str">
        <f ca="1">VLOOKUP(K6278,Freq_Investment!$A$1:$B$8,2,0)</f>
        <v>Yearly</v>
      </c>
      <c r="M6278" s="3" t="str">
        <f t="shared" ca="1" si="1090"/>
        <v>Auto</v>
      </c>
      <c r="N6278" s="3">
        <f t="shared" ca="1" si="1080"/>
        <v>5</v>
      </c>
      <c r="O6278" s="3">
        <f t="shared" ca="1" si="1080"/>
        <v>5</v>
      </c>
      <c r="P6278" s="3">
        <f t="shared" ca="1" si="1080"/>
        <v>3</v>
      </c>
    </row>
    <row r="6279" spans="1:16" x14ac:dyDescent="0.25">
      <c r="A6279" s="3">
        <f t="shared" ca="1" si="1081"/>
        <v>614821655</v>
      </c>
      <c r="B6279" s="3">
        <f t="shared" ca="1" si="1082"/>
        <v>2407</v>
      </c>
      <c r="C6279" s="1">
        <f t="shared" ca="1" si="1083"/>
        <v>31675</v>
      </c>
      <c r="D6279" s="7">
        <f t="shared" ca="1" si="1084"/>
        <v>6</v>
      </c>
      <c r="E6279" s="3" t="str">
        <f ca="1">VLOOKUP(D6279,State!$A$1:$B$9,2,0)</f>
        <v>TAS</v>
      </c>
      <c r="F6279" s="3">
        <f t="shared" ca="1" si="1085"/>
        <v>252</v>
      </c>
      <c r="G6279" s="3" t="str">
        <f ca="1">VLOOKUP(F6279,Occupation!$A$1:$B$915,2,0)</f>
        <v>Entomologist</v>
      </c>
      <c r="H6279" s="3">
        <f t="shared" ca="1" si="1086"/>
        <v>2</v>
      </c>
      <c r="I6279" s="3">
        <f t="shared" ca="1" si="1087"/>
        <v>85161.06</v>
      </c>
      <c r="J6279" s="3">
        <f t="shared" ca="1" si="1088"/>
        <v>0.13776374581959966</v>
      </c>
      <c r="K6279" s="3">
        <f t="shared" ca="1" si="1089"/>
        <v>5</v>
      </c>
      <c r="L6279" s="3" t="str">
        <f ca="1">VLOOKUP(K6279,Freq_Investment!$A$1:$B$8,2,0)</f>
        <v>Quarterly</v>
      </c>
      <c r="M6279" s="3" t="str">
        <f t="shared" ca="1" si="1090"/>
        <v>Manual</v>
      </c>
      <c r="N6279" s="3">
        <f t="shared" ca="1" si="1080"/>
        <v>5</v>
      </c>
      <c r="O6279" s="3">
        <f t="shared" ca="1" si="1080"/>
        <v>4</v>
      </c>
      <c r="P6279" s="3">
        <f t="shared" ca="1" si="1080"/>
        <v>4</v>
      </c>
    </row>
    <row r="6280" spans="1:16" x14ac:dyDescent="0.25">
      <c r="A6280" s="3">
        <f t="shared" ca="1" si="1081"/>
        <v>990082062</v>
      </c>
      <c r="B6280" s="3">
        <f t="shared" ca="1" si="1082"/>
        <v>2633</v>
      </c>
      <c r="C6280" s="1">
        <f t="shared" ca="1" si="1083"/>
        <v>30965</v>
      </c>
      <c r="D6280" s="7">
        <f t="shared" ca="1" si="1084"/>
        <v>2</v>
      </c>
      <c r="E6280" s="3" t="str">
        <f ca="1">VLOOKUP(D6280,State!$A$1:$B$9,2,0)</f>
        <v>QLD</v>
      </c>
      <c r="F6280" s="3">
        <f t="shared" ca="1" si="1085"/>
        <v>690</v>
      </c>
      <c r="G6280" s="3" t="str">
        <f ca="1">VLOOKUP(F6280,Occupation!$A$1:$B$915,2,0)</f>
        <v>Fishing Guide</v>
      </c>
      <c r="H6280" s="3">
        <f t="shared" ca="1" si="1086"/>
        <v>6</v>
      </c>
      <c r="I6280" s="3">
        <f t="shared" ca="1" si="1087"/>
        <v>51412.62</v>
      </c>
      <c r="J6280" s="3">
        <f t="shared" ca="1" si="1088"/>
        <v>0.42978365712442862</v>
      </c>
      <c r="K6280" s="3">
        <f t="shared" ca="1" si="1089"/>
        <v>6</v>
      </c>
      <c r="L6280" s="3" t="str">
        <f ca="1">VLOOKUP(K6280,Freq_Investment!$A$1:$B$8,2,0)</f>
        <v>Half-yearly</v>
      </c>
      <c r="M6280" s="3" t="str">
        <f t="shared" ca="1" si="1090"/>
        <v>Auto</v>
      </c>
      <c r="N6280" s="3">
        <f t="shared" ca="1" si="1080"/>
        <v>1</v>
      </c>
      <c r="O6280" s="3">
        <f t="shared" ca="1" si="1080"/>
        <v>3</v>
      </c>
      <c r="P6280" s="3">
        <f t="shared" ca="1" si="1080"/>
        <v>5</v>
      </c>
    </row>
    <row r="6281" spans="1:16" x14ac:dyDescent="0.25">
      <c r="A6281" s="3">
        <f t="shared" ca="1" si="1081"/>
        <v>226330638</v>
      </c>
      <c r="B6281" s="3">
        <f t="shared" ca="1" si="1082"/>
        <v>1986</v>
      </c>
      <c r="C6281" s="1">
        <f t="shared" ca="1" si="1083"/>
        <v>30080</v>
      </c>
      <c r="D6281" s="7">
        <f t="shared" ca="1" si="1084"/>
        <v>8</v>
      </c>
      <c r="E6281" s="3" t="str">
        <f ca="1">VLOOKUP(D6281,State!$A$1:$B$9,2,0)</f>
        <v>ACT</v>
      </c>
      <c r="F6281" s="3">
        <f t="shared" ca="1" si="1085"/>
        <v>199</v>
      </c>
      <c r="G6281" s="3" t="str">
        <f ca="1">VLOOKUP(F6281,Occupation!$A$1:$B$915,2,0)</f>
        <v>Other Spatial Scientist</v>
      </c>
      <c r="H6281" s="3">
        <f t="shared" ca="1" si="1086"/>
        <v>9</v>
      </c>
      <c r="I6281" s="3">
        <f t="shared" ca="1" si="1087"/>
        <v>31682.53</v>
      </c>
      <c r="J6281" s="3">
        <f t="shared" ca="1" si="1088"/>
        <v>7.2840453652087134E-3</v>
      </c>
      <c r="K6281" s="3">
        <f t="shared" ca="1" si="1089"/>
        <v>1</v>
      </c>
      <c r="L6281" s="3" t="str">
        <f ca="1">VLOOKUP(K6281,Freq_Investment!$A$1:$B$8,2,0)</f>
        <v>Daily</v>
      </c>
      <c r="M6281" s="3" t="str">
        <f t="shared" ca="1" si="1090"/>
        <v>Manual</v>
      </c>
      <c r="N6281" s="3">
        <f t="shared" ca="1" si="1080"/>
        <v>5</v>
      </c>
      <c r="O6281" s="3">
        <f t="shared" ca="1" si="1080"/>
        <v>5</v>
      </c>
      <c r="P6281" s="3">
        <f t="shared" ca="1" si="1080"/>
        <v>1</v>
      </c>
    </row>
    <row r="6282" spans="1:16" x14ac:dyDescent="0.25">
      <c r="A6282" s="3">
        <f t="shared" ca="1" si="1081"/>
        <v>427307338</v>
      </c>
      <c r="B6282" s="3">
        <f t="shared" ca="1" si="1082"/>
        <v>9565</v>
      </c>
      <c r="C6282" s="1">
        <f t="shared" ca="1" si="1083"/>
        <v>39577</v>
      </c>
      <c r="D6282" s="7">
        <f t="shared" ca="1" si="1084"/>
        <v>2</v>
      </c>
      <c r="E6282" s="3" t="str">
        <f ca="1">VLOOKUP(D6282,State!$A$1:$B$9,2,0)</f>
        <v>QLD</v>
      </c>
      <c r="F6282" s="3">
        <f t="shared" ca="1" si="1085"/>
        <v>670</v>
      </c>
      <c r="G6282" s="3" t="str">
        <f ca="1">VLOOKUP(F6282,Occupation!$A$1:$B$915,2,0)</f>
        <v>Beauty Therapist</v>
      </c>
      <c r="H6282" s="3">
        <f t="shared" ca="1" si="1086"/>
        <v>5</v>
      </c>
      <c r="I6282" s="3">
        <f t="shared" ca="1" si="1087"/>
        <v>17111.080000000002</v>
      </c>
      <c r="J6282" s="3">
        <f t="shared" ca="1" si="1088"/>
        <v>0.2484078051675972</v>
      </c>
      <c r="K6282" s="3">
        <f t="shared" ca="1" si="1089"/>
        <v>5</v>
      </c>
      <c r="L6282" s="3" t="str">
        <f ca="1">VLOOKUP(K6282,Freq_Investment!$A$1:$B$8,2,0)</f>
        <v>Quarterly</v>
      </c>
      <c r="M6282" s="3" t="str">
        <f t="shared" ca="1" si="1090"/>
        <v>Auto</v>
      </c>
      <c r="N6282" s="3">
        <f t="shared" ca="1" si="1080"/>
        <v>4</v>
      </c>
      <c r="O6282" s="3">
        <f t="shared" ca="1" si="1080"/>
        <v>5</v>
      </c>
      <c r="P6282" s="3">
        <f t="shared" ca="1" si="1080"/>
        <v>1</v>
      </c>
    </row>
    <row r="6283" spans="1:16" x14ac:dyDescent="0.25">
      <c r="A6283" s="3">
        <f t="shared" ca="1" si="1081"/>
        <v>422794902</v>
      </c>
      <c r="B6283" s="3">
        <f t="shared" ca="1" si="1082"/>
        <v>9588</v>
      </c>
      <c r="C6283" s="1">
        <f t="shared" ca="1" si="1083"/>
        <v>28735</v>
      </c>
      <c r="D6283" s="7">
        <f t="shared" ca="1" si="1084"/>
        <v>5</v>
      </c>
      <c r="E6283" s="3" t="str">
        <f ca="1">VLOOKUP(D6283,State!$A$1:$B$9,2,0)</f>
        <v>NT</v>
      </c>
      <c r="F6283" s="3">
        <f t="shared" ca="1" si="1085"/>
        <v>75</v>
      </c>
      <c r="G6283" s="3" t="str">
        <f ca="1">VLOOKUP(F6283,Occupation!$A$1:$B$915,2,0)</f>
        <v>Antique Dealer</v>
      </c>
      <c r="H6283" s="3">
        <f t="shared" ca="1" si="1086"/>
        <v>9</v>
      </c>
      <c r="I6283" s="3">
        <f t="shared" ca="1" si="1087"/>
        <v>60701.57</v>
      </c>
      <c r="J6283" s="3">
        <f t="shared" ca="1" si="1088"/>
        <v>0.49463992168954901</v>
      </c>
      <c r="K6283" s="3">
        <f t="shared" ca="1" si="1089"/>
        <v>3</v>
      </c>
      <c r="L6283" s="3" t="str">
        <f ca="1">VLOOKUP(K6283,Freq_Investment!$A$1:$B$8,2,0)</f>
        <v>Fortnightly</v>
      </c>
      <c r="M6283" s="3" t="str">
        <f t="shared" ca="1" si="1090"/>
        <v>Auto</v>
      </c>
      <c r="N6283" s="3">
        <f t="shared" ca="1" si="1080"/>
        <v>1</v>
      </c>
      <c r="O6283" s="3">
        <f t="shared" ca="1" si="1080"/>
        <v>3</v>
      </c>
      <c r="P6283" s="3">
        <f t="shared" ca="1" si="1080"/>
        <v>3</v>
      </c>
    </row>
    <row r="6284" spans="1:16" x14ac:dyDescent="0.25">
      <c r="A6284" s="3">
        <f t="shared" ca="1" si="1081"/>
        <v>520911080</v>
      </c>
      <c r="B6284" s="3">
        <f t="shared" ca="1" si="1082"/>
        <v>152</v>
      </c>
      <c r="C6284" s="1">
        <f t="shared" ca="1" si="1083"/>
        <v>28910</v>
      </c>
      <c r="D6284" s="7">
        <f t="shared" ca="1" si="1084"/>
        <v>3</v>
      </c>
      <c r="E6284" s="3" t="str">
        <f ca="1">VLOOKUP(D6284,State!$A$1:$B$9,2,0)</f>
        <v>SA</v>
      </c>
      <c r="F6284" s="3">
        <f t="shared" ca="1" si="1085"/>
        <v>870</v>
      </c>
      <c r="G6284" s="3" t="str">
        <f ca="1">VLOOKUP(F6284,Occupation!$A$1:$B$915,2,0)</f>
        <v>Truck Driver (General)</v>
      </c>
      <c r="H6284" s="3">
        <f t="shared" ca="1" si="1086"/>
        <v>9</v>
      </c>
      <c r="I6284" s="3">
        <f t="shared" ca="1" si="1087"/>
        <v>53876.74</v>
      </c>
      <c r="J6284" s="3">
        <f t="shared" ca="1" si="1088"/>
        <v>1.5795992566173256E-2</v>
      </c>
      <c r="K6284" s="3">
        <f t="shared" ca="1" si="1089"/>
        <v>5</v>
      </c>
      <c r="L6284" s="3" t="str">
        <f ca="1">VLOOKUP(K6284,Freq_Investment!$A$1:$B$8,2,0)</f>
        <v>Quarterly</v>
      </c>
      <c r="M6284" s="3" t="str">
        <f t="shared" ca="1" si="1090"/>
        <v>Auto</v>
      </c>
      <c r="N6284" s="3">
        <f t="shared" ca="1" si="1080"/>
        <v>4</v>
      </c>
      <c r="O6284" s="3">
        <f t="shared" ca="1" si="1080"/>
        <v>3</v>
      </c>
      <c r="P6284" s="3">
        <f t="shared" ca="1" si="1080"/>
        <v>5</v>
      </c>
    </row>
    <row r="6285" spans="1:16" x14ac:dyDescent="0.25">
      <c r="A6285" s="3">
        <f t="shared" ca="1" si="1081"/>
        <v>972573990</v>
      </c>
      <c r="B6285" s="3">
        <f t="shared" ca="1" si="1082"/>
        <v>9456</v>
      </c>
      <c r="C6285" s="1">
        <f t="shared" ca="1" si="1083"/>
        <v>35682</v>
      </c>
      <c r="D6285" s="7">
        <f t="shared" ca="1" si="1084"/>
        <v>7</v>
      </c>
      <c r="E6285" s="3" t="str">
        <f ca="1">VLOOKUP(D6285,State!$A$1:$B$9,2,0)</f>
        <v>VIC</v>
      </c>
      <c r="F6285" s="3">
        <f t="shared" ca="1" si="1085"/>
        <v>764</v>
      </c>
      <c r="G6285" s="3" t="str">
        <f ca="1">VLOOKUP(F6285,Occupation!$A$1:$B$915,2,0)</f>
        <v>Train Examiner</v>
      </c>
      <c r="H6285" s="3">
        <f t="shared" ca="1" si="1086"/>
        <v>2</v>
      </c>
      <c r="I6285" s="3">
        <f t="shared" ca="1" si="1087"/>
        <v>65408.18</v>
      </c>
      <c r="J6285" s="3">
        <f t="shared" ca="1" si="1088"/>
        <v>9.3415287320804841E-2</v>
      </c>
      <c r="K6285" s="3">
        <f t="shared" ca="1" si="1089"/>
        <v>7</v>
      </c>
      <c r="L6285" s="3" t="str">
        <f ca="1">VLOOKUP(K6285,Freq_Investment!$A$1:$B$8,2,0)</f>
        <v>Yearly</v>
      </c>
      <c r="M6285" s="3" t="str">
        <f t="shared" ca="1" si="1090"/>
        <v>Manual</v>
      </c>
      <c r="N6285" s="3">
        <f t="shared" ca="1" si="1080"/>
        <v>1</v>
      </c>
      <c r="O6285" s="3">
        <f t="shared" ca="1" si="1080"/>
        <v>2</v>
      </c>
      <c r="P6285" s="3">
        <f t="shared" ca="1" si="1080"/>
        <v>1</v>
      </c>
    </row>
    <row r="6286" spans="1:16" x14ac:dyDescent="0.25">
      <c r="A6286" s="3">
        <f t="shared" ca="1" si="1081"/>
        <v>480854657</v>
      </c>
      <c r="B6286" s="3">
        <f t="shared" ca="1" si="1082"/>
        <v>2450</v>
      </c>
      <c r="C6286" s="1">
        <f t="shared" ca="1" si="1083"/>
        <v>32316</v>
      </c>
      <c r="D6286" s="7">
        <f t="shared" ca="1" si="1084"/>
        <v>5</v>
      </c>
      <c r="E6286" s="3" t="str">
        <f ca="1">VLOOKUP(D6286,State!$A$1:$B$9,2,0)</f>
        <v>NT</v>
      </c>
      <c r="F6286" s="3">
        <f t="shared" ca="1" si="1085"/>
        <v>780</v>
      </c>
      <c r="G6286" s="3" t="str">
        <f ca="1">VLOOKUP(F6286,Occupation!$A$1:$B$915,2,0)</f>
        <v>Insurance Agent</v>
      </c>
      <c r="H6286" s="3">
        <f t="shared" ca="1" si="1086"/>
        <v>1</v>
      </c>
      <c r="I6286" s="3">
        <f t="shared" ca="1" si="1087"/>
        <v>86871.27</v>
      </c>
      <c r="J6286" s="3">
        <f t="shared" ca="1" si="1088"/>
        <v>4.5847831357152535E-2</v>
      </c>
      <c r="K6286" s="3">
        <f t="shared" ca="1" si="1089"/>
        <v>7</v>
      </c>
      <c r="L6286" s="3" t="str">
        <f ca="1">VLOOKUP(K6286,Freq_Investment!$A$1:$B$8,2,0)</f>
        <v>Yearly</v>
      </c>
      <c r="M6286" s="3" t="str">
        <f t="shared" ca="1" si="1090"/>
        <v>Auto</v>
      </c>
      <c r="N6286" s="3">
        <f t="shared" ca="1" si="1080"/>
        <v>4</v>
      </c>
      <c r="O6286" s="3">
        <f t="shared" ca="1" si="1080"/>
        <v>2</v>
      </c>
      <c r="P6286" s="3">
        <f t="shared" ca="1" si="1080"/>
        <v>1</v>
      </c>
    </row>
    <row r="6287" spans="1:16" x14ac:dyDescent="0.25">
      <c r="A6287" s="3">
        <f t="shared" ca="1" si="1081"/>
        <v>794927044</v>
      </c>
      <c r="B6287" s="3">
        <f t="shared" ca="1" si="1082"/>
        <v>8175</v>
      </c>
      <c r="C6287" s="1">
        <f t="shared" ca="1" si="1083"/>
        <v>35224</v>
      </c>
      <c r="D6287" s="7">
        <f t="shared" ca="1" si="1084"/>
        <v>3</v>
      </c>
      <c r="E6287" s="3" t="str">
        <f ca="1">VLOOKUP(D6287,State!$A$1:$B$9,2,0)</f>
        <v>SA</v>
      </c>
      <c r="F6287" s="3">
        <f t="shared" ca="1" si="1085"/>
        <v>809</v>
      </c>
      <c r="G6287" s="3" t="str">
        <f ca="1">VLOOKUP(F6287,Occupation!$A$1:$B$915,2,0)</f>
        <v>Plastic Cablemaking Machine Operator</v>
      </c>
      <c r="H6287" s="3">
        <f t="shared" ca="1" si="1086"/>
        <v>4</v>
      </c>
      <c r="I6287" s="3">
        <f t="shared" ca="1" si="1087"/>
        <v>82271.44</v>
      </c>
      <c r="J6287" s="3">
        <f t="shared" ca="1" si="1088"/>
        <v>6.6935525540649632E-2</v>
      </c>
      <c r="K6287" s="3">
        <f t="shared" ca="1" si="1089"/>
        <v>7</v>
      </c>
      <c r="L6287" s="3" t="str">
        <f ca="1">VLOOKUP(K6287,Freq_Investment!$A$1:$B$8,2,0)</f>
        <v>Yearly</v>
      </c>
      <c r="M6287" s="3" t="str">
        <f t="shared" ca="1" si="1090"/>
        <v>Auto</v>
      </c>
      <c r="N6287" s="3">
        <f t="shared" ca="1" si="1080"/>
        <v>2</v>
      </c>
      <c r="O6287" s="3">
        <f t="shared" ca="1" si="1080"/>
        <v>2</v>
      </c>
      <c r="P6287" s="3">
        <f t="shared" ca="1" si="1080"/>
        <v>4</v>
      </c>
    </row>
    <row r="6288" spans="1:16" x14ac:dyDescent="0.25">
      <c r="A6288" s="3">
        <f t="shared" ca="1" si="1081"/>
        <v>648941713</v>
      </c>
      <c r="B6288" s="3">
        <f t="shared" ca="1" si="1082"/>
        <v>4430</v>
      </c>
      <c r="C6288" s="1">
        <f t="shared" ca="1" si="1083"/>
        <v>39692</v>
      </c>
      <c r="D6288" s="7">
        <f t="shared" ca="1" si="1084"/>
        <v>1</v>
      </c>
      <c r="E6288" s="3" t="str">
        <f ca="1">VLOOKUP(D6288,State!$A$1:$B$9,2,0)</f>
        <v>NSW</v>
      </c>
      <c r="F6288" s="3">
        <f t="shared" ca="1" si="1085"/>
        <v>818</v>
      </c>
      <c r="G6288" s="3" t="str">
        <f ca="1">VLOOKUP(F6288,Occupation!$A$1:$B$915,2,0)</f>
        <v>Hide and Skin Processing Machine Operator</v>
      </c>
      <c r="H6288" s="3">
        <f t="shared" ca="1" si="1086"/>
        <v>5</v>
      </c>
      <c r="I6288" s="3">
        <f t="shared" ca="1" si="1087"/>
        <v>12951.52</v>
      </c>
      <c r="J6288" s="3">
        <f t="shared" ca="1" si="1088"/>
        <v>0.4184991687689138</v>
      </c>
      <c r="K6288" s="3">
        <f t="shared" ca="1" si="1089"/>
        <v>5</v>
      </c>
      <c r="L6288" s="3" t="str">
        <f ca="1">VLOOKUP(K6288,Freq_Investment!$A$1:$B$8,2,0)</f>
        <v>Quarterly</v>
      </c>
      <c r="M6288" s="3" t="str">
        <f t="shared" ca="1" si="1090"/>
        <v>Auto</v>
      </c>
      <c r="N6288" s="3">
        <f t="shared" ca="1" si="1080"/>
        <v>2</v>
      </c>
      <c r="O6288" s="3">
        <f t="shared" ca="1" si="1080"/>
        <v>1</v>
      </c>
      <c r="P6288" s="3">
        <f t="shared" ca="1" si="1080"/>
        <v>3</v>
      </c>
    </row>
    <row r="6289" spans="1:16" x14ac:dyDescent="0.25">
      <c r="A6289" s="3">
        <f t="shared" ca="1" si="1081"/>
        <v>190532315</v>
      </c>
      <c r="B6289" s="3">
        <f t="shared" ca="1" si="1082"/>
        <v>8983</v>
      </c>
      <c r="C6289" s="1">
        <f t="shared" ca="1" si="1083"/>
        <v>31018</v>
      </c>
      <c r="D6289" s="7">
        <f t="shared" ca="1" si="1084"/>
        <v>6</v>
      </c>
      <c r="E6289" s="3" t="str">
        <f ca="1">VLOOKUP(D6289,State!$A$1:$B$9,2,0)</f>
        <v>TAS</v>
      </c>
      <c r="F6289" s="3">
        <f t="shared" ca="1" si="1085"/>
        <v>304</v>
      </c>
      <c r="G6289" s="3" t="str">
        <f ca="1">VLOOKUP(F6289,Occupation!$A$1:$B$915,2,0)</f>
        <v>Traditional Chinese Medicine Practitioner</v>
      </c>
      <c r="H6289" s="3">
        <f t="shared" ca="1" si="1086"/>
        <v>10</v>
      </c>
      <c r="I6289" s="3">
        <f t="shared" ca="1" si="1087"/>
        <v>15259</v>
      </c>
      <c r="J6289" s="3">
        <f t="shared" ca="1" si="1088"/>
        <v>0.38476035380619633</v>
      </c>
      <c r="K6289" s="3">
        <f t="shared" ca="1" si="1089"/>
        <v>5</v>
      </c>
      <c r="L6289" s="3" t="str">
        <f ca="1">VLOOKUP(K6289,Freq_Investment!$A$1:$B$8,2,0)</f>
        <v>Quarterly</v>
      </c>
      <c r="M6289" s="3" t="str">
        <f t="shared" ca="1" si="1090"/>
        <v>Auto</v>
      </c>
      <c r="N6289" s="3">
        <f t="shared" ca="1" si="1080"/>
        <v>5</v>
      </c>
      <c r="O6289" s="3">
        <f t="shared" ca="1" si="1080"/>
        <v>1</v>
      </c>
      <c r="P6289" s="3">
        <f t="shared" ca="1" si="1080"/>
        <v>2</v>
      </c>
    </row>
    <row r="6290" spans="1:16" x14ac:dyDescent="0.25">
      <c r="A6290" s="3">
        <f t="shared" ca="1" si="1081"/>
        <v>671429856</v>
      </c>
      <c r="B6290" s="3">
        <f t="shared" ca="1" si="1082"/>
        <v>6452</v>
      </c>
      <c r="C6290" s="1">
        <f t="shared" ca="1" si="1083"/>
        <v>42617</v>
      </c>
      <c r="D6290" s="7">
        <f t="shared" ca="1" si="1084"/>
        <v>7</v>
      </c>
      <c r="E6290" s="3" t="str">
        <f ca="1">VLOOKUP(D6290,State!$A$1:$B$9,2,0)</f>
        <v>VIC</v>
      </c>
      <c r="F6290" s="3">
        <f t="shared" ca="1" si="1085"/>
        <v>2</v>
      </c>
      <c r="G6290" s="3" t="str">
        <f ca="1">VLOOKUP(F6290,Occupation!$A$1:$B$915,2,0)</f>
        <v>Corporate General Manager</v>
      </c>
      <c r="H6290" s="3">
        <f t="shared" ca="1" si="1086"/>
        <v>10</v>
      </c>
      <c r="I6290" s="3">
        <f t="shared" ca="1" si="1087"/>
        <v>36122.910000000003</v>
      </c>
      <c r="J6290" s="3">
        <f t="shared" ca="1" si="1088"/>
        <v>0.38517977179008173</v>
      </c>
      <c r="K6290" s="3">
        <f t="shared" ca="1" si="1089"/>
        <v>4</v>
      </c>
      <c r="L6290" s="3" t="str">
        <f ca="1">VLOOKUP(K6290,Freq_Investment!$A$1:$B$8,2,0)</f>
        <v>Monthly</v>
      </c>
      <c r="M6290" s="3" t="str">
        <f t="shared" ca="1" si="1090"/>
        <v>Manual</v>
      </c>
      <c r="N6290" s="3">
        <f t="shared" ca="1" si="1080"/>
        <v>4</v>
      </c>
      <c r="O6290" s="3">
        <f t="shared" ca="1" si="1080"/>
        <v>4</v>
      </c>
      <c r="P6290" s="3">
        <f t="shared" ca="1" si="1080"/>
        <v>5</v>
      </c>
    </row>
    <row r="6291" spans="1:16" x14ac:dyDescent="0.25">
      <c r="A6291" s="3">
        <f t="shared" ca="1" si="1081"/>
        <v>997800695</v>
      </c>
      <c r="B6291" s="3">
        <f t="shared" ca="1" si="1082"/>
        <v>3626</v>
      </c>
      <c r="C6291" s="1">
        <f t="shared" ca="1" si="1083"/>
        <v>26659</v>
      </c>
      <c r="D6291" s="7">
        <f t="shared" ca="1" si="1084"/>
        <v>8</v>
      </c>
      <c r="E6291" s="3" t="str">
        <f ca="1">VLOOKUP(D6291,State!$A$1:$B$9,2,0)</f>
        <v>ACT</v>
      </c>
      <c r="F6291" s="3">
        <f t="shared" ca="1" si="1085"/>
        <v>172</v>
      </c>
      <c r="G6291" s="3" t="str">
        <f ca="1">VLOOKUP(F6291,Occupation!$A$1:$B$915,2,0)</f>
        <v>Advertising Specialist</v>
      </c>
      <c r="H6291" s="3">
        <f t="shared" ca="1" si="1086"/>
        <v>9</v>
      </c>
      <c r="I6291" s="3">
        <f t="shared" ca="1" si="1087"/>
        <v>95138.39</v>
      </c>
      <c r="J6291" s="3">
        <f t="shared" ca="1" si="1088"/>
        <v>0.37658857687362407</v>
      </c>
      <c r="K6291" s="3">
        <f t="shared" ca="1" si="1089"/>
        <v>7</v>
      </c>
      <c r="L6291" s="3" t="str">
        <f ca="1">VLOOKUP(K6291,Freq_Investment!$A$1:$B$8,2,0)</f>
        <v>Yearly</v>
      </c>
      <c r="M6291" s="3" t="str">
        <f t="shared" ca="1" si="1090"/>
        <v>Manual</v>
      </c>
      <c r="N6291" s="3">
        <f t="shared" ca="1" si="1080"/>
        <v>1</v>
      </c>
      <c r="O6291" s="3">
        <f t="shared" ca="1" si="1080"/>
        <v>4</v>
      </c>
      <c r="P6291" s="3">
        <f t="shared" ca="1" si="1080"/>
        <v>1</v>
      </c>
    </row>
    <row r="6292" spans="1:16" x14ac:dyDescent="0.25">
      <c r="A6292" s="3">
        <f t="shared" ca="1" si="1081"/>
        <v>262316997</v>
      </c>
      <c r="B6292" s="3">
        <f t="shared" ca="1" si="1082"/>
        <v>3882</v>
      </c>
      <c r="C6292" s="1">
        <f t="shared" ca="1" si="1083"/>
        <v>32179</v>
      </c>
      <c r="D6292" s="7">
        <f t="shared" ca="1" si="1084"/>
        <v>6</v>
      </c>
      <c r="E6292" s="3" t="str">
        <f ca="1">VLOOKUP(D6292,State!$A$1:$B$9,2,0)</f>
        <v>TAS</v>
      </c>
      <c r="F6292" s="3">
        <f t="shared" ca="1" si="1085"/>
        <v>94</v>
      </c>
      <c r="G6292" s="3" t="str">
        <f ca="1">VLOOKUP(F6292,Occupation!$A$1:$B$915,2,0)</f>
        <v>Hospitality, Retail and Service Managers nec</v>
      </c>
      <c r="H6292" s="3">
        <f t="shared" ca="1" si="1086"/>
        <v>8</v>
      </c>
      <c r="I6292" s="3">
        <f t="shared" ca="1" si="1087"/>
        <v>7267.96</v>
      </c>
      <c r="J6292" s="3">
        <f t="shared" ca="1" si="1088"/>
        <v>0.23666430024517882</v>
      </c>
      <c r="K6292" s="3">
        <f t="shared" ca="1" si="1089"/>
        <v>4</v>
      </c>
      <c r="L6292" s="3" t="str">
        <f ca="1">VLOOKUP(K6292,Freq_Investment!$A$1:$B$8,2,0)</f>
        <v>Monthly</v>
      </c>
      <c r="M6292" s="3" t="str">
        <f t="shared" ca="1" si="1090"/>
        <v>Manual</v>
      </c>
      <c r="N6292" s="3">
        <f t="shared" ca="1" si="1080"/>
        <v>4</v>
      </c>
      <c r="O6292" s="3">
        <f t="shared" ca="1" si="1080"/>
        <v>4</v>
      </c>
      <c r="P6292" s="3">
        <f t="shared" ca="1" si="1080"/>
        <v>4</v>
      </c>
    </row>
    <row r="6293" spans="1:16" x14ac:dyDescent="0.25">
      <c r="A6293" s="3">
        <f t="shared" ca="1" si="1081"/>
        <v>388992117</v>
      </c>
      <c r="B6293" s="3">
        <f t="shared" ca="1" si="1082"/>
        <v>2494</v>
      </c>
      <c r="C6293" s="1">
        <f t="shared" ca="1" si="1083"/>
        <v>38128</v>
      </c>
      <c r="D6293" s="7">
        <f t="shared" ca="1" si="1084"/>
        <v>2</v>
      </c>
      <c r="E6293" s="3" t="str">
        <f ca="1">VLOOKUP(D6293,State!$A$1:$B$9,2,0)</f>
        <v>QLD</v>
      </c>
      <c r="F6293" s="3">
        <f t="shared" ca="1" si="1085"/>
        <v>868</v>
      </c>
      <c r="G6293" s="3" t="str">
        <f ca="1">VLOOKUP(F6293,Occupation!$A$1:$B$915,2,0)</f>
        <v>Tram Driver</v>
      </c>
      <c r="H6293" s="3">
        <f t="shared" ca="1" si="1086"/>
        <v>7</v>
      </c>
      <c r="I6293" s="3">
        <f t="shared" ca="1" si="1087"/>
        <v>80477.149999999994</v>
      </c>
      <c r="J6293" s="3">
        <f t="shared" ca="1" si="1088"/>
        <v>0.24850512275090153</v>
      </c>
      <c r="K6293" s="3">
        <f t="shared" ca="1" si="1089"/>
        <v>5</v>
      </c>
      <c r="L6293" s="3" t="str">
        <f ca="1">VLOOKUP(K6293,Freq_Investment!$A$1:$B$8,2,0)</f>
        <v>Quarterly</v>
      </c>
      <c r="M6293" s="3" t="str">
        <f t="shared" ca="1" si="1090"/>
        <v>Manual</v>
      </c>
      <c r="N6293" s="3">
        <f t="shared" ca="1" si="1080"/>
        <v>2</v>
      </c>
      <c r="O6293" s="3">
        <f t="shared" ca="1" si="1080"/>
        <v>5</v>
      </c>
      <c r="P6293" s="3">
        <f t="shared" ca="1" si="1080"/>
        <v>3</v>
      </c>
    </row>
    <row r="6294" spans="1:16" x14ac:dyDescent="0.25">
      <c r="A6294" s="3">
        <f t="shared" ca="1" si="1081"/>
        <v>147429998</v>
      </c>
      <c r="B6294" s="3">
        <f t="shared" ca="1" si="1082"/>
        <v>9590</v>
      </c>
      <c r="C6294" s="1">
        <f t="shared" ca="1" si="1083"/>
        <v>39318</v>
      </c>
      <c r="D6294" s="7">
        <f t="shared" ca="1" si="1084"/>
        <v>8</v>
      </c>
      <c r="E6294" s="3" t="str">
        <f ca="1">VLOOKUP(D6294,State!$A$1:$B$9,2,0)</f>
        <v>ACT</v>
      </c>
      <c r="F6294" s="3">
        <f t="shared" ca="1" si="1085"/>
        <v>11</v>
      </c>
      <c r="G6294" s="3" t="str">
        <f ca="1">VLOOKUP(F6294,Occupation!$A$1:$B$915,2,0)</f>
        <v>Poultry Farmer</v>
      </c>
      <c r="H6294" s="3">
        <f t="shared" ca="1" si="1086"/>
        <v>5</v>
      </c>
      <c r="I6294" s="3">
        <f t="shared" ca="1" si="1087"/>
        <v>84712.19</v>
      </c>
      <c r="J6294" s="3">
        <f t="shared" ca="1" si="1088"/>
        <v>0.26189397719929447</v>
      </c>
      <c r="K6294" s="3">
        <f t="shared" ca="1" si="1089"/>
        <v>6</v>
      </c>
      <c r="L6294" s="3" t="str">
        <f ca="1">VLOOKUP(K6294,Freq_Investment!$A$1:$B$8,2,0)</f>
        <v>Half-yearly</v>
      </c>
      <c r="M6294" s="3" t="str">
        <f t="shared" ca="1" si="1090"/>
        <v>Manual</v>
      </c>
      <c r="N6294" s="3">
        <f t="shared" ca="1" si="1080"/>
        <v>5</v>
      </c>
      <c r="O6294" s="3">
        <f t="shared" ca="1" si="1080"/>
        <v>3</v>
      </c>
      <c r="P6294" s="3">
        <f t="shared" ca="1" si="1080"/>
        <v>5</v>
      </c>
    </row>
    <row r="6295" spans="1:16" x14ac:dyDescent="0.25">
      <c r="A6295" s="3">
        <f t="shared" ca="1" si="1081"/>
        <v>290642593</v>
      </c>
      <c r="B6295" s="3">
        <f t="shared" ca="1" si="1082"/>
        <v>4205</v>
      </c>
      <c r="C6295" s="1">
        <f t="shared" ca="1" si="1083"/>
        <v>40805</v>
      </c>
      <c r="D6295" s="7">
        <f t="shared" ca="1" si="1084"/>
        <v>1</v>
      </c>
      <c r="E6295" s="3" t="str">
        <f ca="1">VLOOKUP(D6295,State!$A$1:$B$9,2,0)</f>
        <v>NSW</v>
      </c>
      <c r="F6295" s="3">
        <f t="shared" ca="1" si="1085"/>
        <v>297</v>
      </c>
      <c r="G6295" s="3" t="str">
        <f ca="1">VLOOKUP(F6295,Occupation!$A$1:$B$915,2,0)</f>
        <v>Orthotist or Prosthetist</v>
      </c>
      <c r="H6295" s="3">
        <f t="shared" ca="1" si="1086"/>
        <v>6</v>
      </c>
      <c r="I6295" s="3">
        <f t="shared" ca="1" si="1087"/>
        <v>65142.57</v>
      </c>
      <c r="J6295" s="3">
        <f t="shared" ca="1" si="1088"/>
        <v>0.41111551976836874</v>
      </c>
      <c r="K6295" s="3">
        <f t="shared" ca="1" si="1089"/>
        <v>3</v>
      </c>
      <c r="L6295" s="3" t="str">
        <f ca="1">VLOOKUP(K6295,Freq_Investment!$A$1:$B$8,2,0)</f>
        <v>Fortnightly</v>
      </c>
      <c r="M6295" s="3" t="str">
        <f t="shared" ca="1" si="1090"/>
        <v>Auto</v>
      </c>
      <c r="N6295" s="3">
        <f t="shared" ca="1" si="1080"/>
        <v>3</v>
      </c>
      <c r="O6295" s="3">
        <f t="shared" ca="1" si="1080"/>
        <v>1</v>
      </c>
      <c r="P6295" s="3">
        <f t="shared" ca="1" si="1080"/>
        <v>2</v>
      </c>
    </row>
    <row r="6296" spans="1:16" x14ac:dyDescent="0.25">
      <c r="A6296" s="3">
        <f t="shared" ca="1" si="1081"/>
        <v>79101275</v>
      </c>
      <c r="B6296" s="3">
        <f t="shared" ca="1" si="1082"/>
        <v>3875</v>
      </c>
      <c r="C6296" s="1">
        <f t="shared" ca="1" si="1083"/>
        <v>32414</v>
      </c>
      <c r="D6296" s="7">
        <f t="shared" ca="1" si="1084"/>
        <v>3</v>
      </c>
      <c r="E6296" s="3" t="str">
        <f ca="1">VLOOKUP(D6296,State!$A$1:$B$9,2,0)</f>
        <v>SA</v>
      </c>
      <c r="F6296" s="3">
        <f t="shared" ca="1" si="1085"/>
        <v>830</v>
      </c>
      <c r="G6296" s="3" t="str">
        <f ca="1">VLOOKUP(F6296,Occupation!$A$1:$B$915,2,0)</f>
        <v>Driller</v>
      </c>
      <c r="H6296" s="3">
        <f t="shared" ca="1" si="1086"/>
        <v>3</v>
      </c>
      <c r="I6296" s="3">
        <f t="shared" ca="1" si="1087"/>
        <v>65621.509999999995</v>
      </c>
      <c r="J6296" s="3">
        <f t="shared" ca="1" si="1088"/>
        <v>3.691031712750853E-2</v>
      </c>
      <c r="K6296" s="3">
        <f t="shared" ca="1" si="1089"/>
        <v>3</v>
      </c>
      <c r="L6296" s="3" t="str">
        <f ca="1">VLOOKUP(K6296,Freq_Investment!$A$1:$B$8,2,0)</f>
        <v>Fortnightly</v>
      </c>
      <c r="M6296" s="3" t="str">
        <f t="shared" ca="1" si="1090"/>
        <v>Auto</v>
      </c>
      <c r="N6296" s="3">
        <f t="shared" ca="1" si="1080"/>
        <v>5</v>
      </c>
      <c r="O6296" s="3">
        <f t="shared" ca="1" si="1080"/>
        <v>5</v>
      </c>
      <c r="P6296" s="3">
        <f t="shared" ca="1" si="1080"/>
        <v>5</v>
      </c>
    </row>
    <row r="6297" spans="1:16" x14ac:dyDescent="0.25">
      <c r="A6297" s="3">
        <f t="shared" ca="1" si="1081"/>
        <v>980621510</v>
      </c>
      <c r="B6297" s="3">
        <f t="shared" ca="1" si="1082"/>
        <v>3023</v>
      </c>
      <c r="C6297" s="1">
        <f t="shared" ca="1" si="1083"/>
        <v>34895</v>
      </c>
      <c r="D6297" s="7">
        <f t="shared" ca="1" si="1084"/>
        <v>4</v>
      </c>
      <c r="E6297" s="3" t="str">
        <f ca="1">VLOOKUP(D6297,State!$A$1:$B$9,2,0)</f>
        <v>WA</v>
      </c>
      <c r="F6297" s="3">
        <f t="shared" ca="1" si="1085"/>
        <v>471</v>
      </c>
      <c r="G6297" s="3" t="str">
        <f ca="1">VLOOKUP(F6297,Occupation!$A$1:$B$915,2,0)</f>
        <v>Automotive Electrician</v>
      </c>
      <c r="H6297" s="3">
        <f t="shared" ca="1" si="1086"/>
        <v>9</v>
      </c>
      <c r="I6297" s="3">
        <f t="shared" ca="1" si="1087"/>
        <v>88136.87</v>
      </c>
      <c r="J6297" s="3">
        <f t="shared" ca="1" si="1088"/>
        <v>0.14575929089125628</v>
      </c>
      <c r="K6297" s="3">
        <f t="shared" ca="1" si="1089"/>
        <v>4</v>
      </c>
      <c r="L6297" s="3" t="str">
        <f ca="1">VLOOKUP(K6297,Freq_Investment!$A$1:$B$8,2,0)</f>
        <v>Monthly</v>
      </c>
      <c r="M6297" s="3" t="str">
        <f t="shared" ca="1" si="1090"/>
        <v>Manual</v>
      </c>
      <c r="N6297" s="3">
        <f t="shared" ca="1" si="1080"/>
        <v>5</v>
      </c>
      <c r="O6297" s="3">
        <f t="shared" ca="1" si="1080"/>
        <v>3</v>
      </c>
      <c r="P6297" s="3">
        <f t="shared" ca="1" si="1080"/>
        <v>4</v>
      </c>
    </row>
    <row r="6298" spans="1:16" x14ac:dyDescent="0.25">
      <c r="A6298" s="3">
        <f t="shared" ca="1" si="1081"/>
        <v>672930642</v>
      </c>
      <c r="B6298" s="3">
        <f t="shared" ca="1" si="1082"/>
        <v>644</v>
      </c>
      <c r="C6298" s="1">
        <f t="shared" ca="1" si="1083"/>
        <v>36330</v>
      </c>
      <c r="D6298" s="7">
        <f t="shared" ca="1" si="1084"/>
        <v>1</v>
      </c>
      <c r="E6298" s="3" t="str">
        <f ca="1">VLOOKUP(D6298,State!$A$1:$B$9,2,0)</f>
        <v>NSW</v>
      </c>
      <c r="F6298" s="3">
        <f t="shared" ca="1" si="1085"/>
        <v>661</v>
      </c>
      <c r="G6298" s="3" t="str">
        <f ca="1">VLOOKUP(F6298,Occupation!$A$1:$B$915,2,0)</f>
        <v>Emergency Service Worker</v>
      </c>
      <c r="H6298" s="3">
        <f t="shared" ca="1" si="1086"/>
        <v>10</v>
      </c>
      <c r="I6298" s="3">
        <f t="shared" ca="1" si="1087"/>
        <v>53731</v>
      </c>
      <c r="J6298" s="3">
        <f t="shared" ca="1" si="1088"/>
        <v>0.36557799182590245</v>
      </c>
      <c r="K6298" s="3">
        <f t="shared" ca="1" si="1089"/>
        <v>6</v>
      </c>
      <c r="L6298" s="3" t="str">
        <f ca="1">VLOOKUP(K6298,Freq_Investment!$A$1:$B$8,2,0)</f>
        <v>Half-yearly</v>
      </c>
      <c r="M6298" s="3" t="str">
        <f t="shared" ca="1" si="1090"/>
        <v>Auto</v>
      </c>
      <c r="N6298" s="3">
        <f t="shared" ca="1" si="1080"/>
        <v>5</v>
      </c>
      <c r="O6298" s="3">
        <f t="shared" ca="1" si="1080"/>
        <v>3</v>
      </c>
      <c r="P6298" s="3">
        <f t="shared" ca="1" si="1080"/>
        <v>5</v>
      </c>
    </row>
    <row r="6299" spans="1:16" x14ac:dyDescent="0.25">
      <c r="A6299" s="3">
        <f t="shared" ca="1" si="1081"/>
        <v>98935444</v>
      </c>
      <c r="B6299" s="3">
        <f t="shared" ca="1" si="1082"/>
        <v>9125</v>
      </c>
      <c r="C6299" s="1">
        <f t="shared" ca="1" si="1083"/>
        <v>40439</v>
      </c>
      <c r="D6299" s="7">
        <f t="shared" ca="1" si="1084"/>
        <v>5</v>
      </c>
      <c r="E6299" s="3" t="str">
        <f ca="1">VLOOKUP(D6299,State!$A$1:$B$9,2,0)</f>
        <v>NT</v>
      </c>
      <c r="F6299" s="3">
        <f t="shared" ca="1" si="1085"/>
        <v>764</v>
      </c>
      <c r="G6299" s="3" t="str">
        <f ca="1">VLOOKUP(F6299,Occupation!$A$1:$B$915,2,0)</f>
        <v>Train Examiner</v>
      </c>
      <c r="H6299" s="3">
        <f t="shared" ca="1" si="1086"/>
        <v>9</v>
      </c>
      <c r="I6299" s="3">
        <f t="shared" ca="1" si="1087"/>
        <v>96558.59</v>
      </c>
      <c r="J6299" s="3">
        <f t="shared" ca="1" si="1088"/>
        <v>9.5729110717714228E-2</v>
      </c>
      <c r="K6299" s="3">
        <f t="shared" ca="1" si="1089"/>
        <v>3</v>
      </c>
      <c r="L6299" s="3" t="str">
        <f ca="1">VLOOKUP(K6299,Freq_Investment!$A$1:$B$8,2,0)</f>
        <v>Fortnightly</v>
      </c>
      <c r="M6299" s="3" t="str">
        <f t="shared" ca="1" si="1090"/>
        <v>Manual</v>
      </c>
      <c r="N6299" s="3">
        <f t="shared" ca="1" si="1080"/>
        <v>3</v>
      </c>
      <c r="O6299" s="3">
        <f t="shared" ca="1" si="1080"/>
        <v>3</v>
      </c>
      <c r="P6299" s="3">
        <f t="shared" ca="1" si="1080"/>
        <v>3</v>
      </c>
    </row>
    <row r="6300" spans="1:16" x14ac:dyDescent="0.25">
      <c r="A6300" s="3">
        <f t="shared" ca="1" si="1081"/>
        <v>395666413</v>
      </c>
      <c r="B6300" s="3">
        <f t="shared" ca="1" si="1082"/>
        <v>1821</v>
      </c>
      <c r="C6300" s="1">
        <f t="shared" ca="1" si="1083"/>
        <v>28052</v>
      </c>
      <c r="D6300" s="7">
        <f t="shared" ca="1" si="1084"/>
        <v>3</v>
      </c>
      <c r="E6300" s="3" t="str">
        <f ca="1">VLOOKUP(D6300,State!$A$1:$B$9,2,0)</f>
        <v>SA</v>
      </c>
      <c r="F6300" s="3">
        <f t="shared" ca="1" si="1085"/>
        <v>144</v>
      </c>
      <c r="G6300" s="3" t="str">
        <f ca="1">VLOOKUP(F6300,Occupation!$A$1:$B$915,2,0)</f>
        <v>Stockbroking Dealer</v>
      </c>
      <c r="H6300" s="3">
        <f t="shared" ca="1" si="1086"/>
        <v>3</v>
      </c>
      <c r="I6300" s="3">
        <f t="shared" ca="1" si="1087"/>
        <v>39614.239999999998</v>
      </c>
      <c r="J6300" s="3">
        <f t="shared" ca="1" si="1088"/>
        <v>0.13287040381378579</v>
      </c>
      <c r="K6300" s="3">
        <f t="shared" ca="1" si="1089"/>
        <v>7</v>
      </c>
      <c r="L6300" s="3" t="str">
        <f ca="1">VLOOKUP(K6300,Freq_Investment!$A$1:$B$8,2,0)</f>
        <v>Yearly</v>
      </c>
      <c r="M6300" s="3" t="str">
        <f t="shared" ca="1" si="1090"/>
        <v>Auto</v>
      </c>
      <c r="N6300" s="3">
        <f t="shared" ca="1" si="1080"/>
        <v>2</v>
      </c>
      <c r="O6300" s="3">
        <f t="shared" ca="1" si="1080"/>
        <v>5</v>
      </c>
      <c r="P6300" s="3">
        <f t="shared" ca="1" si="1080"/>
        <v>1</v>
      </c>
    </row>
    <row r="6301" spans="1:16" x14ac:dyDescent="0.25">
      <c r="A6301" s="3">
        <f t="shared" ca="1" si="1081"/>
        <v>851614199</v>
      </c>
      <c r="B6301" s="3">
        <f t="shared" ca="1" si="1082"/>
        <v>8546</v>
      </c>
      <c r="C6301" s="1">
        <f t="shared" ca="1" si="1083"/>
        <v>39480</v>
      </c>
      <c r="D6301" s="7">
        <f t="shared" ca="1" si="1084"/>
        <v>5</v>
      </c>
      <c r="E6301" s="3" t="str">
        <f ca="1">VLOOKUP(D6301,State!$A$1:$B$9,2,0)</f>
        <v>NT</v>
      </c>
      <c r="F6301" s="3">
        <f t="shared" ca="1" si="1085"/>
        <v>470</v>
      </c>
      <c r="G6301" s="3" t="str">
        <f ca="1">VLOOKUP(F6301,Occupation!$A$1:$B$915,2,0)</f>
        <v>Telecommunications Technical Officer or Technologist</v>
      </c>
      <c r="H6301" s="3">
        <f t="shared" ca="1" si="1086"/>
        <v>2</v>
      </c>
      <c r="I6301" s="3">
        <f t="shared" ca="1" si="1087"/>
        <v>31045.13</v>
      </c>
      <c r="J6301" s="3">
        <f t="shared" ca="1" si="1088"/>
        <v>0.36067556924838001</v>
      </c>
      <c r="K6301" s="3">
        <f t="shared" ca="1" si="1089"/>
        <v>4</v>
      </c>
      <c r="L6301" s="3" t="str">
        <f ca="1">VLOOKUP(K6301,Freq_Investment!$A$1:$B$8,2,0)</f>
        <v>Monthly</v>
      </c>
      <c r="M6301" s="3" t="str">
        <f t="shared" ca="1" si="1090"/>
        <v>Auto</v>
      </c>
      <c r="N6301" s="3">
        <f t="shared" ca="1" si="1080"/>
        <v>4</v>
      </c>
      <c r="O6301" s="3">
        <f t="shared" ca="1" si="1080"/>
        <v>4</v>
      </c>
      <c r="P6301" s="3">
        <f t="shared" ca="1" si="1080"/>
        <v>5</v>
      </c>
    </row>
    <row r="6302" spans="1:16" x14ac:dyDescent="0.25">
      <c r="A6302" s="3">
        <f t="shared" ca="1" si="1081"/>
        <v>487833459</v>
      </c>
      <c r="B6302" s="3">
        <f t="shared" ca="1" si="1082"/>
        <v>3502</v>
      </c>
      <c r="C6302" s="1">
        <f t="shared" ca="1" si="1083"/>
        <v>41871</v>
      </c>
      <c r="D6302" s="7">
        <f t="shared" ca="1" si="1084"/>
        <v>1</v>
      </c>
      <c r="E6302" s="3" t="str">
        <f ca="1">VLOOKUP(D6302,State!$A$1:$B$9,2,0)</f>
        <v>NSW</v>
      </c>
      <c r="F6302" s="3">
        <f t="shared" ca="1" si="1085"/>
        <v>219</v>
      </c>
      <c r="G6302" s="3" t="str">
        <f ca="1">VLOOKUP(F6302,Occupation!$A$1:$B$915,2,0)</f>
        <v>Mechanical Engineer</v>
      </c>
      <c r="H6302" s="3">
        <f t="shared" ca="1" si="1086"/>
        <v>4</v>
      </c>
      <c r="I6302" s="3">
        <f t="shared" ca="1" si="1087"/>
        <v>73371.58</v>
      </c>
      <c r="J6302" s="3">
        <f t="shared" ca="1" si="1088"/>
        <v>0.49338872169725995</v>
      </c>
      <c r="K6302" s="3">
        <f t="shared" ca="1" si="1089"/>
        <v>7</v>
      </c>
      <c r="L6302" s="3" t="str">
        <f ca="1">VLOOKUP(K6302,Freq_Investment!$A$1:$B$8,2,0)</f>
        <v>Yearly</v>
      </c>
      <c r="M6302" s="3" t="str">
        <f t="shared" ca="1" si="1090"/>
        <v>Manual</v>
      </c>
      <c r="N6302" s="3">
        <f t="shared" ca="1" si="1080"/>
        <v>1</v>
      </c>
      <c r="O6302" s="3">
        <f t="shared" ca="1" si="1080"/>
        <v>1</v>
      </c>
      <c r="P6302" s="3">
        <f t="shared" ca="1" si="1080"/>
        <v>2</v>
      </c>
    </row>
    <row r="6303" spans="1:16" x14ac:dyDescent="0.25">
      <c r="A6303" s="3">
        <f t="shared" ca="1" si="1081"/>
        <v>940147827</v>
      </c>
      <c r="B6303" s="3">
        <f t="shared" ca="1" si="1082"/>
        <v>8793</v>
      </c>
      <c r="C6303" s="1">
        <f t="shared" ca="1" si="1083"/>
        <v>41795</v>
      </c>
      <c r="D6303" s="7">
        <f t="shared" ca="1" si="1084"/>
        <v>8</v>
      </c>
      <c r="E6303" s="3" t="str">
        <f ca="1">VLOOKUP(D6303,State!$A$1:$B$9,2,0)</f>
        <v>ACT</v>
      </c>
      <c r="F6303" s="3">
        <f t="shared" ca="1" si="1085"/>
        <v>623</v>
      </c>
      <c r="G6303" s="3" t="str">
        <f ca="1">VLOOKUP(F6303,Occupation!$A$1:$B$915,2,0)</f>
        <v>Intensive Care Ambulance Paramedic (Aus) / Ambulance Paramedic (NZ)</v>
      </c>
      <c r="H6303" s="3">
        <f t="shared" ca="1" si="1086"/>
        <v>8</v>
      </c>
      <c r="I6303" s="3">
        <f t="shared" ca="1" si="1087"/>
        <v>75629.14</v>
      </c>
      <c r="J6303" s="3">
        <f t="shared" ca="1" si="1088"/>
        <v>0.33362019221353534</v>
      </c>
      <c r="K6303" s="3">
        <f t="shared" ca="1" si="1089"/>
        <v>6</v>
      </c>
      <c r="L6303" s="3" t="str">
        <f ca="1">VLOOKUP(K6303,Freq_Investment!$A$1:$B$8,2,0)</f>
        <v>Half-yearly</v>
      </c>
      <c r="M6303" s="3" t="str">
        <f t="shared" ca="1" si="1090"/>
        <v>Auto</v>
      </c>
      <c r="N6303" s="3">
        <f t="shared" ca="1" si="1080"/>
        <v>2</v>
      </c>
      <c r="O6303" s="3">
        <f t="shared" ca="1" si="1080"/>
        <v>2</v>
      </c>
      <c r="P6303" s="3">
        <f t="shared" ca="1" si="1080"/>
        <v>3</v>
      </c>
    </row>
    <row r="6304" spans="1:16" x14ac:dyDescent="0.25">
      <c r="A6304" s="3">
        <f t="shared" ca="1" si="1081"/>
        <v>96375673</v>
      </c>
      <c r="B6304" s="3">
        <f t="shared" ca="1" si="1082"/>
        <v>3537</v>
      </c>
      <c r="C6304" s="1">
        <f t="shared" ca="1" si="1083"/>
        <v>42883</v>
      </c>
      <c r="D6304" s="7">
        <f t="shared" ca="1" si="1084"/>
        <v>3</v>
      </c>
      <c r="E6304" s="3" t="str">
        <f ca="1">VLOOKUP(D6304,State!$A$1:$B$9,2,0)</f>
        <v>SA</v>
      </c>
      <c r="F6304" s="3">
        <f t="shared" ca="1" si="1085"/>
        <v>180</v>
      </c>
      <c r="G6304" s="3" t="str">
        <f ca="1">VLOOKUP(F6304,Occupation!$A$1:$B$915,2,0)</f>
        <v>Public Relations Professional</v>
      </c>
      <c r="H6304" s="3">
        <f t="shared" ca="1" si="1086"/>
        <v>1</v>
      </c>
      <c r="I6304" s="3">
        <f t="shared" ca="1" si="1087"/>
        <v>8816.75</v>
      </c>
      <c r="J6304" s="3">
        <f t="shared" ca="1" si="1088"/>
        <v>0.21909562707578684</v>
      </c>
      <c r="K6304" s="3">
        <f t="shared" ca="1" si="1089"/>
        <v>5</v>
      </c>
      <c r="L6304" s="3" t="str">
        <f ca="1">VLOOKUP(K6304,Freq_Investment!$A$1:$B$8,2,0)</f>
        <v>Quarterly</v>
      </c>
      <c r="M6304" s="3" t="str">
        <f t="shared" ca="1" si="1090"/>
        <v>Auto</v>
      </c>
      <c r="N6304" s="3">
        <f t="shared" ca="1" si="1080"/>
        <v>3</v>
      </c>
      <c r="O6304" s="3">
        <f t="shared" ca="1" si="1080"/>
        <v>3</v>
      </c>
      <c r="P6304" s="3">
        <f t="shared" ca="1" si="1080"/>
        <v>5</v>
      </c>
    </row>
    <row r="6305" spans="1:16" x14ac:dyDescent="0.25">
      <c r="A6305" s="3">
        <f t="shared" ca="1" si="1081"/>
        <v>711359046</v>
      </c>
      <c r="B6305" s="3">
        <f t="shared" ca="1" si="1082"/>
        <v>2909</v>
      </c>
      <c r="C6305" s="1">
        <f t="shared" ca="1" si="1083"/>
        <v>28899</v>
      </c>
      <c r="D6305" s="7">
        <f t="shared" ca="1" si="1084"/>
        <v>3</v>
      </c>
      <c r="E6305" s="3" t="str">
        <f ca="1">VLOOKUP(D6305,State!$A$1:$B$9,2,0)</f>
        <v>SA</v>
      </c>
      <c r="F6305" s="3">
        <f t="shared" ca="1" si="1085"/>
        <v>840</v>
      </c>
      <c r="G6305" s="3" t="str">
        <f ca="1">VLOOKUP(F6305,Occupation!$A$1:$B$915,2,0)</f>
        <v>Railway Signal Operator</v>
      </c>
      <c r="H6305" s="3">
        <f t="shared" ca="1" si="1086"/>
        <v>5</v>
      </c>
      <c r="I6305" s="3">
        <f t="shared" ca="1" si="1087"/>
        <v>46518.35</v>
      </c>
      <c r="J6305" s="3">
        <f t="shared" ca="1" si="1088"/>
        <v>4.1369260967607624E-2</v>
      </c>
      <c r="K6305" s="3">
        <f t="shared" ca="1" si="1089"/>
        <v>6</v>
      </c>
      <c r="L6305" s="3" t="str">
        <f ca="1">VLOOKUP(K6305,Freq_Investment!$A$1:$B$8,2,0)</f>
        <v>Half-yearly</v>
      </c>
      <c r="M6305" s="3" t="str">
        <f t="shared" ca="1" si="1090"/>
        <v>Auto</v>
      </c>
      <c r="N6305" s="3">
        <f t="shared" ca="1" si="1080"/>
        <v>4</v>
      </c>
      <c r="O6305" s="3">
        <f t="shared" ca="1" si="1080"/>
        <v>1</v>
      </c>
      <c r="P6305" s="3">
        <f t="shared" ca="1" si="1080"/>
        <v>4</v>
      </c>
    </row>
    <row r="6306" spans="1:16" x14ac:dyDescent="0.25">
      <c r="A6306" s="3">
        <f t="shared" ca="1" si="1081"/>
        <v>537691826</v>
      </c>
      <c r="B6306" s="3">
        <f t="shared" ca="1" si="1082"/>
        <v>4256</v>
      </c>
      <c r="C6306" s="1">
        <f t="shared" ca="1" si="1083"/>
        <v>33160</v>
      </c>
      <c r="D6306" s="7">
        <f t="shared" ca="1" si="1084"/>
        <v>6</v>
      </c>
      <c r="E6306" s="3" t="str">
        <f ca="1">VLOOKUP(D6306,State!$A$1:$B$9,2,0)</f>
        <v>TAS</v>
      </c>
      <c r="F6306" s="3">
        <f t="shared" ca="1" si="1085"/>
        <v>520</v>
      </c>
      <c r="G6306" s="3" t="str">
        <f ca="1">VLOOKUP(F6306,Occupation!$A$1:$B$915,2,0)</f>
        <v>Drainer / Drainlayer</v>
      </c>
      <c r="H6306" s="3">
        <f t="shared" ca="1" si="1086"/>
        <v>8</v>
      </c>
      <c r="I6306" s="3">
        <f t="shared" ca="1" si="1087"/>
        <v>32501.72</v>
      </c>
      <c r="J6306" s="3">
        <f t="shared" ca="1" si="1088"/>
        <v>0.28671273379825662</v>
      </c>
      <c r="K6306" s="3">
        <f t="shared" ca="1" si="1089"/>
        <v>1</v>
      </c>
      <c r="L6306" s="3" t="str">
        <f ca="1">VLOOKUP(K6306,Freq_Investment!$A$1:$B$8,2,0)</f>
        <v>Daily</v>
      </c>
      <c r="M6306" s="3" t="str">
        <f t="shared" ca="1" si="1090"/>
        <v>Manual</v>
      </c>
      <c r="N6306" s="3">
        <f t="shared" ca="1" si="1080"/>
        <v>5</v>
      </c>
      <c r="O6306" s="3">
        <f t="shared" ca="1" si="1080"/>
        <v>3</v>
      </c>
      <c r="P6306" s="3">
        <f t="shared" ca="1" si="1080"/>
        <v>3</v>
      </c>
    </row>
    <row r="6307" spans="1:16" x14ac:dyDescent="0.25">
      <c r="A6307" s="3">
        <f t="shared" ca="1" si="1081"/>
        <v>703311033</v>
      </c>
      <c r="B6307" s="3">
        <f t="shared" ca="1" si="1082"/>
        <v>5387</v>
      </c>
      <c r="C6307" s="1">
        <f t="shared" ca="1" si="1083"/>
        <v>32634</v>
      </c>
      <c r="D6307" s="7">
        <f t="shared" ca="1" si="1084"/>
        <v>5</v>
      </c>
      <c r="E6307" s="3" t="str">
        <f ca="1">VLOOKUP(D6307,State!$A$1:$B$9,2,0)</f>
        <v>NT</v>
      </c>
      <c r="F6307" s="3">
        <f t="shared" ca="1" si="1085"/>
        <v>28</v>
      </c>
      <c r="G6307" s="3" t="str">
        <f ca="1">VLOOKUP(F6307,Occupation!$A$1:$B$915,2,0)</f>
        <v>Mixed Production Farmers nec</v>
      </c>
      <c r="H6307" s="3">
        <f t="shared" ca="1" si="1086"/>
        <v>9</v>
      </c>
      <c r="I6307" s="3">
        <f t="shared" ca="1" si="1087"/>
        <v>75883.08</v>
      </c>
      <c r="J6307" s="3">
        <f t="shared" ca="1" si="1088"/>
        <v>0.11136947068137593</v>
      </c>
      <c r="K6307" s="3">
        <f t="shared" ca="1" si="1089"/>
        <v>2</v>
      </c>
      <c r="L6307" s="3" t="str">
        <f ca="1">VLOOKUP(K6307,Freq_Investment!$A$1:$B$8,2,0)</f>
        <v>Weekly</v>
      </c>
      <c r="M6307" s="3" t="str">
        <f t="shared" ca="1" si="1090"/>
        <v>Manual</v>
      </c>
      <c r="N6307" s="3">
        <f t="shared" ca="1" si="1080"/>
        <v>2</v>
      </c>
      <c r="O6307" s="3">
        <f t="shared" ca="1" si="1080"/>
        <v>5</v>
      </c>
      <c r="P6307" s="3">
        <f t="shared" ca="1" si="1080"/>
        <v>4</v>
      </c>
    </row>
    <row r="6308" spans="1:16" x14ac:dyDescent="0.25">
      <c r="A6308" s="3">
        <f t="shared" ca="1" si="1081"/>
        <v>22499430</v>
      </c>
      <c r="B6308" s="3">
        <f t="shared" ca="1" si="1082"/>
        <v>2585</v>
      </c>
      <c r="C6308" s="1">
        <f t="shared" ca="1" si="1083"/>
        <v>39242</v>
      </c>
      <c r="D6308" s="7">
        <f t="shared" ca="1" si="1084"/>
        <v>4</v>
      </c>
      <c r="E6308" s="3" t="str">
        <f ca="1">VLOOKUP(D6308,State!$A$1:$B$9,2,0)</f>
        <v>WA</v>
      </c>
      <c r="F6308" s="3">
        <f t="shared" ca="1" si="1085"/>
        <v>820</v>
      </c>
      <c r="G6308" s="3" t="str">
        <f ca="1">VLOOKUP(F6308,Occupation!$A$1:$B$915,2,0)</f>
        <v>Textile Dyeing and Finishing Machine Operator</v>
      </c>
      <c r="H6308" s="3">
        <f t="shared" ca="1" si="1086"/>
        <v>1</v>
      </c>
      <c r="I6308" s="3">
        <f t="shared" ca="1" si="1087"/>
        <v>29.83</v>
      </c>
      <c r="J6308" s="3">
        <f t="shared" ca="1" si="1088"/>
        <v>0.20535217583623699</v>
      </c>
      <c r="K6308" s="3">
        <f t="shared" ca="1" si="1089"/>
        <v>5</v>
      </c>
      <c r="L6308" s="3" t="str">
        <f ca="1">VLOOKUP(K6308,Freq_Investment!$A$1:$B$8,2,0)</f>
        <v>Quarterly</v>
      </c>
      <c r="M6308" s="3" t="str">
        <f t="shared" ca="1" si="1090"/>
        <v>Manual</v>
      </c>
      <c r="N6308" s="3">
        <f t="shared" ca="1" si="1080"/>
        <v>5</v>
      </c>
      <c r="O6308" s="3">
        <f t="shared" ca="1" si="1080"/>
        <v>2</v>
      </c>
      <c r="P6308" s="3">
        <f t="shared" ca="1" si="1080"/>
        <v>5</v>
      </c>
    </row>
    <row r="6309" spans="1:16" x14ac:dyDescent="0.25">
      <c r="A6309" s="3">
        <f t="shared" ca="1" si="1081"/>
        <v>80811943</v>
      </c>
      <c r="B6309" s="3">
        <f t="shared" ca="1" si="1082"/>
        <v>759</v>
      </c>
      <c r="C6309" s="1">
        <f t="shared" ca="1" si="1083"/>
        <v>28997</v>
      </c>
      <c r="D6309" s="7">
        <f t="shared" ca="1" si="1084"/>
        <v>8</v>
      </c>
      <c r="E6309" s="3" t="str">
        <f ca="1">VLOOKUP(D6309,State!$A$1:$B$9,2,0)</f>
        <v>ACT</v>
      </c>
      <c r="F6309" s="3">
        <f t="shared" ca="1" si="1085"/>
        <v>560</v>
      </c>
      <c r="G6309" s="3" t="str">
        <f ca="1">VLOOKUP(F6309,Occupation!$A$1:$B$915,2,0)</f>
        <v>Aquaculture Supervisor</v>
      </c>
      <c r="H6309" s="3">
        <f t="shared" ca="1" si="1086"/>
        <v>3</v>
      </c>
      <c r="I6309" s="3">
        <f t="shared" ca="1" si="1087"/>
        <v>77143.100000000006</v>
      </c>
      <c r="J6309" s="3">
        <f t="shared" ca="1" si="1088"/>
        <v>0.29365954326944727</v>
      </c>
      <c r="K6309" s="3">
        <f t="shared" ca="1" si="1089"/>
        <v>2</v>
      </c>
      <c r="L6309" s="3" t="str">
        <f ca="1">VLOOKUP(K6309,Freq_Investment!$A$1:$B$8,2,0)</f>
        <v>Weekly</v>
      </c>
      <c r="M6309" s="3" t="str">
        <f t="shared" ca="1" si="1090"/>
        <v>Manual</v>
      </c>
      <c r="N6309" s="3">
        <f t="shared" ca="1" si="1080"/>
        <v>5</v>
      </c>
      <c r="O6309" s="3">
        <f t="shared" ca="1" si="1080"/>
        <v>1</v>
      </c>
      <c r="P6309" s="3">
        <f t="shared" ca="1" si="1080"/>
        <v>5</v>
      </c>
    </row>
    <row r="6310" spans="1:16" x14ac:dyDescent="0.25">
      <c r="A6310" s="3">
        <f t="shared" ca="1" si="1081"/>
        <v>79229305</v>
      </c>
      <c r="B6310" s="3">
        <f t="shared" ca="1" si="1082"/>
        <v>6272</v>
      </c>
      <c r="C6310" s="1">
        <f t="shared" ca="1" si="1083"/>
        <v>28954</v>
      </c>
      <c r="D6310" s="7">
        <f t="shared" ca="1" si="1084"/>
        <v>5</v>
      </c>
      <c r="E6310" s="3" t="str">
        <f ca="1">VLOOKUP(D6310,State!$A$1:$B$9,2,0)</f>
        <v>NT</v>
      </c>
      <c r="F6310" s="3">
        <f t="shared" ca="1" si="1085"/>
        <v>743</v>
      </c>
      <c r="G6310" s="3" t="str">
        <f ca="1">VLOOKUP(F6310,Occupation!$A$1:$B$915,2,0)</f>
        <v>Purchasing Officer</v>
      </c>
      <c r="H6310" s="3">
        <f t="shared" ca="1" si="1086"/>
        <v>8</v>
      </c>
      <c r="I6310" s="3">
        <f t="shared" ca="1" si="1087"/>
        <v>19735.560000000001</v>
      </c>
      <c r="J6310" s="3">
        <f t="shared" ca="1" si="1088"/>
        <v>0.4899099916135608</v>
      </c>
      <c r="K6310" s="3">
        <f t="shared" ca="1" si="1089"/>
        <v>1</v>
      </c>
      <c r="L6310" s="3" t="str">
        <f ca="1">VLOOKUP(K6310,Freq_Investment!$A$1:$B$8,2,0)</f>
        <v>Daily</v>
      </c>
      <c r="M6310" s="3" t="str">
        <f t="shared" ca="1" si="1090"/>
        <v>Manual</v>
      </c>
      <c r="N6310" s="3">
        <f t="shared" ca="1" si="1080"/>
        <v>2</v>
      </c>
      <c r="O6310" s="3">
        <f t="shared" ca="1" si="1080"/>
        <v>2</v>
      </c>
      <c r="P6310" s="3">
        <f t="shared" ca="1" si="1080"/>
        <v>2</v>
      </c>
    </row>
    <row r="6311" spans="1:16" x14ac:dyDescent="0.25">
      <c r="A6311" s="3">
        <f t="shared" ca="1" si="1081"/>
        <v>801234567</v>
      </c>
      <c r="B6311" s="3">
        <f t="shared" ca="1" si="1082"/>
        <v>8449</v>
      </c>
      <c r="C6311" s="1">
        <f t="shared" ca="1" si="1083"/>
        <v>38719</v>
      </c>
      <c r="D6311" s="7">
        <f t="shared" ca="1" si="1084"/>
        <v>2</v>
      </c>
      <c r="E6311" s="3" t="str">
        <f ca="1">VLOOKUP(D6311,State!$A$1:$B$9,2,0)</f>
        <v>QLD</v>
      </c>
      <c r="F6311" s="3">
        <f t="shared" ca="1" si="1085"/>
        <v>913</v>
      </c>
      <c r="G6311" s="3" t="str">
        <f ca="1">VLOOKUP(F6311,Occupation!$A$1:$B$915,2,0)</f>
        <v>Printer's Assistant</v>
      </c>
      <c r="H6311" s="3">
        <f t="shared" ca="1" si="1086"/>
        <v>4</v>
      </c>
      <c r="I6311" s="3">
        <f t="shared" ca="1" si="1087"/>
        <v>44859.13</v>
      </c>
      <c r="J6311" s="3">
        <f t="shared" ca="1" si="1088"/>
        <v>0.45203519086724864</v>
      </c>
      <c r="K6311" s="3">
        <f t="shared" ca="1" si="1089"/>
        <v>7</v>
      </c>
      <c r="L6311" s="3" t="str">
        <f ca="1">VLOOKUP(K6311,Freq_Investment!$A$1:$B$8,2,0)</f>
        <v>Yearly</v>
      </c>
      <c r="M6311" s="3" t="str">
        <f t="shared" ca="1" si="1090"/>
        <v>Manual</v>
      </c>
      <c r="N6311" s="3">
        <f t="shared" ca="1" si="1080"/>
        <v>1</v>
      </c>
      <c r="O6311" s="3">
        <f t="shared" ca="1" si="1080"/>
        <v>2</v>
      </c>
      <c r="P6311" s="3">
        <f t="shared" ca="1" si="1080"/>
        <v>1</v>
      </c>
    </row>
    <row r="6312" spans="1:16" x14ac:dyDescent="0.25">
      <c r="A6312" s="3">
        <f t="shared" ca="1" si="1081"/>
        <v>996840951</v>
      </c>
      <c r="B6312" s="3">
        <f t="shared" ca="1" si="1082"/>
        <v>5775</v>
      </c>
      <c r="C6312" s="1">
        <f t="shared" ca="1" si="1083"/>
        <v>31919</v>
      </c>
      <c r="D6312" s="7">
        <f t="shared" ca="1" si="1084"/>
        <v>3</v>
      </c>
      <c r="E6312" s="3" t="str">
        <f ca="1">VLOOKUP(D6312,State!$A$1:$B$9,2,0)</f>
        <v>SA</v>
      </c>
      <c r="F6312" s="3">
        <f t="shared" ca="1" si="1085"/>
        <v>243</v>
      </c>
      <c r="G6312" s="3" t="str">
        <f ca="1">VLOOKUP(F6312,Occupation!$A$1:$B$915,2,0)</f>
        <v>Geologist</v>
      </c>
      <c r="H6312" s="3">
        <f t="shared" ca="1" si="1086"/>
        <v>4</v>
      </c>
      <c r="I6312" s="3">
        <f t="shared" ca="1" si="1087"/>
        <v>36037.160000000003</v>
      </c>
      <c r="J6312" s="3">
        <f t="shared" ca="1" si="1088"/>
        <v>0.42399147242608226</v>
      </c>
      <c r="K6312" s="3">
        <f t="shared" ca="1" si="1089"/>
        <v>5</v>
      </c>
      <c r="L6312" s="3" t="str">
        <f ca="1">VLOOKUP(K6312,Freq_Investment!$A$1:$B$8,2,0)</f>
        <v>Quarterly</v>
      </c>
      <c r="M6312" s="3" t="str">
        <f t="shared" ca="1" si="1090"/>
        <v>Auto</v>
      </c>
      <c r="N6312" s="3">
        <f t="shared" ca="1" si="1080"/>
        <v>5</v>
      </c>
      <c r="O6312" s="3">
        <f t="shared" ca="1" si="1080"/>
        <v>1</v>
      </c>
      <c r="P6312" s="3">
        <f t="shared" ca="1" si="1080"/>
        <v>3</v>
      </c>
    </row>
    <row r="6313" spans="1:16" x14ac:dyDescent="0.25">
      <c r="A6313" s="3">
        <f t="shared" ca="1" si="1081"/>
        <v>23186454</v>
      </c>
      <c r="B6313" s="3">
        <f t="shared" ca="1" si="1082"/>
        <v>3123</v>
      </c>
      <c r="C6313" s="1">
        <f t="shared" ca="1" si="1083"/>
        <v>29201</v>
      </c>
      <c r="D6313" s="7">
        <f t="shared" ca="1" si="1084"/>
        <v>2</v>
      </c>
      <c r="E6313" s="3" t="str">
        <f ca="1">VLOOKUP(D6313,State!$A$1:$B$9,2,0)</f>
        <v>QLD</v>
      </c>
      <c r="F6313" s="3">
        <f t="shared" ca="1" si="1085"/>
        <v>492</v>
      </c>
      <c r="G6313" s="3" t="str">
        <f ca="1">VLOOKUP(F6313,Occupation!$A$1:$B$915,2,0)</f>
        <v>Textile, Clothing and Footwear Mechanic</v>
      </c>
      <c r="H6313" s="3">
        <f t="shared" ca="1" si="1086"/>
        <v>9</v>
      </c>
      <c r="I6313" s="3">
        <f t="shared" ca="1" si="1087"/>
        <v>43043.18</v>
      </c>
      <c r="J6313" s="3">
        <f t="shared" ca="1" si="1088"/>
        <v>8.6865077537988722E-2</v>
      </c>
      <c r="K6313" s="3">
        <f t="shared" ca="1" si="1089"/>
        <v>6</v>
      </c>
      <c r="L6313" s="3" t="str">
        <f ca="1">VLOOKUP(K6313,Freq_Investment!$A$1:$B$8,2,0)</f>
        <v>Half-yearly</v>
      </c>
      <c r="M6313" s="3" t="str">
        <f t="shared" ca="1" si="1090"/>
        <v>Manual</v>
      </c>
      <c r="N6313" s="3">
        <f t="shared" ca="1" si="1080"/>
        <v>5</v>
      </c>
      <c r="O6313" s="3">
        <f t="shared" ca="1" si="1080"/>
        <v>1</v>
      </c>
      <c r="P6313" s="3">
        <f t="shared" ca="1" si="1080"/>
        <v>4</v>
      </c>
    </row>
    <row r="6314" spans="1:16" x14ac:dyDescent="0.25">
      <c r="A6314" s="3">
        <f t="shared" ca="1" si="1081"/>
        <v>141634975</v>
      </c>
      <c r="B6314" s="3">
        <f t="shared" ca="1" si="1082"/>
        <v>7947</v>
      </c>
      <c r="C6314" s="1">
        <f t="shared" ca="1" si="1083"/>
        <v>37240</v>
      </c>
      <c r="D6314" s="7">
        <f t="shared" ca="1" si="1084"/>
        <v>5</v>
      </c>
      <c r="E6314" s="3" t="str">
        <f ca="1">VLOOKUP(D6314,State!$A$1:$B$9,2,0)</f>
        <v>NT</v>
      </c>
      <c r="F6314" s="3">
        <f t="shared" ca="1" si="1085"/>
        <v>552</v>
      </c>
      <c r="G6314" s="3" t="str">
        <f ca="1">VLOOKUP(F6314,Occupation!$A$1:$B$915,2,0)</f>
        <v>Sports Turf Manager</v>
      </c>
      <c r="H6314" s="3">
        <f t="shared" ca="1" si="1086"/>
        <v>3</v>
      </c>
      <c r="I6314" s="3">
        <f t="shared" ca="1" si="1087"/>
        <v>45369.59</v>
      </c>
      <c r="J6314" s="3">
        <f t="shared" ca="1" si="1088"/>
        <v>0.38710556559868409</v>
      </c>
      <c r="K6314" s="3">
        <f t="shared" ca="1" si="1089"/>
        <v>1</v>
      </c>
      <c r="L6314" s="3" t="str">
        <f ca="1">VLOOKUP(K6314,Freq_Investment!$A$1:$B$8,2,0)</f>
        <v>Daily</v>
      </c>
      <c r="M6314" s="3" t="str">
        <f t="shared" ca="1" si="1090"/>
        <v>Manual</v>
      </c>
      <c r="N6314" s="3">
        <f t="shared" ca="1" si="1080"/>
        <v>5</v>
      </c>
      <c r="O6314" s="3">
        <f t="shared" ca="1" si="1080"/>
        <v>2</v>
      </c>
      <c r="P6314" s="3">
        <f t="shared" ca="1" si="1080"/>
        <v>2</v>
      </c>
    </row>
    <row r="6315" spans="1:16" x14ac:dyDescent="0.25">
      <c r="A6315" s="3">
        <f t="shared" ca="1" si="1081"/>
        <v>589239459</v>
      </c>
      <c r="B6315" s="3">
        <f t="shared" ca="1" si="1082"/>
        <v>881</v>
      </c>
      <c r="C6315" s="1">
        <f t="shared" ca="1" si="1083"/>
        <v>27211</v>
      </c>
      <c r="D6315" s="7">
        <f t="shared" ca="1" si="1084"/>
        <v>2</v>
      </c>
      <c r="E6315" s="3" t="str">
        <f ca="1">VLOOKUP(D6315,State!$A$1:$B$9,2,0)</f>
        <v>QLD</v>
      </c>
      <c r="F6315" s="3">
        <f t="shared" ca="1" si="1085"/>
        <v>490</v>
      </c>
      <c r="G6315" s="3" t="str">
        <f ca="1">VLOOKUP(F6315,Occupation!$A$1:$B$915,2,0)</f>
        <v>Fitter-Welder</v>
      </c>
      <c r="H6315" s="3">
        <f t="shared" ca="1" si="1086"/>
        <v>5</v>
      </c>
      <c r="I6315" s="3">
        <f t="shared" ca="1" si="1087"/>
        <v>99959.13</v>
      </c>
      <c r="J6315" s="3">
        <f t="shared" ca="1" si="1088"/>
        <v>0.39074461642325242</v>
      </c>
      <c r="K6315" s="3">
        <f t="shared" ca="1" si="1089"/>
        <v>1</v>
      </c>
      <c r="L6315" s="3" t="str">
        <f ca="1">VLOOKUP(K6315,Freq_Investment!$A$1:$B$8,2,0)</f>
        <v>Daily</v>
      </c>
      <c r="M6315" s="3" t="str">
        <f t="shared" ca="1" si="1090"/>
        <v>Manual</v>
      </c>
      <c r="N6315" s="3">
        <f t="shared" ca="1" si="1080"/>
        <v>1</v>
      </c>
      <c r="O6315" s="3">
        <f t="shared" ca="1" si="1080"/>
        <v>5</v>
      </c>
      <c r="P6315" s="3">
        <f t="shared" ca="1" si="1080"/>
        <v>2</v>
      </c>
    </row>
    <row r="6316" spans="1:16" x14ac:dyDescent="0.25">
      <c r="A6316" s="3">
        <f t="shared" ca="1" si="1081"/>
        <v>946522790</v>
      </c>
      <c r="B6316" s="3">
        <f t="shared" ca="1" si="1082"/>
        <v>777</v>
      </c>
      <c r="C6316" s="1">
        <f t="shared" ca="1" si="1083"/>
        <v>33011</v>
      </c>
      <c r="D6316" s="7">
        <f t="shared" ca="1" si="1084"/>
        <v>5</v>
      </c>
      <c r="E6316" s="3" t="str">
        <f ca="1">VLOOKUP(D6316,State!$A$1:$B$9,2,0)</f>
        <v>NT</v>
      </c>
      <c r="F6316" s="3">
        <f t="shared" ca="1" si="1085"/>
        <v>763</v>
      </c>
      <c r="G6316" s="3" t="str">
        <f ca="1">VLOOKUP(F6316,Occupation!$A$1:$B$915,2,0)</f>
        <v>Taxation Inspector</v>
      </c>
      <c r="H6316" s="3">
        <f t="shared" ca="1" si="1086"/>
        <v>6</v>
      </c>
      <c r="I6316" s="3">
        <f t="shared" ca="1" si="1087"/>
        <v>59374.11</v>
      </c>
      <c r="J6316" s="3">
        <f t="shared" ca="1" si="1088"/>
        <v>0.46802616234732186</v>
      </c>
      <c r="K6316" s="3">
        <f t="shared" ca="1" si="1089"/>
        <v>6</v>
      </c>
      <c r="L6316" s="3" t="str">
        <f ca="1">VLOOKUP(K6316,Freq_Investment!$A$1:$B$8,2,0)</f>
        <v>Half-yearly</v>
      </c>
      <c r="M6316" s="3" t="str">
        <f t="shared" ca="1" si="1090"/>
        <v>Manual</v>
      </c>
      <c r="N6316" s="3">
        <f t="shared" ca="1" si="1080"/>
        <v>5</v>
      </c>
      <c r="O6316" s="3">
        <f t="shared" ca="1" si="1080"/>
        <v>4</v>
      </c>
      <c r="P6316" s="3">
        <f t="shared" ca="1" si="1080"/>
        <v>4</v>
      </c>
    </row>
    <row r="6317" spans="1:16" x14ac:dyDescent="0.25">
      <c r="A6317" s="3">
        <f t="shared" ca="1" si="1081"/>
        <v>732436624</v>
      </c>
      <c r="B6317" s="3">
        <f t="shared" ca="1" si="1082"/>
        <v>7595</v>
      </c>
      <c r="C6317" s="1">
        <f t="shared" ca="1" si="1083"/>
        <v>29450</v>
      </c>
      <c r="D6317" s="7">
        <f t="shared" ca="1" si="1084"/>
        <v>4</v>
      </c>
      <c r="E6317" s="3" t="str">
        <f ca="1">VLOOKUP(D6317,State!$A$1:$B$9,2,0)</f>
        <v>WA</v>
      </c>
      <c r="F6317" s="3">
        <f t="shared" ca="1" si="1085"/>
        <v>580</v>
      </c>
      <c r="G6317" s="3" t="str">
        <f ca="1">VLOOKUP(F6317,Occupation!$A$1:$B$915,2,0)</f>
        <v>Printing Machinist</v>
      </c>
      <c r="H6317" s="3">
        <f t="shared" ca="1" si="1086"/>
        <v>8</v>
      </c>
      <c r="I6317" s="3">
        <f t="shared" ca="1" si="1087"/>
        <v>92047.97</v>
      </c>
      <c r="J6317" s="3">
        <f t="shared" ca="1" si="1088"/>
        <v>0.14780879062211738</v>
      </c>
      <c r="K6317" s="3">
        <f t="shared" ca="1" si="1089"/>
        <v>7</v>
      </c>
      <c r="L6317" s="3" t="str">
        <f ca="1">VLOOKUP(K6317,Freq_Investment!$A$1:$B$8,2,0)</f>
        <v>Yearly</v>
      </c>
      <c r="M6317" s="3" t="str">
        <f t="shared" ca="1" si="1090"/>
        <v>Manual</v>
      </c>
      <c r="N6317" s="3">
        <f t="shared" ca="1" si="1080"/>
        <v>5</v>
      </c>
      <c r="O6317" s="3">
        <f t="shared" ca="1" si="1080"/>
        <v>2</v>
      </c>
      <c r="P6317" s="3">
        <f t="shared" ca="1" si="1080"/>
        <v>4</v>
      </c>
    </row>
    <row r="6318" spans="1:16" x14ac:dyDescent="0.25">
      <c r="A6318" s="3">
        <f t="shared" ca="1" si="1081"/>
        <v>14898350</v>
      </c>
      <c r="B6318" s="3">
        <f t="shared" ca="1" si="1082"/>
        <v>3346</v>
      </c>
      <c r="C6318" s="1">
        <f t="shared" ca="1" si="1083"/>
        <v>30918</v>
      </c>
      <c r="D6318" s="7">
        <f t="shared" ca="1" si="1084"/>
        <v>5</v>
      </c>
      <c r="E6318" s="3" t="str">
        <f ca="1">VLOOKUP(D6318,State!$A$1:$B$9,2,0)</f>
        <v>NT</v>
      </c>
      <c r="F6318" s="3">
        <f t="shared" ca="1" si="1085"/>
        <v>436</v>
      </c>
      <c r="G6318" s="3" t="str">
        <f ca="1">VLOOKUP(F6318,Occupation!$A$1:$B$915,2,0)</f>
        <v>Chemistry Technician</v>
      </c>
      <c r="H6318" s="3">
        <f t="shared" ca="1" si="1086"/>
        <v>9</v>
      </c>
      <c r="I6318" s="3">
        <f t="shared" ca="1" si="1087"/>
        <v>98897.600000000006</v>
      </c>
      <c r="J6318" s="3">
        <f t="shared" ca="1" si="1088"/>
        <v>0.29704790134947845</v>
      </c>
      <c r="K6318" s="3">
        <f t="shared" ca="1" si="1089"/>
        <v>2</v>
      </c>
      <c r="L6318" s="3" t="str">
        <f ca="1">VLOOKUP(K6318,Freq_Investment!$A$1:$B$8,2,0)</f>
        <v>Weekly</v>
      </c>
      <c r="M6318" s="3" t="str">
        <f t="shared" ca="1" si="1090"/>
        <v>Manual</v>
      </c>
      <c r="N6318" s="3">
        <f t="shared" ref="N6318:P6381" ca="1" si="1091">RANDBETWEEN(1,5)</f>
        <v>3</v>
      </c>
      <c r="O6318" s="3">
        <f t="shared" ca="1" si="1091"/>
        <v>1</v>
      </c>
      <c r="P6318" s="3">
        <f t="shared" ca="1" si="1091"/>
        <v>1</v>
      </c>
    </row>
    <row r="6319" spans="1:16" x14ac:dyDescent="0.25">
      <c r="A6319" s="3">
        <f t="shared" ca="1" si="1081"/>
        <v>351697946</v>
      </c>
      <c r="B6319" s="3">
        <f t="shared" ca="1" si="1082"/>
        <v>1133</v>
      </c>
      <c r="C6319" s="1">
        <f t="shared" ca="1" si="1083"/>
        <v>37675</v>
      </c>
      <c r="D6319" s="7">
        <f t="shared" ca="1" si="1084"/>
        <v>7</v>
      </c>
      <c r="E6319" s="3" t="str">
        <f ca="1">VLOOKUP(D6319,State!$A$1:$B$9,2,0)</f>
        <v>VIC</v>
      </c>
      <c r="F6319" s="3">
        <f t="shared" ca="1" si="1085"/>
        <v>616</v>
      </c>
      <c r="G6319" s="3" t="str">
        <f ca="1">VLOOKUP(F6319,Occupation!$A$1:$B$915,2,0)</f>
        <v>Optical Dispenser / Dispensing Optician</v>
      </c>
      <c r="H6319" s="3">
        <f t="shared" ca="1" si="1086"/>
        <v>2</v>
      </c>
      <c r="I6319" s="3">
        <f t="shared" ca="1" si="1087"/>
        <v>53290.07</v>
      </c>
      <c r="J6319" s="3">
        <f t="shared" ca="1" si="1088"/>
        <v>0.37663494991212909</v>
      </c>
      <c r="K6319" s="3">
        <f t="shared" ca="1" si="1089"/>
        <v>5</v>
      </c>
      <c r="L6319" s="3" t="str">
        <f ca="1">VLOOKUP(K6319,Freq_Investment!$A$1:$B$8,2,0)</f>
        <v>Quarterly</v>
      </c>
      <c r="M6319" s="3" t="str">
        <f t="shared" ca="1" si="1090"/>
        <v>Manual</v>
      </c>
      <c r="N6319" s="3">
        <f t="shared" ca="1" si="1091"/>
        <v>2</v>
      </c>
      <c r="O6319" s="3">
        <f t="shared" ca="1" si="1091"/>
        <v>4</v>
      </c>
      <c r="P6319" s="3">
        <f t="shared" ca="1" si="1091"/>
        <v>2</v>
      </c>
    </row>
    <row r="6320" spans="1:16" x14ac:dyDescent="0.25">
      <c r="A6320" s="3">
        <f t="shared" ca="1" si="1081"/>
        <v>638023116</v>
      </c>
      <c r="B6320" s="3">
        <f t="shared" ca="1" si="1082"/>
        <v>5496</v>
      </c>
      <c r="C6320" s="1">
        <f t="shared" ca="1" si="1083"/>
        <v>29475</v>
      </c>
      <c r="D6320" s="7">
        <f t="shared" ca="1" si="1084"/>
        <v>4</v>
      </c>
      <c r="E6320" s="3" t="str">
        <f ca="1">VLOOKUP(D6320,State!$A$1:$B$9,2,0)</f>
        <v>WA</v>
      </c>
      <c r="F6320" s="3">
        <f t="shared" ca="1" si="1085"/>
        <v>510</v>
      </c>
      <c r="G6320" s="3" t="str">
        <f ca="1">VLOOKUP(F6320,Occupation!$A$1:$B$915,2,0)</f>
        <v>Joiner</v>
      </c>
      <c r="H6320" s="3">
        <f t="shared" ca="1" si="1086"/>
        <v>8</v>
      </c>
      <c r="I6320" s="3">
        <f t="shared" ca="1" si="1087"/>
        <v>90387.1</v>
      </c>
      <c r="J6320" s="3">
        <f t="shared" ca="1" si="1088"/>
        <v>3.5890141500238282E-2</v>
      </c>
      <c r="K6320" s="3">
        <f t="shared" ca="1" si="1089"/>
        <v>6</v>
      </c>
      <c r="L6320" s="3" t="str">
        <f ca="1">VLOOKUP(K6320,Freq_Investment!$A$1:$B$8,2,0)</f>
        <v>Half-yearly</v>
      </c>
      <c r="M6320" s="3" t="str">
        <f t="shared" ca="1" si="1090"/>
        <v>Auto</v>
      </c>
      <c r="N6320" s="3">
        <f t="shared" ca="1" si="1091"/>
        <v>2</v>
      </c>
      <c r="O6320" s="3">
        <f t="shared" ca="1" si="1091"/>
        <v>3</v>
      </c>
      <c r="P6320" s="3">
        <f t="shared" ca="1" si="1091"/>
        <v>5</v>
      </c>
    </row>
    <row r="6321" spans="1:16" x14ac:dyDescent="0.25">
      <c r="A6321" s="3">
        <f t="shared" ca="1" si="1081"/>
        <v>739449449</v>
      </c>
      <c r="B6321" s="3">
        <f t="shared" ca="1" si="1082"/>
        <v>8089</v>
      </c>
      <c r="C6321" s="1">
        <f t="shared" ca="1" si="1083"/>
        <v>37936</v>
      </c>
      <c r="D6321" s="7">
        <f t="shared" ca="1" si="1084"/>
        <v>5</v>
      </c>
      <c r="E6321" s="3" t="str">
        <f ca="1">VLOOKUP(D6321,State!$A$1:$B$9,2,0)</f>
        <v>NT</v>
      </c>
      <c r="F6321" s="3">
        <f t="shared" ca="1" si="1085"/>
        <v>545</v>
      </c>
      <c r="G6321" s="3" t="str">
        <f ca="1">VLOOKUP(F6321,Occupation!$A$1:$B$915,2,0)</f>
        <v>Pet Groomer</v>
      </c>
      <c r="H6321" s="3">
        <f t="shared" ca="1" si="1086"/>
        <v>5</v>
      </c>
      <c r="I6321" s="3">
        <f t="shared" ca="1" si="1087"/>
        <v>49103.92</v>
      </c>
      <c r="J6321" s="3">
        <f t="shared" ca="1" si="1088"/>
        <v>0.27171848279413624</v>
      </c>
      <c r="K6321" s="3">
        <f t="shared" ca="1" si="1089"/>
        <v>1</v>
      </c>
      <c r="L6321" s="3" t="str">
        <f ca="1">VLOOKUP(K6321,Freq_Investment!$A$1:$B$8,2,0)</f>
        <v>Daily</v>
      </c>
      <c r="M6321" s="3" t="str">
        <f t="shared" ca="1" si="1090"/>
        <v>Auto</v>
      </c>
      <c r="N6321" s="3">
        <f t="shared" ca="1" si="1091"/>
        <v>2</v>
      </c>
      <c r="O6321" s="3">
        <f t="shared" ca="1" si="1091"/>
        <v>3</v>
      </c>
      <c r="P6321" s="3">
        <f t="shared" ca="1" si="1091"/>
        <v>2</v>
      </c>
    </row>
    <row r="6322" spans="1:16" x14ac:dyDescent="0.25">
      <c r="A6322" s="3">
        <f t="shared" ca="1" si="1081"/>
        <v>720505232</v>
      </c>
      <c r="B6322" s="3">
        <f t="shared" ca="1" si="1082"/>
        <v>2074</v>
      </c>
      <c r="C6322" s="1">
        <f t="shared" ca="1" si="1083"/>
        <v>33756</v>
      </c>
      <c r="D6322" s="7">
        <f t="shared" ca="1" si="1084"/>
        <v>4</v>
      </c>
      <c r="E6322" s="3" t="str">
        <f ca="1">VLOOKUP(D6322,State!$A$1:$B$9,2,0)</f>
        <v>WA</v>
      </c>
      <c r="F6322" s="3">
        <f t="shared" ca="1" si="1085"/>
        <v>487</v>
      </c>
      <c r="G6322" s="3" t="str">
        <f ca="1">VLOOKUP(F6322,Occupation!$A$1:$B$915,2,0)</f>
        <v>Aircraft Maintenance Engineer (Structures)</v>
      </c>
      <c r="H6322" s="3">
        <f t="shared" ca="1" si="1086"/>
        <v>4</v>
      </c>
      <c r="I6322" s="3">
        <f t="shared" ca="1" si="1087"/>
        <v>88495.16</v>
      </c>
      <c r="J6322" s="3">
        <f t="shared" ca="1" si="1088"/>
        <v>0.18092666007166658</v>
      </c>
      <c r="K6322" s="3">
        <f t="shared" ca="1" si="1089"/>
        <v>6</v>
      </c>
      <c r="L6322" s="3" t="str">
        <f ca="1">VLOOKUP(K6322,Freq_Investment!$A$1:$B$8,2,0)</f>
        <v>Half-yearly</v>
      </c>
      <c r="M6322" s="3" t="str">
        <f t="shared" ca="1" si="1090"/>
        <v>Auto</v>
      </c>
      <c r="N6322" s="3">
        <f t="shared" ca="1" si="1091"/>
        <v>4</v>
      </c>
      <c r="O6322" s="3">
        <f t="shared" ca="1" si="1091"/>
        <v>2</v>
      </c>
      <c r="P6322" s="3">
        <f t="shared" ca="1" si="1091"/>
        <v>1</v>
      </c>
    </row>
    <row r="6323" spans="1:16" x14ac:dyDescent="0.25">
      <c r="A6323" s="3">
        <f t="shared" ca="1" si="1081"/>
        <v>534215574</v>
      </c>
      <c r="B6323" s="3">
        <f t="shared" ca="1" si="1082"/>
        <v>371</v>
      </c>
      <c r="C6323" s="1">
        <f t="shared" ca="1" si="1083"/>
        <v>26193</v>
      </c>
      <c r="D6323" s="7">
        <f t="shared" ca="1" si="1084"/>
        <v>5</v>
      </c>
      <c r="E6323" s="3" t="str">
        <f ca="1">VLOOKUP(D6323,State!$A$1:$B$9,2,0)</f>
        <v>NT</v>
      </c>
      <c r="F6323" s="3">
        <f t="shared" ca="1" si="1085"/>
        <v>836</v>
      </c>
      <c r="G6323" s="3" t="str">
        <f ca="1">VLOOKUP(F6323,Occupation!$A$1:$B$915,2,0)</f>
        <v>Cement Production Plant Operator</v>
      </c>
      <c r="H6323" s="3">
        <f t="shared" ca="1" si="1086"/>
        <v>10</v>
      </c>
      <c r="I6323" s="3">
        <f t="shared" ca="1" si="1087"/>
        <v>27236.23</v>
      </c>
      <c r="J6323" s="3">
        <f t="shared" ca="1" si="1088"/>
        <v>0.31641544549424427</v>
      </c>
      <c r="K6323" s="3">
        <f t="shared" ca="1" si="1089"/>
        <v>3</v>
      </c>
      <c r="L6323" s="3" t="str">
        <f ca="1">VLOOKUP(K6323,Freq_Investment!$A$1:$B$8,2,0)</f>
        <v>Fortnightly</v>
      </c>
      <c r="M6323" s="3" t="str">
        <f t="shared" ca="1" si="1090"/>
        <v>Manual</v>
      </c>
      <c r="N6323" s="3">
        <f t="shared" ca="1" si="1091"/>
        <v>4</v>
      </c>
      <c r="O6323" s="3">
        <f t="shared" ca="1" si="1091"/>
        <v>2</v>
      </c>
      <c r="P6323" s="3">
        <f t="shared" ca="1" si="1091"/>
        <v>5</v>
      </c>
    </row>
    <row r="6324" spans="1:16" x14ac:dyDescent="0.25">
      <c r="A6324" s="3">
        <f t="shared" ca="1" si="1081"/>
        <v>60250666</v>
      </c>
      <c r="B6324" s="3">
        <f t="shared" ca="1" si="1082"/>
        <v>5376</v>
      </c>
      <c r="C6324" s="1">
        <f t="shared" ca="1" si="1083"/>
        <v>38528</v>
      </c>
      <c r="D6324" s="7">
        <f t="shared" ca="1" si="1084"/>
        <v>2</v>
      </c>
      <c r="E6324" s="3" t="str">
        <f ca="1">VLOOKUP(D6324,State!$A$1:$B$9,2,0)</f>
        <v>QLD</v>
      </c>
      <c r="F6324" s="3">
        <f t="shared" ca="1" si="1085"/>
        <v>756</v>
      </c>
      <c r="G6324" s="3" t="str">
        <f ca="1">VLOOKUP(F6324,Occupation!$A$1:$B$915,2,0)</f>
        <v>Debt Collector</v>
      </c>
      <c r="H6324" s="3">
        <f t="shared" ca="1" si="1086"/>
        <v>1</v>
      </c>
      <c r="I6324" s="3">
        <f t="shared" ca="1" si="1087"/>
        <v>45626.38</v>
      </c>
      <c r="J6324" s="3">
        <f t="shared" ca="1" si="1088"/>
        <v>0.33730961093641271</v>
      </c>
      <c r="K6324" s="3">
        <f t="shared" ca="1" si="1089"/>
        <v>4</v>
      </c>
      <c r="L6324" s="3" t="str">
        <f ca="1">VLOOKUP(K6324,Freq_Investment!$A$1:$B$8,2,0)</f>
        <v>Monthly</v>
      </c>
      <c r="M6324" s="3" t="str">
        <f t="shared" ca="1" si="1090"/>
        <v>Manual</v>
      </c>
      <c r="N6324" s="3">
        <f t="shared" ca="1" si="1091"/>
        <v>1</v>
      </c>
      <c r="O6324" s="3">
        <f t="shared" ca="1" si="1091"/>
        <v>5</v>
      </c>
      <c r="P6324" s="3">
        <f t="shared" ca="1" si="1091"/>
        <v>1</v>
      </c>
    </row>
    <row r="6325" spans="1:16" x14ac:dyDescent="0.25">
      <c r="A6325" s="3">
        <f t="shared" ca="1" si="1081"/>
        <v>659931807</v>
      </c>
      <c r="B6325" s="3">
        <f t="shared" ca="1" si="1082"/>
        <v>6026</v>
      </c>
      <c r="C6325" s="1">
        <f t="shared" ca="1" si="1083"/>
        <v>27701</v>
      </c>
      <c r="D6325" s="7">
        <f t="shared" ca="1" si="1084"/>
        <v>6</v>
      </c>
      <c r="E6325" s="3" t="str">
        <f ca="1">VLOOKUP(D6325,State!$A$1:$B$9,2,0)</f>
        <v>TAS</v>
      </c>
      <c r="F6325" s="3">
        <f t="shared" ca="1" si="1085"/>
        <v>70</v>
      </c>
      <c r="G6325" s="3" t="str">
        <f ca="1">VLOOKUP(F6325,Occupation!$A$1:$B$915,2,0)</f>
        <v>Licensed Club Manager</v>
      </c>
      <c r="H6325" s="3">
        <f t="shared" ca="1" si="1086"/>
        <v>8</v>
      </c>
      <c r="I6325" s="3">
        <f t="shared" ca="1" si="1087"/>
        <v>24167.279999999999</v>
      </c>
      <c r="J6325" s="3">
        <f t="shared" ca="1" si="1088"/>
        <v>0.48207056566340051</v>
      </c>
      <c r="K6325" s="3">
        <f t="shared" ca="1" si="1089"/>
        <v>4</v>
      </c>
      <c r="L6325" s="3" t="str">
        <f ca="1">VLOOKUP(K6325,Freq_Investment!$A$1:$B$8,2,0)</f>
        <v>Monthly</v>
      </c>
      <c r="M6325" s="3" t="str">
        <f t="shared" ca="1" si="1090"/>
        <v>Manual</v>
      </c>
      <c r="N6325" s="3">
        <f t="shared" ca="1" si="1091"/>
        <v>5</v>
      </c>
      <c r="O6325" s="3">
        <f t="shared" ca="1" si="1091"/>
        <v>5</v>
      </c>
      <c r="P6325" s="3">
        <f t="shared" ca="1" si="1091"/>
        <v>4</v>
      </c>
    </row>
    <row r="6326" spans="1:16" x14ac:dyDescent="0.25">
      <c r="A6326" s="3">
        <f t="shared" ca="1" si="1081"/>
        <v>638228540</v>
      </c>
      <c r="B6326" s="3">
        <f t="shared" ca="1" si="1082"/>
        <v>7892</v>
      </c>
      <c r="C6326" s="1">
        <f t="shared" ca="1" si="1083"/>
        <v>29094</v>
      </c>
      <c r="D6326" s="7">
        <f t="shared" ca="1" si="1084"/>
        <v>3</v>
      </c>
      <c r="E6326" s="3" t="str">
        <f ca="1">VLOOKUP(D6326,State!$A$1:$B$9,2,0)</f>
        <v>SA</v>
      </c>
      <c r="F6326" s="3">
        <f t="shared" ca="1" si="1085"/>
        <v>67</v>
      </c>
      <c r="G6326" s="3" t="str">
        <f ca="1">VLOOKUP(F6326,Occupation!$A$1:$B$915,2,0)</f>
        <v>Cafe or Restaurant Manager</v>
      </c>
      <c r="H6326" s="3">
        <f t="shared" ca="1" si="1086"/>
        <v>5</v>
      </c>
      <c r="I6326" s="3">
        <f t="shared" ca="1" si="1087"/>
        <v>75997.539999999994</v>
      </c>
      <c r="J6326" s="3">
        <f t="shared" ca="1" si="1088"/>
        <v>0.49418583355283763</v>
      </c>
      <c r="K6326" s="3">
        <f t="shared" ca="1" si="1089"/>
        <v>6</v>
      </c>
      <c r="L6326" s="3" t="str">
        <f ca="1">VLOOKUP(K6326,Freq_Investment!$A$1:$B$8,2,0)</f>
        <v>Half-yearly</v>
      </c>
      <c r="M6326" s="3" t="str">
        <f t="shared" ca="1" si="1090"/>
        <v>Auto</v>
      </c>
      <c r="N6326" s="3">
        <f t="shared" ca="1" si="1091"/>
        <v>4</v>
      </c>
      <c r="O6326" s="3">
        <f t="shared" ca="1" si="1091"/>
        <v>2</v>
      </c>
      <c r="P6326" s="3">
        <f t="shared" ca="1" si="1091"/>
        <v>2</v>
      </c>
    </row>
    <row r="6327" spans="1:16" x14ac:dyDescent="0.25">
      <c r="A6327" s="3">
        <f t="shared" ca="1" si="1081"/>
        <v>936490339</v>
      </c>
      <c r="B6327" s="3">
        <f t="shared" ca="1" si="1082"/>
        <v>6093</v>
      </c>
      <c r="C6327" s="1">
        <f t="shared" ca="1" si="1083"/>
        <v>35137</v>
      </c>
      <c r="D6327" s="7">
        <f t="shared" ca="1" si="1084"/>
        <v>8</v>
      </c>
      <c r="E6327" s="3" t="str">
        <f ca="1">VLOOKUP(D6327,State!$A$1:$B$9,2,0)</f>
        <v>ACT</v>
      </c>
      <c r="F6327" s="3">
        <f t="shared" ca="1" si="1085"/>
        <v>788</v>
      </c>
      <c r="G6327" s="3" t="str">
        <f ca="1">VLOOKUP(F6327,Occupation!$A$1:$B$915,2,0)</f>
        <v>Real Estate Agency Principal / Real Estate Agency Licensee</v>
      </c>
      <c r="H6327" s="3">
        <f t="shared" ca="1" si="1086"/>
        <v>1</v>
      </c>
      <c r="I6327" s="3">
        <f t="shared" ca="1" si="1087"/>
        <v>12225.25</v>
      </c>
      <c r="J6327" s="3">
        <f t="shared" ca="1" si="1088"/>
        <v>9.8291402431762098E-2</v>
      </c>
      <c r="K6327" s="3">
        <f t="shared" ca="1" si="1089"/>
        <v>6</v>
      </c>
      <c r="L6327" s="3" t="str">
        <f ca="1">VLOOKUP(K6327,Freq_Investment!$A$1:$B$8,2,0)</f>
        <v>Half-yearly</v>
      </c>
      <c r="M6327" s="3" t="str">
        <f t="shared" ca="1" si="1090"/>
        <v>Auto</v>
      </c>
      <c r="N6327" s="3">
        <f t="shared" ca="1" si="1091"/>
        <v>4</v>
      </c>
      <c r="O6327" s="3">
        <f t="shared" ca="1" si="1091"/>
        <v>4</v>
      </c>
      <c r="P6327" s="3">
        <f t="shared" ca="1" si="1091"/>
        <v>4</v>
      </c>
    </row>
    <row r="6328" spans="1:16" x14ac:dyDescent="0.25">
      <c r="A6328" s="3">
        <f t="shared" ca="1" si="1081"/>
        <v>766609576</v>
      </c>
      <c r="B6328" s="3">
        <f t="shared" ca="1" si="1082"/>
        <v>2899</v>
      </c>
      <c r="C6328" s="1">
        <f t="shared" ca="1" si="1083"/>
        <v>39545</v>
      </c>
      <c r="D6328" s="7">
        <f t="shared" ca="1" si="1084"/>
        <v>2</v>
      </c>
      <c r="E6328" s="3" t="str">
        <f ca="1">VLOOKUP(D6328,State!$A$1:$B$9,2,0)</f>
        <v>QLD</v>
      </c>
      <c r="F6328" s="3">
        <f t="shared" ca="1" si="1085"/>
        <v>79</v>
      </c>
      <c r="G6328" s="3" t="str">
        <f ca="1">VLOOKUP(F6328,Occupation!$A$1:$B$915,2,0)</f>
        <v>Travel Agency Manager</v>
      </c>
      <c r="H6328" s="3">
        <f t="shared" ca="1" si="1086"/>
        <v>3</v>
      </c>
      <c r="I6328" s="3">
        <f t="shared" ca="1" si="1087"/>
        <v>94884.04</v>
      </c>
      <c r="J6328" s="3">
        <f t="shared" ca="1" si="1088"/>
        <v>0.36239253905348567</v>
      </c>
      <c r="K6328" s="3">
        <f t="shared" ca="1" si="1089"/>
        <v>6</v>
      </c>
      <c r="L6328" s="3" t="str">
        <f ca="1">VLOOKUP(K6328,Freq_Investment!$A$1:$B$8,2,0)</f>
        <v>Half-yearly</v>
      </c>
      <c r="M6328" s="3" t="str">
        <f t="shared" ca="1" si="1090"/>
        <v>Manual</v>
      </c>
      <c r="N6328" s="3">
        <f t="shared" ca="1" si="1091"/>
        <v>2</v>
      </c>
      <c r="O6328" s="3">
        <f t="shared" ca="1" si="1091"/>
        <v>3</v>
      </c>
      <c r="P6328" s="3">
        <f t="shared" ca="1" si="1091"/>
        <v>4</v>
      </c>
    </row>
    <row r="6329" spans="1:16" x14ac:dyDescent="0.25">
      <c r="A6329" s="3">
        <f t="shared" ca="1" si="1081"/>
        <v>101853121</v>
      </c>
      <c r="B6329" s="3">
        <f t="shared" ca="1" si="1082"/>
        <v>6591</v>
      </c>
      <c r="C6329" s="1">
        <f t="shared" ca="1" si="1083"/>
        <v>27668</v>
      </c>
      <c r="D6329" s="7">
        <f t="shared" ca="1" si="1084"/>
        <v>5</v>
      </c>
      <c r="E6329" s="3" t="str">
        <f ca="1">VLOOKUP(D6329,State!$A$1:$B$9,2,0)</f>
        <v>NT</v>
      </c>
      <c r="F6329" s="3">
        <f t="shared" ca="1" si="1085"/>
        <v>650</v>
      </c>
      <c r="G6329" s="3" t="str">
        <f ca="1">VLOOKUP(F6329,Occupation!$A$1:$B$915,2,0)</f>
        <v>Nursing Support Worker</v>
      </c>
      <c r="H6329" s="3">
        <f t="shared" ca="1" si="1086"/>
        <v>4</v>
      </c>
      <c r="I6329" s="3">
        <f t="shared" ca="1" si="1087"/>
        <v>45691.51</v>
      </c>
      <c r="J6329" s="3">
        <f t="shared" ca="1" si="1088"/>
        <v>0.11797623709074989</v>
      </c>
      <c r="K6329" s="3">
        <f t="shared" ca="1" si="1089"/>
        <v>5</v>
      </c>
      <c r="L6329" s="3" t="str">
        <f ca="1">VLOOKUP(K6329,Freq_Investment!$A$1:$B$8,2,0)</f>
        <v>Quarterly</v>
      </c>
      <c r="M6329" s="3" t="str">
        <f t="shared" ca="1" si="1090"/>
        <v>Manual</v>
      </c>
      <c r="N6329" s="3">
        <f t="shared" ca="1" si="1091"/>
        <v>4</v>
      </c>
      <c r="O6329" s="3">
        <f t="shared" ca="1" si="1091"/>
        <v>4</v>
      </c>
      <c r="P6329" s="3">
        <f t="shared" ca="1" si="1091"/>
        <v>1</v>
      </c>
    </row>
    <row r="6330" spans="1:16" x14ac:dyDescent="0.25">
      <c r="A6330" s="3">
        <f t="shared" ca="1" si="1081"/>
        <v>428189471</v>
      </c>
      <c r="B6330" s="3">
        <f t="shared" ca="1" si="1082"/>
        <v>8309</v>
      </c>
      <c r="C6330" s="1">
        <f t="shared" ca="1" si="1083"/>
        <v>29818</v>
      </c>
      <c r="D6330" s="7">
        <f t="shared" ca="1" si="1084"/>
        <v>4</v>
      </c>
      <c r="E6330" s="3" t="str">
        <f ca="1">VLOOKUP(D6330,State!$A$1:$B$9,2,0)</f>
        <v>WA</v>
      </c>
      <c r="F6330" s="3">
        <f t="shared" ca="1" si="1085"/>
        <v>218</v>
      </c>
      <c r="G6330" s="3" t="str">
        <f ca="1">VLOOKUP(F6330,Occupation!$A$1:$B$915,2,0)</f>
        <v>Industrial Engineer</v>
      </c>
      <c r="H6330" s="3">
        <f t="shared" ca="1" si="1086"/>
        <v>9</v>
      </c>
      <c r="I6330" s="3">
        <f t="shared" ca="1" si="1087"/>
        <v>30941.39</v>
      </c>
      <c r="J6330" s="3">
        <f t="shared" ca="1" si="1088"/>
        <v>5.1362306433658411E-2</v>
      </c>
      <c r="K6330" s="3">
        <f t="shared" ca="1" si="1089"/>
        <v>1</v>
      </c>
      <c r="L6330" s="3" t="str">
        <f ca="1">VLOOKUP(K6330,Freq_Investment!$A$1:$B$8,2,0)</f>
        <v>Daily</v>
      </c>
      <c r="M6330" s="3" t="str">
        <f t="shared" ca="1" si="1090"/>
        <v>Manual</v>
      </c>
      <c r="N6330" s="3">
        <f t="shared" ca="1" si="1091"/>
        <v>2</v>
      </c>
      <c r="O6330" s="3">
        <f t="shared" ca="1" si="1091"/>
        <v>1</v>
      </c>
      <c r="P6330" s="3">
        <f t="shared" ca="1" si="1091"/>
        <v>4</v>
      </c>
    </row>
    <row r="6331" spans="1:16" x14ac:dyDescent="0.25">
      <c r="A6331" s="3">
        <f t="shared" ca="1" si="1081"/>
        <v>807882211</v>
      </c>
      <c r="B6331" s="3">
        <f t="shared" ca="1" si="1082"/>
        <v>2442</v>
      </c>
      <c r="C6331" s="1">
        <f t="shared" ca="1" si="1083"/>
        <v>37049</v>
      </c>
      <c r="D6331" s="7">
        <f t="shared" ca="1" si="1084"/>
        <v>6</v>
      </c>
      <c r="E6331" s="3" t="str">
        <f ca="1">VLOOKUP(D6331,State!$A$1:$B$9,2,0)</f>
        <v>TAS</v>
      </c>
      <c r="F6331" s="3">
        <f t="shared" ca="1" si="1085"/>
        <v>245</v>
      </c>
      <c r="G6331" s="3" t="str">
        <f ca="1">VLOOKUP(F6331,Occupation!$A$1:$B$915,2,0)</f>
        <v>Hydrogeologist</v>
      </c>
      <c r="H6331" s="3">
        <f t="shared" ca="1" si="1086"/>
        <v>8</v>
      </c>
      <c r="I6331" s="3">
        <f t="shared" ca="1" si="1087"/>
        <v>40736.879999999997</v>
      </c>
      <c r="J6331" s="3">
        <f t="shared" ca="1" si="1088"/>
        <v>0.24211052085808005</v>
      </c>
      <c r="K6331" s="3">
        <f t="shared" ca="1" si="1089"/>
        <v>6</v>
      </c>
      <c r="L6331" s="3" t="str">
        <f ca="1">VLOOKUP(K6331,Freq_Investment!$A$1:$B$8,2,0)</f>
        <v>Half-yearly</v>
      </c>
      <c r="M6331" s="3" t="str">
        <f t="shared" ca="1" si="1090"/>
        <v>Auto</v>
      </c>
      <c r="N6331" s="3">
        <f t="shared" ca="1" si="1091"/>
        <v>3</v>
      </c>
      <c r="O6331" s="3">
        <f t="shared" ca="1" si="1091"/>
        <v>1</v>
      </c>
      <c r="P6331" s="3">
        <f t="shared" ca="1" si="1091"/>
        <v>1</v>
      </c>
    </row>
    <row r="6332" spans="1:16" x14ac:dyDescent="0.25">
      <c r="A6332" s="3">
        <f t="shared" ca="1" si="1081"/>
        <v>989611045</v>
      </c>
      <c r="B6332" s="3">
        <f t="shared" ca="1" si="1082"/>
        <v>1673</v>
      </c>
      <c r="C6332" s="1">
        <f t="shared" ca="1" si="1083"/>
        <v>38083</v>
      </c>
      <c r="D6332" s="7">
        <f t="shared" ca="1" si="1084"/>
        <v>7</v>
      </c>
      <c r="E6332" s="3" t="str">
        <f ca="1">VLOOKUP(D6332,State!$A$1:$B$9,2,0)</f>
        <v>VIC</v>
      </c>
      <c r="F6332" s="3">
        <f t="shared" ca="1" si="1085"/>
        <v>139</v>
      </c>
      <c r="G6332" s="3" t="str">
        <f ca="1">VLOOKUP(F6332,Occupation!$A$1:$B$915,2,0)</f>
        <v>Finance Broker</v>
      </c>
      <c r="H6332" s="3">
        <f t="shared" ca="1" si="1086"/>
        <v>8</v>
      </c>
      <c r="I6332" s="3">
        <f t="shared" ca="1" si="1087"/>
        <v>54844.12</v>
      </c>
      <c r="J6332" s="3">
        <f t="shared" ca="1" si="1088"/>
        <v>0.41986600812141556</v>
      </c>
      <c r="K6332" s="3">
        <f t="shared" ca="1" si="1089"/>
        <v>6</v>
      </c>
      <c r="L6332" s="3" t="str">
        <f ca="1">VLOOKUP(K6332,Freq_Investment!$A$1:$B$8,2,0)</f>
        <v>Half-yearly</v>
      </c>
      <c r="M6332" s="3" t="str">
        <f t="shared" ca="1" si="1090"/>
        <v>Auto</v>
      </c>
      <c r="N6332" s="3">
        <f t="shared" ca="1" si="1091"/>
        <v>1</v>
      </c>
      <c r="O6332" s="3">
        <f t="shared" ca="1" si="1091"/>
        <v>2</v>
      </c>
      <c r="P6332" s="3">
        <f t="shared" ca="1" si="1091"/>
        <v>3</v>
      </c>
    </row>
    <row r="6333" spans="1:16" x14ac:dyDescent="0.25">
      <c r="A6333" s="3">
        <f t="shared" ca="1" si="1081"/>
        <v>558968306</v>
      </c>
      <c r="B6333" s="3">
        <f t="shared" ca="1" si="1082"/>
        <v>6432</v>
      </c>
      <c r="C6333" s="1">
        <f t="shared" ca="1" si="1083"/>
        <v>39631</v>
      </c>
      <c r="D6333" s="7">
        <f t="shared" ca="1" si="1084"/>
        <v>4</v>
      </c>
      <c r="E6333" s="3" t="str">
        <f ca="1">VLOOKUP(D6333,State!$A$1:$B$9,2,0)</f>
        <v>WA</v>
      </c>
      <c r="F6333" s="3">
        <f t="shared" ca="1" si="1085"/>
        <v>603</v>
      </c>
      <c r="G6333" s="3" t="str">
        <f ca="1">VLOOKUP(F6333,Occupation!$A$1:$B$915,2,0)</f>
        <v>Library Technician</v>
      </c>
      <c r="H6333" s="3">
        <f t="shared" ca="1" si="1086"/>
        <v>3</v>
      </c>
      <c r="I6333" s="3">
        <f t="shared" ca="1" si="1087"/>
        <v>62291.19</v>
      </c>
      <c r="J6333" s="3">
        <f t="shared" ca="1" si="1088"/>
        <v>0.36227767498979035</v>
      </c>
      <c r="K6333" s="3">
        <f t="shared" ca="1" si="1089"/>
        <v>7</v>
      </c>
      <c r="L6333" s="3" t="str">
        <f ca="1">VLOOKUP(K6333,Freq_Investment!$A$1:$B$8,2,0)</f>
        <v>Yearly</v>
      </c>
      <c r="M6333" s="3" t="str">
        <f t="shared" ca="1" si="1090"/>
        <v>Auto</v>
      </c>
      <c r="N6333" s="3">
        <f t="shared" ca="1" si="1091"/>
        <v>4</v>
      </c>
      <c r="O6333" s="3">
        <f t="shared" ca="1" si="1091"/>
        <v>1</v>
      </c>
      <c r="P6333" s="3">
        <f t="shared" ca="1" si="1091"/>
        <v>3</v>
      </c>
    </row>
    <row r="6334" spans="1:16" x14ac:dyDescent="0.25">
      <c r="A6334" s="3">
        <f t="shared" ca="1" si="1081"/>
        <v>541801430</v>
      </c>
      <c r="B6334" s="3">
        <f t="shared" ca="1" si="1082"/>
        <v>5966</v>
      </c>
      <c r="C6334" s="1">
        <f t="shared" ca="1" si="1083"/>
        <v>43043</v>
      </c>
      <c r="D6334" s="7">
        <f t="shared" ca="1" si="1084"/>
        <v>3</v>
      </c>
      <c r="E6334" s="3" t="str">
        <f ca="1">VLOOKUP(D6334,State!$A$1:$B$9,2,0)</f>
        <v>SA</v>
      </c>
      <c r="F6334" s="3">
        <f t="shared" ca="1" si="1085"/>
        <v>848</v>
      </c>
      <c r="G6334" s="3" t="str">
        <f ca="1">VLOOKUP(F6334,Occupation!$A$1:$B$915,2,0)</f>
        <v>Backhoe Operator</v>
      </c>
      <c r="H6334" s="3">
        <f t="shared" ca="1" si="1086"/>
        <v>10</v>
      </c>
      <c r="I6334" s="3">
        <f t="shared" ca="1" si="1087"/>
        <v>1406.99</v>
      </c>
      <c r="J6334" s="3">
        <f t="shared" ca="1" si="1088"/>
        <v>0.17297647471844918</v>
      </c>
      <c r="K6334" s="3">
        <f t="shared" ca="1" si="1089"/>
        <v>4</v>
      </c>
      <c r="L6334" s="3" t="str">
        <f ca="1">VLOOKUP(K6334,Freq_Investment!$A$1:$B$8,2,0)</f>
        <v>Monthly</v>
      </c>
      <c r="M6334" s="3" t="str">
        <f t="shared" ca="1" si="1090"/>
        <v>Manual</v>
      </c>
      <c r="N6334" s="3">
        <f t="shared" ca="1" si="1091"/>
        <v>3</v>
      </c>
      <c r="O6334" s="3">
        <f t="shared" ca="1" si="1091"/>
        <v>3</v>
      </c>
      <c r="P6334" s="3">
        <f t="shared" ca="1" si="1091"/>
        <v>3</v>
      </c>
    </row>
    <row r="6335" spans="1:16" x14ac:dyDescent="0.25">
      <c r="A6335" s="3">
        <f t="shared" ca="1" si="1081"/>
        <v>765328017</v>
      </c>
      <c r="B6335" s="3">
        <f t="shared" ca="1" si="1082"/>
        <v>2222</v>
      </c>
      <c r="C6335" s="1">
        <f t="shared" ca="1" si="1083"/>
        <v>28634</v>
      </c>
      <c r="D6335" s="7">
        <f t="shared" ca="1" si="1084"/>
        <v>3</v>
      </c>
      <c r="E6335" s="3" t="str">
        <f ca="1">VLOOKUP(D6335,State!$A$1:$B$9,2,0)</f>
        <v>SA</v>
      </c>
      <c r="F6335" s="3">
        <f t="shared" ca="1" si="1085"/>
        <v>411</v>
      </c>
      <c r="G6335" s="3" t="str">
        <f ca="1">VLOOKUP(F6335,Occupation!$A$1:$B$915,2,0)</f>
        <v>Interpreter</v>
      </c>
      <c r="H6335" s="3">
        <f t="shared" ca="1" si="1086"/>
        <v>8</v>
      </c>
      <c r="I6335" s="3">
        <f t="shared" ca="1" si="1087"/>
        <v>85889.98</v>
      </c>
      <c r="J6335" s="3">
        <f t="shared" ca="1" si="1088"/>
        <v>0.44672361860380111</v>
      </c>
      <c r="K6335" s="3">
        <f t="shared" ca="1" si="1089"/>
        <v>1</v>
      </c>
      <c r="L6335" s="3" t="str">
        <f ca="1">VLOOKUP(K6335,Freq_Investment!$A$1:$B$8,2,0)</f>
        <v>Daily</v>
      </c>
      <c r="M6335" s="3" t="str">
        <f t="shared" ca="1" si="1090"/>
        <v>Auto</v>
      </c>
      <c r="N6335" s="3">
        <f t="shared" ca="1" si="1091"/>
        <v>2</v>
      </c>
      <c r="O6335" s="3">
        <f t="shared" ca="1" si="1091"/>
        <v>2</v>
      </c>
      <c r="P6335" s="3">
        <f t="shared" ca="1" si="1091"/>
        <v>5</v>
      </c>
    </row>
    <row r="6336" spans="1:16" x14ac:dyDescent="0.25">
      <c r="A6336" s="3">
        <f t="shared" ca="1" si="1081"/>
        <v>354687700</v>
      </c>
      <c r="B6336" s="3">
        <f t="shared" ca="1" si="1082"/>
        <v>4980</v>
      </c>
      <c r="C6336" s="1">
        <f t="shared" ca="1" si="1083"/>
        <v>39252</v>
      </c>
      <c r="D6336" s="7">
        <f t="shared" ca="1" si="1084"/>
        <v>5</v>
      </c>
      <c r="E6336" s="3" t="str">
        <f ca="1">VLOOKUP(D6336,State!$A$1:$B$9,2,0)</f>
        <v>NT</v>
      </c>
      <c r="F6336" s="3">
        <f t="shared" ca="1" si="1085"/>
        <v>361</v>
      </c>
      <c r="G6336" s="3" t="str">
        <f ca="1">VLOOKUP(F6336,Occupation!$A$1:$B$915,2,0)</f>
        <v>Registered Nurse (Perioperative)</v>
      </c>
      <c r="H6336" s="3">
        <f t="shared" ca="1" si="1086"/>
        <v>6</v>
      </c>
      <c r="I6336" s="3">
        <f t="shared" ca="1" si="1087"/>
        <v>87689.64</v>
      </c>
      <c r="J6336" s="3">
        <f t="shared" ca="1" si="1088"/>
        <v>1.3883818239662893E-2</v>
      </c>
      <c r="K6336" s="3">
        <f t="shared" ca="1" si="1089"/>
        <v>7</v>
      </c>
      <c r="L6336" s="3" t="str">
        <f ca="1">VLOOKUP(K6336,Freq_Investment!$A$1:$B$8,2,0)</f>
        <v>Yearly</v>
      </c>
      <c r="M6336" s="3" t="str">
        <f t="shared" ca="1" si="1090"/>
        <v>Manual</v>
      </c>
      <c r="N6336" s="3">
        <f t="shared" ca="1" si="1091"/>
        <v>4</v>
      </c>
      <c r="O6336" s="3">
        <f t="shared" ca="1" si="1091"/>
        <v>5</v>
      </c>
      <c r="P6336" s="3">
        <f t="shared" ca="1" si="1091"/>
        <v>4</v>
      </c>
    </row>
    <row r="6337" spans="1:16" x14ac:dyDescent="0.25">
      <c r="A6337" s="3">
        <f t="shared" ca="1" si="1081"/>
        <v>260168819</v>
      </c>
      <c r="B6337" s="3">
        <f t="shared" ca="1" si="1082"/>
        <v>8123</v>
      </c>
      <c r="C6337" s="1">
        <f t="shared" ca="1" si="1083"/>
        <v>36411</v>
      </c>
      <c r="D6337" s="7">
        <f t="shared" ca="1" si="1084"/>
        <v>3</v>
      </c>
      <c r="E6337" s="3" t="str">
        <f ca="1">VLOOKUP(D6337,State!$A$1:$B$9,2,0)</f>
        <v>SA</v>
      </c>
      <c r="F6337" s="3">
        <f t="shared" ca="1" si="1085"/>
        <v>530</v>
      </c>
      <c r="G6337" s="3" t="str">
        <f ca="1">VLOOKUP(F6337,Occupation!$A$1:$B$915,2,0)</f>
        <v>Communications Operator</v>
      </c>
      <c r="H6337" s="3">
        <f t="shared" ca="1" si="1086"/>
        <v>4</v>
      </c>
      <c r="I6337" s="3">
        <f t="shared" ca="1" si="1087"/>
        <v>20873.45</v>
      </c>
      <c r="J6337" s="3">
        <f t="shared" ca="1" si="1088"/>
        <v>0.49202627088299755</v>
      </c>
      <c r="K6337" s="3">
        <f t="shared" ca="1" si="1089"/>
        <v>4</v>
      </c>
      <c r="L6337" s="3" t="str">
        <f ca="1">VLOOKUP(K6337,Freq_Investment!$A$1:$B$8,2,0)</f>
        <v>Monthly</v>
      </c>
      <c r="M6337" s="3" t="str">
        <f t="shared" ca="1" si="1090"/>
        <v>Manual</v>
      </c>
      <c r="N6337" s="3">
        <f t="shared" ca="1" si="1091"/>
        <v>4</v>
      </c>
      <c r="O6337" s="3">
        <f t="shared" ca="1" si="1091"/>
        <v>3</v>
      </c>
      <c r="P6337" s="3">
        <f t="shared" ca="1" si="1091"/>
        <v>5</v>
      </c>
    </row>
    <row r="6338" spans="1:16" x14ac:dyDescent="0.25">
      <c r="A6338" s="3">
        <f t="shared" ca="1" si="1081"/>
        <v>625699916</v>
      </c>
      <c r="B6338" s="3">
        <f t="shared" ca="1" si="1082"/>
        <v>5768</v>
      </c>
      <c r="C6338" s="1">
        <f t="shared" ca="1" si="1083"/>
        <v>31326</v>
      </c>
      <c r="D6338" s="7">
        <f t="shared" ca="1" si="1084"/>
        <v>6</v>
      </c>
      <c r="E6338" s="3" t="str">
        <f ca="1">VLOOKUP(D6338,State!$A$1:$B$9,2,0)</f>
        <v>TAS</v>
      </c>
      <c r="F6338" s="3">
        <f t="shared" ca="1" si="1085"/>
        <v>351</v>
      </c>
      <c r="G6338" s="3" t="str">
        <f ca="1">VLOOKUP(F6338,Occupation!$A$1:$B$915,2,0)</f>
        <v>Nurse Practitioner</v>
      </c>
      <c r="H6338" s="3">
        <f t="shared" ca="1" si="1086"/>
        <v>7</v>
      </c>
      <c r="I6338" s="3">
        <f t="shared" ca="1" si="1087"/>
        <v>33930.879999999997</v>
      </c>
      <c r="J6338" s="3">
        <f t="shared" ca="1" si="1088"/>
        <v>0.38032596811888097</v>
      </c>
      <c r="K6338" s="3">
        <f t="shared" ca="1" si="1089"/>
        <v>5</v>
      </c>
      <c r="L6338" s="3" t="str">
        <f ca="1">VLOOKUP(K6338,Freq_Investment!$A$1:$B$8,2,0)</f>
        <v>Quarterly</v>
      </c>
      <c r="M6338" s="3" t="str">
        <f t="shared" ca="1" si="1090"/>
        <v>Manual</v>
      </c>
      <c r="N6338" s="3">
        <f t="shared" ca="1" si="1091"/>
        <v>4</v>
      </c>
      <c r="O6338" s="3">
        <f t="shared" ca="1" si="1091"/>
        <v>1</v>
      </c>
      <c r="P6338" s="3">
        <f t="shared" ca="1" si="1091"/>
        <v>2</v>
      </c>
    </row>
    <row r="6339" spans="1:16" x14ac:dyDescent="0.25">
      <c r="A6339" s="3">
        <f t="shared" ref="A6339:A6402" ca="1" si="1092">RANDBETWEEN(10000000,1000000000)</f>
        <v>187284075</v>
      </c>
      <c r="B6339" s="3">
        <f t="shared" ref="B6339:B6402" ca="1" si="1093">RANDBETWEEN(1,10000)</f>
        <v>2119</v>
      </c>
      <c r="C6339" s="1">
        <f t="shared" ref="C6339:C6402" ca="1" si="1094">DATE(RANDBETWEEN(1970,2021),RANDBETWEEN(1,12),RANDBETWEEN(1,28))</f>
        <v>35438</v>
      </c>
      <c r="D6339" s="7">
        <f t="shared" ref="D6339:D6402" ca="1" si="1095">RANDBETWEEN(1,8)</f>
        <v>5</v>
      </c>
      <c r="E6339" s="3" t="str">
        <f ca="1">VLOOKUP(D6339,State!$A$1:$B$9,2,0)</f>
        <v>NT</v>
      </c>
      <c r="F6339" s="3">
        <f t="shared" ref="F6339:F6402" ca="1" si="1096">RANDBETWEEN(1,914)</f>
        <v>493</v>
      </c>
      <c r="G6339" s="3" t="str">
        <f ca="1">VLOOKUP(F6339,Occupation!$A$1:$B$915,2,0)</f>
        <v>Metal Fitters and Machinists nec</v>
      </c>
      <c r="H6339" s="3">
        <f t="shared" ref="H6339:H6402" ca="1" si="1097">RANDBETWEEN(1,10)</f>
        <v>10</v>
      </c>
      <c r="I6339" s="3">
        <f t="shared" ref="I6339:I6402" ca="1" si="1098">ROUND(RAND()*100000,2)</f>
        <v>89148.99</v>
      </c>
      <c r="J6339" s="3">
        <f t="shared" ref="J6339:J6402" ca="1" si="1099">RAND()/2</f>
        <v>9.5213765232706749E-3</v>
      </c>
      <c r="K6339" s="3">
        <f t="shared" ref="K6339:K6402" ca="1" si="1100">RANDBETWEEN(1,7)</f>
        <v>4</v>
      </c>
      <c r="L6339" s="3" t="str">
        <f ca="1">VLOOKUP(K6339,Freq_Investment!$A$1:$B$8,2,0)</f>
        <v>Monthly</v>
      </c>
      <c r="M6339" s="3" t="str">
        <f t="shared" ref="M6339:M6402" ca="1" si="1101">IF(RANDBETWEEN(1,2)&gt;1,"Auto","Manual")</f>
        <v>Auto</v>
      </c>
      <c r="N6339" s="3">
        <f t="shared" ca="1" si="1091"/>
        <v>2</v>
      </c>
      <c r="O6339" s="3">
        <f t="shared" ca="1" si="1091"/>
        <v>4</v>
      </c>
      <c r="P6339" s="3">
        <f t="shared" ca="1" si="1091"/>
        <v>2</v>
      </c>
    </row>
    <row r="6340" spans="1:16" x14ac:dyDescent="0.25">
      <c r="A6340" s="3">
        <f t="shared" ca="1" si="1092"/>
        <v>807858674</v>
      </c>
      <c r="B6340" s="3">
        <f t="shared" ca="1" si="1093"/>
        <v>3270</v>
      </c>
      <c r="C6340" s="1">
        <f t="shared" ca="1" si="1094"/>
        <v>39032</v>
      </c>
      <c r="D6340" s="7">
        <f t="shared" ca="1" si="1095"/>
        <v>6</v>
      </c>
      <c r="E6340" s="3" t="str">
        <f ca="1">VLOOKUP(D6340,State!$A$1:$B$9,2,0)</f>
        <v>TAS</v>
      </c>
      <c r="F6340" s="3">
        <f t="shared" ca="1" si="1096"/>
        <v>160</v>
      </c>
      <c r="G6340" s="3" t="str">
        <f ca="1">VLOOKUP(F6340,Occupation!$A$1:$B$915,2,0)</f>
        <v>Intelligence Officer</v>
      </c>
      <c r="H6340" s="3">
        <f t="shared" ca="1" si="1097"/>
        <v>5</v>
      </c>
      <c r="I6340" s="3">
        <f t="shared" ca="1" si="1098"/>
        <v>32748.23</v>
      </c>
      <c r="J6340" s="3">
        <f t="shared" ca="1" si="1099"/>
        <v>1.1646773689547363E-2</v>
      </c>
      <c r="K6340" s="3">
        <f t="shared" ca="1" si="1100"/>
        <v>7</v>
      </c>
      <c r="L6340" s="3" t="str">
        <f ca="1">VLOOKUP(K6340,Freq_Investment!$A$1:$B$8,2,0)</f>
        <v>Yearly</v>
      </c>
      <c r="M6340" s="3" t="str">
        <f t="shared" ca="1" si="1101"/>
        <v>Auto</v>
      </c>
      <c r="N6340" s="3">
        <f t="shared" ca="1" si="1091"/>
        <v>2</v>
      </c>
      <c r="O6340" s="3">
        <f t="shared" ca="1" si="1091"/>
        <v>3</v>
      </c>
      <c r="P6340" s="3">
        <f t="shared" ca="1" si="1091"/>
        <v>3</v>
      </c>
    </row>
    <row r="6341" spans="1:16" x14ac:dyDescent="0.25">
      <c r="A6341" s="3">
        <f t="shared" ca="1" si="1092"/>
        <v>149231644</v>
      </c>
      <c r="B6341" s="3">
        <f t="shared" ca="1" si="1093"/>
        <v>8143</v>
      </c>
      <c r="C6341" s="1">
        <f t="shared" ca="1" si="1094"/>
        <v>33637</v>
      </c>
      <c r="D6341" s="7">
        <f t="shared" ca="1" si="1095"/>
        <v>4</v>
      </c>
      <c r="E6341" s="3" t="str">
        <f ca="1">VLOOKUP(D6341,State!$A$1:$B$9,2,0)</f>
        <v>WA</v>
      </c>
      <c r="F6341" s="3">
        <f t="shared" ca="1" si="1096"/>
        <v>33</v>
      </c>
      <c r="G6341" s="3" t="str">
        <f ca="1">VLOOKUP(F6341,Occupation!$A$1:$B$915,2,0)</f>
        <v>Finance Manager</v>
      </c>
      <c r="H6341" s="3">
        <f t="shared" ca="1" si="1097"/>
        <v>8</v>
      </c>
      <c r="I6341" s="3">
        <f t="shared" ca="1" si="1098"/>
        <v>84431.3</v>
      </c>
      <c r="J6341" s="3">
        <f t="shared" ca="1" si="1099"/>
        <v>0.12991870487564955</v>
      </c>
      <c r="K6341" s="3">
        <f t="shared" ca="1" si="1100"/>
        <v>1</v>
      </c>
      <c r="L6341" s="3" t="str">
        <f ca="1">VLOOKUP(K6341,Freq_Investment!$A$1:$B$8,2,0)</f>
        <v>Daily</v>
      </c>
      <c r="M6341" s="3" t="str">
        <f t="shared" ca="1" si="1101"/>
        <v>Auto</v>
      </c>
      <c r="N6341" s="3">
        <f t="shared" ca="1" si="1091"/>
        <v>1</v>
      </c>
      <c r="O6341" s="3">
        <f t="shared" ca="1" si="1091"/>
        <v>4</v>
      </c>
      <c r="P6341" s="3">
        <f t="shared" ca="1" si="1091"/>
        <v>1</v>
      </c>
    </row>
    <row r="6342" spans="1:16" x14ac:dyDescent="0.25">
      <c r="A6342" s="3">
        <f t="shared" ca="1" si="1092"/>
        <v>633902238</v>
      </c>
      <c r="B6342" s="3">
        <f t="shared" ca="1" si="1093"/>
        <v>4513</v>
      </c>
      <c r="C6342" s="1">
        <f t="shared" ca="1" si="1094"/>
        <v>32854</v>
      </c>
      <c r="D6342" s="7">
        <f t="shared" ca="1" si="1095"/>
        <v>3</v>
      </c>
      <c r="E6342" s="3" t="str">
        <f ca="1">VLOOKUP(D6342,State!$A$1:$B$9,2,0)</f>
        <v>SA</v>
      </c>
      <c r="F6342" s="3">
        <f t="shared" ca="1" si="1096"/>
        <v>319</v>
      </c>
      <c r="G6342" s="3" t="str">
        <f ca="1">VLOOKUP(F6342,Occupation!$A$1:$B$915,2,0)</f>
        <v>Medical Oncologist</v>
      </c>
      <c r="H6342" s="3">
        <f t="shared" ca="1" si="1097"/>
        <v>9</v>
      </c>
      <c r="I6342" s="3">
        <f t="shared" ca="1" si="1098"/>
        <v>99198.14</v>
      </c>
      <c r="J6342" s="3">
        <f t="shared" ca="1" si="1099"/>
        <v>4.2900997438308774E-3</v>
      </c>
      <c r="K6342" s="3">
        <f t="shared" ca="1" si="1100"/>
        <v>5</v>
      </c>
      <c r="L6342" s="3" t="str">
        <f ca="1">VLOOKUP(K6342,Freq_Investment!$A$1:$B$8,2,0)</f>
        <v>Quarterly</v>
      </c>
      <c r="M6342" s="3" t="str">
        <f t="shared" ca="1" si="1101"/>
        <v>Manual</v>
      </c>
      <c r="N6342" s="3">
        <f t="shared" ca="1" si="1091"/>
        <v>3</v>
      </c>
      <c r="O6342" s="3">
        <f t="shared" ca="1" si="1091"/>
        <v>2</v>
      </c>
      <c r="P6342" s="3">
        <f t="shared" ca="1" si="1091"/>
        <v>1</v>
      </c>
    </row>
    <row r="6343" spans="1:16" x14ac:dyDescent="0.25">
      <c r="A6343" s="3">
        <f t="shared" ca="1" si="1092"/>
        <v>885394910</v>
      </c>
      <c r="B6343" s="3">
        <f t="shared" ca="1" si="1093"/>
        <v>2546</v>
      </c>
      <c r="C6343" s="1">
        <f t="shared" ca="1" si="1094"/>
        <v>30962</v>
      </c>
      <c r="D6343" s="7">
        <f t="shared" ca="1" si="1095"/>
        <v>7</v>
      </c>
      <c r="E6343" s="3" t="str">
        <f ca="1">VLOOKUP(D6343,State!$A$1:$B$9,2,0)</f>
        <v>VIC</v>
      </c>
      <c r="F6343" s="3">
        <f t="shared" ca="1" si="1096"/>
        <v>243</v>
      </c>
      <c r="G6343" s="3" t="str">
        <f ca="1">VLOOKUP(F6343,Occupation!$A$1:$B$915,2,0)</f>
        <v>Geologist</v>
      </c>
      <c r="H6343" s="3">
        <f t="shared" ca="1" si="1097"/>
        <v>9</v>
      </c>
      <c r="I6343" s="3">
        <f t="shared" ca="1" si="1098"/>
        <v>53744.89</v>
      </c>
      <c r="J6343" s="3">
        <f t="shared" ca="1" si="1099"/>
        <v>0.20371052065523998</v>
      </c>
      <c r="K6343" s="3">
        <f t="shared" ca="1" si="1100"/>
        <v>2</v>
      </c>
      <c r="L6343" s="3" t="str">
        <f ca="1">VLOOKUP(K6343,Freq_Investment!$A$1:$B$8,2,0)</f>
        <v>Weekly</v>
      </c>
      <c r="M6343" s="3" t="str">
        <f t="shared" ca="1" si="1101"/>
        <v>Auto</v>
      </c>
      <c r="N6343" s="3">
        <f t="shared" ca="1" si="1091"/>
        <v>2</v>
      </c>
      <c r="O6343" s="3">
        <f t="shared" ca="1" si="1091"/>
        <v>5</v>
      </c>
      <c r="P6343" s="3">
        <f t="shared" ca="1" si="1091"/>
        <v>5</v>
      </c>
    </row>
    <row r="6344" spans="1:16" x14ac:dyDescent="0.25">
      <c r="A6344" s="3">
        <f t="shared" ca="1" si="1092"/>
        <v>22897537</v>
      </c>
      <c r="B6344" s="3">
        <f t="shared" ca="1" si="1093"/>
        <v>1986</v>
      </c>
      <c r="C6344" s="1">
        <f t="shared" ca="1" si="1094"/>
        <v>30449</v>
      </c>
      <c r="D6344" s="7">
        <f t="shared" ca="1" si="1095"/>
        <v>4</v>
      </c>
      <c r="E6344" s="3" t="str">
        <f ca="1">VLOOKUP(D6344,State!$A$1:$B$9,2,0)</f>
        <v>WA</v>
      </c>
      <c r="F6344" s="3">
        <f t="shared" ca="1" si="1096"/>
        <v>502</v>
      </c>
      <c r="G6344" s="3" t="str">
        <f ca="1">VLOOKUP(F6344,Occupation!$A$1:$B$915,2,0)</f>
        <v>Panelbeater</v>
      </c>
      <c r="H6344" s="3">
        <f t="shared" ca="1" si="1097"/>
        <v>7</v>
      </c>
      <c r="I6344" s="3">
        <f t="shared" ca="1" si="1098"/>
        <v>49745.31</v>
      </c>
      <c r="J6344" s="3">
        <f t="shared" ca="1" si="1099"/>
        <v>0.39781545248135258</v>
      </c>
      <c r="K6344" s="3">
        <f t="shared" ca="1" si="1100"/>
        <v>2</v>
      </c>
      <c r="L6344" s="3" t="str">
        <f ca="1">VLOOKUP(K6344,Freq_Investment!$A$1:$B$8,2,0)</f>
        <v>Weekly</v>
      </c>
      <c r="M6344" s="3" t="str">
        <f t="shared" ca="1" si="1101"/>
        <v>Manual</v>
      </c>
      <c r="N6344" s="3">
        <f t="shared" ca="1" si="1091"/>
        <v>5</v>
      </c>
      <c r="O6344" s="3">
        <f t="shared" ca="1" si="1091"/>
        <v>2</v>
      </c>
      <c r="P6344" s="3">
        <f t="shared" ca="1" si="1091"/>
        <v>4</v>
      </c>
    </row>
    <row r="6345" spans="1:16" x14ac:dyDescent="0.25">
      <c r="A6345" s="3">
        <f t="shared" ca="1" si="1092"/>
        <v>444893985</v>
      </c>
      <c r="B6345" s="3">
        <f t="shared" ca="1" si="1093"/>
        <v>2532</v>
      </c>
      <c r="C6345" s="1">
        <f t="shared" ca="1" si="1094"/>
        <v>39127</v>
      </c>
      <c r="D6345" s="7">
        <f t="shared" ca="1" si="1095"/>
        <v>7</v>
      </c>
      <c r="E6345" s="3" t="str">
        <f ca="1">VLOOKUP(D6345,State!$A$1:$B$9,2,0)</f>
        <v>VIC</v>
      </c>
      <c r="F6345" s="3">
        <f t="shared" ca="1" si="1096"/>
        <v>779</v>
      </c>
      <c r="G6345" s="3" t="str">
        <f ca="1">VLOOKUP(F6345,Occupation!$A$1:$B$915,2,0)</f>
        <v>Stock and Station Agent</v>
      </c>
      <c r="H6345" s="3">
        <f t="shared" ca="1" si="1097"/>
        <v>2</v>
      </c>
      <c r="I6345" s="3">
        <f t="shared" ca="1" si="1098"/>
        <v>64044.99</v>
      </c>
      <c r="J6345" s="3">
        <f t="shared" ca="1" si="1099"/>
        <v>0.18628627527673702</v>
      </c>
      <c r="K6345" s="3">
        <f t="shared" ca="1" si="1100"/>
        <v>4</v>
      </c>
      <c r="L6345" s="3" t="str">
        <f ca="1">VLOOKUP(K6345,Freq_Investment!$A$1:$B$8,2,0)</f>
        <v>Monthly</v>
      </c>
      <c r="M6345" s="3" t="str">
        <f t="shared" ca="1" si="1101"/>
        <v>Manual</v>
      </c>
      <c r="N6345" s="3">
        <f t="shared" ca="1" si="1091"/>
        <v>2</v>
      </c>
      <c r="O6345" s="3">
        <f t="shared" ca="1" si="1091"/>
        <v>1</v>
      </c>
      <c r="P6345" s="3">
        <f t="shared" ca="1" si="1091"/>
        <v>1</v>
      </c>
    </row>
    <row r="6346" spans="1:16" x14ac:dyDescent="0.25">
      <c r="A6346" s="3">
        <f t="shared" ca="1" si="1092"/>
        <v>535689590</v>
      </c>
      <c r="B6346" s="3">
        <f t="shared" ca="1" si="1093"/>
        <v>6788</v>
      </c>
      <c r="C6346" s="1">
        <f t="shared" ca="1" si="1094"/>
        <v>39904</v>
      </c>
      <c r="D6346" s="7">
        <f t="shared" ca="1" si="1095"/>
        <v>3</v>
      </c>
      <c r="E6346" s="3" t="str">
        <f ca="1">VLOOKUP(D6346,State!$A$1:$B$9,2,0)</f>
        <v>SA</v>
      </c>
      <c r="F6346" s="3">
        <f t="shared" ca="1" si="1096"/>
        <v>560</v>
      </c>
      <c r="G6346" s="3" t="str">
        <f ca="1">VLOOKUP(F6346,Occupation!$A$1:$B$915,2,0)</f>
        <v>Aquaculture Supervisor</v>
      </c>
      <c r="H6346" s="3">
        <f t="shared" ca="1" si="1097"/>
        <v>7</v>
      </c>
      <c r="I6346" s="3">
        <f t="shared" ca="1" si="1098"/>
        <v>46660.639999999999</v>
      </c>
      <c r="J6346" s="3">
        <f t="shared" ca="1" si="1099"/>
        <v>0.4365861934593071</v>
      </c>
      <c r="K6346" s="3">
        <f t="shared" ca="1" si="1100"/>
        <v>7</v>
      </c>
      <c r="L6346" s="3" t="str">
        <f ca="1">VLOOKUP(K6346,Freq_Investment!$A$1:$B$8,2,0)</f>
        <v>Yearly</v>
      </c>
      <c r="M6346" s="3" t="str">
        <f t="shared" ca="1" si="1101"/>
        <v>Manual</v>
      </c>
      <c r="N6346" s="3">
        <f t="shared" ca="1" si="1091"/>
        <v>1</v>
      </c>
      <c r="O6346" s="3">
        <f t="shared" ca="1" si="1091"/>
        <v>1</v>
      </c>
      <c r="P6346" s="3">
        <f t="shared" ca="1" si="1091"/>
        <v>2</v>
      </c>
    </row>
    <row r="6347" spans="1:16" x14ac:dyDescent="0.25">
      <c r="A6347" s="3">
        <f t="shared" ca="1" si="1092"/>
        <v>953118432</v>
      </c>
      <c r="B6347" s="3">
        <f t="shared" ca="1" si="1093"/>
        <v>770</v>
      </c>
      <c r="C6347" s="1">
        <f t="shared" ca="1" si="1094"/>
        <v>27276</v>
      </c>
      <c r="D6347" s="7">
        <f t="shared" ca="1" si="1095"/>
        <v>5</v>
      </c>
      <c r="E6347" s="3" t="str">
        <f ca="1">VLOOKUP(D6347,State!$A$1:$B$9,2,0)</f>
        <v>NT</v>
      </c>
      <c r="F6347" s="3">
        <f t="shared" ca="1" si="1096"/>
        <v>258</v>
      </c>
      <c r="G6347" s="3" t="str">
        <f ca="1">VLOOKUP(F6347,Occupation!$A$1:$B$915,2,0)</f>
        <v>Conservator</v>
      </c>
      <c r="H6347" s="3">
        <f t="shared" ca="1" si="1097"/>
        <v>4</v>
      </c>
      <c r="I6347" s="3">
        <f t="shared" ca="1" si="1098"/>
        <v>81196.12</v>
      </c>
      <c r="J6347" s="3">
        <f t="shared" ca="1" si="1099"/>
        <v>0.13599866516441944</v>
      </c>
      <c r="K6347" s="3">
        <f t="shared" ca="1" si="1100"/>
        <v>4</v>
      </c>
      <c r="L6347" s="3" t="str">
        <f ca="1">VLOOKUP(K6347,Freq_Investment!$A$1:$B$8,2,0)</f>
        <v>Monthly</v>
      </c>
      <c r="M6347" s="3" t="str">
        <f t="shared" ca="1" si="1101"/>
        <v>Auto</v>
      </c>
      <c r="N6347" s="3">
        <f t="shared" ca="1" si="1091"/>
        <v>5</v>
      </c>
      <c r="O6347" s="3">
        <f t="shared" ca="1" si="1091"/>
        <v>1</v>
      </c>
      <c r="P6347" s="3">
        <f t="shared" ca="1" si="1091"/>
        <v>2</v>
      </c>
    </row>
    <row r="6348" spans="1:16" x14ac:dyDescent="0.25">
      <c r="A6348" s="3">
        <f t="shared" ca="1" si="1092"/>
        <v>659696609</v>
      </c>
      <c r="B6348" s="3">
        <f t="shared" ca="1" si="1093"/>
        <v>4218</v>
      </c>
      <c r="C6348" s="1">
        <f t="shared" ca="1" si="1094"/>
        <v>27384</v>
      </c>
      <c r="D6348" s="7">
        <f t="shared" ca="1" si="1095"/>
        <v>1</v>
      </c>
      <c r="E6348" s="3" t="str">
        <f ca="1">VLOOKUP(D6348,State!$A$1:$B$9,2,0)</f>
        <v>NSW</v>
      </c>
      <c r="F6348" s="3">
        <f t="shared" ca="1" si="1096"/>
        <v>898</v>
      </c>
      <c r="G6348" s="3" t="str">
        <f ca="1">VLOOKUP(F6348,Occupation!$A$1:$B$915,2,0)</f>
        <v>Livestock Husbandry Worker</v>
      </c>
      <c r="H6348" s="3">
        <f t="shared" ca="1" si="1097"/>
        <v>8</v>
      </c>
      <c r="I6348" s="3">
        <f t="shared" ca="1" si="1098"/>
        <v>31928.94</v>
      </c>
      <c r="J6348" s="3">
        <f t="shared" ca="1" si="1099"/>
        <v>0.23114991290856191</v>
      </c>
      <c r="K6348" s="3">
        <f t="shared" ca="1" si="1100"/>
        <v>6</v>
      </c>
      <c r="L6348" s="3" t="str">
        <f ca="1">VLOOKUP(K6348,Freq_Investment!$A$1:$B$8,2,0)</f>
        <v>Half-yearly</v>
      </c>
      <c r="M6348" s="3" t="str">
        <f t="shared" ca="1" si="1101"/>
        <v>Auto</v>
      </c>
      <c r="N6348" s="3">
        <f t="shared" ca="1" si="1091"/>
        <v>2</v>
      </c>
      <c r="O6348" s="3">
        <f t="shared" ca="1" si="1091"/>
        <v>5</v>
      </c>
      <c r="P6348" s="3">
        <f t="shared" ca="1" si="1091"/>
        <v>4</v>
      </c>
    </row>
    <row r="6349" spans="1:16" x14ac:dyDescent="0.25">
      <c r="A6349" s="3">
        <f t="shared" ca="1" si="1092"/>
        <v>274144396</v>
      </c>
      <c r="B6349" s="3">
        <f t="shared" ca="1" si="1093"/>
        <v>5368</v>
      </c>
      <c r="C6349" s="1">
        <f t="shared" ca="1" si="1094"/>
        <v>30010</v>
      </c>
      <c r="D6349" s="7">
        <f t="shared" ca="1" si="1095"/>
        <v>3</v>
      </c>
      <c r="E6349" s="3" t="str">
        <f ca="1">VLOOKUP(D6349,State!$A$1:$B$9,2,0)</f>
        <v>SA</v>
      </c>
      <c r="F6349" s="3">
        <f t="shared" ca="1" si="1096"/>
        <v>491</v>
      </c>
      <c r="G6349" s="3" t="str">
        <f ca="1">VLOOKUP(F6349,Occupation!$A$1:$B$915,2,0)</f>
        <v>Metal Machinist (First Class)</v>
      </c>
      <c r="H6349" s="3">
        <f t="shared" ca="1" si="1097"/>
        <v>2</v>
      </c>
      <c r="I6349" s="3">
        <f t="shared" ca="1" si="1098"/>
        <v>25942.240000000002</v>
      </c>
      <c r="J6349" s="3">
        <f t="shared" ca="1" si="1099"/>
        <v>0.42354711634954806</v>
      </c>
      <c r="K6349" s="3">
        <f t="shared" ca="1" si="1100"/>
        <v>6</v>
      </c>
      <c r="L6349" s="3" t="str">
        <f ca="1">VLOOKUP(K6349,Freq_Investment!$A$1:$B$8,2,0)</f>
        <v>Half-yearly</v>
      </c>
      <c r="M6349" s="3" t="str">
        <f t="shared" ca="1" si="1101"/>
        <v>Manual</v>
      </c>
      <c r="N6349" s="3">
        <f t="shared" ca="1" si="1091"/>
        <v>2</v>
      </c>
      <c r="O6349" s="3">
        <f t="shared" ca="1" si="1091"/>
        <v>1</v>
      </c>
      <c r="P6349" s="3">
        <f t="shared" ca="1" si="1091"/>
        <v>4</v>
      </c>
    </row>
    <row r="6350" spans="1:16" x14ac:dyDescent="0.25">
      <c r="A6350" s="3">
        <f t="shared" ca="1" si="1092"/>
        <v>95712551</v>
      </c>
      <c r="B6350" s="3">
        <f t="shared" ca="1" si="1093"/>
        <v>8952</v>
      </c>
      <c r="C6350" s="1">
        <f t="shared" ca="1" si="1094"/>
        <v>27259</v>
      </c>
      <c r="D6350" s="7">
        <f t="shared" ca="1" si="1095"/>
        <v>4</v>
      </c>
      <c r="E6350" s="3" t="str">
        <f ca="1">VLOOKUP(D6350,State!$A$1:$B$9,2,0)</f>
        <v>WA</v>
      </c>
      <c r="F6350" s="3">
        <f t="shared" ca="1" si="1096"/>
        <v>645</v>
      </c>
      <c r="G6350" s="3" t="str">
        <f ca="1">VLOOKUP(F6350,Occupation!$A$1:$B$915,2,0)</f>
        <v>Preschool Aide</v>
      </c>
      <c r="H6350" s="3">
        <f t="shared" ca="1" si="1097"/>
        <v>5</v>
      </c>
      <c r="I6350" s="3">
        <f t="shared" ca="1" si="1098"/>
        <v>76242.58</v>
      </c>
      <c r="J6350" s="3">
        <f t="shared" ca="1" si="1099"/>
        <v>0.37778361009595424</v>
      </c>
      <c r="K6350" s="3">
        <f t="shared" ca="1" si="1100"/>
        <v>4</v>
      </c>
      <c r="L6350" s="3" t="str">
        <f ca="1">VLOOKUP(K6350,Freq_Investment!$A$1:$B$8,2,0)</f>
        <v>Monthly</v>
      </c>
      <c r="M6350" s="3" t="str">
        <f t="shared" ca="1" si="1101"/>
        <v>Auto</v>
      </c>
      <c r="N6350" s="3">
        <f t="shared" ca="1" si="1091"/>
        <v>1</v>
      </c>
      <c r="O6350" s="3">
        <f t="shared" ca="1" si="1091"/>
        <v>4</v>
      </c>
      <c r="P6350" s="3">
        <f t="shared" ca="1" si="1091"/>
        <v>1</v>
      </c>
    </row>
    <row r="6351" spans="1:16" x14ac:dyDescent="0.25">
      <c r="A6351" s="3">
        <f t="shared" ca="1" si="1092"/>
        <v>919334232</v>
      </c>
      <c r="B6351" s="3">
        <f t="shared" ca="1" si="1093"/>
        <v>9244</v>
      </c>
      <c r="C6351" s="1">
        <f t="shared" ca="1" si="1094"/>
        <v>31395</v>
      </c>
      <c r="D6351" s="7">
        <f t="shared" ca="1" si="1095"/>
        <v>8</v>
      </c>
      <c r="E6351" s="3" t="str">
        <f ca="1">VLOOKUP(D6351,State!$A$1:$B$9,2,0)</f>
        <v>ACT</v>
      </c>
      <c r="F6351" s="3">
        <f t="shared" ca="1" si="1096"/>
        <v>45</v>
      </c>
      <c r="G6351" s="3" t="str">
        <f ca="1">VLOOKUP(F6351,Occupation!$A$1:$B$915,2,0)</f>
        <v>Production Manager (Mining)</v>
      </c>
      <c r="H6351" s="3">
        <f t="shared" ca="1" si="1097"/>
        <v>7</v>
      </c>
      <c r="I6351" s="3">
        <f t="shared" ca="1" si="1098"/>
        <v>87936.19</v>
      </c>
      <c r="J6351" s="3">
        <f t="shared" ca="1" si="1099"/>
        <v>0.4329908812083692</v>
      </c>
      <c r="K6351" s="3">
        <f t="shared" ca="1" si="1100"/>
        <v>3</v>
      </c>
      <c r="L6351" s="3" t="str">
        <f ca="1">VLOOKUP(K6351,Freq_Investment!$A$1:$B$8,2,0)</f>
        <v>Fortnightly</v>
      </c>
      <c r="M6351" s="3" t="str">
        <f t="shared" ca="1" si="1101"/>
        <v>Auto</v>
      </c>
      <c r="N6351" s="3">
        <f t="shared" ca="1" si="1091"/>
        <v>3</v>
      </c>
      <c r="O6351" s="3">
        <f t="shared" ca="1" si="1091"/>
        <v>1</v>
      </c>
      <c r="P6351" s="3">
        <f t="shared" ca="1" si="1091"/>
        <v>4</v>
      </c>
    </row>
    <row r="6352" spans="1:16" x14ac:dyDescent="0.25">
      <c r="A6352" s="3">
        <f t="shared" ca="1" si="1092"/>
        <v>748151006</v>
      </c>
      <c r="B6352" s="3">
        <f t="shared" ca="1" si="1093"/>
        <v>7881</v>
      </c>
      <c r="C6352" s="1">
        <f t="shared" ca="1" si="1094"/>
        <v>40291</v>
      </c>
      <c r="D6352" s="7">
        <f t="shared" ca="1" si="1095"/>
        <v>4</v>
      </c>
      <c r="E6352" s="3" t="str">
        <f ca="1">VLOOKUP(D6352,State!$A$1:$B$9,2,0)</f>
        <v>WA</v>
      </c>
      <c r="F6352" s="3">
        <f t="shared" ca="1" si="1096"/>
        <v>262</v>
      </c>
      <c r="G6352" s="3" t="str">
        <f ca="1">VLOOKUP(F6352,Occupation!$A$1:$B$915,2,0)</f>
        <v>Exercise Physiologist</v>
      </c>
      <c r="H6352" s="3">
        <f t="shared" ca="1" si="1097"/>
        <v>10</v>
      </c>
      <c r="I6352" s="3">
        <f t="shared" ca="1" si="1098"/>
        <v>63196.21</v>
      </c>
      <c r="J6352" s="3">
        <f t="shared" ca="1" si="1099"/>
        <v>0.303538827699942</v>
      </c>
      <c r="K6352" s="3">
        <f t="shared" ca="1" si="1100"/>
        <v>5</v>
      </c>
      <c r="L6352" s="3" t="str">
        <f ca="1">VLOOKUP(K6352,Freq_Investment!$A$1:$B$8,2,0)</f>
        <v>Quarterly</v>
      </c>
      <c r="M6352" s="3" t="str">
        <f t="shared" ca="1" si="1101"/>
        <v>Manual</v>
      </c>
      <c r="N6352" s="3">
        <f t="shared" ca="1" si="1091"/>
        <v>5</v>
      </c>
      <c r="O6352" s="3">
        <f t="shared" ca="1" si="1091"/>
        <v>2</v>
      </c>
      <c r="P6352" s="3">
        <f t="shared" ca="1" si="1091"/>
        <v>2</v>
      </c>
    </row>
    <row r="6353" spans="1:16" x14ac:dyDescent="0.25">
      <c r="A6353" s="3">
        <f t="shared" ca="1" si="1092"/>
        <v>820209552</v>
      </c>
      <c r="B6353" s="3">
        <f t="shared" ca="1" si="1093"/>
        <v>7324</v>
      </c>
      <c r="C6353" s="1">
        <f t="shared" ca="1" si="1094"/>
        <v>36474</v>
      </c>
      <c r="D6353" s="7">
        <f t="shared" ca="1" si="1095"/>
        <v>5</v>
      </c>
      <c r="E6353" s="3" t="str">
        <f ca="1">VLOOKUP(D6353,State!$A$1:$B$9,2,0)</f>
        <v>NT</v>
      </c>
      <c r="F6353" s="3">
        <f t="shared" ca="1" si="1096"/>
        <v>241</v>
      </c>
      <c r="G6353" s="3" t="str">
        <f ca="1">VLOOKUP(F6353,Occupation!$A$1:$B$915,2,0)</f>
        <v>Park Ranger</v>
      </c>
      <c r="H6353" s="3">
        <f t="shared" ca="1" si="1097"/>
        <v>7</v>
      </c>
      <c r="I6353" s="3">
        <f t="shared" ca="1" si="1098"/>
        <v>73060.320000000007</v>
      </c>
      <c r="J6353" s="3">
        <f t="shared" ca="1" si="1099"/>
        <v>7.6884581736781366E-3</v>
      </c>
      <c r="K6353" s="3">
        <f t="shared" ca="1" si="1100"/>
        <v>3</v>
      </c>
      <c r="L6353" s="3" t="str">
        <f ca="1">VLOOKUP(K6353,Freq_Investment!$A$1:$B$8,2,0)</f>
        <v>Fortnightly</v>
      </c>
      <c r="M6353" s="3" t="str">
        <f t="shared" ca="1" si="1101"/>
        <v>Manual</v>
      </c>
      <c r="N6353" s="3">
        <f t="shared" ca="1" si="1091"/>
        <v>1</v>
      </c>
      <c r="O6353" s="3">
        <f t="shared" ca="1" si="1091"/>
        <v>2</v>
      </c>
      <c r="P6353" s="3">
        <f t="shared" ca="1" si="1091"/>
        <v>4</v>
      </c>
    </row>
    <row r="6354" spans="1:16" x14ac:dyDescent="0.25">
      <c r="A6354" s="3">
        <f t="shared" ca="1" si="1092"/>
        <v>503300456</v>
      </c>
      <c r="B6354" s="3">
        <f t="shared" ca="1" si="1093"/>
        <v>9815</v>
      </c>
      <c r="C6354" s="1">
        <f t="shared" ca="1" si="1094"/>
        <v>31221</v>
      </c>
      <c r="D6354" s="7">
        <f t="shared" ca="1" si="1095"/>
        <v>2</v>
      </c>
      <c r="E6354" s="3" t="str">
        <f ca="1">VLOOKUP(D6354,State!$A$1:$B$9,2,0)</f>
        <v>QLD</v>
      </c>
      <c r="F6354" s="3">
        <f t="shared" ca="1" si="1096"/>
        <v>772</v>
      </c>
      <c r="G6354" s="3" t="str">
        <f ca="1">VLOOKUP(F6354,Occupation!$A$1:$B$915,2,0)</f>
        <v>Production Assistant (Film, Television, Radio or Stage)</v>
      </c>
      <c r="H6354" s="3">
        <f t="shared" ca="1" si="1097"/>
        <v>5</v>
      </c>
      <c r="I6354" s="3">
        <f t="shared" ca="1" si="1098"/>
        <v>79521.399999999994</v>
      </c>
      <c r="J6354" s="3">
        <f t="shared" ca="1" si="1099"/>
        <v>0.46503723184633455</v>
      </c>
      <c r="K6354" s="3">
        <f t="shared" ca="1" si="1100"/>
        <v>6</v>
      </c>
      <c r="L6354" s="3" t="str">
        <f ca="1">VLOOKUP(K6354,Freq_Investment!$A$1:$B$8,2,0)</f>
        <v>Half-yearly</v>
      </c>
      <c r="M6354" s="3" t="str">
        <f t="shared" ca="1" si="1101"/>
        <v>Manual</v>
      </c>
      <c r="N6354" s="3">
        <f t="shared" ca="1" si="1091"/>
        <v>1</v>
      </c>
      <c r="O6354" s="3">
        <f t="shared" ca="1" si="1091"/>
        <v>4</v>
      </c>
      <c r="P6354" s="3">
        <f t="shared" ca="1" si="1091"/>
        <v>4</v>
      </c>
    </row>
    <row r="6355" spans="1:16" x14ac:dyDescent="0.25">
      <c r="A6355" s="3">
        <f t="shared" ca="1" si="1092"/>
        <v>926368191</v>
      </c>
      <c r="B6355" s="3">
        <f t="shared" ca="1" si="1093"/>
        <v>4144</v>
      </c>
      <c r="C6355" s="1">
        <f t="shared" ca="1" si="1094"/>
        <v>31548</v>
      </c>
      <c r="D6355" s="7">
        <f t="shared" ca="1" si="1095"/>
        <v>3</v>
      </c>
      <c r="E6355" s="3" t="str">
        <f ca="1">VLOOKUP(D6355,State!$A$1:$B$9,2,0)</f>
        <v>SA</v>
      </c>
      <c r="F6355" s="3">
        <f t="shared" ca="1" si="1096"/>
        <v>53</v>
      </c>
      <c r="G6355" s="3" t="str">
        <f ca="1">VLOOKUP(F6355,Occupation!$A$1:$B$915,2,0)</f>
        <v>Health and Welfare Services Managers nec</v>
      </c>
      <c r="H6355" s="3">
        <f t="shared" ca="1" si="1097"/>
        <v>8</v>
      </c>
      <c r="I6355" s="3">
        <f t="shared" ca="1" si="1098"/>
        <v>50440.26</v>
      </c>
      <c r="J6355" s="3">
        <f t="shared" ca="1" si="1099"/>
        <v>0.21924623188187192</v>
      </c>
      <c r="K6355" s="3">
        <f t="shared" ca="1" si="1100"/>
        <v>5</v>
      </c>
      <c r="L6355" s="3" t="str">
        <f ca="1">VLOOKUP(K6355,Freq_Investment!$A$1:$B$8,2,0)</f>
        <v>Quarterly</v>
      </c>
      <c r="M6355" s="3" t="str">
        <f t="shared" ca="1" si="1101"/>
        <v>Manual</v>
      </c>
      <c r="N6355" s="3">
        <f t="shared" ca="1" si="1091"/>
        <v>3</v>
      </c>
      <c r="O6355" s="3">
        <f t="shared" ca="1" si="1091"/>
        <v>2</v>
      </c>
      <c r="P6355" s="3">
        <f t="shared" ca="1" si="1091"/>
        <v>2</v>
      </c>
    </row>
    <row r="6356" spans="1:16" x14ac:dyDescent="0.25">
      <c r="A6356" s="3">
        <f t="shared" ca="1" si="1092"/>
        <v>861656083</v>
      </c>
      <c r="B6356" s="3">
        <f t="shared" ca="1" si="1093"/>
        <v>1784</v>
      </c>
      <c r="C6356" s="1">
        <f t="shared" ca="1" si="1094"/>
        <v>37561</v>
      </c>
      <c r="D6356" s="7">
        <f t="shared" ca="1" si="1095"/>
        <v>5</v>
      </c>
      <c r="E6356" s="3" t="str">
        <f ca="1">VLOOKUP(D6356,State!$A$1:$B$9,2,0)</f>
        <v>NT</v>
      </c>
      <c r="F6356" s="3">
        <f t="shared" ca="1" si="1096"/>
        <v>154</v>
      </c>
      <c r="G6356" s="3" t="str">
        <f ca="1">VLOOKUP(F6356,Occupation!$A$1:$B$915,2,0)</f>
        <v>Statistician</v>
      </c>
      <c r="H6356" s="3">
        <f t="shared" ca="1" si="1097"/>
        <v>3</v>
      </c>
      <c r="I6356" s="3">
        <f t="shared" ca="1" si="1098"/>
        <v>92188.2</v>
      </c>
      <c r="J6356" s="3">
        <f t="shared" ca="1" si="1099"/>
        <v>0.43537699160679855</v>
      </c>
      <c r="K6356" s="3">
        <f t="shared" ca="1" si="1100"/>
        <v>3</v>
      </c>
      <c r="L6356" s="3" t="str">
        <f ca="1">VLOOKUP(K6356,Freq_Investment!$A$1:$B$8,2,0)</f>
        <v>Fortnightly</v>
      </c>
      <c r="M6356" s="3" t="str">
        <f t="shared" ca="1" si="1101"/>
        <v>Manual</v>
      </c>
      <c r="N6356" s="3">
        <f t="shared" ca="1" si="1091"/>
        <v>4</v>
      </c>
      <c r="O6356" s="3">
        <f t="shared" ca="1" si="1091"/>
        <v>3</v>
      </c>
      <c r="P6356" s="3">
        <f t="shared" ca="1" si="1091"/>
        <v>3</v>
      </c>
    </row>
    <row r="6357" spans="1:16" x14ac:dyDescent="0.25">
      <c r="A6357" s="3">
        <f t="shared" ca="1" si="1092"/>
        <v>637248581</v>
      </c>
      <c r="B6357" s="3">
        <f t="shared" ca="1" si="1093"/>
        <v>7280</v>
      </c>
      <c r="C6357" s="1">
        <f t="shared" ca="1" si="1094"/>
        <v>30693</v>
      </c>
      <c r="D6357" s="7">
        <f t="shared" ca="1" si="1095"/>
        <v>7</v>
      </c>
      <c r="E6357" s="3" t="str">
        <f ca="1">VLOOKUP(D6357,State!$A$1:$B$9,2,0)</f>
        <v>VIC</v>
      </c>
      <c r="F6357" s="3">
        <f t="shared" ca="1" si="1096"/>
        <v>290</v>
      </c>
      <c r="G6357" s="3" t="str">
        <f ca="1">VLOOKUP(F6357,Occupation!$A$1:$B$915,2,0)</f>
        <v>Occupational Health and Safety Adviser</v>
      </c>
      <c r="H6357" s="3">
        <f t="shared" ca="1" si="1097"/>
        <v>8</v>
      </c>
      <c r="I6357" s="3">
        <f t="shared" ca="1" si="1098"/>
        <v>16981</v>
      </c>
      <c r="J6357" s="3">
        <f t="shared" ca="1" si="1099"/>
        <v>0.46205872548015481</v>
      </c>
      <c r="K6357" s="3">
        <f t="shared" ca="1" si="1100"/>
        <v>3</v>
      </c>
      <c r="L6357" s="3" t="str">
        <f ca="1">VLOOKUP(K6357,Freq_Investment!$A$1:$B$8,2,0)</f>
        <v>Fortnightly</v>
      </c>
      <c r="M6357" s="3" t="str">
        <f t="shared" ca="1" si="1101"/>
        <v>Auto</v>
      </c>
      <c r="N6357" s="3">
        <f t="shared" ca="1" si="1091"/>
        <v>1</v>
      </c>
      <c r="O6357" s="3">
        <f t="shared" ca="1" si="1091"/>
        <v>1</v>
      </c>
      <c r="P6357" s="3">
        <f t="shared" ca="1" si="1091"/>
        <v>2</v>
      </c>
    </row>
    <row r="6358" spans="1:16" x14ac:dyDescent="0.25">
      <c r="A6358" s="3">
        <f t="shared" ca="1" si="1092"/>
        <v>737312318</v>
      </c>
      <c r="B6358" s="3">
        <f t="shared" ca="1" si="1093"/>
        <v>938</v>
      </c>
      <c r="C6358" s="1">
        <f t="shared" ca="1" si="1094"/>
        <v>31601</v>
      </c>
      <c r="D6358" s="7">
        <f t="shared" ca="1" si="1095"/>
        <v>2</v>
      </c>
      <c r="E6358" s="3" t="str">
        <f ca="1">VLOOKUP(D6358,State!$A$1:$B$9,2,0)</f>
        <v>QLD</v>
      </c>
      <c r="F6358" s="3">
        <f t="shared" ca="1" si="1096"/>
        <v>460</v>
      </c>
      <c r="G6358" s="3" t="str">
        <f ca="1">VLOOKUP(F6358,Occupation!$A$1:$B$915,2,0)</f>
        <v>Mine Deputy</v>
      </c>
      <c r="H6358" s="3">
        <f t="shared" ca="1" si="1097"/>
        <v>2</v>
      </c>
      <c r="I6358" s="3">
        <f t="shared" ca="1" si="1098"/>
        <v>83974.98</v>
      </c>
      <c r="J6358" s="3">
        <f t="shared" ca="1" si="1099"/>
        <v>5.3303973784041558E-2</v>
      </c>
      <c r="K6358" s="3">
        <f t="shared" ca="1" si="1100"/>
        <v>2</v>
      </c>
      <c r="L6358" s="3" t="str">
        <f ca="1">VLOOKUP(K6358,Freq_Investment!$A$1:$B$8,2,0)</f>
        <v>Weekly</v>
      </c>
      <c r="M6358" s="3" t="str">
        <f t="shared" ca="1" si="1101"/>
        <v>Auto</v>
      </c>
      <c r="N6358" s="3">
        <f t="shared" ca="1" si="1091"/>
        <v>2</v>
      </c>
      <c r="O6358" s="3">
        <f t="shared" ca="1" si="1091"/>
        <v>4</v>
      </c>
      <c r="P6358" s="3">
        <f t="shared" ca="1" si="1091"/>
        <v>5</v>
      </c>
    </row>
    <row r="6359" spans="1:16" x14ac:dyDescent="0.25">
      <c r="A6359" s="3">
        <f t="shared" ca="1" si="1092"/>
        <v>329153123</v>
      </c>
      <c r="B6359" s="3">
        <f t="shared" ca="1" si="1093"/>
        <v>4864</v>
      </c>
      <c r="C6359" s="1">
        <f t="shared" ca="1" si="1094"/>
        <v>35314</v>
      </c>
      <c r="D6359" s="7">
        <f t="shared" ca="1" si="1095"/>
        <v>6</v>
      </c>
      <c r="E6359" s="3" t="str">
        <f ca="1">VLOOKUP(D6359,State!$A$1:$B$9,2,0)</f>
        <v>TAS</v>
      </c>
      <c r="F6359" s="3">
        <f t="shared" ca="1" si="1096"/>
        <v>748</v>
      </c>
      <c r="G6359" s="3" t="str">
        <f ca="1">VLOOKUP(F6359,Occupation!$A$1:$B$915,2,0)</f>
        <v>Import-Export Clerk</v>
      </c>
      <c r="H6359" s="3">
        <f t="shared" ca="1" si="1097"/>
        <v>10</v>
      </c>
      <c r="I6359" s="3">
        <f t="shared" ca="1" si="1098"/>
        <v>47966.38</v>
      </c>
      <c r="J6359" s="3">
        <f t="shared" ca="1" si="1099"/>
        <v>7.9357814296318108E-2</v>
      </c>
      <c r="K6359" s="3">
        <f t="shared" ca="1" si="1100"/>
        <v>3</v>
      </c>
      <c r="L6359" s="3" t="str">
        <f ca="1">VLOOKUP(K6359,Freq_Investment!$A$1:$B$8,2,0)</f>
        <v>Fortnightly</v>
      </c>
      <c r="M6359" s="3" t="str">
        <f t="shared" ca="1" si="1101"/>
        <v>Auto</v>
      </c>
      <c r="N6359" s="3">
        <f t="shared" ca="1" si="1091"/>
        <v>4</v>
      </c>
      <c r="O6359" s="3">
        <f t="shared" ca="1" si="1091"/>
        <v>5</v>
      </c>
      <c r="P6359" s="3">
        <f t="shared" ca="1" si="1091"/>
        <v>2</v>
      </c>
    </row>
    <row r="6360" spans="1:16" x14ac:dyDescent="0.25">
      <c r="A6360" s="3">
        <f t="shared" ca="1" si="1092"/>
        <v>84968736</v>
      </c>
      <c r="B6360" s="3">
        <f t="shared" ca="1" si="1093"/>
        <v>923</v>
      </c>
      <c r="C6360" s="1">
        <f t="shared" ca="1" si="1094"/>
        <v>27269</v>
      </c>
      <c r="D6360" s="7">
        <f t="shared" ca="1" si="1095"/>
        <v>1</v>
      </c>
      <c r="E6360" s="3" t="str">
        <f ca="1">VLOOKUP(D6360,State!$A$1:$B$9,2,0)</f>
        <v>NSW</v>
      </c>
      <c r="F6360" s="3">
        <f t="shared" ca="1" si="1096"/>
        <v>656</v>
      </c>
      <c r="G6360" s="3" t="str">
        <f ca="1">VLOOKUP(F6360,Occupation!$A$1:$B$915,2,0)</f>
        <v>Bar Attendant</v>
      </c>
      <c r="H6360" s="3">
        <f t="shared" ca="1" si="1097"/>
        <v>3</v>
      </c>
      <c r="I6360" s="3">
        <f t="shared" ca="1" si="1098"/>
        <v>983.05</v>
      </c>
      <c r="J6360" s="3">
        <f t="shared" ca="1" si="1099"/>
        <v>0.17235636112549679</v>
      </c>
      <c r="K6360" s="3">
        <f t="shared" ca="1" si="1100"/>
        <v>3</v>
      </c>
      <c r="L6360" s="3" t="str">
        <f ca="1">VLOOKUP(K6360,Freq_Investment!$A$1:$B$8,2,0)</f>
        <v>Fortnightly</v>
      </c>
      <c r="M6360" s="3" t="str">
        <f t="shared" ca="1" si="1101"/>
        <v>Auto</v>
      </c>
      <c r="N6360" s="3">
        <f t="shared" ca="1" si="1091"/>
        <v>3</v>
      </c>
      <c r="O6360" s="3">
        <f t="shared" ca="1" si="1091"/>
        <v>5</v>
      </c>
      <c r="P6360" s="3">
        <f t="shared" ca="1" si="1091"/>
        <v>5</v>
      </c>
    </row>
    <row r="6361" spans="1:16" x14ac:dyDescent="0.25">
      <c r="A6361" s="3">
        <f t="shared" ca="1" si="1092"/>
        <v>927019821</v>
      </c>
      <c r="B6361" s="3">
        <f t="shared" ca="1" si="1093"/>
        <v>1504</v>
      </c>
      <c r="C6361" s="1">
        <f t="shared" ca="1" si="1094"/>
        <v>34245</v>
      </c>
      <c r="D6361" s="7">
        <f t="shared" ca="1" si="1095"/>
        <v>7</v>
      </c>
      <c r="E6361" s="3" t="str">
        <f ca="1">VLOOKUP(D6361,State!$A$1:$B$9,2,0)</f>
        <v>VIC</v>
      </c>
      <c r="F6361" s="3">
        <f t="shared" ca="1" si="1096"/>
        <v>483</v>
      </c>
      <c r="G6361" s="3" t="str">
        <f ca="1">VLOOKUP(F6361,Occupation!$A$1:$B$915,2,0)</f>
        <v>Pressure Welder</v>
      </c>
      <c r="H6361" s="3">
        <f t="shared" ca="1" si="1097"/>
        <v>6</v>
      </c>
      <c r="I6361" s="3">
        <f t="shared" ca="1" si="1098"/>
        <v>63655.5</v>
      </c>
      <c r="J6361" s="3">
        <f t="shared" ca="1" si="1099"/>
        <v>0.46900405169361653</v>
      </c>
      <c r="K6361" s="3">
        <f t="shared" ca="1" si="1100"/>
        <v>7</v>
      </c>
      <c r="L6361" s="3" t="str">
        <f ca="1">VLOOKUP(K6361,Freq_Investment!$A$1:$B$8,2,0)</f>
        <v>Yearly</v>
      </c>
      <c r="M6361" s="3" t="str">
        <f t="shared" ca="1" si="1101"/>
        <v>Auto</v>
      </c>
      <c r="N6361" s="3">
        <f t="shared" ca="1" si="1091"/>
        <v>4</v>
      </c>
      <c r="O6361" s="3">
        <f t="shared" ca="1" si="1091"/>
        <v>2</v>
      </c>
      <c r="P6361" s="3">
        <f t="shared" ca="1" si="1091"/>
        <v>4</v>
      </c>
    </row>
    <row r="6362" spans="1:16" x14ac:dyDescent="0.25">
      <c r="A6362" s="3">
        <f t="shared" ca="1" si="1092"/>
        <v>807308837</v>
      </c>
      <c r="B6362" s="3">
        <f t="shared" ca="1" si="1093"/>
        <v>5457</v>
      </c>
      <c r="C6362" s="1">
        <f t="shared" ca="1" si="1094"/>
        <v>38484</v>
      </c>
      <c r="D6362" s="7">
        <f t="shared" ca="1" si="1095"/>
        <v>8</v>
      </c>
      <c r="E6362" s="3" t="str">
        <f ca="1">VLOOKUP(D6362,State!$A$1:$B$9,2,0)</f>
        <v>ACT</v>
      </c>
      <c r="F6362" s="3">
        <f t="shared" ca="1" si="1096"/>
        <v>61</v>
      </c>
      <c r="G6362" s="3" t="str">
        <f ca="1">VLOOKUP(F6362,Occupation!$A$1:$B$915,2,0)</f>
        <v>Arts Administrator or Manager</v>
      </c>
      <c r="H6362" s="3">
        <f t="shared" ca="1" si="1097"/>
        <v>8</v>
      </c>
      <c r="I6362" s="3">
        <f t="shared" ca="1" si="1098"/>
        <v>90242.62</v>
      </c>
      <c r="J6362" s="3">
        <f t="shared" ca="1" si="1099"/>
        <v>0.17573052060648836</v>
      </c>
      <c r="K6362" s="3">
        <f t="shared" ca="1" si="1100"/>
        <v>1</v>
      </c>
      <c r="L6362" s="3" t="str">
        <f ca="1">VLOOKUP(K6362,Freq_Investment!$A$1:$B$8,2,0)</f>
        <v>Daily</v>
      </c>
      <c r="M6362" s="3" t="str">
        <f t="shared" ca="1" si="1101"/>
        <v>Auto</v>
      </c>
      <c r="N6362" s="3">
        <f t="shared" ca="1" si="1091"/>
        <v>2</v>
      </c>
      <c r="O6362" s="3">
        <f t="shared" ca="1" si="1091"/>
        <v>3</v>
      </c>
      <c r="P6362" s="3">
        <f t="shared" ca="1" si="1091"/>
        <v>2</v>
      </c>
    </row>
    <row r="6363" spans="1:16" x14ac:dyDescent="0.25">
      <c r="A6363" s="3">
        <f t="shared" ca="1" si="1092"/>
        <v>593607121</v>
      </c>
      <c r="B6363" s="3">
        <f t="shared" ca="1" si="1093"/>
        <v>4940</v>
      </c>
      <c r="C6363" s="1">
        <f t="shared" ca="1" si="1094"/>
        <v>26124</v>
      </c>
      <c r="D6363" s="7">
        <f t="shared" ca="1" si="1095"/>
        <v>3</v>
      </c>
      <c r="E6363" s="3" t="str">
        <f ca="1">VLOOKUP(D6363,State!$A$1:$B$9,2,0)</f>
        <v>SA</v>
      </c>
      <c r="F6363" s="3">
        <f t="shared" ca="1" si="1096"/>
        <v>477</v>
      </c>
      <c r="G6363" s="3" t="str">
        <f ca="1">VLOOKUP(F6363,Occupation!$A$1:$B$915,2,0)</f>
        <v>Electroplater</v>
      </c>
      <c r="H6363" s="3">
        <f t="shared" ca="1" si="1097"/>
        <v>2</v>
      </c>
      <c r="I6363" s="3">
        <f t="shared" ca="1" si="1098"/>
        <v>30782.21</v>
      </c>
      <c r="J6363" s="3">
        <f t="shared" ca="1" si="1099"/>
        <v>0.35491204601015319</v>
      </c>
      <c r="K6363" s="3">
        <f t="shared" ca="1" si="1100"/>
        <v>2</v>
      </c>
      <c r="L6363" s="3" t="str">
        <f ca="1">VLOOKUP(K6363,Freq_Investment!$A$1:$B$8,2,0)</f>
        <v>Weekly</v>
      </c>
      <c r="M6363" s="3" t="str">
        <f t="shared" ca="1" si="1101"/>
        <v>Auto</v>
      </c>
      <c r="N6363" s="3">
        <f t="shared" ca="1" si="1091"/>
        <v>3</v>
      </c>
      <c r="O6363" s="3">
        <f t="shared" ca="1" si="1091"/>
        <v>5</v>
      </c>
      <c r="P6363" s="3">
        <f t="shared" ca="1" si="1091"/>
        <v>1</v>
      </c>
    </row>
    <row r="6364" spans="1:16" x14ac:dyDescent="0.25">
      <c r="A6364" s="3">
        <f t="shared" ca="1" si="1092"/>
        <v>266844206</v>
      </c>
      <c r="B6364" s="3">
        <f t="shared" ca="1" si="1093"/>
        <v>4676</v>
      </c>
      <c r="C6364" s="1">
        <f t="shared" ca="1" si="1094"/>
        <v>39900</v>
      </c>
      <c r="D6364" s="7">
        <f t="shared" ca="1" si="1095"/>
        <v>7</v>
      </c>
      <c r="E6364" s="3" t="str">
        <f ca="1">VLOOKUP(D6364,State!$A$1:$B$9,2,0)</f>
        <v>VIC</v>
      </c>
      <c r="F6364" s="3">
        <f t="shared" ca="1" si="1096"/>
        <v>660</v>
      </c>
      <c r="G6364" s="3" t="str">
        <f ca="1">VLOOKUP(F6364,Occupation!$A$1:$B$915,2,0)</f>
        <v>Waiter</v>
      </c>
      <c r="H6364" s="3">
        <f t="shared" ca="1" si="1097"/>
        <v>4</v>
      </c>
      <c r="I6364" s="3">
        <f t="shared" ca="1" si="1098"/>
        <v>99150.01</v>
      </c>
      <c r="J6364" s="3">
        <f t="shared" ca="1" si="1099"/>
        <v>0.35578264105067609</v>
      </c>
      <c r="K6364" s="3">
        <f t="shared" ca="1" si="1100"/>
        <v>6</v>
      </c>
      <c r="L6364" s="3" t="str">
        <f ca="1">VLOOKUP(K6364,Freq_Investment!$A$1:$B$8,2,0)</f>
        <v>Half-yearly</v>
      </c>
      <c r="M6364" s="3" t="str">
        <f t="shared" ca="1" si="1101"/>
        <v>Manual</v>
      </c>
      <c r="N6364" s="3">
        <f t="shared" ca="1" si="1091"/>
        <v>4</v>
      </c>
      <c r="O6364" s="3">
        <f t="shared" ca="1" si="1091"/>
        <v>1</v>
      </c>
      <c r="P6364" s="3">
        <f t="shared" ca="1" si="1091"/>
        <v>4</v>
      </c>
    </row>
    <row r="6365" spans="1:16" x14ac:dyDescent="0.25">
      <c r="A6365" s="3">
        <f t="shared" ca="1" si="1092"/>
        <v>357074076</v>
      </c>
      <c r="B6365" s="3">
        <f t="shared" ca="1" si="1093"/>
        <v>9696</v>
      </c>
      <c r="C6365" s="1">
        <f t="shared" ca="1" si="1094"/>
        <v>27507</v>
      </c>
      <c r="D6365" s="7">
        <f t="shared" ca="1" si="1095"/>
        <v>6</v>
      </c>
      <c r="E6365" s="3" t="str">
        <f ca="1">VLOOKUP(D6365,State!$A$1:$B$9,2,0)</f>
        <v>TAS</v>
      </c>
      <c r="F6365" s="3">
        <f t="shared" ca="1" si="1096"/>
        <v>490</v>
      </c>
      <c r="G6365" s="3" t="str">
        <f ca="1">VLOOKUP(F6365,Occupation!$A$1:$B$915,2,0)</f>
        <v>Fitter-Welder</v>
      </c>
      <c r="H6365" s="3">
        <f t="shared" ca="1" si="1097"/>
        <v>3</v>
      </c>
      <c r="I6365" s="3">
        <f t="shared" ca="1" si="1098"/>
        <v>64232.49</v>
      </c>
      <c r="J6365" s="3">
        <f t="shared" ca="1" si="1099"/>
        <v>0.29122099131718132</v>
      </c>
      <c r="K6365" s="3">
        <f t="shared" ca="1" si="1100"/>
        <v>4</v>
      </c>
      <c r="L6365" s="3" t="str">
        <f ca="1">VLOOKUP(K6365,Freq_Investment!$A$1:$B$8,2,0)</f>
        <v>Monthly</v>
      </c>
      <c r="M6365" s="3" t="str">
        <f t="shared" ca="1" si="1101"/>
        <v>Manual</v>
      </c>
      <c r="N6365" s="3">
        <f t="shared" ca="1" si="1091"/>
        <v>1</v>
      </c>
      <c r="O6365" s="3">
        <f t="shared" ca="1" si="1091"/>
        <v>3</v>
      </c>
      <c r="P6365" s="3">
        <f t="shared" ca="1" si="1091"/>
        <v>2</v>
      </c>
    </row>
    <row r="6366" spans="1:16" x14ac:dyDescent="0.25">
      <c r="A6366" s="3">
        <f t="shared" ca="1" si="1092"/>
        <v>97957047</v>
      </c>
      <c r="B6366" s="3">
        <f t="shared" ca="1" si="1093"/>
        <v>3382</v>
      </c>
      <c r="C6366" s="1">
        <f t="shared" ca="1" si="1094"/>
        <v>28504</v>
      </c>
      <c r="D6366" s="7">
        <f t="shared" ca="1" si="1095"/>
        <v>7</v>
      </c>
      <c r="E6366" s="3" t="str">
        <f ca="1">VLOOKUP(D6366,State!$A$1:$B$9,2,0)</f>
        <v>VIC</v>
      </c>
      <c r="F6366" s="3">
        <f t="shared" ca="1" si="1096"/>
        <v>279</v>
      </c>
      <c r="G6366" s="3" t="str">
        <f ca="1">VLOOKUP(F6366,Occupation!$A$1:$B$915,2,0)</f>
        <v>Drama Teacher (Private Tuition)</v>
      </c>
      <c r="H6366" s="3">
        <f t="shared" ca="1" si="1097"/>
        <v>5</v>
      </c>
      <c r="I6366" s="3">
        <f t="shared" ca="1" si="1098"/>
        <v>24340.19</v>
      </c>
      <c r="J6366" s="3">
        <f t="shared" ca="1" si="1099"/>
        <v>7.8263577680618535E-2</v>
      </c>
      <c r="K6366" s="3">
        <f t="shared" ca="1" si="1100"/>
        <v>4</v>
      </c>
      <c r="L6366" s="3" t="str">
        <f ca="1">VLOOKUP(K6366,Freq_Investment!$A$1:$B$8,2,0)</f>
        <v>Monthly</v>
      </c>
      <c r="M6366" s="3" t="str">
        <f t="shared" ca="1" si="1101"/>
        <v>Auto</v>
      </c>
      <c r="N6366" s="3">
        <f t="shared" ca="1" si="1091"/>
        <v>2</v>
      </c>
      <c r="O6366" s="3">
        <f t="shared" ca="1" si="1091"/>
        <v>3</v>
      </c>
      <c r="P6366" s="3">
        <f t="shared" ca="1" si="1091"/>
        <v>1</v>
      </c>
    </row>
    <row r="6367" spans="1:16" x14ac:dyDescent="0.25">
      <c r="A6367" s="3">
        <f t="shared" ca="1" si="1092"/>
        <v>367458873</v>
      </c>
      <c r="B6367" s="3">
        <f t="shared" ca="1" si="1093"/>
        <v>3426</v>
      </c>
      <c r="C6367" s="1">
        <f t="shared" ca="1" si="1094"/>
        <v>35706</v>
      </c>
      <c r="D6367" s="7">
        <f t="shared" ca="1" si="1095"/>
        <v>8</v>
      </c>
      <c r="E6367" s="3" t="str">
        <f ca="1">VLOOKUP(D6367,State!$A$1:$B$9,2,0)</f>
        <v>ACT</v>
      </c>
      <c r="F6367" s="3">
        <f t="shared" ca="1" si="1096"/>
        <v>380</v>
      </c>
      <c r="G6367" s="3" t="str">
        <f ca="1">VLOOKUP(F6367,Occupation!$A$1:$B$915,2,0)</f>
        <v>Cyber Governance Risk and Compliance Specialist</v>
      </c>
      <c r="H6367" s="3">
        <f t="shared" ca="1" si="1097"/>
        <v>9</v>
      </c>
      <c r="I6367" s="3">
        <f t="shared" ca="1" si="1098"/>
        <v>61674.51</v>
      </c>
      <c r="J6367" s="3">
        <f t="shared" ca="1" si="1099"/>
        <v>0.23257632264458938</v>
      </c>
      <c r="K6367" s="3">
        <f t="shared" ca="1" si="1100"/>
        <v>6</v>
      </c>
      <c r="L6367" s="3" t="str">
        <f ca="1">VLOOKUP(K6367,Freq_Investment!$A$1:$B$8,2,0)</f>
        <v>Half-yearly</v>
      </c>
      <c r="M6367" s="3" t="str">
        <f t="shared" ca="1" si="1101"/>
        <v>Manual</v>
      </c>
      <c r="N6367" s="3">
        <f t="shared" ca="1" si="1091"/>
        <v>3</v>
      </c>
      <c r="O6367" s="3">
        <f t="shared" ca="1" si="1091"/>
        <v>1</v>
      </c>
      <c r="P6367" s="3">
        <f t="shared" ca="1" si="1091"/>
        <v>3</v>
      </c>
    </row>
    <row r="6368" spans="1:16" x14ac:dyDescent="0.25">
      <c r="A6368" s="3">
        <f t="shared" ca="1" si="1092"/>
        <v>660432143</v>
      </c>
      <c r="B6368" s="3">
        <f t="shared" ca="1" si="1093"/>
        <v>9742</v>
      </c>
      <c r="C6368" s="1">
        <f t="shared" ca="1" si="1094"/>
        <v>26397</v>
      </c>
      <c r="D6368" s="7">
        <f t="shared" ca="1" si="1095"/>
        <v>3</v>
      </c>
      <c r="E6368" s="3" t="str">
        <f ca="1">VLOOKUP(D6368,State!$A$1:$B$9,2,0)</f>
        <v>SA</v>
      </c>
      <c r="F6368" s="3">
        <f t="shared" ca="1" si="1096"/>
        <v>425</v>
      </c>
      <c r="G6368" s="3" t="str">
        <f ca="1">VLOOKUP(F6368,Occupation!$A$1:$B$915,2,0)</f>
        <v>Medical Laboratory Technician</v>
      </c>
      <c r="H6368" s="3">
        <f t="shared" ca="1" si="1097"/>
        <v>7</v>
      </c>
      <c r="I6368" s="3">
        <f t="shared" ca="1" si="1098"/>
        <v>19731.52</v>
      </c>
      <c r="J6368" s="3">
        <f t="shared" ca="1" si="1099"/>
        <v>0.33828938116316243</v>
      </c>
      <c r="K6368" s="3">
        <f t="shared" ca="1" si="1100"/>
        <v>1</v>
      </c>
      <c r="L6368" s="3" t="str">
        <f ca="1">VLOOKUP(K6368,Freq_Investment!$A$1:$B$8,2,0)</f>
        <v>Daily</v>
      </c>
      <c r="M6368" s="3" t="str">
        <f t="shared" ca="1" si="1101"/>
        <v>Auto</v>
      </c>
      <c r="N6368" s="3">
        <f t="shared" ca="1" si="1091"/>
        <v>1</v>
      </c>
      <c r="O6368" s="3">
        <f t="shared" ca="1" si="1091"/>
        <v>2</v>
      </c>
      <c r="P6368" s="3">
        <f t="shared" ca="1" si="1091"/>
        <v>5</v>
      </c>
    </row>
    <row r="6369" spans="1:16" x14ac:dyDescent="0.25">
      <c r="A6369" s="3">
        <f t="shared" ca="1" si="1092"/>
        <v>806559091</v>
      </c>
      <c r="B6369" s="3">
        <f t="shared" ca="1" si="1093"/>
        <v>7150</v>
      </c>
      <c r="C6369" s="1">
        <f t="shared" ca="1" si="1094"/>
        <v>25861</v>
      </c>
      <c r="D6369" s="7">
        <f t="shared" ca="1" si="1095"/>
        <v>8</v>
      </c>
      <c r="E6369" s="3" t="str">
        <f ca="1">VLOOKUP(D6369,State!$A$1:$B$9,2,0)</f>
        <v>ACT</v>
      </c>
      <c r="F6369" s="3">
        <f t="shared" ca="1" si="1096"/>
        <v>869</v>
      </c>
      <c r="G6369" s="3" t="str">
        <f ca="1">VLOOKUP(F6369,Occupation!$A$1:$B$915,2,0)</f>
        <v>Delivery Driver</v>
      </c>
      <c r="H6369" s="3">
        <f t="shared" ca="1" si="1097"/>
        <v>8</v>
      </c>
      <c r="I6369" s="3">
        <f t="shared" ca="1" si="1098"/>
        <v>50101.7</v>
      </c>
      <c r="J6369" s="3">
        <f t="shared" ca="1" si="1099"/>
        <v>5.9670323069839548E-2</v>
      </c>
      <c r="K6369" s="3">
        <f t="shared" ca="1" si="1100"/>
        <v>4</v>
      </c>
      <c r="L6369" s="3" t="str">
        <f ca="1">VLOOKUP(K6369,Freq_Investment!$A$1:$B$8,2,0)</f>
        <v>Monthly</v>
      </c>
      <c r="M6369" s="3" t="str">
        <f t="shared" ca="1" si="1101"/>
        <v>Auto</v>
      </c>
      <c r="N6369" s="3">
        <f t="shared" ca="1" si="1091"/>
        <v>1</v>
      </c>
      <c r="O6369" s="3">
        <f t="shared" ca="1" si="1091"/>
        <v>5</v>
      </c>
      <c r="P6369" s="3">
        <f t="shared" ca="1" si="1091"/>
        <v>5</v>
      </c>
    </row>
    <row r="6370" spans="1:16" x14ac:dyDescent="0.25">
      <c r="A6370" s="3">
        <f t="shared" ca="1" si="1092"/>
        <v>422104871</v>
      </c>
      <c r="B6370" s="3">
        <f t="shared" ca="1" si="1093"/>
        <v>7282</v>
      </c>
      <c r="C6370" s="1">
        <f t="shared" ca="1" si="1094"/>
        <v>30169</v>
      </c>
      <c r="D6370" s="7">
        <f t="shared" ca="1" si="1095"/>
        <v>4</v>
      </c>
      <c r="E6370" s="3" t="str">
        <f ca="1">VLOOKUP(D6370,State!$A$1:$B$9,2,0)</f>
        <v>WA</v>
      </c>
      <c r="F6370" s="3">
        <f t="shared" ca="1" si="1096"/>
        <v>604</v>
      </c>
      <c r="G6370" s="3" t="str">
        <f ca="1">VLOOKUP(F6370,Occupation!$A$1:$B$915,2,0)</f>
        <v>Jeweller</v>
      </c>
      <c r="H6370" s="3">
        <f t="shared" ca="1" si="1097"/>
        <v>5</v>
      </c>
      <c r="I6370" s="3">
        <f t="shared" ca="1" si="1098"/>
        <v>11860.1</v>
      </c>
      <c r="J6370" s="3">
        <f t="shared" ca="1" si="1099"/>
        <v>0.1250058288680595</v>
      </c>
      <c r="K6370" s="3">
        <f t="shared" ca="1" si="1100"/>
        <v>2</v>
      </c>
      <c r="L6370" s="3" t="str">
        <f ca="1">VLOOKUP(K6370,Freq_Investment!$A$1:$B$8,2,0)</f>
        <v>Weekly</v>
      </c>
      <c r="M6370" s="3" t="str">
        <f t="shared" ca="1" si="1101"/>
        <v>Manual</v>
      </c>
      <c r="N6370" s="3">
        <f t="shared" ca="1" si="1091"/>
        <v>3</v>
      </c>
      <c r="O6370" s="3">
        <f t="shared" ca="1" si="1091"/>
        <v>4</v>
      </c>
      <c r="P6370" s="3">
        <f t="shared" ca="1" si="1091"/>
        <v>4</v>
      </c>
    </row>
    <row r="6371" spans="1:16" x14ac:dyDescent="0.25">
      <c r="A6371" s="3">
        <f t="shared" ca="1" si="1092"/>
        <v>282759373</v>
      </c>
      <c r="B6371" s="3">
        <f t="shared" ca="1" si="1093"/>
        <v>6756</v>
      </c>
      <c r="C6371" s="1">
        <f t="shared" ca="1" si="1094"/>
        <v>40682</v>
      </c>
      <c r="D6371" s="7">
        <f t="shared" ca="1" si="1095"/>
        <v>1</v>
      </c>
      <c r="E6371" s="3" t="str">
        <f ca="1">VLOOKUP(D6371,State!$A$1:$B$9,2,0)</f>
        <v>NSW</v>
      </c>
      <c r="F6371" s="3">
        <f t="shared" ca="1" si="1096"/>
        <v>530</v>
      </c>
      <c r="G6371" s="3" t="str">
        <f ca="1">VLOOKUP(F6371,Occupation!$A$1:$B$915,2,0)</f>
        <v>Communications Operator</v>
      </c>
      <c r="H6371" s="3">
        <f t="shared" ca="1" si="1097"/>
        <v>1</v>
      </c>
      <c r="I6371" s="3">
        <f t="shared" ca="1" si="1098"/>
        <v>60394.8</v>
      </c>
      <c r="J6371" s="3">
        <f t="shared" ca="1" si="1099"/>
        <v>0.2791544138154905</v>
      </c>
      <c r="K6371" s="3">
        <f t="shared" ca="1" si="1100"/>
        <v>5</v>
      </c>
      <c r="L6371" s="3" t="str">
        <f ca="1">VLOOKUP(K6371,Freq_Investment!$A$1:$B$8,2,0)</f>
        <v>Quarterly</v>
      </c>
      <c r="M6371" s="3" t="str">
        <f t="shared" ca="1" si="1101"/>
        <v>Manual</v>
      </c>
      <c r="N6371" s="3">
        <f t="shared" ca="1" si="1091"/>
        <v>2</v>
      </c>
      <c r="O6371" s="3">
        <f t="shared" ca="1" si="1091"/>
        <v>3</v>
      </c>
      <c r="P6371" s="3">
        <f t="shared" ca="1" si="1091"/>
        <v>3</v>
      </c>
    </row>
    <row r="6372" spans="1:16" x14ac:dyDescent="0.25">
      <c r="A6372" s="3">
        <f t="shared" ca="1" si="1092"/>
        <v>539061667</v>
      </c>
      <c r="B6372" s="3">
        <f t="shared" ca="1" si="1093"/>
        <v>2175</v>
      </c>
      <c r="C6372" s="1">
        <f t="shared" ca="1" si="1094"/>
        <v>25611</v>
      </c>
      <c r="D6372" s="7">
        <f t="shared" ca="1" si="1095"/>
        <v>5</v>
      </c>
      <c r="E6372" s="3" t="str">
        <f ca="1">VLOOKUP(D6372,State!$A$1:$B$9,2,0)</f>
        <v>NT</v>
      </c>
      <c r="F6372" s="3">
        <f t="shared" ca="1" si="1096"/>
        <v>51</v>
      </c>
      <c r="G6372" s="3" t="str">
        <f ca="1">VLOOKUP(F6372,Occupation!$A$1:$B$915,2,0)</f>
        <v>Primary Health Organisation Manager</v>
      </c>
      <c r="H6372" s="3">
        <f t="shared" ca="1" si="1097"/>
        <v>9</v>
      </c>
      <c r="I6372" s="3">
        <f t="shared" ca="1" si="1098"/>
        <v>28747.31</v>
      </c>
      <c r="J6372" s="3">
        <f t="shared" ca="1" si="1099"/>
        <v>5.8443734867570485E-2</v>
      </c>
      <c r="K6372" s="3">
        <f t="shared" ca="1" si="1100"/>
        <v>1</v>
      </c>
      <c r="L6372" s="3" t="str">
        <f ca="1">VLOOKUP(K6372,Freq_Investment!$A$1:$B$8,2,0)</f>
        <v>Daily</v>
      </c>
      <c r="M6372" s="3" t="str">
        <f t="shared" ca="1" si="1101"/>
        <v>Auto</v>
      </c>
      <c r="N6372" s="3">
        <f t="shared" ca="1" si="1091"/>
        <v>4</v>
      </c>
      <c r="O6372" s="3">
        <f t="shared" ca="1" si="1091"/>
        <v>3</v>
      </c>
      <c r="P6372" s="3">
        <f t="shared" ca="1" si="1091"/>
        <v>3</v>
      </c>
    </row>
    <row r="6373" spans="1:16" x14ac:dyDescent="0.25">
      <c r="A6373" s="3">
        <f t="shared" ca="1" si="1092"/>
        <v>817835484</v>
      </c>
      <c r="B6373" s="3">
        <f t="shared" ca="1" si="1093"/>
        <v>2035</v>
      </c>
      <c r="C6373" s="1">
        <f t="shared" ca="1" si="1094"/>
        <v>27996</v>
      </c>
      <c r="D6373" s="7">
        <f t="shared" ca="1" si="1095"/>
        <v>8</v>
      </c>
      <c r="E6373" s="3" t="str">
        <f ca="1">VLOOKUP(D6373,State!$A$1:$B$9,2,0)</f>
        <v>ACT</v>
      </c>
      <c r="F6373" s="3">
        <f t="shared" ca="1" si="1096"/>
        <v>381</v>
      </c>
      <c r="G6373" s="3" t="str">
        <f ca="1">VLOOKUP(F6373,Occupation!$A$1:$B$915,2,0)</f>
        <v>Cyber Security Advice and Assessment Specialist</v>
      </c>
      <c r="H6373" s="3">
        <f t="shared" ca="1" si="1097"/>
        <v>8</v>
      </c>
      <c r="I6373" s="3">
        <f t="shared" ca="1" si="1098"/>
        <v>64812.44</v>
      </c>
      <c r="J6373" s="3">
        <f t="shared" ca="1" si="1099"/>
        <v>9.6610675092572096E-2</v>
      </c>
      <c r="K6373" s="3">
        <f t="shared" ca="1" si="1100"/>
        <v>6</v>
      </c>
      <c r="L6373" s="3" t="str">
        <f ca="1">VLOOKUP(K6373,Freq_Investment!$A$1:$B$8,2,0)</f>
        <v>Half-yearly</v>
      </c>
      <c r="M6373" s="3" t="str">
        <f t="shared" ca="1" si="1101"/>
        <v>Auto</v>
      </c>
      <c r="N6373" s="3">
        <f t="shared" ca="1" si="1091"/>
        <v>5</v>
      </c>
      <c r="O6373" s="3">
        <f t="shared" ca="1" si="1091"/>
        <v>5</v>
      </c>
      <c r="P6373" s="3">
        <f t="shared" ca="1" si="1091"/>
        <v>1</v>
      </c>
    </row>
    <row r="6374" spans="1:16" x14ac:dyDescent="0.25">
      <c r="A6374" s="3">
        <f t="shared" ca="1" si="1092"/>
        <v>874516605</v>
      </c>
      <c r="B6374" s="3">
        <f t="shared" ca="1" si="1093"/>
        <v>7785</v>
      </c>
      <c r="C6374" s="1">
        <f t="shared" ca="1" si="1094"/>
        <v>32761</v>
      </c>
      <c r="D6374" s="7">
        <f t="shared" ca="1" si="1095"/>
        <v>5</v>
      </c>
      <c r="E6374" s="3" t="str">
        <f ca="1">VLOOKUP(D6374,State!$A$1:$B$9,2,0)</f>
        <v>NT</v>
      </c>
      <c r="F6374" s="3">
        <f t="shared" ca="1" si="1096"/>
        <v>24</v>
      </c>
      <c r="G6374" s="3" t="str">
        <f ca="1">VLOOKUP(F6374,Occupation!$A$1:$B$915,2,0)</f>
        <v>Vegetable Grower (Aus) / Market Gardener (NZ)</v>
      </c>
      <c r="H6374" s="3">
        <f t="shared" ca="1" si="1097"/>
        <v>3</v>
      </c>
      <c r="I6374" s="3">
        <f t="shared" ca="1" si="1098"/>
        <v>7018.62</v>
      </c>
      <c r="J6374" s="3">
        <f t="shared" ca="1" si="1099"/>
        <v>0.22156980572330542</v>
      </c>
      <c r="K6374" s="3">
        <f t="shared" ca="1" si="1100"/>
        <v>3</v>
      </c>
      <c r="L6374" s="3" t="str">
        <f ca="1">VLOOKUP(K6374,Freq_Investment!$A$1:$B$8,2,0)</f>
        <v>Fortnightly</v>
      </c>
      <c r="M6374" s="3" t="str">
        <f t="shared" ca="1" si="1101"/>
        <v>Auto</v>
      </c>
      <c r="N6374" s="3">
        <f t="shared" ca="1" si="1091"/>
        <v>1</v>
      </c>
      <c r="O6374" s="3">
        <f t="shared" ca="1" si="1091"/>
        <v>5</v>
      </c>
      <c r="P6374" s="3">
        <f t="shared" ca="1" si="1091"/>
        <v>5</v>
      </c>
    </row>
    <row r="6375" spans="1:16" x14ac:dyDescent="0.25">
      <c r="A6375" s="3">
        <f t="shared" ca="1" si="1092"/>
        <v>827052273</v>
      </c>
      <c r="B6375" s="3">
        <f t="shared" ca="1" si="1093"/>
        <v>671</v>
      </c>
      <c r="C6375" s="1">
        <f t="shared" ca="1" si="1094"/>
        <v>38040</v>
      </c>
      <c r="D6375" s="7">
        <f t="shared" ca="1" si="1095"/>
        <v>1</v>
      </c>
      <c r="E6375" s="3" t="str">
        <f ca="1">VLOOKUP(D6375,State!$A$1:$B$9,2,0)</f>
        <v>NSW</v>
      </c>
      <c r="F6375" s="3">
        <f t="shared" ca="1" si="1096"/>
        <v>492</v>
      </c>
      <c r="G6375" s="3" t="str">
        <f ca="1">VLOOKUP(F6375,Occupation!$A$1:$B$915,2,0)</f>
        <v>Textile, Clothing and Footwear Mechanic</v>
      </c>
      <c r="H6375" s="3">
        <f t="shared" ca="1" si="1097"/>
        <v>7</v>
      </c>
      <c r="I6375" s="3">
        <f t="shared" ca="1" si="1098"/>
        <v>81876.08</v>
      </c>
      <c r="J6375" s="3">
        <f t="shared" ca="1" si="1099"/>
        <v>0.4724610935459444</v>
      </c>
      <c r="K6375" s="3">
        <f t="shared" ca="1" si="1100"/>
        <v>6</v>
      </c>
      <c r="L6375" s="3" t="str">
        <f ca="1">VLOOKUP(K6375,Freq_Investment!$A$1:$B$8,2,0)</f>
        <v>Half-yearly</v>
      </c>
      <c r="M6375" s="3" t="str">
        <f t="shared" ca="1" si="1101"/>
        <v>Manual</v>
      </c>
      <c r="N6375" s="3">
        <f t="shared" ca="1" si="1091"/>
        <v>3</v>
      </c>
      <c r="O6375" s="3">
        <f t="shared" ca="1" si="1091"/>
        <v>5</v>
      </c>
      <c r="P6375" s="3">
        <f t="shared" ca="1" si="1091"/>
        <v>3</v>
      </c>
    </row>
    <row r="6376" spans="1:16" x14ac:dyDescent="0.25">
      <c r="A6376" s="3">
        <f t="shared" ca="1" si="1092"/>
        <v>212520359</v>
      </c>
      <c r="B6376" s="3">
        <f t="shared" ca="1" si="1093"/>
        <v>3030</v>
      </c>
      <c r="C6376" s="1">
        <f t="shared" ca="1" si="1094"/>
        <v>43819</v>
      </c>
      <c r="D6376" s="7">
        <f t="shared" ca="1" si="1095"/>
        <v>6</v>
      </c>
      <c r="E6376" s="3" t="str">
        <f ca="1">VLOOKUP(D6376,State!$A$1:$B$9,2,0)</f>
        <v>TAS</v>
      </c>
      <c r="F6376" s="3">
        <f t="shared" ca="1" si="1096"/>
        <v>403</v>
      </c>
      <c r="G6376" s="3" t="str">
        <f ca="1">VLOOKUP(F6376,Occupation!$A$1:$B$915,2,0)</f>
        <v>Counsellors nec</v>
      </c>
      <c r="H6376" s="3">
        <f t="shared" ca="1" si="1097"/>
        <v>3</v>
      </c>
      <c r="I6376" s="3">
        <f t="shared" ca="1" si="1098"/>
        <v>84487.69</v>
      </c>
      <c r="J6376" s="3">
        <f t="shared" ca="1" si="1099"/>
        <v>8.7330460144515676E-2</v>
      </c>
      <c r="K6376" s="3">
        <f t="shared" ca="1" si="1100"/>
        <v>6</v>
      </c>
      <c r="L6376" s="3" t="str">
        <f ca="1">VLOOKUP(K6376,Freq_Investment!$A$1:$B$8,2,0)</f>
        <v>Half-yearly</v>
      </c>
      <c r="M6376" s="3" t="str">
        <f t="shared" ca="1" si="1101"/>
        <v>Manual</v>
      </c>
      <c r="N6376" s="3">
        <f t="shared" ca="1" si="1091"/>
        <v>5</v>
      </c>
      <c r="O6376" s="3">
        <f t="shared" ca="1" si="1091"/>
        <v>1</v>
      </c>
      <c r="P6376" s="3">
        <f t="shared" ca="1" si="1091"/>
        <v>4</v>
      </c>
    </row>
    <row r="6377" spans="1:16" x14ac:dyDescent="0.25">
      <c r="A6377" s="3">
        <f t="shared" ca="1" si="1092"/>
        <v>316915563</v>
      </c>
      <c r="B6377" s="3">
        <f t="shared" ca="1" si="1093"/>
        <v>885</v>
      </c>
      <c r="C6377" s="1">
        <f t="shared" ca="1" si="1094"/>
        <v>26533</v>
      </c>
      <c r="D6377" s="7">
        <f t="shared" ca="1" si="1095"/>
        <v>6</v>
      </c>
      <c r="E6377" s="3" t="str">
        <f ca="1">VLOOKUP(D6377,State!$A$1:$B$9,2,0)</f>
        <v>TAS</v>
      </c>
      <c r="F6377" s="3">
        <f t="shared" ca="1" si="1096"/>
        <v>155</v>
      </c>
      <c r="G6377" s="3" t="str">
        <f ca="1">VLOOKUP(F6377,Occupation!$A$1:$B$915,2,0)</f>
        <v>Archivist</v>
      </c>
      <c r="H6377" s="3">
        <f t="shared" ca="1" si="1097"/>
        <v>10</v>
      </c>
      <c r="I6377" s="3">
        <f t="shared" ca="1" si="1098"/>
        <v>75437.86</v>
      </c>
      <c r="J6377" s="3">
        <f t="shared" ca="1" si="1099"/>
        <v>0.3558721191676385</v>
      </c>
      <c r="K6377" s="3">
        <f t="shared" ca="1" si="1100"/>
        <v>3</v>
      </c>
      <c r="L6377" s="3" t="str">
        <f ca="1">VLOOKUP(K6377,Freq_Investment!$A$1:$B$8,2,0)</f>
        <v>Fortnightly</v>
      </c>
      <c r="M6377" s="3" t="str">
        <f t="shared" ca="1" si="1101"/>
        <v>Auto</v>
      </c>
      <c r="N6377" s="3">
        <f t="shared" ca="1" si="1091"/>
        <v>3</v>
      </c>
      <c r="O6377" s="3">
        <f t="shared" ca="1" si="1091"/>
        <v>4</v>
      </c>
      <c r="P6377" s="3">
        <f t="shared" ca="1" si="1091"/>
        <v>4</v>
      </c>
    </row>
    <row r="6378" spans="1:16" x14ac:dyDescent="0.25">
      <c r="A6378" s="3">
        <f t="shared" ca="1" si="1092"/>
        <v>516249411</v>
      </c>
      <c r="B6378" s="3">
        <f t="shared" ca="1" si="1093"/>
        <v>3455</v>
      </c>
      <c r="C6378" s="1">
        <f t="shared" ca="1" si="1094"/>
        <v>28068</v>
      </c>
      <c r="D6378" s="7">
        <f t="shared" ca="1" si="1095"/>
        <v>4</v>
      </c>
      <c r="E6378" s="3" t="str">
        <f ca="1">VLOOKUP(D6378,State!$A$1:$B$9,2,0)</f>
        <v>WA</v>
      </c>
      <c r="F6378" s="3">
        <f t="shared" ca="1" si="1096"/>
        <v>224</v>
      </c>
      <c r="G6378" s="3" t="str">
        <f ca="1">VLOOKUP(F6378,Occupation!$A$1:$B$915,2,0)</f>
        <v>Agricultural Engineer</v>
      </c>
      <c r="H6378" s="3">
        <f t="shared" ca="1" si="1097"/>
        <v>2</v>
      </c>
      <c r="I6378" s="3">
        <f t="shared" ca="1" si="1098"/>
        <v>96941.02</v>
      </c>
      <c r="J6378" s="3">
        <f t="shared" ca="1" si="1099"/>
        <v>0.28434805225185456</v>
      </c>
      <c r="K6378" s="3">
        <f t="shared" ca="1" si="1100"/>
        <v>4</v>
      </c>
      <c r="L6378" s="3" t="str">
        <f ca="1">VLOOKUP(K6378,Freq_Investment!$A$1:$B$8,2,0)</f>
        <v>Monthly</v>
      </c>
      <c r="M6378" s="3" t="str">
        <f t="shared" ca="1" si="1101"/>
        <v>Auto</v>
      </c>
      <c r="N6378" s="3">
        <f t="shared" ca="1" si="1091"/>
        <v>1</v>
      </c>
      <c r="O6378" s="3">
        <f t="shared" ca="1" si="1091"/>
        <v>4</v>
      </c>
      <c r="P6378" s="3">
        <f t="shared" ca="1" si="1091"/>
        <v>4</v>
      </c>
    </row>
    <row r="6379" spans="1:16" x14ac:dyDescent="0.25">
      <c r="A6379" s="3">
        <f t="shared" ca="1" si="1092"/>
        <v>448695822</v>
      </c>
      <c r="B6379" s="3">
        <f t="shared" ca="1" si="1093"/>
        <v>3807</v>
      </c>
      <c r="C6379" s="1">
        <f t="shared" ca="1" si="1094"/>
        <v>43046</v>
      </c>
      <c r="D6379" s="7">
        <f t="shared" ca="1" si="1095"/>
        <v>5</v>
      </c>
      <c r="E6379" s="3" t="str">
        <f ca="1">VLOOKUP(D6379,State!$A$1:$B$9,2,0)</f>
        <v>NT</v>
      </c>
      <c r="F6379" s="3">
        <f t="shared" ca="1" si="1096"/>
        <v>345</v>
      </c>
      <c r="G6379" s="3" t="str">
        <f ca="1">VLOOKUP(F6379,Occupation!$A$1:$B$915,2,0)</f>
        <v>Radiation Oncologist</v>
      </c>
      <c r="H6379" s="3">
        <f t="shared" ca="1" si="1097"/>
        <v>6</v>
      </c>
      <c r="I6379" s="3">
        <f t="shared" ca="1" si="1098"/>
        <v>50682.8</v>
      </c>
      <c r="J6379" s="3">
        <f t="shared" ca="1" si="1099"/>
        <v>8.1075374997755023E-2</v>
      </c>
      <c r="K6379" s="3">
        <f t="shared" ca="1" si="1100"/>
        <v>6</v>
      </c>
      <c r="L6379" s="3" t="str">
        <f ca="1">VLOOKUP(K6379,Freq_Investment!$A$1:$B$8,2,0)</f>
        <v>Half-yearly</v>
      </c>
      <c r="M6379" s="3" t="str">
        <f t="shared" ca="1" si="1101"/>
        <v>Auto</v>
      </c>
      <c r="N6379" s="3">
        <f t="shared" ca="1" si="1091"/>
        <v>1</v>
      </c>
      <c r="O6379" s="3">
        <f t="shared" ca="1" si="1091"/>
        <v>3</v>
      </c>
      <c r="P6379" s="3">
        <f t="shared" ca="1" si="1091"/>
        <v>4</v>
      </c>
    </row>
    <row r="6380" spans="1:16" x14ac:dyDescent="0.25">
      <c r="A6380" s="3">
        <f t="shared" ca="1" si="1092"/>
        <v>807792484</v>
      </c>
      <c r="B6380" s="3">
        <f t="shared" ca="1" si="1093"/>
        <v>6333</v>
      </c>
      <c r="C6380" s="1">
        <f t="shared" ca="1" si="1094"/>
        <v>30058</v>
      </c>
      <c r="D6380" s="7">
        <f t="shared" ca="1" si="1095"/>
        <v>7</v>
      </c>
      <c r="E6380" s="3" t="str">
        <f ca="1">VLOOKUP(D6380,State!$A$1:$B$9,2,0)</f>
        <v>VIC</v>
      </c>
      <c r="F6380" s="3">
        <f t="shared" ca="1" si="1096"/>
        <v>348</v>
      </c>
      <c r="G6380" s="3" t="str">
        <f ca="1">VLOOKUP(F6380,Occupation!$A$1:$B$915,2,0)</f>
        <v>Nurse Educator</v>
      </c>
      <c r="H6380" s="3">
        <f t="shared" ca="1" si="1097"/>
        <v>7</v>
      </c>
      <c r="I6380" s="3">
        <f t="shared" ca="1" si="1098"/>
        <v>48929.62</v>
      </c>
      <c r="J6380" s="3">
        <f t="shared" ca="1" si="1099"/>
        <v>0.43624647769596248</v>
      </c>
      <c r="K6380" s="3">
        <f t="shared" ca="1" si="1100"/>
        <v>1</v>
      </c>
      <c r="L6380" s="3" t="str">
        <f ca="1">VLOOKUP(K6380,Freq_Investment!$A$1:$B$8,2,0)</f>
        <v>Daily</v>
      </c>
      <c r="M6380" s="3" t="str">
        <f t="shared" ca="1" si="1101"/>
        <v>Auto</v>
      </c>
      <c r="N6380" s="3">
        <f t="shared" ca="1" si="1091"/>
        <v>2</v>
      </c>
      <c r="O6380" s="3">
        <f t="shared" ca="1" si="1091"/>
        <v>1</v>
      </c>
      <c r="P6380" s="3">
        <f t="shared" ca="1" si="1091"/>
        <v>2</v>
      </c>
    </row>
    <row r="6381" spans="1:16" x14ac:dyDescent="0.25">
      <c r="A6381" s="3">
        <f t="shared" ca="1" si="1092"/>
        <v>986331548</v>
      </c>
      <c r="B6381" s="3">
        <f t="shared" ca="1" si="1093"/>
        <v>3510</v>
      </c>
      <c r="C6381" s="1">
        <f t="shared" ca="1" si="1094"/>
        <v>28071</v>
      </c>
      <c r="D6381" s="7">
        <f t="shared" ca="1" si="1095"/>
        <v>8</v>
      </c>
      <c r="E6381" s="3" t="str">
        <f ca="1">VLOOKUP(D6381,State!$A$1:$B$9,2,0)</f>
        <v>ACT</v>
      </c>
      <c r="F6381" s="3">
        <f t="shared" ca="1" si="1096"/>
        <v>320</v>
      </c>
      <c r="G6381" s="3" t="str">
        <f ca="1">VLOOKUP(F6381,Occupation!$A$1:$B$915,2,0)</f>
        <v>Endocrinologist</v>
      </c>
      <c r="H6381" s="3">
        <f t="shared" ca="1" si="1097"/>
        <v>1</v>
      </c>
      <c r="I6381" s="3">
        <f t="shared" ca="1" si="1098"/>
        <v>18832.32</v>
      </c>
      <c r="J6381" s="3">
        <f t="shared" ca="1" si="1099"/>
        <v>0.33986379506728287</v>
      </c>
      <c r="K6381" s="3">
        <f t="shared" ca="1" si="1100"/>
        <v>5</v>
      </c>
      <c r="L6381" s="3" t="str">
        <f ca="1">VLOOKUP(K6381,Freq_Investment!$A$1:$B$8,2,0)</f>
        <v>Quarterly</v>
      </c>
      <c r="M6381" s="3" t="str">
        <f t="shared" ca="1" si="1101"/>
        <v>Auto</v>
      </c>
      <c r="N6381" s="3">
        <f t="shared" ca="1" si="1091"/>
        <v>5</v>
      </c>
      <c r="O6381" s="3">
        <f t="shared" ca="1" si="1091"/>
        <v>1</v>
      </c>
      <c r="P6381" s="3">
        <f t="shared" ca="1" si="1091"/>
        <v>3</v>
      </c>
    </row>
    <row r="6382" spans="1:16" x14ac:dyDescent="0.25">
      <c r="A6382" s="3">
        <f t="shared" ca="1" si="1092"/>
        <v>454759600</v>
      </c>
      <c r="B6382" s="3">
        <f t="shared" ca="1" si="1093"/>
        <v>1641</v>
      </c>
      <c r="C6382" s="1">
        <f t="shared" ca="1" si="1094"/>
        <v>36392</v>
      </c>
      <c r="D6382" s="7">
        <f t="shared" ca="1" si="1095"/>
        <v>5</v>
      </c>
      <c r="E6382" s="3" t="str">
        <f ca="1">VLOOKUP(D6382,State!$A$1:$B$9,2,0)</f>
        <v>NT</v>
      </c>
      <c r="F6382" s="3">
        <f t="shared" ca="1" si="1096"/>
        <v>79</v>
      </c>
      <c r="G6382" s="3" t="str">
        <f ca="1">VLOOKUP(F6382,Occupation!$A$1:$B$915,2,0)</f>
        <v>Travel Agency Manager</v>
      </c>
      <c r="H6382" s="3">
        <f t="shared" ca="1" si="1097"/>
        <v>5</v>
      </c>
      <c r="I6382" s="3">
        <f t="shared" ca="1" si="1098"/>
        <v>77166.460000000006</v>
      </c>
      <c r="J6382" s="3">
        <f t="shared" ca="1" si="1099"/>
        <v>0.17574711338434562</v>
      </c>
      <c r="K6382" s="3">
        <f t="shared" ca="1" si="1100"/>
        <v>6</v>
      </c>
      <c r="L6382" s="3" t="str">
        <f ca="1">VLOOKUP(K6382,Freq_Investment!$A$1:$B$8,2,0)</f>
        <v>Half-yearly</v>
      </c>
      <c r="M6382" s="3" t="str">
        <f t="shared" ca="1" si="1101"/>
        <v>Manual</v>
      </c>
      <c r="N6382" s="3">
        <f t="shared" ref="N6382:P6445" ca="1" si="1102">RANDBETWEEN(1,5)</f>
        <v>1</v>
      </c>
      <c r="O6382" s="3">
        <f t="shared" ca="1" si="1102"/>
        <v>4</v>
      </c>
      <c r="P6382" s="3">
        <f t="shared" ca="1" si="1102"/>
        <v>4</v>
      </c>
    </row>
    <row r="6383" spans="1:16" x14ac:dyDescent="0.25">
      <c r="A6383" s="3">
        <f t="shared" ca="1" si="1092"/>
        <v>876546729</v>
      </c>
      <c r="B6383" s="3">
        <f t="shared" ca="1" si="1093"/>
        <v>3180</v>
      </c>
      <c r="C6383" s="1">
        <f t="shared" ca="1" si="1094"/>
        <v>28482</v>
      </c>
      <c r="D6383" s="7">
        <f t="shared" ca="1" si="1095"/>
        <v>7</v>
      </c>
      <c r="E6383" s="3" t="str">
        <f ca="1">VLOOKUP(D6383,State!$A$1:$B$9,2,0)</f>
        <v>VIC</v>
      </c>
      <c r="F6383" s="3">
        <f t="shared" ca="1" si="1096"/>
        <v>512</v>
      </c>
      <c r="G6383" s="3" t="str">
        <f ca="1">VLOOKUP(F6383,Occupation!$A$1:$B$915,2,0)</f>
        <v>Painting Trades Worker</v>
      </c>
      <c r="H6383" s="3">
        <f t="shared" ca="1" si="1097"/>
        <v>10</v>
      </c>
      <c r="I6383" s="3">
        <f t="shared" ca="1" si="1098"/>
        <v>54822.34</v>
      </c>
      <c r="J6383" s="3">
        <f t="shared" ca="1" si="1099"/>
        <v>0.32829728162978927</v>
      </c>
      <c r="K6383" s="3">
        <f t="shared" ca="1" si="1100"/>
        <v>3</v>
      </c>
      <c r="L6383" s="3" t="str">
        <f ca="1">VLOOKUP(K6383,Freq_Investment!$A$1:$B$8,2,0)</f>
        <v>Fortnightly</v>
      </c>
      <c r="M6383" s="3" t="str">
        <f t="shared" ca="1" si="1101"/>
        <v>Auto</v>
      </c>
      <c r="N6383" s="3">
        <f t="shared" ca="1" si="1102"/>
        <v>2</v>
      </c>
      <c r="O6383" s="3">
        <f t="shared" ca="1" si="1102"/>
        <v>4</v>
      </c>
      <c r="P6383" s="3">
        <f t="shared" ca="1" si="1102"/>
        <v>4</v>
      </c>
    </row>
    <row r="6384" spans="1:16" x14ac:dyDescent="0.25">
      <c r="A6384" s="3">
        <f t="shared" ca="1" si="1092"/>
        <v>334604446</v>
      </c>
      <c r="B6384" s="3">
        <f t="shared" ca="1" si="1093"/>
        <v>9216</v>
      </c>
      <c r="C6384" s="1">
        <f t="shared" ca="1" si="1094"/>
        <v>28419</v>
      </c>
      <c r="D6384" s="7">
        <f t="shared" ca="1" si="1095"/>
        <v>1</v>
      </c>
      <c r="E6384" s="3" t="str">
        <f ca="1">VLOOKUP(D6384,State!$A$1:$B$9,2,0)</f>
        <v>NSW</v>
      </c>
      <c r="F6384" s="3">
        <f t="shared" ca="1" si="1096"/>
        <v>534</v>
      </c>
      <c r="G6384" s="3" t="str">
        <f ca="1">VLOOKUP(F6384,Occupation!$A$1:$B$915,2,0)</f>
        <v>Cabler (Data and Telecommunications)</v>
      </c>
      <c r="H6384" s="3">
        <f t="shared" ca="1" si="1097"/>
        <v>10</v>
      </c>
      <c r="I6384" s="3">
        <f t="shared" ca="1" si="1098"/>
        <v>13275.93</v>
      </c>
      <c r="J6384" s="3">
        <f t="shared" ca="1" si="1099"/>
        <v>0.34789657150596603</v>
      </c>
      <c r="K6384" s="3">
        <f t="shared" ca="1" si="1100"/>
        <v>5</v>
      </c>
      <c r="L6384" s="3" t="str">
        <f ca="1">VLOOKUP(K6384,Freq_Investment!$A$1:$B$8,2,0)</f>
        <v>Quarterly</v>
      </c>
      <c r="M6384" s="3" t="str">
        <f t="shared" ca="1" si="1101"/>
        <v>Manual</v>
      </c>
      <c r="N6384" s="3">
        <f t="shared" ca="1" si="1102"/>
        <v>2</v>
      </c>
      <c r="O6384" s="3">
        <f t="shared" ca="1" si="1102"/>
        <v>3</v>
      </c>
      <c r="P6384" s="3">
        <f t="shared" ca="1" si="1102"/>
        <v>4</v>
      </c>
    </row>
    <row r="6385" spans="1:16" x14ac:dyDescent="0.25">
      <c r="A6385" s="3">
        <f t="shared" ca="1" si="1092"/>
        <v>800794636</v>
      </c>
      <c r="B6385" s="3">
        <f t="shared" ca="1" si="1093"/>
        <v>6184</v>
      </c>
      <c r="C6385" s="1">
        <f t="shared" ca="1" si="1094"/>
        <v>28849</v>
      </c>
      <c r="D6385" s="7">
        <f t="shared" ca="1" si="1095"/>
        <v>6</v>
      </c>
      <c r="E6385" s="3" t="str">
        <f ca="1">VLOOKUP(D6385,State!$A$1:$B$9,2,0)</f>
        <v>TAS</v>
      </c>
      <c r="F6385" s="3">
        <f t="shared" ca="1" si="1096"/>
        <v>727</v>
      </c>
      <c r="G6385" s="3" t="str">
        <f ca="1">VLOOKUP(F6385,Occupation!$A$1:$B$915,2,0)</f>
        <v>Information Officer</v>
      </c>
      <c r="H6385" s="3">
        <f t="shared" ca="1" si="1097"/>
        <v>5</v>
      </c>
      <c r="I6385" s="3">
        <f t="shared" ca="1" si="1098"/>
        <v>83592.84</v>
      </c>
      <c r="J6385" s="3">
        <f t="shared" ca="1" si="1099"/>
        <v>0.33695835293797466</v>
      </c>
      <c r="K6385" s="3">
        <f t="shared" ca="1" si="1100"/>
        <v>4</v>
      </c>
      <c r="L6385" s="3" t="str">
        <f ca="1">VLOOKUP(K6385,Freq_Investment!$A$1:$B$8,2,0)</f>
        <v>Monthly</v>
      </c>
      <c r="M6385" s="3" t="str">
        <f t="shared" ca="1" si="1101"/>
        <v>Auto</v>
      </c>
      <c r="N6385" s="3">
        <f t="shared" ca="1" si="1102"/>
        <v>2</v>
      </c>
      <c r="O6385" s="3">
        <f t="shared" ca="1" si="1102"/>
        <v>1</v>
      </c>
      <c r="P6385" s="3">
        <f t="shared" ca="1" si="1102"/>
        <v>3</v>
      </c>
    </row>
    <row r="6386" spans="1:16" x14ac:dyDescent="0.25">
      <c r="A6386" s="3">
        <f t="shared" ca="1" si="1092"/>
        <v>145158963</v>
      </c>
      <c r="B6386" s="3">
        <f t="shared" ca="1" si="1093"/>
        <v>2119</v>
      </c>
      <c r="C6386" s="1">
        <f t="shared" ca="1" si="1094"/>
        <v>34367</v>
      </c>
      <c r="D6386" s="7">
        <f t="shared" ca="1" si="1095"/>
        <v>1</v>
      </c>
      <c r="E6386" s="3" t="str">
        <f ca="1">VLOOKUP(D6386,State!$A$1:$B$9,2,0)</f>
        <v>NSW</v>
      </c>
      <c r="F6386" s="3">
        <f t="shared" ca="1" si="1096"/>
        <v>58</v>
      </c>
      <c r="G6386" s="3" t="str">
        <f ca="1">VLOOKUP(F6386,Occupation!$A$1:$B$915,2,0)</f>
        <v>Chief Information Officer</v>
      </c>
      <c r="H6386" s="3">
        <f t="shared" ca="1" si="1097"/>
        <v>8</v>
      </c>
      <c r="I6386" s="3">
        <f t="shared" ca="1" si="1098"/>
        <v>26463.82</v>
      </c>
      <c r="J6386" s="3">
        <f t="shared" ca="1" si="1099"/>
        <v>0.42126198740358251</v>
      </c>
      <c r="K6386" s="3">
        <f t="shared" ca="1" si="1100"/>
        <v>4</v>
      </c>
      <c r="L6386" s="3" t="str">
        <f ca="1">VLOOKUP(K6386,Freq_Investment!$A$1:$B$8,2,0)</f>
        <v>Monthly</v>
      </c>
      <c r="M6386" s="3" t="str">
        <f t="shared" ca="1" si="1101"/>
        <v>Auto</v>
      </c>
      <c r="N6386" s="3">
        <f t="shared" ca="1" si="1102"/>
        <v>1</v>
      </c>
      <c r="O6386" s="3">
        <f t="shared" ca="1" si="1102"/>
        <v>4</v>
      </c>
      <c r="P6386" s="3">
        <f t="shared" ca="1" si="1102"/>
        <v>2</v>
      </c>
    </row>
    <row r="6387" spans="1:16" x14ac:dyDescent="0.25">
      <c r="A6387" s="3">
        <f t="shared" ca="1" si="1092"/>
        <v>442856846</v>
      </c>
      <c r="B6387" s="3">
        <f t="shared" ca="1" si="1093"/>
        <v>755</v>
      </c>
      <c r="C6387" s="1">
        <f t="shared" ca="1" si="1094"/>
        <v>31841</v>
      </c>
      <c r="D6387" s="7">
        <f t="shared" ca="1" si="1095"/>
        <v>5</v>
      </c>
      <c r="E6387" s="3" t="str">
        <f ca="1">VLOOKUP(D6387,State!$A$1:$B$9,2,0)</f>
        <v>NT</v>
      </c>
      <c r="F6387" s="3">
        <f t="shared" ca="1" si="1096"/>
        <v>555</v>
      </c>
      <c r="G6387" s="3" t="str">
        <f ca="1">VLOOKUP(F6387,Occupation!$A$1:$B$915,2,0)</f>
        <v>Arborist</v>
      </c>
      <c r="H6387" s="3">
        <f t="shared" ca="1" si="1097"/>
        <v>5</v>
      </c>
      <c r="I6387" s="3">
        <f t="shared" ca="1" si="1098"/>
        <v>27579.67</v>
      </c>
      <c r="J6387" s="3">
        <f t="shared" ca="1" si="1099"/>
        <v>0.15851338240311763</v>
      </c>
      <c r="K6387" s="3">
        <f t="shared" ca="1" si="1100"/>
        <v>7</v>
      </c>
      <c r="L6387" s="3" t="str">
        <f ca="1">VLOOKUP(K6387,Freq_Investment!$A$1:$B$8,2,0)</f>
        <v>Yearly</v>
      </c>
      <c r="M6387" s="3" t="str">
        <f t="shared" ca="1" si="1101"/>
        <v>Auto</v>
      </c>
      <c r="N6387" s="3">
        <f t="shared" ca="1" si="1102"/>
        <v>3</v>
      </c>
      <c r="O6387" s="3">
        <f t="shared" ca="1" si="1102"/>
        <v>1</v>
      </c>
      <c r="P6387" s="3">
        <f t="shared" ca="1" si="1102"/>
        <v>3</v>
      </c>
    </row>
    <row r="6388" spans="1:16" x14ac:dyDescent="0.25">
      <c r="A6388" s="3">
        <f t="shared" ca="1" si="1092"/>
        <v>516339038</v>
      </c>
      <c r="B6388" s="3">
        <f t="shared" ca="1" si="1093"/>
        <v>4100</v>
      </c>
      <c r="C6388" s="1">
        <f t="shared" ca="1" si="1094"/>
        <v>32791</v>
      </c>
      <c r="D6388" s="7">
        <f t="shared" ca="1" si="1095"/>
        <v>3</v>
      </c>
      <c r="E6388" s="3" t="str">
        <f ca="1">VLOOKUP(D6388,State!$A$1:$B$9,2,0)</f>
        <v>SA</v>
      </c>
      <c r="F6388" s="3">
        <f t="shared" ca="1" si="1096"/>
        <v>655</v>
      </c>
      <c r="G6388" s="3" t="str">
        <f ca="1">VLOOKUP(F6388,Occupation!$A$1:$B$915,2,0)</f>
        <v>Refuge Worker</v>
      </c>
      <c r="H6388" s="3">
        <f t="shared" ca="1" si="1097"/>
        <v>2</v>
      </c>
      <c r="I6388" s="3">
        <f t="shared" ca="1" si="1098"/>
        <v>62315.360000000001</v>
      </c>
      <c r="J6388" s="3">
        <f t="shared" ca="1" si="1099"/>
        <v>0.2003592546026195</v>
      </c>
      <c r="K6388" s="3">
        <f t="shared" ca="1" si="1100"/>
        <v>3</v>
      </c>
      <c r="L6388" s="3" t="str">
        <f ca="1">VLOOKUP(K6388,Freq_Investment!$A$1:$B$8,2,0)</f>
        <v>Fortnightly</v>
      </c>
      <c r="M6388" s="3" t="str">
        <f t="shared" ca="1" si="1101"/>
        <v>Auto</v>
      </c>
      <c r="N6388" s="3">
        <f t="shared" ca="1" si="1102"/>
        <v>3</v>
      </c>
      <c r="O6388" s="3">
        <f t="shared" ca="1" si="1102"/>
        <v>2</v>
      </c>
      <c r="P6388" s="3">
        <f t="shared" ca="1" si="1102"/>
        <v>5</v>
      </c>
    </row>
    <row r="6389" spans="1:16" x14ac:dyDescent="0.25">
      <c r="A6389" s="3">
        <f t="shared" ca="1" si="1092"/>
        <v>979295838</v>
      </c>
      <c r="B6389" s="3">
        <f t="shared" ca="1" si="1093"/>
        <v>7093</v>
      </c>
      <c r="C6389" s="1">
        <f t="shared" ca="1" si="1094"/>
        <v>34051</v>
      </c>
      <c r="D6389" s="7">
        <f t="shared" ca="1" si="1095"/>
        <v>2</v>
      </c>
      <c r="E6389" s="3" t="str">
        <f ca="1">VLOOKUP(D6389,State!$A$1:$B$9,2,0)</f>
        <v>QLD</v>
      </c>
      <c r="F6389" s="3">
        <f t="shared" ca="1" si="1096"/>
        <v>244</v>
      </c>
      <c r="G6389" s="3" t="str">
        <f ca="1">VLOOKUP(F6389,Occupation!$A$1:$B$915,2,0)</f>
        <v>Geophysicist</v>
      </c>
      <c r="H6389" s="3">
        <f t="shared" ca="1" si="1097"/>
        <v>9</v>
      </c>
      <c r="I6389" s="3">
        <f t="shared" ca="1" si="1098"/>
        <v>64031.02</v>
      </c>
      <c r="J6389" s="3">
        <f t="shared" ca="1" si="1099"/>
        <v>0.33811893286580619</v>
      </c>
      <c r="K6389" s="3">
        <f t="shared" ca="1" si="1100"/>
        <v>2</v>
      </c>
      <c r="L6389" s="3" t="str">
        <f ca="1">VLOOKUP(K6389,Freq_Investment!$A$1:$B$8,2,0)</f>
        <v>Weekly</v>
      </c>
      <c r="M6389" s="3" t="str">
        <f t="shared" ca="1" si="1101"/>
        <v>Manual</v>
      </c>
      <c r="N6389" s="3">
        <f t="shared" ca="1" si="1102"/>
        <v>3</v>
      </c>
      <c r="O6389" s="3">
        <f t="shared" ca="1" si="1102"/>
        <v>3</v>
      </c>
      <c r="P6389" s="3">
        <f t="shared" ca="1" si="1102"/>
        <v>3</v>
      </c>
    </row>
    <row r="6390" spans="1:16" x14ac:dyDescent="0.25">
      <c r="A6390" s="3">
        <f t="shared" ca="1" si="1092"/>
        <v>989833632</v>
      </c>
      <c r="B6390" s="3">
        <f t="shared" ca="1" si="1093"/>
        <v>4643</v>
      </c>
      <c r="C6390" s="1">
        <f t="shared" ca="1" si="1094"/>
        <v>27175</v>
      </c>
      <c r="D6390" s="7">
        <f t="shared" ca="1" si="1095"/>
        <v>6</v>
      </c>
      <c r="E6390" s="3" t="str">
        <f ca="1">VLOOKUP(D6390,State!$A$1:$B$9,2,0)</f>
        <v>TAS</v>
      </c>
      <c r="F6390" s="3">
        <f t="shared" ca="1" si="1096"/>
        <v>252</v>
      </c>
      <c r="G6390" s="3" t="str">
        <f ca="1">VLOOKUP(F6390,Occupation!$A$1:$B$915,2,0)</f>
        <v>Entomologist</v>
      </c>
      <c r="H6390" s="3">
        <f t="shared" ca="1" si="1097"/>
        <v>6</v>
      </c>
      <c r="I6390" s="3">
        <f t="shared" ca="1" si="1098"/>
        <v>50552.69</v>
      </c>
      <c r="J6390" s="3">
        <f t="shared" ca="1" si="1099"/>
        <v>0.29603214743625317</v>
      </c>
      <c r="K6390" s="3">
        <f t="shared" ca="1" si="1100"/>
        <v>6</v>
      </c>
      <c r="L6390" s="3" t="str">
        <f ca="1">VLOOKUP(K6390,Freq_Investment!$A$1:$B$8,2,0)</f>
        <v>Half-yearly</v>
      </c>
      <c r="M6390" s="3" t="str">
        <f t="shared" ca="1" si="1101"/>
        <v>Auto</v>
      </c>
      <c r="N6390" s="3">
        <f t="shared" ca="1" si="1102"/>
        <v>5</v>
      </c>
      <c r="O6390" s="3">
        <f t="shared" ca="1" si="1102"/>
        <v>1</v>
      </c>
      <c r="P6390" s="3">
        <f t="shared" ca="1" si="1102"/>
        <v>3</v>
      </c>
    </row>
    <row r="6391" spans="1:16" x14ac:dyDescent="0.25">
      <c r="A6391" s="3">
        <f t="shared" ca="1" si="1092"/>
        <v>170687298</v>
      </c>
      <c r="B6391" s="3">
        <f t="shared" ca="1" si="1093"/>
        <v>5906</v>
      </c>
      <c r="C6391" s="1">
        <f t="shared" ca="1" si="1094"/>
        <v>43453</v>
      </c>
      <c r="D6391" s="7">
        <f t="shared" ca="1" si="1095"/>
        <v>2</v>
      </c>
      <c r="E6391" s="3" t="str">
        <f ca="1">VLOOKUP(D6391,State!$A$1:$B$9,2,0)</f>
        <v>QLD</v>
      </c>
      <c r="F6391" s="3">
        <f t="shared" ca="1" si="1096"/>
        <v>722</v>
      </c>
      <c r="G6391" s="3" t="str">
        <f ca="1">VLOOKUP(F6391,Occupation!$A$1:$B$915,2,0)</f>
        <v>Data Entry Operator</v>
      </c>
      <c r="H6391" s="3">
        <f t="shared" ca="1" si="1097"/>
        <v>6</v>
      </c>
      <c r="I6391" s="3">
        <f t="shared" ca="1" si="1098"/>
        <v>46771.040000000001</v>
      </c>
      <c r="J6391" s="3">
        <f t="shared" ca="1" si="1099"/>
        <v>7.6945442746566561E-3</v>
      </c>
      <c r="K6391" s="3">
        <f t="shared" ca="1" si="1100"/>
        <v>3</v>
      </c>
      <c r="L6391" s="3" t="str">
        <f ca="1">VLOOKUP(K6391,Freq_Investment!$A$1:$B$8,2,0)</f>
        <v>Fortnightly</v>
      </c>
      <c r="M6391" s="3" t="str">
        <f t="shared" ca="1" si="1101"/>
        <v>Auto</v>
      </c>
      <c r="N6391" s="3">
        <f t="shared" ca="1" si="1102"/>
        <v>4</v>
      </c>
      <c r="O6391" s="3">
        <f t="shared" ca="1" si="1102"/>
        <v>2</v>
      </c>
      <c r="P6391" s="3">
        <f t="shared" ca="1" si="1102"/>
        <v>1</v>
      </c>
    </row>
    <row r="6392" spans="1:16" x14ac:dyDescent="0.25">
      <c r="A6392" s="3">
        <f t="shared" ca="1" si="1092"/>
        <v>404300064</v>
      </c>
      <c r="B6392" s="3">
        <f t="shared" ca="1" si="1093"/>
        <v>596</v>
      </c>
      <c r="C6392" s="1">
        <f t="shared" ca="1" si="1094"/>
        <v>32999</v>
      </c>
      <c r="D6392" s="7">
        <f t="shared" ca="1" si="1095"/>
        <v>4</v>
      </c>
      <c r="E6392" s="3" t="str">
        <f ca="1">VLOOKUP(D6392,State!$A$1:$B$9,2,0)</f>
        <v>WA</v>
      </c>
      <c r="F6392" s="3">
        <f t="shared" ca="1" si="1096"/>
        <v>329</v>
      </c>
      <c r="G6392" s="3" t="str">
        <f ca="1">VLOOKUP(F6392,Occupation!$A$1:$B$915,2,0)</f>
        <v>Psychiatrist</v>
      </c>
      <c r="H6392" s="3">
        <f t="shared" ca="1" si="1097"/>
        <v>6</v>
      </c>
      <c r="I6392" s="3">
        <f t="shared" ca="1" si="1098"/>
        <v>79849.08</v>
      </c>
      <c r="J6392" s="3">
        <f t="shared" ca="1" si="1099"/>
        <v>0.17068788454924405</v>
      </c>
      <c r="K6392" s="3">
        <f t="shared" ca="1" si="1100"/>
        <v>5</v>
      </c>
      <c r="L6392" s="3" t="str">
        <f ca="1">VLOOKUP(K6392,Freq_Investment!$A$1:$B$8,2,0)</f>
        <v>Quarterly</v>
      </c>
      <c r="M6392" s="3" t="str">
        <f t="shared" ca="1" si="1101"/>
        <v>Auto</v>
      </c>
      <c r="N6392" s="3">
        <f t="shared" ca="1" si="1102"/>
        <v>1</v>
      </c>
      <c r="O6392" s="3">
        <f t="shared" ca="1" si="1102"/>
        <v>1</v>
      </c>
      <c r="P6392" s="3">
        <f t="shared" ca="1" si="1102"/>
        <v>1</v>
      </c>
    </row>
    <row r="6393" spans="1:16" x14ac:dyDescent="0.25">
      <c r="A6393" s="3">
        <f t="shared" ca="1" si="1092"/>
        <v>945979794</v>
      </c>
      <c r="B6393" s="3">
        <f t="shared" ca="1" si="1093"/>
        <v>8177</v>
      </c>
      <c r="C6393" s="1">
        <f t="shared" ca="1" si="1094"/>
        <v>34709</v>
      </c>
      <c r="D6393" s="7">
        <f t="shared" ca="1" si="1095"/>
        <v>1</v>
      </c>
      <c r="E6393" s="3" t="str">
        <f ca="1">VLOOKUP(D6393,State!$A$1:$B$9,2,0)</f>
        <v>NSW</v>
      </c>
      <c r="F6393" s="3">
        <f t="shared" ca="1" si="1096"/>
        <v>12</v>
      </c>
      <c r="G6393" s="3" t="str">
        <f ca="1">VLOOKUP(F6393,Occupation!$A$1:$B$915,2,0)</f>
        <v>Sheep Farmer</v>
      </c>
      <c r="H6393" s="3">
        <f t="shared" ca="1" si="1097"/>
        <v>8</v>
      </c>
      <c r="I6393" s="3">
        <f t="shared" ca="1" si="1098"/>
        <v>19746.849999999999</v>
      </c>
      <c r="J6393" s="3">
        <f t="shared" ca="1" si="1099"/>
        <v>0.23429371640047603</v>
      </c>
      <c r="K6393" s="3">
        <f t="shared" ca="1" si="1100"/>
        <v>4</v>
      </c>
      <c r="L6393" s="3" t="str">
        <f ca="1">VLOOKUP(K6393,Freq_Investment!$A$1:$B$8,2,0)</f>
        <v>Monthly</v>
      </c>
      <c r="M6393" s="3" t="str">
        <f t="shared" ca="1" si="1101"/>
        <v>Auto</v>
      </c>
      <c r="N6393" s="3">
        <f t="shared" ca="1" si="1102"/>
        <v>1</v>
      </c>
      <c r="O6393" s="3">
        <f t="shared" ca="1" si="1102"/>
        <v>1</v>
      </c>
      <c r="P6393" s="3">
        <f t="shared" ca="1" si="1102"/>
        <v>2</v>
      </c>
    </row>
    <row r="6394" spans="1:16" x14ac:dyDescent="0.25">
      <c r="A6394" s="3">
        <f t="shared" ca="1" si="1092"/>
        <v>977069084</v>
      </c>
      <c r="B6394" s="3">
        <f t="shared" ca="1" si="1093"/>
        <v>5689</v>
      </c>
      <c r="C6394" s="1">
        <f t="shared" ca="1" si="1094"/>
        <v>38714</v>
      </c>
      <c r="D6394" s="7">
        <f t="shared" ca="1" si="1095"/>
        <v>7</v>
      </c>
      <c r="E6394" s="3" t="str">
        <f ca="1">VLOOKUP(D6394,State!$A$1:$B$9,2,0)</f>
        <v>VIC</v>
      </c>
      <c r="F6394" s="3">
        <f t="shared" ca="1" si="1096"/>
        <v>456</v>
      </c>
      <c r="G6394" s="3" t="str">
        <f ca="1">VLOOKUP(F6394,Occupation!$A$1:$B$915,2,0)</f>
        <v>Mechanical Engineering Technician</v>
      </c>
      <c r="H6394" s="3">
        <f t="shared" ca="1" si="1097"/>
        <v>5</v>
      </c>
      <c r="I6394" s="3">
        <f t="shared" ca="1" si="1098"/>
        <v>52655.09</v>
      </c>
      <c r="J6394" s="3">
        <f t="shared" ca="1" si="1099"/>
        <v>0.36535071555846738</v>
      </c>
      <c r="K6394" s="3">
        <f t="shared" ca="1" si="1100"/>
        <v>1</v>
      </c>
      <c r="L6394" s="3" t="str">
        <f ca="1">VLOOKUP(K6394,Freq_Investment!$A$1:$B$8,2,0)</f>
        <v>Daily</v>
      </c>
      <c r="M6394" s="3" t="str">
        <f t="shared" ca="1" si="1101"/>
        <v>Auto</v>
      </c>
      <c r="N6394" s="3">
        <f t="shared" ca="1" si="1102"/>
        <v>4</v>
      </c>
      <c r="O6394" s="3">
        <f t="shared" ca="1" si="1102"/>
        <v>4</v>
      </c>
      <c r="P6394" s="3">
        <f t="shared" ca="1" si="1102"/>
        <v>3</v>
      </c>
    </row>
    <row r="6395" spans="1:16" x14ac:dyDescent="0.25">
      <c r="A6395" s="3">
        <f t="shared" ca="1" si="1092"/>
        <v>633528356</v>
      </c>
      <c r="B6395" s="3">
        <f t="shared" ca="1" si="1093"/>
        <v>1560</v>
      </c>
      <c r="C6395" s="1">
        <f t="shared" ca="1" si="1094"/>
        <v>35540</v>
      </c>
      <c r="D6395" s="7">
        <f t="shared" ca="1" si="1095"/>
        <v>3</v>
      </c>
      <c r="E6395" s="3" t="str">
        <f ca="1">VLOOKUP(D6395,State!$A$1:$B$9,2,0)</f>
        <v>SA</v>
      </c>
      <c r="F6395" s="3">
        <f t="shared" ca="1" si="1096"/>
        <v>121</v>
      </c>
      <c r="G6395" s="3" t="str">
        <f ca="1">VLOOKUP(F6395,Occupation!$A$1:$B$915,2,0)</f>
        <v>Technical Director</v>
      </c>
      <c r="H6395" s="3">
        <f t="shared" ca="1" si="1097"/>
        <v>3</v>
      </c>
      <c r="I6395" s="3">
        <f t="shared" ca="1" si="1098"/>
        <v>68920.44</v>
      </c>
      <c r="J6395" s="3">
        <f t="shared" ca="1" si="1099"/>
        <v>0.33024395950083396</v>
      </c>
      <c r="K6395" s="3">
        <f t="shared" ca="1" si="1100"/>
        <v>6</v>
      </c>
      <c r="L6395" s="3" t="str">
        <f ca="1">VLOOKUP(K6395,Freq_Investment!$A$1:$B$8,2,0)</f>
        <v>Half-yearly</v>
      </c>
      <c r="M6395" s="3" t="str">
        <f t="shared" ca="1" si="1101"/>
        <v>Manual</v>
      </c>
      <c r="N6395" s="3">
        <f t="shared" ca="1" si="1102"/>
        <v>5</v>
      </c>
      <c r="O6395" s="3">
        <f t="shared" ca="1" si="1102"/>
        <v>3</v>
      </c>
      <c r="P6395" s="3">
        <f t="shared" ca="1" si="1102"/>
        <v>1</v>
      </c>
    </row>
    <row r="6396" spans="1:16" x14ac:dyDescent="0.25">
      <c r="A6396" s="3">
        <f t="shared" ca="1" si="1092"/>
        <v>41317872</v>
      </c>
      <c r="B6396" s="3">
        <f t="shared" ca="1" si="1093"/>
        <v>3016</v>
      </c>
      <c r="C6396" s="1">
        <f t="shared" ca="1" si="1094"/>
        <v>28128</v>
      </c>
      <c r="D6396" s="7">
        <f t="shared" ca="1" si="1095"/>
        <v>2</v>
      </c>
      <c r="E6396" s="3" t="str">
        <f ca="1">VLOOKUP(D6396,State!$A$1:$B$9,2,0)</f>
        <v>QLD</v>
      </c>
      <c r="F6396" s="3">
        <f t="shared" ca="1" si="1096"/>
        <v>363</v>
      </c>
      <c r="G6396" s="3" t="str">
        <f ca="1">VLOOKUP(F6396,Occupation!$A$1:$B$915,2,0)</f>
        <v>Registered Nurse (Paediatrics)</v>
      </c>
      <c r="H6396" s="3">
        <f t="shared" ca="1" si="1097"/>
        <v>4</v>
      </c>
      <c r="I6396" s="3">
        <f t="shared" ca="1" si="1098"/>
        <v>67572.09</v>
      </c>
      <c r="J6396" s="3">
        <f t="shared" ca="1" si="1099"/>
        <v>0.43272849738259661</v>
      </c>
      <c r="K6396" s="3">
        <f t="shared" ca="1" si="1100"/>
        <v>4</v>
      </c>
      <c r="L6396" s="3" t="str">
        <f ca="1">VLOOKUP(K6396,Freq_Investment!$A$1:$B$8,2,0)</f>
        <v>Monthly</v>
      </c>
      <c r="M6396" s="3" t="str">
        <f t="shared" ca="1" si="1101"/>
        <v>Auto</v>
      </c>
      <c r="N6396" s="3">
        <f t="shared" ca="1" si="1102"/>
        <v>5</v>
      </c>
      <c r="O6396" s="3">
        <f t="shared" ca="1" si="1102"/>
        <v>3</v>
      </c>
      <c r="P6396" s="3">
        <f t="shared" ca="1" si="1102"/>
        <v>2</v>
      </c>
    </row>
    <row r="6397" spans="1:16" x14ac:dyDescent="0.25">
      <c r="A6397" s="3">
        <f t="shared" ca="1" si="1092"/>
        <v>450320001</v>
      </c>
      <c r="B6397" s="3">
        <f t="shared" ca="1" si="1093"/>
        <v>7843</v>
      </c>
      <c r="C6397" s="1">
        <f t="shared" ca="1" si="1094"/>
        <v>30310</v>
      </c>
      <c r="D6397" s="7">
        <f t="shared" ca="1" si="1095"/>
        <v>8</v>
      </c>
      <c r="E6397" s="3" t="str">
        <f ca="1">VLOOKUP(D6397,State!$A$1:$B$9,2,0)</f>
        <v>ACT</v>
      </c>
      <c r="F6397" s="3">
        <f t="shared" ca="1" si="1096"/>
        <v>544</v>
      </c>
      <c r="G6397" s="3" t="str">
        <f ca="1">VLOOKUP(F6397,Occupation!$A$1:$B$915,2,0)</f>
        <v>Horse Trainer</v>
      </c>
      <c r="H6397" s="3">
        <f t="shared" ca="1" si="1097"/>
        <v>6</v>
      </c>
      <c r="I6397" s="3">
        <f t="shared" ca="1" si="1098"/>
        <v>29791.599999999999</v>
      </c>
      <c r="J6397" s="3">
        <f t="shared" ca="1" si="1099"/>
        <v>0.49264387839626889</v>
      </c>
      <c r="K6397" s="3">
        <f t="shared" ca="1" si="1100"/>
        <v>7</v>
      </c>
      <c r="L6397" s="3" t="str">
        <f ca="1">VLOOKUP(K6397,Freq_Investment!$A$1:$B$8,2,0)</f>
        <v>Yearly</v>
      </c>
      <c r="M6397" s="3" t="str">
        <f t="shared" ca="1" si="1101"/>
        <v>Manual</v>
      </c>
      <c r="N6397" s="3">
        <f t="shared" ca="1" si="1102"/>
        <v>4</v>
      </c>
      <c r="O6397" s="3">
        <f t="shared" ca="1" si="1102"/>
        <v>4</v>
      </c>
      <c r="P6397" s="3">
        <f t="shared" ca="1" si="1102"/>
        <v>1</v>
      </c>
    </row>
    <row r="6398" spans="1:16" x14ac:dyDescent="0.25">
      <c r="A6398" s="3">
        <f t="shared" ca="1" si="1092"/>
        <v>462274864</v>
      </c>
      <c r="B6398" s="3">
        <f t="shared" ca="1" si="1093"/>
        <v>4262</v>
      </c>
      <c r="C6398" s="1">
        <f t="shared" ca="1" si="1094"/>
        <v>41116</v>
      </c>
      <c r="D6398" s="7">
        <f t="shared" ca="1" si="1095"/>
        <v>2</v>
      </c>
      <c r="E6398" s="3" t="str">
        <f ca="1">VLOOKUP(D6398,State!$A$1:$B$9,2,0)</f>
        <v>QLD</v>
      </c>
      <c r="F6398" s="3">
        <f t="shared" ca="1" si="1096"/>
        <v>161</v>
      </c>
      <c r="G6398" s="3" t="str">
        <f ca="1">VLOOKUP(F6398,Occupation!$A$1:$B$915,2,0)</f>
        <v>Policy Analyst</v>
      </c>
      <c r="H6398" s="3">
        <f t="shared" ca="1" si="1097"/>
        <v>5</v>
      </c>
      <c r="I6398" s="3">
        <f t="shared" ca="1" si="1098"/>
        <v>31398.17</v>
      </c>
      <c r="J6398" s="3">
        <f t="shared" ca="1" si="1099"/>
        <v>0.24005853742294481</v>
      </c>
      <c r="K6398" s="3">
        <f t="shared" ca="1" si="1100"/>
        <v>1</v>
      </c>
      <c r="L6398" s="3" t="str">
        <f ca="1">VLOOKUP(K6398,Freq_Investment!$A$1:$B$8,2,0)</f>
        <v>Daily</v>
      </c>
      <c r="M6398" s="3" t="str">
        <f t="shared" ca="1" si="1101"/>
        <v>Manual</v>
      </c>
      <c r="N6398" s="3">
        <f t="shared" ca="1" si="1102"/>
        <v>3</v>
      </c>
      <c r="O6398" s="3">
        <f t="shared" ca="1" si="1102"/>
        <v>1</v>
      </c>
      <c r="P6398" s="3">
        <f t="shared" ca="1" si="1102"/>
        <v>2</v>
      </c>
    </row>
    <row r="6399" spans="1:16" x14ac:dyDescent="0.25">
      <c r="A6399" s="3">
        <f t="shared" ca="1" si="1092"/>
        <v>823182418</v>
      </c>
      <c r="B6399" s="3">
        <f t="shared" ca="1" si="1093"/>
        <v>3877</v>
      </c>
      <c r="C6399" s="1">
        <f t="shared" ca="1" si="1094"/>
        <v>40159</v>
      </c>
      <c r="D6399" s="7">
        <f t="shared" ca="1" si="1095"/>
        <v>5</v>
      </c>
      <c r="E6399" s="3" t="str">
        <f ca="1">VLOOKUP(D6399,State!$A$1:$B$9,2,0)</f>
        <v>NT</v>
      </c>
      <c r="F6399" s="3">
        <f t="shared" ca="1" si="1096"/>
        <v>213</v>
      </c>
      <c r="G6399" s="3" t="str">
        <f ca="1">VLOOKUP(F6399,Occupation!$A$1:$B$915,2,0)</f>
        <v>Quantity Surveyor</v>
      </c>
      <c r="H6399" s="3">
        <f t="shared" ca="1" si="1097"/>
        <v>7</v>
      </c>
      <c r="I6399" s="3">
        <f t="shared" ca="1" si="1098"/>
        <v>51345.97</v>
      </c>
      <c r="J6399" s="3">
        <f t="shared" ca="1" si="1099"/>
        <v>0.41117008059845489</v>
      </c>
      <c r="K6399" s="3">
        <f t="shared" ca="1" si="1100"/>
        <v>3</v>
      </c>
      <c r="L6399" s="3" t="str">
        <f ca="1">VLOOKUP(K6399,Freq_Investment!$A$1:$B$8,2,0)</f>
        <v>Fortnightly</v>
      </c>
      <c r="M6399" s="3" t="str">
        <f t="shared" ca="1" si="1101"/>
        <v>Manual</v>
      </c>
      <c r="N6399" s="3">
        <f t="shared" ca="1" si="1102"/>
        <v>3</v>
      </c>
      <c r="O6399" s="3">
        <f t="shared" ca="1" si="1102"/>
        <v>5</v>
      </c>
      <c r="P6399" s="3">
        <f t="shared" ca="1" si="1102"/>
        <v>1</v>
      </c>
    </row>
    <row r="6400" spans="1:16" x14ac:dyDescent="0.25">
      <c r="A6400" s="3">
        <f t="shared" ca="1" si="1092"/>
        <v>825564027</v>
      </c>
      <c r="B6400" s="3">
        <f t="shared" ca="1" si="1093"/>
        <v>6661</v>
      </c>
      <c r="C6400" s="1">
        <f t="shared" ca="1" si="1094"/>
        <v>42095</v>
      </c>
      <c r="D6400" s="7">
        <f t="shared" ca="1" si="1095"/>
        <v>1</v>
      </c>
      <c r="E6400" s="3" t="str">
        <f ca="1">VLOOKUP(D6400,State!$A$1:$B$9,2,0)</f>
        <v>NSW</v>
      </c>
      <c r="F6400" s="3">
        <f t="shared" ca="1" si="1096"/>
        <v>508</v>
      </c>
      <c r="G6400" s="3" t="str">
        <f ca="1">VLOOKUP(F6400,Occupation!$A$1:$B$915,2,0)</f>
        <v>Carpenter and Joiner</v>
      </c>
      <c r="H6400" s="3">
        <f t="shared" ca="1" si="1097"/>
        <v>4</v>
      </c>
      <c r="I6400" s="3">
        <f t="shared" ca="1" si="1098"/>
        <v>27414.9</v>
      </c>
      <c r="J6400" s="3">
        <f t="shared" ca="1" si="1099"/>
        <v>0.19490766000324411</v>
      </c>
      <c r="K6400" s="3">
        <f t="shared" ca="1" si="1100"/>
        <v>3</v>
      </c>
      <c r="L6400" s="3" t="str">
        <f ca="1">VLOOKUP(K6400,Freq_Investment!$A$1:$B$8,2,0)</f>
        <v>Fortnightly</v>
      </c>
      <c r="M6400" s="3" t="str">
        <f t="shared" ca="1" si="1101"/>
        <v>Manual</v>
      </c>
      <c r="N6400" s="3">
        <f t="shared" ca="1" si="1102"/>
        <v>1</v>
      </c>
      <c r="O6400" s="3">
        <f t="shared" ca="1" si="1102"/>
        <v>1</v>
      </c>
      <c r="P6400" s="3">
        <f t="shared" ca="1" si="1102"/>
        <v>2</v>
      </c>
    </row>
    <row r="6401" spans="1:16" x14ac:dyDescent="0.25">
      <c r="A6401" s="3">
        <f t="shared" ca="1" si="1092"/>
        <v>50854710</v>
      </c>
      <c r="B6401" s="3">
        <f t="shared" ca="1" si="1093"/>
        <v>8865</v>
      </c>
      <c r="C6401" s="1">
        <f t="shared" ca="1" si="1094"/>
        <v>32189</v>
      </c>
      <c r="D6401" s="7">
        <f t="shared" ca="1" si="1095"/>
        <v>8</v>
      </c>
      <c r="E6401" s="3" t="str">
        <f ca="1">VLOOKUP(D6401,State!$A$1:$B$9,2,0)</f>
        <v>ACT</v>
      </c>
      <c r="F6401" s="3">
        <f t="shared" ca="1" si="1096"/>
        <v>559</v>
      </c>
      <c r="G6401" s="3" t="str">
        <f ca="1">VLOOKUP(F6401,Occupation!$A$1:$B$915,2,0)</f>
        <v>Irrigation Technician</v>
      </c>
      <c r="H6401" s="3">
        <f t="shared" ca="1" si="1097"/>
        <v>2</v>
      </c>
      <c r="I6401" s="3">
        <f t="shared" ca="1" si="1098"/>
        <v>973.64</v>
      </c>
      <c r="J6401" s="3">
        <f t="shared" ca="1" si="1099"/>
        <v>0.25470083929844328</v>
      </c>
      <c r="K6401" s="3">
        <f t="shared" ca="1" si="1100"/>
        <v>5</v>
      </c>
      <c r="L6401" s="3" t="str">
        <f ca="1">VLOOKUP(K6401,Freq_Investment!$A$1:$B$8,2,0)</f>
        <v>Quarterly</v>
      </c>
      <c r="M6401" s="3" t="str">
        <f t="shared" ca="1" si="1101"/>
        <v>Auto</v>
      </c>
      <c r="N6401" s="3">
        <f t="shared" ca="1" si="1102"/>
        <v>2</v>
      </c>
      <c r="O6401" s="3">
        <f t="shared" ca="1" si="1102"/>
        <v>3</v>
      </c>
      <c r="P6401" s="3">
        <f t="shared" ca="1" si="1102"/>
        <v>4</v>
      </c>
    </row>
    <row r="6402" spans="1:16" x14ac:dyDescent="0.25">
      <c r="A6402" s="3">
        <f t="shared" ca="1" si="1092"/>
        <v>29113942</v>
      </c>
      <c r="B6402" s="3">
        <f t="shared" ca="1" si="1093"/>
        <v>337</v>
      </c>
      <c r="C6402" s="1">
        <f t="shared" ca="1" si="1094"/>
        <v>39042</v>
      </c>
      <c r="D6402" s="7">
        <f t="shared" ca="1" si="1095"/>
        <v>8</v>
      </c>
      <c r="E6402" s="3" t="str">
        <f ca="1">VLOOKUP(D6402,State!$A$1:$B$9,2,0)</f>
        <v>ACT</v>
      </c>
      <c r="F6402" s="3">
        <f t="shared" ca="1" si="1096"/>
        <v>223</v>
      </c>
      <c r="G6402" s="3" t="str">
        <f ca="1">VLOOKUP(F6402,Occupation!$A$1:$B$915,2,0)</f>
        <v>Aeronautical Engineer</v>
      </c>
      <c r="H6402" s="3">
        <f t="shared" ca="1" si="1097"/>
        <v>3</v>
      </c>
      <c r="I6402" s="3">
        <f t="shared" ca="1" si="1098"/>
        <v>79504.66</v>
      </c>
      <c r="J6402" s="3">
        <f t="shared" ca="1" si="1099"/>
        <v>3.9302392019435806E-2</v>
      </c>
      <c r="K6402" s="3">
        <f t="shared" ca="1" si="1100"/>
        <v>4</v>
      </c>
      <c r="L6402" s="3" t="str">
        <f ca="1">VLOOKUP(K6402,Freq_Investment!$A$1:$B$8,2,0)</f>
        <v>Monthly</v>
      </c>
      <c r="M6402" s="3" t="str">
        <f t="shared" ca="1" si="1101"/>
        <v>Auto</v>
      </c>
      <c r="N6402" s="3">
        <f t="shared" ca="1" si="1102"/>
        <v>1</v>
      </c>
      <c r="O6402" s="3">
        <f t="shared" ca="1" si="1102"/>
        <v>5</v>
      </c>
      <c r="P6402" s="3">
        <f t="shared" ca="1" si="1102"/>
        <v>2</v>
      </c>
    </row>
    <row r="6403" spans="1:16" x14ac:dyDescent="0.25">
      <c r="A6403" s="3">
        <f t="shared" ref="A6403:A6466" ca="1" si="1103">RANDBETWEEN(10000000,1000000000)</f>
        <v>126812102</v>
      </c>
      <c r="B6403" s="3">
        <f t="shared" ref="B6403:B6466" ca="1" si="1104">RANDBETWEEN(1,10000)</f>
        <v>803</v>
      </c>
      <c r="C6403" s="1">
        <f t="shared" ref="C6403:C6466" ca="1" si="1105">DATE(RANDBETWEEN(1970,2021),RANDBETWEEN(1,12),RANDBETWEEN(1,28))</f>
        <v>35010</v>
      </c>
      <c r="D6403" s="7">
        <f t="shared" ref="D6403:D6466" ca="1" si="1106">RANDBETWEEN(1,8)</f>
        <v>7</v>
      </c>
      <c r="E6403" s="3" t="str">
        <f ca="1">VLOOKUP(D6403,State!$A$1:$B$9,2,0)</f>
        <v>VIC</v>
      </c>
      <c r="F6403" s="3">
        <f t="shared" ref="F6403:F6466" ca="1" si="1107">RANDBETWEEN(1,914)</f>
        <v>914</v>
      </c>
      <c r="G6403" s="3" t="str">
        <f ca="1">VLOOKUP(F6403,Occupation!$A$1:$B$915,2,0)</f>
        <v>Printing Table Worker</v>
      </c>
      <c r="H6403" s="3">
        <f t="shared" ref="H6403:H6466" ca="1" si="1108">RANDBETWEEN(1,10)</f>
        <v>7</v>
      </c>
      <c r="I6403" s="3">
        <f t="shared" ref="I6403:I6466" ca="1" si="1109">ROUND(RAND()*100000,2)</f>
        <v>12120.78</v>
      </c>
      <c r="J6403" s="3">
        <f t="shared" ref="J6403:J6466" ca="1" si="1110">RAND()/2</f>
        <v>0.15127503570253736</v>
      </c>
      <c r="K6403" s="3">
        <f t="shared" ref="K6403:K6466" ca="1" si="1111">RANDBETWEEN(1,7)</f>
        <v>1</v>
      </c>
      <c r="L6403" s="3" t="str">
        <f ca="1">VLOOKUP(K6403,Freq_Investment!$A$1:$B$8,2,0)</f>
        <v>Daily</v>
      </c>
      <c r="M6403" s="3" t="str">
        <f t="shared" ref="M6403:M6466" ca="1" si="1112">IF(RANDBETWEEN(1,2)&gt;1,"Auto","Manual")</f>
        <v>Manual</v>
      </c>
      <c r="N6403" s="3">
        <f t="shared" ca="1" si="1102"/>
        <v>2</v>
      </c>
      <c r="O6403" s="3">
        <f t="shared" ca="1" si="1102"/>
        <v>3</v>
      </c>
      <c r="P6403" s="3">
        <f t="shared" ca="1" si="1102"/>
        <v>3</v>
      </c>
    </row>
    <row r="6404" spans="1:16" x14ac:dyDescent="0.25">
      <c r="A6404" s="3">
        <f t="shared" ca="1" si="1103"/>
        <v>183071043</v>
      </c>
      <c r="B6404" s="3">
        <f t="shared" ca="1" si="1104"/>
        <v>2047</v>
      </c>
      <c r="C6404" s="1">
        <f t="shared" ca="1" si="1105"/>
        <v>27284</v>
      </c>
      <c r="D6404" s="7">
        <f t="shared" ca="1" si="1106"/>
        <v>5</v>
      </c>
      <c r="E6404" s="3" t="str">
        <f ca="1">VLOOKUP(D6404,State!$A$1:$B$9,2,0)</f>
        <v>NT</v>
      </c>
      <c r="F6404" s="3">
        <f t="shared" ca="1" si="1107"/>
        <v>783</v>
      </c>
      <c r="G6404" s="3" t="str">
        <f ca="1">VLOOKUP(F6404,Occupation!$A$1:$B$915,2,0)</f>
        <v>Sales Representative (Motor Vehicle Parts and Accessories)</v>
      </c>
      <c r="H6404" s="3">
        <f t="shared" ca="1" si="1108"/>
        <v>7</v>
      </c>
      <c r="I6404" s="3">
        <f t="shared" ca="1" si="1109"/>
        <v>32804.89</v>
      </c>
      <c r="J6404" s="3">
        <f t="shared" ca="1" si="1110"/>
        <v>0.17651743710690987</v>
      </c>
      <c r="K6404" s="3">
        <f t="shared" ca="1" si="1111"/>
        <v>5</v>
      </c>
      <c r="L6404" s="3" t="str">
        <f ca="1">VLOOKUP(K6404,Freq_Investment!$A$1:$B$8,2,0)</f>
        <v>Quarterly</v>
      </c>
      <c r="M6404" s="3" t="str">
        <f t="shared" ca="1" si="1112"/>
        <v>Auto</v>
      </c>
      <c r="N6404" s="3">
        <f t="shared" ca="1" si="1102"/>
        <v>1</v>
      </c>
      <c r="O6404" s="3">
        <f t="shared" ca="1" si="1102"/>
        <v>1</v>
      </c>
      <c r="P6404" s="3">
        <f t="shared" ca="1" si="1102"/>
        <v>2</v>
      </c>
    </row>
    <row r="6405" spans="1:16" x14ac:dyDescent="0.25">
      <c r="A6405" s="3">
        <f t="shared" ca="1" si="1103"/>
        <v>218815176</v>
      </c>
      <c r="B6405" s="3">
        <f t="shared" ca="1" si="1104"/>
        <v>813</v>
      </c>
      <c r="C6405" s="1">
        <f t="shared" ca="1" si="1105"/>
        <v>31877</v>
      </c>
      <c r="D6405" s="7">
        <f t="shared" ca="1" si="1106"/>
        <v>6</v>
      </c>
      <c r="E6405" s="3" t="str">
        <f ca="1">VLOOKUP(D6405,State!$A$1:$B$9,2,0)</f>
        <v>TAS</v>
      </c>
      <c r="F6405" s="3">
        <f t="shared" ca="1" si="1107"/>
        <v>480</v>
      </c>
      <c r="G6405" s="3" t="str">
        <f ca="1">VLOOKUP(F6405,Occupation!$A$1:$B$915,2,0)</f>
        <v>Metal Polisher</v>
      </c>
      <c r="H6405" s="3">
        <f t="shared" ca="1" si="1108"/>
        <v>8</v>
      </c>
      <c r="I6405" s="3">
        <f t="shared" ca="1" si="1109"/>
        <v>65909.59</v>
      </c>
      <c r="J6405" s="3">
        <f t="shared" ca="1" si="1110"/>
        <v>0.13741169537722053</v>
      </c>
      <c r="K6405" s="3">
        <f t="shared" ca="1" si="1111"/>
        <v>4</v>
      </c>
      <c r="L6405" s="3" t="str">
        <f ca="1">VLOOKUP(K6405,Freq_Investment!$A$1:$B$8,2,0)</f>
        <v>Monthly</v>
      </c>
      <c r="M6405" s="3" t="str">
        <f t="shared" ca="1" si="1112"/>
        <v>Manual</v>
      </c>
      <c r="N6405" s="3">
        <f t="shared" ca="1" si="1102"/>
        <v>2</v>
      </c>
      <c r="O6405" s="3">
        <f t="shared" ca="1" si="1102"/>
        <v>5</v>
      </c>
      <c r="P6405" s="3">
        <f t="shared" ca="1" si="1102"/>
        <v>4</v>
      </c>
    </row>
    <row r="6406" spans="1:16" x14ac:dyDescent="0.25">
      <c r="A6406" s="3">
        <f t="shared" ca="1" si="1103"/>
        <v>960232604</v>
      </c>
      <c r="B6406" s="3">
        <f t="shared" ca="1" si="1104"/>
        <v>85</v>
      </c>
      <c r="C6406" s="1">
        <f t="shared" ca="1" si="1105"/>
        <v>25941</v>
      </c>
      <c r="D6406" s="7">
        <f t="shared" ca="1" si="1106"/>
        <v>1</v>
      </c>
      <c r="E6406" s="3" t="str">
        <f ca="1">VLOOKUP(D6406,State!$A$1:$B$9,2,0)</f>
        <v>NSW</v>
      </c>
      <c r="F6406" s="3">
        <f t="shared" ca="1" si="1107"/>
        <v>293</v>
      </c>
      <c r="G6406" s="3" t="str">
        <f ca="1">VLOOKUP(F6406,Occupation!$A$1:$B$915,2,0)</f>
        <v>Hospital Pharmacist</v>
      </c>
      <c r="H6406" s="3">
        <f t="shared" ca="1" si="1108"/>
        <v>3</v>
      </c>
      <c r="I6406" s="3">
        <f t="shared" ca="1" si="1109"/>
        <v>85358.94</v>
      </c>
      <c r="J6406" s="3">
        <f t="shared" ca="1" si="1110"/>
        <v>0.44386715969742552</v>
      </c>
      <c r="K6406" s="3">
        <f t="shared" ca="1" si="1111"/>
        <v>5</v>
      </c>
      <c r="L6406" s="3" t="str">
        <f ca="1">VLOOKUP(K6406,Freq_Investment!$A$1:$B$8,2,0)</f>
        <v>Quarterly</v>
      </c>
      <c r="M6406" s="3" t="str">
        <f t="shared" ca="1" si="1112"/>
        <v>Auto</v>
      </c>
      <c r="N6406" s="3">
        <f t="shared" ca="1" si="1102"/>
        <v>1</v>
      </c>
      <c r="O6406" s="3">
        <f t="shared" ca="1" si="1102"/>
        <v>3</v>
      </c>
      <c r="P6406" s="3">
        <f t="shared" ca="1" si="1102"/>
        <v>5</v>
      </c>
    </row>
    <row r="6407" spans="1:16" x14ac:dyDescent="0.25">
      <c r="A6407" s="3">
        <f t="shared" ca="1" si="1103"/>
        <v>846389718</v>
      </c>
      <c r="B6407" s="3">
        <f t="shared" ca="1" si="1104"/>
        <v>2943</v>
      </c>
      <c r="C6407" s="1">
        <f t="shared" ca="1" si="1105"/>
        <v>31606</v>
      </c>
      <c r="D6407" s="7">
        <f t="shared" ca="1" si="1106"/>
        <v>1</v>
      </c>
      <c r="E6407" s="3" t="str">
        <f ca="1">VLOOKUP(D6407,State!$A$1:$B$9,2,0)</f>
        <v>NSW</v>
      </c>
      <c r="F6407" s="3">
        <f t="shared" ca="1" si="1107"/>
        <v>38</v>
      </c>
      <c r="G6407" s="3" t="str">
        <f ca="1">VLOOKUP(F6407,Occupation!$A$1:$B$915,2,0)</f>
        <v>Project Builder</v>
      </c>
      <c r="H6407" s="3">
        <f t="shared" ca="1" si="1108"/>
        <v>4</v>
      </c>
      <c r="I6407" s="3">
        <f t="shared" ca="1" si="1109"/>
        <v>68283.649999999994</v>
      </c>
      <c r="J6407" s="3">
        <f t="shared" ca="1" si="1110"/>
        <v>2.6935608888363993E-2</v>
      </c>
      <c r="K6407" s="3">
        <f t="shared" ca="1" si="1111"/>
        <v>3</v>
      </c>
      <c r="L6407" s="3" t="str">
        <f ca="1">VLOOKUP(K6407,Freq_Investment!$A$1:$B$8,2,0)</f>
        <v>Fortnightly</v>
      </c>
      <c r="M6407" s="3" t="str">
        <f t="shared" ca="1" si="1112"/>
        <v>Auto</v>
      </c>
      <c r="N6407" s="3">
        <f t="shared" ca="1" si="1102"/>
        <v>4</v>
      </c>
      <c r="O6407" s="3">
        <f t="shared" ca="1" si="1102"/>
        <v>2</v>
      </c>
      <c r="P6407" s="3">
        <f t="shared" ca="1" si="1102"/>
        <v>2</v>
      </c>
    </row>
    <row r="6408" spans="1:16" x14ac:dyDescent="0.25">
      <c r="A6408" s="3">
        <f t="shared" ca="1" si="1103"/>
        <v>463315197</v>
      </c>
      <c r="B6408" s="3">
        <f t="shared" ca="1" si="1104"/>
        <v>4068</v>
      </c>
      <c r="C6408" s="1">
        <f t="shared" ca="1" si="1105"/>
        <v>37677</v>
      </c>
      <c r="D6408" s="7">
        <f t="shared" ca="1" si="1106"/>
        <v>7</v>
      </c>
      <c r="E6408" s="3" t="str">
        <f ca="1">VLOOKUP(D6408,State!$A$1:$B$9,2,0)</f>
        <v>VIC</v>
      </c>
      <c r="F6408" s="3">
        <f t="shared" ca="1" si="1107"/>
        <v>194</v>
      </c>
      <c r="G6408" s="3" t="str">
        <f ca="1">VLOOKUP(F6408,Occupation!$A$1:$B$915,2,0)</f>
        <v>Marine Transport Professionals nec</v>
      </c>
      <c r="H6408" s="3">
        <f t="shared" ca="1" si="1108"/>
        <v>4</v>
      </c>
      <c r="I6408" s="3">
        <f t="shared" ca="1" si="1109"/>
        <v>63918.53</v>
      </c>
      <c r="J6408" s="3">
        <f t="shared" ca="1" si="1110"/>
        <v>0.40086683715435462</v>
      </c>
      <c r="K6408" s="3">
        <f t="shared" ca="1" si="1111"/>
        <v>6</v>
      </c>
      <c r="L6408" s="3" t="str">
        <f ca="1">VLOOKUP(K6408,Freq_Investment!$A$1:$B$8,2,0)</f>
        <v>Half-yearly</v>
      </c>
      <c r="M6408" s="3" t="str">
        <f t="shared" ca="1" si="1112"/>
        <v>Manual</v>
      </c>
      <c r="N6408" s="3">
        <f t="shared" ca="1" si="1102"/>
        <v>3</v>
      </c>
      <c r="O6408" s="3">
        <f t="shared" ca="1" si="1102"/>
        <v>3</v>
      </c>
      <c r="P6408" s="3">
        <f t="shared" ca="1" si="1102"/>
        <v>5</v>
      </c>
    </row>
    <row r="6409" spans="1:16" x14ac:dyDescent="0.25">
      <c r="A6409" s="3">
        <f t="shared" ca="1" si="1103"/>
        <v>119719508</v>
      </c>
      <c r="B6409" s="3">
        <f t="shared" ca="1" si="1104"/>
        <v>6951</v>
      </c>
      <c r="C6409" s="1">
        <f t="shared" ca="1" si="1105"/>
        <v>29880</v>
      </c>
      <c r="D6409" s="7">
        <f t="shared" ca="1" si="1106"/>
        <v>7</v>
      </c>
      <c r="E6409" s="3" t="str">
        <f ca="1">VLOOKUP(D6409,State!$A$1:$B$9,2,0)</f>
        <v>VIC</v>
      </c>
      <c r="F6409" s="3">
        <f t="shared" ca="1" si="1107"/>
        <v>136</v>
      </c>
      <c r="G6409" s="3" t="str">
        <f ca="1">VLOOKUP(F6409,Occupation!$A$1:$B$915,2,0)</f>
        <v>External Auditor</v>
      </c>
      <c r="H6409" s="3">
        <f t="shared" ca="1" si="1108"/>
        <v>8</v>
      </c>
      <c r="I6409" s="3">
        <f t="shared" ca="1" si="1109"/>
        <v>21716.86</v>
      </c>
      <c r="J6409" s="3">
        <f t="shared" ca="1" si="1110"/>
        <v>0.18764521043220478</v>
      </c>
      <c r="K6409" s="3">
        <f t="shared" ca="1" si="1111"/>
        <v>5</v>
      </c>
      <c r="L6409" s="3" t="str">
        <f ca="1">VLOOKUP(K6409,Freq_Investment!$A$1:$B$8,2,0)</f>
        <v>Quarterly</v>
      </c>
      <c r="M6409" s="3" t="str">
        <f t="shared" ca="1" si="1112"/>
        <v>Auto</v>
      </c>
      <c r="N6409" s="3">
        <f t="shared" ca="1" si="1102"/>
        <v>2</v>
      </c>
      <c r="O6409" s="3">
        <f t="shared" ca="1" si="1102"/>
        <v>3</v>
      </c>
      <c r="P6409" s="3">
        <f t="shared" ca="1" si="1102"/>
        <v>1</v>
      </c>
    </row>
    <row r="6410" spans="1:16" x14ac:dyDescent="0.25">
      <c r="A6410" s="3">
        <f t="shared" ca="1" si="1103"/>
        <v>234236274</v>
      </c>
      <c r="B6410" s="3">
        <f t="shared" ca="1" si="1104"/>
        <v>2205</v>
      </c>
      <c r="C6410" s="1">
        <f t="shared" ca="1" si="1105"/>
        <v>35638</v>
      </c>
      <c r="D6410" s="7">
        <f t="shared" ca="1" si="1106"/>
        <v>1</v>
      </c>
      <c r="E6410" s="3" t="str">
        <f ca="1">VLOOKUP(D6410,State!$A$1:$B$9,2,0)</f>
        <v>NSW</v>
      </c>
      <c r="F6410" s="3">
        <f t="shared" ca="1" si="1107"/>
        <v>336</v>
      </c>
      <c r="G6410" s="3" t="str">
        <f ca="1">VLOOKUP(F6410,Occupation!$A$1:$B$915,2,0)</f>
        <v>Plastic and Reconstructive Surgeon</v>
      </c>
      <c r="H6410" s="3">
        <f t="shared" ca="1" si="1108"/>
        <v>5</v>
      </c>
      <c r="I6410" s="3">
        <f t="shared" ca="1" si="1109"/>
        <v>74071.55</v>
      </c>
      <c r="J6410" s="3">
        <f t="shared" ca="1" si="1110"/>
        <v>0.23691044632463693</v>
      </c>
      <c r="K6410" s="3">
        <f t="shared" ca="1" si="1111"/>
        <v>3</v>
      </c>
      <c r="L6410" s="3" t="str">
        <f ca="1">VLOOKUP(K6410,Freq_Investment!$A$1:$B$8,2,0)</f>
        <v>Fortnightly</v>
      </c>
      <c r="M6410" s="3" t="str">
        <f t="shared" ca="1" si="1112"/>
        <v>Manual</v>
      </c>
      <c r="N6410" s="3">
        <f t="shared" ca="1" si="1102"/>
        <v>1</v>
      </c>
      <c r="O6410" s="3">
        <f t="shared" ca="1" si="1102"/>
        <v>3</v>
      </c>
      <c r="P6410" s="3">
        <f t="shared" ca="1" si="1102"/>
        <v>1</v>
      </c>
    </row>
    <row r="6411" spans="1:16" x14ac:dyDescent="0.25">
      <c r="A6411" s="3">
        <f t="shared" ca="1" si="1103"/>
        <v>821223903</v>
      </c>
      <c r="B6411" s="3">
        <f t="shared" ca="1" si="1104"/>
        <v>4704</v>
      </c>
      <c r="C6411" s="1">
        <f t="shared" ca="1" si="1105"/>
        <v>28119</v>
      </c>
      <c r="D6411" s="7">
        <f t="shared" ca="1" si="1106"/>
        <v>4</v>
      </c>
      <c r="E6411" s="3" t="str">
        <f ca="1">VLOOKUP(D6411,State!$A$1:$B$9,2,0)</f>
        <v>WA</v>
      </c>
      <c r="F6411" s="3">
        <f t="shared" ca="1" si="1107"/>
        <v>198</v>
      </c>
      <c r="G6411" s="3" t="str">
        <f ca="1">VLOOKUP(F6411,Occupation!$A$1:$B$915,2,0)</f>
        <v>Cartographer</v>
      </c>
      <c r="H6411" s="3">
        <f t="shared" ca="1" si="1108"/>
        <v>4</v>
      </c>
      <c r="I6411" s="3">
        <f t="shared" ca="1" si="1109"/>
        <v>39712.19</v>
      </c>
      <c r="J6411" s="3">
        <f t="shared" ca="1" si="1110"/>
        <v>0.47330738220686391</v>
      </c>
      <c r="K6411" s="3">
        <f t="shared" ca="1" si="1111"/>
        <v>2</v>
      </c>
      <c r="L6411" s="3" t="str">
        <f ca="1">VLOOKUP(K6411,Freq_Investment!$A$1:$B$8,2,0)</f>
        <v>Weekly</v>
      </c>
      <c r="M6411" s="3" t="str">
        <f t="shared" ca="1" si="1112"/>
        <v>Manual</v>
      </c>
      <c r="N6411" s="3">
        <f t="shared" ca="1" si="1102"/>
        <v>2</v>
      </c>
      <c r="O6411" s="3">
        <f t="shared" ca="1" si="1102"/>
        <v>3</v>
      </c>
      <c r="P6411" s="3">
        <f t="shared" ca="1" si="1102"/>
        <v>4</v>
      </c>
    </row>
    <row r="6412" spans="1:16" x14ac:dyDescent="0.25">
      <c r="A6412" s="3">
        <f t="shared" ca="1" si="1103"/>
        <v>434873780</v>
      </c>
      <c r="B6412" s="3">
        <f t="shared" ca="1" si="1104"/>
        <v>6425</v>
      </c>
      <c r="C6412" s="1">
        <f t="shared" ca="1" si="1105"/>
        <v>28629</v>
      </c>
      <c r="D6412" s="7">
        <f t="shared" ca="1" si="1106"/>
        <v>2</v>
      </c>
      <c r="E6412" s="3" t="str">
        <f ca="1">VLOOKUP(D6412,State!$A$1:$B$9,2,0)</f>
        <v>QLD</v>
      </c>
      <c r="F6412" s="3">
        <f t="shared" ca="1" si="1107"/>
        <v>14</v>
      </c>
      <c r="G6412" s="3" t="str">
        <f ca="1">VLOOKUP(F6412,Occupation!$A$1:$B$915,2,0)</f>
        <v>Livestock Farmers nec</v>
      </c>
      <c r="H6412" s="3">
        <f t="shared" ca="1" si="1108"/>
        <v>5</v>
      </c>
      <c r="I6412" s="3">
        <f t="shared" ca="1" si="1109"/>
        <v>73323.179999999993</v>
      </c>
      <c r="J6412" s="3">
        <f t="shared" ca="1" si="1110"/>
        <v>0.35390014313587198</v>
      </c>
      <c r="K6412" s="3">
        <f t="shared" ca="1" si="1111"/>
        <v>4</v>
      </c>
      <c r="L6412" s="3" t="str">
        <f ca="1">VLOOKUP(K6412,Freq_Investment!$A$1:$B$8,2,0)</f>
        <v>Monthly</v>
      </c>
      <c r="M6412" s="3" t="str">
        <f t="shared" ca="1" si="1112"/>
        <v>Manual</v>
      </c>
      <c r="N6412" s="3">
        <f t="shared" ca="1" si="1102"/>
        <v>5</v>
      </c>
      <c r="O6412" s="3">
        <f t="shared" ca="1" si="1102"/>
        <v>3</v>
      </c>
      <c r="P6412" s="3">
        <f t="shared" ca="1" si="1102"/>
        <v>5</v>
      </c>
    </row>
    <row r="6413" spans="1:16" x14ac:dyDescent="0.25">
      <c r="A6413" s="3">
        <f t="shared" ca="1" si="1103"/>
        <v>458616507</v>
      </c>
      <c r="B6413" s="3">
        <f t="shared" ca="1" si="1104"/>
        <v>912</v>
      </c>
      <c r="C6413" s="1">
        <f t="shared" ca="1" si="1105"/>
        <v>40625</v>
      </c>
      <c r="D6413" s="7">
        <f t="shared" ca="1" si="1106"/>
        <v>4</v>
      </c>
      <c r="E6413" s="3" t="str">
        <f ca="1">VLOOKUP(D6413,State!$A$1:$B$9,2,0)</f>
        <v>WA</v>
      </c>
      <c r="F6413" s="3">
        <f t="shared" ca="1" si="1107"/>
        <v>333</v>
      </c>
      <c r="G6413" s="3" t="str">
        <f ca="1">VLOOKUP(F6413,Occupation!$A$1:$B$915,2,0)</f>
        <v>Orthopaedic Surgeon</v>
      </c>
      <c r="H6413" s="3">
        <f t="shared" ca="1" si="1108"/>
        <v>5</v>
      </c>
      <c r="I6413" s="3">
        <f t="shared" ca="1" si="1109"/>
        <v>49978.07</v>
      </c>
      <c r="J6413" s="3">
        <f t="shared" ca="1" si="1110"/>
        <v>0.15007466553839022</v>
      </c>
      <c r="K6413" s="3">
        <f t="shared" ca="1" si="1111"/>
        <v>1</v>
      </c>
      <c r="L6413" s="3" t="str">
        <f ca="1">VLOOKUP(K6413,Freq_Investment!$A$1:$B$8,2,0)</f>
        <v>Daily</v>
      </c>
      <c r="M6413" s="3" t="str">
        <f t="shared" ca="1" si="1112"/>
        <v>Manual</v>
      </c>
      <c r="N6413" s="3">
        <f t="shared" ca="1" si="1102"/>
        <v>1</v>
      </c>
      <c r="O6413" s="3">
        <f t="shared" ca="1" si="1102"/>
        <v>1</v>
      </c>
      <c r="P6413" s="3">
        <f t="shared" ca="1" si="1102"/>
        <v>1</v>
      </c>
    </row>
    <row r="6414" spans="1:16" x14ac:dyDescent="0.25">
      <c r="A6414" s="3">
        <f t="shared" ca="1" si="1103"/>
        <v>64323555</v>
      </c>
      <c r="B6414" s="3">
        <f t="shared" ca="1" si="1104"/>
        <v>5478</v>
      </c>
      <c r="C6414" s="1">
        <f t="shared" ca="1" si="1105"/>
        <v>32513</v>
      </c>
      <c r="D6414" s="7">
        <f t="shared" ca="1" si="1106"/>
        <v>5</v>
      </c>
      <c r="E6414" s="3" t="str">
        <f ca="1">VLOOKUP(D6414,State!$A$1:$B$9,2,0)</f>
        <v>NT</v>
      </c>
      <c r="F6414" s="3">
        <f t="shared" ca="1" si="1107"/>
        <v>53</v>
      </c>
      <c r="G6414" s="3" t="str">
        <f ca="1">VLOOKUP(F6414,Occupation!$A$1:$B$915,2,0)</f>
        <v>Health and Welfare Services Managers nec</v>
      </c>
      <c r="H6414" s="3">
        <f t="shared" ca="1" si="1108"/>
        <v>3</v>
      </c>
      <c r="I6414" s="3">
        <f t="shared" ca="1" si="1109"/>
        <v>50743.97</v>
      </c>
      <c r="J6414" s="3">
        <f t="shared" ca="1" si="1110"/>
        <v>7.7493953403324212E-2</v>
      </c>
      <c r="K6414" s="3">
        <f t="shared" ca="1" si="1111"/>
        <v>5</v>
      </c>
      <c r="L6414" s="3" t="str">
        <f ca="1">VLOOKUP(K6414,Freq_Investment!$A$1:$B$8,2,0)</f>
        <v>Quarterly</v>
      </c>
      <c r="M6414" s="3" t="str">
        <f t="shared" ca="1" si="1112"/>
        <v>Auto</v>
      </c>
      <c r="N6414" s="3">
        <f t="shared" ca="1" si="1102"/>
        <v>4</v>
      </c>
      <c r="O6414" s="3">
        <f t="shared" ca="1" si="1102"/>
        <v>5</v>
      </c>
      <c r="P6414" s="3">
        <f t="shared" ca="1" si="1102"/>
        <v>1</v>
      </c>
    </row>
    <row r="6415" spans="1:16" x14ac:dyDescent="0.25">
      <c r="A6415" s="3">
        <f t="shared" ca="1" si="1103"/>
        <v>644796788</v>
      </c>
      <c r="B6415" s="3">
        <f t="shared" ca="1" si="1104"/>
        <v>1940</v>
      </c>
      <c r="C6415" s="1">
        <f t="shared" ca="1" si="1105"/>
        <v>25863</v>
      </c>
      <c r="D6415" s="7">
        <f t="shared" ca="1" si="1106"/>
        <v>3</v>
      </c>
      <c r="E6415" s="3" t="str">
        <f ca="1">VLOOKUP(D6415,State!$A$1:$B$9,2,0)</f>
        <v>SA</v>
      </c>
      <c r="F6415" s="3">
        <f t="shared" ca="1" si="1107"/>
        <v>400</v>
      </c>
      <c r="G6415" s="3" t="str">
        <f ca="1">VLOOKUP(F6415,Occupation!$A$1:$B$915,2,0)</f>
        <v>Family and Marriage Counsellor</v>
      </c>
      <c r="H6415" s="3">
        <f t="shared" ca="1" si="1108"/>
        <v>2</v>
      </c>
      <c r="I6415" s="3">
        <f t="shared" ca="1" si="1109"/>
        <v>93742.94</v>
      </c>
      <c r="J6415" s="3">
        <f t="shared" ca="1" si="1110"/>
        <v>0.11505748713407926</v>
      </c>
      <c r="K6415" s="3">
        <f t="shared" ca="1" si="1111"/>
        <v>1</v>
      </c>
      <c r="L6415" s="3" t="str">
        <f ca="1">VLOOKUP(K6415,Freq_Investment!$A$1:$B$8,2,0)</f>
        <v>Daily</v>
      </c>
      <c r="M6415" s="3" t="str">
        <f t="shared" ca="1" si="1112"/>
        <v>Auto</v>
      </c>
      <c r="N6415" s="3">
        <f t="shared" ca="1" si="1102"/>
        <v>2</v>
      </c>
      <c r="O6415" s="3">
        <f t="shared" ca="1" si="1102"/>
        <v>5</v>
      </c>
      <c r="P6415" s="3">
        <f t="shared" ca="1" si="1102"/>
        <v>4</v>
      </c>
    </row>
    <row r="6416" spans="1:16" x14ac:dyDescent="0.25">
      <c r="A6416" s="3">
        <f t="shared" ca="1" si="1103"/>
        <v>580616320</v>
      </c>
      <c r="B6416" s="3">
        <f t="shared" ca="1" si="1104"/>
        <v>2826</v>
      </c>
      <c r="C6416" s="1">
        <f t="shared" ca="1" si="1105"/>
        <v>43245</v>
      </c>
      <c r="D6416" s="7">
        <f t="shared" ca="1" si="1106"/>
        <v>8</v>
      </c>
      <c r="E6416" s="3" t="str">
        <f ca="1">VLOOKUP(D6416,State!$A$1:$B$9,2,0)</f>
        <v>ACT</v>
      </c>
      <c r="F6416" s="3">
        <f t="shared" ca="1" si="1107"/>
        <v>599</v>
      </c>
      <c r="G6416" s="3" t="str">
        <f ca="1">VLOOKUP(F6416,Occupation!$A$1:$B$915,2,0)</f>
        <v>Chemical Plant Operator</v>
      </c>
      <c r="H6416" s="3">
        <f t="shared" ca="1" si="1108"/>
        <v>7</v>
      </c>
      <c r="I6416" s="3">
        <f t="shared" ca="1" si="1109"/>
        <v>19464.2</v>
      </c>
      <c r="J6416" s="3">
        <f t="shared" ca="1" si="1110"/>
        <v>0.25552354237880909</v>
      </c>
      <c r="K6416" s="3">
        <f t="shared" ca="1" si="1111"/>
        <v>3</v>
      </c>
      <c r="L6416" s="3" t="str">
        <f ca="1">VLOOKUP(K6416,Freq_Investment!$A$1:$B$8,2,0)</f>
        <v>Fortnightly</v>
      </c>
      <c r="M6416" s="3" t="str">
        <f t="shared" ca="1" si="1112"/>
        <v>Auto</v>
      </c>
      <c r="N6416" s="3">
        <f t="shared" ca="1" si="1102"/>
        <v>2</v>
      </c>
      <c r="O6416" s="3">
        <f t="shared" ca="1" si="1102"/>
        <v>4</v>
      </c>
      <c r="P6416" s="3">
        <f t="shared" ca="1" si="1102"/>
        <v>4</v>
      </c>
    </row>
    <row r="6417" spans="1:16" x14ac:dyDescent="0.25">
      <c r="A6417" s="3">
        <f t="shared" ca="1" si="1103"/>
        <v>374829738</v>
      </c>
      <c r="B6417" s="3">
        <f t="shared" ca="1" si="1104"/>
        <v>302</v>
      </c>
      <c r="C6417" s="1">
        <f t="shared" ca="1" si="1105"/>
        <v>27688</v>
      </c>
      <c r="D6417" s="7">
        <f t="shared" ca="1" si="1106"/>
        <v>1</v>
      </c>
      <c r="E6417" s="3" t="str">
        <f ca="1">VLOOKUP(D6417,State!$A$1:$B$9,2,0)</f>
        <v>NSW</v>
      </c>
      <c r="F6417" s="3">
        <f t="shared" ca="1" si="1107"/>
        <v>744</v>
      </c>
      <c r="G6417" s="3" t="str">
        <f ca="1">VLOOKUP(F6417,Occupation!$A$1:$B$915,2,0)</f>
        <v>Stock Clerk</v>
      </c>
      <c r="H6417" s="3">
        <f t="shared" ca="1" si="1108"/>
        <v>6</v>
      </c>
      <c r="I6417" s="3">
        <f t="shared" ca="1" si="1109"/>
        <v>30845.58</v>
      </c>
      <c r="J6417" s="3">
        <f t="shared" ca="1" si="1110"/>
        <v>0.36497722125421223</v>
      </c>
      <c r="K6417" s="3">
        <f t="shared" ca="1" si="1111"/>
        <v>6</v>
      </c>
      <c r="L6417" s="3" t="str">
        <f ca="1">VLOOKUP(K6417,Freq_Investment!$A$1:$B$8,2,0)</f>
        <v>Half-yearly</v>
      </c>
      <c r="M6417" s="3" t="str">
        <f t="shared" ca="1" si="1112"/>
        <v>Auto</v>
      </c>
      <c r="N6417" s="3">
        <f t="shared" ca="1" si="1102"/>
        <v>2</v>
      </c>
      <c r="O6417" s="3">
        <f t="shared" ca="1" si="1102"/>
        <v>3</v>
      </c>
      <c r="P6417" s="3">
        <f t="shared" ca="1" si="1102"/>
        <v>2</v>
      </c>
    </row>
    <row r="6418" spans="1:16" x14ac:dyDescent="0.25">
      <c r="A6418" s="3">
        <f t="shared" ca="1" si="1103"/>
        <v>672364057</v>
      </c>
      <c r="B6418" s="3">
        <f t="shared" ca="1" si="1104"/>
        <v>5421</v>
      </c>
      <c r="C6418" s="1">
        <f t="shared" ca="1" si="1105"/>
        <v>33172</v>
      </c>
      <c r="D6418" s="7">
        <f t="shared" ca="1" si="1106"/>
        <v>8</v>
      </c>
      <c r="E6418" s="3" t="str">
        <f ca="1">VLOOKUP(D6418,State!$A$1:$B$9,2,0)</f>
        <v>ACT</v>
      </c>
      <c r="F6418" s="3">
        <f t="shared" ca="1" si="1107"/>
        <v>431</v>
      </c>
      <c r="G6418" s="3" t="str">
        <f ca="1">VLOOKUP(F6418,Occupation!$A$1:$B$915,2,0)</f>
        <v>Fisheries Officer</v>
      </c>
      <c r="H6418" s="3">
        <f t="shared" ca="1" si="1108"/>
        <v>7</v>
      </c>
      <c r="I6418" s="3">
        <f t="shared" ca="1" si="1109"/>
        <v>3381.78</v>
      </c>
      <c r="J6418" s="3">
        <f t="shared" ca="1" si="1110"/>
        <v>7.4514741395020734E-2</v>
      </c>
      <c r="K6418" s="3">
        <f t="shared" ca="1" si="1111"/>
        <v>4</v>
      </c>
      <c r="L6418" s="3" t="str">
        <f ca="1">VLOOKUP(K6418,Freq_Investment!$A$1:$B$8,2,0)</f>
        <v>Monthly</v>
      </c>
      <c r="M6418" s="3" t="str">
        <f t="shared" ca="1" si="1112"/>
        <v>Auto</v>
      </c>
      <c r="N6418" s="3">
        <f t="shared" ca="1" si="1102"/>
        <v>2</v>
      </c>
      <c r="O6418" s="3">
        <f t="shared" ca="1" si="1102"/>
        <v>1</v>
      </c>
      <c r="P6418" s="3">
        <f t="shared" ca="1" si="1102"/>
        <v>1</v>
      </c>
    </row>
    <row r="6419" spans="1:16" x14ac:dyDescent="0.25">
      <c r="A6419" s="3">
        <f t="shared" ca="1" si="1103"/>
        <v>392697811</v>
      </c>
      <c r="B6419" s="3">
        <f t="shared" ca="1" si="1104"/>
        <v>6529</v>
      </c>
      <c r="C6419" s="1">
        <f t="shared" ca="1" si="1105"/>
        <v>42355</v>
      </c>
      <c r="D6419" s="7">
        <f t="shared" ca="1" si="1106"/>
        <v>6</v>
      </c>
      <c r="E6419" s="3" t="str">
        <f ca="1">VLOOKUP(D6419,State!$A$1:$B$9,2,0)</f>
        <v>TAS</v>
      </c>
      <c r="F6419" s="3">
        <f t="shared" ca="1" si="1107"/>
        <v>242</v>
      </c>
      <c r="G6419" s="3" t="str">
        <f ca="1">VLOOKUP(F6419,Occupation!$A$1:$B$915,2,0)</f>
        <v>Environmental Scientists nec</v>
      </c>
      <c r="H6419" s="3">
        <f t="shared" ca="1" si="1108"/>
        <v>8</v>
      </c>
      <c r="I6419" s="3">
        <f t="shared" ca="1" si="1109"/>
        <v>26072.84</v>
      </c>
      <c r="J6419" s="3">
        <f t="shared" ca="1" si="1110"/>
        <v>0.35030922729980862</v>
      </c>
      <c r="K6419" s="3">
        <f t="shared" ca="1" si="1111"/>
        <v>1</v>
      </c>
      <c r="L6419" s="3" t="str">
        <f ca="1">VLOOKUP(K6419,Freq_Investment!$A$1:$B$8,2,0)</f>
        <v>Daily</v>
      </c>
      <c r="M6419" s="3" t="str">
        <f t="shared" ca="1" si="1112"/>
        <v>Auto</v>
      </c>
      <c r="N6419" s="3">
        <f t="shared" ca="1" si="1102"/>
        <v>1</v>
      </c>
      <c r="O6419" s="3">
        <f t="shared" ca="1" si="1102"/>
        <v>5</v>
      </c>
      <c r="P6419" s="3">
        <f t="shared" ca="1" si="1102"/>
        <v>2</v>
      </c>
    </row>
    <row r="6420" spans="1:16" x14ac:dyDescent="0.25">
      <c r="A6420" s="3">
        <f t="shared" ca="1" si="1103"/>
        <v>635495963</v>
      </c>
      <c r="B6420" s="3">
        <f t="shared" ca="1" si="1104"/>
        <v>5125</v>
      </c>
      <c r="C6420" s="1">
        <f t="shared" ca="1" si="1105"/>
        <v>43292</v>
      </c>
      <c r="D6420" s="7">
        <f t="shared" ca="1" si="1106"/>
        <v>7</v>
      </c>
      <c r="E6420" s="3" t="str">
        <f ca="1">VLOOKUP(D6420,State!$A$1:$B$9,2,0)</f>
        <v>VIC</v>
      </c>
      <c r="F6420" s="3">
        <f t="shared" ca="1" si="1107"/>
        <v>650</v>
      </c>
      <c r="G6420" s="3" t="str">
        <f ca="1">VLOOKUP(F6420,Occupation!$A$1:$B$915,2,0)</f>
        <v>Nursing Support Worker</v>
      </c>
      <c r="H6420" s="3">
        <f t="shared" ca="1" si="1108"/>
        <v>5</v>
      </c>
      <c r="I6420" s="3">
        <f t="shared" ca="1" si="1109"/>
        <v>78214.460000000006</v>
      </c>
      <c r="J6420" s="3">
        <f t="shared" ca="1" si="1110"/>
        <v>0.32391949814032839</v>
      </c>
      <c r="K6420" s="3">
        <f t="shared" ca="1" si="1111"/>
        <v>1</v>
      </c>
      <c r="L6420" s="3" t="str">
        <f ca="1">VLOOKUP(K6420,Freq_Investment!$A$1:$B$8,2,0)</f>
        <v>Daily</v>
      </c>
      <c r="M6420" s="3" t="str">
        <f t="shared" ca="1" si="1112"/>
        <v>Auto</v>
      </c>
      <c r="N6420" s="3">
        <f t="shared" ca="1" si="1102"/>
        <v>5</v>
      </c>
      <c r="O6420" s="3">
        <f t="shared" ca="1" si="1102"/>
        <v>3</v>
      </c>
      <c r="P6420" s="3">
        <f t="shared" ca="1" si="1102"/>
        <v>1</v>
      </c>
    </row>
    <row r="6421" spans="1:16" x14ac:dyDescent="0.25">
      <c r="A6421" s="3">
        <f t="shared" ca="1" si="1103"/>
        <v>197357845</v>
      </c>
      <c r="B6421" s="3">
        <f t="shared" ca="1" si="1104"/>
        <v>6093</v>
      </c>
      <c r="C6421" s="1">
        <f t="shared" ca="1" si="1105"/>
        <v>34256</v>
      </c>
      <c r="D6421" s="7">
        <f t="shared" ca="1" si="1106"/>
        <v>8</v>
      </c>
      <c r="E6421" s="3" t="str">
        <f ca="1">VLOOKUP(D6421,State!$A$1:$B$9,2,0)</f>
        <v>ACT</v>
      </c>
      <c r="F6421" s="3">
        <f t="shared" ca="1" si="1107"/>
        <v>514</v>
      </c>
      <c r="G6421" s="3" t="str">
        <f ca="1">VLOOKUP(F6421,Occupation!$A$1:$B$915,2,0)</f>
        <v>Fibrous Plasterer</v>
      </c>
      <c r="H6421" s="3">
        <f t="shared" ca="1" si="1108"/>
        <v>7</v>
      </c>
      <c r="I6421" s="3">
        <f t="shared" ca="1" si="1109"/>
        <v>7569.11</v>
      </c>
      <c r="J6421" s="3">
        <f t="shared" ca="1" si="1110"/>
        <v>0.34199875438647909</v>
      </c>
      <c r="K6421" s="3">
        <f t="shared" ca="1" si="1111"/>
        <v>1</v>
      </c>
      <c r="L6421" s="3" t="str">
        <f ca="1">VLOOKUP(K6421,Freq_Investment!$A$1:$B$8,2,0)</f>
        <v>Daily</v>
      </c>
      <c r="M6421" s="3" t="str">
        <f t="shared" ca="1" si="1112"/>
        <v>Auto</v>
      </c>
      <c r="N6421" s="3">
        <f t="shared" ca="1" si="1102"/>
        <v>3</v>
      </c>
      <c r="O6421" s="3">
        <f t="shared" ca="1" si="1102"/>
        <v>5</v>
      </c>
      <c r="P6421" s="3">
        <f t="shared" ca="1" si="1102"/>
        <v>3</v>
      </c>
    </row>
    <row r="6422" spans="1:16" x14ac:dyDescent="0.25">
      <c r="A6422" s="3">
        <f t="shared" ca="1" si="1103"/>
        <v>844845218</v>
      </c>
      <c r="B6422" s="3">
        <f t="shared" ca="1" si="1104"/>
        <v>9862</v>
      </c>
      <c r="C6422" s="1">
        <f t="shared" ca="1" si="1105"/>
        <v>25880</v>
      </c>
      <c r="D6422" s="7">
        <f t="shared" ca="1" si="1106"/>
        <v>2</v>
      </c>
      <c r="E6422" s="3" t="str">
        <f ca="1">VLOOKUP(D6422,State!$A$1:$B$9,2,0)</f>
        <v>QLD</v>
      </c>
      <c r="F6422" s="3">
        <f t="shared" ca="1" si="1107"/>
        <v>158</v>
      </c>
      <c r="G6422" s="3" t="str">
        <f ca="1">VLOOKUP(F6422,Occupation!$A$1:$B$915,2,0)</f>
        <v>Records Manager</v>
      </c>
      <c r="H6422" s="3">
        <f t="shared" ca="1" si="1108"/>
        <v>5</v>
      </c>
      <c r="I6422" s="3">
        <f t="shared" ca="1" si="1109"/>
        <v>25737.95</v>
      </c>
      <c r="J6422" s="3">
        <f t="shared" ca="1" si="1110"/>
        <v>0.30560293281904688</v>
      </c>
      <c r="K6422" s="3">
        <f t="shared" ca="1" si="1111"/>
        <v>1</v>
      </c>
      <c r="L6422" s="3" t="str">
        <f ca="1">VLOOKUP(K6422,Freq_Investment!$A$1:$B$8,2,0)</f>
        <v>Daily</v>
      </c>
      <c r="M6422" s="3" t="str">
        <f t="shared" ca="1" si="1112"/>
        <v>Manual</v>
      </c>
      <c r="N6422" s="3">
        <f t="shared" ca="1" si="1102"/>
        <v>5</v>
      </c>
      <c r="O6422" s="3">
        <f t="shared" ca="1" si="1102"/>
        <v>3</v>
      </c>
      <c r="P6422" s="3">
        <f t="shared" ca="1" si="1102"/>
        <v>5</v>
      </c>
    </row>
    <row r="6423" spans="1:16" x14ac:dyDescent="0.25">
      <c r="A6423" s="3">
        <f t="shared" ca="1" si="1103"/>
        <v>782714858</v>
      </c>
      <c r="B6423" s="3">
        <f t="shared" ca="1" si="1104"/>
        <v>3705</v>
      </c>
      <c r="C6423" s="1">
        <f t="shared" ca="1" si="1105"/>
        <v>41093</v>
      </c>
      <c r="D6423" s="7">
        <f t="shared" ca="1" si="1106"/>
        <v>5</v>
      </c>
      <c r="E6423" s="3" t="str">
        <f ca="1">VLOOKUP(D6423,State!$A$1:$B$9,2,0)</f>
        <v>NT</v>
      </c>
      <c r="F6423" s="3">
        <f t="shared" ca="1" si="1107"/>
        <v>703</v>
      </c>
      <c r="G6423" s="3" t="str">
        <f ca="1">VLOOKUP(F6423,Occupation!$A$1:$B$915,2,0)</f>
        <v>Other Sports Coach or Instructor</v>
      </c>
      <c r="H6423" s="3">
        <f t="shared" ca="1" si="1108"/>
        <v>1</v>
      </c>
      <c r="I6423" s="3">
        <f t="shared" ca="1" si="1109"/>
        <v>43854.99</v>
      </c>
      <c r="J6423" s="3">
        <f t="shared" ca="1" si="1110"/>
        <v>9.8372912373877353E-2</v>
      </c>
      <c r="K6423" s="3">
        <f t="shared" ca="1" si="1111"/>
        <v>5</v>
      </c>
      <c r="L6423" s="3" t="str">
        <f ca="1">VLOOKUP(K6423,Freq_Investment!$A$1:$B$8,2,0)</f>
        <v>Quarterly</v>
      </c>
      <c r="M6423" s="3" t="str">
        <f t="shared" ca="1" si="1112"/>
        <v>Manual</v>
      </c>
      <c r="N6423" s="3">
        <f t="shared" ca="1" si="1102"/>
        <v>1</v>
      </c>
      <c r="O6423" s="3">
        <f t="shared" ca="1" si="1102"/>
        <v>1</v>
      </c>
      <c r="P6423" s="3">
        <f t="shared" ca="1" si="1102"/>
        <v>2</v>
      </c>
    </row>
    <row r="6424" spans="1:16" x14ac:dyDescent="0.25">
      <c r="A6424" s="3">
        <f t="shared" ca="1" si="1103"/>
        <v>639998912</v>
      </c>
      <c r="B6424" s="3">
        <f t="shared" ca="1" si="1104"/>
        <v>111</v>
      </c>
      <c r="C6424" s="1">
        <f t="shared" ca="1" si="1105"/>
        <v>41165</v>
      </c>
      <c r="D6424" s="7">
        <f t="shared" ca="1" si="1106"/>
        <v>4</v>
      </c>
      <c r="E6424" s="3" t="str">
        <f ca="1">VLOOKUP(D6424,State!$A$1:$B$9,2,0)</f>
        <v>WA</v>
      </c>
      <c r="F6424" s="3">
        <f t="shared" ca="1" si="1107"/>
        <v>748</v>
      </c>
      <c r="G6424" s="3" t="str">
        <f ca="1">VLOOKUP(F6424,Occupation!$A$1:$B$915,2,0)</f>
        <v>Import-Export Clerk</v>
      </c>
      <c r="H6424" s="3">
        <f t="shared" ca="1" si="1108"/>
        <v>8</v>
      </c>
      <c r="I6424" s="3">
        <f t="shared" ca="1" si="1109"/>
        <v>9892.18</v>
      </c>
      <c r="J6424" s="3">
        <f t="shared" ca="1" si="1110"/>
        <v>0.43142851099056356</v>
      </c>
      <c r="K6424" s="3">
        <f t="shared" ca="1" si="1111"/>
        <v>2</v>
      </c>
      <c r="L6424" s="3" t="str">
        <f ca="1">VLOOKUP(K6424,Freq_Investment!$A$1:$B$8,2,0)</f>
        <v>Weekly</v>
      </c>
      <c r="M6424" s="3" t="str">
        <f t="shared" ca="1" si="1112"/>
        <v>Auto</v>
      </c>
      <c r="N6424" s="3">
        <f t="shared" ca="1" si="1102"/>
        <v>3</v>
      </c>
      <c r="O6424" s="3">
        <f t="shared" ca="1" si="1102"/>
        <v>3</v>
      </c>
      <c r="P6424" s="3">
        <f t="shared" ca="1" si="1102"/>
        <v>4</v>
      </c>
    </row>
    <row r="6425" spans="1:16" x14ac:dyDescent="0.25">
      <c r="A6425" s="3">
        <f t="shared" ca="1" si="1103"/>
        <v>531506196</v>
      </c>
      <c r="B6425" s="3">
        <f t="shared" ca="1" si="1104"/>
        <v>5472</v>
      </c>
      <c r="C6425" s="1">
        <f t="shared" ca="1" si="1105"/>
        <v>29934</v>
      </c>
      <c r="D6425" s="7">
        <f t="shared" ca="1" si="1106"/>
        <v>1</v>
      </c>
      <c r="E6425" s="3" t="str">
        <f ca="1">VLOOKUP(D6425,State!$A$1:$B$9,2,0)</f>
        <v>NSW</v>
      </c>
      <c r="F6425" s="3">
        <f t="shared" ca="1" si="1107"/>
        <v>574</v>
      </c>
      <c r="G6425" s="3" t="str">
        <f ca="1">VLOOKUP(F6425,Occupation!$A$1:$B$915,2,0)</f>
        <v>Shearer</v>
      </c>
      <c r="H6425" s="3">
        <f t="shared" ca="1" si="1108"/>
        <v>8</v>
      </c>
      <c r="I6425" s="3">
        <f t="shared" ca="1" si="1109"/>
        <v>51104.99</v>
      </c>
      <c r="J6425" s="3">
        <f t="shared" ca="1" si="1110"/>
        <v>0.46941659733333696</v>
      </c>
      <c r="K6425" s="3">
        <f t="shared" ca="1" si="1111"/>
        <v>3</v>
      </c>
      <c r="L6425" s="3" t="str">
        <f ca="1">VLOOKUP(K6425,Freq_Investment!$A$1:$B$8,2,0)</f>
        <v>Fortnightly</v>
      </c>
      <c r="M6425" s="3" t="str">
        <f t="shared" ca="1" si="1112"/>
        <v>Manual</v>
      </c>
      <c r="N6425" s="3">
        <f t="shared" ca="1" si="1102"/>
        <v>4</v>
      </c>
      <c r="O6425" s="3">
        <f t="shared" ca="1" si="1102"/>
        <v>2</v>
      </c>
      <c r="P6425" s="3">
        <f t="shared" ca="1" si="1102"/>
        <v>2</v>
      </c>
    </row>
    <row r="6426" spans="1:16" x14ac:dyDescent="0.25">
      <c r="A6426" s="3">
        <f t="shared" ca="1" si="1103"/>
        <v>566847295</v>
      </c>
      <c r="B6426" s="3">
        <f t="shared" ca="1" si="1104"/>
        <v>2476</v>
      </c>
      <c r="C6426" s="1">
        <f t="shared" ca="1" si="1105"/>
        <v>38525</v>
      </c>
      <c r="D6426" s="7">
        <f t="shared" ca="1" si="1106"/>
        <v>8</v>
      </c>
      <c r="E6426" s="3" t="str">
        <f ca="1">VLOOKUP(D6426,State!$A$1:$B$9,2,0)</f>
        <v>ACT</v>
      </c>
      <c r="F6426" s="3">
        <f t="shared" ca="1" si="1107"/>
        <v>141</v>
      </c>
      <c r="G6426" s="3" t="str">
        <f ca="1">VLOOKUP(F6426,Occupation!$A$1:$B$915,2,0)</f>
        <v>Financial Brokers nec</v>
      </c>
      <c r="H6426" s="3">
        <f t="shared" ca="1" si="1108"/>
        <v>7</v>
      </c>
      <c r="I6426" s="3">
        <f t="shared" ca="1" si="1109"/>
        <v>97980.98</v>
      </c>
      <c r="J6426" s="3">
        <f t="shared" ca="1" si="1110"/>
        <v>0.47789640117162341</v>
      </c>
      <c r="K6426" s="3">
        <f t="shared" ca="1" si="1111"/>
        <v>1</v>
      </c>
      <c r="L6426" s="3" t="str">
        <f ca="1">VLOOKUP(K6426,Freq_Investment!$A$1:$B$8,2,0)</f>
        <v>Daily</v>
      </c>
      <c r="M6426" s="3" t="str">
        <f t="shared" ca="1" si="1112"/>
        <v>Auto</v>
      </c>
      <c r="N6426" s="3">
        <f t="shared" ca="1" si="1102"/>
        <v>5</v>
      </c>
      <c r="O6426" s="3">
        <f t="shared" ca="1" si="1102"/>
        <v>1</v>
      </c>
      <c r="P6426" s="3">
        <f t="shared" ca="1" si="1102"/>
        <v>1</v>
      </c>
    </row>
    <row r="6427" spans="1:16" x14ac:dyDescent="0.25">
      <c r="A6427" s="3">
        <f t="shared" ca="1" si="1103"/>
        <v>189982758</v>
      </c>
      <c r="B6427" s="3">
        <f t="shared" ca="1" si="1104"/>
        <v>5057</v>
      </c>
      <c r="C6427" s="1">
        <f t="shared" ca="1" si="1105"/>
        <v>29731</v>
      </c>
      <c r="D6427" s="7">
        <f t="shared" ca="1" si="1106"/>
        <v>2</v>
      </c>
      <c r="E6427" s="3" t="str">
        <f ca="1">VLOOKUP(D6427,State!$A$1:$B$9,2,0)</f>
        <v>QLD</v>
      </c>
      <c r="F6427" s="3">
        <f t="shared" ca="1" si="1107"/>
        <v>217</v>
      </c>
      <c r="G6427" s="3" t="str">
        <f ca="1">VLOOKUP(F6427,Occupation!$A$1:$B$915,2,0)</f>
        <v>Electronics Engineer</v>
      </c>
      <c r="H6427" s="3">
        <f t="shared" ca="1" si="1108"/>
        <v>9</v>
      </c>
      <c r="I6427" s="3">
        <f t="shared" ca="1" si="1109"/>
        <v>64620.19</v>
      </c>
      <c r="J6427" s="3">
        <f t="shared" ca="1" si="1110"/>
        <v>0.17844826073480285</v>
      </c>
      <c r="K6427" s="3">
        <f t="shared" ca="1" si="1111"/>
        <v>1</v>
      </c>
      <c r="L6427" s="3" t="str">
        <f ca="1">VLOOKUP(K6427,Freq_Investment!$A$1:$B$8,2,0)</f>
        <v>Daily</v>
      </c>
      <c r="M6427" s="3" t="str">
        <f t="shared" ca="1" si="1112"/>
        <v>Auto</v>
      </c>
      <c r="N6427" s="3">
        <f t="shared" ca="1" si="1102"/>
        <v>5</v>
      </c>
      <c r="O6427" s="3">
        <f t="shared" ca="1" si="1102"/>
        <v>5</v>
      </c>
      <c r="P6427" s="3">
        <f t="shared" ca="1" si="1102"/>
        <v>2</v>
      </c>
    </row>
    <row r="6428" spans="1:16" x14ac:dyDescent="0.25">
      <c r="A6428" s="3">
        <f t="shared" ca="1" si="1103"/>
        <v>411067836</v>
      </c>
      <c r="B6428" s="3">
        <f t="shared" ca="1" si="1104"/>
        <v>6673</v>
      </c>
      <c r="C6428" s="1">
        <f t="shared" ca="1" si="1105"/>
        <v>26618</v>
      </c>
      <c r="D6428" s="7">
        <f t="shared" ca="1" si="1106"/>
        <v>2</v>
      </c>
      <c r="E6428" s="3" t="str">
        <f ca="1">VLOOKUP(D6428,State!$A$1:$B$9,2,0)</f>
        <v>QLD</v>
      </c>
      <c r="F6428" s="3">
        <f t="shared" ca="1" si="1107"/>
        <v>16</v>
      </c>
      <c r="G6428" s="3" t="str">
        <f ca="1">VLOOKUP(F6428,Occupation!$A$1:$B$915,2,0)</f>
        <v>Grain, Oilseed, Pulse or Pasture Grower / Field Crop Grower</v>
      </c>
      <c r="H6428" s="3">
        <f t="shared" ca="1" si="1108"/>
        <v>9</v>
      </c>
      <c r="I6428" s="3">
        <f t="shared" ca="1" si="1109"/>
        <v>76729.119999999995</v>
      </c>
      <c r="J6428" s="3">
        <f t="shared" ca="1" si="1110"/>
        <v>0.25145886977945991</v>
      </c>
      <c r="K6428" s="3">
        <f t="shared" ca="1" si="1111"/>
        <v>5</v>
      </c>
      <c r="L6428" s="3" t="str">
        <f ca="1">VLOOKUP(K6428,Freq_Investment!$A$1:$B$8,2,0)</f>
        <v>Quarterly</v>
      </c>
      <c r="M6428" s="3" t="str">
        <f t="shared" ca="1" si="1112"/>
        <v>Auto</v>
      </c>
      <c r="N6428" s="3">
        <f t="shared" ca="1" si="1102"/>
        <v>3</v>
      </c>
      <c r="O6428" s="3">
        <f t="shared" ca="1" si="1102"/>
        <v>3</v>
      </c>
      <c r="P6428" s="3">
        <f t="shared" ca="1" si="1102"/>
        <v>5</v>
      </c>
    </row>
    <row r="6429" spans="1:16" x14ac:dyDescent="0.25">
      <c r="A6429" s="3">
        <f t="shared" ca="1" si="1103"/>
        <v>220542578</v>
      </c>
      <c r="B6429" s="3">
        <f t="shared" ca="1" si="1104"/>
        <v>3448</v>
      </c>
      <c r="C6429" s="1">
        <f t="shared" ca="1" si="1105"/>
        <v>41693</v>
      </c>
      <c r="D6429" s="7">
        <f t="shared" ca="1" si="1106"/>
        <v>7</v>
      </c>
      <c r="E6429" s="3" t="str">
        <f ca="1">VLOOKUP(D6429,State!$A$1:$B$9,2,0)</f>
        <v>VIC</v>
      </c>
      <c r="F6429" s="3">
        <f t="shared" ca="1" si="1107"/>
        <v>173</v>
      </c>
      <c r="G6429" s="3" t="str">
        <f ca="1">VLOOKUP(F6429,Occupation!$A$1:$B$915,2,0)</f>
        <v>Market Research Analyst</v>
      </c>
      <c r="H6429" s="3">
        <f t="shared" ca="1" si="1108"/>
        <v>5</v>
      </c>
      <c r="I6429" s="3">
        <f t="shared" ca="1" si="1109"/>
        <v>54207.63</v>
      </c>
      <c r="J6429" s="3">
        <f t="shared" ca="1" si="1110"/>
        <v>0.28424276822960098</v>
      </c>
      <c r="K6429" s="3">
        <f t="shared" ca="1" si="1111"/>
        <v>6</v>
      </c>
      <c r="L6429" s="3" t="str">
        <f ca="1">VLOOKUP(K6429,Freq_Investment!$A$1:$B$8,2,0)</f>
        <v>Half-yearly</v>
      </c>
      <c r="M6429" s="3" t="str">
        <f t="shared" ca="1" si="1112"/>
        <v>Auto</v>
      </c>
      <c r="N6429" s="3">
        <f t="shared" ca="1" si="1102"/>
        <v>2</v>
      </c>
      <c r="O6429" s="3">
        <f t="shared" ca="1" si="1102"/>
        <v>3</v>
      </c>
      <c r="P6429" s="3">
        <f t="shared" ca="1" si="1102"/>
        <v>5</v>
      </c>
    </row>
    <row r="6430" spans="1:16" x14ac:dyDescent="0.25">
      <c r="A6430" s="3">
        <f t="shared" ca="1" si="1103"/>
        <v>132418703</v>
      </c>
      <c r="B6430" s="3">
        <f t="shared" ca="1" si="1104"/>
        <v>5317</v>
      </c>
      <c r="C6430" s="1">
        <f t="shared" ca="1" si="1105"/>
        <v>40704</v>
      </c>
      <c r="D6430" s="7">
        <f t="shared" ca="1" si="1106"/>
        <v>1</v>
      </c>
      <c r="E6430" s="3" t="str">
        <f ca="1">VLOOKUP(D6430,State!$A$1:$B$9,2,0)</f>
        <v>NSW</v>
      </c>
      <c r="F6430" s="3">
        <f t="shared" ca="1" si="1107"/>
        <v>641</v>
      </c>
      <c r="G6430" s="3" t="str">
        <f ca="1">VLOOKUP(F6430,Occupation!$A$1:$B$915,2,0)</f>
        <v>Nanny</v>
      </c>
      <c r="H6430" s="3">
        <f t="shared" ca="1" si="1108"/>
        <v>10</v>
      </c>
      <c r="I6430" s="3">
        <f t="shared" ca="1" si="1109"/>
        <v>9450.1200000000008</v>
      </c>
      <c r="J6430" s="3">
        <f t="shared" ca="1" si="1110"/>
        <v>0.32639591592820011</v>
      </c>
      <c r="K6430" s="3">
        <f t="shared" ca="1" si="1111"/>
        <v>6</v>
      </c>
      <c r="L6430" s="3" t="str">
        <f ca="1">VLOOKUP(K6430,Freq_Investment!$A$1:$B$8,2,0)</f>
        <v>Half-yearly</v>
      </c>
      <c r="M6430" s="3" t="str">
        <f t="shared" ca="1" si="1112"/>
        <v>Auto</v>
      </c>
      <c r="N6430" s="3">
        <f t="shared" ca="1" si="1102"/>
        <v>3</v>
      </c>
      <c r="O6430" s="3">
        <f t="shared" ca="1" si="1102"/>
        <v>5</v>
      </c>
      <c r="P6430" s="3">
        <f t="shared" ca="1" si="1102"/>
        <v>5</v>
      </c>
    </row>
    <row r="6431" spans="1:16" x14ac:dyDescent="0.25">
      <c r="A6431" s="3">
        <f t="shared" ca="1" si="1103"/>
        <v>677577201</v>
      </c>
      <c r="B6431" s="3">
        <f t="shared" ca="1" si="1104"/>
        <v>505</v>
      </c>
      <c r="C6431" s="1">
        <f t="shared" ca="1" si="1105"/>
        <v>29091</v>
      </c>
      <c r="D6431" s="7">
        <f t="shared" ca="1" si="1106"/>
        <v>1</v>
      </c>
      <c r="E6431" s="3" t="str">
        <f ca="1">VLOOKUP(D6431,State!$A$1:$B$9,2,0)</f>
        <v>NSW</v>
      </c>
      <c r="F6431" s="3">
        <f t="shared" ca="1" si="1107"/>
        <v>147</v>
      </c>
      <c r="G6431" s="3" t="str">
        <f ca="1">VLOOKUP(F6431,Occupation!$A$1:$B$915,2,0)</f>
        <v>Financial Investment Manager</v>
      </c>
      <c r="H6431" s="3">
        <f t="shared" ca="1" si="1108"/>
        <v>1</v>
      </c>
      <c r="I6431" s="3">
        <f t="shared" ca="1" si="1109"/>
        <v>95116.01</v>
      </c>
      <c r="J6431" s="3">
        <f t="shared" ca="1" si="1110"/>
        <v>0.36019322302780615</v>
      </c>
      <c r="K6431" s="3">
        <f t="shared" ca="1" si="1111"/>
        <v>4</v>
      </c>
      <c r="L6431" s="3" t="str">
        <f ca="1">VLOOKUP(K6431,Freq_Investment!$A$1:$B$8,2,0)</f>
        <v>Monthly</v>
      </c>
      <c r="M6431" s="3" t="str">
        <f t="shared" ca="1" si="1112"/>
        <v>Manual</v>
      </c>
      <c r="N6431" s="3">
        <f t="shared" ca="1" si="1102"/>
        <v>3</v>
      </c>
      <c r="O6431" s="3">
        <f t="shared" ca="1" si="1102"/>
        <v>4</v>
      </c>
      <c r="P6431" s="3">
        <f t="shared" ca="1" si="1102"/>
        <v>5</v>
      </c>
    </row>
    <row r="6432" spans="1:16" x14ac:dyDescent="0.25">
      <c r="A6432" s="3">
        <f t="shared" ca="1" si="1103"/>
        <v>674751839</v>
      </c>
      <c r="B6432" s="3">
        <f t="shared" ca="1" si="1104"/>
        <v>3960</v>
      </c>
      <c r="C6432" s="1">
        <f t="shared" ca="1" si="1105"/>
        <v>30483</v>
      </c>
      <c r="D6432" s="7">
        <f t="shared" ca="1" si="1106"/>
        <v>7</v>
      </c>
      <c r="E6432" s="3" t="str">
        <f ca="1">VLOOKUP(D6432,State!$A$1:$B$9,2,0)</f>
        <v>VIC</v>
      </c>
      <c r="F6432" s="3">
        <f t="shared" ca="1" si="1107"/>
        <v>210</v>
      </c>
      <c r="G6432" s="3" t="str">
        <f ca="1">VLOOKUP(F6432,Occupation!$A$1:$B$915,2,0)</f>
        <v>Materials Engineer</v>
      </c>
      <c r="H6432" s="3">
        <f t="shared" ca="1" si="1108"/>
        <v>2</v>
      </c>
      <c r="I6432" s="3">
        <f t="shared" ca="1" si="1109"/>
        <v>74349.789999999994</v>
      </c>
      <c r="J6432" s="3">
        <f t="shared" ca="1" si="1110"/>
        <v>0.19626784283941506</v>
      </c>
      <c r="K6432" s="3">
        <f t="shared" ca="1" si="1111"/>
        <v>5</v>
      </c>
      <c r="L6432" s="3" t="str">
        <f ca="1">VLOOKUP(K6432,Freq_Investment!$A$1:$B$8,2,0)</f>
        <v>Quarterly</v>
      </c>
      <c r="M6432" s="3" t="str">
        <f t="shared" ca="1" si="1112"/>
        <v>Manual</v>
      </c>
      <c r="N6432" s="3">
        <f t="shared" ca="1" si="1102"/>
        <v>3</v>
      </c>
      <c r="O6432" s="3">
        <f t="shared" ca="1" si="1102"/>
        <v>3</v>
      </c>
      <c r="P6432" s="3">
        <f t="shared" ca="1" si="1102"/>
        <v>2</v>
      </c>
    </row>
    <row r="6433" spans="1:16" x14ac:dyDescent="0.25">
      <c r="A6433" s="3">
        <f t="shared" ca="1" si="1103"/>
        <v>867701902</v>
      </c>
      <c r="B6433" s="3">
        <f t="shared" ca="1" si="1104"/>
        <v>5643</v>
      </c>
      <c r="C6433" s="1">
        <f t="shared" ca="1" si="1105"/>
        <v>36001</v>
      </c>
      <c r="D6433" s="7">
        <f t="shared" ca="1" si="1106"/>
        <v>8</v>
      </c>
      <c r="E6433" s="3" t="str">
        <f ca="1">VLOOKUP(D6433,State!$A$1:$B$9,2,0)</f>
        <v>ACT</v>
      </c>
      <c r="F6433" s="3">
        <f t="shared" ca="1" si="1107"/>
        <v>314</v>
      </c>
      <c r="G6433" s="3" t="str">
        <f ca="1">VLOOKUP(F6433,Occupation!$A$1:$B$915,2,0)</f>
        <v>Resident Medical Officer</v>
      </c>
      <c r="H6433" s="3">
        <f t="shared" ca="1" si="1108"/>
        <v>4</v>
      </c>
      <c r="I6433" s="3">
        <f t="shared" ca="1" si="1109"/>
        <v>8816.11</v>
      </c>
      <c r="J6433" s="3">
        <f t="shared" ca="1" si="1110"/>
        <v>0.47523992423960359</v>
      </c>
      <c r="K6433" s="3">
        <f t="shared" ca="1" si="1111"/>
        <v>1</v>
      </c>
      <c r="L6433" s="3" t="str">
        <f ca="1">VLOOKUP(K6433,Freq_Investment!$A$1:$B$8,2,0)</f>
        <v>Daily</v>
      </c>
      <c r="M6433" s="3" t="str">
        <f t="shared" ca="1" si="1112"/>
        <v>Auto</v>
      </c>
      <c r="N6433" s="3">
        <f t="shared" ca="1" si="1102"/>
        <v>5</v>
      </c>
      <c r="O6433" s="3">
        <f t="shared" ca="1" si="1102"/>
        <v>4</v>
      </c>
      <c r="P6433" s="3">
        <f t="shared" ca="1" si="1102"/>
        <v>3</v>
      </c>
    </row>
    <row r="6434" spans="1:16" x14ac:dyDescent="0.25">
      <c r="A6434" s="3">
        <f t="shared" ca="1" si="1103"/>
        <v>644419545</v>
      </c>
      <c r="B6434" s="3">
        <f t="shared" ca="1" si="1104"/>
        <v>6503</v>
      </c>
      <c r="C6434" s="1">
        <f t="shared" ca="1" si="1105"/>
        <v>37765</v>
      </c>
      <c r="D6434" s="7">
        <f t="shared" ca="1" si="1106"/>
        <v>4</v>
      </c>
      <c r="E6434" s="3" t="str">
        <f ca="1">VLOOKUP(D6434,State!$A$1:$B$9,2,0)</f>
        <v>WA</v>
      </c>
      <c r="F6434" s="3">
        <f t="shared" ca="1" si="1107"/>
        <v>65</v>
      </c>
      <c r="G6434" s="3" t="str">
        <f ca="1">VLOOKUP(F6434,Occupation!$A$1:$B$915,2,0)</f>
        <v>Sports Administrator</v>
      </c>
      <c r="H6434" s="3">
        <f t="shared" ca="1" si="1108"/>
        <v>7</v>
      </c>
      <c r="I6434" s="3">
        <f t="shared" ca="1" si="1109"/>
        <v>83685.41</v>
      </c>
      <c r="J6434" s="3">
        <f t="shared" ca="1" si="1110"/>
        <v>0.36648603797715307</v>
      </c>
      <c r="K6434" s="3">
        <f t="shared" ca="1" si="1111"/>
        <v>7</v>
      </c>
      <c r="L6434" s="3" t="str">
        <f ca="1">VLOOKUP(K6434,Freq_Investment!$A$1:$B$8,2,0)</f>
        <v>Yearly</v>
      </c>
      <c r="M6434" s="3" t="str">
        <f t="shared" ca="1" si="1112"/>
        <v>Auto</v>
      </c>
      <c r="N6434" s="3">
        <f t="shared" ca="1" si="1102"/>
        <v>1</v>
      </c>
      <c r="O6434" s="3">
        <f t="shared" ca="1" si="1102"/>
        <v>1</v>
      </c>
      <c r="P6434" s="3">
        <f t="shared" ca="1" si="1102"/>
        <v>2</v>
      </c>
    </row>
    <row r="6435" spans="1:16" x14ac:dyDescent="0.25">
      <c r="A6435" s="3">
        <f t="shared" ca="1" si="1103"/>
        <v>305663447</v>
      </c>
      <c r="B6435" s="3">
        <f t="shared" ca="1" si="1104"/>
        <v>744</v>
      </c>
      <c r="C6435" s="1">
        <f t="shared" ca="1" si="1105"/>
        <v>32851</v>
      </c>
      <c r="D6435" s="7">
        <f t="shared" ca="1" si="1106"/>
        <v>7</v>
      </c>
      <c r="E6435" s="3" t="str">
        <f ca="1">VLOOKUP(D6435,State!$A$1:$B$9,2,0)</f>
        <v>VIC</v>
      </c>
      <c r="F6435" s="3">
        <f t="shared" ca="1" si="1107"/>
        <v>361</v>
      </c>
      <c r="G6435" s="3" t="str">
        <f ca="1">VLOOKUP(F6435,Occupation!$A$1:$B$915,2,0)</f>
        <v>Registered Nurse (Perioperative)</v>
      </c>
      <c r="H6435" s="3">
        <f t="shared" ca="1" si="1108"/>
        <v>1</v>
      </c>
      <c r="I6435" s="3">
        <f t="shared" ca="1" si="1109"/>
        <v>64612.37</v>
      </c>
      <c r="J6435" s="3">
        <f t="shared" ca="1" si="1110"/>
        <v>2.1801805332667679E-2</v>
      </c>
      <c r="K6435" s="3">
        <f t="shared" ca="1" si="1111"/>
        <v>3</v>
      </c>
      <c r="L6435" s="3" t="str">
        <f ca="1">VLOOKUP(K6435,Freq_Investment!$A$1:$B$8,2,0)</f>
        <v>Fortnightly</v>
      </c>
      <c r="M6435" s="3" t="str">
        <f t="shared" ca="1" si="1112"/>
        <v>Manual</v>
      </c>
      <c r="N6435" s="3">
        <f t="shared" ca="1" si="1102"/>
        <v>5</v>
      </c>
      <c r="O6435" s="3">
        <f t="shared" ca="1" si="1102"/>
        <v>5</v>
      </c>
      <c r="P6435" s="3">
        <f t="shared" ca="1" si="1102"/>
        <v>3</v>
      </c>
    </row>
    <row r="6436" spans="1:16" x14ac:dyDescent="0.25">
      <c r="A6436" s="3">
        <f t="shared" ca="1" si="1103"/>
        <v>752675676</v>
      </c>
      <c r="B6436" s="3">
        <f t="shared" ca="1" si="1104"/>
        <v>7329</v>
      </c>
      <c r="C6436" s="1">
        <f t="shared" ca="1" si="1105"/>
        <v>38374</v>
      </c>
      <c r="D6436" s="7">
        <f t="shared" ca="1" si="1106"/>
        <v>5</v>
      </c>
      <c r="E6436" s="3" t="str">
        <f ca="1">VLOOKUP(D6436,State!$A$1:$B$9,2,0)</f>
        <v>NT</v>
      </c>
      <c r="F6436" s="3">
        <f t="shared" ca="1" si="1107"/>
        <v>484</v>
      </c>
      <c r="G6436" s="3" t="str">
        <f ca="1">VLOOKUP(F6436,Occupation!$A$1:$B$915,2,0)</f>
        <v>Welder (First Class) (Aus) / Welder (NZ)</v>
      </c>
      <c r="H6436" s="3">
        <f t="shared" ca="1" si="1108"/>
        <v>2</v>
      </c>
      <c r="I6436" s="3">
        <f t="shared" ca="1" si="1109"/>
        <v>83158.41</v>
      </c>
      <c r="J6436" s="3">
        <f t="shared" ca="1" si="1110"/>
        <v>0.31387154766560371</v>
      </c>
      <c r="K6436" s="3">
        <f t="shared" ca="1" si="1111"/>
        <v>7</v>
      </c>
      <c r="L6436" s="3" t="str">
        <f ca="1">VLOOKUP(K6436,Freq_Investment!$A$1:$B$8,2,0)</f>
        <v>Yearly</v>
      </c>
      <c r="M6436" s="3" t="str">
        <f t="shared" ca="1" si="1112"/>
        <v>Auto</v>
      </c>
      <c r="N6436" s="3">
        <f t="shared" ca="1" si="1102"/>
        <v>5</v>
      </c>
      <c r="O6436" s="3">
        <f t="shared" ca="1" si="1102"/>
        <v>4</v>
      </c>
      <c r="P6436" s="3">
        <f t="shared" ca="1" si="1102"/>
        <v>1</v>
      </c>
    </row>
    <row r="6437" spans="1:16" x14ac:dyDescent="0.25">
      <c r="A6437" s="3">
        <f t="shared" ca="1" si="1103"/>
        <v>36573577</v>
      </c>
      <c r="B6437" s="3">
        <f t="shared" ca="1" si="1104"/>
        <v>94</v>
      </c>
      <c r="C6437" s="1">
        <f t="shared" ca="1" si="1105"/>
        <v>29907</v>
      </c>
      <c r="D6437" s="7">
        <f t="shared" ca="1" si="1106"/>
        <v>1</v>
      </c>
      <c r="E6437" s="3" t="str">
        <f ca="1">VLOOKUP(D6437,State!$A$1:$B$9,2,0)</f>
        <v>NSW</v>
      </c>
      <c r="F6437" s="3">
        <f t="shared" ca="1" si="1107"/>
        <v>543</v>
      </c>
      <c r="G6437" s="3" t="str">
        <f ca="1">VLOOKUP(F6437,Occupation!$A$1:$B$915,2,0)</f>
        <v>Dog Handler or Trainer</v>
      </c>
      <c r="H6437" s="3">
        <f t="shared" ca="1" si="1108"/>
        <v>10</v>
      </c>
      <c r="I6437" s="3">
        <f t="shared" ca="1" si="1109"/>
        <v>56090.61</v>
      </c>
      <c r="J6437" s="3">
        <f t="shared" ca="1" si="1110"/>
        <v>0.25191302341315447</v>
      </c>
      <c r="K6437" s="3">
        <f t="shared" ca="1" si="1111"/>
        <v>2</v>
      </c>
      <c r="L6437" s="3" t="str">
        <f ca="1">VLOOKUP(K6437,Freq_Investment!$A$1:$B$8,2,0)</f>
        <v>Weekly</v>
      </c>
      <c r="M6437" s="3" t="str">
        <f t="shared" ca="1" si="1112"/>
        <v>Manual</v>
      </c>
      <c r="N6437" s="3">
        <f t="shared" ca="1" si="1102"/>
        <v>1</v>
      </c>
      <c r="O6437" s="3">
        <f t="shared" ca="1" si="1102"/>
        <v>4</v>
      </c>
      <c r="P6437" s="3">
        <f t="shared" ca="1" si="1102"/>
        <v>3</v>
      </c>
    </row>
    <row r="6438" spans="1:16" x14ac:dyDescent="0.25">
      <c r="A6438" s="3">
        <f t="shared" ca="1" si="1103"/>
        <v>466963211</v>
      </c>
      <c r="B6438" s="3">
        <f t="shared" ca="1" si="1104"/>
        <v>4194</v>
      </c>
      <c r="C6438" s="1">
        <f t="shared" ca="1" si="1105"/>
        <v>28785</v>
      </c>
      <c r="D6438" s="7">
        <f t="shared" ca="1" si="1106"/>
        <v>8</v>
      </c>
      <c r="E6438" s="3" t="str">
        <f ca="1">VLOOKUP(D6438,State!$A$1:$B$9,2,0)</f>
        <v>ACT</v>
      </c>
      <c r="F6438" s="3">
        <f t="shared" ca="1" si="1107"/>
        <v>21</v>
      </c>
      <c r="G6438" s="3" t="str">
        <f ca="1">VLOOKUP(F6438,Occupation!$A$1:$B$915,2,0)</f>
        <v>Nut Grower</v>
      </c>
      <c r="H6438" s="3">
        <f t="shared" ca="1" si="1108"/>
        <v>2</v>
      </c>
      <c r="I6438" s="3">
        <f t="shared" ca="1" si="1109"/>
        <v>48017.1</v>
      </c>
      <c r="J6438" s="3">
        <f t="shared" ca="1" si="1110"/>
        <v>5.6544011773527192E-2</v>
      </c>
      <c r="K6438" s="3">
        <f t="shared" ca="1" si="1111"/>
        <v>2</v>
      </c>
      <c r="L6438" s="3" t="str">
        <f ca="1">VLOOKUP(K6438,Freq_Investment!$A$1:$B$8,2,0)</f>
        <v>Weekly</v>
      </c>
      <c r="M6438" s="3" t="str">
        <f t="shared" ca="1" si="1112"/>
        <v>Auto</v>
      </c>
      <c r="N6438" s="3">
        <f t="shared" ca="1" si="1102"/>
        <v>3</v>
      </c>
      <c r="O6438" s="3">
        <f t="shared" ca="1" si="1102"/>
        <v>3</v>
      </c>
      <c r="P6438" s="3">
        <f t="shared" ca="1" si="1102"/>
        <v>5</v>
      </c>
    </row>
    <row r="6439" spans="1:16" x14ac:dyDescent="0.25">
      <c r="A6439" s="3">
        <f t="shared" ca="1" si="1103"/>
        <v>671179945</v>
      </c>
      <c r="B6439" s="3">
        <f t="shared" ca="1" si="1104"/>
        <v>4907</v>
      </c>
      <c r="C6439" s="1">
        <f t="shared" ca="1" si="1105"/>
        <v>34666</v>
      </c>
      <c r="D6439" s="7">
        <f t="shared" ca="1" si="1106"/>
        <v>3</v>
      </c>
      <c r="E6439" s="3" t="str">
        <f ca="1">VLOOKUP(D6439,State!$A$1:$B$9,2,0)</f>
        <v>SA</v>
      </c>
      <c r="F6439" s="3">
        <f t="shared" ca="1" si="1107"/>
        <v>599</v>
      </c>
      <c r="G6439" s="3" t="str">
        <f ca="1">VLOOKUP(F6439,Occupation!$A$1:$B$915,2,0)</f>
        <v>Chemical Plant Operator</v>
      </c>
      <c r="H6439" s="3">
        <f t="shared" ca="1" si="1108"/>
        <v>2</v>
      </c>
      <c r="I6439" s="3">
        <f t="shared" ca="1" si="1109"/>
        <v>21580.95</v>
      </c>
      <c r="J6439" s="3">
        <f t="shared" ca="1" si="1110"/>
        <v>0.34417303513397041</v>
      </c>
      <c r="K6439" s="3">
        <f t="shared" ca="1" si="1111"/>
        <v>6</v>
      </c>
      <c r="L6439" s="3" t="str">
        <f ca="1">VLOOKUP(K6439,Freq_Investment!$A$1:$B$8,2,0)</f>
        <v>Half-yearly</v>
      </c>
      <c r="M6439" s="3" t="str">
        <f t="shared" ca="1" si="1112"/>
        <v>Manual</v>
      </c>
      <c r="N6439" s="3">
        <f t="shared" ca="1" si="1102"/>
        <v>1</v>
      </c>
      <c r="O6439" s="3">
        <f t="shared" ca="1" si="1102"/>
        <v>1</v>
      </c>
      <c r="P6439" s="3">
        <f t="shared" ca="1" si="1102"/>
        <v>3</v>
      </c>
    </row>
    <row r="6440" spans="1:16" x14ac:dyDescent="0.25">
      <c r="A6440" s="3">
        <f t="shared" ca="1" si="1103"/>
        <v>250097099</v>
      </c>
      <c r="B6440" s="3">
        <f t="shared" ca="1" si="1104"/>
        <v>9973</v>
      </c>
      <c r="C6440" s="1">
        <f t="shared" ca="1" si="1105"/>
        <v>29985</v>
      </c>
      <c r="D6440" s="7">
        <f t="shared" ca="1" si="1106"/>
        <v>4</v>
      </c>
      <c r="E6440" s="3" t="str">
        <f ca="1">VLOOKUP(D6440,State!$A$1:$B$9,2,0)</f>
        <v>WA</v>
      </c>
      <c r="F6440" s="3">
        <f t="shared" ca="1" si="1107"/>
        <v>116</v>
      </c>
      <c r="G6440" s="3" t="str">
        <f ca="1">VLOOKUP(F6440,Occupation!$A$1:$B$915,2,0)</f>
        <v>Director (Film, Television, Radio or Stage)</v>
      </c>
      <c r="H6440" s="3">
        <f t="shared" ca="1" si="1108"/>
        <v>7</v>
      </c>
      <c r="I6440" s="3">
        <f t="shared" ca="1" si="1109"/>
        <v>84502.42</v>
      </c>
      <c r="J6440" s="3">
        <f t="shared" ca="1" si="1110"/>
        <v>0.47483210525182079</v>
      </c>
      <c r="K6440" s="3">
        <f t="shared" ca="1" si="1111"/>
        <v>7</v>
      </c>
      <c r="L6440" s="3" t="str">
        <f ca="1">VLOOKUP(K6440,Freq_Investment!$A$1:$B$8,2,0)</f>
        <v>Yearly</v>
      </c>
      <c r="M6440" s="3" t="str">
        <f t="shared" ca="1" si="1112"/>
        <v>Auto</v>
      </c>
      <c r="N6440" s="3">
        <f t="shared" ca="1" si="1102"/>
        <v>4</v>
      </c>
      <c r="O6440" s="3">
        <f t="shared" ca="1" si="1102"/>
        <v>2</v>
      </c>
      <c r="P6440" s="3">
        <f t="shared" ca="1" si="1102"/>
        <v>1</v>
      </c>
    </row>
    <row r="6441" spans="1:16" x14ac:dyDescent="0.25">
      <c r="A6441" s="3">
        <f t="shared" ca="1" si="1103"/>
        <v>529886917</v>
      </c>
      <c r="B6441" s="3">
        <f t="shared" ca="1" si="1104"/>
        <v>6192</v>
      </c>
      <c r="C6441" s="1">
        <f t="shared" ca="1" si="1105"/>
        <v>33002</v>
      </c>
      <c r="D6441" s="7">
        <f t="shared" ca="1" si="1106"/>
        <v>3</v>
      </c>
      <c r="E6441" s="3" t="str">
        <f ca="1">VLOOKUP(D6441,State!$A$1:$B$9,2,0)</f>
        <v>SA</v>
      </c>
      <c r="F6441" s="3">
        <f t="shared" ca="1" si="1107"/>
        <v>563</v>
      </c>
      <c r="G6441" s="3" t="str">
        <f ca="1">VLOOKUP(F6441,Occupation!$A$1:$B$915,2,0)</f>
        <v>Horticultural Supervisor or Specialist</v>
      </c>
      <c r="H6441" s="3">
        <f t="shared" ca="1" si="1108"/>
        <v>1</v>
      </c>
      <c r="I6441" s="3">
        <f t="shared" ca="1" si="1109"/>
        <v>21735.48</v>
      </c>
      <c r="J6441" s="3">
        <f t="shared" ca="1" si="1110"/>
        <v>1.2858834419614051E-2</v>
      </c>
      <c r="K6441" s="3">
        <f t="shared" ca="1" si="1111"/>
        <v>6</v>
      </c>
      <c r="L6441" s="3" t="str">
        <f ca="1">VLOOKUP(K6441,Freq_Investment!$A$1:$B$8,2,0)</f>
        <v>Half-yearly</v>
      </c>
      <c r="M6441" s="3" t="str">
        <f t="shared" ca="1" si="1112"/>
        <v>Manual</v>
      </c>
      <c r="N6441" s="3">
        <f t="shared" ca="1" si="1102"/>
        <v>1</v>
      </c>
      <c r="O6441" s="3">
        <f t="shared" ca="1" si="1102"/>
        <v>4</v>
      </c>
      <c r="P6441" s="3">
        <f t="shared" ca="1" si="1102"/>
        <v>1</v>
      </c>
    </row>
    <row r="6442" spans="1:16" x14ac:dyDescent="0.25">
      <c r="A6442" s="3">
        <f t="shared" ca="1" si="1103"/>
        <v>383277700</v>
      </c>
      <c r="B6442" s="3">
        <f t="shared" ca="1" si="1104"/>
        <v>6859</v>
      </c>
      <c r="C6442" s="1">
        <f t="shared" ca="1" si="1105"/>
        <v>29416</v>
      </c>
      <c r="D6442" s="7">
        <f t="shared" ca="1" si="1106"/>
        <v>1</v>
      </c>
      <c r="E6442" s="3" t="str">
        <f ca="1">VLOOKUP(D6442,State!$A$1:$B$9,2,0)</f>
        <v>NSW</v>
      </c>
      <c r="F6442" s="3">
        <f t="shared" ca="1" si="1107"/>
        <v>50</v>
      </c>
      <c r="G6442" s="3" t="str">
        <f ca="1">VLOOKUP(F6442,Occupation!$A$1:$B$915,2,0)</f>
        <v>Nursing Clinical Director</v>
      </c>
      <c r="H6442" s="3">
        <f t="shared" ca="1" si="1108"/>
        <v>4</v>
      </c>
      <c r="I6442" s="3">
        <f t="shared" ca="1" si="1109"/>
        <v>21347.65</v>
      </c>
      <c r="J6442" s="3">
        <f t="shared" ca="1" si="1110"/>
        <v>0.3010551438660955</v>
      </c>
      <c r="K6442" s="3">
        <f t="shared" ca="1" si="1111"/>
        <v>2</v>
      </c>
      <c r="L6442" s="3" t="str">
        <f ca="1">VLOOKUP(K6442,Freq_Investment!$A$1:$B$8,2,0)</f>
        <v>Weekly</v>
      </c>
      <c r="M6442" s="3" t="str">
        <f t="shared" ca="1" si="1112"/>
        <v>Manual</v>
      </c>
      <c r="N6442" s="3">
        <f t="shared" ca="1" si="1102"/>
        <v>5</v>
      </c>
      <c r="O6442" s="3">
        <f t="shared" ca="1" si="1102"/>
        <v>2</v>
      </c>
      <c r="P6442" s="3">
        <f t="shared" ca="1" si="1102"/>
        <v>5</v>
      </c>
    </row>
    <row r="6443" spans="1:16" x14ac:dyDescent="0.25">
      <c r="A6443" s="3">
        <f t="shared" ca="1" si="1103"/>
        <v>508230063</v>
      </c>
      <c r="B6443" s="3">
        <f t="shared" ca="1" si="1104"/>
        <v>4010</v>
      </c>
      <c r="C6443" s="1">
        <f t="shared" ca="1" si="1105"/>
        <v>37536</v>
      </c>
      <c r="D6443" s="7">
        <f t="shared" ca="1" si="1106"/>
        <v>7</v>
      </c>
      <c r="E6443" s="3" t="str">
        <f ca="1">VLOOKUP(D6443,State!$A$1:$B$9,2,0)</f>
        <v>VIC</v>
      </c>
      <c r="F6443" s="3">
        <f t="shared" ca="1" si="1107"/>
        <v>44</v>
      </c>
      <c r="G6443" s="3" t="str">
        <f ca="1">VLOOKUP(F6443,Occupation!$A$1:$B$915,2,0)</f>
        <v>Production Manager (Manufacturing)</v>
      </c>
      <c r="H6443" s="3">
        <f t="shared" ca="1" si="1108"/>
        <v>10</v>
      </c>
      <c r="I6443" s="3">
        <f t="shared" ca="1" si="1109"/>
        <v>93904.99</v>
      </c>
      <c r="J6443" s="3">
        <f t="shared" ca="1" si="1110"/>
        <v>0.34138116148626335</v>
      </c>
      <c r="K6443" s="3">
        <f t="shared" ca="1" si="1111"/>
        <v>6</v>
      </c>
      <c r="L6443" s="3" t="str">
        <f ca="1">VLOOKUP(K6443,Freq_Investment!$A$1:$B$8,2,0)</f>
        <v>Half-yearly</v>
      </c>
      <c r="M6443" s="3" t="str">
        <f t="shared" ca="1" si="1112"/>
        <v>Auto</v>
      </c>
      <c r="N6443" s="3">
        <f t="shared" ca="1" si="1102"/>
        <v>3</v>
      </c>
      <c r="O6443" s="3">
        <f t="shared" ca="1" si="1102"/>
        <v>3</v>
      </c>
      <c r="P6443" s="3">
        <f t="shared" ca="1" si="1102"/>
        <v>4</v>
      </c>
    </row>
    <row r="6444" spans="1:16" x14ac:dyDescent="0.25">
      <c r="A6444" s="3">
        <f t="shared" ca="1" si="1103"/>
        <v>127768923</v>
      </c>
      <c r="B6444" s="3">
        <f t="shared" ca="1" si="1104"/>
        <v>6022</v>
      </c>
      <c r="C6444" s="1">
        <f t="shared" ca="1" si="1105"/>
        <v>43783</v>
      </c>
      <c r="D6444" s="7">
        <f t="shared" ca="1" si="1106"/>
        <v>4</v>
      </c>
      <c r="E6444" s="3" t="str">
        <f ca="1">VLOOKUP(D6444,State!$A$1:$B$9,2,0)</f>
        <v>WA</v>
      </c>
      <c r="F6444" s="3">
        <f t="shared" ca="1" si="1107"/>
        <v>397</v>
      </c>
      <c r="G6444" s="3" t="str">
        <f ca="1">VLOOKUP(F6444,Occupation!$A$1:$B$915,2,0)</f>
        <v>Solicitor</v>
      </c>
      <c r="H6444" s="3">
        <f t="shared" ca="1" si="1108"/>
        <v>5</v>
      </c>
      <c r="I6444" s="3">
        <f t="shared" ca="1" si="1109"/>
        <v>586.59</v>
      </c>
      <c r="J6444" s="3">
        <f t="shared" ca="1" si="1110"/>
        <v>0.1073482653359536</v>
      </c>
      <c r="K6444" s="3">
        <f t="shared" ca="1" si="1111"/>
        <v>6</v>
      </c>
      <c r="L6444" s="3" t="str">
        <f ca="1">VLOOKUP(K6444,Freq_Investment!$A$1:$B$8,2,0)</f>
        <v>Half-yearly</v>
      </c>
      <c r="M6444" s="3" t="str">
        <f t="shared" ca="1" si="1112"/>
        <v>Auto</v>
      </c>
      <c r="N6444" s="3">
        <f t="shared" ca="1" si="1102"/>
        <v>1</v>
      </c>
      <c r="O6444" s="3">
        <f t="shared" ca="1" si="1102"/>
        <v>1</v>
      </c>
      <c r="P6444" s="3">
        <f t="shared" ca="1" si="1102"/>
        <v>3</v>
      </c>
    </row>
    <row r="6445" spans="1:16" x14ac:dyDescent="0.25">
      <c r="A6445" s="3">
        <f t="shared" ca="1" si="1103"/>
        <v>537985062</v>
      </c>
      <c r="B6445" s="3">
        <f t="shared" ca="1" si="1104"/>
        <v>953</v>
      </c>
      <c r="C6445" s="1">
        <f t="shared" ca="1" si="1105"/>
        <v>29661</v>
      </c>
      <c r="D6445" s="7">
        <f t="shared" ca="1" si="1106"/>
        <v>8</v>
      </c>
      <c r="E6445" s="3" t="str">
        <f ca="1">VLOOKUP(D6445,State!$A$1:$B$9,2,0)</f>
        <v>ACT</v>
      </c>
      <c r="F6445" s="3">
        <f t="shared" ca="1" si="1107"/>
        <v>397</v>
      </c>
      <c r="G6445" s="3" t="str">
        <f ca="1">VLOOKUP(F6445,Occupation!$A$1:$B$915,2,0)</f>
        <v>Solicitor</v>
      </c>
      <c r="H6445" s="3">
        <f t="shared" ca="1" si="1108"/>
        <v>3</v>
      </c>
      <c r="I6445" s="3">
        <f t="shared" ca="1" si="1109"/>
        <v>68297.37</v>
      </c>
      <c r="J6445" s="3">
        <f t="shared" ca="1" si="1110"/>
        <v>0.36016793965047161</v>
      </c>
      <c r="K6445" s="3">
        <f t="shared" ca="1" si="1111"/>
        <v>4</v>
      </c>
      <c r="L6445" s="3" t="str">
        <f ca="1">VLOOKUP(K6445,Freq_Investment!$A$1:$B$8,2,0)</f>
        <v>Monthly</v>
      </c>
      <c r="M6445" s="3" t="str">
        <f t="shared" ca="1" si="1112"/>
        <v>Auto</v>
      </c>
      <c r="N6445" s="3">
        <f t="shared" ca="1" si="1102"/>
        <v>1</v>
      </c>
      <c r="O6445" s="3">
        <f t="shared" ca="1" si="1102"/>
        <v>1</v>
      </c>
      <c r="P6445" s="3">
        <f t="shared" ca="1" si="1102"/>
        <v>1</v>
      </c>
    </row>
    <row r="6446" spans="1:16" x14ac:dyDescent="0.25">
      <c r="A6446" s="3">
        <f t="shared" ca="1" si="1103"/>
        <v>278157185</v>
      </c>
      <c r="B6446" s="3">
        <f t="shared" ca="1" si="1104"/>
        <v>2526</v>
      </c>
      <c r="C6446" s="1">
        <f t="shared" ca="1" si="1105"/>
        <v>38038</v>
      </c>
      <c r="D6446" s="7">
        <f t="shared" ca="1" si="1106"/>
        <v>6</v>
      </c>
      <c r="E6446" s="3" t="str">
        <f ca="1">VLOOKUP(D6446,State!$A$1:$B$9,2,0)</f>
        <v>TAS</v>
      </c>
      <c r="F6446" s="3">
        <f t="shared" ca="1" si="1107"/>
        <v>451</v>
      </c>
      <c r="G6446" s="3" t="str">
        <f ca="1">VLOOKUP(F6446,Occupation!$A$1:$B$915,2,0)</f>
        <v>Electrical Engineering Draftsperson</v>
      </c>
      <c r="H6446" s="3">
        <f t="shared" ca="1" si="1108"/>
        <v>1</v>
      </c>
      <c r="I6446" s="3">
        <f t="shared" ca="1" si="1109"/>
        <v>8350.7800000000007</v>
      </c>
      <c r="J6446" s="3">
        <f t="shared" ca="1" si="1110"/>
        <v>0.26136053087867622</v>
      </c>
      <c r="K6446" s="3">
        <f t="shared" ca="1" si="1111"/>
        <v>7</v>
      </c>
      <c r="L6446" s="3" t="str">
        <f ca="1">VLOOKUP(K6446,Freq_Investment!$A$1:$B$8,2,0)</f>
        <v>Yearly</v>
      </c>
      <c r="M6446" s="3" t="str">
        <f t="shared" ca="1" si="1112"/>
        <v>Manual</v>
      </c>
      <c r="N6446" s="3">
        <f t="shared" ref="N6446:P6509" ca="1" si="1113">RANDBETWEEN(1,5)</f>
        <v>1</v>
      </c>
      <c r="O6446" s="3">
        <f t="shared" ca="1" si="1113"/>
        <v>2</v>
      </c>
      <c r="P6446" s="3">
        <f t="shared" ca="1" si="1113"/>
        <v>1</v>
      </c>
    </row>
    <row r="6447" spans="1:16" x14ac:dyDescent="0.25">
      <c r="A6447" s="3">
        <f t="shared" ca="1" si="1103"/>
        <v>387638998</v>
      </c>
      <c r="B6447" s="3">
        <f t="shared" ca="1" si="1104"/>
        <v>5771</v>
      </c>
      <c r="C6447" s="1">
        <f t="shared" ca="1" si="1105"/>
        <v>36443</v>
      </c>
      <c r="D6447" s="7">
        <f t="shared" ca="1" si="1106"/>
        <v>8</v>
      </c>
      <c r="E6447" s="3" t="str">
        <f ca="1">VLOOKUP(D6447,State!$A$1:$B$9,2,0)</f>
        <v>ACT</v>
      </c>
      <c r="F6447" s="3">
        <f t="shared" ca="1" si="1107"/>
        <v>773</v>
      </c>
      <c r="G6447" s="3" t="str">
        <f ca="1">VLOOKUP(F6447,Occupation!$A$1:$B$915,2,0)</f>
        <v>Proof Reader</v>
      </c>
      <c r="H6447" s="3">
        <f t="shared" ca="1" si="1108"/>
        <v>9</v>
      </c>
      <c r="I6447" s="3">
        <f t="shared" ca="1" si="1109"/>
        <v>3337.13</v>
      </c>
      <c r="J6447" s="3">
        <f t="shared" ca="1" si="1110"/>
        <v>0.18849229896365238</v>
      </c>
      <c r="K6447" s="3">
        <f t="shared" ca="1" si="1111"/>
        <v>3</v>
      </c>
      <c r="L6447" s="3" t="str">
        <f ca="1">VLOOKUP(K6447,Freq_Investment!$A$1:$B$8,2,0)</f>
        <v>Fortnightly</v>
      </c>
      <c r="M6447" s="3" t="str">
        <f t="shared" ca="1" si="1112"/>
        <v>Manual</v>
      </c>
      <c r="N6447" s="3">
        <f t="shared" ca="1" si="1113"/>
        <v>1</v>
      </c>
      <c r="O6447" s="3">
        <f t="shared" ca="1" si="1113"/>
        <v>3</v>
      </c>
      <c r="P6447" s="3">
        <f t="shared" ca="1" si="1113"/>
        <v>1</v>
      </c>
    </row>
    <row r="6448" spans="1:16" x14ac:dyDescent="0.25">
      <c r="A6448" s="3">
        <f t="shared" ca="1" si="1103"/>
        <v>378771378</v>
      </c>
      <c r="B6448" s="3">
        <f t="shared" ca="1" si="1104"/>
        <v>2102</v>
      </c>
      <c r="C6448" s="1">
        <f t="shared" ca="1" si="1105"/>
        <v>28390</v>
      </c>
      <c r="D6448" s="7">
        <f t="shared" ca="1" si="1106"/>
        <v>3</v>
      </c>
      <c r="E6448" s="3" t="str">
        <f ca="1">VLOOKUP(D6448,State!$A$1:$B$9,2,0)</f>
        <v>SA</v>
      </c>
      <c r="F6448" s="3">
        <f t="shared" ca="1" si="1107"/>
        <v>700</v>
      </c>
      <c r="G6448" s="3" t="str">
        <f ca="1">VLOOKUP(F6448,Occupation!$A$1:$B$915,2,0)</f>
        <v>Snowsport Instructor</v>
      </c>
      <c r="H6448" s="3">
        <f t="shared" ca="1" si="1108"/>
        <v>8</v>
      </c>
      <c r="I6448" s="3">
        <f t="shared" ca="1" si="1109"/>
        <v>55362.45</v>
      </c>
      <c r="J6448" s="3">
        <f t="shared" ca="1" si="1110"/>
        <v>0.41672310774522459</v>
      </c>
      <c r="K6448" s="3">
        <f t="shared" ca="1" si="1111"/>
        <v>2</v>
      </c>
      <c r="L6448" s="3" t="str">
        <f ca="1">VLOOKUP(K6448,Freq_Investment!$A$1:$B$8,2,0)</f>
        <v>Weekly</v>
      </c>
      <c r="M6448" s="3" t="str">
        <f t="shared" ca="1" si="1112"/>
        <v>Manual</v>
      </c>
      <c r="N6448" s="3">
        <f t="shared" ca="1" si="1113"/>
        <v>4</v>
      </c>
      <c r="O6448" s="3">
        <f t="shared" ca="1" si="1113"/>
        <v>4</v>
      </c>
      <c r="P6448" s="3">
        <f t="shared" ca="1" si="1113"/>
        <v>5</v>
      </c>
    </row>
    <row r="6449" spans="1:16" x14ac:dyDescent="0.25">
      <c r="A6449" s="3">
        <f t="shared" ca="1" si="1103"/>
        <v>651963120</v>
      </c>
      <c r="B6449" s="3">
        <f t="shared" ca="1" si="1104"/>
        <v>5441</v>
      </c>
      <c r="C6449" s="1">
        <f t="shared" ca="1" si="1105"/>
        <v>39366</v>
      </c>
      <c r="D6449" s="7">
        <f t="shared" ca="1" si="1106"/>
        <v>2</v>
      </c>
      <c r="E6449" s="3" t="str">
        <f ca="1">VLOOKUP(D6449,State!$A$1:$B$9,2,0)</f>
        <v>QLD</v>
      </c>
      <c r="F6449" s="3">
        <f t="shared" ca="1" si="1107"/>
        <v>790</v>
      </c>
      <c r="G6449" s="3" t="str">
        <f ca="1">VLOOKUP(F6449,Occupation!$A$1:$B$915,2,0)</f>
        <v>Real Estate Representative</v>
      </c>
      <c r="H6449" s="3">
        <f t="shared" ca="1" si="1108"/>
        <v>6</v>
      </c>
      <c r="I6449" s="3">
        <f t="shared" ca="1" si="1109"/>
        <v>96622.16</v>
      </c>
      <c r="J6449" s="3">
        <f t="shared" ca="1" si="1110"/>
        <v>0.15442597552000192</v>
      </c>
      <c r="K6449" s="3">
        <f t="shared" ca="1" si="1111"/>
        <v>2</v>
      </c>
      <c r="L6449" s="3" t="str">
        <f ca="1">VLOOKUP(K6449,Freq_Investment!$A$1:$B$8,2,0)</f>
        <v>Weekly</v>
      </c>
      <c r="M6449" s="3" t="str">
        <f t="shared" ca="1" si="1112"/>
        <v>Auto</v>
      </c>
      <c r="N6449" s="3">
        <f t="shared" ca="1" si="1113"/>
        <v>1</v>
      </c>
      <c r="O6449" s="3">
        <f t="shared" ca="1" si="1113"/>
        <v>5</v>
      </c>
      <c r="P6449" s="3">
        <f t="shared" ca="1" si="1113"/>
        <v>1</v>
      </c>
    </row>
    <row r="6450" spans="1:16" x14ac:dyDescent="0.25">
      <c r="A6450" s="3">
        <f t="shared" ca="1" si="1103"/>
        <v>99565322</v>
      </c>
      <c r="B6450" s="3">
        <f t="shared" ca="1" si="1104"/>
        <v>9353</v>
      </c>
      <c r="C6450" s="1">
        <f t="shared" ca="1" si="1105"/>
        <v>31952</v>
      </c>
      <c r="D6450" s="7">
        <f t="shared" ca="1" si="1106"/>
        <v>2</v>
      </c>
      <c r="E6450" s="3" t="str">
        <f ca="1">VLOOKUP(D6450,State!$A$1:$B$9,2,0)</f>
        <v>QLD</v>
      </c>
      <c r="F6450" s="3">
        <f t="shared" ca="1" si="1107"/>
        <v>874</v>
      </c>
      <c r="G6450" s="3" t="str">
        <f ca="1">VLOOKUP(F6450,Occupation!$A$1:$B$915,2,0)</f>
        <v>Tow Truck Driver</v>
      </c>
      <c r="H6450" s="3">
        <f t="shared" ca="1" si="1108"/>
        <v>6</v>
      </c>
      <c r="I6450" s="3">
        <f t="shared" ca="1" si="1109"/>
        <v>13973.77</v>
      </c>
      <c r="J6450" s="3">
        <f t="shared" ca="1" si="1110"/>
        <v>0.11053318357718045</v>
      </c>
      <c r="K6450" s="3">
        <f t="shared" ca="1" si="1111"/>
        <v>2</v>
      </c>
      <c r="L6450" s="3" t="str">
        <f ca="1">VLOOKUP(K6450,Freq_Investment!$A$1:$B$8,2,0)</f>
        <v>Weekly</v>
      </c>
      <c r="M6450" s="3" t="str">
        <f t="shared" ca="1" si="1112"/>
        <v>Manual</v>
      </c>
      <c r="N6450" s="3">
        <f t="shared" ca="1" si="1113"/>
        <v>5</v>
      </c>
      <c r="O6450" s="3">
        <f t="shared" ca="1" si="1113"/>
        <v>5</v>
      </c>
      <c r="P6450" s="3">
        <f t="shared" ca="1" si="1113"/>
        <v>2</v>
      </c>
    </row>
    <row r="6451" spans="1:16" x14ac:dyDescent="0.25">
      <c r="A6451" s="3">
        <f t="shared" ca="1" si="1103"/>
        <v>388921554</v>
      </c>
      <c r="B6451" s="3">
        <f t="shared" ca="1" si="1104"/>
        <v>6367</v>
      </c>
      <c r="C6451" s="1">
        <f t="shared" ca="1" si="1105"/>
        <v>42099</v>
      </c>
      <c r="D6451" s="7">
        <f t="shared" ca="1" si="1106"/>
        <v>6</v>
      </c>
      <c r="E6451" s="3" t="str">
        <f ca="1">VLOOKUP(D6451,State!$A$1:$B$9,2,0)</f>
        <v>TAS</v>
      </c>
      <c r="F6451" s="3">
        <f t="shared" ca="1" si="1107"/>
        <v>551</v>
      </c>
      <c r="G6451" s="3" t="str">
        <f ca="1">VLOOKUP(F6451,Occupation!$A$1:$B$915,2,0)</f>
        <v>Florist</v>
      </c>
      <c r="H6451" s="3">
        <f t="shared" ca="1" si="1108"/>
        <v>2</v>
      </c>
      <c r="I6451" s="3">
        <f t="shared" ca="1" si="1109"/>
        <v>90690.05</v>
      </c>
      <c r="J6451" s="3">
        <f t="shared" ca="1" si="1110"/>
        <v>0.2669886347139851</v>
      </c>
      <c r="K6451" s="3">
        <f t="shared" ca="1" si="1111"/>
        <v>4</v>
      </c>
      <c r="L6451" s="3" t="str">
        <f ca="1">VLOOKUP(K6451,Freq_Investment!$A$1:$B$8,2,0)</f>
        <v>Monthly</v>
      </c>
      <c r="M6451" s="3" t="str">
        <f t="shared" ca="1" si="1112"/>
        <v>Auto</v>
      </c>
      <c r="N6451" s="3">
        <f t="shared" ca="1" si="1113"/>
        <v>3</v>
      </c>
      <c r="O6451" s="3">
        <f t="shared" ca="1" si="1113"/>
        <v>1</v>
      </c>
      <c r="P6451" s="3">
        <f t="shared" ca="1" si="1113"/>
        <v>5</v>
      </c>
    </row>
    <row r="6452" spans="1:16" x14ac:dyDescent="0.25">
      <c r="A6452" s="3">
        <f t="shared" ca="1" si="1103"/>
        <v>847719280</v>
      </c>
      <c r="B6452" s="3">
        <f t="shared" ca="1" si="1104"/>
        <v>774</v>
      </c>
      <c r="C6452" s="1">
        <f t="shared" ca="1" si="1105"/>
        <v>33709</v>
      </c>
      <c r="D6452" s="7">
        <f t="shared" ca="1" si="1106"/>
        <v>8</v>
      </c>
      <c r="E6452" s="3" t="str">
        <f ca="1">VLOOKUP(D6452,State!$A$1:$B$9,2,0)</f>
        <v>ACT</v>
      </c>
      <c r="F6452" s="3">
        <f t="shared" ca="1" si="1107"/>
        <v>768</v>
      </c>
      <c r="G6452" s="3" t="str">
        <f ca="1">VLOOKUP(F6452,Occupation!$A$1:$B$915,2,0)</f>
        <v>Insurance Investigator</v>
      </c>
      <c r="H6452" s="3">
        <f t="shared" ca="1" si="1108"/>
        <v>5</v>
      </c>
      <c r="I6452" s="3">
        <f t="shared" ca="1" si="1109"/>
        <v>13437.27</v>
      </c>
      <c r="J6452" s="3">
        <f t="shared" ca="1" si="1110"/>
        <v>0.16893124767913165</v>
      </c>
      <c r="K6452" s="3">
        <f t="shared" ca="1" si="1111"/>
        <v>2</v>
      </c>
      <c r="L6452" s="3" t="str">
        <f ca="1">VLOOKUP(K6452,Freq_Investment!$A$1:$B$8,2,0)</f>
        <v>Weekly</v>
      </c>
      <c r="M6452" s="3" t="str">
        <f t="shared" ca="1" si="1112"/>
        <v>Auto</v>
      </c>
      <c r="N6452" s="3">
        <f t="shared" ca="1" si="1113"/>
        <v>1</v>
      </c>
      <c r="O6452" s="3">
        <f t="shared" ca="1" si="1113"/>
        <v>3</v>
      </c>
      <c r="P6452" s="3">
        <f t="shared" ca="1" si="1113"/>
        <v>4</v>
      </c>
    </row>
    <row r="6453" spans="1:16" x14ac:dyDescent="0.25">
      <c r="A6453" s="3">
        <f t="shared" ca="1" si="1103"/>
        <v>861916727</v>
      </c>
      <c r="B6453" s="3">
        <f t="shared" ca="1" si="1104"/>
        <v>5776</v>
      </c>
      <c r="C6453" s="1">
        <f t="shared" ca="1" si="1105"/>
        <v>26731</v>
      </c>
      <c r="D6453" s="7">
        <f t="shared" ca="1" si="1106"/>
        <v>8</v>
      </c>
      <c r="E6453" s="3" t="str">
        <f ca="1">VLOOKUP(D6453,State!$A$1:$B$9,2,0)</f>
        <v>ACT</v>
      </c>
      <c r="F6453" s="3">
        <f t="shared" ca="1" si="1107"/>
        <v>734</v>
      </c>
      <c r="G6453" s="3" t="str">
        <f ca="1">VLOOKUP(F6453,Occupation!$A$1:$B$915,2,0)</f>
        <v>Bookkeeper</v>
      </c>
      <c r="H6453" s="3">
        <f t="shared" ca="1" si="1108"/>
        <v>5</v>
      </c>
      <c r="I6453" s="3">
        <f t="shared" ca="1" si="1109"/>
        <v>58928.04</v>
      </c>
      <c r="J6453" s="3">
        <f t="shared" ca="1" si="1110"/>
        <v>0.41116458160567049</v>
      </c>
      <c r="K6453" s="3">
        <f t="shared" ca="1" si="1111"/>
        <v>3</v>
      </c>
      <c r="L6453" s="3" t="str">
        <f ca="1">VLOOKUP(K6453,Freq_Investment!$A$1:$B$8,2,0)</f>
        <v>Fortnightly</v>
      </c>
      <c r="M6453" s="3" t="str">
        <f t="shared" ca="1" si="1112"/>
        <v>Manual</v>
      </c>
      <c r="N6453" s="3">
        <f t="shared" ca="1" si="1113"/>
        <v>1</v>
      </c>
      <c r="O6453" s="3">
        <f t="shared" ca="1" si="1113"/>
        <v>4</v>
      </c>
      <c r="P6453" s="3">
        <f t="shared" ca="1" si="1113"/>
        <v>5</v>
      </c>
    </row>
    <row r="6454" spans="1:16" x14ac:dyDescent="0.25">
      <c r="A6454" s="3">
        <f t="shared" ca="1" si="1103"/>
        <v>730667537</v>
      </c>
      <c r="B6454" s="3">
        <f t="shared" ca="1" si="1104"/>
        <v>1731</v>
      </c>
      <c r="C6454" s="1">
        <f t="shared" ca="1" si="1105"/>
        <v>36239</v>
      </c>
      <c r="D6454" s="7">
        <f t="shared" ca="1" si="1106"/>
        <v>3</v>
      </c>
      <c r="E6454" s="3" t="str">
        <f ca="1">VLOOKUP(D6454,State!$A$1:$B$9,2,0)</f>
        <v>SA</v>
      </c>
      <c r="F6454" s="3">
        <f t="shared" ca="1" si="1107"/>
        <v>890</v>
      </c>
      <c r="G6454" s="3" t="str">
        <f ca="1">VLOOKUP(F6454,Occupation!$A$1:$B$915,2,0)</f>
        <v>Product Tester</v>
      </c>
      <c r="H6454" s="3">
        <f t="shared" ca="1" si="1108"/>
        <v>6</v>
      </c>
      <c r="I6454" s="3">
        <f t="shared" ca="1" si="1109"/>
        <v>64189</v>
      </c>
      <c r="J6454" s="3">
        <f t="shared" ca="1" si="1110"/>
        <v>0.26432446026909584</v>
      </c>
      <c r="K6454" s="3">
        <f t="shared" ca="1" si="1111"/>
        <v>6</v>
      </c>
      <c r="L6454" s="3" t="str">
        <f ca="1">VLOOKUP(K6454,Freq_Investment!$A$1:$B$8,2,0)</f>
        <v>Half-yearly</v>
      </c>
      <c r="M6454" s="3" t="str">
        <f t="shared" ca="1" si="1112"/>
        <v>Manual</v>
      </c>
      <c r="N6454" s="3">
        <f t="shared" ca="1" si="1113"/>
        <v>1</v>
      </c>
      <c r="O6454" s="3">
        <f t="shared" ca="1" si="1113"/>
        <v>2</v>
      </c>
      <c r="P6454" s="3">
        <f t="shared" ca="1" si="1113"/>
        <v>2</v>
      </c>
    </row>
    <row r="6455" spans="1:16" x14ac:dyDescent="0.25">
      <c r="A6455" s="3">
        <f t="shared" ca="1" si="1103"/>
        <v>21055668</v>
      </c>
      <c r="B6455" s="3">
        <f t="shared" ca="1" si="1104"/>
        <v>8602</v>
      </c>
      <c r="C6455" s="1">
        <f t="shared" ca="1" si="1105"/>
        <v>31749</v>
      </c>
      <c r="D6455" s="7">
        <f t="shared" ca="1" si="1106"/>
        <v>4</v>
      </c>
      <c r="E6455" s="3" t="str">
        <f ca="1">VLOOKUP(D6455,State!$A$1:$B$9,2,0)</f>
        <v>WA</v>
      </c>
      <c r="F6455" s="3">
        <f t="shared" ca="1" si="1107"/>
        <v>438</v>
      </c>
      <c r="G6455" s="3" t="str">
        <f ca="1">VLOOKUP(F6455,Occupation!$A$1:$B$915,2,0)</f>
        <v>Life Science Technician</v>
      </c>
      <c r="H6455" s="3">
        <f t="shared" ca="1" si="1108"/>
        <v>10</v>
      </c>
      <c r="I6455" s="3">
        <f t="shared" ca="1" si="1109"/>
        <v>39562.69</v>
      </c>
      <c r="J6455" s="3">
        <f t="shared" ca="1" si="1110"/>
        <v>8.4698936372628431E-2</v>
      </c>
      <c r="K6455" s="3">
        <f t="shared" ca="1" si="1111"/>
        <v>7</v>
      </c>
      <c r="L6455" s="3" t="str">
        <f ca="1">VLOOKUP(K6455,Freq_Investment!$A$1:$B$8,2,0)</f>
        <v>Yearly</v>
      </c>
      <c r="M6455" s="3" t="str">
        <f t="shared" ca="1" si="1112"/>
        <v>Manual</v>
      </c>
      <c r="N6455" s="3">
        <f t="shared" ca="1" si="1113"/>
        <v>4</v>
      </c>
      <c r="O6455" s="3">
        <f t="shared" ca="1" si="1113"/>
        <v>4</v>
      </c>
      <c r="P6455" s="3">
        <f t="shared" ca="1" si="1113"/>
        <v>2</v>
      </c>
    </row>
    <row r="6456" spans="1:16" x14ac:dyDescent="0.25">
      <c r="A6456" s="3">
        <f t="shared" ca="1" si="1103"/>
        <v>368681342</v>
      </c>
      <c r="B6456" s="3">
        <f t="shared" ca="1" si="1104"/>
        <v>662</v>
      </c>
      <c r="C6456" s="1">
        <f t="shared" ca="1" si="1105"/>
        <v>36885</v>
      </c>
      <c r="D6456" s="7">
        <f t="shared" ca="1" si="1106"/>
        <v>2</v>
      </c>
      <c r="E6456" s="3" t="str">
        <f ca="1">VLOOKUP(D6456,State!$A$1:$B$9,2,0)</f>
        <v>QLD</v>
      </c>
      <c r="F6456" s="3">
        <f t="shared" ca="1" si="1107"/>
        <v>842</v>
      </c>
      <c r="G6456" s="3" t="str">
        <f ca="1">VLOOKUP(F6456,Occupation!$A$1:$B$915,2,0)</f>
        <v>Waste Water or Water Plant Operator</v>
      </c>
      <c r="H6456" s="3">
        <f t="shared" ca="1" si="1108"/>
        <v>10</v>
      </c>
      <c r="I6456" s="3">
        <f t="shared" ca="1" si="1109"/>
        <v>75488.61</v>
      </c>
      <c r="J6456" s="3">
        <f t="shared" ca="1" si="1110"/>
        <v>0.23091565051010637</v>
      </c>
      <c r="K6456" s="3">
        <f t="shared" ca="1" si="1111"/>
        <v>6</v>
      </c>
      <c r="L6456" s="3" t="str">
        <f ca="1">VLOOKUP(K6456,Freq_Investment!$A$1:$B$8,2,0)</f>
        <v>Half-yearly</v>
      </c>
      <c r="M6456" s="3" t="str">
        <f t="shared" ca="1" si="1112"/>
        <v>Manual</v>
      </c>
      <c r="N6456" s="3">
        <f t="shared" ca="1" si="1113"/>
        <v>2</v>
      </c>
      <c r="O6456" s="3">
        <f t="shared" ca="1" si="1113"/>
        <v>2</v>
      </c>
      <c r="P6456" s="3">
        <f t="shared" ca="1" si="1113"/>
        <v>2</v>
      </c>
    </row>
    <row r="6457" spans="1:16" x14ac:dyDescent="0.25">
      <c r="A6457" s="3">
        <f t="shared" ca="1" si="1103"/>
        <v>663960950</v>
      </c>
      <c r="B6457" s="3">
        <f t="shared" ca="1" si="1104"/>
        <v>9607</v>
      </c>
      <c r="C6457" s="1">
        <f t="shared" ca="1" si="1105"/>
        <v>34352</v>
      </c>
      <c r="D6457" s="7">
        <f t="shared" ca="1" si="1106"/>
        <v>1</v>
      </c>
      <c r="E6457" s="3" t="str">
        <f ca="1">VLOOKUP(D6457,State!$A$1:$B$9,2,0)</f>
        <v>NSW</v>
      </c>
      <c r="F6457" s="3">
        <f t="shared" ca="1" si="1107"/>
        <v>241</v>
      </c>
      <c r="G6457" s="3" t="str">
        <f ca="1">VLOOKUP(F6457,Occupation!$A$1:$B$915,2,0)</f>
        <v>Park Ranger</v>
      </c>
      <c r="H6457" s="3">
        <f t="shared" ca="1" si="1108"/>
        <v>4</v>
      </c>
      <c r="I6457" s="3">
        <f t="shared" ca="1" si="1109"/>
        <v>17391.75</v>
      </c>
      <c r="J6457" s="3">
        <f t="shared" ca="1" si="1110"/>
        <v>0.3140141651733433</v>
      </c>
      <c r="K6457" s="3">
        <f t="shared" ca="1" si="1111"/>
        <v>6</v>
      </c>
      <c r="L6457" s="3" t="str">
        <f ca="1">VLOOKUP(K6457,Freq_Investment!$A$1:$B$8,2,0)</f>
        <v>Half-yearly</v>
      </c>
      <c r="M6457" s="3" t="str">
        <f t="shared" ca="1" si="1112"/>
        <v>Manual</v>
      </c>
      <c r="N6457" s="3">
        <f t="shared" ca="1" si="1113"/>
        <v>2</v>
      </c>
      <c r="O6457" s="3">
        <f t="shared" ca="1" si="1113"/>
        <v>4</v>
      </c>
      <c r="P6457" s="3">
        <f t="shared" ca="1" si="1113"/>
        <v>4</v>
      </c>
    </row>
    <row r="6458" spans="1:16" x14ac:dyDescent="0.25">
      <c r="A6458" s="3">
        <f t="shared" ca="1" si="1103"/>
        <v>248160581</v>
      </c>
      <c r="B6458" s="3">
        <f t="shared" ca="1" si="1104"/>
        <v>1704</v>
      </c>
      <c r="C6458" s="1">
        <f t="shared" ca="1" si="1105"/>
        <v>29363</v>
      </c>
      <c r="D6458" s="7">
        <f t="shared" ca="1" si="1106"/>
        <v>1</v>
      </c>
      <c r="E6458" s="3" t="str">
        <f ca="1">VLOOKUP(D6458,State!$A$1:$B$9,2,0)</f>
        <v>NSW</v>
      </c>
      <c r="F6458" s="3">
        <f t="shared" ca="1" si="1107"/>
        <v>856</v>
      </c>
      <c r="G6458" s="3" t="str">
        <f ca="1">VLOOKUP(F6458,Occupation!$A$1:$B$915,2,0)</f>
        <v>Paving Plant Operator</v>
      </c>
      <c r="H6458" s="3">
        <f t="shared" ca="1" si="1108"/>
        <v>10</v>
      </c>
      <c r="I6458" s="3">
        <f t="shared" ca="1" si="1109"/>
        <v>74124</v>
      </c>
      <c r="J6458" s="3">
        <f t="shared" ca="1" si="1110"/>
        <v>0.18298899878352548</v>
      </c>
      <c r="K6458" s="3">
        <f t="shared" ca="1" si="1111"/>
        <v>2</v>
      </c>
      <c r="L6458" s="3" t="str">
        <f ca="1">VLOOKUP(K6458,Freq_Investment!$A$1:$B$8,2,0)</f>
        <v>Weekly</v>
      </c>
      <c r="M6458" s="3" t="str">
        <f t="shared" ca="1" si="1112"/>
        <v>Manual</v>
      </c>
      <c r="N6458" s="3">
        <f t="shared" ca="1" si="1113"/>
        <v>5</v>
      </c>
      <c r="O6458" s="3">
        <f t="shared" ca="1" si="1113"/>
        <v>2</v>
      </c>
      <c r="P6458" s="3">
        <f t="shared" ca="1" si="1113"/>
        <v>1</v>
      </c>
    </row>
    <row r="6459" spans="1:16" x14ac:dyDescent="0.25">
      <c r="A6459" s="3">
        <f t="shared" ca="1" si="1103"/>
        <v>80586649</v>
      </c>
      <c r="B6459" s="3">
        <f t="shared" ca="1" si="1104"/>
        <v>517</v>
      </c>
      <c r="C6459" s="1">
        <f t="shared" ca="1" si="1105"/>
        <v>44051</v>
      </c>
      <c r="D6459" s="7">
        <f t="shared" ca="1" si="1106"/>
        <v>3</v>
      </c>
      <c r="E6459" s="3" t="str">
        <f ca="1">VLOOKUP(D6459,State!$A$1:$B$9,2,0)</f>
        <v>SA</v>
      </c>
      <c r="F6459" s="3">
        <f t="shared" ca="1" si="1107"/>
        <v>538</v>
      </c>
      <c r="G6459" s="3" t="str">
        <f ca="1">VLOOKUP(F6459,Occupation!$A$1:$B$915,2,0)</f>
        <v>Baker</v>
      </c>
      <c r="H6459" s="3">
        <f t="shared" ca="1" si="1108"/>
        <v>5</v>
      </c>
      <c r="I6459" s="3">
        <f t="shared" ca="1" si="1109"/>
        <v>77489.39</v>
      </c>
      <c r="J6459" s="3">
        <f t="shared" ca="1" si="1110"/>
        <v>0.21155516148441761</v>
      </c>
      <c r="K6459" s="3">
        <f t="shared" ca="1" si="1111"/>
        <v>5</v>
      </c>
      <c r="L6459" s="3" t="str">
        <f ca="1">VLOOKUP(K6459,Freq_Investment!$A$1:$B$8,2,0)</f>
        <v>Quarterly</v>
      </c>
      <c r="M6459" s="3" t="str">
        <f t="shared" ca="1" si="1112"/>
        <v>Manual</v>
      </c>
      <c r="N6459" s="3">
        <f t="shared" ca="1" si="1113"/>
        <v>4</v>
      </c>
      <c r="O6459" s="3">
        <f t="shared" ca="1" si="1113"/>
        <v>1</v>
      </c>
      <c r="P6459" s="3">
        <f t="shared" ca="1" si="1113"/>
        <v>2</v>
      </c>
    </row>
    <row r="6460" spans="1:16" x14ac:dyDescent="0.25">
      <c r="A6460" s="3">
        <f t="shared" ca="1" si="1103"/>
        <v>641106577</v>
      </c>
      <c r="B6460" s="3">
        <f t="shared" ca="1" si="1104"/>
        <v>7834</v>
      </c>
      <c r="C6460" s="1">
        <f t="shared" ca="1" si="1105"/>
        <v>43282</v>
      </c>
      <c r="D6460" s="7">
        <f t="shared" ca="1" si="1106"/>
        <v>7</v>
      </c>
      <c r="E6460" s="3" t="str">
        <f ca="1">VLOOKUP(D6460,State!$A$1:$B$9,2,0)</f>
        <v>VIC</v>
      </c>
      <c r="F6460" s="3">
        <f t="shared" ca="1" si="1107"/>
        <v>108</v>
      </c>
      <c r="G6460" s="3" t="str">
        <f ca="1">VLOOKUP(F6460,Occupation!$A$1:$B$915,2,0)</f>
        <v>Visual Arts and Crafts Professionals nec</v>
      </c>
      <c r="H6460" s="3">
        <f t="shared" ca="1" si="1108"/>
        <v>7</v>
      </c>
      <c r="I6460" s="3">
        <f t="shared" ca="1" si="1109"/>
        <v>94786.52</v>
      </c>
      <c r="J6460" s="3">
        <f t="shared" ca="1" si="1110"/>
        <v>0.1594201745175387</v>
      </c>
      <c r="K6460" s="3">
        <f t="shared" ca="1" si="1111"/>
        <v>7</v>
      </c>
      <c r="L6460" s="3" t="str">
        <f ca="1">VLOOKUP(K6460,Freq_Investment!$A$1:$B$8,2,0)</f>
        <v>Yearly</v>
      </c>
      <c r="M6460" s="3" t="str">
        <f t="shared" ca="1" si="1112"/>
        <v>Manual</v>
      </c>
      <c r="N6460" s="3">
        <f t="shared" ca="1" si="1113"/>
        <v>2</v>
      </c>
      <c r="O6460" s="3">
        <f t="shared" ca="1" si="1113"/>
        <v>1</v>
      </c>
      <c r="P6460" s="3">
        <f t="shared" ca="1" si="1113"/>
        <v>2</v>
      </c>
    </row>
    <row r="6461" spans="1:16" x14ac:dyDescent="0.25">
      <c r="A6461" s="3">
        <f t="shared" ca="1" si="1103"/>
        <v>155937589</v>
      </c>
      <c r="B6461" s="3">
        <f t="shared" ca="1" si="1104"/>
        <v>1563</v>
      </c>
      <c r="C6461" s="1">
        <f t="shared" ca="1" si="1105"/>
        <v>40760</v>
      </c>
      <c r="D6461" s="7">
        <f t="shared" ca="1" si="1106"/>
        <v>1</v>
      </c>
      <c r="E6461" s="3" t="str">
        <f ca="1">VLOOKUP(D6461,State!$A$1:$B$9,2,0)</f>
        <v>NSW</v>
      </c>
      <c r="F6461" s="3">
        <f t="shared" ca="1" si="1107"/>
        <v>894</v>
      </c>
      <c r="G6461" s="3" t="str">
        <f ca="1">VLOOKUP(F6461,Occupation!$A$1:$B$915,2,0)</f>
        <v>Vineyard Worker</v>
      </c>
      <c r="H6461" s="3">
        <f t="shared" ca="1" si="1108"/>
        <v>8</v>
      </c>
      <c r="I6461" s="3">
        <f t="shared" ca="1" si="1109"/>
        <v>27961.08</v>
      </c>
      <c r="J6461" s="3">
        <f t="shared" ca="1" si="1110"/>
        <v>1.2240951559735092E-2</v>
      </c>
      <c r="K6461" s="3">
        <f t="shared" ca="1" si="1111"/>
        <v>6</v>
      </c>
      <c r="L6461" s="3" t="str">
        <f ca="1">VLOOKUP(K6461,Freq_Investment!$A$1:$B$8,2,0)</f>
        <v>Half-yearly</v>
      </c>
      <c r="M6461" s="3" t="str">
        <f t="shared" ca="1" si="1112"/>
        <v>Manual</v>
      </c>
      <c r="N6461" s="3">
        <f t="shared" ca="1" si="1113"/>
        <v>3</v>
      </c>
      <c r="O6461" s="3">
        <f t="shared" ca="1" si="1113"/>
        <v>4</v>
      </c>
      <c r="P6461" s="3">
        <f t="shared" ca="1" si="1113"/>
        <v>3</v>
      </c>
    </row>
    <row r="6462" spans="1:16" x14ac:dyDescent="0.25">
      <c r="A6462" s="3">
        <f t="shared" ca="1" si="1103"/>
        <v>484770814</v>
      </c>
      <c r="B6462" s="3">
        <f t="shared" ca="1" si="1104"/>
        <v>7934</v>
      </c>
      <c r="C6462" s="1">
        <f t="shared" ca="1" si="1105"/>
        <v>42392</v>
      </c>
      <c r="D6462" s="7">
        <f t="shared" ca="1" si="1106"/>
        <v>4</v>
      </c>
      <c r="E6462" s="3" t="str">
        <f ca="1">VLOOKUP(D6462,State!$A$1:$B$9,2,0)</f>
        <v>WA</v>
      </c>
      <c r="F6462" s="3">
        <f t="shared" ca="1" si="1107"/>
        <v>716</v>
      </c>
      <c r="G6462" s="3" t="str">
        <f ca="1">VLOOKUP(F6462,Occupation!$A$1:$B$915,2,0)</f>
        <v>Health Practice Manager</v>
      </c>
      <c r="H6462" s="3">
        <f t="shared" ca="1" si="1108"/>
        <v>9</v>
      </c>
      <c r="I6462" s="3">
        <f t="shared" ca="1" si="1109"/>
        <v>60258.26</v>
      </c>
      <c r="J6462" s="3">
        <f t="shared" ca="1" si="1110"/>
        <v>0.34262235369971328</v>
      </c>
      <c r="K6462" s="3">
        <f t="shared" ca="1" si="1111"/>
        <v>6</v>
      </c>
      <c r="L6462" s="3" t="str">
        <f ca="1">VLOOKUP(K6462,Freq_Investment!$A$1:$B$8,2,0)</f>
        <v>Half-yearly</v>
      </c>
      <c r="M6462" s="3" t="str">
        <f t="shared" ca="1" si="1112"/>
        <v>Auto</v>
      </c>
      <c r="N6462" s="3">
        <f t="shared" ca="1" si="1113"/>
        <v>5</v>
      </c>
      <c r="O6462" s="3">
        <f t="shared" ca="1" si="1113"/>
        <v>2</v>
      </c>
      <c r="P6462" s="3">
        <f t="shared" ca="1" si="1113"/>
        <v>4</v>
      </c>
    </row>
    <row r="6463" spans="1:16" x14ac:dyDescent="0.25">
      <c r="A6463" s="3">
        <f t="shared" ca="1" si="1103"/>
        <v>32672833</v>
      </c>
      <c r="B6463" s="3">
        <f t="shared" ca="1" si="1104"/>
        <v>1594</v>
      </c>
      <c r="C6463" s="1">
        <f t="shared" ca="1" si="1105"/>
        <v>38749</v>
      </c>
      <c r="D6463" s="7">
        <f t="shared" ca="1" si="1106"/>
        <v>4</v>
      </c>
      <c r="E6463" s="3" t="str">
        <f ca="1">VLOOKUP(D6463,State!$A$1:$B$9,2,0)</f>
        <v>WA</v>
      </c>
      <c r="F6463" s="3">
        <f t="shared" ca="1" si="1107"/>
        <v>866</v>
      </c>
      <c r="G6463" s="3" t="str">
        <f ca="1">VLOOKUP(F6463,Occupation!$A$1:$B$915,2,0)</f>
        <v>Passenger Coach Driver</v>
      </c>
      <c r="H6463" s="3">
        <f t="shared" ca="1" si="1108"/>
        <v>5</v>
      </c>
      <c r="I6463" s="3">
        <f t="shared" ca="1" si="1109"/>
        <v>13859.53</v>
      </c>
      <c r="J6463" s="3">
        <f t="shared" ca="1" si="1110"/>
        <v>0.15267411991650709</v>
      </c>
      <c r="K6463" s="3">
        <f t="shared" ca="1" si="1111"/>
        <v>3</v>
      </c>
      <c r="L6463" s="3" t="str">
        <f ca="1">VLOOKUP(K6463,Freq_Investment!$A$1:$B$8,2,0)</f>
        <v>Fortnightly</v>
      </c>
      <c r="M6463" s="3" t="str">
        <f t="shared" ca="1" si="1112"/>
        <v>Auto</v>
      </c>
      <c r="N6463" s="3">
        <f t="shared" ca="1" si="1113"/>
        <v>4</v>
      </c>
      <c r="O6463" s="3">
        <f t="shared" ca="1" si="1113"/>
        <v>2</v>
      </c>
      <c r="P6463" s="3">
        <f t="shared" ca="1" si="1113"/>
        <v>1</v>
      </c>
    </row>
    <row r="6464" spans="1:16" x14ac:dyDescent="0.25">
      <c r="A6464" s="3">
        <f t="shared" ca="1" si="1103"/>
        <v>554404873</v>
      </c>
      <c r="B6464" s="3">
        <f t="shared" ca="1" si="1104"/>
        <v>6829</v>
      </c>
      <c r="C6464" s="1">
        <f t="shared" ca="1" si="1105"/>
        <v>31967</v>
      </c>
      <c r="D6464" s="7">
        <f t="shared" ca="1" si="1106"/>
        <v>6</v>
      </c>
      <c r="E6464" s="3" t="str">
        <f ca="1">VLOOKUP(D6464,State!$A$1:$B$9,2,0)</f>
        <v>TAS</v>
      </c>
      <c r="F6464" s="3">
        <f t="shared" ca="1" si="1107"/>
        <v>400</v>
      </c>
      <c r="G6464" s="3" t="str">
        <f ca="1">VLOOKUP(F6464,Occupation!$A$1:$B$915,2,0)</f>
        <v>Family and Marriage Counsellor</v>
      </c>
      <c r="H6464" s="3">
        <f t="shared" ca="1" si="1108"/>
        <v>5</v>
      </c>
      <c r="I6464" s="3">
        <f t="shared" ca="1" si="1109"/>
        <v>62501.35</v>
      </c>
      <c r="J6464" s="3">
        <f t="shared" ca="1" si="1110"/>
        <v>0.40533520475291202</v>
      </c>
      <c r="K6464" s="3">
        <f t="shared" ca="1" si="1111"/>
        <v>3</v>
      </c>
      <c r="L6464" s="3" t="str">
        <f ca="1">VLOOKUP(K6464,Freq_Investment!$A$1:$B$8,2,0)</f>
        <v>Fortnightly</v>
      </c>
      <c r="M6464" s="3" t="str">
        <f t="shared" ca="1" si="1112"/>
        <v>Manual</v>
      </c>
      <c r="N6464" s="3">
        <f t="shared" ca="1" si="1113"/>
        <v>2</v>
      </c>
      <c r="O6464" s="3">
        <f t="shared" ca="1" si="1113"/>
        <v>1</v>
      </c>
      <c r="P6464" s="3">
        <f t="shared" ca="1" si="1113"/>
        <v>2</v>
      </c>
    </row>
    <row r="6465" spans="1:16" x14ac:dyDescent="0.25">
      <c r="A6465" s="3">
        <f t="shared" ca="1" si="1103"/>
        <v>113266134</v>
      </c>
      <c r="B6465" s="3">
        <f t="shared" ca="1" si="1104"/>
        <v>7293</v>
      </c>
      <c r="C6465" s="1">
        <f t="shared" ca="1" si="1105"/>
        <v>36162</v>
      </c>
      <c r="D6465" s="7">
        <f t="shared" ca="1" si="1106"/>
        <v>8</v>
      </c>
      <c r="E6465" s="3" t="str">
        <f ca="1">VLOOKUP(D6465,State!$A$1:$B$9,2,0)</f>
        <v>ACT</v>
      </c>
      <c r="F6465" s="3">
        <f t="shared" ca="1" si="1107"/>
        <v>619</v>
      </c>
      <c r="G6465" s="3" t="str">
        <f ca="1">VLOOKUP(F6465,Occupation!$A$1:$B$915,2,0)</f>
        <v>Plastics Technician</v>
      </c>
      <c r="H6465" s="3">
        <f t="shared" ca="1" si="1108"/>
        <v>3</v>
      </c>
      <c r="I6465" s="3">
        <f t="shared" ca="1" si="1109"/>
        <v>64861.4</v>
      </c>
      <c r="J6465" s="3">
        <f t="shared" ca="1" si="1110"/>
        <v>0.37075895461384678</v>
      </c>
      <c r="K6465" s="3">
        <f t="shared" ca="1" si="1111"/>
        <v>7</v>
      </c>
      <c r="L6465" s="3" t="str">
        <f ca="1">VLOOKUP(K6465,Freq_Investment!$A$1:$B$8,2,0)</f>
        <v>Yearly</v>
      </c>
      <c r="M6465" s="3" t="str">
        <f t="shared" ca="1" si="1112"/>
        <v>Manual</v>
      </c>
      <c r="N6465" s="3">
        <f t="shared" ca="1" si="1113"/>
        <v>2</v>
      </c>
      <c r="O6465" s="3">
        <f t="shared" ca="1" si="1113"/>
        <v>3</v>
      </c>
      <c r="P6465" s="3">
        <f t="shared" ca="1" si="1113"/>
        <v>5</v>
      </c>
    </row>
    <row r="6466" spans="1:16" x14ac:dyDescent="0.25">
      <c r="A6466" s="3">
        <f t="shared" ca="1" si="1103"/>
        <v>693148928</v>
      </c>
      <c r="B6466" s="3">
        <f t="shared" ca="1" si="1104"/>
        <v>9707</v>
      </c>
      <c r="C6466" s="1">
        <f t="shared" ca="1" si="1105"/>
        <v>43610</v>
      </c>
      <c r="D6466" s="7">
        <f t="shared" ca="1" si="1106"/>
        <v>1</v>
      </c>
      <c r="E6466" s="3" t="str">
        <f ca="1">VLOOKUP(D6466,State!$A$1:$B$9,2,0)</f>
        <v>NSW</v>
      </c>
      <c r="F6466" s="3">
        <f t="shared" ca="1" si="1107"/>
        <v>116</v>
      </c>
      <c r="G6466" s="3" t="str">
        <f ca="1">VLOOKUP(F6466,Occupation!$A$1:$B$915,2,0)</f>
        <v>Director (Film, Television, Radio or Stage)</v>
      </c>
      <c r="H6466" s="3">
        <f t="shared" ca="1" si="1108"/>
        <v>9</v>
      </c>
      <c r="I6466" s="3">
        <f t="shared" ca="1" si="1109"/>
        <v>35605.01</v>
      </c>
      <c r="J6466" s="3">
        <f t="shared" ca="1" si="1110"/>
        <v>0.44006069089143246</v>
      </c>
      <c r="K6466" s="3">
        <f t="shared" ca="1" si="1111"/>
        <v>2</v>
      </c>
      <c r="L6466" s="3" t="str">
        <f ca="1">VLOOKUP(K6466,Freq_Investment!$A$1:$B$8,2,0)</f>
        <v>Weekly</v>
      </c>
      <c r="M6466" s="3" t="str">
        <f t="shared" ca="1" si="1112"/>
        <v>Auto</v>
      </c>
      <c r="N6466" s="3">
        <f t="shared" ca="1" si="1113"/>
        <v>1</v>
      </c>
      <c r="O6466" s="3">
        <f t="shared" ca="1" si="1113"/>
        <v>1</v>
      </c>
      <c r="P6466" s="3">
        <f t="shared" ca="1" si="1113"/>
        <v>1</v>
      </c>
    </row>
    <row r="6467" spans="1:16" x14ac:dyDescent="0.25">
      <c r="A6467" s="3">
        <f t="shared" ref="A6467:A6530" ca="1" si="1114">RANDBETWEEN(10000000,1000000000)</f>
        <v>510661092</v>
      </c>
      <c r="B6467" s="3">
        <f t="shared" ref="B6467:B6530" ca="1" si="1115">RANDBETWEEN(1,10000)</f>
        <v>3200</v>
      </c>
      <c r="C6467" s="1">
        <f t="shared" ref="C6467:C6530" ca="1" si="1116">DATE(RANDBETWEEN(1970,2021),RANDBETWEEN(1,12),RANDBETWEEN(1,28))</f>
        <v>36051</v>
      </c>
      <c r="D6467" s="7">
        <f t="shared" ref="D6467:D6530" ca="1" si="1117">RANDBETWEEN(1,8)</f>
        <v>5</v>
      </c>
      <c r="E6467" s="3" t="str">
        <f ca="1">VLOOKUP(D6467,State!$A$1:$B$9,2,0)</f>
        <v>NT</v>
      </c>
      <c r="F6467" s="3">
        <f t="shared" ref="F6467:F6530" ca="1" si="1118">RANDBETWEEN(1,914)</f>
        <v>559</v>
      </c>
      <c r="G6467" s="3" t="str">
        <f ca="1">VLOOKUP(F6467,Occupation!$A$1:$B$915,2,0)</f>
        <v>Irrigation Technician</v>
      </c>
      <c r="H6467" s="3">
        <f t="shared" ref="H6467:H6530" ca="1" si="1119">RANDBETWEEN(1,10)</f>
        <v>9</v>
      </c>
      <c r="I6467" s="3">
        <f t="shared" ref="I6467:I6530" ca="1" si="1120">ROUND(RAND()*100000,2)</f>
        <v>88720.35</v>
      </c>
      <c r="J6467" s="3">
        <f t="shared" ref="J6467:J6530" ca="1" si="1121">RAND()/2</f>
        <v>4.1414642393989898E-2</v>
      </c>
      <c r="K6467" s="3">
        <f t="shared" ref="K6467:K6530" ca="1" si="1122">RANDBETWEEN(1,7)</f>
        <v>1</v>
      </c>
      <c r="L6467" s="3" t="str">
        <f ca="1">VLOOKUP(K6467,Freq_Investment!$A$1:$B$8,2,0)</f>
        <v>Daily</v>
      </c>
      <c r="M6467" s="3" t="str">
        <f t="shared" ref="M6467:M6530" ca="1" si="1123">IF(RANDBETWEEN(1,2)&gt;1,"Auto","Manual")</f>
        <v>Auto</v>
      </c>
      <c r="N6467" s="3">
        <f t="shared" ca="1" si="1113"/>
        <v>2</v>
      </c>
      <c r="O6467" s="3">
        <f t="shared" ca="1" si="1113"/>
        <v>3</v>
      </c>
      <c r="P6467" s="3">
        <f t="shared" ca="1" si="1113"/>
        <v>3</v>
      </c>
    </row>
    <row r="6468" spans="1:16" x14ac:dyDescent="0.25">
      <c r="A6468" s="3">
        <f t="shared" ca="1" si="1114"/>
        <v>13326988</v>
      </c>
      <c r="B6468" s="3">
        <f t="shared" ca="1" si="1115"/>
        <v>8060</v>
      </c>
      <c r="C6468" s="1">
        <f t="shared" ca="1" si="1116"/>
        <v>44375</v>
      </c>
      <c r="D6468" s="7">
        <f t="shared" ca="1" si="1117"/>
        <v>6</v>
      </c>
      <c r="E6468" s="3" t="str">
        <f ca="1">VLOOKUP(D6468,State!$A$1:$B$9,2,0)</f>
        <v>TAS</v>
      </c>
      <c r="F6468" s="3">
        <f t="shared" ca="1" si="1118"/>
        <v>398</v>
      </c>
      <c r="G6468" s="3" t="str">
        <f ca="1">VLOOKUP(F6468,Occupation!$A$1:$B$915,2,0)</f>
        <v>Careers Counsellor</v>
      </c>
      <c r="H6468" s="3">
        <f t="shared" ca="1" si="1119"/>
        <v>9</v>
      </c>
      <c r="I6468" s="3">
        <f t="shared" ca="1" si="1120"/>
        <v>81308.31</v>
      </c>
      <c r="J6468" s="3">
        <f t="shared" ca="1" si="1121"/>
        <v>0.48372968016057938</v>
      </c>
      <c r="K6468" s="3">
        <f t="shared" ca="1" si="1122"/>
        <v>6</v>
      </c>
      <c r="L6468" s="3" t="str">
        <f ca="1">VLOOKUP(K6468,Freq_Investment!$A$1:$B$8,2,0)</f>
        <v>Half-yearly</v>
      </c>
      <c r="M6468" s="3" t="str">
        <f t="shared" ca="1" si="1123"/>
        <v>Auto</v>
      </c>
      <c r="N6468" s="3">
        <f t="shared" ca="1" si="1113"/>
        <v>3</v>
      </c>
      <c r="O6468" s="3">
        <f t="shared" ca="1" si="1113"/>
        <v>4</v>
      </c>
      <c r="P6468" s="3">
        <f t="shared" ca="1" si="1113"/>
        <v>2</v>
      </c>
    </row>
    <row r="6469" spans="1:16" x14ac:dyDescent="0.25">
      <c r="A6469" s="3">
        <f t="shared" ca="1" si="1114"/>
        <v>608846449</v>
      </c>
      <c r="B6469" s="3">
        <f t="shared" ca="1" si="1115"/>
        <v>6088</v>
      </c>
      <c r="C6469" s="1">
        <f t="shared" ca="1" si="1116"/>
        <v>39846</v>
      </c>
      <c r="D6469" s="7">
        <f t="shared" ca="1" si="1117"/>
        <v>1</v>
      </c>
      <c r="E6469" s="3" t="str">
        <f ca="1">VLOOKUP(D6469,State!$A$1:$B$9,2,0)</f>
        <v>NSW</v>
      </c>
      <c r="F6469" s="3">
        <f t="shared" ca="1" si="1118"/>
        <v>645</v>
      </c>
      <c r="G6469" s="3" t="str">
        <f ca="1">VLOOKUP(F6469,Occupation!$A$1:$B$915,2,0)</f>
        <v>Preschool Aide</v>
      </c>
      <c r="H6469" s="3">
        <f t="shared" ca="1" si="1119"/>
        <v>7</v>
      </c>
      <c r="I6469" s="3">
        <f t="shared" ca="1" si="1120"/>
        <v>60023.15</v>
      </c>
      <c r="J6469" s="3">
        <f t="shared" ca="1" si="1121"/>
        <v>0.2486911058066098</v>
      </c>
      <c r="K6469" s="3">
        <f t="shared" ca="1" si="1122"/>
        <v>7</v>
      </c>
      <c r="L6469" s="3" t="str">
        <f ca="1">VLOOKUP(K6469,Freq_Investment!$A$1:$B$8,2,0)</f>
        <v>Yearly</v>
      </c>
      <c r="M6469" s="3" t="str">
        <f t="shared" ca="1" si="1123"/>
        <v>Auto</v>
      </c>
      <c r="N6469" s="3">
        <f t="shared" ca="1" si="1113"/>
        <v>5</v>
      </c>
      <c r="O6469" s="3">
        <f t="shared" ca="1" si="1113"/>
        <v>3</v>
      </c>
      <c r="P6469" s="3">
        <f t="shared" ca="1" si="1113"/>
        <v>4</v>
      </c>
    </row>
    <row r="6470" spans="1:16" x14ac:dyDescent="0.25">
      <c r="A6470" s="3">
        <f t="shared" ca="1" si="1114"/>
        <v>285836320</v>
      </c>
      <c r="B6470" s="3">
        <f t="shared" ca="1" si="1115"/>
        <v>5672</v>
      </c>
      <c r="C6470" s="1">
        <f t="shared" ca="1" si="1116"/>
        <v>33181</v>
      </c>
      <c r="D6470" s="7">
        <f t="shared" ca="1" si="1117"/>
        <v>1</v>
      </c>
      <c r="E6470" s="3" t="str">
        <f ca="1">VLOOKUP(D6470,State!$A$1:$B$9,2,0)</f>
        <v>NSW</v>
      </c>
      <c r="F6470" s="3">
        <f t="shared" ca="1" si="1118"/>
        <v>181</v>
      </c>
      <c r="G6470" s="3" t="str">
        <f ca="1">VLOOKUP(F6470,Occupation!$A$1:$B$915,2,0)</f>
        <v>Sales Representative (Industrial Products)</v>
      </c>
      <c r="H6470" s="3">
        <f t="shared" ca="1" si="1119"/>
        <v>8</v>
      </c>
      <c r="I6470" s="3">
        <f t="shared" ca="1" si="1120"/>
        <v>20913.13</v>
      </c>
      <c r="J6470" s="3">
        <f t="shared" ca="1" si="1121"/>
        <v>6.6544311319667759E-2</v>
      </c>
      <c r="K6470" s="3">
        <f t="shared" ca="1" si="1122"/>
        <v>2</v>
      </c>
      <c r="L6470" s="3" t="str">
        <f ca="1">VLOOKUP(K6470,Freq_Investment!$A$1:$B$8,2,0)</f>
        <v>Weekly</v>
      </c>
      <c r="M6470" s="3" t="str">
        <f t="shared" ca="1" si="1123"/>
        <v>Auto</v>
      </c>
      <c r="N6470" s="3">
        <f t="shared" ca="1" si="1113"/>
        <v>1</v>
      </c>
      <c r="O6470" s="3">
        <f t="shared" ca="1" si="1113"/>
        <v>1</v>
      </c>
      <c r="P6470" s="3">
        <f t="shared" ca="1" si="1113"/>
        <v>4</v>
      </c>
    </row>
    <row r="6471" spans="1:16" x14ac:dyDescent="0.25">
      <c r="A6471" s="3">
        <f t="shared" ca="1" si="1114"/>
        <v>931141571</v>
      </c>
      <c r="B6471" s="3">
        <f t="shared" ca="1" si="1115"/>
        <v>6825</v>
      </c>
      <c r="C6471" s="1">
        <f t="shared" ca="1" si="1116"/>
        <v>28753</v>
      </c>
      <c r="D6471" s="7">
        <f t="shared" ca="1" si="1117"/>
        <v>3</v>
      </c>
      <c r="E6471" s="3" t="str">
        <f ca="1">VLOOKUP(D6471,State!$A$1:$B$9,2,0)</f>
        <v>SA</v>
      </c>
      <c r="F6471" s="3">
        <f t="shared" ca="1" si="1118"/>
        <v>912</v>
      </c>
      <c r="G6471" s="3" t="str">
        <f ca="1">VLOOKUP(F6471,Occupation!$A$1:$B$915,2,0)</f>
        <v>Tyre Fitter</v>
      </c>
      <c r="H6471" s="3">
        <f t="shared" ca="1" si="1119"/>
        <v>7</v>
      </c>
      <c r="I6471" s="3">
        <f t="shared" ca="1" si="1120"/>
        <v>52530.400000000001</v>
      </c>
      <c r="J6471" s="3">
        <f t="shared" ca="1" si="1121"/>
        <v>0.4176096672104993</v>
      </c>
      <c r="K6471" s="3">
        <f t="shared" ca="1" si="1122"/>
        <v>5</v>
      </c>
      <c r="L6471" s="3" t="str">
        <f ca="1">VLOOKUP(K6471,Freq_Investment!$A$1:$B$8,2,0)</f>
        <v>Quarterly</v>
      </c>
      <c r="M6471" s="3" t="str">
        <f t="shared" ca="1" si="1123"/>
        <v>Auto</v>
      </c>
      <c r="N6471" s="3">
        <f t="shared" ca="1" si="1113"/>
        <v>2</v>
      </c>
      <c r="O6471" s="3">
        <f t="shared" ca="1" si="1113"/>
        <v>5</v>
      </c>
      <c r="P6471" s="3">
        <f t="shared" ca="1" si="1113"/>
        <v>4</v>
      </c>
    </row>
    <row r="6472" spans="1:16" x14ac:dyDescent="0.25">
      <c r="A6472" s="3">
        <f t="shared" ca="1" si="1114"/>
        <v>589972867</v>
      </c>
      <c r="B6472" s="3">
        <f t="shared" ca="1" si="1115"/>
        <v>2141</v>
      </c>
      <c r="C6472" s="1">
        <f t="shared" ca="1" si="1116"/>
        <v>26057</v>
      </c>
      <c r="D6472" s="7">
        <f t="shared" ca="1" si="1117"/>
        <v>2</v>
      </c>
      <c r="E6472" s="3" t="str">
        <f ca="1">VLOOKUP(D6472,State!$A$1:$B$9,2,0)</f>
        <v>QLD</v>
      </c>
      <c r="F6472" s="3">
        <f t="shared" ca="1" si="1118"/>
        <v>450</v>
      </c>
      <c r="G6472" s="3" t="str">
        <f ca="1">VLOOKUP(F6472,Occupation!$A$1:$B$915,2,0)</f>
        <v>Civil Engineering Technician</v>
      </c>
      <c r="H6472" s="3">
        <f t="shared" ca="1" si="1119"/>
        <v>8</v>
      </c>
      <c r="I6472" s="3">
        <f t="shared" ca="1" si="1120"/>
        <v>56774.2</v>
      </c>
      <c r="J6472" s="3">
        <f t="shared" ca="1" si="1121"/>
        <v>0.38194100577131851</v>
      </c>
      <c r="K6472" s="3">
        <f t="shared" ca="1" si="1122"/>
        <v>1</v>
      </c>
      <c r="L6472" s="3" t="str">
        <f ca="1">VLOOKUP(K6472,Freq_Investment!$A$1:$B$8,2,0)</f>
        <v>Daily</v>
      </c>
      <c r="M6472" s="3" t="str">
        <f t="shared" ca="1" si="1123"/>
        <v>Auto</v>
      </c>
      <c r="N6472" s="3">
        <f t="shared" ca="1" si="1113"/>
        <v>5</v>
      </c>
      <c r="O6472" s="3">
        <f t="shared" ca="1" si="1113"/>
        <v>2</v>
      </c>
      <c r="P6472" s="3">
        <f t="shared" ca="1" si="1113"/>
        <v>4</v>
      </c>
    </row>
    <row r="6473" spans="1:16" x14ac:dyDescent="0.25">
      <c r="A6473" s="3">
        <f t="shared" ca="1" si="1114"/>
        <v>448690398</v>
      </c>
      <c r="B6473" s="3">
        <f t="shared" ca="1" si="1115"/>
        <v>2971</v>
      </c>
      <c r="C6473" s="1">
        <f t="shared" ca="1" si="1116"/>
        <v>35754</v>
      </c>
      <c r="D6473" s="7">
        <f t="shared" ca="1" si="1117"/>
        <v>8</v>
      </c>
      <c r="E6473" s="3" t="str">
        <f ca="1">VLOOKUP(D6473,State!$A$1:$B$9,2,0)</f>
        <v>ACT</v>
      </c>
      <c r="F6473" s="3">
        <f t="shared" ca="1" si="1118"/>
        <v>226</v>
      </c>
      <c r="G6473" s="3" t="str">
        <f ca="1">VLOOKUP(F6473,Occupation!$A$1:$B$915,2,0)</f>
        <v>Engineering Technologist</v>
      </c>
      <c r="H6473" s="3">
        <f t="shared" ca="1" si="1119"/>
        <v>5</v>
      </c>
      <c r="I6473" s="3">
        <f t="shared" ca="1" si="1120"/>
        <v>69201.87</v>
      </c>
      <c r="J6473" s="3">
        <f t="shared" ca="1" si="1121"/>
        <v>0.22629090646527189</v>
      </c>
      <c r="K6473" s="3">
        <f t="shared" ca="1" si="1122"/>
        <v>2</v>
      </c>
      <c r="L6473" s="3" t="str">
        <f ca="1">VLOOKUP(K6473,Freq_Investment!$A$1:$B$8,2,0)</f>
        <v>Weekly</v>
      </c>
      <c r="M6473" s="3" t="str">
        <f t="shared" ca="1" si="1123"/>
        <v>Auto</v>
      </c>
      <c r="N6473" s="3">
        <f t="shared" ca="1" si="1113"/>
        <v>3</v>
      </c>
      <c r="O6473" s="3">
        <f t="shared" ca="1" si="1113"/>
        <v>2</v>
      </c>
      <c r="P6473" s="3">
        <f t="shared" ca="1" si="1113"/>
        <v>1</v>
      </c>
    </row>
    <row r="6474" spans="1:16" x14ac:dyDescent="0.25">
      <c r="A6474" s="3">
        <f t="shared" ca="1" si="1114"/>
        <v>466924846</v>
      </c>
      <c r="B6474" s="3">
        <f t="shared" ca="1" si="1115"/>
        <v>5246</v>
      </c>
      <c r="C6474" s="1">
        <f t="shared" ca="1" si="1116"/>
        <v>41347</v>
      </c>
      <c r="D6474" s="7">
        <f t="shared" ca="1" si="1117"/>
        <v>5</v>
      </c>
      <c r="E6474" s="3" t="str">
        <f ca="1">VLOOKUP(D6474,State!$A$1:$B$9,2,0)</f>
        <v>NT</v>
      </c>
      <c r="F6474" s="3">
        <f t="shared" ca="1" si="1118"/>
        <v>405</v>
      </c>
      <c r="G6474" s="3" t="str">
        <f ca="1">VLOOKUP(F6474,Occupation!$A$1:$B$915,2,0)</f>
        <v>Clinical Psychologist</v>
      </c>
      <c r="H6474" s="3">
        <f t="shared" ca="1" si="1119"/>
        <v>2</v>
      </c>
      <c r="I6474" s="3">
        <f t="shared" ca="1" si="1120"/>
        <v>58534.91</v>
      </c>
      <c r="J6474" s="3">
        <f t="shared" ca="1" si="1121"/>
        <v>0.42875776478219529</v>
      </c>
      <c r="K6474" s="3">
        <f t="shared" ca="1" si="1122"/>
        <v>1</v>
      </c>
      <c r="L6474" s="3" t="str">
        <f ca="1">VLOOKUP(K6474,Freq_Investment!$A$1:$B$8,2,0)</f>
        <v>Daily</v>
      </c>
      <c r="M6474" s="3" t="str">
        <f t="shared" ca="1" si="1123"/>
        <v>Manual</v>
      </c>
      <c r="N6474" s="3">
        <f t="shared" ca="1" si="1113"/>
        <v>5</v>
      </c>
      <c r="O6474" s="3">
        <f t="shared" ca="1" si="1113"/>
        <v>2</v>
      </c>
      <c r="P6474" s="3">
        <f t="shared" ca="1" si="1113"/>
        <v>3</v>
      </c>
    </row>
    <row r="6475" spans="1:16" x14ac:dyDescent="0.25">
      <c r="A6475" s="3">
        <f t="shared" ca="1" si="1114"/>
        <v>700404785</v>
      </c>
      <c r="B6475" s="3">
        <f t="shared" ca="1" si="1115"/>
        <v>4644</v>
      </c>
      <c r="C6475" s="1">
        <f t="shared" ca="1" si="1116"/>
        <v>32685</v>
      </c>
      <c r="D6475" s="7">
        <f t="shared" ca="1" si="1117"/>
        <v>6</v>
      </c>
      <c r="E6475" s="3" t="str">
        <f ca="1">VLOOKUP(D6475,State!$A$1:$B$9,2,0)</f>
        <v>TAS</v>
      </c>
      <c r="F6475" s="3">
        <f t="shared" ca="1" si="1118"/>
        <v>317</v>
      </c>
      <c r="G6475" s="3" t="str">
        <f ca="1">VLOOKUP(F6475,Occupation!$A$1:$B$915,2,0)</f>
        <v>Cardiologist</v>
      </c>
      <c r="H6475" s="3">
        <f t="shared" ca="1" si="1119"/>
        <v>6</v>
      </c>
      <c r="I6475" s="3">
        <f t="shared" ca="1" si="1120"/>
        <v>1627.73</v>
      </c>
      <c r="J6475" s="3">
        <f t="shared" ca="1" si="1121"/>
        <v>0.22741288625373207</v>
      </c>
      <c r="K6475" s="3">
        <f t="shared" ca="1" si="1122"/>
        <v>7</v>
      </c>
      <c r="L6475" s="3" t="str">
        <f ca="1">VLOOKUP(K6475,Freq_Investment!$A$1:$B$8,2,0)</f>
        <v>Yearly</v>
      </c>
      <c r="M6475" s="3" t="str">
        <f t="shared" ca="1" si="1123"/>
        <v>Auto</v>
      </c>
      <c r="N6475" s="3">
        <f t="shared" ca="1" si="1113"/>
        <v>1</v>
      </c>
      <c r="O6475" s="3">
        <f t="shared" ca="1" si="1113"/>
        <v>1</v>
      </c>
      <c r="P6475" s="3">
        <f t="shared" ca="1" si="1113"/>
        <v>5</v>
      </c>
    </row>
    <row r="6476" spans="1:16" x14ac:dyDescent="0.25">
      <c r="A6476" s="3">
        <f t="shared" ca="1" si="1114"/>
        <v>214786068</v>
      </c>
      <c r="B6476" s="3">
        <f t="shared" ca="1" si="1115"/>
        <v>8393</v>
      </c>
      <c r="C6476" s="1">
        <f t="shared" ca="1" si="1116"/>
        <v>42352</v>
      </c>
      <c r="D6476" s="7">
        <f t="shared" ca="1" si="1117"/>
        <v>5</v>
      </c>
      <c r="E6476" s="3" t="str">
        <f ca="1">VLOOKUP(D6476,State!$A$1:$B$9,2,0)</f>
        <v>NT</v>
      </c>
      <c r="F6476" s="3">
        <f t="shared" ca="1" si="1118"/>
        <v>668</v>
      </c>
      <c r="G6476" s="3" t="str">
        <f ca="1">VLOOKUP(F6476,Occupation!$A$1:$B$915,2,0)</f>
        <v>Security Consultant</v>
      </c>
      <c r="H6476" s="3">
        <f t="shared" ca="1" si="1119"/>
        <v>9</v>
      </c>
      <c r="I6476" s="3">
        <f t="shared" ca="1" si="1120"/>
        <v>80610.45</v>
      </c>
      <c r="J6476" s="3">
        <f t="shared" ca="1" si="1121"/>
        <v>0.42959843717497759</v>
      </c>
      <c r="K6476" s="3">
        <f t="shared" ca="1" si="1122"/>
        <v>6</v>
      </c>
      <c r="L6476" s="3" t="str">
        <f ca="1">VLOOKUP(K6476,Freq_Investment!$A$1:$B$8,2,0)</f>
        <v>Half-yearly</v>
      </c>
      <c r="M6476" s="3" t="str">
        <f t="shared" ca="1" si="1123"/>
        <v>Auto</v>
      </c>
      <c r="N6476" s="3">
        <f t="shared" ca="1" si="1113"/>
        <v>2</v>
      </c>
      <c r="O6476" s="3">
        <f t="shared" ca="1" si="1113"/>
        <v>2</v>
      </c>
      <c r="P6476" s="3">
        <f t="shared" ca="1" si="1113"/>
        <v>3</v>
      </c>
    </row>
    <row r="6477" spans="1:16" x14ac:dyDescent="0.25">
      <c r="A6477" s="3">
        <f t="shared" ca="1" si="1114"/>
        <v>28776678</v>
      </c>
      <c r="B6477" s="3">
        <f t="shared" ca="1" si="1115"/>
        <v>9409</v>
      </c>
      <c r="C6477" s="1">
        <f t="shared" ca="1" si="1116"/>
        <v>26868</v>
      </c>
      <c r="D6477" s="7">
        <f t="shared" ca="1" si="1117"/>
        <v>2</v>
      </c>
      <c r="E6477" s="3" t="str">
        <f ca="1">VLOOKUP(D6477,State!$A$1:$B$9,2,0)</f>
        <v>QLD</v>
      </c>
      <c r="F6477" s="3">
        <f t="shared" ca="1" si="1118"/>
        <v>913</v>
      </c>
      <c r="G6477" s="3" t="str">
        <f ca="1">VLOOKUP(F6477,Occupation!$A$1:$B$915,2,0)</f>
        <v>Printer's Assistant</v>
      </c>
      <c r="H6477" s="3">
        <f t="shared" ca="1" si="1119"/>
        <v>4</v>
      </c>
      <c r="I6477" s="3">
        <f t="shared" ca="1" si="1120"/>
        <v>18418.240000000002</v>
      </c>
      <c r="J6477" s="3">
        <f t="shared" ca="1" si="1121"/>
        <v>0.41331849139469873</v>
      </c>
      <c r="K6477" s="3">
        <f t="shared" ca="1" si="1122"/>
        <v>5</v>
      </c>
      <c r="L6477" s="3" t="str">
        <f ca="1">VLOOKUP(K6477,Freq_Investment!$A$1:$B$8,2,0)</f>
        <v>Quarterly</v>
      </c>
      <c r="M6477" s="3" t="str">
        <f t="shared" ca="1" si="1123"/>
        <v>Manual</v>
      </c>
      <c r="N6477" s="3">
        <f t="shared" ca="1" si="1113"/>
        <v>2</v>
      </c>
      <c r="O6477" s="3">
        <f t="shared" ca="1" si="1113"/>
        <v>1</v>
      </c>
      <c r="P6477" s="3">
        <f t="shared" ca="1" si="1113"/>
        <v>4</v>
      </c>
    </row>
    <row r="6478" spans="1:16" x14ac:dyDescent="0.25">
      <c r="A6478" s="3">
        <f t="shared" ca="1" si="1114"/>
        <v>960374638</v>
      </c>
      <c r="B6478" s="3">
        <f t="shared" ca="1" si="1115"/>
        <v>6482</v>
      </c>
      <c r="C6478" s="1">
        <f t="shared" ca="1" si="1116"/>
        <v>37546</v>
      </c>
      <c r="D6478" s="7">
        <f t="shared" ca="1" si="1117"/>
        <v>4</v>
      </c>
      <c r="E6478" s="3" t="str">
        <f ca="1">VLOOKUP(D6478,State!$A$1:$B$9,2,0)</f>
        <v>WA</v>
      </c>
      <c r="F6478" s="3">
        <f t="shared" ca="1" si="1118"/>
        <v>441</v>
      </c>
      <c r="G6478" s="3" t="str">
        <f ca="1">VLOOKUP(F6478,Occupation!$A$1:$B$915,2,0)</f>
        <v>Science Technicians nec</v>
      </c>
      <c r="H6478" s="3">
        <f t="shared" ca="1" si="1119"/>
        <v>8</v>
      </c>
      <c r="I6478" s="3">
        <f t="shared" ca="1" si="1120"/>
        <v>21521.07</v>
      </c>
      <c r="J6478" s="3">
        <f t="shared" ca="1" si="1121"/>
        <v>4.878084675805805E-2</v>
      </c>
      <c r="K6478" s="3">
        <f t="shared" ca="1" si="1122"/>
        <v>3</v>
      </c>
      <c r="L6478" s="3" t="str">
        <f ca="1">VLOOKUP(K6478,Freq_Investment!$A$1:$B$8,2,0)</f>
        <v>Fortnightly</v>
      </c>
      <c r="M6478" s="3" t="str">
        <f t="shared" ca="1" si="1123"/>
        <v>Auto</v>
      </c>
      <c r="N6478" s="3">
        <f t="shared" ca="1" si="1113"/>
        <v>2</v>
      </c>
      <c r="O6478" s="3">
        <f t="shared" ca="1" si="1113"/>
        <v>2</v>
      </c>
      <c r="P6478" s="3">
        <f t="shared" ca="1" si="1113"/>
        <v>4</v>
      </c>
    </row>
    <row r="6479" spans="1:16" x14ac:dyDescent="0.25">
      <c r="A6479" s="3">
        <f t="shared" ca="1" si="1114"/>
        <v>213351173</v>
      </c>
      <c r="B6479" s="3">
        <f t="shared" ca="1" si="1115"/>
        <v>8490</v>
      </c>
      <c r="C6479" s="1">
        <f t="shared" ca="1" si="1116"/>
        <v>34988</v>
      </c>
      <c r="D6479" s="7">
        <f t="shared" ca="1" si="1117"/>
        <v>4</v>
      </c>
      <c r="E6479" s="3" t="str">
        <f ca="1">VLOOKUP(D6479,State!$A$1:$B$9,2,0)</f>
        <v>WA</v>
      </c>
      <c r="F6479" s="3">
        <f t="shared" ca="1" si="1118"/>
        <v>469</v>
      </c>
      <c r="G6479" s="3" t="str">
        <f ca="1">VLOOKUP(F6479,Occupation!$A$1:$B$915,2,0)</f>
        <v>Telecommunications Network Planner</v>
      </c>
      <c r="H6479" s="3">
        <f t="shared" ca="1" si="1119"/>
        <v>1</v>
      </c>
      <c r="I6479" s="3">
        <f t="shared" ca="1" si="1120"/>
        <v>46499.61</v>
      </c>
      <c r="J6479" s="3">
        <f t="shared" ca="1" si="1121"/>
        <v>0.10088266104987015</v>
      </c>
      <c r="K6479" s="3">
        <f t="shared" ca="1" si="1122"/>
        <v>4</v>
      </c>
      <c r="L6479" s="3" t="str">
        <f ca="1">VLOOKUP(K6479,Freq_Investment!$A$1:$B$8,2,0)</f>
        <v>Monthly</v>
      </c>
      <c r="M6479" s="3" t="str">
        <f t="shared" ca="1" si="1123"/>
        <v>Manual</v>
      </c>
      <c r="N6479" s="3">
        <f t="shared" ca="1" si="1113"/>
        <v>2</v>
      </c>
      <c r="O6479" s="3">
        <f t="shared" ca="1" si="1113"/>
        <v>5</v>
      </c>
      <c r="P6479" s="3">
        <f t="shared" ca="1" si="1113"/>
        <v>2</v>
      </c>
    </row>
    <row r="6480" spans="1:16" x14ac:dyDescent="0.25">
      <c r="A6480" s="3">
        <f t="shared" ca="1" si="1114"/>
        <v>30888436</v>
      </c>
      <c r="B6480" s="3">
        <f t="shared" ca="1" si="1115"/>
        <v>1987</v>
      </c>
      <c r="C6480" s="1">
        <f t="shared" ca="1" si="1116"/>
        <v>30487</v>
      </c>
      <c r="D6480" s="7">
        <f t="shared" ca="1" si="1117"/>
        <v>8</v>
      </c>
      <c r="E6480" s="3" t="str">
        <f ca="1">VLOOKUP(D6480,State!$A$1:$B$9,2,0)</f>
        <v>ACT</v>
      </c>
      <c r="F6480" s="3">
        <f t="shared" ca="1" si="1118"/>
        <v>480</v>
      </c>
      <c r="G6480" s="3" t="str">
        <f ca="1">VLOOKUP(F6480,Occupation!$A$1:$B$915,2,0)</f>
        <v>Metal Polisher</v>
      </c>
      <c r="H6480" s="3">
        <f t="shared" ca="1" si="1119"/>
        <v>3</v>
      </c>
      <c r="I6480" s="3">
        <f t="shared" ca="1" si="1120"/>
        <v>11405.93</v>
      </c>
      <c r="J6480" s="3">
        <f t="shared" ca="1" si="1121"/>
        <v>0.28161315708130769</v>
      </c>
      <c r="K6480" s="3">
        <f t="shared" ca="1" si="1122"/>
        <v>7</v>
      </c>
      <c r="L6480" s="3" t="str">
        <f ca="1">VLOOKUP(K6480,Freq_Investment!$A$1:$B$8,2,0)</f>
        <v>Yearly</v>
      </c>
      <c r="M6480" s="3" t="str">
        <f t="shared" ca="1" si="1123"/>
        <v>Manual</v>
      </c>
      <c r="N6480" s="3">
        <f t="shared" ca="1" si="1113"/>
        <v>2</v>
      </c>
      <c r="O6480" s="3">
        <f t="shared" ca="1" si="1113"/>
        <v>1</v>
      </c>
      <c r="P6480" s="3">
        <f t="shared" ca="1" si="1113"/>
        <v>1</v>
      </c>
    </row>
    <row r="6481" spans="1:16" x14ac:dyDescent="0.25">
      <c r="A6481" s="3">
        <f t="shared" ca="1" si="1114"/>
        <v>712909977</v>
      </c>
      <c r="B6481" s="3">
        <f t="shared" ca="1" si="1115"/>
        <v>1745</v>
      </c>
      <c r="C6481" s="1">
        <f t="shared" ca="1" si="1116"/>
        <v>42371</v>
      </c>
      <c r="D6481" s="7">
        <f t="shared" ca="1" si="1117"/>
        <v>2</v>
      </c>
      <c r="E6481" s="3" t="str">
        <f ca="1">VLOOKUP(D6481,State!$A$1:$B$9,2,0)</f>
        <v>QLD</v>
      </c>
      <c r="F6481" s="3">
        <f t="shared" ca="1" si="1118"/>
        <v>732</v>
      </c>
      <c r="G6481" s="3" t="str">
        <f ca="1">VLOOKUP(F6481,Occupation!$A$1:$B$915,2,0)</f>
        <v>Accounts Clerk</v>
      </c>
      <c r="H6481" s="3">
        <f t="shared" ca="1" si="1119"/>
        <v>8</v>
      </c>
      <c r="I6481" s="3">
        <f t="shared" ca="1" si="1120"/>
        <v>9704.9500000000007</v>
      </c>
      <c r="J6481" s="3">
        <f t="shared" ca="1" si="1121"/>
        <v>0.11626394916711102</v>
      </c>
      <c r="K6481" s="3">
        <f t="shared" ca="1" si="1122"/>
        <v>4</v>
      </c>
      <c r="L6481" s="3" t="str">
        <f ca="1">VLOOKUP(K6481,Freq_Investment!$A$1:$B$8,2,0)</f>
        <v>Monthly</v>
      </c>
      <c r="M6481" s="3" t="str">
        <f t="shared" ca="1" si="1123"/>
        <v>Manual</v>
      </c>
      <c r="N6481" s="3">
        <f t="shared" ca="1" si="1113"/>
        <v>1</v>
      </c>
      <c r="O6481" s="3">
        <f t="shared" ca="1" si="1113"/>
        <v>4</v>
      </c>
      <c r="P6481" s="3">
        <f t="shared" ca="1" si="1113"/>
        <v>1</v>
      </c>
    </row>
    <row r="6482" spans="1:16" x14ac:dyDescent="0.25">
      <c r="A6482" s="3">
        <f t="shared" ca="1" si="1114"/>
        <v>523061544</v>
      </c>
      <c r="B6482" s="3">
        <f t="shared" ca="1" si="1115"/>
        <v>7458</v>
      </c>
      <c r="C6482" s="1">
        <f t="shared" ca="1" si="1116"/>
        <v>36317</v>
      </c>
      <c r="D6482" s="7">
        <f t="shared" ca="1" si="1117"/>
        <v>4</v>
      </c>
      <c r="E6482" s="3" t="str">
        <f ca="1">VLOOKUP(D6482,State!$A$1:$B$9,2,0)</f>
        <v>WA</v>
      </c>
      <c r="F6482" s="3">
        <f t="shared" ca="1" si="1118"/>
        <v>550</v>
      </c>
      <c r="G6482" s="3" t="str">
        <f ca="1">VLOOKUP(F6482,Occupation!$A$1:$B$915,2,0)</f>
        <v>Veterinary Nurse</v>
      </c>
      <c r="H6482" s="3">
        <f t="shared" ca="1" si="1119"/>
        <v>1</v>
      </c>
      <c r="I6482" s="3">
        <f t="shared" ca="1" si="1120"/>
        <v>15445.13</v>
      </c>
      <c r="J6482" s="3">
        <f t="shared" ca="1" si="1121"/>
        <v>0.39060633897672581</v>
      </c>
      <c r="K6482" s="3">
        <f t="shared" ca="1" si="1122"/>
        <v>7</v>
      </c>
      <c r="L6482" s="3" t="str">
        <f ca="1">VLOOKUP(K6482,Freq_Investment!$A$1:$B$8,2,0)</f>
        <v>Yearly</v>
      </c>
      <c r="M6482" s="3" t="str">
        <f t="shared" ca="1" si="1123"/>
        <v>Auto</v>
      </c>
      <c r="N6482" s="3">
        <f t="shared" ca="1" si="1113"/>
        <v>2</v>
      </c>
      <c r="O6482" s="3">
        <f t="shared" ca="1" si="1113"/>
        <v>2</v>
      </c>
      <c r="P6482" s="3">
        <f t="shared" ca="1" si="1113"/>
        <v>3</v>
      </c>
    </row>
    <row r="6483" spans="1:16" x14ac:dyDescent="0.25">
      <c r="A6483" s="3">
        <f t="shared" ca="1" si="1114"/>
        <v>138297959</v>
      </c>
      <c r="B6483" s="3">
        <f t="shared" ca="1" si="1115"/>
        <v>7793</v>
      </c>
      <c r="C6483" s="1">
        <f t="shared" ca="1" si="1116"/>
        <v>42710</v>
      </c>
      <c r="D6483" s="7">
        <f t="shared" ca="1" si="1117"/>
        <v>3</v>
      </c>
      <c r="E6483" s="3" t="str">
        <f ca="1">VLOOKUP(D6483,State!$A$1:$B$9,2,0)</f>
        <v>SA</v>
      </c>
      <c r="F6483" s="3">
        <f t="shared" ca="1" si="1118"/>
        <v>478</v>
      </c>
      <c r="G6483" s="3" t="str">
        <f ca="1">VLOOKUP(F6483,Occupation!$A$1:$B$915,2,0)</f>
        <v>Farrier</v>
      </c>
      <c r="H6483" s="3">
        <f t="shared" ca="1" si="1119"/>
        <v>5</v>
      </c>
      <c r="I6483" s="3">
        <f t="shared" ca="1" si="1120"/>
        <v>75044.06</v>
      </c>
      <c r="J6483" s="3">
        <f t="shared" ca="1" si="1121"/>
        <v>5.9319530348158067E-3</v>
      </c>
      <c r="K6483" s="3">
        <f t="shared" ca="1" si="1122"/>
        <v>5</v>
      </c>
      <c r="L6483" s="3" t="str">
        <f ca="1">VLOOKUP(K6483,Freq_Investment!$A$1:$B$8,2,0)</f>
        <v>Quarterly</v>
      </c>
      <c r="M6483" s="3" t="str">
        <f t="shared" ca="1" si="1123"/>
        <v>Manual</v>
      </c>
      <c r="N6483" s="3">
        <f t="shared" ca="1" si="1113"/>
        <v>1</v>
      </c>
      <c r="O6483" s="3">
        <f t="shared" ca="1" si="1113"/>
        <v>1</v>
      </c>
      <c r="P6483" s="3">
        <f t="shared" ca="1" si="1113"/>
        <v>2</v>
      </c>
    </row>
    <row r="6484" spans="1:16" x14ac:dyDescent="0.25">
      <c r="A6484" s="3">
        <f t="shared" ca="1" si="1114"/>
        <v>192408216</v>
      </c>
      <c r="B6484" s="3">
        <f t="shared" ca="1" si="1115"/>
        <v>8102</v>
      </c>
      <c r="C6484" s="1">
        <f t="shared" ca="1" si="1116"/>
        <v>40764</v>
      </c>
      <c r="D6484" s="7">
        <f t="shared" ca="1" si="1117"/>
        <v>7</v>
      </c>
      <c r="E6484" s="3" t="str">
        <f ca="1">VLOOKUP(D6484,State!$A$1:$B$9,2,0)</f>
        <v>VIC</v>
      </c>
      <c r="F6484" s="3">
        <f t="shared" ca="1" si="1118"/>
        <v>405</v>
      </c>
      <c r="G6484" s="3" t="str">
        <f ca="1">VLOOKUP(F6484,Occupation!$A$1:$B$915,2,0)</f>
        <v>Clinical Psychologist</v>
      </c>
      <c r="H6484" s="3">
        <f t="shared" ca="1" si="1119"/>
        <v>8</v>
      </c>
      <c r="I6484" s="3">
        <f t="shared" ca="1" si="1120"/>
        <v>86569.2</v>
      </c>
      <c r="J6484" s="3">
        <f t="shared" ca="1" si="1121"/>
        <v>0.3047266221178177</v>
      </c>
      <c r="K6484" s="3">
        <f t="shared" ca="1" si="1122"/>
        <v>1</v>
      </c>
      <c r="L6484" s="3" t="str">
        <f ca="1">VLOOKUP(K6484,Freq_Investment!$A$1:$B$8,2,0)</f>
        <v>Daily</v>
      </c>
      <c r="M6484" s="3" t="str">
        <f t="shared" ca="1" si="1123"/>
        <v>Auto</v>
      </c>
      <c r="N6484" s="3">
        <f t="shared" ca="1" si="1113"/>
        <v>2</v>
      </c>
      <c r="O6484" s="3">
        <f t="shared" ca="1" si="1113"/>
        <v>3</v>
      </c>
      <c r="P6484" s="3">
        <f t="shared" ca="1" si="1113"/>
        <v>4</v>
      </c>
    </row>
    <row r="6485" spans="1:16" x14ac:dyDescent="0.25">
      <c r="A6485" s="3">
        <f t="shared" ca="1" si="1114"/>
        <v>829836227</v>
      </c>
      <c r="B6485" s="3">
        <f t="shared" ca="1" si="1115"/>
        <v>7308</v>
      </c>
      <c r="C6485" s="1">
        <f t="shared" ca="1" si="1116"/>
        <v>39142</v>
      </c>
      <c r="D6485" s="7">
        <f t="shared" ca="1" si="1117"/>
        <v>1</v>
      </c>
      <c r="E6485" s="3" t="str">
        <f ca="1">VLOOKUP(D6485,State!$A$1:$B$9,2,0)</f>
        <v>NSW</v>
      </c>
      <c r="F6485" s="3">
        <f t="shared" ca="1" si="1118"/>
        <v>282</v>
      </c>
      <c r="G6485" s="3" t="str">
        <f ca="1">VLOOKUP(F6485,Occupation!$A$1:$B$915,2,0)</f>
        <v>Teacher of English to Speakers of Other Languages</v>
      </c>
      <c r="H6485" s="3">
        <f t="shared" ca="1" si="1119"/>
        <v>3</v>
      </c>
      <c r="I6485" s="3">
        <f t="shared" ca="1" si="1120"/>
        <v>70425.55</v>
      </c>
      <c r="J6485" s="3">
        <f t="shared" ca="1" si="1121"/>
        <v>0.46354853077800401</v>
      </c>
      <c r="K6485" s="3">
        <f t="shared" ca="1" si="1122"/>
        <v>3</v>
      </c>
      <c r="L6485" s="3" t="str">
        <f ca="1">VLOOKUP(K6485,Freq_Investment!$A$1:$B$8,2,0)</f>
        <v>Fortnightly</v>
      </c>
      <c r="M6485" s="3" t="str">
        <f t="shared" ca="1" si="1123"/>
        <v>Manual</v>
      </c>
      <c r="N6485" s="3">
        <f t="shared" ca="1" si="1113"/>
        <v>5</v>
      </c>
      <c r="O6485" s="3">
        <f t="shared" ca="1" si="1113"/>
        <v>5</v>
      </c>
      <c r="P6485" s="3">
        <f t="shared" ca="1" si="1113"/>
        <v>5</v>
      </c>
    </row>
    <row r="6486" spans="1:16" x14ac:dyDescent="0.25">
      <c r="A6486" s="3">
        <f t="shared" ca="1" si="1114"/>
        <v>832403817</v>
      </c>
      <c r="B6486" s="3">
        <f t="shared" ca="1" si="1115"/>
        <v>6582</v>
      </c>
      <c r="C6486" s="1">
        <f t="shared" ca="1" si="1116"/>
        <v>37552</v>
      </c>
      <c r="D6486" s="7">
        <f t="shared" ca="1" si="1117"/>
        <v>2</v>
      </c>
      <c r="E6486" s="3" t="str">
        <f ca="1">VLOOKUP(D6486,State!$A$1:$B$9,2,0)</f>
        <v>QLD</v>
      </c>
      <c r="F6486" s="3">
        <f t="shared" ca="1" si="1118"/>
        <v>97</v>
      </c>
      <c r="G6486" s="3" t="str">
        <f ca="1">VLOOKUP(F6486,Occupation!$A$1:$B$915,2,0)</f>
        <v>Entertainer or Variety Artist</v>
      </c>
      <c r="H6486" s="3">
        <f t="shared" ca="1" si="1119"/>
        <v>10</v>
      </c>
      <c r="I6486" s="3">
        <f t="shared" ca="1" si="1120"/>
        <v>60694.82</v>
      </c>
      <c r="J6486" s="3">
        <f t="shared" ca="1" si="1121"/>
        <v>0.46905017541606825</v>
      </c>
      <c r="K6486" s="3">
        <f t="shared" ca="1" si="1122"/>
        <v>4</v>
      </c>
      <c r="L6486" s="3" t="str">
        <f ca="1">VLOOKUP(K6486,Freq_Investment!$A$1:$B$8,2,0)</f>
        <v>Monthly</v>
      </c>
      <c r="M6486" s="3" t="str">
        <f t="shared" ca="1" si="1123"/>
        <v>Auto</v>
      </c>
      <c r="N6486" s="3">
        <f t="shared" ca="1" si="1113"/>
        <v>1</v>
      </c>
      <c r="O6486" s="3">
        <f t="shared" ca="1" si="1113"/>
        <v>4</v>
      </c>
      <c r="P6486" s="3">
        <f t="shared" ca="1" si="1113"/>
        <v>4</v>
      </c>
    </row>
    <row r="6487" spans="1:16" x14ac:dyDescent="0.25">
      <c r="A6487" s="3">
        <f t="shared" ca="1" si="1114"/>
        <v>110219491</v>
      </c>
      <c r="B6487" s="3">
        <f t="shared" ca="1" si="1115"/>
        <v>395</v>
      </c>
      <c r="C6487" s="1">
        <f t="shared" ca="1" si="1116"/>
        <v>37714</v>
      </c>
      <c r="D6487" s="7">
        <f t="shared" ca="1" si="1117"/>
        <v>8</v>
      </c>
      <c r="E6487" s="3" t="str">
        <f ca="1">VLOOKUP(D6487,State!$A$1:$B$9,2,0)</f>
        <v>ACT</v>
      </c>
      <c r="F6487" s="3">
        <f t="shared" ca="1" si="1118"/>
        <v>214</v>
      </c>
      <c r="G6487" s="3" t="str">
        <f ca="1">VLOOKUP(F6487,Occupation!$A$1:$B$915,2,0)</f>
        <v>Structural Engineer</v>
      </c>
      <c r="H6487" s="3">
        <f t="shared" ca="1" si="1119"/>
        <v>3</v>
      </c>
      <c r="I6487" s="3">
        <f t="shared" ca="1" si="1120"/>
        <v>14462.71</v>
      </c>
      <c r="J6487" s="3">
        <f t="shared" ca="1" si="1121"/>
        <v>0.29139601196188147</v>
      </c>
      <c r="K6487" s="3">
        <f t="shared" ca="1" si="1122"/>
        <v>7</v>
      </c>
      <c r="L6487" s="3" t="str">
        <f ca="1">VLOOKUP(K6487,Freq_Investment!$A$1:$B$8,2,0)</f>
        <v>Yearly</v>
      </c>
      <c r="M6487" s="3" t="str">
        <f t="shared" ca="1" si="1123"/>
        <v>Auto</v>
      </c>
      <c r="N6487" s="3">
        <f t="shared" ca="1" si="1113"/>
        <v>5</v>
      </c>
      <c r="O6487" s="3">
        <f t="shared" ca="1" si="1113"/>
        <v>3</v>
      </c>
      <c r="P6487" s="3">
        <f t="shared" ca="1" si="1113"/>
        <v>2</v>
      </c>
    </row>
    <row r="6488" spans="1:16" x14ac:dyDescent="0.25">
      <c r="A6488" s="3">
        <f t="shared" ca="1" si="1114"/>
        <v>494803979</v>
      </c>
      <c r="B6488" s="3">
        <f t="shared" ca="1" si="1115"/>
        <v>5234</v>
      </c>
      <c r="C6488" s="1">
        <f t="shared" ca="1" si="1116"/>
        <v>33025</v>
      </c>
      <c r="D6488" s="7">
        <f t="shared" ca="1" si="1117"/>
        <v>6</v>
      </c>
      <c r="E6488" s="3" t="str">
        <f ca="1">VLOOKUP(D6488,State!$A$1:$B$9,2,0)</f>
        <v>TAS</v>
      </c>
      <c r="F6488" s="3">
        <f t="shared" ca="1" si="1118"/>
        <v>594</v>
      </c>
      <c r="G6488" s="3" t="str">
        <f ca="1">VLOOKUP(F6488,Occupation!$A$1:$B$915,2,0)</f>
        <v>Wood Machinist</v>
      </c>
      <c r="H6488" s="3">
        <f t="shared" ca="1" si="1119"/>
        <v>10</v>
      </c>
      <c r="I6488" s="3">
        <f t="shared" ca="1" si="1120"/>
        <v>56081.74</v>
      </c>
      <c r="J6488" s="3">
        <f t="shared" ca="1" si="1121"/>
        <v>0.17862658776542251</v>
      </c>
      <c r="K6488" s="3">
        <f t="shared" ca="1" si="1122"/>
        <v>5</v>
      </c>
      <c r="L6488" s="3" t="str">
        <f ca="1">VLOOKUP(K6488,Freq_Investment!$A$1:$B$8,2,0)</f>
        <v>Quarterly</v>
      </c>
      <c r="M6488" s="3" t="str">
        <f t="shared" ca="1" si="1123"/>
        <v>Manual</v>
      </c>
      <c r="N6488" s="3">
        <f t="shared" ca="1" si="1113"/>
        <v>2</v>
      </c>
      <c r="O6488" s="3">
        <f t="shared" ca="1" si="1113"/>
        <v>3</v>
      </c>
      <c r="P6488" s="3">
        <f t="shared" ca="1" si="1113"/>
        <v>4</v>
      </c>
    </row>
    <row r="6489" spans="1:16" x14ac:dyDescent="0.25">
      <c r="A6489" s="3">
        <f t="shared" ca="1" si="1114"/>
        <v>904761338</v>
      </c>
      <c r="B6489" s="3">
        <f t="shared" ca="1" si="1115"/>
        <v>3387</v>
      </c>
      <c r="C6489" s="1">
        <f t="shared" ca="1" si="1116"/>
        <v>27861</v>
      </c>
      <c r="D6489" s="7">
        <f t="shared" ca="1" si="1117"/>
        <v>8</v>
      </c>
      <c r="E6489" s="3" t="str">
        <f ca="1">VLOOKUP(D6489,State!$A$1:$B$9,2,0)</f>
        <v>ACT</v>
      </c>
      <c r="F6489" s="3">
        <f t="shared" ca="1" si="1118"/>
        <v>840</v>
      </c>
      <c r="G6489" s="3" t="str">
        <f ca="1">VLOOKUP(F6489,Occupation!$A$1:$B$915,2,0)</f>
        <v>Railway Signal Operator</v>
      </c>
      <c r="H6489" s="3">
        <f t="shared" ca="1" si="1119"/>
        <v>6</v>
      </c>
      <c r="I6489" s="3">
        <f t="shared" ca="1" si="1120"/>
        <v>91461.92</v>
      </c>
      <c r="J6489" s="3">
        <f t="shared" ca="1" si="1121"/>
        <v>0.39347460949054719</v>
      </c>
      <c r="K6489" s="3">
        <f t="shared" ca="1" si="1122"/>
        <v>3</v>
      </c>
      <c r="L6489" s="3" t="str">
        <f ca="1">VLOOKUP(K6489,Freq_Investment!$A$1:$B$8,2,0)</f>
        <v>Fortnightly</v>
      </c>
      <c r="M6489" s="3" t="str">
        <f t="shared" ca="1" si="1123"/>
        <v>Manual</v>
      </c>
      <c r="N6489" s="3">
        <f t="shared" ca="1" si="1113"/>
        <v>4</v>
      </c>
      <c r="O6489" s="3">
        <f t="shared" ca="1" si="1113"/>
        <v>4</v>
      </c>
      <c r="P6489" s="3">
        <f t="shared" ca="1" si="1113"/>
        <v>3</v>
      </c>
    </row>
    <row r="6490" spans="1:16" x14ac:dyDescent="0.25">
      <c r="A6490" s="3">
        <f t="shared" ca="1" si="1114"/>
        <v>968179285</v>
      </c>
      <c r="B6490" s="3">
        <f t="shared" ca="1" si="1115"/>
        <v>5537</v>
      </c>
      <c r="C6490" s="1">
        <f t="shared" ca="1" si="1116"/>
        <v>38054</v>
      </c>
      <c r="D6490" s="7">
        <f t="shared" ca="1" si="1117"/>
        <v>8</v>
      </c>
      <c r="E6490" s="3" t="str">
        <f ca="1">VLOOKUP(D6490,State!$A$1:$B$9,2,0)</f>
        <v>ACT</v>
      </c>
      <c r="F6490" s="3">
        <f t="shared" ca="1" si="1118"/>
        <v>905</v>
      </c>
      <c r="G6490" s="3" t="str">
        <f ca="1">VLOOKUP(F6490,Occupation!$A$1:$B$915,2,0)</f>
        <v>Pest Control Technician</v>
      </c>
      <c r="H6490" s="3">
        <f t="shared" ca="1" si="1119"/>
        <v>2</v>
      </c>
      <c r="I6490" s="3">
        <f t="shared" ca="1" si="1120"/>
        <v>77762.679999999993</v>
      </c>
      <c r="J6490" s="3">
        <f t="shared" ca="1" si="1121"/>
        <v>0.10840344897209664</v>
      </c>
      <c r="K6490" s="3">
        <f t="shared" ca="1" si="1122"/>
        <v>5</v>
      </c>
      <c r="L6490" s="3" t="str">
        <f ca="1">VLOOKUP(K6490,Freq_Investment!$A$1:$B$8,2,0)</f>
        <v>Quarterly</v>
      </c>
      <c r="M6490" s="3" t="str">
        <f t="shared" ca="1" si="1123"/>
        <v>Manual</v>
      </c>
      <c r="N6490" s="3">
        <f t="shared" ca="1" si="1113"/>
        <v>2</v>
      </c>
      <c r="O6490" s="3">
        <f t="shared" ca="1" si="1113"/>
        <v>2</v>
      </c>
      <c r="P6490" s="3">
        <f t="shared" ca="1" si="1113"/>
        <v>1</v>
      </c>
    </row>
    <row r="6491" spans="1:16" x14ac:dyDescent="0.25">
      <c r="A6491" s="3">
        <f t="shared" ca="1" si="1114"/>
        <v>170824621</v>
      </c>
      <c r="B6491" s="3">
        <f t="shared" ca="1" si="1115"/>
        <v>1350</v>
      </c>
      <c r="C6491" s="1">
        <f t="shared" ca="1" si="1116"/>
        <v>39277</v>
      </c>
      <c r="D6491" s="7">
        <f t="shared" ca="1" si="1117"/>
        <v>8</v>
      </c>
      <c r="E6491" s="3" t="str">
        <f ca="1">VLOOKUP(D6491,State!$A$1:$B$9,2,0)</f>
        <v>ACT</v>
      </c>
      <c r="F6491" s="3">
        <f t="shared" ca="1" si="1118"/>
        <v>172</v>
      </c>
      <c r="G6491" s="3" t="str">
        <f ca="1">VLOOKUP(F6491,Occupation!$A$1:$B$915,2,0)</f>
        <v>Advertising Specialist</v>
      </c>
      <c r="H6491" s="3">
        <f t="shared" ca="1" si="1119"/>
        <v>4</v>
      </c>
      <c r="I6491" s="3">
        <f t="shared" ca="1" si="1120"/>
        <v>35064.120000000003</v>
      </c>
      <c r="J6491" s="3">
        <f t="shared" ca="1" si="1121"/>
        <v>0.20864369969744861</v>
      </c>
      <c r="K6491" s="3">
        <f t="shared" ca="1" si="1122"/>
        <v>2</v>
      </c>
      <c r="L6491" s="3" t="str">
        <f ca="1">VLOOKUP(K6491,Freq_Investment!$A$1:$B$8,2,0)</f>
        <v>Weekly</v>
      </c>
      <c r="M6491" s="3" t="str">
        <f t="shared" ca="1" si="1123"/>
        <v>Manual</v>
      </c>
      <c r="N6491" s="3">
        <f t="shared" ca="1" si="1113"/>
        <v>5</v>
      </c>
      <c r="O6491" s="3">
        <f t="shared" ca="1" si="1113"/>
        <v>5</v>
      </c>
      <c r="P6491" s="3">
        <f t="shared" ca="1" si="1113"/>
        <v>5</v>
      </c>
    </row>
    <row r="6492" spans="1:16" x14ac:dyDescent="0.25">
      <c r="A6492" s="3">
        <f t="shared" ca="1" si="1114"/>
        <v>341338413</v>
      </c>
      <c r="B6492" s="3">
        <f t="shared" ca="1" si="1115"/>
        <v>158</v>
      </c>
      <c r="C6492" s="1">
        <f t="shared" ca="1" si="1116"/>
        <v>35471</v>
      </c>
      <c r="D6492" s="7">
        <f t="shared" ca="1" si="1117"/>
        <v>5</v>
      </c>
      <c r="E6492" s="3" t="str">
        <f ca="1">VLOOKUP(D6492,State!$A$1:$B$9,2,0)</f>
        <v>NT</v>
      </c>
      <c r="F6492" s="3">
        <f t="shared" ca="1" si="1118"/>
        <v>446</v>
      </c>
      <c r="G6492" s="3" t="str">
        <f ca="1">VLOOKUP(F6492,Occupation!$A$1:$B$915,2,0)</f>
        <v>Plumbing Inspector</v>
      </c>
      <c r="H6492" s="3">
        <f t="shared" ca="1" si="1119"/>
        <v>1</v>
      </c>
      <c r="I6492" s="3">
        <f t="shared" ca="1" si="1120"/>
        <v>17481.75</v>
      </c>
      <c r="J6492" s="3">
        <f t="shared" ca="1" si="1121"/>
        <v>5.6864895851087283E-2</v>
      </c>
      <c r="K6492" s="3">
        <f t="shared" ca="1" si="1122"/>
        <v>7</v>
      </c>
      <c r="L6492" s="3" t="str">
        <f ca="1">VLOOKUP(K6492,Freq_Investment!$A$1:$B$8,2,0)</f>
        <v>Yearly</v>
      </c>
      <c r="M6492" s="3" t="str">
        <f t="shared" ca="1" si="1123"/>
        <v>Manual</v>
      </c>
      <c r="N6492" s="3">
        <f t="shared" ca="1" si="1113"/>
        <v>2</v>
      </c>
      <c r="O6492" s="3">
        <f t="shared" ca="1" si="1113"/>
        <v>4</v>
      </c>
      <c r="P6492" s="3">
        <f t="shared" ca="1" si="1113"/>
        <v>4</v>
      </c>
    </row>
    <row r="6493" spans="1:16" x14ac:dyDescent="0.25">
      <c r="A6493" s="3">
        <f t="shared" ca="1" si="1114"/>
        <v>740905176</v>
      </c>
      <c r="B6493" s="3">
        <f t="shared" ca="1" si="1115"/>
        <v>1318</v>
      </c>
      <c r="C6493" s="1">
        <f t="shared" ca="1" si="1116"/>
        <v>31158</v>
      </c>
      <c r="D6493" s="7">
        <f t="shared" ca="1" si="1117"/>
        <v>7</v>
      </c>
      <c r="E6493" s="3" t="str">
        <f ca="1">VLOOKUP(D6493,State!$A$1:$B$9,2,0)</f>
        <v>VIC</v>
      </c>
      <c r="F6493" s="3">
        <f t="shared" ca="1" si="1118"/>
        <v>298</v>
      </c>
      <c r="G6493" s="3" t="str">
        <f ca="1">VLOOKUP(F6493,Occupation!$A$1:$B$915,2,0)</f>
        <v>Health Diagnostic and Promotion Professionals nec</v>
      </c>
      <c r="H6493" s="3">
        <f t="shared" ca="1" si="1119"/>
        <v>8</v>
      </c>
      <c r="I6493" s="3">
        <f t="shared" ca="1" si="1120"/>
        <v>6826.95</v>
      </c>
      <c r="J6493" s="3">
        <f t="shared" ca="1" si="1121"/>
        <v>0.29723423110992786</v>
      </c>
      <c r="K6493" s="3">
        <f t="shared" ca="1" si="1122"/>
        <v>7</v>
      </c>
      <c r="L6493" s="3" t="str">
        <f ca="1">VLOOKUP(K6493,Freq_Investment!$A$1:$B$8,2,0)</f>
        <v>Yearly</v>
      </c>
      <c r="M6493" s="3" t="str">
        <f t="shared" ca="1" si="1123"/>
        <v>Auto</v>
      </c>
      <c r="N6493" s="3">
        <f t="shared" ca="1" si="1113"/>
        <v>2</v>
      </c>
      <c r="O6493" s="3">
        <f t="shared" ca="1" si="1113"/>
        <v>1</v>
      </c>
      <c r="P6493" s="3">
        <f t="shared" ca="1" si="1113"/>
        <v>5</v>
      </c>
    </row>
    <row r="6494" spans="1:16" x14ac:dyDescent="0.25">
      <c r="A6494" s="3">
        <f t="shared" ca="1" si="1114"/>
        <v>677810417</v>
      </c>
      <c r="B6494" s="3">
        <f t="shared" ca="1" si="1115"/>
        <v>5118</v>
      </c>
      <c r="C6494" s="1">
        <f t="shared" ca="1" si="1116"/>
        <v>27293</v>
      </c>
      <c r="D6494" s="7">
        <f t="shared" ca="1" si="1117"/>
        <v>8</v>
      </c>
      <c r="E6494" s="3" t="str">
        <f ca="1">VLOOKUP(D6494,State!$A$1:$B$9,2,0)</f>
        <v>ACT</v>
      </c>
      <c r="F6494" s="3">
        <f t="shared" ca="1" si="1118"/>
        <v>460</v>
      </c>
      <c r="G6494" s="3" t="str">
        <f ca="1">VLOOKUP(F6494,Occupation!$A$1:$B$915,2,0)</f>
        <v>Mine Deputy</v>
      </c>
      <c r="H6494" s="3">
        <f t="shared" ca="1" si="1119"/>
        <v>7</v>
      </c>
      <c r="I6494" s="3">
        <f t="shared" ca="1" si="1120"/>
        <v>2335.66</v>
      </c>
      <c r="J6494" s="3">
        <f t="shared" ca="1" si="1121"/>
        <v>0.31003556945465072</v>
      </c>
      <c r="K6494" s="3">
        <f t="shared" ca="1" si="1122"/>
        <v>3</v>
      </c>
      <c r="L6494" s="3" t="str">
        <f ca="1">VLOOKUP(K6494,Freq_Investment!$A$1:$B$8,2,0)</f>
        <v>Fortnightly</v>
      </c>
      <c r="M6494" s="3" t="str">
        <f t="shared" ca="1" si="1123"/>
        <v>Manual</v>
      </c>
      <c r="N6494" s="3">
        <f t="shared" ca="1" si="1113"/>
        <v>1</v>
      </c>
      <c r="O6494" s="3">
        <f t="shared" ca="1" si="1113"/>
        <v>2</v>
      </c>
      <c r="P6494" s="3">
        <f t="shared" ca="1" si="1113"/>
        <v>3</v>
      </c>
    </row>
    <row r="6495" spans="1:16" x14ac:dyDescent="0.25">
      <c r="A6495" s="3">
        <f t="shared" ca="1" si="1114"/>
        <v>172790249</v>
      </c>
      <c r="B6495" s="3">
        <f t="shared" ca="1" si="1115"/>
        <v>5713</v>
      </c>
      <c r="C6495" s="1">
        <f t="shared" ca="1" si="1116"/>
        <v>30320</v>
      </c>
      <c r="D6495" s="7">
        <f t="shared" ca="1" si="1117"/>
        <v>5</v>
      </c>
      <c r="E6495" s="3" t="str">
        <f ca="1">VLOOKUP(D6495,State!$A$1:$B$9,2,0)</f>
        <v>NT</v>
      </c>
      <c r="F6495" s="3">
        <f t="shared" ca="1" si="1118"/>
        <v>398</v>
      </c>
      <c r="G6495" s="3" t="str">
        <f ca="1">VLOOKUP(F6495,Occupation!$A$1:$B$915,2,0)</f>
        <v>Careers Counsellor</v>
      </c>
      <c r="H6495" s="3">
        <f t="shared" ca="1" si="1119"/>
        <v>5</v>
      </c>
      <c r="I6495" s="3">
        <f t="shared" ca="1" si="1120"/>
        <v>37193.69</v>
      </c>
      <c r="J6495" s="3">
        <f t="shared" ca="1" si="1121"/>
        <v>0.32185422514584422</v>
      </c>
      <c r="K6495" s="3">
        <f t="shared" ca="1" si="1122"/>
        <v>5</v>
      </c>
      <c r="L6495" s="3" t="str">
        <f ca="1">VLOOKUP(K6495,Freq_Investment!$A$1:$B$8,2,0)</f>
        <v>Quarterly</v>
      </c>
      <c r="M6495" s="3" t="str">
        <f t="shared" ca="1" si="1123"/>
        <v>Auto</v>
      </c>
      <c r="N6495" s="3">
        <f t="shared" ca="1" si="1113"/>
        <v>4</v>
      </c>
      <c r="O6495" s="3">
        <f t="shared" ca="1" si="1113"/>
        <v>4</v>
      </c>
      <c r="P6495" s="3">
        <f t="shared" ca="1" si="1113"/>
        <v>4</v>
      </c>
    </row>
    <row r="6496" spans="1:16" x14ac:dyDescent="0.25">
      <c r="A6496" s="3">
        <f t="shared" ca="1" si="1114"/>
        <v>575751275</v>
      </c>
      <c r="B6496" s="3">
        <f t="shared" ca="1" si="1115"/>
        <v>6595</v>
      </c>
      <c r="C6496" s="1">
        <f t="shared" ca="1" si="1116"/>
        <v>32095</v>
      </c>
      <c r="D6496" s="7">
        <f t="shared" ca="1" si="1117"/>
        <v>5</v>
      </c>
      <c r="E6496" s="3" t="str">
        <f ca="1">VLOOKUP(D6496,State!$A$1:$B$9,2,0)</f>
        <v>NT</v>
      </c>
      <c r="F6496" s="3">
        <f t="shared" ca="1" si="1118"/>
        <v>589</v>
      </c>
      <c r="G6496" s="3" t="str">
        <f ca="1">VLOOKUP(F6496,Occupation!$A$1:$B$915,2,0)</f>
        <v>Clothing Trades Workers nec</v>
      </c>
      <c r="H6496" s="3">
        <f t="shared" ca="1" si="1119"/>
        <v>10</v>
      </c>
      <c r="I6496" s="3">
        <f t="shared" ca="1" si="1120"/>
        <v>4565.41</v>
      </c>
      <c r="J6496" s="3">
        <f t="shared" ca="1" si="1121"/>
        <v>2.0820698904180812E-2</v>
      </c>
      <c r="K6496" s="3">
        <f t="shared" ca="1" si="1122"/>
        <v>6</v>
      </c>
      <c r="L6496" s="3" t="str">
        <f ca="1">VLOOKUP(K6496,Freq_Investment!$A$1:$B$8,2,0)</f>
        <v>Half-yearly</v>
      </c>
      <c r="M6496" s="3" t="str">
        <f t="shared" ca="1" si="1123"/>
        <v>Auto</v>
      </c>
      <c r="N6496" s="3">
        <f t="shared" ca="1" si="1113"/>
        <v>4</v>
      </c>
      <c r="O6496" s="3">
        <f t="shared" ca="1" si="1113"/>
        <v>4</v>
      </c>
      <c r="P6496" s="3">
        <f t="shared" ca="1" si="1113"/>
        <v>1</v>
      </c>
    </row>
    <row r="6497" spans="1:16" x14ac:dyDescent="0.25">
      <c r="A6497" s="3">
        <f t="shared" ca="1" si="1114"/>
        <v>479394433</v>
      </c>
      <c r="B6497" s="3">
        <f t="shared" ca="1" si="1115"/>
        <v>1686</v>
      </c>
      <c r="C6497" s="1">
        <f t="shared" ca="1" si="1116"/>
        <v>32685</v>
      </c>
      <c r="D6497" s="7">
        <f t="shared" ca="1" si="1117"/>
        <v>4</v>
      </c>
      <c r="E6497" s="3" t="str">
        <f ca="1">VLOOKUP(D6497,State!$A$1:$B$9,2,0)</f>
        <v>WA</v>
      </c>
      <c r="F6497" s="3">
        <f t="shared" ca="1" si="1118"/>
        <v>783</v>
      </c>
      <c r="G6497" s="3" t="str">
        <f ca="1">VLOOKUP(F6497,Occupation!$A$1:$B$915,2,0)</f>
        <v>Sales Representative (Motor Vehicle Parts and Accessories)</v>
      </c>
      <c r="H6497" s="3">
        <f t="shared" ca="1" si="1119"/>
        <v>5</v>
      </c>
      <c r="I6497" s="3">
        <f t="shared" ca="1" si="1120"/>
        <v>7398.37</v>
      </c>
      <c r="J6497" s="3">
        <f t="shared" ca="1" si="1121"/>
        <v>0.48157210558572139</v>
      </c>
      <c r="K6497" s="3">
        <f t="shared" ca="1" si="1122"/>
        <v>7</v>
      </c>
      <c r="L6497" s="3" t="str">
        <f ca="1">VLOOKUP(K6497,Freq_Investment!$A$1:$B$8,2,0)</f>
        <v>Yearly</v>
      </c>
      <c r="M6497" s="3" t="str">
        <f t="shared" ca="1" si="1123"/>
        <v>Manual</v>
      </c>
      <c r="N6497" s="3">
        <f t="shared" ca="1" si="1113"/>
        <v>1</v>
      </c>
      <c r="O6497" s="3">
        <f t="shared" ca="1" si="1113"/>
        <v>1</v>
      </c>
      <c r="P6497" s="3">
        <f t="shared" ca="1" si="1113"/>
        <v>3</v>
      </c>
    </row>
    <row r="6498" spans="1:16" x14ac:dyDescent="0.25">
      <c r="A6498" s="3">
        <f t="shared" ca="1" si="1114"/>
        <v>85216859</v>
      </c>
      <c r="B6498" s="3">
        <f t="shared" ca="1" si="1115"/>
        <v>3710</v>
      </c>
      <c r="C6498" s="1">
        <f t="shared" ca="1" si="1116"/>
        <v>26626</v>
      </c>
      <c r="D6498" s="7">
        <f t="shared" ca="1" si="1117"/>
        <v>6</v>
      </c>
      <c r="E6498" s="3" t="str">
        <f ca="1">VLOOKUP(D6498,State!$A$1:$B$9,2,0)</f>
        <v>TAS</v>
      </c>
      <c r="F6498" s="3">
        <f t="shared" ca="1" si="1118"/>
        <v>52</v>
      </c>
      <c r="G6498" s="3" t="str">
        <f ca="1">VLOOKUP(F6498,Occupation!$A$1:$B$915,2,0)</f>
        <v>Welfare Centre Manager</v>
      </c>
      <c r="H6498" s="3">
        <f t="shared" ca="1" si="1119"/>
        <v>6</v>
      </c>
      <c r="I6498" s="3">
        <f t="shared" ca="1" si="1120"/>
        <v>92464.01</v>
      </c>
      <c r="J6498" s="3">
        <f t="shared" ca="1" si="1121"/>
        <v>8.2507153467074212E-2</v>
      </c>
      <c r="K6498" s="3">
        <f t="shared" ca="1" si="1122"/>
        <v>1</v>
      </c>
      <c r="L6498" s="3" t="str">
        <f ca="1">VLOOKUP(K6498,Freq_Investment!$A$1:$B$8,2,0)</f>
        <v>Daily</v>
      </c>
      <c r="M6498" s="3" t="str">
        <f t="shared" ca="1" si="1123"/>
        <v>Auto</v>
      </c>
      <c r="N6498" s="3">
        <f t="shared" ca="1" si="1113"/>
        <v>3</v>
      </c>
      <c r="O6498" s="3">
        <f t="shared" ca="1" si="1113"/>
        <v>5</v>
      </c>
      <c r="P6498" s="3">
        <f t="shared" ca="1" si="1113"/>
        <v>1</v>
      </c>
    </row>
    <row r="6499" spans="1:16" x14ac:dyDescent="0.25">
      <c r="A6499" s="3">
        <f t="shared" ca="1" si="1114"/>
        <v>384301042</v>
      </c>
      <c r="B6499" s="3">
        <f t="shared" ca="1" si="1115"/>
        <v>4600</v>
      </c>
      <c r="C6499" s="1">
        <f t="shared" ca="1" si="1116"/>
        <v>33066</v>
      </c>
      <c r="D6499" s="7">
        <f t="shared" ca="1" si="1117"/>
        <v>7</v>
      </c>
      <c r="E6499" s="3" t="str">
        <f ca="1">VLOOKUP(D6499,State!$A$1:$B$9,2,0)</f>
        <v>VIC</v>
      </c>
      <c r="F6499" s="3">
        <f t="shared" ca="1" si="1118"/>
        <v>210</v>
      </c>
      <c r="G6499" s="3" t="str">
        <f ca="1">VLOOKUP(F6499,Occupation!$A$1:$B$915,2,0)</f>
        <v>Materials Engineer</v>
      </c>
      <c r="H6499" s="3">
        <f t="shared" ca="1" si="1119"/>
        <v>7</v>
      </c>
      <c r="I6499" s="3">
        <f t="shared" ca="1" si="1120"/>
        <v>79356.59</v>
      </c>
      <c r="J6499" s="3">
        <f t="shared" ca="1" si="1121"/>
        <v>0.42180203873361716</v>
      </c>
      <c r="K6499" s="3">
        <f t="shared" ca="1" si="1122"/>
        <v>3</v>
      </c>
      <c r="L6499" s="3" t="str">
        <f ca="1">VLOOKUP(K6499,Freq_Investment!$A$1:$B$8,2,0)</f>
        <v>Fortnightly</v>
      </c>
      <c r="M6499" s="3" t="str">
        <f t="shared" ca="1" si="1123"/>
        <v>Manual</v>
      </c>
      <c r="N6499" s="3">
        <f t="shared" ca="1" si="1113"/>
        <v>1</v>
      </c>
      <c r="O6499" s="3">
        <f t="shared" ca="1" si="1113"/>
        <v>2</v>
      </c>
      <c r="P6499" s="3">
        <f t="shared" ca="1" si="1113"/>
        <v>2</v>
      </c>
    </row>
    <row r="6500" spans="1:16" x14ac:dyDescent="0.25">
      <c r="A6500" s="3">
        <f t="shared" ca="1" si="1114"/>
        <v>232642903</v>
      </c>
      <c r="B6500" s="3">
        <f t="shared" ca="1" si="1115"/>
        <v>3923</v>
      </c>
      <c r="C6500" s="1">
        <f t="shared" ca="1" si="1116"/>
        <v>40443</v>
      </c>
      <c r="D6500" s="7">
        <f t="shared" ca="1" si="1117"/>
        <v>1</v>
      </c>
      <c r="E6500" s="3" t="str">
        <f ca="1">VLOOKUP(D6500,State!$A$1:$B$9,2,0)</f>
        <v>NSW</v>
      </c>
      <c r="F6500" s="3">
        <f t="shared" ca="1" si="1118"/>
        <v>256</v>
      </c>
      <c r="G6500" s="3" t="str">
        <f ca="1">VLOOKUP(F6500,Occupation!$A$1:$B$915,2,0)</f>
        <v>Respiratory Scientist</v>
      </c>
      <c r="H6500" s="3">
        <f t="shared" ca="1" si="1119"/>
        <v>4</v>
      </c>
      <c r="I6500" s="3">
        <f t="shared" ca="1" si="1120"/>
        <v>21163.54</v>
      </c>
      <c r="J6500" s="3">
        <f t="shared" ca="1" si="1121"/>
        <v>0.21844352691173546</v>
      </c>
      <c r="K6500" s="3">
        <f t="shared" ca="1" si="1122"/>
        <v>1</v>
      </c>
      <c r="L6500" s="3" t="str">
        <f ca="1">VLOOKUP(K6500,Freq_Investment!$A$1:$B$8,2,0)</f>
        <v>Daily</v>
      </c>
      <c r="M6500" s="3" t="str">
        <f t="shared" ca="1" si="1123"/>
        <v>Auto</v>
      </c>
      <c r="N6500" s="3">
        <f t="shared" ca="1" si="1113"/>
        <v>1</v>
      </c>
      <c r="O6500" s="3">
        <f t="shared" ca="1" si="1113"/>
        <v>5</v>
      </c>
      <c r="P6500" s="3">
        <f t="shared" ca="1" si="1113"/>
        <v>1</v>
      </c>
    </row>
    <row r="6501" spans="1:16" x14ac:dyDescent="0.25">
      <c r="A6501" s="3">
        <f t="shared" ca="1" si="1114"/>
        <v>772390344</v>
      </c>
      <c r="B6501" s="3">
        <f t="shared" ca="1" si="1115"/>
        <v>3540</v>
      </c>
      <c r="C6501" s="1">
        <f t="shared" ca="1" si="1116"/>
        <v>36732</v>
      </c>
      <c r="D6501" s="7">
        <f t="shared" ca="1" si="1117"/>
        <v>3</v>
      </c>
      <c r="E6501" s="3" t="str">
        <f ca="1">VLOOKUP(D6501,State!$A$1:$B$9,2,0)</f>
        <v>SA</v>
      </c>
      <c r="F6501" s="3">
        <f t="shared" ca="1" si="1118"/>
        <v>592</v>
      </c>
      <c r="G6501" s="3" t="str">
        <f ca="1">VLOOKUP(F6501,Occupation!$A$1:$B$915,2,0)</f>
        <v>Furniture Finisher</v>
      </c>
      <c r="H6501" s="3">
        <f t="shared" ca="1" si="1119"/>
        <v>5</v>
      </c>
      <c r="I6501" s="3">
        <f t="shared" ca="1" si="1120"/>
        <v>65721.509999999995</v>
      </c>
      <c r="J6501" s="3">
        <f t="shared" ca="1" si="1121"/>
        <v>2.0361083017597814E-2</v>
      </c>
      <c r="K6501" s="3">
        <f t="shared" ca="1" si="1122"/>
        <v>4</v>
      </c>
      <c r="L6501" s="3" t="str">
        <f ca="1">VLOOKUP(K6501,Freq_Investment!$A$1:$B$8,2,0)</f>
        <v>Monthly</v>
      </c>
      <c r="M6501" s="3" t="str">
        <f t="shared" ca="1" si="1123"/>
        <v>Manual</v>
      </c>
      <c r="N6501" s="3">
        <f t="shared" ca="1" si="1113"/>
        <v>3</v>
      </c>
      <c r="O6501" s="3">
        <f t="shared" ca="1" si="1113"/>
        <v>5</v>
      </c>
      <c r="P6501" s="3">
        <f t="shared" ca="1" si="1113"/>
        <v>1</v>
      </c>
    </row>
    <row r="6502" spans="1:16" x14ac:dyDescent="0.25">
      <c r="A6502" s="3">
        <f t="shared" ca="1" si="1114"/>
        <v>390492728</v>
      </c>
      <c r="B6502" s="3">
        <f t="shared" ca="1" si="1115"/>
        <v>6798</v>
      </c>
      <c r="C6502" s="1">
        <f t="shared" ca="1" si="1116"/>
        <v>29364</v>
      </c>
      <c r="D6502" s="7">
        <f t="shared" ca="1" si="1117"/>
        <v>8</v>
      </c>
      <c r="E6502" s="3" t="str">
        <f ca="1">VLOOKUP(D6502,State!$A$1:$B$9,2,0)</f>
        <v>ACT</v>
      </c>
      <c r="F6502" s="3">
        <f t="shared" ca="1" si="1118"/>
        <v>807</v>
      </c>
      <c r="G6502" s="3" t="str">
        <f ca="1">VLOOKUP(F6502,Occupation!$A$1:$B$915,2,0)</f>
        <v>Other Wood Processing Machine Operator</v>
      </c>
      <c r="H6502" s="3">
        <f t="shared" ca="1" si="1119"/>
        <v>6</v>
      </c>
      <c r="I6502" s="3">
        <f t="shared" ca="1" si="1120"/>
        <v>80525.72</v>
      </c>
      <c r="J6502" s="3">
        <f t="shared" ca="1" si="1121"/>
        <v>0.25399677664839959</v>
      </c>
      <c r="K6502" s="3">
        <f t="shared" ca="1" si="1122"/>
        <v>2</v>
      </c>
      <c r="L6502" s="3" t="str">
        <f ca="1">VLOOKUP(K6502,Freq_Investment!$A$1:$B$8,2,0)</f>
        <v>Weekly</v>
      </c>
      <c r="M6502" s="3" t="str">
        <f t="shared" ca="1" si="1123"/>
        <v>Manual</v>
      </c>
      <c r="N6502" s="3">
        <f t="shared" ca="1" si="1113"/>
        <v>2</v>
      </c>
      <c r="O6502" s="3">
        <f t="shared" ca="1" si="1113"/>
        <v>2</v>
      </c>
      <c r="P6502" s="3">
        <f t="shared" ca="1" si="1113"/>
        <v>2</v>
      </c>
    </row>
    <row r="6503" spans="1:16" x14ac:dyDescent="0.25">
      <c r="A6503" s="3">
        <f t="shared" ca="1" si="1114"/>
        <v>914716506</v>
      </c>
      <c r="B6503" s="3">
        <f t="shared" ca="1" si="1115"/>
        <v>6082</v>
      </c>
      <c r="C6503" s="1">
        <f t="shared" ca="1" si="1116"/>
        <v>41520</v>
      </c>
      <c r="D6503" s="7">
        <f t="shared" ca="1" si="1117"/>
        <v>7</v>
      </c>
      <c r="E6503" s="3" t="str">
        <f ca="1">VLOOKUP(D6503,State!$A$1:$B$9,2,0)</f>
        <v>VIC</v>
      </c>
      <c r="F6503" s="3">
        <f t="shared" ca="1" si="1118"/>
        <v>302</v>
      </c>
      <c r="G6503" s="3" t="str">
        <f ca="1">VLOOKUP(F6503,Occupation!$A$1:$B$915,2,0)</f>
        <v>Homoeopath</v>
      </c>
      <c r="H6503" s="3">
        <f t="shared" ca="1" si="1119"/>
        <v>9</v>
      </c>
      <c r="I6503" s="3">
        <f t="shared" ca="1" si="1120"/>
        <v>41287.67</v>
      </c>
      <c r="J6503" s="3">
        <f t="shared" ca="1" si="1121"/>
        <v>0.44868313663965309</v>
      </c>
      <c r="K6503" s="3">
        <f t="shared" ca="1" si="1122"/>
        <v>5</v>
      </c>
      <c r="L6503" s="3" t="str">
        <f ca="1">VLOOKUP(K6503,Freq_Investment!$A$1:$B$8,2,0)</f>
        <v>Quarterly</v>
      </c>
      <c r="M6503" s="3" t="str">
        <f t="shared" ca="1" si="1123"/>
        <v>Auto</v>
      </c>
      <c r="N6503" s="3">
        <f t="shared" ca="1" si="1113"/>
        <v>3</v>
      </c>
      <c r="O6503" s="3">
        <f t="shared" ca="1" si="1113"/>
        <v>1</v>
      </c>
      <c r="P6503" s="3">
        <f t="shared" ca="1" si="1113"/>
        <v>4</v>
      </c>
    </row>
    <row r="6504" spans="1:16" x14ac:dyDescent="0.25">
      <c r="A6504" s="3">
        <f t="shared" ca="1" si="1114"/>
        <v>444095846</v>
      </c>
      <c r="B6504" s="3">
        <f t="shared" ca="1" si="1115"/>
        <v>914</v>
      </c>
      <c r="C6504" s="1">
        <f t="shared" ca="1" si="1116"/>
        <v>33366</v>
      </c>
      <c r="D6504" s="7">
        <f t="shared" ca="1" si="1117"/>
        <v>8</v>
      </c>
      <c r="E6504" s="3" t="str">
        <f ca="1">VLOOKUP(D6504,State!$A$1:$B$9,2,0)</f>
        <v>ACT</v>
      </c>
      <c r="F6504" s="3">
        <f t="shared" ca="1" si="1118"/>
        <v>515</v>
      </c>
      <c r="G6504" s="3" t="str">
        <f ca="1">VLOOKUP(F6504,Occupation!$A$1:$B$915,2,0)</f>
        <v>Solid Plasterer</v>
      </c>
      <c r="H6504" s="3">
        <f t="shared" ca="1" si="1119"/>
        <v>5</v>
      </c>
      <c r="I6504" s="3">
        <f t="shared" ca="1" si="1120"/>
        <v>67427.740000000005</v>
      </c>
      <c r="J6504" s="3">
        <f t="shared" ca="1" si="1121"/>
        <v>9.6171295820291491E-3</v>
      </c>
      <c r="K6504" s="3">
        <f t="shared" ca="1" si="1122"/>
        <v>5</v>
      </c>
      <c r="L6504" s="3" t="str">
        <f ca="1">VLOOKUP(K6504,Freq_Investment!$A$1:$B$8,2,0)</f>
        <v>Quarterly</v>
      </c>
      <c r="M6504" s="3" t="str">
        <f t="shared" ca="1" si="1123"/>
        <v>Manual</v>
      </c>
      <c r="N6504" s="3">
        <f t="shared" ca="1" si="1113"/>
        <v>3</v>
      </c>
      <c r="O6504" s="3">
        <f t="shared" ca="1" si="1113"/>
        <v>4</v>
      </c>
      <c r="P6504" s="3">
        <f t="shared" ca="1" si="1113"/>
        <v>3</v>
      </c>
    </row>
    <row r="6505" spans="1:16" x14ac:dyDescent="0.25">
      <c r="A6505" s="3">
        <f t="shared" ca="1" si="1114"/>
        <v>222825889</v>
      </c>
      <c r="B6505" s="3">
        <f t="shared" ca="1" si="1115"/>
        <v>980</v>
      </c>
      <c r="C6505" s="1">
        <f t="shared" ca="1" si="1116"/>
        <v>44519</v>
      </c>
      <c r="D6505" s="7">
        <f t="shared" ca="1" si="1117"/>
        <v>7</v>
      </c>
      <c r="E6505" s="3" t="str">
        <f ca="1">VLOOKUP(D6505,State!$A$1:$B$9,2,0)</f>
        <v>VIC</v>
      </c>
      <c r="F6505" s="3">
        <f t="shared" ca="1" si="1118"/>
        <v>851</v>
      </c>
      <c r="G6505" s="3" t="str">
        <f ca="1">VLOOKUP(F6505,Occupation!$A$1:$B$915,2,0)</f>
        <v>Grader Operator</v>
      </c>
      <c r="H6505" s="3">
        <f t="shared" ca="1" si="1119"/>
        <v>2</v>
      </c>
      <c r="I6505" s="3">
        <f t="shared" ca="1" si="1120"/>
        <v>88516.81</v>
      </c>
      <c r="J6505" s="3">
        <f t="shared" ca="1" si="1121"/>
        <v>0.22428104218696032</v>
      </c>
      <c r="K6505" s="3">
        <f t="shared" ca="1" si="1122"/>
        <v>5</v>
      </c>
      <c r="L6505" s="3" t="str">
        <f ca="1">VLOOKUP(K6505,Freq_Investment!$A$1:$B$8,2,0)</f>
        <v>Quarterly</v>
      </c>
      <c r="M6505" s="3" t="str">
        <f t="shared" ca="1" si="1123"/>
        <v>Auto</v>
      </c>
      <c r="N6505" s="3">
        <f t="shared" ca="1" si="1113"/>
        <v>5</v>
      </c>
      <c r="O6505" s="3">
        <f t="shared" ca="1" si="1113"/>
        <v>2</v>
      </c>
      <c r="P6505" s="3">
        <f t="shared" ca="1" si="1113"/>
        <v>3</v>
      </c>
    </row>
    <row r="6506" spans="1:16" x14ac:dyDescent="0.25">
      <c r="A6506" s="3">
        <f t="shared" ca="1" si="1114"/>
        <v>834583551</v>
      </c>
      <c r="B6506" s="3">
        <f t="shared" ca="1" si="1115"/>
        <v>2977</v>
      </c>
      <c r="C6506" s="1">
        <f t="shared" ca="1" si="1116"/>
        <v>26990</v>
      </c>
      <c r="D6506" s="7">
        <f t="shared" ca="1" si="1117"/>
        <v>1</v>
      </c>
      <c r="E6506" s="3" t="str">
        <f ca="1">VLOOKUP(D6506,State!$A$1:$B$9,2,0)</f>
        <v>NSW</v>
      </c>
      <c r="F6506" s="3">
        <f t="shared" ca="1" si="1118"/>
        <v>13</v>
      </c>
      <c r="G6506" s="3" t="str">
        <f ca="1">VLOOKUP(F6506,Occupation!$A$1:$B$915,2,0)</f>
        <v>Mixed Cattle and Sheep Farmer</v>
      </c>
      <c r="H6506" s="3">
        <f t="shared" ca="1" si="1119"/>
        <v>5</v>
      </c>
      <c r="I6506" s="3">
        <f t="shared" ca="1" si="1120"/>
        <v>49739.24</v>
      </c>
      <c r="J6506" s="3">
        <f t="shared" ca="1" si="1121"/>
        <v>0.13006307135301193</v>
      </c>
      <c r="K6506" s="3">
        <f t="shared" ca="1" si="1122"/>
        <v>4</v>
      </c>
      <c r="L6506" s="3" t="str">
        <f ca="1">VLOOKUP(K6506,Freq_Investment!$A$1:$B$8,2,0)</f>
        <v>Monthly</v>
      </c>
      <c r="M6506" s="3" t="str">
        <f t="shared" ca="1" si="1123"/>
        <v>Auto</v>
      </c>
      <c r="N6506" s="3">
        <f t="shared" ca="1" si="1113"/>
        <v>2</v>
      </c>
      <c r="O6506" s="3">
        <f t="shared" ca="1" si="1113"/>
        <v>3</v>
      </c>
      <c r="P6506" s="3">
        <f t="shared" ca="1" si="1113"/>
        <v>5</v>
      </c>
    </row>
    <row r="6507" spans="1:16" x14ac:dyDescent="0.25">
      <c r="A6507" s="3">
        <f t="shared" ca="1" si="1114"/>
        <v>561958551</v>
      </c>
      <c r="B6507" s="3">
        <f t="shared" ca="1" si="1115"/>
        <v>4180</v>
      </c>
      <c r="C6507" s="1">
        <f t="shared" ca="1" si="1116"/>
        <v>44449</v>
      </c>
      <c r="D6507" s="7">
        <f t="shared" ca="1" si="1117"/>
        <v>5</v>
      </c>
      <c r="E6507" s="3" t="str">
        <f ca="1">VLOOKUP(D6507,State!$A$1:$B$9,2,0)</f>
        <v>NT</v>
      </c>
      <c r="F6507" s="3">
        <f t="shared" ca="1" si="1118"/>
        <v>894</v>
      </c>
      <c r="G6507" s="3" t="str">
        <f ca="1">VLOOKUP(F6507,Occupation!$A$1:$B$915,2,0)</f>
        <v>Vineyard Worker</v>
      </c>
      <c r="H6507" s="3">
        <f t="shared" ca="1" si="1119"/>
        <v>5</v>
      </c>
      <c r="I6507" s="3">
        <f t="shared" ca="1" si="1120"/>
        <v>56528.01</v>
      </c>
      <c r="J6507" s="3">
        <f t="shared" ca="1" si="1121"/>
        <v>0.19339656749587536</v>
      </c>
      <c r="K6507" s="3">
        <f t="shared" ca="1" si="1122"/>
        <v>2</v>
      </c>
      <c r="L6507" s="3" t="str">
        <f ca="1">VLOOKUP(K6507,Freq_Investment!$A$1:$B$8,2,0)</f>
        <v>Weekly</v>
      </c>
      <c r="M6507" s="3" t="str">
        <f t="shared" ca="1" si="1123"/>
        <v>Manual</v>
      </c>
      <c r="N6507" s="3">
        <f t="shared" ca="1" si="1113"/>
        <v>2</v>
      </c>
      <c r="O6507" s="3">
        <f t="shared" ca="1" si="1113"/>
        <v>3</v>
      </c>
      <c r="P6507" s="3">
        <f t="shared" ca="1" si="1113"/>
        <v>4</v>
      </c>
    </row>
    <row r="6508" spans="1:16" x14ac:dyDescent="0.25">
      <c r="A6508" s="3">
        <f t="shared" ca="1" si="1114"/>
        <v>728397126</v>
      </c>
      <c r="B6508" s="3">
        <f t="shared" ca="1" si="1115"/>
        <v>5882</v>
      </c>
      <c r="C6508" s="1">
        <f t="shared" ca="1" si="1116"/>
        <v>41707</v>
      </c>
      <c r="D6508" s="7">
        <f t="shared" ca="1" si="1117"/>
        <v>5</v>
      </c>
      <c r="E6508" s="3" t="str">
        <f ca="1">VLOOKUP(D6508,State!$A$1:$B$9,2,0)</f>
        <v>NT</v>
      </c>
      <c r="F6508" s="3">
        <f t="shared" ca="1" si="1118"/>
        <v>713</v>
      </c>
      <c r="G6508" s="3" t="str">
        <f ca="1">VLOOKUP(F6508,Occupation!$A$1:$B$915,2,0)</f>
        <v>Contract Administrator</v>
      </c>
      <c r="H6508" s="3">
        <f t="shared" ca="1" si="1119"/>
        <v>7</v>
      </c>
      <c r="I6508" s="3">
        <f t="shared" ca="1" si="1120"/>
        <v>69856.77</v>
      </c>
      <c r="J6508" s="3">
        <f t="shared" ca="1" si="1121"/>
        <v>5.5419387437618484E-2</v>
      </c>
      <c r="K6508" s="3">
        <f t="shared" ca="1" si="1122"/>
        <v>4</v>
      </c>
      <c r="L6508" s="3" t="str">
        <f ca="1">VLOOKUP(K6508,Freq_Investment!$A$1:$B$8,2,0)</f>
        <v>Monthly</v>
      </c>
      <c r="M6508" s="3" t="str">
        <f t="shared" ca="1" si="1123"/>
        <v>Auto</v>
      </c>
      <c r="N6508" s="3">
        <f t="shared" ca="1" si="1113"/>
        <v>2</v>
      </c>
      <c r="O6508" s="3">
        <f t="shared" ca="1" si="1113"/>
        <v>5</v>
      </c>
      <c r="P6508" s="3">
        <f t="shared" ca="1" si="1113"/>
        <v>3</v>
      </c>
    </row>
    <row r="6509" spans="1:16" x14ac:dyDescent="0.25">
      <c r="A6509" s="3">
        <f t="shared" ca="1" si="1114"/>
        <v>715399105</v>
      </c>
      <c r="B6509" s="3">
        <f t="shared" ca="1" si="1115"/>
        <v>8391</v>
      </c>
      <c r="C6509" s="1">
        <f t="shared" ca="1" si="1116"/>
        <v>31646</v>
      </c>
      <c r="D6509" s="7">
        <f t="shared" ca="1" si="1117"/>
        <v>4</v>
      </c>
      <c r="E6509" s="3" t="str">
        <f ca="1">VLOOKUP(D6509,State!$A$1:$B$9,2,0)</f>
        <v>WA</v>
      </c>
      <c r="F6509" s="3">
        <f t="shared" ca="1" si="1118"/>
        <v>350</v>
      </c>
      <c r="G6509" s="3" t="str">
        <f ca="1">VLOOKUP(F6509,Occupation!$A$1:$B$915,2,0)</f>
        <v>Nurse Manager</v>
      </c>
      <c r="H6509" s="3">
        <f t="shared" ca="1" si="1119"/>
        <v>5</v>
      </c>
      <c r="I6509" s="3">
        <f t="shared" ca="1" si="1120"/>
        <v>30054.28</v>
      </c>
      <c r="J6509" s="3">
        <f t="shared" ca="1" si="1121"/>
        <v>0.25805315755523545</v>
      </c>
      <c r="K6509" s="3">
        <f t="shared" ca="1" si="1122"/>
        <v>2</v>
      </c>
      <c r="L6509" s="3" t="str">
        <f ca="1">VLOOKUP(K6509,Freq_Investment!$A$1:$B$8,2,0)</f>
        <v>Weekly</v>
      </c>
      <c r="M6509" s="3" t="str">
        <f t="shared" ca="1" si="1123"/>
        <v>Auto</v>
      </c>
      <c r="N6509" s="3">
        <f t="shared" ca="1" si="1113"/>
        <v>4</v>
      </c>
      <c r="O6509" s="3">
        <f t="shared" ca="1" si="1113"/>
        <v>2</v>
      </c>
      <c r="P6509" s="3">
        <f t="shared" ca="1" si="1113"/>
        <v>5</v>
      </c>
    </row>
    <row r="6510" spans="1:16" x14ac:dyDescent="0.25">
      <c r="A6510" s="3">
        <f t="shared" ca="1" si="1114"/>
        <v>355365209</v>
      </c>
      <c r="B6510" s="3">
        <f t="shared" ca="1" si="1115"/>
        <v>84</v>
      </c>
      <c r="C6510" s="1">
        <f t="shared" ca="1" si="1116"/>
        <v>39252</v>
      </c>
      <c r="D6510" s="7">
        <f t="shared" ca="1" si="1117"/>
        <v>6</v>
      </c>
      <c r="E6510" s="3" t="str">
        <f ca="1">VLOOKUP(D6510,State!$A$1:$B$9,2,0)</f>
        <v>TAS</v>
      </c>
      <c r="F6510" s="3">
        <f t="shared" ca="1" si="1118"/>
        <v>59</v>
      </c>
      <c r="G6510" s="3" t="str">
        <f ca="1">VLOOKUP(F6510,Occupation!$A$1:$B$915,2,0)</f>
        <v>ICT Project Manager</v>
      </c>
      <c r="H6510" s="3">
        <f t="shared" ca="1" si="1119"/>
        <v>3</v>
      </c>
      <c r="I6510" s="3">
        <f t="shared" ca="1" si="1120"/>
        <v>32924.080000000002</v>
      </c>
      <c r="J6510" s="3">
        <f t="shared" ca="1" si="1121"/>
        <v>0.22244450564314838</v>
      </c>
      <c r="K6510" s="3">
        <f t="shared" ca="1" si="1122"/>
        <v>3</v>
      </c>
      <c r="L6510" s="3" t="str">
        <f ca="1">VLOOKUP(K6510,Freq_Investment!$A$1:$B$8,2,0)</f>
        <v>Fortnightly</v>
      </c>
      <c r="M6510" s="3" t="str">
        <f t="shared" ca="1" si="1123"/>
        <v>Manual</v>
      </c>
      <c r="N6510" s="3">
        <f t="shared" ref="N6510:P6573" ca="1" si="1124">RANDBETWEEN(1,5)</f>
        <v>1</v>
      </c>
      <c r="O6510" s="3">
        <f t="shared" ca="1" si="1124"/>
        <v>3</v>
      </c>
      <c r="P6510" s="3">
        <f t="shared" ca="1" si="1124"/>
        <v>1</v>
      </c>
    </row>
    <row r="6511" spans="1:16" x14ac:dyDescent="0.25">
      <c r="A6511" s="3">
        <f t="shared" ca="1" si="1114"/>
        <v>754668324</v>
      </c>
      <c r="B6511" s="3">
        <f t="shared" ca="1" si="1115"/>
        <v>2800</v>
      </c>
      <c r="C6511" s="1">
        <f t="shared" ca="1" si="1116"/>
        <v>43500</v>
      </c>
      <c r="D6511" s="7">
        <f t="shared" ca="1" si="1117"/>
        <v>2</v>
      </c>
      <c r="E6511" s="3" t="str">
        <f ca="1">VLOOKUP(D6511,State!$A$1:$B$9,2,0)</f>
        <v>QLD</v>
      </c>
      <c r="F6511" s="3">
        <f t="shared" ca="1" si="1118"/>
        <v>628</v>
      </c>
      <c r="G6511" s="3" t="str">
        <f ca="1">VLOOKUP(F6511,Occupation!$A$1:$B$915,2,0)</f>
        <v>Diversional Therapist</v>
      </c>
      <c r="H6511" s="3">
        <f t="shared" ca="1" si="1119"/>
        <v>3</v>
      </c>
      <c r="I6511" s="3">
        <f t="shared" ca="1" si="1120"/>
        <v>51851.3</v>
      </c>
      <c r="J6511" s="3">
        <f t="shared" ca="1" si="1121"/>
        <v>0.48759458412400014</v>
      </c>
      <c r="K6511" s="3">
        <f t="shared" ca="1" si="1122"/>
        <v>7</v>
      </c>
      <c r="L6511" s="3" t="str">
        <f ca="1">VLOOKUP(K6511,Freq_Investment!$A$1:$B$8,2,0)</f>
        <v>Yearly</v>
      </c>
      <c r="M6511" s="3" t="str">
        <f t="shared" ca="1" si="1123"/>
        <v>Auto</v>
      </c>
      <c r="N6511" s="3">
        <f t="shared" ca="1" si="1124"/>
        <v>5</v>
      </c>
      <c r="O6511" s="3">
        <f t="shared" ca="1" si="1124"/>
        <v>1</v>
      </c>
      <c r="P6511" s="3">
        <f t="shared" ca="1" si="1124"/>
        <v>1</v>
      </c>
    </row>
    <row r="6512" spans="1:16" x14ac:dyDescent="0.25">
      <c r="A6512" s="3">
        <f t="shared" ca="1" si="1114"/>
        <v>762681629</v>
      </c>
      <c r="B6512" s="3">
        <f t="shared" ca="1" si="1115"/>
        <v>2110</v>
      </c>
      <c r="C6512" s="1">
        <f t="shared" ca="1" si="1116"/>
        <v>40621</v>
      </c>
      <c r="D6512" s="7">
        <f t="shared" ca="1" si="1117"/>
        <v>7</v>
      </c>
      <c r="E6512" s="3" t="str">
        <f ca="1">VLOOKUP(D6512,State!$A$1:$B$9,2,0)</f>
        <v>VIC</v>
      </c>
      <c r="F6512" s="3">
        <f t="shared" ca="1" si="1118"/>
        <v>520</v>
      </c>
      <c r="G6512" s="3" t="str">
        <f ca="1">VLOOKUP(F6512,Occupation!$A$1:$B$915,2,0)</f>
        <v>Drainer / Drainlayer</v>
      </c>
      <c r="H6512" s="3">
        <f t="shared" ca="1" si="1119"/>
        <v>5</v>
      </c>
      <c r="I6512" s="3">
        <f t="shared" ca="1" si="1120"/>
        <v>6319.75</v>
      </c>
      <c r="J6512" s="3">
        <f t="shared" ca="1" si="1121"/>
        <v>0.42104225444240578</v>
      </c>
      <c r="K6512" s="3">
        <f t="shared" ca="1" si="1122"/>
        <v>7</v>
      </c>
      <c r="L6512" s="3" t="str">
        <f ca="1">VLOOKUP(K6512,Freq_Investment!$A$1:$B$8,2,0)</f>
        <v>Yearly</v>
      </c>
      <c r="M6512" s="3" t="str">
        <f t="shared" ca="1" si="1123"/>
        <v>Manual</v>
      </c>
      <c r="N6512" s="3">
        <f t="shared" ca="1" si="1124"/>
        <v>2</v>
      </c>
      <c r="O6512" s="3">
        <f t="shared" ca="1" si="1124"/>
        <v>3</v>
      </c>
      <c r="P6512" s="3">
        <f t="shared" ca="1" si="1124"/>
        <v>5</v>
      </c>
    </row>
    <row r="6513" spans="1:16" x14ac:dyDescent="0.25">
      <c r="A6513" s="3">
        <f t="shared" ca="1" si="1114"/>
        <v>570707276</v>
      </c>
      <c r="B6513" s="3">
        <f t="shared" ca="1" si="1115"/>
        <v>4584</v>
      </c>
      <c r="C6513" s="1">
        <f t="shared" ca="1" si="1116"/>
        <v>34745</v>
      </c>
      <c r="D6513" s="7">
        <f t="shared" ca="1" si="1117"/>
        <v>2</v>
      </c>
      <c r="E6513" s="3" t="str">
        <f ca="1">VLOOKUP(D6513,State!$A$1:$B$9,2,0)</f>
        <v>QLD</v>
      </c>
      <c r="F6513" s="3">
        <f t="shared" ca="1" si="1118"/>
        <v>709</v>
      </c>
      <c r="G6513" s="3" t="str">
        <f ca="1">VLOOKUP(F6513,Occupation!$A$1:$B$915,2,0)</f>
        <v>Golfer</v>
      </c>
      <c r="H6513" s="3">
        <f t="shared" ca="1" si="1119"/>
        <v>2</v>
      </c>
      <c r="I6513" s="3">
        <f t="shared" ca="1" si="1120"/>
        <v>74304.850000000006</v>
      </c>
      <c r="J6513" s="3">
        <f t="shared" ca="1" si="1121"/>
        <v>0.45122713249774549</v>
      </c>
      <c r="K6513" s="3">
        <f t="shared" ca="1" si="1122"/>
        <v>7</v>
      </c>
      <c r="L6513" s="3" t="str">
        <f ca="1">VLOOKUP(K6513,Freq_Investment!$A$1:$B$8,2,0)</f>
        <v>Yearly</v>
      </c>
      <c r="M6513" s="3" t="str">
        <f t="shared" ca="1" si="1123"/>
        <v>Auto</v>
      </c>
      <c r="N6513" s="3">
        <f t="shared" ca="1" si="1124"/>
        <v>4</v>
      </c>
      <c r="O6513" s="3">
        <f t="shared" ca="1" si="1124"/>
        <v>4</v>
      </c>
      <c r="P6513" s="3">
        <f t="shared" ca="1" si="1124"/>
        <v>5</v>
      </c>
    </row>
    <row r="6514" spans="1:16" x14ac:dyDescent="0.25">
      <c r="A6514" s="3">
        <f t="shared" ca="1" si="1114"/>
        <v>143898861</v>
      </c>
      <c r="B6514" s="3">
        <f t="shared" ca="1" si="1115"/>
        <v>8785</v>
      </c>
      <c r="C6514" s="1">
        <f t="shared" ca="1" si="1116"/>
        <v>28841</v>
      </c>
      <c r="D6514" s="7">
        <f t="shared" ca="1" si="1117"/>
        <v>4</v>
      </c>
      <c r="E6514" s="3" t="str">
        <f ca="1">VLOOKUP(D6514,State!$A$1:$B$9,2,0)</f>
        <v>WA</v>
      </c>
      <c r="F6514" s="3">
        <f t="shared" ca="1" si="1118"/>
        <v>594</v>
      </c>
      <c r="G6514" s="3" t="str">
        <f ca="1">VLOOKUP(F6514,Occupation!$A$1:$B$915,2,0)</f>
        <v>Wood Machinist</v>
      </c>
      <c r="H6514" s="3">
        <f t="shared" ca="1" si="1119"/>
        <v>6</v>
      </c>
      <c r="I6514" s="3">
        <f t="shared" ca="1" si="1120"/>
        <v>514.19000000000005</v>
      </c>
      <c r="J6514" s="3">
        <f t="shared" ca="1" si="1121"/>
        <v>0.15581317879299156</v>
      </c>
      <c r="K6514" s="3">
        <f t="shared" ca="1" si="1122"/>
        <v>2</v>
      </c>
      <c r="L6514" s="3" t="str">
        <f ca="1">VLOOKUP(K6514,Freq_Investment!$A$1:$B$8,2,0)</f>
        <v>Weekly</v>
      </c>
      <c r="M6514" s="3" t="str">
        <f t="shared" ca="1" si="1123"/>
        <v>Manual</v>
      </c>
      <c r="N6514" s="3">
        <f t="shared" ca="1" si="1124"/>
        <v>4</v>
      </c>
      <c r="O6514" s="3">
        <f t="shared" ca="1" si="1124"/>
        <v>2</v>
      </c>
      <c r="P6514" s="3">
        <f t="shared" ca="1" si="1124"/>
        <v>1</v>
      </c>
    </row>
    <row r="6515" spans="1:16" x14ac:dyDescent="0.25">
      <c r="A6515" s="3">
        <f t="shared" ca="1" si="1114"/>
        <v>390616916</v>
      </c>
      <c r="B6515" s="3">
        <f t="shared" ca="1" si="1115"/>
        <v>4280</v>
      </c>
      <c r="C6515" s="1">
        <f t="shared" ca="1" si="1116"/>
        <v>26017</v>
      </c>
      <c r="D6515" s="7">
        <f t="shared" ca="1" si="1117"/>
        <v>8</v>
      </c>
      <c r="E6515" s="3" t="str">
        <f ca="1">VLOOKUP(D6515,State!$A$1:$B$9,2,0)</f>
        <v>ACT</v>
      </c>
      <c r="F6515" s="3">
        <f t="shared" ca="1" si="1118"/>
        <v>616</v>
      </c>
      <c r="G6515" s="3" t="str">
        <f ca="1">VLOOKUP(F6515,Occupation!$A$1:$B$915,2,0)</f>
        <v>Optical Dispenser / Dispensing Optician</v>
      </c>
      <c r="H6515" s="3">
        <f t="shared" ca="1" si="1119"/>
        <v>5</v>
      </c>
      <c r="I6515" s="3">
        <f t="shared" ca="1" si="1120"/>
        <v>33531.97</v>
      </c>
      <c r="J6515" s="3">
        <f t="shared" ca="1" si="1121"/>
        <v>0.41649871938659644</v>
      </c>
      <c r="K6515" s="3">
        <f t="shared" ca="1" si="1122"/>
        <v>5</v>
      </c>
      <c r="L6515" s="3" t="str">
        <f ca="1">VLOOKUP(K6515,Freq_Investment!$A$1:$B$8,2,0)</f>
        <v>Quarterly</v>
      </c>
      <c r="M6515" s="3" t="str">
        <f t="shared" ca="1" si="1123"/>
        <v>Auto</v>
      </c>
      <c r="N6515" s="3">
        <f t="shared" ca="1" si="1124"/>
        <v>4</v>
      </c>
      <c r="O6515" s="3">
        <f t="shared" ca="1" si="1124"/>
        <v>3</v>
      </c>
      <c r="P6515" s="3">
        <f t="shared" ca="1" si="1124"/>
        <v>3</v>
      </c>
    </row>
    <row r="6516" spans="1:16" x14ac:dyDescent="0.25">
      <c r="A6516" s="3">
        <f t="shared" ca="1" si="1114"/>
        <v>522353167</v>
      </c>
      <c r="B6516" s="3">
        <f t="shared" ca="1" si="1115"/>
        <v>7964</v>
      </c>
      <c r="C6516" s="1">
        <f t="shared" ca="1" si="1116"/>
        <v>26077</v>
      </c>
      <c r="D6516" s="7">
        <f t="shared" ca="1" si="1117"/>
        <v>7</v>
      </c>
      <c r="E6516" s="3" t="str">
        <f ca="1">VLOOKUP(D6516,State!$A$1:$B$9,2,0)</f>
        <v>VIC</v>
      </c>
      <c r="F6516" s="3">
        <f t="shared" ca="1" si="1118"/>
        <v>760</v>
      </c>
      <c r="G6516" s="3" t="str">
        <f ca="1">VLOOKUP(F6516,Occupation!$A$1:$B$915,2,0)</f>
        <v>Motor Vehicle Licence Examiner</v>
      </c>
      <c r="H6516" s="3">
        <f t="shared" ca="1" si="1119"/>
        <v>6</v>
      </c>
      <c r="I6516" s="3">
        <f t="shared" ca="1" si="1120"/>
        <v>42950.85</v>
      </c>
      <c r="J6516" s="3">
        <f t="shared" ca="1" si="1121"/>
        <v>0.10938113943947225</v>
      </c>
      <c r="K6516" s="3">
        <f t="shared" ca="1" si="1122"/>
        <v>7</v>
      </c>
      <c r="L6516" s="3" t="str">
        <f ca="1">VLOOKUP(K6516,Freq_Investment!$A$1:$B$8,2,0)</f>
        <v>Yearly</v>
      </c>
      <c r="M6516" s="3" t="str">
        <f t="shared" ca="1" si="1123"/>
        <v>Manual</v>
      </c>
      <c r="N6516" s="3">
        <f t="shared" ca="1" si="1124"/>
        <v>3</v>
      </c>
      <c r="O6516" s="3">
        <f t="shared" ca="1" si="1124"/>
        <v>4</v>
      </c>
      <c r="P6516" s="3">
        <f t="shared" ca="1" si="1124"/>
        <v>3</v>
      </c>
    </row>
    <row r="6517" spans="1:16" x14ac:dyDescent="0.25">
      <c r="A6517" s="3">
        <f t="shared" ca="1" si="1114"/>
        <v>981339943</v>
      </c>
      <c r="B6517" s="3">
        <f t="shared" ca="1" si="1115"/>
        <v>465</v>
      </c>
      <c r="C6517" s="1">
        <f t="shared" ca="1" si="1116"/>
        <v>37552</v>
      </c>
      <c r="D6517" s="7">
        <f t="shared" ca="1" si="1117"/>
        <v>1</v>
      </c>
      <c r="E6517" s="3" t="str">
        <f ca="1">VLOOKUP(D6517,State!$A$1:$B$9,2,0)</f>
        <v>NSW</v>
      </c>
      <c r="F6517" s="3">
        <f t="shared" ca="1" si="1118"/>
        <v>327</v>
      </c>
      <c r="G6517" s="3" t="str">
        <f ca="1">VLOOKUP(F6517,Occupation!$A$1:$B$915,2,0)</f>
        <v>Thoracic Medicine Specialist</v>
      </c>
      <c r="H6517" s="3">
        <f t="shared" ca="1" si="1119"/>
        <v>2</v>
      </c>
      <c r="I6517" s="3">
        <f t="shared" ca="1" si="1120"/>
        <v>535.55999999999995</v>
      </c>
      <c r="J6517" s="3">
        <f t="shared" ca="1" si="1121"/>
        <v>0.22154001573072019</v>
      </c>
      <c r="K6517" s="3">
        <f t="shared" ca="1" si="1122"/>
        <v>3</v>
      </c>
      <c r="L6517" s="3" t="str">
        <f ca="1">VLOOKUP(K6517,Freq_Investment!$A$1:$B$8,2,0)</f>
        <v>Fortnightly</v>
      </c>
      <c r="M6517" s="3" t="str">
        <f t="shared" ca="1" si="1123"/>
        <v>Auto</v>
      </c>
      <c r="N6517" s="3">
        <f t="shared" ca="1" si="1124"/>
        <v>1</v>
      </c>
      <c r="O6517" s="3">
        <f t="shared" ca="1" si="1124"/>
        <v>4</v>
      </c>
      <c r="P6517" s="3">
        <f t="shared" ca="1" si="1124"/>
        <v>4</v>
      </c>
    </row>
    <row r="6518" spans="1:16" x14ac:dyDescent="0.25">
      <c r="A6518" s="3">
        <f t="shared" ca="1" si="1114"/>
        <v>166979461</v>
      </c>
      <c r="B6518" s="3">
        <f t="shared" ca="1" si="1115"/>
        <v>840</v>
      </c>
      <c r="C6518" s="1">
        <f t="shared" ca="1" si="1116"/>
        <v>38659</v>
      </c>
      <c r="D6518" s="7">
        <f t="shared" ca="1" si="1117"/>
        <v>4</v>
      </c>
      <c r="E6518" s="3" t="str">
        <f ca="1">VLOOKUP(D6518,State!$A$1:$B$9,2,0)</f>
        <v>WA</v>
      </c>
      <c r="F6518" s="3">
        <f t="shared" ca="1" si="1118"/>
        <v>766</v>
      </c>
      <c r="G6518" s="3" t="str">
        <f ca="1">VLOOKUP(F6518,Occupation!$A$1:$B$915,2,0)</f>
        <v>Water Inspector</v>
      </c>
      <c r="H6518" s="3">
        <f t="shared" ca="1" si="1119"/>
        <v>3</v>
      </c>
      <c r="I6518" s="3">
        <f t="shared" ca="1" si="1120"/>
        <v>75079.12</v>
      </c>
      <c r="J6518" s="3">
        <f t="shared" ca="1" si="1121"/>
        <v>3.7823508372888781E-2</v>
      </c>
      <c r="K6518" s="3">
        <f t="shared" ca="1" si="1122"/>
        <v>7</v>
      </c>
      <c r="L6518" s="3" t="str">
        <f ca="1">VLOOKUP(K6518,Freq_Investment!$A$1:$B$8,2,0)</f>
        <v>Yearly</v>
      </c>
      <c r="M6518" s="3" t="str">
        <f t="shared" ca="1" si="1123"/>
        <v>Auto</v>
      </c>
      <c r="N6518" s="3">
        <f t="shared" ca="1" si="1124"/>
        <v>2</v>
      </c>
      <c r="O6518" s="3">
        <f t="shared" ca="1" si="1124"/>
        <v>2</v>
      </c>
      <c r="P6518" s="3">
        <f t="shared" ca="1" si="1124"/>
        <v>2</v>
      </c>
    </row>
    <row r="6519" spans="1:16" x14ac:dyDescent="0.25">
      <c r="A6519" s="3">
        <f t="shared" ca="1" si="1114"/>
        <v>297215015</v>
      </c>
      <c r="B6519" s="3">
        <f t="shared" ca="1" si="1115"/>
        <v>2196</v>
      </c>
      <c r="C6519" s="1">
        <f t="shared" ca="1" si="1116"/>
        <v>40918</v>
      </c>
      <c r="D6519" s="7">
        <f t="shared" ca="1" si="1117"/>
        <v>4</v>
      </c>
      <c r="E6519" s="3" t="str">
        <f ca="1">VLOOKUP(D6519,State!$A$1:$B$9,2,0)</f>
        <v>WA</v>
      </c>
      <c r="F6519" s="3">
        <f t="shared" ca="1" si="1118"/>
        <v>167</v>
      </c>
      <c r="G6519" s="3" t="str">
        <f ca="1">VLOOKUP(F6519,Occupation!$A$1:$B$915,2,0)</f>
        <v>Electorate Officer</v>
      </c>
      <c r="H6519" s="3">
        <f t="shared" ca="1" si="1119"/>
        <v>8</v>
      </c>
      <c r="I6519" s="3">
        <f t="shared" ca="1" si="1120"/>
        <v>59071.73</v>
      </c>
      <c r="J6519" s="3">
        <f t="shared" ca="1" si="1121"/>
        <v>0.25748032769182788</v>
      </c>
      <c r="K6519" s="3">
        <f t="shared" ca="1" si="1122"/>
        <v>4</v>
      </c>
      <c r="L6519" s="3" t="str">
        <f ca="1">VLOOKUP(K6519,Freq_Investment!$A$1:$B$8,2,0)</f>
        <v>Monthly</v>
      </c>
      <c r="M6519" s="3" t="str">
        <f t="shared" ca="1" si="1123"/>
        <v>Auto</v>
      </c>
      <c r="N6519" s="3">
        <f t="shared" ca="1" si="1124"/>
        <v>1</v>
      </c>
      <c r="O6519" s="3">
        <f t="shared" ca="1" si="1124"/>
        <v>2</v>
      </c>
      <c r="P6519" s="3">
        <f t="shared" ca="1" si="1124"/>
        <v>2</v>
      </c>
    </row>
    <row r="6520" spans="1:16" x14ac:dyDescent="0.25">
      <c r="A6520" s="3">
        <f t="shared" ca="1" si="1114"/>
        <v>794611358</v>
      </c>
      <c r="B6520" s="3">
        <f t="shared" ca="1" si="1115"/>
        <v>5290</v>
      </c>
      <c r="C6520" s="1">
        <f t="shared" ca="1" si="1116"/>
        <v>36553</v>
      </c>
      <c r="D6520" s="7">
        <f t="shared" ca="1" si="1117"/>
        <v>5</v>
      </c>
      <c r="E6520" s="3" t="str">
        <f ca="1">VLOOKUP(D6520,State!$A$1:$B$9,2,0)</f>
        <v>NT</v>
      </c>
      <c r="F6520" s="3">
        <f t="shared" ca="1" si="1118"/>
        <v>328</v>
      </c>
      <c r="G6520" s="3" t="str">
        <f ca="1">VLOOKUP(F6520,Occupation!$A$1:$B$915,2,0)</f>
        <v>Specialist Physicians nec</v>
      </c>
      <c r="H6520" s="3">
        <f t="shared" ca="1" si="1119"/>
        <v>5</v>
      </c>
      <c r="I6520" s="3">
        <f t="shared" ca="1" si="1120"/>
        <v>70393.039999999994</v>
      </c>
      <c r="J6520" s="3">
        <f t="shared" ca="1" si="1121"/>
        <v>0.15181311261632868</v>
      </c>
      <c r="K6520" s="3">
        <f t="shared" ca="1" si="1122"/>
        <v>1</v>
      </c>
      <c r="L6520" s="3" t="str">
        <f ca="1">VLOOKUP(K6520,Freq_Investment!$A$1:$B$8,2,0)</f>
        <v>Daily</v>
      </c>
      <c r="M6520" s="3" t="str">
        <f t="shared" ca="1" si="1123"/>
        <v>Manual</v>
      </c>
      <c r="N6520" s="3">
        <f t="shared" ca="1" si="1124"/>
        <v>5</v>
      </c>
      <c r="O6520" s="3">
        <f t="shared" ca="1" si="1124"/>
        <v>5</v>
      </c>
      <c r="P6520" s="3">
        <f t="shared" ca="1" si="1124"/>
        <v>5</v>
      </c>
    </row>
    <row r="6521" spans="1:16" x14ac:dyDescent="0.25">
      <c r="A6521" s="3">
        <f t="shared" ca="1" si="1114"/>
        <v>865303458</v>
      </c>
      <c r="B6521" s="3">
        <f t="shared" ca="1" si="1115"/>
        <v>379</v>
      </c>
      <c r="C6521" s="1">
        <f t="shared" ca="1" si="1116"/>
        <v>26238</v>
      </c>
      <c r="D6521" s="7">
        <f t="shared" ca="1" si="1117"/>
        <v>2</v>
      </c>
      <c r="E6521" s="3" t="str">
        <f ca="1">VLOOKUP(D6521,State!$A$1:$B$9,2,0)</f>
        <v>QLD</v>
      </c>
      <c r="F6521" s="3">
        <f t="shared" ca="1" si="1118"/>
        <v>836</v>
      </c>
      <c r="G6521" s="3" t="str">
        <f ca="1">VLOOKUP(F6521,Occupation!$A$1:$B$915,2,0)</f>
        <v>Cement Production Plant Operator</v>
      </c>
      <c r="H6521" s="3">
        <f t="shared" ca="1" si="1119"/>
        <v>3</v>
      </c>
      <c r="I6521" s="3">
        <f t="shared" ca="1" si="1120"/>
        <v>27082.41</v>
      </c>
      <c r="J6521" s="3">
        <f t="shared" ca="1" si="1121"/>
        <v>0.49975384630255348</v>
      </c>
      <c r="K6521" s="3">
        <f t="shared" ca="1" si="1122"/>
        <v>2</v>
      </c>
      <c r="L6521" s="3" t="str">
        <f ca="1">VLOOKUP(K6521,Freq_Investment!$A$1:$B$8,2,0)</f>
        <v>Weekly</v>
      </c>
      <c r="M6521" s="3" t="str">
        <f t="shared" ca="1" si="1123"/>
        <v>Manual</v>
      </c>
      <c r="N6521" s="3">
        <f t="shared" ca="1" si="1124"/>
        <v>1</v>
      </c>
      <c r="O6521" s="3">
        <f t="shared" ca="1" si="1124"/>
        <v>3</v>
      </c>
      <c r="P6521" s="3">
        <f t="shared" ca="1" si="1124"/>
        <v>4</v>
      </c>
    </row>
    <row r="6522" spans="1:16" x14ac:dyDescent="0.25">
      <c r="A6522" s="3">
        <f t="shared" ca="1" si="1114"/>
        <v>67989339</v>
      </c>
      <c r="B6522" s="3">
        <f t="shared" ca="1" si="1115"/>
        <v>4448</v>
      </c>
      <c r="C6522" s="1">
        <f t="shared" ca="1" si="1116"/>
        <v>33662</v>
      </c>
      <c r="D6522" s="7">
        <f t="shared" ca="1" si="1117"/>
        <v>1</v>
      </c>
      <c r="E6522" s="3" t="str">
        <f ca="1">VLOOKUP(D6522,State!$A$1:$B$9,2,0)</f>
        <v>NSW</v>
      </c>
      <c r="F6522" s="3">
        <f t="shared" ca="1" si="1118"/>
        <v>374</v>
      </c>
      <c r="G6522" s="3" t="str">
        <f ca="1">VLOOKUP(F6522,Occupation!$A$1:$B$915,2,0)</f>
        <v>Cyber Security Engineer</v>
      </c>
      <c r="H6522" s="3">
        <f t="shared" ca="1" si="1119"/>
        <v>4</v>
      </c>
      <c r="I6522" s="3">
        <f t="shared" ca="1" si="1120"/>
        <v>13528.08</v>
      </c>
      <c r="J6522" s="3">
        <f t="shared" ca="1" si="1121"/>
        <v>0.44112641472344061</v>
      </c>
      <c r="K6522" s="3">
        <f t="shared" ca="1" si="1122"/>
        <v>5</v>
      </c>
      <c r="L6522" s="3" t="str">
        <f ca="1">VLOOKUP(K6522,Freq_Investment!$A$1:$B$8,2,0)</f>
        <v>Quarterly</v>
      </c>
      <c r="M6522" s="3" t="str">
        <f t="shared" ca="1" si="1123"/>
        <v>Manual</v>
      </c>
      <c r="N6522" s="3">
        <f t="shared" ca="1" si="1124"/>
        <v>1</v>
      </c>
      <c r="O6522" s="3">
        <f t="shared" ca="1" si="1124"/>
        <v>2</v>
      </c>
      <c r="P6522" s="3">
        <f t="shared" ca="1" si="1124"/>
        <v>5</v>
      </c>
    </row>
    <row r="6523" spans="1:16" x14ac:dyDescent="0.25">
      <c r="A6523" s="3">
        <f t="shared" ca="1" si="1114"/>
        <v>923729760</v>
      </c>
      <c r="B6523" s="3">
        <f t="shared" ca="1" si="1115"/>
        <v>5710</v>
      </c>
      <c r="C6523" s="1">
        <f t="shared" ca="1" si="1116"/>
        <v>32403</v>
      </c>
      <c r="D6523" s="7">
        <f t="shared" ca="1" si="1117"/>
        <v>1</v>
      </c>
      <c r="E6523" s="3" t="str">
        <f ca="1">VLOOKUP(D6523,State!$A$1:$B$9,2,0)</f>
        <v>NSW</v>
      </c>
      <c r="F6523" s="3">
        <f t="shared" ca="1" si="1118"/>
        <v>169</v>
      </c>
      <c r="G6523" s="3" t="str">
        <f ca="1">VLOOKUP(F6523,Occupation!$A$1:$B$915,2,0)</f>
        <v>Migration Agent / Immigration Consultant</v>
      </c>
      <c r="H6523" s="3">
        <f t="shared" ca="1" si="1119"/>
        <v>6</v>
      </c>
      <c r="I6523" s="3">
        <f t="shared" ca="1" si="1120"/>
        <v>53273.93</v>
      </c>
      <c r="J6523" s="3">
        <f t="shared" ca="1" si="1121"/>
        <v>0.40000806511398357</v>
      </c>
      <c r="K6523" s="3">
        <f t="shared" ca="1" si="1122"/>
        <v>6</v>
      </c>
      <c r="L6523" s="3" t="str">
        <f ca="1">VLOOKUP(K6523,Freq_Investment!$A$1:$B$8,2,0)</f>
        <v>Half-yearly</v>
      </c>
      <c r="M6523" s="3" t="str">
        <f t="shared" ca="1" si="1123"/>
        <v>Manual</v>
      </c>
      <c r="N6523" s="3">
        <f t="shared" ca="1" si="1124"/>
        <v>1</v>
      </c>
      <c r="O6523" s="3">
        <f t="shared" ca="1" si="1124"/>
        <v>5</v>
      </c>
      <c r="P6523" s="3">
        <f t="shared" ca="1" si="1124"/>
        <v>4</v>
      </c>
    </row>
    <row r="6524" spans="1:16" x14ac:dyDescent="0.25">
      <c r="A6524" s="3">
        <f t="shared" ca="1" si="1114"/>
        <v>362317170</v>
      </c>
      <c r="B6524" s="3">
        <f t="shared" ca="1" si="1115"/>
        <v>9097</v>
      </c>
      <c r="C6524" s="1">
        <f t="shared" ca="1" si="1116"/>
        <v>35769</v>
      </c>
      <c r="D6524" s="7">
        <f t="shared" ca="1" si="1117"/>
        <v>2</v>
      </c>
      <c r="E6524" s="3" t="str">
        <f ca="1">VLOOKUP(D6524,State!$A$1:$B$9,2,0)</f>
        <v>QLD</v>
      </c>
      <c r="F6524" s="3">
        <f t="shared" ca="1" si="1118"/>
        <v>887</v>
      </c>
      <c r="G6524" s="3" t="str">
        <f ca="1">VLOOKUP(F6524,Occupation!$A$1:$B$915,2,0)</f>
        <v>Slaughterer</v>
      </c>
      <c r="H6524" s="3">
        <f t="shared" ca="1" si="1119"/>
        <v>6</v>
      </c>
      <c r="I6524" s="3">
        <f t="shared" ca="1" si="1120"/>
        <v>8758.4</v>
      </c>
      <c r="J6524" s="3">
        <f t="shared" ca="1" si="1121"/>
        <v>0.13080765657145693</v>
      </c>
      <c r="K6524" s="3">
        <f t="shared" ca="1" si="1122"/>
        <v>6</v>
      </c>
      <c r="L6524" s="3" t="str">
        <f ca="1">VLOOKUP(K6524,Freq_Investment!$A$1:$B$8,2,0)</f>
        <v>Half-yearly</v>
      </c>
      <c r="M6524" s="3" t="str">
        <f t="shared" ca="1" si="1123"/>
        <v>Manual</v>
      </c>
      <c r="N6524" s="3">
        <f t="shared" ca="1" si="1124"/>
        <v>3</v>
      </c>
      <c r="O6524" s="3">
        <f t="shared" ca="1" si="1124"/>
        <v>5</v>
      </c>
      <c r="P6524" s="3">
        <f t="shared" ca="1" si="1124"/>
        <v>1</v>
      </c>
    </row>
    <row r="6525" spans="1:16" x14ac:dyDescent="0.25">
      <c r="A6525" s="3">
        <f t="shared" ca="1" si="1114"/>
        <v>878480751</v>
      </c>
      <c r="B6525" s="3">
        <f t="shared" ca="1" si="1115"/>
        <v>107</v>
      </c>
      <c r="C6525" s="1">
        <f t="shared" ca="1" si="1116"/>
        <v>31922</v>
      </c>
      <c r="D6525" s="7">
        <f t="shared" ca="1" si="1117"/>
        <v>7</v>
      </c>
      <c r="E6525" s="3" t="str">
        <f ca="1">VLOOKUP(D6525,State!$A$1:$B$9,2,0)</f>
        <v>VIC</v>
      </c>
      <c r="F6525" s="3">
        <f t="shared" ca="1" si="1118"/>
        <v>148</v>
      </c>
      <c r="G6525" s="3" t="str">
        <f ca="1">VLOOKUP(F6525,Occupation!$A$1:$B$915,2,0)</f>
        <v>Human Resource Adviser</v>
      </c>
      <c r="H6525" s="3">
        <f t="shared" ca="1" si="1119"/>
        <v>1</v>
      </c>
      <c r="I6525" s="3">
        <f t="shared" ca="1" si="1120"/>
        <v>28665.78</v>
      </c>
      <c r="J6525" s="3">
        <f t="shared" ca="1" si="1121"/>
        <v>0.35840192977215529</v>
      </c>
      <c r="K6525" s="3">
        <f t="shared" ca="1" si="1122"/>
        <v>1</v>
      </c>
      <c r="L6525" s="3" t="str">
        <f ca="1">VLOOKUP(K6525,Freq_Investment!$A$1:$B$8,2,0)</f>
        <v>Daily</v>
      </c>
      <c r="M6525" s="3" t="str">
        <f t="shared" ca="1" si="1123"/>
        <v>Manual</v>
      </c>
      <c r="N6525" s="3">
        <f t="shared" ca="1" si="1124"/>
        <v>3</v>
      </c>
      <c r="O6525" s="3">
        <f t="shared" ca="1" si="1124"/>
        <v>1</v>
      </c>
      <c r="P6525" s="3">
        <f t="shared" ca="1" si="1124"/>
        <v>3</v>
      </c>
    </row>
    <row r="6526" spans="1:16" x14ac:dyDescent="0.25">
      <c r="A6526" s="3">
        <f t="shared" ca="1" si="1114"/>
        <v>554105148</v>
      </c>
      <c r="B6526" s="3">
        <f t="shared" ca="1" si="1115"/>
        <v>8706</v>
      </c>
      <c r="C6526" s="1">
        <f t="shared" ca="1" si="1116"/>
        <v>28413</v>
      </c>
      <c r="D6526" s="7">
        <f t="shared" ca="1" si="1117"/>
        <v>6</v>
      </c>
      <c r="E6526" s="3" t="str">
        <f ca="1">VLOOKUP(D6526,State!$A$1:$B$9,2,0)</f>
        <v>TAS</v>
      </c>
      <c r="F6526" s="3">
        <f t="shared" ca="1" si="1118"/>
        <v>773</v>
      </c>
      <c r="G6526" s="3" t="str">
        <f ca="1">VLOOKUP(F6526,Occupation!$A$1:$B$915,2,0)</f>
        <v>Proof Reader</v>
      </c>
      <c r="H6526" s="3">
        <f t="shared" ca="1" si="1119"/>
        <v>9</v>
      </c>
      <c r="I6526" s="3">
        <f t="shared" ca="1" si="1120"/>
        <v>7197.32</v>
      </c>
      <c r="J6526" s="3">
        <f t="shared" ca="1" si="1121"/>
        <v>0.10741506787196353</v>
      </c>
      <c r="K6526" s="3">
        <f t="shared" ca="1" si="1122"/>
        <v>5</v>
      </c>
      <c r="L6526" s="3" t="str">
        <f ca="1">VLOOKUP(K6526,Freq_Investment!$A$1:$B$8,2,0)</f>
        <v>Quarterly</v>
      </c>
      <c r="M6526" s="3" t="str">
        <f t="shared" ca="1" si="1123"/>
        <v>Manual</v>
      </c>
      <c r="N6526" s="3">
        <f t="shared" ca="1" si="1124"/>
        <v>3</v>
      </c>
      <c r="O6526" s="3">
        <f t="shared" ca="1" si="1124"/>
        <v>5</v>
      </c>
      <c r="P6526" s="3">
        <f t="shared" ca="1" si="1124"/>
        <v>2</v>
      </c>
    </row>
    <row r="6527" spans="1:16" x14ac:dyDescent="0.25">
      <c r="A6527" s="3">
        <f t="shared" ca="1" si="1114"/>
        <v>598422101</v>
      </c>
      <c r="B6527" s="3">
        <f t="shared" ca="1" si="1115"/>
        <v>7026</v>
      </c>
      <c r="C6527" s="1">
        <f t="shared" ca="1" si="1116"/>
        <v>35953</v>
      </c>
      <c r="D6527" s="7">
        <f t="shared" ca="1" si="1117"/>
        <v>8</v>
      </c>
      <c r="E6527" s="3" t="str">
        <f ca="1">VLOOKUP(D6527,State!$A$1:$B$9,2,0)</f>
        <v>ACT</v>
      </c>
      <c r="F6527" s="3">
        <f t="shared" ca="1" si="1118"/>
        <v>580</v>
      </c>
      <c r="G6527" s="3" t="str">
        <f ca="1">VLOOKUP(F6527,Occupation!$A$1:$B$915,2,0)</f>
        <v>Printing Machinist</v>
      </c>
      <c r="H6527" s="3">
        <f t="shared" ca="1" si="1119"/>
        <v>7</v>
      </c>
      <c r="I6527" s="3">
        <f t="shared" ca="1" si="1120"/>
        <v>29439.84</v>
      </c>
      <c r="J6527" s="3">
        <f t="shared" ca="1" si="1121"/>
        <v>0.42606271992258893</v>
      </c>
      <c r="K6527" s="3">
        <f t="shared" ca="1" si="1122"/>
        <v>7</v>
      </c>
      <c r="L6527" s="3" t="str">
        <f ca="1">VLOOKUP(K6527,Freq_Investment!$A$1:$B$8,2,0)</f>
        <v>Yearly</v>
      </c>
      <c r="M6527" s="3" t="str">
        <f t="shared" ca="1" si="1123"/>
        <v>Auto</v>
      </c>
      <c r="N6527" s="3">
        <f t="shared" ca="1" si="1124"/>
        <v>3</v>
      </c>
      <c r="O6527" s="3">
        <f t="shared" ca="1" si="1124"/>
        <v>5</v>
      </c>
      <c r="P6527" s="3">
        <f t="shared" ca="1" si="1124"/>
        <v>1</v>
      </c>
    </row>
    <row r="6528" spans="1:16" x14ac:dyDescent="0.25">
      <c r="A6528" s="3">
        <f t="shared" ca="1" si="1114"/>
        <v>248174731</v>
      </c>
      <c r="B6528" s="3">
        <f t="shared" ca="1" si="1115"/>
        <v>8975</v>
      </c>
      <c r="C6528" s="1">
        <f t="shared" ca="1" si="1116"/>
        <v>44367</v>
      </c>
      <c r="D6528" s="7">
        <f t="shared" ca="1" si="1117"/>
        <v>8</v>
      </c>
      <c r="E6528" s="3" t="str">
        <f ca="1">VLOOKUP(D6528,State!$A$1:$B$9,2,0)</f>
        <v>ACT</v>
      </c>
      <c r="F6528" s="3">
        <f t="shared" ca="1" si="1118"/>
        <v>35</v>
      </c>
      <c r="G6528" s="3" t="str">
        <f ca="1">VLOOKUP(F6528,Occupation!$A$1:$B$915,2,0)</f>
        <v>Policy and Planning Manager</v>
      </c>
      <c r="H6528" s="3">
        <f t="shared" ca="1" si="1119"/>
        <v>4</v>
      </c>
      <c r="I6528" s="3">
        <f t="shared" ca="1" si="1120"/>
        <v>62817.55</v>
      </c>
      <c r="J6528" s="3">
        <f t="shared" ca="1" si="1121"/>
        <v>7.9994975297406512E-2</v>
      </c>
      <c r="K6528" s="3">
        <f t="shared" ca="1" si="1122"/>
        <v>7</v>
      </c>
      <c r="L6528" s="3" t="str">
        <f ca="1">VLOOKUP(K6528,Freq_Investment!$A$1:$B$8,2,0)</f>
        <v>Yearly</v>
      </c>
      <c r="M6528" s="3" t="str">
        <f t="shared" ca="1" si="1123"/>
        <v>Auto</v>
      </c>
      <c r="N6528" s="3">
        <f t="shared" ca="1" si="1124"/>
        <v>4</v>
      </c>
      <c r="O6528" s="3">
        <f t="shared" ca="1" si="1124"/>
        <v>3</v>
      </c>
      <c r="P6528" s="3">
        <f t="shared" ca="1" si="1124"/>
        <v>5</v>
      </c>
    </row>
    <row r="6529" spans="1:16" x14ac:dyDescent="0.25">
      <c r="A6529" s="3">
        <f t="shared" ca="1" si="1114"/>
        <v>399199516</v>
      </c>
      <c r="B6529" s="3">
        <f t="shared" ca="1" si="1115"/>
        <v>8943</v>
      </c>
      <c r="C6529" s="1">
        <f t="shared" ca="1" si="1116"/>
        <v>30670</v>
      </c>
      <c r="D6529" s="7">
        <f t="shared" ca="1" si="1117"/>
        <v>3</v>
      </c>
      <c r="E6529" s="3" t="str">
        <f ca="1">VLOOKUP(D6529,State!$A$1:$B$9,2,0)</f>
        <v>SA</v>
      </c>
      <c r="F6529" s="3">
        <f t="shared" ca="1" si="1118"/>
        <v>377</v>
      </c>
      <c r="G6529" s="3" t="str">
        <f ca="1">VLOOKUP(F6529,Occupation!$A$1:$B$915,2,0)</f>
        <v>Software and Applications Programmers nec</v>
      </c>
      <c r="H6529" s="3">
        <f t="shared" ca="1" si="1119"/>
        <v>7</v>
      </c>
      <c r="I6529" s="3">
        <f t="shared" ca="1" si="1120"/>
        <v>74809.53</v>
      </c>
      <c r="J6529" s="3">
        <f t="shared" ca="1" si="1121"/>
        <v>0.1848291618528759</v>
      </c>
      <c r="K6529" s="3">
        <f t="shared" ca="1" si="1122"/>
        <v>7</v>
      </c>
      <c r="L6529" s="3" t="str">
        <f ca="1">VLOOKUP(K6529,Freq_Investment!$A$1:$B$8,2,0)</f>
        <v>Yearly</v>
      </c>
      <c r="M6529" s="3" t="str">
        <f t="shared" ca="1" si="1123"/>
        <v>Manual</v>
      </c>
      <c r="N6529" s="3">
        <f t="shared" ca="1" si="1124"/>
        <v>1</v>
      </c>
      <c r="O6529" s="3">
        <f t="shared" ca="1" si="1124"/>
        <v>1</v>
      </c>
      <c r="P6529" s="3">
        <f t="shared" ca="1" si="1124"/>
        <v>3</v>
      </c>
    </row>
    <row r="6530" spans="1:16" x14ac:dyDescent="0.25">
      <c r="A6530" s="3">
        <f t="shared" ca="1" si="1114"/>
        <v>686509544</v>
      </c>
      <c r="B6530" s="3">
        <f t="shared" ca="1" si="1115"/>
        <v>7771</v>
      </c>
      <c r="C6530" s="1">
        <f t="shared" ca="1" si="1116"/>
        <v>33261</v>
      </c>
      <c r="D6530" s="7">
        <f t="shared" ca="1" si="1117"/>
        <v>8</v>
      </c>
      <c r="E6530" s="3" t="str">
        <f ca="1">VLOOKUP(D6530,State!$A$1:$B$9,2,0)</f>
        <v>ACT</v>
      </c>
      <c r="F6530" s="3">
        <f t="shared" ca="1" si="1118"/>
        <v>750</v>
      </c>
      <c r="G6530" s="3" t="str">
        <f ca="1">VLOOKUP(F6530,Occupation!$A$1:$B$915,2,0)</f>
        <v>Legal Executive</v>
      </c>
      <c r="H6530" s="3">
        <f t="shared" ca="1" si="1119"/>
        <v>6</v>
      </c>
      <c r="I6530" s="3">
        <f t="shared" ca="1" si="1120"/>
        <v>82771.05</v>
      </c>
      <c r="J6530" s="3">
        <f t="shared" ca="1" si="1121"/>
        <v>1.3151509702585273E-3</v>
      </c>
      <c r="K6530" s="3">
        <f t="shared" ca="1" si="1122"/>
        <v>1</v>
      </c>
      <c r="L6530" s="3" t="str">
        <f ca="1">VLOOKUP(K6530,Freq_Investment!$A$1:$B$8,2,0)</f>
        <v>Daily</v>
      </c>
      <c r="M6530" s="3" t="str">
        <f t="shared" ca="1" si="1123"/>
        <v>Auto</v>
      </c>
      <c r="N6530" s="3">
        <f t="shared" ca="1" si="1124"/>
        <v>1</v>
      </c>
      <c r="O6530" s="3">
        <f t="shared" ca="1" si="1124"/>
        <v>3</v>
      </c>
      <c r="P6530" s="3">
        <f t="shared" ca="1" si="1124"/>
        <v>5</v>
      </c>
    </row>
    <row r="6531" spans="1:16" x14ac:dyDescent="0.25">
      <c r="A6531" s="3">
        <f t="shared" ref="A6531:A6594" ca="1" si="1125">RANDBETWEEN(10000000,1000000000)</f>
        <v>252453281</v>
      </c>
      <c r="B6531" s="3">
        <f t="shared" ref="B6531:B6594" ca="1" si="1126">RANDBETWEEN(1,10000)</f>
        <v>3783</v>
      </c>
      <c r="C6531" s="1">
        <f t="shared" ref="C6531:C6594" ca="1" si="1127">DATE(RANDBETWEEN(1970,2021),RANDBETWEEN(1,12),RANDBETWEEN(1,28))</f>
        <v>38399</v>
      </c>
      <c r="D6531" s="7">
        <f t="shared" ref="D6531:D6594" ca="1" si="1128">RANDBETWEEN(1,8)</f>
        <v>6</v>
      </c>
      <c r="E6531" s="3" t="str">
        <f ca="1">VLOOKUP(D6531,State!$A$1:$B$9,2,0)</f>
        <v>TAS</v>
      </c>
      <c r="F6531" s="3">
        <f t="shared" ref="F6531:F6594" ca="1" si="1129">RANDBETWEEN(1,914)</f>
        <v>127</v>
      </c>
      <c r="G6531" s="3" t="str">
        <f ca="1">VLOOKUP(F6531,Occupation!$A$1:$B$915,2,0)</f>
        <v>Radio Journalist</v>
      </c>
      <c r="H6531" s="3">
        <f t="shared" ref="H6531:H6594" ca="1" si="1130">RANDBETWEEN(1,10)</f>
        <v>5</v>
      </c>
      <c r="I6531" s="3">
        <f t="shared" ref="I6531:I6594" ca="1" si="1131">ROUND(RAND()*100000,2)</f>
        <v>19693.88</v>
      </c>
      <c r="J6531" s="3">
        <f t="shared" ref="J6531:J6594" ca="1" si="1132">RAND()/2</f>
        <v>8.1848393556691157E-2</v>
      </c>
      <c r="K6531" s="3">
        <f t="shared" ref="K6531:K6594" ca="1" si="1133">RANDBETWEEN(1,7)</f>
        <v>1</v>
      </c>
      <c r="L6531" s="3" t="str">
        <f ca="1">VLOOKUP(K6531,Freq_Investment!$A$1:$B$8,2,0)</f>
        <v>Daily</v>
      </c>
      <c r="M6531" s="3" t="str">
        <f t="shared" ref="M6531:M6594" ca="1" si="1134">IF(RANDBETWEEN(1,2)&gt;1,"Auto","Manual")</f>
        <v>Manual</v>
      </c>
      <c r="N6531" s="3">
        <f t="shared" ca="1" si="1124"/>
        <v>5</v>
      </c>
      <c r="O6531" s="3">
        <f t="shared" ca="1" si="1124"/>
        <v>4</v>
      </c>
      <c r="P6531" s="3">
        <f t="shared" ca="1" si="1124"/>
        <v>2</v>
      </c>
    </row>
    <row r="6532" spans="1:16" x14ac:dyDescent="0.25">
      <c r="A6532" s="3">
        <f t="shared" ca="1" si="1125"/>
        <v>912296855</v>
      </c>
      <c r="B6532" s="3">
        <f t="shared" ca="1" si="1126"/>
        <v>1197</v>
      </c>
      <c r="C6532" s="1">
        <f t="shared" ca="1" si="1127"/>
        <v>44553</v>
      </c>
      <c r="D6532" s="7">
        <f t="shared" ca="1" si="1128"/>
        <v>5</v>
      </c>
      <c r="E6532" s="3" t="str">
        <f ca="1">VLOOKUP(D6532,State!$A$1:$B$9,2,0)</f>
        <v>NT</v>
      </c>
      <c r="F6532" s="3">
        <f t="shared" ca="1" si="1129"/>
        <v>170</v>
      </c>
      <c r="G6532" s="3" t="str">
        <f ca="1">VLOOKUP(F6532,Occupation!$A$1:$B$915,2,0)</f>
        <v>Patents Examiner</v>
      </c>
      <c r="H6532" s="3">
        <f t="shared" ca="1" si="1130"/>
        <v>3</v>
      </c>
      <c r="I6532" s="3">
        <f t="shared" ca="1" si="1131"/>
        <v>29475.7</v>
      </c>
      <c r="J6532" s="3">
        <f t="shared" ca="1" si="1132"/>
        <v>0.1107676370056227</v>
      </c>
      <c r="K6532" s="3">
        <f t="shared" ca="1" si="1133"/>
        <v>1</v>
      </c>
      <c r="L6532" s="3" t="str">
        <f ca="1">VLOOKUP(K6532,Freq_Investment!$A$1:$B$8,2,0)</f>
        <v>Daily</v>
      </c>
      <c r="M6532" s="3" t="str">
        <f t="shared" ca="1" si="1134"/>
        <v>Auto</v>
      </c>
      <c r="N6532" s="3">
        <f t="shared" ca="1" si="1124"/>
        <v>4</v>
      </c>
      <c r="O6532" s="3">
        <f t="shared" ca="1" si="1124"/>
        <v>5</v>
      </c>
      <c r="P6532" s="3">
        <f t="shared" ca="1" si="1124"/>
        <v>3</v>
      </c>
    </row>
    <row r="6533" spans="1:16" x14ac:dyDescent="0.25">
      <c r="A6533" s="3">
        <f t="shared" ca="1" si="1125"/>
        <v>193665259</v>
      </c>
      <c r="B6533" s="3">
        <f t="shared" ca="1" si="1126"/>
        <v>4965</v>
      </c>
      <c r="C6533" s="1">
        <f t="shared" ca="1" si="1127"/>
        <v>36970</v>
      </c>
      <c r="D6533" s="7">
        <f t="shared" ca="1" si="1128"/>
        <v>5</v>
      </c>
      <c r="E6533" s="3" t="str">
        <f ca="1">VLOOKUP(D6533,State!$A$1:$B$9,2,0)</f>
        <v>NT</v>
      </c>
      <c r="F6533" s="3">
        <f t="shared" ca="1" si="1129"/>
        <v>530</v>
      </c>
      <c r="G6533" s="3" t="str">
        <f ca="1">VLOOKUP(F6533,Occupation!$A$1:$B$915,2,0)</f>
        <v>Communications Operator</v>
      </c>
      <c r="H6533" s="3">
        <f t="shared" ca="1" si="1130"/>
        <v>5</v>
      </c>
      <c r="I6533" s="3">
        <f t="shared" ca="1" si="1131"/>
        <v>48770.71</v>
      </c>
      <c r="J6533" s="3">
        <f t="shared" ca="1" si="1132"/>
        <v>0.4741568240529126</v>
      </c>
      <c r="K6533" s="3">
        <f t="shared" ca="1" si="1133"/>
        <v>5</v>
      </c>
      <c r="L6533" s="3" t="str">
        <f ca="1">VLOOKUP(K6533,Freq_Investment!$A$1:$B$8,2,0)</f>
        <v>Quarterly</v>
      </c>
      <c r="M6533" s="3" t="str">
        <f t="shared" ca="1" si="1134"/>
        <v>Manual</v>
      </c>
      <c r="N6533" s="3">
        <f t="shared" ca="1" si="1124"/>
        <v>5</v>
      </c>
      <c r="O6533" s="3">
        <f t="shared" ca="1" si="1124"/>
        <v>3</v>
      </c>
      <c r="P6533" s="3">
        <f t="shared" ca="1" si="1124"/>
        <v>5</v>
      </c>
    </row>
    <row r="6534" spans="1:16" x14ac:dyDescent="0.25">
      <c r="A6534" s="3">
        <f t="shared" ca="1" si="1125"/>
        <v>963056745</v>
      </c>
      <c r="B6534" s="3">
        <f t="shared" ca="1" si="1126"/>
        <v>2588</v>
      </c>
      <c r="C6534" s="1">
        <f t="shared" ca="1" si="1127"/>
        <v>35207</v>
      </c>
      <c r="D6534" s="7">
        <f t="shared" ca="1" si="1128"/>
        <v>1</v>
      </c>
      <c r="E6534" s="3" t="str">
        <f ca="1">VLOOKUP(D6534,State!$A$1:$B$9,2,0)</f>
        <v>NSW</v>
      </c>
      <c r="F6534" s="3">
        <f t="shared" ca="1" si="1129"/>
        <v>714</v>
      </c>
      <c r="G6534" s="3" t="str">
        <f ca="1">VLOOKUP(F6534,Occupation!$A$1:$B$915,2,0)</f>
        <v>Program or Project Administrator</v>
      </c>
      <c r="H6534" s="3">
        <f t="shared" ca="1" si="1130"/>
        <v>4</v>
      </c>
      <c r="I6534" s="3">
        <f t="shared" ca="1" si="1131"/>
        <v>15424.42</v>
      </c>
      <c r="J6534" s="3">
        <f t="shared" ca="1" si="1132"/>
        <v>0.28466496438451355</v>
      </c>
      <c r="K6534" s="3">
        <f t="shared" ca="1" si="1133"/>
        <v>5</v>
      </c>
      <c r="L6534" s="3" t="str">
        <f ca="1">VLOOKUP(K6534,Freq_Investment!$A$1:$B$8,2,0)</f>
        <v>Quarterly</v>
      </c>
      <c r="M6534" s="3" t="str">
        <f t="shared" ca="1" si="1134"/>
        <v>Manual</v>
      </c>
      <c r="N6534" s="3">
        <f t="shared" ca="1" si="1124"/>
        <v>4</v>
      </c>
      <c r="O6534" s="3">
        <f t="shared" ca="1" si="1124"/>
        <v>1</v>
      </c>
      <c r="P6534" s="3">
        <f t="shared" ca="1" si="1124"/>
        <v>3</v>
      </c>
    </row>
    <row r="6535" spans="1:16" x14ac:dyDescent="0.25">
      <c r="A6535" s="3">
        <f t="shared" ca="1" si="1125"/>
        <v>673524081</v>
      </c>
      <c r="B6535" s="3">
        <f t="shared" ca="1" si="1126"/>
        <v>6258</v>
      </c>
      <c r="C6535" s="1">
        <f t="shared" ca="1" si="1127"/>
        <v>43683</v>
      </c>
      <c r="D6535" s="7">
        <f t="shared" ca="1" si="1128"/>
        <v>4</v>
      </c>
      <c r="E6535" s="3" t="str">
        <f ca="1">VLOOKUP(D6535,State!$A$1:$B$9,2,0)</f>
        <v>WA</v>
      </c>
      <c r="F6535" s="3">
        <f t="shared" ca="1" si="1129"/>
        <v>405</v>
      </c>
      <c r="G6535" s="3" t="str">
        <f ca="1">VLOOKUP(F6535,Occupation!$A$1:$B$915,2,0)</f>
        <v>Clinical Psychologist</v>
      </c>
      <c r="H6535" s="3">
        <f t="shared" ca="1" si="1130"/>
        <v>4</v>
      </c>
      <c r="I6535" s="3">
        <f t="shared" ca="1" si="1131"/>
        <v>69613.39</v>
      </c>
      <c r="J6535" s="3">
        <f t="shared" ca="1" si="1132"/>
        <v>3.6684810441421911E-3</v>
      </c>
      <c r="K6535" s="3">
        <f t="shared" ca="1" si="1133"/>
        <v>5</v>
      </c>
      <c r="L6535" s="3" t="str">
        <f ca="1">VLOOKUP(K6535,Freq_Investment!$A$1:$B$8,2,0)</f>
        <v>Quarterly</v>
      </c>
      <c r="M6535" s="3" t="str">
        <f t="shared" ca="1" si="1134"/>
        <v>Auto</v>
      </c>
      <c r="N6535" s="3">
        <f t="shared" ca="1" si="1124"/>
        <v>2</v>
      </c>
      <c r="O6535" s="3">
        <f t="shared" ca="1" si="1124"/>
        <v>3</v>
      </c>
      <c r="P6535" s="3">
        <f t="shared" ca="1" si="1124"/>
        <v>1</v>
      </c>
    </row>
    <row r="6536" spans="1:16" x14ac:dyDescent="0.25">
      <c r="A6536" s="3">
        <f t="shared" ca="1" si="1125"/>
        <v>111785289</v>
      </c>
      <c r="B6536" s="3">
        <f t="shared" ca="1" si="1126"/>
        <v>1880</v>
      </c>
      <c r="C6536" s="1">
        <f t="shared" ca="1" si="1127"/>
        <v>36816</v>
      </c>
      <c r="D6536" s="7">
        <f t="shared" ca="1" si="1128"/>
        <v>3</v>
      </c>
      <c r="E6536" s="3" t="str">
        <f ca="1">VLOOKUP(D6536,State!$A$1:$B$9,2,0)</f>
        <v>SA</v>
      </c>
      <c r="F6536" s="3">
        <f t="shared" ca="1" si="1129"/>
        <v>289</v>
      </c>
      <c r="G6536" s="3" t="str">
        <f ca="1">VLOOKUP(F6536,Occupation!$A$1:$B$915,2,0)</f>
        <v>Environmental Health Officer</v>
      </c>
      <c r="H6536" s="3">
        <f t="shared" ca="1" si="1130"/>
        <v>2</v>
      </c>
      <c r="I6536" s="3">
        <f t="shared" ca="1" si="1131"/>
        <v>61788.91</v>
      </c>
      <c r="J6536" s="3">
        <f t="shared" ca="1" si="1132"/>
        <v>1.8558518121488676E-3</v>
      </c>
      <c r="K6536" s="3">
        <f t="shared" ca="1" si="1133"/>
        <v>6</v>
      </c>
      <c r="L6536" s="3" t="str">
        <f ca="1">VLOOKUP(K6536,Freq_Investment!$A$1:$B$8,2,0)</f>
        <v>Half-yearly</v>
      </c>
      <c r="M6536" s="3" t="str">
        <f t="shared" ca="1" si="1134"/>
        <v>Auto</v>
      </c>
      <c r="N6536" s="3">
        <f t="shared" ca="1" si="1124"/>
        <v>5</v>
      </c>
      <c r="O6536" s="3">
        <f t="shared" ca="1" si="1124"/>
        <v>2</v>
      </c>
      <c r="P6536" s="3">
        <f t="shared" ca="1" si="1124"/>
        <v>1</v>
      </c>
    </row>
    <row r="6537" spans="1:16" x14ac:dyDescent="0.25">
      <c r="A6537" s="3">
        <f t="shared" ca="1" si="1125"/>
        <v>626932616</v>
      </c>
      <c r="B6537" s="3">
        <f t="shared" ca="1" si="1126"/>
        <v>5816</v>
      </c>
      <c r="C6537" s="1">
        <f t="shared" ca="1" si="1127"/>
        <v>31450</v>
      </c>
      <c r="D6537" s="7">
        <f t="shared" ca="1" si="1128"/>
        <v>5</v>
      </c>
      <c r="E6537" s="3" t="str">
        <f ca="1">VLOOKUP(D6537,State!$A$1:$B$9,2,0)</f>
        <v>NT</v>
      </c>
      <c r="F6537" s="3">
        <f t="shared" ca="1" si="1129"/>
        <v>125</v>
      </c>
      <c r="G6537" s="3" t="str">
        <f ca="1">VLOOKUP(F6537,Occupation!$A$1:$B$915,2,0)</f>
        <v>Newspaper or Periodical Editor</v>
      </c>
      <c r="H6537" s="3">
        <f t="shared" ca="1" si="1130"/>
        <v>3</v>
      </c>
      <c r="I6537" s="3">
        <f t="shared" ca="1" si="1131"/>
        <v>73911.509999999995</v>
      </c>
      <c r="J6537" s="3">
        <f t="shared" ca="1" si="1132"/>
        <v>0.45473064269082653</v>
      </c>
      <c r="K6537" s="3">
        <f t="shared" ca="1" si="1133"/>
        <v>1</v>
      </c>
      <c r="L6537" s="3" t="str">
        <f ca="1">VLOOKUP(K6537,Freq_Investment!$A$1:$B$8,2,0)</f>
        <v>Daily</v>
      </c>
      <c r="M6537" s="3" t="str">
        <f t="shared" ca="1" si="1134"/>
        <v>Auto</v>
      </c>
      <c r="N6537" s="3">
        <f t="shared" ca="1" si="1124"/>
        <v>2</v>
      </c>
      <c r="O6537" s="3">
        <f t="shared" ca="1" si="1124"/>
        <v>1</v>
      </c>
      <c r="P6537" s="3">
        <f t="shared" ca="1" si="1124"/>
        <v>5</v>
      </c>
    </row>
    <row r="6538" spans="1:16" x14ac:dyDescent="0.25">
      <c r="A6538" s="3">
        <f t="shared" ca="1" si="1125"/>
        <v>666331570</v>
      </c>
      <c r="B6538" s="3">
        <f t="shared" ca="1" si="1126"/>
        <v>3444</v>
      </c>
      <c r="C6538" s="1">
        <f t="shared" ca="1" si="1127"/>
        <v>32577</v>
      </c>
      <c r="D6538" s="7">
        <f t="shared" ca="1" si="1128"/>
        <v>1</v>
      </c>
      <c r="E6538" s="3" t="str">
        <f ca="1">VLOOKUP(D6538,State!$A$1:$B$9,2,0)</f>
        <v>NSW</v>
      </c>
      <c r="F6538" s="3">
        <f t="shared" ca="1" si="1129"/>
        <v>358</v>
      </c>
      <c r="G6538" s="3" t="str">
        <f ca="1">VLOOKUP(F6538,Occupation!$A$1:$B$915,2,0)</f>
        <v>Registered Nurse (Medical)</v>
      </c>
      <c r="H6538" s="3">
        <f t="shared" ca="1" si="1130"/>
        <v>3</v>
      </c>
      <c r="I6538" s="3">
        <f t="shared" ca="1" si="1131"/>
        <v>37353.800000000003</v>
      </c>
      <c r="J6538" s="3">
        <f t="shared" ca="1" si="1132"/>
        <v>0.33192011217530037</v>
      </c>
      <c r="K6538" s="3">
        <f t="shared" ca="1" si="1133"/>
        <v>7</v>
      </c>
      <c r="L6538" s="3" t="str">
        <f ca="1">VLOOKUP(K6538,Freq_Investment!$A$1:$B$8,2,0)</f>
        <v>Yearly</v>
      </c>
      <c r="M6538" s="3" t="str">
        <f t="shared" ca="1" si="1134"/>
        <v>Manual</v>
      </c>
      <c r="N6538" s="3">
        <f t="shared" ca="1" si="1124"/>
        <v>4</v>
      </c>
      <c r="O6538" s="3">
        <f t="shared" ca="1" si="1124"/>
        <v>1</v>
      </c>
      <c r="P6538" s="3">
        <f t="shared" ca="1" si="1124"/>
        <v>3</v>
      </c>
    </row>
    <row r="6539" spans="1:16" x14ac:dyDescent="0.25">
      <c r="A6539" s="3">
        <f t="shared" ca="1" si="1125"/>
        <v>793176087</v>
      </c>
      <c r="B6539" s="3">
        <f t="shared" ca="1" si="1126"/>
        <v>5083</v>
      </c>
      <c r="C6539" s="1">
        <f t="shared" ca="1" si="1127"/>
        <v>26727</v>
      </c>
      <c r="D6539" s="7">
        <f t="shared" ca="1" si="1128"/>
        <v>1</v>
      </c>
      <c r="E6539" s="3" t="str">
        <f ca="1">VLOOKUP(D6539,State!$A$1:$B$9,2,0)</f>
        <v>NSW</v>
      </c>
      <c r="F6539" s="3">
        <f t="shared" ca="1" si="1129"/>
        <v>496</v>
      </c>
      <c r="G6539" s="3" t="str">
        <f ca="1">VLOOKUP(F6539,Occupation!$A$1:$B$915,2,0)</f>
        <v>Locksmith</v>
      </c>
      <c r="H6539" s="3">
        <f t="shared" ca="1" si="1130"/>
        <v>8</v>
      </c>
      <c r="I6539" s="3">
        <f t="shared" ca="1" si="1131"/>
        <v>33091.96</v>
      </c>
      <c r="J6539" s="3">
        <f t="shared" ca="1" si="1132"/>
        <v>6.3452750753348663E-2</v>
      </c>
      <c r="K6539" s="3">
        <f t="shared" ca="1" si="1133"/>
        <v>7</v>
      </c>
      <c r="L6539" s="3" t="str">
        <f ca="1">VLOOKUP(K6539,Freq_Investment!$A$1:$B$8,2,0)</f>
        <v>Yearly</v>
      </c>
      <c r="M6539" s="3" t="str">
        <f t="shared" ca="1" si="1134"/>
        <v>Auto</v>
      </c>
      <c r="N6539" s="3">
        <f t="shared" ca="1" si="1124"/>
        <v>4</v>
      </c>
      <c r="O6539" s="3">
        <f t="shared" ca="1" si="1124"/>
        <v>2</v>
      </c>
      <c r="P6539" s="3">
        <f t="shared" ca="1" si="1124"/>
        <v>5</v>
      </c>
    </row>
    <row r="6540" spans="1:16" x14ac:dyDescent="0.25">
      <c r="A6540" s="3">
        <f t="shared" ca="1" si="1125"/>
        <v>655924881</v>
      </c>
      <c r="B6540" s="3">
        <f t="shared" ca="1" si="1126"/>
        <v>6221</v>
      </c>
      <c r="C6540" s="1">
        <f t="shared" ca="1" si="1127"/>
        <v>26089</v>
      </c>
      <c r="D6540" s="7">
        <f t="shared" ca="1" si="1128"/>
        <v>7</v>
      </c>
      <c r="E6540" s="3" t="str">
        <f ca="1">VLOOKUP(D6540,State!$A$1:$B$9,2,0)</f>
        <v>VIC</v>
      </c>
      <c r="F6540" s="3">
        <f t="shared" ca="1" si="1129"/>
        <v>63</v>
      </c>
      <c r="G6540" s="3" t="str">
        <f ca="1">VLOOKUP(F6540,Occupation!$A$1:$B$915,2,0)</f>
        <v>Laboratory Manager</v>
      </c>
      <c r="H6540" s="3">
        <f t="shared" ca="1" si="1130"/>
        <v>2</v>
      </c>
      <c r="I6540" s="3">
        <f t="shared" ca="1" si="1131"/>
        <v>45361.26</v>
      </c>
      <c r="J6540" s="3">
        <f t="shared" ca="1" si="1132"/>
        <v>0.17894716782659331</v>
      </c>
      <c r="K6540" s="3">
        <f t="shared" ca="1" si="1133"/>
        <v>5</v>
      </c>
      <c r="L6540" s="3" t="str">
        <f ca="1">VLOOKUP(K6540,Freq_Investment!$A$1:$B$8,2,0)</f>
        <v>Quarterly</v>
      </c>
      <c r="M6540" s="3" t="str">
        <f t="shared" ca="1" si="1134"/>
        <v>Auto</v>
      </c>
      <c r="N6540" s="3">
        <f t="shared" ca="1" si="1124"/>
        <v>4</v>
      </c>
      <c r="O6540" s="3">
        <f t="shared" ca="1" si="1124"/>
        <v>5</v>
      </c>
      <c r="P6540" s="3">
        <f t="shared" ca="1" si="1124"/>
        <v>4</v>
      </c>
    </row>
    <row r="6541" spans="1:16" x14ac:dyDescent="0.25">
      <c r="A6541" s="3">
        <f t="shared" ca="1" si="1125"/>
        <v>513868519</v>
      </c>
      <c r="B6541" s="3">
        <f t="shared" ca="1" si="1126"/>
        <v>1553</v>
      </c>
      <c r="C6541" s="1">
        <f t="shared" ca="1" si="1127"/>
        <v>29007</v>
      </c>
      <c r="D6541" s="7">
        <f t="shared" ca="1" si="1128"/>
        <v>7</v>
      </c>
      <c r="E6541" s="3" t="str">
        <f ca="1">VLOOKUP(D6541,State!$A$1:$B$9,2,0)</f>
        <v>VIC</v>
      </c>
      <c r="F6541" s="3">
        <f t="shared" ca="1" si="1129"/>
        <v>753</v>
      </c>
      <c r="G6541" s="3" t="str">
        <f ca="1">VLOOKUP(F6541,Occupation!$A$1:$B$915,2,0)</f>
        <v>Court Orderly (Aus) / Court Registry Officer (NZ)</v>
      </c>
      <c r="H6541" s="3">
        <f t="shared" ca="1" si="1130"/>
        <v>1</v>
      </c>
      <c r="I6541" s="3">
        <f t="shared" ca="1" si="1131"/>
        <v>58149.87</v>
      </c>
      <c r="J6541" s="3">
        <f t="shared" ca="1" si="1132"/>
        <v>0.19070489570270494</v>
      </c>
      <c r="K6541" s="3">
        <f t="shared" ca="1" si="1133"/>
        <v>4</v>
      </c>
      <c r="L6541" s="3" t="str">
        <f ca="1">VLOOKUP(K6541,Freq_Investment!$A$1:$B$8,2,0)</f>
        <v>Monthly</v>
      </c>
      <c r="M6541" s="3" t="str">
        <f t="shared" ca="1" si="1134"/>
        <v>Auto</v>
      </c>
      <c r="N6541" s="3">
        <f t="shared" ca="1" si="1124"/>
        <v>1</v>
      </c>
      <c r="O6541" s="3">
        <f t="shared" ca="1" si="1124"/>
        <v>3</v>
      </c>
      <c r="P6541" s="3">
        <f t="shared" ca="1" si="1124"/>
        <v>2</v>
      </c>
    </row>
    <row r="6542" spans="1:16" x14ac:dyDescent="0.25">
      <c r="A6542" s="3">
        <f t="shared" ca="1" si="1125"/>
        <v>388772557</v>
      </c>
      <c r="B6542" s="3">
        <f t="shared" ca="1" si="1126"/>
        <v>1345</v>
      </c>
      <c r="C6542" s="1">
        <f t="shared" ca="1" si="1127"/>
        <v>35018</v>
      </c>
      <c r="D6542" s="7">
        <f t="shared" ca="1" si="1128"/>
        <v>5</v>
      </c>
      <c r="E6542" s="3" t="str">
        <f ca="1">VLOOKUP(D6542,State!$A$1:$B$9,2,0)</f>
        <v>NT</v>
      </c>
      <c r="F6542" s="3">
        <f t="shared" ca="1" si="1129"/>
        <v>563</v>
      </c>
      <c r="G6542" s="3" t="str">
        <f ca="1">VLOOKUP(F6542,Occupation!$A$1:$B$915,2,0)</f>
        <v>Horticultural Supervisor or Specialist</v>
      </c>
      <c r="H6542" s="3">
        <f t="shared" ca="1" si="1130"/>
        <v>2</v>
      </c>
      <c r="I6542" s="3">
        <f t="shared" ca="1" si="1131"/>
        <v>28447.88</v>
      </c>
      <c r="J6542" s="3">
        <f t="shared" ca="1" si="1132"/>
        <v>0.2361551834669951</v>
      </c>
      <c r="K6542" s="3">
        <f t="shared" ca="1" si="1133"/>
        <v>6</v>
      </c>
      <c r="L6542" s="3" t="str">
        <f ca="1">VLOOKUP(K6542,Freq_Investment!$A$1:$B$8,2,0)</f>
        <v>Half-yearly</v>
      </c>
      <c r="M6542" s="3" t="str">
        <f t="shared" ca="1" si="1134"/>
        <v>Auto</v>
      </c>
      <c r="N6542" s="3">
        <f t="shared" ca="1" si="1124"/>
        <v>4</v>
      </c>
      <c r="O6542" s="3">
        <f t="shared" ca="1" si="1124"/>
        <v>4</v>
      </c>
      <c r="P6542" s="3">
        <f t="shared" ca="1" si="1124"/>
        <v>4</v>
      </c>
    </row>
    <row r="6543" spans="1:16" x14ac:dyDescent="0.25">
      <c r="A6543" s="3">
        <f t="shared" ca="1" si="1125"/>
        <v>314304113</v>
      </c>
      <c r="B6543" s="3">
        <f t="shared" ca="1" si="1126"/>
        <v>5104</v>
      </c>
      <c r="C6543" s="1">
        <f t="shared" ca="1" si="1127"/>
        <v>34845</v>
      </c>
      <c r="D6543" s="7">
        <f t="shared" ca="1" si="1128"/>
        <v>4</v>
      </c>
      <c r="E6543" s="3" t="str">
        <f ca="1">VLOOKUP(D6543,State!$A$1:$B$9,2,0)</f>
        <v>WA</v>
      </c>
      <c r="F6543" s="3">
        <f t="shared" ca="1" si="1129"/>
        <v>357</v>
      </c>
      <c r="G6543" s="3" t="str">
        <f ca="1">VLOOKUP(F6543,Occupation!$A$1:$B$915,2,0)</f>
        <v>Registered Nurse (Disability and Rehabilitation)</v>
      </c>
      <c r="H6543" s="3">
        <f t="shared" ca="1" si="1130"/>
        <v>7</v>
      </c>
      <c r="I6543" s="3">
        <f t="shared" ca="1" si="1131"/>
        <v>39226.43</v>
      </c>
      <c r="J6543" s="3">
        <f t="shared" ca="1" si="1132"/>
        <v>6.54835797805291E-2</v>
      </c>
      <c r="K6543" s="3">
        <f t="shared" ca="1" si="1133"/>
        <v>2</v>
      </c>
      <c r="L6543" s="3" t="str">
        <f ca="1">VLOOKUP(K6543,Freq_Investment!$A$1:$B$8,2,0)</f>
        <v>Weekly</v>
      </c>
      <c r="M6543" s="3" t="str">
        <f t="shared" ca="1" si="1134"/>
        <v>Manual</v>
      </c>
      <c r="N6543" s="3">
        <f t="shared" ca="1" si="1124"/>
        <v>4</v>
      </c>
      <c r="O6543" s="3">
        <f t="shared" ca="1" si="1124"/>
        <v>5</v>
      </c>
      <c r="P6543" s="3">
        <f t="shared" ca="1" si="1124"/>
        <v>1</v>
      </c>
    </row>
    <row r="6544" spans="1:16" x14ac:dyDescent="0.25">
      <c r="A6544" s="3">
        <f t="shared" ca="1" si="1125"/>
        <v>59010011</v>
      </c>
      <c r="B6544" s="3">
        <f t="shared" ca="1" si="1126"/>
        <v>9027</v>
      </c>
      <c r="C6544" s="1">
        <f t="shared" ca="1" si="1127"/>
        <v>29026</v>
      </c>
      <c r="D6544" s="7">
        <f t="shared" ca="1" si="1128"/>
        <v>6</v>
      </c>
      <c r="E6544" s="3" t="str">
        <f ca="1">VLOOKUP(D6544,State!$A$1:$B$9,2,0)</f>
        <v>TAS</v>
      </c>
      <c r="F6544" s="3">
        <f t="shared" ca="1" si="1129"/>
        <v>731</v>
      </c>
      <c r="G6544" s="3" t="str">
        <f ca="1">VLOOKUP(F6544,Occupation!$A$1:$B$915,2,0)</f>
        <v>Medical Receptionist</v>
      </c>
      <c r="H6544" s="3">
        <f t="shared" ca="1" si="1130"/>
        <v>9</v>
      </c>
      <c r="I6544" s="3">
        <f t="shared" ca="1" si="1131"/>
        <v>41982.33</v>
      </c>
      <c r="J6544" s="3">
        <f t="shared" ca="1" si="1132"/>
        <v>7.3664301573629465E-2</v>
      </c>
      <c r="K6544" s="3">
        <f t="shared" ca="1" si="1133"/>
        <v>6</v>
      </c>
      <c r="L6544" s="3" t="str">
        <f ca="1">VLOOKUP(K6544,Freq_Investment!$A$1:$B$8,2,0)</f>
        <v>Half-yearly</v>
      </c>
      <c r="M6544" s="3" t="str">
        <f t="shared" ca="1" si="1134"/>
        <v>Auto</v>
      </c>
      <c r="N6544" s="3">
        <f t="shared" ca="1" si="1124"/>
        <v>1</v>
      </c>
      <c r="O6544" s="3">
        <f t="shared" ca="1" si="1124"/>
        <v>1</v>
      </c>
      <c r="P6544" s="3">
        <f t="shared" ca="1" si="1124"/>
        <v>4</v>
      </c>
    </row>
    <row r="6545" spans="1:16" x14ac:dyDescent="0.25">
      <c r="A6545" s="3">
        <f t="shared" ca="1" si="1125"/>
        <v>212109265</v>
      </c>
      <c r="B6545" s="3">
        <f t="shared" ca="1" si="1126"/>
        <v>2818</v>
      </c>
      <c r="C6545" s="1">
        <f t="shared" ca="1" si="1127"/>
        <v>31436</v>
      </c>
      <c r="D6545" s="7">
        <f t="shared" ca="1" si="1128"/>
        <v>3</v>
      </c>
      <c r="E6545" s="3" t="str">
        <f ca="1">VLOOKUP(D6545,State!$A$1:$B$9,2,0)</f>
        <v>SA</v>
      </c>
      <c r="F6545" s="3">
        <f t="shared" ca="1" si="1129"/>
        <v>647</v>
      </c>
      <c r="G6545" s="3" t="str">
        <f ca="1">VLOOKUP(F6545,Occupation!$A$1:$B$915,2,0)</f>
        <v>Aged or Disabled Carer</v>
      </c>
      <c r="H6545" s="3">
        <f t="shared" ca="1" si="1130"/>
        <v>3</v>
      </c>
      <c r="I6545" s="3">
        <f t="shared" ca="1" si="1131"/>
        <v>69248.179999999993</v>
      </c>
      <c r="J6545" s="3">
        <f t="shared" ca="1" si="1132"/>
        <v>0.28986400806944029</v>
      </c>
      <c r="K6545" s="3">
        <f t="shared" ca="1" si="1133"/>
        <v>5</v>
      </c>
      <c r="L6545" s="3" t="str">
        <f ca="1">VLOOKUP(K6545,Freq_Investment!$A$1:$B$8,2,0)</f>
        <v>Quarterly</v>
      </c>
      <c r="M6545" s="3" t="str">
        <f t="shared" ca="1" si="1134"/>
        <v>Manual</v>
      </c>
      <c r="N6545" s="3">
        <f t="shared" ca="1" si="1124"/>
        <v>1</v>
      </c>
      <c r="O6545" s="3">
        <f t="shared" ca="1" si="1124"/>
        <v>1</v>
      </c>
      <c r="P6545" s="3">
        <f t="shared" ca="1" si="1124"/>
        <v>5</v>
      </c>
    </row>
    <row r="6546" spans="1:16" x14ac:dyDescent="0.25">
      <c r="A6546" s="3">
        <f t="shared" ca="1" si="1125"/>
        <v>126598620</v>
      </c>
      <c r="B6546" s="3">
        <f t="shared" ca="1" si="1126"/>
        <v>4456</v>
      </c>
      <c r="C6546" s="1">
        <f t="shared" ca="1" si="1127"/>
        <v>29140</v>
      </c>
      <c r="D6546" s="7">
        <f t="shared" ca="1" si="1128"/>
        <v>1</v>
      </c>
      <c r="E6546" s="3" t="str">
        <f ca="1">VLOOKUP(D6546,State!$A$1:$B$9,2,0)</f>
        <v>NSW</v>
      </c>
      <c r="F6546" s="3">
        <f t="shared" ca="1" si="1129"/>
        <v>852</v>
      </c>
      <c r="G6546" s="3" t="str">
        <f ca="1">VLOOKUP(F6546,Occupation!$A$1:$B$915,2,0)</f>
        <v>Loader Operator</v>
      </c>
      <c r="H6546" s="3">
        <f t="shared" ca="1" si="1130"/>
        <v>10</v>
      </c>
      <c r="I6546" s="3">
        <f t="shared" ca="1" si="1131"/>
        <v>38977.360000000001</v>
      </c>
      <c r="J6546" s="3">
        <f t="shared" ca="1" si="1132"/>
        <v>0.21246993500955552</v>
      </c>
      <c r="K6546" s="3">
        <f t="shared" ca="1" si="1133"/>
        <v>2</v>
      </c>
      <c r="L6546" s="3" t="str">
        <f ca="1">VLOOKUP(K6546,Freq_Investment!$A$1:$B$8,2,0)</f>
        <v>Weekly</v>
      </c>
      <c r="M6546" s="3" t="str">
        <f t="shared" ca="1" si="1134"/>
        <v>Auto</v>
      </c>
      <c r="N6546" s="3">
        <f t="shared" ca="1" si="1124"/>
        <v>2</v>
      </c>
      <c r="O6546" s="3">
        <f t="shared" ca="1" si="1124"/>
        <v>2</v>
      </c>
      <c r="P6546" s="3">
        <f t="shared" ca="1" si="1124"/>
        <v>3</v>
      </c>
    </row>
    <row r="6547" spans="1:16" x14ac:dyDescent="0.25">
      <c r="A6547" s="3">
        <f t="shared" ca="1" si="1125"/>
        <v>900899713</v>
      </c>
      <c r="B6547" s="3">
        <f t="shared" ca="1" si="1126"/>
        <v>7314</v>
      </c>
      <c r="C6547" s="1">
        <f t="shared" ca="1" si="1127"/>
        <v>31941</v>
      </c>
      <c r="D6547" s="7">
        <f t="shared" ca="1" si="1128"/>
        <v>8</v>
      </c>
      <c r="E6547" s="3" t="str">
        <f ca="1">VLOOKUP(D6547,State!$A$1:$B$9,2,0)</f>
        <v>ACT</v>
      </c>
      <c r="F6547" s="3">
        <f t="shared" ca="1" si="1129"/>
        <v>25</v>
      </c>
      <c r="G6547" s="3" t="str">
        <f ca="1">VLOOKUP(F6547,Occupation!$A$1:$B$915,2,0)</f>
        <v>Wine Grape Grower</v>
      </c>
      <c r="H6547" s="3">
        <f t="shared" ca="1" si="1130"/>
        <v>2</v>
      </c>
      <c r="I6547" s="3">
        <f t="shared" ca="1" si="1131"/>
        <v>76391.460000000006</v>
      </c>
      <c r="J6547" s="3">
        <f t="shared" ca="1" si="1132"/>
        <v>1.8258965519175885E-2</v>
      </c>
      <c r="K6547" s="3">
        <f t="shared" ca="1" si="1133"/>
        <v>2</v>
      </c>
      <c r="L6547" s="3" t="str">
        <f ca="1">VLOOKUP(K6547,Freq_Investment!$A$1:$B$8,2,0)</f>
        <v>Weekly</v>
      </c>
      <c r="M6547" s="3" t="str">
        <f t="shared" ca="1" si="1134"/>
        <v>Manual</v>
      </c>
      <c r="N6547" s="3">
        <f t="shared" ca="1" si="1124"/>
        <v>3</v>
      </c>
      <c r="O6547" s="3">
        <f t="shared" ca="1" si="1124"/>
        <v>3</v>
      </c>
      <c r="P6547" s="3">
        <f t="shared" ca="1" si="1124"/>
        <v>2</v>
      </c>
    </row>
    <row r="6548" spans="1:16" x14ac:dyDescent="0.25">
      <c r="A6548" s="3">
        <f t="shared" ca="1" si="1125"/>
        <v>105179005</v>
      </c>
      <c r="B6548" s="3">
        <f t="shared" ca="1" si="1126"/>
        <v>2348</v>
      </c>
      <c r="C6548" s="1">
        <f t="shared" ca="1" si="1127"/>
        <v>29084</v>
      </c>
      <c r="D6548" s="7">
        <f t="shared" ca="1" si="1128"/>
        <v>2</v>
      </c>
      <c r="E6548" s="3" t="str">
        <f ca="1">VLOOKUP(D6548,State!$A$1:$B$9,2,0)</f>
        <v>QLD</v>
      </c>
      <c r="F6548" s="3">
        <f t="shared" ca="1" si="1129"/>
        <v>589</v>
      </c>
      <c r="G6548" s="3" t="str">
        <f ca="1">VLOOKUP(F6548,Occupation!$A$1:$B$915,2,0)</f>
        <v>Clothing Trades Workers nec</v>
      </c>
      <c r="H6548" s="3">
        <f t="shared" ca="1" si="1130"/>
        <v>7</v>
      </c>
      <c r="I6548" s="3">
        <f t="shared" ca="1" si="1131"/>
        <v>18262.14</v>
      </c>
      <c r="J6548" s="3">
        <f t="shared" ca="1" si="1132"/>
        <v>0.12331746267804899</v>
      </c>
      <c r="K6548" s="3">
        <f t="shared" ca="1" si="1133"/>
        <v>1</v>
      </c>
      <c r="L6548" s="3" t="str">
        <f ca="1">VLOOKUP(K6548,Freq_Investment!$A$1:$B$8,2,0)</f>
        <v>Daily</v>
      </c>
      <c r="M6548" s="3" t="str">
        <f t="shared" ca="1" si="1134"/>
        <v>Auto</v>
      </c>
      <c r="N6548" s="3">
        <f t="shared" ca="1" si="1124"/>
        <v>3</v>
      </c>
      <c r="O6548" s="3">
        <f t="shared" ca="1" si="1124"/>
        <v>4</v>
      </c>
      <c r="P6548" s="3">
        <f t="shared" ca="1" si="1124"/>
        <v>3</v>
      </c>
    </row>
    <row r="6549" spans="1:16" x14ac:dyDescent="0.25">
      <c r="A6549" s="3">
        <f t="shared" ca="1" si="1125"/>
        <v>394171961</v>
      </c>
      <c r="B6549" s="3">
        <f t="shared" ca="1" si="1126"/>
        <v>4869</v>
      </c>
      <c r="C6549" s="1">
        <f t="shared" ca="1" si="1127"/>
        <v>31341</v>
      </c>
      <c r="D6549" s="7">
        <f t="shared" ca="1" si="1128"/>
        <v>1</v>
      </c>
      <c r="E6549" s="3" t="str">
        <f ca="1">VLOOKUP(D6549,State!$A$1:$B$9,2,0)</f>
        <v>NSW</v>
      </c>
      <c r="F6549" s="3">
        <f t="shared" ca="1" si="1129"/>
        <v>92</v>
      </c>
      <c r="G6549" s="3" t="str">
        <f ca="1">VLOOKUP(F6549,Occupation!$A$1:$B$915,2,0)</f>
        <v>Financial Institution Branch Manager</v>
      </c>
      <c r="H6549" s="3">
        <f t="shared" ca="1" si="1130"/>
        <v>4</v>
      </c>
      <c r="I6549" s="3">
        <f t="shared" ca="1" si="1131"/>
        <v>53790.879999999997</v>
      </c>
      <c r="J6549" s="3">
        <f t="shared" ca="1" si="1132"/>
        <v>0.34962199679354433</v>
      </c>
      <c r="K6549" s="3">
        <f t="shared" ca="1" si="1133"/>
        <v>5</v>
      </c>
      <c r="L6549" s="3" t="str">
        <f ca="1">VLOOKUP(K6549,Freq_Investment!$A$1:$B$8,2,0)</f>
        <v>Quarterly</v>
      </c>
      <c r="M6549" s="3" t="str">
        <f t="shared" ca="1" si="1134"/>
        <v>Manual</v>
      </c>
      <c r="N6549" s="3">
        <f t="shared" ca="1" si="1124"/>
        <v>3</v>
      </c>
      <c r="O6549" s="3">
        <f t="shared" ca="1" si="1124"/>
        <v>4</v>
      </c>
      <c r="P6549" s="3">
        <f t="shared" ca="1" si="1124"/>
        <v>1</v>
      </c>
    </row>
    <row r="6550" spans="1:16" x14ac:dyDescent="0.25">
      <c r="A6550" s="3">
        <f t="shared" ca="1" si="1125"/>
        <v>13834769</v>
      </c>
      <c r="B6550" s="3">
        <f t="shared" ca="1" si="1126"/>
        <v>2539</v>
      </c>
      <c r="C6550" s="1">
        <f t="shared" ca="1" si="1127"/>
        <v>34051</v>
      </c>
      <c r="D6550" s="7">
        <f t="shared" ca="1" si="1128"/>
        <v>6</v>
      </c>
      <c r="E6550" s="3" t="str">
        <f ca="1">VLOOKUP(D6550,State!$A$1:$B$9,2,0)</f>
        <v>TAS</v>
      </c>
      <c r="F6550" s="3">
        <f t="shared" ca="1" si="1129"/>
        <v>314</v>
      </c>
      <c r="G6550" s="3" t="str">
        <f ca="1">VLOOKUP(F6550,Occupation!$A$1:$B$915,2,0)</f>
        <v>Resident Medical Officer</v>
      </c>
      <c r="H6550" s="3">
        <f t="shared" ca="1" si="1130"/>
        <v>9</v>
      </c>
      <c r="I6550" s="3">
        <f t="shared" ca="1" si="1131"/>
        <v>89568.58</v>
      </c>
      <c r="J6550" s="3">
        <f t="shared" ca="1" si="1132"/>
        <v>8.9477090120007152E-2</v>
      </c>
      <c r="K6550" s="3">
        <f t="shared" ca="1" si="1133"/>
        <v>1</v>
      </c>
      <c r="L6550" s="3" t="str">
        <f ca="1">VLOOKUP(K6550,Freq_Investment!$A$1:$B$8,2,0)</f>
        <v>Daily</v>
      </c>
      <c r="M6550" s="3" t="str">
        <f t="shared" ca="1" si="1134"/>
        <v>Auto</v>
      </c>
      <c r="N6550" s="3">
        <f t="shared" ca="1" si="1124"/>
        <v>5</v>
      </c>
      <c r="O6550" s="3">
        <f t="shared" ca="1" si="1124"/>
        <v>5</v>
      </c>
      <c r="P6550" s="3">
        <f t="shared" ca="1" si="1124"/>
        <v>2</v>
      </c>
    </row>
    <row r="6551" spans="1:16" x14ac:dyDescent="0.25">
      <c r="A6551" s="3">
        <f t="shared" ca="1" si="1125"/>
        <v>412862173</v>
      </c>
      <c r="B6551" s="3">
        <f t="shared" ca="1" si="1126"/>
        <v>9019</v>
      </c>
      <c r="C6551" s="1">
        <f t="shared" ca="1" si="1127"/>
        <v>28912</v>
      </c>
      <c r="D6551" s="7">
        <f t="shared" ca="1" si="1128"/>
        <v>8</v>
      </c>
      <c r="E6551" s="3" t="str">
        <f ca="1">VLOOKUP(D6551,State!$A$1:$B$9,2,0)</f>
        <v>ACT</v>
      </c>
      <c r="F6551" s="3">
        <f t="shared" ca="1" si="1129"/>
        <v>264</v>
      </c>
      <c r="G6551" s="3" t="str">
        <f ca="1">VLOOKUP(F6551,Occupation!$A$1:$B$915,2,0)</f>
        <v>Early Childhood (Pre-primary School) Teacher</v>
      </c>
      <c r="H6551" s="3">
        <f t="shared" ca="1" si="1130"/>
        <v>7</v>
      </c>
      <c r="I6551" s="3">
        <f t="shared" ca="1" si="1131"/>
        <v>33072.86</v>
      </c>
      <c r="J6551" s="3">
        <f t="shared" ca="1" si="1132"/>
        <v>0.32659025306748096</v>
      </c>
      <c r="K6551" s="3">
        <f t="shared" ca="1" si="1133"/>
        <v>5</v>
      </c>
      <c r="L6551" s="3" t="str">
        <f ca="1">VLOOKUP(K6551,Freq_Investment!$A$1:$B$8,2,0)</f>
        <v>Quarterly</v>
      </c>
      <c r="M6551" s="3" t="str">
        <f t="shared" ca="1" si="1134"/>
        <v>Manual</v>
      </c>
      <c r="N6551" s="3">
        <f t="shared" ca="1" si="1124"/>
        <v>3</v>
      </c>
      <c r="O6551" s="3">
        <f t="shared" ca="1" si="1124"/>
        <v>1</v>
      </c>
      <c r="P6551" s="3">
        <f t="shared" ca="1" si="1124"/>
        <v>1</v>
      </c>
    </row>
    <row r="6552" spans="1:16" x14ac:dyDescent="0.25">
      <c r="A6552" s="3">
        <f t="shared" ca="1" si="1125"/>
        <v>766370853</v>
      </c>
      <c r="B6552" s="3">
        <f t="shared" ca="1" si="1126"/>
        <v>1137</v>
      </c>
      <c r="C6552" s="1">
        <f t="shared" ca="1" si="1127"/>
        <v>40865</v>
      </c>
      <c r="D6552" s="7">
        <f t="shared" ca="1" si="1128"/>
        <v>1</v>
      </c>
      <c r="E6552" s="3" t="str">
        <f ca="1">VLOOKUP(D6552,State!$A$1:$B$9,2,0)</f>
        <v>NSW</v>
      </c>
      <c r="F6552" s="3">
        <f t="shared" ca="1" si="1129"/>
        <v>666</v>
      </c>
      <c r="G6552" s="3" t="str">
        <f ca="1">VLOOKUP(F6552,Occupation!$A$1:$B$915,2,0)</f>
        <v>Crowd Controller</v>
      </c>
      <c r="H6552" s="3">
        <f t="shared" ca="1" si="1130"/>
        <v>10</v>
      </c>
      <c r="I6552" s="3">
        <f t="shared" ca="1" si="1131"/>
        <v>98340.52</v>
      </c>
      <c r="J6552" s="3">
        <f t="shared" ca="1" si="1132"/>
        <v>0.38147412808690589</v>
      </c>
      <c r="K6552" s="3">
        <f t="shared" ca="1" si="1133"/>
        <v>4</v>
      </c>
      <c r="L6552" s="3" t="str">
        <f ca="1">VLOOKUP(K6552,Freq_Investment!$A$1:$B$8,2,0)</f>
        <v>Monthly</v>
      </c>
      <c r="M6552" s="3" t="str">
        <f t="shared" ca="1" si="1134"/>
        <v>Manual</v>
      </c>
      <c r="N6552" s="3">
        <f t="shared" ca="1" si="1124"/>
        <v>3</v>
      </c>
      <c r="O6552" s="3">
        <f t="shared" ca="1" si="1124"/>
        <v>3</v>
      </c>
      <c r="P6552" s="3">
        <f t="shared" ca="1" si="1124"/>
        <v>3</v>
      </c>
    </row>
    <row r="6553" spans="1:16" x14ac:dyDescent="0.25">
      <c r="A6553" s="3">
        <f t="shared" ca="1" si="1125"/>
        <v>176513221</v>
      </c>
      <c r="B6553" s="3">
        <f t="shared" ca="1" si="1126"/>
        <v>4219</v>
      </c>
      <c r="C6553" s="1">
        <f t="shared" ca="1" si="1127"/>
        <v>38582</v>
      </c>
      <c r="D6553" s="7">
        <f t="shared" ca="1" si="1128"/>
        <v>7</v>
      </c>
      <c r="E6553" s="3" t="str">
        <f ca="1">VLOOKUP(D6553,State!$A$1:$B$9,2,0)</f>
        <v>VIC</v>
      </c>
      <c r="F6553" s="3">
        <f t="shared" ca="1" si="1129"/>
        <v>568</v>
      </c>
      <c r="G6553" s="3" t="str">
        <f ca="1">VLOOKUP(F6553,Occupation!$A$1:$B$915,2,0)</f>
        <v>Senior Beef Cattle Station Worker</v>
      </c>
      <c r="H6553" s="3">
        <f t="shared" ca="1" si="1130"/>
        <v>8</v>
      </c>
      <c r="I6553" s="3">
        <f t="shared" ca="1" si="1131"/>
        <v>55881.5</v>
      </c>
      <c r="J6553" s="3">
        <f t="shared" ca="1" si="1132"/>
        <v>0.22100053183850249</v>
      </c>
      <c r="K6553" s="3">
        <f t="shared" ca="1" si="1133"/>
        <v>3</v>
      </c>
      <c r="L6553" s="3" t="str">
        <f ca="1">VLOOKUP(K6553,Freq_Investment!$A$1:$B$8,2,0)</f>
        <v>Fortnightly</v>
      </c>
      <c r="M6553" s="3" t="str">
        <f t="shared" ca="1" si="1134"/>
        <v>Auto</v>
      </c>
      <c r="N6553" s="3">
        <f t="shared" ca="1" si="1124"/>
        <v>2</v>
      </c>
      <c r="O6553" s="3">
        <f t="shared" ca="1" si="1124"/>
        <v>1</v>
      </c>
      <c r="P6553" s="3">
        <f t="shared" ca="1" si="1124"/>
        <v>2</v>
      </c>
    </row>
    <row r="6554" spans="1:16" x14ac:dyDescent="0.25">
      <c r="A6554" s="3">
        <f t="shared" ca="1" si="1125"/>
        <v>982390827</v>
      </c>
      <c r="B6554" s="3">
        <f t="shared" ca="1" si="1126"/>
        <v>3135</v>
      </c>
      <c r="C6554" s="1">
        <f t="shared" ca="1" si="1127"/>
        <v>27111</v>
      </c>
      <c r="D6554" s="7">
        <f t="shared" ca="1" si="1128"/>
        <v>1</v>
      </c>
      <c r="E6554" s="3" t="str">
        <f ca="1">VLOOKUP(D6554,State!$A$1:$B$9,2,0)</f>
        <v>NSW</v>
      </c>
      <c r="F6554" s="3">
        <f t="shared" ca="1" si="1129"/>
        <v>805</v>
      </c>
      <c r="G6554" s="3" t="str">
        <f ca="1">VLOOKUP(F6554,Occupation!$A$1:$B$915,2,0)</f>
        <v>Paper Products Machine Operator</v>
      </c>
      <c r="H6554" s="3">
        <f t="shared" ca="1" si="1130"/>
        <v>1</v>
      </c>
      <c r="I6554" s="3">
        <f t="shared" ca="1" si="1131"/>
        <v>90343.11</v>
      </c>
      <c r="J6554" s="3">
        <f t="shared" ca="1" si="1132"/>
        <v>0.24730060220079325</v>
      </c>
      <c r="K6554" s="3">
        <f t="shared" ca="1" si="1133"/>
        <v>7</v>
      </c>
      <c r="L6554" s="3" t="str">
        <f ca="1">VLOOKUP(K6554,Freq_Investment!$A$1:$B$8,2,0)</f>
        <v>Yearly</v>
      </c>
      <c r="M6554" s="3" t="str">
        <f t="shared" ca="1" si="1134"/>
        <v>Manual</v>
      </c>
      <c r="N6554" s="3">
        <f t="shared" ca="1" si="1124"/>
        <v>1</v>
      </c>
      <c r="O6554" s="3">
        <f t="shared" ca="1" si="1124"/>
        <v>5</v>
      </c>
      <c r="P6554" s="3">
        <f t="shared" ca="1" si="1124"/>
        <v>4</v>
      </c>
    </row>
    <row r="6555" spans="1:16" x14ac:dyDescent="0.25">
      <c r="A6555" s="3">
        <f t="shared" ca="1" si="1125"/>
        <v>678817843</v>
      </c>
      <c r="B6555" s="3">
        <f t="shared" ca="1" si="1126"/>
        <v>7346</v>
      </c>
      <c r="C6555" s="1">
        <f t="shared" ca="1" si="1127"/>
        <v>28889</v>
      </c>
      <c r="D6555" s="7">
        <f t="shared" ca="1" si="1128"/>
        <v>6</v>
      </c>
      <c r="E6555" s="3" t="str">
        <f ca="1">VLOOKUP(D6555,State!$A$1:$B$9,2,0)</f>
        <v>TAS</v>
      </c>
      <c r="F6555" s="3">
        <f t="shared" ca="1" si="1129"/>
        <v>799</v>
      </c>
      <c r="G6555" s="3" t="str">
        <f ca="1">VLOOKUP(F6555,Occupation!$A$1:$B$915,2,0)</f>
        <v>Clay Products Machine Operator</v>
      </c>
      <c r="H6555" s="3">
        <f t="shared" ca="1" si="1130"/>
        <v>1</v>
      </c>
      <c r="I6555" s="3">
        <f t="shared" ca="1" si="1131"/>
        <v>12983.76</v>
      </c>
      <c r="J6555" s="3">
        <f t="shared" ca="1" si="1132"/>
        <v>0.36690319239413055</v>
      </c>
      <c r="K6555" s="3">
        <f t="shared" ca="1" si="1133"/>
        <v>2</v>
      </c>
      <c r="L6555" s="3" t="str">
        <f ca="1">VLOOKUP(K6555,Freq_Investment!$A$1:$B$8,2,0)</f>
        <v>Weekly</v>
      </c>
      <c r="M6555" s="3" t="str">
        <f t="shared" ca="1" si="1134"/>
        <v>Auto</v>
      </c>
      <c r="N6555" s="3">
        <f t="shared" ca="1" si="1124"/>
        <v>2</v>
      </c>
      <c r="O6555" s="3">
        <f t="shared" ca="1" si="1124"/>
        <v>1</v>
      </c>
      <c r="P6555" s="3">
        <f t="shared" ca="1" si="1124"/>
        <v>1</v>
      </c>
    </row>
    <row r="6556" spans="1:16" x14ac:dyDescent="0.25">
      <c r="A6556" s="3">
        <f t="shared" ca="1" si="1125"/>
        <v>126647043</v>
      </c>
      <c r="B6556" s="3">
        <f t="shared" ca="1" si="1126"/>
        <v>6207</v>
      </c>
      <c r="C6556" s="1">
        <f t="shared" ca="1" si="1127"/>
        <v>38872</v>
      </c>
      <c r="D6556" s="7">
        <f t="shared" ca="1" si="1128"/>
        <v>4</v>
      </c>
      <c r="E6556" s="3" t="str">
        <f ca="1">VLOOKUP(D6556,State!$A$1:$B$9,2,0)</f>
        <v>WA</v>
      </c>
      <c r="F6556" s="3">
        <f t="shared" ca="1" si="1129"/>
        <v>31</v>
      </c>
      <c r="G6556" s="3" t="str">
        <f ca="1">VLOOKUP(F6556,Occupation!$A$1:$B$915,2,0)</f>
        <v>Public Relations Manager</v>
      </c>
      <c r="H6556" s="3">
        <f t="shared" ca="1" si="1130"/>
        <v>3</v>
      </c>
      <c r="I6556" s="3">
        <f t="shared" ca="1" si="1131"/>
        <v>68914.5</v>
      </c>
      <c r="J6556" s="3">
        <f t="shared" ca="1" si="1132"/>
        <v>0.18178283065684159</v>
      </c>
      <c r="K6556" s="3">
        <f t="shared" ca="1" si="1133"/>
        <v>1</v>
      </c>
      <c r="L6556" s="3" t="str">
        <f ca="1">VLOOKUP(K6556,Freq_Investment!$A$1:$B$8,2,0)</f>
        <v>Daily</v>
      </c>
      <c r="M6556" s="3" t="str">
        <f t="shared" ca="1" si="1134"/>
        <v>Auto</v>
      </c>
      <c r="N6556" s="3">
        <f t="shared" ca="1" si="1124"/>
        <v>1</v>
      </c>
      <c r="O6556" s="3">
        <f t="shared" ca="1" si="1124"/>
        <v>1</v>
      </c>
      <c r="P6556" s="3">
        <f t="shared" ca="1" si="1124"/>
        <v>2</v>
      </c>
    </row>
    <row r="6557" spans="1:16" x14ac:dyDescent="0.25">
      <c r="A6557" s="3">
        <f t="shared" ca="1" si="1125"/>
        <v>494060863</v>
      </c>
      <c r="B6557" s="3">
        <f t="shared" ca="1" si="1126"/>
        <v>3450</v>
      </c>
      <c r="C6557" s="1">
        <f t="shared" ca="1" si="1127"/>
        <v>33042</v>
      </c>
      <c r="D6557" s="7">
        <f t="shared" ca="1" si="1128"/>
        <v>4</v>
      </c>
      <c r="E6557" s="3" t="str">
        <f ca="1">VLOOKUP(D6557,State!$A$1:$B$9,2,0)</f>
        <v>WA</v>
      </c>
      <c r="F6557" s="3">
        <f t="shared" ca="1" si="1129"/>
        <v>813</v>
      </c>
      <c r="G6557" s="3" t="str">
        <f ca="1">VLOOKUP(F6557,Occupation!$A$1:$B$915,2,0)</f>
        <v>Reinforced Plastic and Composite Production Worker</v>
      </c>
      <c r="H6557" s="3">
        <f t="shared" ca="1" si="1130"/>
        <v>1</v>
      </c>
      <c r="I6557" s="3">
        <f t="shared" ca="1" si="1131"/>
        <v>70726.69</v>
      </c>
      <c r="J6557" s="3">
        <f t="shared" ca="1" si="1132"/>
        <v>0.24258152268050037</v>
      </c>
      <c r="K6557" s="3">
        <f t="shared" ca="1" si="1133"/>
        <v>7</v>
      </c>
      <c r="L6557" s="3" t="str">
        <f ca="1">VLOOKUP(K6557,Freq_Investment!$A$1:$B$8,2,0)</f>
        <v>Yearly</v>
      </c>
      <c r="M6557" s="3" t="str">
        <f t="shared" ca="1" si="1134"/>
        <v>Manual</v>
      </c>
      <c r="N6557" s="3">
        <f t="shared" ca="1" si="1124"/>
        <v>5</v>
      </c>
      <c r="O6557" s="3">
        <f t="shared" ca="1" si="1124"/>
        <v>4</v>
      </c>
      <c r="P6557" s="3">
        <f t="shared" ca="1" si="1124"/>
        <v>2</v>
      </c>
    </row>
    <row r="6558" spans="1:16" x14ac:dyDescent="0.25">
      <c r="A6558" s="3">
        <f t="shared" ca="1" si="1125"/>
        <v>661359261</v>
      </c>
      <c r="B6558" s="3">
        <f t="shared" ca="1" si="1126"/>
        <v>4664</v>
      </c>
      <c r="C6558" s="1">
        <f t="shared" ca="1" si="1127"/>
        <v>37420</v>
      </c>
      <c r="D6558" s="7">
        <f t="shared" ca="1" si="1128"/>
        <v>7</v>
      </c>
      <c r="E6558" s="3" t="str">
        <f ca="1">VLOOKUP(D6558,State!$A$1:$B$9,2,0)</f>
        <v>VIC</v>
      </c>
      <c r="F6558" s="3">
        <f t="shared" ca="1" si="1129"/>
        <v>390</v>
      </c>
      <c r="G6558" s="3" t="str">
        <f ca="1">VLOOKUP(F6558,Occupation!$A$1:$B$915,2,0)</f>
        <v>ICT Systems Test Engineer</v>
      </c>
      <c r="H6558" s="3">
        <f t="shared" ca="1" si="1130"/>
        <v>2</v>
      </c>
      <c r="I6558" s="3">
        <f t="shared" ca="1" si="1131"/>
        <v>8628.4</v>
      </c>
      <c r="J6558" s="3">
        <f t="shared" ca="1" si="1132"/>
        <v>0.48193746139909932</v>
      </c>
      <c r="K6558" s="3">
        <f t="shared" ca="1" si="1133"/>
        <v>5</v>
      </c>
      <c r="L6558" s="3" t="str">
        <f ca="1">VLOOKUP(K6558,Freq_Investment!$A$1:$B$8,2,0)</f>
        <v>Quarterly</v>
      </c>
      <c r="M6558" s="3" t="str">
        <f t="shared" ca="1" si="1134"/>
        <v>Auto</v>
      </c>
      <c r="N6558" s="3">
        <f t="shared" ca="1" si="1124"/>
        <v>5</v>
      </c>
      <c r="O6558" s="3">
        <f t="shared" ca="1" si="1124"/>
        <v>3</v>
      </c>
      <c r="P6558" s="3">
        <f t="shared" ca="1" si="1124"/>
        <v>3</v>
      </c>
    </row>
    <row r="6559" spans="1:16" x14ac:dyDescent="0.25">
      <c r="A6559" s="3">
        <f t="shared" ca="1" si="1125"/>
        <v>292212636</v>
      </c>
      <c r="B6559" s="3">
        <f t="shared" ca="1" si="1126"/>
        <v>2653</v>
      </c>
      <c r="C6559" s="1">
        <f t="shared" ca="1" si="1127"/>
        <v>35682</v>
      </c>
      <c r="D6559" s="7">
        <f t="shared" ca="1" si="1128"/>
        <v>1</v>
      </c>
      <c r="E6559" s="3" t="str">
        <f ca="1">VLOOKUP(D6559,State!$A$1:$B$9,2,0)</f>
        <v>NSW</v>
      </c>
      <c r="F6559" s="3">
        <f t="shared" ca="1" si="1129"/>
        <v>470</v>
      </c>
      <c r="G6559" s="3" t="str">
        <f ca="1">VLOOKUP(F6559,Occupation!$A$1:$B$915,2,0)</f>
        <v>Telecommunications Technical Officer or Technologist</v>
      </c>
      <c r="H6559" s="3">
        <f t="shared" ca="1" si="1130"/>
        <v>9</v>
      </c>
      <c r="I6559" s="3">
        <f t="shared" ca="1" si="1131"/>
        <v>76867.929999999993</v>
      </c>
      <c r="J6559" s="3">
        <f t="shared" ca="1" si="1132"/>
        <v>0.11897307224435266</v>
      </c>
      <c r="K6559" s="3">
        <f t="shared" ca="1" si="1133"/>
        <v>5</v>
      </c>
      <c r="L6559" s="3" t="str">
        <f ca="1">VLOOKUP(K6559,Freq_Investment!$A$1:$B$8,2,0)</f>
        <v>Quarterly</v>
      </c>
      <c r="M6559" s="3" t="str">
        <f t="shared" ca="1" si="1134"/>
        <v>Manual</v>
      </c>
      <c r="N6559" s="3">
        <f t="shared" ca="1" si="1124"/>
        <v>1</v>
      </c>
      <c r="O6559" s="3">
        <f t="shared" ca="1" si="1124"/>
        <v>2</v>
      </c>
      <c r="P6559" s="3">
        <f t="shared" ca="1" si="1124"/>
        <v>4</v>
      </c>
    </row>
    <row r="6560" spans="1:16" x14ac:dyDescent="0.25">
      <c r="A6560" s="3">
        <f t="shared" ca="1" si="1125"/>
        <v>150317200</v>
      </c>
      <c r="B6560" s="3">
        <f t="shared" ca="1" si="1126"/>
        <v>8594</v>
      </c>
      <c r="C6560" s="1">
        <f t="shared" ca="1" si="1127"/>
        <v>41816</v>
      </c>
      <c r="D6560" s="7">
        <f t="shared" ca="1" si="1128"/>
        <v>7</v>
      </c>
      <c r="E6560" s="3" t="str">
        <f ca="1">VLOOKUP(D6560,State!$A$1:$B$9,2,0)</f>
        <v>VIC</v>
      </c>
      <c r="F6560" s="3">
        <f t="shared" ca="1" si="1129"/>
        <v>223</v>
      </c>
      <c r="G6560" s="3" t="str">
        <f ca="1">VLOOKUP(F6560,Occupation!$A$1:$B$915,2,0)</f>
        <v>Aeronautical Engineer</v>
      </c>
      <c r="H6560" s="3">
        <f t="shared" ca="1" si="1130"/>
        <v>6</v>
      </c>
      <c r="I6560" s="3">
        <f t="shared" ca="1" si="1131"/>
        <v>87476.69</v>
      </c>
      <c r="J6560" s="3">
        <f t="shared" ca="1" si="1132"/>
        <v>0.32605333780588508</v>
      </c>
      <c r="K6560" s="3">
        <f t="shared" ca="1" si="1133"/>
        <v>1</v>
      </c>
      <c r="L6560" s="3" t="str">
        <f ca="1">VLOOKUP(K6560,Freq_Investment!$A$1:$B$8,2,0)</f>
        <v>Daily</v>
      </c>
      <c r="M6560" s="3" t="str">
        <f t="shared" ca="1" si="1134"/>
        <v>Auto</v>
      </c>
      <c r="N6560" s="3">
        <f t="shared" ca="1" si="1124"/>
        <v>5</v>
      </c>
      <c r="O6560" s="3">
        <f t="shared" ca="1" si="1124"/>
        <v>4</v>
      </c>
      <c r="P6560" s="3">
        <f t="shared" ca="1" si="1124"/>
        <v>4</v>
      </c>
    </row>
    <row r="6561" spans="1:16" x14ac:dyDescent="0.25">
      <c r="A6561" s="3">
        <f t="shared" ca="1" si="1125"/>
        <v>502345660</v>
      </c>
      <c r="B6561" s="3">
        <f t="shared" ca="1" si="1126"/>
        <v>5316</v>
      </c>
      <c r="C6561" s="1">
        <f t="shared" ca="1" si="1127"/>
        <v>26393</v>
      </c>
      <c r="D6561" s="7">
        <f t="shared" ca="1" si="1128"/>
        <v>3</v>
      </c>
      <c r="E6561" s="3" t="str">
        <f ca="1">VLOOKUP(D6561,State!$A$1:$B$9,2,0)</f>
        <v>SA</v>
      </c>
      <c r="F6561" s="3">
        <f t="shared" ca="1" si="1129"/>
        <v>822</v>
      </c>
      <c r="G6561" s="3" t="str">
        <f ca="1">VLOOKUP(F6561,Occupation!$A$1:$B$915,2,0)</f>
        <v>Yarn Carding and Spinning Machine Operator</v>
      </c>
      <c r="H6561" s="3">
        <f t="shared" ca="1" si="1130"/>
        <v>2</v>
      </c>
      <c r="I6561" s="3">
        <f t="shared" ca="1" si="1131"/>
        <v>44240.21</v>
      </c>
      <c r="J6561" s="3">
        <f t="shared" ca="1" si="1132"/>
        <v>3.9593159286035406E-2</v>
      </c>
      <c r="K6561" s="3">
        <f t="shared" ca="1" si="1133"/>
        <v>1</v>
      </c>
      <c r="L6561" s="3" t="str">
        <f ca="1">VLOOKUP(K6561,Freq_Investment!$A$1:$B$8,2,0)</f>
        <v>Daily</v>
      </c>
      <c r="M6561" s="3" t="str">
        <f t="shared" ca="1" si="1134"/>
        <v>Manual</v>
      </c>
      <c r="N6561" s="3">
        <f t="shared" ca="1" si="1124"/>
        <v>3</v>
      </c>
      <c r="O6561" s="3">
        <f t="shared" ca="1" si="1124"/>
        <v>2</v>
      </c>
      <c r="P6561" s="3">
        <f t="shared" ca="1" si="1124"/>
        <v>2</v>
      </c>
    </row>
    <row r="6562" spans="1:16" x14ac:dyDescent="0.25">
      <c r="A6562" s="3">
        <f t="shared" ca="1" si="1125"/>
        <v>886789102</v>
      </c>
      <c r="B6562" s="3">
        <f t="shared" ca="1" si="1126"/>
        <v>9359</v>
      </c>
      <c r="C6562" s="1">
        <f t="shared" ca="1" si="1127"/>
        <v>33229</v>
      </c>
      <c r="D6562" s="7">
        <f t="shared" ca="1" si="1128"/>
        <v>7</v>
      </c>
      <c r="E6562" s="3" t="str">
        <f ca="1">VLOOKUP(D6562,State!$A$1:$B$9,2,0)</f>
        <v>VIC</v>
      </c>
      <c r="F6562" s="3">
        <f t="shared" ca="1" si="1129"/>
        <v>130</v>
      </c>
      <c r="G6562" s="3" t="str">
        <f ca="1">VLOOKUP(F6562,Occupation!$A$1:$B$915,2,0)</f>
        <v>Journalists and Other Writers nec</v>
      </c>
      <c r="H6562" s="3">
        <f t="shared" ca="1" si="1130"/>
        <v>3</v>
      </c>
      <c r="I6562" s="3">
        <f t="shared" ca="1" si="1131"/>
        <v>88548.97</v>
      </c>
      <c r="J6562" s="3">
        <f t="shared" ca="1" si="1132"/>
        <v>0.41557220664124211</v>
      </c>
      <c r="K6562" s="3">
        <f t="shared" ca="1" si="1133"/>
        <v>3</v>
      </c>
      <c r="L6562" s="3" t="str">
        <f ca="1">VLOOKUP(K6562,Freq_Investment!$A$1:$B$8,2,0)</f>
        <v>Fortnightly</v>
      </c>
      <c r="M6562" s="3" t="str">
        <f t="shared" ca="1" si="1134"/>
        <v>Manual</v>
      </c>
      <c r="N6562" s="3">
        <f t="shared" ca="1" si="1124"/>
        <v>1</v>
      </c>
      <c r="O6562" s="3">
        <f t="shared" ca="1" si="1124"/>
        <v>5</v>
      </c>
      <c r="P6562" s="3">
        <f t="shared" ca="1" si="1124"/>
        <v>2</v>
      </c>
    </row>
    <row r="6563" spans="1:16" x14ac:dyDescent="0.25">
      <c r="A6563" s="3">
        <f t="shared" ca="1" si="1125"/>
        <v>733470890</v>
      </c>
      <c r="B6563" s="3">
        <f t="shared" ca="1" si="1126"/>
        <v>1396</v>
      </c>
      <c r="C6563" s="1">
        <f t="shared" ca="1" si="1127"/>
        <v>37995</v>
      </c>
      <c r="D6563" s="7">
        <f t="shared" ca="1" si="1128"/>
        <v>4</v>
      </c>
      <c r="E6563" s="3" t="str">
        <f ca="1">VLOOKUP(D6563,State!$A$1:$B$9,2,0)</f>
        <v>WA</v>
      </c>
      <c r="F6563" s="3">
        <f t="shared" ca="1" si="1129"/>
        <v>826</v>
      </c>
      <c r="G6563" s="3" t="str">
        <f ca="1">VLOOKUP(F6563,Occupation!$A$1:$B$915,2,0)</f>
        <v>Sand Blaster</v>
      </c>
      <c r="H6563" s="3">
        <f t="shared" ca="1" si="1130"/>
        <v>10</v>
      </c>
      <c r="I6563" s="3">
        <f t="shared" ca="1" si="1131"/>
        <v>2348.15</v>
      </c>
      <c r="J6563" s="3">
        <f t="shared" ca="1" si="1132"/>
        <v>0.31452123641053503</v>
      </c>
      <c r="K6563" s="3">
        <f t="shared" ca="1" si="1133"/>
        <v>3</v>
      </c>
      <c r="L6563" s="3" t="str">
        <f ca="1">VLOOKUP(K6563,Freq_Investment!$A$1:$B$8,2,0)</f>
        <v>Fortnightly</v>
      </c>
      <c r="M6563" s="3" t="str">
        <f t="shared" ca="1" si="1134"/>
        <v>Auto</v>
      </c>
      <c r="N6563" s="3">
        <f t="shared" ca="1" si="1124"/>
        <v>4</v>
      </c>
      <c r="O6563" s="3">
        <f t="shared" ca="1" si="1124"/>
        <v>2</v>
      </c>
      <c r="P6563" s="3">
        <f t="shared" ca="1" si="1124"/>
        <v>1</v>
      </c>
    </row>
    <row r="6564" spans="1:16" x14ac:dyDescent="0.25">
      <c r="A6564" s="3">
        <f t="shared" ca="1" si="1125"/>
        <v>180213520</v>
      </c>
      <c r="B6564" s="3">
        <f t="shared" ca="1" si="1126"/>
        <v>6318</v>
      </c>
      <c r="C6564" s="1">
        <f t="shared" ca="1" si="1127"/>
        <v>37635</v>
      </c>
      <c r="D6564" s="7">
        <f t="shared" ca="1" si="1128"/>
        <v>3</v>
      </c>
      <c r="E6564" s="3" t="str">
        <f ca="1">VLOOKUP(D6564,State!$A$1:$B$9,2,0)</f>
        <v>SA</v>
      </c>
      <c r="F6564" s="3">
        <f t="shared" ca="1" si="1129"/>
        <v>454</v>
      </c>
      <c r="G6564" s="3" t="str">
        <f ca="1">VLOOKUP(F6564,Occupation!$A$1:$B$915,2,0)</f>
        <v>Electronic Engineering Technician</v>
      </c>
      <c r="H6564" s="3">
        <f t="shared" ca="1" si="1130"/>
        <v>3</v>
      </c>
      <c r="I6564" s="3">
        <f t="shared" ca="1" si="1131"/>
        <v>63410.55</v>
      </c>
      <c r="J6564" s="3">
        <f t="shared" ca="1" si="1132"/>
        <v>0.28623078792704548</v>
      </c>
      <c r="K6564" s="3">
        <f t="shared" ca="1" si="1133"/>
        <v>3</v>
      </c>
      <c r="L6564" s="3" t="str">
        <f ca="1">VLOOKUP(K6564,Freq_Investment!$A$1:$B$8,2,0)</f>
        <v>Fortnightly</v>
      </c>
      <c r="M6564" s="3" t="str">
        <f t="shared" ca="1" si="1134"/>
        <v>Auto</v>
      </c>
      <c r="N6564" s="3">
        <f t="shared" ca="1" si="1124"/>
        <v>5</v>
      </c>
      <c r="O6564" s="3">
        <f t="shared" ca="1" si="1124"/>
        <v>4</v>
      </c>
      <c r="P6564" s="3">
        <f t="shared" ca="1" si="1124"/>
        <v>3</v>
      </c>
    </row>
    <row r="6565" spans="1:16" x14ac:dyDescent="0.25">
      <c r="A6565" s="3">
        <f t="shared" ca="1" si="1125"/>
        <v>461076368</v>
      </c>
      <c r="B6565" s="3">
        <f t="shared" ca="1" si="1126"/>
        <v>4734</v>
      </c>
      <c r="C6565" s="1">
        <f t="shared" ca="1" si="1127"/>
        <v>37623</v>
      </c>
      <c r="D6565" s="7">
        <f t="shared" ca="1" si="1128"/>
        <v>5</v>
      </c>
      <c r="E6565" s="3" t="str">
        <f ca="1">VLOOKUP(D6565,State!$A$1:$B$9,2,0)</f>
        <v>NT</v>
      </c>
      <c r="F6565" s="3">
        <f t="shared" ca="1" si="1129"/>
        <v>588</v>
      </c>
      <c r="G6565" s="3" t="str">
        <f ca="1">VLOOKUP(F6565,Occupation!$A$1:$B$915,2,0)</f>
        <v>Dressmaker or Tailor</v>
      </c>
      <c r="H6565" s="3">
        <f t="shared" ca="1" si="1130"/>
        <v>2</v>
      </c>
      <c r="I6565" s="3">
        <f t="shared" ca="1" si="1131"/>
        <v>54810.61</v>
      </c>
      <c r="J6565" s="3">
        <f t="shared" ca="1" si="1132"/>
        <v>0.3150448096957596</v>
      </c>
      <c r="K6565" s="3">
        <f t="shared" ca="1" si="1133"/>
        <v>4</v>
      </c>
      <c r="L6565" s="3" t="str">
        <f ca="1">VLOOKUP(K6565,Freq_Investment!$A$1:$B$8,2,0)</f>
        <v>Monthly</v>
      </c>
      <c r="M6565" s="3" t="str">
        <f t="shared" ca="1" si="1134"/>
        <v>Manual</v>
      </c>
      <c r="N6565" s="3">
        <f t="shared" ca="1" si="1124"/>
        <v>3</v>
      </c>
      <c r="O6565" s="3">
        <f t="shared" ca="1" si="1124"/>
        <v>3</v>
      </c>
      <c r="P6565" s="3">
        <f t="shared" ca="1" si="1124"/>
        <v>2</v>
      </c>
    </row>
    <row r="6566" spans="1:16" x14ac:dyDescent="0.25">
      <c r="A6566" s="3">
        <f t="shared" ca="1" si="1125"/>
        <v>885443227</v>
      </c>
      <c r="B6566" s="3">
        <f t="shared" ca="1" si="1126"/>
        <v>4314</v>
      </c>
      <c r="C6566" s="1">
        <f t="shared" ca="1" si="1127"/>
        <v>27280</v>
      </c>
      <c r="D6566" s="7">
        <f t="shared" ca="1" si="1128"/>
        <v>3</v>
      </c>
      <c r="E6566" s="3" t="str">
        <f ca="1">VLOOKUP(D6566,State!$A$1:$B$9,2,0)</f>
        <v>SA</v>
      </c>
      <c r="F6566" s="3">
        <f t="shared" ca="1" si="1129"/>
        <v>128</v>
      </c>
      <c r="G6566" s="3" t="str">
        <f ca="1">VLOOKUP(F6566,Occupation!$A$1:$B$915,2,0)</f>
        <v>Technical Writer</v>
      </c>
      <c r="H6566" s="3">
        <f t="shared" ca="1" si="1130"/>
        <v>3</v>
      </c>
      <c r="I6566" s="3">
        <f t="shared" ca="1" si="1131"/>
        <v>31042.95</v>
      </c>
      <c r="J6566" s="3">
        <f t="shared" ca="1" si="1132"/>
        <v>6.1795114579045407E-2</v>
      </c>
      <c r="K6566" s="3">
        <f t="shared" ca="1" si="1133"/>
        <v>6</v>
      </c>
      <c r="L6566" s="3" t="str">
        <f ca="1">VLOOKUP(K6566,Freq_Investment!$A$1:$B$8,2,0)</f>
        <v>Half-yearly</v>
      </c>
      <c r="M6566" s="3" t="str">
        <f t="shared" ca="1" si="1134"/>
        <v>Auto</v>
      </c>
      <c r="N6566" s="3">
        <f t="shared" ca="1" si="1124"/>
        <v>1</v>
      </c>
      <c r="O6566" s="3">
        <f t="shared" ca="1" si="1124"/>
        <v>5</v>
      </c>
      <c r="P6566" s="3">
        <f t="shared" ca="1" si="1124"/>
        <v>2</v>
      </c>
    </row>
    <row r="6567" spans="1:16" x14ac:dyDescent="0.25">
      <c r="A6567" s="3">
        <f t="shared" ca="1" si="1125"/>
        <v>367894079</v>
      </c>
      <c r="B6567" s="3">
        <f t="shared" ca="1" si="1126"/>
        <v>9072</v>
      </c>
      <c r="C6567" s="1">
        <f t="shared" ca="1" si="1127"/>
        <v>38425</v>
      </c>
      <c r="D6567" s="7">
        <f t="shared" ca="1" si="1128"/>
        <v>7</v>
      </c>
      <c r="E6567" s="3" t="str">
        <f ca="1">VLOOKUP(D6567,State!$A$1:$B$9,2,0)</f>
        <v>VIC</v>
      </c>
      <c r="F6567" s="3">
        <f t="shared" ca="1" si="1129"/>
        <v>521</v>
      </c>
      <c r="G6567" s="3" t="str">
        <f ca="1">VLOOKUP(F6567,Occupation!$A$1:$B$915,2,0)</f>
        <v>Gasfitter</v>
      </c>
      <c r="H6567" s="3">
        <f t="shared" ca="1" si="1130"/>
        <v>4</v>
      </c>
      <c r="I6567" s="3">
        <f t="shared" ca="1" si="1131"/>
        <v>70378.94</v>
      </c>
      <c r="J6567" s="3">
        <f t="shared" ca="1" si="1132"/>
        <v>0.23941120953451278</v>
      </c>
      <c r="K6567" s="3">
        <f t="shared" ca="1" si="1133"/>
        <v>2</v>
      </c>
      <c r="L6567" s="3" t="str">
        <f ca="1">VLOOKUP(K6567,Freq_Investment!$A$1:$B$8,2,0)</f>
        <v>Weekly</v>
      </c>
      <c r="M6567" s="3" t="str">
        <f t="shared" ca="1" si="1134"/>
        <v>Manual</v>
      </c>
      <c r="N6567" s="3">
        <f t="shared" ca="1" si="1124"/>
        <v>2</v>
      </c>
      <c r="O6567" s="3">
        <f t="shared" ca="1" si="1124"/>
        <v>3</v>
      </c>
      <c r="P6567" s="3">
        <f t="shared" ca="1" si="1124"/>
        <v>3</v>
      </c>
    </row>
    <row r="6568" spans="1:16" x14ac:dyDescent="0.25">
      <c r="A6568" s="3">
        <f t="shared" ca="1" si="1125"/>
        <v>264630567</v>
      </c>
      <c r="B6568" s="3">
        <f t="shared" ca="1" si="1126"/>
        <v>4179</v>
      </c>
      <c r="C6568" s="1">
        <f t="shared" ca="1" si="1127"/>
        <v>34414</v>
      </c>
      <c r="D6568" s="7">
        <f t="shared" ca="1" si="1128"/>
        <v>2</v>
      </c>
      <c r="E6568" s="3" t="str">
        <f ca="1">VLOOKUP(D6568,State!$A$1:$B$9,2,0)</f>
        <v>QLD</v>
      </c>
      <c r="F6568" s="3">
        <f t="shared" ca="1" si="1129"/>
        <v>495</v>
      </c>
      <c r="G6568" s="3" t="str">
        <f ca="1">VLOOKUP(F6568,Occupation!$A$1:$B$915,2,0)</f>
        <v>Gunsmith</v>
      </c>
      <c r="H6568" s="3">
        <f t="shared" ca="1" si="1130"/>
        <v>7</v>
      </c>
      <c r="I6568" s="3">
        <f t="shared" ca="1" si="1131"/>
        <v>32679.53</v>
      </c>
      <c r="J6568" s="3">
        <f t="shared" ca="1" si="1132"/>
        <v>0.20533267170789388</v>
      </c>
      <c r="K6568" s="3">
        <f t="shared" ca="1" si="1133"/>
        <v>4</v>
      </c>
      <c r="L6568" s="3" t="str">
        <f ca="1">VLOOKUP(K6568,Freq_Investment!$A$1:$B$8,2,0)</f>
        <v>Monthly</v>
      </c>
      <c r="M6568" s="3" t="str">
        <f t="shared" ca="1" si="1134"/>
        <v>Auto</v>
      </c>
      <c r="N6568" s="3">
        <f t="shared" ca="1" si="1124"/>
        <v>1</v>
      </c>
      <c r="O6568" s="3">
        <f t="shared" ca="1" si="1124"/>
        <v>4</v>
      </c>
      <c r="P6568" s="3">
        <f t="shared" ca="1" si="1124"/>
        <v>5</v>
      </c>
    </row>
    <row r="6569" spans="1:16" x14ac:dyDescent="0.25">
      <c r="A6569" s="3">
        <f t="shared" ca="1" si="1125"/>
        <v>265921513</v>
      </c>
      <c r="B6569" s="3">
        <f t="shared" ca="1" si="1126"/>
        <v>6344</v>
      </c>
      <c r="C6569" s="1">
        <f t="shared" ca="1" si="1127"/>
        <v>33501</v>
      </c>
      <c r="D6569" s="7">
        <f t="shared" ca="1" si="1128"/>
        <v>7</v>
      </c>
      <c r="E6569" s="3" t="str">
        <f ca="1">VLOOKUP(D6569,State!$A$1:$B$9,2,0)</f>
        <v>VIC</v>
      </c>
      <c r="F6569" s="3">
        <f t="shared" ca="1" si="1129"/>
        <v>6</v>
      </c>
      <c r="G6569" s="3" t="str">
        <f ca="1">VLOOKUP(F6569,Occupation!$A$1:$B$915,2,0)</f>
        <v>Dairy Cattle Farmer</v>
      </c>
      <c r="H6569" s="3">
        <f t="shared" ca="1" si="1130"/>
        <v>8</v>
      </c>
      <c r="I6569" s="3">
        <f t="shared" ca="1" si="1131"/>
        <v>77380.539999999994</v>
      </c>
      <c r="J6569" s="3">
        <f t="shared" ca="1" si="1132"/>
        <v>8.3526325158442272E-2</v>
      </c>
      <c r="K6569" s="3">
        <f t="shared" ca="1" si="1133"/>
        <v>4</v>
      </c>
      <c r="L6569" s="3" t="str">
        <f ca="1">VLOOKUP(K6569,Freq_Investment!$A$1:$B$8,2,0)</f>
        <v>Monthly</v>
      </c>
      <c r="M6569" s="3" t="str">
        <f t="shared" ca="1" si="1134"/>
        <v>Manual</v>
      </c>
      <c r="N6569" s="3">
        <f t="shared" ca="1" si="1124"/>
        <v>4</v>
      </c>
      <c r="O6569" s="3">
        <f t="shared" ca="1" si="1124"/>
        <v>4</v>
      </c>
      <c r="P6569" s="3">
        <f t="shared" ca="1" si="1124"/>
        <v>4</v>
      </c>
    </row>
    <row r="6570" spans="1:16" x14ac:dyDescent="0.25">
      <c r="A6570" s="3">
        <f t="shared" ca="1" si="1125"/>
        <v>605043358</v>
      </c>
      <c r="B6570" s="3">
        <f t="shared" ca="1" si="1126"/>
        <v>8994</v>
      </c>
      <c r="C6570" s="1">
        <f t="shared" ca="1" si="1127"/>
        <v>34096</v>
      </c>
      <c r="D6570" s="7">
        <f t="shared" ca="1" si="1128"/>
        <v>2</v>
      </c>
      <c r="E6570" s="3" t="str">
        <f ca="1">VLOOKUP(D6570,State!$A$1:$B$9,2,0)</f>
        <v>QLD</v>
      </c>
      <c r="F6570" s="3">
        <f t="shared" ca="1" si="1129"/>
        <v>448</v>
      </c>
      <c r="G6570" s="3" t="str">
        <f ca="1">VLOOKUP(F6570,Occupation!$A$1:$B$915,2,0)</f>
        <v>Architectural, Building and Surveying Technicians nec</v>
      </c>
      <c r="H6570" s="3">
        <f t="shared" ca="1" si="1130"/>
        <v>10</v>
      </c>
      <c r="I6570" s="3">
        <f t="shared" ca="1" si="1131"/>
        <v>34221.85</v>
      </c>
      <c r="J6570" s="3">
        <f t="shared" ca="1" si="1132"/>
        <v>0.27638326589352685</v>
      </c>
      <c r="K6570" s="3">
        <f t="shared" ca="1" si="1133"/>
        <v>2</v>
      </c>
      <c r="L6570" s="3" t="str">
        <f ca="1">VLOOKUP(K6570,Freq_Investment!$A$1:$B$8,2,0)</f>
        <v>Weekly</v>
      </c>
      <c r="M6570" s="3" t="str">
        <f t="shared" ca="1" si="1134"/>
        <v>Auto</v>
      </c>
      <c r="N6570" s="3">
        <f t="shared" ca="1" si="1124"/>
        <v>2</v>
      </c>
      <c r="O6570" s="3">
        <f t="shared" ca="1" si="1124"/>
        <v>3</v>
      </c>
      <c r="P6570" s="3">
        <f t="shared" ca="1" si="1124"/>
        <v>3</v>
      </c>
    </row>
    <row r="6571" spans="1:16" x14ac:dyDescent="0.25">
      <c r="A6571" s="3">
        <f t="shared" ca="1" si="1125"/>
        <v>306834753</v>
      </c>
      <c r="B6571" s="3">
        <f t="shared" ca="1" si="1126"/>
        <v>3612</v>
      </c>
      <c r="C6571" s="1">
        <f t="shared" ca="1" si="1127"/>
        <v>33677</v>
      </c>
      <c r="D6571" s="7">
        <f t="shared" ca="1" si="1128"/>
        <v>6</v>
      </c>
      <c r="E6571" s="3" t="str">
        <f ca="1">VLOOKUP(D6571,State!$A$1:$B$9,2,0)</f>
        <v>TAS</v>
      </c>
      <c r="F6571" s="3">
        <f t="shared" ca="1" si="1129"/>
        <v>241</v>
      </c>
      <c r="G6571" s="3" t="str">
        <f ca="1">VLOOKUP(F6571,Occupation!$A$1:$B$915,2,0)</f>
        <v>Park Ranger</v>
      </c>
      <c r="H6571" s="3">
        <f t="shared" ca="1" si="1130"/>
        <v>6</v>
      </c>
      <c r="I6571" s="3">
        <f t="shared" ca="1" si="1131"/>
        <v>58244.81</v>
      </c>
      <c r="J6571" s="3">
        <f t="shared" ca="1" si="1132"/>
        <v>0.19153565148761253</v>
      </c>
      <c r="K6571" s="3">
        <f t="shared" ca="1" si="1133"/>
        <v>2</v>
      </c>
      <c r="L6571" s="3" t="str">
        <f ca="1">VLOOKUP(K6571,Freq_Investment!$A$1:$B$8,2,0)</f>
        <v>Weekly</v>
      </c>
      <c r="M6571" s="3" t="str">
        <f t="shared" ca="1" si="1134"/>
        <v>Auto</v>
      </c>
      <c r="N6571" s="3">
        <f t="shared" ca="1" si="1124"/>
        <v>4</v>
      </c>
      <c r="O6571" s="3">
        <f t="shared" ca="1" si="1124"/>
        <v>3</v>
      </c>
      <c r="P6571" s="3">
        <f t="shared" ca="1" si="1124"/>
        <v>1</v>
      </c>
    </row>
    <row r="6572" spans="1:16" x14ac:dyDescent="0.25">
      <c r="A6572" s="3">
        <f t="shared" ca="1" si="1125"/>
        <v>50278773</v>
      </c>
      <c r="B6572" s="3">
        <f t="shared" ca="1" si="1126"/>
        <v>8239</v>
      </c>
      <c r="C6572" s="1">
        <f t="shared" ca="1" si="1127"/>
        <v>26794</v>
      </c>
      <c r="D6572" s="7">
        <f t="shared" ca="1" si="1128"/>
        <v>4</v>
      </c>
      <c r="E6572" s="3" t="str">
        <f ca="1">VLOOKUP(D6572,State!$A$1:$B$9,2,0)</f>
        <v>WA</v>
      </c>
      <c r="F6572" s="3">
        <f t="shared" ca="1" si="1129"/>
        <v>543</v>
      </c>
      <c r="G6572" s="3" t="str">
        <f ca="1">VLOOKUP(F6572,Occupation!$A$1:$B$915,2,0)</f>
        <v>Dog Handler or Trainer</v>
      </c>
      <c r="H6572" s="3">
        <f t="shared" ca="1" si="1130"/>
        <v>6</v>
      </c>
      <c r="I6572" s="3">
        <f t="shared" ca="1" si="1131"/>
        <v>35289.19</v>
      </c>
      <c r="J6572" s="3">
        <f t="shared" ca="1" si="1132"/>
        <v>0.17724238278766918</v>
      </c>
      <c r="K6572" s="3">
        <f t="shared" ca="1" si="1133"/>
        <v>5</v>
      </c>
      <c r="L6572" s="3" t="str">
        <f ca="1">VLOOKUP(K6572,Freq_Investment!$A$1:$B$8,2,0)</f>
        <v>Quarterly</v>
      </c>
      <c r="M6572" s="3" t="str">
        <f t="shared" ca="1" si="1134"/>
        <v>Manual</v>
      </c>
      <c r="N6572" s="3">
        <f t="shared" ca="1" si="1124"/>
        <v>3</v>
      </c>
      <c r="O6572" s="3">
        <f t="shared" ca="1" si="1124"/>
        <v>1</v>
      </c>
      <c r="P6572" s="3">
        <f t="shared" ca="1" si="1124"/>
        <v>2</v>
      </c>
    </row>
    <row r="6573" spans="1:16" x14ac:dyDescent="0.25">
      <c r="A6573" s="3">
        <f t="shared" ca="1" si="1125"/>
        <v>562619997</v>
      </c>
      <c r="B6573" s="3">
        <f t="shared" ca="1" si="1126"/>
        <v>8455</v>
      </c>
      <c r="C6573" s="1">
        <f t="shared" ca="1" si="1127"/>
        <v>34653</v>
      </c>
      <c r="D6573" s="7">
        <f t="shared" ca="1" si="1128"/>
        <v>1</v>
      </c>
      <c r="E6573" s="3" t="str">
        <f ca="1">VLOOKUP(D6573,State!$A$1:$B$9,2,0)</f>
        <v>NSW</v>
      </c>
      <c r="F6573" s="3">
        <f t="shared" ca="1" si="1129"/>
        <v>736</v>
      </c>
      <c r="G6573" s="3" t="str">
        <f ca="1">VLOOKUP(F6573,Occupation!$A$1:$B$915,2,0)</f>
        <v>Bank Worker</v>
      </c>
      <c r="H6573" s="3">
        <f t="shared" ca="1" si="1130"/>
        <v>5</v>
      </c>
      <c r="I6573" s="3">
        <f t="shared" ca="1" si="1131"/>
        <v>99204.05</v>
      </c>
      <c r="J6573" s="3">
        <f t="shared" ca="1" si="1132"/>
        <v>0.49168465173679676</v>
      </c>
      <c r="K6573" s="3">
        <f t="shared" ca="1" si="1133"/>
        <v>4</v>
      </c>
      <c r="L6573" s="3" t="str">
        <f ca="1">VLOOKUP(K6573,Freq_Investment!$A$1:$B$8,2,0)</f>
        <v>Monthly</v>
      </c>
      <c r="M6573" s="3" t="str">
        <f t="shared" ca="1" si="1134"/>
        <v>Manual</v>
      </c>
      <c r="N6573" s="3">
        <f t="shared" ca="1" si="1124"/>
        <v>4</v>
      </c>
      <c r="O6573" s="3">
        <f t="shared" ca="1" si="1124"/>
        <v>1</v>
      </c>
      <c r="P6573" s="3">
        <f t="shared" ca="1" si="1124"/>
        <v>4</v>
      </c>
    </row>
    <row r="6574" spans="1:16" x14ac:dyDescent="0.25">
      <c r="A6574" s="3">
        <f t="shared" ca="1" si="1125"/>
        <v>253717936</v>
      </c>
      <c r="B6574" s="3">
        <f t="shared" ca="1" si="1126"/>
        <v>7073</v>
      </c>
      <c r="C6574" s="1">
        <f t="shared" ca="1" si="1127"/>
        <v>34421</v>
      </c>
      <c r="D6574" s="7">
        <f t="shared" ca="1" si="1128"/>
        <v>4</v>
      </c>
      <c r="E6574" s="3" t="str">
        <f ca="1">VLOOKUP(D6574,State!$A$1:$B$9,2,0)</f>
        <v>WA</v>
      </c>
      <c r="F6574" s="3">
        <f t="shared" ca="1" si="1129"/>
        <v>190</v>
      </c>
      <c r="G6574" s="3" t="str">
        <f ca="1">VLOOKUP(F6574,Occupation!$A$1:$B$915,2,0)</f>
        <v>Ship's Engineer</v>
      </c>
      <c r="H6574" s="3">
        <f t="shared" ca="1" si="1130"/>
        <v>8</v>
      </c>
      <c r="I6574" s="3">
        <f t="shared" ca="1" si="1131"/>
        <v>27383.38</v>
      </c>
      <c r="J6574" s="3">
        <f t="shared" ca="1" si="1132"/>
        <v>0.39117013913199383</v>
      </c>
      <c r="K6574" s="3">
        <f t="shared" ca="1" si="1133"/>
        <v>5</v>
      </c>
      <c r="L6574" s="3" t="str">
        <f ca="1">VLOOKUP(K6574,Freq_Investment!$A$1:$B$8,2,0)</f>
        <v>Quarterly</v>
      </c>
      <c r="M6574" s="3" t="str">
        <f t="shared" ca="1" si="1134"/>
        <v>Auto</v>
      </c>
      <c r="N6574" s="3">
        <f t="shared" ref="N6574:P6637" ca="1" si="1135">RANDBETWEEN(1,5)</f>
        <v>4</v>
      </c>
      <c r="O6574" s="3">
        <f t="shared" ca="1" si="1135"/>
        <v>4</v>
      </c>
      <c r="P6574" s="3">
        <f t="shared" ca="1" si="1135"/>
        <v>4</v>
      </c>
    </row>
    <row r="6575" spans="1:16" x14ac:dyDescent="0.25">
      <c r="A6575" s="3">
        <f t="shared" ca="1" si="1125"/>
        <v>936075509</v>
      </c>
      <c r="B6575" s="3">
        <f t="shared" ca="1" si="1126"/>
        <v>2877</v>
      </c>
      <c r="C6575" s="1">
        <f t="shared" ca="1" si="1127"/>
        <v>27510</v>
      </c>
      <c r="D6575" s="7">
        <f t="shared" ca="1" si="1128"/>
        <v>6</v>
      </c>
      <c r="E6575" s="3" t="str">
        <f ca="1">VLOOKUP(D6575,State!$A$1:$B$9,2,0)</f>
        <v>TAS</v>
      </c>
      <c r="F6575" s="3">
        <f t="shared" ca="1" si="1129"/>
        <v>615</v>
      </c>
      <c r="G6575" s="3" t="str">
        <f ca="1">VLOOKUP(F6575,Occupation!$A$1:$B$915,2,0)</f>
        <v>Interior Decorator</v>
      </c>
      <c r="H6575" s="3">
        <f t="shared" ca="1" si="1130"/>
        <v>4</v>
      </c>
      <c r="I6575" s="3">
        <f t="shared" ca="1" si="1131"/>
        <v>6850.49</v>
      </c>
      <c r="J6575" s="3">
        <f t="shared" ca="1" si="1132"/>
        <v>0.12085824548099816</v>
      </c>
      <c r="K6575" s="3">
        <f t="shared" ca="1" si="1133"/>
        <v>1</v>
      </c>
      <c r="L6575" s="3" t="str">
        <f ca="1">VLOOKUP(K6575,Freq_Investment!$A$1:$B$8,2,0)</f>
        <v>Daily</v>
      </c>
      <c r="M6575" s="3" t="str">
        <f t="shared" ca="1" si="1134"/>
        <v>Manual</v>
      </c>
      <c r="N6575" s="3">
        <f t="shared" ca="1" si="1135"/>
        <v>3</v>
      </c>
      <c r="O6575" s="3">
        <f t="shared" ca="1" si="1135"/>
        <v>4</v>
      </c>
      <c r="P6575" s="3">
        <f t="shared" ca="1" si="1135"/>
        <v>1</v>
      </c>
    </row>
    <row r="6576" spans="1:16" x14ac:dyDescent="0.25">
      <c r="A6576" s="3">
        <f t="shared" ca="1" si="1125"/>
        <v>81269502</v>
      </c>
      <c r="B6576" s="3">
        <f t="shared" ca="1" si="1126"/>
        <v>2649</v>
      </c>
      <c r="C6576" s="1">
        <f t="shared" ca="1" si="1127"/>
        <v>44267</v>
      </c>
      <c r="D6576" s="7">
        <f t="shared" ca="1" si="1128"/>
        <v>5</v>
      </c>
      <c r="E6576" s="3" t="str">
        <f ca="1">VLOOKUP(D6576,State!$A$1:$B$9,2,0)</f>
        <v>NT</v>
      </c>
      <c r="F6576" s="3">
        <f t="shared" ca="1" si="1129"/>
        <v>269</v>
      </c>
      <c r="G6576" s="3" t="str">
        <f ca="1">VLOOKUP(F6576,Occupation!$A$1:$B$915,2,0)</f>
        <v>Teacher of the Hearing Impaired</v>
      </c>
      <c r="H6576" s="3">
        <f t="shared" ca="1" si="1130"/>
        <v>1</v>
      </c>
      <c r="I6576" s="3">
        <f t="shared" ca="1" si="1131"/>
        <v>95777.9</v>
      </c>
      <c r="J6576" s="3">
        <f t="shared" ca="1" si="1132"/>
        <v>0.23969395509291092</v>
      </c>
      <c r="K6576" s="3">
        <f t="shared" ca="1" si="1133"/>
        <v>6</v>
      </c>
      <c r="L6576" s="3" t="str">
        <f ca="1">VLOOKUP(K6576,Freq_Investment!$A$1:$B$8,2,0)</f>
        <v>Half-yearly</v>
      </c>
      <c r="M6576" s="3" t="str">
        <f t="shared" ca="1" si="1134"/>
        <v>Auto</v>
      </c>
      <c r="N6576" s="3">
        <f t="shared" ca="1" si="1135"/>
        <v>1</v>
      </c>
      <c r="O6576" s="3">
        <f t="shared" ca="1" si="1135"/>
        <v>2</v>
      </c>
      <c r="P6576" s="3">
        <f t="shared" ca="1" si="1135"/>
        <v>5</v>
      </c>
    </row>
    <row r="6577" spans="1:16" x14ac:dyDescent="0.25">
      <c r="A6577" s="3">
        <f t="shared" ca="1" si="1125"/>
        <v>646936003</v>
      </c>
      <c r="B6577" s="3">
        <f t="shared" ca="1" si="1126"/>
        <v>1674</v>
      </c>
      <c r="C6577" s="1">
        <f t="shared" ca="1" si="1127"/>
        <v>34038</v>
      </c>
      <c r="D6577" s="7">
        <f t="shared" ca="1" si="1128"/>
        <v>8</v>
      </c>
      <c r="E6577" s="3" t="str">
        <f ca="1">VLOOKUP(D6577,State!$A$1:$B$9,2,0)</f>
        <v>ACT</v>
      </c>
      <c r="F6577" s="3">
        <f t="shared" ca="1" si="1129"/>
        <v>904</v>
      </c>
      <c r="G6577" s="3" t="str">
        <f ca="1">VLOOKUP(F6577,Occupation!$A$1:$B$915,2,0)</f>
        <v>Tree Faller</v>
      </c>
      <c r="H6577" s="3">
        <f t="shared" ca="1" si="1130"/>
        <v>7</v>
      </c>
      <c r="I6577" s="3">
        <f t="shared" ca="1" si="1131"/>
        <v>48459.47</v>
      </c>
      <c r="J6577" s="3">
        <f t="shared" ca="1" si="1132"/>
        <v>1.817589163037997E-2</v>
      </c>
      <c r="K6577" s="3">
        <f t="shared" ca="1" si="1133"/>
        <v>7</v>
      </c>
      <c r="L6577" s="3" t="str">
        <f ca="1">VLOOKUP(K6577,Freq_Investment!$A$1:$B$8,2,0)</f>
        <v>Yearly</v>
      </c>
      <c r="M6577" s="3" t="str">
        <f t="shared" ca="1" si="1134"/>
        <v>Auto</v>
      </c>
      <c r="N6577" s="3">
        <f t="shared" ca="1" si="1135"/>
        <v>5</v>
      </c>
      <c r="O6577" s="3">
        <f t="shared" ca="1" si="1135"/>
        <v>1</v>
      </c>
      <c r="P6577" s="3">
        <f t="shared" ca="1" si="1135"/>
        <v>1</v>
      </c>
    </row>
    <row r="6578" spans="1:16" x14ac:dyDescent="0.25">
      <c r="A6578" s="3">
        <f t="shared" ca="1" si="1125"/>
        <v>135756442</v>
      </c>
      <c r="B6578" s="3">
        <f t="shared" ca="1" si="1126"/>
        <v>7247</v>
      </c>
      <c r="C6578" s="1">
        <f t="shared" ca="1" si="1127"/>
        <v>32715</v>
      </c>
      <c r="D6578" s="7">
        <f t="shared" ca="1" si="1128"/>
        <v>2</v>
      </c>
      <c r="E6578" s="3" t="str">
        <f ca="1">VLOOKUP(D6578,State!$A$1:$B$9,2,0)</f>
        <v>QLD</v>
      </c>
      <c r="F6578" s="3">
        <f t="shared" ca="1" si="1129"/>
        <v>850</v>
      </c>
      <c r="G6578" s="3" t="str">
        <f ca="1">VLOOKUP(F6578,Occupation!$A$1:$B$915,2,0)</f>
        <v>Excavator Operator</v>
      </c>
      <c r="H6578" s="3">
        <f t="shared" ca="1" si="1130"/>
        <v>7</v>
      </c>
      <c r="I6578" s="3">
        <f t="shared" ca="1" si="1131"/>
        <v>92162.05</v>
      </c>
      <c r="J6578" s="3">
        <f t="shared" ca="1" si="1132"/>
        <v>0.22313801444187298</v>
      </c>
      <c r="K6578" s="3">
        <f t="shared" ca="1" si="1133"/>
        <v>2</v>
      </c>
      <c r="L6578" s="3" t="str">
        <f ca="1">VLOOKUP(K6578,Freq_Investment!$A$1:$B$8,2,0)</f>
        <v>Weekly</v>
      </c>
      <c r="M6578" s="3" t="str">
        <f t="shared" ca="1" si="1134"/>
        <v>Auto</v>
      </c>
      <c r="N6578" s="3">
        <f t="shared" ca="1" si="1135"/>
        <v>1</v>
      </c>
      <c r="O6578" s="3">
        <f t="shared" ca="1" si="1135"/>
        <v>4</v>
      </c>
      <c r="P6578" s="3">
        <f t="shared" ca="1" si="1135"/>
        <v>1</v>
      </c>
    </row>
    <row r="6579" spans="1:16" x14ac:dyDescent="0.25">
      <c r="A6579" s="3">
        <f t="shared" ca="1" si="1125"/>
        <v>112058549</v>
      </c>
      <c r="B6579" s="3">
        <f t="shared" ca="1" si="1126"/>
        <v>5921</v>
      </c>
      <c r="C6579" s="1">
        <f t="shared" ca="1" si="1127"/>
        <v>38778</v>
      </c>
      <c r="D6579" s="7">
        <f t="shared" ca="1" si="1128"/>
        <v>7</v>
      </c>
      <c r="E6579" s="3" t="str">
        <f ca="1">VLOOKUP(D6579,State!$A$1:$B$9,2,0)</f>
        <v>VIC</v>
      </c>
      <c r="F6579" s="3">
        <f t="shared" ca="1" si="1129"/>
        <v>367</v>
      </c>
      <c r="G6579" s="3" t="str">
        <f ca="1">VLOOKUP(F6579,Occupation!$A$1:$B$915,2,0)</f>
        <v>User Experience Designer (ICT)</v>
      </c>
      <c r="H6579" s="3">
        <f t="shared" ca="1" si="1130"/>
        <v>2</v>
      </c>
      <c r="I6579" s="3">
        <f t="shared" ca="1" si="1131"/>
        <v>15120.86</v>
      </c>
      <c r="J6579" s="3">
        <f t="shared" ca="1" si="1132"/>
        <v>0.49565585598069689</v>
      </c>
      <c r="K6579" s="3">
        <f t="shared" ca="1" si="1133"/>
        <v>6</v>
      </c>
      <c r="L6579" s="3" t="str">
        <f ca="1">VLOOKUP(K6579,Freq_Investment!$A$1:$B$8,2,0)</f>
        <v>Half-yearly</v>
      </c>
      <c r="M6579" s="3" t="str">
        <f t="shared" ca="1" si="1134"/>
        <v>Manual</v>
      </c>
      <c r="N6579" s="3">
        <f t="shared" ca="1" si="1135"/>
        <v>4</v>
      </c>
      <c r="O6579" s="3">
        <f t="shared" ca="1" si="1135"/>
        <v>2</v>
      </c>
      <c r="P6579" s="3">
        <f t="shared" ca="1" si="1135"/>
        <v>5</v>
      </c>
    </row>
    <row r="6580" spans="1:16" x14ac:dyDescent="0.25">
      <c r="A6580" s="3">
        <f t="shared" ca="1" si="1125"/>
        <v>506559714</v>
      </c>
      <c r="B6580" s="3">
        <f t="shared" ca="1" si="1126"/>
        <v>9860</v>
      </c>
      <c r="C6580" s="1">
        <f t="shared" ca="1" si="1127"/>
        <v>31069</v>
      </c>
      <c r="D6580" s="7">
        <f t="shared" ca="1" si="1128"/>
        <v>1</v>
      </c>
      <c r="E6580" s="3" t="str">
        <f ca="1">VLOOKUP(D6580,State!$A$1:$B$9,2,0)</f>
        <v>NSW</v>
      </c>
      <c r="F6580" s="3">
        <f t="shared" ca="1" si="1129"/>
        <v>101</v>
      </c>
      <c r="G6580" s="3" t="str">
        <f ca="1">VLOOKUP(F6580,Occupation!$A$1:$B$915,2,0)</f>
        <v>Musician (Instrumental)</v>
      </c>
      <c r="H6580" s="3">
        <f t="shared" ca="1" si="1130"/>
        <v>9</v>
      </c>
      <c r="I6580" s="3">
        <f t="shared" ca="1" si="1131"/>
        <v>92018.04</v>
      </c>
      <c r="J6580" s="3">
        <f t="shared" ca="1" si="1132"/>
        <v>0.10603828579811175</v>
      </c>
      <c r="K6580" s="3">
        <f t="shared" ca="1" si="1133"/>
        <v>2</v>
      </c>
      <c r="L6580" s="3" t="str">
        <f ca="1">VLOOKUP(K6580,Freq_Investment!$A$1:$B$8,2,0)</f>
        <v>Weekly</v>
      </c>
      <c r="M6580" s="3" t="str">
        <f t="shared" ca="1" si="1134"/>
        <v>Auto</v>
      </c>
      <c r="N6580" s="3">
        <f t="shared" ca="1" si="1135"/>
        <v>1</v>
      </c>
      <c r="O6580" s="3">
        <f t="shared" ca="1" si="1135"/>
        <v>5</v>
      </c>
      <c r="P6580" s="3">
        <f t="shared" ca="1" si="1135"/>
        <v>1</v>
      </c>
    </row>
    <row r="6581" spans="1:16" x14ac:dyDescent="0.25">
      <c r="A6581" s="3">
        <f t="shared" ca="1" si="1125"/>
        <v>177244704</v>
      </c>
      <c r="B6581" s="3">
        <f t="shared" ca="1" si="1126"/>
        <v>8060</v>
      </c>
      <c r="C6581" s="1">
        <f t="shared" ca="1" si="1127"/>
        <v>41228</v>
      </c>
      <c r="D6581" s="7">
        <f t="shared" ca="1" si="1128"/>
        <v>8</v>
      </c>
      <c r="E6581" s="3" t="str">
        <f ca="1">VLOOKUP(D6581,State!$A$1:$B$9,2,0)</f>
        <v>ACT</v>
      </c>
      <c r="F6581" s="3">
        <f t="shared" ca="1" si="1129"/>
        <v>216</v>
      </c>
      <c r="G6581" s="3" t="str">
        <f ca="1">VLOOKUP(F6581,Occupation!$A$1:$B$915,2,0)</f>
        <v>Electrical Engineer</v>
      </c>
      <c r="H6581" s="3">
        <f t="shared" ca="1" si="1130"/>
        <v>4</v>
      </c>
      <c r="I6581" s="3">
        <f t="shared" ca="1" si="1131"/>
        <v>75131.48</v>
      </c>
      <c r="J6581" s="3">
        <f t="shared" ca="1" si="1132"/>
        <v>0.350458052858308</v>
      </c>
      <c r="K6581" s="3">
        <f t="shared" ca="1" si="1133"/>
        <v>3</v>
      </c>
      <c r="L6581" s="3" t="str">
        <f ca="1">VLOOKUP(K6581,Freq_Investment!$A$1:$B$8,2,0)</f>
        <v>Fortnightly</v>
      </c>
      <c r="M6581" s="3" t="str">
        <f t="shared" ca="1" si="1134"/>
        <v>Manual</v>
      </c>
      <c r="N6581" s="3">
        <f t="shared" ca="1" si="1135"/>
        <v>5</v>
      </c>
      <c r="O6581" s="3">
        <f t="shared" ca="1" si="1135"/>
        <v>2</v>
      </c>
      <c r="P6581" s="3">
        <f t="shared" ca="1" si="1135"/>
        <v>2</v>
      </c>
    </row>
    <row r="6582" spans="1:16" x14ac:dyDescent="0.25">
      <c r="A6582" s="3">
        <f t="shared" ca="1" si="1125"/>
        <v>454578590</v>
      </c>
      <c r="B6582" s="3">
        <f t="shared" ca="1" si="1126"/>
        <v>8114</v>
      </c>
      <c r="C6582" s="1">
        <f t="shared" ca="1" si="1127"/>
        <v>33997</v>
      </c>
      <c r="D6582" s="7">
        <f t="shared" ca="1" si="1128"/>
        <v>2</v>
      </c>
      <c r="E6582" s="3" t="str">
        <f ca="1">VLOOKUP(D6582,State!$A$1:$B$9,2,0)</f>
        <v>QLD</v>
      </c>
      <c r="F6582" s="3">
        <f t="shared" ca="1" si="1129"/>
        <v>444</v>
      </c>
      <c r="G6582" s="3" t="str">
        <f ca="1">VLOOKUP(F6582,Occupation!$A$1:$B$915,2,0)</f>
        <v>Building Inspector</v>
      </c>
      <c r="H6582" s="3">
        <f t="shared" ca="1" si="1130"/>
        <v>2</v>
      </c>
      <c r="I6582" s="3">
        <f t="shared" ca="1" si="1131"/>
        <v>5979.98</v>
      </c>
      <c r="J6582" s="3">
        <f t="shared" ca="1" si="1132"/>
        <v>0.25945269386763181</v>
      </c>
      <c r="K6582" s="3">
        <f t="shared" ca="1" si="1133"/>
        <v>5</v>
      </c>
      <c r="L6582" s="3" t="str">
        <f ca="1">VLOOKUP(K6582,Freq_Investment!$A$1:$B$8,2,0)</f>
        <v>Quarterly</v>
      </c>
      <c r="M6582" s="3" t="str">
        <f t="shared" ca="1" si="1134"/>
        <v>Manual</v>
      </c>
      <c r="N6582" s="3">
        <f t="shared" ca="1" si="1135"/>
        <v>5</v>
      </c>
      <c r="O6582" s="3">
        <f t="shared" ca="1" si="1135"/>
        <v>5</v>
      </c>
      <c r="P6582" s="3">
        <f t="shared" ca="1" si="1135"/>
        <v>3</v>
      </c>
    </row>
    <row r="6583" spans="1:16" x14ac:dyDescent="0.25">
      <c r="A6583" s="3">
        <f t="shared" ca="1" si="1125"/>
        <v>395510321</v>
      </c>
      <c r="B6583" s="3">
        <f t="shared" ca="1" si="1126"/>
        <v>4775</v>
      </c>
      <c r="C6583" s="1">
        <f t="shared" ca="1" si="1127"/>
        <v>31923</v>
      </c>
      <c r="D6583" s="7">
        <f t="shared" ca="1" si="1128"/>
        <v>2</v>
      </c>
      <c r="E6583" s="3" t="str">
        <f ca="1">VLOOKUP(D6583,State!$A$1:$B$9,2,0)</f>
        <v>QLD</v>
      </c>
      <c r="F6583" s="3">
        <f t="shared" ca="1" si="1129"/>
        <v>691</v>
      </c>
      <c r="G6583" s="3" t="str">
        <f ca="1">VLOOKUP(F6583,Occupation!$A$1:$B$915,2,0)</f>
        <v>Hunting Guide</v>
      </c>
      <c r="H6583" s="3">
        <f t="shared" ca="1" si="1130"/>
        <v>7</v>
      </c>
      <c r="I6583" s="3">
        <f t="shared" ca="1" si="1131"/>
        <v>75623.05</v>
      </c>
      <c r="J6583" s="3">
        <f t="shared" ca="1" si="1132"/>
        <v>0.16688186517420667</v>
      </c>
      <c r="K6583" s="3">
        <f t="shared" ca="1" si="1133"/>
        <v>3</v>
      </c>
      <c r="L6583" s="3" t="str">
        <f ca="1">VLOOKUP(K6583,Freq_Investment!$A$1:$B$8,2,0)</f>
        <v>Fortnightly</v>
      </c>
      <c r="M6583" s="3" t="str">
        <f t="shared" ca="1" si="1134"/>
        <v>Manual</v>
      </c>
      <c r="N6583" s="3">
        <f t="shared" ca="1" si="1135"/>
        <v>5</v>
      </c>
      <c r="O6583" s="3">
        <f t="shared" ca="1" si="1135"/>
        <v>4</v>
      </c>
      <c r="P6583" s="3">
        <f t="shared" ca="1" si="1135"/>
        <v>1</v>
      </c>
    </row>
    <row r="6584" spans="1:16" x14ac:dyDescent="0.25">
      <c r="A6584" s="3">
        <f t="shared" ca="1" si="1125"/>
        <v>619088741</v>
      </c>
      <c r="B6584" s="3">
        <f t="shared" ca="1" si="1126"/>
        <v>8794</v>
      </c>
      <c r="C6584" s="1">
        <f t="shared" ca="1" si="1127"/>
        <v>38721</v>
      </c>
      <c r="D6584" s="7">
        <f t="shared" ca="1" si="1128"/>
        <v>8</v>
      </c>
      <c r="E6584" s="3" t="str">
        <f ca="1">VLOOKUP(D6584,State!$A$1:$B$9,2,0)</f>
        <v>ACT</v>
      </c>
      <c r="F6584" s="3">
        <f t="shared" ca="1" si="1129"/>
        <v>597</v>
      </c>
      <c r="G6584" s="3" t="str">
        <f ca="1">VLOOKUP(F6584,Occupation!$A$1:$B$915,2,0)</f>
        <v>Boat Builder and Repairer</v>
      </c>
      <c r="H6584" s="3">
        <f t="shared" ca="1" si="1130"/>
        <v>4</v>
      </c>
      <c r="I6584" s="3">
        <f t="shared" ca="1" si="1131"/>
        <v>68527.360000000001</v>
      </c>
      <c r="J6584" s="3">
        <f t="shared" ca="1" si="1132"/>
        <v>0.37938399856269089</v>
      </c>
      <c r="K6584" s="3">
        <f t="shared" ca="1" si="1133"/>
        <v>6</v>
      </c>
      <c r="L6584" s="3" t="str">
        <f ca="1">VLOOKUP(K6584,Freq_Investment!$A$1:$B$8,2,0)</f>
        <v>Half-yearly</v>
      </c>
      <c r="M6584" s="3" t="str">
        <f t="shared" ca="1" si="1134"/>
        <v>Manual</v>
      </c>
      <c r="N6584" s="3">
        <f t="shared" ca="1" si="1135"/>
        <v>4</v>
      </c>
      <c r="O6584" s="3">
        <f t="shared" ca="1" si="1135"/>
        <v>5</v>
      </c>
      <c r="P6584" s="3">
        <f t="shared" ca="1" si="1135"/>
        <v>5</v>
      </c>
    </row>
    <row r="6585" spans="1:16" x14ac:dyDescent="0.25">
      <c r="A6585" s="3">
        <f t="shared" ca="1" si="1125"/>
        <v>242678969</v>
      </c>
      <c r="B6585" s="3">
        <f t="shared" ca="1" si="1126"/>
        <v>607</v>
      </c>
      <c r="C6585" s="1">
        <f t="shared" ca="1" si="1127"/>
        <v>25847</v>
      </c>
      <c r="D6585" s="7">
        <f t="shared" ca="1" si="1128"/>
        <v>2</v>
      </c>
      <c r="E6585" s="3" t="str">
        <f ca="1">VLOOKUP(D6585,State!$A$1:$B$9,2,0)</f>
        <v>QLD</v>
      </c>
      <c r="F6585" s="3">
        <f t="shared" ca="1" si="1129"/>
        <v>880</v>
      </c>
      <c r="G6585" s="3" t="str">
        <f ca="1">VLOOKUP(F6585,Occupation!$A$1:$B$915,2,0)</f>
        <v>Railway Track Worker</v>
      </c>
      <c r="H6585" s="3">
        <f t="shared" ca="1" si="1130"/>
        <v>9</v>
      </c>
      <c r="I6585" s="3">
        <f t="shared" ca="1" si="1131"/>
        <v>88051.56</v>
      </c>
      <c r="J6585" s="3">
        <f t="shared" ca="1" si="1132"/>
        <v>3.2586179400790394E-2</v>
      </c>
      <c r="K6585" s="3">
        <f t="shared" ca="1" si="1133"/>
        <v>3</v>
      </c>
      <c r="L6585" s="3" t="str">
        <f ca="1">VLOOKUP(K6585,Freq_Investment!$A$1:$B$8,2,0)</f>
        <v>Fortnightly</v>
      </c>
      <c r="M6585" s="3" t="str">
        <f t="shared" ca="1" si="1134"/>
        <v>Manual</v>
      </c>
      <c r="N6585" s="3">
        <f t="shared" ca="1" si="1135"/>
        <v>4</v>
      </c>
      <c r="O6585" s="3">
        <f t="shared" ca="1" si="1135"/>
        <v>1</v>
      </c>
      <c r="P6585" s="3">
        <f t="shared" ca="1" si="1135"/>
        <v>4</v>
      </c>
    </row>
    <row r="6586" spans="1:16" x14ac:dyDescent="0.25">
      <c r="A6586" s="3">
        <f t="shared" ca="1" si="1125"/>
        <v>292438775</v>
      </c>
      <c r="B6586" s="3">
        <f t="shared" ca="1" si="1126"/>
        <v>2897</v>
      </c>
      <c r="C6586" s="1">
        <f t="shared" ca="1" si="1127"/>
        <v>34299</v>
      </c>
      <c r="D6586" s="7">
        <f t="shared" ca="1" si="1128"/>
        <v>6</v>
      </c>
      <c r="E6586" s="3" t="str">
        <f ca="1">VLOOKUP(D6586,State!$A$1:$B$9,2,0)</f>
        <v>TAS</v>
      </c>
      <c r="F6586" s="3">
        <f t="shared" ca="1" si="1129"/>
        <v>878</v>
      </c>
      <c r="G6586" s="3" t="str">
        <f ca="1">VLOOKUP(F6586,Occupation!$A$1:$B$915,2,0)</f>
        <v>Building Insulation Installer</v>
      </c>
      <c r="H6586" s="3">
        <f t="shared" ca="1" si="1130"/>
        <v>7</v>
      </c>
      <c r="I6586" s="3">
        <f t="shared" ca="1" si="1131"/>
        <v>19274.22</v>
      </c>
      <c r="J6586" s="3">
        <f t="shared" ca="1" si="1132"/>
        <v>0.17800621198201494</v>
      </c>
      <c r="K6586" s="3">
        <f t="shared" ca="1" si="1133"/>
        <v>5</v>
      </c>
      <c r="L6586" s="3" t="str">
        <f ca="1">VLOOKUP(K6586,Freq_Investment!$A$1:$B$8,2,0)</f>
        <v>Quarterly</v>
      </c>
      <c r="M6586" s="3" t="str">
        <f t="shared" ca="1" si="1134"/>
        <v>Manual</v>
      </c>
      <c r="N6586" s="3">
        <f t="shared" ca="1" si="1135"/>
        <v>2</v>
      </c>
      <c r="O6586" s="3">
        <f t="shared" ca="1" si="1135"/>
        <v>2</v>
      </c>
      <c r="P6586" s="3">
        <f t="shared" ca="1" si="1135"/>
        <v>4</v>
      </c>
    </row>
    <row r="6587" spans="1:16" x14ac:dyDescent="0.25">
      <c r="A6587" s="3">
        <f t="shared" ca="1" si="1125"/>
        <v>703220220</v>
      </c>
      <c r="B6587" s="3">
        <f t="shared" ca="1" si="1126"/>
        <v>1258</v>
      </c>
      <c r="C6587" s="1">
        <f t="shared" ca="1" si="1127"/>
        <v>37679</v>
      </c>
      <c r="D6587" s="7">
        <f t="shared" ca="1" si="1128"/>
        <v>1</v>
      </c>
      <c r="E6587" s="3" t="str">
        <f ca="1">VLOOKUP(D6587,State!$A$1:$B$9,2,0)</f>
        <v>NSW</v>
      </c>
      <c r="F6587" s="3">
        <f t="shared" ca="1" si="1129"/>
        <v>914</v>
      </c>
      <c r="G6587" s="3" t="str">
        <f ca="1">VLOOKUP(F6587,Occupation!$A$1:$B$915,2,0)</f>
        <v>Printing Table Worker</v>
      </c>
      <c r="H6587" s="3">
        <f t="shared" ca="1" si="1130"/>
        <v>5</v>
      </c>
      <c r="I6587" s="3">
        <f t="shared" ca="1" si="1131"/>
        <v>12807.35</v>
      </c>
      <c r="J6587" s="3">
        <f t="shared" ca="1" si="1132"/>
        <v>0.12308264755917553</v>
      </c>
      <c r="K6587" s="3">
        <f t="shared" ca="1" si="1133"/>
        <v>7</v>
      </c>
      <c r="L6587" s="3" t="str">
        <f ca="1">VLOOKUP(K6587,Freq_Investment!$A$1:$B$8,2,0)</f>
        <v>Yearly</v>
      </c>
      <c r="M6587" s="3" t="str">
        <f t="shared" ca="1" si="1134"/>
        <v>Auto</v>
      </c>
      <c r="N6587" s="3">
        <f t="shared" ca="1" si="1135"/>
        <v>4</v>
      </c>
      <c r="O6587" s="3">
        <f t="shared" ca="1" si="1135"/>
        <v>2</v>
      </c>
      <c r="P6587" s="3">
        <f t="shared" ca="1" si="1135"/>
        <v>1</v>
      </c>
    </row>
    <row r="6588" spans="1:16" x14ac:dyDescent="0.25">
      <c r="A6588" s="3">
        <f t="shared" ca="1" si="1125"/>
        <v>131036022</v>
      </c>
      <c r="B6588" s="3">
        <f t="shared" ca="1" si="1126"/>
        <v>1027</v>
      </c>
      <c r="C6588" s="1">
        <f t="shared" ca="1" si="1127"/>
        <v>40192</v>
      </c>
      <c r="D6588" s="7">
        <f t="shared" ca="1" si="1128"/>
        <v>7</v>
      </c>
      <c r="E6588" s="3" t="str">
        <f ca="1">VLOOKUP(D6588,State!$A$1:$B$9,2,0)</f>
        <v>VIC</v>
      </c>
      <c r="F6588" s="3">
        <f t="shared" ca="1" si="1129"/>
        <v>707</v>
      </c>
      <c r="G6588" s="3" t="str">
        <f ca="1">VLOOKUP(F6588,Occupation!$A$1:$B$915,2,0)</f>
        <v>Other Sports Official</v>
      </c>
      <c r="H6588" s="3">
        <f t="shared" ca="1" si="1130"/>
        <v>9</v>
      </c>
      <c r="I6588" s="3">
        <f t="shared" ca="1" si="1131"/>
        <v>73810.52</v>
      </c>
      <c r="J6588" s="3">
        <f t="shared" ca="1" si="1132"/>
        <v>0.42226149206476993</v>
      </c>
      <c r="K6588" s="3">
        <f t="shared" ca="1" si="1133"/>
        <v>4</v>
      </c>
      <c r="L6588" s="3" t="str">
        <f ca="1">VLOOKUP(K6588,Freq_Investment!$A$1:$B$8,2,0)</f>
        <v>Monthly</v>
      </c>
      <c r="M6588" s="3" t="str">
        <f t="shared" ca="1" si="1134"/>
        <v>Auto</v>
      </c>
      <c r="N6588" s="3">
        <f t="shared" ca="1" si="1135"/>
        <v>4</v>
      </c>
      <c r="O6588" s="3">
        <f t="shared" ca="1" si="1135"/>
        <v>2</v>
      </c>
      <c r="P6588" s="3">
        <f t="shared" ca="1" si="1135"/>
        <v>3</v>
      </c>
    </row>
    <row r="6589" spans="1:16" x14ac:dyDescent="0.25">
      <c r="A6589" s="3">
        <f t="shared" ca="1" si="1125"/>
        <v>638299610</v>
      </c>
      <c r="B6589" s="3">
        <f t="shared" ca="1" si="1126"/>
        <v>2682</v>
      </c>
      <c r="C6589" s="1">
        <f t="shared" ca="1" si="1127"/>
        <v>29961</v>
      </c>
      <c r="D6589" s="7">
        <f t="shared" ca="1" si="1128"/>
        <v>4</v>
      </c>
      <c r="E6589" s="3" t="str">
        <f ca="1">VLOOKUP(D6589,State!$A$1:$B$9,2,0)</f>
        <v>WA</v>
      </c>
      <c r="F6589" s="3">
        <f t="shared" ca="1" si="1129"/>
        <v>50</v>
      </c>
      <c r="G6589" s="3" t="str">
        <f ca="1">VLOOKUP(F6589,Occupation!$A$1:$B$915,2,0)</f>
        <v>Nursing Clinical Director</v>
      </c>
      <c r="H6589" s="3">
        <f t="shared" ca="1" si="1130"/>
        <v>8</v>
      </c>
      <c r="I6589" s="3">
        <f t="shared" ca="1" si="1131"/>
        <v>31549.56</v>
      </c>
      <c r="J6589" s="3">
        <f t="shared" ca="1" si="1132"/>
        <v>0.18825511599209249</v>
      </c>
      <c r="K6589" s="3">
        <f t="shared" ca="1" si="1133"/>
        <v>7</v>
      </c>
      <c r="L6589" s="3" t="str">
        <f ca="1">VLOOKUP(K6589,Freq_Investment!$A$1:$B$8,2,0)</f>
        <v>Yearly</v>
      </c>
      <c r="M6589" s="3" t="str">
        <f t="shared" ca="1" si="1134"/>
        <v>Auto</v>
      </c>
      <c r="N6589" s="3">
        <f t="shared" ca="1" si="1135"/>
        <v>2</v>
      </c>
      <c r="O6589" s="3">
        <f t="shared" ca="1" si="1135"/>
        <v>4</v>
      </c>
      <c r="P6589" s="3">
        <f t="shared" ca="1" si="1135"/>
        <v>2</v>
      </c>
    </row>
    <row r="6590" spans="1:16" x14ac:dyDescent="0.25">
      <c r="A6590" s="3">
        <f t="shared" ca="1" si="1125"/>
        <v>333210510</v>
      </c>
      <c r="B6590" s="3">
        <f t="shared" ca="1" si="1126"/>
        <v>694</v>
      </c>
      <c r="C6590" s="1">
        <f t="shared" ca="1" si="1127"/>
        <v>41468</v>
      </c>
      <c r="D6590" s="7">
        <f t="shared" ca="1" si="1128"/>
        <v>5</v>
      </c>
      <c r="E6590" s="3" t="str">
        <f ca="1">VLOOKUP(D6590,State!$A$1:$B$9,2,0)</f>
        <v>NT</v>
      </c>
      <c r="F6590" s="3">
        <f t="shared" ca="1" si="1129"/>
        <v>424</v>
      </c>
      <c r="G6590" s="3" t="str">
        <f ca="1">VLOOKUP(F6590,Occupation!$A$1:$B$915,2,0)</f>
        <v>Cardiac Technician</v>
      </c>
      <c r="H6590" s="3">
        <f t="shared" ca="1" si="1130"/>
        <v>5</v>
      </c>
      <c r="I6590" s="3">
        <f t="shared" ca="1" si="1131"/>
        <v>41378.26</v>
      </c>
      <c r="J6590" s="3">
        <f t="shared" ca="1" si="1132"/>
        <v>0.39164251028492997</v>
      </c>
      <c r="K6590" s="3">
        <f t="shared" ca="1" si="1133"/>
        <v>2</v>
      </c>
      <c r="L6590" s="3" t="str">
        <f ca="1">VLOOKUP(K6590,Freq_Investment!$A$1:$B$8,2,0)</f>
        <v>Weekly</v>
      </c>
      <c r="M6590" s="3" t="str">
        <f t="shared" ca="1" si="1134"/>
        <v>Manual</v>
      </c>
      <c r="N6590" s="3">
        <f t="shared" ca="1" si="1135"/>
        <v>3</v>
      </c>
      <c r="O6590" s="3">
        <f t="shared" ca="1" si="1135"/>
        <v>1</v>
      </c>
      <c r="P6590" s="3">
        <f t="shared" ca="1" si="1135"/>
        <v>2</v>
      </c>
    </row>
    <row r="6591" spans="1:16" x14ac:dyDescent="0.25">
      <c r="A6591" s="3">
        <f t="shared" ca="1" si="1125"/>
        <v>222764270</v>
      </c>
      <c r="B6591" s="3">
        <f t="shared" ca="1" si="1126"/>
        <v>9499</v>
      </c>
      <c r="C6591" s="1">
        <f t="shared" ca="1" si="1127"/>
        <v>27877</v>
      </c>
      <c r="D6591" s="7">
        <f t="shared" ca="1" si="1128"/>
        <v>1</v>
      </c>
      <c r="E6591" s="3" t="str">
        <f ca="1">VLOOKUP(D6591,State!$A$1:$B$9,2,0)</f>
        <v>NSW</v>
      </c>
      <c r="F6591" s="3">
        <f t="shared" ca="1" si="1129"/>
        <v>768</v>
      </c>
      <c r="G6591" s="3" t="str">
        <f ca="1">VLOOKUP(F6591,Occupation!$A$1:$B$915,2,0)</f>
        <v>Insurance Investigator</v>
      </c>
      <c r="H6591" s="3">
        <f t="shared" ca="1" si="1130"/>
        <v>8</v>
      </c>
      <c r="I6591" s="3">
        <f t="shared" ca="1" si="1131"/>
        <v>87293.58</v>
      </c>
      <c r="J6591" s="3">
        <f t="shared" ca="1" si="1132"/>
        <v>0.43864989997358206</v>
      </c>
      <c r="K6591" s="3">
        <f t="shared" ca="1" si="1133"/>
        <v>4</v>
      </c>
      <c r="L6591" s="3" t="str">
        <f ca="1">VLOOKUP(K6591,Freq_Investment!$A$1:$B$8,2,0)</f>
        <v>Monthly</v>
      </c>
      <c r="M6591" s="3" t="str">
        <f t="shared" ca="1" si="1134"/>
        <v>Manual</v>
      </c>
      <c r="N6591" s="3">
        <f t="shared" ca="1" si="1135"/>
        <v>2</v>
      </c>
      <c r="O6591" s="3">
        <f t="shared" ca="1" si="1135"/>
        <v>3</v>
      </c>
      <c r="P6591" s="3">
        <f t="shared" ca="1" si="1135"/>
        <v>2</v>
      </c>
    </row>
    <row r="6592" spans="1:16" x14ac:dyDescent="0.25">
      <c r="A6592" s="3">
        <f t="shared" ca="1" si="1125"/>
        <v>194119103</v>
      </c>
      <c r="B6592" s="3">
        <f t="shared" ca="1" si="1126"/>
        <v>5427</v>
      </c>
      <c r="C6592" s="1">
        <f t="shared" ca="1" si="1127"/>
        <v>43886</v>
      </c>
      <c r="D6592" s="7">
        <f t="shared" ca="1" si="1128"/>
        <v>1</v>
      </c>
      <c r="E6592" s="3" t="str">
        <f ca="1">VLOOKUP(D6592,State!$A$1:$B$9,2,0)</f>
        <v>NSW</v>
      </c>
      <c r="F6592" s="3">
        <f t="shared" ca="1" si="1129"/>
        <v>172</v>
      </c>
      <c r="G6592" s="3" t="str">
        <f ca="1">VLOOKUP(F6592,Occupation!$A$1:$B$915,2,0)</f>
        <v>Advertising Specialist</v>
      </c>
      <c r="H6592" s="3">
        <f t="shared" ca="1" si="1130"/>
        <v>5</v>
      </c>
      <c r="I6592" s="3">
        <f t="shared" ca="1" si="1131"/>
        <v>82485.89</v>
      </c>
      <c r="J6592" s="3">
        <f t="shared" ca="1" si="1132"/>
        <v>0.33348907176274623</v>
      </c>
      <c r="K6592" s="3">
        <f t="shared" ca="1" si="1133"/>
        <v>3</v>
      </c>
      <c r="L6592" s="3" t="str">
        <f ca="1">VLOOKUP(K6592,Freq_Investment!$A$1:$B$8,2,0)</f>
        <v>Fortnightly</v>
      </c>
      <c r="M6592" s="3" t="str">
        <f t="shared" ca="1" si="1134"/>
        <v>Auto</v>
      </c>
      <c r="N6592" s="3">
        <f t="shared" ca="1" si="1135"/>
        <v>1</v>
      </c>
      <c r="O6592" s="3">
        <f t="shared" ca="1" si="1135"/>
        <v>5</v>
      </c>
      <c r="P6592" s="3">
        <f t="shared" ca="1" si="1135"/>
        <v>2</v>
      </c>
    </row>
    <row r="6593" spans="1:16" x14ac:dyDescent="0.25">
      <c r="A6593" s="3">
        <f t="shared" ca="1" si="1125"/>
        <v>32962118</v>
      </c>
      <c r="B6593" s="3">
        <f t="shared" ca="1" si="1126"/>
        <v>2551</v>
      </c>
      <c r="C6593" s="1">
        <f t="shared" ca="1" si="1127"/>
        <v>41830</v>
      </c>
      <c r="D6593" s="7">
        <f t="shared" ca="1" si="1128"/>
        <v>6</v>
      </c>
      <c r="E6593" s="3" t="str">
        <f ca="1">VLOOKUP(D6593,State!$A$1:$B$9,2,0)</f>
        <v>TAS</v>
      </c>
      <c r="F6593" s="3">
        <f t="shared" ca="1" si="1129"/>
        <v>348</v>
      </c>
      <c r="G6593" s="3" t="str">
        <f ca="1">VLOOKUP(F6593,Occupation!$A$1:$B$915,2,0)</f>
        <v>Nurse Educator</v>
      </c>
      <c r="H6593" s="3">
        <f t="shared" ca="1" si="1130"/>
        <v>4</v>
      </c>
      <c r="I6593" s="3">
        <f t="shared" ca="1" si="1131"/>
        <v>75434.36</v>
      </c>
      <c r="J6593" s="3">
        <f t="shared" ca="1" si="1132"/>
        <v>0.39579477702092358</v>
      </c>
      <c r="K6593" s="3">
        <f t="shared" ca="1" si="1133"/>
        <v>3</v>
      </c>
      <c r="L6593" s="3" t="str">
        <f ca="1">VLOOKUP(K6593,Freq_Investment!$A$1:$B$8,2,0)</f>
        <v>Fortnightly</v>
      </c>
      <c r="M6593" s="3" t="str">
        <f t="shared" ca="1" si="1134"/>
        <v>Manual</v>
      </c>
      <c r="N6593" s="3">
        <f t="shared" ca="1" si="1135"/>
        <v>5</v>
      </c>
      <c r="O6593" s="3">
        <f t="shared" ca="1" si="1135"/>
        <v>1</v>
      </c>
      <c r="P6593" s="3">
        <f t="shared" ca="1" si="1135"/>
        <v>5</v>
      </c>
    </row>
    <row r="6594" spans="1:16" x14ac:dyDescent="0.25">
      <c r="A6594" s="3">
        <f t="shared" ca="1" si="1125"/>
        <v>56168394</v>
      </c>
      <c r="B6594" s="3">
        <f t="shared" ca="1" si="1126"/>
        <v>4799</v>
      </c>
      <c r="C6594" s="1">
        <f t="shared" ca="1" si="1127"/>
        <v>33202</v>
      </c>
      <c r="D6594" s="7">
        <f t="shared" ca="1" si="1128"/>
        <v>3</v>
      </c>
      <c r="E6594" s="3" t="str">
        <f ca="1">VLOOKUP(D6594,State!$A$1:$B$9,2,0)</f>
        <v>SA</v>
      </c>
      <c r="F6594" s="3">
        <f t="shared" ca="1" si="1129"/>
        <v>425</v>
      </c>
      <c r="G6594" s="3" t="str">
        <f ca="1">VLOOKUP(F6594,Occupation!$A$1:$B$915,2,0)</f>
        <v>Medical Laboratory Technician</v>
      </c>
      <c r="H6594" s="3">
        <f t="shared" ca="1" si="1130"/>
        <v>4</v>
      </c>
      <c r="I6594" s="3">
        <f t="shared" ca="1" si="1131"/>
        <v>68315.490000000005</v>
      </c>
      <c r="J6594" s="3">
        <f t="shared" ca="1" si="1132"/>
        <v>0.27223128050678075</v>
      </c>
      <c r="K6594" s="3">
        <f t="shared" ca="1" si="1133"/>
        <v>1</v>
      </c>
      <c r="L6594" s="3" t="str">
        <f ca="1">VLOOKUP(K6594,Freq_Investment!$A$1:$B$8,2,0)</f>
        <v>Daily</v>
      </c>
      <c r="M6594" s="3" t="str">
        <f t="shared" ca="1" si="1134"/>
        <v>Auto</v>
      </c>
      <c r="N6594" s="3">
        <f t="shared" ca="1" si="1135"/>
        <v>4</v>
      </c>
      <c r="O6594" s="3">
        <f t="shared" ca="1" si="1135"/>
        <v>2</v>
      </c>
      <c r="P6594" s="3">
        <f t="shared" ca="1" si="1135"/>
        <v>5</v>
      </c>
    </row>
    <row r="6595" spans="1:16" x14ac:dyDescent="0.25">
      <c r="A6595" s="3">
        <f t="shared" ref="A6595:A6658" ca="1" si="1136">RANDBETWEEN(10000000,1000000000)</f>
        <v>787890775</v>
      </c>
      <c r="B6595" s="3">
        <f t="shared" ref="B6595:B6658" ca="1" si="1137">RANDBETWEEN(1,10000)</f>
        <v>9030</v>
      </c>
      <c r="C6595" s="1">
        <f t="shared" ref="C6595:C6658" ca="1" si="1138">DATE(RANDBETWEEN(1970,2021),RANDBETWEEN(1,12),RANDBETWEEN(1,28))</f>
        <v>40227</v>
      </c>
      <c r="D6595" s="7">
        <f t="shared" ref="D6595:D6658" ca="1" si="1139">RANDBETWEEN(1,8)</f>
        <v>4</v>
      </c>
      <c r="E6595" s="3" t="str">
        <f ca="1">VLOOKUP(D6595,State!$A$1:$B$9,2,0)</f>
        <v>WA</v>
      </c>
      <c r="F6595" s="3">
        <f t="shared" ref="F6595:F6658" ca="1" si="1140">RANDBETWEEN(1,914)</f>
        <v>650</v>
      </c>
      <c r="G6595" s="3" t="str">
        <f ca="1">VLOOKUP(F6595,Occupation!$A$1:$B$915,2,0)</f>
        <v>Nursing Support Worker</v>
      </c>
      <c r="H6595" s="3">
        <f t="shared" ref="H6595:H6658" ca="1" si="1141">RANDBETWEEN(1,10)</f>
        <v>8</v>
      </c>
      <c r="I6595" s="3">
        <f t="shared" ref="I6595:I6658" ca="1" si="1142">ROUND(RAND()*100000,2)</f>
        <v>62218.01</v>
      </c>
      <c r="J6595" s="3">
        <f t="shared" ref="J6595:J6658" ca="1" si="1143">RAND()/2</f>
        <v>0.14962107384806311</v>
      </c>
      <c r="K6595" s="3">
        <f t="shared" ref="K6595:K6658" ca="1" si="1144">RANDBETWEEN(1,7)</f>
        <v>6</v>
      </c>
      <c r="L6595" s="3" t="str">
        <f ca="1">VLOOKUP(K6595,Freq_Investment!$A$1:$B$8,2,0)</f>
        <v>Half-yearly</v>
      </c>
      <c r="M6595" s="3" t="str">
        <f t="shared" ref="M6595:M6658" ca="1" si="1145">IF(RANDBETWEEN(1,2)&gt;1,"Auto","Manual")</f>
        <v>Auto</v>
      </c>
      <c r="N6595" s="3">
        <f t="shared" ca="1" si="1135"/>
        <v>2</v>
      </c>
      <c r="O6595" s="3">
        <f t="shared" ca="1" si="1135"/>
        <v>2</v>
      </c>
      <c r="P6595" s="3">
        <f t="shared" ca="1" si="1135"/>
        <v>5</v>
      </c>
    </row>
    <row r="6596" spans="1:16" x14ac:dyDescent="0.25">
      <c r="A6596" s="3">
        <f t="shared" ca="1" si="1136"/>
        <v>106097996</v>
      </c>
      <c r="B6596" s="3">
        <f t="shared" ca="1" si="1137"/>
        <v>1124</v>
      </c>
      <c r="C6596" s="1">
        <f t="shared" ca="1" si="1138"/>
        <v>28170</v>
      </c>
      <c r="D6596" s="7">
        <f t="shared" ca="1" si="1139"/>
        <v>1</v>
      </c>
      <c r="E6596" s="3" t="str">
        <f ca="1">VLOOKUP(D6596,State!$A$1:$B$9,2,0)</f>
        <v>NSW</v>
      </c>
      <c r="F6596" s="3">
        <f t="shared" ca="1" si="1140"/>
        <v>21</v>
      </c>
      <c r="G6596" s="3" t="str">
        <f ca="1">VLOOKUP(F6596,Occupation!$A$1:$B$915,2,0)</f>
        <v>Nut Grower</v>
      </c>
      <c r="H6596" s="3">
        <f t="shared" ca="1" si="1141"/>
        <v>8</v>
      </c>
      <c r="I6596" s="3">
        <f t="shared" ca="1" si="1142"/>
        <v>87706.559999999998</v>
      </c>
      <c r="J6596" s="3">
        <f t="shared" ca="1" si="1143"/>
        <v>0.2664554129236939</v>
      </c>
      <c r="K6596" s="3">
        <f t="shared" ca="1" si="1144"/>
        <v>1</v>
      </c>
      <c r="L6596" s="3" t="str">
        <f ca="1">VLOOKUP(K6596,Freq_Investment!$A$1:$B$8,2,0)</f>
        <v>Daily</v>
      </c>
      <c r="M6596" s="3" t="str">
        <f t="shared" ca="1" si="1145"/>
        <v>Auto</v>
      </c>
      <c r="N6596" s="3">
        <f t="shared" ca="1" si="1135"/>
        <v>4</v>
      </c>
      <c r="O6596" s="3">
        <f t="shared" ca="1" si="1135"/>
        <v>5</v>
      </c>
      <c r="P6596" s="3">
        <f t="shared" ca="1" si="1135"/>
        <v>3</v>
      </c>
    </row>
    <row r="6597" spans="1:16" x14ac:dyDescent="0.25">
      <c r="A6597" s="3">
        <f t="shared" ca="1" si="1136"/>
        <v>351286686</v>
      </c>
      <c r="B6597" s="3">
        <f t="shared" ca="1" si="1137"/>
        <v>1139</v>
      </c>
      <c r="C6597" s="1">
        <f t="shared" ca="1" si="1138"/>
        <v>42199</v>
      </c>
      <c r="D6597" s="7">
        <f t="shared" ca="1" si="1139"/>
        <v>2</v>
      </c>
      <c r="E6597" s="3" t="str">
        <f ca="1">VLOOKUP(D6597,State!$A$1:$B$9,2,0)</f>
        <v>QLD</v>
      </c>
      <c r="F6597" s="3">
        <f t="shared" ca="1" si="1140"/>
        <v>444</v>
      </c>
      <c r="G6597" s="3" t="str">
        <f ca="1">VLOOKUP(F6597,Occupation!$A$1:$B$915,2,0)</f>
        <v>Building Inspector</v>
      </c>
      <c r="H6597" s="3">
        <f t="shared" ca="1" si="1141"/>
        <v>1</v>
      </c>
      <c r="I6597" s="3">
        <f t="shared" ca="1" si="1142"/>
        <v>89787.74</v>
      </c>
      <c r="J6597" s="3">
        <f t="shared" ca="1" si="1143"/>
        <v>0.34836695469691309</v>
      </c>
      <c r="K6597" s="3">
        <f t="shared" ca="1" si="1144"/>
        <v>4</v>
      </c>
      <c r="L6597" s="3" t="str">
        <f ca="1">VLOOKUP(K6597,Freq_Investment!$A$1:$B$8,2,0)</f>
        <v>Monthly</v>
      </c>
      <c r="M6597" s="3" t="str">
        <f t="shared" ca="1" si="1145"/>
        <v>Auto</v>
      </c>
      <c r="N6597" s="3">
        <f t="shared" ca="1" si="1135"/>
        <v>5</v>
      </c>
      <c r="O6597" s="3">
        <f t="shared" ca="1" si="1135"/>
        <v>3</v>
      </c>
      <c r="P6597" s="3">
        <f t="shared" ca="1" si="1135"/>
        <v>1</v>
      </c>
    </row>
    <row r="6598" spans="1:16" x14ac:dyDescent="0.25">
      <c r="A6598" s="3">
        <f t="shared" ca="1" si="1136"/>
        <v>531055566</v>
      </c>
      <c r="B6598" s="3">
        <f t="shared" ca="1" si="1137"/>
        <v>2815</v>
      </c>
      <c r="C6598" s="1">
        <f t="shared" ca="1" si="1138"/>
        <v>33691</v>
      </c>
      <c r="D6598" s="7">
        <f t="shared" ca="1" si="1139"/>
        <v>6</v>
      </c>
      <c r="E6598" s="3" t="str">
        <f ca="1">VLOOKUP(D6598,State!$A$1:$B$9,2,0)</f>
        <v>TAS</v>
      </c>
      <c r="F6598" s="3">
        <f t="shared" ca="1" si="1140"/>
        <v>15</v>
      </c>
      <c r="G6598" s="3" t="str">
        <f ca="1">VLOOKUP(F6598,Occupation!$A$1:$B$915,2,0)</f>
        <v>Cotton Grower</v>
      </c>
      <c r="H6598" s="3">
        <f t="shared" ca="1" si="1141"/>
        <v>3</v>
      </c>
      <c r="I6598" s="3">
        <f t="shared" ca="1" si="1142"/>
        <v>62614.63</v>
      </c>
      <c r="J6598" s="3">
        <f t="shared" ca="1" si="1143"/>
        <v>0.10967563458141355</v>
      </c>
      <c r="K6598" s="3">
        <f t="shared" ca="1" si="1144"/>
        <v>6</v>
      </c>
      <c r="L6598" s="3" t="str">
        <f ca="1">VLOOKUP(K6598,Freq_Investment!$A$1:$B$8,2,0)</f>
        <v>Half-yearly</v>
      </c>
      <c r="M6598" s="3" t="str">
        <f t="shared" ca="1" si="1145"/>
        <v>Auto</v>
      </c>
      <c r="N6598" s="3">
        <f t="shared" ca="1" si="1135"/>
        <v>4</v>
      </c>
      <c r="O6598" s="3">
        <f t="shared" ca="1" si="1135"/>
        <v>5</v>
      </c>
      <c r="P6598" s="3">
        <f t="shared" ca="1" si="1135"/>
        <v>1</v>
      </c>
    </row>
    <row r="6599" spans="1:16" x14ac:dyDescent="0.25">
      <c r="A6599" s="3">
        <f t="shared" ca="1" si="1136"/>
        <v>631340596</v>
      </c>
      <c r="B6599" s="3">
        <f t="shared" ca="1" si="1137"/>
        <v>8318</v>
      </c>
      <c r="C6599" s="1">
        <f t="shared" ca="1" si="1138"/>
        <v>32991</v>
      </c>
      <c r="D6599" s="7">
        <f t="shared" ca="1" si="1139"/>
        <v>1</v>
      </c>
      <c r="E6599" s="3" t="str">
        <f ca="1">VLOOKUP(D6599,State!$A$1:$B$9,2,0)</f>
        <v>NSW</v>
      </c>
      <c r="F6599" s="3">
        <f t="shared" ca="1" si="1140"/>
        <v>709</v>
      </c>
      <c r="G6599" s="3" t="str">
        <f ca="1">VLOOKUP(F6599,Occupation!$A$1:$B$915,2,0)</f>
        <v>Golfer</v>
      </c>
      <c r="H6599" s="3">
        <f t="shared" ca="1" si="1141"/>
        <v>4</v>
      </c>
      <c r="I6599" s="3">
        <f t="shared" ca="1" si="1142"/>
        <v>44039.8</v>
      </c>
      <c r="J6599" s="3">
        <f t="shared" ca="1" si="1143"/>
        <v>0.2065274272149849</v>
      </c>
      <c r="K6599" s="3">
        <f t="shared" ca="1" si="1144"/>
        <v>3</v>
      </c>
      <c r="L6599" s="3" t="str">
        <f ca="1">VLOOKUP(K6599,Freq_Investment!$A$1:$B$8,2,0)</f>
        <v>Fortnightly</v>
      </c>
      <c r="M6599" s="3" t="str">
        <f t="shared" ca="1" si="1145"/>
        <v>Auto</v>
      </c>
      <c r="N6599" s="3">
        <f t="shared" ca="1" si="1135"/>
        <v>4</v>
      </c>
      <c r="O6599" s="3">
        <f t="shared" ca="1" si="1135"/>
        <v>1</v>
      </c>
      <c r="P6599" s="3">
        <f t="shared" ca="1" si="1135"/>
        <v>4</v>
      </c>
    </row>
    <row r="6600" spans="1:16" x14ac:dyDescent="0.25">
      <c r="A6600" s="3">
        <f t="shared" ca="1" si="1136"/>
        <v>717380099</v>
      </c>
      <c r="B6600" s="3">
        <f t="shared" ca="1" si="1137"/>
        <v>3681</v>
      </c>
      <c r="C6600" s="1">
        <f t="shared" ca="1" si="1138"/>
        <v>28795</v>
      </c>
      <c r="D6600" s="7">
        <f t="shared" ca="1" si="1139"/>
        <v>6</v>
      </c>
      <c r="E6600" s="3" t="str">
        <f ca="1">VLOOKUP(D6600,State!$A$1:$B$9,2,0)</f>
        <v>TAS</v>
      </c>
      <c r="F6600" s="3">
        <f t="shared" ca="1" si="1140"/>
        <v>600</v>
      </c>
      <c r="G6600" s="3" t="str">
        <f ca="1">VLOOKUP(F6600,Occupation!$A$1:$B$915,2,0)</f>
        <v>Gas or Petroleum Operator</v>
      </c>
      <c r="H6600" s="3">
        <f t="shared" ca="1" si="1141"/>
        <v>3</v>
      </c>
      <c r="I6600" s="3">
        <f t="shared" ca="1" si="1142"/>
        <v>72805.929999999993</v>
      </c>
      <c r="J6600" s="3">
        <f t="shared" ca="1" si="1143"/>
        <v>0.26951991863999414</v>
      </c>
      <c r="K6600" s="3">
        <f t="shared" ca="1" si="1144"/>
        <v>2</v>
      </c>
      <c r="L6600" s="3" t="str">
        <f ca="1">VLOOKUP(K6600,Freq_Investment!$A$1:$B$8,2,0)</f>
        <v>Weekly</v>
      </c>
      <c r="M6600" s="3" t="str">
        <f t="shared" ca="1" si="1145"/>
        <v>Auto</v>
      </c>
      <c r="N6600" s="3">
        <f t="shared" ca="1" si="1135"/>
        <v>1</v>
      </c>
      <c r="O6600" s="3">
        <f t="shared" ca="1" si="1135"/>
        <v>5</v>
      </c>
      <c r="P6600" s="3">
        <f t="shared" ca="1" si="1135"/>
        <v>1</v>
      </c>
    </row>
    <row r="6601" spans="1:16" x14ac:dyDescent="0.25">
      <c r="A6601" s="3">
        <f t="shared" ca="1" si="1136"/>
        <v>629121891</v>
      </c>
      <c r="B6601" s="3">
        <f t="shared" ca="1" si="1137"/>
        <v>8348</v>
      </c>
      <c r="C6601" s="1">
        <f t="shared" ca="1" si="1138"/>
        <v>35471</v>
      </c>
      <c r="D6601" s="7">
        <f t="shared" ca="1" si="1139"/>
        <v>6</v>
      </c>
      <c r="E6601" s="3" t="str">
        <f ca="1">VLOOKUP(D6601,State!$A$1:$B$9,2,0)</f>
        <v>TAS</v>
      </c>
      <c r="F6601" s="3">
        <f t="shared" ca="1" si="1140"/>
        <v>342</v>
      </c>
      <c r="G6601" s="3" t="str">
        <f ca="1">VLOOKUP(F6601,Occupation!$A$1:$B$915,2,0)</f>
        <v>Ophthalmologist</v>
      </c>
      <c r="H6601" s="3">
        <f t="shared" ca="1" si="1141"/>
        <v>1</v>
      </c>
      <c r="I6601" s="3">
        <f t="shared" ca="1" si="1142"/>
        <v>341.6</v>
      </c>
      <c r="J6601" s="3">
        <f t="shared" ca="1" si="1143"/>
        <v>0.12111210487502527</v>
      </c>
      <c r="K6601" s="3">
        <f t="shared" ca="1" si="1144"/>
        <v>5</v>
      </c>
      <c r="L6601" s="3" t="str">
        <f ca="1">VLOOKUP(K6601,Freq_Investment!$A$1:$B$8,2,0)</f>
        <v>Quarterly</v>
      </c>
      <c r="M6601" s="3" t="str">
        <f t="shared" ca="1" si="1145"/>
        <v>Auto</v>
      </c>
      <c r="N6601" s="3">
        <f t="shared" ca="1" si="1135"/>
        <v>1</v>
      </c>
      <c r="O6601" s="3">
        <f t="shared" ca="1" si="1135"/>
        <v>1</v>
      </c>
      <c r="P6601" s="3">
        <f t="shared" ca="1" si="1135"/>
        <v>2</v>
      </c>
    </row>
    <row r="6602" spans="1:16" x14ac:dyDescent="0.25">
      <c r="A6602" s="3">
        <f t="shared" ca="1" si="1136"/>
        <v>374751638</v>
      </c>
      <c r="B6602" s="3">
        <f t="shared" ca="1" si="1137"/>
        <v>7853</v>
      </c>
      <c r="C6602" s="1">
        <f t="shared" ca="1" si="1138"/>
        <v>43113</v>
      </c>
      <c r="D6602" s="7">
        <f t="shared" ca="1" si="1139"/>
        <v>8</v>
      </c>
      <c r="E6602" s="3" t="str">
        <f ca="1">VLOOKUP(D6602,State!$A$1:$B$9,2,0)</f>
        <v>ACT</v>
      </c>
      <c r="F6602" s="3">
        <f t="shared" ca="1" si="1140"/>
        <v>854</v>
      </c>
      <c r="G6602" s="3" t="str">
        <f ca="1">VLOOKUP(F6602,Occupation!$A$1:$B$915,2,0)</f>
        <v>Aircraft Baggage Handler and Airline Ground Crew</v>
      </c>
      <c r="H6602" s="3">
        <f t="shared" ca="1" si="1141"/>
        <v>7</v>
      </c>
      <c r="I6602" s="3">
        <f t="shared" ca="1" si="1142"/>
        <v>92145.47</v>
      </c>
      <c r="J6602" s="3">
        <f t="shared" ca="1" si="1143"/>
        <v>7.4888707627737083E-2</v>
      </c>
      <c r="K6602" s="3">
        <f t="shared" ca="1" si="1144"/>
        <v>6</v>
      </c>
      <c r="L6602" s="3" t="str">
        <f ca="1">VLOOKUP(K6602,Freq_Investment!$A$1:$B$8,2,0)</f>
        <v>Half-yearly</v>
      </c>
      <c r="M6602" s="3" t="str">
        <f t="shared" ca="1" si="1145"/>
        <v>Auto</v>
      </c>
      <c r="N6602" s="3">
        <f t="shared" ca="1" si="1135"/>
        <v>1</v>
      </c>
      <c r="O6602" s="3">
        <f t="shared" ca="1" si="1135"/>
        <v>4</v>
      </c>
      <c r="P6602" s="3">
        <f t="shared" ca="1" si="1135"/>
        <v>5</v>
      </c>
    </row>
    <row r="6603" spans="1:16" x14ac:dyDescent="0.25">
      <c r="A6603" s="3">
        <f t="shared" ca="1" si="1136"/>
        <v>521177264</v>
      </c>
      <c r="B6603" s="3">
        <f t="shared" ca="1" si="1137"/>
        <v>2005</v>
      </c>
      <c r="C6603" s="1">
        <f t="shared" ca="1" si="1138"/>
        <v>30690</v>
      </c>
      <c r="D6603" s="7">
        <f t="shared" ca="1" si="1139"/>
        <v>1</v>
      </c>
      <c r="E6603" s="3" t="str">
        <f ca="1">VLOOKUP(D6603,State!$A$1:$B$9,2,0)</f>
        <v>NSW</v>
      </c>
      <c r="F6603" s="3">
        <f t="shared" ca="1" si="1140"/>
        <v>557</v>
      </c>
      <c r="G6603" s="3" t="str">
        <f ca="1">VLOOKUP(F6603,Occupation!$A$1:$B$915,2,0)</f>
        <v>Gardener (General)</v>
      </c>
      <c r="H6603" s="3">
        <f t="shared" ca="1" si="1141"/>
        <v>5</v>
      </c>
      <c r="I6603" s="3">
        <f t="shared" ca="1" si="1142"/>
        <v>49199.43</v>
      </c>
      <c r="J6603" s="3">
        <f t="shared" ca="1" si="1143"/>
        <v>6.7588475137880799E-4</v>
      </c>
      <c r="K6603" s="3">
        <f t="shared" ca="1" si="1144"/>
        <v>5</v>
      </c>
      <c r="L6603" s="3" t="str">
        <f ca="1">VLOOKUP(K6603,Freq_Investment!$A$1:$B$8,2,0)</f>
        <v>Quarterly</v>
      </c>
      <c r="M6603" s="3" t="str">
        <f t="shared" ca="1" si="1145"/>
        <v>Auto</v>
      </c>
      <c r="N6603" s="3">
        <f t="shared" ca="1" si="1135"/>
        <v>4</v>
      </c>
      <c r="O6603" s="3">
        <f t="shared" ca="1" si="1135"/>
        <v>3</v>
      </c>
      <c r="P6603" s="3">
        <f t="shared" ca="1" si="1135"/>
        <v>3</v>
      </c>
    </row>
    <row r="6604" spans="1:16" x14ac:dyDescent="0.25">
      <c r="A6604" s="3">
        <f t="shared" ca="1" si="1136"/>
        <v>328458136</v>
      </c>
      <c r="B6604" s="3">
        <f t="shared" ca="1" si="1137"/>
        <v>9132</v>
      </c>
      <c r="C6604" s="1">
        <f t="shared" ca="1" si="1138"/>
        <v>41805</v>
      </c>
      <c r="D6604" s="7">
        <f t="shared" ca="1" si="1139"/>
        <v>6</v>
      </c>
      <c r="E6604" s="3" t="str">
        <f ca="1">VLOOKUP(D6604,State!$A$1:$B$9,2,0)</f>
        <v>TAS</v>
      </c>
      <c r="F6604" s="3">
        <f t="shared" ca="1" si="1140"/>
        <v>434</v>
      </c>
      <c r="G6604" s="3" t="str">
        <f ca="1">VLOOKUP(F6604,Occupation!$A$1:$B$915,2,0)</f>
        <v>Primary Products Quality Assurance Officer</v>
      </c>
      <c r="H6604" s="3">
        <f t="shared" ca="1" si="1141"/>
        <v>3</v>
      </c>
      <c r="I6604" s="3">
        <f t="shared" ca="1" si="1142"/>
        <v>29543.07</v>
      </c>
      <c r="J6604" s="3">
        <f t="shared" ca="1" si="1143"/>
        <v>6.2907960120483386E-2</v>
      </c>
      <c r="K6604" s="3">
        <f t="shared" ca="1" si="1144"/>
        <v>5</v>
      </c>
      <c r="L6604" s="3" t="str">
        <f ca="1">VLOOKUP(K6604,Freq_Investment!$A$1:$B$8,2,0)</f>
        <v>Quarterly</v>
      </c>
      <c r="M6604" s="3" t="str">
        <f t="shared" ca="1" si="1145"/>
        <v>Auto</v>
      </c>
      <c r="N6604" s="3">
        <f t="shared" ca="1" si="1135"/>
        <v>3</v>
      </c>
      <c r="O6604" s="3">
        <f t="shared" ca="1" si="1135"/>
        <v>1</v>
      </c>
      <c r="P6604" s="3">
        <f t="shared" ca="1" si="1135"/>
        <v>1</v>
      </c>
    </row>
    <row r="6605" spans="1:16" x14ac:dyDescent="0.25">
      <c r="A6605" s="3">
        <f t="shared" ca="1" si="1136"/>
        <v>542266355</v>
      </c>
      <c r="B6605" s="3">
        <f t="shared" ca="1" si="1137"/>
        <v>4693</v>
      </c>
      <c r="C6605" s="1">
        <f t="shared" ca="1" si="1138"/>
        <v>43371</v>
      </c>
      <c r="D6605" s="7">
        <f t="shared" ca="1" si="1139"/>
        <v>1</v>
      </c>
      <c r="E6605" s="3" t="str">
        <f ca="1">VLOOKUP(D6605,State!$A$1:$B$9,2,0)</f>
        <v>NSW</v>
      </c>
      <c r="F6605" s="3">
        <f t="shared" ca="1" si="1140"/>
        <v>385</v>
      </c>
      <c r="G6605" s="3" t="str">
        <f ca="1">VLOOKUP(F6605,Occupation!$A$1:$B$915,2,0)</f>
        <v>Computer Network and Systems Engineer</v>
      </c>
      <c r="H6605" s="3">
        <f t="shared" ca="1" si="1141"/>
        <v>1</v>
      </c>
      <c r="I6605" s="3">
        <f t="shared" ca="1" si="1142"/>
        <v>51178.42</v>
      </c>
      <c r="J6605" s="3">
        <f t="shared" ca="1" si="1143"/>
        <v>0.30727175112721927</v>
      </c>
      <c r="K6605" s="3">
        <f t="shared" ca="1" si="1144"/>
        <v>5</v>
      </c>
      <c r="L6605" s="3" t="str">
        <f ca="1">VLOOKUP(K6605,Freq_Investment!$A$1:$B$8,2,0)</f>
        <v>Quarterly</v>
      </c>
      <c r="M6605" s="3" t="str">
        <f t="shared" ca="1" si="1145"/>
        <v>Auto</v>
      </c>
      <c r="N6605" s="3">
        <f t="shared" ca="1" si="1135"/>
        <v>3</v>
      </c>
      <c r="O6605" s="3">
        <f t="shared" ca="1" si="1135"/>
        <v>2</v>
      </c>
      <c r="P6605" s="3">
        <f t="shared" ca="1" si="1135"/>
        <v>4</v>
      </c>
    </row>
    <row r="6606" spans="1:16" x14ac:dyDescent="0.25">
      <c r="A6606" s="3">
        <f t="shared" ca="1" si="1136"/>
        <v>109244479</v>
      </c>
      <c r="B6606" s="3">
        <f t="shared" ca="1" si="1137"/>
        <v>8755</v>
      </c>
      <c r="C6606" s="1">
        <f t="shared" ca="1" si="1138"/>
        <v>33220</v>
      </c>
      <c r="D6606" s="7">
        <f t="shared" ca="1" si="1139"/>
        <v>6</v>
      </c>
      <c r="E6606" s="3" t="str">
        <f ca="1">VLOOKUP(D6606,State!$A$1:$B$9,2,0)</f>
        <v>TAS</v>
      </c>
      <c r="F6606" s="3">
        <f t="shared" ca="1" si="1140"/>
        <v>404</v>
      </c>
      <c r="G6606" s="3" t="str">
        <f ca="1">VLOOKUP(F6606,Occupation!$A$1:$B$915,2,0)</f>
        <v>Minister of Religion</v>
      </c>
      <c r="H6606" s="3">
        <f t="shared" ca="1" si="1141"/>
        <v>10</v>
      </c>
      <c r="I6606" s="3">
        <f t="shared" ca="1" si="1142"/>
        <v>3237.32</v>
      </c>
      <c r="J6606" s="3">
        <f t="shared" ca="1" si="1143"/>
        <v>0.46840825444706252</v>
      </c>
      <c r="K6606" s="3">
        <f t="shared" ca="1" si="1144"/>
        <v>4</v>
      </c>
      <c r="L6606" s="3" t="str">
        <f ca="1">VLOOKUP(K6606,Freq_Investment!$A$1:$B$8,2,0)</f>
        <v>Monthly</v>
      </c>
      <c r="M6606" s="3" t="str">
        <f t="shared" ca="1" si="1145"/>
        <v>Auto</v>
      </c>
      <c r="N6606" s="3">
        <f t="shared" ca="1" si="1135"/>
        <v>1</v>
      </c>
      <c r="O6606" s="3">
        <f t="shared" ca="1" si="1135"/>
        <v>2</v>
      </c>
      <c r="P6606" s="3">
        <f t="shared" ca="1" si="1135"/>
        <v>5</v>
      </c>
    </row>
    <row r="6607" spans="1:16" x14ac:dyDescent="0.25">
      <c r="A6607" s="3">
        <f t="shared" ca="1" si="1136"/>
        <v>722687815</v>
      </c>
      <c r="B6607" s="3">
        <f t="shared" ca="1" si="1137"/>
        <v>4438</v>
      </c>
      <c r="C6607" s="1">
        <f t="shared" ca="1" si="1138"/>
        <v>27053</v>
      </c>
      <c r="D6607" s="7">
        <f t="shared" ca="1" si="1139"/>
        <v>2</v>
      </c>
      <c r="E6607" s="3" t="str">
        <f ca="1">VLOOKUP(D6607,State!$A$1:$B$9,2,0)</f>
        <v>QLD</v>
      </c>
      <c r="F6607" s="3">
        <f t="shared" ca="1" si="1140"/>
        <v>179</v>
      </c>
      <c r="G6607" s="3" t="str">
        <f ca="1">VLOOKUP(F6607,Occupation!$A$1:$B$915,2,0)</f>
        <v>ICT Sales Representative</v>
      </c>
      <c r="H6607" s="3">
        <f t="shared" ca="1" si="1141"/>
        <v>5</v>
      </c>
      <c r="I6607" s="3">
        <f t="shared" ca="1" si="1142"/>
        <v>71826.37</v>
      </c>
      <c r="J6607" s="3">
        <f t="shared" ca="1" si="1143"/>
        <v>0.17671639608833783</v>
      </c>
      <c r="K6607" s="3">
        <f t="shared" ca="1" si="1144"/>
        <v>3</v>
      </c>
      <c r="L6607" s="3" t="str">
        <f ca="1">VLOOKUP(K6607,Freq_Investment!$A$1:$B$8,2,0)</f>
        <v>Fortnightly</v>
      </c>
      <c r="M6607" s="3" t="str">
        <f t="shared" ca="1" si="1145"/>
        <v>Auto</v>
      </c>
      <c r="N6607" s="3">
        <f t="shared" ca="1" si="1135"/>
        <v>4</v>
      </c>
      <c r="O6607" s="3">
        <f t="shared" ca="1" si="1135"/>
        <v>2</v>
      </c>
      <c r="P6607" s="3">
        <f t="shared" ca="1" si="1135"/>
        <v>5</v>
      </c>
    </row>
    <row r="6608" spans="1:16" x14ac:dyDescent="0.25">
      <c r="A6608" s="3">
        <f t="shared" ca="1" si="1136"/>
        <v>205577670</v>
      </c>
      <c r="B6608" s="3">
        <f t="shared" ca="1" si="1137"/>
        <v>3901</v>
      </c>
      <c r="C6608" s="1">
        <f t="shared" ca="1" si="1138"/>
        <v>33531</v>
      </c>
      <c r="D6608" s="7">
        <f t="shared" ca="1" si="1139"/>
        <v>1</v>
      </c>
      <c r="E6608" s="3" t="str">
        <f ca="1">VLOOKUP(D6608,State!$A$1:$B$9,2,0)</f>
        <v>NSW</v>
      </c>
      <c r="F6608" s="3">
        <f t="shared" ca="1" si="1140"/>
        <v>548</v>
      </c>
      <c r="G6608" s="3" t="str">
        <f ca="1">VLOOKUP(F6608,Occupation!$A$1:$B$915,2,0)</f>
        <v>Track Rider</v>
      </c>
      <c r="H6608" s="3">
        <f t="shared" ca="1" si="1141"/>
        <v>10</v>
      </c>
      <c r="I6608" s="3">
        <f t="shared" ca="1" si="1142"/>
        <v>44324.77</v>
      </c>
      <c r="J6608" s="3">
        <f t="shared" ca="1" si="1143"/>
        <v>0.30414785758336305</v>
      </c>
      <c r="K6608" s="3">
        <f t="shared" ca="1" si="1144"/>
        <v>6</v>
      </c>
      <c r="L6608" s="3" t="str">
        <f ca="1">VLOOKUP(K6608,Freq_Investment!$A$1:$B$8,2,0)</f>
        <v>Half-yearly</v>
      </c>
      <c r="M6608" s="3" t="str">
        <f t="shared" ca="1" si="1145"/>
        <v>Auto</v>
      </c>
      <c r="N6608" s="3">
        <f t="shared" ca="1" si="1135"/>
        <v>1</v>
      </c>
      <c r="O6608" s="3">
        <f t="shared" ca="1" si="1135"/>
        <v>2</v>
      </c>
      <c r="P6608" s="3">
        <f t="shared" ca="1" si="1135"/>
        <v>3</v>
      </c>
    </row>
    <row r="6609" spans="1:16" x14ac:dyDescent="0.25">
      <c r="A6609" s="3">
        <f t="shared" ca="1" si="1136"/>
        <v>75600820</v>
      </c>
      <c r="B6609" s="3">
        <f t="shared" ca="1" si="1137"/>
        <v>1209</v>
      </c>
      <c r="C6609" s="1">
        <f t="shared" ca="1" si="1138"/>
        <v>29984</v>
      </c>
      <c r="D6609" s="7">
        <f t="shared" ca="1" si="1139"/>
        <v>5</v>
      </c>
      <c r="E6609" s="3" t="str">
        <f ca="1">VLOOKUP(D6609,State!$A$1:$B$9,2,0)</f>
        <v>NT</v>
      </c>
      <c r="F6609" s="3">
        <f t="shared" ca="1" si="1140"/>
        <v>637</v>
      </c>
      <c r="G6609" s="3" t="str">
        <f ca="1">VLOOKUP(F6609,Occupation!$A$1:$B$915,2,0)</f>
        <v>Residential Care Officer</v>
      </c>
      <c r="H6609" s="3">
        <f t="shared" ca="1" si="1141"/>
        <v>10</v>
      </c>
      <c r="I6609" s="3">
        <f t="shared" ca="1" si="1142"/>
        <v>25882.19</v>
      </c>
      <c r="J6609" s="3">
        <f t="shared" ca="1" si="1143"/>
        <v>0.11687031995238079</v>
      </c>
      <c r="K6609" s="3">
        <f t="shared" ca="1" si="1144"/>
        <v>3</v>
      </c>
      <c r="L6609" s="3" t="str">
        <f ca="1">VLOOKUP(K6609,Freq_Investment!$A$1:$B$8,2,0)</f>
        <v>Fortnightly</v>
      </c>
      <c r="M6609" s="3" t="str">
        <f t="shared" ca="1" si="1145"/>
        <v>Auto</v>
      </c>
      <c r="N6609" s="3">
        <f t="shared" ca="1" si="1135"/>
        <v>4</v>
      </c>
      <c r="O6609" s="3">
        <f t="shared" ca="1" si="1135"/>
        <v>2</v>
      </c>
      <c r="P6609" s="3">
        <f t="shared" ca="1" si="1135"/>
        <v>4</v>
      </c>
    </row>
    <row r="6610" spans="1:16" x14ac:dyDescent="0.25">
      <c r="A6610" s="3">
        <f t="shared" ca="1" si="1136"/>
        <v>416880685</v>
      </c>
      <c r="B6610" s="3">
        <f t="shared" ca="1" si="1137"/>
        <v>4517</v>
      </c>
      <c r="C6610" s="1">
        <f t="shared" ca="1" si="1138"/>
        <v>43072</v>
      </c>
      <c r="D6610" s="7">
        <f t="shared" ca="1" si="1139"/>
        <v>2</v>
      </c>
      <c r="E6610" s="3" t="str">
        <f ca="1">VLOOKUP(D6610,State!$A$1:$B$9,2,0)</f>
        <v>QLD</v>
      </c>
      <c r="F6610" s="3">
        <f t="shared" ca="1" si="1140"/>
        <v>173</v>
      </c>
      <c r="G6610" s="3" t="str">
        <f ca="1">VLOOKUP(F6610,Occupation!$A$1:$B$915,2,0)</f>
        <v>Market Research Analyst</v>
      </c>
      <c r="H6610" s="3">
        <f t="shared" ca="1" si="1141"/>
        <v>6</v>
      </c>
      <c r="I6610" s="3">
        <f t="shared" ca="1" si="1142"/>
        <v>61959.42</v>
      </c>
      <c r="J6610" s="3">
        <f t="shared" ca="1" si="1143"/>
        <v>0.22558602389085158</v>
      </c>
      <c r="K6610" s="3">
        <f t="shared" ca="1" si="1144"/>
        <v>2</v>
      </c>
      <c r="L6610" s="3" t="str">
        <f ca="1">VLOOKUP(K6610,Freq_Investment!$A$1:$B$8,2,0)</f>
        <v>Weekly</v>
      </c>
      <c r="M6610" s="3" t="str">
        <f t="shared" ca="1" si="1145"/>
        <v>Manual</v>
      </c>
      <c r="N6610" s="3">
        <f t="shared" ca="1" si="1135"/>
        <v>5</v>
      </c>
      <c r="O6610" s="3">
        <f t="shared" ca="1" si="1135"/>
        <v>2</v>
      </c>
      <c r="P6610" s="3">
        <f t="shared" ca="1" si="1135"/>
        <v>5</v>
      </c>
    </row>
    <row r="6611" spans="1:16" x14ac:dyDescent="0.25">
      <c r="A6611" s="3">
        <f t="shared" ca="1" si="1136"/>
        <v>179504569</v>
      </c>
      <c r="B6611" s="3">
        <f t="shared" ca="1" si="1137"/>
        <v>933</v>
      </c>
      <c r="C6611" s="1">
        <f t="shared" ca="1" si="1138"/>
        <v>38783</v>
      </c>
      <c r="D6611" s="7">
        <f t="shared" ca="1" si="1139"/>
        <v>2</v>
      </c>
      <c r="E6611" s="3" t="str">
        <f ca="1">VLOOKUP(D6611,State!$A$1:$B$9,2,0)</f>
        <v>QLD</v>
      </c>
      <c r="F6611" s="3">
        <f t="shared" ca="1" si="1140"/>
        <v>489</v>
      </c>
      <c r="G6611" s="3" t="str">
        <f ca="1">VLOOKUP(F6611,Occupation!$A$1:$B$915,2,0)</f>
        <v>Fitter and Turner</v>
      </c>
      <c r="H6611" s="3">
        <f t="shared" ca="1" si="1141"/>
        <v>7</v>
      </c>
      <c r="I6611" s="3">
        <f t="shared" ca="1" si="1142"/>
        <v>33548.21</v>
      </c>
      <c r="J6611" s="3">
        <f t="shared" ca="1" si="1143"/>
        <v>5.1291958362733314E-2</v>
      </c>
      <c r="K6611" s="3">
        <f t="shared" ca="1" si="1144"/>
        <v>6</v>
      </c>
      <c r="L6611" s="3" t="str">
        <f ca="1">VLOOKUP(K6611,Freq_Investment!$A$1:$B$8,2,0)</f>
        <v>Half-yearly</v>
      </c>
      <c r="M6611" s="3" t="str">
        <f t="shared" ca="1" si="1145"/>
        <v>Auto</v>
      </c>
      <c r="N6611" s="3">
        <f t="shared" ca="1" si="1135"/>
        <v>2</v>
      </c>
      <c r="O6611" s="3">
        <f t="shared" ca="1" si="1135"/>
        <v>5</v>
      </c>
      <c r="P6611" s="3">
        <f t="shared" ca="1" si="1135"/>
        <v>2</v>
      </c>
    </row>
    <row r="6612" spans="1:16" x14ac:dyDescent="0.25">
      <c r="A6612" s="3">
        <f t="shared" ca="1" si="1136"/>
        <v>865744920</v>
      </c>
      <c r="B6612" s="3">
        <f t="shared" ca="1" si="1137"/>
        <v>6557</v>
      </c>
      <c r="C6612" s="1">
        <f t="shared" ca="1" si="1138"/>
        <v>28691</v>
      </c>
      <c r="D6612" s="7">
        <f t="shared" ca="1" si="1139"/>
        <v>4</v>
      </c>
      <c r="E6612" s="3" t="str">
        <f ca="1">VLOOKUP(D6612,State!$A$1:$B$9,2,0)</f>
        <v>WA</v>
      </c>
      <c r="F6612" s="3">
        <f t="shared" ca="1" si="1140"/>
        <v>87</v>
      </c>
      <c r="G6612" s="3" t="str">
        <f ca="1">VLOOKUP(F6612,Occupation!$A$1:$B$915,2,0)</f>
        <v>Railway Station Manager</v>
      </c>
      <c r="H6612" s="3">
        <f t="shared" ca="1" si="1141"/>
        <v>8</v>
      </c>
      <c r="I6612" s="3">
        <f t="shared" ca="1" si="1142"/>
        <v>50237.22</v>
      </c>
      <c r="J6612" s="3">
        <f t="shared" ca="1" si="1143"/>
        <v>0.45017621682309811</v>
      </c>
      <c r="K6612" s="3">
        <f t="shared" ca="1" si="1144"/>
        <v>6</v>
      </c>
      <c r="L6612" s="3" t="str">
        <f ca="1">VLOOKUP(K6612,Freq_Investment!$A$1:$B$8,2,0)</f>
        <v>Half-yearly</v>
      </c>
      <c r="M6612" s="3" t="str">
        <f t="shared" ca="1" si="1145"/>
        <v>Manual</v>
      </c>
      <c r="N6612" s="3">
        <f t="shared" ca="1" si="1135"/>
        <v>2</v>
      </c>
      <c r="O6612" s="3">
        <f t="shared" ca="1" si="1135"/>
        <v>4</v>
      </c>
      <c r="P6612" s="3">
        <f t="shared" ca="1" si="1135"/>
        <v>4</v>
      </c>
    </row>
    <row r="6613" spans="1:16" x14ac:dyDescent="0.25">
      <c r="A6613" s="3">
        <f t="shared" ca="1" si="1136"/>
        <v>221914614</v>
      </c>
      <c r="B6613" s="3">
        <f t="shared" ca="1" si="1137"/>
        <v>5085</v>
      </c>
      <c r="C6613" s="1">
        <f t="shared" ca="1" si="1138"/>
        <v>44280</v>
      </c>
      <c r="D6613" s="7">
        <f t="shared" ca="1" si="1139"/>
        <v>2</v>
      </c>
      <c r="E6613" s="3" t="str">
        <f ca="1">VLOOKUP(D6613,State!$A$1:$B$9,2,0)</f>
        <v>QLD</v>
      </c>
      <c r="F6613" s="3">
        <f t="shared" ca="1" si="1140"/>
        <v>343</v>
      </c>
      <c r="G6613" s="3" t="str">
        <f ca="1">VLOOKUP(F6613,Occupation!$A$1:$B$915,2,0)</f>
        <v>Pathologist</v>
      </c>
      <c r="H6613" s="3">
        <f t="shared" ca="1" si="1141"/>
        <v>9</v>
      </c>
      <c r="I6613" s="3">
        <f t="shared" ca="1" si="1142"/>
        <v>91238.49</v>
      </c>
      <c r="J6613" s="3">
        <f t="shared" ca="1" si="1143"/>
        <v>0.24199590595549902</v>
      </c>
      <c r="K6613" s="3">
        <f t="shared" ca="1" si="1144"/>
        <v>4</v>
      </c>
      <c r="L6613" s="3" t="str">
        <f ca="1">VLOOKUP(K6613,Freq_Investment!$A$1:$B$8,2,0)</f>
        <v>Monthly</v>
      </c>
      <c r="M6613" s="3" t="str">
        <f t="shared" ca="1" si="1145"/>
        <v>Auto</v>
      </c>
      <c r="N6613" s="3">
        <f t="shared" ca="1" si="1135"/>
        <v>3</v>
      </c>
      <c r="O6613" s="3">
        <f t="shared" ca="1" si="1135"/>
        <v>1</v>
      </c>
      <c r="P6613" s="3">
        <f t="shared" ca="1" si="1135"/>
        <v>1</v>
      </c>
    </row>
    <row r="6614" spans="1:16" x14ac:dyDescent="0.25">
      <c r="A6614" s="3">
        <f t="shared" ca="1" si="1136"/>
        <v>254972474</v>
      </c>
      <c r="B6614" s="3">
        <f t="shared" ca="1" si="1137"/>
        <v>1323</v>
      </c>
      <c r="C6614" s="1">
        <f t="shared" ca="1" si="1138"/>
        <v>39958</v>
      </c>
      <c r="D6614" s="7">
        <f t="shared" ca="1" si="1139"/>
        <v>1</v>
      </c>
      <c r="E6614" s="3" t="str">
        <f ca="1">VLOOKUP(D6614,State!$A$1:$B$9,2,0)</f>
        <v>NSW</v>
      </c>
      <c r="F6614" s="3">
        <f t="shared" ca="1" si="1140"/>
        <v>33</v>
      </c>
      <c r="G6614" s="3" t="str">
        <f ca="1">VLOOKUP(F6614,Occupation!$A$1:$B$915,2,0)</f>
        <v>Finance Manager</v>
      </c>
      <c r="H6614" s="3">
        <f t="shared" ca="1" si="1141"/>
        <v>7</v>
      </c>
      <c r="I6614" s="3">
        <f t="shared" ca="1" si="1142"/>
        <v>71699.12</v>
      </c>
      <c r="J6614" s="3">
        <f t="shared" ca="1" si="1143"/>
        <v>0.17359021106461453</v>
      </c>
      <c r="K6614" s="3">
        <f t="shared" ca="1" si="1144"/>
        <v>7</v>
      </c>
      <c r="L6614" s="3" t="str">
        <f ca="1">VLOOKUP(K6614,Freq_Investment!$A$1:$B$8,2,0)</f>
        <v>Yearly</v>
      </c>
      <c r="M6614" s="3" t="str">
        <f t="shared" ca="1" si="1145"/>
        <v>Auto</v>
      </c>
      <c r="N6614" s="3">
        <f t="shared" ca="1" si="1135"/>
        <v>3</v>
      </c>
      <c r="O6614" s="3">
        <f t="shared" ca="1" si="1135"/>
        <v>5</v>
      </c>
      <c r="P6614" s="3">
        <f t="shared" ca="1" si="1135"/>
        <v>2</v>
      </c>
    </row>
    <row r="6615" spans="1:16" x14ac:dyDescent="0.25">
      <c r="A6615" s="3">
        <f t="shared" ca="1" si="1136"/>
        <v>356340664</v>
      </c>
      <c r="B6615" s="3">
        <f t="shared" ca="1" si="1137"/>
        <v>1543</v>
      </c>
      <c r="C6615" s="1">
        <f t="shared" ca="1" si="1138"/>
        <v>34825</v>
      </c>
      <c r="D6615" s="7">
        <f t="shared" ca="1" si="1139"/>
        <v>8</v>
      </c>
      <c r="E6615" s="3" t="str">
        <f ca="1">VLOOKUP(D6615,State!$A$1:$B$9,2,0)</f>
        <v>ACT</v>
      </c>
      <c r="F6615" s="3">
        <f t="shared" ca="1" si="1140"/>
        <v>87</v>
      </c>
      <c r="G6615" s="3" t="str">
        <f ca="1">VLOOKUP(F6615,Occupation!$A$1:$B$915,2,0)</f>
        <v>Railway Station Manager</v>
      </c>
      <c r="H6615" s="3">
        <f t="shared" ca="1" si="1141"/>
        <v>3</v>
      </c>
      <c r="I6615" s="3">
        <f t="shared" ca="1" si="1142"/>
        <v>13294.89</v>
      </c>
      <c r="J6615" s="3">
        <f t="shared" ca="1" si="1143"/>
        <v>0.24670766683116091</v>
      </c>
      <c r="K6615" s="3">
        <f t="shared" ca="1" si="1144"/>
        <v>3</v>
      </c>
      <c r="L6615" s="3" t="str">
        <f ca="1">VLOOKUP(K6615,Freq_Investment!$A$1:$B$8,2,0)</f>
        <v>Fortnightly</v>
      </c>
      <c r="M6615" s="3" t="str">
        <f t="shared" ca="1" si="1145"/>
        <v>Manual</v>
      </c>
      <c r="N6615" s="3">
        <f t="shared" ca="1" si="1135"/>
        <v>2</v>
      </c>
      <c r="O6615" s="3">
        <f t="shared" ca="1" si="1135"/>
        <v>2</v>
      </c>
      <c r="P6615" s="3">
        <f t="shared" ca="1" si="1135"/>
        <v>1</v>
      </c>
    </row>
    <row r="6616" spans="1:16" x14ac:dyDescent="0.25">
      <c r="A6616" s="3">
        <f t="shared" ca="1" si="1136"/>
        <v>343687815</v>
      </c>
      <c r="B6616" s="3">
        <f t="shared" ca="1" si="1137"/>
        <v>541</v>
      </c>
      <c r="C6616" s="1">
        <f t="shared" ca="1" si="1138"/>
        <v>35777</v>
      </c>
      <c r="D6616" s="7">
        <f t="shared" ca="1" si="1139"/>
        <v>3</v>
      </c>
      <c r="E6616" s="3" t="str">
        <f ca="1">VLOOKUP(D6616,State!$A$1:$B$9,2,0)</f>
        <v>SA</v>
      </c>
      <c r="F6616" s="3">
        <f t="shared" ca="1" si="1140"/>
        <v>130</v>
      </c>
      <c r="G6616" s="3" t="str">
        <f ca="1">VLOOKUP(F6616,Occupation!$A$1:$B$915,2,0)</f>
        <v>Journalists and Other Writers nec</v>
      </c>
      <c r="H6616" s="3">
        <f t="shared" ca="1" si="1141"/>
        <v>9</v>
      </c>
      <c r="I6616" s="3">
        <f t="shared" ca="1" si="1142"/>
        <v>64552.6</v>
      </c>
      <c r="J6616" s="3">
        <f t="shared" ca="1" si="1143"/>
        <v>0.28861562681514341</v>
      </c>
      <c r="K6616" s="3">
        <f t="shared" ca="1" si="1144"/>
        <v>2</v>
      </c>
      <c r="L6616" s="3" t="str">
        <f ca="1">VLOOKUP(K6616,Freq_Investment!$A$1:$B$8,2,0)</f>
        <v>Weekly</v>
      </c>
      <c r="M6616" s="3" t="str">
        <f t="shared" ca="1" si="1145"/>
        <v>Manual</v>
      </c>
      <c r="N6616" s="3">
        <f t="shared" ca="1" si="1135"/>
        <v>1</v>
      </c>
      <c r="O6616" s="3">
        <f t="shared" ca="1" si="1135"/>
        <v>1</v>
      </c>
      <c r="P6616" s="3">
        <f t="shared" ca="1" si="1135"/>
        <v>5</v>
      </c>
    </row>
    <row r="6617" spans="1:16" x14ac:dyDescent="0.25">
      <c r="A6617" s="3">
        <f t="shared" ca="1" si="1136"/>
        <v>181206446</v>
      </c>
      <c r="B6617" s="3">
        <f t="shared" ca="1" si="1137"/>
        <v>6290</v>
      </c>
      <c r="C6617" s="1">
        <f t="shared" ca="1" si="1138"/>
        <v>38833</v>
      </c>
      <c r="D6617" s="7">
        <f t="shared" ca="1" si="1139"/>
        <v>7</v>
      </c>
      <c r="E6617" s="3" t="str">
        <f ca="1">VLOOKUP(D6617,State!$A$1:$B$9,2,0)</f>
        <v>VIC</v>
      </c>
      <c r="F6617" s="3">
        <f t="shared" ca="1" si="1140"/>
        <v>903</v>
      </c>
      <c r="G6617" s="3" t="str">
        <f ca="1">VLOOKUP(F6617,Occupation!$A$1:$B$915,2,0)</f>
        <v>Logging Assistant</v>
      </c>
      <c r="H6617" s="3">
        <f t="shared" ca="1" si="1141"/>
        <v>3</v>
      </c>
      <c r="I6617" s="3">
        <f t="shared" ca="1" si="1142"/>
        <v>83047.03</v>
      </c>
      <c r="J6617" s="3">
        <f t="shared" ca="1" si="1143"/>
        <v>3.4613905294418656E-2</v>
      </c>
      <c r="K6617" s="3">
        <f t="shared" ca="1" si="1144"/>
        <v>5</v>
      </c>
      <c r="L6617" s="3" t="str">
        <f ca="1">VLOOKUP(K6617,Freq_Investment!$A$1:$B$8,2,0)</f>
        <v>Quarterly</v>
      </c>
      <c r="M6617" s="3" t="str">
        <f t="shared" ca="1" si="1145"/>
        <v>Auto</v>
      </c>
      <c r="N6617" s="3">
        <f t="shared" ca="1" si="1135"/>
        <v>1</v>
      </c>
      <c r="O6617" s="3">
        <f t="shared" ca="1" si="1135"/>
        <v>1</v>
      </c>
      <c r="P6617" s="3">
        <f t="shared" ca="1" si="1135"/>
        <v>5</v>
      </c>
    </row>
    <row r="6618" spans="1:16" x14ac:dyDescent="0.25">
      <c r="A6618" s="3">
        <f t="shared" ca="1" si="1136"/>
        <v>559562400</v>
      </c>
      <c r="B6618" s="3">
        <f t="shared" ca="1" si="1137"/>
        <v>1822</v>
      </c>
      <c r="C6618" s="1">
        <f t="shared" ca="1" si="1138"/>
        <v>44275</v>
      </c>
      <c r="D6618" s="7">
        <f t="shared" ca="1" si="1139"/>
        <v>5</v>
      </c>
      <c r="E6618" s="3" t="str">
        <f ca="1">VLOOKUP(D6618,State!$A$1:$B$9,2,0)</f>
        <v>NT</v>
      </c>
      <c r="F6618" s="3">
        <f t="shared" ca="1" si="1140"/>
        <v>146</v>
      </c>
      <c r="G6618" s="3" t="str">
        <f ca="1">VLOOKUP(F6618,Occupation!$A$1:$B$915,2,0)</f>
        <v>Financial Investment Adviser</v>
      </c>
      <c r="H6618" s="3">
        <f t="shared" ca="1" si="1141"/>
        <v>4</v>
      </c>
      <c r="I6618" s="3">
        <f t="shared" ca="1" si="1142"/>
        <v>69004.44</v>
      </c>
      <c r="J6618" s="3">
        <f t="shared" ca="1" si="1143"/>
        <v>0.40559679131014931</v>
      </c>
      <c r="K6618" s="3">
        <f t="shared" ca="1" si="1144"/>
        <v>4</v>
      </c>
      <c r="L6618" s="3" t="str">
        <f ca="1">VLOOKUP(K6618,Freq_Investment!$A$1:$B$8,2,0)</f>
        <v>Monthly</v>
      </c>
      <c r="M6618" s="3" t="str">
        <f t="shared" ca="1" si="1145"/>
        <v>Auto</v>
      </c>
      <c r="N6618" s="3">
        <f t="shared" ca="1" si="1135"/>
        <v>5</v>
      </c>
      <c r="O6618" s="3">
        <f t="shared" ca="1" si="1135"/>
        <v>3</v>
      </c>
      <c r="P6618" s="3">
        <f t="shared" ca="1" si="1135"/>
        <v>3</v>
      </c>
    </row>
    <row r="6619" spans="1:16" x14ac:dyDescent="0.25">
      <c r="A6619" s="3">
        <f t="shared" ca="1" si="1136"/>
        <v>85265133</v>
      </c>
      <c r="B6619" s="3">
        <f t="shared" ca="1" si="1137"/>
        <v>3927</v>
      </c>
      <c r="C6619" s="1">
        <f t="shared" ca="1" si="1138"/>
        <v>26525</v>
      </c>
      <c r="D6619" s="7">
        <f t="shared" ca="1" si="1139"/>
        <v>6</v>
      </c>
      <c r="E6619" s="3" t="str">
        <f ca="1">VLOOKUP(D6619,State!$A$1:$B$9,2,0)</f>
        <v>TAS</v>
      </c>
      <c r="F6619" s="3">
        <f t="shared" ca="1" si="1140"/>
        <v>530</v>
      </c>
      <c r="G6619" s="3" t="str">
        <f ca="1">VLOOKUP(F6619,Occupation!$A$1:$B$915,2,0)</f>
        <v>Communications Operator</v>
      </c>
      <c r="H6619" s="3">
        <f t="shared" ca="1" si="1141"/>
        <v>9</v>
      </c>
      <c r="I6619" s="3">
        <f t="shared" ca="1" si="1142"/>
        <v>24335.79</v>
      </c>
      <c r="J6619" s="3">
        <f t="shared" ca="1" si="1143"/>
        <v>0.10029462045129589</v>
      </c>
      <c r="K6619" s="3">
        <f t="shared" ca="1" si="1144"/>
        <v>4</v>
      </c>
      <c r="L6619" s="3" t="str">
        <f ca="1">VLOOKUP(K6619,Freq_Investment!$A$1:$B$8,2,0)</f>
        <v>Monthly</v>
      </c>
      <c r="M6619" s="3" t="str">
        <f t="shared" ca="1" si="1145"/>
        <v>Auto</v>
      </c>
      <c r="N6619" s="3">
        <f t="shared" ca="1" si="1135"/>
        <v>4</v>
      </c>
      <c r="O6619" s="3">
        <f t="shared" ca="1" si="1135"/>
        <v>3</v>
      </c>
      <c r="P6619" s="3">
        <f t="shared" ca="1" si="1135"/>
        <v>5</v>
      </c>
    </row>
    <row r="6620" spans="1:16" x14ac:dyDescent="0.25">
      <c r="A6620" s="3">
        <f t="shared" ca="1" si="1136"/>
        <v>806028108</v>
      </c>
      <c r="B6620" s="3">
        <f t="shared" ca="1" si="1137"/>
        <v>5522</v>
      </c>
      <c r="C6620" s="1">
        <f t="shared" ca="1" si="1138"/>
        <v>34974</v>
      </c>
      <c r="D6620" s="7">
        <f t="shared" ca="1" si="1139"/>
        <v>3</v>
      </c>
      <c r="E6620" s="3" t="str">
        <f ca="1">VLOOKUP(D6620,State!$A$1:$B$9,2,0)</f>
        <v>SA</v>
      </c>
      <c r="F6620" s="3">
        <f t="shared" ca="1" si="1140"/>
        <v>404</v>
      </c>
      <c r="G6620" s="3" t="str">
        <f ca="1">VLOOKUP(F6620,Occupation!$A$1:$B$915,2,0)</f>
        <v>Minister of Religion</v>
      </c>
      <c r="H6620" s="3">
        <f t="shared" ca="1" si="1141"/>
        <v>5</v>
      </c>
      <c r="I6620" s="3">
        <f t="shared" ca="1" si="1142"/>
        <v>68967.42</v>
      </c>
      <c r="J6620" s="3">
        <f t="shared" ca="1" si="1143"/>
        <v>0.32501221454676626</v>
      </c>
      <c r="K6620" s="3">
        <f t="shared" ca="1" si="1144"/>
        <v>3</v>
      </c>
      <c r="L6620" s="3" t="str">
        <f ca="1">VLOOKUP(K6620,Freq_Investment!$A$1:$B$8,2,0)</f>
        <v>Fortnightly</v>
      </c>
      <c r="M6620" s="3" t="str">
        <f t="shared" ca="1" si="1145"/>
        <v>Manual</v>
      </c>
      <c r="N6620" s="3">
        <f t="shared" ca="1" si="1135"/>
        <v>2</v>
      </c>
      <c r="O6620" s="3">
        <f t="shared" ca="1" si="1135"/>
        <v>1</v>
      </c>
      <c r="P6620" s="3">
        <f t="shared" ca="1" si="1135"/>
        <v>1</v>
      </c>
    </row>
    <row r="6621" spans="1:16" x14ac:dyDescent="0.25">
      <c r="A6621" s="3">
        <f t="shared" ca="1" si="1136"/>
        <v>169793851</v>
      </c>
      <c r="B6621" s="3">
        <f t="shared" ca="1" si="1137"/>
        <v>7103</v>
      </c>
      <c r="C6621" s="1">
        <f t="shared" ca="1" si="1138"/>
        <v>32338</v>
      </c>
      <c r="D6621" s="7">
        <f t="shared" ca="1" si="1139"/>
        <v>6</v>
      </c>
      <c r="E6621" s="3" t="str">
        <f ca="1">VLOOKUP(D6621,State!$A$1:$B$9,2,0)</f>
        <v>TAS</v>
      </c>
      <c r="F6621" s="3">
        <f t="shared" ca="1" si="1140"/>
        <v>361</v>
      </c>
      <c r="G6621" s="3" t="str">
        <f ca="1">VLOOKUP(F6621,Occupation!$A$1:$B$915,2,0)</f>
        <v>Registered Nurse (Perioperative)</v>
      </c>
      <c r="H6621" s="3">
        <f t="shared" ca="1" si="1141"/>
        <v>1</v>
      </c>
      <c r="I6621" s="3">
        <f t="shared" ca="1" si="1142"/>
        <v>22706.67</v>
      </c>
      <c r="J6621" s="3">
        <f t="shared" ca="1" si="1143"/>
        <v>2.8874769049371862E-2</v>
      </c>
      <c r="K6621" s="3">
        <f t="shared" ca="1" si="1144"/>
        <v>6</v>
      </c>
      <c r="L6621" s="3" t="str">
        <f ca="1">VLOOKUP(K6621,Freq_Investment!$A$1:$B$8,2,0)</f>
        <v>Half-yearly</v>
      </c>
      <c r="M6621" s="3" t="str">
        <f t="shared" ca="1" si="1145"/>
        <v>Manual</v>
      </c>
      <c r="N6621" s="3">
        <f t="shared" ca="1" si="1135"/>
        <v>2</v>
      </c>
      <c r="O6621" s="3">
        <f t="shared" ca="1" si="1135"/>
        <v>5</v>
      </c>
      <c r="P6621" s="3">
        <f t="shared" ca="1" si="1135"/>
        <v>5</v>
      </c>
    </row>
    <row r="6622" spans="1:16" x14ac:dyDescent="0.25">
      <c r="A6622" s="3">
        <f t="shared" ca="1" si="1136"/>
        <v>593484917</v>
      </c>
      <c r="B6622" s="3">
        <f t="shared" ca="1" si="1137"/>
        <v>5053</v>
      </c>
      <c r="C6622" s="1">
        <f t="shared" ca="1" si="1138"/>
        <v>44221</v>
      </c>
      <c r="D6622" s="7">
        <f t="shared" ca="1" si="1139"/>
        <v>3</v>
      </c>
      <c r="E6622" s="3" t="str">
        <f ca="1">VLOOKUP(D6622,State!$A$1:$B$9,2,0)</f>
        <v>SA</v>
      </c>
      <c r="F6622" s="3">
        <f t="shared" ca="1" si="1140"/>
        <v>853</v>
      </c>
      <c r="G6622" s="3" t="str">
        <f ca="1">VLOOKUP(F6622,Occupation!$A$1:$B$915,2,0)</f>
        <v>Forklift Driver</v>
      </c>
      <c r="H6622" s="3">
        <f t="shared" ca="1" si="1141"/>
        <v>9</v>
      </c>
      <c r="I6622" s="3">
        <f t="shared" ca="1" si="1142"/>
        <v>38895.49</v>
      </c>
      <c r="J6622" s="3">
        <f t="shared" ca="1" si="1143"/>
        <v>0.16020817882626248</v>
      </c>
      <c r="K6622" s="3">
        <f t="shared" ca="1" si="1144"/>
        <v>6</v>
      </c>
      <c r="L6622" s="3" t="str">
        <f ca="1">VLOOKUP(K6622,Freq_Investment!$A$1:$B$8,2,0)</f>
        <v>Half-yearly</v>
      </c>
      <c r="M6622" s="3" t="str">
        <f t="shared" ca="1" si="1145"/>
        <v>Manual</v>
      </c>
      <c r="N6622" s="3">
        <f t="shared" ca="1" si="1135"/>
        <v>1</v>
      </c>
      <c r="O6622" s="3">
        <f t="shared" ca="1" si="1135"/>
        <v>4</v>
      </c>
      <c r="P6622" s="3">
        <f t="shared" ca="1" si="1135"/>
        <v>4</v>
      </c>
    </row>
    <row r="6623" spans="1:16" x14ac:dyDescent="0.25">
      <c r="A6623" s="3">
        <f t="shared" ca="1" si="1136"/>
        <v>624281328</v>
      </c>
      <c r="B6623" s="3">
        <f t="shared" ca="1" si="1137"/>
        <v>738</v>
      </c>
      <c r="C6623" s="1">
        <f t="shared" ca="1" si="1138"/>
        <v>26164</v>
      </c>
      <c r="D6623" s="7">
        <f t="shared" ca="1" si="1139"/>
        <v>6</v>
      </c>
      <c r="E6623" s="3" t="str">
        <f ca="1">VLOOKUP(D6623,State!$A$1:$B$9,2,0)</f>
        <v>TAS</v>
      </c>
      <c r="F6623" s="3">
        <f t="shared" ca="1" si="1140"/>
        <v>731</v>
      </c>
      <c r="G6623" s="3" t="str">
        <f ca="1">VLOOKUP(F6623,Occupation!$A$1:$B$915,2,0)</f>
        <v>Medical Receptionist</v>
      </c>
      <c r="H6623" s="3">
        <f t="shared" ca="1" si="1141"/>
        <v>10</v>
      </c>
      <c r="I6623" s="3">
        <f t="shared" ca="1" si="1142"/>
        <v>63877.66</v>
      </c>
      <c r="J6623" s="3">
        <f t="shared" ca="1" si="1143"/>
        <v>2.9605912661967326E-2</v>
      </c>
      <c r="K6623" s="3">
        <f t="shared" ca="1" si="1144"/>
        <v>7</v>
      </c>
      <c r="L6623" s="3" t="str">
        <f ca="1">VLOOKUP(K6623,Freq_Investment!$A$1:$B$8,2,0)</f>
        <v>Yearly</v>
      </c>
      <c r="M6623" s="3" t="str">
        <f t="shared" ca="1" si="1145"/>
        <v>Manual</v>
      </c>
      <c r="N6623" s="3">
        <f t="shared" ca="1" si="1135"/>
        <v>4</v>
      </c>
      <c r="O6623" s="3">
        <f t="shared" ca="1" si="1135"/>
        <v>1</v>
      </c>
      <c r="P6623" s="3">
        <f t="shared" ca="1" si="1135"/>
        <v>2</v>
      </c>
    </row>
    <row r="6624" spans="1:16" x14ac:dyDescent="0.25">
      <c r="A6624" s="3">
        <f t="shared" ca="1" si="1136"/>
        <v>584394340</v>
      </c>
      <c r="B6624" s="3">
        <f t="shared" ca="1" si="1137"/>
        <v>3413</v>
      </c>
      <c r="C6624" s="1">
        <f t="shared" ca="1" si="1138"/>
        <v>27626</v>
      </c>
      <c r="D6624" s="7">
        <f t="shared" ca="1" si="1139"/>
        <v>3</v>
      </c>
      <c r="E6624" s="3" t="str">
        <f ca="1">VLOOKUP(D6624,State!$A$1:$B$9,2,0)</f>
        <v>SA</v>
      </c>
      <c r="F6624" s="3">
        <f t="shared" ca="1" si="1140"/>
        <v>44</v>
      </c>
      <c r="G6624" s="3" t="str">
        <f ca="1">VLOOKUP(F6624,Occupation!$A$1:$B$915,2,0)</f>
        <v>Production Manager (Manufacturing)</v>
      </c>
      <c r="H6624" s="3">
        <f t="shared" ca="1" si="1141"/>
        <v>8</v>
      </c>
      <c r="I6624" s="3">
        <f t="shared" ca="1" si="1142"/>
        <v>22582.78</v>
      </c>
      <c r="J6624" s="3">
        <f t="shared" ca="1" si="1143"/>
        <v>0.16751124975730408</v>
      </c>
      <c r="K6624" s="3">
        <f t="shared" ca="1" si="1144"/>
        <v>3</v>
      </c>
      <c r="L6624" s="3" t="str">
        <f ca="1">VLOOKUP(K6624,Freq_Investment!$A$1:$B$8,2,0)</f>
        <v>Fortnightly</v>
      </c>
      <c r="M6624" s="3" t="str">
        <f t="shared" ca="1" si="1145"/>
        <v>Manual</v>
      </c>
      <c r="N6624" s="3">
        <f t="shared" ca="1" si="1135"/>
        <v>3</v>
      </c>
      <c r="O6624" s="3">
        <f t="shared" ca="1" si="1135"/>
        <v>2</v>
      </c>
      <c r="P6624" s="3">
        <f t="shared" ca="1" si="1135"/>
        <v>2</v>
      </c>
    </row>
    <row r="6625" spans="1:16" x14ac:dyDescent="0.25">
      <c r="A6625" s="3">
        <f t="shared" ca="1" si="1136"/>
        <v>104797176</v>
      </c>
      <c r="B6625" s="3">
        <f t="shared" ca="1" si="1137"/>
        <v>3815</v>
      </c>
      <c r="C6625" s="1">
        <f t="shared" ca="1" si="1138"/>
        <v>31182</v>
      </c>
      <c r="D6625" s="7">
        <f t="shared" ca="1" si="1139"/>
        <v>3</v>
      </c>
      <c r="E6625" s="3" t="str">
        <f ca="1">VLOOKUP(D6625,State!$A$1:$B$9,2,0)</f>
        <v>SA</v>
      </c>
      <c r="F6625" s="3">
        <f t="shared" ca="1" si="1140"/>
        <v>277</v>
      </c>
      <c r="G6625" s="3" t="str">
        <f ca="1">VLOOKUP(F6625,Occupation!$A$1:$B$915,2,0)</f>
        <v>Art Teacher (Private Tuition)</v>
      </c>
      <c r="H6625" s="3">
        <f t="shared" ca="1" si="1141"/>
        <v>6</v>
      </c>
      <c r="I6625" s="3">
        <f t="shared" ca="1" si="1142"/>
        <v>36331.51</v>
      </c>
      <c r="J6625" s="3">
        <f t="shared" ca="1" si="1143"/>
        <v>9.2978804594270326E-3</v>
      </c>
      <c r="K6625" s="3">
        <f t="shared" ca="1" si="1144"/>
        <v>6</v>
      </c>
      <c r="L6625" s="3" t="str">
        <f ca="1">VLOOKUP(K6625,Freq_Investment!$A$1:$B$8,2,0)</f>
        <v>Half-yearly</v>
      </c>
      <c r="M6625" s="3" t="str">
        <f t="shared" ca="1" si="1145"/>
        <v>Auto</v>
      </c>
      <c r="N6625" s="3">
        <f t="shared" ca="1" si="1135"/>
        <v>3</v>
      </c>
      <c r="O6625" s="3">
        <f t="shared" ca="1" si="1135"/>
        <v>1</v>
      </c>
      <c r="P6625" s="3">
        <f t="shared" ca="1" si="1135"/>
        <v>1</v>
      </c>
    </row>
    <row r="6626" spans="1:16" x14ac:dyDescent="0.25">
      <c r="A6626" s="3">
        <f t="shared" ca="1" si="1136"/>
        <v>379216850</v>
      </c>
      <c r="B6626" s="3">
        <f t="shared" ca="1" si="1137"/>
        <v>2030</v>
      </c>
      <c r="C6626" s="1">
        <f t="shared" ca="1" si="1138"/>
        <v>35141</v>
      </c>
      <c r="D6626" s="7">
        <f t="shared" ca="1" si="1139"/>
        <v>2</v>
      </c>
      <c r="E6626" s="3" t="str">
        <f ca="1">VLOOKUP(D6626,State!$A$1:$B$9,2,0)</f>
        <v>QLD</v>
      </c>
      <c r="F6626" s="3">
        <f t="shared" ca="1" si="1140"/>
        <v>641</v>
      </c>
      <c r="G6626" s="3" t="str">
        <f ca="1">VLOOKUP(F6626,Occupation!$A$1:$B$915,2,0)</f>
        <v>Nanny</v>
      </c>
      <c r="H6626" s="3">
        <f t="shared" ca="1" si="1141"/>
        <v>6</v>
      </c>
      <c r="I6626" s="3">
        <f t="shared" ca="1" si="1142"/>
        <v>10609.52</v>
      </c>
      <c r="J6626" s="3">
        <f t="shared" ca="1" si="1143"/>
        <v>0.11324757453912104</v>
      </c>
      <c r="K6626" s="3">
        <f t="shared" ca="1" si="1144"/>
        <v>3</v>
      </c>
      <c r="L6626" s="3" t="str">
        <f ca="1">VLOOKUP(K6626,Freq_Investment!$A$1:$B$8,2,0)</f>
        <v>Fortnightly</v>
      </c>
      <c r="M6626" s="3" t="str">
        <f t="shared" ca="1" si="1145"/>
        <v>Manual</v>
      </c>
      <c r="N6626" s="3">
        <f t="shared" ca="1" si="1135"/>
        <v>5</v>
      </c>
      <c r="O6626" s="3">
        <f t="shared" ca="1" si="1135"/>
        <v>5</v>
      </c>
      <c r="P6626" s="3">
        <f t="shared" ca="1" si="1135"/>
        <v>4</v>
      </c>
    </row>
    <row r="6627" spans="1:16" x14ac:dyDescent="0.25">
      <c r="A6627" s="3">
        <f t="shared" ca="1" si="1136"/>
        <v>174825712</v>
      </c>
      <c r="B6627" s="3">
        <f t="shared" ca="1" si="1137"/>
        <v>1050</v>
      </c>
      <c r="C6627" s="1">
        <f t="shared" ca="1" si="1138"/>
        <v>29574</v>
      </c>
      <c r="D6627" s="7">
        <f t="shared" ca="1" si="1139"/>
        <v>8</v>
      </c>
      <c r="E6627" s="3" t="str">
        <f ca="1">VLOOKUP(D6627,State!$A$1:$B$9,2,0)</f>
        <v>ACT</v>
      </c>
      <c r="F6627" s="3">
        <f t="shared" ca="1" si="1140"/>
        <v>648</v>
      </c>
      <c r="G6627" s="3" t="str">
        <f ca="1">VLOOKUP(F6627,Occupation!$A$1:$B$915,2,0)</f>
        <v>Dental Assistant</v>
      </c>
      <c r="H6627" s="3">
        <f t="shared" ca="1" si="1141"/>
        <v>3</v>
      </c>
      <c r="I6627" s="3">
        <f t="shared" ca="1" si="1142"/>
        <v>70266.02</v>
      </c>
      <c r="J6627" s="3">
        <f t="shared" ca="1" si="1143"/>
        <v>0.30817224925539793</v>
      </c>
      <c r="K6627" s="3">
        <f t="shared" ca="1" si="1144"/>
        <v>3</v>
      </c>
      <c r="L6627" s="3" t="str">
        <f ca="1">VLOOKUP(K6627,Freq_Investment!$A$1:$B$8,2,0)</f>
        <v>Fortnightly</v>
      </c>
      <c r="M6627" s="3" t="str">
        <f t="shared" ca="1" si="1145"/>
        <v>Manual</v>
      </c>
      <c r="N6627" s="3">
        <f t="shared" ca="1" si="1135"/>
        <v>5</v>
      </c>
      <c r="O6627" s="3">
        <f t="shared" ca="1" si="1135"/>
        <v>1</v>
      </c>
      <c r="P6627" s="3">
        <f t="shared" ca="1" si="1135"/>
        <v>3</v>
      </c>
    </row>
    <row r="6628" spans="1:16" x14ac:dyDescent="0.25">
      <c r="A6628" s="3">
        <f t="shared" ca="1" si="1136"/>
        <v>756128559</v>
      </c>
      <c r="B6628" s="3">
        <f t="shared" ca="1" si="1137"/>
        <v>6103</v>
      </c>
      <c r="C6628" s="1">
        <f t="shared" ca="1" si="1138"/>
        <v>27933</v>
      </c>
      <c r="D6628" s="7">
        <f t="shared" ca="1" si="1139"/>
        <v>7</v>
      </c>
      <c r="E6628" s="3" t="str">
        <f ca="1">VLOOKUP(D6628,State!$A$1:$B$9,2,0)</f>
        <v>VIC</v>
      </c>
      <c r="F6628" s="3">
        <f t="shared" ca="1" si="1140"/>
        <v>895</v>
      </c>
      <c r="G6628" s="3" t="str">
        <f ca="1">VLOOKUP(F6628,Occupation!$A$1:$B$915,2,0)</f>
        <v>Beef Cattle Farm Worker</v>
      </c>
      <c r="H6628" s="3">
        <f t="shared" ca="1" si="1141"/>
        <v>5</v>
      </c>
      <c r="I6628" s="3">
        <f t="shared" ca="1" si="1142"/>
        <v>25222.62</v>
      </c>
      <c r="J6628" s="3">
        <f t="shared" ca="1" si="1143"/>
        <v>0.41040062546925415</v>
      </c>
      <c r="K6628" s="3">
        <f t="shared" ca="1" si="1144"/>
        <v>3</v>
      </c>
      <c r="L6628" s="3" t="str">
        <f ca="1">VLOOKUP(K6628,Freq_Investment!$A$1:$B$8,2,0)</f>
        <v>Fortnightly</v>
      </c>
      <c r="M6628" s="3" t="str">
        <f t="shared" ca="1" si="1145"/>
        <v>Manual</v>
      </c>
      <c r="N6628" s="3">
        <f t="shared" ca="1" si="1135"/>
        <v>3</v>
      </c>
      <c r="O6628" s="3">
        <f t="shared" ca="1" si="1135"/>
        <v>2</v>
      </c>
      <c r="P6628" s="3">
        <f t="shared" ca="1" si="1135"/>
        <v>1</v>
      </c>
    </row>
    <row r="6629" spans="1:16" x14ac:dyDescent="0.25">
      <c r="A6629" s="3">
        <f t="shared" ca="1" si="1136"/>
        <v>470005836</v>
      </c>
      <c r="B6629" s="3">
        <f t="shared" ca="1" si="1137"/>
        <v>9939</v>
      </c>
      <c r="C6629" s="1">
        <f t="shared" ca="1" si="1138"/>
        <v>28686</v>
      </c>
      <c r="D6629" s="7">
        <f t="shared" ca="1" si="1139"/>
        <v>6</v>
      </c>
      <c r="E6629" s="3" t="str">
        <f ca="1">VLOOKUP(D6629,State!$A$1:$B$9,2,0)</f>
        <v>TAS</v>
      </c>
      <c r="F6629" s="3">
        <f t="shared" ca="1" si="1140"/>
        <v>730</v>
      </c>
      <c r="G6629" s="3" t="str">
        <f ca="1">VLOOKUP(F6629,Occupation!$A$1:$B$915,2,0)</f>
        <v>Hotel or Motel Receptionist</v>
      </c>
      <c r="H6629" s="3">
        <f t="shared" ca="1" si="1141"/>
        <v>8</v>
      </c>
      <c r="I6629" s="3">
        <f t="shared" ca="1" si="1142"/>
        <v>38757.17</v>
      </c>
      <c r="J6629" s="3">
        <f t="shared" ca="1" si="1143"/>
        <v>0.4539784882578754</v>
      </c>
      <c r="K6629" s="3">
        <f t="shared" ca="1" si="1144"/>
        <v>3</v>
      </c>
      <c r="L6629" s="3" t="str">
        <f ca="1">VLOOKUP(K6629,Freq_Investment!$A$1:$B$8,2,0)</f>
        <v>Fortnightly</v>
      </c>
      <c r="M6629" s="3" t="str">
        <f t="shared" ca="1" si="1145"/>
        <v>Auto</v>
      </c>
      <c r="N6629" s="3">
        <f t="shared" ca="1" si="1135"/>
        <v>2</v>
      </c>
      <c r="O6629" s="3">
        <f t="shared" ca="1" si="1135"/>
        <v>2</v>
      </c>
      <c r="P6629" s="3">
        <f t="shared" ca="1" si="1135"/>
        <v>1</v>
      </c>
    </row>
    <row r="6630" spans="1:16" x14ac:dyDescent="0.25">
      <c r="A6630" s="3">
        <f t="shared" ca="1" si="1136"/>
        <v>386477378</v>
      </c>
      <c r="B6630" s="3">
        <f t="shared" ca="1" si="1137"/>
        <v>6555</v>
      </c>
      <c r="C6630" s="1">
        <f t="shared" ca="1" si="1138"/>
        <v>25699</v>
      </c>
      <c r="D6630" s="7">
        <f t="shared" ca="1" si="1139"/>
        <v>3</v>
      </c>
      <c r="E6630" s="3" t="str">
        <f ca="1">VLOOKUP(D6630,State!$A$1:$B$9,2,0)</f>
        <v>SA</v>
      </c>
      <c r="F6630" s="3">
        <f t="shared" ca="1" si="1140"/>
        <v>357</v>
      </c>
      <c r="G6630" s="3" t="str">
        <f ca="1">VLOOKUP(F6630,Occupation!$A$1:$B$915,2,0)</f>
        <v>Registered Nurse (Disability and Rehabilitation)</v>
      </c>
      <c r="H6630" s="3">
        <f t="shared" ca="1" si="1141"/>
        <v>5</v>
      </c>
      <c r="I6630" s="3">
        <f t="shared" ca="1" si="1142"/>
        <v>59147.33</v>
      </c>
      <c r="J6630" s="3">
        <f t="shared" ca="1" si="1143"/>
        <v>9.2496636374468977E-2</v>
      </c>
      <c r="K6630" s="3">
        <f t="shared" ca="1" si="1144"/>
        <v>5</v>
      </c>
      <c r="L6630" s="3" t="str">
        <f ca="1">VLOOKUP(K6630,Freq_Investment!$A$1:$B$8,2,0)</f>
        <v>Quarterly</v>
      </c>
      <c r="M6630" s="3" t="str">
        <f t="shared" ca="1" si="1145"/>
        <v>Manual</v>
      </c>
      <c r="N6630" s="3">
        <f t="shared" ca="1" si="1135"/>
        <v>5</v>
      </c>
      <c r="O6630" s="3">
        <f t="shared" ca="1" si="1135"/>
        <v>5</v>
      </c>
      <c r="P6630" s="3">
        <f t="shared" ca="1" si="1135"/>
        <v>1</v>
      </c>
    </row>
    <row r="6631" spans="1:16" x14ac:dyDescent="0.25">
      <c r="A6631" s="3">
        <f t="shared" ca="1" si="1136"/>
        <v>699867746</v>
      </c>
      <c r="B6631" s="3">
        <f t="shared" ca="1" si="1137"/>
        <v>4383</v>
      </c>
      <c r="C6631" s="1">
        <f t="shared" ca="1" si="1138"/>
        <v>37859</v>
      </c>
      <c r="D6631" s="7">
        <f t="shared" ca="1" si="1139"/>
        <v>8</v>
      </c>
      <c r="E6631" s="3" t="str">
        <f ca="1">VLOOKUP(D6631,State!$A$1:$B$9,2,0)</f>
        <v>ACT</v>
      </c>
      <c r="F6631" s="3">
        <f t="shared" ca="1" si="1140"/>
        <v>58</v>
      </c>
      <c r="G6631" s="3" t="str">
        <f ca="1">VLOOKUP(F6631,Occupation!$A$1:$B$915,2,0)</f>
        <v>Chief Information Officer</v>
      </c>
      <c r="H6631" s="3">
        <f t="shared" ca="1" si="1141"/>
        <v>9</v>
      </c>
      <c r="I6631" s="3">
        <f t="shared" ca="1" si="1142"/>
        <v>9816.15</v>
      </c>
      <c r="J6631" s="3">
        <f t="shared" ca="1" si="1143"/>
        <v>0.20471306660795552</v>
      </c>
      <c r="K6631" s="3">
        <f t="shared" ca="1" si="1144"/>
        <v>5</v>
      </c>
      <c r="L6631" s="3" t="str">
        <f ca="1">VLOOKUP(K6631,Freq_Investment!$A$1:$B$8,2,0)</f>
        <v>Quarterly</v>
      </c>
      <c r="M6631" s="3" t="str">
        <f t="shared" ca="1" si="1145"/>
        <v>Auto</v>
      </c>
      <c r="N6631" s="3">
        <f t="shared" ca="1" si="1135"/>
        <v>2</v>
      </c>
      <c r="O6631" s="3">
        <f t="shared" ca="1" si="1135"/>
        <v>4</v>
      </c>
      <c r="P6631" s="3">
        <f t="shared" ca="1" si="1135"/>
        <v>2</v>
      </c>
    </row>
    <row r="6632" spans="1:16" x14ac:dyDescent="0.25">
      <c r="A6632" s="3">
        <f t="shared" ca="1" si="1136"/>
        <v>77215746</v>
      </c>
      <c r="B6632" s="3">
        <f t="shared" ca="1" si="1137"/>
        <v>3511</v>
      </c>
      <c r="C6632" s="1">
        <f t="shared" ca="1" si="1138"/>
        <v>31313</v>
      </c>
      <c r="D6632" s="7">
        <f t="shared" ca="1" si="1139"/>
        <v>8</v>
      </c>
      <c r="E6632" s="3" t="str">
        <f ca="1">VLOOKUP(D6632,State!$A$1:$B$9,2,0)</f>
        <v>ACT</v>
      </c>
      <c r="F6632" s="3">
        <f t="shared" ca="1" si="1140"/>
        <v>717</v>
      </c>
      <c r="G6632" s="3" t="str">
        <f ca="1">VLOOKUP(F6632,Occupation!$A$1:$B$915,2,0)</f>
        <v>Practice Managers nec</v>
      </c>
      <c r="H6632" s="3">
        <f t="shared" ca="1" si="1141"/>
        <v>4</v>
      </c>
      <c r="I6632" s="3">
        <f t="shared" ca="1" si="1142"/>
        <v>17154.22</v>
      </c>
      <c r="J6632" s="3">
        <f t="shared" ca="1" si="1143"/>
        <v>0.38456596431221979</v>
      </c>
      <c r="K6632" s="3">
        <f t="shared" ca="1" si="1144"/>
        <v>7</v>
      </c>
      <c r="L6632" s="3" t="str">
        <f ca="1">VLOOKUP(K6632,Freq_Investment!$A$1:$B$8,2,0)</f>
        <v>Yearly</v>
      </c>
      <c r="M6632" s="3" t="str">
        <f t="shared" ca="1" si="1145"/>
        <v>Auto</v>
      </c>
      <c r="N6632" s="3">
        <f t="shared" ca="1" si="1135"/>
        <v>5</v>
      </c>
      <c r="O6632" s="3">
        <f t="shared" ca="1" si="1135"/>
        <v>4</v>
      </c>
      <c r="P6632" s="3">
        <f t="shared" ca="1" si="1135"/>
        <v>3</v>
      </c>
    </row>
    <row r="6633" spans="1:16" x14ac:dyDescent="0.25">
      <c r="A6633" s="3">
        <f t="shared" ca="1" si="1136"/>
        <v>971453107</v>
      </c>
      <c r="B6633" s="3">
        <f t="shared" ca="1" si="1137"/>
        <v>5487</v>
      </c>
      <c r="C6633" s="1">
        <f t="shared" ca="1" si="1138"/>
        <v>37902</v>
      </c>
      <c r="D6633" s="7">
        <f t="shared" ca="1" si="1139"/>
        <v>7</v>
      </c>
      <c r="E6633" s="3" t="str">
        <f ca="1">VLOOKUP(D6633,State!$A$1:$B$9,2,0)</f>
        <v>VIC</v>
      </c>
      <c r="F6633" s="3">
        <f t="shared" ca="1" si="1140"/>
        <v>795</v>
      </c>
      <c r="G6633" s="3" t="str">
        <f ca="1">VLOOKUP(F6633,Occupation!$A$1:$B$915,2,0)</f>
        <v>Retail Buyer</v>
      </c>
      <c r="H6633" s="3">
        <f t="shared" ca="1" si="1141"/>
        <v>8</v>
      </c>
      <c r="I6633" s="3">
        <f t="shared" ca="1" si="1142"/>
        <v>79922.73</v>
      </c>
      <c r="J6633" s="3">
        <f t="shared" ca="1" si="1143"/>
        <v>0.40355222521591305</v>
      </c>
      <c r="K6633" s="3">
        <f t="shared" ca="1" si="1144"/>
        <v>6</v>
      </c>
      <c r="L6633" s="3" t="str">
        <f ca="1">VLOOKUP(K6633,Freq_Investment!$A$1:$B$8,2,0)</f>
        <v>Half-yearly</v>
      </c>
      <c r="M6633" s="3" t="str">
        <f t="shared" ca="1" si="1145"/>
        <v>Auto</v>
      </c>
      <c r="N6633" s="3">
        <f t="shared" ca="1" si="1135"/>
        <v>2</v>
      </c>
      <c r="O6633" s="3">
        <f t="shared" ca="1" si="1135"/>
        <v>2</v>
      </c>
      <c r="P6633" s="3">
        <f t="shared" ca="1" si="1135"/>
        <v>1</v>
      </c>
    </row>
    <row r="6634" spans="1:16" x14ac:dyDescent="0.25">
      <c r="A6634" s="3">
        <f t="shared" ca="1" si="1136"/>
        <v>84867410</v>
      </c>
      <c r="B6634" s="3">
        <f t="shared" ca="1" si="1137"/>
        <v>5674</v>
      </c>
      <c r="C6634" s="1">
        <f t="shared" ca="1" si="1138"/>
        <v>31169</v>
      </c>
      <c r="D6634" s="7">
        <f t="shared" ca="1" si="1139"/>
        <v>7</v>
      </c>
      <c r="E6634" s="3" t="str">
        <f ca="1">VLOOKUP(D6634,State!$A$1:$B$9,2,0)</f>
        <v>VIC</v>
      </c>
      <c r="F6634" s="3">
        <f t="shared" ca="1" si="1140"/>
        <v>804</v>
      </c>
      <c r="G6634" s="3" t="str">
        <f ca="1">VLOOKUP(F6634,Occupation!$A$1:$B$915,2,0)</f>
        <v>Industrial Spraypainter</v>
      </c>
      <c r="H6634" s="3">
        <f t="shared" ca="1" si="1141"/>
        <v>3</v>
      </c>
      <c r="I6634" s="3">
        <f t="shared" ca="1" si="1142"/>
        <v>57744.43</v>
      </c>
      <c r="J6634" s="3">
        <f t="shared" ca="1" si="1143"/>
        <v>0.42799446400916885</v>
      </c>
      <c r="K6634" s="3">
        <f t="shared" ca="1" si="1144"/>
        <v>2</v>
      </c>
      <c r="L6634" s="3" t="str">
        <f ca="1">VLOOKUP(K6634,Freq_Investment!$A$1:$B$8,2,0)</f>
        <v>Weekly</v>
      </c>
      <c r="M6634" s="3" t="str">
        <f t="shared" ca="1" si="1145"/>
        <v>Auto</v>
      </c>
      <c r="N6634" s="3">
        <f t="shared" ca="1" si="1135"/>
        <v>1</v>
      </c>
      <c r="O6634" s="3">
        <f t="shared" ca="1" si="1135"/>
        <v>5</v>
      </c>
      <c r="P6634" s="3">
        <f t="shared" ca="1" si="1135"/>
        <v>4</v>
      </c>
    </row>
    <row r="6635" spans="1:16" x14ac:dyDescent="0.25">
      <c r="A6635" s="3">
        <f t="shared" ca="1" si="1136"/>
        <v>371360874</v>
      </c>
      <c r="B6635" s="3">
        <f t="shared" ca="1" si="1137"/>
        <v>6733</v>
      </c>
      <c r="C6635" s="1">
        <f t="shared" ca="1" si="1138"/>
        <v>37176</v>
      </c>
      <c r="D6635" s="7">
        <f t="shared" ca="1" si="1139"/>
        <v>6</v>
      </c>
      <c r="E6635" s="3" t="str">
        <f ca="1">VLOOKUP(D6635,State!$A$1:$B$9,2,0)</f>
        <v>TAS</v>
      </c>
      <c r="F6635" s="3">
        <f t="shared" ca="1" si="1140"/>
        <v>897</v>
      </c>
      <c r="G6635" s="3" t="str">
        <f ca="1">VLOOKUP(F6635,Occupation!$A$1:$B$915,2,0)</f>
        <v>Dairy Cattle Farm Worker</v>
      </c>
      <c r="H6635" s="3">
        <f t="shared" ca="1" si="1141"/>
        <v>9</v>
      </c>
      <c r="I6635" s="3">
        <f t="shared" ca="1" si="1142"/>
        <v>77.41</v>
      </c>
      <c r="J6635" s="3">
        <f t="shared" ca="1" si="1143"/>
        <v>6.2154726089221179E-2</v>
      </c>
      <c r="K6635" s="3">
        <f t="shared" ca="1" si="1144"/>
        <v>2</v>
      </c>
      <c r="L6635" s="3" t="str">
        <f ca="1">VLOOKUP(K6635,Freq_Investment!$A$1:$B$8,2,0)</f>
        <v>Weekly</v>
      </c>
      <c r="M6635" s="3" t="str">
        <f t="shared" ca="1" si="1145"/>
        <v>Manual</v>
      </c>
      <c r="N6635" s="3">
        <f t="shared" ca="1" si="1135"/>
        <v>3</v>
      </c>
      <c r="O6635" s="3">
        <f t="shared" ca="1" si="1135"/>
        <v>4</v>
      </c>
      <c r="P6635" s="3">
        <f t="shared" ca="1" si="1135"/>
        <v>3</v>
      </c>
    </row>
    <row r="6636" spans="1:16" x14ac:dyDescent="0.25">
      <c r="A6636" s="3">
        <f t="shared" ca="1" si="1136"/>
        <v>677321784</v>
      </c>
      <c r="B6636" s="3">
        <f t="shared" ca="1" si="1137"/>
        <v>3660</v>
      </c>
      <c r="C6636" s="1">
        <f t="shared" ca="1" si="1138"/>
        <v>43262</v>
      </c>
      <c r="D6636" s="7">
        <f t="shared" ca="1" si="1139"/>
        <v>1</v>
      </c>
      <c r="E6636" s="3" t="str">
        <f ca="1">VLOOKUP(D6636,State!$A$1:$B$9,2,0)</f>
        <v>NSW</v>
      </c>
      <c r="F6636" s="3">
        <f t="shared" ca="1" si="1140"/>
        <v>528</v>
      </c>
      <c r="G6636" s="3" t="str">
        <f ca="1">VLOOKUP(F6636,Occupation!$A$1:$B$915,2,0)</f>
        <v>Technical Cable Jointer</v>
      </c>
      <c r="H6636" s="3">
        <f t="shared" ca="1" si="1141"/>
        <v>8</v>
      </c>
      <c r="I6636" s="3">
        <f t="shared" ca="1" si="1142"/>
        <v>75047.27</v>
      </c>
      <c r="J6636" s="3">
        <f t="shared" ca="1" si="1143"/>
        <v>0.17625812166337429</v>
      </c>
      <c r="K6636" s="3">
        <f t="shared" ca="1" si="1144"/>
        <v>1</v>
      </c>
      <c r="L6636" s="3" t="str">
        <f ca="1">VLOOKUP(K6636,Freq_Investment!$A$1:$B$8,2,0)</f>
        <v>Daily</v>
      </c>
      <c r="M6636" s="3" t="str">
        <f t="shared" ca="1" si="1145"/>
        <v>Auto</v>
      </c>
      <c r="N6636" s="3">
        <f t="shared" ca="1" si="1135"/>
        <v>3</v>
      </c>
      <c r="O6636" s="3">
        <f t="shared" ca="1" si="1135"/>
        <v>2</v>
      </c>
      <c r="P6636" s="3">
        <f t="shared" ca="1" si="1135"/>
        <v>2</v>
      </c>
    </row>
    <row r="6637" spans="1:16" x14ac:dyDescent="0.25">
      <c r="A6637" s="3">
        <f t="shared" ca="1" si="1136"/>
        <v>114275107</v>
      </c>
      <c r="B6637" s="3">
        <f t="shared" ca="1" si="1137"/>
        <v>4859</v>
      </c>
      <c r="C6637" s="1">
        <f t="shared" ca="1" si="1138"/>
        <v>29722</v>
      </c>
      <c r="D6637" s="7">
        <f t="shared" ca="1" si="1139"/>
        <v>6</v>
      </c>
      <c r="E6637" s="3" t="str">
        <f ca="1">VLOOKUP(D6637,State!$A$1:$B$9,2,0)</f>
        <v>TAS</v>
      </c>
      <c r="F6637" s="3">
        <f t="shared" ca="1" si="1140"/>
        <v>569</v>
      </c>
      <c r="G6637" s="3" t="str">
        <f ca="1">VLOOKUP(F6637,Occupation!$A$1:$B$915,2,0)</f>
        <v>Senior Cattle and Sheep Farm Worker</v>
      </c>
      <c r="H6637" s="3">
        <f t="shared" ca="1" si="1141"/>
        <v>4</v>
      </c>
      <c r="I6637" s="3">
        <f t="shared" ca="1" si="1142"/>
        <v>90317.23</v>
      </c>
      <c r="J6637" s="3">
        <f t="shared" ca="1" si="1143"/>
        <v>0.33323508064661433</v>
      </c>
      <c r="K6637" s="3">
        <f t="shared" ca="1" si="1144"/>
        <v>1</v>
      </c>
      <c r="L6637" s="3" t="str">
        <f ca="1">VLOOKUP(K6637,Freq_Investment!$A$1:$B$8,2,0)</f>
        <v>Daily</v>
      </c>
      <c r="M6637" s="3" t="str">
        <f t="shared" ca="1" si="1145"/>
        <v>Auto</v>
      </c>
      <c r="N6637" s="3">
        <f t="shared" ca="1" si="1135"/>
        <v>3</v>
      </c>
      <c r="O6637" s="3">
        <f t="shared" ca="1" si="1135"/>
        <v>1</v>
      </c>
      <c r="P6637" s="3">
        <f t="shared" ca="1" si="1135"/>
        <v>1</v>
      </c>
    </row>
    <row r="6638" spans="1:16" x14ac:dyDescent="0.25">
      <c r="A6638" s="3">
        <f t="shared" ca="1" si="1136"/>
        <v>715782915</v>
      </c>
      <c r="B6638" s="3">
        <f t="shared" ca="1" si="1137"/>
        <v>9317</v>
      </c>
      <c r="C6638" s="1">
        <f t="shared" ca="1" si="1138"/>
        <v>34172</v>
      </c>
      <c r="D6638" s="7">
        <f t="shared" ca="1" si="1139"/>
        <v>1</v>
      </c>
      <c r="E6638" s="3" t="str">
        <f ca="1">VLOOKUP(D6638,State!$A$1:$B$9,2,0)</f>
        <v>NSW</v>
      </c>
      <c r="F6638" s="3">
        <f t="shared" ca="1" si="1140"/>
        <v>239</v>
      </c>
      <c r="G6638" s="3" t="str">
        <f ca="1">VLOOKUP(F6638,Occupation!$A$1:$B$915,2,0)</f>
        <v>Environmental Consultant</v>
      </c>
      <c r="H6638" s="3">
        <f t="shared" ca="1" si="1141"/>
        <v>2</v>
      </c>
      <c r="I6638" s="3">
        <f t="shared" ca="1" si="1142"/>
        <v>58715.63</v>
      </c>
      <c r="J6638" s="3">
        <f t="shared" ca="1" si="1143"/>
        <v>0.46576017084290977</v>
      </c>
      <c r="K6638" s="3">
        <f t="shared" ca="1" si="1144"/>
        <v>4</v>
      </c>
      <c r="L6638" s="3" t="str">
        <f ca="1">VLOOKUP(K6638,Freq_Investment!$A$1:$B$8,2,0)</f>
        <v>Monthly</v>
      </c>
      <c r="M6638" s="3" t="str">
        <f t="shared" ca="1" si="1145"/>
        <v>Manual</v>
      </c>
      <c r="N6638" s="3">
        <f t="shared" ref="N6638:P6701" ca="1" si="1146">RANDBETWEEN(1,5)</f>
        <v>3</v>
      </c>
      <c r="O6638" s="3">
        <f t="shared" ca="1" si="1146"/>
        <v>3</v>
      </c>
      <c r="P6638" s="3">
        <f t="shared" ca="1" si="1146"/>
        <v>2</v>
      </c>
    </row>
    <row r="6639" spans="1:16" x14ac:dyDescent="0.25">
      <c r="A6639" s="3">
        <f t="shared" ca="1" si="1136"/>
        <v>264477668</v>
      </c>
      <c r="B6639" s="3">
        <f t="shared" ca="1" si="1137"/>
        <v>4878</v>
      </c>
      <c r="C6639" s="1">
        <f t="shared" ca="1" si="1138"/>
        <v>26715</v>
      </c>
      <c r="D6639" s="7">
        <f t="shared" ca="1" si="1139"/>
        <v>7</v>
      </c>
      <c r="E6639" s="3" t="str">
        <f ca="1">VLOOKUP(D6639,State!$A$1:$B$9,2,0)</f>
        <v>VIC</v>
      </c>
      <c r="F6639" s="3">
        <f t="shared" ca="1" si="1140"/>
        <v>885</v>
      </c>
      <c r="G6639" s="3" t="str">
        <f ca="1">VLOOKUP(F6639,Occupation!$A$1:$B$915,2,0)</f>
        <v>Crane Chaser</v>
      </c>
      <c r="H6639" s="3">
        <f t="shared" ca="1" si="1141"/>
        <v>8</v>
      </c>
      <c r="I6639" s="3">
        <f t="shared" ca="1" si="1142"/>
        <v>12394.23</v>
      </c>
      <c r="J6639" s="3">
        <f t="shared" ca="1" si="1143"/>
        <v>0.25477606340266606</v>
      </c>
      <c r="K6639" s="3">
        <f t="shared" ca="1" si="1144"/>
        <v>6</v>
      </c>
      <c r="L6639" s="3" t="str">
        <f ca="1">VLOOKUP(K6639,Freq_Investment!$A$1:$B$8,2,0)</f>
        <v>Half-yearly</v>
      </c>
      <c r="M6639" s="3" t="str">
        <f t="shared" ca="1" si="1145"/>
        <v>Manual</v>
      </c>
      <c r="N6639" s="3">
        <f t="shared" ca="1" si="1146"/>
        <v>2</v>
      </c>
      <c r="O6639" s="3">
        <f t="shared" ca="1" si="1146"/>
        <v>3</v>
      </c>
      <c r="P6639" s="3">
        <f t="shared" ca="1" si="1146"/>
        <v>4</v>
      </c>
    </row>
    <row r="6640" spans="1:16" x14ac:dyDescent="0.25">
      <c r="A6640" s="3">
        <f t="shared" ca="1" si="1136"/>
        <v>196381391</v>
      </c>
      <c r="B6640" s="3">
        <f t="shared" ca="1" si="1137"/>
        <v>4601</v>
      </c>
      <c r="C6640" s="1">
        <f t="shared" ca="1" si="1138"/>
        <v>29613</v>
      </c>
      <c r="D6640" s="7">
        <f t="shared" ca="1" si="1139"/>
        <v>1</v>
      </c>
      <c r="E6640" s="3" t="str">
        <f ca="1">VLOOKUP(D6640,State!$A$1:$B$9,2,0)</f>
        <v>NSW</v>
      </c>
      <c r="F6640" s="3">
        <f t="shared" ca="1" si="1140"/>
        <v>130</v>
      </c>
      <c r="G6640" s="3" t="str">
        <f ca="1">VLOOKUP(F6640,Occupation!$A$1:$B$915,2,0)</f>
        <v>Journalists and Other Writers nec</v>
      </c>
      <c r="H6640" s="3">
        <f t="shared" ca="1" si="1141"/>
        <v>5</v>
      </c>
      <c r="I6640" s="3">
        <f t="shared" ca="1" si="1142"/>
        <v>87533.69</v>
      </c>
      <c r="J6640" s="3">
        <f t="shared" ca="1" si="1143"/>
        <v>2.6238063620085572E-2</v>
      </c>
      <c r="K6640" s="3">
        <f t="shared" ca="1" si="1144"/>
        <v>4</v>
      </c>
      <c r="L6640" s="3" t="str">
        <f ca="1">VLOOKUP(K6640,Freq_Investment!$A$1:$B$8,2,0)</f>
        <v>Monthly</v>
      </c>
      <c r="M6640" s="3" t="str">
        <f t="shared" ca="1" si="1145"/>
        <v>Manual</v>
      </c>
      <c r="N6640" s="3">
        <f t="shared" ca="1" si="1146"/>
        <v>5</v>
      </c>
      <c r="O6640" s="3">
        <f t="shared" ca="1" si="1146"/>
        <v>4</v>
      </c>
      <c r="P6640" s="3">
        <f t="shared" ca="1" si="1146"/>
        <v>2</v>
      </c>
    </row>
    <row r="6641" spans="1:16" x14ac:dyDescent="0.25">
      <c r="A6641" s="3">
        <f t="shared" ca="1" si="1136"/>
        <v>533541003</v>
      </c>
      <c r="B6641" s="3">
        <f t="shared" ca="1" si="1137"/>
        <v>1407</v>
      </c>
      <c r="C6641" s="1">
        <f t="shared" ca="1" si="1138"/>
        <v>34696</v>
      </c>
      <c r="D6641" s="7">
        <f t="shared" ca="1" si="1139"/>
        <v>6</v>
      </c>
      <c r="E6641" s="3" t="str">
        <f ca="1">VLOOKUP(D6641,State!$A$1:$B$9,2,0)</f>
        <v>TAS</v>
      </c>
      <c r="F6641" s="3">
        <f t="shared" ca="1" si="1140"/>
        <v>768</v>
      </c>
      <c r="G6641" s="3" t="str">
        <f ca="1">VLOOKUP(F6641,Occupation!$A$1:$B$915,2,0)</f>
        <v>Insurance Investigator</v>
      </c>
      <c r="H6641" s="3">
        <f t="shared" ca="1" si="1141"/>
        <v>9</v>
      </c>
      <c r="I6641" s="3">
        <f t="shared" ca="1" si="1142"/>
        <v>5523.61</v>
      </c>
      <c r="J6641" s="3">
        <f t="shared" ca="1" si="1143"/>
        <v>0.19741287505864757</v>
      </c>
      <c r="K6641" s="3">
        <f t="shared" ca="1" si="1144"/>
        <v>1</v>
      </c>
      <c r="L6641" s="3" t="str">
        <f ca="1">VLOOKUP(K6641,Freq_Investment!$A$1:$B$8,2,0)</f>
        <v>Daily</v>
      </c>
      <c r="M6641" s="3" t="str">
        <f t="shared" ca="1" si="1145"/>
        <v>Manual</v>
      </c>
      <c r="N6641" s="3">
        <f t="shared" ca="1" si="1146"/>
        <v>1</v>
      </c>
      <c r="O6641" s="3">
        <f t="shared" ca="1" si="1146"/>
        <v>2</v>
      </c>
      <c r="P6641" s="3">
        <f t="shared" ca="1" si="1146"/>
        <v>5</v>
      </c>
    </row>
    <row r="6642" spans="1:16" x14ac:dyDescent="0.25">
      <c r="A6642" s="3">
        <f t="shared" ca="1" si="1136"/>
        <v>899883437</v>
      </c>
      <c r="B6642" s="3">
        <f t="shared" ca="1" si="1137"/>
        <v>9403</v>
      </c>
      <c r="C6642" s="1">
        <f t="shared" ca="1" si="1138"/>
        <v>43774</v>
      </c>
      <c r="D6642" s="7">
        <f t="shared" ca="1" si="1139"/>
        <v>7</v>
      </c>
      <c r="E6642" s="3" t="str">
        <f ca="1">VLOOKUP(D6642,State!$A$1:$B$9,2,0)</f>
        <v>VIC</v>
      </c>
      <c r="F6642" s="3">
        <f t="shared" ca="1" si="1140"/>
        <v>128</v>
      </c>
      <c r="G6642" s="3" t="str">
        <f ca="1">VLOOKUP(F6642,Occupation!$A$1:$B$915,2,0)</f>
        <v>Technical Writer</v>
      </c>
      <c r="H6642" s="3">
        <f t="shared" ca="1" si="1141"/>
        <v>2</v>
      </c>
      <c r="I6642" s="3">
        <f t="shared" ca="1" si="1142"/>
        <v>55881.19</v>
      </c>
      <c r="J6642" s="3">
        <f t="shared" ca="1" si="1143"/>
        <v>8.2892412213565358E-2</v>
      </c>
      <c r="K6642" s="3">
        <f t="shared" ca="1" si="1144"/>
        <v>2</v>
      </c>
      <c r="L6642" s="3" t="str">
        <f ca="1">VLOOKUP(K6642,Freq_Investment!$A$1:$B$8,2,0)</f>
        <v>Weekly</v>
      </c>
      <c r="M6642" s="3" t="str">
        <f t="shared" ca="1" si="1145"/>
        <v>Auto</v>
      </c>
      <c r="N6642" s="3">
        <f t="shared" ca="1" si="1146"/>
        <v>3</v>
      </c>
      <c r="O6642" s="3">
        <f t="shared" ca="1" si="1146"/>
        <v>4</v>
      </c>
      <c r="P6642" s="3">
        <f t="shared" ca="1" si="1146"/>
        <v>3</v>
      </c>
    </row>
    <row r="6643" spans="1:16" x14ac:dyDescent="0.25">
      <c r="A6643" s="3">
        <f t="shared" ca="1" si="1136"/>
        <v>786238117</v>
      </c>
      <c r="B6643" s="3">
        <f t="shared" ca="1" si="1137"/>
        <v>6929</v>
      </c>
      <c r="C6643" s="1">
        <f t="shared" ca="1" si="1138"/>
        <v>41905</v>
      </c>
      <c r="D6643" s="7">
        <f t="shared" ca="1" si="1139"/>
        <v>3</v>
      </c>
      <c r="E6643" s="3" t="str">
        <f ca="1">VLOOKUP(D6643,State!$A$1:$B$9,2,0)</f>
        <v>SA</v>
      </c>
      <c r="F6643" s="3">
        <f t="shared" ca="1" si="1140"/>
        <v>670</v>
      </c>
      <c r="G6643" s="3" t="str">
        <f ca="1">VLOOKUP(F6643,Occupation!$A$1:$B$915,2,0)</f>
        <v>Beauty Therapist</v>
      </c>
      <c r="H6643" s="3">
        <f t="shared" ca="1" si="1141"/>
        <v>2</v>
      </c>
      <c r="I6643" s="3">
        <f t="shared" ca="1" si="1142"/>
        <v>4440.28</v>
      </c>
      <c r="J6643" s="3">
        <f t="shared" ca="1" si="1143"/>
        <v>7.5552531506123066E-2</v>
      </c>
      <c r="K6643" s="3">
        <f t="shared" ca="1" si="1144"/>
        <v>7</v>
      </c>
      <c r="L6643" s="3" t="str">
        <f ca="1">VLOOKUP(K6643,Freq_Investment!$A$1:$B$8,2,0)</f>
        <v>Yearly</v>
      </c>
      <c r="M6643" s="3" t="str">
        <f t="shared" ca="1" si="1145"/>
        <v>Auto</v>
      </c>
      <c r="N6643" s="3">
        <f t="shared" ca="1" si="1146"/>
        <v>1</v>
      </c>
      <c r="O6643" s="3">
        <f t="shared" ca="1" si="1146"/>
        <v>4</v>
      </c>
      <c r="P6643" s="3">
        <f t="shared" ca="1" si="1146"/>
        <v>1</v>
      </c>
    </row>
    <row r="6644" spans="1:16" x14ac:dyDescent="0.25">
      <c r="A6644" s="3">
        <f t="shared" ca="1" si="1136"/>
        <v>788325282</v>
      </c>
      <c r="B6644" s="3">
        <f t="shared" ca="1" si="1137"/>
        <v>1216</v>
      </c>
      <c r="C6644" s="1">
        <f t="shared" ca="1" si="1138"/>
        <v>32815</v>
      </c>
      <c r="D6644" s="7">
        <f t="shared" ca="1" si="1139"/>
        <v>2</v>
      </c>
      <c r="E6644" s="3" t="str">
        <f ca="1">VLOOKUP(D6644,State!$A$1:$B$9,2,0)</f>
        <v>QLD</v>
      </c>
      <c r="F6644" s="3">
        <f t="shared" ca="1" si="1140"/>
        <v>765</v>
      </c>
      <c r="G6644" s="3" t="str">
        <f ca="1">VLOOKUP(F6644,Occupation!$A$1:$B$915,2,0)</f>
        <v>Transport Operations Inspector</v>
      </c>
      <c r="H6644" s="3">
        <f t="shared" ca="1" si="1141"/>
        <v>6</v>
      </c>
      <c r="I6644" s="3">
        <f t="shared" ca="1" si="1142"/>
        <v>41294.54</v>
      </c>
      <c r="J6644" s="3">
        <f t="shared" ca="1" si="1143"/>
        <v>0.2889294512866511</v>
      </c>
      <c r="K6644" s="3">
        <f t="shared" ca="1" si="1144"/>
        <v>4</v>
      </c>
      <c r="L6644" s="3" t="str">
        <f ca="1">VLOOKUP(K6644,Freq_Investment!$A$1:$B$8,2,0)</f>
        <v>Monthly</v>
      </c>
      <c r="M6644" s="3" t="str">
        <f t="shared" ca="1" si="1145"/>
        <v>Manual</v>
      </c>
      <c r="N6644" s="3">
        <f t="shared" ca="1" si="1146"/>
        <v>1</v>
      </c>
      <c r="O6644" s="3">
        <f t="shared" ca="1" si="1146"/>
        <v>2</v>
      </c>
      <c r="P6644" s="3">
        <f t="shared" ca="1" si="1146"/>
        <v>2</v>
      </c>
    </row>
    <row r="6645" spans="1:16" x14ac:dyDescent="0.25">
      <c r="A6645" s="3">
        <f t="shared" ca="1" si="1136"/>
        <v>790724964</v>
      </c>
      <c r="B6645" s="3">
        <f t="shared" ca="1" si="1137"/>
        <v>1969</v>
      </c>
      <c r="C6645" s="1">
        <f t="shared" ca="1" si="1138"/>
        <v>40620</v>
      </c>
      <c r="D6645" s="7">
        <f t="shared" ca="1" si="1139"/>
        <v>7</v>
      </c>
      <c r="E6645" s="3" t="str">
        <f ca="1">VLOOKUP(D6645,State!$A$1:$B$9,2,0)</f>
        <v>VIC</v>
      </c>
      <c r="F6645" s="3">
        <f t="shared" ca="1" si="1140"/>
        <v>469</v>
      </c>
      <c r="G6645" s="3" t="str">
        <f ca="1">VLOOKUP(F6645,Occupation!$A$1:$B$915,2,0)</f>
        <v>Telecommunications Network Planner</v>
      </c>
      <c r="H6645" s="3">
        <f t="shared" ca="1" si="1141"/>
        <v>5</v>
      </c>
      <c r="I6645" s="3">
        <f t="shared" ca="1" si="1142"/>
        <v>47925.2</v>
      </c>
      <c r="J6645" s="3">
        <f t="shared" ca="1" si="1143"/>
        <v>0.10269547172799015</v>
      </c>
      <c r="K6645" s="3">
        <f t="shared" ca="1" si="1144"/>
        <v>1</v>
      </c>
      <c r="L6645" s="3" t="str">
        <f ca="1">VLOOKUP(K6645,Freq_Investment!$A$1:$B$8,2,0)</f>
        <v>Daily</v>
      </c>
      <c r="M6645" s="3" t="str">
        <f t="shared" ca="1" si="1145"/>
        <v>Manual</v>
      </c>
      <c r="N6645" s="3">
        <f t="shared" ca="1" si="1146"/>
        <v>1</v>
      </c>
      <c r="O6645" s="3">
        <f t="shared" ca="1" si="1146"/>
        <v>5</v>
      </c>
      <c r="P6645" s="3">
        <f t="shared" ca="1" si="1146"/>
        <v>1</v>
      </c>
    </row>
    <row r="6646" spans="1:16" x14ac:dyDescent="0.25">
      <c r="A6646" s="3">
        <f t="shared" ca="1" si="1136"/>
        <v>206161083</v>
      </c>
      <c r="B6646" s="3">
        <f t="shared" ca="1" si="1137"/>
        <v>8737</v>
      </c>
      <c r="C6646" s="1">
        <f t="shared" ca="1" si="1138"/>
        <v>33853</v>
      </c>
      <c r="D6646" s="7">
        <f t="shared" ca="1" si="1139"/>
        <v>4</v>
      </c>
      <c r="E6646" s="3" t="str">
        <f ca="1">VLOOKUP(D6646,State!$A$1:$B$9,2,0)</f>
        <v>WA</v>
      </c>
      <c r="F6646" s="3">
        <f t="shared" ca="1" si="1140"/>
        <v>686</v>
      </c>
      <c r="G6646" s="3" t="str">
        <f ca="1">VLOOKUP(F6646,Occupation!$A$1:$B$915,2,0)</f>
        <v>Religious Assistant</v>
      </c>
      <c r="H6646" s="3">
        <f t="shared" ca="1" si="1141"/>
        <v>6</v>
      </c>
      <c r="I6646" s="3">
        <f t="shared" ca="1" si="1142"/>
        <v>29957.18</v>
      </c>
      <c r="J6646" s="3">
        <f t="shared" ca="1" si="1143"/>
        <v>0.23023454402445925</v>
      </c>
      <c r="K6646" s="3">
        <f t="shared" ca="1" si="1144"/>
        <v>3</v>
      </c>
      <c r="L6646" s="3" t="str">
        <f ca="1">VLOOKUP(K6646,Freq_Investment!$A$1:$B$8,2,0)</f>
        <v>Fortnightly</v>
      </c>
      <c r="M6646" s="3" t="str">
        <f t="shared" ca="1" si="1145"/>
        <v>Manual</v>
      </c>
      <c r="N6646" s="3">
        <f t="shared" ca="1" si="1146"/>
        <v>3</v>
      </c>
      <c r="O6646" s="3">
        <f t="shared" ca="1" si="1146"/>
        <v>5</v>
      </c>
      <c r="P6646" s="3">
        <f t="shared" ca="1" si="1146"/>
        <v>3</v>
      </c>
    </row>
    <row r="6647" spans="1:16" x14ac:dyDescent="0.25">
      <c r="A6647" s="3">
        <f t="shared" ca="1" si="1136"/>
        <v>988506152</v>
      </c>
      <c r="B6647" s="3">
        <f t="shared" ca="1" si="1137"/>
        <v>9932</v>
      </c>
      <c r="C6647" s="1">
        <f t="shared" ca="1" si="1138"/>
        <v>39367</v>
      </c>
      <c r="D6647" s="7">
        <f t="shared" ca="1" si="1139"/>
        <v>7</v>
      </c>
      <c r="E6647" s="3" t="str">
        <f ca="1">VLOOKUP(D6647,State!$A$1:$B$9,2,0)</f>
        <v>VIC</v>
      </c>
      <c r="F6647" s="3">
        <f t="shared" ca="1" si="1140"/>
        <v>907</v>
      </c>
      <c r="G6647" s="3" t="str">
        <f ca="1">VLOOKUP(F6647,Occupation!$A$1:$B$915,2,0)</f>
        <v>Fishing Hand</v>
      </c>
      <c r="H6647" s="3">
        <f t="shared" ca="1" si="1141"/>
        <v>5</v>
      </c>
      <c r="I6647" s="3">
        <f t="shared" ca="1" si="1142"/>
        <v>71153.78</v>
      </c>
      <c r="J6647" s="3">
        <f t="shared" ca="1" si="1143"/>
        <v>0.43347006134743293</v>
      </c>
      <c r="K6647" s="3">
        <f t="shared" ca="1" si="1144"/>
        <v>4</v>
      </c>
      <c r="L6647" s="3" t="str">
        <f ca="1">VLOOKUP(K6647,Freq_Investment!$A$1:$B$8,2,0)</f>
        <v>Monthly</v>
      </c>
      <c r="M6647" s="3" t="str">
        <f t="shared" ca="1" si="1145"/>
        <v>Manual</v>
      </c>
      <c r="N6647" s="3">
        <f t="shared" ca="1" si="1146"/>
        <v>4</v>
      </c>
      <c r="O6647" s="3">
        <f t="shared" ca="1" si="1146"/>
        <v>2</v>
      </c>
      <c r="P6647" s="3">
        <f t="shared" ca="1" si="1146"/>
        <v>1</v>
      </c>
    </row>
    <row r="6648" spans="1:16" x14ac:dyDescent="0.25">
      <c r="A6648" s="3">
        <f t="shared" ca="1" si="1136"/>
        <v>192957548</v>
      </c>
      <c r="B6648" s="3">
        <f t="shared" ca="1" si="1137"/>
        <v>8588</v>
      </c>
      <c r="C6648" s="1">
        <f t="shared" ca="1" si="1138"/>
        <v>30811</v>
      </c>
      <c r="D6648" s="7">
        <f t="shared" ca="1" si="1139"/>
        <v>6</v>
      </c>
      <c r="E6648" s="3" t="str">
        <f ca="1">VLOOKUP(D6648,State!$A$1:$B$9,2,0)</f>
        <v>TAS</v>
      </c>
      <c r="F6648" s="3">
        <f t="shared" ca="1" si="1140"/>
        <v>639</v>
      </c>
      <c r="G6648" s="3" t="str">
        <f ca="1">VLOOKUP(F6648,Occupation!$A$1:$B$915,2,0)</f>
        <v>Child Care Worker</v>
      </c>
      <c r="H6648" s="3">
        <f t="shared" ca="1" si="1141"/>
        <v>4</v>
      </c>
      <c r="I6648" s="3">
        <f t="shared" ca="1" si="1142"/>
        <v>20338.71</v>
      </c>
      <c r="J6648" s="3">
        <f t="shared" ca="1" si="1143"/>
        <v>3.2638355474379932E-2</v>
      </c>
      <c r="K6648" s="3">
        <f t="shared" ca="1" si="1144"/>
        <v>7</v>
      </c>
      <c r="L6648" s="3" t="str">
        <f ca="1">VLOOKUP(K6648,Freq_Investment!$A$1:$B$8,2,0)</f>
        <v>Yearly</v>
      </c>
      <c r="M6648" s="3" t="str">
        <f t="shared" ca="1" si="1145"/>
        <v>Manual</v>
      </c>
      <c r="N6648" s="3">
        <f t="shared" ca="1" si="1146"/>
        <v>4</v>
      </c>
      <c r="O6648" s="3">
        <f t="shared" ca="1" si="1146"/>
        <v>3</v>
      </c>
      <c r="P6648" s="3">
        <f t="shared" ca="1" si="1146"/>
        <v>1</v>
      </c>
    </row>
    <row r="6649" spans="1:16" x14ac:dyDescent="0.25">
      <c r="A6649" s="3">
        <f t="shared" ca="1" si="1136"/>
        <v>947296697</v>
      </c>
      <c r="B6649" s="3">
        <f t="shared" ca="1" si="1137"/>
        <v>322</v>
      </c>
      <c r="C6649" s="1">
        <f t="shared" ca="1" si="1138"/>
        <v>26070</v>
      </c>
      <c r="D6649" s="7">
        <f t="shared" ca="1" si="1139"/>
        <v>6</v>
      </c>
      <c r="E6649" s="3" t="str">
        <f ca="1">VLOOKUP(D6649,State!$A$1:$B$9,2,0)</f>
        <v>TAS</v>
      </c>
      <c r="F6649" s="3">
        <f t="shared" ca="1" si="1140"/>
        <v>78</v>
      </c>
      <c r="G6649" s="3" t="str">
        <f ca="1">VLOOKUP(F6649,Occupation!$A$1:$B$915,2,0)</f>
        <v>Post Office Manager</v>
      </c>
      <c r="H6649" s="3">
        <f t="shared" ca="1" si="1141"/>
        <v>9</v>
      </c>
      <c r="I6649" s="3">
        <f t="shared" ca="1" si="1142"/>
        <v>17131.02</v>
      </c>
      <c r="J6649" s="3">
        <f t="shared" ca="1" si="1143"/>
        <v>0.33834978990931025</v>
      </c>
      <c r="K6649" s="3">
        <f t="shared" ca="1" si="1144"/>
        <v>2</v>
      </c>
      <c r="L6649" s="3" t="str">
        <f ca="1">VLOOKUP(K6649,Freq_Investment!$A$1:$B$8,2,0)</f>
        <v>Weekly</v>
      </c>
      <c r="M6649" s="3" t="str">
        <f t="shared" ca="1" si="1145"/>
        <v>Manual</v>
      </c>
      <c r="N6649" s="3">
        <f t="shared" ca="1" si="1146"/>
        <v>1</v>
      </c>
      <c r="O6649" s="3">
        <f t="shared" ca="1" si="1146"/>
        <v>1</v>
      </c>
      <c r="P6649" s="3">
        <f t="shared" ca="1" si="1146"/>
        <v>5</v>
      </c>
    </row>
    <row r="6650" spans="1:16" x14ac:dyDescent="0.25">
      <c r="A6650" s="3">
        <f t="shared" ca="1" si="1136"/>
        <v>102767132</v>
      </c>
      <c r="B6650" s="3">
        <f t="shared" ca="1" si="1137"/>
        <v>2146</v>
      </c>
      <c r="C6650" s="1">
        <f t="shared" ca="1" si="1138"/>
        <v>37865</v>
      </c>
      <c r="D6650" s="7">
        <f t="shared" ca="1" si="1139"/>
        <v>2</v>
      </c>
      <c r="E6650" s="3" t="str">
        <f ca="1">VLOOKUP(D6650,State!$A$1:$B$9,2,0)</f>
        <v>QLD</v>
      </c>
      <c r="F6650" s="3">
        <f t="shared" ca="1" si="1140"/>
        <v>784</v>
      </c>
      <c r="G6650" s="3" t="str">
        <f ca="1">VLOOKUP(F6650,Occupation!$A$1:$B$915,2,0)</f>
        <v>Sales Representative (Personal and Household Goods)</v>
      </c>
      <c r="H6650" s="3">
        <f t="shared" ca="1" si="1141"/>
        <v>3</v>
      </c>
      <c r="I6650" s="3">
        <f t="shared" ca="1" si="1142"/>
        <v>918.32</v>
      </c>
      <c r="J6650" s="3">
        <f t="shared" ca="1" si="1143"/>
        <v>5.2352719987342644E-2</v>
      </c>
      <c r="K6650" s="3">
        <f t="shared" ca="1" si="1144"/>
        <v>4</v>
      </c>
      <c r="L6650" s="3" t="str">
        <f ca="1">VLOOKUP(K6650,Freq_Investment!$A$1:$B$8,2,0)</f>
        <v>Monthly</v>
      </c>
      <c r="M6650" s="3" t="str">
        <f t="shared" ca="1" si="1145"/>
        <v>Manual</v>
      </c>
      <c r="N6650" s="3">
        <f t="shared" ca="1" si="1146"/>
        <v>3</v>
      </c>
      <c r="O6650" s="3">
        <f t="shared" ca="1" si="1146"/>
        <v>4</v>
      </c>
      <c r="P6650" s="3">
        <f t="shared" ca="1" si="1146"/>
        <v>3</v>
      </c>
    </row>
    <row r="6651" spans="1:16" x14ac:dyDescent="0.25">
      <c r="A6651" s="3">
        <f t="shared" ca="1" si="1136"/>
        <v>195186680</v>
      </c>
      <c r="B6651" s="3">
        <f t="shared" ca="1" si="1137"/>
        <v>2108</v>
      </c>
      <c r="C6651" s="1">
        <f t="shared" ca="1" si="1138"/>
        <v>32356</v>
      </c>
      <c r="D6651" s="7">
        <f t="shared" ca="1" si="1139"/>
        <v>4</v>
      </c>
      <c r="E6651" s="3" t="str">
        <f ca="1">VLOOKUP(D6651,State!$A$1:$B$9,2,0)</f>
        <v>WA</v>
      </c>
      <c r="F6651" s="3">
        <f t="shared" ca="1" si="1140"/>
        <v>464</v>
      </c>
      <c r="G6651" s="3" t="str">
        <f ca="1">VLOOKUP(F6651,Occupation!$A$1:$B$915,2,0)</f>
        <v>ICT Customer Support Officer</v>
      </c>
      <c r="H6651" s="3">
        <f t="shared" ca="1" si="1141"/>
        <v>9</v>
      </c>
      <c r="I6651" s="3">
        <f t="shared" ca="1" si="1142"/>
        <v>89103.29</v>
      </c>
      <c r="J6651" s="3">
        <f t="shared" ca="1" si="1143"/>
        <v>0.40485937820341766</v>
      </c>
      <c r="K6651" s="3">
        <f t="shared" ca="1" si="1144"/>
        <v>2</v>
      </c>
      <c r="L6651" s="3" t="str">
        <f ca="1">VLOOKUP(K6651,Freq_Investment!$A$1:$B$8,2,0)</f>
        <v>Weekly</v>
      </c>
      <c r="M6651" s="3" t="str">
        <f t="shared" ca="1" si="1145"/>
        <v>Manual</v>
      </c>
      <c r="N6651" s="3">
        <f t="shared" ca="1" si="1146"/>
        <v>3</v>
      </c>
      <c r="O6651" s="3">
        <f t="shared" ca="1" si="1146"/>
        <v>5</v>
      </c>
      <c r="P6651" s="3">
        <f t="shared" ca="1" si="1146"/>
        <v>1</v>
      </c>
    </row>
    <row r="6652" spans="1:16" x14ac:dyDescent="0.25">
      <c r="A6652" s="3">
        <f t="shared" ca="1" si="1136"/>
        <v>573698961</v>
      </c>
      <c r="B6652" s="3">
        <f t="shared" ca="1" si="1137"/>
        <v>7293</v>
      </c>
      <c r="C6652" s="1">
        <f t="shared" ca="1" si="1138"/>
        <v>34604</v>
      </c>
      <c r="D6652" s="7">
        <f t="shared" ca="1" si="1139"/>
        <v>3</v>
      </c>
      <c r="E6652" s="3" t="str">
        <f ca="1">VLOOKUP(D6652,State!$A$1:$B$9,2,0)</f>
        <v>SA</v>
      </c>
      <c r="F6652" s="3">
        <f t="shared" ca="1" si="1140"/>
        <v>100</v>
      </c>
      <c r="G6652" s="3" t="str">
        <f ca="1">VLOOKUP(F6652,Occupation!$A$1:$B$915,2,0)</f>
        <v>Music Director</v>
      </c>
      <c r="H6652" s="3">
        <f t="shared" ca="1" si="1141"/>
        <v>6</v>
      </c>
      <c r="I6652" s="3">
        <f t="shared" ca="1" si="1142"/>
        <v>96078.82</v>
      </c>
      <c r="J6652" s="3">
        <f t="shared" ca="1" si="1143"/>
        <v>9.4325352817062891E-2</v>
      </c>
      <c r="K6652" s="3">
        <f t="shared" ca="1" si="1144"/>
        <v>4</v>
      </c>
      <c r="L6652" s="3" t="str">
        <f ca="1">VLOOKUP(K6652,Freq_Investment!$A$1:$B$8,2,0)</f>
        <v>Monthly</v>
      </c>
      <c r="M6652" s="3" t="str">
        <f t="shared" ca="1" si="1145"/>
        <v>Auto</v>
      </c>
      <c r="N6652" s="3">
        <f t="shared" ca="1" si="1146"/>
        <v>5</v>
      </c>
      <c r="O6652" s="3">
        <f t="shared" ca="1" si="1146"/>
        <v>1</v>
      </c>
      <c r="P6652" s="3">
        <f t="shared" ca="1" si="1146"/>
        <v>2</v>
      </c>
    </row>
    <row r="6653" spans="1:16" x14ac:dyDescent="0.25">
      <c r="A6653" s="3">
        <f t="shared" ca="1" si="1136"/>
        <v>228270439</v>
      </c>
      <c r="B6653" s="3">
        <f t="shared" ca="1" si="1137"/>
        <v>4540</v>
      </c>
      <c r="C6653" s="1">
        <f t="shared" ca="1" si="1138"/>
        <v>28686</v>
      </c>
      <c r="D6653" s="7">
        <f t="shared" ca="1" si="1139"/>
        <v>6</v>
      </c>
      <c r="E6653" s="3" t="str">
        <f ca="1">VLOOKUP(D6653,State!$A$1:$B$9,2,0)</f>
        <v>TAS</v>
      </c>
      <c r="F6653" s="3">
        <f t="shared" ca="1" si="1140"/>
        <v>474</v>
      </c>
      <c r="G6653" s="3" t="str">
        <f ca="1">VLOOKUP(F6653,Occupation!$A$1:$B$915,2,0)</f>
        <v>Motorcycle Mechanic</v>
      </c>
      <c r="H6653" s="3">
        <f t="shared" ca="1" si="1141"/>
        <v>3</v>
      </c>
      <c r="I6653" s="3">
        <f t="shared" ca="1" si="1142"/>
        <v>13651.8</v>
      </c>
      <c r="J6653" s="3">
        <f t="shared" ca="1" si="1143"/>
        <v>0.47532042568146771</v>
      </c>
      <c r="K6653" s="3">
        <f t="shared" ca="1" si="1144"/>
        <v>1</v>
      </c>
      <c r="L6653" s="3" t="str">
        <f ca="1">VLOOKUP(K6653,Freq_Investment!$A$1:$B$8,2,0)</f>
        <v>Daily</v>
      </c>
      <c r="M6653" s="3" t="str">
        <f t="shared" ca="1" si="1145"/>
        <v>Manual</v>
      </c>
      <c r="N6653" s="3">
        <f t="shared" ca="1" si="1146"/>
        <v>1</v>
      </c>
      <c r="O6653" s="3">
        <f t="shared" ca="1" si="1146"/>
        <v>5</v>
      </c>
      <c r="P6653" s="3">
        <f t="shared" ca="1" si="1146"/>
        <v>2</v>
      </c>
    </row>
    <row r="6654" spans="1:16" x14ac:dyDescent="0.25">
      <c r="A6654" s="3">
        <f t="shared" ca="1" si="1136"/>
        <v>187496539</v>
      </c>
      <c r="B6654" s="3">
        <f t="shared" ca="1" si="1137"/>
        <v>5126</v>
      </c>
      <c r="C6654" s="1">
        <f t="shared" ca="1" si="1138"/>
        <v>41399</v>
      </c>
      <c r="D6654" s="7">
        <f t="shared" ca="1" si="1139"/>
        <v>7</v>
      </c>
      <c r="E6654" s="3" t="str">
        <f ca="1">VLOOKUP(D6654,State!$A$1:$B$9,2,0)</f>
        <v>VIC</v>
      </c>
      <c r="F6654" s="3">
        <f t="shared" ca="1" si="1140"/>
        <v>180</v>
      </c>
      <c r="G6654" s="3" t="str">
        <f ca="1">VLOOKUP(F6654,Occupation!$A$1:$B$915,2,0)</f>
        <v>Public Relations Professional</v>
      </c>
      <c r="H6654" s="3">
        <f t="shared" ca="1" si="1141"/>
        <v>1</v>
      </c>
      <c r="I6654" s="3">
        <f t="shared" ca="1" si="1142"/>
        <v>59534.87</v>
      </c>
      <c r="J6654" s="3">
        <f t="shared" ca="1" si="1143"/>
        <v>0.10199011396581931</v>
      </c>
      <c r="K6654" s="3">
        <f t="shared" ca="1" si="1144"/>
        <v>7</v>
      </c>
      <c r="L6654" s="3" t="str">
        <f ca="1">VLOOKUP(K6654,Freq_Investment!$A$1:$B$8,2,0)</f>
        <v>Yearly</v>
      </c>
      <c r="M6654" s="3" t="str">
        <f t="shared" ca="1" si="1145"/>
        <v>Auto</v>
      </c>
      <c r="N6654" s="3">
        <f t="shared" ca="1" si="1146"/>
        <v>3</v>
      </c>
      <c r="O6654" s="3">
        <f t="shared" ca="1" si="1146"/>
        <v>4</v>
      </c>
      <c r="P6654" s="3">
        <f t="shared" ca="1" si="1146"/>
        <v>3</v>
      </c>
    </row>
    <row r="6655" spans="1:16" x14ac:dyDescent="0.25">
      <c r="A6655" s="3">
        <f t="shared" ca="1" si="1136"/>
        <v>970539185</v>
      </c>
      <c r="B6655" s="3">
        <f t="shared" ca="1" si="1137"/>
        <v>4653</v>
      </c>
      <c r="C6655" s="1">
        <f t="shared" ca="1" si="1138"/>
        <v>37332</v>
      </c>
      <c r="D6655" s="7">
        <f t="shared" ca="1" si="1139"/>
        <v>4</v>
      </c>
      <c r="E6655" s="3" t="str">
        <f ca="1">VLOOKUP(D6655,State!$A$1:$B$9,2,0)</f>
        <v>WA</v>
      </c>
      <c r="F6655" s="3">
        <f t="shared" ca="1" si="1140"/>
        <v>750</v>
      </c>
      <c r="G6655" s="3" t="str">
        <f ca="1">VLOOKUP(F6655,Occupation!$A$1:$B$915,2,0)</f>
        <v>Legal Executive</v>
      </c>
      <c r="H6655" s="3">
        <f t="shared" ca="1" si="1141"/>
        <v>10</v>
      </c>
      <c r="I6655" s="3">
        <f t="shared" ca="1" si="1142"/>
        <v>44454</v>
      </c>
      <c r="J6655" s="3">
        <f t="shared" ca="1" si="1143"/>
        <v>0.16788596645430393</v>
      </c>
      <c r="K6655" s="3">
        <f t="shared" ca="1" si="1144"/>
        <v>4</v>
      </c>
      <c r="L6655" s="3" t="str">
        <f ca="1">VLOOKUP(K6655,Freq_Investment!$A$1:$B$8,2,0)</f>
        <v>Monthly</v>
      </c>
      <c r="M6655" s="3" t="str">
        <f t="shared" ca="1" si="1145"/>
        <v>Manual</v>
      </c>
      <c r="N6655" s="3">
        <f t="shared" ca="1" si="1146"/>
        <v>2</v>
      </c>
      <c r="O6655" s="3">
        <f t="shared" ca="1" si="1146"/>
        <v>3</v>
      </c>
      <c r="P6655" s="3">
        <f t="shared" ca="1" si="1146"/>
        <v>5</v>
      </c>
    </row>
    <row r="6656" spans="1:16" x14ac:dyDescent="0.25">
      <c r="A6656" s="3">
        <f t="shared" ca="1" si="1136"/>
        <v>22716652</v>
      </c>
      <c r="B6656" s="3">
        <f t="shared" ca="1" si="1137"/>
        <v>8292</v>
      </c>
      <c r="C6656" s="1">
        <f t="shared" ca="1" si="1138"/>
        <v>25848</v>
      </c>
      <c r="D6656" s="7">
        <f t="shared" ca="1" si="1139"/>
        <v>4</v>
      </c>
      <c r="E6656" s="3" t="str">
        <f ca="1">VLOOKUP(D6656,State!$A$1:$B$9,2,0)</f>
        <v>WA</v>
      </c>
      <c r="F6656" s="3">
        <f t="shared" ca="1" si="1140"/>
        <v>882</v>
      </c>
      <c r="G6656" s="3" t="str">
        <f ca="1">VLOOKUP(F6656,Occupation!$A$1:$B$915,2,0)</f>
        <v>Scaffolder</v>
      </c>
      <c r="H6656" s="3">
        <f t="shared" ca="1" si="1141"/>
        <v>4</v>
      </c>
      <c r="I6656" s="3">
        <f t="shared" ca="1" si="1142"/>
        <v>86467.82</v>
      </c>
      <c r="J6656" s="3">
        <f t="shared" ca="1" si="1143"/>
        <v>9.4803669199210627E-2</v>
      </c>
      <c r="K6656" s="3">
        <f t="shared" ca="1" si="1144"/>
        <v>3</v>
      </c>
      <c r="L6656" s="3" t="str">
        <f ca="1">VLOOKUP(K6656,Freq_Investment!$A$1:$B$8,2,0)</f>
        <v>Fortnightly</v>
      </c>
      <c r="M6656" s="3" t="str">
        <f t="shared" ca="1" si="1145"/>
        <v>Manual</v>
      </c>
      <c r="N6656" s="3">
        <f t="shared" ca="1" si="1146"/>
        <v>4</v>
      </c>
      <c r="O6656" s="3">
        <f t="shared" ca="1" si="1146"/>
        <v>4</v>
      </c>
      <c r="P6656" s="3">
        <f t="shared" ca="1" si="1146"/>
        <v>1</v>
      </c>
    </row>
    <row r="6657" spans="1:16" x14ac:dyDescent="0.25">
      <c r="A6657" s="3">
        <f t="shared" ca="1" si="1136"/>
        <v>278948612</v>
      </c>
      <c r="B6657" s="3">
        <f t="shared" ca="1" si="1137"/>
        <v>498</v>
      </c>
      <c r="C6657" s="1">
        <f t="shared" ca="1" si="1138"/>
        <v>38627</v>
      </c>
      <c r="D6657" s="7">
        <f t="shared" ca="1" si="1139"/>
        <v>2</v>
      </c>
      <c r="E6657" s="3" t="str">
        <f ca="1">VLOOKUP(D6657,State!$A$1:$B$9,2,0)</f>
        <v>QLD</v>
      </c>
      <c r="F6657" s="3">
        <f t="shared" ca="1" si="1140"/>
        <v>35</v>
      </c>
      <c r="G6657" s="3" t="str">
        <f ca="1">VLOOKUP(F6657,Occupation!$A$1:$B$915,2,0)</f>
        <v>Policy and Planning Manager</v>
      </c>
      <c r="H6657" s="3">
        <f t="shared" ca="1" si="1141"/>
        <v>3</v>
      </c>
      <c r="I6657" s="3">
        <f t="shared" ca="1" si="1142"/>
        <v>41232.949999999997</v>
      </c>
      <c r="J6657" s="3">
        <f t="shared" ca="1" si="1143"/>
        <v>0.22035054642601015</v>
      </c>
      <c r="K6657" s="3">
        <f t="shared" ca="1" si="1144"/>
        <v>4</v>
      </c>
      <c r="L6657" s="3" t="str">
        <f ca="1">VLOOKUP(K6657,Freq_Investment!$A$1:$B$8,2,0)</f>
        <v>Monthly</v>
      </c>
      <c r="M6657" s="3" t="str">
        <f t="shared" ca="1" si="1145"/>
        <v>Manual</v>
      </c>
      <c r="N6657" s="3">
        <f t="shared" ca="1" si="1146"/>
        <v>5</v>
      </c>
      <c r="O6657" s="3">
        <f t="shared" ca="1" si="1146"/>
        <v>1</v>
      </c>
      <c r="P6657" s="3">
        <f t="shared" ca="1" si="1146"/>
        <v>5</v>
      </c>
    </row>
    <row r="6658" spans="1:16" x14ac:dyDescent="0.25">
      <c r="A6658" s="3">
        <f t="shared" ca="1" si="1136"/>
        <v>189088985</v>
      </c>
      <c r="B6658" s="3">
        <f t="shared" ca="1" si="1137"/>
        <v>6899</v>
      </c>
      <c r="C6658" s="1">
        <f t="shared" ca="1" si="1138"/>
        <v>43031</v>
      </c>
      <c r="D6658" s="7">
        <f t="shared" ca="1" si="1139"/>
        <v>5</v>
      </c>
      <c r="E6658" s="3" t="str">
        <f ca="1">VLOOKUP(D6658,State!$A$1:$B$9,2,0)</f>
        <v>NT</v>
      </c>
      <c r="F6658" s="3">
        <f t="shared" ca="1" si="1140"/>
        <v>59</v>
      </c>
      <c r="G6658" s="3" t="str">
        <f ca="1">VLOOKUP(F6658,Occupation!$A$1:$B$915,2,0)</f>
        <v>ICT Project Manager</v>
      </c>
      <c r="H6658" s="3">
        <f t="shared" ca="1" si="1141"/>
        <v>8</v>
      </c>
      <c r="I6658" s="3">
        <f t="shared" ca="1" si="1142"/>
        <v>81777.39</v>
      </c>
      <c r="J6658" s="3">
        <f t="shared" ca="1" si="1143"/>
        <v>0.13116137509806319</v>
      </c>
      <c r="K6658" s="3">
        <f t="shared" ca="1" si="1144"/>
        <v>3</v>
      </c>
      <c r="L6658" s="3" t="str">
        <f ca="1">VLOOKUP(K6658,Freq_Investment!$A$1:$B$8,2,0)</f>
        <v>Fortnightly</v>
      </c>
      <c r="M6658" s="3" t="str">
        <f t="shared" ca="1" si="1145"/>
        <v>Auto</v>
      </c>
      <c r="N6658" s="3">
        <f t="shared" ca="1" si="1146"/>
        <v>2</v>
      </c>
      <c r="O6658" s="3">
        <f t="shared" ca="1" si="1146"/>
        <v>2</v>
      </c>
      <c r="P6658" s="3">
        <f t="shared" ca="1" si="1146"/>
        <v>5</v>
      </c>
    </row>
    <row r="6659" spans="1:16" x14ac:dyDescent="0.25">
      <c r="A6659" s="3">
        <f t="shared" ref="A6659:A6722" ca="1" si="1147">RANDBETWEEN(10000000,1000000000)</f>
        <v>997530502</v>
      </c>
      <c r="B6659" s="3">
        <f t="shared" ref="B6659:B6722" ca="1" si="1148">RANDBETWEEN(1,10000)</f>
        <v>4375</v>
      </c>
      <c r="C6659" s="1">
        <f t="shared" ref="C6659:C6722" ca="1" si="1149">DATE(RANDBETWEEN(1970,2021),RANDBETWEEN(1,12),RANDBETWEEN(1,28))</f>
        <v>28291</v>
      </c>
      <c r="D6659" s="7">
        <f t="shared" ref="D6659:D6722" ca="1" si="1150">RANDBETWEEN(1,8)</f>
        <v>3</v>
      </c>
      <c r="E6659" s="3" t="str">
        <f ca="1">VLOOKUP(D6659,State!$A$1:$B$9,2,0)</f>
        <v>SA</v>
      </c>
      <c r="F6659" s="3">
        <f t="shared" ref="F6659:F6722" ca="1" si="1151">RANDBETWEEN(1,914)</f>
        <v>813</v>
      </c>
      <c r="G6659" s="3" t="str">
        <f ca="1">VLOOKUP(F6659,Occupation!$A$1:$B$915,2,0)</f>
        <v>Reinforced Plastic and Composite Production Worker</v>
      </c>
      <c r="H6659" s="3">
        <f t="shared" ref="H6659:H6722" ca="1" si="1152">RANDBETWEEN(1,10)</f>
        <v>4</v>
      </c>
      <c r="I6659" s="3">
        <f t="shared" ref="I6659:I6722" ca="1" si="1153">ROUND(RAND()*100000,2)</f>
        <v>43222.05</v>
      </c>
      <c r="J6659" s="3">
        <f t="shared" ref="J6659:J6722" ca="1" si="1154">RAND()/2</f>
        <v>0.30936273538120529</v>
      </c>
      <c r="K6659" s="3">
        <f t="shared" ref="K6659:K6722" ca="1" si="1155">RANDBETWEEN(1,7)</f>
        <v>1</v>
      </c>
      <c r="L6659" s="3" t="str">
        <f ca="1">VLOOKUP(K6659,Freq_Investment!$A$1:$B$8,2,0)</f>
        <v>Daily</v>
      </c>
      <c r="M6659" s="3" t="str">
        <f t="shared" ref="M6659:M6722" ca="1" si="1156">IF(RANDBETWEEN(1,2)&gt;1,"Auto","Manual")</f>
        <v>Auto</v>
      </c>
      <c r="N6659" s="3">
        <f t="shared" ca="1" si="1146"/>
        <v>3</v>
      </c>
      <c r="O6659" s="3">
        <f t="shared" ca="1" si="1146"/>
        <v>5</v>
      </c>
      <c r="P6659" s="3">
        <f t="shared" ca="1" si="1146"/>
        <v>3</v>
      </c>
    </row>
    <row r="6660" spans="1:16" x14ac:dyDescent="0.25">
      <c r="A6660" s="3">
        <f t="shared" ca="1" si="1147"/>
        <v>764507371</v>
      </c>
      <c r="B6660" s="3">
        <f t="shared" ca="1" si="1148"/>
        <v>5627</v>
      </c>
      <c r="C6660" s="1">
        <f t="shared" ca="1" si="1149"/>
        <v>34672</v>
      </c>
      <c r="D6660" s="7">
        <f t="shared" ca="1" si="1150"/>
        <v>7</v>
      </c>
      <c r="E6660" s="3" t="str">
        <f ca="1">VLOOKUP(D6660,State!$A$1:$B$9,2,0)</f>
        <v>VIC</v>
      </c>
      <c r="F6660" s="3">
        <f t="shared" ca="1" si="1151"/>
        <v>483</v>
      </c>
      <c r="G6660" s="3" t="str">
        <f ca="1">VLOOKUP(F6660,Occupation!$A$1:$B$915,2,0)</f>
        <v>Pressure Welder</v>
      </c>
      <c r="H6660" s="3">
        <f t="shared" ca="1" si="1152"/>
        <v>9</v>
      </c>
      <c r="I6660" s="3">
        <f t="shared" ca="1" si="1153"/>
        <v>85217.83</v>
      </c>
      <c r="J6660" s="3">
        <f t="shared" ca="1" si="1154"/>
        <v>0.33679864561511003</v>
      </c>
      <c r="K6660" s="3">
        <f t="shared" ca="1" si="1155"/>
        <v>2</v>
      </c>
      <c r="L6660" s="3" t="str">
        <f ca="1">VLOOKUP(K6660,Freq_Investment!$A$1:$B$8,2,0)</f>
        <v>Weekly</v>
      </c>
      <c r="M6660" s="3" t="str">
        <f t="shared" ca="1" si="1156"/>
        <v>Manual</v>
      </c>
      <c r="N6660" s="3">
        <f t="shared" ca="1" si="1146"/>
        <v>1</v>
      </c>
      <c r="O6660" s="3">
        <f t="shared" ca="1" si="1146"/>
        <v>2</v>
      </c>
      <c r="P6660" s="3">
        <f t="shared" ca="1" si="1146"/>
        <v>3</v>
      </c>
    </row>
    <row r="6661" spans="1:16" x14ac:dyDescent="0.25">
      <c r="A6661" s="3">
        <f t="shared" ca="1" si="1147"/>
        <v>218905905</v>
      </c>
      <c r="B6661" s="3">
        <f t="shared" ca="1" si="1148"/>
        <v>8321</v>
      </c>
      <c r="C6661" s="1">
        <f t="shared" ca="1" si="1149"/>
        <v>31930</v>
      </c>
      <c r="D6661" s="7">
        <f t="shared" ca="1" si="1150"/>
        <v>3</v>
      </c>
      <c r="E6661" s="3" t="str">
        <f ca="1">VLOOKUP(D6661,State!$A$1:$B$9,2,0)</f>
        <v>SA</v>
      </c>
      <c r="F6661" s="3">
        <f t="shared" ca="1" si="1151"/>
        <v>674</v>
      </c>
      <c r="G6661" s="3" t="str">
        <f ca="1">VLOOKUP(F6661,Occupation!$A$1:$B$915,2,0)</f>
        <v>Gallery or Museum Guide</v>
      </c>
      <c r="H6661" s="3">
        <f t="shared" ca="1" si="1152"/>
        <v>7</v>
      </c>
      <c r="I6661" s="3">
        <f t="shared" ca="1" si="1153"/>
        <v>87203.15</v>
      </c>
      <c r="J6661" s="3">
        <f t="shared" ca="1" si="1154"/>
        <v>0.36173218527797868</v>
      </c>
      <c r="K6661" s="3">
        <f t="shared" ca="1" si="1155"/>
        <v>6</v>
      </c>
      <c r="L6661" s="3" t="str">
        <f ca="1">VLOOKUP(K6661,Freq_Investment!$A$1:$B$8,2,0)</f>
        <v>Half-yearly</v>
      </c>
      <c r="M6661" s="3" t="str">
        <f t="shared" ca="1" si="1156"/>
        <v>Manual</v>
      </c>
      <c r="N6661" s="3">
        <f t="shared" ca="1" si="1146"/>
        <v>2</v>
      </c>
      <c r="O6661" s="3">
        <f t="shared" ca="1" si="1146"/>
        <v>2</v>
      </c>
      <c r="P6661" s="3">
        <f t="shared" ca="1" si="1146"/>
        <v>1</v>
      </c>
    </row>
    <row r="6662" spans="1:16" x14ac:dyDescent="0.25">
      <c r="A6662" s="3">
        <f t="shared" ca="1" si="1147"/>
        <v>525905575</v>
      </c>
      <c r="B6662" s="3">
        <f t="shared" ca="1" si="1148"/>
        <v>8820</v>
      </c>
      <c r="C6662" s="1">
        <f t="shared" ca="1" si="1149"/>
        <v>43032</v>
      </c>
      <c r="D6662" s="7">
        <f t="shared" ca="1" si="1150"/>
        <v>6</v>
      </c>
      <c r="E6662" s="3" t="str">
        <f ca="1">VLOOKUP(D6662,State!$A$1:$B$9,2,0)</f>
        <v>TAS</v>
      </c>
      <c r="F6662" s="3">
        <f t="shared" ca="1" si="1151"/>
        <v>253</v>
      </c>
      <c r="G6662" s="3" t="str">
        <f ca="1">VLOOKUP(F6662,Occupation!$A$1:$B$915,2,0)</f>
        <v>Zoologist</v>
      </c>
      <c r="H6662" s="3">
        <f t="shared" ca="1" si="1152"/>
        <v>10</v>
      </c>
      <c r="I6662" s="3">
        <f t="shared" ca="1" si="1153"/>
        <v>90356.59</v>
      </c>
      <c r="J6662" s="3">
        <f t="shared" ca="1" si="1154"/>
        <v>0.15850460057491683</v>
      </c>
      <c r="K6662" s="3">
        <f t="shared" ca="1" si="1155"/>
        <v>5</v>
      </c>
      <c r="L6662" s="3" t="str">
        <f ca="1">VLOOKUP(K6662,Freq_Investment!$A$1:$B$8,2,0)</f>
        <v>Quarterly</v>
      </c>
      <c r="M6662" s="3" t="str">
        <f t="shared" ca="1" si="1156"/>
        <v>Manual</v>
      </c>
      <c r="N6662" s="3">
        <f t="shared" ca="1" si="1146"/>
        <v>5</v>
      </c>
      <c r="O6662" s="3">
        <f t="shared" ca="1" si="1146"/>
        <v>2</v>
      </c>
      <c r="P6662" s="3">
        <f t="shared" ca="1" si="1146"/>
        <v>1</v>
      </c>
    </row>
    <row r="6663" spans="1:16" x14ac:dyDescent="0.25">
      <c r="A6663" s="3">
        <f t="shared" ca="1" si="1147"/>
        <v>598479158</v>
      </c>
      <c r="B6663" s="3">
        <f t="shared" ca="1" si="1148"/>
        <v>3480</v>
      </c>
      <c r="C6663" s="1">
        <f t="shared" ca="1" si="1149"/>
        <v>28228</v>
      </c>
      <c r="D6663" s="7">
        <f t="shared" ca="1" si="1150"/>
        <v>4</v>
      </c>
      <c r="E6663" s="3" t="str">
        <f ca="1">VLOOKUP(D6663,State!$A$1:$B$9,2,0)</f>
        <v>WA</v>
      </c>
      <c r="F6663" s="3">
        <f t="shared" ca="1" si="1151"/>
        <v>609</v>
      </c>
      <c r="G6663" s="3" t="str">
        <f ca="1">VLOOKUP(F6663,Occupation!$A$1:$B$915,2,0)</f>
        <v>Musical Instrument Maker or Repairer</v>
      </c>
      <c r="H6663" s="3">
        <f t="shared" ca="1" si="1152"/>
        <v>3</v>
      </c>
      <c r="I6663" s="3">
        <f t="shared" ca="1" si="1153"/>
        <v>47266.01</v>
      </c>
      <c r="J6663" s="3">
        <f t="shared" ca="1" si="1154"/>
        <v>0.43548683296318957</v>
      </c>
      <c r="K6663" s="3">
        <f t="shared" ca="1" si="1155"/>
        <v>6</v>
      </c>
      <c r="L6663" s="3" t="str">
        <f ca="1">VLOOKUP(K6663,Freq_Investment!$A$1:$B$8,2,0)</f>
        <v>Half-yearly</v>
      </c>
      <c r="M6663" s="3" t="str">
        <f t="shared" ca="1" si="1156"/>
        <v>Auto</v>
      </c>
      <c r="N6663" s="3">
        <f t="shared" ca="1" si="1146"/>
        <v>2</v>
      </c>
      <c r="O6663" s="3">
        <f t="shared" ca="1" si="1146"/>
        <v>2</v>
      </c>
      <c r="P6663" s="3">
        <f t="shared" ca="1" si="1146"/>
        <v>1</v>
      </c>
    </row>
    <row r="6664" spans="1:16" x14ac:dyDescent="0.25">
      <c r="A6664" s="3">
        <f t="shared" ca="1" si="1147"/>
        <v>881503281</v>
      </c>
      <c r="B6664" s="3">
        <f t="shared" ca="1" si="1148"/>
        <v>4570</v>
      </c>
      <c r="C6664" s="1">
        <f t="shared" ca="1" si="1149"/>
        <v>28563</v>
      </c>
      <c r="D6664" s="7">
        <f t="shared" ca="1" si="1150"/>
        <v>2</v>
      </c>
      <c r="E6664" s="3" t="str">
        <f ca="1">VLOOKUP(D6664,State!$A$1:$B$9,2,0)</f>
        <v>QLD</v>
      </c>
      <c r="F6664" s="3">
        <f t="shared" ca="1" si="1151"/>
        <v>77</v>
      </c>
      <c r="G6664" s="3" t="str">
        <f ca="1">VLOOKUP(F6664,Occupation!$A$1:$B$915,2,0)</f>
        <v>Hair or Beauty Salon Manager</v>
      </c>
      <c r="H6664" s="3">
        <f t="shared" ca="1" si="1152"/>
        <v>4</v>
      </c>
      <c r="I6664" s="3">
        <f t="shared" ca="1" si="1153"/>
        <v>58161.919999999998</v>
      </c>
      <c r="J6664" s="3">
        <f t="shared" ca="1" si="1154"/>
        <v>0.15837620283926118</v>
      </c>
      <c r="K6664" s="3">
        <f t="shared" ca="1" si="1155"/>
        <v>3</v>
      </c>
      <c r="L6664" s="3" t="str">
        <f ca="1">VLOOKUP(K6664,Freq_Investment!$A$1:$B$8,2,0)</f>
        <v>Fortnightly</v>
      </c>
      <c r="M6664" s="3" t="str">
        <f t="shared" ca="1" si="1156"/>
        <v>Auto</v>
      </c>
      <c r="N6664" s="3">
        <f t="shared" ca="1" si="1146"/>
        <v>2</v>
      </c>
      <c r="O6664" s="3">
        <f t="shared" ca="1" si="1146"/>
        <v>2</v>
      </c>
      <c r="P6664" s="3">
        <f t="shared" ca="1" si="1146"/>
        <v>4</v>
      </c>
    </row>
    <row r="6665" spans="1:16" x14ac:dyDescent="0.25">
      <c r="A6665" s="3">
        <f t="shared" ca="1" si="1147"/>
        <v>357156718</v>
      </c>
      <c r="B6665" s="3">
        <f t="shared" ca="1" si="1148"/>
        <v>8285</v>
      </c>
      <c r="C6665" s="1">
        <f t="shared" ca="1" si="1149"/>
        <v>42715</v>
      </c>
      <c r="D6665" s="7">
        <f t="shared" ca="1" si="1150"/>
        <v>3</v>
      </c>
      <c r="E6665" s="3" t="str">
        <f ca="1">VLOOKUP(D6665,State!$A$1:$B$9,2,0)</f>
        <v>SA</v>
      </c>
      <c r="F6665" s="3">
        <f t="shared" ca="1" si="1151"/>
        <v>102</v>
      </c>
      <c r="G6665" s="3" t="str">
        <f ca="1">VLOOKUP(F6665,Occupation!$A$1:$B$915,2,0)</f>
        <v>Singer</v>
      </c>
      <c r="H6665" s="3">
        <f t="shared" ca="1" si="1152"/>
        <v>3</v>
      </c>
      <c r="I6665" s="3">
        <f t="shared" ca="1" si="1153"/>
        <v>85716.47</v>
      </c>
      <c r="J6665" s="3">
        <f t="shared" ca="1" si="1154"/>
        <v>0.49193758605469257</v>
      </c>
      <c r="K6665" s="3">
        <f t="shared" ca="1" si="1155"/>
        <v>2</v>
      </c>
      <c r="L6665" s="3" t="str">
        <f ca="1">VLOOKUP(K6665,Freq_Investment!$A$1:$B$8,2,0)</f>
        <v>Weekly</v>
      </c>
      <c r="M6665" s="3" t="str">
        <f t="shared" ca="1" si="1156"/>
        <v>Manual</v>
      </c>
      <c r="N6665" s="3">
        <f t="shared" ca="1" si="1146"/>
        <v>1</v>
      </c>
      <c r="O6665" s="3">
        <f t="shared" ca="1" si="1146"/>
        <v>5</v>
      </c>
      <c r="P6665" s="3">
        <f t="shared" ca="1" si="1146"/>
        <v>5</v>
      </c>
    </row>
    <row r="6666" spans="1:16" x14ac:dyDescent="0.25">
      <c r="A6666" s="3">
        <f t="shared" ca="1" si="1147"/>
        <v>542839740</v>
      </c>
      <c r="B6666" s="3">
        <f t="shared" ca="1" si="1148"/>
        <v>4547</v>
      </c>
      <c r="C6666" s="1">
        <f t="shared" ca="1" si="1149"/>
        <v>33668</v>
      </c>
      <c r="D6666" s="7">
        <f t="shared" ca="1" si="1150"/>
        <v>6</v>
      </c>
      <c r="E6666" s="3" t="str">
        <f ca="1">VLOOKUP(D6666,State!$A$1:$B$9,2,0)</f>
        <v>TAS</v>
      </c>
      <c r="F6666" s="3">
        <f t="shared" ca="1" si="1151"/>
        <v>404</v>
      </c>
      <c r="G6666" s="3" t="str">
        <f ca="1">VLOOKUP(F6666,Occupation!$A$1:$B$915,2,0)</f>
        <v>Minister of Religion</v>
      </c>
      <c r="H6666" s="3">
        <f t="shared" ca="1" si="1152"/>
        <v>9</v>
      </c>
      <c r="I6666" s="3">
        <f t="shared" ca="1" si="1153"/>
        <v>67013.75</v>
      </c>
      <c r="J6666" s="3">
        <f t="shared" ca="1" si="1154"/>
        <v>6.1357926185054923E-2</v>
      </c>
      <c r="K6666" s="3">
        <f t="shared" ca="1" si="1155"/>
        <v>6</v>
      </c>
      <c r="L6666" s="3" t="str">
        <f ca="1">VLOOKUP(K6666,Freq_Investment!$A$1:$B$8,2,0)</f>
        <v>Half-yearly</v>
      </c>
      <c r="M6666" s="3" t="str">
        <f t="shared" ca="1" si="1156"/>
        <v>Manual</v>
      </c>
      <c r="N6666" s="3">
        <f t="shared" ca="1" si="1146"/>
        <v>2</v>
      </c>
      <c r="O6666" s="3">
        <f t="shared" ca="1" si="1146"/>
        <v>1</v>
      </c>
      <c r="P6666" s="3">
        <f t="shared" ca="1" si="1146"/>
        <v>1</v>
      </c>
    </row>
    <row r="6667" spans="1:16" x14ac:dyDescent="0.25">
      <c r="A6667" s="3">
        <f t="shared" ca="1" si="1147"/>
        <v>89427938</v>
      </c>
      <c r="B6667" s="3">
        <f t="shared" ca="1" si="1148"/>
        <v>2575</v>
      </c>
      <c r="C6667" s="1">
        <f t="shared" ca="1" si="1149"/>
        <v>36204</v>
      </c>
      <c r="D6667" s="7">
        <f t="shared" ca="1" si="1150"/>
        <v>5</v>
      </c>
      <c r="E6667" s="3" t="str">
        <f ca="1">VLOOKUP(D6667,State!$A$1:$B$9,2,0)</f>
        <v>NT</v>
      </c>
      <c r="F6667" s="3">
        <f t="shared" ca="1" si="1151"/>
        <v>438</v>
      </c>
      <c r="G6667" s="3" t="str">
        <f ca="1">VLOOKUP(F6667,Occupation!$A$1:$B$915,2,0)</f>
        <v>Life Science Technician</v>
      </c>
      <c r="H6667" s="3">
        <f t="shared" ca="1" si="1152"/>
        <v>4</v>
      </c>
      <c r="I6667" s="3">
        <f t="shared" ca="1" si="1153"/>
        <v>71520.479999999996</v>
      </c>
      <c r="J6667" s="3">
        <f t="shared" ca="1" si="1154"/>
        <v>0.49885758627192839</v>
      </c>
      <c r="K6667" s="3">
        <f t="shared" ca="1" si="1155"/>
        <v>7</v>
      </c>
      <c r="L6667" s="3" t="str">
        <f ca="1">VLOOKUP(K6667,Freq_Investment!$A$1:$B$8,2,0)</f>
        <v>Yearly</v>
      </c>
      <c r="M6667" s="3" t="str">
        <f t="shared" ca="1" si="1156"/>
        <v>Auto</v>
      </c>
      <c r="N6667" s="3">
        <f t="shared" ca="1" si="1146"/>
        <v>3</v>
      </c>
      <c r="O6667" s="3">
        <f t="shared" ca="1" si="1146"/>
        <v>2</v>
      </c>
      <c r="P6667" s="3">
        <f t="shared" ca="1" si="1146"/>
        <v>5</v>
      </c>
    </row>
    <row r="6668" spans="1:16" x14ac:dyDescent="0.25">
      <c r="A6668" s="3">
        <f t="shared" ca="1" si="1147"/>
        <v>315548571</v>
      </c>
      <c r="B6668" s="3">
        <f t="shared" ca="1" si="1148"/>
        <v>694</v>
      </c>
      <c r="C6668" s="1">
        <f t="shared" ca="1" si="1149"/>
        <v>37914</v>
      </c>
      <c r="D6668" s="7">
        <f t="shared" ca="1" si="1150"/>
        <v>5</v>
      </c>
      <c r="E6668" s="3" t="str">
        <f ca="1">VLOOKUP(D6668,State!$A$1:$B$9,2,0)</f>
        <v>NT</v>
      </c>
      <c r="F6668" s="3">
        <f t="shared" ca="1" si="1151"/>
        <v>50</v>
      </c>
      <c r="G6668" s="3" t="str">
        <f ca="1">VLOOKUP(F6668,Occupation!$A$1:$B$915,2,0)</f>
        <v>Nursing Clinical Director</v>
      </c>
      <c r="H6668" s="3">
        <f t="shared" ca="1" si="1152"/>
        <v>4</v>
      </c>
      <c r="I6668" s="3">
        <f t="shared" ca="1" si="1153"/>
        <v>66398.13</v>
      </c>
      <c r="J6668" s="3">
        <f t="shared" ca="1" si="1154"/>
        <v>0.31794743988519319</v>
      </c>
      <c r="K6668" s="3">
        <f t="shared" ca="1" si="1155"/>
        <v>1</v>
      </c>
      <c r="L6668" s="3" t="str">
        <f ca="1">VLOOKUP(K6668,Freq_Investment!$A$1:$B$8,2,0)</f>
        <v>Daily</v>
      </c>
      <c r="M6668" s="3" t="str">
        <f t="shared" ca="1" si="1156"/>
        <v>Manual</v>
      </c>
      <c r="N6668" s="3">
        <f t="shared" ca="1" si="1146"/>
        <v>2</v>
      </c>
      <c r="O6668" s="3">
        <f t="shared" ca="1" si="1146"/>
        <v>3</v>
      </c>
      <c r="P6668" s="3">
        <f t="shared" ca="1" si="1146"/>
        <v>4</v>
      </c>
    </row>
    <row r="6669" spans="1:16" x14ac:dyDescent="0.25">
      <c r="A6669" s="3">
        <f t="shared" ca="1" si="1147"/>
        <v>886957385</v>
      </c>
      <c r="B6669" s="3">
        <f t="shared" ca="1" si="1148"/>
        <v>7042</v>
      </c>
      <c r="C6669" s="1">
        <f t="shared" ca="1" si="1149"/>
        <v>39941</v>
      </c>
      <c r="D6669" s="7">
        <f t="shared" ca="1" si="1150"/>
        <v>8</v>
      </c>
      <c r="E6669" s="3" t="str">
        <f ca="1">VLOOKUP(D6669,State!$A$1:$B$9,2,0)</f>
        <v>ACT</v>
      </c>
      <c r="F6669" s="3">
        <f t="shared" ca="1" si="1151"/>
        <v>215</v>
      </c>
      <c r="G6669" s="3" t="str">
        <f ca="1">VLOOKUP(F6669,Occupation!$A$1:$B$915,2,0)</f>
        <v>Transport Engineer</v>
      </c>
      <c r="H6669" s="3">
        <f t="shared" ca="1" si="1152"/>
        <v>6</v>
      </c>
      <c r="I6669" s="3">
        <f t="shared" ca="1" si="1153"/>
        <v>72415.06</v>
      </c>
      <c r="J6669" s="3">
        <f t="shared" ca="1" si="1154"/>
        <v>8.2170752655785273E-2</v>
      </c>
      <c r="K6669" s="3">
        <f t="shared" ca="1" si="1155"/>
        <v>2</v>
      </c>
      <c r="L6669" s="3" t="str">
        <f ca="1">VLOOKUP(K6669,Freq_Investment!$A$1:$B$8,2,0)</f>
        <v>Weekly</v>
      </c>
      <c r="M6669" s="3" t="str">
        <f t="shared" ca="1" si="1156"/>
        <v>Auto</v>
      </c>
      <c r="N6669" s="3">
        <f t="shared" ca="1" si="1146"/>
        <v>4</v>
      </c>
      <c r="O6669" s="3">
        <f t="shared" ca="1" si="1146"/>
        <v>5</v>
      </c>
      <c r="P6669" s="3">
        <f t="shared" ca="1" si="1146"/>
        <v>3</v>
      </c>
    </row>
    <row r="6670" spans="1:16" x14ac:dyDescent="0.25">
      <c r="A6670" s="3">
        <f t="shared" ca="1" si="1147"/>
        <v>750745733</v>
      </c>
      <c r="B6670" s="3">
        <f t="shared" ca="1" si="1148"/>
        <v>9693</v>
      </c>
      <c r="C6670" s="1">
        <f t="shared" ca="1" si="1149"/>
        <v>31560</v>
      </c>
      <c r="D6670" s="7">
        <f t="shared" ca="1" si="1150"/>
        <v>8</v>
      </c>
      <c r="E6670" s="3" t="str">
        <f ca="1">VLOOKUP(D6670,State!$A$1:$B$9,2,0)</f>
        <v>ACT</v>
      </c>
      <c r="F6670" s="3">
        <f t="shared" ca="1" si="1151"/>
        <v>757</v>
      </c>
      <c r="G6670" s="3" t="str">
        <f ca="1">VLOOKUP(F6670,Occupation!$A$1:$B$915,2,0)</f>
        <v>Human Resource Clerk</v>
      </c>
      <c r="H6670" s="3">
        <f t="shared" ca="1" si="1152"/>
        <v>9</v>
      </c>
      <c r="I6670" s="3">
        <f t="shared" ca="1" si="1153"/>
        <v>7462.76</v>
      </c>
      <c r="J6670" s="3">
        <f t="shared" ca="1" si="1154"/>
        <v>3.0350257995160834E-2</v>
      </c>
      <c r="K6670" s="3">
        <f t="shared" ca="1" si="1155"/>
        <v>2</v>
      </c>
      <c r="L6670" s="3" t="str">
        <f ca="1">VLOOKUP(K6670,Freq_Investment!$A$1:$B$8,2,0)</f>
        <v>Weekly</v>
      </c>
      <c r="M6670" s="3" t="str">
        <f t="shared" ca="1" si="1156"/>
        <v>Auto</v>
      </c>
      <c r="N6670" s="3">
        <f t="shared" ca="1" si="1146"/>
        <v>5</v>
      </c>
      <c r="O6670" s="3">
        <f t="shared" ca="1" si="1146"/>
        <v>1</v>
      </c>
      <c r="P6670" s="3">
        <f t="shared" ca="1" si="1146"/>
        <v>3</v>
      </c>
    </row>
    <row r="6671" spans="1:16" x14ac:dyDescent="0.25">
      <c r="A6671" s="3">
        <f t="shared" ca="1" si="1147"/>
        <v>567067680</v>
      </c>
      <c r="B6671" s="3">
        <f t="shared" ca="1" si="1148"/>
        <v>6569</v>
      </c>
      <c r="C6671" s="1">
        <f t="shared" ca="1" si="1149"/>
        <v>31392</v>
      </c>
      <c r="D6671" s="7">
        <f t="shared" ca="1" si="1150"/>
        <v>5</v>
      </c>
      <c r="E6671" s="3" t="str">
        <f ca="1">VLOOKUP(D6671,State!$A$1:$B$9,2,0)</f>
        <v>NT</v>
      </c>
      <c r="F6671" s="3">
        <f t="shared" ca="1" si="1151"/>
        <v>359</v>
      </c>
      <c r="G6671" s="3" t="str">
        <f ca="1">VLOOKUP(F6671,Occupation!$A$1:$B$915,2,0)</f>
        <v>Registered Nurse (Medical Practice)</v>
      </c>
      <c r="H6671" s="3">
        <f t="shared" ca="1" si="1152"/>
        <v>10</v>
      </c>
      <c r="I6671" s="3">
        <f t="shared" ca="1" si="1153"/>
        <v>15185.11</v>
      </c>
      <c r="J6671" s="3">
        <f t="shared" ca="1" si="1154"/>
        <v>0.28959572593464411</v>
      </c>
      <c r="K6671" s="3">
        <f t="shared" ca="1" si="1155"/>
        <v>3</v>
      </c>
      <c r="L6671" s="3" t="str">
        <f ca="1">VLOOKUP(K6671,Freq_Investment!$A$1:$B$8,2,0)</f>
        <v>Fortnightly</v>
      </c>
      <c r="M6671" s="3" t="str">
        <f t="shared" ca="1" si="1156"/>
        <v>Manual</v>
      </c>
      <c r="N6671" s="3">
        <f t="shared" ca="1" si="1146"/>
        <v>5</v>
      </c>
      <c r="O6671" s="3">
        <f t="shared" ca="1" si="1146"/>
        <v>5</v>
      </c>
      <c r="P6671" s="3">
        <f t="shared" ca="1" si="1146"/>
        <v>1</v>
      </c>
    </row>
    <row r="6672" spans="1:16" x14ac:dyDescent="0.25">
      <c r="A6672" s="3">
        <f t="shared" ca="1" si="1147"/>
        <v>111850083</v>
      </c>
      <c r="B6672" s="3">
        <f t="shared" ca="1" si="1148"/>
        <v>2254</v>
      </c>
      <c r="C6672" s="1">
        <f t="shared" ca="1" si="1149"/>
        <v>27954</v>
      </c>
      <c r="D6672" s="7">
        <f t="shared" ca="1" si="1150"/>
        <v>2</v>
      </c>
      <c r="E6672" s="3" t="str">
        <f ca="1">VLOOKUP(D6672,State!$A$1:$B$9,2,0)</f>
        <v>QLD</v>
      </c>
      <c r="F6672" s="3">
        <f t="shared" ca="1" si="1151"/>
        <v>58</v>
      </c>
      <c r="G6672" s="3" t="str">
        <f ca="1">VLOOKUP(F6672,Occupation!$A$1:$B$915,2,0)</f>
        <v>Chief Information Officer</v>
      </c>
      <c r="H6672" s="3">
        <f t="shared" ca="1" si="1152"/>
        <v>4</v>
      </c>
      <c r="I6672" s="3">
        <f t="shared" ca="1" si="1153"/>
        <v>85555.21</v>
      </c>
      <c r="J6672" s="3">
        <f t="shared" ca="1" si="1154"/>
        <v>0.3023029471749103</v>
      </c>
      <c r="K6672" s="3">
        <f t="shared" ca="1" si="1155"/>
        <v>3</v>
      </c>
      <c r="L6672" s="3" t="str">
        <f ca="1">VLOOKUP(K6672,Freq_Investment!$A$1:$B$8,2,0)</f>
        <v>Fortnightly</v>
      </c>
      <c r="M6672" s="3" t="str">
        <f t="shared" ca="1" si="1156"/>
        <v>Auto</v>
      </c>
      <c r="N6672" s="3">
        <f t="shared" ca="1" si="1146"/>
        <v>2</v>
      </c>
      <c r="O6672" s="3">
        <f t="shared" ca="1" si="1146"/>
        <v>1</v>
      </c>
      <c r="P6672" s="3">
        <f t="shared" ca="1" si="1146"/>
        <v>5</v>
      </c>
    </row>
    <row r="6673" spans="1:16" x14ac:dyDescent="0.25">
      <c r="A6673" s="3">
        <f t="shared" ca="1" si="1147"/>
        <v>784122665</v>
      </c>
      <c r="B6673" s="3">
        <f t="shared" ca="1" si="1148"/>
        <v>8776</v>
      </c>
      <c r="C6673" s="1">
        <f t="shared" ca="1" si="1149"/>
        <v>36216</v>
      </c>
      <c r="D6673" s="7">
        <f t="shared" ca="1" si="1150"/>
        <v>4</v>
      </c>
      <c r="E6673" s="3" t="str">
        <f ca="1">VLOOKUP(D6673,State!$A$1:$B$9,2,0)</f>
        <v>WA</v>
      </c>
      <c r="F6673" s="3">
        <f t="shared" ca="1" si="1151"/>
        <v>638</v>
      </c>
      <c r="G6673" s="3" t="str">
        <f ca="1">VLOOKUP(F6673,Occupation!$A$1:$B$915,2,0)</f>
        <v>Youth Worker</v>
      </c>
      <c r="H6673" s="3">
        <f t="shared" ca="1" si="1152"/>
        <v>4</v>
      </c>
      <c r="I6673" s="3">
        <f t="shared" ca="1" si="1153"/>
        <v>69757.460000000006</v>
      </c>
      <c r="J6673" s="3">
        <f t="shared" ca="1" si="1154"/>
        <v>0.13377033418690232</v>
      </c>
      <c r="K6673" s="3">
        <f t="shared" ca="1" si="1155"/>
        <v>1</v>
      </c>
      <c r="L6673" s="3" t="str">
        <f ca="1">VLOOKUP(K6673,Freq_Investment!$A$1:$B$8,2,0)</f>
        <v>Daily</v>
      </c>
      <c r="M6673" s="3" t="str">
        <f t="shared" ca="1" si="1156"/>
        <v>Auto</v>
      </c>
      <c r="N6673" s="3">
        <f t="shared" ca="1" si="1146"/>
        <v>5</v>
      </c>
      <c r="O6673" s="3">
        <f t="shared" ca="1" si="1146"/>
        <v>3</v>
      </c>
      <c r="P6673" s="3">
        <f t="shared" ca="1" si="1146"/>
        <v>1</v>
      </c>
    </row>
    <row r="6674" spans="1:16" x14ac:dyDescent="0.25">
      <c r="A6674" s="3">
        <f t="shared" ca="1" si="1147"/>
        <v>914455279</v>
      </c>
      <c r="B6674" s="3">
        <f t="shared" ca="1" si="1148"/>
        <v>5147</v>
      </c>
      <c r="C6674" s="1">
        <f t="shared" ca="1" si="1149"/>
        <v>34557</v>
      </c>
      <c r="D6674" s="7">
        <f t="shared" ca="1" si="1150"/>
        <v>7</v>
      </c>
      <c r="E6674" s="3" t="str">
        <f ca="1">VLOOKUP(D6674,State!$A$1:$B$9,2,0)</f>
        <v>VIC</v>
      </c>
      <c r="F6674" s="3">
        <f t="shared" ca="1" si="1151"/>
        <v>83</v>
      </c>
      <c r="G6674" s="3" t="str">
        <f ca="1">VLOOKUP(F6674,Occupation!$A$1:$B$915,2,0)</f>
        <v>Call or Contact Centre Manager</v>
      </c>
      <c r="H6674" s="3">
        <f t="shared" ca="1" si="1152"/>
        <v>2</v>
      </c>
      <c r="I6674" s="3">
        <f t="shared" ca="1" si="1153"/>
        <v>7365.84</v>
      </c>
      <c r="J6674" s="3">
        <f t="shared" ca="1" si="1154"/>
        <v>0.3867247401512714</v>
      </c>
      <c r="K6674" s="3">
        <f t="shared" ca="1" si="1155"/>
        <v>3</v>
      </c>
      <c r="L6674" s="3" t="str">
        <f ca="1">VLOOKUP(K6674,Freq_Investment!$A$1:$B$8,2,0)</f>
        <v>Fortnightly</v>
      </c>
      <c r="M6674" s="3" t="str">
        <f t="shared" ca="1" si="1156"/>
        <v>Auto</v>
      </c>
      <c r="N6674" s="3">
        <f t="shared" ca="1" si="1146"/>
        <v>5</v>
      </c>
      <c r="O6674" s="3">
        <f t="shared" ca="1" si="1146"/>
        <v>4</v>
      </c>
      <c r="P6674" s="3">
        <f t="shared" ca="1" si="1146"/>
        <v>2</v>
      </c>
    </row>
    <row r="6675" spans="1:16" x14ac:dyDescent="0.25">
      <c r="A6675" s="3">
        <f t="shared" ca="1" si="1147"/>
        <v>942070339</v>
      </c>
      <c r="B6675" s="3">
        <f t="shared" ca="1" si="1148"/>
        <v>804</v>
      </c>
      <c r="C6675" s="1">
        <f t="shared" ca="1" si="1149"/>
        <v>39255</v>
      </c>
      <c r="D6675" s="7">
        <f t="shared" ca="1" si="1150"/>
        <v>4</v>
      </c>
      <c r="E6675" s="3" t="str">
        <f ca="1">VLOOKUP(D6675,State!$A$1:$B$9,2,0)</f>
        <v>WA</v>
      </c>
      <c r="F6675" s="3">
        <f t="shared" ca="1" si="1151"/>
        <v>12</v>
      </c>
      <c r="G6675" s="3" t="str">
        <f ca="1">VLOOKUP(F6675,Occupation!$A$1:$B$915,2,0)</f>
        <v>Sheep Farmer</v>
      </c>
      <c r="H6675" s="3">
        <f t="shared" ca="1" si="1152"/>
        <v>3</v>
      </c>
      <c r="I6675" s="3">
        <f t="shared" ca="1" si="1153"/>
        <v>1453.64</v>
      </c>
      <c r="J6675" s="3">
        <f t="shared" ca="1" si="1154"/>
        <v>0.11724090273374488</v>
      </c>
      <c r="K6675" s="3">
        <f t="shared" ca="1" si="1155"/>
        <v>1</v>
      </c>
      <c r="L6675" s="3" t="str">
        <f ca="1">VLOOKUP(K6675,Freq_Investment!$A$1:$B$8,2,0)</f>
        <v>Daily</v>
      </c>
      <c r="M6675" s="3" t="str">
        <f t="shared" ca="1" si="1156"/>
        <v>Manual</v>
      </c>
      <c r="N6675" s="3">
        <f t="shared" ca="1" si="1146"/>
        <v>1</v>
      </c>
      <c r="O6675" s="3">
        <f t="shared" ca="1" si="1146"/>
        <v>4</v>
      </c>
      <c r="P6675" s="3">
        <f t="shared" ca="1" si="1146"/>
        <v>2</v>
      </c>
    </row>
    <row r="6676" spans="1:16" x14ac:dyDescent="0.25">
      <c r="A6676" s="3">
        <f t="shared" ca="1" si="1147"/>
        <v>962764113</v>
      </c>
      <c r="B6676" s="3">
        <f t="shared" ca="1" si="1148"/>
        <v>470</v>
      </c>
      <c r="C6676" s="1">
        <f t="shared" ca="1" si="1149"/>
        <v>30036</v>
      </c>
      <c r="D6676" s="7">
        <f t="shared" ca="1" si="1150"/>
        <v>7</v>
      </c>
      <c r="E6676" s="3" t="str">
        <f ca="1">VLOOKUP(D6676,State!$A$1:$B$9,2,0)</f>
        <v>VIC</v>
      </c>
      <c r="F6676" s="3">
        <f t="shared" ca="1" si="1151"/>
        <v>151</v>
      </c>
      <c r="G6676" s="3" t="str">
        <f ca="1">VLOOKUP(F6676,Occupation!$A$1:$B$915,2,0)</f>
        <v>Training and Development Professional</v>
      </c>
      <c r="H6676" s="3">
        <f t="shared" ca="1" si="1152"/>
        <v>7</v>
      </c>
      <c r="I6676" s="3">
        <f t="shared" ca="1" si="1153"/>
        <v>29294.7</v>
      </c>
      <c r="J6676" s="3">
        <f t="shared" ca="1" si="1154"/>
        <v>0.40896968625706909</v>
      </c>
      <c r="K6676" s="3">
        <f t="shared" ca="1" si="1155"/>
        <v>2</v>
      </c>
      <c r="L6676" s="3" t="str">
        <f ca="1">VLOOKUP(K6676,Freq_Investment!$A$1:$B$8,2,0)</f>
        <v>Weekly</v>
      </c>
      <c r="M6676" s="3" t="str">
        <f t="shared" ca="1" si="1156"/>
        <v>Auto</v>
      </c>
      <c r="N6676" s="3">
        <f t="shared" ca="1" si="1146"/>
        <v>3</v>
      </c>
      <c r="O6676" s="3">
        <f t="shared" ca="1" si="1146"/>
        <v>5</v>
      </c>
      <c r="P6676" s="3">
        <f t="shared" ca="1" si="1146"/>
        <v>1</v>
      </c>
    </row>
    <row r="6677" spans="1:16" x14ac:dyDescent="0.25">
      <c r="A6677" s="3">
        <f t="shared" ca="1" si="1147"/>
        <v>180791977</v>
      </c>
      <c r="B6677" s="3">
        <f t="shared" ca="1" si="1148"/>
        <v>9260</v>
      </c>
      <c r="C6677" s="1">
        <f t="shared" ca="1" si="1149"/>
        <v>28915</v>
      </c>
      <c r="D6677" s="7">
        <f t="shared" ca="1" si="1150"/>
        <v>3</v>
      </c>
      <c r="E6677" s="3" t="str">
        <f ca="1">VLOOKUP(D6677,State!$A$1:$B$9,2,0)</f>
        <v>SA</v>
      </c>
      <c r="F6677" s="3">
        <f t="shared" ca="1" si="1151"/>
        <v>868</v>
      </c>
      <c r="G6677" s="3" t="str">
        <f ca="1">VLOOKUP(F6677,Occupation!$A$1:$B$915,2,0)</f>
        <v>Tram Driver</v>
      </c>
      <c r="H6677" s="3">
        <f t="shared" ca="1" si="1152"/>
        <v>9</v>
      </c>
      <c r="I6677" s="3">
        <f t="shared" ca="1" si="1153"/>
        <v>88040.76</v>
      </c>
      <c r="J6677" s="3">
        <f t="shared" ca="1" si="1154"/>
        <v>0.10018945507059768</v>
      </c>
      <c r="K6677" s="3">
        <f t="shared" ca="1" si="1155"/>
        <v>6</v>
      </c>
      <c r="L6677" s="3" t="str">
        <f ca="1">VLOOKUP(K6677,Freq_Investment!$A$1:$B$8,2,0)</f>
        <v>Half-yearly</v>
      </c>
      <c r="M6677" s="3" t="str">
        <f t="shared" ca="1" si="1156"/>
        <v>Auto</v>
      </c>
      <c r="N6677" s="3">
        <f t="shared" ca="1" si="1146"/>
        <v>1</v>
      </c>
      <c r="O6677" s="3">
        <f t="shared" ca="1" si="1146"/>
        <v>3</v>
      </c>
      <c r="P6677" s="3">
        <f t="shared" ca="1" si="1146"/>
        <v>2</v>
      </c>
    </row>
    <row r="6678" spans="1:16" x14ac:dyDescent="0.25">
      <c r="A6678" s="3">
        <f t="shared" ca="1" si="1147"/>
        <v>918535272</v>
      </c>
      <c r="B6678" s="3">
        <f t="shared" ca="1" si="1148"/>
        <v>6650</v>
      </c>
      <c r="C6678" s="1">
        <f t="shared" ca="1" si="1149"/>
        <v>38889</v>
      </c>
      <c r="D6678" s="7">
        <f t="shared" ca="1" si="1150"/>
        <v>2</v>
      </c>
      <c r="E6678" s="3" t="str">
        <f ca="1">VLOOKUP(D6678,State!$A$1:$B$9,2,0)</f>
        <v>QLD</v>
      </c>
      <c r="F6678" s="3">
        <f t="shared" ca="1" si="1151"/>
        <v>180</v>
      </c>
      <c r="G6678" s="3" t="str">
        <f ca="1">VLOOKUP(F6678,Occupation!$A$1:$B$915,2,0)</f>
        <v>Public Relations Professional</v>
      </c>
      <c r="H6678" s="3">
        <f t="shared" ca="1" si="1152"/>
        <v>3</v>
      </c>
      <c r="I6678" s="3">
        <f t="shared" ca="1" si="1153"/>
        <v>55850.03</v>
      </c>
      <c r="J6678" s="3">
        <f t="shared" ca="1" si="1154"/>
        <v>0.27757229367987268</v>
      </c>
      <c r="K6678" s="3">
        <f t="shared" ca="1" si="1155"/>
        <v>6</v>
      </c>
      <c r="L6678" s="3" t="str">
        <f ca="1">VLOOKUP(K6678,Freq_Investment!$A$1:$B$8,2,0)</f>
        <v>Half-yearly</v>
      </c>
      <c r="M6678" s="3" t="str">
        <f t="shared" ca="1" si="1156"/>
        <v>Auto</v>
      </c>
      <c r="N6678" s="3">
        <f t="shared" ca="1" si="1146"/>
        <v>1</v>
      </c>
      <c r="O6678" s="3">
        <f t="shared" ca="1" si="1146"/>
        <v>1</v>
      </c>
      <c r="P6678" s="3">
        <f t="shared" ca="1" si="1146"/>
        <v>2</v>
      </c>
    </row>
    <row r="6679" spans="1:16" x14ac:dyDescent="0.25">
      <c r="A6679" s="3">
        <f t="shared" ca="1" si="1147"/>
        <v>544246606</v>
      </c>
      <c r="B6679" s="3">
        <f t="shared" ca="1" si="1148"/>
        <v>5902</v>
      </c>
      <c r="C6679" s="1">
        <f t="shared" ca="1" si="1149"/>
        <v>42482</v>
      </c>
      <c r="D6679" s="7">
        <f t="shared" ca="1" si="1150"/>
        <v>6</v>
      </c>
      <c r="E6679" s="3" t="str">
        <f ca="1">VLOOKUP(D6679,State!$A$1:$B$9,2,0)</f>
        <v>TAS</v>
      </c>
      <c r="F6679" s="3">
        <f t="shared" ca="1" si="1151"/>
        <v>153</v>
      </c>
      <c r="G6679" s="3" t="str">
        <f ca="1">VLOOKUP(F6679,Occupation!$A$1:$B$915,2,0)</f>
        <v>Mathematician</v>
      </c>
      <c r="H6679" s="3">
        <f t="shared" ca="1" si="1152"/>
        <v>7</v>
      </c>
      <c r="I6679" s="3">
        <f t="shared" ca="1" si="1153"/>
        <v>29593.33</v>
      </c>
      <c r="J6679" s="3">
        <f t="shared" ca="1" si="1154"/>
        <v>0.22216912306630254</v>
      </c>
      <c r="K6679" s="3">
        <f t="shared" ca="1" si="1155"/>
        <v>7</v>
      </c>
      <c r="L6679" s="3" t="str">
        <f ca="1">VLOOKUP(K6679,Freq_Investment!$A$1:$B$8,2,0)</f>
        <v>Yearly</v>
      </c>
      <c r="M6679" s="3" t="str">
        <f t="shared" ca="1" si="1156"/>
        <v>Manual</v>
      </c>
      <c r="N6679" s="3">
        <f t="shared" ca="1" si="1146"/>
        <v>1</v>
      </c>
      <c r="O6679" s="3">
        <f t="shared" ca="1" si="1146"/>
        <v>5</v>
      </c>
      <c r="P6679" s="3">
        <f t="shared" ca="1" si="1146"/>
        <v>5</v>
      </c>
    </row>
    <row r="6680" spans="1:16" x14ac:dyDescent="0.25">
      <c r="A6680" s="3">
        <f t="shared" ca="1" si="1147"/>
        <v>383233961</v>
      </c>
      <c r="B6680" s="3">
        <f t="shared" ca="1" si="1148"/>
        <v>2941</v>
      </c>
      <c r="C6680" s="1">
        <f t="shared" ca="1" si="1149"/>
        <v>44069</v>
      </c>
      <c r="D6680" s="7">
        <f t="shared" ca="1" si="1150"/>
        <v>5</v>
      </c>
      <c r="E6680" s="3" t="str">
        <f ca="1">VLOOKUP(D6680,State!$A$1:$B$9,2,0)</f>
        <v>NT</v>
      </c>
      <c r="F6680" s="3">
        <f t="shared" ca="1" si="1151"/>
        <v>183</v>
      </c>
      <c r="G6680" s="3" t="str">
        <f ca="1">VLOOKUP(F6680,Occupation!$A$1:$B$915,2,0)</f>
        <v>Technical Sales Representatives nec</v>
      </c>
      <c r="H6680" s="3">
        <f t="shared" ca="1" si="1152"/>
        <v>8</v>
      </c>
      <c r="I6680" s="3">
        <f t="shared" ca="1" si="1153"/>
        <v>21510.36</v>
      </c>
      <c r="J6680" s="3">
        <f t="shared" ca="1" si="1154"/>
        <v>0.170085967364424</v>
      </c>
      <c r="K6680" s="3">
        <f t="shared" ca="1" si="1155"/>
        <v>3</v>
      </c>
      <c r="L6680" s="3" t="str">
        <f ca="1">VLOOKUP(K6680,Freq_Investment!$A$1:$B$8,2,0)</f>
        <v>Fortnightly</v>
      </c>
      <c r="M6680" s="3" t="str">
        <f t="shared" ca="1" si="1156"/>
        <v>Auto</v>
      </c>
      <c r="N6680" s="3">
        <f t="shared" ca="1" si="1146"/>
        <v>1</v>
      </c>
      <c r="O6680" s="3">
        <f t="shared" ca="1" si="1146"/>
        <v>3</v>
      </c>
      <c r="P6680" s="3">
        <f t="shared" ca="1" si="1146"/>
        <v>1</v>
      </c>
    </row>
    <row r="6681" spans="1:16" x14ac:dyDescent="0.25">
      <c r="A6681" s="3">
        <f t="shared" ca="1" si="1147"/>
        <v>77155475</v>
      </c>
      <c r="B6681" s="3">
        <f t="shared" ca="1" si="1148"/>
        <v>4940</v>
      </c>
      <c r="C6681" s="1">
        <f t="shared" ca="1" si="1149"/>
        <v>30787</v>
      </c>
      <c r="D6681" s="7">
        <f t="shared" ca="1" si="1150"/>
        <v>4</v>
      </c>
      <c r="E6681" s="3" t="str">
        <f ca="1">VLOOKUP(D6681,State!$A$1:$B$9,2,0)</f>
        <v>WA</v>
      </c>
      <c r="F6681" s="3">
        <f t="shared" ca="1" si="1151"/>
        <v>92</v>
      </c>
      <c r="G6681" s="3" t="str">
        <f ca="1">VLOOKUP(F6681,Occupation!$A$1:$B$915,2,0)</f>
        <v>Financial Institution Branch Manager</v>
      </c>
      <c r="H6681" s="3">
        <f t="shared" ca="1" si="1152"/>
        <v>9</v>
      </c>
      <c r="I6681" s="3">
        <f t="shared" ca="1" si="1153"/>
        <v>93678.8</v>
      </c>
      <c r="J6681" s="3">
        <f t="shared" ca="1" si="1154"/>
        <v>0.14841429011090956</v>
      </c>
      <c r="K6681" s="3">
        <f t="shared" ca="1" si="1155"/>
        <v>2</v>
      </c>
      <c r="L6681" s="3" t="str">
        <f ca="1">VLOOKUP(K6681,Freq_Investment!$A$1:$B$8,2,0)</f>
        <v>Weekly</v>
      </c>
      <c r="M6681" s="3" t="str">
        <f t="shared" ca="1" si="1156"/>
        <v>Manual</v>
      </c>
      <c r="N6681" s="3">
        <f t="shared" ca="1" si="1146"/>
        <v>4</v>
      </c>
      <c r="O6681" s="3">
        <f t="shared" ca="1" si="1146"/>
        <v>3</v>
      </c>
      <c r="P6681" s="3">
        <f t="shared" ca="1" si="1146"/>
        <v>5</v>
      </c>
    </row>
    <row r="6682" spans="1:16" x14ac:dyDescent="0.25">
      <c r="A6682" s="3">
        <f t="shared" ca="1" si="1147"/>
        <v>951128578</v>
      </c>
      <c r="B6682" s="3">
        <f t="shared" ca="1" si="1148"/>
        <v>9747</v>
      </c>
      <c r="C6682" s="1">
        <f t="shared" ca="1" si="1149"/>
        <v>28240</v>
      </c>
      <c r="D6682" s="7">
        <f t="shared" ca="1" si="1150"/>
        <v>8</v>
      </c>
      <c r="E6682" s="3" t="str">
        <f ca="1">VLOOKUP(D6682,State!$A$1:$B$9,2,0)</f>
        <v>ACT</v>
      </c>
      <c r="F6682" s="3">
        <f t="shared" ca="1" si="1151"/>
        <v>879</v>
      </c>
      <c r="G6682" s="3" t="str">
        <f ca="1">VLOOKUP(F6682,Occupation!$A$1:$B$915,2,0)</f>
        <v>Home Improvement Installer</v>
      </c>
      <c r="H6682" s="3">
        <f t="shared" ca="1" si="1152"/>
        <v>1</v>
      </c>
      <c r="I6682" s="3">
        <f t="shared" ca="1" si="1153"/>
        <v>68787.520000000004</v>
      </c>
      <c r="J6682" s="3">
        <f t="shared" ca="1" si="1154"/>
        <v>1.6972622611841626E-3</v>
      </c>
      <c r="K6682" s="3">
        <f t="shared" ca="1" si="1155"/>
        <v>2</v>
      </c>
      <c r="L6682" s="3" t="str">
        <f ca="1">VLOOKUP(K6682,Freq_Investment!$A$1:$B$8,2,0)</f>
        <v>Weekly</v>
      </c>
      <c r="M6682" s="3" t="str">
        <f t="shared" ca="1" si="1156"/>
        <v>Manual</v>
      </c>
      <c r="N6682" s="3">
        <f t="shared" ca="1" si="1146"/>
        <v>1</v>
      </c>
      <c r="O6682" s="3">
        <f t="shared" ca="1" si="1146"/>
        <v>5</v>
      </c>
      <c r="P6682" s="3">
        <f t="shared" ca="1" si="1146"/>
        <v>4</v>
      </c>
    </row>
    <row r="6683" spans="1:16" x14ac:dyDescent="0.25">
      <c r="A6683" s="3">
        <f t="shared" ca="1" si="1147"/>
        <v>80596742</v>
      </c>
      <c r="B6683" s="3">
        <f t="shared" ca="1" si="1148"/>
        <v>6556</v>
      </c>
      <c r="C6683" s="1">
        <f t="shared" ca="1" si="1149"/>
        <v>42020</v>
      </c>
      <c r="D6683" s="7">
        <f t="shared" ca="1" si="1150"/>
        <v>5</v>
      </c>
      <c r="E6683" s="3" t="str">
        <f ca="1">VLOOKUP(D6683,State!$A$1:$B$9,2,0)</f>
        <v>NT</v>
      </c>
      <c r="F6683" s="3">
        <f t="shared" ca="1" si="1151"/>
        <v>513</v>
      </c>
      <c r="G6683" s="3" t="str">
        <f ca="1">VLOOKUP(F6683,Occupation!$A$1:$B$915,2,0)</f>
        <v>Glazier</v>
      </c>
      <c r="H6683" s="3">
        <f t="shared" ca="1" si="1152"/>
        <v>4</v>
      </c>
      <c r="I6683" s="3">
        <f t="shared" ca="1" si="1153"/>
        <v>59524.14</v>
      </c>
      <c r="J6683" s="3">
        <f t="shared" ca="1" si="1154"/>
        <v>0.10677888716272999</v>
      </c>
      <c r="K6683" s="3">
        <f t="shared" ca="1" si="1155"/>
        <v>4</v>
      </c>
      <c r="L6683" s="3" t="str">
        <f ca="1">VLOOKUP(K6683,Freq_Investment!$A$1:$B$8,2,0)</f>
        <v>Monthly</v>
      </c>
      <c r="M6683" s="3" t="str">
        <f t="shared" ca="1" si="1156"/>
        <v>Manual</v>
      </c>
      <c r="N6683" s="3">
        <f t="shared" ca="1" si="1146"/>
        <v>3</v>
      </c>
      <c r="O6683" s="3">
        <f t="shared" ca="1" si="1146"/>
        <v>1</v>
      </c>
      <c r="P6683" s="3">
        <f t="shared" ca="1" si="1146"/>
        <v>4</v>
      </c>
    </row>
    <row r="6684" spans="1:16" x14ac:dyDescent="0.25">
      <c r="A6684" s="3">
        <f t="shared" ca="1" si="1147"/>
        <v>645368491</v>
      </c>
      <c r="B6684" s="3">
        <f t="shared" ca="1" si="1148"/>
        <v>5939</v>
      </c>
      <c r="C6684" s="1">
        <f t="shared" ca="1" si="1149"/>
        <v>38877</v>
      </c>
      <c r="D6684" s="7">
        <f t="shared" ca="1" si="1150"/>
        <v>2</v>
      </c>
      <c r="E6684" s="3" t="str">
        <f ca="1">VLOOKUP(D6684,State!$A$1:$B$9,2,0)</f>
        <v>QLD</v>
      </c>
      <c r="F6684" s="3">
        <f t="shared" ca="1" si="1151"/>
        <v>678</v>
      </c>
      <c r="G6684" s="3" t="str">
        <f ca="1">VLOOKUP(F6684,Occupation!$A$1:$B$915,2,0)</f>
        <v>Herbalist (Western)</v>
      </c>
      <c r="H6684" s="3">
        <f t="shared" ca="1" si="1152"/>
        <v>6</v>
      </c>
      <c r="I6684" s="3">
        <f t="shared" ca="1" si="1153"/>
        <v>81151.53</v>
      </c>
      <c r="J6684" s="3">
        <f t="shared" ca="1" si="1154"/>
        <v>0.28497304017591535</v>
      </c>
      <c r="K6684" s="3">
        <f t="shared" ca="1" si="1155"/>
        <v>2</v>
      </c>
      <c r="L6684" s="3" t="str">
        <f ca="1">VLOOKUP(K6684,Freq_Investment!$A$1:$B$8,2,0)</f>
        <v>Weekly</v>
      </c>
      <c r="M6684" s="3" t="str">
        <f t="shared" ca="1" si="1156"/>
        <v>Auto</v>
      </c>
      <c r="N6684" s="3">
        <f t="shared" ca="1" si="1146"/>
        <v>1</v>
      </c>
      <c r="O6684" s="3">
        <f t="shared" ca="1" si="1146"/>
        <v>3</v>
      </c>
      <c r="P6684" s="3">
        <f t="shared" ca="1" si="1146"/>
        <v>2</v>
      </c>
    </row>
    <row r="6685" spans="1:16" x14ac:dyDescent="0.25">
      <c r="A6685" s="3">
        <f t="shared" ca="1" si="1147"/>
        <v>207710740</v>
      </c>
      <c r="B6685" s="3">
        <f t="shared" ca="1" si="1148"/>
        <v>3292</v>
      </c>
      <c r="C6685" s="1">
        <f t="shared" ca="1" si="1149"/>
        <v>36871</v>
      </c>
      <c r="D6685" s="7">
        <f t="shared" ca="1" si="1150"/>
        <v>3</v>
      </c>
      <c r="E6685" s="3" t="str">
        <f ca="1">VLOOKUP(D6685,State!$A$1:$B$9,2,0)</f>
        <v>SA</v>
      </c>
      <c r="F6685" s="3">
        <f t="shared" ca="1" si="1151"/>
        <v>899</v>
      </c>
      <c r="G6685" s="3" t="str">
        <f ca="1">VLOOKUP(F6685,Occupation!$A$1:$B$915,2,0)</f>
        <v>Piggery Farm Worker</v>
      </c>
      <c r="H6685" s="3">
        <f t="shared" ca="1" si="1152"/>
        <v>5</v>
      </c>
      <c r="I6685" s="3">
        <f t="shared" ca="1" si="1153"/>
        <v>18829.38</v>
      </c>
      <c r="J6685" s="3">
        <f t="shared" ca="1" si="1154"/>
        <v>0.41052389066712741</v>
      </c>
      <c r="K6685" s="3">
        <f t="shared" ca="1" si="1155"/>
        <v>5</v>
      </c>
      <c r="L6685" s="3" t="str">
        <f ca="1">VLOOKUP(K6685,Freq_Investment!$A$1:$B$8,2,0)</f>
        <v>Quarterly</v>
      </c>
      <c r="M6685" s="3" t="str">
        <f t="shared" ca="1" si="1156"/>
        <v>Manual</v>
      </c>
      <c r="N6685" s="3">
        <f t="shared" ca="1" si="1146"/>
        <v>2</v>
      </c>
      <c r="O6685" s="3">
        <f t="shared" ca="1" si="1146"/>
        <v>3</v>
      </c>
      <c r="P6685" s="3">
        <f t="shared" ca="1" si="1146"/>
        <v>4</v>
      </c>
    </row>
    <row r="6686" spans="1:16" x14ac:dyDescent="0.25">
      <c r="A6686" s="3">
        <f t="shared" ca="1" si="1147"/>
        <v>912215096</v>
      </c>
      <c r="B6686" s="3">
        <f t="shared" ca="1" si="1148"/>
        <v>1415</v>
      </c>
      <c r="C6686" s="1">
        <f t="shared" ca="1" si="1149"/>
        <v>40239</v>
      </c>
      <c r="D6686" s="7">
        <f t="shared" ca="1" si="1150"/>
        <v>2</v>
      </c>
      <c r="E6686" s="3" t="str">
        <f ca="1">VLOOKUP(D6686,State!$A$1:$B$9,2,0)</f>
        <v>QLD</v>
      </c>
      <c r="F6686" s="3">
        <f t="shared" ca="1" si="1151"/>
        <v>143</v>
      </c>
      <c r="G6686" s="3" t="str">
        <f ca="1">VLOOKUP(F6686,Occupation!$A$1:$B$915,2,0)</f>
        <v>Futures Trader</v>
      </c>
      <c r="H6686" s="3">
        <f t="shared" ca="1" si="1152"/>
        <v>1</v>
      </c>
      <c r="I6686" s="3">
        <f t="shared" ca="1" si="1153"/>
        <v>79878.080000000002</v>
      </c>
      <c r="J6686" s="3">
        <f t="shared" ca="1" si="1154"/>
        <v>0.38244157697216685</v>
      </c>
      <c r="K6686" s="3">
        <f t="shared" ca="1" si="1155"/>
        <v>4</v>
      </c>
      <c r="L6686" s="3" t="str">
        <f ca="1">VLOOKUP(K6686,Freq_Investment!$A$1:$B$8,2,0)</f>
        <v>Monthly</v>
      </c>
      <c r="M6686" s="3" t="str">
        <f t="shared" ca="1" si="1156"/>
        <v>Auto</v>
      </c>
      <c r="N6686" s="3">
        <f t="shared" ca="1" si="1146"/>
        <v>2</v>
      </c>
      <c r="O6686" s="3">
        <f t="shared" ca="1" si="1146"/>
        <v>2</v>
      </c>
      <c r="P6686" s="3">
        <f t="shared" ca="1" si="1146"/>
        <v>3</v>
      </c>
    </row>
    <row r="6687" spans="1:16" x14ac:dyDescent="0.25">
      <c r="A6687" s="3">
        <f t="shared" ca="1" si="1147"/>
        <v>306471215</v>
      </c>
      <c r="B6687" s="3">
        <f t="shared" ca="1" si="1148"/>
        <v>4668</v>
      </c>
      <c r="C6687" s="1">
        <f t="shared" ca="1" si="1149"/>
        <v>39150</v>
      </c>
      <c r="D6687" s="7">
        <f t="shared" ca="1" si="1150"/>
        <v>5</v>
      </c>
      <c r="E6687" s="3" t="str">
        <f ca="1">VLOOKUP(D6687,State!$A$1:$B$9,2,0)</f>
        <v>NT</v>
      </c>
      <c r="F6687" s="3">
        <f t="shared" ca="1" si="1151"/>
        <v>38</v>
      </c>
      <c r="G6687" s="3" t="str">
        <f ca="1">VLOOKUP(F6687,Occupation!$A$1:$B$915,2,0)</f>
        <v>Project Builder</v>
      </c>
      <c r="H6687" s="3">
        <f t="shared" ca="1" si="1152"/>
        <v>6</v>
      </c>
      <c r="I6687" s="3">
        <f t="shared" ca="1" si="1153"/>
        <v>57254.84</v>
      </c>
      <c r="J6687" s="3">
        <f t="shared" ca="1" si="1154"/>
        <v>0.29718563577456775</v>
      </c>
      <c r="K6687" s="3">
        <f t="shared" ca="1" si="1155"/>
        <v>1</v>
      </c>
      <c r="L6687" s="3" t="str">
        <f ca="1">VLOOKUP(K6687,Freq_Investment!$A$1:$B$8,2,0)</f>
        <v>Daily</v>
      </c>
      <c r="M6687" s="3" t="str">
        <f t="shared" ca="1" si="1156"/>
        <v>Manual</v>
      </c>
      <c r="N6687" s="3">
        <f t="shared" ca="1" si="1146"/>
        <v>3</v>
      </c>
      <c r="O6687" s="3">
        <f t="shared" ca="1" si="1146"/>
        <v>4</v>
      </c>
      <c r="P6687" s="3">
        <f t="shared" ca="1" si="1146"/>
        <v>4</v>
      </c>
    </row>
    <row r="6688" spans="1:16" x14ac:dyDescent="0.25">
      <c r="A6688" s="3">
        <f t="shared" ca="1" si="1147"/>
        <v>996161667</v>
      </c>
      <c r="B6688" s="3">
        <f t="shared" ca="1" si="1148"/>
        <v>3186</v>
      </c>
      <c r="C6688" s="1">
        <f t="shared" ca="1" si="1149"/>
        <v>39453</v>
      </c>
      <c r="D6688" s="7">
        <f t="shared" ca="1" si="1150"/>
        <v>1</v>
      </c>
      <c r="E6688" s="3" t="str">
        <f ca="1">VLOOKUP(D6688,State!$A$1:$B$9,2,0)</f>
        <v>NSW</v>
      </c>
      <c r="F6688" s="3">
        <f t="shared" ca="1" si="1151"/>
        <v>392</v>
      </c>
      <c r="G6688" s="3" t="str">
        <f ca="1">VLOOKUP(F6688,Occupation!$A$1:$B$915,2,0)</f>
        <v>Telecommunications Engineer</v>
      </c>
      <c r="H6688" s="3">
        <f t="shared" ca="1" si="1152"/>
        <v>10</v>
      </c>
      <c r="I6688" s="3">
        <f t="shared" ca="1" si="1153"/>
        <v>59053.71</v>
      </c>
      <c r="J6688" s="3">
        <f t="shared" ca="1" si="1154"/>
        <v>0.17545762890995048</v>
      </c>
      <c r="K6688" s="3">
        <f t="shared" ca="1" si="1155"/>
        <v>3</v>
      </c>
      <c r="L6688" s="3" t="str">
        <f ca="1">VLOOKUP(K6688,Freq_Investment!$A$1:$B$8,2,0)</f>
        <v>Fortnightly</v>
      </c>
      <c r="M6688" s="3" t="str">
        <f t="shared" ca="1" si="1156"/>
        <v>Auto</v>
      </c>
      <c r="N6688" s="3">
        <f t="shared" ca="1" si="1146"/>
        <v>1</v>
      </c>
      <c r="O6688" s="3">
        <f t="shared" ca="1" si="1146"/>
        <v>2</v>
      </c>
      <c r="P6688" s="3">
        <f t="shared" ca="1" si="1146"/>
        <v>2</v>
      </c>
    </row>
    <row r="6689" spans="1:16" x14ac:dyDescent="0.25">
      <c r="A6689" s="3">
        <f t="shared" ca="1" si="1147"/>
        <v>559455686</v>
      </c>
      <c r="B6689" s="3">
        <f t="shared" ca="1" si="1148"/>
        <v>7240</v>
      </c>
      <c r="C6689" s="1">
        <f t="shared" ca="1" si="1149"/>
        <v>36703</v>
      </c>
      <c r="D6689" s="7">
        <f t="shared" ca="1" si="1150"/>
        <v>1</v>
      </c>
      <c r="E6689" s="3" t="str">
        <f ca="1">VLOOKUP(D6689,State!$A$1:$B$9,2,0)</f>
        <v>NSW</v>
      </c>
      <c r="F6689" s="3">
        <f t="shared" ca="1" si="1151"/>
        <v>821</v>
      </c>
      <c r="G6689" s="3" t="str">
        <f ca="1">VLOOKUP(F6689,Occupation!$A$1:$B$915,2,0)</f>
        <v>Weaving Machine Operator</v>
      </c>
      <c r="H6689" s="3">
        <f t="shared" ca="1" si="1152"/>
        <v>5</v>
      </c>
      <c r="I6689" s="3">
        <f t="shared" ca="1" si="1153"/>
        <v>37331.730000000003</v>
      </c>
      <c r="J6689" s="3">
        <f t="shared" ca="1" si="1154"/>
        <v>0.38060949835173047</v>
      </c>
      <c r="K6689" s="3">
        <f t="shared" ca="1" si="1155"/>
        <v>2</v>
      </c>
      <c r="L6689" s="3" t="str">
        <f ca="1">VLOOKUP(K6689,Freq_Investment!$A$1:$B$8,2,0)</f>
        <v>Weekly</v>
      </c>
      <c r="M6689" s="3" t="str">
        <f t="shared" ca="1" si="1156"/>
        <v>Manual</v>
      </c>
      <c r="N6689" s="3">
        <f t="shared" ca="1" si="1146"/>
        <v>5</v>
      </c>
      <c r="O6689" s="3">
        <f t="shared" ca="1" si="1146"/>
        <v>4</v>
      </c>
      <c r="P6689" s="3">
        <f t="shared" ca="1" si="1146"/>
        <v>4</v>
      </c>
    </row>
    <row r="6690" spans="1:16" x14ac:dyDescent="0.25">
      <c r="A6690" s="3">
        <f t="shared" ca="1" si="1147"/>
        <v>291959699</v>
      </c>
      <c r="B6690" s="3">
        <f t="shared" ca="1" si="1148"/>
        <v>9207</v>
      </c>
      <c r="C6690" s="1">
        <f t="shared" ca="1" si="1149"/>
        <v>39893</v>
      </c>
      <c r="D6690" s="7">
        <f t="shared" ca="1" si="1150"/>
        <v>3</v>
      </c>
      <c r="E6690" s="3" t="str">
        <f ca="1">VLOOKUP(D6690,State!$A$1:$B$9,2,0)</f>
        <v>SA</v>
      </c>
      <c r="F6690" s="3">
        <f t="shared" ca="1" si="1151"/>
        <v>902</v>
      </c>
      <c r="G6690" s="3" t="str">
        <f ca="1">VLOOKUP(F6690,Occupation!$A$1:$B$915,2,0)</f>
        <v>Forestry Worker</v>
      </c>
      <c r="H6690" s="3">
        <f t="shared" ca="1" si="1152"/>
        <v>3</v>
      </c>
      <c r="I6690" s="3">
        <f t="shared" ca="1" si="1153"/>
        <v>12677.48</v>
      </c>
      <c r="J6690" s="3">
        <f t="shared" ca="1" si="1154"/>
        <v>0.29148107346201485</v>
      </c>
      <c r="K6690" s="3">
        <f t="shared" ca="1" si="1155"/>
        <v>5</v>
      </c>
      <c r="L6690" s="3" t="str">
        <f ca="1">VLOOKUP(K6690,Freq_Investment!$A$1:$B$8,2,0)</f>
        <v>Quarterly</v>
      </c>
      <c r="M6690" s="3" t="str">
        <f t="shared" ca="1" si="1156"/>
        <v>Auto</v>
      </c>
      <c r="N6690" s="3">
        <f t="shared" ca="1" si="1146"/>
        <v>4</v>
      </c>
      <c r="O6690" s="3">
        <f t="shared" ca="1" si="1146"/>
        <v>4</v>
      </c>
      <c r="P6690" s="3">
        <f t="shared" ca="1" si="1146"/>
        <v>3</v>
      </c>
    </row>
    <row r="6691" spans="1:16" x14ac:dyDescent="0.25">
      <c r="A6691" s="3">
        <f t="shared" ca="1" si="1147"/>
        <v>724400091</v>
      </c>
      <c r="B6691" s="3">
        <f t="shared" ca="1" si="1148"/>
        <v>5597</v>
      </c>
      <c r="C6691" s="1">
        <f t="shared" ca="1" si="1149"/>
        <v>34539</v>
      </c>
      <c r="D6691" s="7">
        <f t="shared" ca="1" si="1150"/>
        <v>8</v>
      </c>
      <c r="E6691" s="3" t="str">
        <f ca="1">VLOOKUP(D6691,State!$A$1:$B$9,2,0)</f>
        <v>ACT</v>
      </c>
      <c r="F6691" s="3">
        <f t="shared" ca="1" si="1151"/>
        <v>627</v>
      </c>
      <c r="G6691" s="3" t="str">
        <f ca="1">VLOOKUP(F6691,Occupation!$A$1:$B$915,2,0)</f>
        <v>Dental Therapist</v>
      </c>
      <c r="H6691" s="3">
        <f t="shared" ca="1" si="1152"/>
        <v>7</v>
      </c>
      <c r="I6691" s="3">
        <f t="shared" ca="1" si="1153"/>
        <v>27913.9</v>
      </c>
      <c r="J6691" s="3">
        <f t="shared" ca="1" si="1154"/>
        <v>0.20561463412655995</v>
      </c>
      <c r="K6691" s="3">
        <f t="shared" ca="1" si="1155"/>
        <v>2</v>
      </c>
      <c r="L6691" s="3" t="str">
        <f ca="1">VLOOKUP(K6691,Freq_Investment!$A$1:$B$8,2,0)</f>
        <v>Weekly</v>
      </c>
      <c r="M6691" s="3" t="str">
        <f t="shared" ca="1" si="1156"/>
        <v>Manual</v>
      </c>
      <c r="N6691" s="3">
        <f t="shared" ca="1" si="1146"/>
        <v>5</v>
      </c>
      <c r="O6691" s="3">
        <f t="shared" ca="1" si="1146"/>
        <v>5</v>
      </c>
      <c r="P6691" s="3">
        <f t="shared" ca="1" si="1146"/>
        <v>2</v>
      </c>
    </row>
    <row r="6692" spans="1:16" x14ac:dyDescent="0.25">
      <c r="A6692" s="3">
        <f t="shared" ca="1" si="1147"/>
        <v>267625385</v>
      </c>
      <c r="B6692" s="3">
        <f t="shared" ca="1" si="1148"/>
        <v>1338</v>
      </c>
      <c r="C6692" s="1">
        <f t="shared" ca="1" si="1149"/>
        <v>38773</v>
      </c>
      <c r="D6692" s="7">
        <f t="shared" ca="1" si="1150"/>
        <v>5</v>
      </c>
      <c r="E6692" s="3" t="str">
        <f ca="1">VLOOKUP(D6692,State!$A$1:$B$9,2,0)</f>
        <v>NT</v>
      </c>
      <c r="F6692" s="3">
        <f t="shared" ca="1" si="1151"/>
        <v>693</v>
      </c>
      <c r="G6692" s="3" t="str">
        <f ca="1">VLOOKUP(F6692,Occupation!$A$1:$B$915,2,0)</f>
        <v>Outdoor Adventure Instructor</v>
      </c>
      <c r="H6692" s="3">
        <f t="shared" ca="1" si="1152"/>
        <v>6</v>
      </c>
      <c r="I6692" s="3">
        <f t="shared" ca="1" si="1153"/>
        <v>76558.69</v>
      </c>
      <c r="J6692" s="3">
        <f t="shared" ca="1" si="1154"/>
        <v>8.6199988206399902E-2</v>
      </c>
      <c r="K6692" s="3">
        <f t="shared" ca="1" si="1155"/>
        <v>2</v>
      </c>
      <c r="L6692" s="3" t="str">
        <f ca="1">VLOOKUP(K6692,Freq_Investment!$A$1:$B$8,2,0)</f>
        <v>Weekly</v>
      </c>
      <c r="M6692" s="3" t="str">
        <f t="shared" ca="1" si="1156"/>
        <v>Auto</v>
      </c>
      <c r="N6692" s="3">
        <f t="shared" ca="1" si="1146"/>
        <v>4</v>
      </c>
      <c r="O6692" s="3">
        <f t="shared" ca="1" si="1146"/>
        <v>5</v>
      </c>
      <c r="P6692" s="3">
        <f t="shared" ca="1" si="1146"/>
        <v>3</v>
      </c>
    </row>
    <row r="6693" spans="1:16" x14ac:dyDescent="0.25">
      <c r="A6693" s="3">
        <f t="shared" ca="1" si="1147"/>
        <v>285146659</v>
      </c>
      <c r="B6693" s="3">
        <f t="shared" ca="1" si="1148"/>
        <v>4801</v>
      </c>
      <c r="C6693" s="1">
        <f t="shared" ca="1" si="1149"/>
        <v>37235</v>
      </c>
      <c r="D6693" s="7">
        <f t="shared" ca="1" si="1150"/>
        <v>2</v>
      </c>
      <c r="E6693" s="3" t="str">
        <f ca="1">VLOOKUP(D6693,State!$A$1:$B$9,2,0)</f>
        <v>QLD</v>
      </c>
      <c r="F6693" s="3">
        <f t="shared" ca="1" si="1151"/>
        <v>521</v>
      </c>
      <c r="G6693" s="3" t="str">
        <f ca="1">VLOOKUP(F6693,Occupation!$A$1:$B$915,2,0)</f>
        <v>Gasfitter</v>
      </c>
      <c r="H6693" s="3">
        <f t="shared" ca="1" si="1152"/>
        <v>5</v>
      </c>
      <c r="I6693" s="3">
        <f t="shared" ca="1" si="1153"/>
        <v>3728.62</v>
      </c>
      <c r="J6693" s="3">
        <f t="shared" ca="1" si="1154"/>
        <v>0.38585624735511814</v>
      </c>
      <c r="K6693" s="3">
        <f t="shared" ca="1" si="1155"/>
        <v>4</v>
      </c>
      <c r="L6693" s="3" t="str">
        <f ca="1">VLOOKUP(K6693,Freq_Investment!$A$1:$B$8,2,0)</f>
        <v>Monthly</v>
      </c>
      <c r="M6693" s="3" t="str">
        <f t="shared" ca="1" si="1156"/>
        <v>Auto</v>
      </c>
      <c r="N6693" s="3">
        <f t="shared" ca="1" si="1146"/>
        <v>3</v>
      </c>
      <c r="O6693" s="3">
        <f t="shared" ca="1" si="1146"/>
        <v>3</v>
      </c>
      <c r="P6693" s="3">
        <f t="shared" ca="1" si="1146"/>
        <v>5</v>
      </c>
    </row>
    <row r="6694" spans="1:16" x14ac:dyDescent="0.25">
      <c r="A6694" s="3">
        <f t="shared" ca="1" si="1147"/>
        <v>772510329</v>
      </c>
      <c r="B6694" s="3">
        <f t="shared" ca="1" si="1148"/>
        <v>4786</v>
      </c>
      <c r="C6694" s="1">
        <f t="shared" ca="1" si="1149"/>
        <v>33150</v>
      </c>
      <c r="D6694" s="7">
        <f t="shared" ca="1" si="1150"/>
        <v>3</v>
      </c>
      <c r="E6694" s="3" t="str">
        <f ca="1">VLOOKUP(D6694,State!$A$1:$B$9,2,0)</f>
        <v>SA</v>
      </c>
      <c r="F6694" s="3">
        <f t="shared" ca="1" si="1151"/>
        <v>867</v>
      </c>
      <c r="G6694" s="3" t="str">
        <f ca="1">VLOOKUP(F6694,Occupation!$A$1:$B$915,2,0)</f>
        <v>Train Driver</v>
      </c>
      <c r="H6694" s="3">
        <f t="shared" ca="1" si="1152"/>
        <v>5</v>
      </c>
      <c r="I6694" s="3">
        <f t="shared" ca="1" si="1153"/>
        <v>99626.37</v>
      </c>
      <c r="J6694" s="3">
        <f t="shared" ca="1" si="1154"/>
        <v>0.25176623768748807</v>
      </c>
      <c r="K6694" s="3">
        <f t="shared" ca="1" si="1155"/>
        <v>4</v>
      </c>
      <c r="L6694" s="3" t="str">
        <f ca="1">VLOOKUP(K6694,Freq_Investment!$A$1:$B$8,2,0)</f>
        <v>Monthly</v>
      </c>
      <c r="M6694" s="3" t="str">
        <f t="shared" ca="1" si="1156"/>
        <v>Manual</v>
      </c>
      <c r="N6694" s="3">
        <f t="shared" ca="1" si="1146"/>
        <v>5</v>
      </c>
      <c r="O6694" s="3">
        <f t="shared" ca="1" si="1146"/>
        <v>1</v>
      </c>
      <c r="P6694" s="3">
        <f t="shared" ca="1" si="1146"/>
        <v>1</v>
      </c>
    </row>
    <row r="6695" spans="1:16" x14ac:dyDescent="0.25">
      <c r="A6695" s="3">
        <f t="shared" ca="1" si="1147"/>
        <v>105705632</v>
      </c>
      <c r="B6695" s="3">
        <f t="shared" ca="1" si="1148"/>
        <v>3086</v>
      </c>
      <c r="C6695" s="1">
        <f t="shared" ca="1" si="1149"/>
        <v>35423</v>
      </c>
      <c r="D6695" s="7">
        <f t="shared" ca="1" si="1150"/>
        <v>1</v>
      </c>
      <c r="E6695" s="3" t="str">
        <f ca="1">VLOOKUP(D6695,State!$A$1:$B$9,2,0)</f>
        <v>NSW</v>
      </c>
      <c r="F6695" s="3">
        <f t="shared" ca="1" si="1151"/>
        <v>601</v>
      </c>
      <c r="G6695" s="3" t="str">
        <f ca="1">VLOOKUP(F6695,Occupation!$A$1:$B$915,2,0)</f>
        <v>Power Generation Plant Operator</v>
      </c>
      <c r="H6695" s="3">
        <f t="shared" ca="1" si="1152"/>
        <v>4</v>
      </c>
      <c r="I6695" s="3">
        <f t="shared" ca="1" si="1153"/>
        <v>39784.28</v>
      </c>
      <c r="J6695" s="3">
        <f t="shared" ca="1" si="1154"/>
        <v>0.25884482620705401</v>
      </c>
      <c r="K6695" s="3">
        <f t="shared" ca="1" si="1155"/>
        <v>6</v>
      </c>
      <c r="L6695" s="3" t="str">
        <f ca="1">VLOOKUP(K6695,Freq_Investment!$A$1:$B$8,2,0)</f>
        <v>Half-yearly</v>
      </c>
      <c r="M6695" s="3" t="str">
        <f t="shared" ca="1" si="1156"/>
        <v>Manual</v>
      </c>
      <c r="N6695" s="3">
        <f t="shared" ca="1" si="1146"/>
        <v>2</v>
      </c>
      <c r="O6695" s="3">
        <f t="shared" ca="1" si="1146"/>
        <v>3</v>
      </c>
      <c r="P6695" s="3">
        <f t="shared" ca="1" si="1146"/>
        <v>2</v>
      </c>
    </row>
    <row r="6696" spans="1:16" x14ac:dyDescent="0.25">
      <c r="A6696" s="3">
        <f t="shared" ca="1" si="1147"/>
        <v>811463627</v>
      </c>
      <c r="B6696" s="3">
        <f t="shared" ca="1" si="1148"/>
        <v>5580</v>
      </c>
      <c r="C6696" s="1">
        <f t="shared" ca="1" si="1149"/>
        <v>42591</v>
      </c>
      <c r="D6696" s="7">
        <f t="shared" ca="1" si="1150"/>
        <v>8</v>
      </c>
      <c r="E6696" s="3" t="str">
        <f ca="1">VLOOKUP(D6696,State!$A$1:$B$9,2,0)</f>
        <v>ACT</v>
      </c>
      <c r="F6696" s="3">
        <f t="shared" ca="1" si="1151"/>
        <v>6</v>
      </c>
      <c r="G6696" s="3" t="str">
        <f ca="1">VLOOKUP(F6696,Occupation!$A$1:$B$915,2,0)</f>
        <v>Dairy Cattle Farmer</v>
      </c>
      <c r="H6696" s="3">
        <f t="shared" ca="1" si="1152"/>
        <v>2</v>
      </c>
      <c r="I6696" s="3">
        <f t="shared" ca="1" si="1153"/>
        <v>79632.45</v>
      </c>
      <c r="J6696" s="3">
        <f t="shared" ca="1" si="1154"/>
        <v>6.0152751888860434E-2</v>
      </c>
      <c r="K6696" s="3">
        <f t="shared" ca="1" si="1155"/>
        <v>4</v>
      </c>
      <c r="L6696" s="3" t="str">
        <f ca="1">VLOOKUP(K6696,Freq_Investment!$A$1:$B$8,2,0)</f>
        <v>Monthly</v>
      </c>
      <c r="M6696" s="3" t="str">
        <f t="shared" ca="1" si="1156"/>
        <v>Auto</v>
      </c>
      <c r="N6696" s="3">
        <f t="shared" ca="1" si="1146"/>
        <v>5</v>
      </c>
      <c r="O6696" s="3">
        <f t="shared" ca="1" si="1146"/>
        <v>1</v>
      </c>
      <c r="P6696" s="3">
        <f t="shared" ca="1" si="1146"/>
        <v>5</v>
      </c>
    </row>
    <row r="6697" spans="1:16" x14ac:dyDescent="0.25">
      <c r="A6697" s="3">
        <f t="shared" ca="1" si="1147"/>
        <v>395853101</v>
      </c>
      <c r="B6697" s="3">
        <f t="shared" ca="1" si="1148"/>
        <v>9949</v>
      </c>
      <c r="C6697" s="1">
        <f t="shared" ca="1" si="1149"/>
        <v>39529</v>
      </c>
      <c r="D6697" s="7">
        <f t="shared" ca="1" si="1150"/>
        <v>7</v>
      </c>
      <c r="E6697" s="3" t="str">
        <f ca="1">VLOOKUP(D6697,State!$A$1:$B$9,2,0)</f>
        <v>VIC</v>
      </c>
      <c r="F6697" s="3">
        <f t="shared" ca="1" si="1151"/>
        <v>573</v>
      </c>
      <c r="G6697" s="3" t="str">
        <f ca="1">VLOOKUP(F6697,Occupation!$A$1:$B$915,2,0)</f>
        <v>Senior Livestock Farm Workers nec</v>
      </c>
      <c r="H6697" s="3">
        <f t="shared" ca="1" si="1152"/>
        <v>7</v>
      </c>
      <c r="I6697" s="3">
        <f t="shared" ca="1" si="1153"/>
        <v>77034.66</v>
      </c>
      <c r="J6697" s="3">
        <f t="shared" ca="1" si="1154"/>
        <v>0.44711651164835164</v>
      </c>
      <c r="K6697" s="3">
        <f t="shared" ca="1" si="1155"/>
        <v>1</v>
      </c>
      <c r="L6697" s="3" t="str">
        <f ca="1">VLOOKUP(K6697,Freq_Investment!$A$1:$B$8,2,0)</f>
        <v>Daily</v>
      </c>
      <c r="M6697" s="3" t="str">
        <f t="shared" ca="1" si="1156"/>
        <v>Manual</v>
      </c>
      <c r="N6697" s="3">
        <f t="shared" ca="1" si="1146"/>
        <v>3</v>
      </c>
      <c r="O6697" s="3">
        <f t="shared" ca="1" si="1146"/>
        <v>5</v>
      </c>
      <c r="P6697" s="3">
        <f t="shared" ca="1" si="1146"/>
        <v>3</v>
      </c>
    </row>
    <row r="6698" spans="1:16" x14ac:dyDescent="0.25">
      <c r="A6698" s="3">
        <f t="shared" ca="1" si="1147"/>
        <v>834223936</v>
      </c>
      <c r="B6698" s="3">
        <f t="shared" ca="1" si="1148"/>
        <v>6332</v>
      </c>
      <c r="C6698" s="1">
        <f t="shared" ca="1" si="1149"/>
        <v>28924</v>
      </c>
      <c r="D6698" s="7">
        <f t="shared" ca="1" si="1150"/>
        <v>2</v>
      </c>
      <c r="E6698" s="3" t="str">
        <f ca="1">VLOOKUP(D6698,State!$A$1:$B$9,2,0)</f>
        <v>QLD</v>
      </c>
      <c r="F6698" s="3">
        <f t="shared" ca="1" si="1151"/>
        <v>518</v>
      </c>
      <c r="G6698" s="3" t="str">
        <f ca="1">VLOOKUP(F6698,Occupation!$A$1:$B$915,2,0)</f>
        <v>Plumber (General)</v>
      </c>
      <c r="H6698" s="3">
        <f t="shared" ca="1" si="1152"/>
        <v>8</v>
      </c>
      <c r="I6698" s="3">
        <f t="shared" ca="1" si="1153"/>
        <v>82720.009999999995</v>
      </c>
      <c r="J6698" s="3">
        <f t="shared" ca="1" si="1154"/>
        <v>3.238764410443784E-2</v>
      </c>
      <c r="K6698" s="3">
        <f t="shared" ca="1" si="1155"/>
        <v>4</v>
      </c>
      <c r="L6698" s="3" t="str">
        <f ca="1">VLOOKUP(K6698,Freq_Investment!$A$1:$B$8,2,0)</f>
        <v>Monthly</v>
      </c>
      <c r="M6698" s="3" t="str">
        <f t="shared" ca="1" si="1156"/>
        <v>Auto</v>
      </c>
      <c r="N6698" s="3">
        <f t="shared" ca="1" si="1146"/>
        <v>5</v>
      </c>
      <c r="O6698" s="3">
        <f t="shared" ca="1" si="1146"/>
        <v>2</v>
      </c>
      <c r="P6698" s="3">
        <f t="shared" ca="1" si="1146"/>
        <v>5</v>
      </c>
    </row>
    <row r="6699" spans="1:16" x14ac:dyDescent="0.25">
      <c r="A6699" s="3">
        <f t="shared" ca="1" si="1147"/>
        <v>818334037</v>
      </c>
      <c r="B6699" s="3">
        <f t="shared" ca="1" si="1148"/>
        <v>5695</v>
      </c>
      <c r="C6699" s="1">
        <f t="shared" ca="1" si="1149"/>
        <v>32493</v>
      </c>
      <c r="D6699" s="7">
        <f t="shared" ca="1" si="1150"/>
        <v>4</v>
      </c>
      <c r="E6699" s="3" t="str">
        <f ca="1">VLOOKUP(D6699,State!$A$1:$B$9,2,0)</f>
        <v>WA</v>
      </c>
      <c r="F6699" s="3">
        <f t="shared" ca="1" si="1151"/>
        <v>727</v>
      </c>
      <c r="G6699" s="3" t="str">
        <f ca="1">VLOOKUP(F6699,Occupation!$A$1:$B$915,2,0)</f>
        <v>Information Officer</v>
      </c>
      <c r="H6699" s="3">
        <f t="shared" ca="1" si="1152"/>
        <v>1</v>
      </c>
      <c r="I6699" s="3">
        <f t="shared" ca="1" si="1153"/>
        <v>40275.449999999997</v>
      </c>
      <c r="J6699" s="3">
        <f t="shared" ca="1" si="1154"/>
        <v>1.8741733560674712E-2</v>
      </c>
      <c r="K6699" s="3">
        <f t="shared" ca="1" si="1155"/>
        <v>4</v>
      </c>
      <c r="L6699" s="3" t="str">
        <f ca="1">VLOOKUP(K6699,Freq_Investment!$A$1:$B$8,2,0)</f>
        <v>Monthly</v>
      </c>
      <c r="M6699" s="3" t="str">
        <f t="shared" ca="1" si="1156"/>
        <v>Auto</v>
      </c>
      <c r="N6699" s="3">
        <f t="shared" ca="1" si="1146"/>
        <v>4</v>
      </c>
      <c r="O6699" s="3">
        <f t="shared" ca="1" si="1146"/>
        <v>1</v>
      </c>
      <c r="P6699" s="3">
        <f t="shared" ca="1" si="1146"/>
        <v>1</v>
      </c>
    </row>
    <row r="6700" spans="1:16" x14ac:dyDescent="0.25">
      <c r="A6700" s="3">
        <f t="shared" ca="1" si="1147"/>
        <v>653382630</v>
      </c>
      <c r="B6700" s="3">
        <f t="shared" ca="1" si="1148"/>
        <v>8883</v>
      </c>
      <c r="C6700" s="1">
        <f t="shared" ca="1" si="1149"/>
        <v>42301</v>
      </c>
      <c r="D6700" s="7">
        <f t="shared" ca="1" si="1150"/>
        <v>4</v>
      </c>
      <c r="E6700" s="3" t="str">
        <f ca="1">VLOOKUP(D6700,State!$A$1:$B$9,2,0)</f>
        <v>WA</v>
      </c>
      <c r="F6700" s="3">
        <f t="shared" ca="1" si="1151"/>
        <v>213</v>
      </c>
      <c r="G6700" s="3" t="str">
        <f ca="1">VLOOKUP(F6700,Occupation!$A$1:$B$915,2,0)</f>
        <v>Quantity Surveyor</v>
      </c>
      <c r="H6700" s="3">
        <f t="shared" ca="1" si="1152"/>
        <v>1</v>
      </c>
      <c r="I6700" s="3">
        <f t="shared" ca="1" si="1153"/>
        <v>77466.05</v>
      </c>
      <c r="J6700" s="3">
        <f t="shared" ca="1" si="1154"/>
        <v>8.050436341540429E-2</v>
      </c>
      <c r="K6700" s="3">
        <f t="shared" ca="1" si="1155"/>
        <v>3</v>
      </c>
      <c r="L6700" s="3" t="str">
        <f ca="1">VLOOKUP(K6700,Freq_Investment!$A$1:$B$8,2,0)</f>
        <v>Fortnightly</v>
      </c>
      <c r="M6700" s="3" t="str">
        <f t="shared" ca="1" si="1156"/>
        <v>Auto</v>
      </c>
      <c r="N6700" s="3">
        <f t="shared" ca="1" si="1146"/>
        <v>5</v>
      </c>
      <c r="O6700" s="3">
        <f t="shared" ca="1" si="1146"/>
        <v>4</v>
      </c>
      <c r="P6700" s="3">
        <f t="shared" ca="1" si="1146"/>
        <v>2</v>
      </c>
    </row>
    <row r="6701" spans="1:16" x14ac:dyDescent="0.25">
      <c r="A6701" s="3">
        <f t="shared" ca="1" si="1147"/>
        <v>588278693</v>
      </c>
      <c r="B6701" s="3">
        <f t="shared" ca="1" si="1148"/>
        <v>6352</v>
      </c>
      <c r="C6701" s="1">
        <f t="shared" ca="1" si="1149"/>
        <v>33461</v>
      </c>
      <c r="D6701" s="7">
        <f t="shared" ca="1" si="1150"/>
        <v>4</v>
      </c>
      <c r="E6701" s="3" t="str">
        <f ca="1">VLOOKUP(D6701,State!$A$1:$B$9,2,0)</f>
        <v>WA</v>
      </c>
      <c r="F6701" s="3">
        <f t="shared" ca="1" si="1151"/>
        <v>334</v>
      </c>
      <c r="G6701" s="3" t="str">
        <f ca="1">VLOOKUP(F6701,Occupation!$A$1:$B$915,2,0)</f>
        <v>Otorhinolaryngologist</v>
      </c>
      <c r="H6701" s="3">
        <f t="shared" ca="1" si="1152"/>
        <v>5</v>
      </c>
      <c r="I6701" s="3">
        <f t="shared" ca="1" si="1153"/>
        <v>38245.14</v>
      </c>
      <c r="J6701" s="3">
        <f t="shared" ca="1" si="1154"/>
        <v>0.19431290487141234</v>
      </c>
      <c r="K6701" s="3">
        <f t="shared" ca="1" si="1155"/>
        <v>4</v>
      </c>
      <c r="L6701" s="3" t="str">
        <f ca="1">VLOOKUP(K6701,Freq_Investment!$A$1:$B$8,2,0)</f>
        <v>Monthly</v>
      </c>
      <c r="M6701" s="3" t="str">
        <f t="shared" ca="1" si="1156"/>
        <v>Auto</v>
      </c>
      <c r="N6701" s="3">
        <f t="shared" ca="1" si="1146"/>
        <v>1</v>
      </c>
      <c r="O6701" s="3">
        <f t="shared" ca="1" si="1146"/>
        <v>4</v>
      </c>
      <c r="P6701" s="3">
        <f t="shared" ca="1" si="1146"/>
        <v>5</v>
      </c>
    </row>
    <row r="6702" spans="1:16" x14ac:dyDescent="0.25">
      <c r="A6702" s="3">
        <f t="shared" ca="1" si="1147"/>
        <v>200117597</v>
      </c>
      <c r="B6702" s="3">
        <f t="shared" ca="1" si="1148"/>
        <v>9254</v>
      </c>
      <c r="C6702" s="1">
        <f t="shared" ca="1" si="1149"/>
        <v>42772</v>
      </c>
      <c r="D6702" s="7">
        <f t="shared" ca="1" si="1150"/>
        <v>8</v>
      </c>
      <c r="E6702" s="3" t="str">
        <f ca="1">VLOOKUP(D6702,State!$A$1:$B$9,2,0)</f>
        <v>ACT</v>
      </c>
      <c r="F6702" s="3">
        <f t="shared" ca="1" si="1151"/>
        <v>265</v>
      </c>
      <c r="G6702" s="3" t="str">
        <f ca="1">VLOOKUP(F6702,Occupation!$A$1:$B$915,2,0)</f>
        <v>Primary School Teacher</v>
      </c>
      <c r="H6702" s="3">
        <f t="shared" ca="1" si="1152"/>
        <v>10</v>
      </c>
      <c r="I6702" s="3">
        <f t="shared" ca="1" si="1153"/>
        <v>44254.62</v>
      </c>
      <c r="J6702" s="3">
        <f t="shared" ca="1" si="1154"/>
        <v>0.37394246367332085</v>
      </c>
      <c r="K6702" s="3">
        <f t="shared" ca="1" si="1155"/>
        <v>3</v>
      </c>
      <c r="L6702" s="3" t="str">
        <f ca="1">VLOOKUP(K6702,Freq_Investment!$A$1:$B$8,2,0)</f>
        <v>Fortnightly</v>
      </c>
      <c r="M6702" s="3" t="str">
        <f t="shared" ca="1" si="1156"/>
        <v>Auto</v>
      </c>
      <c r="N6702" s="3">
        <f t="shared" ref="N6702:P6765" ca="1" si="1157">RANDBETWEEN(1,5)</f>
        <v>4</v>
      </c>
      <c r="O6702" s="3">
        <f t="shared" ca="1" si="1157"/>
        <v>5</v>
      </c>
      <c r="P6702" s="3">
        <f t="shared" ca="1" si="1157"/>
        <v>2</v>
      </c>
    </row>
    <row r="6703" spans="1:16" x14ac:dyDescent="0.25">
      <c r="A6703" s="3">
        <f t="shared" ca="1" si="1147"/>
        <v>598766324</v>
      </c>
      <c r="B6703" s="3">
        <f t="shared" ca="1" si="1148"/>
        <v>9686</v>
      </c>
      <c r="C6703" s="1">
        <f t="shared" ca="1" si="1149"/>
        <v>26532</v>
      </c>
      <c r="D6703" s="7">
        <f t="shared" ca="1" si="1150"/>
        <v>2</v>
      </c>
      <c r="E6703" s="3" t="str">
        <f ca="1">VLOOKUP(D6703,State!$A$1:$B$9,2,0)</f>
        <v>QLD</v>
      </c>
      <c r="F6703" s="3">
        <f t="shared" ca="1" si="1151"/>
        <v>497</v>
      </c>
      <c r="G6703" s="3" t="str">
        <f ca="1">VLOOKUP(F6703,Occupation!$A$1:$B$915,2,0)</f>
        <v>Precision Instrument Maker and Repairer</v>
      </c>
      <c r="H6703" s="3">
        <f t="shared" ca="1" si="1152"/>
        <v>7</v>
      </c>
      <c r="I6703" s="3">
        <f t="shared" ca="1" si="1153"/>
        <v>99938.02</v>
      </c>
      <c r="J6703" s="3">
        <f t="shared" ca="1" si="1154"/>
        <v>0.18284373366189122</v>
      </c>
      <c r="K6703" s="3">
        <f t="shared" ca="1" si="1155"/>
        <v>7</v>
      </c>
      <c r="L6703" s="3" t="str">
        <f ca="1">VLOOKUP(K6703,Freq_Investment!$A$1:$B$8,2,0)</f>
        <v>Yearly</v>
      </c>
      <c r="M6703" s="3" t="str">
        <f t="shared" ca="1" si="1156"/>
        <v>Manual</v>
      </c>
      <c r="N6703" s="3">
        <f t="shared" ca="1" si="1157"/>
        <v>4</v>
      </c>
      <c r="O6703" s="3">
        <f t="shared" ca="1" si="1157"/>
        <v>1</v>
      </c>
      <c r="P6703" s="3">
        <f t="shared" ca="1" si="1157"/>
        <v>1</v>
      </c>
    </row>
    <row r="6704" spans="1:16" x14ac:dyDescent="0.25">
      <c r="A6704" s="3">
        <f t="shared" ca="1" si="1147"/>
        <v>536320587</v>
      </c>
      <c r="B6704" s="3">
        <f t="shared" ca="1" si="1148"/>
        <v>652</v>
      </c>
      <c r="C6704" s="1">
        <f t="shared" ca="1" si="1149"/>
        <v>41123</v>
      </c>
      <c r="D6704" s="7">
        <f t="shared" ca="1" si="1150"/>
        <v>1</v>
      </c>
      <c r="E6704" s="3" t="str">
        <f ca="1">VLOOKUP(D6704,State!$A$1:$B$9,2,0)</f>
        <v>NSW</v>
      </c>
      <c r="F6704" s="3">
        <f t="shared" ca="1" si="1151"/>
        <v>91</v>
      </c>
      <c r="G6704" s="3" t="str">
        <f ca="1">VLOOKUP(F6704,Occupation!$A$1:$B$915,2,0)</f>
        <v>Facilities Manager</v>
      </c>
      <c r="H6704" s="3">
        <f t="shared" ca="1" si="1152"/>
        <v>8</v>
      </c>
      <c r="I6704" s="3">
        <f t="shared" ca="1" si="1153"/>
        <v>73322.350000000006</v>
      </c>
      <c r="J6704" s="3">
        <f t="shared" ca="1" si="1154"/>
        <v>7.1179731004312186E-3</v>
      </c>
      <c r="K6704" s="3">
        <f t="shared" ca="1" si="1155"/>
        <v>3</v>
      </c>
      <c r="L6704" s="3" t="str">
        <f ca="1">VLOOKUP(K6704,Freq_Investment!$A$1:$B$8,2,0)</f>
        <v>Fortnightly</v>
      </c>
      <c r="M6704" s="3" t="str">
        <f t="shared" ca="1" si="1156"/>
        <v>Auto</v>
      </c>
      <c r="N6704" s="3">
        <f t="shared" ca="1" si="1157"/>
        <v>2</v>
      </c>
      <c r="O6704" s="3">
        <f t="shared" ca="1" si="1157"/>
        <v>2</v>
      </c>
      <c r="P6704" s="3">
        <f t="shared" ca="1" si="1157"/>
        <v>2</v>
      </c>
    </row>
    <row r="6705" spans="1:16" x14ac:dyDescent="0.25">
      <c r="A6705" s="3">
        <f t="shared" ca="1" si="1147"/>
        <v>999362164</v>
      </c>
      <c r="B6705" s="3">
        <f t="shared" ca="1" si="1148"/>
        <v>3624</v>
      </c>
      <c r="C6705" s="1">
        <f t="shared" ca="1" si="1149"/>
        <v>44149</v>
      </c>
      <c r="D6705" s="7">
        <f t="shared" ca="1" si="1150"/>
        <v>3</v>
      </c>
      <c r="E6705" s="3" t="str">
        <f ca="1">VLOOKUP(D6705,State!$A$1:$B$9,2,0)</f>
        <v>SA</v>
      </c>
      <c r="F6705" s="3">
        <f t="shared" ca="1" si="1151"/>
        <v>290</v>
      </c>
      <c r="G6705" s="3" t="str">
        <f ca="1">VLOOKUP(F6705,Occupation!$A$1:$B$915,2,0)</f>
        <v>Occupational Health and Safety Adviser</v>
      </c>
      <c r="H6705" s="3">
        <f t="shared" ca="1" si="1152"/>
        <v>1</v>
      </c>
      <c r="I6705" s="3">
        <f t="shared" ca="1" si="1153"/>
        <v>23591.46</v>
      </c>
      <c r="J6705" s="3">
        <f t="shared" ca="1" si="1154"/>
        <v>7.3102534305005795E-2</v>
      </c>
      <c r="K6705" s="3">
        <f t="shared" ca="1" si="1155"/>
        <v>3</v>
      </c>
      <c r="L6705" s="3" t="str">
        <f ca="1">VLOOKUP(K6705,Freq_Investment!$A$1:$B$8,2,0)</f>
        <v>Fortnightly</v>
      </c>
      <c r="M6705" s="3" t="str">
        <f t="shared" ca="1" si="1156"/>
        <v>Auto</v>
      </c>
      <c r="N6705" s="3">
        <f t="shared" ca="1" si="1157"/>
        <v>5</v>
      </c>
      <c r="O6705" s="3">
        <f t="shared" ca="1" si="1157"/>
        <v>1</v>
      </c>
      <c r="P6705" s="3">
        <f t="shared" ca="1" si="1157"/>
        <v>1</v>
      </c>
    </row>
    <row r="6706" spans="1:16" x14ac:dyDescent="0.25">
      <c r="A6706" s="3">
        <f t="shared" ca="1" si="1147"/>
        <v>376017465</v>
      </c>
      <c r="B6706" s="3">
        <f t="shared" ca="1" si="1148"/>
        <v>1087</v>
      </c>
      <c r="C6706" s="1">
        <f t="shared" ca="1" si="1149"/>
        <v>39010</v>
      </c>
      <c r="D6706" s="7">
        <f t="shared" ca="1" si="1150"/>
        <v>5</v>
      </c>
      <c r="E6706" s="3" t="str">
        <f ca="1">VLOOKUP(D6706,State!$A$1:$B$9,2,0)</f>
        <v>NT</v>
      </c>
      <c r="F6706" s="3">
        <f t="shared" ca="1" si="1151"/>
        <v>250</v>
      </c>
      <c r="G6706" s="3" t="str">
        <f ca="1">VLOOKUP(F6706,Occupation!$A$1:$B$915,2,0)</f>
        <v>Marine Biologist</v>
      </c>
      <c r="H6706" s="3">
        <f t="shared" ca="1" si="1152"/>
        <v>2</v>
      </c>
      <c r="I6706" s="3">
        <f t="shared" ca="1" si="1153"/>
        <v>53603.94</v>
      </c>
      <c r="J6706" s="3">
        <f t="shared" ca="1" si="1154"/>
        <v>9.1269163066349301E-2</v>
      </c>
      <c r="K6706" s="3">
        <f t="shared" ca="1" si="1155"/>
        <v>2</v>
      </c>
      <c r="L6706" s="3" t="str">
        <f ca="1">VLOOKUP(K6706,Freq_Investment!$A$1:$B$8,2,0)</f>
        <v>Weekly</v>
      </c>
      <c r="M6706" s="3" t="str">
        <f t="shared" ca="1" si="1156"/>
        <v>Manual</v>
      </c>
      <c r="N6706" s="3">
        <f t="shared" ca="1" si="1157"/>
        <v>3</v>
      </c>
      <c r="O6706" s="3">
        <f t="shared" ca="1" si="1157"/>
        <v>1</v>
      </c>
      <c r="P6706" s="3">
        <f t="shared" ca="1" si="1157"/>
        <v>5</v>
      </c>
    </row>
    <row r="6707" spans="1:16" x14ac:dyDescent="0.25">
      <c r="A6707" s="3">
        <f t="shared" ca="1" si="1147"/>
        <v>481694990</v>
      </c>
      <c r="B6707" s="3">
        <f t="shared" ca="1" si="1148"/>
        <v>2382</v>
      </c>
      <c r="C6707" s="1">
        <f t="shared" ca="1" si="1149"/>
        <v>30834</v>
      </c>
      <c r="D6707" s="7">
        <f t="shared" ca="1" si="1150"/>
        <v>3</v>
      </c>
      <c r="E6707" s="3" t="str">
        <f ca="1">VLOOKUP(D6707,State!$A$1:$B$9,2,0)</f>
        <v>SA</v>
      </c>
      <c r="F6707" s="3">
        <f t="shared" ca="1" si="1151"/>
        <v>362</v>
      </c>
      <c r="G6707" s="3" t="str">
        <f ca="1">VLOOKUP(F6707,Occupation!$A$1:$B$915,2,0)</f>
        <v>Registered Nurse (Surgical)</v>
      </c>
      <c r="H6707" s="3">
        <f t="shared" ca="1" si="1152"/>
        <v>2</v>
      </c>
      <c r="I6707" s="3">
        <f t="shared" ca="1" si="1153"/>
        <v>74879.77</v>
      </c>
      <c r="J6707" s="3">
        <f t="shared" ca="1" si="1154"/>
        <v>0.41786017930585173</v>
      </c>
      <c r="K6707" s="3">
        <f t="shared" ca="1" si="1155"/>
        <v>3</v>
      </c>
      <c r="L6707" s="3" t="str">
        <f ca="1">VLOOKUP(K6707,Freq_Investment!$A$1:$B$8,2,0)</f>
        <v>Fortnightly</v>
      </c>
      <c r="M6707" s="3" t="str">
        <f t="shared" ca="1" si="1156"/>
        <v>Auto</v>
      </c>
      <c r="N6707" s="3">
        <f t="shared" ca="1" si="1157"/>
        <v>3</v>
      </c>
      <c r="O6707" s="3">
        <f t="shared" ca="1" si="1157"/>
        <v>4</v>
      </c>
      <c r="P6707" s="3">
        <f t="shared" ca="1" si="1157"/>
        <v>4</v>
      </c>
    </row>
    <row r="6708" spans="1:16" x14ac:dyDescent="0.25">
      <c r="A6708" s="3">
        <f t="shared" ca="1" si="1147"/>
        <v>347344785</v>
      </c>
      <c r="B6708" s="3">
        <f t="shared" ca="1" si="1148"/>
        <v>2208</v>
      </c>
      <c r="C6708" s="1">
        <f t="shared" ca="1" si="1149"/>
        <v>34588</v>
      </c>
      <c r="D6708" s="7">
        <f t="shared" ca="1" si="1150"/>
        <v>8</v>
      </c>
      <c r="E6708" s="3" t="str">
        <f ca="1">VLOOKUP(D6708,State!$A$1:$B$9,2,0)</f>
        <v>ACT</v>
      </c>
      <c r="F6708" s="3">
        <f t="shared" ca="1" si="1151"/>
        <v>569</v>
      </c>
      <c r="G6708" s="3" t="str">
        <f ca="1">VLOOKUP(F6708,Occupation!$A$1:$B$915,2,0)</f>
        <v>Senior Cattle and Sheep Farm Worker</v>
      </c>
      <c r="H6708" s="3">
        <f t="shared" ca="1" si="1152"/>
        <v>7</v>
      </c>
      <c r="I6708" s="3">
        <f t="shared" ca="1" si="1153"/>
        <v>55566.79</v>
      </c>
      <c r="J6708" s="3">
        <f t="shared" ca="1" si="1154"/>
        <v>0.35875446040540254</v>
      </c>
      <c r="K6708" s="3">
        <f t="shared" ca="1" si="1155"/>
        <v>7</v>
      </c>
      <c r="L6708" s="3" t="str">
        <f ca="1">VLOOKUP(K6708,Freq_Investment!$A$1:$B$8,2,0)</f>
        <v>Yearly</v>
      </c>
      <c r="M6708" s="3" t="str">
        <f t="shared" ca="1" si="1156"/>
        <v>Auto</v>
      </c>
      <c r="N6708" s="3">
        <f t="shared" ca="1" si="1157"/>
        <v>2</v>
      </c>
      <c r="O6708" s="3">
        <f t="shared" ca="1" si="1157"/>
        <v>2</v>
      </c>
      <c r="P6708" s="3">
        <f t="shared" ca="1" si="1157"/>
        <v>3</v>
      </c>
    </row>
    <row r="6709" spans="1:16" x14ac:dyDescent="0.25">
      <c r="A6709" s="3">
        <f t="shared" ca="1" si="1147"/>
        <v>497714868</v>
      </c>
      <c r="B6709" s="3">
        <f t="shared" ca="1" si="1148"/>
        <v>5412</v>
      </c>
      <c r="C6709" s="1">
        <f t="shared" ca="1" si="1149"/>
        <v>27414</v>
      </c>
      <c r="D6709" s="7">
        <f t="shared" ca="1" si="1150"/>
        <v>3</v>
      </c>
      <c r="E6709" s="3" t="str">
        <f ca="1">VLOOKUP(D6709,State!$A$1:$B$9,2,0)</f>
        <v>SA</v>
      </c>
      <c r="F6709" s="3">
        <f t="shared" ca="1" si="1151"/>
        <v>652</v>
      </c>
      <c r="G6709" s="3" t="str">
        <f ca="1">VLOOKUP(F6709,Occupation!$A$1:$B$915,2,0)</f>
        <v>Therapy Aide</v>
      </c>
      <c r="H6709" s="3">
        <f t="shared" ca="1" si="1152"/>
        <v>2</v>
      </c>
      <c r="I6709" s="3">
        <f t="shared" ca="1" si="1153"/>
        <v>84439.28</v>
      </c>
      <c r="J6709" s="3">
        <f t="shared" ca="1" si="1154"/>
        <v>8.4428227092230967E-2</v>
      </c>
      <c r="K6709" s="3">
        <f t="shared" ca="1" si="1155"/>
        <v>7</v>
      </c>
      <c r="L6709" s="3" t="str">
        <f ca="1">VLOOKUP(K6709,Freq_Investment!$A$1:$B$8,2,0)</f>
        <v>Yearly</v>
      </c>
      <c r="M6709" s="3" t="str">
        <f t="shared" ca="1" si="1156"/>
        <v>Auto</v>
      </c>
      <c r="N6709" s="3">
        <f t="shared" ca="1" si="1157"/>
        <v>2</v>
      </c>
      <c r="O6709" s="3">
        <f t="shared" ca="1" si="1157"/>
        <v>5</v>
      </c>
      <c r="P6709" s="3">
        <f t="shared" ca="1" si="1157"/>
        <v>5</v>
      </c>
    </row>
    <row r="6710" spans="1:16" x14ac:dyDescent="0.25">
      <c r="A6710" s="3">
        <f t="shared" ca="1" si="1147"/>
        <v>898203214</v>
      </c>
      <c r="B6710" s="3">
        <f t="shared" ca="1" si="1148"/>
        <v>2529</v>
      </c>
      <c r="C6710" s="1">
        <f t="shared" ca="1" si="1149"/>
        <v>26064</v>
      </c>
      <c r="D6710" s="7">
        <f t="shared" ca="1" si="1150"/>
        <v>1</v>
      </c>
      <c r="E6710" s="3" t="str">
        <f ca="1">VLOOKUP(D6710,State!$A$1:$B$9,2,0)</f>
        <v>NSW</v>
      </c>
      <c r="F6710" s="3">
        <f t="shared" ca="1" si="1151"/>
        <v>147</v>
      </c>
      <c r="G6710" s="3" t="str">
        <f ca="1">VLOOKUP(F6710,Occupation!$A$1:$B$915,2,0)</f>
        <v>Financial Investment Manager</v>
      </c>
      <c r="H6710" s="3">
        <f t="shared" ca="1" si="1152"/>
        <v>4</v>
      </c>
      <c r="I6710" s="3">
        <f t="shared" ca="1" si="1153"/>
        <v>5024.3100000000004</v>
      </c>
      <c r="J6710" s="3">
        <f t="shared" ca="1" si="1154"/>
        <v>0.16182483810773096</v>
      </c>
      <c r="K6710" s="3">
        <f t="shared" ca="1" si="1155"/>
        <v>7</v>
      </c>
      <c r="L6710" s="3" t="str">
        <f ca="1">VLOOKUP(K6710,Freq_Investment!$A$1:$B$8,2,0)</f>
        <v>Yearly</v>
      </c>
      <c r="M6710" s="3" t="str">
        <f t="shared" ca="1" si="1156"/>
        <v>Manual</v>
      </c>
      <c r="N6710" s="3">
        <f t="shared" ca="1" si="1157"/>
        <v>3</v>
      </c>
      <c r="O6710" s="3">
        <f t="shared" ca="1" si="1157"/>
        <v>4</v>
      </c>
      <c r="P6710" s="3">
        <f t="shared" ca="1" si="1157"/>
        <v>2</v>
      </c>
    </row>
    <row r="6711" spans="1:16" x14ac:dyDescent="0.25">
      <c r="A6711" s="3">
        <f t="shared" ca="1" si="1147"/>
        <v>42394069</v>
      </c>
      <c r="B6711" s="3">
        <f t="shared" ca="1" si="1148"/>
        <v>7281</v>
      </c>
      <c r="C6711" s="1">
        <f t="shared" ca="1" si="1149"/>
        <v>28025</v>
      </c>
      <c r="D6711" s="7">
        <f t="shared" ca="1" si="1150"/>
        <v>3</v>
      </c>
      <c r="E6711" s="3" t="str">
        <f ca="1">VLOOKUP(D6711,State!$A$1:$B$9,2,0)</f>
        <v>SA</v>
      </c>
      <c r="F6711" s="3">
        <f t="shared" ca="1" si="1151"/>
        <v>29</v>
      </c>
      <c r="G6711" s="3" t="str">
        <f ca="1">VLOOKUP(F6711,Occupation!$A$1:$B$915,2,0)</f>
        <v>Sales and Marketing Manager</v>
      </c>
      <c r="H6711" s="3">
        <f t="shared" ca="1" si="1152"/>
        <v>2</v>
      </c>
      <c r="I6711" s="3">
        <f t="shared" ca="1" si="1153"/>
        <v>6487.3</v>
      </c>
      <c r="J6711" s="3">
        <f t="shared" ca="1" si="1154"/>
        <v>8.8592622424629786E-2</v>
      </c>
      <c r="K6711" s="3">
        <f t="shared" ca="1" si="1155"/>
        <v>2</v>
      </c>
      <c r="L6711" s="3" t="str">
        <f ca="1">VLOOKUP(K6711,Freq_Investment!$A$1:$B$8,2,0)</f>
        <v>Weekly</v>
      </c>
      <c r="M6711" s="3" t="str">
        <f t="shared" ca="1" si="1156"/>
        <v>Auto</v>
      </c>
      <c r="N6711" s="3">
        <f t="shared" ca="1" si="1157"/>
        <v>3</v>
      </c>
      <c r="O6711" s="3">
        <f t="shared" ca="1" si="1157"/>
        <v>4</v>
      </c>
      <c r="P6711" s="3">
        <f t="shared" ca="1" si="1157"/>
        <v>4</v>
      </c>
    </row>
    <row r="6712" spans="1:16" x14ac:dyDescent="0.25">
      <c r="A6712" s="3">
        <f t="shared" ca="1" si="1147"/>
        <v>535297959</v>
      </c>
      <c r="B6712" s="3">
        <f t="shared" ca="1" si="1148"/>
        <v>7525</v>
      </c>
      <c r="C6712" s="1">
        <f t="shared" ca="1" si="1149"/>
        <v>38204</v>
      </c>
      <c r="D6712" s="7">
        <f t="shared" ca="1" si="1150"/>
        <v>7</v>
      </c>
      <c r="E6712" s="3" t="str">
        <f ca="1">VLOOKUP(D6712,State!$A$1:$B$9,2,0)</f>
        <v>VIC</v>
      </c>
      <c r="F6712" s="3">
        <f t="shared" ca="1" si="1151"/>
        <v>422</v>
      </c>
      <c r="G6712" s="3" t="str">
        <f ca="1">VLOOKUP(F6712,Occupation!$A$1:$B$915,2,0)</f>
        <v>Irrigation Designer</v>
      </c>
      <c r="H6712" s="3">
        <f t="shared" ca="1" si="1152"/>
        <v>6</v>
      </c>
      <c r="I6712" s="3">
        <f t="shared" ca="1" si="1153"/>
        <v>87403.98</v>
      </c>
      <c r="J6712" s="3">
        <f t="shared" ca="1" si="1154"/>
        <v>0.17934465261635657</v>
      </c>
      <c r="K6712" s="3">
        <f t="shared" ca="1" si="1155"/>
        <v>2</v>
      </c>
      <c r="L6712" s="3" t="str">
        <f ca="1">VLOOKUP(K6712,Freq_Investment!$A$1:$B$8,2,0)</f>
        <v>Weekly</v>
      </c>
      <c r="M6712" s="3" t="str">
        <f t="shared" ca="1" si="1156"/>
        <v>Manual</v>
      </c>
      <c r="N6712" s="3">
        <f t="shared" ca="1" si="1157"/>
        <v>2</v>
      </c>
      <c r="O6712" s="3">
        <f t="shared" ca="1" si="1157"/>
        <v>2</v>
      </c>
      <c r="P6712" s="3">
        <f t="shared" ca="1" si="1157"/>
        <v>3</v>
      </c>
    </row>
    <row r="6713" spans="1:16" x14ac:dyDescent="0.25">
      <c r="A6713" s="3">
        <f t="shared" ca="1" si="1147"/>
        <v>551017888</v>
      </c>
      <c r="B6713" s="3">
        <f t="shared" ca="1" si="1148"/>
        <v>6158</v>
      </c>
      <c r="C6713" s="1">
        <f t="shared" ca="1" si="1149"/>
        <v>35481</v>
      </c>
      <c r="D6713" s="7">
        <f t="shared" ca="1" si="1150"/>
        <v>7</v>
      </c>
      <c r="E6713" s="3" t="str">
        <f ca="1">VLOOKUP(D6713,State!$A$1:$B$9,2,0)</f>
        <v>VIC</v>
      </c>
      <c r="F6713" s="3">
        <f t="shared" ca="1" si="1151"/>
        <v>393</v>
      </c>
      <c r="G6713" s="3" t="str">
        <f ca="1">VLOOKUP(F6713,Occupation!$A$1:$B$915,2,0)</f>
        <v>Telecommunications Network Engineer</v>
      </c>
      <c r="H6713" s="3">
        <f t="shared" ca="1" si="1152"/>
        <v>3</v>
      </c>
      <c r="I6713" s="3">
        <f t="shared" ca="1" si="1153"/>
        <v>7865.9</v>
      </c>
      <c r="J6713" s="3">
        <f t="shared" ca="1" si="1154"/>
        <v>0.20822461868611247</v>
      </c>
      <c r="K6713" s="3">
        <f t="shared" ca="1" si="1155"/>
        <v>5</v>
      </c>
      <c r="L6713" s="3" t="str">
        <f ca="1">VLOOKUP(K6713,Freq_Investment!$A$1:$B$8,2,0)</f>
        <v>Quarterly</v>
      </c>
      <c r="M6713" s="3" t="str">
        <f t="shared" ca="1" si="1156"/>
        <v>Manual</v>
      </c>
      <c r="N6713" s="3">
        <f t="shared" ca="1" si="1157"/>
        <v>1</v>
      </c>
      <c r="O6713" s="3">
        <f t="shared" ca="1" si="1157"/>
        <v>2</v>
      </c>
      <c r="P6713" s="3">
        <f t="shared" ca="1" si="1157"/>
        <v>3</v>
      </c>
    </row>
    <row r="6714" spans="1:16" x14ac:dyDescent="0.25">
      <c r="A6714" s="3">
        <f t="shared" ca="1" si="1147"/>
        <v>278142494</v>
      </c>
      <c r="B6714" s="3">
        <f t="shared" ca="1" si="1148"/>
        <v>2826</v>
      </c>
      <c r="C6714" s="1">
        <f t="shared" ca="1" si="1149"/>
        <v>28308</v>
      </c>
      <c r="D6714" s="7">
        <f t="shared" ca="1" si="1150"/>
        <v>8</v>
      </c>
      <c r="E6714" s="3" t="str">
        <f ca="1">VLOOKUP(D6714,State!$A$1:$B$9,2,0)</f>
        <v>ACT</v>
      </c>
      <c r="F6714" s="3">
        <f t="shared" ca="1" si="1151"/>
        <v>717</v>
      </c>
      <c r="G6714" s="3" t="str">
        <f ca="1">VLOOKUP(F6714,Occupation!$A$1:$B$915,2,0)</f>
        <v>Practice Managers nec</v>
      </c>
      <c r="H6714" s="3">
        <f t="shared" ca="1" si="1152"/>
        <v>5</v>
      </c>
      <c r="I6714" s="3">
        <f t="shared" ca="1" si="1153"/>
        <v>48184.7</v>
      </c>
      <c r="J6714" s="3">
        <f t="shared" ca="1" si="1154"/>
        <v>0.28783909011336561</v>
      </c>
      <c r="K6714" s="3">
        <f t="shared" ca="1" si="1155"/>
        <v>3</v>
      </c>
      <c r="L6714" s="3" t="str">
        <f ca="1">VLOOKUP(K6714,Freq_Investment!$A$1:$B$8,2,0)</f>
        <v>Fortnightly</v>
      </c>
      <c r="M6714" s="3" t="str">
        <f t="shared" ca="1" si="1156"/>
        <v>Auto</v>
      </c>
      <c r="N6714" s="3">
        <f t="shared" ca="1" si="1157"/>
        <v>1</v>
      </c>
      <c r="O6714" s="3">
        <f t="shared" ca="1" si="1157"/>
        <v>4</v>
      </c>
      <c r="P6714" s="3">
        <f t="shared" ca="1" si="1157"/>
        <v>2</v>
      </c>
    </row>
    <row r="6715" spans="1:16" x14ac:dyDescent="0.25">
      <c r="A6715" s="3">
        <f t="shared" ca="1" si="1147"/>
        <v>477767701</v>
      </c>
      <c r="B6715" s="3">
        <f t="shared" ca="1" si="1148"/>
        <v>94</v>
      </c>
      <c r="C6715" s="1">
        <f t="shared" ca="1" si="1149"/>
        <v>43470</v>
      </c>
      <c r="D6715" s="7">
        <f t="shared" ca="1" si="1150"/>
        <v>1</v>
      </c>
      <c r="E6715" s="3" t="str">
        <f ca="1">VLOOKUP(D6715,State!$A$1:$B$9,2,0)</f>
        <v>NSW</v>
      </c>
      <c r="F6715" s="3">
        <f t="shared" ca="1" si="1151"/>
        <v>458</v>
      </c>
      <c r="G6715" s="3" t="str">
        <f ca="1">VLOOKUP(F6715,Occupation!$A$1:$B$915,2,0)</f>
        <v>Maintenance Planner</v>
      </c>
      <c r="H6715" s="3">
        <f t="shared" ca="1" si="1152"/>
        <v>2</v>
      </c>
      <c r="I6715" s="3">
        <f t="shared" ca="1" si="1153"/>
        <v>25121.58</v>
      </c>
      <c r="J6715" s="3">
        <f t="shared" ca="1" si="1154"/>
        <v>0.49385631135525182</v>
      </c>
      <c r="K6715" s="3">
        <f t="shared" ca="1" si="1155"/>
        <v>6</v>
      </c>
      <c r="L6715" s="3" t="str">
        <f ca="1">VLOOKUP(K6715,Freq_Investment!$A$1:$B$8,2,0)</f>
        <v>Half-yearly</v>
      </c>
      <c r="M6715" s="3" t="str">
        <f t="shared" ca="1" si="1156"/>
        <v>Auto</v>
      </c>
      <c r="N6715" s="3">
        <f t="shared" ca="1" si="1157"/>
        <v>5</v>
      </c>
      <c r="O6715" s="3">
        <f t="shared" ca="1" si="1157"/>
        <v>1</v>
      </c>
      <c r="P6715" s="3">
        <f t="shared" ca="1" si="1157"/>
        <v>5</v>
      </c>
    </row>
    <row r="6716" spans="1:16" x14ac:dyDescent="0.25">
      <c r="A6716" s="3">
        <f t="shared" ca="1" si="1147"/>
        <v>962343522</v>
      </c>
      <c r="B6716" s="3">
        <f t="shared" ca="1" si="1148"/>
        <v>7287</v>
      </c>
      <c r="C6716" s="1">
        <f t="shared" ca="1" si="1149"/>
        <v>29121</v>
      </c>
      <c r="D6716" s="7">
        <f t="shared" ca="1" si="1150"/>
        <v>5</v>
      </c>
      <c r="E6716" s="3" t="str">
        <f ca="1">VLOOKUP(D6716,State!$A$1:$B$9,2,0)</f>
        <v>NT</v>
      </c>
      <c r="F6716" s="3">
        <f t="shared" ca="1" si="1151"/>
        <v>501</v>
      </c>
      <c r="G6716" s="3" t="str">
        <f ca="1">VLOOKUP(F6716,Occupation!$A$1:$B$915,2,0)</f>
        <v>Toolmaker</v>
      </c>
      <c r="H6716" s="3">
        <f t="shared" ca="1" si="1152"/>
        <v>2</v>
      </c>
      <c r="I6716" s="3">
        <f t="shared" ca="1" si="1153"/>
        <v>14067.49</v>
      </c>
      <c r="J6716" s="3">
        <f t="shared" ca="1" si="1154"/>
        <v>0.30194450157264741</v>
      </c>
      <c r="K6716" s="3">
        <f t="shared" ca="1" si="1155"/>
        <v>3</v>
      </c>
      <c r="L6716" s="3" t="str">
        <f ca="1">VLOOKUP(K6716,Freq_Investment!$A$1:$B$8,2,0)</f>
        <v>Fortnightly</v>
      </c>
      <c r="M6716" s="3" t="str">
        <f t="shared" ca="1" si="1156"/>
        <v>Auto</v>
      </c>
      <c r="N6716" s="3">
        <f t="shared" ca="1" si="1157"/>
        <v>5</v>
      </c>
      <c r="O6716" s="3">
        <f t="shared" ca="1" si="1157"/>
        <v>5</v>
      </c>
      <c r="P6716" s="3">
        <f t="shared" ca="1" si="1157"/>
        <v>4</v>
      </c>
    </row>
    <row r="6717" spans="1:16" x14ac:dyDescent="0.25">
      <c r="A6717" s="3">
        <f t="shared" ca="1" si="1147"/>
        <v>432006393</v>
      </c>
      <c r="B6717" s="3">
        <f t="shared" ca="1" si="1148"/>
        <v>1113</v>
      </c>
      <c r="C6717" s="1">
        <f t="shared" ca="1" si="1149"/>
        <v>41078</v>
      </c>
      <c r="D6717" s="7">
        <f t="shared" ca="1" si="1150"/>
        <v>2</v>
      </c>
      <c r="E6717" s="3" t="str">
        <f ca="1">VLOOKUP(D6717,State!$A$1:$B$9,2,0)</f>
        <v>QLD</v>
      </c>
      <c r="F6717" s="3">
        <f t="shared" ca="1" si="1151"/>
        <v>753</v>
      </c>
      <c r="G6717" s="3" t="str">
        <f ca="1">VLOOKUP(F6717,Occupation!$A$1:$B$915,2,0)</f>
        <v>Court Orderly (Aus) / Court Registry Officer (NZ)</v>
      </c>
      <c r="H6717" s="3">
        <f t="shared" ca="1" si="1152"/>
        <v>2</v>
      </c>
      <c r="I6717" s="3">
        <f t="shared" ca="1" si="1153"/>
        <v>26861.62</v>
      </c>
      <c r="J6717" s="3">
        <f t="shared" ca="1" si="1154"/>
        <v>0.33714017641748623</v>
      </c>
      <c r="K6717" s="3">
        <f t="shared" ca="1" si="1155"/>
        <v>7</v>
      </c>
      <c r="L6717" s="3" t="str">
        <f ca="1">VLOOKUP(K6717,Freq_Investment!$A$1:$B$8,2,0)</f>
        <v>Yearly</v>
      </c>
      <c r="M6717" s="3" t="str">
        <f t="shared" ca="1" si="1156"/>
        <v>Auto</v>
      </c>
      <c r="N6717" s="3">
        <f t="shared" ca="1" si="1157"/>
        <v>2</v>
      </c>
      <c r="O6717" s="3">
        <f t="shared" ca="1" si="1157"/>
        <v>5</v>
      </c>
      <c r="P6717" s="3">
        <f t="shared" ca="1" si="1157"/>
        <v>1</v>
      </c>
    </row>
    <row r="6718" spans="1:16" x14ac:dyDescent="0.25">
      <c r="A6718" s="3">
        <f t="shared" ca="1" si="1147"/>
        <v>574168202</v>
      </c>
      <c r="B6718" s="3">
        <f t="shared" ca="1" si="1148"/>
        <v>2549</v>
      </c>
      <c r="C6718" s="1">
        <f t="shared" ca="1" si="1149"/>
        <v>40653</v>
      </c>
      <c r="D6718" s="7">
        <f t="shared" ca="1" si="1150"/>
        <v>5</v>
      </c>
      <c r="E6718" s="3" t="str">
        <f ca="1">VLOOKUP(D6718,State!$A$1:$B$9,2,0)</f>
        <v>NT</v>
      </c>
      <c r="F6718" s="3">
        <f t="shared" ca="1" si="1151"/>
        <v>563</v>
      </c>
      <c r="G6718" s="3" t="str">
        <f ca="1">VLOOKUP(F6718,Occupation!$A$1:$B$915,2,0)</f>
        <v>Horticultural Supervisor or Specialist</v>
      </c>
      <c r="H6718" s="3">
        <f t="shared" ca="1" si="1152"/>
        <v>9</v>
      </c>
      <c r="I6718" s="3">
        <f t="shared" ca="1" si="1153"/>
        <v>98961.67</v>
      </c>
      <c r="J6718" s="3">
        <f t="shared" ca="1" si="1154"/>
        <v>0.22974735364621746</v>
      </c>
      <c r="K6718" s="3">
        <f t="shared" ca="1" si="1155"/>
        <v>3</v>
      </c>
      <c r="L6718" s="3" t="str">
        <f ca="1">VLOOKUP(K6718,Freq_Investment!$A$1:$B$8,2,0)</f>
        <v>Fortnightly</v>
      </c>
      <c r="M6718" s="3" t="str">
        <f t="shared" ca="1" si="1156"/>
        <v>Auto</v>
      </c>
      <c r="N6718" s="3">
        <f t="shared" ca="1" si="1157"/>
        <v>1</v>
      </c>
      <c r="O6718" s="3">
        <f t="shared" ca="1" si="1157"/>
        <v>3</v>
      </c>
      <c r="P6718" s="3">
        <f t="shared" ca="1" si="1157"/>
        <v>5</v>
      </c>
    </row>
    <row r="6719" spans="1:16" x14ac:dyDescent="0.25">
      <c r="A6719" s="3">
        <f t="shared" ca="1" si="1147"/>
        <v>750406098</v>
      </c>
      <c r="B6719" s="3">
        <f t="shared" ca="1" si="1148"/>
        <v>4459</v>
      </c>
      <c r="C6719" s="1">
        <f t="shared" ca="1" si="1149"/>
        <v>37451</v>
      </c>
      <c r="D6719" s="7">
        <f t="shared" ca="1" si="1150"/>
        <v>4</v>
      </c>
      <c r="E6719" s="3" t="str">
        <f ca="1">VLOOKUP(D6719,State!$A$1:$B$9,2,0)</f>
        <v>WA</v>
      </c>
      <c r="F6719" s="3">
        <f t="shared" ca="1" si="1151"/>
        <v>716</v>
      </c>
      <c r="G6719" s="3" t="str">
        <f ca="1">VLOOKUP(F6719,Occupation!$A$1:$B$915,2,0)</f>
        <v>Health Practice Manager</v>
      </c>
      <c r="H6719" s="3">
        <f t="shared" ca="1" si="1152"/>
        <v>7</v>
      </c>
      <c r="I6719" s="3">
        <f t="shared" ca="1" si="1153"/>
        <v>65604.06</v>
      </c>
      <c r="J6719" s="3">
        <f t="shared" ca="1" si="1154"/>
        <v>0.14049366235886107</v>
      </c>
      <c r="K6719" s="3">
        <f t="shared" ca="1" si="1155"/>
        <v>2</v>
      </c>
      <c r="L6719" s="3" t="str">
        <f ca="1">VLOOKUP(K6719,Freq_Investment!$A$1:$B$8,2,0)</f>
        <v>Weekly</v>
      </c>
      <c r="M6719" s="3" t="str">
        <f t="shared" ca="1" si="1156"/>
        <v>Manual</v>
      </c>
      <c r="N6719" s="3">
        <f t="shared" ca="1" si="1157"/>
        <v>4</v>
      </c>
      <c r="O6719" s="3">
        <f t="shared" ca="1" si="1157"/>
        <v>3</v>
      </c>
      <c r="P6719" s="3">
        <f t="shared" ca="1" si="1157"/>
        <v>4</v>
      </c>
    </row>
    <row r="6720" spans="1:16" x14ac:dyDescent="0.25">
      <c r="A6720" s="3">
        <f t="shared" ca="1" si="1147"/>
        <v>193663001</v>
      </c>
      <c r="B6720" s="3">
        <f t="shared" ca="1" si="1148"/>
        <v>5982</v>
      </c>
      <c r="C6720" s="1">
        <f t="shared" ca="1" si="1149"/>
        <v>27252</v>
      </c>
      <c r="D6720" s="7">
        <f t="shared" ca="1" si="1150"/>
        <v>4</v>
      </c>
      <c r="E6720" s="3" t="str">
        <f ca="1">VLOOKUP(D6720,State!$A$1:$B$9,2,0)</f>
        <v>WA</v>
      </c>
      <c r="F6720" s="3">
        <f t="shared" ca="1" si="1151"/>
        <v>87</v>
      </c>
      <c r="G6720" s="3" t="str">
        <f ca="1">VLOOKUP(F6720,Occupation!$A$1:$B$915,2,0)</f>
        <v>Railway Station Manager</v>
      </c>
      <c r="H6720" s="3">
        <f t="shared" ca="1" si="1152"/>
        <v>10</v>
      </c>
      <c r="I6720" s="3">
        <f t="shared" ca="1" si="1153"/>
        <v>35803.050000000003</v>
      </c>
      <c r="J6720" s="3">
        <f t="shared" ca="1" si="1154"/>
        <v>0.19644340409792543</v>
      </c>
      <c r="K6720" s="3">
        <f t="shared" ca="1" si="1155"/>
        <v>1</v>
      </c>
      <c r="L6720" s="3" t="str">
        <f ca="1">VLOOKUP(K6720,Freq_Investment!$A$1:$B$8,2,0)</f>
        <v>Daily</v>
      </c>
      <c r="M6720" s="3" t="str">
        <f t="shared" ca="1" si="1156"/>
        <v>Manual</v>
      </c>
      <c r="N6720" s="3">
        <f t="shared" ca="1" si="1157"/>
        <v>5</v>
      </c>
      <c r="O6720" s="3">
        <f t="shared" ca="1" si="1157"/>
        <v>2</v>
      </c>
      <c r="P6720" s="3">
        <f t="shared" ca="1" si="1157"/>
        <v>1</v>
      </c>
    </row>
    <row r="6721" spans="1:16" x14ac:dyDescent="0.25">
      <c r="A6721" s="3">
        <f t="shared" ca="1" si="1147"/>
        <v>581583095</v>
      </c>
      <c r="B6721" s="3">
        <f t="shared" ca="1" si="1148"/>
        <v>6440</v>
      </c>
      <c r="C6721" s="1">
        <f t="shared" ca="1" si="1149"/>
        <v>35897</v>
      </c>
      <c r="D6721" s="7">
        <f t="shared" ca="1" si="1150"/>
        <v>8</v>
      </c>
      <c r="E6721" s="3" t="str">
        <f ca="1">VLOOKUP(D6721,State!$A$1:$B$9,2,0)</f>
        <v>ACT</v>
      </c>
      <c r="F6721" s="3">
        <f t="shared" ca="1" si="1151"/>
        <v>706</v>
      </c>
      <c r="G6721" s="3" t="str">
        <f ca="1">VLOOKUP(F6721,Occupation!$A$1:$B$915,2,0)</f>
        <v>Sports Umpire</v>
      </c>
      <c r="H6721" s="3">
        <f t="shared" ca="1" si="1152"/>
        <v>9</v>
      </c>
      <c r="I6721" s="3">
        <f t="shared" ca="1" si="1153"/>
        <v>21878.14</v>
      </c>
      <c r="J6721" s="3">
        <f t="shared" ca="1" si="1154"/>
        <v>0.21680610376737669</v>
      </c>
      <c r="K6721" s="3">
        <f t="shared" ca="1" si="1155"/>
        <v>7</v>
      </c>
      <c r="L6721" s="3" t="str">
        <f ca="1">VLOOKUP(K6721,Freq_Investment!$A$1:$B$8,2,0)</f>
        <v>Yearly</v>
      </c>
      <c r="M6721" s="3" t="str">
        <f t="shared" ca="1" si="1156"/>
        <v>Manual</v>
      </c>
      <c r="N6721" s="3">
        <f t="shared" ca="1" si="1157"/>
        <v>3</v>
      </c>
      <c r="O6721" s="3">
        <f t="shared" ca="1" si="1157"/>
        <v>5</v>
      </c>
      <c r="P6721" s="3">
        <f t="shared" ca="1" si="1157"/>
        <v>4</v>
      </c>
    </row>
    <row r="6722" spans="1:16" x14ac:dyDescent="0.25">
      <c r="A6722" s="3">
        <f t="shared" ca="1" si="1147"/>
        <v>819749467</v>
      </c>
      <c r="B6722" s="3">
        <f t="shared" ca="1" si="1148"/>
        <v>2290</v>
      </c>
      <c r="C6722" s="1">
        <f t="shared" ca="1" si="1149"/>
        <v>40948</v>
      </c>
      <c r="D6722" s="7">
        <f t="shared" ca="1" si="1150"/>
        <v>8</v>
      </c>
      <c r="E6722" s="3" t="str">
        <f ca="1">VLOOKUP(D6722,State!$A$1:$B$9,2,0)</f>
        <v>ACT</v>
      </c>
      <c r="F6722" s="3">
        <f t="shared" ca="1" si="1151"/>
        <v>618</v>
      </c>
      <c r="G6722" s="3" t="str">
        <f ca="1">VLOOKUP(F6722,Occupation!$A$1:$B$915,2,0)</f>
        <v>Photographer's Assistant</v>
      </c>
      <c r="H6722" s="3">
        <f t="shared" ca="1" si="1152"/>
        <v>9</v>
      </c>
      <c r="I6722" s="3">
        <f t="shared" ca="1" si="1153"/>
        <v>32423.360000000001</v>
      </c>
      <c r="J6722" s="3">
        <f t="shared" ca="1" si="1154"/>
        <v>0.2738752300695298</v>
      </c>
      <c r="K6722" s="3">
        <f t="shared" ca="1" si="1155"/>
        <v>5</v>
      </c>
      <c r="L6722" s="3" t="str">
        <f ca="1">VLOOKUP(K6722,Freq_Investment!$A$1:$B$8,2,0)</f>
        <v>Quarterly</v>
      </c>
      <c r="M6722" s="3" t="str">
        <f t="shared" ca="1" si="1156"/>
        <v>Auto</v>
      </c>
      <c r="N6722" s="3">
        <f t="shared" ca="1" si="1157"/>
        <v>4</v>
      </c>
      <c r="O6722" s="3">
        <f t="shared" ca="1" si="1157"/>
        <v>4</v>
      </c>
      <c r="P6722" s="3">
        <f t="shared" ca="1" si="1157"/>
        <v>5</v>
      </c>
    </row>
    <row r="6723" spans="1:16" x14ac:dyDescent="0.25">
      <c r="A6723" s="3">
        <f t="shared" ref="A6723:A6786" ca="1" si="1158">RANDBETWEEN(10000000,1000000000)</f>
        <v>252871355</v>
      </c>
      <c r="B6723" s="3">
        <f t="shared" ref="B6723:B6786" ca="1" si="1159">RANDBETWEEN(1,10000)</f>
        <v>7752</v>
      </c>
      <c r="C6723" s="1">
        <f t="shared" ref="C6723:C6786" ca="1" si="1160">DATE(RANDBETWEEN(1970,2021),RANDBETWEEN(1,12),RANDBETWEEN(1,28))</f>
        <v>44130</v>
      </c>
      <c r="D6723" s="7">
        <f t="shared" ref="D6723:D6786" ca="1" si="1161">RANDBETWEEN(1,8)</f>
        <v>8</v>
      </c>
      <c r="E6723" s="3" t="str">
        <f ca="1">VLOOKUP(D6723,State!$A$1:$B$9,2,0)</f>
        <v>ACT</v>
      </c>
      <c r="F6723" s="3">
        <f t="shared" ref="F6723:F6786" ca="1" si="1162">RANDBETWEEN(1,914)</f>
        <v>655</v>
      </c>
      <c r="G6723" s="3" t="str">
        <f ca="1">VLOOKUP(F6723,Occupation!$A$1:$B$915,2,0)</f>
        <v>Refuge Worker</v>
      </c>
      <c r="H6723" s="3">
        <f t="shared" ref="H6723:H6786" ca="1" si="1163">RANDBETWEEN(1,10)</f>
        <v>3</v>
      </c>
      <c r="I6723" s="3">
        <f t="shared" ref="I6723:I6786" ca="1" si="1164">ROUND(RAND()*100000,2)</f>
        <v>43063.47</v>
      </c>
      <c r="J6723" s="3">
        <f t="shared" ref="J6723:J6786" ca="1" si="1165">RAND()/2</f>
        <v>0.46388686548694513</v>
      </c>
      <c r="K6723" s="3">
        <f t="shared" ref="K6723:K6786" ca="1" si="1166">RANDBETWEEN(1,7)</f>
        <v>2</v>
      </c>
      <c r="L6723" s="3" t="str">
        <f ca="1">VLOOKUP(K6723,Freq_Investment!$A$1:$B$8,2,0)</f>
        <v>Weekly</v>
      </c>
      <c r="M6723" s="3" t="str">
        <f t="shared" ref="M6723:M6786" ca="1" si="1167">IF(RANDBETWEEN(1,2)&gt;1,"Auto","Manual")</f>
        <v>Manual</v>
      </c>
      <c r="N6723" s="3">
        <f t="shared" ca="1" si="1157"/>
        <v>4</v>
      </c>
      <c r="O6723" s="3">
        <f t="shared" ca="1" si="1157"/>
        <v>1</v>
      </c>
      <c r="P6723" s="3">
        <f t="shared" ca="1" si="1157"/>
        <v>5</v>
      </c>
    </row>
    <row r="6724" spans="1:16" x14ac:dyDescent="0.25">
      <c r="A6724" s="3">
        <f t="shared" ca="1" si="1158"/>
        <v>521045543</v>
      </c>
      <c r="B6724" s="3">
        <f t="shared" ca="1" si="1159"/>
        <v>8440</v>
      </c>
      <c r="C6724" s="1">
        <f t="shared" ca="1" si="1160"/>
        <v>42045</v>
      </c>
      <c r="D6724" s="7">
        <f t="shared" ca="1" si="1161"/>
        <v>8</v>
      </c>
      <c r="E6724" s="3" t="str">
        <f ca="1">VLOOKUP(D6724,State!$A$1:$B$9,2,0)</f>
        <v>ACT</v>
      </c>
      <c r="F6724" s="3">
        <f t="shared" ca="1" si="1162"/>
        <v>363</v>
      </c>
      <c r="G6724" s="3" t="str">
        <f ca="1">VLOOKUP(F6724,Occupation!$A$1:$B$915,2,0)</f>
        <v>Registered Nurse (Paediatrics)</v>
      </c>
      <c r="H6724" s="3">
        <f t="shared" ca="1" si="1163"/>
        <v>5</v>
      </c>
      <c r="I6724" s="3">
        <f t="shared" ca="1" si="1164"/>
        <v>25116.16</v>
      </c>
      <c r="J6724" s="3">
        <f t="shared" ca="1" si="1165"/>
        <v>0.22573046961598847</v>
      </c>
      <c r="K6724" s="3">
        <f t="shared" ca="1" si="1166"/>
        <v>5</v>
      </c>
      <c r="L6724" s="3" t="str">
        <f ca="1">VLOOKUP(K6724,Freq_Investment!$A$1:$B$8,2,0)</f>
        <v>Quarterly</v>
      </c>
      <c r="M6724" s="3" t="str">
        <f t="shared" ca="1" si="1167"/>
        <v>Auto</v>
      </c>
      <c r="N6724" s="3">
        <f t="shared" ca="1" si="1157"/>
        <v>3</v>
      </c>
      <c r="O6724" s="3">
        <f t="shared" ca="1" si="1157"/>
        <v>4</v>
      </c>
      <c r="P6724" s="3">
        <f t="shared" ca="1" si="1157"/>
        <v>3</v>
      </c>
    </row>
    <row r="6725" spans="1:16" x14ac:dyDescent="0.25">
      <c r="A6725" s="3">
        <f t="shared" ca="1" si="1158"/>
        <v>713823925</v>
      </c>
      <c r="B6725" s="3">
        <f t="shared" ca="1" si="1159"/>
        <v>5323</v>
      </c>
      <c r="C6725" s="1">
        <f t="shared" ca="1" si="1160"/>
        <v>37767</v>
      </c>
      <c r="D6725" s="7">
        <f t="shared" ca="1" si="1161"/>
        <v>5</v>
      </c>
      <c r="E6725" s="3" t="str">
        <f ca="1">VLOOKUP(D6725,State!$A$1:$B$9,2,0)</f>
        <v>NT</v>
      </c>
      <c r="F6725" s="3">
        <f t="shared" ca="1" si="1162"/>
        <v>235</v>
      </c>
      <c r="G6725" s="3" t="str">
        <f ca="1">VLOOKUP(F6725,Occupation!$A$1:$B$915,2,0)</f>
        <v>Chemist</v>
      </c>
      <c r="H6725" s="3">
        <f t="shared" ca="1" si="1163"/>
        <v>7</v>
      </c>
      <c r="I6725" s="3">
        <f t="shared" ca="1" si="1164"/>
        <v>54227.56</v>
      </c>
      <c r="J6725" s="3">
        <f t="shared" ca="1" si="1165"/>
        <v>0.47497468793233516</v>
      </c>
      <c r="K6725" s="3">
        <f t="shared" ca="1" si="1166"/>
        <v>3</v>
      </c>
      <c r="L6725" s="3" t="str">
        <f ca="1">VLOOKUP(K6725,Freq_Investment!$A$1:$B$8,2,0)</f>
        <v>Fortnightly</v>
      </c>
      <c r="M6725" s="3" t="str">
        <f t="shared" ca="1" si="1167"/>
        <v>Auto</v>
      </c>
      <c r="N6725" s="3">
        <f t="shared" ca="1" si="1157"/>
        <v>5</v>
      </c>
      <c r="O6725" s="3">
        <f t="shared" ca="1" si="1157"/>
        <v>3</v>
      </c>
      <c r="P6725" s="3">
        <f t="shared" ca="1" si="1157"/>
        <v>3</v>
      </c>
    </row>
    <row r="6726" spans="1:16" x14ac:dyDescent="0.25">
      <c r="A6726" s="3">
        <f t="shared" ca="1" si="1158"/>
        <v>762480892</v>
      </c>
      <c r="B6726" s="3">
        <f t="shared" ca="1" si="1159"/>
        <v>4364</v>
      </c>
      <c r="C6726" s="1">
        <f t="shared" ca="1" si="1160"/>
        <v>35546</v>
      </c>
      <c r="D6726" s="7">
        <f t="shared" ca="1" si="1161"/>
        <v>3</v>
      </c>
      <c r="E6726" s="3" t="str">
        <f ca="1">VLOOKUP(D6726,State!$A$1:$B$9,2,0)</f>
        <v>SA</v>
      </c>
      <c r="F6726" s="3">
        <f t="shared" ca="1" si="1162"/>
        <v>80</v>
      </c>
      <c r="G6726" s="3" t="str">
        <f ca="1">VLOOKUP(F6726,Occupation!$A$1:$B$915,2,0)</f>
        <v>Amusement Centre Manager</v>
      </c>
      <c r="H6726" s="3">
        <f t="shared" ca="1" si="1163"/>
        <v>10</v>
      </c>
      <c r="I6726" s="3">
        <f t="shared" ca="1" si="1164"/>
        <v>49086.6</v>
      </c>
      <c r="J6726" s="3">
        <f t="shared" ca="1" si="1165"/>
        <v>6.6833004225792081E-2</v>
      </c>
      <c r="K6726" s="3">
        <f t="shared" ca="1" si="1166"/>
        <v>4</v>
      </c>
      <c r="L6726" s="3" t="str">
        <f ca="1">VLOOKUP(K6726,Freq_Investment!$A$1:$B$8,2,0)</f>
        <v>Monthly</v>
      </c>
      <c r="M6726" s="3" t="str">
        <f t="shared" ca="1" si="1167"/>
        <v>Manual</v>
      </c>
      <c r="N6726" s="3">
        <f t="shared" ca="1" si="1157"/>
        <v>5</v>
      </c>
      <c r="O6726" s="3">
        <f t="shared" ca="1" si="1157"/>
        <v>5</v>
      </c>
      <c r="P6726" s="3">
        <f t="shared" ca="1" si="1157"/>
        <v>4</v>
      </c>
    </row>
    <row r="6727" spans="1:16" x14ac:dyDescent="0.25">
      <c r="A6727" s="3">
        <f t="shared" ca="1" si="1158"/>
        <v>31654850</v>
      </c>
      <c r="B6727" s="3">
        <f t="shared" ca="1" si="1159"/>
        <v>2034</v>
      </c>
      <c r="C6727" s="1">
        <f t="shared" ca="1" si="1160"/>
        <v>28308</v>
      </c>
      <c r="D6727" s="7">
        <f t="shared" ca="1" si="1161"/>
        <v>2</v>
      </c>
      <c r="E6727" s="3" t="str">
        <f ca="1">VLOOKUP(D6727,State!$A$1:$B$9,2,0)</f>
        <v>QLD</v>
      </c>
      <c r="F6727" s="3">
        <f t="shared" ca="1" si="1162"/>
        <v>702</v>
      </c>
      <c r="G6727" s="3" t="str">
        <f ca="1">VLOOKUP(F6727,Occupation!$A$1:$B$915,2,0)</f>
        <v>Tennis Coach</v>
      </c>
      <c r="H6727" s="3">
        <f t="shared" ca="1" si="1163"/>
        <v>7</v>
      </c>
      <c r="I6727" s="3">
        <f t="shared" ca="1" si="1164"/>
        <v>90433.05</v>
      </c>
      <c r="J6727" s="3">
        <f t="shared" ca="1" si="1165"/>
        <v>0.1455443625717952</v>
      </c>
      <c r="K6727" s="3">
        <f t="shared" ca="1" si="1166"/>
        <v>5</v>
      </c>
      <c r="L6727" s="3" t="str">
        <f ca="1">VLOOKUP(K6727,Freq_Investment!$A$1:$B$8,2,0)</f>
        <v>Quarterly</v>
      </c>
      <c r="M6727" s="3" t="str">
        <f t="shared" ca="1" si="1167"/>
        <v>Auto</v>
      </c>
      <c r="N6727" s="3">
        <f t="shared" ca="1" si="1157"/>
        <v>4</v>
      </c>
      <c r="O6727" s="3">
        <f t="shared" ca="1" si="1157"/>
        <v>4</v>
      </c>
      <c r="P6727" s="3">
        <f t="shared" ca="1" si="1157"/>
        <v>5</v>
      </c>
    </row>
    <row r="6728" spans="1:16" x14ac:dyDescent="0.25">
      <c r="A6728" s="3">
        <f t="shared" ca="1" si="1158"/>
        <v>598708770</v>
      </c>
      <c r="B6728" s="3">
        <f t="shared" ca="1" si="1159"/>
        <v>3055</v>
      </c>
      <c r="C6728" s="1">
        <f t="shared" ca="1" si="1160"/>
        <v>26927</v>
      </c>
      <c r="D6728" s="7">
        <f t="shared" ca="1" si="1161"/>
        <v>4</v>
      </c>
      <c r="E6728" s="3" t="str">
        <f ca="1">VLOOKUP(D6728,State!$A$1:$B$9,2,0)</f>
        <v>WA</v>
      </c>
      <c r="F6728" s="3">
        <f t="shared" ca="1" si="1162"/>
        <v>323</v>
      </c>
      <c r="G6728" s="3" t="str">
        <f ca="1">VLOOKUP(F6728,Occupation!$A$1:$B$915,2,0)</f>
        <v>Neurologist</v>
      </c>
      <c r="H6728" s="3">
        <f t="shared" ca="1" si="1163"/>
        <v>6</v>
      </c>
      <c r="I6728" s="3">
        <f t="shared" ca="1" si="1164"/>
        <v>79066.7</v>
      </c>
      <c r="J6728" s="3">
        <f t="shared" ca="1" si="1165"/>
        <v>0.44506406457231401</v>
      </c>
      <c r="K6728" s="3">
        <f t="shared" ca="1" si="1166"/>
        <v>1</v>
      </c>
      <c r="L6728" s="3" t="str">
        <f ca="1">VLOOKUP(K6728,Freq_Investment!$A$1:$B$8,2,0)</f>
        <v>Daily</v>
      </c>
      <c r="M6728" s="3" t="str">
        <f t="shared" ca="1" si="1167"/>
        <v>Manual</v>
      </c>
      <c r="N6728" s="3">
        <f t="shared" ca="1" si="1157"/>
        <v>1</v>
      </c>
      <c r="O6728" s="3">
        <f t="shared" ca="1" si="1157"/>
        <v>5</v>
      </c>
      <c r="P6728" s="3">
        <f t="shared" ca="1" si="1157"/>
        <v>1</v>
      </c>
    </row>
    <row r="6729" spans="1:16" x14ac:dyDescent="0.25">
      <c r="A6729" s="3">
        <f t="shared" ca="1" si="1158"/>
        <v>230649710</v>
      </c>
      <c r="B6729" s="3">
        <f t="shared" ca="1" si="1159"/>
        <v>3382</v>
      </c>
      <c r="C6729" s="1">
        <f t="shared" ca="1" si="1160"/>
        <v>33895</v>
      </c>
      <c r="D6729" s="7">
        <f t="shared" ca="1" si="1161"/>
        <v>1</v>
      </c>
      <c r="E6729" s="3" t="str">
        <f ca="1">VLOOKUP(D6729,State!$A$1:$B$9,2,0)</f>
        <v>NSW</v>
      </c>
      <c r="F6729" s="3">
        <f t="shared" ca="1" si="1162"/>
        <v>231</v>
      </c>
      <c r="G6729" s="3" t="str">
        <f ca="1">VLOOKUP(F6729,Occupation!$A$1:$B$915,2,0)</f>
        <v>Forester / Forest Scientist</v>
      </c>
      <c r="H6729" s="3">
        <f t="shared" ca="1" si="1163"/>
        <v>10</v>
      </c>
      <c r="I6729" s="3">
        <f t="shared" ca="1" si="1164"/>
        <v>77927.87</v>
      </c>
      <c r="J6729" s="3">
        <f t="shared" ca="1" si="1165"/>
        <v>0.38896812428954974</v>
      </c>
      <c r="K6729" s="3">
        <f t="shared" ca="1" si="1166"/>
        <v>5</v>
      </c>
      <c r="L6729" s="3" t="str">
        <f ca="1">VLOOKUP(K6729,Freq_Investment!$A$1:$B$8,2,0)</f>
        <v>Quarterly</v>
      </c>
      <c r="M6729" s="3" t="str">
        <f t="shared" ca="1" si="1167"/>
        <v>Manual</v>
      </c>
      <c r="N6729" s="3">
        <f t="shared" ca="1" si="1157"/>
        <v>4</v>
      </c>
      <c r="O6729" s="3">
        <f t="shared" ca="1" si="1157"/>
        <v>4</v>
      </c>
      <c r="P6729" s="3">
        <f t="shared" ca="1" si="1157"/>
        <v>2</v>
      </c>
    </row>
    <row r="6730" spans="1:16" x14ac:dyDescent="0.25">
      <c r="A6730" s="3">
        <f t="shared" ca="1" si="1158"/>
        <v>416384913</v>
      </c>
      <c r="B6730" s="3">
        <f t="shared" ca="1" si="1159"/>
        <v>7476</v>
      </c>
      <c r="C6730" s="1">
        <f t="shared" ca="1" si="1160"/>
        <v>41988</v>
      </c>
      <c r="D6730" s="7">
        <f t="shared" ca="1" si="1161"/>
        <v>5</v>
      </c>
      <c r="E6730" s="3" t="str">
        <f ca="1">VLOOKUP(D6730,State!$A$1:$B$9,2,0)</f>
        <v>NT</v>
      </c>
      <c r="F6730" s="3">
        <f t="shared" ca="1" si="1162"/>
        <v>316</v>
      </c>
      <c r="G6730" s="3" t="str">
        <f ca="1">VLOOKUP(F6730,Occupation!$A$1:$B$915,2,0)</f>
        <v>Specialist Physician (General Medicine)</v>
      </c>
      <c r="H6730" s="3">
        <f t="shared" ca="1" si="1163"/>
        <v>4</v>
      </c>
      <c r="I6730" s="3">
        <f t="shared" ca="1" si="1164"/>
        <v>21925.62</v>
      </c>
      <c r="J6730" s="3">
        <f t="shared" ca="1" si="1165"/>
        <v>0.40284648003641005</v>
      </c>
      <c r="K6730" s="3">
        <f t="shared" ca="1" si="1166"/>
        <v>7</v>
      </c>
      <c r="L6730" s="3" t="str">
        <f ca="1">VLOOKUP(K6730,Freq_Investment!$A$1:$B$8,2,0)</f>
        <v>Yearly</v>
      </c>
      <c r="M6730" s="3" t="str">
        <f t="shared" ca="1" si="1167"/>
        <v>Manual</v>
      </c>
      <c r="N6730" s="3">
        <f t="shared" ca="1" si="1157"/>
        <v>3</v>
      </c>
      <c r="O6730" s="3">
        <f t="shared" ca="1" si="1157"/>
        <v>2</v>
      </c>
      <c r="P6730" s="3">
        <f t="shared" ca="1" si="1157"/>
        <v>1</v>
      </c>
    </row>
    <row r="6731" spans="1:16" x14ac:dyDescent="0.25">
      <c r="A6731" s="3">
        <f t="shared" ca="1" si="1158"/>
        <v>220233428</v>
      </c>
      <c r="B6731" s="3">
        <f t="shared" ca="1" si="1159"/>
        <v>1903</v>
      </c>
      <c r="C6731" s="1">
        <f t="shared" ca="1" si="1160"/>
        <v>42583</v>
      </c>
      <c r="D6731" s="7">
        <f t="shared" ca="1" si="1161"/>
        <v>6</v>
      </c>
      <c r="E6731" s="3" t="str">
        <f ca="1">VLOOKUP(D6731,State!$A$1:$B$9,2,0)</f>
        <v>TAS</v>
      </c>
      <c r="F6731" s="3">
        <f t="shared" ca="1" si="1162"/>
        <v>313</v>
      </c>
      <c r="G6731" s="3" t="str">
        <f ca="1">VLOOKUP(F6731,Occupation!$A$1:$B$915,2,0)</f>
        <v>General Practitioner</v>
      </c>
      <c r="H6731" s="3">
        <f t="shared" ca="1" si="1163"/>
        <v>2</v>
      </c>
      <c r="I6731" s="3">
        <f t="shared" ca="1" si="1164"/>
        <v>42713.53</v>
      </c>
      <c r="J6731" s="3">
        <f t="shared" ca="1" si="1165"/>
        <v>0.1400900290515335</v>
      </c>
      <c r="K6731" s="3">
        <f t="shared" ca="1" si="1166"/>
        <v>3</v>
      </c>
      <c r="L6731" s="3" t="str">
        <f ca="1">VLOOKUP(K6731,Freq_Investment!$A$1:$B$8,2,0)</f>
        <v>Fortnightly</v>
      </c>
      <c r="M6731" s="3" t="str">
        <f t="shared" ca="1" si="1167"/>
        <v>Auto</v>
      </c>
      <c r="N6731" s="3">
        <f t="shared" ca="1" si="1157"/>
        <v>2</v>
      </c>
      <c r="O6731" s="3">
        <f t="shared" ca="1" si="1157"/>
        <v>5</v>
      </c>
      <c r="P6731" s="3">
        <f t="shared" ca="1" si="1157"/>
        <v>4</v>
      </c>
    </row>
    <row r="6732" spans="1:16" x14ac:dyDescent="0.25">
      <c r="A6732" s="3">
        <f t="shared" ca="1" si="1158"/>
        <v>25443590</v>
      </c>
      <c r="B6732" s="3">
        <f t="shared" ca="1" si="1159"/>
        <v>3767</v>
      </c>
      <c r="C6732" s="1">
        <f t="shared" ca="1" si="1160"/>
        <v>42121</v>
      </c>
      <c r="D6732" s="7">
        <f t="shared" ca="1" si="1161"/>
        <v>8</v>
      </c>
      <c r="E6732" s="3" t="str">
        <f ca="1">VLOOKUP(D6732,State!$A$1:$B$9,2,0)</f>
        <v>ACT</v>
      </c>
      <c r="F6732" s="3">
        <f t="shared" ca="1" si="1162"/>
        <v>43</v>
      </c>
      <c r="G6732" s="3" t="str">
        <f ca="1">VLOOKUP(F6732,Occupation!$A$1:$B$915,2,0)</f>
        <v>Production Manager (Forestry)</v>
      </c>
      <c r="H6732" s="3">
        <f t="shared" ca="1" si="1163"/>
        <v>7</v>
      </c>
      <c r="I6732" s="3">
        <f t="shared" ca="1" si="1164"/>
        <v>39898.660000000003</v>
      </c>
      <c r="J6732" s="3">
        <f t="shared" ca="1" si="1165"/>
        <v>0.29167834507870177</v>
      </c>
      <c r="K6732" s="3">
        <f t="shared" ca="1" si="1166"/>
        <v>6</v>
      </c>
      <c r="L6732" s="3" t="str">
        <f ca="1">VLOOKUP(K6732,Freq_Investment!$A$1:$B$8,2,0)</f>
        <v>Half-yearly</v>
      </c>
      <c r="M6732" s="3" t="str">
        <f t="shared" ca="1" si="1167"/>
        <v>Manual</v>
      </c>
      <c r="N6732" s="3">
        <f t="shared" ca="1" si="1157"/>
        <v>1</v>
      </c>
      <c r="O6732" s="3">
        <f t="shared" ca="1" si="1157"/>
        <v>2</v>
      </c>
      <c r="P6732" s="3">
        <f t="shared" ca="1" si="1157"/>
        <v>3</v>
      </c>
    </row>
    <row r="6733" spans="1:16" x14ac:dyDescent="0.25">
      <c r="A6733" s="3">
        <f t="shared" ca="1" si="1158"/>
        <v>904933613</v>
      </c>
      <c r="B6733" s="3">
        <f t="shared" ca="1" si="1159"/>
        <v>4070</v>
      </c>
      <c r="C6733" s="1">
        <f t="shared" ca="1" si="1160"/>
        <v>38708</v>
      </c>
      <c r="D6733" s="7">
        <f t="shared" ca="1" si="1161"/>
        <v>3</v>
      </c>
      <c r="E6733" s="3" t="str">
        <f ca="1">VLOOKUP(D6733,State!$A$1:$B$9,2,0)</f>
        <v>SA</v>
      </c>
      <c r="F6733" s="3">
        <f t="shared" ca="1" si="1162"/>
        <v>344</v>
      </c>
      <c r="G6733" s="3" t="str">
        <f ca="1">VLOOKUP(F6733,Occupation!$A$1:$B$915,2,0)</f>
        <v>Diagnostic and Interventional Radiologist</v>
      </c>
      <c r="H6733" s="3">
        <f t="shared" ca="1" si="1163"/>
        <v>6</v>
      </c>
      <c r="I6733" s="3">
        <f t="shared" ca="1" si="1164"/>
        <v>6211.87</v>
      </c>
      <c r="J6733" s="3">
        <f t="shared" ca="1" si="1165"/>
        <v>0.12913881929856857</v>
      </c>
      <c r="K6733" s="3">
        <f t="shared" ca="1" si="1166"/>
        <v>2</v>
      </c>
      <c r="L6733" s="3" t="str">
        <f ca="1">VLOOKUP(K6733,Freq_Investment!$A$1:$B$8,2,0)</f>
        <v>Weekly</v>
      </c>
      <c r="M6733" s="3" t="str">
        <f t="shared" ca="1" si="1167"/>
        <v>Manual</v>
      </c>
      <c r="N6733" s="3">
        <f t="shared" ca="1" si="1157"/>
        <v>1</v>
      </c>
      <c r="O6733" s="3">
        <f t="shared" ca="1" si="1157"/>
        <v>4</v>
      </c>
      <c r="P6733" s="3">
        <f t="shared" ca="1" si="1157"/>
        <v>3</v>
      </c>
    </row>
    <row r="6734" spans="1:16" x14ac:dyDescent="0.25">
      <c r="A6734" s="3">
        <f t="shared" ca="1" si="1158"/>
        <v>478366735</v>
      </c>
      <c r="B6734" s="3">
        <f t="shared" ca="1" si="1159"/>
        <v>3067</v>
      </c>
      <c r="C6734" s="1">
        <f t="shared" ca="1" si="1160"/>
        <v>31303</v>
      </c>
      <c r="D6734" s="7">
        <f t="shared" ca="1" si="1161"/>
        <v>1</v>
      </c>
      <c r="E6734" s="3" t="str">
        <f ca="1">VLOOKUP(D6734,State!$A$1:$B$9,2,0)</f>
        <v>NSW</v>
      </c>
      <c r="F6734" s="3">
        <f t="shared" ca="1" si="1162"/>
        <v>230</v>
      </c>
      <c r="G6734" s="3" t="str">
        <f ca="1">VLOOKUP(F6734,Occupation!$A$1:$B$915,2,0)</f>
        <v>Agricultural Consultant</v>
      </c>
      <c r="H6734" s="3">
        <f t="shared" ca="1" si="1163"/>
        <v>6</v>
      </c>
      <c r="I6734" s="3">
        <f t="shared" ca="1" si="1164"/>
        <v>28174.98</v>
      </c>
      <c r="J6734" s="3">
        <f t="shared" ca="1" si="1165"/>
        <v>0.10021653047849394</v>
      </c>
      <c r="K6734" s="3">
        <f t="shared" ca="1" si="1166"/>
        <v>7</v>
      </c>
      <c r="L6734" s="3" t="str">
        <f ca="1">VLOOKUP(K6734,Freq_Investment!$A$1:$B$8,2,0)</f>
        <v>Yearly</v>
      </c>
      <c r="M6734" s="3" t="str">
        <f t="shared" ca="1" si="1167"/>
        <v>Auto</v>
      </c>
      <c r="N6734" s="3">
        <f t="shared" ca="1" si="1157"/>
        <v>4</v>
      </c>
      <c r="O6734" s="3">
        <f t="shared" ca="1" si="1157"/>
        <v>5</v>
      </c>
      <c r="P6734" s="3">
        <f t="shared" ca="1" si="1157"/>
        <v>2</v>
      </c>
    </row>
    <row r="6735" spans="1:16" x14ac:dyDescent="0.25">
      <c r="A6735" s="3">
        <f t="shared" ca="1" si="1158"/>
        <v>477857722</v>
      </c>
      <c r="B6735" s="3">
        <f t="shared" ca="1" si="1159"/>
        <v>7684</v>
      </c>
      <c r="C6735" s="1">
        <f t="shared" ca="1" si="1160"/>
        <v>39387</v>
      </c>
      <c r="D6735" s="7">
        <f t="shared" ca="1" si="1161"/>
        <v>2</v>
      </c>
      <c r="E6735" s="3" t="str">
        <f ca="1">VLOOKUP(D6735,State!$A$1:$B$9,2,0)</f>
        <v>QLD</v>
      </c>
      <c r="F6735" s="3">
        <f t="shared" ca="1" si="1162"/>
        <v>424</v>
      </c>
      <c r="G6735" s="3" t="str">
        <f ca="1">VLOOKUP(F6735,Occupation!$A$1:$B$915,2,0)</f>
        <v>Cardiac Technician</v>
      </c>
      <c r="H6735" s="3">
        <f t="shared" ca="1" si="1163"/>
        <v>8</v>
      </c>
      <c r="I6735" s="3">
        <f t="shared" ca="1" si="1164"/>
        <v>60756.12</v>
      </c>
      <c r="J6735" s="3">
        <f t="shared" ca="1" si="1165"/>
        <v>0.46404129248645848</v>
      </c>
      <c r="K6735" s="3">
        <f t="shared" ca="1" si="1166"/>
        <v>4</v>
      </c>
      <c r="L6735" s="3" t="str">
        <f ca="1">VLOOKUP(K6735,Freq_Investment!$A$1:$B$8,2,0)</f>
        <v>Monthly</v>
      </c>
      <c r="M6735" s="3" t="str">
        <f t="shared" ca="1" si="1167"/>
        <v>Manual</v>
      </c>
      <c r="N6735" s="3">
        <f t="shared" ca="1" si="1157"/>
        <v>3</v>
      </c>
      <c r="O6735" s="3">
        <f t="shared" ca="1" si="1157"/>
        <v>4</v>
      </c>
      <c r="P6735" s="3">
        <f t="shared" ca="1" si="1157"/>
        <v>3</v>
      </c>
    </row>
    <row r="6736" spans="1:16" x14ac:dyDescent="0.25">
      <c r="A6736" s="3">
        <f t="shared" ca="1" si="1158"/>
        <v>472524022</v>
      </c>
      <c r="B6736" s="3">
        <f t="shared" ca="1" si="1159"/>
        <v>9317</v>
      </c>
      <c r="C6736" s="1">
        <f t="shared" ca="1" si="1160"/>
        <v>42380</v>
      </c>
      <c r="D6736" s="7">
        <f t="shared" ca="1" si="1161"/>
        <v>7</v>
      </c>
      <c r="E6736" s="3" t="str">
        <f ca="1">VLOOKUP(D6736,State!$A$1:$B$9,2,0)</f>
        <v>VIC</v>
      </c>
      <c r="F6736" s="3">
        <f t="shared" ca="1" si="1162"/>
        <v>802</v>
      </c>
      <c r="G6736" s="3" t="str">
        <f ca="1">VLOOKUP(F6736,Occupation!$A$1:$B$915,2,0)</f>
        <v>Stone Processing Machine Operator</v>
      </c>
      <c r="H6736" s="3">
        <f t="shared" ca="1" si="1163"/>
        <v>2</v>
      </c>
      <c r="I6736" s="3">
        <f t="shared" ca="1" si="1164"/>
        <v>76564.490000000005</v>
      </c>
      <c r="J6736" s="3">
        <f t="shared" ca="1" si="1165"/>
        <v>0.27207401775989409</v>
      </c>
      <c r="K6736" s="3">
        <f t="shared" ca="1" si="1166"/>
        <v>6</v>
      </c>
      <c r="L6736" s="3" t="str">
        <f ca="1">VLOOKUP(K6736,Freq_Investment!$A$1:$B$8,2,0)</f>
        <v>Half-yearly</v>
      </c>
      <c r="M6736" s="3" t="str">
        <f t="shared" ca="1" si="1167"/>
        <v>Manual</v>
      </c>
      <c r="N6736" s="3">
        <f t="shared" ca="1" si="1157"/>
        <v>5</v>
      </c>
      <c r="O6736" s="3">
        <f t="shared" ca="1" si="1157"/>
        <v>1</v>
      </c>
      <c r="P6736" s="3">
        <f t="shared" ca="1" si="1157"/>
        <v>5</v>
      </c>
    </row>
    <row r="6737" spans="1:16" x14ac:dyDescent="0.25">
      <c r="A6737" s="3">
        <f t="shared" ca="1" si="1158"/>
        <v>690715745</v>
      </c>
      <c r="B6737" s="3">
        <f t="shared" ca="1" si="1159"/>
        <v>253</v>
      </c>
      <c r="C6737" s="1">
        <f t="shared" ca="1" si="1160"/>
        <v>37240</v>
      </c>
      <c r="D6737" s="7">
        <f t="shared" ca="1" si="1161"/>
        <v>6</v>
      </c>
      <c r="E6737" s="3" t="str">
        <f ca="1">VLOOKUP(D6737,State!$A$1:$B$9,2,0)</f>
        <v>TAS</v>
      </c>
      <c r="F6737" s="3">
        <f t="shared" ca="1" si="1162"/>
        <v>314</v>
      </c>
      <c r="G6737" s="3" t="str">
        <f ca="1">VLOOKUP(F6737,Occupation!$A$1:$B$915,2,0)</f>
        <v>Resident Medical Officer</v>
      </c>
      <c r="H6737" s="3">
        <f t="shared" ca="1" si="1163"/>
        <v>7</v>
      </c>
      <c r="I6737" s="3">
        <f t="shared" ca="1" si="1164"/>
        <v>23334.22</v>
      </c>
      <c r="J6737" s="3">
        <f t="shared" ca="1" si="1165"/>
        <v>0.11816961368107542</v>
      </c>
      <c r="K6737" s="3">
        <f t="shared" ca="1" si="1166"/>
        <v>2</v>
      </c>
      <c r="L6737" s="3" t="str">
        <f ca="1">VLOOKUP(K6737,Freq_Investment!$A$1:$B$8,2,0)</f>
        <v>Weekly</v>
      </c>
      <c r="M6737" s="3" t="str">
        <f t="shared" ca="1" si="1167"/>
        <v>Manual</v>
      </c>
      <c r="N6737" s="3">
        <f t="shared" ca="1" si="1157"/>
        <v>2</v>
      </c>
      <c r="O6737" s="3">
        <f t="shared" ca="1" si="1157"/>
        <v>1</v>
      </c>
      <c r="P6737" s="3">
        <f t="shared" ca="1" si="1157"/>
        <v>2</v>
      </c>
    </row>
    <row r="6738" spans="1:16" x14ac:dyDescent="0.25">
      <c r="A6738" s="3">
        <f t="shared" ca="1" si="1158"/>
        <v>358548838</v>
      </c>
      <c r="B6738" s="3">
        <f t="shared" ca="1" si="1159"/>
        <v>3644</v>
      </c>
      <c r="C6738" s="1">
        <f t="shared" ca="1" si="1160"/>
        <v>28875</v>
      </c>
      <c r="D6738" s="7">
        <f t="shared" ca="1" si="1161"/>
        <v>1</v>
      </c>
      <c r="E6738" s="3" t="str">
        <f ca="1">VLOOKUP(D6738,State!$A$1:$B$9,2,0)</f>
        <v>NSW</v>
      </c>
      <c r="F6738" s="3">
        <f t="shared" ca="1" si="1162"/>
        <v>315</v>
      </c>
      <c r="G6738" s="3" t="str">
        <f ca="1">VLOOKUP(F6738,Occupation!$A$1:$B$915,2,0)</f>
        <v>Anaesthetist</v>
      </c>
      <c r="H6738" s="3">
        <f t="shared" ca="1" si="1163"/>
        <v>6</v>
      </c>
      <c r="I6738" s="3">
        <f t="shared" ca="1" si="1164"/>
        <v>36139.629999999997</v>
      </c>
      <c r="J6738" s="3">
        <f t="shared" ca="1" si="1165"/>
        <v>0.4597077409313422</v>
      </c>
      <c r="K6738" s="3">
        <f t="shared" ca="1" si="1166"/>
        <v>5</v>
      </c>
      <c r="L6738" s="3" t="str">
        <f ca="1">VLOOKUP(K6738,Freq_Investment!$A$1:$B$8,2,0)</f>
        <v>Quarterly</v>
      </c>
      <c r="M6738" s="3" t="str">
        <f t="shared" ca="1" si="1167"/>
        <v>Manual</v>
      </c>
      <c r="N6738" s="3">
        <f t="shared" ca="1" si="1157"/>
        <v>3</v>
      </c>
      <c r="O6738" s="3">
        <f t="shared" ca="1" si="1157"/>
        <v>2</v>
      </c>
      <c r="P6738" s="3">
        <f t="shared" ca="1" si="1157"/>
        <v>1</v>
      </c>
    </row>
    <row r="6739" spans="1:16" x14ac:dyDescent="0.25">
      <c r="A6739" s="3">
        <f t="shared" ca="1" si="1158"/>
        <v>615352886</v>
      </c>
      <c r="B6739" s="3">
        <f t="shared" ca="1" si="1159"/>
        <v>3280</v>
      </c>
      <c r="C6739" s="1">
        <f t="shared" ca="1" si="1160"/>
        <v>40443</v>
      </c>
      <c r="D6739" s="7">
        <f t="shared" ca="1" si="1161"/>
        <v>5</v>
      </c>
      <c r="E6739" s="3" t="str">
        <f ca="1">VLOOKUP(D6739,State!$A$1:$B$9,2,0)</f>
        <v>NT</v>
      </c>
      <c r="F6739" s="3">
        <f t="shared" ca="1" si="1162"/>
        <v>804</v>
      </c>
      <c r="G6739" s="3" t="str">
        <f ca="1">VLOOKUP(F6739,Occupation!$A$1:$B$915,2,0)</f>
        <v>Industrial Spraypainter</v>
      </c>
      <c r="H6739" s="3">
        <f t="shared" ca="1" si="1163"/>
        <v>4</v>
      </c>
      <c r="I6739" s="3">
        <f t="shared" ca="1" si="1164"/>
        <v>95465.34</v>
      </c>
      <c r="J6739" s="3">
        <f t="shared" ca="1" si="1165"/>
        <v>4.1999412804927916E-2</v>
      </c>
      <c r="K6739" s="3">
        <f t="shared" ca="1" si="1166"/>
        <v>7</v>
      </c>
      <c r="L6739" s="3" t="str">
        <f ca="1">VLOOKUP(K6739,Freq_Investment!$A$1:$B$8,2,0)</f>
        <v>Yearly</v>
      </c>
      <c r="M6739" s="3" t="str">
        <f t="shared" ca="1" si="1167"/>
        <v>Auto</v>
      </c>
      <c r="N6739" s="3">
        <f t="shared" ca="1" si="1157"/>
        <v>3</v>
      </c>
      <c r="O6739" s="3">
        <f t="shared" ca="1" si="1157"/>
        <v>2</v>
      </c>
      <c r="P6739" s="3">
        <f t="shared" ca="1" si="1157"/>
        <v>3</v>
      </c>
    </row>
    <row r="6740" spans="1:16" x14ac:dyDescent="0.25">
      <c r="A6740" s="3">
        <f t="shared" ca="1" si="1158"/>
        <v>657579451</v>
      </c>
      <c r="B6740" s="3">
        <f t="shared" ca="1" si="1159"/>
        <v>4359</v>
      </c>
      <c r="C6740" s="1">
        <f t="shared" ca="1" si="1160"/>
        <v>35131</v>
      </c>
      <c r="D6740" s="7">
        <f t="shared" ca="1" si="1161"/>
        <v>2</v>
      </c>
      <c r="E6740" s="3" t="str">
        <f ca="1">VLOOKUP(D6740,State!$A$1:$B$9,2,0)</f>
        <v>QLD</v>
      </c>
      <c r="F6740" s="3">
        <f t="shared" ca="1" si="1162"/>
        <v>734</v>
      </c>
      <c r="G6740" s="3" t="str">
        <f ca="1">VLOOKUP(F6740,Occupation!$A$1:$B$915,2,0)</f>
        <v>Bookkeeper</v>
      </c>
      <c r="H6740" s="3">
        <f t="shared" ca="1" si="1163"/>
        <v>3</v>
      </c>
      <c r="I6740" s="3">
        <f t="shared" ca="1" si="1164"/>
        <v>83613.600000000006</v>
      </c>
      <c r="J6740" s="3">
        <f t="shared" ca="1" si="1165"/>
        <v>0.20481957487709362</v>
      </c>
      <c r="K6740" s="3">
        <f t="shared" ca="1" si="1166"/>
        <v>1</v>
      </c>
      <c r="L6740" s="3" t="str">
        <f ca="1">VLOOKUP(K6740,Freq_Investment!$A$1:$B$8,2,0)</f>
        <v>Daily</v>
      </c>
      <c r="M6740" s="3" t="str">
        <f t="shared" ca="1" si="1167"/>
        <v>Auto</v>
      </c>
      <c r="N6740" s="3">
        <f t="shared" ca="1" si="1157"/>
        <v>5</v>
      </c>
      <c r="O6740" s="3">
        <f t="shared" ca="1" si="1157"/>
        <v>3</v>
      </c>
      <c r="P6740" s="3">
        <f t="shared" ca="1" si="1157"/>
        <v>4</v>
      </c>
    </row>
    <row r="6741" spans="1:16" x14ac:dyDescent="0.25">
      <c r="A6741" s="3">
        <f t="shared" ca="1" si="1158"/>
        <v>238460088</v>
      </c>
      <c r="B6741" s="3">
        <f t="shared" ca="1" si="1159"/>
        <v>7241</v>
      </c>
      <c r="C6741" s="1">
        <f t="shared" ca="1" si="1160"/>
        <v>30403</v>
      </c>
      <c r="D6741" s="7">
        <f t="shared" ca="1" si="1161"/>
        <v>8</v>
      </c>
      <c r="E6741" s="3" t="str">
        <f ca="1">VLOOKUP(D6741,State!$A$1:$B$9,2,0)</f>
        <v>ACT</v>
      </c>
      <c r="F6741" s="3">
        <f t="shared" ca="1" si="1162"/>
        <v>848</v>
      </c>
      <c r="G6741" s="3" t="str">
        <f ca="1">VLOOKUP(F6741,Occupation!$A$1:$B$915,2,0)</f>
        <v>Backhoe Operator</v>
      </c>
      <c r="H6741" s="3">
        <f t="shared" ca="1" si="1163"/>
        <v>4</v>
      </c>
      <c r="I6741" s="3">
        <f t="shared" ca="1" si="1164"/>
        <v>90123.520000000004</v>
      </c>
      <c r="J6741" s="3">
        <f t="shared" ca="1" si="1165"/>
        <v>0.45755255129897376</v>
      </c>
      <c r="K6741" s="3">
        <f t="shared" ca="1" si="1166"/>
        <v>7</v>
      </c>
      <c r="L6741" s="3" t="str">
        <f ca="1">VLOOKUP(K6741,Freq_Investment!$A$1:$B$8,2,0)</f>
        <v>Yearly</v>
      </c>
      <c r="M6741" s="3" t="str">
        <f t="shared" ca="1" si="1167"/>
        <v>Manual</v>
      </c>
      <c r="N6741" s="3">
        <f t="shared" ca="1" si="1157"/>
        <v>2</v>
      </c>
      <c r="O6741" s="3">
        <f t="shared" ca="1" si="1157"/>
        <v>2</v>
      </c>
      <c r="P6741" s="3">
        <f t="shared" ca="1" si="1157"/>
        <v>4</v>
      </c>
    </row>
    <row r="6742" spans="1:16" x14ac:dyDescent="0.25">
      <c r="A6742" s="3">
        <f t="shared" ca="1" si="1158"/>
        <v>643800429</v>
      </c>
      <c r="B6742" s="3">
        <f t="shared" ca="1" si="1159"/>
        <v>3688</v>
      </c>
      <c r="C6742" s="1">
        <f t="shared" ca="1" si="1160"/>
        <v>27458</v>
      </c>
      <c r="D6742" s="7">
        <f t="shared" ca="1" si="1161"/>
        <v>4</v>
      </c>
      <c r="E6742" s="3" t="str">
        <f ca="1">VLOOKUP(D6742,State!$A$1:$B$9,2,0)</f>
        <v>WA</v>
      </c>
      <c r="F6742" s="3">
        <f t="shared" ca="1" si="1162"/>
        <v>197</v>
      </c>
      <c r="G6742" s="3" t="str">
        <f ca="1">VLOOKUP(F6742,Occupation!$A$1:$B$915,2,0)</f>
        <v>Surveyor</v>
      </c>
      <c r="H6742" s="3">
        <f t="shared" ca="1" si="1163"/>
        <v>7</v>
      </c>
      <c r="I6742" s="3">
        <f t="shared" ca="1" si="1164"/>
        <v>11252.32</v>
      </c>
      <c r="J6742" s="3">
        <f t="shared" ca="1" si="1165"/>
        <v>0.38168379108017614</v>
      </c>
      <c r="K6742" s="3">
        <f t="shared" ca="1" si="1166"/>
        <v>7</v>
      </c>
      <c r="L6742" s="3" t="str">
        <f ca="1">VLOOKUP(K6742,Freq_Investment!$A$1:$B$8,2,0)</f>
        <v>Yearly</v>
      </c>
      <c r="M6742" s="3" t="str">
        <f t="shared" ca="1" si="1167"/>
        <v>Auto</v>
      </c>
      <c r="N6742" s="3">
        <f t="shared" ca="1" si="1157"/>
        <v>2</v>
      </c>
      <c r="O6742" s="3">
        <f t="shared" ca="1" si="1157"/>
        <v>5</v>
      </c>
      <c r="P6742" s="3">
        <f t="shared" ca="1" si="1157"/>
        <v>3</v>
      </c>
    </row>
    <row r="6743" spans="1:16" x14ac:dyDescent="0.25">
      <c r="A6743" s="3">
        <f t="shared" ca="1" si="1158"/>
        <v>141237634</v>
      </c>
      <c r="B6743" s="3">
        <f t="shared" ca="1" si="1159"/>
        <v>746</v>
      </c>
      <c r="C6743" s="1">
        <f t="shared" ca="1" si="1160"/>
        <v>31208</v>
      </c>
      <c r="D6743" s="7">
        <f t="shared" ca="1" si="1161"/>
        <v>1</v>
      </c>
      <c r="E6743" s="3" t="str">
        <f ca="1">VLOOKUP(D6743,State!$A$1:$B$9,2,0)</f>
        <v>NSW</v>
      </c>
      <c r="F6743" s="3">
        <f t="shared" ca="1" si="1162"/>
        <v>609</v>
      </c>
      <c r="G6743" s="3" t="str">
        <f ca="1">VLOOKUP(F6743,Occupation!$A$1:$B$915,2,0)</f>
        <v>Musical Instrument Maker or Repairer</v>
      </c>
      <c r="H6743" s="3">
        <f t="shared" ca="1" si="1163"/>
        <v>8</v>
      </c>
      <c r="I6743" s="3">
        <f t="shared" ca="1" si="1164"/>
        <v>89489.1</v>
      </c>
      <c r="J6743" s="3">
        <f t="shared" ca="1" si="1165"/>
        <v>0.21951165668371486</v>
      </c>
      <c r="K6743" s="3">
        <f t="shared" ca="1" si="1166"/>
        <v>4</v>
      </c>
      <c r="L6743" s="3" t="str">
        <f ca="1">VLOOKUP(K6743,Freq_Investment!$A$1:$B$8,2,0)</f>
        <v>Monthly</v>
      </c>
      <c r="M6743" s="3" t="str">
        <f t="shared" ca="1" si="1167"/>
        <v>Auto</v>
      </c>
      <c r="N6743" s="3">
        <f t="shared" ca="1" si="1157"/>
        <v>3</v>
      </c>
      <c r="O6743" s="3">
        <f t="shared" ca="1" si="1157"/>
        <v>3</v>
      </c>
      <c r="P6743" s="3">
        <f t="shared" ca="1" si="1157"/>
        <v>5</v>
      </c>
    </row>
    <row r="6744" spans="1:16" x14ac:dyDescent="0.25">
      <c r="A6744" s="3">
        <f t="shared" ca="1" si="1158"/>
        <v>616901736</v>
      </c>
      <c r="B6744" s="3">
        <f t="shared" ca="1" si="1159"/>
        <v>6357</v>
      </c>
      <c r="C6744" s="1">
        <f t="shared" ca="1" si="1160"/>
        <v>30115</v>
      </c>
      <c r="D6744" s="7">
        <f t="shared" ca="1" si="1161"/>
        <v>8</v>
      </c>
      <c r="E6744" s="3" t="str">
        <f ca="1">VLOOKUP(D6744,State!$A$1:$B$9,2,0)</f>
        <v>ACT</v>
      </c>
      <c r="F6744" s="3">
        <f t="shared" ca="1" si="1162"/>
        <v>257</v>
      </c>
      <c r="G6744" s="3" t="str">
        <f ca="1">VLOOKUP(F6744,Occupation!$A$1:$B$915,2,0)</f>
        <v>Veterinarian</v>
      </c>
      <c r="H6744" s="3">
        <f t="shared" ca="1" si="1163"/>
        <v>7</v>
      </c>
      <c r="I6744" s="3">
        <f t="shared" ca="1" si="1164"/>
        <v>12325.76</v>
      </c>
      <c r="J6744" s="3">
        <f t="shared" ca="1" si="1165"/>
        <v>0.17898060891705198</v>
      </c>
      <c r="K6744" s="3">
        <f t="shared" ca="1" si="1166"/>
        <v>3</v>
      </c>
      <c r="L6744" s="3" t="str">
        <f ca="1">VLOOKUP(K6744,Freq_Investment!$A$1:$B$8,2,0)</f>
        <v>Fortnightly</v>
      </c>
      <c r="M6744" s="3" t="str">
        <f t="shared" ca="1" si="1167"/>
        <v>Manual</v>
      </c>
      <c r="N6744" s="3">
        <f t="shared" ca="1" si="1157"/>
        <v>5</v>
      </c>
      <c r="O6744" s="3">
        <f t="shared" ca="1" si="1157"/>
        <v>4</v>
      </c>
      <c r="P6744" s="3">
        <f t="shared" ca="1" si="1157"/>
        <v>2</v>
      </c>
    </row>
    <row r="6745" spans="1:16" x14ac:dyDescent="0.25">
      <c r="A6745" s="3">
        <f t="shared" ca="1" si="1158"/>
        <v>283460275</v>
      </c>
      <c r="B6745" s="3">
        <f t="shared" ca="1" si="1159"/>
        <v>1922</v>
      </c>
      <c r="C6745" s="1">
        <f t="shared" ca="1" si="1160"/>
        <v>42544</v>
      </c>
      <c r="D6745" s="7">
        <f t="shared" ca="1" si="1161"/>
        <v>6</v>
      </c>
      <c r="E6745" s="3" t="str">
        <f ca="1">VLOOKUP(D6745,State!$A$1:$B$9,2,0)</f>
        <v>TAS</v>
      </c>
      <c r="F6745" s="3">
        <f t="shared" ca="1" si="1162"/>
        <v>401</v>
      </c>
      <c r="G6745" s="3" t="str">
        <f ca="1">VLOOKUP(F6745,Occupation!$A$1:$B$915,2,0)</f>
        <v>Rehabilitation Counsellor</v>
      </c>
      <c r="H6745" s="3">
        <f t="shared" ca="1" si="1163"/>
        <v>4</v>
      </c>
      <c r="I6745" s="3">
        <f t="shared" ca="1" si="1164"/>
        <v>28688.240000000002</v>
      </c>
      <c r="J6745" s="3">
        <f t="shared" ca="1" si="1165"/>
        <v>0.14071916939510604</v>
      </c>
      <c r="K6745" s="3">
        <f t="shared" ca="1" si="1166"/>
        <v>6</v>
      </c>
      <c r="L6745" s="3" t="str">
        <f ca="1">VLOOKUP(K6745,Freq_Investment!$A$1:$B$8,2,0)</f>
        <v>Half-yearly</v>
      </c>
      <c r="M6745" s="3" t="str">
        <f t="shared" ca="1" si="1167"/>
        <v>Manual</v>
      </c>
      <c r="N6745" s="3">
        <f t="shared" ca="1" si="1157"/>
        <v>2</v>
      </c>
      <c r="O6745" s="3">
        <f t="shared" ca="1" si="1157"/>
        <v>2</v>
      </c>
      <c r="P6745" s="3">
        <f t="shared" ca="1" si="1157"/>
        <v>3</v>
      </c>
    </row>
    <row r="6746" spans="1:16" x14ac:dyDescent="0.25">
      <c r="A6746" s="3">
        <f t="shared" ca="1" si="1158"/>
        <v>341083137</v>
      </c>
      <c r="B6746" s="3">
        <f t="shared" ca="1" si="1159"/>
        <v>2851</v>
      </c>
      <c r="C6746" s="1">
        <f t="shared" ca="1" si="1160"/>
        <v>33048</v>
      </c>
      <c r="D6746" s="7">
        <f t="shared" ca="1" si="1161"/>
        <v>1</v>
      </c>
      <c r="E6746" s="3" t="str">
        <f ca="1">VLOOKUP(D6746,State!$A$1:$B$9,2,0)</f>
        <v>NSW</v>
      </c>
      <c r="F6746" s="3">
        <f t="shared" ca="1" si="1162"/>
        <v>254</v>
      </c>
      <c r="G6746" s="3" t="str">
        <f ca="1">VLOOKUP(F6746,Occupation!$A$1:$B$915,2,0)</f>
        <v>Life Scientists nec</v>
      </c>
      <c r="H6746" s="3">
        <f t="shared" ca="1" si="1163"/>
        <v>6</v>
      </c>
      <c r="I6746" s="3">
        <f t="shared" ca="1" si="1164"/>
        <v>66629.67</v>
      </c>
      <c r="J6746" s="3">
        <f t="shared" ca="1" si="1165"/>
        <v>0.21841261530423395</v>
      </c>
      <c r="K6746" s="3">
        <f t="shared" ca="1" si="1166"/>
        <v>1</v>
      </c>
      <c r="L6746" s="3" t="str">
        <f ca="1">VLOOKUP(K6746,Freq_Investment!$A$1:$B$8,2,0)</f>
        <v>Daily</v>
      </c>
      <c r="M6746" s="3" t="str">
        <f t="shared" ca="1" si="1167"/>
        <v>Auto</v>
      </c>
      <c r="N6746" s="3">
        <f t="shared" ca="1" si="1157"/>
        <v>1</v>
      </c>
      <c r="O6746" s="3">
        <f t="shared" ca="1" si="1157"/>
        <v>4</v>
      </c>
      <c r="P6746" s="3">
        <f t="shared" ca="1" si="1157"/>
        <v>3</v>
      </c>
    </row>
    <row r="6747" spans="1:16" x14ac:dyDescent="0.25">
      <c r="A6747" s="3">
        <f t="shared" ca="1" si="1158"/>
        <v>33909787</v>
      </c>
      <c r="B6747" s="3">
        <f t="shared" ca="1" si="1159"/>
        <v>951</v>
      </c>
      <c r="C6747" s="1">
        <f t="shared" ca="1" si="1160"/>
        <v>42280</v>
      </c>
      <c r="D6747" s="7">
        <f t="shared" ca="1" si="1161"/>
        <v>8</v>
      </c>
      <c r="E6747" s="3" t="str">
        <f ca="1">VLOOKUP(D6747,State!$A$1:$B$9,2,0)</f>
        <v>ACT</v>
      </c>
      <c r="F6747" s="3">
        <f t="shared" ca="1" si="1162"/>
        <v>135</v>
      </c>
      <c r="G6747" s="3" t="str">
        <f ca="1">VLOOKUP(F6747,Occupation!$A$1:$B$915,2,0)</f>
        <v>Corporate Treasurer</v>
      </c>
      <c r="H6747" s="3">
        <f t="shared" ca="1" si="1163"/>
        <v>4</v>
      </c>
      <c r="I6747" s="3">
        <f t="shared" ca="1" si="1164"/>
        <v>91842.75</v>
      </c>
      <c r="J6747" s="3">
        <f t="shared" ca="1" si="1165"/>
        <v>0.11181397825826994</v>
      </c>
      <c r="K6747" s="3">
        <f t="shared" ca="1" si="1166"/>
        <v>6</v>
      </c>
      <c r="L6747" s="3" t="str">
        <f ca="1">VLOOKUP(K6747,Freq_Investment!$A$1:$B$8,2,0)</f>
        <v>Half-yearly</v>
      </c>
      <c r="M6747" s="3" t="str">
        <f t="shared" ca="1" si="1167"/>
        <v>Manual</v>
      </c>
      <c r="N6747" s="3">
        <f t="shared" ca="1" si="1157"/>
        <v>3</v>
      </c>
      <c r="O6747" s="3">
        <f t="shared" ca="1" si="1157"/>
        <v>4</v>
      </c>
      <c r="P6747" s="3">
        <f t="shared" ca="1" si="1157"/>
        <v>3</v>
      </c>
    </row>
    <row r="6748" spans="1:16" x14ac:dyDescent="0.25">
      <c r="A6748" s="3">
        <f t="shared" ca="1" si="1158"/>
        <v>778751043</v>
      </c>
      <c r="B6748" s="3">
        <f t="shared" ca="1" si="1159"/>
        <v>5270</v>
      </c>
      <c r="C6748" s="1">
        <f t="shared" ca="1" si="1160"/>
        <v>29479</v>
      </c>
      <c r="D6748" s="7">
        <f t="shared" ca="1" si="1161"/>
        <v>4</v>
      </c>
      <c r="E6748" s="3" t="str">
        <f ca="1">VLOOKUP(D6748,State!$A$1:$B$9,2,0)</f>
        <v>WA</v>
      </c>
      <c r="F6748" s="3">
        <f t="shared" ca="1" si="1162"/>
        <v>621</v>
      </c>
      <c r="G6748" s="3" t="str">
        <f ca="1">VLOOKUP(F6748,Occupation!$A$1:$B$915,2,0)</f>
        <v>Technicians and Trades Workers nec</v>
      </c>
      <c r="H6748" s="3">
        <f t="shared" ca="1" si="1163"/>
        <v>5</v>
      </c>
      <c r="I6748" s="3">
        <f t="shared" ca="1" si="1164"/>
        <v>99404.12</v>
      </c>
      <c r="J6748" s="3">
        <f t="shared" ca="1" si="1165"/>
        <v>0.11094899910666628</v>
      </c>
      <c r="K6748" s="3">
        <f t="shared" ca="1" si="1166"/>
        <v>3</v>
      </c>
      <c r="L6748" s="3" t="str">
        <f ca="1">VLOOKUP(K6748,Freq_Investment!$A$1:$B$8,2,0)</f>
        <v>Fortnightly</v>
      </c>
      <c r="M6748" s="3" t="str">
        <f t="shared" ca="1" si="1167"/>
        <v>Auto</v>
      </c>
      <c r="N6748" s="3">
        <f t="shared" ca="1" si="1157"/>
        <v>2</v>
      </c>
      <c r="O6748" s="3">
        <f t="shared" ca="1" si="1157"/>
        <v>1</v>
      </c>
      <c r="P6748" s="3">
        <f t="shared" ca="1" si="1157"/>
        <v>2</v>
      </c>
    </row>
    <row r="6749" spans="1:16" x14ac:dyDescent="0.25">
      <c r="A6749" s="3">
        <f t="shared" ca="1" si="1158"/>
        <v>676309936</v>
      </c>
      <c r="B6749" s="3">
        <f t="shared" ca="1" si="1159"/>
        <v>2652</v>
      </c>
      <c r="C6749" s="1">
        <f t="shared" ca="1" si="1160"/>
        <v>31205</v>
      </c>
      <c r="D6749" s="7">
        <f t="shared" ca="1" si="1161"/>
        <v>4</v>
      </c>
      <c r="E6749" s="3" t="str">
        <f ca="1">VLOOKUP(D6749,State!$A$1:$B$9,2,0)</f>
        <v>WA</v>
      </c>
      <c r="F6749" s="3">
        <f t="shared" ca="1" si="1162"/>
        <v>183</v>
      </c>
      <c r="G6749" s="3" t="str">
        <f ca="1">VLOOKUP(F6749,Occupation!$A$1:$B$915,2,0)</f>
        <v>Technical Sales Representatives nec</v>
      </c>
      <c r="H6749" s="3">
        <f t="shared" ca="1" si="1163"/>
        <v>3</v>
      </c>
      <c r="I6749" s="3">
        <f t="shared" ca="1" si="1164"/>
        <v>97191.13</v>
      </c>
      <c r="J6749" s="3">
        <f t="shared" ca="1" si="1165"/>
        <v>2.3966561027050137E-2</v>
      </c>
      <c r="K6749" s="3">
        <f t="shared" ca="1" si="1166"/>
        <v>7</v>
      </c>
      <c r="L6749" s="3" t="str">
        <f ca="1">VLOOKUP(K6749,Freq_Investment!$A$1:$B$8,2,0)</f>
        <v>Yearly</v>
      </c>
      <c r="M6749" s="3" t="str">
        <f t="shared" ca="1" si="1167"/>
        <v>Auto</v>
      </c>
      <c r="N6749" s="3">
        <f t="shared" ca="1" si="1157"/>
        <v>5</v>
      </c>
      <c r="O6749" s="3">
        <f t="shared" ca="1" si="1157"/>
        <v>4</v>
      </c>
      <c r="P6749" s="3">
        <f t="shared" ca="1" si="1157"/>
        <v>3</v>
      </c>
    </row>
    <row r="6750" spans="1:16" x14ac:dyDescent="0.25">
      <c r="A6750" s="3">
        <f t="shared" ca="1" si="1158"/>
        <v>712432520</v>
      </c>
      <c r="B6750" s="3">
        <f t="shared" ca="1" si="1159"/>
        <v>4929</v>
      </c>
      <c r="C6750" s="1">
        <f t="shared" ca="1" si="1160"/>
        <v>30307</v>
      </c>
      <c r="D6750" s="7">
        <f t="shared" ca="1" si="1161"/>
        <v>1</v>
      </c>
      <c r="E6750" s="3" t="str">
        <f ca="1">VLOOKUP(D6750,State!$A$1:$B$9,2,0)</f>
        <v>NSW</v>
      </c>
      <c r="F6750" s="3">
        <f t="shared" ca="1" si="1162"/>
        <v>698</v>
      </c>
      <c r="G6750" s="3" t="str">
        <f ca="1">VLOOKUP(F6750,Occupation!$A$1:$B$915,2,0)</f>
        <v>Gymnastics Coach or Instructor</v>
      </c>
      <c r="H6750" s="3">
        <f t="shared" ca="1" si="1163"/>
        <v>5</v>
      </c>
      <c r="I6750" s="3">
        <f t="shared" ca="1" si="1164"/>
        <v>33521.089999999997</v>
      </c>
      <c r="J6750" s="3">
        <f t="shared" ca="1" si="1165"/>
        <v>1.6260373646851844E-2</v>
      </c>
      <c r="K6750" s="3">
        <f t="shared" ca="1" si="1166"/>
        <v>1</v>
      </c>
      <c r="L6750" s="3" t="str">
        <f ca="1">VLOOKUP(K6750,Freq_Investment!$A$1:$B$8,2,0)</f>
        <v>Daily</v>
      </c>
      <c r="M6750" s="3" t="str">
        <f t="shared" ca="1" si="1167"/>
        <v>Auto</v>
      </c>
      <c r="N6750" s="3">
        <f t="shared" ca="1" si="1157"/>
        <v>3</v>
      </c>
      <c r="O6750" s="3">
        <f t="shared" ca="1" si="1157"/>
        <v>1</v>
      </c>
      <c r="P6750" s="3">
        <f t="shared" ca="1" si="1157"/>
        <v>3</v>
      </c>
    </row>
    <row r="6751" spans="1:16" x14ac:dyDescent="0.25">
      <c r="A6751" s="3">
        <f t="shared" ca="1" si="1158"/>
        <v>270416134</v>
      </c>
      <c r="B6751" s="3">
        <f t="shared" ca="1" si="1159"/>
        <v>1040</v>
      </c>
      <c r="C6751" s="1">
        <f t="shared" ca="1" si="1160"/>
        <v>30369</v>
      </c>
      <c r="D6751" s="7">
        <f t="shared" ca="1" si="1161"/>
        <v>4</v>
      </c>
      <c r="E6751" s="3" t="str">
        <f ca="1">VLOOKUP(D6751,State!$A$1:$B$9,2,0)</f>
        <v>WA</v>
      </c>
      <c r="F6751" s="3">
        <f t="shared" ca="1" si="1162"/>
        <v>338</v>
      </c>
      <c r="G6751" s="3" t="str">
        <f ca="1">VLOOKUP(F6751,Occupation!$A$1:$B$915,2,0)</f>
        <v>Vascular Surgeon</v>
      </c>
      <c r="H6751" s="3">
        <f t="shared" ca="1" si="1163"/>
        <v>7</v>
      </c>
      <c r="I6751" s="3">
        <f t="shared" ca="1" si="1164"/>
        <v>9458.11</v>
      </c>
      <c r="J6751" s="3">
        <f t="shared" ca="1" si="1165"/>
        <v>0.10335830900273368</v>
      </c>
      <c r="K6751" s="3">
        <f t="shared" ca="1" si="1166"/>
        <v>1</v>
      </c>
      <c r="L6751" s="3" t="str">
        <f ca="1">VLOOKUP(K6751,Freq_Investment!$A$1:$B$8,2,0)</f>
        <v>Daily</v>
      </c>
      <c r="M6751" s="3" t="str">
        <f t="shared" ca="1" si="1167"/>
        <v>Manual</v>
      </c>
      <c r="N6751" s="3">
        <f t="shared" ca="1" si="1157"/>
        <v>1</v>
      </c>
      <c r="O6751" s="3">
        <f t="shared" ca="1" si="1157"/>
        <v>4</v>
      </c>
      <c r="P6751" s="3">
        <f t="shared" ca="1" si="1157"/>
        <v>1</v>
      </c>
    </row>
    <row r="6752" spans="1:16" x14ac:dyDescent="0.25">
      <c r="A6752" s="3">
        <f t="shared" ca="1" si="1158"/>
        <v>28289544</v>
      </c>
      <c r="B6752" s="3">
        <f t="shared" ca="1" si="1159"/>
        <v>9064</v>
      </c>
      <c r="C6752" s="1">
        <f t="shared" ca="1" si="1160"/>
        <v>36544</v>
      </c>
      <c r="D6752" s="7">
        <f t="shared" ca="1" si="1161"/>
        <v>4</v>
      </c>
      <c r="E6752" s="3" t="str">
        <f ca="1">VLOOKUP(D6752,State!$A$1:$B$9,2,0)</f>
        <v>WA</v>
      </c>
      <c r="F6752" s="3">
        <f t="shared" ca="1" si="1162"/>
        <v>297</v>
      </c>
      <c r="G6752" s="3" t="str">
        <f ca="1">VLOOKUP(F6752,Occupation!$A$1:$B$915,2,0)</f>
        <v>Orthotist or Prosthetist</v>
      </c>
      <c r="H6752" s="3">
        <f t="shared" ca="1" si="1163"/>
        <v>4</v>
      </c>
      <c r="I6752" s="3">
        <f t="shared" ca="1" si="1164"/>
        <v>9277.39</v>
      </c>
      <c r="J6752" s="3">
        <f t="shared" ca="1" si="1165"/>
        <v>0.34729283623796703</v>
      </c>
      <c r="K6752" s="3">
        <f t="shared" ca="1" si="1166"/>
        <v>6</v>
      </c>
      <c r="L6752" s="3" t="str">
        <f ca="1">VLOOKUP(K6752,Freq_Investment!$A$1:$B$8,2,0)</f>
        <v>Half-yearly</v>
      </c>
      <c r="M6752" s="3" t="str">
        <f t="shared" ca="1" si="1167"/>
        <v>Auto</v>
      </c>
      <c r="N6752" s="3">
        <f t="shared" ca="1" si="1157"/>
        <v>2</v>
      </c>
      <c r="O6752" s="3">
        <f t="shared" ca="1" si="1157"/>
        <v>3</v>
      </c>
      <c r="P6752" s="3">
        <f t="shared" ca="1" si="1157"/>
        <v>1</v>
      </c>
    </row>
    <row r="6753" spans="1:16" x14ac:dyDescent="0.25">
      <c r="A6753" s="3">
        <f t="shared" ca="1" si="1158"/>
        <v>773932055</v>
      </c>
      <c r="B6753" s="3">
        <f t="shared" ca="1" si="1159"/>
        <v>8732</v>
      </c>
      <c r="C6753" s="1">
        <f t="shared" ca="1" si="1160"/>
        <v>43983</v>
      </c>
      <c r="D6753" s="7">
        <f t="shared" ca="1" si="1161"/>
        <v>3</v>
      </c>
      <c r="E6753" s="3" t="str">
        <f ca="1">VLOOKUP(D6753,State!$A$1:$B$9,2,0)</f>
        <v>SA</v>
      </c>
      <c r="F6753" s="3">
        <f t="shared" ca="1" si="1162"/>
        <v>79</v>
      </c>
      <c r="G6753" s="3" t="str">
        <f ca="1">VLOOKUP(F6753,Occupation!$A$1:$B$915,2,0)</f>
        <v>Travel Agency Manager</v>
      </c>
      <c r="H6753" s="3">
        <f t="shared" ca="1" si="1163"/>
        <v>2</v>
      </c>
      <c r="I6753" s="3">
        <f t="shared" ca="1" si="1164"/>
        <v>41011.94</v>
      </c>
      <c r="J6753" s="3">
        <f t="shared" ca="1" si="1165"/>
        <v>0.42522154181525967</v>
      </c>
      <c r="K6753" s="3">
        <f t="shared" ca="1" si="1166"/>
        <v>5</v>
      </c>
      <c r="L6753" s="3" t="str">
        <f ca="1">VLOOKUP(K6753,Freq_Investment!$A$1:$B$8,2,0)</f>
        <v>Quarterly</v>
      </c>
      <c r="M6753" s="3" t="str">
        <f t="shared" ca="1" si="1167"/>
        <v>Manual</v>
      </c>
      <c r="N6753" s="3">
        <f t="shared" ca="1" si="1157"/>
        <v>1</v>
      </c>
      <c r="O6753" s="3">
        <f t="shared" ca="1" si="1157"/>
        <v>3</v>
      </c>
      <c r="P6753" s="3">
        <f t="shared" ca="1" si="1157"/>
        <v>3</v>
      </c>
    </row>
    <row r="6754" spans="1:16" x14ac:dyDescent="0.25">
      <c r="A6754" s="3">
        <f t="shared" ca="1" si="1158"/>
        <v>587216394</v>
      </c>
      <c r="B6754" s="3">
        <f t="shared" ca="1" si="1159"/>
        <v>9164</v>
      </c>
      <c r="C6754" s="1">
        <f t="shared" ca="1" si="1160"/>
        <v>37913</v>
      </c>
      <c r="D6754" s="7">
        <f t="shared" ca="1" si="1161"/>
        <v>3</v>
      </c>
      <c r="E6754" s="3" t="str">
        <f ca="1">VLOOKUP(D6754,State!$A$1:$B$9,2,0)</f>
        <v>SA</v>
      </c>
      <c r="F6754" s="3">
        <f t="shared" ca="1" si="1162"/>
        <v>358</v>
      </c>
      <c r="G6754" s="3" t="str">
        <f ca="1">VLOOKUP(F6754,Occupation!$A$1:$B$915,2,0)</f>
        <v>Registered Nurse (Medical)</v>
      </c>
      <c r="H6754" s="3">
        <f t="shared" ca="1" si="1163"/>
        <v>5</v>
      </c>
      <c r="I6754" s="3">
        <f t="shared" ca="1" si="1164"/>
        <v>27378.9</v>
      </c>
      <c r="J6754" s="3">
        <f t="shared" ca="1" si="1165"/>
        <v>0.40304091473670933</v>
      </c>
      <c r="K6754" s="3">
        <f t="shared" ca="1" si="1166"/>
        <v>1</v>
      </c>
      <c r="L6754" s="3" t="str">
        <f ca="1">VLOOKUP(K6754,Freq_Investment!$A$1:$B$8,2,0)</f>
        <v>Daily</v>
      </c>
      <c r="M6754" s="3" t="str">
        <f t="shared" ca="1" si="1167"/>
        <v>Auto</v>
      </c>
      <c r="N6754" s="3">
        <f t="shared" ca="1" si="1157"/>
        <v>3</v>
      </c>
      <c r="O6754" s="3">
        <f t="shared" ca="1" si="1157"/>
        <v>4</v>
      </c>
      <c r="P6754" s="3">
        <f t="shared" ca="1" si="1157"/>
        <v>5</v>
      </c>
    </row>
    <row r="6755" spans="1:16" x14ac:dyDescent="0.25">
      <c r="A6755" s="3">
        <f t="shared" ca="1" si="1158"/>
        <v>245778540</v>
      </c>
      <c r="B6755" s="3">
        <f t="shared" ca="1" si="1159"/>
        <v>226</v>
      </c>
      <c r="C6755" s="1">
        <f t="shared" ca="1" si="1160"/>
        <v>37214</v>
      </c>
      <c r="D6755" s="7">
        <f t="shared" ca="1" si="1161"/>
        <v>2</v>
      </c>
      <c r="E6755" s="3" t="str">
        <f ca="1">VLOOKUP(D6755,State!$A$1:$B$9,2,0)</f>
        <v>QLD</v>
      </c>
      <c r="F6755" s="3">
        <f t="shared" ca="1" si="1162"/>
        <v>372</v>
      </c>
      <c r="G6755" s="3" t="str">
        <f ca="1">VLOOKUP(F6755,Occupation!$A$1:$B$915,2,0)</f>
        <v>Software Engineer</v>
      </c>
      <c r="H6755" s="3">
        <f t="shared" ca="1" si="1163"/>
        <v>7</v>
      </c>
      <c r="I6755" s="3">
        <f t="shared" ca="1" si="1164"/>
        <v>49803.78</v>
      </c>
      <c r="J6755" s="3">
        <f t="shared" ca="1" si="1165"/>
        <v>0.15827143250802284</v>
      </c>
      <c r="K6755" s="3">
        <f t="shared" ca="1" si="1166"/>
        <v>7</v>
      </c>
      <c r="L6755" s="3" t="str">
        <f ca="1">VLOOKUP(K6755,Freq_Investment!$A$1:$B$8,2,0)</f>
        <v>Yearly</v>
      </c>
      <c r="M6755" s="3" t="str">
        <f t="shared" ca="1" si="1167"/>
        <v>Manual</v>
      </c>
      <c r="N6755" s="3">
        <f t="shared" ca="1" si="1157"/>
        <v>5</v>
      </c>
      <c r="O6755" s="3">
        <f t="shared" ca="1" si="1157"/>
        <v>1</v>
      </c>
      <c r="P6755" s="3">
        <f t="shared" ca="1" si="1157"/>
        <v>2</v>
      </c>
    </row>
    <row r="6756" spans="1:16" x14ac:dyDescent="0.25">
      <c r="A6756" s="3">
        <f t="shared" ca="1" si="1158"/>
        <v>889858460</v>
      </c>
      <c r="B6756" s="3">
        <f t="shared" ca="1" si="1159"/>
        <v>5719</v>
      </c>
      <c r="C6756" s="1">
        <f t="shared" ca="1" si="1160"/>
        <v>40493</v>
      </c>
      <c r="D6756" s="7">
        <f t="shared" ca="1" si="1161"/>
        <v>5</v>
      </c>
      <c r="E6756" s="3" t="str">
        <f ca="1">VLOOKUP(D6756,State!$A$1:$B$9,2,0)</f>
        <v>NT</v>
      </c>
      <c r="F6756" s="3">
        <f t="shared" ca="1" si="1162"/>
        <v>500</v>
      </c>
      <c r="G6756" s="3" t="str">
        <f ca="1">VLOOKUP(F6756,Occupation!$A$1:$B$915,2,0)</f>
        <v>Engineering Patternmaker</v>
      </c>
      <c r="H6756" s="3">
        <f t="shared" ca="1" si="1163"/>
        <v>7</v>
      </c>
      <c r="I6756" s="3">
        <f t="shared" ca="1" si="1164"/>
        <v>86495.44</v>
      </c>
      <c r="J6756" s="3">
        <f t="shared" ca="1" si="1165"/>
        <v>0.45829324036306968</v>
      </c>
      <c r="K6756" s="3">
        <f t="shared" ca="1" si="1166"/>
        <v>6</v>
      </c>
      <c r="L6756" s="3" t="str">
        <f ca="1">VLOOKUP(K6756,Freq_Investment!$A$1:$B$8,2,0)</f>
        <v>Half-yearly</v>
      </c>
      <c r="M6756" s="3" t="str">
        <f t="shared" ca="1" si="1167"/>
        <v>Auto</v>
      </c>
      <c r="N6756" s="3">
        <f t="shared" ca="1" si="1157"/>
        <v>2</v>
      </c>
      <c r="O6756" s="3">
        <f t="shared" ca="1" si="1157"/>
        <v>4</v>
      </c>
      <c r="P6756" s="3">
        <f t="shared" ca="1" si="1157"/>
        <v>1</v>
      </c>
    </row>
    <row r="6757" spans="1:16" x14ac:dyDescent="0.25">
      <c r="A6757" s="3">
        <f t="shared" ca="1" si="1158"/>
        <v>45330361</v>
      </c>
      <c r="B6757" s="3">
        <f t="shared" ca="1" si="1159"/>
        <v>5570</v>
      </c>
      <c r="C6757" s="1">
        <f t="shared" ca="1" si="1160"/>
        <v>27083</v>
      </c>
      <c r="D6757" s="7">
        <f t="shared" ca="1" si="1161"/>
        <v>2</v>
      </c>
      <c r="E6757" s="3" t="str">
        <f ca="1">VLOOKUP(D6757,State!$A$1:$B$9,2,0)</f>
        <v>QLD</v>
      </c>
      <c r="F6757" s="3">
        <f t="shared" ca="1" si="1162"/>
        <v>183</v>
      </c>
      <c r="G6757" s="3" t="str">
        <f ca="1">VLOOKUP(F6757,Occupation!$A$1:$B$915,2,0)</f>
        <v>Technical Sales Representatives nec</v>
      </c>
      <c r="H6757" s="3">
        <f t="shared" ca="1" si="1163"/>
        <v>7</v>
      </c>
      <c r="I6757" s="3">
        <f t="shared" ca="1" si="1164"/>
        <v>39841.65</v>
      </c>
      <c r="J6757" s="3">
        <f t="shared" ca="1" si="1165"/>
        <v>0.18491777670896614</v>
      </c>
      <c r="K6757" s="3">
        <f t="shared" ca="1" si="1166"/>
        <v>5</v>
      </c>
      <c r="L6757" s="3" t="str">
        <f ca="1">VLOOKUP(K6757,Freq_Investment!$A$1:$B$8,2,0)</f>
        <v>Quarterly</v>
      </c>
      <c r="M6757" s="3" t="str">
        <f t="shared" ca="1" si="1167"/>
        <v>Manual</v>
      </c>
      <c r="N6757" s="3">
        <f t="shared" ca="1" si="1157"/>
        <v>3</v>
      </c>
      <c r="O6757" s="3">
        <f t="shared" ca="1" si="1157"/>
        <v>2</v>
      </c>
      <c r="P6757" s="3">
        <f t="shared" ca="1" si="1157"/>
        <v>2</v>
      </c>
    </row>
    <row r="6758" spans="1:16" x14ac:dyDescent="0.25">
      <c r="A6758" s="3">
        <f t="shared" ca="1" si="1158"/>
        <v>527116028</v>
      </c>
      <c r="B6758" s="3">
        <f t="shared" ca="1" si="1159"/>
        <v>3397</v>
      </c>
      <c r="C6758" s="1">
        <f t="shared" ca="1" si="1160"/>
        <v>38029</v>
      </c>
      <c r="D6758" s="7">
        <f t="shared" ca="1" si="1161"/>
        <v>5</v>
      </c>
      <c r="E6758" s="3" t="str">
        <f ca="1">VLOOKUP(D6758,State!$A$1:$B$9,2,0)</f>
        <v>NT</v>
      </c>
      <c r="F6758" s="3">
        <f t="shared" ca="1" si="1162"/>
        <v>495</v>
      </c>
      <c r="G6758" s="3" t="str">
        <f ca="1">VLOOKUP(F6758,Occupation!$A$1:$B$915,2,0)</f>
        <v>Gunsmith</v>
      </c>
      <c r="H6758" s="3">
        <f t="shared" ca="1" si="1163"/>
        <v>6</v>
      </c>
      <c r="I6758" s="3">
        <f t="shared" ca="1" si="1164"/>
        <v>50069.02</v>
      </c>
      <c r="J6758" s="3">
        <f t="shared" ca="1" si="1165"/>
        <v>0.14631624861683834</v>
      </c>
      <c r="K6758" s="3">
        <f t="shared" ca="1" si="1166"/>
        <v>7</v>
      </c>
      <c r="L6758" s="3" t="str">
        <f ca="1">VLOOKUP(K6758,Freq_Investment!$A$1:$B$8,2,0)</f>
        <v>Yearly</v>
      </c>
      <c r="M6758" s="3" t="str">
        <f t="shared" ca="1" si="1167"/>
        <v>Auto</v>
      </c>
      <c r="N6758" s="3">
        <f t="shared" ca="1" si="1157"/>
        <v>3</v>
      </c>
      <c r="O6758" s="3">
        <f t="shared" ca="1" si="1157"/>
        <v>1</v>
      </c>
      <c r="P6758" s="3">
        <f t="shared" ca="1" si="1157"/>
        <v>1</v>
      </c>
    </row>
    <row r="6759" spans="1:16" x14ac:dyDescent="0.25">
      <c r="A6759" s="3">
        <f t="shared" ca="1" si="1158"/>
        <v>873699388</v>
      </c>
      <c r="B6759" s="3">
        <f t="shared" ca="1" si="1159"/>
        <v>1002</v>
      </c>
      <c r="C6759" s="1">
        <f t="shared" ca="1" si="1160"/>
        <v>37547</v>
      </c>
      <c r="D6759" s="7">
        <f t="shared" ca="1" si="1161"/>
        <v>3</v>
      </c>
      <c r="E6759" s="3" t="str">
        <f ca="1">VLOOKUP(D6759,State!$A$1:$B$9,2,0)</f>
        <v>SA</v>
      </c>
      <c r="F6759" s="3">
        <f t="shared" ca="1" si="1162"/>
        <v>849</v>
      </c>
      <c r="G6759" s="3" t="str">
        <f ca="1">VLOOKUP(F6759,Occupation!$A$1:$B$915,2,0)</f>
        <v>Bulldozer Operator</v>
      </c>
      <c r="H6759" s="3">
        <f t="shared" ca="1" si="1163"/>
        <v>5</v>
      </c>
      <c r="I6759" s="3">
        <f t="shared" ca="1" si="1164"/>
        <v>39173.050000000003</v>
      </c>
      <c r="J6759" s="3">
        <f t="shared" ca="1" si="1165"/>
        <v>0.45820524231897081</v>
      </c>
      <c r="K6759" s="3">
        <f t="shared" ca="1" si="1166"/>
        <v>7</v>
      </c>
      <c r="L6759" s="3" t="str">
        <f ca="1">VLOOKUP(K6759,Freq_Investment!$A$1:$B$8,2,0)</f>
        <v>Yearly</v>
      </c>
      <c r="M6759" s="3" t="str">
        <f t="shared" ca="1" si="1167"/>
        <v>Manual</v>
      </c>
      <c r="N6759" s="3">
        <f t="shared" ca="1" si="1157"/>
        <v>1</v>
      </c>
      <c r="O6759" s="3">
        <f t="shared" ca="1" si="1157"/>
        <v>3</v>
      </c>
      <c r="P6759" s="3">
        <f t="shared" ca="1" si="1157"/>
        <v>3</v>
      </c>
    </row>
    <row r="6760" spans="1:16" x14ac:dyDescent="0.25">
      <c r="A6760" s="3">
        <f t="shared" ca="1" si="1158"/>
        <v>597419306</v>
      </c>
      <c r="B6760" s="3">
        <f t="shared" ca="1" si="1159"/>
        <v>4472</v>
      </c>
      <c r="C6760" s="1">
        <f t="shared" ca="1" si="1160"/>
        <v>34889</v>
      </c>
      <c r="D6760" s="7">
        <f t="shared" ca="1" si="1161"/>
        <v>4</v>
      </c>
      <c r="E6760" s="3" t="str">
        <f ca="1">VLOOKUP(D6760,State!$A$1:$B$9,2,0)</f>
        <v>WA</v>
      </c>
      <c r="F6760" s="3">
        <f t="shared" ca="1" si="1162"/>
        <v>386</v>
      </c>
      <c r="G6760" s="3" t="str">
        <f ca="1">VLOOKUP(F6760,Occupation!$A$1:$B$915,2,0)</f>
        <v>Network Administrator</v>
      </c>
      <c r="H6760" s="3">
        <f t="shared" ca="1" si="1163"/>
        <v>7</v>
      </c>
      <c r="I6760" s="3">
        <f t="shared" ca="1" si="1164"/>
        <v>82712.789999999994</v>
      </c>
      <c r="J6760" s="3">
        <f t="shared" ca="1" si="1165"/>
        <v>0.48448567235940199</v>
      </c>
      <c r="K6760" s="3">
        <f t="shared" ca="1" si="1166"/>
        <v>1</v>
      </c>
      <c r="L6760" s="3" t="str">
        <f ca="1">VLOOKUP(K6760,Freq_Investment!$A$1:$B$8,2,0)</f>
        <v>Daily</v>
      </c>
      <c r="M6760" s="3" t="str">
        <f t="shared" ca="1" si="1167"/>
        <v>Auto</v>
      </c>
      <c r="N6760" s="3">
        <f t="shared" ca="1" si="1157"/>
        <v>3</v>
      </c>
      <c r="O6760" s="3">
        <f t="shared" ca="1" si="1157"/>
        <v>1</v>
      </c>
      <c r="P6760" s="3">
        <f t="shared" ca="1" si="1157"/>
        <v>1</v>
      </c>
    </row>
    <row r="6761" spans="1:16" x14ac:dyDescent="0.25">
      <c r="A6761" s="3">
        <f t="shared" ca="1" si="1158"/>
        <v>341782877</v>
      </c>
      <c r="B6761" s="3">
        <f t="shared" ca="1" si="1159"/>
        <v>8201</v>
      </c>
      <c r="C6761" s="1">
        <f t="shared" ca="1" si="1160"/>
        <v>39708</v>
      </c>
      <c r="D6761" s="7">
        <f t="shared" ca="1" si="1161"/>
        <v>5</v>
      </c>
      <c r="E6761" s="3" t="str">
        <f ca="1">VLOOKUP(D6761,State!$A$1:$B$9,2,0)</f>
        <v>NT</v>
      </c>
      <c r="F6761" s="3">
        <f t="shared" ca="1" si="1162"/>
        <v>214</v>
      </c>
      <c r="G6761" s="3" t="str">
        <f ca="1">VLOOKUP(F6761,Occupation!$A$1:$B$915,2,0)</f>
        <v>Structural Engineer</v>
      </c>
      <c r="H6761" s="3">
        <f t="shared" ca="1" si="1163"/>
        <v>3</v>
      </c>
      <c r="I6761" s="3">
        <f t="shared" ca="1" si="1164"/>
        <v>3659.23</v>
      </c>
      <c r="J6761" s="3">
        <f t="shared" ca="1" si="1165"/>
        <v>0.33385192421801008</v>
      </c>
      <c r="K6761" s="3">
        <f t="shared" ca="1" si="1166"/>
        <v>4</v>
      </c>
      <c r="L6761" s="3" t="str">
        <f ca="1">VLOOKUP(K6761,Freq_Investment!$A$1:$B$8,2,0)</f>
        <v>Monthly</v>
      </c>
      <c r="M6761" s="3" t="str">
        <f t="shared" ca="1" si="1167"/>
        <v>Manual</v>
      </c>
      <c r="N6761" s="3">
        <f t="shared" ca="1" si="1157"/>
        <v>2</v>
      </c>
      <c r="O6761" s="3">
        <f t="shared" ca="1" si="1157"/>
        <v>3</v>
      </c>
      <c r="P6761" s="3">
        <f t="shared" ca="1" si="1157"/>
        <v>4</v>
      </c>
    </row>
    <row r="6762" spans="1:16" x14ac:dyDescent="0.25">
      <c r="A6762" s="3">
        <f t="shared" ca="1" si="1158"/>
        <v>762728916</v>
      </c>
      <c r="B6762" s="3">
        <f t="shared" ca="1" si="1159"/>
        <v>4394</v>
      </c>
      <c r="C6762" s="1">
        <f t="shared" ca="1" si="1160"/>
        <v>38455</v>
      </c>
      <c r="D6762" s="7">
        <f t="shared" ca="1" si="1161"/>
        <v>3</v>
      </c>
      <c r="E6762" s="3" t="str">
        <f ca="1">VLOOKUP(D6762,State!$A$1:$B$9,2,0)</f>
        <v>SA</v>
      </c>
      <c r="F6762" s="3">
        <f t="shared" ca="1" si="1162"/>
        <v>336</v>
      </c>
      <c r="G6762" s="3" t="str">
        <f ca="1">VLOOKUP(F6762,Occupation!$A$1:$B$915,2,0)</f>
        <v>Plastic and Reconstructive Surgeon</v>
      </c>
      <c r="H6762" s="3">
        <f t="shared" ca="1" si="1163"/>
        <v>2</v>
      </c>
      <c r="I6762" s="3">
        <f t="shared" ca="1" si="1164"/>
        <v>81903.78</v>
      </c>
      <c r="J6762" s="3">
        <f t="shared" ca="1" si="1165"/>
        <v>0.38587835801814513</v>
      </c>
      <c r="K6762" s="3">
        <f t="shared" ca="1" si="1166"/>
        <v>6</v>
      </c>
      <c r="L6762" s="3" t="str">
        <f ca="1">VLOOKUP(K6762,Freq_Investment!$A$1:$B$8,2,0)</f>
        <v>Half-yearly</v>
      </c>
      <c r="M6762" s="3" t="str">
        <f t="shared" ca="1" si="1167"/>
        <v>Manual</v>
      </c>
      <c r="N6762" s="3">
        <f t="shared" ca="1" si="1157"/>
        <v>3</v>
      </c>
      <c r="O6762" s="3">
        <f t="shared" ca="1" si="1157"/>
        <v>2</v>
      </c>
      <c r="P6762" s="3">
        <f t="shared" ca="1" si="1157"/>
        <v>2</v>
      </c>
    </row>
    <row r="6763" spans="1:16" x14ac:dyDescent="0.25">
      <c r="A6763" s="3">
        <f t="shared" ca="1" si="1158"/>
        <v>325880111</v>
      </c>
      <c r="B6763" s="3">
        <f t="shared" ca="1" si="1159"/>
        <v>628</v>
      </c>
      <c r="C6763" s="1">
        <f t="shared" ca="1" si="1160"/>
        <v>34512</v>
      </c>
      <c r="D6763" s="7">
        <f t="shared" ca="1" si="1161"/>
        <v>6</v>
      </c>
      <c r="E6763" s="3" t="str">
        <f ca="1">VLOOKUP(D6763,State!$A$1:$B$9,2,0)</f>
        <v>TAS</v>
      </c>
      <c r="F6763" s="3">
        <f t="shared" ca="1" si="1162"/>
        <v>855</v>
      </c>
      <c r="G6763" s="3" t="str">
        <f ca="1">VLOOKUP(F6763,Occupation!$A$1:$B$915,2,0)</f>
        <v>Linemarker</v>
      </c>
      <c r="H6763" s="3">
        <f t="shared" ca="1" si="1163"/>
        <v>1</v>
      </c>
      <c r="I6763" s="3">
        <f t="shared" ca="1" si="1164"/>
        <v>5623.68</v>
      </c>
      <c r="J6763" s="3">
        <f t="shared" ca="1" si="1165"/>
        <v>0.22131401218133684</v>
      </c>
      <c r="K6763" s="3">
        <f t="shared" ca="1" si="1166"/>
        <v>1</v>
      </c>
      <c r="L6763" s="3" t="str">
        <f ca="1">VLOOKUP(K6763,Freq_Investment!$A$1:$B$8,2,0)</f>
        <v>Daily</v>
      </c>
      <c r="M6763" s="3" t="str">
        <f t="shared" ca="1" si="1167"/>
        <v>Auto</v>
      </c>
      <c r="N6763" s="3">
        <f t="shared" ca="1" si="1157"/>
        <v>3</v>
      </c>
      <c r="O6763" s="3">
        <f t="shared" ca="1" si="1157"/>
        <v>1</v>
      </c>
      <c r="P6763" s="3">
        <f t="shared" ca="1" si="1157"/>
        <v>3</v>
      </c>
    </row>
    <row r="6764" spans="1:16" x14ac:dyDescent="0.25">
      <c r="A6764" s="3">
        <f t="shared" ca="1" si="1158"/>
        <v>346125383</v>
      </c>
      <c r="B6764" s="3">
        <f t="shared" ca="1" si="1159"/>
        <v>3617</v>
      </c>
      <c r="C6764" s="1">
        <f t="shared" ca="1" si="1160"/>
        <v>42952</v>
      </c>
      <c r="D6764" s="7">
        <f t="shared" ca="1" si="1161"/>
        <v>8</v>
      </c>
      <c r="E6764" s="3" t="str">
        <f ca="1">VLOOKUP(D6764,State!$A$1:$B$9,2,0)</f>
        <v>ACT</v>
      </c>
      <c r="F6764" s="3">
        <f t="shared" ca="1" si="1162"/>
        <v>608</v>
      </c>
      <c r="G6764" s="3" t="str">
        <f ca="1">VLOOKUP(F6764,Occupation!$A$1:$B$915,2,0)</f>
        <v>Make Up Artist</v>
      </c>
      <c r="H6764" s="3">
        <f t="shared" ca="1" si="1163"/>
        <v>9</v>
      </c>
      <c r="I6764" s="3">
        <f t="shared" ca="1" si="1164"/>
        <v>69513.7</v>
      </c>
      <c r="J6764" s="3">
        <f t="shared" ca="1" si="1165"/>
        <v>0.45691016294707709</v>
      </c>
      <c r="K6764" s="3">
        <f t="shared" ca="1" si="1166"/>
        <v>6</v>
      </c>
      <c r="L6764" s="3" t="str">
        <f ca="1">VLOOKUP(K6764,Freq_Investment!$A$1:$B$8,2,0)</f>
        <v>Half-yearly</v>
      </c>
      <c r="M6764" s="3" t="str">
        <f t="shared" ca="1" si="1167"/>
        <v>Manual</v>
      </c>
      <c r="N6764" s="3">
        <f t="shared" ca="1" si="1157"/>
        <v>4</v>
      </c>
      <c r="O6764" s="3">
        <f t="shared" ca="1" si="1157"/>
        <v>4</v>
      </c>
      <c r="P6764" s="3">
        <f t="shared" ca="1" si="1157"/>
        <v>2</v>
      </c>
    </row>
    <row r="6765" spans="1:16" x14ac:dyDescent="0.25">
      <c r="A6765" s="3">
        <f t="shared" ca="1" si="1158"/>
        <v>991513961</v>
      </c>
      <c r="B6765" s="3">
        <f t="shared" ca="1" si="1159"/>
        <v>4337</v>
      </c>
      <c r="C6765" s="1">
        <f t="shared" ca="1" si="1160"/>
        <v>28253</v>
      </c>
      <c r="D6765" s="7">
        <f t="shared" ca="1" si="1161"/>
        <v>1</v>
      </c>
      <c r="E6765" s="3" t="str">
        <f ca="1">VLOOKUP(D6765,State!$A$1:$B$9,2,0)</f>
        <v>NSW</v>
      </c>
      <c r="F6765" s="3">
        <f t="shared" ca="1" si="1162"/>
        <v>897</v>
      </c>
      <c r="G6765" s="3" t="str">
        <f ca="1">VLOOKUP(F6765,Occupation!$A$1:$B$915,2,0)</f>
        <v>Dairy Cattle Farm Worker</v>
      </c>
      <c r="H6765" s="3">
        <f t="shared" ca="1" si="1163"/>
        <v>6</v>
      </c>
      <c r="I6765" s="3">
        <f t="shared" ca="1" si="1164"/>
        <v>95070.24</v>
      </c>
      <c r="J6765" s="3">
        <f t="shared" ca="1" si="1165"/>
        <v>0.47570175761332756</v>
      </c>
      <c r="K6765" s="3">
        <f t="shared" ca="1" si="1166"/>
        <v>5</v>
      </c>
      <c r="L6765" s="3" t="str">
        <f ca="1">VLOOKUP(K6765,Freq_Investment!$A$1:$B$8,2,0)</f>
        <v>Quarterly</v>
      </c>
      <c r="M6765" s="3" t="str">
        <f t="shared" ca="1" si="1167"/>
        <v>Manual</v>
      </c>
      <c r="N6765" s="3">
        <f t="shared" ca="1" si="1157"/>
        <v>1</v>
      </c>
      <c r="O6765" s="3">
        <f t="shared" ca="1" si="1157"/>
        <v>1</v>
      </c>
      <c r="P6765" s="3">
        <f t="shared" ca="1" si="1157"/>
        <v>3</v>
      </c>
    </row>
    <row r="6766" spans="1:16" x14ac:dyDescent="0.25">
      <c r="A6766" s="3">
        <f t="shared" ca="1" si="1158"/>
        <v>429545032</v>
      </c>
      <c r="B6766" s="3">
        <f t="shared" ca="1" si="1159"/>
        <v>7906</v>
      </c>
      <c r="C6766" s="1">
        <f t="shared" ca="1" si="1160"/>
        <v>28052</v>
      </c>
      <c r="D6766" s="7">
        <f t="shared" ca="1" si="1161"/>
        <v>6</v>
      </c>
      <c r="E6766" s="3" t="str">
        <f ca="1">VLOOKUP(D6766,State!$A$1:$B$9,2,0)</f>
        <v>TAS</v>
      </c>
      <c r="F6766" s="3">
        <f t="shared" ca="1" si="1162"/>
        <v>185</v>
      </c>
      <c r="G6766" s="3" t="str">
        <f ca="1">VLOOKUP(F6766,Occupation!$A$1:$B$915,2,0)</f>
        <v>Air Traffic Controller</v>
      </c>
      <c r="H6766" s="3">
        <f t="shared" ca="1" si="1163"/>
        <v>5</v>
      </c>
      <c r="I6766" s="3">
        <f t="shared" ca="1" si="1164"/>
        <v>62071.03</v>
      </c>
      <c r="J6766" s="3">
        <f t="shared" ca="1" si="1165"/>
        <v>0.39943058682906285</v>
      </c>
      <c r="K6766" s="3">
        <f t="shared" ca="1" si="1166"/>
        <v>5</v>
      </c>
      <c r="L6766" s="3" t="str">
        <f ca="1">VLOOKUP(K6766,Freq_Investment!$A$1:$B$8,2,0)</f>
        <v>Quarterly</v>
      </c>
      <c r="M6766" s="3" t="str">
        <f t="shared" ca="1" si="1167"/>
        <v>Manual</v>
      </c>
      <c r="N6766" s="3">
        <f t="shared" ref="N6766:P6829" ca="1" si="1168">RANDBETWEEN(1,5)</f>
        <v>5</v>
      </c>
      <c r="O6766" s="3">
        <f t="shared" ca="1" si="1168"/>
        <v>1</v>
      </c>
      <c r="P6766" s="3">
        <f t="shared" ca="1" si="1168"/>
        <v>2</v>
      </c>
    </row>
    <row r="6767" spans="1:16" x14ac:dyDescent="0.25">
      <c r="A6767" s="3">
        <f t="shared" ca="1" si="1158"/>
        <v>500913493</v>
      </c>
      <c r="B6767" s="3">
        <f t="shared" ca="1" si="1159"/>
        <v>4627</v>
      </c>
      <c r="C6767" s="1">
        <f t="shared" ca="1" si="1160"/>
        <v>26970</v>
      </c>
      <c r="D6767" s="7">
        <f t="shared" ca="1" si="1161"/>
        <v>3</v>
      </c>
      <c r="E6767" s="3" t="str">
        <f ca="1">VLOOKUP(D6767,State!$A$1:$B$9,2,0)</f>
        <v>SA</v>
      </c>
      <c r="F6767" s="3">
        <f t="shared" ca="1" si="1162"/>
        <v>827</v>
      </c>
      <c r="G6767" s="3" t="str">
        <f ca="1">VLOOKUP(F6767,Occupation!$A$1:$B$915,2,0)</f>
        <v>Sterilisation Technician</v>
      </c>
      <c r="H6767" s="3">
        <f t="shared" ca="1" si="1163"/>
        <v>4</v>
      </c>
      <c r="I6767" s="3">
        <f t="shared" ca="1" si="1164"/>
        <v>25495.43</v>
      </c>
      <c r="J6767" s="3">
        <f t="shared" ca="1" si="1165"/>
        <v>0.23501477849031227</v>
      </c>
      <c r="K6767" s="3">
        <f t="shared" ca="1" si="1166"/>
        <v>4</v>
      </c>
      <c r="L6767" s="3" t="str">
        <f ca="1">VLOOKUP(K6767,Freq_Investment!$A$1:$B$8,2,0)</f>
        <v>Monthly</v>
      </c>
      <c r="M6767" s="3" t="str">
        <f t="shared" ca="1" si="1167"/>
        <v>Manual</v>
      </c>
      <c r="N6767" s="3">
        <f t="shared" ca="1" si="1168"/>
        <v>2</v>
      </c>
      <c r="O6767" s="3">
        <f t="shared" ca="1" si="1168"/>
        <v>4</v>
      </c>
      <c r="P6767" s="3">
        <f t="shared" ca="1" si="1168"/>
        <v>5</v>
      </c>
    </row>
    <row r="6768" spans="1:16" x14ac:dyDescent="0.25">
      <c r="A6768" s="3">
        <f t="shared" ca="1" si="1158"/>
        <v>551915397</v>
      </c>
      <c r="B6768" s="3">
        <f t="shared" ca="1" si="1159"/>
        <v>315</v>
      </c>
      <c r="C6768" s="1">
        <f t="shared" ca="1" si="1160"/>
        <v>28396</v>
      </c>
      <c r="D6768" s="7">
        <f t="shared" ca="1" si="1161"/>
        <v>2</v>
      </c>
      <c r="E6768" s="3" t="str">
        <f ca="1">VLOOKUP(D6768,State!$A$1:$B$9,2,0)</f>
        <v>QLD</v>
      </c>
      <c r="F6768" s="3">
        <f t="shared" ca="1" si="1162"/>
        <v>7</v>
      </c>
      <c r="G6768" s="3" t="str">
        <f ca="1">VLOOKUP(F6768,Occupation!$A$1:$B$915,2,0)</f>
        <v>Deer Farmer</v>
      </c>
      <c r="H6768" s="3">
        <f t="shared" ca="1" si="1163"/>
        <v>5</v>
      </c>
      <c r="I6768" s="3">
        <f t="shared" ca="1" si="1164"/>
        <v>29883.9</v>
      </c>
      <c r="J6768" s="3">
        <f t="shared" ca="1" si="1165"/>
        <v>0.28327026142616923</v>
      </c>
      <c r="K6768" s="3">
        <f t="shared" ca="1" si="1166"/>
        <v>3</v>
      </c>
      <c r="L6768" s="3" t="str">
        <f ca="1">VLOOKUP(K6768,Freq_Investment!$A$1:$B$8,2,0)</f>
        <v>Fortnightly</v>
      </c>
      <c r="M6768" s="3" t="str">
        <f t="shared" ca="1" si="1167"/>
        <v>Auto</v>
      </c>
      <c r="N6768" s="3">
        <f t="shared" ca="1" si="1168"/>
        <v>1</v>
      </c>
      <c r="O6768" s="3">
        <f t="shared" ca="1" si="1168"/>
        <v>1</v>
      </c>
      <c r="P6768" s="3">
        <f t="shared" ca="1" si="1168"/>
        <v>5</v>
      </c>
    </row>
    <row r="6769" spans="1:16" x14ac:dyDescent="0.25">
      <c r="A6769" s="3">
        <f t="shared" ca="1" si="1158"/>
        <v>819451155</v>
      </c>
      <c r="B6769" s="3">
        <f t="shared" ca="1" si="1159"/>
        <v>4665</v>
      </c>
      <c r="C6769" s="1">
        <f t="shared" ca="1" si="1160"/>
        <v>25981</v>
      </c>
      <c r="D6769" s="7">
        <f t="shared" ca="1" si="1161"/>
        <v>2</v>
      </c>
      <c r="E6769" s="3" t="str">
        <f ca="1">VLOOKUP(D6769,State!$A$1:$B$9,2,0)</f>
        <v>QLD</v>
      </c>
      <c r="F6769" s="3">
        <f t="shared" ca="1" si="1162"/>
        <v>342</v>
      </c>
      <c r="G6769" s="3" t="str">
        <f ca="1">VLOOKUP(F6769,Occupation!$A$1:$B$915,2,0)</f>
        <v>Ophthalmologist</v>
      </c>
      <c r="H6769" s="3">
        <f t="shared" ca="1" si="1163"/>
        <v>2</v>
      </c>
      <c r="I6769" s="3">
        <f t="shared" ca="1" si="1164"/>
        <v>71222.7</v>
      </c>
      <c r="J6769" s="3">
        <f t="shared" ca="1" si="1165"/>
        <v>0.28823086742054055</v>
      </c>
      <c r="K6769" s="3">
        <f t="shared" ca="1" si="1166"/>
        <v>3</v>
      </c>
      <c r="L6769" s="3" t="str">
        <f ca="1">VLOOKUP(K6769,Freq_Investment!$A$1:$B$8,2,0)</f>
        <v>Fortnightly</v>
      </c>
      <c r="M6769" s="3" t="str">
        <f t="shared" ca="1" si="1167"/>
        <v>Auto</v>
      </c>
      <c r="N6769" s="3">
        <f t="shared" ca="1" si="1168"/>
        <v>1</v>
      </c>
      <c r="O6769" s="3">
        <f t="shared" ca="1" si="1168"/>
        <v>1</v>
      </c>
      <c r="P6769" s="3">
        <f t="shared" ca="1" si="1168"/>
        <v>5</v>
      </c>
    </row>
    <row r="6770" spans="1:16" x14ac:dyDescent="0.25">
      <c r="A6770" s="3">
        <f t="shared" ca="1" si="1158"/>
        <v>246185198</v>
      </c>
      <c r="B6770" s="3">
        <f t="shared" ca="1" si="1159"/>
        <v>4463</v>
      </c>
      <c r="C6770" s="1">
        <f t="shared" ca="1" si="1160"/>
        <v>27958</v>
      </c>
      <c r="D6770" s="7">
        <f t="shared" ca="1" si="1161"/>
        <v>7</v>
      </c>
      <c r="E6770" s="3" t="str">
        <f ca="1">VLOOKUP(D6770,State!$A$1:$B$9,2,0)</f>
        <v>VIC</v>
      </c>
      <c r="F6770" s="3">
        <f t="shared" ca="1" si="1162"/>
        <v>789</v>
      </c>
      <c r="G6770" s="3" t="str">
        <f ca="1">VLOOKUP(F6770,Occupation!$A$1:$B$915,2,0)</f>
        <v>Real Estate Agent</v>
      </c>
      <c r="H6770" s="3">
        <f t="shared" ca="1" si="1163"/>
        <v>1</v>
      </c>
      <c r="I6770" s="3">
        <f t="shared" ca="1" si="1164"/>
        <v>99496.37</v>
      </c>
      <c r="J6770" s="3">
        <f t="shared" ca="1" si="1165"/>
        <v>8.8825670066870588E-2</v>
      </c>
      <c r="K6770" s="3">
        <f t="shared" ca="1" si="1166"/>
        <v>2</v>
      </c>
      <c r="L6770" s="3" t="str">
        <f ca="1">VLOOKUP(K6770,Freq_Investment!$A$1:$B$8,2,0)</f>
        <v>Weekly</v>
      </c>
      <c r="M6770" s="3" t="str">
        <f t="shared" ca="1" si="1167"/>
        <v>Manual</v>
      </c>
      <c r="N6770" s="3">
        <f t="shared" ca="1" si="1168"/>
        <v>4</v>
      </c>
      <c r="O6770" s="3">
        <f t="shared" ca="1" si="1168"/>
        <v>1</v>
      </c>
      <c r="P6770" s="3">
        <f t="shared" ca="1" si="1168"/>
        <v>4</v>
      </c>
    </row>
    <row r="6771" spans="1:16" x14ac:dyDescent="0.25">
      <c r="A6771" s="3">
        <f t="shared" ca="1" si="1158"/>
        <v>78558442</v>
      </c>
      <c r="B6771" s="3">
        <f t="shared" ca="1" si="1159"/>
        <v>5339</v>
      </c>
      <c r="C6771" s="1">
        <f t="shared" ca="1" si="1160"/>
        <v>34473</v>
      </c>
      <c r="D6771" s="7">
        <f t="shared" ca="1" si="1161"/>
        <v>3</v>
      </c>
      <c r="E6771" s="3" t="str">
        <f ca="1">VLOOKUP(D6771,State!$A$1:$B$9,2,0)</f>
        <v>SA</v>
      </c>
      <c r="F6771" s="3">
        <f t="shared" ca="1" si="1162"/>
        <v>645</v>
      </c>
      <c r="G6771" s="3" t="str">
        <f ca="1">VLOOKUP(F6771,Occupation!$A$1:$B$915,2,0)</f>
        <v>Preschool Aide</v>
      </c>
      <c r="H6771" s="3">
        <f t="shared" ca="1" si="1163"/>
        <v>6</v>
      </c>
      <c r="I6771" s="3">
        <f t="shared" ca="1" si="1164"/>
        <v>80184.3</v>
      </c>
      <c r="J6771" s="3">
        <f t="shared" ca="1" si="1165"/>
        <v>0.22405281936462457</v>
      </c>
      <c r="K6771" s="3">
        <f t="shared" ca="1" si="1166"/>
        <v>2</v>
      </c>
      <c r="L6771" s="3" t="str">
        <f ca="1">VLOOKUP(K6771,Freq_Investment!$A$1:$B$8,2,0)</f>
        <v>Weekly</v>
      </c>
      <c r="M6771" s="3" t="str">
        <f t="shared" ca="1" si="1167"/>
        <v>Manual</v>
      </c>
      <c r="N6771" s="3">
        <f t="shared" ca="1" si="1168"/>
        <v>3</v>
      </c>
      <c r="O6771" s="3">
        <f t="shared" ca="1" si="1168"/>
        <v>2</v>
      </c>
      <c r="P6771" s="3">
        <f t="shared" ca="1" si="1168"/>
        <v>5</v>
      </c>
    </row>
    <row r="6772" spans="1:16" x14ac:dyDescent="0.25">
      <c r="A6772" s="3">
        <f t="shared" ca="1" si="1158"/>
        <v>323277495</v>
      </c>
      <c r="B6772" s="3">
        <f t="shared" ca="1" si="1159"/>
        <v>3389</v>
      </c>
      <c r="C6772" s="1">
        <f t="shared" ca="1" si="1160"/>
        <v>31860</v>
      </c>
      <c r="D6772" s="7">
        <f t="shared" ca="1" si="1161"/>
        <v>8</v>
      </c>
      <c r="E6772" s="3" t="str">
        <f ca="1">VLOOKUP(D6772,State!$A$1:$B$9,2,0)</f>
        <v>ACT</v>
      </c>
      <c r="F6772" s="3">
        <f t="shared" ca="1" si="1162"/>
        <v>396</v>
      </c>
      <c r="G6772" s="3" t="str">
        <f ca="1">VLOOKUP(F6772,Occupation!$A$1:$B$915,2,0)</f>
        <v>Judicial and Other Legal Professionals nec</v>
      </c>
      <c r="H6772" s="3">
        <f t="shared" ca="1" si="1163"/>
        <v>5</v>
      </c>
      <c r="I6772" s="3">
        <f t="shared" ca="1" si="1164"/>
        <v>86419.36</v>
      </c>
      <c r="J6772" s="3">
        <f t="shared" ca="1" si="1165"/>
        <v>0.43541631879248649</v>
      </c>
      <c r="K6772" s="3">
        <f t="shared" ca="1" si="1166"/>
        <v>4</v>
      </c>
      <c r="L6772" s="3" t="str">
        <f ca="1">VLOOKUP(K6772,Freq_Investment!$A$1:$B$8,2,0)</f>
        <v>Monthly</v>
      </c>
      <c r="M6772" s="3" t="str">
        <f t="shared" ca="1" si="1167"/>
        <v>Manual</v>
      </c>
      <c r="N6772" s="3">
        <f t="shared" ca="1" si="1168"/>
        <v>1</v>
      </c>
      <c r="O6772" s="3">
        <f t="shared" ca="1" si="1168"/>
        <v>3</v>
      </c>
      <c r="P6772" s="3">
        <f t="shared" ca="1" si="1168"/>
        <v>3</v>
      </c>
    </row>
    <row r="6773" spans="1:16" x14ac:dyDescent="0.25">
      <c r="A6773" s="3">
        <f t="shared" ca="1" si="1158"/>
        <v>813622366</v>
      </c>
      <c r="B6773" s="3">
        <f t="shared" ca="1" si="1159"/>
        <v>8145</v>
      </c>
      <c r="C6773" s="1">
        <f t="shared" ca="1" si="1160"/>
        <v>26441</v>
      </c>
      <c r="D6773" s="7">
        <f t="shared" ca="1" si="1161"/>
        <v>6</v>
      </c>
      <c r="E6773" s="3" t="str">
        <f ca="1">VLOOKUP(D6773,State!$A$1:$B$9,2,0)</f>
        <v>TAS</v>
      </c>
      <c r="F6773" s="3">
        <f t="shared" ca="1" si="1162"/>
        <v>61</v>
      </c>
      <c r="G6773" s="3" t="str">
        <f ca="1">VLOOKUP(F6773,Occupation!$A$1:$B$915,2,0)</f>
        <v>Arts Administrator or Manager</v>
      </c>
      <c r="H6773" s="3">
        <f t="shared" ca="1" si="1163"/>
        <v>6</v>
      </c>
      <c r="I6773" s="3">
        <f t="shared" ca="1" si="1164"/>
        <v>3384.09</v>
      </c>
      <c r="J6773" s="3">
        <f t="shared" ca="1" si="1165"/>
        <v>8.4492372241025404E-2</v>
      </c>
      <c r="K6773" s="3">
        <f t="shared" ca="1" si="1166"/>
        <v>5</v>
      </c>
      <c r="L6773" s="3" t="str">
        <f ca="1">VLOOKUP(K6773,Freq_Investment!$A$1:$B$8,2,0)</f>
        <v>Quarterly</v>
      </c>
      <c r="M6773" s="3" t="str">
        <f t="shared" ca="1" si="1167"/>
        <v>Auto</v>
      </c>
      <c r="N6773" s="3">
        <f t="shared" ca="1" si="1168"/>
        <v>2</v>
      </c>
      <c r="O6773" s="3">
        <f t="shared" ca="1" si="1168"/>
        <v>4</v>
      </c>
      <c r="P6773" s="3">
        <f t="shared" ca="1" si="1168"/>
        <v>1</v>
      </c>
    </row>
    <row r="6774" spans="1:16" x14ac:dyDescent="0.25">
      <c r="A6774" s="3">
        <f t="shared" ca="1" si="1158"/>
        <v>490806158</v>
      </c>
      <c r="B6774" s="3">
        <f t="shared" ca="1" si="1159"/>
        <v>1242</v>
      </c>
      <c r="C6774" s="1">
        <f t="shared" ca="1" si="1160"/>
        <v>30817</v>
      </c>
      <c r="D6774" s="7">
        <f t="shared" ca="1" si="1161"/>
        <v>2</v>
      </c>
      <c r="E6774" s="3" t="str">
        <f ca="1">VLOOKUP(D6774,State!$A$1:$B$9,2,0)</f>
        <v>QLD</v>
      </c>
      <c r="F6774" s="3">
        <f t="shared" ca="1" si="1162"/>
        <v>327</v>
      </c>
      <c r="G6774" s="3" t="str">
        <f ca="1">VLOOKUP(F6774,Occupation!$A$1:$B$915,2,0)</f>
        <v>Thoracic Medicine Specialist</v>
      </c>
      <c r="H6774" s="3">
        <f t="shared" ca="1" si="1163"/>
        <v>5</v>
      </c>
      <c r="I6774" s="3">
        <f t="shared" ca="1" si="1164"/>
        <v>8237.68</v>
      </c>
      <c r="J6774" s="3">
        <f t="shared" ca="1" si="1165"/>
        <v>4.0993374206714561E-2</v>
      </c>
      <c r="K6774" s="3">
        <f t="shared" ca="1" si="1166"/>
        <v>5</v>
      </c>
      <c r="L6774" s="3" t="str">
        <f ca="1">VLOOKUP(K6774,Freq_Investment!$A$1:$B$8,2,0)</f>
        <v>Quarterly</v>
      </c>
      <c r="M6774" s="3" t="str">
        <f t="shared" ca="1" si="1167"/>
        <v>Auto</v>
      </c>
      <c r="N6774" s="3">
        <f t="shared" ca="1" si="1168"/>
        <v>3</v>
      </c>
      <c r="O6774" s="3">
        <f t="shared" ca="1" si="1168"/>
        <v>5</v>
      </c>
      <c r="P6774" s="3">
        <f t="shared" ca="1" si="1168"/>
        <v>2</v>
      </c>
    </row>
    <row r="6775" spans="1:16" x14ac:dyDescent="0.25">
      <c r="A6775" s="3">
        <f t="shared" ca="1" si="1158"/>
        <v>40716890</v>
      </c>
      <c r="B6775" s="3">
        <f t="shared" ca="1" si="1159"/>
        <v>1529</v>
      </c>
      <c r="C6775" s="1">
        <f t="shared" ca="1" si="1160"/>
        <v>43149</v>
      </c>
      <c r="D6775" s="7">
        <f t="shared" ca="1" si="1161"/>
        <v>5</v>
      </c>
      <c r="E6775" s="3" t="str">
        <f ca="1">VLOOKUP(D6775,State!$A$1:$B$9,2,0)</f>
        <v>NT</v>
      </c>
      <c r="F6775" s="3">
        <f t="shared" ca="1" si="1162"/>
        <v>537</v>
      </c>
      <c r="G6775" s="3" t="str">
        <f ca="1">VLOOKUP(F6775,Occupation!$A$1:$B$915,2,0)</f>
        <v>Telecommunications Technician</v>
      </c>
      <c r="H6775" s="3">
        <f t="shared" ca="1" si="1163"/>
        <v>3</v>
      </c>
      <c r="I6775" s="3">
        <f t="shared" ca="1" si="1164"/>
        <v>42184.45</v>
      </c>
      <c r="J6775" s="3">
        <f t="shared" ca="1" si="1165"/>
        <v>0.25291812815739761</v>
      </c>
      <c r="K6775" s="3">
        <f t="shared" ca="1" si="1166"/>
        <v>1</v>
      </c>
      <c r="L6775" s="3" t="str">
        <f ca="1">VLOOKUP(K6775,Freq_Investment!$A$1:$B$8,2,0)</f>
        <v>Daily</v>
      </c>
      <c r="M6775" s="3" t="str">
        <f t="shared" ca="1" si="1167"/>
        <v>Manual</v>
      </c>
      <c r="N6775" s="3">
        <f t="shared" ca="1" si="1168"/>
        <v>2</v>
      </c>
      <c r="O6775" s="3">
        <f t="shared" ca="1" si="1168"/>
        <v>2</v>
      </c>
      <c r="P6775" s="3">
        <f t="shared" ca="1" si="1168"/>
        <v>4</v>
      </c>
    </row>
    <row r="6776" spans="1:16" x14ac:dyDescent="0.25">
      <c r="A6776" s="3">
        <f t="shared" ca="1" si="1158"/>
        <v>749613116</v>
      </c>
      <c r="B6776" s="3">
        <f t="shared" ca="1" si="1159"/>
        <v>3125</v>
      </c>
      <c r="C6776" s="1">
        <f t="shared" ca="1" si="1160"/>
        <v>32124</v>
      </c>
      <c r="D6776" s="7">
        <f t="shared" ca="1" si="1161"/>
        <v>8</v>
      </c>
      <c r="E6776" s="3" t="str">
        <f ca="1">VLOOKUP(D6776,State!$A$1:$B$9,2,0)</f>
        <v>ACT</v>
      </c>
      <c r="F6776" s="3">
        <f t="shared" ca="1" si="1162"/>
        <v>576</v>
      </c>
      <c r="G6776" s="3" t="str">
        <f ca="1">VLOOKUP(F6776,Occupation!$A$1:$B$915,2,0)</f>
        <v>Hairdresser</v>
      </c>
      <c r="H6776" s="3">
        <f t="shared" ca="1" si="1163"/>
        <v>7</v>
      </c>
      <c r="I6776" s="3">
        <f t="shared" ca="1" si="1164"/>
        <v>89104.12</v>
      </c>
      <c r="J6776" s="3">
        <f t="shared" ca="1" si="1165"/>
        <v>5.1767977355541506E-2</v>
      </c>
      <c r="K6776" s="3">
        <f t="shared" ca="1" si="1166"/>
        <v>7</v>
      </c>
      <c r="L6776" s="3" t="str">
        <f ca="1">VLOOKUP(K6776,Freq_Investment!$A$1:$B$8,2,0)</f>
        <v>Yearly</v>
      </c>
      <c r="M6776" s="3" t="str">
        <f t="shared" ca="1" si="1167"/>
        <v>Manual</v>
      </c>
      <c r="N6776" s="3">
        <f t="shared" ca="1" si="1168"/>
        <v>2</v>
      </c>
      <c r="O6776" s="3">
        <f t="shared" ca="1" si="1168"/>
        <v>4</v>
      </c>
      <c r="P6776" s="3">
        <f t="shared" ca="1" si="1168"/>
        <v>5</v>
      </c>
    </row>
    <row r="6777" spans="1:16" x14ac:dyDescent="0.25">
      <c r="A6777" s="3">
        <f t="shared" ca="1" si="1158"/>
        <v>874441744</v>
      </c>
      <c r="B6777" s="3">
        <f t="shared" ca="1" si="1159"/>
        <v>2726</v>
      </c>
      <c r="C6777" s="1">
        <f t="shared" ca="1" si="1160"/>
        <v>27502</v>
      </c>
      <c r="D6777" s="7">
        <f t="shared" ca="1" si="1161"/>
        <v>6</v>
      </c>
      <c r="E6777" s="3" t="str">
        <f ca="1">VLOOKUP(D6777,State!$A$1:$B$9,2,0)</f>
        <v>TAS</v>
      </c>
      <c r="F6777" s="3">
        <f t="shared" ca="1" si="1162"/>
        <v>736</v>
      </c>
      <c r="G6777" s="3" t="str">
        <f ca="1">VLOOKUP(F6777,Occupation!$A$1:$B$915,2,0)</f>
        <v>Bank Worker</v>
      </c>
      <c r="H6777" s="3">
        <f t="shared" ca="1" si="1163"/>
        <v>10</v>
      </c>
      <c r="I6777" s="3">
        <f t="shared" ca="1" si="1164"/>
        <v>40711.22</v>
      </c>
      <c r="J6777" s="3">
        <f t="shared" ca="1" si="1165"/>
        <v>0.42470539595667806</v>
      </c>
      <c r="K6777" s="3">
        <f t="shared" ca="1" si="1166"/>
        <v>1</v>
      </c>
      <c r="L6777" s="3" t="str">
        <f ca="1">VLOOKUP(K6777,Freq_Investment!$A$1:$B$8,2,0)</f>
        <v>Daily</v>
      </c>
      <c r="M6777" s="3" t="str">
        <f t="shared" ca="1" si="1167"/>
        <v>Auto</v>
      </c>
      <c r="N6777" s="3">
        <f t="shared" ca="1" si="1168"/>
        <v>5</v>
      </c>
      <c r="O6777" s="3">
        <f t="shared" ca="1" si="1168"/>
        <v>3</v>
      </c>
      <c r="P6777" s="3">
        <f t="shared" ca="1" si="1168"/>
        <v>2</v>
      </c>
    </row>
    <row r="6778" spans="1:16" x14ac:dyDescent="0.25">
      <c r="A6778" s="3">
        <f t="shared" ca="1" si="1158"/>
        <v>228145459</v>
      </c>
      <c r="B6778" s="3">
        <f t="shared" ca="1" si="1159"/>
        <v>4371</v>
      </c>
      <c r="C6778" s="1">
        <f t="shared" ca="1" si="1160"/>
        <v>30567</v>
      </c>
      <c r="D6778" s="7">
        <f t="shared" ca="1" si="1161"/>
        <v>4</v>
      </c>
      <c r="E6778" s="3" t="str">
        <f ca="1">VLOOKUP(D6778,State!$A$1:$B$9,2,0)</f>
        <v>WA</v>
      </c>
      <c r="F6778" s="3">
        <f t="shared" ca="1" si="1162"/>
        <v>816</v>
      </c>
      <c r="G6778" s="3" t="str">
        <f ca="1">VLOOKUP(F6778,Occupation!$A$1:$B$915,2,0)</f>
        <v>Sewing Machinist</v>
      </c>
      <c r="H6778" s="3">
        <f t="shared" ca="1" si="1163"/>
        <v>3</v>
      </c>
      <c r="I6778" s="3">
        <f t="shared" ca="1" si="1164"/>
        <v>43173.21</v>
      </c>
      <c r="J6778" s="3">
        <f t="shared" ca="1" si="1165"/>
        <v>6.3073671584086666E-2</v>
      </c>
      <c r="K6778" s="3">
        <f t="shared" ca="1" si="1166"/>
        <v>6</v>
      </c>
      <c r="L6778" s="3" t="str">
        <f ca="1">VLOOKUP(K6778,Freq_Investment!$A$1:$B$8,2,0)</f>
        <v>Half-yearly</v>
      </c>
      <c r="M6778" s="3" t="str">
        <f t="shared" ca="1" si="1167"/>
        <v>Auto</v>
      </c>
      <c r="N6778" s="3">
        <f t="shared" ca="1" si="1168"/>
        <v>3</v>
      </c>
      <c r="O6778" s="3">
        <f t="shared" ca="1" si="1168"/>
        <v>4</v>
      </c>
      <c r="P6778" s="3">
        <f t="shared" ca="1" si="1168"/>
        <v>4</v>
      </c>
    </row>
    <row r="6779" spans="1:16" x14ac:dyDescent="0.25">
      <c r="A6779" s="3">
        <f t="shared" ca="1" si="1158"/>
        <v>504561066</v>
      </c>
      <c r="B6779" s="3">
        <f t="shared" ca="1" si="1159"/>
        <v>1333</v>
      </c>
      <c r="C6779" s="1">
        <f t="shared" ca="1" si="1160"/>
        <v>37582</v>
      </c>
      <c r="D6779" s="7">
        <f t="shared" ca="1" si="1161"/>
        <v>7</v>
      </c>
      <c r="E6779" s="3" t="str">
        <f ca="1">VLOOKUP(D6779,State!$A$1:$B$9,2,0)</f>
        <v>VIC</v>
      </c>
      <c r="F6779" s="3">
        <f t="shared" ca="1" si="1162"/>
        <v>829</v>
      </c>
      <c r="G6779" s="3" t="str">
        <f ca="1">VLOOKUP(F6779,Occupation!$A$1:$B$915,2,0)</f>
        <v>Crane, Hoist or Lift Operator</v>
      </c>
      <c r="H6779" s="3">
        <f t="shared" ca="1" si="1163"/>
        <v>8</v>
      </c>
      <c r="I6779" s="3">
        <f t="shared" ca="1" si="1164"/>
        <v>13416.01</v>
      </c>
      <c r="J6779" s="3">
        <f t="shared" ca="1" si="1165"/>
        <v>0.24362147499972525</v>
      </c>
      <c r="K6779" s="3">
        <f t="shared" ca="1" si="1166"/>
        <v>5</v>
      </c>
      <c r="L6779" s="3" t="str">
        <f ca="1">VLOOKUP(K6779,Freq_Investment!$A$1:$B$8,2,0)</f>
        <v>Quarterly</v>
      </c>
      <c r="M6779" s="3" t="str">
        <f t="shared" ca="1" si="1167"/>
        <v>Auto</v>
      </c>
      <c r="N6779" s="3">
        <f t="shared" ca="1" si="1168"/>
        <v>4</v>
      </c>
      <c r="O6779" s="3">
        <f t="shared" ca="1" si="1168"/>
        <v>4</v>
      </c>
      <c r="P6779" s="3">
        <f t="shared" ca="1" si="1168"/>
        <v>5</v>
      </c>
    </row>
    <row r="6780" spans="1:16" x14ac:dyDescent="0.25">
      <c r="A6780" s="3">
        <f t="shared" ca="1" si="1158"/>
        <v>622342082</v>
      </c>
      <c r="B6780" s="3">
        <f t="shared" ca="1" si="1159"/>
        <v>9104</v>
      </c>
      <c r="C6780" s="1">
        <f t="shared" ca="1" si="1160"/>
        <v>41685</v>
      </c>
      <c r="D6780" s="7">
        <f t="shared" ca="1" si="1161"/>
        <v>2</v>
      </c>
      <c r="E6780" s="3" t="str">
        <f ca="1">VLOOKUP(D6780,State!$A$1:$B$9,2,0)</f>
        <v>QLD</v>
      </c>
      <c r="F6780" s="3">
        <f t="shared" ca="1" si="1162"/>
        <v>313</v>
      </c>
      <c r="G6780" s="3" t="str">
        <f ca="1">VLOOKUP(F6780,Occupation!$A$1:$B$915,2,0)</f>
        <v>General Practitioner</v>
      </c>
      <c r="H6780" s="3">
        <f t="shared" ca="1" si="1163"/>
        <v>10</v>
      </c>
      <c r="I6780" s="3">
        <f t="shared" ca="1" si="1164"/>
        <v>34093.14</v>
      </c>
      <c r="J6780" s="3">
        <f t="shared" ca="1" si="1165"/>
        <v>0.2548821204936102</v>
      </c>
      <c r="K6780" s="3">
        <f t="shared" ca="1" si="1166"/>
        <v>2</v>
      </c>
      <c r="L6780" s="3" t="str">
        <f ca="1">VLOOKUP(K6780,Freq_Investment!$A$1:$B$8,2,0)</f>
        <v>Weekly</v>
      </c>
      <c r="M6780" s="3" t="str">
        <f t="shared" ca="1" si="1167"/>
        <v>Auto</v>
      </c>
      <c r="N6780" s="3">
        <f t="shared" ca="1" si="1168"/>
        <v>3</v>
      </c>
      <c r="O6780" s="3">
        <f t="shared" ca="1" si="1168"/>
        <v>1</v>
      </c>
      <c r="P6780" s="3">
        <f t="shared" ca="1" si="1168"/>
        <v>3</v>
      </c>
    </row>
    <row r="6781" spans="1:16" x14ac:dyDescent="0.25">
      <c r="A6781" s="3">
        <f t="shared" ca="1" si="1158"/>
        <v>772815377</v>
      </c>
      <c r="B6781" s="3">
        <f t="shared" ca="1" si="1159"/>
        <v>37</v>
      </c>
      <c r="C6781" s="1">
        <f t="shared" ca="1" si="1160"/>
        <v>40050</v>
      </c>
      <c r="D6781" s="7">
        <f t="shared" ca="1" si="1161"/>
        <v>1</v>
      </c>
      <c r="E6781" s="3" t="str">
        <f ca="1">VLOOKUP(D6781,State!$A$1:$B$9,2,0)</f>
        <v>NSW</v>
      </c>
      <c r="F6781" s="3">
        <f t="shared" ca="1" si="1162"/>
        <v>883</v>
      </c>
      <c r="G6781" s="3" t="str">
        <f ca="1">VLOOKUP(F6781,Occupation!$A$1:$B$915,2,0)</f>
        <v>Steel Fixer</v>
      </c>
      <c r="H6781" s="3">
        <f t="shared" ca="1" si="1163"/>
        <v>6</v>
      </c>
      <c r="I6781" s="3">
        <f t="shared" ca="1" si="1164"/>
        <v>56556.33</v>
      </c>
      <c r="J6781" s="3">
        <f t="shared" ca="1" si="1165"/>
        <v>6.2880789376630275E-2</v>
      </c>
      <c r="K6781" s="3">
        <f t="shared" ca="1" si="1166"/>
        <v>2</v>
      </c>
      <c r="L6781" s="3" t="str">
        <f ca="1">VLOOKUP(K6781,Freq_Investment!$A$1:$B$8,2,0)</f>
        <v>Weekly</v>
      </c>
      <c r="M6781" s="3" t="str">
        <f t="shared" ca="1" si="1167"/>
        <v>Auto</v>
      </c>
      <c r="N6781" s="3">
        <f t="shared" ca="1" si="1168"/>
        <v>2</v>
      </c>
      <c r="O6781" s="3">
        <f t="shared" ca="1" si="1168"/>
        <v>1</v>
      </c>
      <c r="P6781" s="3">
        <f t="shared" ca="1" si="1168"/>
        <v>5</v>
      </c>
    </row>
    <row r="6782" spans="1:16" x14ac:dyDescent="0.25">
      <c r="A6782" s="3">
        <f t="shared" ca="1" si="1158"/>
        <v>828754863</v>
      </c>
      <c r="B6782" s="3">
        <f t="shared" ca="1" si="1159"/>
        <v>2978</v>
      </c>
      <c r="C6782" s="1">
        <f t="shared" ca="1" si="1160"/>
        <v>40861</v>
      </c>
      <c r="D6782" s="7">
        <f t="shared" ca="1" si="1161"/>
        <v>1</v>
      </c>
      <c r="E6782" s="3" t="str">
        <f ca="1">VLOOKUP(D6782,State!$A$1:$B$9,2,0)</f>
        <v>NSW</v>
      </c>
      <c r="F6782" s="3">
        <f t="shared" ca="1" si="1162"/>
        <v>174</v>
      </c>
      <c r="G6782" s="3" t="str">
        <f ca="1">VLOOKUP(F6782,Occupation!$A$1:$B$915,2,0)</f>
        <v>Marketing Specialist</v>
      </c>
      <c r="H6782" s="3">
        <f t="shared" ca="1" si="1163"/>
        <v>7</v>
      </c>
      <c r="I6782" s="3">
        <f t="shared" ca="1" si="1164"/>
        <v>81976.88</v>
      </c>
      <c r="J6782" s="3">
        <f t="shared" ca="1" si="1165"/>
        <v>0.3439876016911616</v>
      </c>
      <c r="K6782" s="3">
        <f t="shared" ca="1" si="1166"/>
        <v>5</v>
      </c>
      <c r="L6782" s="3" t="str">
        <f ca="1">VLOOKUP(K6782,Freq_Investment!$A$1:$B$8,2,0)</f>
        <v>Quarterly</v>
      </c>
      <c r="M6782" s="3" t="str">
        <f t="shared" ca="1" si="1167"/>
        <v>Auto</v>
      </c>
      <c r="N6782" s="3">
        <f t="shared" ca="1" si="1168"/>
        <v>3</v>
      </c>
      <c r="O6782" s="3">
        <f t="shared" ca="1" si="1168"/>
        <v>2</v>
      </c>
      <c r="P6782" s="3">
        <f t="shared" ca="1" si="1168"/>
        <v>5</v>
      </c>
    </row>
    <row r="6783" spans="1:16" x14ac:dyDescent="0.25">
      <c r="A6783" s="3">
        <f t="shared" ca="1" si="1158"/>
        <v>831841564</v>
      </c>
      <c r="B6783" s="3">
        <f t="shared" ca="1" si="1159"/>
        <v>7745</v>
      </c>
      <c r="C6783" s="1">
        <f t="shared" ca="1" si="1160"/>
        <v>31469</v>
      </c>
      <c r="D6783" s="7">
        <f t="shared" ca="1" si="1161"/>
        <v>4</v>
      </c>
      <c r="E6783" s="3" t="str">
        <f ca="1">VLOOKUP(D6783,State!$A$1:$B$9,2,0)</f>
        <v>WA</v>
      </c>
      <c r="F6783" s="3">
        <f t="shared" ca="1" si="1162"/>
        <v>248</v>
      </c>
      <c r="G6783" s="3" t="str">
        <f ca="1">VLOOKUP(F6783,Occupation!$A$1:$B$915,2,0)</f>
        <v>Biotechnologist</v>
      </c>
      <c r="H6783" s="3">
        <f t="shared" ca="1" si="1163"/>
        <v>10</v>
      </c>
      <c r="I6783" s="3">
        <f t="shared" ca="1" si="1164"/>
        <v>78631.03</v>
      </c>
      <c r="J6783" s="3">
        <f t="shared" ca="1" si="1165"/>
        <v>0.40789430259875648</v>
      </c>
      <c r="K6783" s="3">
        <f t="shared" ca="1" si="1166"/>
        <v>5</v>
      </c>
      <c r="L6783" s="3" t="str">
        <f ca="1">VLOOKUP(K6783,Freq_Investment!$A$1:$B$8,2,0)</f>
        <v>Quarterly</v>
      </c>
      <c r="M6783" s="3" t="str">
        <f t="shared" ca="1" si="1167"/>
        <v>Auto</v>
      </c>
      <c r="N6783" s="3">
        <f t="shared" ca="1" si="1168"/>
        <v>2</v>
      </c>
      <c r="O6783" s="3">
        <f t="shared" ca="1" si="1168"/>
        <v>5</v>
      </c>
      <c r="P6783" s="3">
        <f t="shared" ca="1" si="1168"/>
        <v>4</v>
      </c>
    </row>
    <row r="6784" spans="1:16" x14ac:dyDescent="0.25">
      <c r="A6784" s="3">
        <f t="shared" ca="1" si="1158"/>
        <v>654596406</v>
      </c>
      <c r="B6784" s="3">
        <f t="shared" ca="1" si="1159"/>
        <v>9117</v>
      </c>
      <c r="C6784" s="1">
        <f t="shared" ca="1" si="1160"/>
        <v>28631</v>
      </c>
      <c r="D6784" s="7">
        <f t="shared" ca="1" si="1161"/>
        <v>3</v>
      </c>
      <c r="E6784" s="3" t="str">
        <f ca="1">VLOOKUP(D6784,State!$A$1:$B$9,2,0)</f>
        <v>SA</v>
      </c>
      <c r="F6784" s="3">
        <f t="shared" ca="1" si="1162"/>
        <v>664</v>
      </c>
      <c r="G6784" s="3" t="str">
        <f ca="1">VLOOKUP(F6784,Occupation!$A$1:$B$915,2,0)</f>
        <v>Police Officer</v>
      </c>
      <c r="H6784" s="3">
        <f t="shared" ca="1" si="1163"/>
        <v>5</v>
      </c>
      <c r="I6784" s="3">
        <f t="shared" ca="1" si="1164"/>
        <v>1971.13</v>
      </c>
      <c r="J6784" s="3">
        <f t="shared" ca="1" si="1165"/>
        <v>0.22767165587129351</v>
      </c>
      <c r="K6784" s="3">
        <f t="shared" ca="1" si="1166"/>
        <v>7</v>
      </c>
      <c r="L6784" s="3" t="str">
        <f ca="1">VLOOKUP(K6784,Freq_Investment!$A$1:$B$8,2,0)</f>
        <v>Yearly</v>
      </c>
      <c r="M6784" s="3" t="str">
        <f t="shared" ca="1" si="1167"/>
        <v>Manual</v>
      </c>
      <c r="N6784" s="3">
        <f t="shared" ca="1" si="1168"/>
        <v>3</v>
      </c>
      <c r="O6784" s="3">
        <f t="shared" ca="1" si="1168"/>
        <v>5</v>
      </c>
      <c r="P6784" s="3">
        <f t="shared" ca="1" si="1168"/>
        <v>5</v>
      </c>
    </row>
    <row r="6785" spans="1:16" x14ac:dyDescent="0.25">
      <c r="A6785" s="3">
        <f t="shared" ca="1" si="1158"/>
        <v>390294026</v>
      </c>
      <c r="B6785" s="3">
        <f t="shared" ca="1" si="1159"/>
        <v>813</v>
      </c>
      <c r="C6785" s="1">
        <f t="shared" ca="1" si="1160"/>
        <v>32878</v>
      </c>
      <c r="D6785" s="7">
        <f t="shared" ca="1" si="1161"/>
        <v>1</v>
      </c>
      <c r="E6785" s="3" t="str">
        <f ca="1">VLOOKUP(D6785,State!$A$1:$B$9,2,0)</f>
        <v>NSW</v>
      </c>
      <c r="F6785" s="3">
        <f t="shared" ca="1" si="1162"/>
        <v>601</v>
      </c>
      <c r="G6785" s="3" t="str">
        <f ca="1">VLOOKUP(F6785,Occupation!$A$1:$B$915,2,0)</f>
        <v>Power Generation Plant Operator</v>
      </c>
      <c r="H6785" s="3">
        <f t="shared" ca="1" si="1163"/>
        <v>3</v>
      </c>
      <c r="I6785" s="3">
        <f t="shared" ca="1" si="1164"/>
        <v>88931.12</v>
      </c>
      <c r="J6785" s="3">
        <f t="shared" ca="1" si="1165"/>
        <v>0.13454061082071567</v>
      </c>
      <c r="K6785" s="3">
        <f t="shared" ca="1" si="1166"/>
        <v>4</v>
      </c>
      <c r="L6785" s="3" t="str">
        <f ca="1">VLOOKUP(K6785,Freq_Investment!$A$1:$B$8,2,0)</f>
        <v>Monthly</v>
      </c>
      <c r="M6785" s="3" t="str">
        <f t="shared" ca="1" si="1167"/>
        <v>Manual</v>
      </c>
      <c r="N6785" s="3">
        <f t="shared" ca="1" si="1168"/>
        <v>2</v>
      </c>
      <c r="O6785" s="3">
        <f t="shared" ca="1" si="1168"/>
        <v>1</v>
      </c>
      <c r="P6785" s="3">
        <f t="shared" ca="1" si="1168"/>
        <v>4</v>
      </c>
    </row>
    <row r="6786" spans="1:16" x14ac:dyDescent="0.25">
      <c r="A6786" s="3">
        <f t="shared" ca="1" si="1158"/>
        <v>863546504</v>
      </c>
      <c r="B6786" s="3">
        <f t="shared" ca="1" si="1159"/>
        <v>639</v>
      </c>
      <c r="C6786" s="1">
        <f t="shared" ca="1" si="1160"/>
        <v>38935</v>
      </c>
      <c r="D6786" s="7">
        <f t="shared" ca="1" si="1161"/>
        <v>8</v>
      </c>
      <c r="E6786" s="3" t="str">
        <f ca="1">VLOOKUP(D6786,State!$A$1:$B$9,2,0)</f>
        <v>ACT</v>
      </c>
      <c r="F6786" s="3">
        <f t="shared" ca="1" si="1162"/>
        <v>694</v>
      </c>
      <c r="G6786" s="3" t="str">
        <f ca="1">VLOOKUP(F6786,Occupation!$A$1:$B$915,2,0)</f>
        <v>Trekking Guide</v>
      </c>
      <c r="H6786" s="3">
        <f t="shared" ca="1" si="1163"/>
        <v>9</v>
      </c>
      <c r="I6786" s="3">
        <f t="shared" ca="1" si="1164"/>
        <v>51313.95</v>
      </c>
      <c r="J6786" s="3">
        <f t="shared" ca="1" si="1165"/>
        <v>0.27997194312720924</v>
      </c>
      <c r="K6786" s="3">
        <f t="shared" ca="1" si="1166"/>
        <v>3</v>
      </c>
      <c r="L6786" s="3" t="str">
        <f ca="1">VLOOKUP(K6786,Freq_Investment!$A$1:$B$8,2,0)</f>
        <v>Fortnightly</v>
      </c>
      <c r="M6786" s="3" t="str">
        <f t="shared" ca="1" si="1167"/>
        <v>Manual</v>
      </c>
      <c r="N6786" s="3">
        <f t="shared" ca="1" si="1168"/>
        <v>3</v>
      </c>
      <c r="O6786" s="3">
        <f t="shared" ca="1" si="1168"/>
        <v>5</v>
      </c>
      <c r="P6786" s="3">
        <f t="shared" ca="1" si="1168"/>
        <v>1</v>
      </c>
    </row>
    <row r="6787" spans="1:16" x14ac:dyDescent="0.25">
      <c r="A6787" s="3">
        <f t="shared" ref="A6787:A6850" ca="1" si="1169">RANDBETWEEN(10000000,1000000000)</f>
        <v>364916237</v>
      </c>
      <c r="B6787" s="3">
        <f t="shared" ref="B6787:B6850" ca="1" si="1170">RANDBETWEEN(1,10000)</f>
        <v>3153</v>
      </c>
      <c r="C6787" s="1">
        <f t="shared" ref="C6787:C6850" ca="1" si="1171">DATE(RANDBETWEEN(1970,2021),RANDBETWEEN(1,12),RANDBETWEEN(1,28))</f>
        <v>30485</v>
      </c>
      <c r="D6787" s="7">
        <f t="shared" ref="D6787:D6850" ca="1" si="1172">RANDBETWEEN(1,8)</f>
        <v>4</v>
      </c>
      <c r="E6787" s="3" t="str">
        <f ca="1">VLOOKUP(D6787,State!$A$1:$B$9,2,0)</f>
        <v>WA</v>
      </c>
      <c r="F6787" s="3">
        <f t="shared" ref="F6787:F6850" ca="1" si="1173">RANDBETWEEN(1,914)</f>
        <v>882</v>
      </c>
      <c r="G6787" s="3" t="str">
        <f ca="1">VLOOKUP(F6787,Occupation!$A$1:$B$915,2,0)</f>
        <v>Scaffolder</v>
      </c>
      <c r="H6787" s="3">
        <f t="shared" ref="H6787:H6850" ca="1" si="1174">RANDBETWEEN(1,10)</f>
        <v>8</v>
      </c>
      <c r="I6787" s="3">
        <f t="shared" ref="I6787:I6850" ca="1" si="1175">ROUND(RAND()*100000,2)</f>
        <v>6362.37</v>
      </c>
      <c r="J6787" s="3">
        <f t="shared" ref="J6787:J6850" ca="1" si="1176">RAND()/2</f>
        <v>0.19387976216152425</v>
      </c>
      <c r="K6787" s="3">
        <f t="shared" ref="K6787:K6850" ca="1" si="1177">RANDBETWEEN(1,7)</f>
        <v>4</v>
      </c>
      <c r="L6787" s="3" t="str">
        <f ca="1">VLOOKUP(K6787,Freq_Investment!$A$1:$B$8,2,0)</f>
        <v>Monthly</v>
      </c>
      <c r="M6787" s="3" t="str">
        <f t="shared" ref="M6787:M6850" ca="1" si="1178">IF(RANDBETWEEN(1,2)&gt;1,"Auto","Manual")</f>
        <v>Manual</v>
      </c>
      <c r="N6787" s="3">
        <f t="shared" ca="1" si="1168"/>
        <v>3</v>
      </c>
      <c r="O6787" s="3">
        <f t="shared" ca="1" si="1168"/>
        <v>1</v>
      </c>
      <c r="P6787" s="3">
        <f t="shared" ca="1" si="1168"/>
        <v>5</v>
      </c>
    </row>
    <row r="6788" spans="1:16" x14ac:dyDescent="0.25">
      <c r="A6788" s="3">
        <f t="shared" ca="1" si="1169"/>
        <v>318002319</v>
      </c>
      <c r="B6788" s="3">
        <f t="shared" ca="1" si="1170"/>
        <v>8309</v>
      </c>
      <c r="C6788" s="1">
        <f t="shared" ca="1" si="1171"/>
        <v>27672</v>
      </c>
      <c r="D6788" s="7">
        <f t="shared" ca="1" si="1172"/>
        <v>1</v>
      </c>
      <c r="E6788" s="3" t="str">
        <f ca="1">VLOOKUP(D6788,State!$A$1:$B$9,2,0)</f>
        <v>NSW</v>
      </c>
      <c r="F6788" s="3">
        <f t="shared" ca="1" si="1173"/>
        <v>198</v>
      </c>
      <c r="G6788" s="3" t="str">
        <f ca="1">VLOOKUP(F6788,Occupation!$A$1:$B$915,2,0)</f>
        <v>Cartographer</v>
      </c>
      <c r="H6788" s="3">
        <f t="shared" ca="1" si="1174"/>
        <v>7</v>
      </c>
      <c r="I6788" s="3">
        <f t="shared" ca="1" si="1175"/>
        <v>15879.61</v>
      </c>
      <c r="J6788" s="3">
        <f t="shared" ca="1" si="1176"/>
        <v>0.38596750838207861</v>
      </c>
      <c r="K6788" s="3">
        <f t="shared" ca="1" si="1177"/>
        <v>4</v>
      </c>
      <c r="L6788" s="3" t="str">
        <f ca="1">VLOOKUP(K6788,Freq_Investment!$A$1:$B$8,2,0)</f>
        <v>Monthly</v>
      </c>
      <c r="M6788" s="3" t="str">
        <f t="shared" ca="1" si="1178"/>
        <v>Auto</v>
      </c>
      <c r="N6788" s="3">
        <f t="shared" ca="1" si="1168"/>
        <v>3</v>
      </c>
      <c r="O6788" s="3">
        <f t="shared" ca="1" si="1168"/>
        <v>2</v>
      </c>
      <c r="P6788" s="3">
        <f t="shared" ca="1" si="1168"/>
        <v>4</v>
      </c>
    </row>
    <row r="6789" spans="1:16" x14ac:dyDescent="0.25">
      <c r="A6789" s="3">
        <f t="shared" ca="1" si="1169"/>
        <v>509370914</v>
      </c>
      <c r="B6789" s="3">
        <f t="shared" ca="1" si="1170"/>
        <v>3246</v>
      </c>
      <c r="C6789" s="1">
        <f t="shared" ca="1" si="1171"/>
        <v>36723</v>
      </c>
      <c r="D6789" s="7">
        <f t="shared" ca="1" si="1172"/>
        <v>5</v>
      </c>
      <c r="E6789" s="3" t="str">
        <f ca="1">VLOOKUP(D6789,State!$A$1:$B$9,2,0)</f>
        <v>NT</v>
      </c>
      <c r="F6789" s="3">
        <f t="shared" ca="1" si="1173"/>
        <v>186</v>
      </c>
      <c r="G6789" s="3" t="str">
        <f ca="1">VLOOKUP(F6789,Occupation!$A$1:$B$915,2,0)</f>
        <v>Flying Instructor</v>
      </c>
      <c r="H6789" s="3">
        <f t="shared" ca="1" si="1174"/>
        <v>7</v>
      </c>
      <c r="I6789" s="3">
        <f t="shared" ca="1" si="1175"/>
        <v>59401.42</v>
      </c>
      <c r="J6789" s="3">
        <f t="shared" ca="1" si="1176"/>
        <v>0.10495229333934214</v>
      </c>
      <c r="K6789" s="3">
        <f t="shared" ca="1" si="1177"/>
        <v>7</v>
      </c>
      <c r="L6789" s="3" t="str">
        <f ca="1">VLOOKUP(K6789,Freq_Investment!$A$1:$B$8,2,0)</f>
        <v>Yearly</v>
      </c>
      <c r="M6789" s="3" t="str">
        <f t="shared" ca="1" si="1178"/>
        <v>Auto</v>
      </c>
      <c r="N6789" s="3">
        <f t="shared" ca="1" si="1168"/>
        <v>3</v>
      </c>
      <c r="O6789" s="3">
        <f t="shared" ca="1" si="1168"/>
        <v>2</v>
      </c>
      <c r="P6789" s="3">
        <f t="shared" ca="1" si="1168"/>
        <v>3</v>
      </c>
    </row>
    <row r="6790" spans="1:16" x14ac:dyDescent="0.25">
      <c r="A6790" s="3">
        <f t="shared" ca="1" si="1169"/>
        <v>493916394</v>
      </c>
      <c r="B6790" s="3">
        <f t="shared" ca="1" si="1170"/>
        <v>885</v>
      </c>
      <c r="C6790" s="1">
        <f t="shared" ca="1" si="1171"/>
        <v>37279</v>
      </c>
      <c r="D6790" s="7">
        <f t="shared" ca="1" si="1172"/>
        <v>7</v>
      </c>
      <c r="E6790" s="3" t="str">
        <f ca="1">VLOOKUP(D6790,State!$A$1:$B$9,2,0)</f>
        <v>VIC</v>
      </c>
      <c r="F6790" s="3">
        <f t="shared" ca="1" si="1173"/>
        <v>697</v>
      </c>
      <c r="G6790" s="3" t="str">
        <f ca="1">VLOOKUP(F6790,Occupation!$A$1:$B$915,2,0)</f>
        <v>Diving Instructor (Open Water)</v>
      </c>
      <c r="H6790" s="3">
        <f t="shared" ca="1" si="1174"/>
        <v>10</v>
      </c>
      <c r="I6790" s="3">
        <f t="shared" ca="1" si="1175"/>
        <v>60992.54</v>
      </c>
      <c r="J6790" s="3">
        <f t="shared" ca="1" si="1176"/>
        <v>0.21085111181708505</v>
      </c>
      <c r="K6790" s="3">
        <f t="shared" ca="1" si="1177"/>
        <v>7</v>
      </c>
      <c r="L6790" s="3" t="str">
        <f ca="1">VLOOKUP(K6790,Freq_Investment!$A$1:$B$8,2,0)</f>
        <v>Yearly</v>
      </c>
      <c r="M6790" s="3" t="str">
        <f t="shared" ca="1" si="1178"/>
        <v>Auto</v>
      </c>
      <c r="N6790" s="3">
        <f t="shared" ca="1" si="1168"/>
        <v>2</v>
      </c>
      <c r="O6790" s="3">
        <f t="shared" ca="1" si="1168"/>
        <v>4</v>
      </c>
      <c r="P6790" s="3">
        <f t="shared" ca="1" si="1168"/>
        <v>4</v>
      </c>
    </row>
    <row r="6791" spans="1:16" x14ac:dyDescent="0.25">
      <c r="A6791" s="3">
        <f t="shared" ca="1" si="1169"/>
        <v>691705000</v>
      </c>
      <c r="B6791" s="3">
        <f t="shared" ca="1" si="1170"/>
        <v>7932</v>
      </c>
      <c r="C6791" s="1">
        <f t="shared" ca="1" si="1171"/>
        <v>41775</v>
      </c>
      <c r="D6791" s="7">
        <f t="shared" ca="1" si="1172"/>
        <v>7</v>
      </c>
      <c r="E6791" s="3" t="str">
        <f ca="1">VLOOKUP(D6791,State!$A$1:$B$9,2,0)</f>
        <v>VIC</v>
      </c>
      <c r="F6791" s="3">
        <f t="shared" ca="1" si="1173"/>
        <v>610</v>
      </c>
      <c r="G6791" s="3" t="str">
        <f ca="1">VLOOKUP(F6791,Occupation!$A$1:$B$915,2,0)</f>
        <v>Sound Technician</v>
      </c>
      <c r="H6791" s="3">
        <f t="shared" ca="1" si="1174"/>
        <v>4</v>
      </c>
      <c r="I6791" s="3">
        <f t="shared" ca="1" si="1175"/>
        <v>45670.61</v>
      </c>
      <c r="J6791" s="3">
        <f t="shared" ca="1" si="1176"/>
        <v>0.35396123912830746</v>
      </c>
      <c r="K6791" s="3">
        <f t="shared" ca="1" si="1177"/>
        <v>7</v>
      </c>
      <c r="L6791" s="3" t="str">
        <f ca="1">VLOOKUP(K6791,Freq_Investment!$A$1:$B$8,2,0)</f>
        <v>Yearly</v>
      </c>
      <c r="M6791" s="3" t="str">
        <f t="shared" ca="1" si="1178"/>
        <v>Auto</v>
      </c>
      <c r="N6791" s="3">
        <f t="shared" ca="1" si="1168"/>
        <v>2</v>
      </c>
      <c r="O6791" s="3">
        <f t="shared" ca="1" si="1168"/>
        <v>4</v>
      </c>
      <c r="P6791" s="3">
        <f t="shared" ca="1" si="1168"/>
        <v>3</v>
      </c>
    </row>
    <row r="6792" spans="1:16" x14ac:dyDescent="0.25">
      <c r="A6792" s="3">
        <f t="shared" ca="1" si="1169"/>
        <v>153245283</v>
      </c>
      <c r="B6792" s="3">
        <f t="shared" ca="1" si="1170"/>
        <v>611</v>
      </c>
      <c r="C6792" s="1">
        <f t="shared" ca="1" si="1171"/>
        <v>42108</v>
      </c>
      <c r="D6792" s="7">
        <f t="shared" ca="1" si="1172"/>
        <v>1</v>
      </c>
      <c r="E6792" s="3" t="str">
        <f ca="1">VLOOKUP(D6792,State!$A$1:$B$9,2,0)</f>
        <v>NSW</v>
      </c>
      <c r="F6792" s="3">
        <f t="shared" ca="1" si="1173"/>
        <v>591</v>
      </c>
      <c r="G6792" s="3" t="str">
        <f ca="1">VLOOKUP(F6792,Occupation!$A$1:$B$915,2,0)</f>
        <v>Cabinetmaker</v>
      </c>
      <c r="H6792" s="3">
        <f t="shared" ca="1" si="1174"/>
        <v>9</v>
      </c>
      <c r="I6792" s="3">
        <f t="shared" ca="1" si="1175"/>
        <v>77214.240000000005</v>
      </c>
      <c r="J6792" s="3">
        <f t="shared" ca="1" si="1176"/>
        <v>0.37286673168267009</v>
      </c>
      <c r="K6792" s="3">
        <f t="shared" ca="1" si="1177"/>
        <v>4</v>
      </c>
      <c r="L6792" s="3" t="str">
        <f ca="1">VLOOKUP(K6792,Freq_Investment!$A$1:$B$8,2,0)</f>
        <v>Monthly</v>
      </c>
      <c r="M6792" s="3" t="str">
        <f t="shared" ca="1" si="1178"/>
        <v>Auto</v>
      </c>
      <c r="N6792" s="3">
        <f t="shared" ca="1" si="1168"/>
        <v>2</v>
      </c>
      <c r="O6792" s="3">
        <f t="shared" ca="1" si="1168"/>
        <v>3</v>
      </c>
      <c r="P6792" s="3">
        <f t="shared" ca="1" si="1168"/>
        <v>3</v>
      </c>
    </row>
    <row r="6793" spans="1:16" x14ac:dyDescent="0.25">
      <c r="A6793" s="3">
        <f t="shared" ca="1" si="1169"/>
        <v>221411642</v>
      </c>
      <c r="B6793" s="3">
        <f t="shared" ca="1" si="1170"/>
        <v>1728</v>
      </c>
      <c r="C6793" s="1">
        <f t="shared" ca="1" si="1171"/>
        <v>40607</v>
      </c>
      <c r="D6793" s="7">
        <f t="shared" ca="1" si="1172"/>
        <v>8</v>
      </c>
      <c r="E6793" s="3" t="str">
        <f ca="1">VLOOKUP(D6793,State!$A$1:$B$9,2,0)</f>
        <v>ACT</v>
      </c>
      <c r="F6793" s="3">
        <f t="shared" ca="1" si="1173"/>
        <v>864</v>
      </c>
      <c r="G6793" s="3" t="str">
        <f ca="1">VLOOKUP(F6793,Occupation!$A$1:$B$915,2,0)</f>
        <v>Bus Driver</v>
      </c>
      <c r="H6793" s="3">
        <f t="shared" ca="1" si="1174"/>
        <v>4</v>
      </c>
      <c r="I6793" s="3">
        <f t="shared" ca="1" si="1175"/>
        <v>91315.42</v>
      </c>
      <c r="J6793" s="3">
        <f t="shared" ca="1" si="1176"/>
        <v>0.32030169182229123</v>
      </c>
      <c r="K6793" s="3">
        <f t="shared" ca="1" si="1177"/>
        <v>5</v>
      </c>
      <c r="L6793" s="3" t="str">
        <f ca="1">VLOOKUP(K6793,Freq_Investment!$A$1:$B$8,2,0)</f>
        <v>Quarterly</v>
      </c>
      <c r="M6793" s="3" t="str">
        <f t="shared" ca="1" si="1178"/>
        <v>Manual</v>
      </c>
      <c r="N6793" s="3">
        <f t="shared" ca="1" si="1168"/>
        <v>5</v>
      </c>
      <c r="O6793" s="3">
        <f t="shared" ca="1" si="1168"/>
        <v>5</v>
      </c>
      <c r="P6793" s="3">
        <f t="shared" ca="1" si="1168"/>
        <v>2</v>
      </c>
    </row>
    <row r="6794" spans="1:16" x14ac:dyDescent="0.25">
      <c r="A6794" s="3">
        <f t="shared" ca="1" si="1169"/>
        <v>288542143</v>
      </c>
      <c r="B6794" s="3">
        <f t="shared" ca="1" si="1170"/>
        <v>5026</v>
      </c>
      <c r="C6794" s="1">
        <f t="shared" ca="1" si="1171"/>
        <v>34505</v>
      </c>
      <c r="D6794" s="7">
        <f t="shared" ca="1" si="1172"/>
        <v>8</v>
      </c>
      <c r="E6794" s="3" t="str">
        <f ca="1">VLOOKUP(D6794,State!$A$1:$B$9,2,0)</f>
        <v>ACT</v>
      </c>
      <c r="F6794" s="3">
        <f t="shared" ca="1" si="1173"/>
        <v>216</v>
      </c>
      <c r="G6794" s="3" t="str">
        <f ca="1">VLOOKUP(F6794,Occupation!$A$1:$B$915,2,0)</f>
        <v>Electrical Engineer</v>
      </c>
      <c r="H6794" s="3">
        <f t="shared" ca="1" si="1174"/>
        <v>7</v>
      </c>
      <c r="I6794" s="3">
        <f t="shared" ca="1" si="1175"/>
        <v>93645.93</v>
      </c>
      <c r="J6794" s="3">
        <f t="shared" ca="1" si="1176"/>
        <v>2.3119826385534614E-2</v>
      </c>
      <c r="K6794" s="3">
        <f t="shared" ca="1" si="1177"/>
        <v>2</v>
      </c>
      <c r="L6794" s="3" t="str">
        <f ca="1">VLOOKUP(K6794,Freq_Investment!$A$1:$B$8,2,0)</f>
        <v>Weekly</v>
      </c>
      <c r="M6794" s="3" t="str">
        <f t="shared" ca="1" si="1178"/>
        <v>Auto</v>
      </c>
      <c r="N6794" s="3">
        <f t="shared" ca="1" si="1168"/>
        <v>4</v>
      </c>
      <c r="O6794" s="3">
        <f t="shared" ca="1" si="1168"/>
        <v>1</v>
      </c>
      <c r="P6794" s="3">
        <f t="shared" ca="1" si="1168"/>
        <v>1</v>
      </c>
    </row>
    <row r="6795" spans="1:16" x14ac:dyDescent="0.25">
      <c r="A6795" s="3">
        <f t="shared" ca="1" si="1169"/>
        <v>486129771</v>
      </c>
      <c r="B6795" s="3">
        <f t="shared" ca="1" si="1170"/>
        <v>5746</v>
      </c>
      <c r="C6795" s="1">
        <f t="shared" ca="1" si="1171"/>
        <v>28269</v>
      </c>
      <c r="D6795" s="7">
        <f t="shared" ca="1" si="1172"/>
        <v>2</v>
      </c>
      <c r="E6795" s="3" t="str">
        <f ca="1">VLOOKUP(D6795,State!$A$1:$B$9,2,0)</f>
        <v>QLD</v>
      </c>
      <c r="F6795" s="3">
        <f t="shared" ca="1" si="1173"/>
        <v>43</v>
      </c>
      <c r="G6795" s="3" t="str">
        <f ca="1">VLOOKUP(F6795,Occupation!$A$1:$B$915,2,0)</f>
        <v>Production Manager (Forestry)</v>
      </c>
      <c r="H6795" s="3">
        <f t="shared" ca="1" si="1174"/>
        <v>6</v>
      </c>
      <c r="I6795" s="3">
        <f t="shared" ca="1" si="1175"/>
        <v>7424.21</v>
      </c>
      <c r="J6795" s="3">
        <f t="shared" ca="1" si="1176"/>
        <v>0.43294253612874123</v>
      </c>
      <c r="K6795" s="3">
        <f t="shared" ca="1" si="1177"/>
        <v>6</v>
      </c>
      <c r="L6795" s="3" t="str">
        <f ca="1">VLOOKUP(K6795,Freq_Investment!$A$1:$B$8,2,0)</f>
        <v>Half-yearly</v>
      </c>
      <c r="M6795" s="3" t="str">
        <f t="shared" ca="1" si="1178"/>
        <v>Manual</v>
      </c>
      <c r="N6795" s="3">
        <f t="shared" ca="1" si="1168"/>
        <v>1</v>
      </c>
      <c r="O6795" s="3">
        <f t="shared" ca="1" si="1168"/>
        <v>1</v>
      </c>
      <c r="P6795" s="3">
        <f t="shared" ca="1" si="1168"/>
        <v>4</v>
      </c>
    </row>
    <row r="6796" spans="1:16" x14ac:dyDescent="0.25">
      <c r="A6796" s="3">
        <f t="shared" ca="1" si="1169"/>
        <v>202475376</v>
      </c>
      <c r="B6796" s="3">
        <f t="shared" ca="1" si="1170"/>
        <v>317</v>
      </c>
      <c r="C6796" s="1">
        <f t="shared" ca="1" si="1171"/>
        <v>27287</v>
      </c>
      <c r="D6796" s="7">
        <f t="shared" ca="1" si="1172"/>
        <v>5</v>
      </c>
      <c r="E6796" s="3" t="str">
        <f ca="1">VLOOKUP(D6796,State!$A$1:$B$9,2,0)</f>
        <v>NT</v>
      </c>
      <c r="F6796" s="3">
        <f t="shared" ca="1" si="1173"/>
        <v>383</v>
      </c>
      <c r="G6796" s="3" t="str">
        <f ca="1">VLOOKUP(F6796,Occupation!$A$1:$B$915,2,0)</f>
        <v>Cyber Security Architect</v>
      </c>
      <c r="H6796" s="3">
        <f t="shared" ca="1" si="1174"/>
        <v>7</v>
      </c>
      <c r="I6796" s="3">
        <f t="shared" ca="1" si="1175"/>
        <v>78034.080000000002</v>
      </c>
      <c r="J6796" s="3">
        <f t="shared" ca="1" si="1176"/>
        <v>0.22112425501021432</v>
      </c>
      <c r="K6796" s="3">
        <f t="shared" ca="1" si="1177"/>
        <v>2</v>
      </c>
      <c r="L6796" s="3" t="str">
        <f ca="1">VLOOKUP(K6796,Freq_Investment!$A$1:$B$8,2,0)</f>
        <v>Weekly</v>
      </c>
      <c r="M6796" s="3" t="str">
        <f t="shared" ca="1" si="1178"/>
        <v>Manual</v>
      </c>
      <c r="N6796" s="3">
        <f t="shared" ca="1" si="1168"/>
        <v>1</v>
      </c>
      <c r="O6796" s="3">
        <f t="shared" ca="1" si="1168"/>
        <v>4</v>
      </c>
      <c r="P6796" s="3">
        <f t="shared" ca="1" si="1168"/>
        <v>3</v>
      </c>
    </row>
    <row r="6797" spans="1:16" x14ac:dyDescent="0.25">
      <c r="A6797" s="3">
        <f t="shared" ca="1" si="1169"/>
        <v>404350034</v>
      </c>
      <c r="B6797" s="3">
        <f t="shared" ca="1" si="1170"/>
        <v>8464</v>
      </c>
      <c r="C6797" s="1">
        <f t="shared" ca="1" si="1171"/>
        <v>32151</v>
      </c>
      <c r="D6797" s="7">
        <f t="shared" ca="1" si="1172"/>
        <v>1</v>
      </c>
      <c r="E6797" s="3" t="str">
        <f ca="1">VLOOKUP(D6797,State!$A$1:$B$9,2,0)</f>
        <v>NSW</v>
      </c>
      <c r="F6797" s="3">
        <f t="shared" ca="1" si="1173"/>
        <v>235</v>
      </c>
      <c r="G6797" s="3" t="str">
        <f ca="1">VLOOKUP(F6797,Occupation!$A$1:$B$915,2,0)</f>
        <v>Chemist</v>
      </c>
      <c r="H6797" s="3">
        <f t="shared" ca="1" si="1174"/>
        <v>3</v>
      </c>
      <c r="I6797" s="3">
        <f t="shared" ca="1" si="1175"/>
        <v>42377.2</v>
      </c>
      <c r="J6797" s="3">
        <f t="shared" ca="1" si="1176"/>
        <v>0.30228721188799162</v>
      </c>
      <c r="K6797" s="3">
        <f t="shared" ca="1" si="1177"/>
        <v>6</v>
      </c>
      <c r="L6797" s="3" t="str">
        <f ca="1">VLOOKUP(K6797,Freq_Investment!$A$1:$B$8,2,0)</f>
        <v>Half-yearly</v>
      </c>
      <c r="M6797" s="3" t="str">
        <f t="shared" ca="1" si="1178"/>
        <v>Manual</v>
      </c>
      <c r="N6797" s="3">
        <f t="shared" ca="1" si="1168"/>
        <v>1</v>
      </c>
      <c r="O6797" s="3">
        <f t="shared" ca="1" si="1168"/>
        <v>4</v>
      </c>
      <c r="P6797" s="3">
        <f t="shared" ca="1" si="1168"/>
        <v>3</v>
      </c>
    </row>
    <row r="6798" spans="1:16" x14ac:dyDescent="0.25">
      <c r="A6798" s="3">
        <f t="shared" ca="1" si="1169"/>
        <v>663614533</v>
      </c>
      <c r="B6798" s="3">
        <f t="shared" ca="1" si="1170"/>
        <v>7292</v>
      </c>
      <c r="C6798" s="1">
        <f t="shared" ca="1" si="1171"/>
        <v>40422</v>
      </c>
      <c r="D6798" s="7">
        <f t="shared" ca="1" si="1172"/>
        <v>2</v>
      </c>
      <c r="E6798" s="3" t="str">
        <f ca="1">VLOOKUP(D6798,State!$A$1:$B$9,2,0)</f>
        <v>QLD</v>
      </c>
      <c r="F6798" s="3">
        <f t="shared" ca="1" si="1173"/>
        <v>213</v>
      </c>
      <c r="G6798" s="3" t="str">
        <f ca="1">VLOOKUP(F6798,Occupation!$A$1:$B$915,2,0)</f>
        <v>Quantity Surveyor</v>
      </c>
      <c r="H6798" s="3">
        <f t="shared" ca="1" si="1174"/>
        <v>7</v>
      </c>
      <c r="I6798" s="3">
        <f t="shared" ca="1" si="1175"/>
        <v>99524.08</v>
      </c>
      <c r="J6798" s="3">
        <f t="shared" ca="1" si="1176"/>
        <v>0.49179044867961558</v>
      </c>
      <c r="K6798" s="3">
        <f t="shared" ca="1" si="1177"/>
        <v>5</v>
      </c>
      <c r="L6798" s="3" t="str">
        <f ca="1">VLOOKUP(K6798,Freq_Investment!$A$1:$B$8,2,0)</f>
        <v>Quarterly</v>
      </c>
      <c r="M6798" s="3" t="str">
        <f t="shared" ca="1" si="1178"/>
        <v>Manual</v>
      </c>
      <c r="N6798" s="3">
        <f t="shared" ca="1" si="1168"/>
        <v>3</v>
      </c>
      <c r="O6798" s="3">
        <f t="shared" ca="1" si="1168"/>
        <v>2</v>
      </c>
      <c r="P6798" s="3">
        <f t="shared" ca="1" si="1168"/>
        <v>4</v>
      </c>
    </row>
    <row r="6799" spans="1:16" x14ac:dyDescent="0.25">
      <c r="A6799" s="3">
        <f t="shared" ca="1" si="1169"/>
        <v>483699412</v>
      </c>
      <c r="B6799" s="3">
        <f t="shared" ca="1" si="1170"/>
        <v>9764</v>
      </c>
      <c r="C6799" s="1">
        <f t="shared" ca="1" si="1171"/>
        <v>40606</v>
      </c>
      <c r="D6799" s="7">
        <f t="shared" ca="1" si="1172"/>
        <v>4</v>
      </c>
      <c r="E6799" s="3" t="str">
        <f ca="1">VLOOKUP(D6799,State!$A$1:$B$9,2,0)</f>
        <v>WA</v>
      </c>
      <c r="F6799" s="3">
        <f t="shared" ca="1" si="1173"/>
        <v>721</v>
      </c>
      <c r="G6799" s="3" t="str">
        <f ca="1">VLOOKUP(F6799,Occupation!$A$1:$B$915,2,0)</f>
        <v>General Clerk</v>
      </c>
      <c r="H6799" s="3">
        <f t="shared" ca="1" si="1174"/>
        <v>2</v>
      </c>
      <c r="I6799" s="3">
        <f t="shared" ca="1" si="1175"/>
        <v>52213.3</v>
      </c>
      <c r="J6799" s="3">
        <f t="shared" ca="1" si="1176"/>
        <v>3.1484032781878613E-2</v>
      </c>
      <c r="K6799" s="3">
        <f t="shared" ca="1" si="1177"/>
        <v>4</v>
      </c>
      <c r="L6799" s="3" t="str">
        <f ca="1">VLOOKUP(K6799,Freq_Investment!$A$1:$B$8,2,0)</f>
        <v>Monthly</v>
      </c>
      <c r="M6799" s="3" t="str">
        <f t="shared" ca="1" si="1178"/>
        <v>Auto</v>
      </c>
      <c r="N6799" s="3">
        <f t="shared" ca="1" si="1168"/>
        <v>3</v>
      </c>
      <c r="O6799" s="3">
        <f t="shared" ca="1" si="1168"/>
        <v>2</v>
      </c>
      <c r="P6799" s="3">
        <f t="shared" ca="1" si="1168"/>
        <v>2</v>
      </c>
    </row>
    <row r="6800" spans="1:16" x14ac:dyDescent="0.25">
      <c r="A6800" s="3">
        <f t="shared" ca="1" si="1169"/>
        <v>676226148</v>
      </c>
      <c r="B6800" s="3">
        <f t="shared" ca="1" si="1170"/>
        <v>990</v>
      </c>
      <c r="C6800" s="1">
        <f t="shared" ca="1" si="1171"/>
        <v>38252</v>
      </c>
      <c r="D6800" s="7">
        <f t="shared" ca="1" si="1172"/>
        <v>5</v>
      </c>
      <c r="E6800" s="3" t="str">
        <f ca="1">VLOOKUP(D6800,State!$A$1:$B$9,2,0)</f>
        <v>NT</v>
      </c>
      <c r="F6800" s="3">
        <f t="shared" ca="1" si="1173"/>
        <v>1</v>
      </c>
      <c r="G6800" s="3" t="str">
        <f ca="1">VLOOKUP(F6800,Occupation!$A$1:$B$915,2,0)</f>
        <v>Chief Executive or Managing Director</v>
      </c>
      <c r="H6800" s="3">
        <f t="shared" ca="1" si="1174"/>
        <v>10</v>
      </c>
      <c r="I6800" s="3">
        <f t="shared" ca="1" si="1175"/>
        <v>20738.86</v>
      </c>
      <c r="J6800" s="3">
        <f t="shared" ca="1" si="1176"/>
        <v>1.0790442977028081E-2</v>
      </c>
      <c r="K6800" s="3">
        <f t="shared" ca="1" si="1177"/>
        <v>5</v>
      </c>
      <c r="L6800" s="3" t="str">
        <f ca="1">VLOOKUP(K6800,Freq_Investment!$A$1:$B$8,2,0)</f>
        <v>Quarterly</v>
      </c>
      <c r="M6800" s="3" t="str">
        <f t="shared" ca="1" si="1178"/>
        <v>Auto</v>
      </c>
      <c r="N6800" s="3">
        <f t="shared" ca="1" si="1168"/>
        <v>4</v>
      </c>
      <c r="O6800" s="3">
        <f t="shared" ca="1" si="1168"/>
        <v>2</v>
      </c>
      <c r="P6800" s="3">
        <f t="shared" ca="1" si="1168"/>
        <v>5</v>
      </c>
    </row>
    <row r="6801" spans="1:16" x14ac:dyDescent="0.25">
      <c r="A6801" s="3">
        <f t="shared" ca="1" si="1169"/>
        <v>713240290</v>
      </c>
      <c r="B6801" s="3">
        <f t="shared" ca="1" si="1170"/>
        <v>790</v>
      </c>
      <c r="C6801" s="1">
        <f t="shared" ca="1" si="1171"/>
        <v>27509</v>
      </c>
      <c r="D6801" s="7">
        <f t="shared" ca="1" si="1172"/>
        <v>3</v>
      </c>
      <c r="E6801" s="3" t="str">
        <f ca="1">VLOOKUP(D6801,State!$A$1:$B$9,2,0)</f>
        <v>SA</v>
      </c>
      <c r="F6801" s="3">
        <f t="shared" ca="1" si="1173"/>
        <v>757</v>
      </c>
      <c r="G6801" s="3" t="str">
        <f ca="1">VLOOKUP(F6801,Occupation!$A$1:$B$915,2,0)</f>
        <v>Human Resource Clerk</v>
      </c>
      <c r="H6801" s="3">
        <f t="shared" ca="1" si="1174"/>
        <v>4</v>
      </c>
      <c r="I6801" s="3">
        <f t="shared" ca="1" si="1175"/>
        <v>98855.59</v>
      </c>
      <c r="J6801" s="3">
        <f t="shared" ca="1" si="1176"/>
        <v>0.1120098015790767</v>
      </c>
      <c r="K6801" s="3">
        <f t="shared" ca="1" si="1177"/>
        <v>6</v>
      </c>
      <c r="L6801" s="3" t="str">
        <f ca="1">VLOOKUP(K6801,Freq_Investment!$A$1:$B$8,2,0)</f>
        <v>Half-yearly</v>
      </c>
      <c r="M6801" s="3" t="str">
        <f t="shared" ca="1" si="1178"/>
        <v>Manual</v>
      </c>
      <c r="N6801" s="3">
        <f t="shared" ca="1" si="1168"/>
        <v>1</v>
      </c>
      <c r="O6801" s="3">
        <f t="shared" ca="1" si="1168"/>
        <v>1</v>
      </c>
      <c r="P6801" s="3">
        <f t="shared" ca="1" si="1168"/>
        <v>5</v>
      </c>
    </row>
    <row r="6802" spans="1:16" x14ac:dyDescent="0.25">
      <c r="A6802" s="3">
        <f t="shared" ca="1" si="1169"/>
        <v>705537043</v>
      </c>
      <c r="B6802" s="3">
        <f t="shared" ca="1" si="1170"/>
        <v>6971</v>
      </c>
      <c r="C6802" s="1">
        <f t="shared" ca="1" si="1171"/>
        <v>43272</v>
      </c>
      <c r="D6802" s="7">
        <f t="shared" ca="1" si="1172"/>
        <v>6</v>
      </c>
      <c r="E6802" s="3" t="str">
        <f ca="1">VLOOKUP(D6802,State!$A$1:$B$9,2,0)</f>
        <v>TAS</v>
      </c>
      <c r="F6802" s="3">
        <f t="shared" ca="1" si="1173"/>
        <v>848</v>
      </c>
      <c r="G6802" s="3" t="str">
        <f ca="1">VLOOKUP(F6802,Occupation!$A$1:$B$915,2,0)</f>
        <v>Backhoe Operator</v>
      </c>
      <c r="H6802" s="3">
        <f t="shared" ca="1" si="1174"/>
        <v>1</v>
      </c>
      <c r="I6802" s="3">
        <f t="shared" ca="1" si="1175"/>
        <v>72954.320000000007</v>
      </c>
      <c r="J6802" s="3">
        <f t="shared" ca="1" si="1176"/>
        <v>0.39556134441425167</v>
      </c>
      <c r="K6802" s="3">
        <f t="shared" ca="1" si="1177"/>
        <v>2</v>
      </c>
      <c r="L6802" s="3" t="str">
        <f ca="1">VLOOKUP(K6802,Freq_Investment!$A$1:$B$8,2,0)</f>
        <v>Weekly</v>
      </c>
      <c r="M6802" s="3" t="str">
        <f t="shared" ca="1" si="1178"/>
        <v>Manual</v>
      </c>
      <c r="N6802" s="3">
        <f t="shared" ca="1" si="1168"/>
        <v>5</v>
      </c>
      <c r="O6802" s="3">
        <f t="shared" ca="1" si="1168"/>
        <v>5</v>
      </c>
      <c r="P6802" s="3">
        <f t="shared" ca="1" si="1168"/>
        <v>5</v>
      </c>
    </row>
    <row r="6803" spans="1:16" x14ac:dyDescent="0.25">
      <c r="A6803" s="3">
        <f t="shared" ca="1" si="1169"/>
        <v>412519649</v>
      </c>
      <c r="B6803" s="3">
        <f t="shared" ca="1" si="1170"/>
        <v>8119</v>
      </c>
      <c r="C6803" s="1">
        <f t="shared" ca="1" si="1171"/>
        <v>31424</v>
      </c>
      <c r="D6803" s="7">
        <f t="shared" ca="1" si="1172"/>
        <v>3</v>
      </c>
      <c r="E6803" s="3" t="str">
        <f ca="1">VLOOKUP(D6803,State!$A$1:$B$9,2,0)</f>
        <v>SA</v>
      </c>
      <c r="F6803" s="3">
        <f t="shared" ca="1" si="1173"/>
        <v>741</v>
      </c>
      <c r="G6803" s="3" t="str">
        <f ca="1">VLOOKUP(F6803,Occupation!$A$1:$B$915,2,0)</f>
        <v>Statistical Clerk</v>
      </c>
      <c r="H6803" s="3">
        <f t="shared" ca="1" si="1174"/>
        <v>7</v>
      </c>
      <c r="I6803" s="3">
        <f t="shared" ca="1" si="1175"/>
        <v>6110.96</v>
      </c>
      <c r="J6803" s="3">
        <f t="shared" ca="1" si="1176"/>
        <v>0.47206164307209814</v>
      </c>
      <c r="K6803" s="3">
        <f t="shared" ca="1" si="1177"/>
        <v>4</v>
      </c>
      <c r="L6803" s="3" t="str">
        <f ca="1">VLOOKUP(K6803,Freq_Investment!$A$1:$B$8,2,0)</f>
        <v>Monthly</v>
      </c>
      <c r="M6803" s="3" t="str">
        <f t="shared" ca="1" si="1178"/>
        <v>Manual</v>
      </c>
      <c r="N6803" s="3">
        <f t="shared" ca="1" si="1168"/>
        <v>4</v>
      </c>
      <c r="O6803" s="3">
        <f t="shared" ca="1" si="1168"/>
        <v>5</v>
      </c>
      <c r="P6803" s="3">
        <f t="shared" ca="1" si="1168"/>
        <v>4</v>
      </c>
    </row>
    <row r="6804" spans="1:16" x14ac:dyDescent="0.25">
      <c r="A6804" s="3">
        <f t="shared" ca="1" si="1169"/>
        <v>692548945</v>
      </c>
      <c r="B6804" s="3">
        <f t="shared" ca="1" si="1170"/>
        <v>7193</v>
      </c>
      <c r="C6804" s="1">
        <f t="shared" ca="1" si="1171"/>
        <v>38701</v>
      </c>
      <c r="D6804" s="7">
        <f t="shared" ca="1" si="1172"/>
        <v>4</v>
      </c>
      <c r="E6804" s="3" t="str">
        <f ca="1">VLOOKUP(D6804,State!$A$1:$B$9,2,0)</f>
        <v>WA</v>
      </c>
      <c r="F6804" s="3">
        <f t="shared" ca="1" si="1173"/>
        <v>467</v>
      </c>
      <c r="G6804" s="3" t="str">
        <f ca="1">VLOOKUP(F6804,Occupation!$A$1:$B$915,2,0)</f>
        <v>Radiocommunications Technician</v>
      </c>
      <c r="H6804" s="3">
        <f t="shared" ca="1" si="1174"/>
        <v>1</v>
      </c>
      <c r="I6804" s="3">
        <f t="shared" ca="1" si="1175"/>
        <v>20494.7</v>
      </c>
      <c r="J6804" s="3">
        <f t="shared" ca="1" si="1176"/>
        <v>0.17311478461233909</v>
      </c>
      <c r="K6804" s="3">
        <f t="shared" ca="1" si="1177"/>
        <v>5</v>
      </c>
      <c r="L6804" s="3" t="str">
        <f ca="1">VLOOKUP(K6804,Freq_Investment!$A$1:$B$8,2,0)</f>
        <v>Quarterly</v>
      </c>
      <c r="M6804" s="3" t="str">
        <f t="shared" ca="1" si="1178"/>
        <v>Auto</v>
      </c>
      <c r="N6804" s="3">
        <f t="shared" ca="1" si="1168"/>
        <v>3</v>
      </c>
      <c r="O6804" s="3">
        <f t="shared" ca="1" si="1168"/>
        <v>1</v>
      </c>
      <c r="P6804" s="3">
        <f t="shared" ca="1" si="1168"/>
        <v>2</v>
      </c>
    </row>
    <row r="6805" spans="1:16" x14ac:dyDescent="0.25">
      <c r="A6805" s="3">
        <f t="shared" ca="1" si="1169"/>
        <v>793231164</v>
      </c>
      <c r="B6805" s="3">
        <f t="shared" ca="1" si="1170"/>
        <v>3083</v>
      </c>
      <c r="C6805" s="1">
        <f t="shared" ca="1" si="1171"/>
        <v>26586</v>
      </c>
      <c r="D6805" s="7">
        <f t="shared" ca="1" si="1172"/>
        <v>4</v>
      </c>
      <c r="E6805" s="3" t="str">
        <f ca="1">VLOOKUP(D6805,State!$A$1:$B$9,2,0)</f>
        <v>WA</v>
      </c>
      <c r="F6805" s="3">
        <f t="shared" ca="1" si="1173"/>
        <v>396</v>
      </c>
      <c r="G6805" s="3" t="str">
        <f ca="1">VLOOKUP(F6805,Occupation!$A$1:$B$915,2,0)</f>
        <v>Judicial and Other Legal Professionals nec</v>
      </c>
      <c r="H6805" s="3">
        <f t="shared" ca="1" si="1174"/>
        <v>9</v>
      </c>
      <c r="I6805" s="3">
        <f t="shared" ca="1" si="1175"/>
        <v>62878.84</v>
      </c>
      <c r="J6805" s="3">
        <f t="shared" ca="1" si="1176"/>
        <v>0.30811128541914828</v>
      </c>
      <c r="K6805" s="3">
        <f t="shared" ca="1" si="1177"/>
        <v>2</v>
      </c>
      <c r="L6805" s="3" t="str">
        <f ca="1">VLOOKUP(K6805,Freq_Investment!$A$1:$B$8,2,0)</f>
        <v>Weekly</v>
      </c>
      <c r="M6805" s="3" t="str">
        <f t="shared" ca="1" si="1178"/>
        <v>Auto</v>
      </c>
      <c r="N6805" s="3">
        <f t="shared" ca="1" si="1168"/>
        <v>3</v>
      </c>
      <c r="O6805" s="3">
        <f t="shared" ca="1" si="1168"/>
        <v>1</v>
      </c>
      <c r="P6805" s="3">
        <f t="shared" ca="1" si="1168"/>
        <v>2</v>
      </c>
    </row>
    <row r="6806" spans="1:16" x14ac:dyDescent="0.25">
      <c r="A6806" s="3">
        <f t="shared" ca="1" si="1169"/>
        <v>908391281</v>
      </c>
      <c r="B6806" s="3">
        <f t="shared" ca="1" si="1170"/>
        <v>8044</v>
      </c>
      <c r="C6806" s="1">
        <f t="shared" ca="1" si="1171"/>
        <v>34298</v>
      </c>
      <c r="D6806" s="7">
        <f t="shared" ca="1" si="1172"/>
        <v>8</v>
      </c>
      <c r="E6806" s="3" t="str">
        <f ca="1">VLOOKUP(D6806,State!$A$1:$B$9,2,0)</f>
        <v>ACT</v>
      </c>
      <c r="F6806" s="3">
        <f t="shared" ca="1" si="1173"/>
        <v>692</v>
      </c>
      <c r="G6806" s="3" t="str">
        <f ca="1">VLOOKUP(F6806,Occupation!$A$1:$B$915,2,0)</f>
        <v>Mountain or Glacier Guide</v>
      </c>
      <c r="H6806" s="3">
        <f t="shared" ca="1" si="1174"/>
        <v>5</v>
      </c>
      <c r="I6806" s="3">
        <f t="shared" ca="1" si="1175"/>
        <v>94011.67</v>
      </c>
      <c r="J6806" s="3">
        <f t="shared" ca="1" si="1176"/>
        <v>0.40310120404373517</v>
      </c>
      <c r="K6806" s="3">
        <f t="shared" ca="1" si="1177"/>
        <v>2</v>
      </c>
      <c r="L6806" s="3" t="str">
        <f ca="1">VLOOKUP(K6806,Freq_Investment!$A$1:$B$8,2,0)</f>
        <v>Weekly</v>
      </c>
      <c r="M6806" s="3" t="str">
        <f t="shared" ca="1" si="1178"/>
        <v>Manual</v>
      </c>
      <c r="N6806" s="3">
        <f t="shared" ca="1" si="1168"/>
        <v>4</v>
      </c>
      <c r="O6806" s="3">
        <f t="shared" ca="1" si="1168"/>
        <v>5</v>
      </c>
      <c r="P6806" s="3">
        <f t="shared" ca="1" si="1168"/>
        <v>5</v>
      </c>
    </row>
    <row r="6807" spans="1:16" x14ac:dyDescent="0.25">
      <c r="A6807" s="3">
        <f t="shared" ca="1" si="1169"/>
        <v>633389576</v>
      </c>
      <c r="B6807" s="3">
        <f t="shared" ca="1" si="1170"/>
        <v>9712</v>
      </c>
      <c r="C6807" s="1">
        <f t="shared" ca="1" si="1171"/>
        <v>31209</v>
      </c>
      <c r="D6807" s="7">
        <f t="shared" ca="1" si="1172"/>
        <v>6</v>
      </c>
      <c r="E6807" s="3" t="str">
        <f ca="1">VLOOKUP(D6807,State!$A$1:$B$9,2,0)</f>
        <v>TAS</v>
      </c>
      <c r="F6807" s="3">
        <f t="shared" ca="1" si="1173"/>
        <v>282</v>
      </c>
      <c r="G6807" s="3" t="str">
        <f ca="1">VLOOKUP(F6807,Occupation!$A$1:$B$915,2,0)</f>
        <v>Teacher of English to Speakers of Other Languages</v>
      </c>
      <c r="H6807" s="3">
        <f t="shared" ca="1" si="1174"/>
        <v>1</v>
      </c>
      <c r="I6807" s="3">
        <f t="shared" ca="1" si="1175"/>
        <v>72301.759999999995</v>
      </c>
      <c r="J6807" s="3">
        <f t="shared" ca="1" si="1176"/>
        <v>8.1085814287375491E-3</v>
      </c>
      <c r="K6807" s="3">
        <f t="shared" ca="1" si="1177"/>
        <v>4</v>
      </c>
      <c r="L6807" s="3" t="str">
        <f ca="1">VLOOKUP(K6807,Freq_Investment!$A$1:$B$8,2,0)</f>
        <v>Monthly</v>
      </c>
      <c r="M6807" s="3" t="str">
        <f t="shared" ca="1" si="1178"/>
        <v>Auto</v>
      </c>
      <c r="N6807" s="3">
        <f t="shared" ca="1" si="1168"/>
        <v>5</v>
      </c>
      <c r="O6807" s="3">
        <f t="shared" ca="1" si="1168"/>
        <v>1</v>
      </c>
      <c r="P6807" s="3">
        <f t="shared" ca="1" si="1168"/>
        <v>1</v>
      </c>
    </row>
    <row r="6808" spans="1:16" x14ac:dyDescent="0.25">
      <c r="A6808" s="3">
        <f t="shared" ca="1" si="1169"/>
        <v>121561734</v>
      </c>
      <c r="B6808" s="3">
        <f t="shared" ca="1" si="1170"/>
        <v>4122</v>
      </c>
      <c r="C6808" s="1">
        <f t="shared" ca="1" si="1171"/>
        <v>38125</v>
      </c>
      <c r="D6808" s="7">
        <f t="shared" ca="1" si="1172"/>
        <v>1</v>
      </c>
      <c r="E6808" s="3" t="str">
        <f ca="1">VLOOKUP(D6808,State!$A$1:$B$9,2,0)</f>
        <v>NSW</v>
      </c>
      <c r="F6808" s="3">
        <f t="shared" ca="1" si="1173"/>
        <v>18</v>
      </c>
      <c r="G6808" s="3" t="str">
        <f ca="1">VLOOKUP(F6808,Occupation!$A$1:$B$915,2,0)</f>
        <v>Broadacre Crop Growers nec</v>
      </c>
      <c r="H6808" s="3">
        <f t="shared" ca="1" si="1174"/>
        <v>9</v>
      </c>
      <c r="I6808" s="3">
        <f t="shared" ca="1" si="1175"/>
        <v>86053.65</v>
      </c>
      <c r="J6808" s="3">
        <f t="shared" ca="1" si="1176"/>
        <v>0.12561098011346827</v>
      </c>
      <c r="K6808" s="3">
        <f t="shared" ca="1" si="1177"/>
        <v>7</v>
      </c>
      <c r="L6808" s="3" t="str">
        <f ca="1">VLOOKUP(K6808,Freq_Investment!$A$1:$B$8,2,0)</f>
        <v>Yearly</v>
      </c>
      <c r="M6808" s="3" t="str">
        <f t="shared" ca="1" si="1178"/>
        <v>Manual</v>
      </c>
      <c r="N6808" s="3">
        <f t="shared" ca="1" si="1168"/>
        <v>1</v>
      </c>
      <c r="O6808" s="3">
        <f t="shared" ca="1" si="1168"/>
        <v>4</v>
      </c>
      <c r="P6808" s="3">
        <f t="shared" ca="1" si="1168"/>
        <v>3</v>
      </c>
    </row>
    <row r="6809" spans="1:16" x14ac:dyDescent="0.25">
      <c r="A6809" s="3">
        <f t="shared" ca="1" si="1169"/>
        <v>429483771</v>
      </c>
      <c r="B6809" s="3">
        <f t="shared" ca="1" si="1170"/>
        <v>5140</v>
      </c>
      <c r="C6809" s="1">
        <f t="shared" ca="1" si="1171"/>
        <v>40699</v>
      </c>
      <c r="D6809" s="7">
        <f t="shared" ca="1" si="1172"/>
        <v>8</v>
      </c>
      <c r="E6809" s="3" t="str">
        <f ca="1">VLOOKUP(D6809,State!$A$1:$B$9,2,0)</f>
        <v>ACT</v>
      </c>
      <c r="F6809" s="3">
        <f t="shared" ca="1" si="1173"/>
        <v>914</v>
      </c>
      <c r="G6809" s="3" t="str">
        <f ca="1">VLOOKUP(F6809,Occupation!$A$1:$B$915,2,0)</f>
        <v>Printing Table Worker</v>
      </c>
      <c r="H6809" s="3">
        <f t="shared" ca="1" si="1174"/>
        <v>5</v>
      </c>
      <c r="I6809" s="3">
        <f t="shared" ca="1" si="1175"/>
        <v>49882.23</v>
      </c>
      <c r="J6809" s="3">
        <f t="shared" ca="1" si="1176"/>
        <v>3.5509622862917034E-3</v>
      </c>
      <c r="K6809" s="3">
        <f t="shared" ca="1" si="1177"/>
        <v>4</v>
      </c>
      <c r="L6809" s="3" t="str">
        <f ca="1">VLOOKUP(K6809,Freq_Investment!$A$1:$B$8,2,0)</f>
        <v>Monthly</v>
      </c>
      <c r="M6809" s="3" t="str">
        <f t="shared" ca="1" si="1178"/>
        <v>Auto</v>
      </c>
      <c r="N6809" s="3">
        <f t="shared" ca="1" si="1168"/>
        <v>4</v>
      </c>
      <c r="O6809" s="3">
        <f t="shared" ca="1" si="1168"/>
        <v>3</v>
      </c>
      <c r="P6809" s="3">
        <f t="shared" ca="1" si="1168"/>
        <v>5</v>
      </c>
    </row>
    <row r="6810" spans="1:16" x14ac:dyDescent="0.25">
      <c r="A6810" s="3">
        <f t="shared" ca="1" si="1169"/>
        <v>322197175</v>
      </c>
      <c r="B6810" s="3">
        <f t="shared" ca="1" si="1170"/>
        <v>815</v>
      </c>
      <c r="C6810" s="1">
        <f t="shared" ca="1" si="1171"/>
        <v>29390</v>
      </c>
      <c r="D6810" s="7">
        <f t="shared" ca="1" si="1172"/>
        <v>4</v>
      </c>
      <c r="E6810" s="3" t="str">
        <f ca="1">VLOOKUP(D6810,State!$A$1:$B$9,2,0)</f>
        <v>WA</v>
      </c>
      <c r="F6810" s="3">
        <f t="shared" ca="1" si="1173"/>
        <v>81</v>
      </c>
      <c r="G6810" s="3" t="str">
        <f ca="1">VLOOKUP(F6810,Occupation!$A$1:$B$915,2,0)</f>
        <v>Fitness Centre Manager</v>
      </c>
      <c r="H6810" s="3">
        <f t="shared" ca="1" si="1174"/>
        <v>10</v>
      </c>
      <c r="I6810" s="3">
        <f t="shared" ca="1" si="1175"/>
        <v>50203.75</v>
      </c>
      <c r="J6810" s="3">
        <f t="shared" ca="1" si="1176"/>
        <v>0.15178842190075703</v>
      </c>
      <c r="K6810" s="3">
        <f t="shared" ca="1" si="1177"/>
        <v>1</v>
      </c>
      <c r="L6810" s="3" t="str">
        <f ca="1">VLOOKUP(K6810,Freq_Investment!$A$1:$B$8,2,0)</f>
        <v>Daily</v>
      </c>
      <c r="M6810" s="3" t="str">
        <f t="shared" ca="1" si="1178"/>
        <v>Manual</v>
      </c>
      <c r="N6810" s="3">
        <f t="shared" ca="1" si="1168"/>
        <v>2</v>
      </c>
      <c r="O6810" s="3">
        <f t="shared" ca="1" si="1168"/>
        <v>1</v>
      </c>
      <c r="P6810" s="3">
        <f t="shared" ca="1" si="1168"/>
        <v>1</v>
      </c>
    </row>
    <row r="6811" spans="1:16" x14ac:dyDescent="0.25">
      <c r="A6811" s="3">
        <f t="shared" ca="1" si="1169"/>
        <v>301858694</v>
      </c>
      <c r="B6811" s="3">
        <f t="shared" ca="1" si="1170"/>
        <v>3752</v>
      </c>
      <c r="C6811" s="1">
        <f t="shared" ca="1" si="1171"/>
        <v>40478</v>
      </c>
      <c r="D6811" s="7">
        <f t="shared" ca="1" si="1172"/>
        <v>6</v>
      </c>
      <c r="E6811" s="3" t="str">
        <f ca="1">VLOOKUP(D6811,State!$A$1:$B$9,2,0)</f>
        <v>TAS</v>
      </c>
      <c r="F6811" s="3">
        <f t="shared" ca="1" si="1173"/>
        <v>11</v>
      </c>
      <c r="G6811" s="3" t="str">
        <f ca="1">VLOOKUP(F6811,Occupation!$A$1:$B$915,2,0)</f>
        <v>Poultry Farmer</v>
      </c>
      <c r="H6811" s="3">
        <f t="shared" ca="1" si="1174"/>
        <v>3</v>
      </c>
      <c r="I6811" s="3">
        <f t="shared" ca="1" si="1175"/>
        <v>80450.61</v>
      </c>
      <c r="J6811" s="3">
        <f t="shared" ca="1" si="1176"/>
        <v>2.8426066285088092E-2</v>
      </c>
      <c r="K6811" s="3">
        <f t="shared" ca="1" si="1177"/>
        <v>7</v>
      </c>
      <c r="L6811" s="3" t="str">
        <f ca="1">VLOOKUP(K6811,Freq_Investment!$A$1:$B$8,2,0)</f>
        <v>Yearly</v>
      </c>
      <c r="M6811" s="3" t="str">
        <f t="shared" ca="1" si="1178"/>
        <v>Manual</v>
      </c>
      <c r="N6811" s="3">
        <f t="shared" ca="1" si="1168"/>
        <v>5</v>
      </c>
      <c r="O6811" s="3">
        <f t="shared" ca="1" si="1168"/>
        <v>4</v>
      </c>
      <c r="P6811" s="3">
        <f t="shared" ca="1" si="1168"/>
        <v>2</v>
      </c>
    </row>
    <row r="6812" spans="1:16" x14ac:dyDescent="0.25">
      <c r="A6812" s="3">
        <f t="shared" ca="1" si="1169"/>
        <v>324379932</v>
      </c>
      <c r="B6812" s="3">
        <f t="shared" ca="1" si="1170"/>
        <v>7421</v>
      </c>
      <c r="C6812" s="1">
        <f t="shared" ca="1" si="1171"/>
        <v>40642</v>
      </c>
      <c r="D6812" s="7">
        <f t="shared" ca="1" si="1172"/>
        <v>1</v>
      </c>
      <c r="E6812" s="3" t="str">
        <f ca="1">VLOOKUP(D6812,State!$A$1:$B$9,2,0)</f>
        <v>NSW</v>
      </c>
      <c r="F6812" s="3">
        <f t="shared" ca="1" si="1173"/>
        <v>2</v>
      </c>
      <c r="G6812" s="3" t="str">
        <f ca="1">VLOOKUP(F6812,Occupation!$A$1:$B$915,2,0)</f>
        <v>Corporate General Manager</v>
      </c>
      <c r="H6812" s="3">
        <f t="shared" ca="1" si="1174"/>
        <v>4</v>
      </c>
      <c r="I6812" s="3">
        <f t="shared" ca="1" si="1175"/>
        <v>99418.6</v>
      </c>
      <c r="J6812" s="3">
        <f t="shared" ca="1" si="1176"/>
        <v>0.15903932066216908</v>
      </c>
      <c r="K6812" s="3">
        <f t="shared" ca="1" si="1177"/>
        <v>5</v>
      </c>
      <c r="L6812" s="3" t="str">
        <f ca="1">VLOOKUP(K6812,Freq_Investment!$A$1:$B$8,2,0)</f>
        <v>Quarterly</v>
      </c>
      <c r="M6812" s="3" t="str">
        <f t="shared" ca="1" si="1178"/>
        <v>Auto</v>
      </c>
      <c r="N6812" s="3">
        <f t="shared" ca="1" si="1168"/>
        <v>3</v>
      </c>
      <c r="O6812" s="3">
        <f t="shared" ca="1" si="1168"/>
        <v>1</v>
      </c>
      <c r="P6812" s="3">
        <f t="shared" ca="1" si="1168"/>
        <v>4</v>
      </c>
    </row>
    <row r="6813" spans="1:16" x14ac:dyDescent="0.25">
      <c r="A6813" s="3">
        <f t="shared" ca="1" si="1169"/>
        <v>294733627</v>
      </c>
      <c r="B6813" s="3">
        <f t="shared" ca="1" si="1170"/>
        <v>1561</v>
      </c>
      <c r="C6813" s="1">
        <f t="shared" ca="1" si="1171"/>
        <v>33595</v>
      </c>
      <c r="D6813" s="7">
        <f t="shared" ca="1" si="1172"/>
        <v>7</v>
      </c>
      <c r="E6813" s="3" t="str">
        <f ca="1">VLOOKUP(D6813,State!$A$1:$B$9,2,0)</f>
        <v>VIC</v>
      </c>
      <c r="F6813" s="3">
        <f t="shared" ca="1" si="1173"/>
        <v>45</v>
      </c>
      <c r="G6813" s="3" t="str">
        <f ca="1">VLOOKUP(F6813,Occupation!$A$1:$B$915,2,0)</f>
        <v>Production Manager (Mining)</v>
      </c>
      <c r="H6813" s="3">
        <f t="shared" ca="1" si="1174"/>
        <v>3</v>
      </c>
      <c r="I6813" s="3">
        <f t="shared" ca="1" si="1175"/>
        <v>36462.019999999997</v>
      </c>
      <c r="J6813" s="3">
        <f t="shared" ca="1" si="1176"/>
        <v>0.35507867656954795</v>
      </c>
      <c r="K6813" s="3">
        <f t="shared" ca="1" si="1177"/>
        <v>7</v>
      </c>
      <c r="L6813" s="3" t="str">
        <f ca="1">VLOOKUP(K6813,Freq_Investment!$A$1:$B$8,2,0)</f>
        <v>Yearly</v>
      </c>
      <c r="M6813" s="3" t="str">
        <f t="shared" ca="1" si="1178"/>
        <v>Auto</v>
      </c>
      <c r="N6813" s="3">
        <f t="shared" ca="1" si="1168"/>
        <v>3</v>
      </c>
      <c r="O6813" s="3">
        <f t="shared" ca="1" si="1168"/>
        <v>5</v>
      </c>
      <c r="P6813" s="3">
        <f t="shared" ca="1" si="1168"/>
        <v>2</v>
      </c>
    </row>
    <row r="6814" spans="1:16" x14ac:dyDescent="0.25">
      <c r="A6814" s="3">
        <f t="shared" ca="1" si="1169"/>
        <v>488299521</v>
      </c>
      <c r="B6814" s="3">
        <f t="shared" ca="1" si="1170"/>
        <v>5228</v>
      </c>
      <c r="C6814" s="1">
        <f t="shared" ca="1" si="1171"/>
        <v>40964</v>
      </c>
      <c r="D6814" s="7">
        <f t="shared" ca="1" si="1172"/>
        <v>8</v>
      </c>
      <c r="E6814" s="3" t="str">
        <f ca="1">VLOOKUP(D6814,State!$A$1:$B$9,2,0)</f>
        <v>ACT</v>
      </c>
      <c r="F6814" s="3">
        <f t="shared" ca="1" si="1173"/>
        <v>911</v>
      </c>
      <c r="G6814" s="3" t="str">
        <f ca="1">VLOOKUP(F6814,Occupation!$A$1:$B$915,2,0)</f>
        <v>Radiator Repairer</v>
      </c>
      <c r="H6814" s="3">
        <f t="shared" ca="1" si="1174"/>
        <v>4</v>
      </c>
      <c r="I6814" s="3">
        <f t="shared" ca="1" si="1175"/>
        <v>69759.850000000006</v>
      </c>
      <c r="J6814" s="3">
        <f t="shared" ca="1" si="1176"/>
        <v>0.22112031179835773</v>
      </c>
      <c r="K6814" s="3">
        <f t="shared" ca="1" si="1177"/>
        <v>5</v>
      </c>
      <c r="L6814" s="3" t="str">
        <f ca="1">VLOOKUP(K6814,Freq_Investment!$A$1:$B$8,2,0)</f>
        <v>Quarterly</v>
      </c>
      <c r="M6814" s="3" t="str">
        <f t="shared" ca="1" si="1178"/>
        <v>Auto</v>
      </c>
      <c r="N6814" s="3">
        <f t="shared" ca="1" si="1168"/>
        <v>4</v>
      </c>
      <c r="O6814" s="3">
        <f t="shared" ca="1" si="1168"/>
        <v>1</v>
      </c>
      <c r="P6814" s="3">
        <f t="shared" ca="1" si="1168"/>
        <v>5</v>
      </c>
    </row>
    <row r="6815" spans="1:16" x14ac:dyDescent="0.25">
      <c r="A6815" s="3">
        <f t="shared" ca="1" si="1169"/>
        <v>46361080</v>
      </c>
      <c r="B6815" s="3">
        <f t="shared" ca="1" si="1170"/>
        <v>9143</v>
      </c>
      <c r="C6815" s="1">
        <f t="shared" ca="1" si="1171"/>
        <v>28895</v>
      </c>
      <c r="D6815" s="7">
        <f t="shared" ca="1" si="1172"/>
        <v>5</v>
      </c>
      <c r="E6815" s="3" t="str">
        <f ca="1">VLOOKUP(D6815,State!$A$1:$B$9,2,0)</f>
        <v>NT</v>
      </c>
      <c r="F6815" s="3">
        <f t="shared" ca="1" si="1173"/>
        <v>208</v>
      </c>
      <c r="G6815" s="3" t="str">
        <f ca="1">VLOOKUP(F6815,Occupation!$A$1:$B$915,2,0)</f>
        <v>Urban and Regional Planner</v>
      </c>
      <c r="H6815" s="3">
        <f t="shared" ca="1" si="1174"/>
        <v>4</v>
      </c>
      <c r="I6815" s="3">
        <f t="shared" ca="1" si="1175"/>
        <v>8626.81</v>
      </c>
      <c r="J6815" s="3">
        <f t="shared" ca="1" si="1176"/>
        <v>1.7369824976513348E-2</v>
      </c>
      <c r="K6815" s="3">
        <f t="shared" ca="1" si="1177"/>
        <v>6</v>
      </c>
      <c r="L6815" s="3" t="str">
        <f ca="1">VLOOKUP(K6815,Freq_Investment!$A$1:$B$8,2,0)</f>
        <v>Half-yearly</v>
      </c>
      <c r="M6815" s="3" t="str">
        <f t="shared" ca="1" si="1178"/>
        <v>Manual</v>
      </c>
      <c r="N6815" s="3">
        <f t="shared" ca="1" si="1168"/>
        <v>5</v>
      </c>
      <c r="O6815" s="3">
        <f t="shared" ca="1" si="1168"/>
        <v>1</v>
      </c>
      <c r="P6815" s="3">
        <f t="shared" ca="1" si="1168"/>
        <v>4</v>
      </c>
    </row>
    <row r="6816" spans="1:16" x14ac:dyDescent="0.25">
      <c r="A6816" s="3">
        <f t="shared" ca="1" si="1169"/>
        <v>789833046</v>
      </c>
      <c r="B6816" s="3">
        <f t="shared" ca="1" si="1170"/>
        <v>5980</v>
      </c>
      <c r="C6816" s="1">
        <f t="shared" ca="1" si="1171"/>
        <v>25610</v>
      </c>
      <c r="D6816" s="7">
        <f t="shared" ca="1" si="1172"/>
        <v>6</v>
      </c>
      <c r="E6816" s="3" t="str">
        <f ca="1">VLOOKUP(D6816,State!$A$1:$B$9,2,0)</f>
        <v>TAS</v>
      </c>
      <c r="F6816" s="3">
        <f t="shared" ca="1" si="1173"/>
        <v>847</v>
      </c>
      <c r="G6816" s="3" t="str">
        <f ca="1">VLOOKUP(F6816,Occupation!$A$1:$B$915,2,0)</f>
        <v>Earthmoving Plant Operator (General)</v>
      </c>
      <c r="H6816" s="3">
        <f t="shared" ca="1" si="1174"/>
        <v>7</v>
      </c>
      <c r="I6816" s="3">
        <f t="shared" ca="1" si="1175"/>
        <v>14632.81</v>
      </c>
      <c r="J6816" s="3">
        <f t="shared" ca="1" si="1176"/>
        <v>0.15836871460109303</v>
      </c>
      <c r="K6816" s="3">
        <f t="shared" ca="1" si="1177"/>
        <v>2</v>
      </c>
      <c r="L6816" s="3" t="str">
        <f ca="1">VLOOKUP(K6816,Freq_Investment!$A$1:$B$8,2,0)</f>
        <v>Weekly</v>
      </c>
      <c r="M6816" s="3" t="str">
        <f t="shared" ca="1" si="1178"/>
        <v>Auto</v>
      </c>
      <c r="N6816" s="3">
        <f t="shared" ca="1" si="1168"/>
        <v>1</v>
      </c>
      <c r="O6816" s="3">
        <f t="shared" ca="1" si="1168"/>
        <v>1</v>
      </c>
      <c r="P6816" s="3">
        <f t="shared" ca="1" si="1168"/>
        <v>4</v>
      </c>
    </row>
    <row r="6817" spans="1:16" x14ac:dyDescent="0.25">
      <c r="A6817" s="3">
        <f t="shared" ca="1" si="1169"/>
        <v>880199827</v>
      </c>
      <c r="B6817" s="3">
        <f t="shared" ca="1" si="1170"/>
        <v>3360</v>
      </c>
      <c r="C6817" s="1">
        <f t="shared" ca="1" si="1171"/>
        <v>32274</v>
      </c>
      <c r="D6817" s="7">
        <f t="shared" ca="1" si="1172"/>
        <v>7</v>
      </c>
      <c r="E6817" s="3" t="str">
        <f ca="1">VLOOKUP(D6817,State!$A$1:$B$9,2,0)</f>
        <v>VIC</v>
      </c>
      <c r="F6817" s="3">
        <f t="shared" ca="1" si="1173"/>
        <v>657</v>
      </c>
      <c r="G6817" s="3" t="str">
        <f ca="1">VLOOKUP(F6817,Occupation!$A$1:$B$915,2,0)</f>
        <v>Barista</v>
      </c>
      <c r="H6817" s="3">
        <f t="shared" ca="1" si="1174"/>
        <v>5</v>
      </c>
      <c r="I6817" s="3">
        <f t="shared" ca="1" si="1175"/>
        <v>68949.58</v>
      </c>
      <c r="J6817" s="3">
        <f t="shared" ca="1" si="1176"/>
        <v>0.11152711082335137</v>
      </c>
      <c r="K6817" s="3">
        <f t="shared" ca="1" si="1177"/>
        <v>4</v>
      </c>
      <c r="L6817" s="3" t="str">
        <f ca="1">VLOOKUP(K6817,Freq_Investment!$A$1:$B$8,2,0)</f>
        <v>Monthly</v>
      </c>
      <c r="M6817" s="3" t="str">
        <f t="shared" ca="1" si="1178"/>
        <v>Auto</v>
      </c>
      <c r="N6817" s="3">
        <f t="shared" ca="1" si="1168"/>
        <v>4</v>
      </c>
      <c r="O6817" s="3">
        <f t="shared" ca="1" si="1168"/>
        <v>2</v>
      </c>
      <c r="P6817" s="3">
        <f t="shared" ca="1" si="1168"/>
        <v>3</v>
      </c>
    </row>
    <row r="6818" spans="1:16" x14ac:dyDescent="0.25">
      <c r="A6818" s="3">
        <f t="shared" ca="1" si="1169"/>
        <v>651442068</v>
      </c>
      <c r="B6818" s="3">
        <f t="shared" ca="1" si="1170"/>
        <v>1009</v>
      </c>
      <c r="C6818" s="1">
        <f t="shared" ca="1" si="1171"/>
        <v>39995</v>
      </c>
      <c r="D6818" s="7">
        <f t="shared" ca="1" si="1172"/>
        <v>3</v>
      </c>
      <c r="E6818" s="3" t="str">
        <f ca="1">VLOOKUP(D6818,State!$A$1:$B$9,2,0)</f>
        <v>SA</v>
      </c>
      <c r="F6818" s="3">
        <f t="shared" ca="1" si="1173"/>
        <v>187</v>
      </c>
      <c r="G6818" s="3" t="str">
        <f ca="1">VLOOKUP(F6818,Occupation!$A$1:$B$915,2,0)</f>
        <v>Helicopter Pilot</v>
      </c>
      <c r="H6818" s="3">
        <f t="shared" ca="1" si="1174"/>
        <v>8</v>
      </c>
      <c r="I6818" s="3">
        <f t="shared" ca="1" si="1175"/>
        <v>30013.11</v>
      </c>
      <c r="J6818" s="3">
        <f t="shared" ca="1" si="1176"/>
        <v>0.40099665673617674</v>
      </c>
      <c r="K6818" s="3">
        <f t="shared" ca="1" si="1177"/>
        <v>2</v>
      </c>
      <c r="L6818" s="3" t="str">
        <f ca="1">VLOOKUP(K6818,Freq_Investment!$A$1:$B$8,2,0)</f>
        <v>Weekly</v>
      </c>
      <c r="M6818" s="3" t="str">
        <f t="shared" ca="1" si="1178"/>
        <v>Auto</v>
      </c>
      <c r="N6818" s="3">
        <f t="shared" ca="1" si="1168"/>
        <v>5</v>
      </c>
      <c r="O6818" s="3">
        <f t="shared" ca="1" si="1168"/>
        <v>2</v>
      </c>
      <c r="P6818" s="3">
        <f t="shared" ca="1" si="1168"/>
        <v>4</v>
      </c>
    </row>
    <row r="6819" spans="1:16" x14ac:dyDescent="0.25">
      <c r="A6819" s="3">
        <f t="shared" ca="1" si="1169"/>
        <v>598994188</v>
      </c>
      <c r="B6819" s="3">
        <f t="shared" ca="1" si="1170"/>
        <v>919</v>
      </c>
      <c r="C6819" s="1">
        <f t="shared" ca="1" si="1171"/>
        <v>43527</v>
      </c>
      <c r="D6819" s="7">
        <f t="shared" ca="1" si="1172"/>
        <v>8</v>
      </c>
      <c r="E6819" s="3" t="str">
        <f ca="1">VLOOKUP(D6819,State!$A$1:$B$9,2,0)</f>
        <v>ACT</v>
      </c>
      <c r="F6819" s="3">
        <f t="shared" ca="1" si="1173"/>
        <v>92</v>
      </c>
      <c r="G6819" s="3" t="str">
        <f ca="1">VLOOKUP(F6819,Occupation!$A$1:$B$915,2,0)</f>
        <v>Financial Institution Branch Manager</v>
      </c>
      <c r="H6819" s="3">
        <f t="shared" ca="1" si="1174"/>
        <v>4</v>
      </c>
      <c r="I6819" s="3">
        <f t="shared" ca="1" si="1175"/>
        <v>88900.35</v>
      </c>
      <c r="J6819" s="3">
        <f t="shared" ca="1" si="1176"/>
        <v>0.40049759540060581</v>
      </c>
      <c r="K6819" s="3">
        <f t="shared" ca="1" si="1177"/>
        <v>1</v>
      </c>
      <c r="L6819" s="3" t="str">
        <f ca="1">VLOOKUP(K6819,Freq_Investment!$A$1:$B$8,2,0)</f>
        <v>Daily</v>
      </c>
      <c r="M6819" s="3" t="str">
        <f t="shared" ca="1" si="1178"/>
        <v>Manual</v>
      </c>
      <c r="N6819" s="3">
        <f t="shared" ca="1" si="1168"/>
        <v>1</v>
      </c>
      <c r="O6819" s="3">
        <f t="shared" ca="1" si="1168"/>
        <v>2</v>
      </c>
      <c r="P6819" s="3">
        <f t="shared" ca="1" si="1168"/>
        <v>5</v>
      </c>
    </row>
    <row r="6820" spans="1:16" x14ac:dyDescent="0.25">
      <c r="A6820" s="3">
        <f t="shared" ca="1" si="1169"/>
        <v>768185233</v>
      </c>
      <c r="B6820" s="3">
        <f t="shared" ca="1" si="1170"/>
        <v>4528</v>
      </c>
      <c r="C6820" s="1">
        <f t="shared" ca="1" si="1171"/>
        <v>38878</v>
      </c>
      <c r="D6820" s="7">
        <f t="shared" ca="1" si="1172"/>
        <v>8</v>
      </c>
      <c r="E6820" s="3" t="str">
        <f ca="1">VLOOKUP(D6820,State!$A$1:$B$9,2,0)</f>
        <v>ACT</v>
      </c>
      <c r="F6820" s="3">
        <f t="shared" ca="1" si="1173"/>
        <v>131</v>
      </c>
      <c r="G6820" s="3" t="str">
        <f ca="1">VLOOKUP(F6820,Occupation!$A$1:$B$915,2,0)</f>
        <v>Accountant (General)</v>
      </c>
      <c r="H6820" s="3">
        <f t="shared" ca="1" si="1174"/>
        <v>7</v>
      </c>
      <c r="I6820" s="3">
        <f t="shared" ca="1" si="1175"/>
        <v>508.33</v>
      </c>
      <c r="J6820" s="3">
        <f t="shared" ca="1" si="1176"/>
        <v>0.12345322781747609</v>
      </c>
      <c r="K6820" s="3">
        <f t="shared" ca="1" si="1177"/>
        <v>1</v>
      </c>
      <c r="L6820" s="3" t="str">
        <f ca="1">VLOOKUP(K6820,Freq_Investment!$A$1:$B$8,2,0)</f>
        <v>Daily</v>
      </c>
      <c r="M6820" s="3" t="str">
        <f t="shared" ca="1" si="1178"/>
        <v>Manual</v>
      </c>
      <c r="N6820" s="3">
        <f t="shared" ca="1" si="1168"/>
        <v>1</v>
      </c>
      <c r="O6820" s="3">
        <f t="shared" ca="1" si="1168"/>
        <v>4</v>
      </c>
      <c r="P6820" s="3">
        <f t="shared" ca="1" si="1168"/>
        <v>2</v>
      </c>
    </row>
    <row r="6821" spans="1:16" x14ac:dyDescent="0.25">
      <c r="A6821" s="3">
        <f t="shared" ca="1" si="1169"/>
        <v>731099693</v>
      </c>
      <c r="B6821" s="3">
        <f t="shared" ca="1" si="1170"/>
        <v>5793</v>
      </c>
      <c r="C6821" s="1">
        <f t="shared" ca="1" si="1171"/>
        <v>31360</v>
      </c>
      <c r="D6821" s="7">
        <f t="shared" ca="1" si="1172"/>
        <v>7</v>
      </c>
      <c r="E6821" s="3" t="str">
        <f ca="1">VLOOKUP(D6821,State!$A$1:$B$9,2,0)</f>
        <v>VIC</v>
      </c>
      <c r="F6821" s="3">
        <f t="shared" ca="1" si="1173"/>
        <v>901</v>
      </c>
      <c r="G6821" s="3" t="str">
        <f ca="1">VLOOKUP(F6821,Occupation!$A$1:$B$915,2,0)</f>
        <v>Sheep Farm Worker</v>
      </c>
      <c r="H6821" s="3">
        <f t="shared" ca="1" si="1174"/>
        <v>3</v>
      </c>
      <c r="I6821" s="3">
        <f t="shared" ca="1" si="1175"/>
        <v>4188.5600000000004</v>
      </c>
      <c r="J6821" s="3">
        <f t="shared" ca="1" si="1176"/>
        <v>0.31412298187272159</v>
      </c>
      <c r="K6821" s="3">
        <f t="shared" ca="1" si="1177"/>
        <v>1</v>
      </c>
      <c r="L6821" s="3" t="str">
        <f ca="1">VLOOKUP(K6821,Freq_Investment!$A$1:$B$8,2,0)</f>
        <v>Daily</v>
      </c>
      <c r="M6821" s="3" t="str">
        <f t="shared" ca="1" si="1178"/>
        <v>Manual</v>
      </c>
      <c r="N6821" s="3">
        <f t="shared" ca="1" si="1168"/>
        <v>5</v>
      </c>
      <c r="O6821" s="3">
        <f t="shared" ca="1" si="1168"/>
        <v>3</v>
      </c>
      <c r="P6821" s="3">
        <f t="shared" ca="1" si="1168"/>
        <v>1</v>
      </c>
    </row>
    <row r="6822" spans="1:16" x14ac:dyDescent="0.25">
      <c r="A6822" s="3">
        <f t="shared" ca="1" si="1169"/>
        <v>103384487</v>
      </c>
      <c r="B6822" s="3">
        <f t="shared" ca="1" si="1170"/>
        <v>6887</v>
      </c>
      <c r="C6822" s="1">
        <f t="shared" ca="1" si="1171"/>
        <v>41300</v>
      </c>
      <c r="D6822" s="7">
        <f t="shared" ca="1" si="1172"/>
        <v>7</v>
      </c>
      <c r="E6822" s="3" t="str">
        <f ca="1">VLOOKUP(D6822,State!$A$1:$B$9,2,0)</f>
        <v>VIC</v>
      </c>
      <c r="F6822" s="3">
        <f t="shared" ca="1" si="1173"/>
        <v>339</v>
      </c>
      <c r="G6822" s="3" t="str">
        <f ca="1">VLOOKUP(F6822,Occupation!$A$1:$B$915,2,0)</f>
        <v>Dermatologist</v>
      </c>
      <c r="H6822" s="3">
        <f t="shared" ca="1" si="1174"/>
        <v>10</v>
      </c>
      <c r="I6822" s="3">
        <f t="shared" ca="1" si="1175"/>
        <v>18482.900000000001</v>
      </c>
      <c r="J6822" s="3">
        <f t="shared" ca="1" si="1176"/>
        <v>0.39450474123253093</v>
      </c>
      <c r="K6822" s="3">
        <f t="shared" ca="1" si="1177"/>
        <v>3</v>
      </c>
      <c r="L6822" s="3" t="str">
        <f ca="1">VLOOKUP(K6822,Freq_Investment!$A$1:$B$8,2,0)</f>
        <v>Fortnightly</v>
      </c>
      <c r="M6822" s="3" t="str">
        <f t="shared" ca="1" si="1178"/>
        <v>Manual</v>
      </c>
      <c r="N6822" s="3">
        <f t="shared" ca="1" si="1168"/>
        <v>3</v>
      </c>
      <c r="O6822" s="3">
        <f t="shared" ca="1" si="1168"/>
        <v>4</v>
      </c>
      <c r="P6822" s="3">
        <f t="shared" ca="1" si="1168"/>
        <v>3</v>
      </c>
    </row>
    <row r="6823" spans="1:16" x14ac:dyDescent="0.25">
      <c r="A6823" s="3">
        <f t="shared" ca="1" si="1169"/>
        <v>426934899</v>
      </c>
      <c r="B6823" s="3">
        <f t="shared" ca="1" si="1170"/>
        <v>7500</v>
      </c>
      <c r="C6823" s="1">
        <f t="shared" ca="1" si="1171"/>
        <v>29118</v>
      </c>
      <c r="D6823" s="7">
        <f t="shared" ca="1" si="1172"/>
        <v>1</v>
      </c>
      <c r="E6823" s="3" t="str">
        <f ca="1">VLOOKUP(D6823,State!$A$1:$B$9,2,0)</f>
        <v>NSW</v>
      </c>
      <c r="F6823" s="3">
        <f t="shared" ca="1" si="1173"/>
        <v>709</v>
      </c>
      <c r="G6823" s="3" t="str">
        <f ca="1">VLOOKUP(F6823,Occupation!$A$1:$B$915,2,0)</f>
        <v>Golfer</v>
      </c>
      <c r="H6823" s="3">
        <f t="shared" ca="1" si="1174"/>
        <v>1</v>
      </c>
      <c r="I6823" s="3">
        <f t="shared" ca="1" si="1175"/>
        <v>87468.15</v>
      </c>
      <c r="J6823" s="3">
        <f t="shared" ca="1" si="1176"/>
        <v>0.10362363966479254</v>
      </c>
      <c r="K6823" s="3">
        <f t="shared" ca="1" si="1177"/>
        <v>7</v>
      </c>
      <c r="L6823" s="3" t="str">
        <f ca="1">VLOOKUP(K6823,Freq_Investment!$A$1:$B$8,2,0)</f>
        <v>Yearly</v>
      </c>
      <c r="M6823" s="3" t="str">
        <f t="shared" ca="1" si="1178"/>
        <v>Auto</v>
      </c>
      <c r="N6823" s="3">
        <f t="shared" ca="1" si="1168"/>
        <v>2</v>
      </c>
      <c r="O6823" s="3">
        <f t="shared" ca="1" si="1168"/>
        <v>4</v>
      </c>
      <c r="P6823" s="3">
        <f t="shared" ca="1" si="1168"/>
        <v>2</v>
      </c>
    </row>
    <row r="6824" spans="1:16" x14ac:dyDescent="0.25">
      <c r="A6824" s="3">
        <f t="shared" ca="1" si="1169"/>
        <v>254851449</v>
      </c>
      <c r="B6824" s="3">
        <f t="shared" ca="1" si="1170"/>
        <v>843</v>
      </c>
      <c r="C6824" s="1">
        <f t="shared" ca="1" si="1171"/>
        <v>39394</v>
      </c>
      <c r="D6824" s="7">
        <f t="shared" ca="1" si="1172"/>
        <v>2</v>
      </c>
      <c r="E6824" s="3" t="str">
        <f ca="1">VLOOKUP(D6824,State!$A$1:$B$9,2,0)</f>
        <v>QLD</v>
      </c>
      <c r="F6824" s="3">
        <f t="shared" ca="1" si="1173"/>
        <v>801</v>
      </c>
      <c r="G6824" s="3" t="str">
        <f ca="1">VLOOKUP(F6824,Occupation!$A$1:$B$915,2,0)</f>
        <v>Glass Production Machine Operator</v>
      </c>
      <c r="H6824" s="3">
        <f t="shared" ca="1" si="1174"/>
        <v>10</v>
      </c>
      <c r="I6824" s="3">
        <f t="shared" ca="1" si="1175"/>
        <v>84981.88</v>
      </c>
      <c r="J6824" s="3">
        <f t="shared" ca="1" si="1176"/>
        <v>0.4006483949371949</v>
      </c>
      <c r="K6824" s="3">
        <f t="shared" ca="1" si="1177"/>
        <v>5</v>
      </c>
      <c r="L6824" s="3" t="str">
        <f ca="1">VLOOKUP(K6824,Freq_Investment!$A$1:$B$8,2,0)</f>
        <v>Quarterly</v>
      </c>
      <c r="M6824" s="3" t="str">
        <f t="shared" ca="1" si="1178"/>
        <v>Manual</v>
      </c>
      <c r="N6824" s="3">
        <f t="shared" ca="1" si="1168"/>
        <v>4</v>
      </c>
      <c r="O6824" s="3">
        <f t="shared" ca="1" si="1168"/>
        <v>5</v>
      </c>
      <c r="P6824" s="3">
        <f t="shared" ca="1" si="1168"/>
        <v>2</v>
      </c>
    </row>
    <row r="6825" spans="1:16" x14ac:dyDescent="0.25">
      <c r="A6825" s="3">
        <f t="shared" ca="1" si="1169"/>
        <v>765744164</v>
      </c>
      <c r="B6825" s="3">
        <f t="shared" ca="1" si="1170"/>
        <v>1619</v>
      </c>
      <c r="C6825" s="1">
        <f t="shared" ca="1" si="1171"/>
        <v>33941</v>
      </c>
      <c r="D6825" s="7">
        <f t="shared" ca="1" si="1172"/>
        <v>7</v>
      </c>
      <c r="E6825" s="3" t="str">
        <f ca="1">VLOOKUP(D6825,State!$A$1:$B$9,2,0)</f>
        <v>VIC</v>
      </c>
      <c r="F6825" s="3">
        <f t="shared" ca="1" si="1173"/>
        <v>666</v>
      </c>
      <c r="G6825" s="3" t="str">
        <f ca="1">VLOOKUP(F6825,Occupation!$A$1:$B$915,2,0)</f>
        <v>Crowd Controller</v>
      </c>
      <c r="H6825" s="3">
        <f t="shared" ca="1" si="1174"/>
        <v>1</v>
      </c>
      <c r="I6825" s="3">
        <f t="shared" ca="1" si="1175"/>
        <v>42787.53</v>
      </c>
      <c r="J6825" s="3">
        <f t="shared" ca="1" si="1176"/>
        <v>0.4979799918368501</v>
      </c>
      <c r="K6825" s="3">
        <f t="shared" ca="1" si="1177"/>
        <v>4</v>
      </c>
      <c r="L6825" s="3" t="str">
        <f ca="1">VLOOKUP(K6825,Freq_Investment!$A$1:$B$8,2,0)</f>
        <v>Monthly</v>
      </c>
      <c r="M6825" s="3" t="str">
        <f t="shared" ca="1" si="1178"/>
        <v>Auto</v>
      </c>
      <c r="N6825" s="3">
        <f t="shared" ca="1" si="1168"/>
        <v>1</v>
      </c>
      <c r="O6825" s="3">
        <f t="shared" ca="1" si="1168"/>
        <v>1</v>
      </c>
      <c r="P6825" s="3">
        <f t="shared" ca="1" si="1168"/>
        <v>4</v>
      </c>
    </row>
    <row r="6826" spans="1:16" x14ac:dyDescent="0.25">
      <c r="A6826" s="3">
        <f t="shared" ca="1" si="1169"/>
        <v>265258608</v>
      </c>
      <c r="B6826" s="3">
        <f t="shared" ca="1" si="1170"/>
        <v>4995</v>
      </c>
      <c r="C6826" s="1">
        <f t="shared" ca="1" si="1171"/>
        <v>26411</v>
      </c>
      <c r="D6826" s="7">
        <f t="shared" ca="1" si="1172"/>
        <v>1</v>
      </c>
      <c r="E6826" s="3" t="str">
        <f ca="1">VLOOKUP(D6826,State!$A$1:$B$9,2,0)</f>
        <v>NSW</v>
      </c>
      <c r="F6826" s="3">
        <f t="shared" ca="1" si="1173"/>
        <v>455</v>
      </c>
      <c r="G6826" s="3" t="str">
        <f ca="1">VLOOKUP(F6826,Occupation!$A$1:$B$915,2,0)</f>
        <v>Mechanical Engineering Draftsperson</v>
      </c>
      <c r="H6826" s="3">
        <f t="shared" ca="1" si="1174"/>
        <v>6</v>
      </c>
      <c r="I6826" s="3">
        <f t="shared" ca="1" si="1175"/>
        <v>9032.39</v>
      </c>
      <c r="J6826" s="3">
        <f t="shared" ca="1" si="1176"/>
        <v>0.21996442140639588</v>
      </c>
      <c r="K6826" s="3">
        <f t="shared" ca="1" si="1177"/>
        <v>1</v>
      </c>
      <c r="L6826" s="3" t="str">
        <f ca="1">VLOOKUP(K6826,Freq_Investment!$A$1:$B$8,2,0)</f>
        <v>Daily</v>
      </c>
      <c r="M6826" s="3" t="str">
        <f t="shared" ca="1" si="1178"/>
        <v>Auto</v>
      </c>
      <c r="N6826" s="3">
        <f t="shared" ca="1" si="1168"/>
        <v>2</v>
      </c>
      <c r="O6826" s="3">
        <f t="shared" ca="1" si="1168"/>
        <v>5</v>
      </c>
      <c r="P6826" s="3">
        <f t="shared" ca="1" si="1168"/>
        <v>4</v>
      </c>
    </row>
    <row r="6827" spans="1:16" x14ac:dyDescent="0.25">
      <c r="A6827" s="3">
        <f t="shared" ca="1" si="1169"/>
        <v>94352939</v>
      </c>
      <c r="B6827" s="3">
        <f t="shared" ca="1" si="1170"/>
        <v>6449</v>
      </c>
      <c r="C6827" s="1">
        <f t="shared" ca="1" si="1171"/>
        <v>28020</v>
      </c>
      <c r="D6827" s="7">
        <f t="shared" ca="1" si="1172"/>
        <v>1</v>
      </c>
      <c r="E6827" s="3" t="str">
        <f ca="1">VLOOKUP(D6827,State!$A$1:$B$9,2,0)</f>
        <v>NSW</v>
      </c>
      <c r="F6827" s="3">
        <f t="shared" ca="1" si="1173"/>
        <v>876</v>
      </c>
      <c r="G6827" s="3" t="str">
        <f ca="1">VLOOKUP(F6827,Occupation!$A$1:$B$915,2,0)</f>
        <v>Carpet Cleaner</v>
      </c>
      <c r="H6827" s="3">
        <f t="shared" ca="1" si="1174"/>
        <v>8</v>
      </c>
      <c r="I6827" s="3">
        <f t="shared" ca="1" si="1175"/>
        <v>74885.58</v>
      </c>
      <c r="J6827" s="3">
        <f t="shared" ca="1" si="1176"/>
        <v>0.38675466852676921</v>
      </c>
      <c r="K6827" s="3">
        <f t="shared" ca="1" si="1177"/>
        <v>5</v>
      </c>
      <c r="L6827" s="3" t="str">
        <f ca="1">VLOOKUP(K6827,Freq_Investment!$A$1:$B$8,2,0)</f>
        <v>Quarterly</v>
      </c>
      <c r="M6827" s="3" t="str">
        <f t="shared" ca="1" si="1178"/>
        <v>Manual</v>
      </c>
      <c r="N6827" s="3">
        <f t="shared" ca="1" si="1168"/>
        <v>3</v>
      </c>
      <c r="O6827" s="3">
        <f t="shared" ca="1" si="1168"/>
        <v>2</v>
      </c>
      <c r="P6827" s="3">
        <f t="shared" ca="1" si="1168"/>
        <v>4</v>
      </c>
    </row>
    <row r="6828" spans="1:16" x14ac:dyDescent="0.25">
      <c r="A6828" s="3">
        <f t="shared" ca="1" si="1169"/>
        <v>170438226</v>
      </c>
      <c r="B6828" s="3">
        <f t="shared" ca="1" si="1170"/>
        <v>8028</v>
      </c>
      <c r="C6828" s="1">
        <f t="shared" ca="1" si="1171"/>
        <v>36717</v>
      </c>
      <c r="D6828" s="7">
        <f t="shared" ca="1" si="1172"/>
        <v>7</v>
      </c>
      <c r="E6828" s="3" t="str">
        <f ca="1">VLOOKUP(D6828,State!$A$1:$B$9,2,0)</f>
        <v>VIC</v>
      </c>
      <c r="F6828" s="3">
        <f t="shared" ca="1" si="1173"/>
        <v>72</v>
      </c>
      <c r="G6828" s="3" t="str">
        <f ca="1">VLOOKUP(F6828,Occupation!$A$1:$B$915,2,0)</f>
        <v>Retirement Village Manager</v>
      </c>
      <c r="H6828" s="3">
        <f t="shared" ca="1" si="1174"/>
        <v>7</v>
      </c>
      <c r="I6828" s="3">
        <f t="shared" ca="1" si="1175"/>
        <v>26918.11</v>
      </c>
      <c r="J6828" s="3">
        <f t="shared" ca="1" si="1176"/>
        <v>0.13567761616687707</v>
      </c>
      <c r="K6828" s="3">
        <f t="shared" ca="1" si="1177"/>
        <v>7</v>
      </c>
      <c r="L6828" s="3" t="str">
        <f ca="1">VLOOKUP(K6828,Freq_Investment!$A$1:$B$8,2,0)</f>
        <v>Yearly</v>
      </c>
      <c r="M6828" s="3" t="str">
        <f t="shared" ca="1" si="1178"/>
        <v>Manual</v>
      </c>
      <c r="N6828" s="3">
        <f t="shared" ca="1" si="1168"/>
        <v>5</v>
      </c>
      <c r="O6828" s="3">
        <f t="shared" ca="1" si="1168"/>
        <v>2</v>
      </c>
      <c r="P6828" s="3">
        <f t="shared" ca="1" si="1168"/>
        <v>2</v>
      </c>
    </row>
    <row r="6829" spans="1:16" x14ac:dyDescent="0.25">
      <c r="A6829" s="3">
        <f t="shared" ca="1" si="1169"/>
        <v>621229710</v>
      </c>
      <c r="B6829" s="3">
        <f t="shared" ca="1" si="1170"/>
        <v>3941</v>
      </c>
      <c r="C6829" s="1">
        <f t="shared" ca="1" si="1171"/>
        <v>44024</v>
      </c>
      <c r="D6829" s="7">
        <f t="shared" ca="1" si="1172"/>
        <v>5</v>
      </c>
      <c r="E6829" s="3" t="str">
        <f ca="1">VLOOKUP(D6829,State!$A$1:$B$9,2,0)</f>
        <v>NT</v>
      </c>
      <c r="F6829" s="3">
        <f t="shared" ca="1" si="1173"/>
        <v>29</v>
      </c>
      <c r="G6829" s="3" t="str">
        <f ca="1">VLOOKUP(F6829,Occupation!$A$1:$B$915,2,0)</f>
        <v>Sales and Marketing Manager</v>
      </c>
      <c r="H6829" s="3">
        <f t="shared" ca="1" si="1174"/>
        <v>7</v>
      </c>
      <c r="I6829" s="3">
        <f t="shared" ca="1" si="1175"/>
        <v>2335.17</v>
      </c>
      <c r="J6829" s="3">
        <f t="shared" ca="1" si="1176"/>
        <v>0.33524572351699711</v>
      </c>
      <c r="K6829" s="3">
        <f t="shared" ca="1" si="1177"/>
        <v>1</v>
      </c>
      <c r="L6829" s="3" t="str">
        <f ca="1">VLOOKUP(K6829,Freq_Investment!$A$1:$B$8,2,0)</f>
        <v>Daily</v>
      </c>
      <c r="M6829" s="3" t="str">
        <f t="shared" ca="1" si="1178"/>
        <v>Manual</v>
      </c>
      <c r="N6829" s="3">
        <f t="shared" ca="1" si="1168"/>
        <v>5</v>
      </c>
      <c r="O6829" s="3">
        <f t="shared" ca="1" si="1168"/>
        <v>3</v>
      </c>
      <c r="P6829" s="3">
        <f t="shared" ca="1" si="1168"/>
        <v>5</v>
      </c>
    </row>
    <row r="6830" spans="1:16" x14ac:dyDescent="0.25">
      <c r="A6830" s="3">
        <f t="shared" ca="1" si="1169"/>
        <v>23861097</v>
      </c>
      <c r="B6830" s="3">
        <f t="shared" ca="1" si="1170"/>
        <v>3071</v>
      </c>
      <c r="C6830" s="1">
        <f t="shared" ca="1" si="1171"/>
        <v>40991</v>
      </c>
      <c r="D6830" s="7">
        <f t="shared" ca="1" si="1172"/>
        <v>4</v>
      </c>
      <c r="E6830" s="3" t="str">
        <f ca="1">VLOOKUP(D6830,State!$A$1:$B$9,2,0)</f>
        <v>WA</v>
      </c>
      <c r="F6830" s="3">
        <f t="shared" ca="1" si="1173"/>
        <v>623</v>
      </c>
      <c r="G6830" s="3" t="str">
        <f ca="1">VLOOKUP(F6830,Occupation!$A$1:$B$915,2,0)</f>
        <v>Intensive Care Ambulance Paramedic (Aus) / Ambulance Paramedic (NZ)</v>
      </c>
      <c r="H6830" s="3">
        <f t="shared" ca="1" si="1174"/>
        <v>2</v>
      </c>
      <c r="I6830" s="3">
        <f t="shared" ca="1" si="1175"/>
        <v>98006.39</v>
      </c>
      <c r="J6830" s="3">
        <f t="shared" ca="1" si="1176"/>
        <v>0.19334722542385807</v>
      </c>
      <c r="K6830" s="3">
        <f t="shared" ca="1" si="1177"/>
        <v>5</v>
      </c>
      <c r="L6830" s="3" t="str">
        <f ca="1">VLOOKUP(K6830,Freq_Investment!$A$1:$B$8,2,0)</f>
        <v>Quarterly</v>
      </c>
      <c r="M6830" s="3" t="str">
        <f t="shared" ca="1" si="1178"/>
        <v>Manual</v>
      </c>
      <c r="N6830" s="3">
        <f t="shared" ref="N6830:P6893" ca="1" si="1179">RANDBETWEEN(1,5)</f>
        <v>1</v>
      </c>
      <c r="O6830" s="3">
        <f t="shared" ca="1" si="1179"/>
        <v>1</v>
      </c>
      <c r="P6830" s="3">
        <f t="shared" ca="1" si="1179"/>
        <v>1</v>
      </c>
    </row>
    <row r="6831" spans="1:16" x14ac:dyDescent="0.25">
      <c r="A6831" s="3">
        <f t="shared" ca="1" si="1169"/>
        <v>612471637</v>
      </c>
      <c r="B6831" s="3">
        <f t="shared" ca="1" si="1170"/>
        <v>4711</v>
      </c>
      <c r="C6831" s="1">
        <f t="shared" ca="1" si="1171"/>
        <v>26668</v>
      </c>
      <c r="D6831" s="7">
        <f t="shared" ca="1" si="1172"/>
        <v>1</v>
      </c>
      <c r="E6831" s="3" t="str">
        <f ca="1">VLOOKUP(D6831,State!$A$1:$B$9,2,0)</f>
        <v>NSW</v>
      </c>
      <c r="F6831" s="3">
        <f t="shared" ca="1" si="1173"/>
        <v>715</v>
      </c>
      <c r="G6831" s="3" t="str">
        <f ca="1">VLOOKUP(F6831,Occupation!$A$1:$B$915,2,0)</f>
        <v>Office Manager</v>
      </c>
      <c r="H6831" s="3">
        <f t="shared" ca="1" si="1174"/>
        <v>2</v>
      </c>
      <c r="I6831" s="3">
        <f t="shared" ca="1" si="1175"/>
        <v>88770.33</v>
      </c>
      <c r="J6831" s="3">
        <f t="shared" ca="1" si="1176"/>
        <v>4.144526128222864E-2</v>
      </c>
      <c r="K6831" s="3">
        <f t="shared" ca="1" si="1177"/>
        <v>1</v>
      </c>
      <c r="L6831" s="3" t="str">
        <f ca="1">VLOOKUP(K6831,Freq_Investment!$A$1:$B$8,2,0)</f>
        <v>Daily</v>
      </c>
      <c r="M6831" s="3" t="str">
        <f t="shared" ca="1" si="1178"/>
        <v>Auto</v>
      </c>
      <c r="N6831" s="3">
        <f t="shared" ca="1" si="1179"/>
        <v>4</v>
      </c>
      <c r="O6831" s="3">
        <f t="shared" ca="1" si="1179"/>
        <v>2</v>
      </c>
      <c r="P6831" s="3">
        <f t="shared" ca="1" si="1179"/>
        <v>4</v>
      </c>
    </row>
    <row r="6832" spans="1:16" x14ac:dyDescent="0.25">
      <c r="A6832" s="3">
        <f t="shared" ca="1" si="1169"/>
        <v>549609767</v>
      </c>
      <c r="B6832" s="3">
        <f t="shared" ca="1" si="1170"/>
        <v>6121</v>
      </c>
      <c r="C6832" s="1">
        <f t="shared" ca="1" si="1171"/>
        <v>29521</v>
      </c>
      <c r="D6832" s="7">
        <f t="shared" ca="1" si="1172"/>
        <v>5</v>
      </c>
      <c r="E6832" s="3" t="str">
        <f ca="1">VLOOKUP(D6832,State!$A$1:$B$9,2,0)</f>
        <v>NT</v>
      </c>
      <c r="F6832" s="3">
        <f t="shared" ca="1" si="1173"/>
        <v>394</v>
      </c>
      <c r="G6832" s="3" t="str">
        <f ca="1">VLOOKUP(F6832,Occupation!$A$1:$B$915,2,0)</f>
        <v>Barrister</v>
      </c>
      <c r="H6832" s="3">
        <f t="shared" ca="1" si="1174"/>
        <v>6</v>
      </c>
      <c r="I6832" s="3">
        <f t="shared" ca="1" si="1175"/>
        <v>71303.83</v>
      </c>
      <c r="J6832" s="3">
        <f t="shared" ca="1" si="1176"/>
        <v>0.11094496817624871</v>
      </c>
      <c r="K6832" s="3">
        <f t="shared" ca="1" si="1177"/>
        <v>7</v>
      </c>
      <c r="L6832" s="3" t="str">
        <f ca="1">VLOOKUP(K6832,Freq_Investment!$A$1:$B$8,2,0)</f>
        <v>Yearly</v>
      </c>
      <c r="M6832" s="3" t="str">
        <f t="shared" ca="1" si="1178"/>
        <v>Manual</v>
      </c>
      <c r="N6832" s="3">
        <f t="shared" ca="1" si="1179"/>
        <v>2</v>
      </c>
      <c r="O6832" s="3">
        <f t="shared" ca="1" si="1179"/>
        <v>4</v>
      </c>
      <c r="P6832" s="3">
        <f t="shared" ca="1" si="1179"/>
        <v>4</v>
      </c>
    </row>
    <row r="6833" spans="1:16" x14ac:dyDescent="0.25">
      <c r="A6833" s="3">
        <f t="shared" ca="1" si="1169"/>
        <v>59195855</v>
      </c>
      <c r="B6833" s="3">
        <f t="shared" ca="1" si="1170"/>
        <v>3235</v>
      </c>
      <c r="C6833" s="1">
        <f t="shared" ca="1" si="1171"/>
        <v>28507</v>
      </c>
      <c r="D6833" s="7">
        <f t="shared" ca="1" si="1172"/>
        <v>5</v>
      </c>
      <c r="E6833" s="3" t="str">
        <f ca="1">VLOOKUP(D6833,State!$A$1:$B$9,2,0)</f>
        <v>NT</v>
      </c>
      <c r="F6833" s="3">
        <f t="shared" ca="1" si="1173"/>
        <v>739</v>
      </c>
      <c r="G6833" s="3" t="str">
        <f ca="1">VLOOKUP(F6833,Occupation!$A$1:$B$915,2,0)</f>
        <v>Insurance Consultant</v>
      </c>
      <c r="H6833" s="3">
        <f t="shared" ca="1" si="1174"/>
        <v>1</v>
      </c>
      <c r="I6833" s="3">
        <f t="shared" ca="1" si="1175"/>
        <v>91077.58</v>
      </c>
      <c r="J6833" s="3">
        <f t="shared" ca="1" si="1176"/>
        <v>0.30221413977940698</v>
      </c>
      <c r="K6833" s="3">
        <f t="shared" ca="1" si="1177"/>
        <v>3</v>
      </c>
      <c r="L6833" s="3" t="str">
        <f ca="1">VLOOKUP(K6833,Freq_Investment!$A$1:$B$8,2,0)</f>
        <v>Fortnightly</v>
      </c>
      <c r="M6833" s="3" t="str">
        <f t="shared" ca="1" si="1178"/>
        <v>Auto</v>
      </c>
      <c r="N6833" s="3">
        <f t="shared" ca="1" si="1179"/>
        <v>3</v>
      </c>
      <c r="O6833" s="3">
        <f t="shared" ca="1" si="1179"/>
        <v>2</v>
      </c>
      <c r="P6833" s="3">
        <f t="shared" ca="1" si="1179"/>
        <v>2</v>
      </c>
    </row>
    <row r="6834" spans="1:16" x14ac:dyDescent="0.25">
      <c r="A6834" s="3">
        <f t="shared" ca="1" si="1169"/>
        <v>413984378</v>
      </c>
      <c r="B6834" s="3">
        <f t="shared" ca="1" si="1170"/>
        <v>7475</v>
      </c>
      <c r="C6834" s="1">
        <f t="shared" ca="1" si="1171"/>
        <v>31535</v>
      </c>
      <c r="D6834" s="7">
        <f t="shared" ca="1" si="1172"/>
        <v>8</v>
      </c>
      <c r="E6834" s="3" t="str">
        <f ca="1">VLOOKUP(D6834,State!$A$1:$B$9,2,0)</f>
        <v>ACT</v>
      </c>
      <c r="F6834" s="3">
        <f t="shared" ca="1" si="1173"/>
        <v>126</v>
      </c>
      <c r="G6834" s="3" t="str">
        <f ca="1">VLOOKUP(F6834,Occupation!$A$1:$B$915,2,0)</f>
        <v>Print Journalist</v>
      </c>
      <c r="H6834" s="3">
        <f t="shared" ca="1" si="1174"/>
        <v>3</v>
      </c>
      <c r="I6834" s="3">
        <f t="shared" ca="1" si="1175"/>
        <v>698.32</v>
      </c>
      <c r="J6834" s="3">
        <f t="shared" ca="1" si="1176"/>
        <v>0.3190720588763345</v>
      </c>
      <c r="K6834" s="3">
        <f t="shared" ca="1" si="1177"/>
        <v>6</v>
      </c>
      <c r="L6834" s="3" t="str">
        <f ca="1">VLOOKUP(K6834,Freq_Investment!$A$1:$B$8,2,0)</f>
        <v>Half-yearly</v>
      </c>
      <c r="M6834" s="3" t="str">
        <f t="shared" ca="1" si="1178"/>
        <v>Auto</v>
      </c>
      <c r="N6834" s="3">
        <f t="shared" ca="1" si="1179"/>
        <v>3</v>
      </c>
      <c r="O6834" s="3">
        <f t="shared" ca="1" si="1179"/>
        <v>3</v>
      </c>
      <c r="P6834" s="3">
        <f t="shared" ca="1" si="1179"/>
        <v>1</v>
      </c>
    </row>
    <row r="6835" spans="1:16" x14ac:dyDescent="0.25">
      <c r="A6835" s="3">
        <f t="shared" ca="1" si="1169"/>
        <v>108509174</v>
      </c>
      <c r="B6835" s="3">
        <f t="shared" ca="1" si="1170"/>
        <v>3537</v>
      </c>
      <c r="C6835" s="1">
        <f t="shared" ca="1" si="1171"/>
        <v>32854</v>
      </c>
      <c r="D6835" s="7">
        <f t="shared" ca="1" si="1172"/>
        <v>8</v>
      </c>
      <c r="E6835" s="3" t="str">
        <f ca="1">VLOOKUP(D6835,State!$A$1:$B$9,2,0)</f>
        <v>ACT</v>
      </c>
      <c r="F6835" s="3">
        <f t="shared" ca="1" si="1173"/>
        <v>6</v>
      </c>
      <c r="G6835" s="3" t="str">
        <f ca="1">VLOOKUP(F6835,Occupation!$A$1:$B$915,2,0)</f>
        <v>Dairy Cattle Farmer</v>
      </c>
      <c r="H6835" s="3">
        <f t="shared" ca="1" si="1174"/>
        <v>3</v>
      </c>
      <c r="I6835" s="3">
        <f t="shared" ca="1" si="1175"/>
        <v>40628.14</v>
      </c>
      <c r="J6835" s="3">
        <f t="shared" ca="1" si="1176"/>
        <v>0.25303812908415924</v>
      </c>
      <c r="K6835" s="3">
        <f t="shared" ca="1" si="1177"/>
        <v>4</v>
      </c>
      <c r="L6835" s="3" t="str">
        <f ca="1">VLOOKUP(K6835,Freq_Investment!$A$1:$B$8,2,0)</f>
        <v>Monthly</v>
      </c>
      <c r="M6835" s="3" t="str">
        <f t="shared" ca="1" si="1178"/>
        <v>Auto</v>
      </c>
      <c r="N6835" s="3">
        <f t="shared" ca="1" si="1179"/>
        <v>1</v>
      </c>
      <c r="O6835" s="3">
        <f t="shared" ca="1" si="1179"/>
        <v>1</v>
      </c>
      <c r="P6835" s="3">
        <f t="shared" ca="1" si="1179"/>
        <v>1</v>
      </c>
    </row>
    <row r="6836" spans="1:16" x14ac:dyDescent="0.25">
      <c r="A6836" s="3">
        <f t="shared" ca="1" si="1169"/>
        <v>968742411</v>
      </c>
      <c r="B6836" s="3">
        <f t="shared" ca="1" si="1170"/>
        <v>5900</v>
      </c>
      <c r="C6836" s="1">
        <f t="shared" ca="1" si="1171"/>
        <v>35867</v>
      </c>
      <c r="D6836" s="7">
        <f t="shared" ca="1" si="1172"/>
        <v>1</v>
      </c>
      <c r="E6836" s="3" t="str">
        <f ca="1">VLOOKUP(D6836,State!$A$1:$B$9,2,0)</f>
        <v>NSW</v>
      </c>
      <c r="F6836" s="3">
        <f t="shared" ca="1" si="1173"/>
        <v>608</v>
      </c>
      <c r="G6836" s="3" t="str">
        <f ca="1">VLOOKUP(F6836,Occupation!$A$1:$B$915,2,0)</f>
        <v>Make Up Artist</v>
      </c>
      <c r="H6836" s="3">
        <f t="shared" ca="1" si="1174"/>
        <v>6</v>
      </c>
      <c r="I6836" s="3">
        <f t="shared" ca="1" si="1175"/>
        <v>90822.24</v>
      </c>
      <c r="J6836" s="3">
        <f t="shared" ca="1" si="1176"/>
        <v>0.17661884222767149</v>
      </c>
      <c r="K6836" s="3">
        <f t="shared" ca="1" si="1177"/>
        <v>2</v>
      </c>
      <c r="L6836" s="3" t="str">
        <f ca="1">VLOOKUP(K6836,Freq_Investment!$A$1:$B$8,2,0)</f>
        <v>Weekly</v>
      </c>
      <c r="M6836" s="3" t="str">
        <f t="shared" ca="1" si="1178"/>
        <v>Auto</v>
      </c>
      <c r="N6836" s="3">
        <f t="shared" ca="1" si="1179"/>
        <v>2</v>
      </c>
      <c r="O6836" s="3">
        <f t="shared" ca="1" si="1179"/>
        <v>3</v>
      </c>
      <c r="P6836" s="3">
        <f t="shared" ca="1" si="1179"/>
        <v>2</v>
      </c>
    </row>
    <row r="6837" spans="1:16" x14ac:dyDescent="0.25">
      <c r="A6837" s="3">
        <f t="shared" ca="1" si="1169"/>
        <v>467789183</v>
      </c>
      <c r="B6837" s="3">
        <f t="shared" ca="1" si="1170"/>
        <v>6937</v>
      </c>
      <c r="C6837" s="1">
        <f t="shared" ca="1" si="1171"/>
        <v>35524</v>
      </c>
      <c r="D6837" s="7">
        <f t="shared" ca="1" si="1172"/>
        <v>2</v>
      </c>
      <c r="E6837" s="3" t="str">
        <f ca="1">VLOOKUP(D6837,State!$A$1:$B$9,2,0)</f>
        <v>QLD</v>
      </c>
      <c r="F6837" s="3">
        <f t="shared" ca="1" si="1173"/>
        <v>347</v>
      </c>
      <c r="G6837" s="3" t="str">
        <f ca="1">VLOOKUP(F6837,Occupation!$A$1:$B$915,2,0)</f>
        <v>Midwife</v>
      </c>
      <c r="H6837" s="3">
        <f t="shared" ca="1" si="1174"/>
        <v>4</v>
      </c>
      <c r="I6837" s="3">
        <f t="shared" ca="1" si="1175"/>
        <v>70478.179999999993</v>
      </c>
      <c r="J6837" s="3">
        <f t="shared" ca="1" si="1176"/>
        <v>0.30688075041630264</v>
      </c>
      <c r="K6837" s="3">
        <f t="shared" ca="1" si="1177"/>
        <v>2</v>
      </c>
      <c r="L6837" s="3" t="str">
        <f ca="1">VLOOKUP(K6837,Freq_Investment!$A$1:$B$8,2,0)</f>
        <v>Weekly</v>
      </c>
      <c r="M6837" s="3" t="str">
        <f t="shared" ca="1" si="1178"/>
        <v>Auto</v>
      </c>
      <c r="N6837" s="3">
        <f t="shared" ca="1" si="1179"/>
        <v>5</v>
      </c>
      <c r="O6837" s="3">
        <f t="shared" ca="1" si="1179"/>
        <v>1</v>
      </c>
      <c r="P6837" s="3">
        <f t="shared" ca="1" si="1179"/>
        <v>1</v>
      </c>
    </row>
    <row r="6838" spans="1:16" x14ac:dyDescent="0.25">
      <c r="A6838" s="3">
        <f t="shared" ca="1" si="1169"/>
        <v>365731578</v>
      </c>
      <c r="B6838" s="3">
        <f t="shared" ca="1" si="1170"/>
        <v>8060</v>
      </c>
      <c r="C6838" s="1">
        <f t="shared" ca="1" si="1171"/>
        <v>33395</v>
      </c>
      <c r="D6838" s="7">
        <f t="shared" ca="1" si="1172"/>
        <v>1</v>
      </c>
      <c r="E6838" s="3" t="str">
        <f ca="1">VLOOKUP(D6838,State!$A$1:$B$9,2,0)</f>
        <v>NSW</v>
      </c>
      <c r="F6838" s="3">
        <f t="shared" ca="1" si="1173"/>
        <v>42</v>
      </c>
      <c r="G6838" s="3" t="str">
        <f ca="1">VLOOKUP(F6838,Occupation!$A$1:$B$915,2,0)</f>
        <v>Manufacturer</v>
      </c>
      <c r="H6838" s="3">
        <f t="shared" ca="1" si="1174"/>
        <v>8</v>
      </c>
      <c r="I6838" s="3">
        <f t="shared" ca="1" si="1175"/>
        <v>83837.36</v>
      </c>
      <c r="J6838" s="3">
        <f t="shared" ca="1" si="1176"/>
        <v>0.34430231120799087</v>
      </c>
      <c r="K6838" s="3">
        <f t="shared" ca="1" si="1177"/>
        <v>5</v>
      </c>
      <c r="L6838" s="3" t="str">
        <f ca="1">VLOOKUP(K6838,Freq_Investment!$A$1:$B$8,2,0)</f>
        <v>Quarterly</v>
      </c>
      <c r="M6838" s="3" t="str">
        <f t="shared" ca="1" si="1178"/>
        <v>Auto</v>
      </c>
      <c r="N6838" s="3">
        <f t="shared" ca="1" si="1179"/>
        <v>3</v>
      </c>
      <c r="O6838" s="3">
        <f t="shared" ca="1" si="1179"/>
        <v>4</v>
      </c>
      <c r="P6838" s="3">
        <f t="shared" ca="1" si="1179"/>
        <v>1</v>
      </c>
    </row>
    <row r="6839" spans="1:16" x14ac:dyDescent="0.25">
      <c r="A6839" s="3">
        <f t="shared" ca="1" si="1169"/>
        <v>686206303</v>
      </c>
      <c r="B6839" s="3">
        <f t="shared" ca="1" si="1170"/>
        <v>8843</v>
      </c>
      <c r="C6839" s="1">
        <f t="shared" ca="1" si="1171"/>
        <v>34747</v>
      </c>
      <c r="D6839" s="7">
        <f t="shared" ca="1" si="1172"/>
        <v>1</v>
      </c>
      <c r="E6839" s="3" t="str">
        <f ca="1">VLOOKUP(D6839,State!$A$1:$B$9,2,0)</f>
        <v>NSW</v>
      </c>
      <c r="F6839" s="3">
        <f t="shared" ca="1" si="1173"/>
        <v>800</v>
      </c>
      <c r="G6839" s="3" t="str">
        <f ca="1">VLOOKUP(F6839,Occupation!$A$1:$B$915,2,0)</f>
        <v>Concrete Products Machine Operator</v>
      </c>
      <c r="H6839" s="3">
        <f t="shared" ca="1" si="1174"/>
        <v>8</v>
      </c>
      <c r="I6839" s="3">
        <f t="shared" ca="1" si="1175"/>
        <v>41432.78</v>
      </c>
      <c r="J6839" s="3">
        <f t="shared" ca="1" si="1176"/>
        <v>0.3369307354067228</v>
      </c>
      <c r="K6839" s="3">
        <f t="shared" ca="1" si="1177"/>
        <v>7</v>
      </c>
      <c r="L6839" s="3" t="str">
        <f ca="1">VLOOKUP(K6839,Freq_Investment!$A$1:$B$8,2,0)</f>
        <v>Yearly</v>
      </c>
      <c r="M6839" s="3" t="str">
        <f t="shared" ca="1" si="1178"/>
        <v>Auto</v>
      </c>
      <c r="N6839" s="3">
        <f t="shared" ca="1" si="1179"/>
        <v>4</v>
      </c>
      <c r="O6839" s="3">
        <f t="shared" ca="1" si="1179"/>
        <v>2</v>
      </c>
      <c r="P6839" s="3">
        <f t="shared" ca="1" si="1179"/>
        <v>3</v>
      </c>
    </row>
    <row r="6840" spans="1:16" x14ac:dyDescent="0.25">
      <c r="A6840" s="3">
        <f t="shared" ca="1" si="1169"/>
        <v>679702294</v>
      </c>
      <c r="B6840" s="3">
        <f t="shared" ca="1" si="1170"/>
        <v>9747</v>
      </c>
      <c r="C6840" s="1">
        <f t="shared" ca="1" si="1171"/>
        <v>30998</v>
      </c>
      <c r="D6840" s="7">
        <f t="shared" ca="1" si="1172"/>
        <v>5</v>
      </c>
      <c r="E6840" s="3" t="str">
        <f ca="1">VLOOKUP(D6840,State!$A$1:$B$9,2,0)</f>
        <v>NT</v>
      </c>
      <c r="F6840" s="3">
        <f t="shared" ca="1" si="1173"/>
        <v>400</v>
      </c>
      <c r="G6840" s="3" t="str">
        <f ca="1">VLOOKUP(F6840,Occupation!$A$1:$B$915,2,0)</f>
        <v>Family and Marriage Counsellor</v>
      </c>
      <c r="H6840" s="3">
        <f t="shared" ca="1" si="1174"/>
        <v>4</v>
      </c>
      <c r="I6840" s="3">
        <f t="shared" ca="1" si="1175"/>
        <v>35772.800000000003</v>
      </c>
      <c r="J6840" s="3">
        <f t="shared" ca="1" si="1176"/>
        <v>0.46168549996828856</v>
      </c>
      <c r="K6840" s="3">
        <f t="shared" ca="1" si="1177"/>
        <v>1</v>
      </c>
      <c r="L6840" s="3" t="str">
        <f ca="1">VLOOKUP(K6840,Freq_Investment!$A$1:$B$8,2,0)</f>
        <v>Daily</v>
      </c>
      <c r="M6840" s="3" t="str">
        <f t="shared" ca="1" si="1178"/>
        <v>Manual</v>
      </c>
      <c r="N6840" s="3">
        <f t="shared" ca="1" si="1179"/>
        <v>5</v>
      </c>
      <c r="O6840" s="3">
        <f t="shared" ca="1" si="1179"/>
        <v>4</v>
      </c>
      <c r="P6840" s="3">
        <f t="shared" ca="1" si="1179"/>
        <v>5</v>
      </c>
    </row>
    <row r="6841" spans="1:16" x14ac:dyDescent="0.25">
      <c r="A6841" s="3">
        <f t="shared" ca="1" si="1169"/>
        <v>188771222</v>
      </c>
      <c r="B6841" s="3">
        <f t="shared" ca="1" si="1170"/>
        <v>6891</v>
      </c>
      <c r="C6841" s="1">
        <f t="shared" ca="1" si="1171"/>
        <v>36286</v>
      </c>
      <c r="D6841" s="7">
        <f t="shared" ca="1" si="1172"/>
        <v>3</v>
      </c>
      <c r="E6841" s="3" t="str">
        <f ca="1">VLOOKUP(D6841,State!$A$1:$B$9,2,0)</f>
        <v>SA</v>
      </c>
      <c r="F6841" s="3">
        <f t="shared" ca="1" si="1173"/>
        <v>400</v>
      </c>
      <c r="G6841" s="3" t="str">
        <f ca="1">VLOOKUP(F6841,Occupation!$A$1:$B$915,2,0)</f>
        <v>Family and Marriage Counsellor</v>
      </c>
      <c r="H6841" s="3">
        <f t="shared" ca="1" si="1174"/>
        <v>8</v>
      </c>
      <c r="I6841" s="3">
        <f t="shared" ca="1" si="1175"/>
        <v>51421.67</v>
      </c>
      <c r="J6841" s="3">
        <f t="shared" ca="1" si="1176"/>
        <v>0.1351193691371137</v>
      </c>
      <c r="K6841" s="3">
        <f t="shared" ca="1" si="1177"/>
        <v>5</v>
      </c>
      <c r="L6841" s="3" t="str">
        <f ca="1">VLOOKUP(K6841,Freq_Investment!$A$1:$B$8,2,0)</f>
        <v>Quarterly</v>
      </c>
      <c r="M6841" s="3" t="str">
        <f t="shared" ca="1" si="1178"/>
        <v>Manual</v>
      </c>
      <c r="N6841" s="3">
        <f t="shared" ca="1" si="1179"/>
        <v>2</v>
      </c>
      <c r="O6841" s="3">
        <f t="shared" ca="1" si="1179"/>
        <v>4</v>
      </c>
      <c r="P6841" s="3">
        <f t="shared" ca="1" si="1179"/>
        <v>1</v>
      </c>
    </row>
    <row r="6842" spans="1:16" x14ac:dyDescent="0.25">
      <c r="A6842" s="3">
        <f t="shared" ca="1" si="1169"/>
        <v>847926261</v>
      </c>
      <c r="B6842" s="3">
        <f t="shared" ca="1" si="1170"/>
        <v>2805</v>
      </c>
      <c r="C6842" s="1">
        <f t="shared" ca="1" si="1171"/>
        <v>33097</v>
      </c>
      <c r="D6842" s="7">
        <f t="shared" ca="1" si="1172"/>
        <v>6</v>
      </c>
      <c r="E6842" s="3" t="str">
        <f ca="1">VLOOKUP(D6842,State!$A$1:$B$9,2,0)</f>
        <v>TAS</v>
      </c>
      <c r="F6842" s="3">
        <f t="shared" ca="1" si="1173"/>
        <v>169</v>
      </c>
      <c r="G6842" s="3" t="str">
        <f ca="1">VLOOKUP(F6842,Occupation!$A$1:$B$915,2,0)</f>
        <v>Migration Agent / Immigration Consultant</v>
      </c>
      <c r="H6842" s="3">
        <f t="shared" ca="1" si="1174"/>
        <v>4</v>
      </c>
      <c r="I6842" s="3">
        <f t="shared" ca="1" si="1175"/>
        <v>22757.759999999998</v>
      </c>
      <c r="J6842" s="3">
        <f t="shared" ca="1" si="1176"/>
        <v>0.35392854791755834</v>
      </c>
      <c r="K6842" s="3">
        <f t="shared" ca="1" si="1177"/>
        <v>6</v>
      </c>
      <c r="L6842" s="3" t="str">
        <f ca="1">VLOOKUP(K6842,Freq_Investment!$A$1:$B$8,2,0)</f>
        <v>Half-yearly</v>
      </c>
      <c r="M6842" s="3" t="str">
        <f t="shared" ca="1" si="1178"/>
        <v>Auto</v>
      </c>
      <c r="N6842" s="3">
        <f t="shared" ca="1" si="1179"/>
        <v>1</v>
      </c>
      <c r="O6842" s="3">
        <f t="shared" ca="1" si="1179"/>
        <v>3</v>
      </c>
      <c r="P6842" s="3">
        <f t="shared" ca="1" si="1179"/>
        <v>3</v>
      </c>
    </row>
    <row r="6843" spans="1:16" x14ac:dyDescent="0.25">
      <c r="A6843" s="3">
        <f t="shared" ca="1" si="1169"/>
        <v>455255159</v>
      </c>
      <c r="B6843" s="3">
        <f t="shared" ca="1" si="1170"/>
        <v>9122</v>
      </c>
      <c r="C6843" s="1">
        <f t="shared" ca="1" si="1171"/>
        <v>34946</v>
      </c>
      <c r="D6843" s="7">
        <f t="shared" ca="1" si="1172"/>
        <v>4</v>
      </c>
      <c r="E6843" s="3" t="str">
        <f ca="1">VLOOKUP(D6843,State!$A$1:$B$9,2,0)</f>
        <v>WA</v>
      </c>
      <c r="F6843" s="3">
        <f t="shared" ca="1" si="1173"/>
        <v>647</v>
      </c>
      <c r="G6843" s="3" t="str">
        <f ca="1">VLOOKUP(F6843,Occupation!$A$1:$B$915,2,0)</f>
        <v>Aged or Disabled Carer</v>
      </c>
      <c r="H6843" s="3">
        <f t="shared" ca="1" si="1174"/>
        <v>8</v>
      </c>
      <c r="I6843" s="3">
        <f t="shared" ca="1" si="1175"/>
        <v>35716.29</v>
      </c>
      <c r="J6843" s="3">
        <f t="shared" ca="1" si="1176"/>
        <v>0.24131064548038517</v>
      </c>
      <c r="K6843" s="3">
        <f t="shared" ca="1" si="1177"/>
        <v>6</v>
      </c>
      <c r="L6843" s="3" t="str">
        <f ca="1">VLOOKUP(K6843,Freq_Investment!$A$1:$B$8,2,0)</f>
        <v>Half-yearly</v>
      </c>
      <c r="M6843" s="3" t="str">
        <f t="shared" ca="1" si="1178"/>
        <v>Manual</v>
      </c>
      <c r="N6843" s="3">
        <f t="shared" ca="1" si="1179"/>
        <v>4</v>
      </c>
      <c r="O6843" s="3">
        <f t="shared" ca="1" si="1179"/>
        <v>1</v>
      </c>
      <c r="P6843" s="3">
        <f t="shared" ca="1" si="1179"/>
        <v>5</v>
      </c>
    </row>
    <row r="6844" spans="1:16" x14ac:dyDescent="0.25">
      <c r="A6844" s="3">
        <f t="shared" ca="1" si="1169"/>
        <v>332037456</v>
      </c>
      <c r="B6844" s="3">
        <f t="shared" ca="1" si="1170"/>
        <v>3829</v>
      </c>
      <c r="C6844" s="1">
        <f t="shared" ca="1" si="1171"/>
        <v>41898</v>
      </c>
      <c r="D6844" s="7">
        <f t="shared" ca="1" si="1172"/>
        <v>1</v>
      </c>
      <c r="E6844" s="3" t="str">
        <f ca="1">VLOOKUP(D6844,State!$A$1:$B$9,2,0)</f>
        <v>NSW</v>
      </c>
      <c r="F6844" s="3">
        <f t="shared" ca="1" si="1173"/>
        <v>369</v>
      </c>
      <c r="G6844" s="3" t="str">
        <f ca="1">VLOOKUP(F6844,Occupation!$A$1:$B$915,2,0)</f>
        <v>Web Developer</v>
      </c>
      <c r="H6844" s="3">
        <f t="shared" ca="1" si="1174"/>
        <v>3</v>
      </c>
      <c r="I6844" s="3">
        <f t="shared" ca="1" si="1175"/>
        <v>8564.98</v>
      </c>
      <c r="J6844" s="3">
        <f t="shared" ca="1" si="1176"/>
        <v>2.0900786822871109E-2</v>
      </c>
      <c r="K6844" s="3">
        <f t="shared" ca="1" si="1177"/>
        <v>6</v>
      </c>
      <c r="L6844" s="3" t="str">
        <f ca="1">VLOOKUP(K6844,Freq_Investment!$A$1:$B$8,2,0)</f>
        <v>Half-yearly</v>
      </c>
      <c r="M6844" s="3" t="str">
        <f t="shared" ca="1" si="1178"/>
        <v>Auto</v>
      </c>
      <c r="N6844" s="3">
        <f t="shared" ca="1" si="1179"/>
        <v>3</v>
      </c>
      <c r="O6844" s="3">
        <f t="shared" ca="1" si="1179"/>
        <v>3</v>
      </c>
      <c r="P6844" s="3">
        <f t="shared" ca="1" si="1179"/>
        <v>5</v>
      </c>
    </row>
    <row r="6845" spans="1:16" x14ac:dyDescent="0.25">
      <c r="A6845" s="3">
        <f t="shared" ca="1" si="1169"/>
        <v>697991983</v>
      </c>
      <c r="B6845" s="3">
        <f t="shared" ca="1" si="1170"/>
        <v>5084</v>
      </c>
      <c r="C6845" s="1">
        <f t="shared" ca="1" si="1171"/>
        <v>37448</v>
      </c>
      <c r="D6845" s="7">
        <f t="shared" ca="1" si="1172"/>
        <v>3</v>
      </c>
      <c r="E6845" s="3" t="str">
        <f ca="1">VLOOKUP(D6845,State!$A$1:$B$9,2,0)</f>
        <v>SA</v>
      </c>
      <c r="F6845" s="3">
        <f t="shared" ca="1" si="1173"/>
        <v>689</v>
      </c>
      <c r="G6845" s="3" t="str">
        <f ca="1">VLOOKUP(F6845,Occupation!$A$1:$B$915,2,0)</f>
        <v>Bungy Jump Master</v>
      </c>
      <c r="H6845" s="3">
        <f t="shared" ca="1" si="1174"/>
        <v>10</v>
      </c>
      <c r="I6845" s="3">
        <f t="shared" ca="1" si="1175"/>
        <v>55221.71</v>
      </c>
      <c r="J6845" s="3">
        <f t="shared" ca="1" si="1176"/>
        <v>0.19755425538397409</v>
      </c>
      <c r="K6845" s="3">
        <f t="shared" ca="1" si="1177"/>
        <v>7</v>
      </c>
      <c r="L6845" s="3" t="str">
        <f ca="1">VLOOKUP(K6845,Freq_Investment!$A$1:$B$8,2,0)</f>
        <v>Yearly</v>
      </c>
      <c r="M6845" s="3" t="str">
        <f t="shared" ca="1" si="1178"/>
        <v>Auto</v>
      </c>
      <c r="N6845" s="3">
        <f t="shared" ca="1" si="1179"/>
        <v>2</v>
      </c>
      <c r="O6845" s="3">
        <f t="shared" ca="1" si="1179"/>
        <v>1</v>
      </c>
      <c r="P6845" s="3">
        <f t="shared" ca="1" si="1179"/>
        <v>3</v>
      </c>
    </row>
    <row r="6846" spans="1:16" x14ac:dyDescent="0.25">
      <c r="A6846" s="3">
        <f t="shared" ca="1" si="1169"/>
        <v>895376513</v>
      </c>
      <c r="B6846" s="3">
        <f t="shared" ca="1" si="1170"/>
        <v>7609</v>
      </c>
      <c r="C6846" s="1">
        <f t="shared" ca="1" si="1171"/>
        <v>27628</v>
      </c>
      <c r="D6846" s="7">
        <f t="shared" ca="1" si="1172"/>
        <v>1</v>
      </c>
      <c r="E6846" s="3" t="str">
        <f ca="1">VLOOKUP(D6846,State!$A$1:$B$9,2,0)</f>
        <v>NSW</v>
      </c>
      <c r="F6846" s="3">
        <f t="shared" ca="1" si="1173"/>
        <v>491</v>
      </c>
      <c r="G6846" s="3" t="str">
        <f ca="1">VLOOKUP(F6846,Occupation!$A$1:$B$915,2,0)</f>
        <v>Metal Machinist (First Class)</v>
      </c>
      <c r="H6846" s="3">
        <f t="shared" ca="1" si="1174"/>
        <v>3</v>
      </c>
      <c r="I6846" s="3">
        <f t="shared" ca="1" si="1175"/>
        <v>86292.12</v>
      </c>
      <c r="J6846" s="3">
        <f t="shared" ca="1" si="1176"/>
        <v>0.26718582460766521</v>
      </c>
      <c r="K6846" s="3">
        <f t="shared" ca="1" si="1177"/>
        <v>7</v>
      </c>
      <c r="L6846" s="3" t="str">
        <f ca="1">VLOOKUP(K6846,Freq_Investment!$A$1:$B$8,2,0)</f>
        <v>Yearly</v>
      </c>
      <c r="M6846" s="3" t="str">
        <f t="shared" ca="1" si="1178"/>
        <v>Auto</v>
      </c>
      <c r="N6846" s="3">
        <f t="shared" ca="1" si="1179"/>
        <v>3</v>
      </c>
      <c r="O6846" s="3">
        <f t="shared" ca="1" si="1179"/>
        <v>2</v>
      </c>
      <c r="P6846" s="3">
        <f t="shared" ca="1" si="1179"/>
        <v>4</v>
      </c>
    </row>
    <row r="6847" spans="1:16" x14ac:dyDescent="0.25">
      <c r="A6847" s="3">
        <f t="shared" ca="1" si="1169"/>
        <v>972185735</v>
      </c>
      <c r="B6847" s="3">
        <f t="shared" ca="1" si="1170"/>
        <v>9285</v>
      </c>
      <c r="C6847" s="1">
        <f t="shared" ca="1" si="1171"/>
        <v>28777</v>
      </c>
      <c r="D6847" s="7">
        <f t="shared" ca="1" si="1172"/>
        <v>6</v>
      </c>
      <c r="E6847" s="3" t="str">
        <f ca="1">VLOOKUP(D6847,State!$A$1:$B$9,2,0)</f>
        <v>TAS</v>
      </c>
      <c r="F6847" s="3">
        <f t="shared" ca="1" si="1173"/>
        <v>121</v>
      </c>
      <c r="G6847" s="3" t="str">
        <f ca="1">VLOOKUP(F6847,Occupation!$A$1:$B$915,2,0)</f>
        <v>Technical Director</v>
      </c>
      <c r="H6847" s="3">
        <f t="shared" ca="1" si="1174"/>
        <v>9</v>
      </c>
      <c r="I6847" s="3">
        <f t="shared" ca="1" si="1175"/>
        <v>86254.97</v>
      </c>
      <c r="J6847" s="3">
        <f t="shared" ca="1" si="1176"/>
        <v>9.2158217013814103E-2</v>
      </c>
      <c r="K6847" s="3">
        <f t="shared" ca="1" si="1177"/>
        <v>1</v>
      </c>
      <c r="L6847" s="3" t="str">
        <f ca="1">VLOOKUP(K6847,Freq_Investment!$A$1:$B$8,2,0)</f>
        <v>Daily</v>
      </c>
      <c r="M6847" s="3" t="str">
        <f t="shared" ca="1" si="1178"/>
        <v>Auto</v>
      </c>
      <c r="N6847" s="3">
        <f t="shared" ca="1" si="1179"/>
        <v>2</v>
      </c>
      <c r="O6847" s="3">
        <f t="shared" ca="1" si="1179"/>
        <v>1</v>
      </c>
      <c r="P6847" s="3">
        <f t="shared" ca="1" si="1179"/>
        <v>4</v>
      </c>
    </row>
    <row r="6848" spans="1:16" x14ac:dyDescent="0.25">
      <c r="A6848" s="3">
        <f t="shared" ca="1" si="1169"/>
        <v>278749502</v>
      </c>
      <c r="B6848" s="3">
        <f t="shared" ca="1" si="1170"/>
        <v>7461</v>
      </c>
      <c r="C6848" s="1">
        <f t="shared" ca="1" si="1171"/>
        <v>37698</v>
      </c>
      <c r="D6848" s="7">
        <f t="shared" ca="1" si="1172"/>
        <v>3</v>
      </c>
      <c r="E6848" s="3" t="str">
        <f ca="1">VLOOKUP(D6848,State!$A$1:$B$9,2,0)</f>
        <v>SA</v>
      </c>
      <c r="F6848" s="3">
        <f t="shared" ca="1" si="1173"/>
        <v>188</v>
      </c>
      <c r="G6848" s="3" t="str">
        <f ca="1">VLOOKUP(F6848,Occupation!$A$1:$B$915,2,0)</f>
        <v>Air Transport Professionals nec</v>
      </c>
      <c r="H6848" s="3">
        <f t="shared" ca="1" si="1174"/>
        <v>5</v>
      </c>
      <c r="I6848" s="3">
        <f t="shared" ca="1" si="1175"/>
        <v>24629.89</v>
      </c>
      <c r="J6848" s="3">
        <f t="shared" ca="1" si="1176"/>
        <v>0.1358768252688502</v>
      </c>
      <c r="K6848" s="3">
        <f t="shared" ca="1" si="1177"/>
        <v>4</v>
      </c>
      <c r="L6848" s="3" t="str">
        <f ca="1">VLOOKUP(K6848,Freq_Investment!$A$1:$B$8,2,0)</f>
        <v>Monthly</v>
      </c>
      <c r="M6848" s="3" t="str">
        <f t="shared" ca="1" si="1178"/>
        <v>Auto</v>
      </c>
      <c r="N6848" s="3">
        <f t="shared" ca="1" si="1179"/>
        <v>4</v>
      </c>
      <c r="O6848" s="3">
        <f t="shared" ca="1" si="1179"/>
        <v>5</v>
      </c>
      <c r="P6848" s="3">
        <f t="shared" ca="1" si="1179"/>
        <v>1</v>
      </c>
    </row>
    <row r="6849" spans="1:16" x14ac:dyDescent="0.25">
      <c r="A6849" s="3">
        <f t="shared" ca="1" si="1169"/>
        <v>584431004</v>
      </c>
      <c r="B6849" s="3">
        <f t="shared" ca="1" si="1170"/>
        <v>7613</v>
      </c>
      <c r="C6849" s="1">
        <f t="shared" ca="1" si="1171"/>
        <v>26452</v>
      </c>
      <c r="D6849" s="7">
        <f t="shared" ca="1" si="1172"/>
        <v>7</v>
      </c>
      <c r="E6849" s="3" t="str">
        <f ca="1">VLOOKUP(D6849,State!$A$1:$B$9,2,0)</f>
        <v>VIC</v>
      </c>
      <c r="F6849" s="3">
        <f t="shared" ca="1" si="1173"/>
        <v>761</v>
      </c>
      <c r="G6849" s="3" t="str">
        <f ca="1">VLOOKUP(F6849,Occupation!$A$1:$B$915,2,0)</f>
        <v>Invasive Pest, Weed and Disease Inspector</v>
      </c>
      <c r="H6849" s="3">
        <f t="shared" ca="1" si="1174"/>
        <v>2</v>
      </c>
      <c r="I6849" s="3">
        <f t="shared" ca="1" si="1175"/>
        <v>66435.94</v>
      </c>
      <c r="J6849" s="3">
        <f t="shared" ca="1" si="1176"/>
        <v>9.5180571215395415E-2</v>
      </c>
      <c r="K6849" s="3">
        <f t="shared" ca="1" si="1177"/>
        <v>2</v>
      </c>
      <c r="L6849" s="3" t="str">
        <f ca="1">VLOOKUP(K6849,Freq_Investment!$A$1:$B$8,2,0)</f>
        <v>Weekly</v>
      </c>
      <c r="M6849" s="3" t="str">
        <f t="shared" ca="1" si="1178"/>
        <v>Manual</v>
      </c>
      <c r="N6849" s="3">
        <f t="shared" ca="1" si="1179"/>
        <v>2</v>
      </c>
      <c r="O6849" s="3">
        <f t="shared" ca="1" si="1179"/>
        <v>3</v>
      </c>
      <c r="P6849" s="3">
        <f t="shared" ca="1" si="1179"/>
        <v>5</v>
      </c>
    </row>
    <row r="6850" spans="1:16" x14ac:dyDescent="0.25">
      <c r="A6850" s="3">
        <f t="shared" ca="1" si="1169"/>
        <v>765355337</v>
      </c>
      <c r="B6850" s="3">
        <f t="shared" ca="1" si="1170"/>
        <v>2933</v>
      </c>
      <c r="C6850" s="1">
        <f t="shared" ca="1" si="1171"/>
        <v>28036</v>
      </c>
      <c r="D6850" s="7">
        <f t="shared" ca="1" si="1172"/>
        <v>3</v>
      </c>
      <c r="E6850" s="3" t="str">
        <f ca="1">VLOOKUP(D6850,State!$A$1:$B$9,2,0)</f>
        <v>SA</v>
      </c>
      <c r="F6850" s="3">
        <f t="shared" ca="1" si="1173"/>
        <v>654</v>
      </c>
      <c r="G6850" s="3" t="str">
        <f ca="1">VLOOKUP(F6850,Occupation!$A$1:$B$915,2,0)</f>
        <v>Hostel Parent</v>
      </c>
      <c r="H6850" s="3">
        <f t="shared" ca="1" si="1174"/>
        <v>7</v>
      </c>
      <c r="I6850" s="3">
        <f t="shared" ca="1" si="1175"/>
        <v>80053.83</v>
      </c>
      <c r="J6850" s="3">
        <f t="shared" ca="1" si="1176"/>
        <v>0.43813725479927162</v>
      </c>
      <c r="K6850" s="3">
        <f t="shared" ca="1" si="1177"/>
        <v>3</v>
      </c>
      <c r="L6850" s="3" t="str">
        <f ca="1">VLOOKUP(K6850,Freq_Investment!$A$1:$B$8,2,0)</f>
        <v>Fortnightly</v>
      </c>
      <c r="M6850" s="3" t="str">
        <f t="shared" ca="1" si="1178"/>
        <v>Manual</v>
      </c>
      <c r="N6850" s="3">
        <f t="shared" ca="1" si="1179"/>
        <v>3</v>
      </c>
      <c r="O6850" s="3">
        <f t="shared" ca="1" si="1179"/>
        <v>1</v>
      </c>
      <c r="P6850" s="3">
        <f t="shared" ca="1" si="1179"/>
        <v>2</v>
      </c>
    </row>
    <row r="6851" spans="1:16" x14ac:dyDescent="0.25">
      <c r="A6851" s="3">
        <f t="shared" ref="A6851:A6914" ca="1" si="1180">RANDBETWEEN(10000000,1000000000)</f>
        <v>677252651</v>
      </c>
      <c r="B6851" s="3">
        <f t="shared" ref="B6851:B6914" ca="1" si="1181">RANDBETWEEN(1,10000)</f>
        <v>9561</v>
      </c>
      <c r="C6851" s="1">
        <f t="shared" ref="C6851:C6914" ca="1" si="1182">DATE(RANDBETWEEN(1970,2021),RANDBETWEEN(1,12),RANDBETWEEN(1,28))</f>
        <v>38542</v>
      </c>
      <c r="D6851" s="7">
        <f t="shared" ref="D6851:D6914" ca="1" si="1183">RANDBETWEEN(1,8)</f>
        <v>3</v>
      </c>
      <c r="E6851" s="3" t="str">
        <f ca="1">VLOOKUP(D6851,State!$A$1:$B$9,2,0)</f>
        <v>SA</v>
      </c>
      <c r="F6851" s="3">
        <f t="shared" ref="F6851:F6914" ca="1" si="1184">RANDBETWEEN(1,914)</f>
        <v>86</v>
      </c>
      <c r="G6851" s="3" t="str">
        <f ca="1">VLOOKUP(F6851,Occupation!$A$1:$B$915,2,0)</f>
        <v>Fleet Manager</v>
      </c>
      <c r="H6851" s="3">
        <f t="shared" ref="H6851:H6914" ca="1" si="1185">RANDBETWEEN(1,10)</f>
        <v>1</v>
      </c>
      <c r="I6851" s="3">
        <f t="shared" ref="I6851:I6914" ca="1" si="1186">ROUND(RAND()*100000,2)</f>
        <v>10155.48</v>
      </c>
      <c r="J6851" s="3">
        <f t="shared" ref="J6851:J6914" ca="1" si="1187">RAND()/2</f>
        <v>0.13782066132445586</v>
      </c>
      <c r="K6851" s="3">
        <f t="shared" ref="K6851:K6914" ca="1" si="1188">RANDBETWEEN(1,7)</f>
        <v>7</v>
      </c>
      <c r="L6851" s="3" t="str">
        <f ca="1">VLOOKUP(K6851,Freq_Investment!$A$1:$B$8,2,0)</f>
        <v>Yearly</v>
      </c>
      <c r="M6851" s="3" t="str">
        <f t="shared" ref="M6851:M6914" ca="1" si="1189">IF(RANDBETWEEN(1,2)&gt;1,"Auto","Manual")</f>
        <v>Auto</v>
      </c>
      <c r="N6851" s="3">
        <f t="shared" ca="1" si="1179"/>
        <v>3</v>
      </c>
      <c r="O6851" s="3">
        <f t="shared" ca="1" si="1179"/>
        <v>4</v>
      </c>
      <c r="P6851" s="3">
        <f t="shared" ca="1" si="1179"/>
        <v>3</v>
      </c>
    </row>
    <row r="6852" spans="1:16" x14ac:dyDescent="0.25">
      <c r="A6852" s="3">
        <f t="shared" ca="1" si="1180"/>
        <v>557812711</v>
      </c>
      <c r="B6852" s="3">
        <f t="shared" ca="1" si="1181"/>
        <v>6803</v>
      </c>
      <c r="C6852" s="1">
        <f t="shared" ca="1" si="1182"/>
        <v>28399</v>
      </c>
      <c r="D6852" s="7">
        <f t="shared" ca="1" si="1183"/>
        <v>2</v>
      </c>
      <c r="E6852" s="3" t="str">
        <f ca="1">VLOOKUP(D6852,State!$A$1:$B$9,2,0)</f>
        <v>QLD</v>
      </c>
      <c r="F6852" s="3">
        <f t="shared" ca="1" si="1184"/>
        <v>676</v>
      </c>
      <c r="G6852" s="3" t="str">
        <f ca="1">VLOOKUP(F6852,Occupation!$A$1:$B$915,2,0)</f>
        <v>Natural Remedy Consultant</v>
      </c>
      <c r="H6852" s="3">
        <f t="shared" ca="1" si="1185"/>
        <v>1</v>
      </c>
      <c r="I6852" s="3">
        <f t="shared" ca="1" si="1186"/>
        <v>59246</v>
      </c>
      <c r="J6852" s="3">
        <f t="shared" ca="1" si="1187"/>
        <v>0.42966958755472617</v>
      </c>
      <c r="K6852" s="3">
        <f t="shared" ca="1" si="1188"/>
        <v>3</v>
      </c>
      <c r="L6852" s="3" t="str">
        <f ca="1">VLOOKUP(K6852,Freq_Investment!$A$1:$B$8,2,0)</f>
        <v>Fortnightly</v>
      </c>
      <c r="M6852" s="3" t="str">
        <f t="shared" ca="1" si="1189"/>
        <v>Auto</v>
      </c>
      <c r="N6852" s="3">
        <f t="shared" ca="1" si="1179"/>
        <v>5</v>
      </c>
      <c r="O6852" s="3">
        <f t="shared" ca="1" si="1179"/>
        <v>5</v>
      </c>
      <c r="P6852" s="3">
        <f t="shared" ca="1" si="1179"/>
        <v>5</v>
      </c>
    </row>
    <row r="6853" spans="1:16" x14ac:dyDescent="0.25">
      <c r="A6853" s="3">
        <f t="shared" ca="1" si="1180"/>
        <v>952905531</v>
      </c>
      <c r="B6853" s="3">
        <f t="shared" ca="1" si="1181"/>
        <v>4588</v>
      </c>
      <c r="C6853" s="1">
        <f t="shared" ca="1" si="1182"/>
        <v>28515</v>
      </c>
      <c r="D6853" s="7">
        <f t="shared" ca="1" si="1183"/>
        <v>8</v>
      </c>
      <c r="E6853" s="3" t="str">
        <f ca="1">VLOOKUP(D6853,State!$A$1:$B$9,2,0)</f>
        <v>ACT</v>
      </c>
      <c r="F6853" s="3">
        <f t="shared" ca="1" si="1184"/>
        <v>620</v>
      </c>
      <c r="G6853" s="3" t="str">
        <f ca="1">VLOOKUP(F6853,Occupation!$A$1:$B$915,2,0)</f>
        <v>Fire Protection Equipment Technician</v>
      </c>
      <c r="H6853" s="3">
        <f t="shared" ca="1" si="1185"/>
        <v>5</v>
      </c>
      <c r="I6853" s="3">
        <f t="shared" ca="1" si="1186"/>
        <v>30386.43</v>
      </c>
      <c r="J6853" s="3">
        <f t="shared" ca="1" si="1187"/>
        <v>4.9759031093753237E-2</v>
      </c>
      <c r="K6853" s="3">
        <f t="shared" ca="1" si="1188"/>
        <v>4</v>
      </c>
      <c r="L6853" s="3" t="str">
        <f ca="1">VLOOKUP(K6853,Freq_Investment!$A$1:$B$8,2,0)</f>
        <v>Monthly</v>
      </c>
      <c r="M6853" s="3" t="str">
        <f t="shared" ca="1" si="1189"/>
        <v>Auto</v>
      </c>
      <c r="N6853" s="3">
        <f t="shared" ca="1" si="1179"/>
        <v>1</v>
      </c>
      <c r="O6853" s="3">
        <f t="shared" ca="1" si="1179"/>
        <v>1</v>
      </c>
      <c r="P6853" s="3">
        <f t="shared" ca="1" si="1179"/>
        <v>4</v>
      </c>
    </row>
    <row r="6854" spans="1:16" x14ac:dyDescent="0.25">
      <c r="A6854" s="3">
        <f t="shared" ca="1" si="1180"/>
        <v>580543576</v>
      </c>
      <c r="B6854" s="3">
        <f t="shared" ca="1" si="1181"/>
        <v>3508</v>
      </c>
      <c r="C6854" s="1">
        <f t="shared" ca="1" si="1182"/>
        <v>37649</v>
      </c>
      <c r="D6854" s="7">
        <f t="shared" ca="1" si="1183"/>
        <v>2</v>
      </c>
      <c r="E6854" s="3" t="str">
        <f ca="1">VLOOKUP(D6854,State!$A$1:$B$9,2,0)</f>
        <v>QLD</v>
      </c>
      <c r="F6854" s="3">
        <f t="shared" ca="1" si="1184"/>
        <v>776</v>
      </c>
      <c r="G6854" s="3" t="str">
        <f ca="1">VLOOKUP(F6854,Occupation!$A$1:$B$915,2,0)</f>
        <v>Facilities Administrator</v>
      </c>
      <c r="H6854" s="3">
        <f t="shared" ca="1" si="1185"/>
        <v>7</v>
      </c>
      <c r="I6854" s="3">
        <f t="shared" ca="1" si="1186"/>
        <v>64994.27</v>
      </c>
      <c r="J6854" s="3">
        <f t="shared" ca="1" si="1187"/>
        <v>0.30004043632029787</v>
      </c>
      <c r="K6854" s="3">
        <f t="shared" ca="1" si="1188"/>
        <v>4</v>
      </c>
      <c r="L6854" s="3" t="str">
        <f ca="1">VLOOKUP(K6854,Freq_Investment!$A$1:$B$8,2,0)</f>
        <v>Monthly</v>
      </c>
      <c r="M6854" s="3" t="str">
        <f t="shared" ca="1" si="1189"/>
        <v>Auto</v>
      </c>
      <c r="N6854" s="3">
        <f t="shared" ca="1" si="1179"/>
        <v>5</v>
      </c>
      <c r="O6854" s="3">
        <f t="shared" ca="1" si="1179"/>
        <v>3</v>
      </c>
      <c r="P6854" s="3">
        <f t="shared" ca="1" si="1179"/>
        <v>5</v>
      </c>
    </row>
    <row r="6855" spans="1:16" x14ac:dyDescent="0.25">
      <c r="A6855" s="3">
        <f t="shared" ca="1" si="1180"/>
        <v>823017711</v>
      </c>
      <c r="B6855" s="3">
        <f t="shared" ca="1" si="1181"/>
        <v>5785</v>
      </c>
      <c r="C6855" s="1">
        <f t="shared" ca="1" si="1182"/>
        <v>28145</v>
      </c>
      <c r="D6855" s="7">
        <f t="shared" ca="1" si="1183"/>
        <v>3</v>
      </c>
      <c r="E6855" s="3" t="str">
        <f ca="1">VLOOKUP(D6855,State!$A$1:$B$9,2,0)</f>
        <v>SA</v>
      </c>
      <c r="F6855" s="3">
        <f t="shared" ca="1" si="1184"/>
        <v>837</v>
      </c>
      <c r="G6855" s="3" t="str">
        <f ca="1">VLOOKUP(F6855,Occupation!$A$1:$B$915,2,0)</f>
        <v>Concrete Batching Plant Operator</v>
      </c>
      <c r="H6855" s="3">
        <f t="shared" ca="1" si="1185"/>
        <v>7</v>
      </c>
      <c r="I6855" s="3">
        <f t="shared" ca="1" si="1186"/>
        <v>72907.69</v>
      </c>
      <c r="J6855" s="3">
        <f t="shared" ca="1" si="1187"/>
        <v>0.16047444938310429</v>
      </c>
      <c r="K6855" s="3">
        <f t="shared" ca="1" si="1188"/>
        <v>2</v>
      </c>
      <c r="L6855" s="3" t="str">
        <f ca="1">VLOOKUP(K6855,Freq_Investment!$A$1:$B$8,2,0)</f>
        <v>Weekly</v>
      </c>
      <c r="M6855" s="3" t="str">
        <f t="shared" ca="1" si="1189"/>
        <v>Manual</v>
      </c>
      <c r="N6855" s="3">
        <f t="shared" ca="1" si="1179"/>
        <v>3</v>
      </c>
      <c r="O6855" s="3">
        <f t="shared" ca="1" si="1179"/>
        <v>3</v>
      </c>
      <c r="P6855" s="3">
        <f t="shared" ca="1" si="1179"/>
        <v>1</v>
      </c>
    </row>
    <row r="6856" spans="1:16" x14ac:dyDescent="0.25">
      <c r="A6856" s="3">
        <f t="shared" ca="1" si="1180"/>
        <v>954499049</v>
      </c>
      <c r="B6856" s="3">
        <f t="shared" ca="1" si="1181"/>
        <v>9654</v>
      </c>
      <c r="C6856" s="1">
        <f t="shared" ca="1" si="1182"/>
        <v>43882</v>
      </c>
      <c r="D6856" s="7">
        <f t="shared" ca="1" si="1183"/>
        <v>1</v>
      </c>
      <c r="E6856" s="3" t="str">
        <f ca="1">VLOOKUP(D6856,State!$A$1:$B$9,2,0)</f>
        <v>NSW</v>
      </c>
      <c r="F6856" s="3">
        <f t="shared" ca="1" si="1184"/>
        <v>768</v>
      </c>
      <c r="G6856" s="3" t="str">
        <f ca="1">VLOOKUP(F6856,Occupation!$A$1:$B$915,2,0)</f>
        <v>Insurance Investigator</v>
      </c>
      <c r="H6856" s="3">
        <f t="shared" ca="1" si="1185"/>
        <v>8</v>
      </c>
      <c r="I6856" s="3">
        <f t="shared" ca="1" si="1186"/>
        <v>39065.160000000003</v>
      </c>
      <c r="J6856" s="3">
        <f t="shared" ca="1" si="1187"/>
        <v>0.17344736952043904</v>
      </c>
      <c r="K6856" s="3">
        <f t="shared" ca="1" si="1188"/>
        <v>6</v>
      </c>
      <c r="L6856" s="3" t="str">
        <f ca="1">VLOOKUP(K6856,Freq_Investment!$A$1:$B$8,2,0)</f>
        <v>Half-yearly</v>
      </c>
      <c r="M6856" s="3" t="str">
        <f t="shared" ca="1" si="1189"/>
        <v>Manual</v>
      </c>
      <c r="N6856" s="3">
        <f t="shared" ca="1" si="1179"/>
        <v>2</v>
      </c>
      <c r="O6856" s="3">
        <f t="shared" ca="1" si="1179"/>
        <v>4</v>
      </c>
      <c r="P6856" s="3">
        <f t="shared" ca="1" si="1179"/>
        <v>1</v>
      </c>
    </row>
    <row r="6857" spans="1:16" x14ac:dyDescent="0.25">
      <c r="A6857" s="3">
        <f t="shared" ca="1" si="1180"/>
        <v>587380128</v>
      </c>
      <c r="B6857" s="3">
        <f t="shared" ca="1" si="1181"/>
        <v>4413</v>
      </c>
      <c r="C6857" s="1">
        <f t="shared" ca="1" si="1182"/>
        <v>33461</v>
      </c>
      <c r="D6857" s="7">
        <f t="shared" ca="1" si="1183"/>
        <v>7</v>
      </c>
      <c r="E6857" s="3" t="str">
        <f ca="1">VLOOKUP(D6857,State!$A$1:$B$9,2,0)</f>
        <v>VIC</v>
      </c>
      <c r="F6857" s="3">
        <f t="shared" ca="1" si="1184"/>
        <v>878</v>
      </c>
      <c r="G6857" s="3" t="str">
        <f ca="1">VLOOKUP(F6857,Occupation!$A$1:$B$915,2,0)</f>
        <v>Building Insulation Installer</v>
      </c>
      <c r="H6857" s="3">
        <f t="shared" ca="1" si="1185"/>
        <v>10</v>
      </c>
      <c r="I6857" s="3">
        <f t="shared" ca="1" si="1186"/>
        <v>22238.34</v>
      </c>
      <c r="J6857" s="3">
        <f t="shared" ca="1" si="1187"/>
        <v>0.40613621203888783</v>
      </c>
      <c r="K6857" s="3">
        <f t="shared" ca="1" si="1188"/>
        <v>7</v>
      </c>
      <c r="L6857" s="3" t="str">
        <f ca="1">VLOOKUP(K6857,Freq_Investment!$A$1:$B$8,2,0)</f>
        <v>Yearly</v>
      </c>
      <c r="M6857" s="3" t="str">
        <f t="shared" ca="1" si="1189"/>
        <v>Auto</v>
      </c>
      <c r="N6857" s="3">
        <f t="shared" ca="1" si="1179"/>
        <v>5</v>
      </c>
      <c r="O6857" s="3">
        <f t="shared" ca="1" si="1179"/>
        <v>5</v>
      </c>
      <c r="P6857" s="3">
        <f t="shared" ca="1" si="1179"/>
        <v>3</v>
      </c>
    </row>
    <row r="6858" spans="1:16" x14ac:dyDescent="0.25">
      <c r="A6858" s="3">
        <f t="shared" ca="1" si="1180"/>
        <v>840330724</v>
      </c>
      <c r="B6858" s="3">
        <f t="shared" ca="1" si="1181"/>
        <v>4712</v>
      </c>
      <c r="C6858" s="1">
        <f t="shared" ca="1" si="1182"/>
        <v>38907</v>
      </c>
      <c r="D6858" s="7">
        <f t="shared" ca="1" si="1183"/>
        <v>6</v>
      </c>
      <c r="E6858" s="3" t="str">
        <f ca="1">VLOOKUP(D6858,State!$A$1:$B$9,2,0)</f>
        <v>TAS</v>
      </c>
      <c r="F6858" s="3">
        <f t="shared" ca="1" si="1184"/>
        <v>665</v>
      </c>
      <c r="G6858" s="3" t="str">
        <f ca="1">VLOOKUP(F6858,Occupation!$A$1:$B$915,2,0)</f>
        <v>Prison Officer</v>
      </c>
      <c r="H6858" s="3">
        <f t="shared" ca="1" si="1185"/>
        <v>3</v>
      </c>
      <c r="I6858" s="3">
        <f t="shared" ca="1" si="1186"/>
        <v>69431.66</v>
      </c>
      <c r="J6858" s="3">
        <f t="shared" ca="1" si="1187"/>
        <v>0.16097028667499891</v>
      </c>
      <c r="K6858" s="3">
        <f t="shared" ca="1" si="1188"/>
        <v>5</v>
      </c>
      <c r="L6858" s="3" t="str">
        <f ca="1">VLOOKUP(K6858,Freq_Investment!$A$1:$B$8,2,0)</f>
        <v>Quarterly</v>
      </c>
      <c r="M6858" s="3" t="str">
        <f t="shared" ca="1" si="1189"/>
        <v>Manual</v>
      </c>
      <c r="N6858" s="3">
        <f t="shared" ca="1" si="1179"/>
        <v>4</v>
      </c>
      <c r="O6858" s="3">
        <f t="shared" ca="1" si="1179"/>
        <v>1</v>
      </c>
      <c r="P6858" s="3">
        <f t="shared" ca="1" si="1179"/>
        <v>4</v>
      </c>
    </row>
    <row r="6859" spans="1:16" x14ac:dyDescent="0.25">
      <c r="A6859" s="3">
        <f t="shared" ca="1" si="1180"/>
        <v>852699794</v>
      </c>
      <c r="B6859" s="3">
        <f t="shared" ca="1" si="1181"/>
        <v>7016</v>
      </c>
      <c r="C6859" s="1">
        <f t="shared" ca="1" si="1182"/>
        <v>42119</v>
      </c>
      <c r="D6859" s="7">
        <f t="shared" ca="1" si="1183"/>
        <v>7</v>
      </c>
      <c r="E6859" s="3" t="str">
        <f ca="1">VLOOKUP(D6859,State!$A$1:$B$9,2,0)</f>
        <v>VIC</v>
      </c>
      <c r="F6859" s="3">
        <f t="shared" ca="1" si="1184"/>
        <v>845</v>
      </c>
      <c r="G6859" s="3" t="str">
        <f ca="1">VLOOKUP(F6859,Occupation!$A$1:$B$915,2,0)</f>
        <v>Agricultural and Horticultural Mobile Plant Operator</v>
      </c>
      <c r="H6859" s="3">
        <f t="shared" ca="1" si="1185"/>
        <v>1</v>
      </c>
      <c r="I6859" s="3">
        <f t="shared" ca="1" si="1186"/>
        <v>29413.16</v>
      </c>
      <c r="J6859" s="3">
        <f t="shared" ca="1" si="1187"/>
        <v>0.12100045109535984</v>
      </c>
      <c r="K6859" s="3">
        <f t="shared" ca="1" si="1188"/>
        <v>3</v>
      </c>
      <c r="L6859" s="3" t="str">
        <f ca="1">VLOOKUP(K6859,Freq_Investment!$A$1:$B$8,2,0)</f>
        <v>Fortnightly</v>
      </c>
      <c r="M6859" s="3" t="str">
        <f t="shared" ca="1" si="1189"/>
        <v>Manual</v>
      </c>
      <c r="N6859" s="3">
        <f t="shared" ca="1" si="1179"/>
        <v>5</v>
      </c>
      <c r="O6859" s="3">
        <f t="shared" ca="1" si="1179"/>
        <v>2</v>
      </c>
      <c r="P6859" s="3">
        <f t="shared" ca="1" si="1179"/>
        <v>3</v>
      </c>
    </row>
    <row r="6860" spans="1:16" x14ac:dyDescent="0.25">
      <c r="A6860" s="3">
        <f t="shared" ca="1" si="1180"/>
        <v>307985460</v>
      </c>
      <c r="B6860" s="3">
        <f t="shared" ca="1" si="1181"/>
        <v>7429</v>
      </c>
      <c r="C6860" s="1">
        <f t="shared" ca="1" si="1182"/>
        <v>36728</v>
      </c>
      <c r="D6860" s="7">
        <f t="shared" ca="1" si="1183"/>
        <v>7</v>
      </c>
      <c r="E6860" s="3" t="str">
        <f ca="1">VLOOKUP(D6860,State!$A$1:$B$9,2,0)</f>
        <v>VIC</v>
      </c>
      <c r="F6860" s="3">
        <f t="shared" ca="1" si="1184"/>
        <v>21</v>
      </c>
      <c r="G6860" s="3" t="str">
        <f ca="1">VLOOKUP(F6860,Occupation!$A$1:$B$915,2,0)</f>
        <v>Nut Grower</v>
      </c>
      <c r="H6860" s="3">
        <f t="shared" ca="1" si="1185"/>
        <v>2</v>
      </c>
      <c r="I6860" s="3">
        <f t="shared" ca="1" si="1186"/>
        <v>33004.17</v>
      </c>
      <c r="J6860" s="3">
        <f t="shared" ca="1" si="1187"/>
        <v>0.4686961358376393</v>
      </c>
      <c r="K6860" s="3">
        <f t="shared" ca="1" si="1188"/>
        <v>1</v>
      </c>
      <c r="L6860" s="3" t="str">
        <f ca="1">VLOOKUP(K6860,Freq_Investment!$A$1:$B$8,2,0)</f>
        <v>Daily</v>
      </c>
      <c r="M6860" s="3" t="str">
        <f t="shared" ca="1" si="1189"/>
        <v>Manual</v>
      </c>
      <c r="N6860" s="3">
        <f t="shared" ca="1" si="1179"/>
        <v>3</v>
      </c>
      <c r="O6860" s="3">
        <f t="shared" ca="1" si="1179"/>
        <v>1</v>
      </c>
      <c r="P6860" s="3">
        <f t="shared" ca="1" si="1179"/>
        <v>2</v>
      </c>
    </row>
    <row r="6861" spans="1:16" x14ac:dyDescent="0.25">
      <c r="A6861" s="3">
        <f t="shared" ca="1" si="1180"/>
        <v>248394050</v>
      </c>
      <c r="B6861" s="3">
        <f t="shared" ca="1" si="1181"/>
        <v>9058</v>
      </c>
      <c r="C6861" s="1">
        <f t="shared" ca="1" si="1182"/>
        <v>43569</v>
      </c>
      <c r="D6861" s="7">
        <f t="shared" ca="1" si="1183"/>
        <v>5</v>
      </c>
      <c r="E6861" s="3" t="str">
        <f ca="1">VLOOKUP(D6861,State!$A$1:$B$9,2,0)</f>
        <v>NT</v>
      </c>
      <c r="F6861" s="3">
        <f t="shared" ca="1" si="1184"/>
        <v>274</v>
      </c>
      <c r="G6861" s="3" t="str">
        <f ca="1">VLOOKUP(F6861,Occupation!$A$1:$B$915,2,0)</f>
        <v>Vocational Education Teacher / Polytechnic Teacher</v>
      </c>
      <c r="H6861" s="3">
        <f t="shared" ca="1" si="1185"/>
        <v>1</v>
      </c>
      <c r="I6861" s="3">
        <f t="shared" ca="1" si="1186"/>
        <v>15072.57</v>
      </c>
      <c r="J6861" s="3">
        <f t="shared" ca="1" si="1187"/>
        <v>0.32119149777850198</v>
      </c>
      <c r="K6861" s="3">
        <f t="shared" ca="1" si="1188"/>
        <v>4</v>
      </c>
      <c r="L6861" s="3" t="str">
        <f ca="1">VLOOKUP(K6861,Freq_Investment!$A$1:$B$8,2,0)</f>
        <v>Monthly</v>
      </c>
      <c r="M6861" s="3" t="str">
        <f t="shared" ca="1" si="1189"/>
        <v>Auto</v>
      </c>
      <c r="N6861" s="3">
        <f t="shared" ca="1" si="1179"/>
        <v>3</v>
      </c>
      <c r="O6861" s="3">
        <f t="shared" ca="1" si="1179"/>
        <v>5</v>
      </c>
      <c r="P6861" s="3">
        <f t="shared" ca="1" si="1179"/>
        <v>3</v>
      </c>
    </row>
    <row r="6862" spans="1:16" x14ac:dyDescent="0.25">
      <c r="A6862" s="3">
        <f t="shared" ca="1" si="1180"/>
        <v>420383169</v>
      </c>
      <c r="B6862" s="3">
        <f t="shared" ca="1" si="1181"/>
        <v>4748</v>
      </c>
      <c r="C6862" s="1">
        <f t="shared" ca="1" si="1182"/>
        <v>41371</v>
      </c>
      <c r="D6862" s="7">
        <f t="shared" ca="1" si="1183"/>
        <v>4</v>
      </c>
      <c r="E6862" s="3" t="str">
        <f ca="1">VLOOKUP(D6862,State!$A$1:$B$9,2,0)</f>
        <v>WA</v>
      </c>
      <c r="F6862" s="3">
        <f t="shared" ca="1" si="1184"/>
        <v>475</v>
      </c>
      <c r="G6862" s="3" t="str">
        <f ca="1">VLOOKUP(F6862,Occupation!$A$1:$B$915,2,0)</f>
        <v>Small Engine Mechanic</v>
      </c>
      <c r="H6862" s="3">
        <f t="shared" ca="1" si="1185"/>
        <v>4</v>
      </c>
      <c r="I6862" s="3">
        <f t="shared" ca="1" si="1186"/>
        <v>39202.78</v>
      </c>
      <c r="J6862" s="3">
        <f t="shared" ca="1" si="1187"/>
        <v>0.21785562624406507</v>
      </c>
      <c r="K6862" s="3">
        <f t="shared" ca="1" si="1188"/>
        <v>1</v>
      </c>
      <c r="L6862" s="3" t="str">
        <f ca="1">VLOOKUP(K6862,Freq_Investment!$A$1:$B$8,2,0)</f>
        <v>Daily</v>
      </c>
      <c r="M6862" s="3" t="str">
        <f t="shared" ca="1" si="1189"/>
        <v>Auto</v>
      </c>
      <c r="N6862" s="3">
        <f t="shared" ca="1" si="1179"/>
        <v>4</v>
      </c>
      <c r="O6862" s="3">
        <f t="shared" ca="1" si="1179"/>
        <v>2</v>
      </c>
      <c r="P6862" s="3">
        <f t="shared" ca="1" si="1179"/>
        <v>5</v>
      </c>
    </row>
    <row r="6863" spans="1:16" x14ac:dyDescent="0.25">
      <c r="A6863" s="3">
        <f t="shared" ca="1" si="1180"/>
        <v>994307482</v>
      </c>
      <c r="B6863" s="3">
        <f t="shared" ca="1" si="1181"/>
        <v>2965</v>
      </c>
      <c r="C6863" s="1">
        <f t="shared" ca="1" si="1182"/>
        <v>31144</v>
      </c>
      <c r="D6863" s="7">
        <f t="shared" ca="1" si="1183"/>
        <v>3</v>
      </c>
      <c r="E6863" s="3" t="str">
        <f ca="1">VLOOKUP(D6863,State!$A$1:$B$9,2,0)</f>
        <v>SA</v>
      </c>
      <c r="F6863" s="3">
        <f t="shared" ca="1" si="1184"/>
        <v>572</v>
      </c>
      <c r="G6863" s="3" t="str">
        <f ca="1">VLOOKUP(F6863,Occupation!$A$1:$B$915,2,0)</f>
        <v>Senior Sheep Farm Worker</v>
      </c>
      <c r="H6863" s="3">
        <f t="shared" ca="1" si="1185"/>
        <v>2</v>
      </c>
      <c r="I6863" s="3">
        <f t="shared" ca="1" si="1186"/>
        <v>41674.21</v>
      </c>
      <c r="J6863" s="3">
        <f t="shared" ca="1" si="1187"/>
        <v>0.37007865307062715</v>
      </c>
      <c r="K6863" s="3">
        <f t="shared" ca="1" si="1188"/>
        <v>2</v>
      </c>
      <c r="L6863" s="3" t="str">
        <f ca="1">VLOOKUP(K6863,Freq_Investment!$A$1:$B$8,2,0)</f>
        <v>Weekly</v>
      </c>
      <c r="M6863" s="3" t="str">
        <f t="shared" ca="1" si="1189"/>
        <v>Auto</v>
      </c>
      <c r="N6863" s="3">
        <f t="shared" ca="1" si="1179"/>
        <v>3</v>
      </c>
      <c r="O6863" s="3">
        <f t="shared" ca="1" si="1179"/>
        <v>5</v>
      </c>
      <c r="P6863" s="3">
        <f t="shared" ca="1" si="1179"/>
        <v>1</v>
      </c>
    </row>
    <row r="6864" spans="1:16" x14ac:dyDescent="0.25">
      <c r="A6864" s="3">
        <f t="shared" ca="1" si="1180"/>
        <v>530087144</v>
      </c>
      <c r="B6864" s="3">
        <f t="shared" ca="1" si="1181"/>
        <v>5281</v>
      </c>
      <c r="C6864" s="1">
        <f t="shared" ca="1" si="1182"/>
        <v>30154</v>
      </c>
      <c r="D6864" s="7">
        <f t="shared" ca="1" si="1183"/>
        <v>3</v>
      </c>
      <c r="E6864" s="3" t="str">
        <f ca="1">VLOOKUP(D6864,State!$A$1:$B$9,2,0)</f>
        <v>SA</v>
      </c>
      <c r="F6864" s="3">
        <f t="shared" ca="1" si="1184"/>
        <v>142</v>
      </c>
      <c r="G6864" s="3" t="str">
        <f ca="1">VLOOKUP(F6864,Occupation!$A$1:$B$915,2,0)</f>
        <v>Financial Market Dealer</v>
      </c>
      <c r="H6864" s="3">
        <f t="shared" ca="1" si="1185"/>
        <v>1</v>
      </c>
      <c r="I6864" s="3">
        <f t="shared" ca="1" si="1186"/>
        <v>52944.91</v>
      </c>
      <c r="J6864" s="3">
        <f t="shared" ca="1" si="1187"/>
        <v>0.28864087592175347</v>
      </c>
      <c r="K6864" s="3">
        <f t="shared" ca="1" si="1188"/>
        <v>3</v>
      </c>
      <c r="L6864" s="3" t="str">
        <f ca="1">VLOOKUP(K6864,Freq_Investment!$A$1:$B$8,2,0)</f>
        <v>Fortnightly</v>
      </c>
      <c r="M6864" s="3" t="str">
        <f t="shared" ca="1" si="1189"/>
        <v>Auto</v>
      </c>
      <c r="N6864" s="3">
        <f t="shared" ca="1" si="1179"/>
        <v>1</v>
      </c>
      <c r="O6864" s="3">
        <f t="shared" ca="1" si="1179"/>
        <v>4</v>
      </c>
      <c r="P6864" s="3">
        <f t="shared" ca="1" si="1179"/>
        <v>1</v>
      </c>
    </row>
    <row r="6865" spans="1:16" x14ac:dyDescent="0.25">
      <c r="A6865" s="3">
        <f t="shared" ca="1" si="1180"/>
        <v>427346464</v>
      </c>
      <c r="B6865" s="3">
        <f t="shared" ca="1" si="1181"/>
        <v>188</v>
      </c>
      <c r="C6865" s="1">
        <f t="shared" ca="1" si="1182"/>
        <v>36115</v>
      </c>
      <c r="D6865" s="7">
        <f t="shared" ca="1" si="1183"/>
        <v>6</v>
      </c>
      <c r="E6865" s="3" t="str">
        <f ca="1">VLOOKUP(D6865,State!$A$1:$B$9,2,0)</f>
        <v>TAS</v>
      </c>
      <c r="F6865" s="3">
        <f t="shared" ca="1" si="1184"/>
        <v>631</v>
      </c>
      <c r="G6865" s="3" t="str">
        <f ca="1">VLOOKUP(F6865,Occupation!$A$1:$B$915,2,0)</f>
        <v>Aboriginal and Torres Strait Islander Health Worker</v>
      </c>
      <c r="H6865" s="3">
        <f t="shared" ca="1" si="1185"/>
        <v>8</v>
      </c>
      <c r="I6865" s="3">
        <f t="shared" ca="1" si="1186"/>
        <v>34537.300000000003</v>
      </c>
      <c r="J6865" s="3">
        <f t="shared" ca="1" si="1187"/>
        <v>8.2555071174680028E-2</v>
      </c>
      <c r="K6865" s="3">
        <f t="shared" ca="1" si="1188"/>
        <v>3</v>
      </c>
      <c r="L6865" s="3" t="str">
        <f ca="1">VLOOKUP(K6865,Freq_Investment!$A$1:$B$8,2,0)</f>
        <v>Fortnightly</v>
      </c>
      <c r="M6865" s="3" t="str">
        <f t="shared" ca="1" si="1189"/>
        <v>Auto</v>
      </c>
      <c r="N6865" s="3">
        <f t="shared" ca="1" si="1179"/>
        <v>1</v>
      </c>
      <c r="O6865" s="3">
        <f t="shared" ca="1" si="1179"/>
        <v>3</v>
      </c>
      <c r="P6865" s="3">
        <f t="shared" ca="1" si="1179"/>
        <v>5</v>
      </c>
    </row>
    <row r="6866" spans="1:16" x14ac:dyDescent="0.25">
      <c r="A6866" s="3">
        <f t="shared" ca="1" si="1180"/>
        <v>145034998</v>
      </c>
      <c r="B6866" s="3">
        <f t="shared" ca="1" si="1181"/>
        <v>2383</v>
      </c>
      <c r="C6866" s="1">
        <f t="shared" ca="1" si="1182"/>
        <v>30187</v>
      </c>
      <c r="D6866" s="7">
        <f t="shared" ca="1" si="1183"/>
        <v>3</v>
      </c>
      <c r="E6866" s="3" t="str">
        <f ca="1">VLOOKUP(D6866,State!$A$1:$B$9,2,0)</f>
        <v>SA</v>
      </c>
      <c r="F6866" s="3">
        <f t="shared" ca="1" si="1184"/>
        <v>889</v>
      </c>
      <c r="G6866" s="3" t="str">
        <f ca="1">VLOOKUP(F6866,Occupation!$A$1:$B$915,2,0)</f>
        <v>Product Grader</v>
      </c>
      <c r="H6866" s="3">
        <f t="shared" ca="1" si="1185"/>
        <v>7</v>
      </c>
      <c r="I6866" s="3">
        <f t="shared" ca="1" si="1186"/>
        <v>41054.21</v>
      </c>
      <c r="J6866" s="3">
        <f t="shared" ca="1" si="1187"/>
        <v>8.1540957855132823E-2</v>
      </c>
      <c r="K6866" s="3">
        <f t="shared" ca="1" si="1188"/>
        <v>6</v>
      </c>
      <c r="L6866" s="3" t="str">
        <f ca="1">VLOOKUP(K6866,Freq_Investment!$A$1:$B$8,2,0)</f>
        <v>Half-yearly</v>
      </c>
      <c r="M6866" s="3" t="str">
        <f t="shared" ca="1" si="1189"/>
        <v>Auto</v>
      </c>
      <c r="N6866" s="3">
        <f t="shared" ca="1" si="1179"/>
        <v>3</v>
      </c>
      <c r="O6866" s="3">
        <f t="shared" ca="1" si="1179"/>
        <v>4</v>
      </c>
      <c r="P6866" s="3">
        <f t="shared" ca="1" si="1179"/>
        <v>5</v>
      </c>
    </row>
    <row r="6867" spans="1:16" x14ac:dyDescent="0.25">
      <c r="A6867" s="3">
        <f t="shared" ca="1" si="1180"/>
        <v>916144048</v>
      </c>
      <c r="B6867" s="3">
        <f t="shared" ca="1" si="1181"/>
        <v>4453</v>
      </c>
      <c r="C6867" s="1">
        <f t="shared" ca="1" si="1182"/>
        <v>28346</v>
      </c>
      <c r="D6867" s="7">
        <f t="shared" ca="1" si="1183"/>
        <v>8</v>
      </c>
      <c r="E6867" s="3" t="str">
        <f ca="1">VLOOKUP(D6867,State!$A$1:$B$9,2,0)</f>
        <v>ACT</v>
      </c>
      <c r="F6867" s="3">
        <f t="shared" ca="1" si="1184"/>
        <v>622</v>
      </c>
      <c r="G6867" s="3" t="str">
        <f ca="1">VLOOKUP(F6867,Occupation!$A$1:$B$915,2,0)</f>
        <v>Ambulance Officer</v>
      </c>
      <c r="H6867" s="3">
        <f t="shared" ca="1" si="1185"/>
        <v>9</v>
      </c>
      <c r="I6867" s="3">
        <f t="shared" ca="1" si="1186"/>
        <v>48831.6</v>
      </c>
      <c r="J6867" s="3">
        <f t="shared" ca="1" si="1187"/>
        <v>0.44095845281328483</v>
      </c>
      <c r="K6867" s="3">
        <f t="shared" ca="1" si="1188"/>
        <v>3</v>
      </c>
      <c r="L6867" s="3" t="str">
        <f ca="1">VLOOKUP(K6867,Freq_Investment!$A$1:$B$8,2,0)</f>
        <v>Fortnightly</v>
      </c>
      <c r="M6867" s="3" t="str">
        <f t="shared" ca="1" si="1189"/>
        <v>Manual</v>
      </c>
      <c r="N6867" s="3">
        <f t="shared" ca="1" si="1179"/>
        <v>2</v>
      </c>
      <c r="O6867" s="3">
        <f t="shared" ca="1" si="1179"/>
        <v>3</v>
      </c>
      <c r="P6867" s="3">
        <f t="shared" ca="1" si="1179"/>
        <v>1</v>
      </c>
    </row>
    <row r="6868" spans="1:16" x14ac:dyDescent="0.25">
      <c r="A6868" s="3">
        <f t="shared" ca="1" si="1180"/>
        <v>124650307</v>
      </c>
      <c r="B6868" s="3">
        <f t="shared" ca="1" si="1181"/>
        <v>9943</v>
      </c>
      <c r="C6868" s="1">
        <f t="shared" ca="1" si="1182"/>
        <v>26393</v>
      </c>
      <c r="D6868" s="7">
        <f t="shared" ca="1" si="1183"/>
        <v>4</v>
      </c>
      <c r="E6868" s="3" t="str">
        <f ca="1">VLOOKUP(D6868,State!$A$1:$B$9,2,0)</f>
        <v>WA</v>
      </c>
      <c r="F6868" s="3">
        <f t="shared" ca="1" si="1184"/>
        <v>767</v>
      </c>
      <c r="G6868" s="3" t="str">
        <f ca="1">VLOOKUP(F6868,Occupation!$A$1:$B$915,2,0)</f>
        <v>Inspectors and Regulatory Officers nec</v>
      </c>
      <c r="H6868" s="3">
        <f t="shared" ca="1" si="1185"/>
        <v>6</v>
      </c>
      <c r="I6868" s="3">
        <f t="shared" ca="1" si="1186"/>
        <v>7504.02</v>
      </c>
      <c r="J6868" s="3">
        <f t="shared" ca="1" si="1187"/>
        <v>0.3525991997325244</v>
      </c>
      <c r="K6868" s="3">
        <f t="shared" ca="1" si="1188"/>
        <v>2</v>
      </c>
      <c r="L6868" s="3" t="str">
        <f ca="1">VLOOKUP(K6868,Freq_Investment!$A$1:$B$8,2,0)</f>
        <v>Weekly</v>
      </c>
      <c r="M6868" s="3" t="str">
        <f t="shared" ca="1" si="1189"/>
        <v>Auto</v>
      </c>
      <c r="N6868" s="3">
        <f t="shared" ca="1" si="1179"/>
        <v>2</v>
      </c>
      <c r="O6868" s="3">
        <f t="shared" ca="1" si="1179"/>
        <v>4</v>
      </c>
      <c r="P6868" s="3">
        <f t="shared" ca="1" si="1179"/>
        <v>4</v>
      </c>
    </row>
    <row r="6869" spans="1:16" x14ac:dyDescent="0.25">
      <c r="A6869" s="3">
        <f t="shared" ca="1" si="1180"/>
        <v>174036567</v>
      </c>
      <c r="B6869" s="3">
        <f t="shared" ca="1" si="1181"/>
        <v>6767</v>
      </c>
      <c r="C6869" s="1">
        <f t="shared" ca="1" si="1182"/>
        <v>34007</v>
      </c>
      <c r="D6869" s="7">
        <f t="shared" ca="1" si="1183"/>
        <v>3</v>
      </c>
      <c r="E6869" s="3" t="str">
        <f ca="1">VLOOKUP(D6869,State!$A$1:$B$9,2,0)</f>
        <v>SA</v>
      </c>
      <c r="F6869" s="3">
        <f t="shared" ca="1" si="1184"/>
        <v>236</v>
      </c>
      <c r="G6869" s="3" t="str">
        <f ca="1">VLOOKUP(F6869,Occupation!$A$1:$B$915,2,0)</f>
        <v>Food Technologist</v>
      </c>
      <c r="H6869" s="3">
        <f t="shared" ca="1" si="1185"/>
        <v>7</v>
      </c>
      <c r="I6869" s="3">
        <f t="shared" ca="1" si="1186"/>
        <v>26643.18</v>
      </c>
      <c r="J6869" s="3">
        <f t="shared" ca="1" si="1187"/>
        <v>0.48332350046127703</v>
      </c>
      <c r="K6869" s="3">
        <f t="shared" ca="1" si="1188"/>
        <v>5</v>
      </c>
      <c r="L6869" s="3" t="str">
        <f ca="1">VLOOKUP(K6869,Freq_Investment!$A$1:$B$8,2,0)</f>
        <v>Quarterly</v>
      </c>
      <c r="M6869" s="3" t="str">
        <f t="shared" ca="1" si="1189"/>
        <v>Manual</v>
      </c>
      <c r="N6869" s="3">
        <f t="shared" ca="1" si="1179"/>
        <v>1</v>
      </c>
      <c r="O6869" s="3">
        <f t="shared" ca="1" si="1179"/>
        <v>1</v>
      </c>
      <c r="P6869" s="3">
        <f t="shared" ca="1" si="1179"/>
        <v>1</v>
      </c>
    </row>
    <row r="6870" spans="1:16" x14ac:dyDescent="0.25">
      <c r="A6870" s="3">
        <f t="shared" ca="1" si="1180"/>
        <v>479828915</v>
      </c>
      <c r="B6870" s="3">
        <f t="shared" ca="1" si="1181"/>
        <v>7666</v>
      </c>
      <c r="C6870" s="1">
        <f t="shared" ca="1" si="1182"/>
        <v>26368</v>
      </c>
      <c r="D6870" s="7">
        <f t="shared" ca="1" si="1183"/>
        <v>8</v>
      </c>
      <c r="E6870" s="3" t="str">
        <f ca="1">VLOOKUP(D6870,State!$A$1:$B$9,2,0)</f>
        <v>ACT</v>
      </c>
      <c r="F6870" s="3">
        <f t="shared" ca="1" si="1184"/>
        <v>492</v>
      </c>
      <c r="G6870" s="3" t="str">
        <f ca="1">VLOOKUP(F6870,Occupation!$A$1:$B$915,2,0)</f>
        <v>Textile, Clothing and Footwear Mechanic</v>
      </c>
      <c r="H6870" s="3">
        <f t="shared" ca="1" si="1185"/>
        <v>10</v>
      </c>
      <c r="I6870" s="3">
        <f t="shared" ca="1" si="1186"/>
        <v>43206.69</v>
      </c>
      <c r="J6870" s="3">
        <f t="shared" ca="1" si="1187"/>
        <v>6.4508423098647794E-2</v>
      </c>
      <c r="K6870" s="3">
        <f t="shared" ca="1" si="1188"/>
        <v>1</v>
      </c>
      <c r="L6870" s="3" t="str">
        <f ca="1">VLOOKUP(K6870,Freq_Investment!$A$1:$B$8,2,0)</f>
        <v>Daily</v>
      </c>
      <c r="M6870" s="3" t="str">
        <f t="shared" ca="1" si="1189"/>
        <v>Manual</v>
      </c>
      <c r="N6870" s="3">
        <f t="shared" ca="1" si="1179"/>
        <v>2</v>
      </c>
      <c r="O6870" s="3">
        <f t="shared" ca="1" si="1179"/>
        <v>5</v>
      </c>
      <c r="P6870" s="3">
        <f t="shared" ca="1" si="1179"/>
        <v>1</v>
      </c>
    </row>
    <row r="6871" spans="1:16" x14ac:dyDescent="0.25">
      <c r="A6871" s="3">
        <f t="shared" ca="1" si="1180"/>
        <v>234518712</v>
      </c>
      <c r="B6871" s="3">
        <f t="shared" ca="1" si="1181"/>
        <v>2357</v>
      </c>
      <c r="C6871" s="1">
        <f t="shared" ca="1" si="1182"/>
        <v>42457</v>
      </c>
      <c r="D6871" s="7">
        <f t="shared" ca="1" si="1183"/>
        <v>4</v>
      </c>
      <c r="E6871" s="3" t="str">
        <f ca="1">VLOOKUP(D6871,State!$A$1:$B$9,2,0)</f>
        <v>WA</v>
      </c>
      <c r="F6871" s="3">
        <f t="shared" ca="1" si="1184"/>
        <v>846</v>
      </c>
      <c r="G6871" s="3" t="str">
        <f ca="1">VLOOKUP(F6871,Occupation!$A$1:$B$915,2,0)</f>
        <v>Logging Plant Operator</v>
      </c>
      <c r="H6871" s="3">
        <f t="shared" ca="1" si="1185"/>
        <v>5</v>
      </c>
      <c r="I6871" s="3">
        <f t="shared" ca="1" si="1186"/>
        <v>84814.84</v>
      </c>
      <c r="J6871" s="3">
        <f t="shared" ca="1" si="1187"/>
        <v>0.20466977925097307</v>
      </c>
      <c r="K6871" s="3">
        <f t="shared" ca="1" si="1188"/>
        <v>1</v>
      </c>
      <c r="L6871" s="3" t="str">
        <f ca="1">VLOOKUP(K6871,Freq_Investment!$A$1:$B$8,2,0)</f>
        <v>Daily</v>
      </c>
      <c r="M6871" s="3" t="str">
        <f t="shared" ca="1" si="1189"/>
        <v>Manual</v>
      </c>
      <c r="N6871" s="3">
        <f t="shared" ca="1" si="1179"/>
        <v>1</v>
      </c>
      <c r="O6871" s="3">
        <f t="shared" ca="1" si="1179"/>
        <v>3</v>
      </c>
      <c r="P6871" s="3">
        <f t="shared" ca="1" si="1179"/>
        <v>4</v>
      </c>
    </row>
    <row r="6872" spans="1:16" x14ac:dyDescent="0.25">
      <c r="A6872" s="3">
        <f t="shared" ca="1" si="1180"/>
        <v>484132181</v>
      </c>
      <c r="B6872" s="3">
        <f t="shared" ca="1" si="1181"/>
        <v>7901</v>
      </c>
      <c r="C6872" s="1">
        <f t="shared" ca="1" si="1182"/>
        <v>39206</v>
      </c>
      <c r="D6872" s="7">
        <f t="shared" ca="1" si="1183"/>
        <v>5</v>
      </c>
      <c r="E6872" s="3" t="str">
        <f ca="1">VLOOKUP(D6872,State!$A$1:$B$9,2,0)</f>
        <v>NT</v>
      </c>
      <c r="F6872" s="3">
        <f t="shared" ca="1" si="1184"/>
        <v>655</v>
      </c>
      <c r="G6872" s="3" t="str">
        <f ca="1">VLOOKUP(F6872,Occupation!$A$1:$B$915,2,0)</f>
        <v>Refuge Worker</v>
      </c>
      <c r="H6872" s="3">
        <f t="shared" ca="1" si="1185"/>
        <v>4</v>
      </c>
      <c r="I6872" s="3">
        <f t="shared" ca="1" si="1186"/>
        <v>80381.55</v>
      </c>
      <c r="J6872" s="3">
        <f t="shared" ca="1" si="1187"/>
        <v>2.3539241289385004E-2</v>
      </c>
      <c r="K6872" s="3">
        <f t="shared" ca="1" si="1188"/>
        <v>7</v>
      </c>
      <c r="L6872" s="3" t="str">
        <f ca="1">VLOOKUP(K6872,Freq_Investment!$A$1:$B$8,2,0)</f>
        <v>Yearly</v>
      </c>
      <c r="M6872" s="3" t="str">
        <f t="shared" ca="1" si="1189"/>
        <v>Auto</v>
      </c>
      <c r="N6872" s="3">
        <f t="shared" ca="1" si="1179"/>
        <v>4</v>
      </c>
      <c r="O6872" s="3">
        <f t="shared" ca="1" si="1179"/>
        <v>4</v>
      </c>
      <c r="P6872" s="3">
        <f t="shared" ca="1" si="1179"/>
        <v>4</v>
      </c>
    </row>
    <row r="6873" spans="1:16" x14ac:dyDescent="0.25">
      <c r="A6873" s="3">
        <f t="shared" ca="1" si="1180"/>
        <v>98386337</v>
      </c>
      <c r="B6873" s="3">
        <f t="shared" ca="1" si="1181"/>
        <v>6076</v>
      </c>
      <c r="C6873" s="1">
        <f t="shared" ca="1" si="1182"/>
        <v>35089</v>
      </c>
      <c r="D6873" s="7">
        <f t="shared" ca="1" si="1183"/>
        <v>3</v>
      </c>
      <c r="E6873" s="3" t="str">
        <f ca="1">VLOOKUP(D6873,State!$A$1:$B$9,2,0)</f>
        <v>SA</v>
      </c>
      <c r="F6873" s="3">
        <f t="shared" ca="1" si="1184"/>
        <v>362</v>
      </c>
      <c r="G6873" s="3" t="str">
        <f ca="1">VLOOKUP(F6873,Occupation!$A$1:$B$915,2,0)</f>
        <v>Registered Nurse (Surgical)</v>
      </c>
      <c r="H6873" s="3">
        <f t="shared" ca="1" si="1185"/>
        <v>7</v>
      </c>
      <c r="I6873" s="3">
        <f t="shared" ca="1" si="1186"/>
        <v>4678.5</v>
      </c>
      <c r="J6873" s="3">
        <f t="shared" ca="1" si="1187"/>
        <v>9.9456171226713408E-2</v>
      </c>
      <c r="K6873" s="3">
        <f t="shared" ca="1" si="1188"/>
        <v>6</v>
      </c>
      <c r="L6873" s="3" t="str">
        <f ca="1">VLOOKUP(K6873,Freq_Investment!$A$1:$B$8,2,0)</f>
        <v>Half-yearly</v>
      </c>
      <c r="M6873" s="3" t="str">
        <f t="shared" ca="1" si="1189"/>
        <v>Manual</v>
      </c>
      <c r="N6873" s="3">
        <f t="shared" ca="1" si="1179"/>
        <v>5</v>
      </c>
      <c r="O6873" s="3">
        <f t="shared" ca="1" si="1179"/>
        <v>1</v>
      </c>
      <c r="P6873" s="3">
        <f t="shared" ca="1" si="1179"/>
        <v>5</v>
      </c>
    </row>
    <row r="6874" spans="1:16" x14ac:dyDescent="0.25">
      <c r="A6874" s="3">
        <f t="shared" ca="1" si="1180"/>
        <v>249711351</v>
      </c>
      <c r="B6874" s="3">
        <f t="shared" ca="1" si="1181"/>
        <v>2753</v>
      </c>
      <c r="C6874" s="1">
        <f t="shared" ca="1" si="1182"/>
        <v>30698</v>
      </c>
      <c r="D6874" s="7">
        <f t="shared" ca="1" si="1183"/>
        <v>6</v>
      </c>
      <c r="E6874" s="3" t="str">
        <f ca="1">VLOOKUP(D6874,State!$A$1:$B$9,2,0)</f>
        <v>TAS</v>
      </c>
      <c r="F6874" s="3">
        <f t="shared" ca="1" si="1184"/>
        <v>859</v>
      </c>
      <c r="G6874" s="3" t="str">
        <f ca="1">VLOOKUP(F6874,Occupation!$A$1:$B$915,2,0)</f>
        <v>Streetsweeper Operator</v>
      </c>
      <c r="H6874" s="3">
        <f t="shared" ca="1" si="1185"/>
        <v>8</v>
      </c>
      <c r="I6874" s="3">
        <f t="shared" ca="1" si="1186"/>
        <v>93730.23</v>
      </c>
      <c r="J6874" s="3">
        <f t="shared" ca="1" si="1187"/>
        <v>3.1007936936060965E-2</v>
      </c>
      <c r="K6874" s="3">
        <f t="shared" ca="1" si="1188"/>
        <v>4</v>
      </c>
      <c r="L6874" s="3" t="str">
        <f ca="1">VLOOKUP(K6874,Freq_Investment!$A$1:$B$8,2,0)</f>
        <v>Monthly</v>
      </c>
      <c r="M6874" s="3" t="str">
        <f t="shared" ca="1" si="1189"/>
        <v>Manual</v>
      </c>
      <c r="N6874" s="3">
        <f t="shared" ca="1" si="1179"/>
        <v>1</v>
      </c>
      <c r="O6874" s="3">
        <f t="shared" ca="1" si="1179"/>
        <v>2</v>
      </c>
      <c r="P6874" s="3">
        <f t="shared" ca="1" si="1179"/>
        <v>1</v>
      </c>
    </row>
    <row r="6875" spans="1:16" x14ac:dyDescent="0.25">
      <c r="A6875" s="3">
        <f t="shared" ca="1" si="1180"/>
        <v>210428911</v>
      </c>
      <c r="B6875" s="3">
        <f t="shared" ca="1" si="1181"/>
        <v>2647</v>
      </c>
      <c r="C6875" s="1">
        <f t="shared" ca="1" si="1182"/>
        <v>25715</v>
      </c>
      <c r="D6875" s="7">
        <f t="shared" ca="1" si="1183"/>
        <v>4</v>
      </c>
      <c r="E6875" s="3" t="str">
        <f ca="1">VLOOKUP(D6875,State!$A$1:$B$9,2,0)</f>
        <v>WA</v>
      </c>
      <c r="F6875" s="3">
        <f t="shared" ca="1" si="1184"/>
        <v>462</v>
      </c>
      <c r="G6875" s="3" t="str">
        <f ca="1">VLOOKUP(F6875,Occupation!$A$1:$B$915,2,0)</f>
        <v>Building and Engineering Technicians nec</v>
      </c>
      <c r="H6875" s="3">
        <f t="shared" ca="1" si="1185"/>
        <v>1</v>
      </c>
      <c r="I6875" s="3">
        <f t="shared" ca="1" si="1186"/>
        <v>41439.49</v>
      </c>
      <c r="J6875" s="3">
        <f t="shared" ca="1" si="1187"/>
        <v>0.32248808321340677</v>
      </c>
      <c r="K6875" s="3">
        <f t="shared" ca="1" si="1188"/>
        <v>2</v>
      </c>
      <c r="L6875" s="3" t="str">
        <f ca="1">VLOOKUP(K6875,Freq_Investment!$A$1:$B$8,2,0)</f>
        <v>Weekly</v>
      </c>
      <c r="M6875" s="3" t="str">
        <f t="shared" ca="1" si="1189"/>
        <v>Auto</v>
      </c>
      <c r="N6875" s="3">
        <f t="shared" ca="1" si="1179"/>
        <v>3</v>
      </c>
      <c r="O6875" s="3">
        <f t="shared" ca="1" si="1179"/>
        <v>3</v>
      </c>
      <c r="P6875" s="3">
        <f t="shared" ca="1" si="1179"/>
        <v>5</v>
      </c>
    </row>
    <row r="6876" spans="1:16" x14ac:dyDescent="0.25">
      <c r="A6876" s="3">
        <f t="shared" ca="1" si="1180"/>
        <v>520687599</v>
      </c>
      <c r="B6876" s="3">
        <f t="shared" ca="1" si="1181"/>
        <v>926</v>
      </c>
      <c r="C6876" s="1">
        <f t="shared" ca="1" si="1182"/>
        <v>32602</v>
      </c>
      <c r="D6876" s="7">
        <f t="shared" ca="1" si="1183"/>
        <v>4</v>
      </c>
      <c r="E6876" s="3" t="str">
        <f ca="1">VLOOKUP(D6876,State!$A$1:$B$9,2,0)</f>
        <v>WA</v>
      </c>
      <c r="F6876" s="3">
        <f t="shared" ca="1" si="1184"/>
        <v>135</v>
      </c>
      <c r="G6876" s="3" t="str">
        <f ca="1">VLOOKUP(F6876,Occupation!$A$1:$B$915,2,0)</f>
        <v>Corporate Treasurer</v>
      </c>
      <c r="H6876" s="3">
        <f t="shared" ca="1" si="1185"/>
        <v>9</v>
      </c>
      <c r="I6876" s="3">
        <f t="shared" ca="1" si="1186"/>
        <v>55406.85</v>
      </c>
      <c r="J6876" s="3">
        <f t="shared" ca="1" si="1187"/>
        <v>0.48206789658879184</v>
      </c>
      <c r="K6876" s="3">
        <f t="shared" ca="1" si="1188"/>
        <v>2</v>
      </c>
      <c r="L6876" s="3" t="str">
        <f ca="1">VLOOKUP(K6876,Freq_Investment!$A$1:$B$8,2,0)</f>
        <v>Weekly</v>
      </c>
      <c r="M6876" s="3" t="str">
        <f t="shared" ca="1" si="1189"/>
        <v>Manual</v>
      </c>
      <c r="N6876" s="3">
        <f t="shared" ca="1" si="1179"/>
        <v>2</v>
      </c>
      <c r="O6876" s="3">
        <f t="shared" ca="1" si="1179"/>
        <v>2</v>
      </c>
      <c r="P6876" s="3">
        <f t="shared" ca="1" si="1179"/>
        <v>4</v>
      </c>
    </row>
    <row r="6877" spans="1:16" x14ac:dyDescent="0.25">
      <c r="A6877" s="3">
        <f t="shared" ca="1" si="1180"/>
        <v>489169427</v>
      </c>
      <c r="B6877" s="3">
        <f t="shared" ca="1" si="1181"/>
        <v>8783</v>
      </c>
      <c r="C6877" s="1">
        <f t="shared" ca="1" si="1182"/>
        <v>28608</v>
      </c>
      <c r="D6877" s="7">
        <f t="shared" ca="1" si="1183"/>
        <v>8</v>
      </c>
      <c r="E6877" s="3" t="str">
        <f ca="1">VLOOKUP(D6877,State!$A$1:$B$9,2,0)</f>
        <v>ACT</v>
      </c>
      <c r="F6877" s="3">
        <f t="shared" ca="1" si="1184"/>
        <v>272</v>
      </c>
      <c r="G6877" s="3" t="str">
        <f ca="1">VLOOKUP(F6877,Occupation!$A$1:$B$915,2,0)</f>
        <v>University Lecturer</v>
      </c>
      <c r="H6877" s="3">
        <f t="shared" ca="1" si="1185"/>
        <v>4</v>
      </c>
      <c r="I6877" s="3">
        <f t="shared" ca="1" si="1186"/>
        <v>6760.11</v>
      </c>
      <c r="J6877" s="3">
        <f t="shared" ca="1" si="1187"/>
        <v>0.41849807220755791</v>
      </c>
      <c r="K6877" s="3">
        <f t="shared" ca="1" si="1188"/>
        <v>1</v>
      </c>
      <c r="L6877" s="3" t="str">
        <f ca="1">VLOOKUP(K6877,Freq_Investment!$A$1:$B$8,2,0)</f>
        <v>Daily</v>
      </c>
      <c r="M6877" s="3" t="str">
        <f t="shared" ca="1" si="1189"/>
        <v>Auto</v>
      </c>
      <c r="N6877" s="3">
        <f t="shared" ca="1" si="1179"/>
        <v>2</v>
      </c>
      <c r="O6877" s="3">
        <f t="shared" ca="1" si="1179"/>
        <v>5</v>
      </c>
      <c r="P6877" s="3">
        <f t="shared" ca="1" si="1179"/>
        <v>2</v>
      </c>
    </row>
    <row r="6878" spans="1:16" x14ac:dyDescent="0.25">
      <c r="A6878" s="3">
        <f t="shared" ca="1" si="1180"/>
        <v>59207673</v>
      </c>
      <c r="B6878" s="3">
        <f t="shared" ca="1" si="1181"/>
        <v>1729</v>
      </c>
      <c r="C6878" s="1">
        <f t="shared" ca="1" si="1182"/>
        <v>39034</v>
      </c>
      <c r="D6878" s="7">
        <f t="shared" ca="1" si="1183"/>
        <v>3</v>
      </c>
      <c r="E6878" s="3" t="str">
        <f ca="1">VLOOKUP(D6878,State!$A$1:$B$9,2,0)</f>
        <v>SA</v>
      </c>
      <c r="F6878" s="3">
        <f t="shared" ca="1" si="1184"/>
        <v>474</v>
      </c>
      <c r="G6878" s="3" t="str">
        <f ca="1">VLOOKUP(F6878,Occupation!$A$1:$B$915,2,0)</f>
        <v>Motorcycle Mechanic</v>
      </c>
      <c r="H6878" s="3">
        <f t="shared" ca="1" si="1185"/>
        <v>4</v>
      </c>
      <c r="I6878" s="3">
        <f t="shared" ca="1" si="1186"/>
        <v>60432.07</v>
      </c>
      <c r="J6878" s="3">
        <f t="shared" ca="1" si="1187"/>
        <v>0.20511367484688514</v>
      </c>
      <c r="K6878" s="3">
        <f t="shared" ca="1" si="1188"/>
        <v>7</v>
      </c>
      <c r="L6878" s="3" t="str">
        <f ca="1">VLOOKUP(K6878,Freq_Investment!$A$1:$B$8,2,0)</f>
        <v>Yearly</v>
      </c>
      <c r="M6878" s="3" t="str">
        <f t="shared" ca="1" si="1189"/>
        <v>Auto</v>
      </c>
      <c r="N6878" s="3">
        <f t="shared" ca="1" si="1179"/>
        <v>1</v>
      </c>
      <c r="O6878" s="3">
        <f t="shared" ca="1" si="1179"/>
        <v>1</v>
      </c>
      <c r="P6878" s="3">
        <f t="shared" ca="1" si="1179"/>
        <v>4</v>
      </c>
    </row>
    <row r="6879" spans="1:16" x14ac:dyDescent="0.25">
      <c r="A6879" s="3">
        <f t="shared" ca="1" si="1180"/>
        <v>531949674</v>
      </c>
      <c r="B6879" s="3">
        <f t="shared" ca="1" si="1181"/>
        <v>8056</v>
      </c>
      <c r="C6879" s="1">
        <f t="shared" ca="1" si="1182"/>
        <v>39413</v>
      </c>
      <c r="D6879" s="7">
        <f t="shared" ca="1" si="1183"/>
        <v>8</v>
      </c>
      <c r="E6879" s="3" t="str">
        <f ca="1">VLOOKUP(D6879,State!$A$1:$B$9,2,0)</f>
        <v>ACT</v>
      </c>
      <c r="F6879" s="3">
        <f t="shared" ca="1" si="1184"/>
        <v>248</v>
      </c>
      <c r="G6879" s="3" t="str">
        <f ca="1">VLOOKUP(F6879,Occupation!$A$1:$B$915,2,0)</f>
        <v>Biotechnologist</v>
      </c>
      <c r="H6879" s="3">
        <f t="shared" ca="1" si="1185"/>
        <v>10</v>
      </c>
      <c r="I6879" s="3">
        <f t="shared" ca="1" si="1186"/>
        <v>90871.61</v>
      </c>
      <c r="J6879" s="3">
        <f t="shared" ca="1" si="1187"/>
        <v>1.6100445988664502E-2</v>
      </c>
      <c r="K6879" s="3">
        <f t="shared" ca="1" si="1188"/>
        <v>6</v>
      </c>
      <c r="L6879" s="3" t="str">
        <f ca="1">VLOOKUP(K6879,Freq_Investment!$A$1:$B$8,2,0)</f>
        <v>Half-yearly</v>
      </c>
      <c r="M6879" s="3" t="str">
        <f t="shared" ca="1" si="1189"/>
        <v>Manual</v>
      </c>
      <c r="N6879" s="3">
        <f t="shared" ca="1" si="1179"/>
        <v>2</v>
      </c>
      <c r="O6879" s="3">
        <f t="shared" ca="1" si="1179"/>
        <v>2</v>
      </c>
      <c r="P6879" s="3">
        <f t="shared" ca="1" si="1179"/>
        <v>4</v>
      </c>
    </row>
    <row r="6880" spans="1:16" x14ac:dyDescent="0.25">
      <c r="A6880" s="3">
        <f t="shared" ca="1" si="1180"/>
        <v>661051403</v>
      </c>
      <c r="B6880" s="3">
        <f t="shared" ca="1" si="1181"/>
        <v>438</v>
      </c>
      <c r="C6880" s="1">
        <f t="shared" ca="1" si="1182"/>
        <v>43712</v>
      </c>
      <c r="D6880" s="7">
        <f t="shared" ca="1" si="1183"/>
        <v>8</v>
      </c>
      <c r="E6880" s="3" t="str">
        <f ca="1">VLOOKUP(D6880,State!$A$1:$B$9,2,0)</f>
        <v>ACT</v>
      </c>
      <c r="F6880" s="3">
        <f t="shared" ca="1" si="1184"/>
        <v>315</v>
      </c>
      <c r="G6880" s="3" t="str">
        <f ca="1">VLOOKUP(F6880,Occupation!$A$1:$B$915,2,0)</f>
        <v>Anaesthetist</v>
      </c>
      <c r="H6880" s="3">
        <f t="shared" ca="1" si="1185"/>
        <v>8</v>
      </c>
      <c r="I6880" s="3">
        <f t="shared" ca="1" si="1186"/>
        <v>46470.81</v>
      </c>
      <c r="J6880" s="3">
        <f t="shared" ca="1" si="1187"/>
        <v>0.27635757213101148</v>
      </c>
      <c r="K6880" s="3">
        <f t="shared" ca="1" si="1188"/>
        <v>7</v>
      </c>
      <c r="L6880" s="3" t="str">
        <f ca="1">VLOOKUP(K6880,Freq_Investment!$A$1:$B$8,2,0)</f>
        <v>Yearly</v>
      </c>
      <c r="M6880" s="3" t="str">
        <f t="shared" ca="1" si="1189"/>
        <v>Manual</v>
      </c>
      <c r="N6880" s="3">
        <f t="shared" ca="1" si="1179"/>
        <v>1</v>
      </c>
      <c r="O6880" s="3">
        <f t="shared" ca="1" si="1179"/>
        <v>1</v>
      </c>
      <c r="P6880" s="3">
        <f t="shared" ca="1" si="1179"/>
        <v>1</v>
      </c>
    </row>
    <row r="6881" spans="1:16" x14ac:dyDescent="0.25">
      <c r="A6881" s="3">
        <f t="shared" ca="1" si="1180"/>
        <v>150676673</v>
      </c>
      <c r="B6881" s="3">
        <f t="shared" ca="1" si="1181"/>
        <v>1377</v>
      </c>
      <c r="C6881" s="1">
        <f t="shared" ca="1" si="1182"/>
        <v>36136</v>
      </c>
      <c r="D6881" s="7">
        <f t="shared" ca="1" si="1183"/>
        <v>7</v>
      </c>
      <c r="E6881" s="3" t="str">
        <f ca="1">VLOOKUP(D6881,State!$A$1:$B$9,2,0)</f>
        <v>VIC</v>
      </c>
      <c r="F6881" s="3">
        <f t="shared" ca="1" si="1184"/>
        <v>115</v>
      </c>
      <c r="G6881" s="3" t="str">
        <f ca="1">VLOOKUP(F6881,Occupation!$A$1:$B$915,2,0)</f>
        <v>Art Director (Film, Television or Stage)</v>
      </c>
      <c r="H6881" s="3">
        <f t="shared" ca="1" si="1185"/>
        <v>10</v>
      </c>
      <c r="I6881" s="3">
        <f t="shared" ca="1" si="1186"/>
        <v>22375.79</v>
      </c>
      <c r="J6881" s="3">
        <f t="shared" ca="1" si="1187"/>
        <v>0.46576335917490558</v>
      </c>
      <c r="K6881" s="3">
        <f t="shared" ca="1" si="1188"/>
        <v>1</v>
      </c>
      <c r="L6881" s="3" t="str">
        <f ca="1">VLOOKUP(K6881,Freq_Investment!$A$1:$B$8,2,0)</f>
        <v>Daily</v>
      </c>
      <c r="M6881" s="3" t="str">
        <f t="shared" ca="1" si="1189"/>
        <v>Auto</v>
      </c>
      <c r="N6881" s="3">
        <f t="shared" ca="1" si="1179"/>
        <v>5</v>
      </c>
      <c r="O6881" s="3">
        <f t="shared" ca="1" si="1179"/>
        <v>5</v>
      </c>
      <c r="P6881" s="3">
        <f t="shared" ca="1" si="1179"/>
        <v>2</v>
      </c>
    </row>
    <row r="6882" spans="1:16" x14ac:dyDescent="0.25">
      <c r="A6882" s="3">
        <f t="shared" ca="1" si="1180"/>
        <v>13623782</v>
      </c>
      <c r="B6882" s="3">
        <f t="shared" ca="1" si="1181"/>
        <v>3372</v>
      </c>
      <c r="C6882" s="1">
        <f t="shared" ca="1" si="1182"/>
        <v>30178</v>
      </c>
      <c r="D6882" s="7">
        <f t="shared" ca="1" si="1183"/>
        <v>2</v>
      </c>
      <c r="E6882" s="3" t="str">
        <f ca="1">VLOOKUP(D6882,State!$A$1:$B$9,2,0)</f>
        <v>QLD</v>
      </c>
      <c r="F6882" s="3">
        <f t="shared" ca="1" si="1184"/>
        <v>469</v>
      </c>
      <c r="G6882" s="3" t="str">
        <f ca="1">VLOOKUP(F6882,Occupation!$A$1:$B$915,2,0)</f>
        <v>Telecommunications Network Planner</v>
      </c>
      <c r="H6882" s="3">
        <f t="shared" ca="1" si="1185"/>
        <v>3</v>
      </c>
      <c r="I6882" s="3">
        <f t="shared" ca="1" si="1186"/>
        <v>82200.800000000003</v>
      </c>
      <c r="J6882" s="3">
        <f t="shared" ca="1" si="1187"/>
        <v>0.11282018264081922</v>
      </c>
      <c r="K6882" s="3">
        <f t="shared" ca="1" si="1188"/>
        <v>3</v>
      </c>
      <c r="L6882" s="3" t="str">
        <f ca="1">VLOOKUP(K6882,Freq_Investment!$A$1:$B$8,2,0)</f>
        <v>Fortnightly</v>
      </c>
      <c r="M6882" s="3" t="str">
        <f t="shared" ca="1" si="1189"/>
        <v>Manual</v>
      </c>
      <c r="N6882" s="3">
        <f t="shared" ca="1" si="1179"/>
        <v>2</v>
      </c>
      <c r="O6882" s="3">
        <f t="shared" ca="1" si="1179"/>
        <v>2</v>
      </c>
      <c r="P6882" s="3">
        <f t="shared" ca="1" si="1179"/>
        <v>2</v>
      </c>
    </row>
    <row r="6883" spans="1:16" x14ac:dyDescent="0.25">
      <c r="A6883" s="3">
        <f t="shared" ca="1" si="1180"/>
        <v>209177272</v>
      </c>
      <c r="B6883" s="3">
        <f t="shared" ca="1" si="1181"/>
        <v>9549</v>
      </c>
      <c r="C6883" s="1">
        <f t="shared" ca="1" si="1182"/>
        <v>31469</v>
      </c>
      <c r="D6883" s="7">
        <f t="shared" ca="1" si="1183"/>
        <v>6</v>
      </c>
      <c r="E6883" s="3" t="str">
        <f ca="1">VLOOKUP(D6883,State!$A$1:$B$9,2,0)</f>
        <v>TAS</v>
      </c>
      <c r="F6883" s="3">
        <f t="shared" ca="1" si="1184"/>
        <v>714</v>
      </c>
      <c r="G6883" s="3" t="str">
        <f ca="1">VLOOKUP(F6883,Occupation!$A$1:$B$915,2,0)</f>
        <v>Program or Project Administrator</v>
      </c>
      <c r="H6883" s="3">
        <f t="shared" ca="1" si="1185"/>
        <v>5</v>
      </c>
      <c r="I6883" s="3">
        <f t="shared" ca="1" si="1186"/>
        <v>66744.77</v>
      </c>
      <c r="J6883" s="3">
        <f t="shared" ca="1" si="1187"/>
        <v>0.37743792792393016</v>
      </c>
      <c r="K6883" s="3">
        <f t="shared" ca="1" si="1188"/>
        <v>5</v>
      </c>
      <c r="L6883" s="3" t="str">
        <f ca="1">VLOOKUP(K6883,Freq_Investment!$A$1:$B$8,2,0)</f>
        <v>Quarterly</v>
      </c>
      <c r="M6883" s="3" t="str">
        <f t="shared" ca="1" si="1189"/>
        <v>Manual</v>
      </c>
      <c r="N6883" s="3">
        <f t="shared" ca="1" si="1179"/>
        <v>4</v>
      </c>
      <c r="O6883" s="3">
        <f t="shared" ca="1" si="1179"/>
        <v>5</v>
      </c>
      <c r="P6883" s="3">
        <f t="shared" ca="1" si="1179"/>
        <v>4</v>
      </c>
    </row>
    <row r="6884" spans="1:16" x14ac:dyDescent="0.25">
      <c r="A6884" s="3">
        <f t="shared" ca="1" si="1180"/>
        <v>212617578</v>
      </c>
      <c r="B6884" s="3">
        <f t="shared" ca="1" si="1181"/>
        <v>6212</v>
      </c>
      <c r="C6884" s="1">
        <f t="shared" ca="1" si="1182"/>
        <v>34251</v>
      </c>
      <c r="D6884" s="7">
        <f t="shared" ca="1" si="1183"/>
        <v>4</v>
      </c>
      <c r="E6884" s="3" t="str">
        <f ca="1">VLOOKUP(D6884,State!$A$1:$B$9,2,0)</f>
        <v>WA</v>
      </c>
      <c r="F6884" s="3">
        <f t="shared" ca="1" si="1184"/>
        <v>194</v>
      </c>
      <c r="G6884" s="3" t="str">
        <f ca="1">VLOOKUP(F6884,Occupation!$A$1:$B$915,2,0)</f>
        <v>Marine Transport Professionals nec</v>
      </c>
      <c r="H6884" s="3">
        <f t="shared" ca="1" si="1185"/>
        <v>4</v>
      </c>
      <c r="I6884" s="3">
        <f t="shared" ca="1" si="1186"/>
        <v>62711.51</v>
      </c>
      <c r="J6884" s="3">
        <f t="shared" ca="1" si="1187"/>
        <v>0.35278879610102515</v>
      </c>
      <c r="K6884" s="3">
        <f t="shared" ca="1" si="1188"/>
        <v>5</v>
      </c>
      <c r="L6884" s="3" t="str">
        <f ca="1">VLOOKUP(K6884,Freq_Investment!$A$1:$B$8,2,0)</f>
        <v>Quarterly</v>
      </c>
      <c r="M6884" s="3" t="str">
        <f t="shared" ca="1" si="1189"/>
        <v>Manual</v>
      </c>
      <c r="N6884" s="3">
        <f t="shared" ca="1" si="1179"/>
        <v>5</v>
      </c>
      <c r="O6884" s="3">
        <f t="shared" ca="1" si="1179"/>
        <v>3</v>
      </c>
      <c r="P6884" s="3">
        <f t="shared" ca="1" si="1179"/>
        <v>5</v>
      </c>
    </row>
    <row r="6885" spans="1:16" x14ac:dyDescent="0.25">
      <c r="A6885" s="3">
        <f t="shared" ca="1" si="1180"/>
        <v>599250720</v>
      </c>
      <c r="B6885" s="3">
        <f t="shared" ca="1" si="1181"/>
        <v>2595</v>
      </c>
      <c r="C6885" s="1">
        <f t="shared" ca="1" si="1182"/>
        <v>41933</v>
      </c>
      <c r="D6885" s="7">
        <f t="shared" ca="1" si="1183"/>
        <v>1</v>
      </c>
      <c r="E6885" s="3" t="str">
        <f ca="1">VLOOKUP(D6885,State!$A$1:$B$9,2,0)</f>
        <v>NSW</v>
      </c>
      <c r="F6885" s="3">
        <f t="shared" ca="1" si="1184"/>
        <v>56</v>
      </c>
      <c r="G6885" s="3" t="str">
        <f ca="1">VLOOKUP(F6885,Occupation!$A$1:$B$915,2,0)</f>
        <v>Regional Education Manager</v>
      </c>
      <c r="H6885" s="3">
        <f t="shared" ca="1" si="1185"/>
        <v>6</v>
      </c>
      <c r="I6885" s="3">
        <f t="shared" ca="1" si="1186"/>
        <v>46246.17</v>
      </c>
      <c r="J6885" s="3">
        <f t="shared" ca="1" si="1187"/>
        <v>4.5687787196192042E-2</v>
      </c>
      <c r="K6885" s="3">
        <f t="shared" ca="1" si="1188"/>
        <v>1</v>
      </c>
      <c r="L6885" s="3" t="str">
        <f ca="1">VLOOKUP(K6885,Freq_Investment!$A$1:$B$8,2,0)</f>
        <v>Daily</v>
      </c>
      <c r="M6885" s="3" t="str">
        <f t="shared" ca="1" si="1189"/>
        <v>Auto</v>
      </c>
      <c r="N6885" s="3">
        <f t="shared" ca="1" si="1179"/>
        <v>5</v>
      </c>
      <c r="O6885" s="3">
        <f t="shared" ca="1" si="1179"/>
        <v>3</v>
      </c>
      <c r="P6885" s="3">
        <f t="shared" ca="1" si="1179"/>
        <v>3</v>
      </c>
    </row>
    <row r="6886" spans="1:16" x14ac:dyDescent="0.25">
      <c r="A6886" s="3">
        <f t="shared" ca="1" si="1180"/>
        <v>54431082</v>
      </c>
      <c r="B6886" s="3">
        <f t="shared" ca="1" si="1181"/>
        <v>5011</v>
      </c>
      <c r="C6886" s="1">
        <f t="shared" ca="1" si="1182"/>
        <v>30799</v>
      </c>
      <c r="D6886" s="7">
        <f t="shared" ca="1" si="1183"/>
        <v>6</v>
      </c>
      <c r="E6886" s="3" t="str">
        <f ca="1">VLOOKUP(D6886,State!$A$1:$B$9,2,0)</f>
        <v>TAS</v>
      </c>
      <c r="F6886" s="3">
        <f t="shared" ca="1" si="1184"/>
        <v>569</v>
      </c>
      <c r="G6886" s="3" t="str">
        <f ca="1">VLOOKUP(F6886,Occupation!$A$1:$B$915,2,0)</f>
        <v>Senior Cattle and Sheep Farm Worker</v>
      </c>
      <c r="H6886" s="3">
        <f t="shared" ca="1" si="1185"/>
        <v>8</v>
      </c>
      <c r="I6886" s="3">
        <f t="shared" ca="1" si="1186"/>
        <v>49181.61</v>
      </c>
      <c r="J6886" s="3">
        <f t="shared" ca="1" si="1187"/>
        <v>0.42046999886329361</v>
      </c>
      <c r="K6886" s="3">
        <f t="shared" ca="1" si="1188"/>
        <v>4</v>
      </c>
      <c r="L6886" s="3" t="str">
        <f ca="1">VLOOKUP(K6886,Freq_Investment!$A$1:$B$8,2,0)</f>
        <v>Monthly</v>
      </c>
      <c r="M6886" s="3" t="str">
        <f t="shared" ca="1" si="1189"/>
        <v>Auto</v>
      </c>
      <c r="N6886" s="3">
        <f t="shared" ca="1" si="1179"/>
        <v>4</v>
      </c>
      <c r="O6886" s="3">
        <f t="shared" ca="1" si="1179"/>
        <v>4</v>
      </c>
      <c r="P6886" s="3">
        <f t="shared" ca="1" si="1179"/>
        <v>5</v>
      </c>
    </row>
    <row r="6887" spans="1:16" x14ac:dyDescent="0.25">
      <c r="A6887" s="3">
        <f t="shared" ca="1" si="1180"/>
        <v>464067343</v>
      </c>
      <c r="B6887" s="3">
        <f t="shared" ca="1" si="1181"/>
        <v>5457</v>
      </c>
      <c r="C6887" s="1">
        <f t="shared" ca="1" si="1182"/>
        <v>40128</v>
      </c>
      <c r="D6887" s="7">
        <f t="shared" ca="1" si="1183"/>
        <v>8</v>
      </c>
      <c r="E6887" s="3" t="str">
        <f ca="1">VLOOKUP(D6887,State!$A$1:$B$9,2,0)</f>
        <v>ACT</v>
      </c>
      <c r="F6887" s="3">
        <f t="shared" ca="1" si="1184"/>
        <v>907</v>
      </c>
      <c r="G6887" s="3" t="str">
        <f ca="1">VLOOKUP(F6887,Occupation!$A$1:$B$915,2,0)</f>
        <v>Fishing Hand</v>
      </c>
      <c r="H6887" s="3">
        <f t="shared" ca="1" si="1185"/>
        <v>5</v>
      </c>
      <c r="I6887" s="3">
        <f t="shared" ca="1" si="1186"/>
        <v>63450.91</v>
      </c>
      <c r="J6887" s="3">
        <f t="shared" ca="1" si="1187"/>
        <v>0.34934905701003438</v>
      </c>
      <c r="K6887" s="3">
        <f t="shared" ca="1" si="1188"/>
        <v>2</v>
      </c>
      <c r="L6887" s="3" t="str">
        <f ca="1">VLOOKUP(K6887,Freq_Investment!$A$1:$B$8,2,0)</f>
        <v>Weekly</v>
      </c>
      <c r="M6887" s="3" t="str">
        <f t="shared" ca="1" si="1189"/>
        <v>Manual</v>
      </c>
      <c r="N6887" s="3">
        <f t="shared" ca="1" si="1179"/>
        <v>3</v>
      </c>
      <c r="O6887" s="3">
        <f t="shared" ca="1" si="1179"/>
        <v>2</v>
      </c>
      <c r="P6887" s="3">
        <f t="shared" ca="1" si="1179"/>
        <v>5</v>
      </c>
    </row>
    <row r="6888" spans="1:16" x14ac:dyDescent="0.25">
      <c r="A6888" s="3">
        <f t="shared" ca="1" si="1180"/>
        <v>746837913</v>
      </c>
      <c r="B6888" s="3">
        <f t="shared" ca="1" si="1181"/>
        <v>3668</v>
      </c>
      <c r="C6888" s="1">
        <f t="shared" ca="1" si="1182"/>
        <v>34494</v>
      </c>
      <c r="D6888" s="7">
        <f t="shared" ca="1" si="1183"/>
        <v>6</v>
      </c>
      <c r="E6888" s="3" t="str">
        <f ca="1">VLOOKUP(D6888,State!$A$1:$B$9,2,0)</f>
        <v>TAS</v>
      </c>
      <c r="F6888" s="3">
        <f t="shared" ca="1" si="1184"/>
        <v>208</v>
      </c>
      <c r="G6888" s="3" t="str">
        <f ca="1">VLOOKUP(F6888,Occupation!$A$1:$B$915,2,0)</f>
        <v>Urban and Regional Planner</v>
      </c>
      <c r="H6888" s="3">
        <f t="shared" ca="1" si="1185"/>
        <v>8</v>
      </c>
      <c r="I6888" s="3">
        <f t="shared" ca="1" si="1186"/>
        <v>78035.3</v>
      </c>
      <c r="J6888" s="3">
        <f t="shared" ca="1" si="1187"/>
        <v>0.22735300043195816</v>
      </c>
      <c r="K6888" s="3">
        <f t="shared" ca="1" si="1188"/>
        <v>2</v>
      </c>
      <c r="L6888" s="3" t="str">
        <f ca="1">VLOOKUP(K6888,Freq_Investment!$A$1:$B$8,2,0)</f>
        <v>Weekly</v>
      </c>
      <c r="M6888" s="3" t="str">
        <f t="shared" ca="1" si="1189"/>
        <v>Auto</v>
      </c>
      <c r="N6888" s="3">
        <f t="shared" ca="1" si="1179"/>
        <v>1</v>
      </c>
      <c r="O6888" s="3">
        <f t="shared" ca="1" si="1179"/>
        <v>4</v>
      </c>
      <c r="P6888" s="3">
        <f t="shared" ca="1" si="1179"/>
        <v>3</v>
      </c>
    </row>
    <row r="6889" spans="1:16" x14ac:dyDescent="0.25">
      <c r="A6889" s="3">
        <f t="shared" ca="1" si="1180"/>
        <v>386140351</v>
      </c>
      <c r="B6889" s="3">
        <f t="shared" ca="1" si="1181"/>
        <v>6066</v>
      </c>
      <c r="C6889" s="1">
        <f t="shared" ca="1" si="1182"/>
        <v>31249</v>
      </c>
      <c r="D6889" s="7">
        <f t="shared" ca="1" si="1183"/>
        <v>1</v>
      </c>
      <c r="E6889" s="3" t="str">
        <f ca="1">VLOOKUP(D6889,State!$A$1:$B$9,2,0)</f>
        <v>NSW</v>
      </c>
      <c r="F6889" s="3">
        <f t="shared" ca="1" si="1184"/>
        <v>436</v>
      </c>
      <c r="G6889" s="3" t="str">
        <f ca="1">VLOOKUP(F6889,Occupation!$A$1:$B$915,2,0)</f>
        <v>Chemistry Technician</v>
      </c>
      <c r="H6889" s="3">
        <f t="shared" ca="1" si="1185"/>
        <v>8</v>
      </c>
      <c r="I6889" s="3">
        <f t="shared" ca="1" si="1186"/>
        <v>72423.929999999993</v>
      </c>
      <c r="J6889" s="3">
        <f t="shared" ca="1" si="1187"/>
        <v>0.32234982026810938</v>
      </c>
      <c r="K6889" s="3">
        <f t="shared" ca="1" si="1188"/>
        <v>2</v>
      </c>
      <c r="L6889" s="3" t="str">
        <f ca="1">VLOOKUP(K6889,Freq_Investment!$A$1:$B$8,2,0)</f>
        <v>Weekly</v>
      </c>
      <c r="M6889" s="3" t="str">
        <f t="shared" ca="1" si="1189"/>
        <v>Auto</v>
      </c>
      <c r="N6889" s="3">
        <f t="shared" ca="1" si="1179"/>
        <v>5</v>
      </c>
      <c r="O6889" s="3">
        <f t="shared" ca="1" si="1179"/>
        <v>1</v>
      </c>
      <c r="P6889" s="3">
        <f t="shared" ca="1" si="1179"/>
        <v>2</v>
      </c>
    </row>
    <row r="6890" spans="1:16" x14ac:dyDescent="0.25">
      <c r="A6890" s="3">
        <f t="shared" ca="1" si="1180"/>
        <v>220289077</v>
      </c>
      <c r="B6890" s="3">
        <f t="shared" ca="1" si="1181"/>
        <v>10000</v>
      </c>
      <c r="C6890" s="1">
        <f t="shared" ca="1" si="1182"/>
        <v>28509</v>
      </c>
      <c r="D6890" s="7">
        <f t="shared" ca="1" si="1183"/>
        <v>2</v>
      </c>
      <c r="E6890" s="3" t="str">
        <f ca="1">VLOOKUP(D6890,State!$A$1:$B$9,2,0)</f>
        <v>QLD</v>
      </c>
      <c r="F6890" s="3">
        <f t="shared" ca="1" si="1184"/>
        <v>818</v>
      </c>
      <c r="G6890" s="3" t="str">
        <f ca="1">VLOOKUP(F6890,Occupation!$A$1:$B$915,2,0)</f>
        <v>Hide and Skin Processing Machine Operator</v>
      </c>
      <c r="H6890" s="3">
        <f t="shared" ca="1" si="1185"/>
        <v>4</v>
      </c>
      <c r="I6890" s="3">
        <f t="shared" ca="1" si="1186"/>
        <v>38489.01</v>
      </c>
      <c r="J6890" s="3">
        <f t="shared" ca="1" si="1187"/>
        <v>0.12063005371926472</v>
      </c>
      <c r="K6890" s="3">
        <f t="shared" ca="1" si="1188"/>
        <v>6</v>
      </c>
      <c r="L6890" s="3" t="str">
        <f ca="1">VLOOKUP(K6890,Freq_Investment!$A$1:$B$8,2,0)</f>
        <v>Half-yearly</v>
      </c>
      <c r="M6890" s="3" t="str">
        <f t="shared" ca="1" si="1189"/>
        <v>Manual</v>
      </c>
      <c r="N6890" s="3">
        <f t="shared" ca="1" si="1179"/>
        <v>1</v>
      </c>
      <c r="O6890" s="3">
        <f t="shared" ca="1" si="1179"/>
        <v>2</v>
      </c>
      <c r="P6890" s="3">
        <f t="shared" ca="1" si="1179"/>
        <v>3</v>
      </c>
    </row>
    <row r="6891" spans="1:16" x14ac:dyDescent="0.25">
      <c r="A6891" s="3">
        <f t="shared" ca="1" si="1180"/>
        <v>795916375</v>
      </c>
      <c r="B6891" s="3">
        <f t="shared" ca="1" si="1181"/>
        <v>7747</v>
      </c>
      <c r="C6891" s="1">
        <f t="shared" ca="1" si="1182"/>
        <v>26908</v>
      </c>
      <c r="D6891" s="7">
        <f t="shared" ca="1" si="1183"/>
        <v>7</v>
      </c>
      <c r="E6891" s="3" t="str">
        <f ca="1">VLOOKUP(D6891,State!$A$1:$B$9,2,0)</f>
        <v>VIC</v>
      </c>
      <c r="F6891" s="3">
        <f t="shared" ca="1" si="1184"/>
        <v>420</v>
      </c>
      <c r="G6891" s="3" t="str">
        <f ca="1">VLOOKUP(F6891,Occupation!$A$1:$B$915,2,0)</f>
        <v>Animal Husbandry Technician</v>
      </c>
      <c r="H6891" s="3">
        <f t="shared" ca="1" si="1185"/>
        <v>4</v>
      </c>
      <c r="I6891" s="3">
        <f t="shared" ca="1" si="1186"/>
        <v>6387.35</v>
      </c>
      <c r="J6891" s="3">
        <f t="shared" ca="1" si="1187"/>
        <v>8.4478718550582699E-2</v>
      </c>
      <c r="K6891" s="3">
        <f t="shared" ca="1" si="1188"/>
        <v>3</v>
      </c>
      <c r="L6891" s="3" t="str">
        <f ca="1">VLOOKUP(K6891,Freq_Investment!$A$1:$B$8,2,0)</f>
        <v>Fortnightly</v>
      </c>
      <c r="M6891" s="3" t="str">
        <f t="shared" ca="1" si="1189"/>
        <v>Auto</v>
      </c>
      <c r="N6891" s="3">
        <f t="shared" ca="1" si="1179"/>
        <v>3</v>
      </c>
      <c r="O6891" s="3">
        <f t="shared" ca="1" si="1179"/>
        <v>1</v>
      </c>
      <c r="P6891" s="3">
        <f t="shared" ca="1" si="1179"/>
        <v>5</v>
      </c>
    </row>
    <row r="6892" spans="1:16" x14ac:dyDescent="0.25">
      <c r="A6892" s="3">
        <f t="shared" ca="1" si="1180"/>
        <v>870377824</v>
      </c>
      <c r="B6892" s="3">
        <f t="shared" ca="1" si="1181"/>
        <v>6577</v>
      </c>
      <c r="C6892" s="1">
        <f t="shared" ca="1" si="1182"/>
        <v>44000</v>
      </c>
      <c r="D6892" s="7">
        <f t="shared" ca="1" si="1183"/>
        <v>8</v>
      </c>
      <c r="E6892" s="3" t="str">
        <f ca="1">VLOOKUP(D6892,State!$A$1:$B$9,2,0)</f>
        <v>ACT</v>
      </c>
      <c r="F6892" s="3">
        <f t="shared" ca="1" si="1184"/>
        <v>396</v>
      </c>
      <c r="G6892" s="3" t="str">
        <f ca="1">VLOOKUP(F6892,Occupation!$A$1:$B$915,2,0)</f>
        <v>Judicial and Other Legal Professionals nec</v>
      </c>
      <c r="H6892" s="3">
        <f t="shared" ca="1" si="1185"/>
        <v>6</v>
      </c>
      <c r="I6892" s="3">
        <f t="shared" ca="1" si="1186"/>
        <v>46596.01</v>
      </c>
      <c r="J6892" s="3">
        <f t="shared" ca="1" si="1187"/>
        <v>0.14469329257873464</v>
      </c>
      <c r="K6892" s="3">
        <f t="shared" ca="1" si="1188"/>
        <v>7</v>
      </c>
      <c r="L6892" s="3" t="str">
        <f ca="1">VLOOKUP(K6892,Freq_Investment!$A$1:$B$8,2,0)</f>
        <v>Yearly</v>
      </c>
      <c r="M6892" s="3" t="str">
        <f t="shared" ca="1" si="1189"/>
        <v>Manual</v>
      </c>
      <c r="N6892" s="3">
        <f t="shared" ca="1" si="1179"/>
        <v>4</v>
      </c>
      <c r="O6892" s="3">
        <f t="shared" ca="1" si="1179"/>
        <v>5</v>
      </c>
      <c r="P6892" s="3">
        <f t="shared" ca="1" si="1179"/>
        <v>4</v>
      </c>
    </row>
    <row r="6893" spans="1:16" x14ac:dyDescent="0.25">
      <c r="A6893" s="3">
        <f t="shared" ca="1" si="1180"/>
        <v>632439396</v>
      </c>
      <c r="B6893" s="3">
        <f t="shared" ca="1" si="1181"/>
        <v>7450</v>
      </c>
      <c r="C6893" s="1">
        <f t="shared" ca="1" si="1182"/>
        <v>26270</v>
      </c>
      <c r="D6893" s="7">
        <f t="shared" ca="1" si="1183"/>
        <v>7</v>
      </c>
      <c r="E6893" s="3" t="str">
        <f ca="1">VLOOKUP(D6893,State!$A$1:$B$9,2,0)</f>
        <v>VIC</v>
      </c>
      <c r="F6893" s="3">
        <f t="shared" ca="1" si="1184"/>
        <v>224</v>
      </c>
      <c r="G6893" s="3" t="str">
        <f ca="1">VLOOKUP(F6893,Occupation!$A$1:$B$915,2,0)</f>
        <v>Agricultural Engineer</v>
      </c>
      <c r="H6893" s="3">
        <f t="shared" ca="1" si="1185"/>
        <v>5</v>
      </c>
      <c r="I6893" s="3">
        <f t="shared" ca="1" si="1186"/>
        <v>54259.71</v>
      </c>
      <c r="J6893" s="3">
        <f t="shared" ca="1" si="1187"/>
        <v>0.16244430235029439</v>
      </c>
      <c r="K6893" s="3">
        <f t="shared" ca="1" si="1188"/>
        <v>2</v>
      </c>
      <c r="L6893" s="3" t="str">
        <f ca="1">VLOOKUP(K6893,Freq_Investment!$A$1:$B$8,2,0)</f>
        <v>Weekly</v>
      </c>
      <c r="M6893" s="3" t="str">
        <f t="shared" ca="1" si="1189"/>
        <v>Manual</v>
      </c>
      <c r="N6893" s="3">
        <f t="shared" ca="1" si="1179"/>
        <v>2</v>
      </c>
      <c r="O6893" s="3">
        <f t="shared" ca="1" si="1179"/>
        <v>3</v>
      </c>
      <c r="P6893" s="3">
        <f t="shared" ca="1" si="1179"/>
        <v>1</v>
      </c>
    </row>
    <row r="6894" spans="1:16" x14ac:dyDescent="0.25">
      <c r="A6894" s="3">
        <f t="shared" ca="1" si="1180"/>
        <v>33450403</v>
      </c>
      <c r="B6894" s="3">
        <f t="shared" ca="1" si="1181"/>
        <v>4751</v>
      </c>
      <c r="C6894" s="1">
        <f t="shared" ca="1" si="1182"/>
        <v>42508</v>
      </c>
      <c r="D6894" s="7">
        <f t="shared" ca="1" si="1183"/>
        <v>6</v>
      </c>
      <c r="E6894" s="3" t="str">
        <f ca="1">VLOOKUP(D6894,State!$A$1:$B$9,2,0)</f>
        <v>TAS</v>
      </c>
      <c r="F6894" s="3">
        <f t="shared" ca="1" si="1184"/>
        <v>325</v>
      </c>
      <c r="G6894" s="3" t="str">
        <f ca="1">VLOOKUP(F6894,Occupation!$A$1:$B$915,2,0)</f>
        <v>Renal Medicine Specialist</v>
      </c>
      <c r="H6894" s="3">
        <f t="shared" ca="1" si="1185"/>
        <v>1</v>
      </c>
      <c r="I6894" s="3">
        <f t="shared" ca="1" si="1186"/>
        <v>39142.519999999997</v>
      </c>
      <c r="J6894" s="3">
        <f t="shared" ca="1" si="1187"/>
        <v>0.20158374724062511</v>
      </c>
      <c r="K6894" s="3">
        <f t="shared" ca="1" si="1188"/>
        <v>1</v>
      </c>
      <c r="L6894" s="3" t="str">
        <f ca="1">VLOOKUP(K6894,Freq_Investment!$A$1:$B$8,2,0)</f>
        <v>Daily</v>
      </c>
      <c r="M6894" s="3" t="str">
        <f t="shared" ca="1" si="1189"/>
        <v>Auto</v>
      </c>
      <c r="N6894" s="3">
        <f t="shared" ref="N6894:P6957" ca="1" si="1190">RANDBETWEEN(1,5)</f>
        <v>5</v>
      </c>
      <c r="O6894" s="3">
        <f t="shared" ca="1" si="1190"/>
        <v>2</v>
      </c>
      <c r="P6894" s="3">
        <f t="shared" ca="1" si="1190"/>
        <v>1</v>
      </c>
    </row>
    <row r="6895" spans="1:16" x14ac:dyDescent="0.25">
      <c r="A6895" s="3">
        <f t="shared" ca="1" si="1180"/>
        <v>697910709</v>
      </c>
      <c r="B6895" s="3">
        <f t="shared" ca="1" si="1181"/>
        <v>6997</v>
      </c>
      <c r="C6895" s="1">
        <f t="shared" ca="1" si="1182"/>
        <v>36534</v>
      </c>
      <c r="D6895" s="7">
        <f t="shared" ca="1" si="1183"/>
        <v>7</v>
      </c>
      <c r="E6895" s="3" t="str">
        <f ca="1">VLOOKUP(D6895,State!$A$1:$B$9,2,0)</f>
        <v>VIC</v>
      </c>
      <c r="F6895" s="3">
        <f t="shared" ca="1" si="1184"/>
        <v>426</v>
      </c>
      <c r="G6895" s="3" t="str">
        <f ca="1">VLOOKUP(F6895,Occupation!$A$1:$B$915,2,0)</f>
        <v>Operating Theatre Technician</v>
      </c>
      <c r="H6895" s="3">
        <f t="shared" ca="1" si="1185"/>
        <v>1</v>
      </c>
      <c r="I6895" s="3">
        <f t="shared" ca="1" si="1186"/>
        <v>99025.17</v>
      </c>
      <c r="J6895" s="3">
        <f t="shared" ca="1" si="1187"/>
        <v>7.2861717988806418E-2</v>
      </c>
      <c r="K6895" s="3">
        <f t="shared" ca="1" si="1188"/>
        <v>2</v>
      </c>
      <c r="L6895" s="3" t="str">
        <f ca="1">VLOOKUP(K6895,Freq_Investment!$A$1:$B$8,2,0)</f>
        <v>Weekly</v>
      </c>
      <c r="M6895" s="3" t="str">
        <f t="shared" ca="1" si="1189"/>
        <v>Auto</v>
      </c>
      <c r="N6895" s="3">
        <f t="shared" ca="1" si="1190"/>
        <v>4</v>
      </c>
      <c r="O6895" s="3">
        <f t="shared" ca="1" si="1190"/>
        <v>5</v>
      </c>
      <c r="P6895" s="3">
        <f t="shared" ca="1" si="1190"/>
        <v>3</v>
      </c>
    </row>
    <row r="6896" spans="1:16" x14ac:dyDescent="0.25">
      <c r="A6896" s="3">
        <f t="shared" ca="1" si="1180"/>
        <v>272038747</v>
      </c>
      <c r="B6896" s="3">
        <f t="shared" ca="1" si="1181"/>
        <v>345</v>
      </c>
      <c r="C6896" s="1">
        <f t="shared" ca="1" si="1182"/>
        <v>43138</v>
      </c>
      <c r="D6896" s="7">
        <f t="shared" ca="1" si="1183"/>
        <v>1</v>
      </c>
      <c r="E6896" s="3" t="str">
        <f ca="1">VLOOKUP(D6896,State!$A$1:$B$9,2,0)</f>
        <v>NSW</v>
      </c>
      <c r="F6896" s="3">
        <f t="shared" ca="1" si="1184"/>
        <v>801</v>
      </c>
      <c r="G6896" s="3" t="str">
        <f ca="1">VLOOKUP(F6896,Occupation!$A$1:$B$915,2,0)</f>
        <v>Glass Production Machine Operator</v>
      </c>
      <c r="H6896" s="3">
        <f t="shared" ca="1" si="1185"/>
        <v>2</v>
      </c>
      <c r="I6896" s="3">
        <f t="shared" ca="1" si="1186"/>
        <v>49410.21</v>
      </c>
      <c r="J6896" s="3">
        <f t="shared" ca="1" si="1187"/>
        <v>0.48539162642844624</v>
      </c>
      <c r="K6896" s="3">
        <f t="shared" ca="1" si="1188"/>
        <v>1</v>
      </c>
      <c r="L6896" s="3" t="str">
        <f ca="1">VLOOKUP(K6896,Freq_Investment!$A$1:$B$8,2,0)</f>
        <v>Daily</v>
      </c>
      <c r="M6896" s="3" t="str">
        <f t="shared" ca="1" si="1189"/>
        <v>Manual</v>
      </c>
      <c r="N6896" s="3">
        <f t="shared" ca="1" si="1190"/>
        <v>2</v>
      </c>
      <c r="O6896" s="3">
        <f t="shared" ca="1" si="1190"/>
        <v>4</v>
      </c>
      <c r="P6896" s="3">
        <f t="shared" ca="1" si="1190"/>
        <v>5</v>
      </c>
    </row>
    <row r="6897" spans="1:16" x14ac:dyDescent="0.25">
      <c r="A6897" s="3">
        <f t="shared" ca="1" si="1180"/>
        <v>137291447</v>
      </c>
      <c r="B6897" s="3">
        <f t="shared" ca="1" si="1181"/>
        <v>2357</v>
      </c>
      <c r="C6897" s="1">
        <f t="shared" ca="1" si="1182"/>
        <v>27195</v>
      </c>
      <c r="D6897" s="7">
        <f t="shared" ca="1" si="1183"/>
        <v>3</v>
      </c>
      <c r="E6897" s="3" t="str">
        <f ca="1">VLOOKUP(D6897,State!$A$1:$B$9,2,0)</f>
        <v>SA</v>
      </c>
      <c r="F6897" s="3">
        <f t="shared" ca="1" si="1184"/>
        <v>681</v>
      </c>
      <c r="G6897" s="3" t="str">
        <f ca="1">VLOOKUP(F6897,Occupation!$A$1:$B$915,2,0)</f>
        <v>Flight Attendant</v>
      </c>
      <c r="H6897" s="3">
        <f t="shared" ca="1" si="1185"/>
        <v>8</v>
      </c>
      <c r="I6897" s="3">
        <f t="shared" ca="1" si="1186"/>
        <v>28802.54</v>
      </c>
      <c r="J6897" s="3">
        <f t="shared" ca="1" si="1187"/>
        <v>0.34513346296488934</v>
      </c>
      <c r="K6897" s="3">
        <f t="shared" ca="1" si="1188"/>
        <v>6</v>
      </c>
      <c r="L6897" s="3" t="str">
        <f ca="1">VLOOKUP(K6897,Freq_Investment!$A$1:$B$8,2,0)</f>
        <v>Half-yearly</v>
      </c>
      <c r="M6897" s="3" t="str">
        <f t="shared" ca="1" si="1189"/>
        <v>Manual</v>
      </c>
      <c r="N6897" s="3">
        <f t="shared" ca="1" si="1190"/>
        <v>2</v>
      </c>
      <c r="O6897" s="3">
        <f t="shared" ca="1" si="1190"/>
        <v>3</v>
      </c>
      <c r="P6897" s="3">
        <f t="shared" ca="1" si="1190"/>
        <v>5</v>
      </c>
    </row>
    <row r="6898" spans="1:16" x14ac:dyDescent="0.25">
      <c r="A6898" s="3">
        <f t="shared" ca="1" si="1180"/>
        <v>697085968</v>
      </c>
      <c r="B6898" s="3">
        <f t="shared" ca="1" si="1181"/>
        <v>4941</v>
      </c>
      <c r="C6898" s="1">
        <f t="shared" ca="1" si="1182"/>
        <v>27646</v>
      </c>
      <c r="D6898" s="7">
        <f t="shared" ca="1" si="1183"/>
        <v>5</v>
      </c>
      <c r="E6898" s="3" t="str">
        <f ca="1">VLOOKUP(D6898,State!$A$1:$B$9,2,0)</f>
        <v>NT</v>
      </c>
      <c r="F6898" s="3">
        <f t="shared" ca="1" si="1184"/>
        <v>298</v>
      </c>
      <c r="G6898" s="3" t="str">
        <f ca="1">VLOOKUP(F6898,Occupation!$A$1:$B$915,2,0)</f>
        <v>Health Diagnostic and Promotion Professionals nec</v>
      </c>
      <c r="H6898" s="3">
        <f t="shared" ca="1" si="1185"/>
        <v>5</v>
      </c>
      <c r="I6898" s="3">
        <f t="shared" ca="1" si="1186"/>
        <v>93934.69</v>
      </c>
      <c r="J6898" s="3">
        <f t="shared" ca="1" si="1187"/>
        <v>8.7508381411114389E-3</v>
      </c>
      <c r="K6898" s="3">
        <f t="shared" ca="1" si="1188"/>
        <v>2</v>
      </c>
      <c r="L6898" s="3" t="str">
        <f ca="1">VLOOKUP(K6898,Freq_Investment!$A$1:$B$8,2,0)</f>
        <v>Weekly</v>
      </c>
      <c r="M6898" s="3" t="str">
        <f t="shared" ca="1" si="1189"/>
        <v>Auto</v>
      </c>
      <c r="N6898" s="3">
        <f t="shared" ca="1" si="1190"/>
        <v>3</v>
      </c>
      <c r="O6898" s="3">
        <f t="shared" ca="1" si="1190"/>
        <v>2</v>
      </c>
      <c r="P6898" s="3">
        <f t="shared" ca="1" si="1190"/>
        <v>4</v>
      </c>
    </row>
    <row r="6899" spans="1:16" x14ac:dyDescent="0.25">
      <c r="A6899" s="3">
        <f t="shared" ca="1" si="1180"/>
        <v>874653343</v>
      </c>
      <c r="B6899" s="3">
        <f t="shared" ca="1" si="1181"/>
        <v>5000</v>
      </c>
      <c r="C6899" s="1">
        <f t="shared" ca="1" si="1182"/>
        <v>25965</v>
      </c>
      <c r="D6899" s="7">
        <f t="shared" ca="1" si="1183"/>
        <v>4</v>
      </c>
      <c r="E6899" s="3" t="str">
        <f ca="1">VLOOKUP(D6899,State!$A$1:$B$9,2,0)</f>
        <v>WA</v>
      </c>
      <c r="F6899" s="3">
        <f t="shared" ca="1" si="1184"/>
        <v>501</v>
      </c>
      <c r="G6899" s="3" t="str">
        <f ca="1">VLOOKUP(F6899,Occupation!$A$1:$B$915,2,0)</f>
        <v>Toolmaker</v>
      </c>
      <c r="H6899" s="3">
        <f t="shared" ca="1" si="1185"/>
        <v>5</v>
      </c>
      <c r="I6899" s="3">
        <f t="shared" ca="1" si="1186"/>
        <v>22823.19</v>
      </c>
      <c r="J6899" s="3">
        <f t="shared" ca="1" si="1187"/>
        <v>8.6016535758891233E-2</v>
      </c>
      <c r="K6899" s="3">
        <f t="shared" ca="1" si="1188"/>
        <v>3</v>
      </c>
      <c r="L6899" s="3" t="str">
        <f ca="1">VLOOKUP(K6899,Freq_Investment!$A$1:$B$8,2,0)</f>
        <v>Fortnightly</v>
      </c>
      <c r="M6899" s="3" t="str">
        <f t="shared" ca="1" si="1189"/>
        <v>Auto</v>
      </c>
      <c r="N6899" s="3">
        <f t="shared" ca="1" si="1190"/>
        <v>2</v>
      </c>
      <c r="O6899" s="3">
        <f t="shared" ca="1" si="1190"/>
        <v>2</v>
      </c>
      <c r="P6899" s="3">
        <f t="shared" ca="1" si="1190"/>
        <v>2</v>
      </c>
    </row>
    <row r="6900" spans="1:16" x14ac:dyDescent="0.25">
      <c r="A6900" s="3">
        <f t="shared" ca="1" si="1180"/>
        <v>135746312</v>
      </c>
      <c r="B6900" s="3">
        <f t="shared" ca="1" si="1181"/>
        <v>5952</v>
      </c>
      <c r="C6900" s="1">
        <f t="shared" ca="1" si="1182"/>
        <v>36587</v>
      </c>
      <c r="D6900" s="7">
        <f t="shared" ca="1" si="1183"/>
        <v>6</v>
      </c>
      <c r="E6900" s="3" t="str">
        <f ca="1">VLOOKUP(D6900,State!$A$1:$B$9,2,0)</f>
        <v>TAS</v>
      </c>
      <c r="F6900" s="3">
        <f t="shared" ca="1" si="1184"/>
        <v>14</v>
      </c>
      <c r="G6900" s="3" t="str">
        <f ca="1">VLOOKUP(F6900,Occupation!$A$1:$B$915,2,0)</f>
        <v>Livestock Farmers nec</v>
      </c>
      <c r="H6900" s="3">
        <f t="shared" ca="1" si="1185"/>
        <v>10</v>
      </c>
      <c r="I6900" s="3">
        <f t="shared" ca="1" si="1186"/>
        <v>1597.33</v>
      </c>
      <c r="J6900" s="3">
        <f t="shared" ca="1" si="1187"/>
        <v>0.35308337044787425</v>
      </c>
      <c r="K6900" s="3">
        <f t="shared" ca="1" si="1188"/>
        <v>6</v>
      </c>
      <c r="L6900" s="3" t="str">
        <f ca="1">VLOOKUP(K6900,Freq_Investment!$A$1:$B$8,2,0)</f>
        <v>Half-yearly</v>
      </c>
      <c r="M6900" s="3" t="str">
        <f t="shared" ca="1" si="1189"/>
        <v>Manual</v>
      </c>
      <c r="N6900" s="3">
        <f t="shared" ca="1" si="1190"/>
        <v>3</v>
      </c>
      <c r="O6900" s="3">
        <f t="shared" ca="1" si="1190"/>
        <v>1</v>
      </c>
      <c r="P6900" s="3">
        <f t="shared" ca="1" si="1190"/>
        <v>3</v>
      </c>
    </row>
    <row r="6901" spans="1:16" x14ac:dyDescent="0.25">
      <c r="A6901" s="3">
        <f t="shared" ca="1" si="1180"/>
        <v>487918138</v>
      </c>
      <c r="B6901" s="3">
        <f t="shared" ca="1" si="1181"/>
        <v>5573</v>
      </c>
      <c r="C6901" s="1">
        <f t="shared" ca="1" si="1182"/>
        <v>33134</v>
      </c>
      <c r="D6901" s="7">
        <f t="shared" ca="1" si="1183"/>
        <v>2</v>
      </c>
      <c r="E6901" s="3" t="str">
        <f ca="1">VLOOKUP(D6901,State!$A$1:$B$9,2,0)</f>
        <v>QLD</v>
      </c>
      <c r="F6901" s="3">
        <f t="shared" ca="1" si="1184"/>
        <v>607</v>
      </c>
      <c r="G6901" s="3" t="str">
        <f ca="1">VLOOKUP(F6901,Occupation!$A$1:$B$915,2,0)</f>
        <v>Light Technician</v>
      </c>
      <c r="H6901" s="3">
        <f t="shared" ca="1" si="1185"/>
        <v>4</v>
      </c>
      <c r="I6901" s="3">
        <f t="shared" ca="1" si="1186"/>
        <v>60917.48</v>
      </c>
      <c r="J6901" s="3">
        <f t="shared" ca="1" si="1187"/>
        <v>4.6413510549766945E-2</v>
      </c>
      <c r="K6901" s="3">
        <f t="shared" ca="1" si="1188"/>
        <v>4</v>
      </c>
      <c r="L6901" s="3" t="str">
        <f ca="1">VLOOKUP(K6901,Freq_Investment!$A$1:$B$8,2,0)</f>
        <v>Monthly</v>
      </c>
      <c r="M6901" s="3" t="str">
        <f t="shared" ca="1" si="1189"/>
        <v>Manual</v>
      </c>
      <c r="N6901" s="3">
        <f t="shared" ca="1" si="1190"/>
        <v>4</v>
      </c>
      <c r="O6901" s="3">
        <f t="shared" ca="1" si="1190"/>
        <v>3</v>
      </c>
      <c r="P6901" s="3">
        <f t="shared" ca="1" si="1190"/>
        <v>4</v>
      </c>
    </row>
    <row r="6902" spans="1:16" x14ac:dyDescent="0.25">
      <c r="A6902" s="3">
        <f t="shared" ca="1" si="1180"/>
        <v>693443810</v>
      </c>
      <c r="B6902" s="3">
        <f t="shared" ca="1" si="1181"/>
        <v>9725</v>
      </c>
      <c r="C6902" s="1">
        <f t="shared" ca="1" si="1182"/>
        <v>37152</v>
      </c>
      <c r="D6902" s="7">
        <f t="shared" ca="1" si="1183"/>
        <v>3</v>
      </c>
      <c r="E6902" s="3" t="str">
        <f ca="1">VLOOKUP(D6902,State!$A$1:$B$9,2,0)</f>
        <v>SA</v>
      </c>
      <c r="F6902" s="3">
        <f t="shared" ca="1" si="1184"/>
        <v>214</v>
      </c>
      <c r="G6902" s="3" t="str">
        <f ca="1">VLOOKUP(F6902,Occupation!$A$1:$B$915,2,0)</f>
        <v>Structural Engineer</v>
      </c>
      <c r="H6902" s="3">
        <f t="shared" ca="1" si="1185"/>
        <v>5</v>
      </c>
      <c r="I6902" s="3">
        <f t="shared" ca="1" si="1186"/>
        <v>82280.36</v>
      </c>
      <c r="J6902" s="3">
        <f t="shared" ca="1" si="1187"/>
        <v>0.11416732981191019</v>
      </c>
      <c r="K6902" s="3">
        <f t="shared" ca="1" si="1188"/>
        <v>5</v>
      </c>
      <c r="L6902" s="3" t="str">
        <f ca="1">VLOOKUP(K6902,Freq_Investment!$A$1:$B$8,2,0)</f>
        <v>Quarterly</v>
      </c>
      <c r="M6902" s="3" t="str">
        <f t="shared" ca="1" si="1189"/>
        <v>Manual</v>
      </c>
      <c r="N6902" s="3">
        <f t="shared" ca="1" si="1190"/>
        <v>2</v>
      </c>
      <c r="O6902" s="3">
        <f t="shared" ca="1" si="1190"/>
        <v>5</v>
      </c>
      <c r="P6902" s="3">
        <f t="shared" ca="1" si="1190"/>
        <v>2</v>
      </c>
    </row>
    <row r="6903" spans="1:16" x14ac:dyDescent="0.25">
      <c r="A6903" s="3">
        <f t="shared" ca="1" si="1180"/>
        <v>530899723</v>
      </c>
      <c r="B6903" s="3">
        <f t="shared" ca="1" si="1181"/>
        <v>6317</v>
      </c>
      <c r="C6903" s="1">
        <f t="shared" ca="1" si="1182"/>
        <v>37723</v>
      </c>
      <c r="D6903" s="7">
        <f t="shared" ca="1" si="1183"/>
        <v>7</v>
      </c>
      <c r="E6903" s="3" t="str">
        <f ca="1">VLOOKUP(D6903,State!$A$1:$B$9,2,0)</f>
        <v>VIC</v>
      </c>
      <c r="F6903" s="3">
        <f t="shared" ca="1" si="1184"/>
        <v>674</v>
      </c>
      <c r="G6903" s="3" t="str">
        <f ca="1">VLOOKUP(F6903,Occupation!$A$1:$B$915,2,0)</f>
        <v>Gallery or Museum Guide</v>
      </c>
      <c r="H6903" s="3">
        <f t="shared" ca="1" si="1185"/>
        <v>8</v>
      </c>
      <c r="I6903" s="3">
        <f t="shared" ca="1" si="1186"/>
        <v>65144.57</v>
      </c>
      <c r="J6903" s="3">
        <f t="shared" ca="1" si="1187"/>
        <v>0.15966210182115875</v>
      </c>
      <c r="K6903" s="3">
        <f t="shared" ca="1" si="1188"/>
        <v>7</v>
      </c>
      <c r="L6903" s="3" t="str">
        <f ca="1">VLOOKUP(K6903,Freq_Investment!$A$1:$B$8,2,0)</f>
        <v>Yearly</v>
      </c>
      <c r="M6903" s="3" t="str">
        <f t="shared" ca="1" si="1189"/>
        <v>Manual</v>
      </c>
      <c r="N6903" s="3">
        <f t="shared" ca="1" si="1190"/>
        <v>4</v>
      </c>
      <c r="O6903" s="3">
        <f t="shared" ca="1" si="1190"/>
        <v>3</v>
      </c>
      <c r="P6903" s="3">
        <f t="shared" ca="1" si="1190"/>
        <v>3</v>
      </c>
    </row>
    <row r="6904" spans="1:16" x14ac:dyDescent="0.25">
      <c r="A6904" s="3">
        <f t="shared" ca="1" si="1180"/>
        <v>347545743</v>
      </c>
      <c r="B6904" s="3">
        <f t="shared" ca="1" si="1181"/>
        <v>4289</v>
      </c>
      <c r="C6904" s="1">
        <f t="shared" ca="1" si="1182"/>
        <v>43425</v>
      </c>
      <c r="D6904" s="7">
        <f t="shared" ca="1" si="1183"/>
        <v>2</v>
      </c>
      <c r="E6904" s="3" t="str">
        <f ca="1">VLOOKUP(D6904,State!$A$1:$B$9,2,0)</f>
        <v>QLD</v>
      </c>
      <c r="F6904" s="3">
        <f t="shared" ca="1" si="1184"/>
        <v>338</v>
      </c>
      <c r="G6904" s="3" t="str">
        <f ca="1">VLOOKUP(F6904,Occupation!$A$1:$B$915,2,0)</f>
        <v>Vascular Surgeon</v>
      </c>
      <c r="H6904" s="3">
        <f t="shared" ca="1" si="1185"/>
        <v>3</v>
      </c>
      <c r="I6904" s="3">
        <f t="shared" ca="1" si="1186"/>
        <v>48314.12</v>
      </c>
      <c r="J6904" s="3">
        <f t="shared" ca="1" si="1187"/>
        <v>0.17838804890221149</v>
      </c>
      <c r="K6904" s="3">
        <f t="shared" ca="1" si="1188"/>
        <v>1</v>
      </c>
      <c r="L6904" s="3" t="str">
        <f ca="1">VLOOKUP(K6904,Freq_Investment!$A$1:$B$8,2,0)</f>
        <v>Daily</v>
      </c>
      <c r="M6904" s="3" t="str">
        <f t="shared" ca="1" si="1189"/>
        <v>Auto</v>
      </c>
      <c r="N6904" s="3">
        <f t="shared" ca="1" si="1190"/>
        <v>1</v>
      </c>
      <c r="O6904" s="3">
        <f t="shared" ca="1" si="1190"/>
        <v>4</v>
      </c>
      <c r="P6904" s="3">
        <f t="shared" ca="1" si="1190"/>
        <v>3</v>
      </c>
    </row>
    <row r="6905" spans="1:16" x14ac:dyDescent="0.25">
      <c r="A6905" s="3">
        <f t="shared" ca="1" si="1180"/>
        <v>749853270</v>
      </c>
      <c r="B6905" s="3">
        <f t="shared" ca="1" si="1181"/>
        <v>6313</v>
      </c>
      <c r="C6905" s="1">
        <f t="shared" ca="1" si="1182"/>
        <v>31184</v>
      </c>
      <c r="D6905" s="7">
        <f t="shared" ca="1" si="1183"/>
        <v>2</v>
      </c>
      <c r="E6905" s="3" t="str">
        <f ca="1">VLOOKUP(D6905,State!$A$1:$B$9,2,0)</f>
        <v>QLD</v>
      </c>
      <c r="F6905" s="3">
        <f t="shared" ca="1" si="1184"/>
        <v>135</v>
      </c>
      <c r="G6905" s="3" t="str">
        <f ca="1">VLOOKUP(F6905,Occupation!$A$1:$B$915,2,0)</f>
        <v>Corporate Treasurer</v>
      </c>
      <c r="H6905" s="3">
        <f t="shared" ca="1" si="1185"/>
        <v>10</v>
      </c>
      <c r="I6905" s="3">
        <f t="shared" ca="1" si="1186"/>
        <v>39184.39</v>
      </c>
      <c r="J6905" s="3">
        <f t="shared" ca="1" si="1187"/>
        <v>0.2429393104944898</v>
      </c>
      <c r="K6905" s="3">
        <f t="shared" ca="1" si="1188"/>
        <v>7</v>
      </c>
      <c r="L6905" s="3" t="str">
        <f ca="1">VLOOKUP(K6905,Freq_Investment!$A$1:$B$8,2,0)</f>
        <v>Yearly</v>
      </c>
      <c r="M6905" s="3" t="str">
        <f t="shared" ca="1" si="1189"/>
        <v>Manual</v>
      </c>
      <c r="N6905" s="3">
        <f t="shared" ca="1" si="1190"/>
        <v>2</v>
      </c>
      <c r="O6905" s="3">
        <f t="shared" ca="1" si="1190"/>
        <v>5</v>
      </c>
      <c r="P6905" s="3">
        <f t="shared" ca="1" si="1190"/>
        <v>4</v>
      </c>
    </row>
    <row r="6906" spans="1:16" x14ac:dyDescent="0.25">
      <c r="A6906" s="3">
        <f t="shared" ca="1" si="1180"/>
        <v>307289983</v>
      </c>
      <c r="B6906" s="3">
        <f t="shared" ca="1" si="1181"/>
        <v>2954</v>
      </c>
      <c r="C6906" s="1">
        <f t="shared" ca="1" si="1182"/>
        <v>26733</v>
      </c>
      <c r="D6906" s="7">
        <f t="shared" ca="1" si="1183"/>
        <v>1</v>
      </c>
      <c r="E6906" s="3" t="str">
        <f ca="1">VLOOKUP(D6906,State!$A$1:$B$9,2,0)</f>
        <v>NSW</v>
      </c>
      <c r="F6906" s="3">
        <f t="shared" ca="1" si="1184"/>
        <v>431</v>
      </c>
      <c r="G6906" s="3" t="str">
        <f ca="1">VLOOKUP(F6906,Occupation!$A$1:$B$915,2,0)</f>
        <v>Fisheries Officer</v>
      </c>
      <c r="H6906" s="3">
        <f t="shared" ca="1" si="1185"/>
        <v>4</v>
      </c>
      <c r="I6906" s="3">
        <f t="shared" ca="1" si="1186"/>
        <v>44485.79</v>
      </c>
      <c r="J6906" s="3">
        <f t="shared" ca="1" si="1187"/>
        <v>0.33490446399545298</v>
      </c>
      <c r="K6906" s="3">
        <f t="shared" ca="1" si="1188"/>
        <v>1</v>
      </c>
      <c r="L6906" s="3" t="str">
        <f ca="1">VLOOKUP(K6906,Freq_Investment!$A$1:$B$8,2,0)</f>
        <v>Daily</v>
      </c>
      <c r="M6906" s="3" t="str">
        <f t="shared" ca="1" si="1189"/>
        <v>Auto</v>
      </c>
      <c r="N6906" s="3">
        <f t="shared" ca="1" si="1190"/>
        <v>2</v>
      </c>
      <c r="O6906" s="3">
        <f t="shared" ca="1" si="1190"/>
        <v>2</v>
      </c>
      <c r="P6906" s="3">
        <f t="shared" ca="1" si="1190"/>
        <v>1</v>
      </c>
    </row>
    <row r="6907" spans="1:16" x14ac:dyDescent="0.25">
      <c r="A6907" s="3">
        <f t="shared" ca="1" si="1180"/>
        <v>563311372</v>
      </c>
      <c r="B6907" s="3">
        <f t="shared" ca="1" si="1181"/>
        <v>5556</v>
      </c>
      <c r="C6907" s="1">
        <f t="shared" ca="1" si="1182"/>
        <v>42388</v>
      </c>
      <c r="D6907" s="7">
        <f t="shared" ca="1" si="1183"/>
        <v>8</v>
      </c>
      <c r="E6907" s="3" t="str">
        <f ca="1">VLOOKUP(D6907,State!$A$1:$B$9,2,0)</f>
        <v>ACT</v>
      </c>
      <c r="F6907" s="3">
        <f t="shared" ca="1" si="1184"/>
        <v>2</v>
      </c>
      <c r="G6907" s="3" t="str">
        <f ca="1">VLOOKUP(F6907,Occupation!$A$1:$B$915,2,0)</f>
        <v>Corporate General Manager</v>
      </c>
      <c r="H6907" s="3">
        <f t="shared" ca="1" si="1185"/>
        <v>4</v>
      </c>
      <c r="I6907" s="3">
        <f t="shared" ca="1" si="1186"/>
        <v>11751.04</v>
      </c>
      <c r="J6907" s="3">
        <f t="shared" ca="1" si="1187"/>
        <v>0.26119235516407791</v>
      </c>
      <c r="K6907" s="3">
        <f t="shared" ca="1" si="1188"/>
        <v>4</v>
      </c>
      <c r="L6907" s="3" t="str">
        <f ca="1">VLOOKUP(K6907,Freq_Investment!$A$1:$B$8,2,0)</f>
        <v>Monthly</v>
      </c>
      <c r="M6907" s="3" t="str">
        <f t="shared" ca="1" si="1189"/>
        <v>Auto</v>
      </c>
      <c r="N6907" s="3">
        <f t="shared" ca="1" si="1190"/>
        <v>3</v>
      </c>
      <c r="O6907" s="3">
        <f t="shared" ca="1" si="1190"/>
        <v>4</v>
      </c>
      <c r="P6907" s="3">
        <f t="shared" ca="1" si="1190"/>
        <v>2</v>
      </c>
    </row>
    <row r="6908" spans="1:16" x14ac:dyDescent="0.25">
      <c r="A6908" s="3">
        <f t="shared" ca="1" si="1180"/>
        <v>214929855</v>
      </c>
      <c r="B6908" s="3">
        <f t="shared" ca="1" si="1181"/>
        <v>8775</v>
      </c>
      <c r="C6908" s="1">
        <f t="shared" ca="1" si="1182"/>
        <v>26124</v>
      </c>
      <c r="D6908" s="7">
        <f t="shared" ca="1" si="1183"/>
        <v>8</v>
      </c>
      <c r="E6908" s="3" t="str">
        <f ca="1">VLOOKUP(D6908,State!$A$1:$B$9,2,0)</f>
        <v>ACT</v>
      </c>
      <c r="F6908" s="3">
        <f t="shared" ca="1" si="1184"/>
        <v>227</v>
      </c>
      <c r="G6908" s="3" t="str">
        <f ca="1">VLOOKUP(F6908,Occupation!$A$1:$B$915,2,0)</f>
        <v>Environmental Engineer</v>
      </c>
      <c r="H6908" s="3">
        <f t="shared" ca="1" si="1185"/>
        <v>5</v>
      </c>
      <c r="I6908" s="3">
        <f t="shared" ca="1" si="1186"/>
        <v>55364.94</v>
      </c>
      <c r="J6908" s="3">
        <f t="shared" ca="1" si="1187"/>
        <v>6.3864552187368195E-2</v>
      </c>
      <c r="K6908" s="3">
        <f t="shared" ca="1" si="1188"/>
        <v>3</v>
      </c>
      <c r="L6908" s="3" t="str">
        <f ca="1">VLOOKUP(K6908,Freq_Investment!$A$1:$B$8,2,0)</f>
        <v>Fortnightly</v>
      </c>
      <c r="M6908" s="3" t="str">
        <f t="shared" ca="1" si="1189"/>
        <v>Auto</v>
      </c>
      <c r="N6908" s="3">
        <f t="shared" ca="1" si="1190"/>
        <v>4</v>
      </c>
      <c r="O6908" s="3">
        <f t="shared" ca="1" si="1190"/>
        <v>1</v>
      </c>
      <c r="P6908" s="3">
        <f t="shared" ca="1" si="1190"/>
        <v>3</v>
      </c>
    </row>
    <row r="6909" spans="1:16" x14ac:dyDescent="0.25">
      <c r="A6909" s="3">
        <f t="shared" ca="1" si="1180"/>
        <v>264754528</v>
      </c>
      <c r="B6909" s="3">
        <f t="shared" ca="1" si="1181"/>
        <v>6214</v>
      </c>
      <c r="C6909" s="1">
        <f t="shared" ca="1" si="1182"/>
        <v>39984</v>
      </c>
      <c r="D6909" s="7">
        <f t="shared" ca="1" si="1183"/>
        <v>4</v>
      </c>
      <c r="E6909" s="3" t="str">
        <f ca="1">VLOOKUP(D6909,State!$A$1:$B$9,2,0)</f>
        <v>WA</v>
      </c>
      <c r="F6909" s="3">
        <f t="shared" ca="1" si="1184"/>
        <v>437</v>
      </c>
      <c r="G6909" s="3" t="str">
        <f ca="1">VLOOKUP(F6909,Occupation!$A$1:$B$915,2,0)</f>
        <v>Earth Science Technician</v>
      </c>
      <c r="H6909" s="3">
        <f t="shared" ca="1" si="1185"/>
        <v>4</v>
      </c>
      <c r="I6909" s="3">
        <f t="shared" ca="1" si="1186"/>
        <v>35721.08</v>
      </c>
      <c r="J6909" s="3">
        <f t="shared" ca="1" si="1187"/>
        <v>0.19317124279608922</v>
      </c>
      <c r="K6909" s="3">
        <f t="shared" ca="1" si="1188"/>
        <v>2</v>
      </c>
      <c r="L6909" s="3" t="str">
        <f ca="1">VLOOKUP(K6909,Freq_Investment!$A$1:$B$8,2,0)</f>
        <v>Weekly</v>
      </c>
      <c r="M6909" s="3" t="str">
        <f t="shared" ca="1" si="1189"/>
        <v>Manual</v>
      </c>
      <c r="N6909" s="3">
        <f t="shared" ca="1" si="1190"/>
        <v>4</v>
      </c>
      <c r="O6909" s="3">
        <f t="shared" ca="1" si="1190"/>
        <v>4</v>
      </c>
      <c r="P6909" s="3">
        <f t="shared" ca="1" si="1190"/>
        <v>5</v>
      </c>
    </row>
    <row r="6910" spans="1:16" x14ac:dyDescent="0.25">
      <c r="A6910" s="3">
        <f t="shared" ca="1" si="1180"/>
        <v>372690898</v>
      </c>
      <c r="B6910" s="3">
        <f t="shared" ca="1" si="1181"/>
        <v>8313</v>
      </c>
      <c r="C6910" s="1">
        <f t="shared" ca="1" si="1182"/>
        <v>33966</v>
      </c>
      <c r="D6910" s="7">
        <f t="shared" ca="1" si="1183"/>
        <v>8</v>
      </c>
      <c r="E6910" s="3" t="str">
        <f ca="1">VLOOKUP(D6910,State!$A$1:$B$9,2,0)</f>
        <v>ACT</v>
      </c>
      <c r="F6910" s="3">
        <f t="shared" ca="1" si="1184"/>
        <v>864</v>
      </c>
      <c r="G6910" s="3" t="str">
        <f ca="1">VLOOKUP(F6910,Occupation!$A$1:$B$915,2,0)</f>
        <v>Bus Driver</v>
      </c>
      <c r="H6910" s="3">
        <f t="shared" ca="1" si="1185"/>
        <v>7</v>
      </c>
      <c r="I6910" s="3">
        <f t="shared" ca="1" si="1186"/>
        <v>17921.060000000001</v>
      </c>
      <c r="J6910" s="3">
        <f t="shared" ca="1" si="1187"/>
        <v>0.29479780891113488</v>
      </c>
      <c r="K6910" s="3">
        <f t="shared" ca="1" si="1188"/>
        <v>6</v>
      </c>
      <c r="L6910" s="3" t="str">
        <f ca="1">VLOOKUP(K6910,Freq_Investment!$A$1:$B$8,2,0)</f>
        <v>Half-yearly</v>
      </c>
      <c r="M6910" s="3" t="str">
        <f t="shared" ca="1" si="1189"/>
        <v>Manual</v>
      </c>
      <c r="N6910" s="3">
        <f t="shared" ca="1" si="1190"/>
        <v>4</v>
      </c>
      <c r="O6910" s="3">
        <f t="shared" ca="1" si="1190"/>
        <v>4</v>
      </c>
      <c r="P6910" s="3">
        <f t="shared" ca="1" si="1190"/>
        <v>1</v>
      </c>
    </row>
    <row r="6911" spans="1:16" x14ac:dyDescent="0.25">
      <c r="A6911" s="3">
        <f t="shared" ca="1" si="1180"/>
        <v>278964447</v>
      </c>
      <c r="B6911" s="3">
        <f t="shared" ca="1" si="1181"/>
        <v>7985</v>
      </c>
      <c r="C6911" s="1">
        <f t="shared" ca="1" si="1182"/>
        <v>41509</v>
      </c>
      <c r="D6911" s="7">
        <f t="shared" ca="1" si="1183"/>
        <v>4</v>
      </c>
      <c r="E6911" s="3" t="str">
        <f ca="1">VLOOKUP(D6911,State!$A$1:$B$9,2,0)</f>
        <v>WA</v>
      </c>
      <c r="F6911" s="3">
        <f t="shared" ca="1" si="1184"/>
        <v>17</v>
      </c>
      <c r="G6911" s="3" t="str">
        <f ca="1">VLOOKUP(F6911,Occupation!$A$1:$B$915,2,0)</f>
        <v>Sugar Cane Grower</v>
      </c>
      <c r="H6911" s="3">
        <f t="shared" ca="1" si="1185"/>
        <v>4</v>
      </c>
      <c r="I6911" s="3">
        <f t="shared" ca="1" si="1186"/>
        <v>83046.259999999995</v>
      </c>
      <c r="J6911" s="3">
        <f t="shared" ca="1" si="1187"/>
        <v>0.20008734416251983</v>
      </c>
      <c r="K6911" s="3">
        <f t="shared" ca="1" si="1188"/>
        <v>3</v>
      </c>
      <c r="L6911" s="3" t="str">
        <f ca="1">VLOOKUP(K6911,Freq_Investment!$A$1:$B$8,2,0)</f>
        <v>Fortnightly</v>
      </c>
      <c r="M6911" s="3" t="str">
        <f t="shared" ca="1" si="1189"/>
        <v>Auto</v>
      </c>
      <c r="N6911" s="3">
        <f t="shared" ca="1" si="1190"/>
        <v>2</v>
      </c>
      <c r="O6911" s="3">
        <f t="shared" ca="1" si="1190"/>
        <v>4</v>
      </c>
      <c r="P6911" s="3">
        <f t="shared" ca="1" si="1190"/>
        <v>1</v>
      </c>
    </row>
    <row r="6912" spans="1:16" x14ac:dyDescent="0.25">
      <c r="A6912" s="3">
        <f t="shared" ca="1" si="1180"/>
        <v>235263428</v>
      </c>
      <c r="B6912" s="3">
        <f t="shared" ca="1" si="1181"/>
        <v>906</v>
      </c>
      <c r="C6912" s="1">
        <f t="shared" ca="1" si="1182"/>
        <v>31691</v>
      </c>
      <c r="D6912" s="7">
        <f t="shared" ca="1" si="1183"/>
        <v>2</v>
      </c>
      <c r="E6912" s="3" t="str">
        <f ca="1">VLOOKUP(D6912,State!$A$1:$B$9,2,0)</f>
        <v>QLD</v>
      </c>
      <c r="F6912" s="3">
        <f t="shared" ca="1" si="1184"/>
        <v>879</v>
      </c>
      <c r="G6912" s="3" t="str">
        <f ca="1">VLOOKUP(F6912,Occupation!$A$1:$B$915,2,0)</f>
        <v>Home Improvement Installer</v>
      </c>
      <c r="H6912" s="3">
        <f t="shared" ca="1" si="1185"/>
        <v>3</v>
      </c>
      <c r="I6912" s="3">
        <f t="shared" ca="1" si="1186"/>
        <v>29305.919999999998</v>
      </c>
      <c r="J6912" s="3">
        <f t="shared" ca="1" si="1187"/>
        <v>0.33918899898645655</v>
      </c>
      <c r="K6912" s="3">
        <f t="shared" ca="1" si="1188"/>
        <v>7</v>
      </c>
      <c r="L6912" s="3" t="str">
        <f ca="1">VLOOKUP(K6912,Freq_Investment!$A$1:$B$8,2,0)</f>
        <v>Yearly</v>
      </c>
      <c r="M6912" s="3" t="str">
        <f t="shared" ca="1" si="1189"/>
        <v>Auto</v>
      </c>
      <c r="N6912" s="3">
        <f t="shared" ca="1" si="1190"/>
        <v>5</v>
      </c>
      <c r="O6912" s="3">
        <f t="shared" ca="1" si="1190"/>
        <v>3</v>
      </c>
      <c r="P6912" s="3">
        <f t="shared" ca="1" si="1190"/>
        <v>3</v>
      </c>
    </row>
    <row r="6913" spans="1:16" x14ac:dyDescent="0.25">
      <c r="A6913" s="3">
        <f t="shared" ca="1" si="1180"/>
        <v>453812340</v>
      </c>
      <c r="B6913" s="3">
        <f t="shared" ca="1" si="1181"/>
        <v>6385</v>
      </c>
      <c r="C6913" s="1">
        <f t="shared" ca="1" si="1182"/>
        <v>39695</v>
      </c>
      <c r="D6913" s="7">
        <f t="shared" ca="1" si="1183"/>
        <v>2</v>
      </c>
      <c r="E6913" s="3" t="str">
        <f ca="1">VLOOKUP(D6913,State!$A$1:$B$9,2,0)</f>
        <v>QLD</v>
      </c>
      <c r="F6913" s="3">
        <f t="shared" ca="1" si="1184"/>
        <v>797</v>
      </c>
      <c r="G6913" s="3" t="str">
        <f ca="1">VLOOKUP(F6913,Occupation!$A$1:$B$915,2,0)</f>
        <v>Visual Merchandiser</v>
      </c>
      <c r="H6913" s="3">
        <f t="shared" ca="1" si="1185"/>
        <v>6</v>
      </c>
      <c r="I6913" s="3">
        <f t="shared" ca="1" si="1186"/>
        <v>70932.05</v>
      </c>
      <c r="J6913" s="3">
        <f t="shared" ca="1" si="1187"/>
        <v>0.32210018226750559</v>
      </c>
      <c r="K6913" s="3">
        <f t="shared" ca="1" si="1188"/>
        <v>4</v>
      </c>
      <c r="L6913" s="3" t="str">
        <f ca="1">VLOOKUP(K6913,Freq_Investment!$A$1:$B$8,2,0)</f>
        <v>Monthly</v>
      </c>
      <c r="M6913" s="3" t="str">
        <f t="shared" ca="1" si="1189"/>
        <v>Auto</v>
      </c>
      <c r="N6913" s="3">
        <f t="shared" ca="1" si="1190"/>
        <v>4</v>
      </c>
      <c r="O6913" s="3">
        <f t="shared" ca="1" si="1190"/>
        <v>2</v>
      </c>
      <c r="P6913" s="3">
        <f t="shared" ca="1" si="1190"/>
        <v>3</v>
      </c>
    </row>
    <row r="6914" spans="1:16" x14ac:dyDescent="0.25">
      <c r="A6914" s="3">
        <f t="shared" ca="1" si="1180"/>
        <v>603658853</v>
      </c>
      <c r="B6914" s="3">
        <f t="shared" ca="1" si="1181"/>
        <v>425</v>
      </c>
      <c r="C6914" s="1">
        <f t="shared" ca="1" si="1182"/>
        <v>43318</v>
      </c>
      <c r="D6914" s="7">
        <f t="shared" ca="1" si="1183"/>
        <v>6</v>
      </c>
      <c r="E6914" s="3" t="str">
        <f ca="1">VLOOKUP(D6914,State!$A$1:$B$9,2,0)</f>
        <v>TAS</v>
      </c>
      <c r="F6914" s="3">
        <f t="shared" ca="1" si="1184"/>
        <v>244</v>
      </c>
      <c r="G6914" s="3" t="str">
        <f ca="1">VLOOKUP(F6914,Occupation!$A$1:$B$915,2,0)</f>
        <v>Geophysicist</v>
      </c>
      <c r="H6914" s="3">
        <f t="shared" ca="1" si="1185"/>
        <v>1</v>
      </c>
      <c r="I6914" s="3">
        <f t="shared" ca="1" si="1186"/>
        <v>9379.48</v>
      </c>
      <c r="J6914" s="3">
        <f t="shared" ca="1" si="1187"/>
        <v>0.26756754561847595</v>
      </c>
      <c r="K6914" s="3">
        <f t="shared" ca="1" si="1188"/>
        <v>4</v>
      </c>
      <c r="L6914" s="3" t="str">
        <f ca="1">VLOOKUP(K6914,Freq_Investment!$A$1:$B$8,2,0)</f>
        <v>Monthly</v>
      </c>
      <c r="M6914" s="3" t="str">
        <f t="shared" ca="1" si="1189"/>
        <v>Manual</v>
      </c>
      <c r="N6914" s="3">
        <f t="shared" ca="1" si="1190"/>
        <v>2</v>
      </c>
      <c r="O6914" s="3">
        <f t="shared" ca="1" si="1190"/>
        <v>5</v>
      </c>
      <c r="P6914" s="3">
        <f t="shared" ca="1" si="1190"/>
        <v>2</v>
      </c>
    </row>
    <row r="6915" spans="1:16" x14ac:dyDescent="0.25">
      <c r="A6915" s="3">
        <f t="shared" ref="A6915:A6978" ca="1" si="1191">RANDBETWEEN(10000000,1000000000)</f>
        <v>56156431</v>
      </c>
      <c r="B6915" s="3">
        <f t="shared" ref="B6915:B6978" ca="1" si="1192">RANDBETWEEN(1,10000)</f>
        <v>5341</v>
      </c>
      <c r="C6915" s="1">
        <f t="shared" ref="C6915:C6978" ca="1" si="1193">DATE(RANDBETWEEN(1970,2021),RANDBETWEEN(1,12),RANDBETWEEN(1,28))</f>
        <v>34825</v>
      </c>
      <c r="D6915" s="7">
        <f t="shared" ref="D6915:D6978" ca="1" si="1194">RANDBETWEEN(1,8)</f>
        <v>7</v>
      </c>
      <c r="E6915" s="3" t="str">
        <f ca="1">VLOOKUP(D6915,State!$A$1:$B$9,2,0)</f>
        <v>VIC</v>
      </c>
      <c r="F6915" s="3">
        <f t="shared" ref="F6915:F6978" ca="1" si="1195">RANDBETWEEN(1,914)</f>
        <v>478</v>
      </c>
      <c r="G6915" s="3" t="str">
        <f ca="1">VLOOKUP(F6915,Occupation!$A$1:$B$915,2,0)</f>
        <v>Farrier</v>
      </c>
      <c r="H6915" s="3">
        <f t="shared" ref="H6915:H6978" ca="1" si="1196">RANDBETWEEN(1,10)</f>
        <v>10</v>
      </c>
      <c r="I6915" s="3">
        <f t="shared" ref="I6915:I6978" ca="1" si="1197">ROUND(RAND()*100000,2)</f>
        <v>2530.79</v>
      </c>
      <c r="J6915" s="3">
        <f t="shared" ref="J6915:J6978" ca="1" si="1198">RAND()/2</f>
        <v>0.44625194144581404</v>
      </c>
      <c r="K6915" s="3">
        <f t="shared" ref="K6915:K6978" ca="1" si="1199">RANDBETWEEN(1,7)</f>
        <v>5</v>
      </c>
      <c r="L6915" s="3" t="str">
        <f ca="1">VLOOKUP(K6915,Freq_Investment!$A$1:$B$8,2,0)</f>
        <v>Quarterly</v>
      </c>
      <c r="M6915" s="3" t="str">
        <f t="shared" ref="M6915:M6978" ca="1" si="1200">IF(RANDBETWEEN(1,2)&gt;1,"Auto","Manual")</f>
        <v>Auto</v>
      </c>
      <c r="N6915" s="3">
        <f t="shared" ca="1" si="1190"/>
        <v>1</v>
      </c>
      <c r="O6915" s="3">
        <f t="shared" ca="1" si="1190"/>
        <v>1</v>
      </c>
      <c r="P6915" s="3">
        <f t="shared" ca="1" si="1190"/>
        <v>5</v>
      </c>
    </row>
    <row r="6916" spans="1:16" x14ac:dyDescent="0.25">
      <c r="A6916" s="3">
        <f t="shared" ca="1" si="1191"/>
        <v>148095249</v>
      </c>
      <c r="B6916" s="3">
        <f t="shared" ca="1" si="1192"/>
        <v>3417</v>
      </c>
      <c r="C6916" s="1">
        <f t="shared" ca="1" si="1193"/>
        <v>35512</v>
      </c>
      <c r="D6916" s="7">
        <f t="shared" ca="1" si="1194"/>
        <v>7</v>
      </c>
      <c r="E6916" s="3" t="str">
        <f ca="1">VLOOKUP(D6916,State!$A$1:$B$9,2,0)</f>
        <v>VIC</v>
      </c>
      <c r="F6916" s="3">
        <f t="shared" ca="1" si="1195"/>
        <v>207</v>
      </c>
      <c r="G6916" s="3" t="str">
        <f ca="1">VLOOKUP(F6916,Occupation!$A$1:$B$915,2,0)</f>
        <v>Interior Designer</v>
      </c>
      <c r="H6916" s="3">
        <f t="shared" ca="1" si="1196"/>
        <v>8</v>
      </c>
      <c r="I6916" s="3">
        <f t="shared" ca="1" si="1197"/>
        <v>40325.82</v>
      </c>
      <c r="J6916" s="3">
        <f t="shared" ca="1" si="1198"/>
        <v>0.16282830756645161</v>
      </c>
      <c r="K6916" s="3">
        <f t="shared" ca="1" si="1199"/>
        <v>5</v>
      </c>
      <c r="L6916" s="3" t="str">
        <f ca="1">VLOOKUP(K6916,Freq_Investment!$A$1:$B$8,2,0)</f>
        <v>Quarterly</v>
      </c>
      <c r="M6916" s="3" t="str">
        <f t="shared" ca="1" si="1200"/>
        <v>Manual</v>
      </c>
      <c r="N6916" s="3">
        <f t="shared" ca="1" si="1190"/>
        <v>2</v>
      </c>
      <c r="O6916" s="3">
        <f t="shared" ca="1" si="1190"/>
        <v>5</v>
      </c>
      <c r="P6916" s="3">
        <f t="shared" ca="1" si="1190"/>
        <v>3</v>
      </c>
    </row>
    <row r="6917" spans="1:16" x14ac:dyDescent="0.25">
      <c r="A6917" s="3">
        <f t="shared" ca="1" si="1191"/>
        <v>892668078</v>
      </c>
      <c r="B6917" s="3">
        <f t="shared" ca="1" si="1192"/>
        <v>5078</v>
      </c>
      <c r="C6917" s="1">
        <f t="shared" ca="1" si="1193"/>
        <v>33205</v>
      </c>
      <c r="D6917" s="7">
        <f t="shared" ca="1" si="1194"/>
        <v>6</v>
      </c>
      <c r="E6917" s="3" t="str">
        <f ca="1">VLOOKUP(D6917,State!$A$1:$B$9,2,0)</f>
        <v>TAS</v>
      </c>
      <c r="F6917" s="3">
        <f t="shared" ca="1" si="1195"/>
        <v>851</v>
      </c>
      <c r="G6917" s="3" t="str">
        <f ca="1">VLOOKUP(F6917,Occupation!$A$1:$B$915,2,0)</f>
        <v>Grader Operator</v>
      </c>
      <c r="H6917" s="3">
        <f t="shared" ca="1" si="1196"/>
        <v>1</v>
      </c>
      <c r="I6917" s="3">
        <f t="shared" ca="1" si="1197"/>
        <v>2572.52</v>
      </c>
      <c r="J6917" s="3">
        <f t="shared" ca="1" si="1198"/>
        <v>0.24755128990330977</v>
      </c>
      <c r="K6917" s="3">
        <f t="shared" ca="1" si="1199"/>
        <v>2</v>
      </c>
      <c r="L6917" s="3" t="str">
        <f ca="1">VLOOKUP(K6917,Freq_Investment!$A$1:$B$8,2,0)</f>
        <v>Weekly</v>
      </c>
      <c r="M6917" s="3" t="str">
        <f t="shared" ca="1" si="1200"/>
        <v>Auto</v>
      </c>
      <c r="N6917" s="3">
        <f t="shared" ca="1" si="1190"/>
        <v>1</v>
      </c>
      <c r="O6917" s="3">
        <f t="shared" ca="1" si="1190"/>
        <v>4</v>
      </c>
      <c r="P6917" s="3">
        <f t="shared" ca="1" si="1190"/>
        <v>2</v>
      </c>
    </row>
    <row r="6918" spans="1:16" x14ac:dyDescent="0.25">
      <c r="A6918" s="3">
        <f t="shared" ca="1" si="1191"/>
        <v>610075025</v>
      </c>
      <c r="B6918" s="3">
        <f t="shared" ca="1" si="1192"/>
        <v>7904</v>
      </c>
      <c r="C6918" s="1">
        <f t="shared" ca="1" si="1193"/>
        <v>38288</v>
      </c>
      <c r="D6918" s="7">
        <f t="shared" ca="1" si="1194"/>
        <v>7</v>
      </c>
      <c r="E6918" s="3" t="str">
        <f ca="1">VLOOKUP(D6918,State!$A$1:$B$9,2,0)</f>
        <v>VIC</v>
      </c>
      <c r="F6918" s="3">
        <f t="shared" ca="1" si="1195"/>
        <v>23</v>
      </c>
      <c r="G6918" s="3" t="str">
        <f ca="1">VLOOKUP(F6918,Occupation!$A$1:$B$915,2,0)</f>
        <v>Turf Grower</v>
      </c>
      <c r="H6918" s="3">
        <f t="shared" ca="1" si="1196"/>
        <v>2</v>
      </c>
      <c r="I6918" s="3">
        <f t="shared" ca="1" si="1197"/>
        <v>7858.01</v>
      </c>
      <c r="J6918" s="3">
        <f t="shared" ca="1" si="1198"/>
        <v>0.44007214514892046</v>
      </c>
      <c r="K6918" s="3">
        <f t="shared" ca="1" si="1199"/>
        <v>6</v>
      </c>
      <c r="L6918" s="3" t="str">
        <f ca="1">VLOOKUP(K6918,Freq_Investment!$A$1:$B$8,2,0)</f>
        <v>Half-yearly</v>
      </c>
      <c r="M6918" s="3" t="str">
        <f t="shared" ca="1" si="1200"/>
        <v>Auto</v>
      </c>
      <c r="N6918" s="3">
        <f t="shared" ca="1" si="1190"/>
        <v>2</v>
      </c>
      <c r="O6918" s="3">
        <f t="shared" ca="1" si="1190"/>
        <v>3</v>
      </c>
      <c r="P6918" s="3">
        <f t="shared" ca="1" si="1190"/>
        <v>4</v>
      </c>
    </row>
    <row r="6919" spans="1:16" x14ac:dyDescent="0.25">
      <c r="A6919" s="3">
        <f t="shared" ca="1" si="1191"/>
        <v>830129801</v>
      </c>
      <c r="B6919" s="3">
        <f t="shared" ca="1" si="1192"/>
        <v>7189</v>
      </c>
      <c r="C6919" s="1">
        <f t="shared" ca="1" si="1193"/>
        <v>29711</v>
      </c>
      <c r="D6919" s="7">
        <f t="shared" ca="1" si="1194"/>
        <v>3</v>
      </c>
      <c r="E6919" s="3" t="str">
        <f ca="1">VLOOKUP(D6919,State!$A$1:$B$9,2,0)</f>
        <v>SA</v>
      </c>
      <c r="F6919" s="3">
        <f t="shared" ca="1" si="1195"/>
        <v>81</v>
      </c>
      <c r="G6919" s="3" t="str">
        <f ca="1">VLOOKUP(F6919,Occupation!$A$1:$B$915,2,0)</f>
        <v>Fitness Centre Manager</v>
      </c>
      <c r="H6919" s="3">
        <f t="shared" ca="1" si="1196"/>
        <v>7</v>
      </c>
      <c r="I6919" s="3">
        <f t="shared" ca="1" si="1197"/>
        <v>20865.34</v>
      </c>
      <c r="J6919" s="3">
        <f t="shared" ca="1" si="1198"/>
        <v>0.44663618203953365</v>
      </c>
      <c r="K6919" s="3">
        <f t="shared" ca="1" si="1199"/>
        <v>5</v>
      </c>
      <c r="L6919" s="3" t="str">
        <f ca="1">VLOOKUP(K6919,Freq_Investment!$A$1:$B$8,2,0)</f>
        <v>Quarterly</v>
      </c>
      <c r="M6919" s="3" t="str">
        <f t="shared" ca="1" si="1200"/>
        <v>Manual</v>
      </c>
      <c r="N6919" s="3">
        <f t="shared" ca="1" si="1190"/>
        <v>1</v>
      </c>
      <c r="O6919" s="3">
        <f t="shared" ca="1" si="1190"/>
        <v>3</v>
      </c>
      <c r="P6919" s="3">
        <f t="shared" ca="1" si="1190"/>
        <v>3</v>
      </c>
    </row>
    <row r="6920" spans="1:16" x14ac:dyDescent="0.25">
      <c r="A6920" s="3">
        <f t="shared" ca="1" si="1191"/>
        <v>292137451</v>
      </c>
      <c r="B6920" s="3">
        <f t="shared" ca="1" si="1192"/>
        <v>7540</v>
      </c>
      <c r="C6920" s="1">
        <f t="shared" ca="1" si="1193"/>
        <v>30294</v>
      </c>
      <c r="D6920" s="7">
        <f t="shared" ca="1" si="1194"/>
        <v>5</v>
      </c>
      <c r="E6920" s="3" t="str">
        <f ca="1">VLOOKUP(D6920,State!$A$1:$B$9,2,0)</f>
        <v>NT</v>
      </c>
      <c r="F6920" s="3">
        <f t="shared" ca="1" si="1195"/>
        <v>399</v>
      </c>
      <c r="G6920" s="3" t="str">
        <f ca="1">VLOOKUP(F6920,Occupation!$A$1:$B$915,2,0)</f>
        <v>Drug and Alcohol Counsellor</v>
      </c>
      <c r="H6920" s="3">
        <f t="shared" ca="1" si="1196"/>
        <v>8</v>
      </c>
      <c r="I6920" s="3">
        <f t="shared" ca="1" si="1197"/>
        <v>67000.639999999999</v>
      </c>
      <c r="J6920" s="3">
        <f t="shared" ca="1" si="1198"/>
        <v>0.1311519494201307</v>
      </c>
      <c r="K6920" s="3">
        <f t="shared" ca="1" si="1199"/>
        <v>7</v>
      </c>
      <c r="L6920" s="3" t="str">
        <f ca="1">VLOOKUP(K6920,Freq_Investment!$A$1:$B$8,2,0)</f>
        <v>Yearly</v>
      </c>
      <c r="M6920" s="3" t="str">
        <f t="shared" ca="1" si="1200"/>
        <v>Auto</v>
      </c>
      <c r="N6920" s="3">
        <f t="shared" ca="1" si="1190"/>
        <v>3</v>
      </c>
      <c r="O6920" s="3">
        <f t="shared" ca="1" si="1190"/>
        <v>5</v>
      </c>
      <c r="P6920" s="3">
        <f t="shared" ca="1" si="1190"/>
        <v>3</v>
      </c>
    </row>
    <row r="6921" spans="1:16" x14ac:dyDescent="0.25">
      <c r="A6921" s="3">
        <f t="shared" ca="1" si="1191"/>
        <v>355544924</v>
      </c>
      <c r="B6921" s="3">
        <f t="shared" ca="1" si="1192"/>
        <v>3331</v>
      </c>
      <c r="C6921" s="1">
        <f t="shared" ca="1" si="1193"/>
        <v>34144</v>
      </c>
      <c r="D6921" s="7">
        <f t="shared" ca="1" si="1194"/>
        <v>5</v>
      </c>
      <c r="E6921" s="3" t="str">
        <f ca="1">VLOOKUP(D6921,State!$A$1:$B$9,2,0)</f>
        <v>NT</v>
      </c>
      <c r="F6921" s="3">
        <f t="shared" ca="1" si="1195"/>
        <v>757</v>
      </c>
      <c r="G6921" s="3" t="str">
        <f ca="1">VLOOKUP(F6921,Occupation!$A$1:$B$915,2,0)</f>
        <v>Human Resource Clerk</v>
      </c>
      <c r="H6921" s="3">
        <f t="shared" ca="1" si="1196"/>
        <v>1</v>
      </c>
      <c r="I6921" s="3">
        <f t="shared" ca="1" si="1197"/>
        <v>58308.24</v>
      </c>
      <c r="J6921" s="3">
        <f t="shared" ca="1" si="1198"/>
        <v>7.7368208202804489E-2</v>
      </c>
      <c r="K6921" s="3">
        <f t="shared" ca="1" si="1199"/>
        <v>6</v>
      </c>
      <c r="L6921" s="3" t="str">
        <f ca="1">VLOOKUP(K6921,Freq_Investment!$A$1:$B$8,2,0)</f>
        <v>Half-yearly</v>
      </c>
      <c r="M6921" s="3" t="str">
        <f t="shared" ca="1" si="1200"/>
        <v>Auto</v>
      </c>
      <c r="N6921" s="3">
        <f t="shared" ca="1" si="1190"/>
        <v>3</v>
      </c>
      <c r="O6921" s="3">
        <f t="shared" ca="1" si="1190"/>
        <v>1</v>
      </c>
      <c r="P6921" s="3">
        <f t="shared" ca="1" si="1190"/>
        <v>5</v>
      </c>
    </row>
    <row r="6922" spans="1:16" x14ac:dyDescent="0.25">
      <c r="A6922" s="3">
        <f t="shared" ca="1" si="1191"/>
        <v>166800140</v>
      </c>
      <c r="B6922" s="3">
        <f t="shared" ca="1" si="1192"/>
        <v>4422</v>
      </c>
      <c r="C6922" s="1">
        <f t="shared" ca="1" si="1193"/>
        <v>29131</v>
      </c>
      <c r="D6922" s="7">
        <f t="shared" ca="1" si="1194"/>
        <v>2</v>
      </c>
      <c r="E6922" s="3" t="str">
        <f ca="1">VLOOKUP(D6922,State!$A$1:$B$9,2,0)</f>
        <v>QLD</v>
      </c>
      <c r="F6922" s="3">
        <f t="shared" ca="1" si="1195"/>
        <v>680</v>
      </c>
      <c r="G6922" s="3" t="str">
        <f ca="1">VLOOKUP(F6922,Occupation!$A$1:$B$915,2,0)</f>
        <v>Travel Consultant</v>
      </c>
      <c r="H6922" s="3">
        <f t="shared" ca="1" si="1196"/>
        <v>6</v>
      </c>
      <c r="I6922" s="3">
        <f t="shared" ca="1" si="1197"/>
        <v>64839.19</v>
      </c>
      <c r="J6922" s="3">
        <f t="shared" ca="1" si="1198"/>
        <v>6.8969122569738861E-2</v>
      </c>
      <c r="K6922" s="3">
        <f t="shared" ca="1" si="1199"/>
        <v>7</v>
      </c>
      <c r="L6922" s="3" t="str">
        <f ca="1">VLOOKUP(K6922,Freq_Investment!$A$1:$B$8,2,0)</f>
        <v>Yearly</v>
      </c>
      <c r="M6922" s="3" t="str">
        <f t="shared" ca="1" si="1200"/>
        <v>Auto</v>
      </c>
      <c r="N6922" s="3">
        <f t="shared" ca="1" si="1190"/>
        <v>3</v>
      </c>
      <c r="O6922" s="3">
        <f t="shared" ca="1" si="1190"/>
        <v>2</v>
      </c>
      <c r="P6922" s="3">
        <f t="shared" ca="1" si="1190"/>
        <v>5</v>
      </c>
    </row>
    <row r="6923" spans="1:16" x14ac:dyDescent="0.25">
      <c r="A6923" s="3">
        <f t="shared" ca="1" si="1191"/>
        <v>852035545</v>
      </c>
      <c r="B6923" s="3">
        <f t="shared" ca="1" si="1192"/>
        <v>4408</v>
      </c>
      <c r="C6923" s="1">
        <f t="shared" ca="1" si="1193"/>
        <v>38628</v>
      </c>
      <c r="D6923" s="7">
        <f t="shared" ca="1" si="1194"/>
        <v>7</v>
      </c>
      <c r="E6923" s="3" t="str">
        <f ca="1">VLOOKUP(D6923,State!$A$1:$B$9,2,0)</f>
        <v>VIC</v>
      </c>
      <c r="F6923" s="3">
        <f t="shared" ca="1" si="1195"/>
        <v>229</v>
      </c>
      <c r="G6923" s="3" t="str">
        <f ca="1">VLOOKUP(F6923,Occupation!$A$1:$B$915,2,0)</f>
        <v>Engineering Professionals nec</v>
      </c>
      <c r="H6923" s="3">
        <f t="shared" ca="1" si="1196"/>
        <v>3</v>
      </c>
      <c r="I6923" s="3">
        <f t="shared" ca="1" si="1197"/>
        <v>87447.39</v>
      </c>
      <c r="J6923" s="3">
        <f t="shared" ca="1" si="1198"/>
        <v>0.2250334122854129</v>
      </c>
      <c r="K6923" s="3">
        <f t="shared" ca="1" si="1199"/>
        <v>1</v>
      </c>
      <c r="L6923" s="3" t="str">
        <f ca="1">VLOOKUP(K6923,Freq_Investment!$A$1:$B$8,2,0)</f>
        <v>Daily</v>
      </c>
      <c r="M6923" s="3" t="str">
        <f t="shared" ca="1" si="1200"/>
        <v>Manual</v>
      </c>
      <c r="N6923" s="3">
        <f t="shared" ca="1" si="1190"/>
        <v>2</v>
      </c>
      <c r="O6923" s="3">
        <f t="shared" ca="1" si="1190"/>
        <v>1</v>
      </c>
      <c r="P6923" s="3">
        <f t="shared" ca="1" si="1190"/>
        <v>5</v>
      </c>
    </row>
    <row r="6924" spans="1:16" x14ac:dyDescent="0.25">
      <c r="A6924" s="3">
        <f t="shared" ca="1" si="1191"/>
        <v>835923622</v>
      </c>
      <c r="B6924" s="3">
        <f t="shared" ca="1" si="1192"/>
        <v>3472</v>
      </c>
      <c r="C6924" s="1">
        <f t="shared" ca="1" si="1193"/>
        <v>37496</v>
      </c>
      <c r="D6924" s="7">
        <f t="shared" ca="1" si="1194"/>
        <v>5</v>
      </c>
      <c r="E6924" s="3" t="str">
        <f ca="1">VLOOKUP(D6924,State!$A$1:$B$9,2,0)</f>
        <v>NT</v>
      </c>
      <c r="F6924" s="3">
        <f t="shared" ca="1" si="1195"/>
        <v>855</v>
      </c>
      <c r="G6924" s="3" t="str">
        <f ca="1">VLOOKUP(F6924,Occupation!$A$1:$B$915,2,0)</f>
        <v>Linemarker</v>
      </c>
      <c r="H6924" s="3">
        <f t="shared" ca="1" si="1196"/>
        <v>2</v>
      </c>
      <c r="I6924" s="3">
        <f t="shared" ca="1" si="1197"/>
        <v>88589.78</v>
      </c>
      <c r="J6924" s="3">
        <f t="shared" ca="1" si="1198"/>
        <v>0.28001914373707304</v>
      </c>
      <c r="K6924" s="3">
        <f t="shared" ca="1" si="1199"/>
        <v>2</v>
      </c>
      <c r="L6924" s="3" t="str">
        <f ca="1">VLOOKUP(K6924,Freq_Investment!$A$1:$B$8,2,0)</f>
        <v>Weekly</v>
      </c>
      <c r="M6924" s="3" t="str">
        <f t="shared" ca="1" si="1200"/>
        <v>Auto</v>
      </c>
      <c r="N6924" s="3">
        <f t="shared" ca="1" si="1190"/>
        <v>5</v>
      </c>
      <c r="O6924" s="3">
        <f t="shared" ca="1" si="1190"/>
        <v>5</v>
      </c>
      <c r="P6924" s="3">
        <f t="shared" ca="1" si="1190"/>
        <v>4</v>
      </c>
    </row>
    <row r="6925" spans="1:16" x14ac:dyDescent="0.25">
      <c r="A6925" s="3">
        <f t="shared" ca="1" si="1191"/>
        <v>319425290</v>
      </c>
      <c r="B6925" s="3">
        <f t="shared" ca="1" si="1192"/>
        <v>8735</v>
      </c>
      <c r="C6925" s="1">
        <f t="shared" ca="1" si="1193"/>
        <v>33759</v>
      </c>
      <c r="D6925" s="7">
        <f t="shared" ca="1" si="1194"/>
        <v>3</v>
      </c>
      <c r="E6925" s="3" t="str">
        <f ca="1">VLOOKUP(D6925,State!$A$1:$B$9,2,0)</f>
        <v>SA</v>
      </c>
      <c r="F6925" s="3">
        <f t="shared" ca="1" si="1195"/>
        <v>820</v>
      </c>
      <c r="G6925" s="3" t="str">
        <f ca="1">VLOOKUP(F6925,Occupation!$A$1:$B$915,2,0)</f>
        <v>Textile Dyeing and Finishing Machine Operator</v>
      </c>
      <c r="H6925" s="3">
        <f t="shared" ca="1" si="1196"/>
        <v>8</v>
      </c>
      <c r="I6925" s="3">
        <f t="shared" ca="1" si="1197"/>
        <v>86241.17</v>
      </c>
      <c r="J6925" s="3">
        <f t="shared" ca="1" si="1198"/>
        <v>0.19776482085802594</v>
      </c>
      <c r="K6925" s="3">
        <f t="shared" ca="1" si="1199"/>
        <v>6</v>
      </c>
      <c r="L6925" s="3" t="str">
        <f ca="1">VLOOKUP(K6925,Freq_Investment!$A$1:$B$8,2,0)</f>
        <v>Half-yearly</v>
      </c>
      <c r="M6925" s="3" t="str">
        <f t="shared" ca="1" si="1200"/>
        <v>Manual</v>
      </c>
      <c r="N6925" s="3">
        <f t="shared" ca="1" si="1190"/>
        <v>3</v>
      </c>
      <c r="O6925" s="3">
        <f t="shared" ca="1" si="1190"/>
        <v>3</v>
      </c>
      <c r="P6925" s="3">
        <f t="shared" ca="1" si="1190"/>
        <v>1</v>
      </c>
    </row>
    <row r="6926" spans="1:16" x14ac:dyDescent="0.25">
      <c r="A6926" s="3">
        <f t="shared" ca="1" si="1191"/>
        <v>763430075</v>
      </c>
      <c r="B6926" s="3">
        <f t="shared" ca="1" si="1192"/>
        <v>9998</v>
      </c>
      <c r="C6926" s="1">
        <f t="shared" ca="1" si="1193"/>
        <v>42678</v>
      </c>
      <c r="D6926" s="7">
        <f t="shared" ca="1" si="1194"/>
        <v>8</v>
      </c>
      <c r="E6926" s="3" t="str">
        <f ca="1">VLOOKUP(D6926,State!$A$1:$B$9,2,0)</f>
        <v>ACT</v>
      </c>
      <c r="F6926" s="3">
        <f t="shared" ca="1" si="1195"/>
        <v>245</v>
      </c>
      <c r="G6926" s="3" t="str">
        <f ca="1">VLOOKUP(F6926,Occupation!$A$1:$B$915,2,0)</f>
        <v>Hydrogeologist</v>
      </c>
      <c r="H6926" s="3">
        <f t="shared" ca="1" si="1196"/>
        <v>3</v>
      </c>
      <c r="I6926" s="3">
        <f t="shared" ca="1" si="1197"/>
        <v>15204.39</v>
      </c>
      <c r="J6926" s="3">
        <f t="shared" ca="1" si="1198"/>
        <v>8.1089889074786758E-2</v>
      </c>
      <c r="K6926" s="3">
        <f t="shared" ca="1" si="1199"/>
        <v>2</v>
      </c>
      <c r="L6926" s="3" t="str">
        <f ca="1">VLOOKUP(K6926,Freq_Investment!$A$1:$B$8,2,0)</f>
        <v>Weekly</v>
      </c>
      <c r="M6926" s="3" t="str">
        <f t="shared" ca="1" si="1200"/>
        <v>Manual</v>
      </c>
      <c r="N6926" s="3">
        <f t="shared" ca="1" si="1190"/>
        <v>2</v>
      </c>
      <c r="O6926" s="3">
        <f t="shared" ca="1" si="1190"/>
        <v>2</v>
      </c>
      <c r="P6926" s="3">
        <f t="shared" ca="1" si="1190"/>
        <v>2</v>
      </c>
    </row>
    <row r="6927" spans="1:16" x14ac:dyDescent="0.25">
      <c r="A6927" s="3">
        <f t="shared" ca="1" si="1191"/>
        <v>557256439</v>
      </c>
      <c r="B6927" s="3">
        <f t="shared" ca="1" si="1192"/>
        <v>3524</v>
      </c>
      <c r="C6927" s="1">
        <f t="shared" ca="1" si="1193"/>
        <v>39462</v>
      </c>
      <c r="D6927" s="7">
        <f t="shared" ca="1" si="1194"/>
        <v>4</v>
      </c>
      <c r="E6927" s="3" t="str">
        <f ca="1">VLOOKUP(D6927,State!$A$1:$B$9,2,0)</f>
        <v>WA</v>
      </c>
      <c r="F6927" s="3">
        <f t="shared" ca="1" si="1195"/>
        <v>264</v>
      </c>
      <c r="G6927" s="3" t="str">
        <f ca="1">VLOOKUP(F6927,Occupation!$A$1:$B$915,2,0)</f>
        <v>Early Childhood (Pre-primary School) Teacher</v>
      </c>
      <c r="H6927" s="3">
        <f t="shared" ca="1" si="1196"/>
        <v>8</v>
      </c>
      <c r="I6927" s="3">
        <f t="shared" ca="1" si="1197"/>
        <v>12291.67</v>
      </c>
      <c r="J6927" s="3">
        <f t="shared" ca="1" si="1198"/>
        <v>0.28038162603349032</v>
      </c>
      <c r="K6927" s="3">
        <f t="shared" ca="1" si="1199"/>
        <v>3</v>
      </c>
      <c r="L6927" s="3" t="str">
        <f ca="1">VLOOKUP(K6927,Freq_Investment!$A$1:$B$8,2,0)</f>
        <v>Fortnightly</v>
      </c>
      <c r="M6927" s="3" t="str">
        <f t="shared" ca="1" si="1200"/>
        <v>Manual</v>
      </c>
      <c r="N6927" s="3">
        <f t="shared" ca="1" si="1190"/>
        <v>2</v>
      </c>
      <c r="O6927" s="3">
        <f t="shared" ca="1" si="1190"/>
        <v>2</v>
      </c>
      <c r="P6927" s="3">
        <f t="shared" ca="1" si="1190"/>
        <v>2</v>
      </c>
    </row>
    <row r="6928" spans="1:16" x14ac:dyDescent="0.25">
      <c r="A6928" s="3">
        <f t="shared" ca="1" si="1191"/>
        <v>820415787</v>
      </c>
      <c r="B6928" s="3">
        <f t="shared" ca="1" si="1192"/>
        <v>5354</v>
      </c>
      <c r="C6928" s="1">
        <f t="shared" ca="1" si="1193"/>
        <v>42423</v>
      </c>
      <c r="D6928" s="7">
        <f t="shared" ca="1" si="1194"/>
        <v>6</v>
      </c>
      <c r="E6928" s="3" t="str">
        <f ca="1">VLOOKUP(D6928,State!$A$1:$B$9,2,0)</f>
        <v>TAS</v>
      </c>
      <c r="F6928" s="3">
        <f t="shared" ca="1" si="1195"/>
        <v>660</v>
      </c>
      <c r="G6928" s="3" t="str">
        <f ca="1">VLOOKUP(F6928,Occupation!$A$1:$B$915,2,0)</f>
        <v>Waiter</v>
      </c>
      <c r="H6928" s="3">
        <f t="shared" ca="1" si="1196"/>
        <v>6</v>
      </c>
      <c r="I6928" s="3">
        <f t="shared" ca="1" si="1197"/>
        <v>89317.35</v>
      </c>
      <c r="J6928" s="3">
        <f t="shared" ca="1" si="1198"/>
        <v>0.46555821078764953</v>
      </c>
      <c r="K6928" s="3">
        <f t="shared" ca="1" si="1199"/>
        <v>2</v>
      </c>
      <c r="L6928" s="3" t="str">
        <f ca="1">VLOOKUP(K6928,Freq_Investment!$A$1:$B$8,2,0)</f>
        <v>Weekly</v>
      </c>
      <c r="M6928" s="3" t="str">
        <f t="shared" ca="1" si="1200"/>
        <v>Manual</v>
      </c>
      <c r="N6928" s="3">
        <f t="shared" ca="1" si="1190"/>
        <v>4</v>
      </c>
      <c r="O6928" s="3">
        <f t="shared" ca="1" si="1190"/>
        <v>4</v>
      </c>
      <c r="P6928" s="3">
        <f t="shared" ca="1" si="1190"/>
        <v>2</v>
      </c>
    </row>
    <row r="6929" spans="1:16" x14ac:dyDescent="0.25">
      <c r="A6929" s="3">
        <f t="shared" ca="1" si="1191"/>
        <v>239511817</v>
      </c>
      <c r="B6929" s="3">
        <f t="shared" ca="1" si="1192"/>
        <v>9953</v>
      </c>
      <c r="C6929" s="1">
        <f t="shared" ca="1" si="1193"/>
        <v>28496</v>
      </c>
      <c r="D6929" s="7">
        <f t="shared" ca="1" si="1194"/>
        <v>7</v>
      </c>
      <c r="E6929" s="3" t="str">
        <f ca="1">VLOOKUP(D6929,State!$A$1:$B$9,2,0)</f>
        <v>VIC</v>
      </c>
      <c r="F6929" s="3">
        <f t="shared" ca="1" si="1195"/>
        <v>882</v>
      </c>
      <c r="G6929" s="3" t="str">
        <f ca="1">VLOOKUP(F6929,Occupation!$A$1:$B$915,2,0)</f>
        <v>Scaffolder</v>
      </c>
      <c r="H6929" s="3">
        <f t="shared" ca="1" si="1196"/>
        <v>4</v>
      </c>
      <c r="I6929" s="3">
        <f t="shared" ca="1" si="1197"/>
        <v>33918.949999999997</v>
      </c>
      <c r="J6929" s="3">
        <f t="shared" ca="1" si="1198"/>
        <v>0.45773437542744927</v>
      </c>
      <c r="K6929" s="3">
        <f t="shared" ca="1" si="1199"/>
        <v>1</v>
      </c>
      <c r="L6929" s="3" t="str">
        <f ca="1">VLOOKUP(K6929,Freq_Investment!$A$1:$B$8,2,0)</f>
        <v>Daily</v>
      </c>
      <c r="M6929" s="3" t="str">
        <f t="shared" ca="1" si="1200"/>
        <v>Manual</v>
      </c>
      <c r="N6929" s="3">
        <f t="shared" ca="1" si="1190"/>
        <v>1</v>
      </c>
      <c r="O6929" s="3">
        <f t="shared" ca="1" si="1190"/>
        <v>4</v>
      </c>
      <c r="P6929" s="3">
        <f t="shared" ca="1" si="1190"/>
        <v>4</v>
      </c>
    </row>
    <row r="6930" spans="1:16" x14ac:dyDescent="0.25">
      <c r="A6930" s="3">
        <f t="shared" ca="1" si="1191"/>
        <v>222241517</v>
      </c>
      <c r="B6930" s="3">
        <f t="shared" ca="1" si="1192"/>
        <v>5457</v>
      </c>
      <c r="C6930" s="1">
        <f t="shared" ca="1" si="1193"/>
        <v>37395</v>
      </c>
      <c r="D6930" s="7">
        <f t="shared" ca="1" si="1194"/>
        <v>7</v>
      </c>
      <c r="E6930" s="3" t="str">
        <f ca="1">VLOOKUP(D6930,State!$A$1:$B$9,2,0)</f>
        <v>VIC</v>
      </c>
      <c r="F6930" s="3">
        <f t="shared" ca="1" si="1195"/>
        <v>136</v>
      </c>
      <c r="G6930" s="3" t="str">
        <f ca="1">VLOOKUP(F6930,Occupation!$A$1:$B$915,2,0)</f>
        <v>External Auditor</v>
      </c>
      <c r="H6930" s="3">
        <f t="shared" ca="1" si="1196"/>
        <v>3</v>
      </c>
      <c r="I6930" s="3">
        <f t="shared" ca="1" si="1197"/>
        <v>22933.73</v>
      </c>
      <c r="J6930" s="3">
        <f t="shared" ca="1" si="1198"/>
        <v>0.40107208275605694</v>
      </c>
      <c r="K6930" s="3">
        <f t="shared" ca="1" si="1199"/>
        <v>5</v>
      </c>
      <c r="L6930" s="3" t="str">
        <f ca="1">VLOOKUP(K6930,Freq_Investment!$A$1:$B$8,2,0)</f>
        <v>Quarterly</v>
      </c>
      <c r="M6930" s="3" t="str">
        <f t="shared" ca="1" si="1200"/>
        <v>Manual</v>
      </c>
      <c r="N6930" s="3">
        <f t="shared" ca="1" si="1190"/>
        <v>5</v>
      </c>
      <c r="O6930" s="3">
        <f t="shared" ca="1" si="1190"/>
        <v>5</v>
      </c>
      <c r="P6930" s="3">
        <f t="shared" ca="1" si="1190"/>
        <v>5</v>
      </c>
    </row>
    <row r="6931" spans="1:16" x14ac:dyDescent="0.25">
      <c r="A6931" s="3">
        <f t="shared" ca="1" si="1191"/>
        <v>273505702</v>
      </c>
      <c r="B6931" s="3">
        <f t="shared" ca="1" si="1192"/>
        <v>3383</v>
      </c>
      <c r="C6931" s="1">
        <f t="shared" ca="1" si="1193"/>
        <v>43923</v>
      </c>
      <c r="D6931" s="7">
        <f t="shared" ca="1" si="1194"/>
        <v>6</v>
      </c>
      <c r="E6931" s="3" t="str">
        <f ca="1">VLOOKUP(D6931,State!$A$1:$B$9,2,0)</f>
        <v>TAS</v>
      </c>
      <c r="F6931" s="3">
        <f t="shared" ca="1" si="1195"/>
        <v>868</v>
      </c>
      <c r="G6931" s="3" t="str">
        <f ca="1">VLOOKUP(F6931,Occupation!$A$1:$B$915,2,0)</f>
        <v>Tram Driver</v>
      </c>
      <c r="H6931" s="3">
        <f t="shared" ca="1" si="1196"/>
        <v>8</v>
      </c>
      <c r="I6931" s="3">
        <f t="shared" ca="1" si="1197"/>
        <v>50652.17</v>
      </c>
      <c r="J6931" s="3">
        <f t="shared" ca="1" si="1198"/>
        <v>0.42804777446558084</v>
      </c>
      <c r="K6931" s="3">
        <f t="shared" ca="1" si="1199"/>
        <v>3</v>
      </c>
      <c r="L6931" s="3" t="str">
        <f ca="1">VLOOKUP(K6931,Freq_Investment!$A$1:$B$8,2,0)</f>
        <v>Fortnightly</v>
      </c>
      <c r="M6931" s="3" t="str">
        <f t="shared" ca="1" si="1200"/>
        <v>Auto</v>
      </c>
      <c r="N6931" s="3">
        <f t="shared" ca="1" si="1190"/>
        <v>4</v>
      </c>
      <c r="O6931" s="3">
        <f t="shared" ca="1" si="1190"/>
        <v>3</v>
      </c>
      <c r="P6931" s="3">
        <f t="shared" ca="1" si="1190"/>
        <v>1</v>
      </c>
    </row>
    <row r="6932" spans="1:16" x14ac:dyDescent="0.25">
      <c r="A6932" s="3">
        <f t="shared" ca="1" si="1191"/>
        <v>988909168</v>
      </c>
      <c r="B6932" s="3">
        <f t="shared" ca="1" si="1192"/>
        <v>1370</v>
      </c>
      <c r="C6932" s="1">
        <f t="shared" ca="1" si="1193"/>
        <v>42476</v>
      </c>
      <c r="D6932" s="7">
        <f t="shared" ca="1" si="1194"/>
        <v>3</v>
      </c>
      <c r="E6932" s="3" t="str">
        <f ca="1">VLOOKUP(D6932,State!$A$1:$B$9,2,0)</f>
        <v>SA</v>
      </c>
      <c r="F6932" s="3">
        <f t="shared" ca="1" si="1195"/>
        <v>419</v>
      </c>
      <c r="G6932" s="3" t="str">
        <f ca="1">VLOOKUP(F6932,Occupation!$A$1:$B$915,2,0)</f>
        <v>Agricultural and Agritech Technician</v>
      </c>
      <c r="H6932" s="3">
        <f t="shared" ca="1" si="1196"/>
        <v>2</v>
      </c>
      <c r="I6932" s="3">
        <f t="shared" ca="1" si="1197"/>
        <v>10468.76</v>
      </c>
      <c r="J6932" s="3">
        <f t="shared" ca="1" si="1198"/>
        <v>0.43074849546564825</v>
      </c>
      <c r="K6932" s="3">
        <f t="shared" ca="1" si="1199"/>
        <v>7</v>
      </c>
      <c r="L6932" s="3" t="str">
        <f ca="1">VLOOKUP(K6932,Freq_Investment!$A$1:$B$8,2,0)</f>
        <v>Yearly</v>
      </c>
      <c r="M6932" s="3" t="str">
        <f t="shared" ca="1" si="1200"/>
        <v>Auto</v>
      </c>
      <c r="N6932" s="3">
        <f t="shared" ca="1" si="1190"/>
        <v>4</v>
      </c>
      <c r="O6932" s="3">
        <f t="shared" ca="1" si="1190"/>
        <v>2</v>
      </c>
      <c r="P6932" s="3">
        <f t="shared" ca="1" si="1190"/>
        <v>3</v>
      </c>
    </row>
    <row r="6933" spans="1:16" x14ac:dyDescent="0.25">
      <c r="A6933" s="3">
        <f t="shared" ca="1" si="1191"/>
        <v>478962381</v>
      </c>
      <c r="B6933" s="3">
        <f t="shared" ca="1" si="1192"/>
        <v>1658</v>
      </c>
      <c r="C6933" s="1">
        <f t="shared" ca="1" si="1193"/>
        <v>41023</v>
      </c>
      <c r="D6933" s="7">
        <f t="shared" ca="1" si="1194"/>
        <v>1</v>
      </c>
      <c r="E6933" s="3" t="str">
        <f ca="1">VLOOKUP(D6933,State!$A$1:$B$9,2,0)</f>
        <v>NSW</v>
      </c>
      <c r="F6933" s="3">
        <f t="shared" ca="1" si="1195"/>
        <v>656</v>
      </c>
      <c r="G6933" s="3" t="str">
        <f ca="1">VLOOKUP(F6933,Occupation!$A$1:$B$915,2,0)</f>
        <v>Bar Attendant</v>
      </c>
      <c r="H6933" s="3">
        <f t="shared" ca="1" si="1196"/>
        <v>9</v>
      </c>
      <c r="I6933" s="3">
        <f t="shared" ca="1" si="1197"/>
        <v>96212.08</v>
      </c>
      <c r="J6933" s="3">
        <f t="shared" ca="1" si="1198"/>
        <v>0.43816097110214736</v>
      </c>
      <c r="K6933" s="3">
        <f t="shared" ca="1" si="1199"/>
        <v>1</v>
      </c>
      <c r="L6933" s="3" t="str">
        <f ca="1">VLOOKUP(K6933,Freq_Investment!$A$1:$B$8,2,0)</f>
        <v>Daily</v>
      </c>
      <c r="M6933" s="3" t="str">
        <f t="shared" ca="1" si="1200"/>
        <v>Manual</v>
      </c>
      <c r="N6933" s="3">
        <f t="shared" ca="1" si="1190"/>
        <v>1</v>
      </c>
      <c r="O6933" s="3">
        <f t="shared" ca="1" si="1190"/>
        <v>3</v>
      </c>
      <c r="P6933" s="3">
        <f t="shared" ca="1" si="1190"/>
        <v>2</v>
      </c>
    </row>
    <row r="6934" spans="1:16" x14ac:dyDescent="0.25">
      <c r="A6934" s="3">
        <f t="shared" ca="1" si="1191"/>
        <v>239377945</v>
      </c>
      <c r="B6934" s="3">
        <f t="shared" ca="1" si="1192"/>
        <v>778</v>
      </c>
      <c r="C6934" s="1">
        <f t="shared" ca="1" si="1193"/>
        <v>42189</v>
      </c>
      <c r="D6934" s="7">
        <f t="shared" ca="1" si="1194"/>
        <v>5</v>
      </c>
      <c r="E6934" s="3" t="str">
        <f ca="1">VLOOKUP(D6934,State!$A$1:$B$9,2,0)</f>
        <v>NT</v>
      </c>
      <c r="F6934" s="3">
        <f t="shared" ca="1" si="1195"/>
        <v>619</v>
      </c>
      <c r="G6934" s="3" t="str">
        <f ca="1">VLOOKUP(F6934,Occupation!$A$1:$B$915,2,0)</f>
        <v>Plastics Technician</v>
      </c>
      <c r="H6934" s="3">
        <f t="shared" ca="1" si="1196"/>
        <v>2</v>
      </c>
      <c r="I6934" s="3">
        <f t="shared" ca="1" si="1197"/>
        <v>72124.06</v>
      </c>
      <c r="J6934" s="3">
        <f t="shared" ca="1" si="1198"/>
        <v>0.35239194634626081</v>
      </c>
      <c r="K6934" s="3">
        <f t="shared" ca="1" si="1199"/>
        <v>3</v>
      </c>
      <c r="L6934" s="3" t="str">
        <f ca="1">VLOOKUP(K6934,Freq_Investment!$A$1:$B$8,2,0)</f>
        <v>Fortnightly</v>
      </c>
      <c r="M6934" s="3" t="str">
        <f t="shared" ca="1" si="1200"/>
        <v>Auto</v>
      </c>
      <c r="N6934" s="3">
        <f t="shared" ca="1" si="1190"/>
        <v>3</v>
      </c>
      <c r="O6934" s="3">
        <f t="shared" ca="1" si="1190"/>
        <v>4</v>
      </c>
      <c r="P6934" s="3">
        <f t="shared" ca="1" si="1190"/>
        <v>5</v>
      </c>
    </row>
    <row r="6935" spans="1:16" x14ac:dyDescent="0.25">
      <c r="A6935" s="3">
        <f t="shared" ca="1" si="1191"/>
        <v>463349131</v>
      </c>
      <c r="B6935" s="3">
        <f t="shared" ca="1" si="1192"/>
        <v>3296</v>
      </c>
      <c r="C6935" s="1">
        <f t="shared" ca="1" si="1193"/>
        <v>41155</v>
      </c>
      <c r="D6935" s="7">
        <f t="shared" ca="1" si="1194"/>
        <v>4</v>
      </c>
      <c r="E6935" s="3" t="str">
        <f ca="1">VLOOKUP(D6935,State!$A$1:$B$9,2,0)</f>
        <v>WA</v>
      </c>
      <c r="F6935" s="3">
        <f t="shared" ca="1" si="1195"/>
        <v>334</v>
      </c>
      <c r="G6935" s="3" t="str">
        <f ca="1">VLOOKUP(F6935,Occupation!$A$1:$B$915,2,0)</f>
        <v>Otorhinolaryngologist</v>
      </c>
      <c r="H6935" s="3">
        <f t="shared" ca="1" si="1196"/>
        <v>1</v>
      </c>
      <c r="I6935" s="3">
        <f t="shared" ca="1" si="1197"/>
        <v>89619.24</v>
      </c>
      <c r="J6935" s="3">
        <f t="shared" ca="1" si="1198"/>
        <v>0.142335881896267</v>
      </c>
      <c r="K6935" s="3">
        <f t="shared" ca="1" si="1199"/>
        <v>1</v>
      </c>
      <c r="L6935" s="3" t="str">
        <f ca="1">VLOOKUP(K6935,Freq_Investment!$A$1:$B$8,2,0)</f>
        <v>Daily</v>
      </c>
      <c r="M6935" s="3" t="str">
        <f t="shared" ca="1" si="1200"/>
        <v>Manual</v>
      </c>
      <c r="N6935" s="3">
        <f t="shared" ca="1" si="1190"/>
        <v>2</v>
      </c>
      <c r="O6935" s="3">
        <f t="shared" ca="1" si="1190"/>
        <v>3</v>
      </c>
      <c r="P6935" s="3">
        <f t="shared" ca="1" si="1190"/>
        <v>2</v>
      </c>
    </row>
    <row r="6936" spans="1:16" x14ac:dyDescent="0.25">
      <c r="A6936" s="3">
        <f t="shared" ca="1" si="1191"/>
        <v>403194872</v>
      </c>
      <c r="B6936" s="3">
        <f t="shared" ca="1" si="1192"/>
        <v>2232</v>
      </c>
      <c r="C6936" s="1">
        <f t="shared" ca="1" si="1193"/>
        <v>34908</v>
      </c>
      <c r="D6936" s="7">
        <f t="shared" ca="1" si="1194"/>
        <v>5</v>
      </c>
      <c r="E6936" s="3" t="str">
        <f ca="1">VLOOKUP(D6936,State!$A$1:$B$9,2,0)</f>
        <v>NT</v>
      </c>
      <c r="F6936" s="3">
        <f t="shared" ca="1" si="1195"/>
        <v>413</v>
      </c>
      <c r="G6936" s="3" t="str">
        <f ca="1">VLOOKUP(F6936,Occupation!$A$1:$B$915,2,0)</f>
        <v>Archaeologist</v>
      </c>
      <c r="H6936" s="3">
        <f t="shared" ca="1" si="1196"/>
        <v>3</v>
      </c>
      <c r="I6936" s="3">
        <f t="shared" ca="1" si="1197"/>
        <v>39538.61</v>
      </c>
      <c r="J6936" s="3">
        <f t="shared" ca="1" si="1198"/>
        <v>0.30769526443556794</v>
      </c>
      <c r="K6936" s="3">
        <f t="shared" ca="1" si="1199"/>
        <v>1</v>
      </c>
      <c r="L6936" s="3" t="str">
        <f ca="1">VLOOKUP(K6936,Freq_Investment!$A$1:$B$8,2,0)</f>
        <v>Daily</v>
      </c>
      <c r="M6936" s="3" t="str">
        <f t="shared" ca="1" si="1200"/>
        <v>Manual</v>
      </c>
      <c r="N6936" s="3">
        <f t="shared" ca="1" si="1190"/>
        <v>1</v>
      </c>
      <c r="O6936" s="3">
        <f t="shared" ca="1" si="1190"/>
        <v>4</v>
      </c>
      <c r="P6936" s="3">
        <f t="shared" ca="1" si="1190"/>
        <v>3</v>
      </c>
    </row>
    <row r="6937" spans="1:16" x14ac:dyDescent="0.25">
      <c r="A6937" s="3">
        <f t="shared" ca="1" si="1191"/>
        <v>683848453</v>
      </c>
      <c r="B6937" s="3">
        <f t="shared" ca="1" si="1192"/>
        <v>8863</v>
      </c>
      <c r="C6937" s="1">
        <f t="shared" ca="1" si="1193"/>
        <v>43347</v>
      </c>
      <c r="D6937" s="7">
        <f t="shared" ca="1" si="1194"/>
        <v>7</v>
      </c>
      <c r="E6937" s="3" t="str">
        <f ca="1">VLOOKUP(D6937,State!$A$1:$B$9,2,0)</f>
        <v>VIC</v>
      </c>
      <c r="F6937" s="3">
        <f t="shared" ca="1" si="1195"/>
        <v>673</v>
      </c>
      <c r="G6937" s="3" t="str">
        <f ca="1">VLOOKUP(F6937,Occupation!$A$1:$B$915,2,0)</f>
        <v>Funeral Workers nec</v>
      </c>
      <c r="H6937" s="3">
        <f t="shared" ca="1" si="1196"/>
        <v>10</v>
      </c>
      <c r="I6937" s="3">
        <f t="shared" ca="1" si="1197"/>
        <v>94705.12</v>
      </c>
      <c r="J6937" s="3">
        <f t="shared" ca="1" si="1198"/>
        <v>7.2621285194919671E-2</v>
      </c>
      <c r="K6937" s="3">
        <f t="shared" ca="1" si="1199"/>
        <v>7</v>
      </c>
      <c r="L6937" s="3" t="str">
        <f ca="1">VLOOKUP(K6937,Freq_Investment!$A$1:$B$8,2,0)</f>
        <v>Yearly</v>
      </c>
      <c r="M6937" s="3" t="str">
        <f t="shared" ca="1" si="1200"/>
        <v>Manual</v>
      </c>
      <c r="N6937" s="3">
        <f t="shared" ca="1" si="1190"/>
        <v>5</v>
      </c>
      <c r="O6937" s="3">
        <f t="shared" ca="1" si="1190"/>
        <v>2</v>
      </c>
      <c r="P6937" s="3">
        <f t="shared" ca="1" si="1190"/>
        <v>3</v>
      </c>
    </row>
    <row r="6938" spans="1:16" x14ac:dyDescent="0.25">
      <c r="A6938" s="3">
        <f t="shared" ca="1" si="1191"/>
        <v>639736351</v>
      </c>
      <c r="B6938" s="3">
        <f t="shared" ca="1" si="1192"/>
        <v>823</v>
      </c>
      <c r="C6938" s="1">
        <f t="shared" ca="1" si="1193"/>
        <v>43322</v>
      </c>
      <c r="D6938" s="7">
        <f t="shared" ca="1" si="1194"/>
        <v>4</v>
      </c>
      <c r="E6938" s="3" t="str">
        <f ca="1">VLOOKUP(D6938,State!$A$1:$B$9,2,0)</f>
        <v>WA</v>
      </c>
      <c r="F6938" s="3">
        <f t="shared" ca="1" si="1195"/>
        <v>513</v>
      </c>
      <c r="G6938" s="3" t="str">
        <f ca="1">VLOOKUP(F6938,Occupation!$A$1:$B$915,2,0)</f>
        <v>Glazier</v>
      </c>
      <c r="H6938" s="3">
        <f t="shared" ca="1" si="1196"/>
        <v>10</v>
      </c>
      <c r="I6938" s="3">
        <f t="shared" ca="1" si="1197"/>
        <v>7695.98</v>
      </c>
      <c r="J6938" s="3">
        <f t="shared" ca="1" si="1198"/>
        <v>0.48375655692967517</v>
      </c>
      <c r="K6938" s="3">
        <f t="shared" ca="1" si="1199"/>
        <v>4</v>
      </c>
      <c r="L6938" s="3" t="str">
        <f ca="1">VLOOKUP(K6938,Freq_Investment!$A$1:$B$8,2,0)</f>
        <v>Monthly</v>
      </c>
      <c r="M6938" s="3" t="str">
        <f t="shared" ca="1" si="1200"/>
        <v>Auto</v>
      </c>
      <c r="N6938" s="3">
        <f t="shared" ca="1" si="1190"/>
        <v>4</v>
      </c>
      <c r="O6938" s="3">
        <f t="shared" ca="1" si="1190"/>
        <v>4</v>
      </c>
      <c r="P6938" s="3">
        <f t="shared" ca="1" si="1190"/>
        <v>2</v>
      </c>
    </row>
    <row r="6939" spans="1:16" x14ac:dyDescent="0.25">
      <c r="A6939" s="3">
        <f t="shared" ca="1" si="1191"/>
        <v>566572907</v>
      </c>
      <c r="B6939" s="3">
        <f t="shared" ca="1" si="1192"/>
        <v>1312</v>
      </c>
      <c r="C6939" s="1">
        <f t="shared" ca="1" si="1193"/>
        <v>29911</v>
      </c>
      <c r="D6939" s="7">
        <f t="shared" ca="1" si="1194"/>
        <v>7</v>
      </c>
      <c r="E6939" s="3" t="str">
        <f ca="1">VLOOKUP(D6939,State!$A$1:$B$9,2,0)</f>
        <v>VIC</v>
      </c>
      <c r="F6939" s="3">
        <f t="shared" ca="1" si="1195"/>
        <v>791</v>
      </c>
      <c r="G6939" s="3" t="str">
        <f ca="1">VLOOKUP(F6939,Occupation!$A$1:$B$915,2,0)</f>
        <v>Motor Vehicle or Caravan Salesperson</v>
      </c>
      <c r="H6939" s="3">
        <f t="shared" ca="1" si="1196"/>
        <v>2</v>
      </c>
      <c r="I6939" s="3">
        <f t="shared" ca="1" si="1197"/>
        <v>77142.89</v>
      </c>
      <c r="J6939" s="3">
        <f t="shared" ca="1" si="1198"/>
        <v>0.12504894863973665</v>
      </c>
      <c r="K6939" s="3">
        <f t="shared" ca="1" si="1199"/>
        <v>4</v>
      </c>
      <c r="L6939" s="3" t="str">
        <f ca="1">VLOOKUP(K6939,Freq_Investment!$A$1:$B$8,2,0)</f>
        <v>Monthly</v>
      </c>
      <c r="M6939" s="3" t="str">
        <f t="shared" ca="1" si="1200"/>
        <v>Manual</v>
      </c>
      <c r="N6939" s="3">
        <f t="shared" ca="1" si="1190"/>
        <v>1</v>
      </c>
      <c r="O6939" s="3">
        <f t="shared" ca="1" si="1190"/>
        <v>1</v>
      </c>
      <c r="P6939" s="3">
        <f t="shared" ca="1" si="1190"/>
        <v>1</v>
      </c>
    </row>
    <row r="6940" spans="1:16" x14ac:dyDescent="0.25">
      <c r="A6940" s="3">
        <f t="shared" ca="1" si="1191"/>
        <v>885077623</v>
      </c>
      <c r="B6940" s="3">
        <f t="shared" ca="1" si="1192"/>
        <v>46</v>
      </c>
      <c r="C6940" s="1">
        <f t="shared" ca="1" si="1193"/>
        <v>31365</v>
      </c>
      <c r="D6940" s="7">
        <f t="shared" ca="1" si="1194"/>
        <v>5</v>
      </c>
      <c r="E6940" s="3" t="str">
        <f ca="1">VLOOKUP(D6940,State!$A$1:$B$9,2,0)</f>
        <v>NT</v>
      </c>
      <c r="F6940" s="3">
        <f t="shared" ca="1" si="1195"/>
        <v>230</v>
      </c>
      <c r="G6940" s="3" t="str">
        <f ca="1">VLOOKUP(F6940,Occupation!$A$1:$B$915,2,0)</f>
        <v>Agricultural Consultant</v>
      </c>
      <c r="H6940" s="3">
        <f t="shared" ca="1" si="1196"/>
        <v>5</v>
      </c>
      <c r="I6940" s="3">
        <f t="shared" ca="1" si="1197"/>
        <v>51629.55</v>
      </c>
      <c r="J6940" s="3">
        <f t="shared" ca="1" si="1198"/>
        <v>0.24362884799332313</v>
      </c>
      <c r="K6940" s="3">
        <f t="shared" ca="1" si="1199"/>
        <v>3</v>
      </c>
      <c r="L6940" s="3" t="str">
        <f ca="1">VLOOKUP(K6940,Freq_Investment!$A$1:$B$8,2,0)</f>
        <v>Fortnightly</v>
      </c>
      <c r="M6940" s="3" t="str">
        <f t="shared" ca="1" si="1200"/>
        <v>Manual</v>
      </c>
      <c r="N6940" s="3">
        <f t="shared" ca="1" si="1190"/>
        <v>2</v>
      </c>
      <c r="O6940" s="3">
        <f t="shared" ca="1" si="1190"/>
        <v>2</v>
      </c>
      <c r="P6940" s="3">
        <f t="shared" ca="1" si="1190"/>
        <v>2</v>
      </c>
    </row>
    <row r="6941" spans="1:16" x14ac:dyDescent="0.25">
      <c r="A6941" s="3">
        <f t="shared" ca="1" si="1191"/>
        <v>596165297</v>
      </c>
      <c r="B6941" s="3">
        <f t="shared" ca="1" si="1192"/>
        <v>1372</v>
      </c>
      <c r="C6941" s="1">
        <f t="shared" ca="1" si="1193"/>
        <v>31340</v>
      </c>
      <c r="D6941" s="7">
        <f t="shared" ca="1" si="1194"/>
        <v>1</v>
      </c>
      <c r="E6941" s="3" t="str">
        <f ca="1">VLOOKUP(D6941,State!$A$1:$B$9,2,0)</f>
        <v>NSW</v>
      </c>
      <c r="F6941" s="3">
        <f t="shared" ca="1" si="1195"/>
        <v>377</v>
      </c>
      <c r="G6941" s="3" t="str">
        <f ca="1">VLOOKUP(F6941,Occupation!$A$1:$B$915,2,0)</f>
        <v>Software and Applications Programmers nec</v>
      </c>
      <c r="H6941" s="3">
        <f t="shared" ca="1" si="1196"/>
        <v>7</v>
      </c>
      <c r="I6941" s="3">
        <f t="shared" ca="1" si="1197"/>
        <v>83367.14</v>
      </c>
      <c r="J6941" s="3">
        <f t="shared" ca="1" si="1198"/>
        <v>0.4469595880920807</v>
      </c>
      <c r="K6941" s="3">
        <f t="shared" ca="1" si="1199"/>
        <v>5</v>
      </c>
      <c r="L6941" s="3" t="str">
        <f ca="1">VLOOKUP(K6941,Freq_Investment!$A$1:$B$8,2,0)</f>
        <v>Quarterly</v>
      </c>
      <c r="M6941" s="3" t="str">
        <f t="shared" ca="1" si="1200"/>
        <v>Manual</v>
      </c>
      <c r="N6941" s="3">
        <f t="shared" ca="1" si="1190"/>
        <v>2</v>
      </c>
      <c r="O6941" s="3">
        <f t="shared" ca="1" si="1190"/>
        <v>3</v>
      </c>
      <c r="P6941" s="3">
        <f t="shared" ca="1" si="1190"/>
        <v>3</v>
      </c>
    </row>
    <row r="6942" spans="1:16" x14ac:dyDescent="0.25">
      <c r="A6942" s="3">
        <f t="shared" ca="1" si="1191"/>
        <v>528244585</v>
      </c>
      <c r="B6942" s="3">
        <f t="shared" ca="1" si="1192"/>
        <v>3052</v>
      </c>
      <c r="C6942" s="1">
        <f t="shared" ca="1" si="1193"/>
        <v>40394</v>
      </c>
      <c r="D6942" s="7">
        <f t="shared" ca="1" si="1194"/>
        <v>4</v>
      </c>
      <c r="E6942" s="3" t="str">
        <f ca="1">VLOOKUP(D6942,State!$A$1:$B$9,2,0)</f>
        <v>WA</v>
      </c>
      <c r="F6942" s="3">
        <f t="shared" ca="1" si="1195"/>
        <v>748</v>
      </c>
      <c r="G6942" s="3" t="str">
        <f ca="1">VLOOKUP(F6942,Occupation!$A$1:$B$915,2,0)</f>
        <v>Import-Export Clerk</v>
      </c>
      <c r="H6942" s="3">
        <f t="shared" ca="1" si="1196"/>
        <v>9</v>
      </c>
      <c r="I6942" s="3">
        <f t="shared" ca="1" si="1197"/>
        <v>20507.68</v>
      </c>
      <c r="J6942" s="3">
        <f t="shared" ca="1" si="1198"/>
        <v>0.29909902592844156</v>
      </c>
      <c r="K6942" s="3">
        <f t="shared" ca="1" si="1199"/>
        <v>1</v>
      </c>
      <c r="L6942" s="3" t="str">
        <f ca="1">VLOOKUP(K6942,Freq_Investment!$A$1:$B$8,2,0)</f>
        <v>Daily</v>
      </c>
      <c r="M6942" s="3" t="str">
        <f t="shared" ca="1" si="1200"/>
        <v>Manual</v>
      </c>
      <c r="N6942" s="3">
        <f t="shared" ca="1" si="1190"/>
        <v>3</v>
      </c>
      <c r="O6942" s="3">
        <f t="shared" ca="1" si="1190"/>
        <v>5</v>
      </c>
      <c r="P6942" s="3">
        <f t="shared" ca="1" si="1190"/>
        <v>5</v>
      </c>
    </row>
    <row r="6943" spans="1:16" x14ac:dyDescent="0.25">
      <c r="A6943" s="3">
        <f t="shared" ca="1" si="1191"/>
        <v>535637413</v>
      </c>
      <c r="B6943" s="3">
        <f t="shared" ca="1" si="1192"/>
        <v>1688</v>
      </c>
      <c r="C6943" s="1">
        <f t="shared" ca="1" si="1193"/>
        <v>28538</v>
      </c>
      <c r="D6943" s="7">
        <f t="shared" ca="1" si="1194"/>
        <v>5</v>
      </c>
      <c r="E6943" s="3" t="str">
        <f ca="1">VLOOKUP(D6943,State!$A$1:$B$9,2,0)</f>
        <v>NT</v>
      </c>
      <c r="F6943" s="3">
        <f t="shared" ca="1" si="1195"/>
        <v>902</v>
      </c>
      <c r="G6943" s="3" t="str">
        <f ca="1">VLOOKUP(F6943,Occupation!$A$1:$B$915,2,0)</f>
        <v>Forestry Worker</v>
      </c>
      <c r="H6943" s="3">
        <f t="shared" ca="1" si="1196"/>
        <v>3</v>
      </c>
      <c r="I6943" s="3">
        <f t="shared" ca="1" si="1197"/>
        <v>99931.07</v>
      </c>
      <c r="J6943" s="3">
        <f t="shared" ca="1" si="1198"/>
        <v>0.38733563809317723</v>
      </c>
      <c r="K6943" s="3">
        <f t="shared" ca="1" si="1199"/>
        <v>4</v>
      </c>
      <c r="L6943" s="3" t="str">
        <f ca="1">VLOOKUP(K6943,Freq_Investment!$A$1:$B$8,2,0)</f>
        <v>Monthly</v>
      </c>
      <c r="M6943" s="3" t="str">
        <f t="shared" ca="1" si="1200"/>
        <v>Auto</v>
      </c>
      <c r="N6943" s="3">
        <f t="shared" ca="1" si="1190"/>
        <v>3</v>
      </c>
      <c r="O6943" s="3">
        <f t="shared" ca="1" si="1190"/>
        <v>1</v>
      </c>
      <c r="P6943" s="3">
        <f t="shared" ca="1" si="1190"/>
        <v>5</v>
      </c>
    </row>
    <row r="6944" spans="1:16" x14ac:dyDescent="0.25">
      <c r="A6944" s="3">
        <f t="shared" ca="1" si="1191"/>
        <v>834319835</v>
      </c>
      <c r="B6944" s="3">
        <f t="shared" ca="1" si="1192"/>
        <v>3934</v>
      </c>
      <c r="C6944" s="1">
        <f t="shared" ca="1" si="1193"/>
        <v>41475</v>
      </c>
      <c r="D6944" s="7">
        <f t="shared" ca="1" si="1194"/>
        <v>4</v>
      </c>
      <c r="E6944" s="3" t="str">
        <f ca="1">VLOOKUP(D6944,State!$A$1:$B$9,2,0)</f>
        <v>WA</v>
      </c>
      <c r="F6944" s="3">
        <f t="shared" ca="1" si="1195"/>
        <v>780</v>
      </c>
      <c r="G6944" s="3" t="str">
        <f ca="1">VLOOKUP(F6944,Occupation!$A$1:$B$915,2,0)</f>
        <v>Insurance Agent</v>
      </c>
      <c r="H6944" s="3">
        <f t="shared" ca="1" si="1196"/>
        <v>10</v>
      </c>
      <c r="I6944" s="3">
        <f t="shared" ca="1" si="1197"/>
        <v>97419.88</v>
      </c>
      <c r="J6944" s="3">
        <f t="shared" ca="1" si="1198"/>
        <v>0.29528965292177856</v>
      </c>
      <c r="K6944" s="3">
        <f t="shared" ca="1" si="1199"/>
        <v>7</v>
      </c>
      <c r="L6944" s="3" t="str">
        <f ca="1">VLOOKUP(K6944,Freq_Investment!$A$1:$B$8,2,0)</f>
        <v>Yearly</v>
      </c>
      <c r="M6944" s="3" t="str">
        <f t="shared" ca="1" si="1200"/>
        <v>Manual</v>
      </c>
      <c r="N6944" s="3">
        <f t="shared" ca="1" si="1190"/>
        <v>1</v>
      </c>
      <c r="O6944" s="3">
        <f t="shared" ca="1" si="1190"/>
        <v>4</v>
      </c>
      <c r="P6944" s="3">
        <f t="shared" ca="1" si="1190"/>
        <v>1</v>
      </c>
    </row>
    <row r="6945" spans="1:16" x14ac:dyDescent="0.25">
      <c r="A6945" s="3">
        <f t="shared" ca="1" si="1191"/>
        <v>760957904</v>
      </c>
      <c r="B6945" s="3">
        <f t="shared" ca="1" si="1192"/>
        <v>5625</v>
      </c>
      <c r="C6945" s="1">
        <f t="shared" ca="1" si="1193"/>
        <v>36322</v>
      </c>
      <c r="D6945" s="7">
        <f t="shared" ca="1" si="1194"/>
        <v>2</v>
      </c>
      <c r="E6945" s="3" t="str">
        <f ca="1">VLOOKUP(D6945,State!$A$1:$B$9,2,0)</f>
        <v>QLD</v>
      </c>
      <c r="F6945" s="3">
        <f t="shared" ca="1" si="1195"/>
        <v>79</v>
      </c>
      <c r="G6945" s="3" t="str">
        <f ca="1">VLOOKUP(F6945,Occupation!$A$1:$B$915,2,0)</f>
        <v>Travel Agency Manager</v>
      </c>
      <c r="H6945" s="3">
        <f t="shared" ca="1" si="1196"/>
        <v>9</v>
      </c>
      <c r="I6945" s="3">
        <f t="shared" ca="1" si="1197"/>
        <v>45247.29</v>
      </c>
      <c r="J6945" s="3">
        <f t="shared" ca="1" si="1198"/>
        <v>0.3713091643850302</v>
      </c>
      <c r="K6945" s="3">
        <f t="shared" ca="1" si="1199"/>
        <v>7</v>
      </c>
      <c r="L6945" s="3" t="str">
        <f ca="1">VLOOKUP(K6945,Freq_Investment!$A$1:$B$8,2,0)</f>
        <v>Yearly</v>
      </c>
      <c r="M6945" s="3" t="str">
        <f t="shared" ca="1" si="1200"/>
        <v>Manual</v>
      </c>
      <c r="N6945" s="3">
        <f t="shared" ca="1" si="1190"/>
        <v>5</v>
      </c>
      <c r="O6945" s="3">
        <f t="shared" ca="1" si="1190"/>
        <v>3</v>
      </c>
      <c r="P6945" s="3">
        <f t="shared" ca="1" si="1190"/>
        <v>4</v>
      </c>
    </row>
    <row r="6946" spans="1:16" x14ac:dyDescent="0.25">
      <c r="A6946" s="3">
        <f t="shared" ca="1" si="1191"/>
        <v>982730507</v>
      </c>
      <c r="B6946" s="3">
        <f t="shared" ca="1" si="1192"/>
        <v>9206</v>
      </c>
      <c r="C6946" s="1">
        <f t="shared" ca="1" si="1193"/>
        <v>30809</v>
      </c>
      <c r="D6946" s="7">
        <f t="shared" ca="1" si="1194"/>
        <v>5</v>
      </c>
      <c r="E6946" s="3" t="str">
        <f ca="1">VLOOKUP(D6946,State!$A$1:$B$9,2,0)</f>
        <v>NT</v>
      </c>
      <c r="F6946" s="3">
        <f t="shared" ca="1" si="1195"/>
        <v>575</v>
      </c>
      <c r="G6946" s="3" t="str">
        <f ca="1">VLOOKUP(F6946,Occupation!$A$1:$B$915,2,0)</f>
        <v>Wool Classer</v>
      </c>
      <c r="H6946" s="3">
        <f t="shared" ca="1" si="1196"/>
        <v>1</v>
      </c>
      <c r="I6946" s="3">
        <f t="shared" ca="1" si="1197"/>
        <v>6960.35</v>
      </c>
      <c r="J6946" s="3">
        <f t="shared" ca="1" si="1198"/>
        <v>6.6785074754599605E-2</v>
      </c>
      <c r="K6946" s="3">
        <f t="shared" ca="1" si="1199"/>
        <v>5</v>
      </c>
      <c r="L6946" s="3" t="str">
        <f ca="1">VLOOKUP(K6946,Freq_Investment!$A$1:$B$8,2,0)</f>
        <v>Quarterly</v>
      </c>
      <c r="M6946" s="3" t="str">
        <f t="shared" ca="1" si="1200"/>
        <v>Auto</v>
      </c>
      <c r="N6946" s="3">
        <f t="shared" ca="1" si="1190"/>
        <v>5</v>
      </c>
      <c r="O6946" s="3">
        <f t="shared" ca="1" si="1190"/>
        <v>2</v>
      </c>
      <c r="P6946" s="3">
        <f t="shared" ca="1" si="1190"/>
        <v>2</v>
      </c>
    </row>
    <row r="6947" spans="1:16" x14ac:dyDescent="0.25">
      <c r="A6947" s="3">
        <f t="shared" ca="1" si="1191"/>
        <v>966229732</v>
      </c>
      <c r="B6947" s="3">
        <f t="shared" ca="1" si="1192"/>
        <v>8314</v>
      </c>
      <c r="C6947" s="1">
        <f t="shared" ca="1" si="1193"/>
        <v>35364</v>
      </c>
      <c r="D6947" s="7">
        <f t="shared" ca="1" si="1194"/>
        <v>1</v>
      </c>
      <c r="E6947" s="3" t="str">
        <f ca="1">VLOOKUP(D6947,State!$A$1:$B$9,2,0)</f>
        <v>NSW</v>
      </c>
      <c r="F6947" s="3">
        <f t="shared" ca="1" si="1195"/>
        <v>882</v>
      </c>
      <c r="G6947" s="3" t="str">
        <f ca="1">VLOOKUP(F6947,Occupation!$A$1:$B$915,2,0)</f>
        <v>Scaffolder</v>
      </c>
      <c r="H6947" s="3">
        <f t="shared" ca="1" si="1196"/>
        <v>1</v>
      </c>
      <c r="I6947" s="3">
        <f t="shared" ca="1" si="1197"/>
        <v>84351.94</v>
      </c>
      <c r="J6947" s="3">
        <f t="shared" ca="1" si="1198"/>
        <v>0.10763535531002294</v>
      </c>
      <c r="K6947" s="3">
        <f t="shared" ca="1" si="1199"/>
        <v>6</v>
      </c>
      <c r="L6947" s="3" t="str">
        <f ca="1">VLOOKUP(K6947,Freq_Investment!$A$1:$B$8,2,0)</f>
        <v>Half-yearly</v>
      </c>
      <c r="M6947" s="3" t="str">
        <f t="shared" ca="1" si="1200"/>
        <v>Manual</v>
      </c>
      <c r="N6947" s="3">
        <f t="shared" ca="1" si="1190"/>
        <v>1</v>
      </c>
      <c r="O6947" s="3">
        <f t="shared" ca="1" si="1190"/>
        <v>3</v>
      </c>
      <c r="P6947" s="3">
        <f t="shared" ca="1" si="1190"/>
        <v>3</v>
      </c>
    </row>
    <row r="6948" spans="1:16" x14ac:dyDescent="0.25">
      <c r="A6948" s="3">
        <f t="shared" ca="1" si="1191"/>
        <v>447998099</v>
      </c>
      <c r="B6948" s="3">
        <f t="shared" ca="1" si="1192"/>
        <v>412</v>
      </c>
      <c r="C6948" s="1">
        <f t="shared" ca="1" si="1193"/>
        <v>27777</v>
      </c>
      <c r="D6948" s="7">
        <f t="shared" ca="1" si="1194"/>
        <v>4</v>
      </c>
      <c r="E6948" s="3" t="str">
        <f ca="1">VLOOKUP(D6948,State!$A$1:$B$9,2,0)</f>
        <v>WA</v>
      </c>
      <c r="F6948" s="3">
        <f t="shared" ca="1" si="1195"/>
        <v>391</v>
      </c>
      <c r="G6948" s="3" t="str">
        <f ca="1">VLOOKUP(F6948,Occupation!$A$1:$B$915,2,0)</f>
        <v>ICT Support and Test Engineers nec</v>
      </c>
      <c r="H6948" s="3">
        <f t="shared" ca="1" si="1196"/>
        <v>1</v>
      </c>
      <c r="I6948" s="3">
        <f t="shared" ca="1" si="1197"/>
        <v>26741.05</v>
      </c>
      <c r="J6948" s="3">
        <f t="shared" ca="1" si="1198"/>
        <v>0.13408451208236805</v>
      </c>
      <c r="K6948" s="3">
        <f t="shared" ca="1" si="1199"/>
        <v>1</v>
      </c>
      <c r="L6948" s="3" t="str">
        <f ca="1">VLOOKUP(K6948,Freq_Investment!$A$1:$B$8,2,0)</f>
        <v>Daily</v>
      </c>
      <c r="M6948" s="3" t="str">
        <f t="shared" ca="1" si="1200"/>
        <v>Manual</v>
      </c>
      <c r="N6948" s="3">
        <f t="shared" ca="1" si="1190"/>
        <v>4</v>
      </c>
      <c r="O6948" s="3">
        <f t="shared" ca="1" si="1190"/>
        <v>3</v>
      </c>
      <c r="P6948" s="3">
        <f t="shared" ca="1" si="1190"/>
        <v>4</v>
      </c>
    </row>
    <row r="6949" spans="1:16" x14ac:dyDescent="0.25">
      <c r="A6949" s="3">
        <f t="shared" ca="1" si="1191"/>
        <v>136629130</v>
      </c>
      <c r="B6949" s="3">
        <f t="shared" ca="1" si="1192"/>
        <v>3583</v>
      </c>
      <c r="C6949" s="1">
        <f t="shared" ca="1" si="1193"/>
        <v>39613</v>
      </c>
      <c r="D6949" s="7">
        <f t="shared" ca="1" si="1194"/>
        <v>1</v>
      </c>
      <c r="E6949" s="3" t="str">
        <f ca="1">VLOOKUP(D6949,State!$A$1:$B$9,2,0)</f>
        <v>NSW</v>
      </c>
      <c r="F6949" s="3">
        <f t="shared" ca="1" si="1195"/>
        <v>19</v>
      </c>
      <c r="G6949" s="3" t="str">
        <f ca="1">VLOOKUP(F6949,Occupation!$A$1:$B$915,2,0)</f>
        <v>Flower Grower</v>
      </c>
      <c r="H6949" s="3">
        <f t="shared" ca="1" si="1196"/>
        <v>7</v>
      </c>
      <c r="I6949" s="3">
        <f t="shared" ca="1" si="1197"/>
        <v>43729.15</v>
      </c>
      <c r="J6949" s="3">
        <f t="shared" ca="1" si="1198"/>
        <v>0.27953532771758194</v>
      </c>
      <c r="K6949" s="3">
        <f t="shared" ca="1" si="1199"/>
        <v>7</v>
      </c>
      <c r="L6949" s="3" t="str">
        <f ca="1">VLOOKUP(K6949,Freq_Investment!$A$1:$B$8,2,0)</f>
        <v>Yearly</v>
      </c>
      <c r="M6949" s="3" t="str">
        <f t="shared" ca="1" si="1200"/>
        <v>Manual</v>
      </c>
      <c r="N6949" s="3">
        <f t="shared" ca="1" si="1190"/>
        <v>4</v>
      </c>
      <c r="O6949" s="3">
        <f t="shared" ca="1" si="1190"/>
        <v>1</v>
      </c>
      <c r="P6949" s="3">
        <f t="shared" ca="1" si="1190"/>
        <v>5</v>
      </c>
    </row>
    <row r="6950" spans="1:16" x14ac:dyDescent="0.25">
      <c r="A6950" s="3">
        <f t="shared" ca="1" si="1191"/>
        <v>709089302</v>
      </c>
      <c r="B6950" s="3">
        <f t="shared" ca="1" si="1192"/>
        <v>5207</v>
      </c>
      <c r="C6950" s="1">
        <f t="shared" ca="1" si="1193"/>
        <v>33492</v>
      </c>
      <c r="D6950" s="7">
        <f t="shared" ca="1" si="1194"/>
        <v>5</v>
      </c>
      <c r="E6950" s="3" t="str">
        <f ca="1">VLOOKUP(D6950,State!$A$1:$B$9,2,0)</f>
        <v>NT</v>
      </c>
      <c r="F6950" s="3">
        <f t="shared" ca="1" si="1195"/>
        <v>513</v>
      </c>
      <c r="G6950" s="3" t="str">
        <f ca="1">VLOOKUP(F6950,Occupation!$A$1:$B$915,2,0)</f>
        <v>Glazier</v>
      </c>
      <c r="H6950" s="3">
        <f t="shared" ca="1" si="1196"/>
        <v>7</v>
      </c>
      <c r="I6950" s="3">
        <f t="shared" ca="1" si="1197"/>
        <v>23472.560000000001</v>
      </c>
      <c r="J6950" s="3">
        <f t="shared" ca="1" si="1198"/>
        <v>0.13872291718902902</v>
      </c>
      <c r="K6950" s="3">
        <f t="shared" ca="1" si="1199"/>
        <v>1</v>
      </c>
      <c r="L6950" s="3" t="str">
        <f ca="1">VLOOKUP(K6950,Freq_Investment!$A$1:$B$8,2,0)</f>
        <v>Daily</v>
      </c>
      <c r="M6950" s="3" t="str">
        <f t="shared" ca="1" si="1200"/>
        <v>Auto</v>
      </c>
      <c r="N6950" s="3">
        <f t="shared" ca="1" si="1190"/>
        <v>2</v>
      </c>
      <c r="O6950" s="3">
        <f t="shared" ca="1" si="1190"/>
        <v>4</v>
      </c>
      <c r="P6950" s="3">
        <f t="shared" ca="1" si="1190"/>
        <v>5</v>
      </c>
    </row>
    <row r="6951" spans="1:16" x14ac:dyDescent="0.25">
      <c r="A6951" s="3">
        <f t="shared" ca="1" si="1191"/>
        <v>520736754</v>
      </c>
      <c r="B6951" s="3">
        <f t="shared" ca="1" si="1192"/>
        <v>3330</v>
      </c>
      <c r="C6951" s="1">
        <f t="shared" ca="1" si="1193"/>
        <v>32933</v>
      </c>
      <c r="D6951" s="7">
        <f t="shared" ca="1" si="1194"/>
        <v>3</v>
      </c>
      <c r="E6951" s="3" t="str">
        <f ca="1">VLOOKUP(D6951,State!$A$1:$B$9,2,0)</f>
        <v>SA</v>
      </c>
      <c r="F6951" s="3">
        <f t="shared" ca="1" si="1195"/>
        <v>826</v>
      </c>
      <c r="G6951" s="3" t="str">
        <f ca="1">VLOOKUP(F6951,Occupation!$A$1:$B$915,2,0)</f>
        <v>Sand Blaster</v>
      </c>
      <c r="H6951" s="3">
        <f t="shared" ca="1" si="1196"/>
        <v>9</v>
      </c>
      <c r="I6951" s="3">
        <f t="shared" ca="1" si="1197"/>
        <v>64641.45</v>
      </c>
      <c r="J6951" s="3">
        <f t="shared" ca="1" si="1198"/>
        <v>0.13123598141485954</v>
      </c>
      <c r="K6951" s="3">
        <f t="shared" ca="1" si="1199"/>
        <v>1</v>
      </c>
      <c r="L6951" s="3" t="str">
        <f ca="1">VLOOKUP(K6951,Freq_Investment!$A$1:$B$8,2,0)</f>
        <v>Daily</v>
      </c>
      <c r="M6951" s="3" t="str">
        <f t="shared" ca="1" si="1200"/>
        <v>Auto</v>
      </c>
      <c r="N6951" s="3">
        <f t="shared" ca="1" si="1190"/>
        <v>5</v>
      </c>
      <c r="O6951" s="3">
        <f t="shared" ca="1" si="1190"/>
        <v>5</v>
      </c>
      <c r="P6951" s="3">
        <f t="shared" ca="1" si="1190"/>
        <v>3</v>
      </c>
    </row>
    <row r="6952" spans="1:16" x14ac:dyDescent="0.25">
      <c r="A6952" s="3">
        <f t="shared" ca="1" si="1191"/>
        <v>544112517</v>
      </c>
      <c r="B6952" s="3">
        <f t="shared" ca="1" si="1192"/>
        <v>9930</v>
      </c>
      <c r="C6952" s="1">
        <f t="shared" ca="1" si="1193"/>
        <v>38018</v>
      </c>
      <c r="D6952" s="7">
        <f t="shared" ca="1" si="1194"/>
        <v>1</v>
      </c>
      <c r="E6952" s="3" t="str">
        <f ca="1">VLOOKUP(D6952,State!$A$1:$B$9,2,0)</f>
        <v>NSW</v>
      </c>
      <c r="F6952" s="3">
        <f t="shared" ca="1" si="1195"/>
        <v>612</v>
      </c>
      <c r="G6952" s="3" t="str">
        <f ca="1">VLOOKUP(F6952,Occupation!$A$1:$B$915,2,0)</f>
        <v>Performing Arts Technicians nec</v>
      </c>
      <c r="H6952" s="3">
        <f t="shared" ca="1" si="1196"/>
        <v>9</v>
      </c>
      <c r="I6952" s="3">
        <f t="shared" ca="1" si="1197"/>
        <v>65454.33</v>
      </c>
      <c r="J6952" s="3">
        <f t="shared" ca="1" si="1198"/>
        <v>0.18842871833269231</v>
      </c>
      <c r="K6952" s="3">
        <f t="shared" ca="1" si="1199"/>
        <v>7</v>
      </c>
      <c r="L6952" s="3" t="str">
        <f ca="1">VLOOKUP(K6952,Freq_Investment!$A$1:$B$8,2,0)</f>
        <v>Yearly</v>
      </c>
      <c r="M6952" s="3" t="str">
        <f t="shared" ca="1" si="1200"/>
        <v>Manual</v>
      </c>
      <c r="N6952" s="3">
        <f t="shared" ca="1" si="1190"/>
        <v>5</v>
      </c>
      <c r="O6952" s="3">
        <f t="shared" ca="1" si="1190"/>
        <v>4</v>
      </c>
      <c r="P6952" s="3">
        <f t="shared" ca="1" si="1190"/>
        <v>5</v>
      </c>
    </row>
    <row r="6953" spans="1:16" x14ac:dyDescent="0.25">
      <c r="A6953" s="3">
        <f t="shared" ca="1" si="1191"/>
        <v>930069436</v>
      </c>
      <c r="B6953" s="3">
        <f t="shared" ca="1" si="1192"/>
        <v>1684</v>
      </c>
      <c r="C6953" s="1">
        <f t="shared" ca="1" si="1193"/>
        <v>34559</v>
      </c>
      <c r="D6953" s="7">
        <f t="shared" ca="1" si="1194"/>
        <v>8</v>
      </c>
      <c r="E6953" s="3" t="str">
        <f ca="1">VLOOKUP(D6953,State!$A$1:$B$9,2,0)</f>
        <v>ACT</v>
      </c>
      <c r="F6953" s="3">
        <f t="shared" ca="1" si="1195"/>
        <v>711</v>
      </c>
      <c r="G6953" s="3" t="str">
        <f ca="1">VLOOKUP(F6953,Occupation!$A$1:$B$915,2,0)</f>
        <v>Lifeguard</v>
      </c>
      <c r="H6953" s="3">
        <f t="shared" ca="1" si="1196"/>
        <v>4</v>
      </c>
      <c r="I6953" s="3">
        <f t="shared" ca="1" si="1197"/>
        <v>56682.32</v>
      </c>
      <c r="J6953" s="3">
        <f t="shared" ca="1" si="1198"/>
        <v>0.24299735163643521</v>
      </c>
      <c r="K6953" s="3">
        <f t="shared" ca="1" si="1199"/>
        <v>7</v>
      </c>
      <c r="L6953" s="3" t="str">
        <f ca="1">VLOOKUP(K6953,Freq_Investment!$A$1:$B$8,2,0)</f>
        <v>Yearly</v>
      </c>
      <c r="M6953" s="3" t="str">
        <f t="shared" ca="1" si="1200"/>
        <v>Manual</v>
      </c>
      <c r="N6953" s="3">
        <f t="shared" ca="1" si="1190"/>
        <v>1</v>
      </c>
      <c r="O6953" s="3">
        <f t="shared" ca="1" si="1190"/>
        <v>3</v>
      </c>
      <c r="P6953" s="3">
        <f t="shared" ca="1" si="1190"/>
        <v>2</v>
      </c>
    </row>
    <row r="6954" spans="1:16" x14ac:dyDescent="0.25">
      <c r="A6954" s="3">
        <f t="shared" ca="1" si="1191"/>
        <v>153142500</v>
      </c>
      <c r="B6954" s="3">
        <f t="shared" ca="1" si="1192"/>
        <v>5136</v>
      </c>
      <c r="C6954" s="1">
        <f t="shared" ca="1" si="1193"/>
        <v>28372</v>
      </c>
      <c r="D6954" s="7">
        <f t="shared" ca="1" si="1194"/>
        <v>7</v>
      </c>
      <c r="E6954" s="3" t="str">
        <f ca="1">VLOOKUP(D6954,State!$A$1:$B$9,2,0)</f>
        <v>VIC</v>
      </c>
      <c r="F6954" s="3">
        <f t="shared" ca="1" si="1195"/>
        <v>538</v>
      </c>
      <c r="G6954" s="3" t="str">
        <f ca="1">VLOOKUP(F6954,Occupation!$A$1:$B$915,2,0)</f>
        <v>Baker</v>
      </c>
      <c r="H6954" s="3">
        <f t="shared" ca="1" si="1196"/>
        <v>4</v>
      </c>
      <c r="I6954" s="3">
        <f t="shared" ca="1" si="1197"/>
        <v>81238.460000000006</v>
      </c>
      <c r="J6954" s="3">
        <f t="shared" ca="1" si="1198"/>
        <v>0.2954266852996672</v>
      </c>
      <c r="K6954" s="3">
        <f t="shared" ca="1" si="1199"/>
        <v>6</v>
      </c>
      <c r="L6954" s="3" t="str">
        <f ca="1">VLOOKUP(K6954,Freq_Investment!$A$1:$B$8,2,0)</f>
        <v>Half-yearly</v>
      </c>
      <c r="M6954" s="3" t="str">
        <f t="shared" ca="1" si="1200"/>
        <v>Auto</v>
      </c>
      <c r="N6954" s="3">
        <f t="shared" ca="1" si="1190"/>
        <v>1</v>
      </c>
      <c r="O6954" s="3">
        <f t="shared" ca="1" si="1190"/>
        <v>5</v>
      </c>
      <c r="P6954" s="3">
        <f t="shared" ca="1" si="1190"/>
        <v>5</v>
      </c>
    </row>
    <row r="6955" spans="1:16" x14ac:dyDescent="0.25">
      <c r="A6955" s="3">
        <f t="shared" ca="1" si="1191"/>
        <v>837351243</v>
      </c>
      <c r="B6955" s="3">
        <f t="shared" ca="1" si="1192"/>
        <v>3895</v>
      </c>
      <c r="C6955" s="1">
        <f t="shared" ca="1" si="1193"/>
        <v>33635</v>
      </c>
      <c r="D6955" s="7">
        <f t="shared" ca="1" si="1194"/>
        <v>5</v>
      </c>
      <c r="E6955" s="3" t="str">
        <f ca="1">VLOOKUP(D6955,State!$A$1:$B$9,2,0)</f>
        <v>NT</v>
      </c>
      <c r="F6955" s="3">
        <f t="shared" ca="1" si="1195"/>
        <v>216</v>
      </c>
      <c r="G6955" s="3" t="str">
        <f ca="1">VLOOKUP(F6955,Occupation!$A$1:$B$915,2,0)</f>
        <v>Electrical Engineer</v>
      </c>
      <c r="H6955" s="3">
        <f t="shared" ca="1" si="1196"/>
        <v>7</v>
      </c>
      <c r="I6955" s="3">
        <f t="shared" ca="1" si="1197"/>
        <v>60542.21</v>
      </c>
      <c r="J6955" s="3">
        <f t="shared" ca="1" si="1198"/>
        <v>0.14634028773139524</v>
      </c>
      <c r="K6955" s="3">
        <f t="shared" ca="1" si="1199"/>
        <v>3</v>
      </c>
      <c r="L6955" s="3" t="str">
        <f ca="1">VLOOKUP(K6955,Freq_Investment!$A$1:$B$8,2,0)</f>
        <v>Fortnightly</v>
      </c>
      <c r="M6955" s="3" t="str">
        <f t="shared" ca="1" si="1200"/>
        <v>Auto</v>
      </c>
      <c r="N6955" s="3">
        <f t="shared" ca="1" si="1190"/>
        <v>4</v>
      </c>
      <c r="O6955" s="3">
        <f t="shared" ca="1" si="1190"/>
        <v>2</v>
      </c>
      <c r="P6955" s="3">
        <f t="shared" ca="1" si="1190"/>
        <v>1</v>
      </c>
    </row>
    <row r="6956" spans="1:16" x14ac:dyDescent="0.25">
      <c r="A6956" s="3">
        <f t="shared" ca="1" si="1191"/>
        <v>159752378</v>
      </c>
      <c r="B6956" s="3">
        <f t="shared" ca="1" si="1192"/>
        <v>5026</v>
      </c>
      <c r="C6956" s="1">
        <f t="shared" ca="1" si="1193"/>
        <v>29363</v>
      </c>
      <c r="D6956" s="7">
        <f t="shared" ca="1" si="1194"/>
        <v>7</v>
      </c>
      <c r="E6956" s="3" t="str">
        <f ca="1">VLOOKUP(D6956,State!$A$1:$B$9,2,0)</f>
        <v>VIC</v>
      </c>
      <c r="F6956" s="3">
        <f t="shared" ca="1" si="1195"/>
        <v>535</v>
      </c>
      <c r="G6956" s="3" t="str">
        <f ca="1">VLOOKUP(F6956,Occupation!$A$1:$B$915,2,0)</f>
        <v>Telecommunications Cable Jointer</v>
      </c>
      <c r="H6956" s="3">
        <f t="shared" ca="1" si="1196"/>
        <v>10</v>
      </c>
      <c r="I6956" s="3">
        <f t="shared" ca="1" si="1197"/>
        <v>34820.980000000003</v>
      </c>
      <c r="J6956" s="3">
        <f t="shared" ca="1" si="1198"/>
        <v>0.13801929722489448</v>
      </c>
      <c r="K6956" s="3">
        <f t="shared" ca="1" si="1199"/>
        <v>7</v>
      </c>
      <c r="L6956" s="3" t="str">
        <f ca="1">VLOOKUP(K6956,Freq_Investment!$A$1:$B$8,2,0)</f>
        <v>Yearly</v>
      </c>
      <c r="M6956" s="3" t="str">
        <f t="shared" ca="1" si="1200"/>
        <v>Manual</v>
      </c>
      <c r="N6956" s="3">
        <f t="shared" ca="1" si="1190"/>
        <v>1</v>
      </c>
      <c r="O6956" s="3">
        <f t="shared" ca="1" si="1190"/>
        <v>4</v>
      </c>
      <c r="P6956" s="3">
        <f t="shared" ca="1" si="1190"/>
        <v>5</v>
      </c>
    </row>
    <row r="6957" spans="1:16" x14ac:dyDescent="0.25">
      <c r="A6957" s="3">
        <f t="shared" ca="1" si="1191"/>
        <v>813650753</v>
      </c>
      <c r="B6957" s="3">
        <f t="shared" ca="1" si="1192"/>
        <v>3647</v>
      </c>
      <c r="C6957" s="1">
        <f t="shared" ca="1" si="1193"/>
        <v>37762</v>
      </c>
      <c r="D6957" s="7">
        <f t="shared" ca="1" si="1194"/>
        <v>3</v>
      </c>
      <c r="E6957" s="3" t="str">
        <f ca="1">VLOOKUP(D6957,State!$A$1:$B$9,2,0)</f>
        <v>SA</v>
      </c>
      <c r="F6957" s="3">
        <f t="shared" ca="1" si="1195"/>
        <v>727</v>
      </c>
      <c r="G6957" s="3" t="str">
        <f ca="1">VLOOKUP(F6957,Occupation!$A$1:$B$915,2,0)</f>
        <v>Information Officer</v>
      </c>
      <c r="H6957" s="3">
        <f t="shared" ca="1" si="1196"/>
        <v>3</v>
      </c>
      <c r="I6957" s="3">
        <f t="shared" ca="1" si="1197"/>
        <v>46692.56</v>
      </c>
      <c r="J6957" s="3">
        <f t="shared" ca="1" si="1198"/>
        <v>0.45218829913897746</v>
      </c>
      <c r="K6957" s="3">
        <f t="shared" ca="1" si="1199"/>
        <v>4</v>
      </c>
      <c r="L6957" s="3" t="str">
        <f ca="1">VLOOKUP(K6957,Freq_Investment!$A$1:$B$8,2,0)</f>
        <v>Monthly</v>
      </c>
      <c r="M6957" s="3" t="str">
        <f t="shared" ca="1" si="1200"/>
        <v>Manual</v>
      </c>
      <c r="N6957" s="3">
        <f t="shared" ca="1" si="1190"/>
        <v>2</v>
      </c>
      <c r="O6957" s="3">
        <f t="shared" ca="1" si="1190"/>
        <v>3</v>
      </c>
      <c r="P6957" s="3">
        <f t="shared" ca="1" si="1190"/>
        <v>5</v>
      </c>
    </row>
    <row r="6958" spans="1:16" x14ac:dyDescent="0.25">
      <c r="A6958" s="3">
        <f t="shared" ca="1" si="1191"/>
        <v>743906054</v>
      </c>
      <c r="B6958" s="3">
        <f t="shared" ca="1" si="1192"/>
        <v>8641</v>
      </c>
      <c r="C6958" s="1">
        <f t="shared" ca="1" si="1193"/>
        <v>37690</v>
      </c>
      <c r="D6958" s="7">
        <f t="shared" ca="1" si="1194"/>
        <v>6</v>
      </c>
      <c r="E6958" s="3" t="str">
        <f ca="1">VLOOKUP(D6958,State!$A$1:$B$9,2,0)</f>
        <v>TAS</v>
      </c>
      <c r="F6958" s="3">
        <f t="shared" ca="1" si="1195"/>
        <v>459</v>
      </c>
      <c r="G6958" s="3" t="str">
        <f ca="1">VLOOKUP(F6958,Occupation!$A$1:$B$915,2,0)</f>
        <v>Metallurgical or Materials Technician</v>
      </c>
      <c r="H6958" s="3">
        <f t="shared" ca="1" si="1196"/>
        <v>6</v>
      </c>
      <c r="I6958" s="3">
        <f t="shared" ca="1" si="1197"/>
        <v>72648.320000000007</v>
      </c>
      <c r="J6958" s="3">
        <f t="shared" ca="1" si="1198"/>
        <v>0.33877155034881701</v>
      </c>
      <c r="K6958" s="3">
        <f t="shared" ca="1" si="1199"/>
        <v>6</v>
      </c>
      <c r="L6958" s="3" t="str">
        <f ca="1">VLOOKUP(K6958,Freq_Investment!$A$1:$B$8,2,0)</f>
        <v>Half-yearly</v>
      </c>
      <c r="M6958" s="3" t="str">
        <f t="shared" ca="1" si="1200"/>
        <v>Auto</v>
      </c>
      <c r="N6958" s="3">
        <f t="shared" ref="N6958:P7021" ca="1" si="1201">RANDBETWEEN(1,5)</f>
        <v>1</v>
      </c>
      <c r="O6958" s="3">
        <f t="shared" ca="1" si="1201"/>
        <v>1</v>
      </c>
      <c r="P6958" s="3">
        <f t="shared" ca="1" si="1201"/>
        <v>1</v>
      </c>
    </row>
    <row r="6959" spans="1:16" x14ac:dyDescent="0.25">
      <c r="A6959" s="3">
        <f t="shared" ca="1" si="1191"/>
        <v>551318878</v>
      </c>
      <c r="B6959" s="3">
        <f t="shared" ca="1" si="1192"/>
        <v>9378</v>
      </c>
      <c r="C6959" s="1">
        <f t="shared" ca="1" si="1193"/>
        <v>43664</v>
      </c>
      <c r="D6959" s="7">
        <f t="shared" ca="1" si="1194"/>
        <v>6</v>
      </c>
      <c r="E6959" s="3" t="str">
        <f ca="1">VLOOKUP(D6959,State!$A$1:$B$9,2,0)</f>
        <v>TAS</v>
      </c>
      <c r="F6959" s="3">
        <f t="shared" ca="1" si="1195"/>
        <v>504</v>
      </c>
      <c r="G6959" s="3" t="str">
        <f ca="1">VLOOKUP(F6959,Occupation!$A$1:$B$915,2,0)</f>
        <v>Vehicle Trimmer</v>
      </c>
      <c r="H6959" s="3">
        <f t="shared" ca="1" si="1196"/>
        <v>7</v>
      </c>
      <c r="I6959" s="3">
        <f t="shared" ca="1" si="1197"/>
        <v>86205.75</v>
      </c>
      <c r="J6959" s="3">
        <f t="shared" ca="1" si="1198"/>
        <v>9.55318775828366E-2</v>
      </c>
      <c r="K6959" s="3">
        <f t="shared" ca="1" si="1199"/>
        <v>2</v>
      </c>
      <c r="L6959" s="3" t="str">
        <f ca="1">VLOOKUP(K6959,Freq_Investment!$A$1:$B$8,2,0)</f>
        <v>Weekly</v>
      </c>
      <c r="M6959" s="3" t="str">
        <f t="shared" ca="1" si="1200"/>
        <v>Auto</v>
      </c>
      <c r="N6959" s="3">
        <f t="shared" ca="1" si="1201"/>
        <v>3</v>
      </c>
      <c r="O6959" s="3">
        <f t="shared" ca="1" si="1201"/>
        <v>4</v>
      </c>
      <c r="P6959" s="3">
        <f t="shared" ca="1" si="1201"/>
        <v>3</v>
      </c>
    </row>
    <row r="6960" spans="1:16" x14ac:dyDescent="0.25">
      <c r="A6960" s="3">
        <f t="shared" ca="1" si="1191"/>
        <v>500394425</v>
      </c>
      <c r="B6960" s="3">
        <f t="shared" ca="1" si="1192"/>
        <v>8558</v>
      </c>
      <c r="C6960" s="1">
        <f t="shared" ca="1" si="1193"/>
        <v>26194</v>
      </c>
      <c r="D6960" s="7">
        <f t="shared" ca="1" si="1194"/>
        <v>8</v>
      </c>
      <c r="E6960" s="3" t="str">
        <f ca="1">VLOOKUP(D6960,State!$A$1:$B$9,2,0)</f>
        <v>ACT</v>
      </c>
      <c r="F6960" s="3">
        <f t="shared" ca="1" si="1195"/>
        <v>803</v>
      </c>
      <c r="G6960" s="3" t="str">
        <f ca="1">VLOOKUP(F6960,Occupation!$A$1:$B$915,2,0)</f>
        <v>Clay, Concrete, Glass and Stone Processing Machine Operators nec</v>
      </c>
      <c r="H6960" s="3">
        <f t="shared" ca="1" si="1196"/>
        <v>10</v>
      </c>
      <c r="I6960" s="3">
        <f t="shared" ca="1" si="1197"/>
        <v>1282.0899999999999</v>
      </c>
      <c r="J6960" s="3">
        <f t="shared" ca="1" si="1198"/>
        <v>1.8359337275625276E-2</v>
      </c>
      <c r="K6960" s="3">
        <f t="shared" ca="1" si="1199"/>
        <v>6</v>
      </c>
      <c r="L6960" s="3" t="str">
        <f ca="1">VLOOKUP(K6960,Freq_Investment!$A$1:$B$8,2,0)</f>
        <v>Half-yearly</v>
      </c>
      <c r="M6960" s="3" t="str">
        <f t="shared" ca="1" si="1200"/>
        <v>Auto</v>
      </c>
      <c r="N6960" s="3">
        <f t="shared" ca="1" si="1201"/>
        <v>3</v>
      </c>
      <c r="O6960" s="3">
        <f t="shared" ca="1" si="1201"/>
        <v>5</v>
      </c>
      <c r="P6960" s="3">
        <f t="shared" ca="1" si="1201"/>
        <v>5</v>
      </c>
    </row>
    <row r="6961" spans="1:16" x14ac:dyDescent="0.25">
      <c r="A6961" s="3">
        <f t="shared" ca="1" si="1191"/>
        <v>678990549</v>
      </c>
      <c r="B6961" s="3">
        <f t="shared" ca="1" si="1192"/>
        <v>9191</v>
      </c>
      <c r="C6961" s="1">
        <f t="shared" ca="1" si="1193"/>
        <v>30621</v>
      </c>
      <c r="D6961" s="7">
        <f t="shared" ca="1" si="1194"/>
        <v>3</v>
      </c>
      <c r="E6961" s="3" t="str">
        <f ca="1">VLOOKUP(D6961,State!$A$1:$B$9,2,0)</f>
        <v>SA</v>
      </c>
      <c r="F6961" s="3">
        <f t="shared" ca="1" si="1195"/>
        <v>392</v>
      </c>
      <c r="G6961" s="3" t="str">
        <f ca="1">VLOOKUP(F6961,Occupation!$A$1:$B$915,2,0)</f>
        <v>Telecommunications Engineer</v>
      </c>
      <c r="H6961" s="3">
        <f t="shared" ca="1" si="1196"/>
        <v>7</v>
      </c>
      <c r="I6961" s="3">
        <f t="shared" ca="1" si="1197"/>
        <v>12331.16</v>
      </c>
      <c r="J6961" s="3">
        <f t="shared" ca="1" si="1198"/>
        <v>2.8072580431473038E-2</v>
      </c>
      <c r="K6961" s="3">
        <f t="shared" ca="1" si="1199"/>
        <v>3</v>
      </c>
      <c r="L6961" s="3" t="str">
        <f ca="1">VLOOKUP(K6961,Freq_Investment!$A$1:$B$8,2,0)</f>
        <v>Fortnightly</v>
      </c>
      <c r="M6961" s="3" t="str">
        <f t="shared" ca="1" si="1200"/>
        <v>Manual</v>
      </c>
      <c r="N6961" s="3">
        <f t="shared" ca="1" si="1201"/>
        <v>3</v>
      </c>
      <c r="O6961" s="3">
        <f t="shared" ca="1" si="1201"/>
        <v>4</v>
      </c>
      <c r="P6961" s="3">
        <f t="shared" ca="1" si="1201"/>
        <v>2</v>
      </c>
    </row>
    <row r="6962" spans="1:16" x14ac:dyDescent="0.25">
      <c r="A6962" s="3">
        <f t="shared" ca="1" si="1191"/>
        <v>577131450</v>
      </c>
      <c r="B6962" s="3">
        <f t="shared" ca="1" si="1192"/>
        <v>3608</v>
      </c>
      <c r="C6962" s="1">
        <f t="shared" ca="1" si="1193"/>
        <v>38855</v>
      </c>
      <c r="D6962" s="7">
        <f t="shared" ca="1" si="1194"/>
        <v>7</v>
      </c>
      <c r="E6962" s="3" t="str">
        <f ca="1">VLOOKUP(D6962,State!$A$1:$B$9,2,0)</f>
        <v>VIC</v>
      </c>
      <c r="F6962" s="3">
        <f t="shared" ca="1" si="1195"/>
        <v>736</v>
      </c>
      <c r="G6962" s="3" t="str">
        <f ca="1">VLOOKUP(F6962,Occupation!$A$1:$B$915,2,0)</f>
        <v>Bank Worker</v>
      </c>
      <c r="H6962" s="3">
        <f t="shared" ca="1" si="1196"/>
        <v>10</v>
      </c>
      <c r="I6962" s="3">
        <f t="shared" ca="1" si="1197"/>
        <v>54398.26</v>
      </c>
      <c r="J6962" s="3">
        <f t="shared" ca="1" si="1198"/>
        <v>0.10411671685842316</v>
      </c>
      <c r="K6962" s="3">
        <f t="shared" ca="1" si="1199"/>
        <v>1</v>
      </c>
      <c r="L6962" s="3" t="str">
        <f ca="1">VLOOKUP(K6962,Freq_Investment!$A$1:$B$8,2,0)</f>
        <v>Daily</v>
      </c>
      <c r="M6962" s="3" t="str">
        <f t="shared" ca="1" si="1200"/>
        <v>Manual</v>
      </c>
      <c r="N6962" s="3">
        <f t="shared" ca="1" si="1201"/>
        <v>4</v>
      </c>
      <c r="O6962" s="3">
        <f t="shared" ca="1" si="1201"/>
        <v>3</v>
      </c>
      <c r="P6962" s="3">
        <f t="shared" ca="1" si="1201"/>
        <v>1</v>
      </c>
    </row>
    <row r="6963" spans="1:16" x14ac:dyDescent="0.25">
      <c r="A6963" s="3">
        <f t="shared" ca="1" si="1191"/>
        <v>445787004</v>
      </c>
      <c r="B6963" s="3">
        <f t="shared" ca="1" si="1192"/>
        <v>4279</v>
      </c>
      <c r="C6963" s="1">
        <f t="shared" ca="1" si="1193"/>
        <v>31001</v>
      </c>
      <c r="D6963" s="7">
        <f t="shared" ca="1" si="1194"/>
        <v>8</v>
      </c>
      <c r="E6963" s="3" t="str">
        <f ca="1">VLOOKUP(D6963,State!$A$1:$B$9,2,0)</f>
        <v>ACT</v>
      </c>
      <c r="F6963" s="3">
        <f t="shared" ca="1" si="1195"/>
        <v>116</v>
      </c>
      <c r="G6963" s="3" t="str">
        <f ca="1">VLOOKUP(F6963,Occupation!$A$1:$B$915,2,0)</f>
        <v>Director (Film, Television, Radio or Stage)</v>
      </c>
      <c r="H6963" s="3">
        <f t="shared" ca="1" si="1196"/>
        <v>7</v>
      </c>
      <c r="I6963" s="3">
        <f t="shared" ca="1" si="1197"/>
        <v>24.85</v>
      </c>
      <c r="J6963" s="3">
        <f t="shared" ca="1" si="1198"/>
        <v>0.29491589492299991</v>
      </c>
      <c r="K6963" s="3">
        <f t="shared" ca="1" si="1199"/>
        <v>7</v>
      </c>
      <c r="L6963" s="3" t="str">
        <f ca="1">VLOOKUP(K6963,Freq_Investment!$A$1:$B$8,2,0)</f>
        <v>Yearly</v>
      </c>
      <c r="M6963" s="3" t="str">
        <f t="shared" ca="1" si="1200"/>
        <v>Manual</v>
      </c>
      <c r="N6963" s="3">
        <f t="shared" ca="1" si="1201"/>
        <v>4</v>
      </c>
      <c r="O6963" s="3">
        <f t="shared" ca="1" si="1201"/>
        <v>4</v>
      </c>
      <c r="P6963" s="3">
        <f t="shared" ca="1" si="1201"/>
        <v>4</v>
      </c>
    </row>
    <row r="6964" spans="1:16" x14ac:dyDescent="0.25">
      <c r="A6964" s="3">
        <f t="shared" ca="1" si="1191"/>
        <v>571850497</v>
      </c>
      <c r="B6964" s="3">
        <f t="shared" ca="1" si="1192"/>
        <v>1101</v>
      </c>
      <c r="C6964" s="1">
        <f t="shared" ca="1" si="1193"/>
        <v>32588</v>
      </c>
      <c r="D6964" s="7">
        <f t="shared" ca="1" si="1194"/>
        <v>5</v>
      </c>
      <c r="E6964" s="3" t="str">
        <f ca="1">VLOOKUP(D6964,State!$A$1:$B$9,2,0)</f>
        <v>NT</v>
      </c>
      <c r="F6964" s="3">
        <f t="shared" ca="1" si="1195"/>
        <v>415</v>
      </c>
      <c r="G6964" s="3" t="str">
        <f ca="1">VLOOKUP(F6964,Occupation!$A$1:$B$915,2,0)</f>
        <v>Social Worker</v>
      </c>
      <c r="H6964" s="3">
        <f t="shared" ca="1" si="1196"/>
        <v>5</v>
      </c>
      <c r="I6964" s="3">
        <f t="shared" ca="1" si="1197"/>
        <v>76739.199999999997</v>
      </c>
      <c r="J6964" s="3">
        <f t="shared" ca="1" si="1198"/>
        <v>0.32641307018264804</v>
      </c>
      <c r="K6964" s="3">
        <f t="shared" ca="1" si="1199"/>
        <v>2</v>
      </c>
      <c r="L6964" s="3" t="str">
        <f ca="1">VLOOKUP(K6964,Freq_Investment!$A$1:$B$8,2,0)</f>
        <v>Weekly</v>
      </c>
      <c r="M6964" s="3" t="str">
        <f t="shared" ca="1" si="1200"/>
        <v>Auto</v>
      </c>
      <c r="N6964" s="3">
        <f t="shared" ca="1" si="1201"/>
        <v>3</v>
      </c>
      <c r="O6964" s="3">
        <f t="shared" ca="1" si="1201"/>
        <v>4</v>
      </c>
      <c r="P6964" s="3">
        <f t="shared" ca="1" si="1201"/>
        <v>2</v>
      </c>
    </row>
    <row r="6965" spans="1:16" x14ac:dyDescent="0.25">
      <c r="A6965" s="3">
        <f t="shared" ca="1" si="1191"/>
        <v>804896128</v>
      </c>
      <c r="B6965" s="3">
        <f t="shared" ca="1" si="1192"/>
        <v>1059</v>
      </c>
      <c r="C6965" s="1">
        <f t="shared" ca="1" si="1193"/>
        <v>32512</v>
      </c>
      <c r="D6965" s="7">
        <f t="shared" ca="1" si="1194"/>
        <v>6</v>
      </c>
      <c r="E6965" s="3" t="str">
        <f ca="1">VLOOKUP(D6965,State!$A$1:$B$9,2,0)</f>
        <v>TAS</v>
      </c>
      <c r="F6965" s="3">
        <f t="shared" ca="1" si="1195"/>
        <v>165</v>
      </c>
      <c r="G6965" s="3" t="str">
        <f ca="1">VLOOKUP(F6965,Occupation!$A$1:$B$915,2,0)</f>
        <v>Management Consultant</v>
      </c>
      <c r="H6965" s="3">
        <f t="shared" ca="1" si="1196"/>
        <v>7</v>
      </c>
      <c r="I6965" s="3">
        <f t="shared" ca="1" si="1197"/>
        <v>18829.57</v>
      </c>
      <c r="J6965" s="3">
        <f t="shared" ca="1" si="1198"/>
        <v>5.2182520648026143E-2</v>
      </c>
      <c r="K6965" s="3">
        <f t="shared" ca="1" si="1199"/>
        <v>6</v>
      </c>
      <c r="L6965" s="3" t="str">
        <f ca="1">VLOOKUP(K6965,Freq_Investment!$A$1:$B$8,2,0)</f>
        <v>Half-yearly</v>
      </c>
      <c r="M6965" s="3" t="str">
        <f t="shared" ca="1" si="1200"/>
        <v>Manual</v>
      </c>
      <c r="N6965" s="3">
        <f t="shared" ca="1" si="1201"/>
        <v>2</v>
      </c>
      <c r="O6965" s="3">
        <f t="shared" ca="1" si="1201"/>
        <v>5</v>
      </c>
      <c r="P6965" s="3">
        <f t="shared" ca="1" si="1201"/>
        <v>3</v>
      </c>
    </row>
    <row r="6966" spans="1:16" x14ac:dyDescent="0.25">
      <c r="A6966" s="3">
        <f t="shared" ca="1" si="1191"/>
        <v>19898413</v>
      </c>
      <c r="B6966" s="3">
        <f t="shared" ca="1" si="1192"/>
        <v>4941</v>
      </c>
      <c r="C6966" s="1">
        <f t="shared" ca="1" si="1193"/>
        <v>35871</v>
      </c>
      <c r="D6966" s="7">
        <f t="shared" ca="1" si="1194"/>
        <v>3</v>
      </c>
      <c r="E6966" s="3" t="str">
        <f ca="1">VLOOKUP(D6966,State!$A$1:$B$9,2,0)</f>
        <v>SA</v>
      </c>
      <c r="F6966" s="3">
        <f t="shared" ca="1" si="1195"/>
        <v>58</v>
      </c>
      <c r="G6966" s="3" t="str">
        <f ca="1">VLOOKUP(F6966,Occupation!$A$1:$B$915,2,0)</f>
        <v>Chief Information Officer</v>
      </c>
      <c r="H6966" s="3">
        <f t="shared" ca="1" si="1196"/>
        <v>8</v>
      </c>
      <c r="I6966" s="3">
        <f t="shared" ca="1" si="1197"/>
        <v>89471.28</v>
      </c>
      <c r="J6966" s="3">
        <f t="shared" ca="1" si="1198"/>
        <v>0.28515642122189933</v>
      </c>
      <c r="K6966" s="3">
        <f t="shared" ca="1" si="1199"/>
        <v>1</v>
      </c>
      <c r="L6966" s="3" t="str">
        <f ca="1">VLOOKUP(K6966,Freq_Investment!$A$1:$B$8,2,0)</f>
        <v>Daily</v>
      </c>
      <c r="M6966" s="3" t="str">
        <f t="shared" ca="1" si="1200"/>
        <v>Auto</v>
      </c>
      <c r="N6966" s="3">
        <f t="shared" ca="1" si="1201"/>
        <v>3</v>
      </c>
      <c r="O6966" s="3">
        <f t="shared" ca="1" si="1201"/>
        <v>2</v>
      </c>
      <c r="P6966" s="3">
        <f t="shared" ca="1" si="1201"/>
        <v>1</v>
      </c>
    </row>
    <row r="6967" spans="1:16" x14ac:dyDescent="0.25">
      <c r="A6967" s="3">
        <f t="shared" ca="1" si="1191"/>
        <v>124397332</v>
      </c>
      <c r="B6967" s="3">
        <f t="shared" ca="1" si="1192"/>
        <v>3045</v>
      </c>
      <c r="C6967" s="1">
        <f t="shared" ca="1" si="1193"/>
        <v>31487</v>
      </c>
      <c r="D6967" s="7">
        <f t="shared" ca="1" si="1194"/>
        <v>2</v>
      </c>
      <c r="E6967" s="3" t="str">
        <f ca="1">VLOOKUP(D6967,State!$A$1:$B$9,2,0)</f>
        <v>QLD</v>
      </c>
      <c r="F6967" s="3">
        <f t="shared" ca="1" si="1195"/>
        <v>210</v>
      </c>
      <c r="G6967" s="3" t="str">
        <f ca="1">VLOOKUP(F6967,Occupation!$A$1:$B$915,2,0)</f>
        <v>Materials Engineer</v>
      </c>
      <c r="H6967" s="3">
        <f t="shared" ca="1" si="1196"/>
        <v>7</v>
      </c>
      <c r="I6967" s="3">
        <f t="shared" ca="1" si="1197"/>
        <v>63136.98</v>
      </c>
      <c r="J6967" s="3">
        <f t="shared" ca="1" si="1198"/>
        <v>0.23816039245956211</v>
      </c>
      <c r="K6967" s="3">
        <f t="shared" ca="1" si="1199"/>
        <v>5</v>
      </c>
      <c r="L6967" s="3" t="str">
        <f ca="1">VLOOKUP(K6967,Freq_Investment!$A$1:$B$8,2,0)</f>
        <v>Quarterly</v>
      </c>
      <c r="M6967" s="3" t="str">
        <f t="shared" ca="1" si="1200"/>
        <v>Manual</v>
      </c>
      <c r="N6967" s="3">
        <f t="shared" ca="1" si="1201"/>
        <v>5</v>
      </c>
      <c r="O6967" s="3">
        <f t="shared" ca="1" si="1201"/>
        <v>3</v>
      </c>
      <c r="P6967" s="3">
        <f t="shared" ca="1" si="1201"/>
        <v>2</v>
      </c>
    </row>
    <row r="6968" spans="1:16" x14ac:dyDescent="0.25">
      <c r="A6968" s="3">
        <f t="shared" ca="1" si="1191"/>
        <v>886124799</v>
      </c>
      <c r="B6968" s="3">
        <f t="shared" ca="1" si="1192"/>
        <v>3040</v>
      </c>
      <c r="C6968" s="1">
        <f t="shared" ca="1" si="1193"/>
        <v>41459</v>
      </c>
      <c r="D6968" s="7">
        <f t="shared" ca="1" si="1194"/>
        <v>6</v>
      </c>
      <c r="E6968" s="3" t="str">
        <f ca="1">VLOOKUP(D6968,State!$A$1:$B$9,2,0)</f>
        <v>TAS</v>
      </c>
      <c r="F6968" s="3">
        <f t="shared" ca="1" si="1195"/>
        <v>767</v>
      </c>
      <c r="G6968" s="3" t="str">
        <f ca="1">VLOOKUP(F6968,Occupation!$A$1:$B$915,2,0)</f>
        <v>Inspectors and Regulatory Officers nec</v>
      </c>
      <c r="H6968" s="3">
        <f t="shared" ca="1" si="1196"/>
        <v>4</v>
      </c>
      <c r="I6968" s="3">
        <f t="shared" ca="1" si="1197"/>
        <v>62543</v>
      </c>
      <c r="J6968" s="3">
        <f t="shared" ca="1" si="1198"/>
        <v>0.25665660608482316</v>
      </c>
      <c r="K6968" s="3">
        <f t="shared" ca="1" si="1199"/>
        <v>7</v>
      </c>
      <c r="L6968" s="3" t="str">
        <f ca="1">VLOOKUP(K6968,Freq_Investment!$A$1:$B$8,2,0)</f>
        <v>Yearly</v>
      </c>
      <c r="M6968" s="3" t="str">
        <f t="shared" ca="1" si="1200"/>
        <v>Manual</v>
      </c>
      <c r="N6968" s="3">
        <f t="shared" ca="1" si="1201"/>
        <v>5</v>
      </c>
      <c r="O6968" s="3">
        <f t="shared" ca="1" si="1201"/>
        <v>5</v>
      </c>
      <c r="P6968" s="3">
        <f t="shared" ca="1" si="1201"/>
        <v>4</v>
      </c>
    </row>
    <row r="6969" spans="1:16" x14ac:dyDescent="0.25">
      <c r="A6969" s="3">
        <f t="shared" ca="1" si="1191"/>
        <v>951417089</v>
      </c>
      <c r="B6969" s="3">
        <f t="shared" ca="1" si="1192"/>
        <v>6935</v>
      </c>
      <c r="C6969" s="1">
        <f t="shared" ca="1" si="1193"/>
        <v>27340</v>
      </c>
      <c r="D6969" s="7">
        <f t="shared" ca="1" si="1194"/>
        <v>4</v>
      </c>
      <c r="E6969" s="3" t="str">
        <f ca="1">VLOOKUP(D6969,State!$A$1:$B$9,2,0)</f>
        <v>WA</v>
      </c>
      <c r="F6969" s="3">
        <f t="shared" ca="1" si="1195"/>
        <v>62</v>
      </c>
      <c r="G6969" s="3" t="str">
        <f ca="1">VLOOKUP(F6969,Occupation!$A$1:$B$915,2,0)</f>
        <v>Environmental Manager</v>
      </c>
      <c r="H6969" s="3">
        <f t="shared" ca="1" si="1196"/>
        <v>4</v>
      </c>
      <c r="I6969" s="3">
        <f t="shared" ca="1" si="1197"/>
        <v>30539.59</v>
      </c>
      <c r="J6969" s="3">
        <f t="shared" ca="1" si="1198"/>
        <v>0.10952103808466224</v>
      </c>
      <c r="K6969" s="3">
        <f t="shared" ca="1" si="1199"/>
        <v>2</v>
      </c>
      <c r="L6969" s="3" t="str">
        <f ca="1">VLOOKUP(K6969,Freq_Investment!$A$1:$B$8,2,0)</f>
        <v>Weekly</v>
      </c>
      <c r="M6969" s="3" t="str">
        <f t="shared" ca="1" si="1200"/>
        <v>Manual</v>
      </c>
      <c r="N6969" s="3">
        <f t="shared" ca="1" si="1201"/>
        <v>5</v>
      </c>
      <c r="O6969" s="3">
        <f t="shared" ca="1" si="1201"/>
        <v>3</v>
      </c>
      <c r="P6969" s="3">
        <f t="shared" ca="1" si="1201"/>
        <v>2</v>
      </c>
    </row>
    <row r="6970" spans="1:16" x14ac:dyDescent="0.25">
      <c r="A6970" s="3">
        <f t="shared" ca="1" si="1191"/>
        <v>149506867</v>
      </c>
      <c r="B6970" s="3">
        <f t="shared" ca="1" si="1192"/>
        <v>9771</v>
      </c>
      <c r="C6970" s="1">
        <f t="shared" ca="1" si="1193"/>
        <v>28773</v>
      </c>
      <c r="D6970" s="7">
        <f t="shared" ca="1" si="1194"/>
        <v>5</v>
      </c>
      <c r="E6970" s="3" t="str">
        <f ca="1">VLOOKUP(D6970,State!$A$1:$B$9,2,0)</f>
        <v>NT</v>
      </c>
      <c r="F6970" s="3">
        <f t="shared" ca="1" si="1195"/>
        <v>882</v>
      </c>
      <c r="G6970" s="3" t="str">
        <f ca="1">VLOOKUP(F6970,Occupation!$A$1:$B$915,2,0)</f>
        <v>Scaffolder</v>
      </c>
      <c r="H6970" s="3">
        <f t="shared" ca="1" si="1196"/>
        <v>5</v>
      </c>
      <c r="I6970" s="3">
        <f t="shared" ca="1" si="1197"/>
        <v>66910.64</v>
      </c>
      <c r="J6970" s="3">
        <f t="shared" ca="1" si="1198"/>
        <v>0.38029107275790802</v>
      </c>
      <c r="K6970" s="3">
        <f t="shared" ca="1" si="1199"/>
        <v>5</v>
      </c>
      <c r="L6970" s="3" t="str">
        <f ca="1">VLOOKUP(K6970,Freq_Investment!$A$1:$B$8,2,0)</f>
        <v>Quarterly</v>
      </c>
      <c r="M6970" s="3" t="str">
        <f t="shared" ca="1" si="1200"/>
        <v>Auto</v>
      </c>
      <c r="N6970" s="3">
        <f t="shared" ca="1" si="1201"/>
        <v>5</v>
      </c>
      <c r="O6970" s="3">
        <f t="shared" ca="1" si="1201"/>
        <v>5</v>
      </c>
      <c r="P6970" s="3">
        <f t="shared" ca="1" si="1201"/>
        <v>3</v>
      </c>
    </row>
    <row r="6971" spans="1:16" x14ac:dyDescent="0.25">
      <c r="A6971" s="3">
        <f t="shared" ca="1" si="1191"/>
        <v>99470726</v>
      </c>
      <c r="B6971" s="3">
        <f t="shared" ca="1" si="1192"/>
        <v>2272</v>
      </c>
      <c r="C6971" s="1">
        <f t="shared" ca="1" si="1193"/>
        <v>33191</v>
      </c>
      <c r="D6971" s="7">
        <f t="shared" ca="1" si="1194"/>
        <v>7</v>
      </c>
      <c r="E6971" s="3" t="str">
        <f ca="1">VLOOKUP(D6971,State!$A$1:$B$9,2,0)</f>
        <v>VIC</v>
      </c>
      <c r="F6971" s="3">
        <f t="shared" ca="1" si="1195"/>
        <v>265</v>
      </c>
      <c r="G6971" s="3" t="str">
        <f ca="1">VLOOKUP(F6971,Occupation!$A$1:$B$915,2,0)</f>
        <v>Primary School Teacher</v>
      </c>
      <c r="H6971" s="3">
        <f t="shared" ca="1" si="1196"/>
        <v>3</v>
      </c>
      <c r="I6971" s="3">
        <f t="shared" ca="1" si="1197"/>
        <v>97394.77</v>
      </c>
      <c r="J6971" s="3">
        <f t="shared" ca="1" si="1198"/>
        <v>0.26606952864932665</v>
      </c>
      <c r="K6971" s="3">
        <f t="shared" ca="1" si="1199"/>
        <v>3</v>
      </c>
      <c r="L6971" s="3" t="str">
        <f ca="1">VLOOKUP(K6971,Freq_Investment!$A$1:$B$8,2,0)</f>
        <v>Fortnightly</v>
      </c>
      <c r="M6971" s="3" t="str">
        <f t="shared" ca="1" si="1200"/>
        <v>Auto</v>
      </c>
      <c r="N6971" s="3">
        <f t="shared" ca="1" si="1201"/>
        <v>1</v>
      </c>
      <c r="O6971" s="3">
        <f t="shared" ca="1" si="1201"/>
        <v>1</v>
      </c>
      <c r="P6971" s="3">
        <f t="shared" ca="1" si="1201"/>
        <v>4</v>
      </c>
    </row>
    <row r="6972" spans="1:16" x14ac:dyDescent="0.25">
      <c r="A6972" s="3">
        <f t="shared" ca="1" si="1191"/>
        <v>886405583</v>
      </c>
      <c r="B6972" s="3">
        <f t="shared" ca="1" si="1192"/>
        <v>3054</v>
      </c>
      <c r="C6972" s="1">
        <f t="shared" ca="1" si="1193"/>
        <v>40378</v>
      </c>
      <c r="D6972" s="7">
        <f t="shared" ca="1" si="1194"/>
        <v>2</v>
      </c>
      <c r="E6972" s="3" t="str">
        <f ca="1">VLOOKUP(D6972,State!$A$1:$B$9,2,0)</f>
        <v>QLD</v>
      </c>
      <c r="F6972" s="3">
        <f t="shared" ca="1" si="1195"/>
        <v>95</v>
      </c>
      <c r="G6972" s="3" t="str">
        <f ca="1">VLOOKUP(F6972,Occupation!$A$1:$B$915,2,0)</f>
        <v>Actor</v>
      </c>
      <c r="H6972" s="3">
        <f t="shared" ca="1" si="1196"/>
        <v>4</v>
      </c>
      <c r="I6972" s="3">
        <f t="shared" ca="1" si="1197"/>
        <v>13564.65</v>
      </c>
      <c r="J6972" s="3">
        <f t="shared" ca="1" si="1198"/>
        <v>0.40940198762782976</v>
      </c>
      <c r="K6972" s="3">
        <f t="shared" ca="1" si="1199"/>
        <v>1</v>
      </c>
      <c r="L6972" s="3" t="str">
        <f ca="1">VLOOKUP(K6972,Freq_Investment!$A$1:$B$8,2,0)</f>
        <v>Daily</v>
      </c>
      <c r="M6972" s="3" t="str">
        <f t="shared" ca="1" si="1200"/>
        <v>Auto</v>
      </c>
      <c r="N6972" s="3">
        <f t="shared" ca="1" si="1201"/>
        <v>2</v>
      </c>
      <c r="O6972" s="3">
        <f t="shared" ca="1" si="1201"/>
        <v>4</v>
      </c>
      <c r="P6972" s="3">
        <f t="shared" ca="1" si="1201"/>
        <v>1</v>
      </c>
    </row>
    <row r="6973" spans="1:16" x14ac:dyDescent="0.25">
      <c r="A6973" s="3">
        <f t="shared" ca="1" si="1191"/>
        <v>813446331</v>
      </c>
      <c r="B6973" s="3">
        <f t="shared" ca="1" si="1192"/>
        <v>8112</v>
      </c>
      <c r="C6973" s="1">
        <f t="shared" ca="1" si="1193"/>
        <v>25935</v>
      </c>
      <c r="D6973" s="7">
        <f t="shared" ca="1" si="1194"/>
        <v>8</v>
      </c>
      <c r="E6973" s="3" t="str">
        <f ca="1">VLOOKUP(D6973,State!$A$1:$B$9,2,0)</f>
        <v>ACT</v>
      </c>
      <c r="F6973" s="3">
        <f t="shared" ca="1" si="1195"/>
        <v>393</v>
      </c>
      <c r="G6973" s="3" t="str">
        <f ca="1">VLOOKUP(F6973,Occupation!$A$1:$B$915,2,0)</f>
        <v>Telecommunications Network Engineer</v>
      </c>
      <c r="H6973" s="3">
        <f t="shared" ca="1" si="1196"/>
        <v>2</v>
      </c>
      <c r="I6973" s="3">
        <f t="shared" ca="1" si="1197"/>
        <v>57630.31</v>
      </c>
      <c r="J6973" s="3">
        <f t="shared" ca="1" si="1198"/>
        <v>0.41140778854876797</v>
      </c>
      <c r="K6973" s="3">
        <f t="shared" ca="1" si="1199"/>
        <v>1</v>
      </c>
      <c r="L6973" s="3" t="str">
        <f ca="1">VLOOKUP(K6973,Freq_Investment!$A$1:$B$8,2,0)</f>
        <v>Daily</v>
      </c>
      <c r="M6973" s="3" t="str">
        <f t="shared" ca="1" si="1200"/>
        <v>Manual</v>
      </c>
      <c r="N6973" s="3">
        <f t="shared" ca="1" si="1201"/>
        <v>4</v>
      </c>
      <c r="O6973" s="3">
        <f t="shared" ca="1" si="1201"/>
        <v>5</v>
      </c>
      <c r="P6973" s="3">
        <f t="shared" ca="1" si="1201"/>
        <v>1</v>
      </c>
    </row>
    <row r="6974" spans="1:16" x14ac:dyDescent="0.25">
      <c r="A6974" s="3">
        <f t="shared" ca="1" si="1191"/>
        <v>119488883</v>
      </c>
      <c r="B6974" s="3">
        <f t="shared" ca="1" si="1192"/>
        <v>4045</v>
      </c>
      <c r="C6974" s="1">
        <f t="shared" ca="1" si="1193"/>
        <v>42435</v>
      </c>
      <c r="D6974" s="7">
        <f t="shared" ca="1" si="1194"/>
        <v>5</v>
      </c>
      <c r="E6974" s="3" t="str">
        <f ca="1">VLOOKUP(D6974,State!$A$1:$B$9,2,0)</f>
        <v>NT</v>
      </c>
      <c r="F6974" s="3">
        <f t="shared" ca="1" si="1195"/>
        <v>749</v>
      </c>
      <c r="G6974" s="3" t="str">
        <f ca="1">VLOOKUP(F6974,Occupation!$A$1:$B$915,2,0)</f>
        <v>Conveyancer</v>
      </c>
      <c r="H6974" s="3">
        <f t="shared" ca="1" si="1196"/>
        <v>6</v>
      </c>
      <c r="I6974" s="3">
        <f t="shared" ca="1" si="1197"/>
        <v>27693.03</v>
      </c>
      <c r="J6974" s="3">
        <f t="shared" ca="1" si="1198"/>
        <v>0.38211302415906234</v>
      </c>
      <c r="K6974" s="3">
        <f t="shared" ca="1" si="1199"/>
        <v>5</v>
      </c>
      <c r="L6974" s="3" t="str">
        <f ca="1">VLOOKUP(K6974,Freq_Investment!$A$1:$B$8,2,0)</f>
        <v>Quarterly</v>
      </c>
      <c r="M6974" s="3" t="str">
        <f t="shared" ca="1" si="1200"/>
        <v>Manual</v>
      </c>
      <c r="N6974" s="3">
        <f t="shared" ca="1" si="1201"/>
        <v>1</v>
      </c>
      <c r="O6974" s="3">
        <f t="shared" ca="1" si="1201"/>
        <v>4</v>
      </c>
      <c r="P6974" s="3">
        <f t="shared" ca="1" si="1201"/>
        <v>5</v>
      </c>
    </row>
    <row r="6975" spans="1:16" x14ac:dyDescent="0.25">
      <c r="A6975" s="3">
        <f t="shared" ca="1" si="1191"/>
        <v>208869526</v>
      </c>
      <c r="B6975" s="3">
        <f t="shared" ca="1" si="1192"/>
        <v>4602</v>
      </c>
      <c r="C6975" s="1">
        <f t="shared" ca="1" si="1193"/>
        <v>32931</v>
      </c>
      <c r="D6975" s="7">
        <f t="shared" ca="1" si="1194"/>
        <v>2</v>
      </c>
      <c r="E6975" s="3" t="str">
        <f ca="1">VLOOKUP(D6975,State!$A$1:$B$9,2,0)</f>
        <v>QLD</v>
      </c>
      <c r="F6975" s="3">
        <f t="shared" ca="1" si="1195"/>
        <v>772</v>
      </c>
      <c r="G6975" s="3" t="str">
        <f ca="1">VLOOKUP(F6975,Occupation!$A$1:$B$915,2,0)</f>
        <v>Production Assistant (Film, Television, Radio or Stage)</v>
      </c>
      <c r="H6975" s="3">
        <f t="shared" ca="1" si="1196"/>
        <v>4</v>
      </c>
      <c r="I6975" s="3">
        <f t="shared" ca="1" si="1197"/>
        <v>90101.14</v>
      </c>
      <c r="J6975" s="3">
        <f t="shared" ca="1" si="1198"/>
        <v>7.8984236519289985E-3</v>
      </c>
      <c r="K6975" s="3">
        <f t="shared" ca="1" si="1199"/>
        <v>5</v>
      </c>
      <c r="L6975" s="3" t="str">
        <f ca="1">VLOOKUP(K6975,Freq_Investment!$A$1:$B$8,2,0)</f>
        <v>Quarterly</v>
      </c>
      <c r="M6975" s="3" t="str">
        <f t="shared" ca="1" si="1200"/>
        <v>Auto</v>
      </c>
      <c r="N6975" s="3">
        <f t="shared" ca="1" si="1201"/>
        <v>1</v>
      </c>
      <c r="O6975" s="3">
        <f t="shared" ca="1" si="1201"/>
        <v>2</v>
      </c>
      <c r="P6975" s="3">
        <f t="shared" ca="1" si="1201"/>
        <v>1</v>
      </c>
    </row>
    <row r="6976" spans="1:16" x14ac:dyDescent="0.25">
      <c r="A6976" s="3">
        <f t="shared" ca="1" si="1191"/>
        <v>507136451</v>
      </c>
      <c r="B6976" s="3">
        <f t="shared" ca="1" si="1192"/>
        <v>7442</v>
      </c>
      <c r="C6976" s="1">
        <f t="shared" ca="1" si="1193"/>
        <v>30732</v>
      </c>
      <c r="D6976" s="7">
        <f t="shared" ca="1" si="1194"/>
        <v>1</v>
      </c>
      <c r="E6976" s="3" t="str">
        <f ca="1">VLOOKUP(D6976,State!$A$1:$B$9,2,0)</f>
        <v>NSW</v>
      </c>
      <c r="F6976" s="3">
        <f t="shared" ca="1" si="1195"/>
        <v>723</v>
      </c>
      <c r="G6976" s="3" t="str">
        <f ca="1">VLOOKUP(F6976,Occupation!$A$1:$B$915,2,0)</f>
        <v>Machine Shorthand Reporter</v>
      </c>
      <c r="H6976" s="3">
        <f t="shared" ca="1" si="1196"/>
        <v>5</v>
      </c>
      <c r="I6976" s="3">
        <f t="shared" ca="1" si="1197"/>
        <v>43649.39</v>
      </c>
      <c r="J6976" s="3">
        <f t="shared" ca="1" si="1198"/>
        <v>0.3369906096025585</v>
      </c>
      <c r="K6976" s="3">
        <f t="shared" ca="1" si="1199"/>
        <v>4</v>
      </c>
      <c r="L6976" s="3" t="str">
        <f ca="1">VLOOKUP(K6976,Freq_Investment!$A$1:$B$8,2,0)</f>
        <v>Monthly</v>
      </c>
      <c r="M6976" s="3" t="str">
        <f t="shared" ca="1" si="1200"/>
        <v>Manual</v>
      </c>
      <c r="N6976" s="3">
        <f t="shared" ca="1" si="1201"/>
        <v>2</v>
      </c>
      <c r="O6976" s="3">
        <f t="shared" ca="1" si="1201"/>
        <v>3</v>
      </c>
      <c r="P6976" s="3">
        <f t="shared" ca="1" si="1201"/>
        <v>4</v>
      </c>
    </row>
    <row r="6977" spans="1:16" x14ac:dyDescent="0.25">
      <c r="A6977" s="3">
        <f t="shared" ca="1" si="1191"/>
        <v>185607336</v>
      </c>
      <c r="B6977" s="3">
        <f t="shared" ca="1" si="1192"/>
        <v>3251</v>
      </c>
      <c r="C6977" s="1">
        <f t="shared" ca="1" si="1193"/>
        <v>30339</v>
      </c>
      <c r="D6977" s="7">
        <f t="shared" ca="1" si="1194"/>
        <v>5</v>
      </c>
      <c r="E6977" s="3" t="str">
        <f ca="1">VLOOKUP(D6977,State!$A$1:$B$9,2,0)</f>
        <v>NT</v>
      </c>
      <c r="F6977" s="3">
        <f t="shared" ca="1" si="1195"/>
        <v>439</v>
      </c>
      <c r="G6977" s="3" t="str">
        <f ca="1">VLOOKUP(F6977,Occupation!$A$1:$B$915,2,0)</f>
        <v>School Laboratory Technician</v>
      </c>
      <c r="H6977" s="3">
        <f t="shared" ca="1" si="1196"/>
        <v>1</v>
      </c>
      <c r="I6977" s="3">
        <f t="shared" ca="1" si="1197"/>
        <v>2689.46</v>
      </c>
      <c r="J6977" s="3">
        <f t="shared" ca="1" si="1198"/>
        <v>5.6505919396802551E-2</v>
      </c>
      <c r="K6977" s="3">
        <f t="shared" ca="1" si="1199"/>
        <v>5</v>
      </c>
      <c r="L6977" s="3" t="str">
        <f ca="1">VLOOKUP(K6977,Freq_Investment!$A$1:$B$8,2,0)</f>
        <v>Quarterly</v>
      </c>
      <c r="M6977" s="3" t="str">
        <f t="shared" ca="1" si="1200"/>
        <v>Auto</v>
      </c>
      <c r="N6977" s="3">
        <f t="shared" ca="1" si="1201"/>
        <v>1</v>
      </c>
      <c r="O6977" s="3">
        <f t="shared" ca="1" si="1201"/>
        <v>2</v>
      </c>
      <c r="P6977" s="3">
        <f t="shared" ca="1" si="1201"/>
        <v>2</v>
      </c>
    </row>
    <row r="6978" spans="1:16" x14ac:dyDescent="0.25">
      <c r="A6978" s="3">
        <f t="shared" ca="1" si="1191"/>
        <v>334401201</v>
      </c>
      <c r="B6978" s="3">
        <f t="shared" ca="1" si="1192"/>
        <v>5082</v>
      </c>
      <c r="C6978" s="1">
        <f t="shared" ca="1" si="1193"/>
        <v>40645</v>
      </c>
      <c r="D6978" s="7">
        <f t="shared" ca="1" si="1194"/>
        <v>3</v>
      </c>
      <c r="E6978" s="3" t="str">
        <f ca="1">VLOOKUP(D6978,State!$A$1:$B$9,2,0)</f>
        <v>SA</v>
      </c>
      <c r="F6978" s="3">
        <f t="shared" ca="1" si="1195"/>
        <v>496</v>
      </c>
      <c r="G6978" s="3" t="str">
        <f ca="1">VLOOKUP(F6978,Occupation!$A$1:$B$915,2,0)</f>
        <v>Locksmith</v>
      </c>
      <c r="H6978" s="3">
        <f t="shared" ca="1" si="1196"/>
        <v>1</v>
      </c>
      <c r="I6978" s="3">
        <f t="shared" ca="1" si="1197"/>
        <v>71598.89</v>
      </c>
      <c r="J6978" s="3">
        <f t="shared" ca="1" si="1198"/>
        <v>7.8414505969851889E-2</v>
      </c>
      <c r="K6978" s="3">
        <f t="shared" ca="1" si="1199"/>
        <v>6</v>
      </c>
      <c r="L6978" s="3" t="str">
        <f ca="1">VLOOKUP(K6978,Freq_Investment!$A$1:$B$8,2,0)</f>
        <v>Half-yearly</v>
      </c>
      <c r="M6978" s="3" t="str">
        <f t="shared" ca="1" si="1200"/>
        <v>Auto</v>
      </c>
      <c r="N6978" s="3">
        <f t="shared" ca="1" si="1201"/>
        <v>5</v>
      </c>
      <c r="O6978" s="3">
        <f t="shared" ca="1" si="1201"/>
        <v>4</v>
      </c>
      <c r="P6978" s="3">
        <f t="shared" ca="1" si="1201"/>
        <v>3</v>
      </c>
    </row>
    <row r="6979" spans="1:16" x14ac:dyDescent="0.25">
      <c r="A6979" s="3">
        <f t="shared" ref="A6979:A7042" ca="1" si="1202">RANDBETWEEN(10000000,1000000000)</f>
        <v>719904565</v>
      </c>
      <c r="B6979" s="3">
        <f t="shared" ref="B6979:B7042" ca="1" si="1203">RANDBETWEEN(1,10000)</f>
        <v>7434</v>
      </c>
      <c r="C6979" s="1">
        <f t="shared" ref="C6979:C7042" ca="1" si="1204">DATE(RANDBETWEEN(1970,2021),RANDBETWEEN(1,12),RANDBETWEEN(1,28))</f>
        <v>27596</v>
      </c>
      <c r="D6979" s="7">
        <f t="shared" ref="D6979:D7042" ca="1" si="1205">RANDBETWEEN(1,8)</f>
        <v>2</v>
      </c>
      <c r="E6979" s="3" t="str">
        <f ca="1">VLOOKUP(D6979,State!$A$1:$B$9,2,0)</f>
        <v>QLD</v>
      </c>
      <c r="F6979" s="3">
        <f t="shared" ref="F6979:F7042" ca="1" si="1206">RANDBETWEEN(1,914)</f>
        <v>751</v>
      </c>
      <c r="G6979" s="3" t="str">
        <f ca="1">VLOOKUP(F6979,Occupation!$A$1:$B$915,2,0)</f>
        <v>Clerk of Court</v>
      </c>
      <c r="H6979" s="3">
        <f t="shared" ref="H6979:H7042" ca="1" si="1207">RANDBETWEEN(1,10)</f>
        <v>6</v>
      </c>
      <c r="I6979" s="3">
        <f t="shared" ref="I6979:I7042" ca="1" si="1208">ROUND(RAND()*100000,2)</f>
        <v>56572.29</v>
      </c>
      <c r="J6979" s="3">
        <f t="shared" ref="J6979:J7042" ca="1" si="1209">RAND()/2</f>
        <v>0.26591441934800536</v>
      </c>
      <c r="K6979" s="3">
        <f t="shared" ref="K6979:K7042" ca="1" si="1210">RANDBETWEEN(1,7)</f>
        <v>5</v>
      </c>
      <c r="L6979" s="3" t="str">
        <f ca="1">VLOOKUP(K6979,Freq_Investment!$A$1:$B$8,2,0)</f>
        <v>Quarterly</v>
      </c>
      <c r="M6979" s="3" t="str">
        <f t="shared" ref="M6979:M7042" ca="1" si="1211">IF(RANDBETWEEN(1,2)&gt;1,"Auto","Manual")</f>
        <v>Manual</v>
      </c>
      <c r="N6979" s="3">
        <f t="shared" ca="1" si="1201"/>
        <v>5</v>
      </c>
      <c r="O6979" s="3">
        <f t="shared" ca="1" si="1201"/>
        <v>1</v>
      </c>
      <c r="P6979" s="3">
        <f t="shared" ca="1" si="1201"/>
        <v>2</v>
      </c>
    </row>
    <row r="6980" spans="1:16" x14ac:dyDescent="0.25">
      <c r="A6980" s="3">
        <f t="shared" ca="1" si="1202"/>
        <v>107723235</v>
      </c>
      <c r="B6980" s="3">
        <f t="shared" ca="1" si="1203"/>
        <v>1549</v>
      </c>
      <c r="C6980" s="1">
        <f t="shared" ca="1" si="1204"/>
        <v>36235</v>
      </c>
      <c r="D6980" s="7">
        <f t="shared" ca="1" si="1205"/>
        <v>5</v>
      </c>
      <c r="E6980" s="3" t="str">
        <f ca="1">VLOOKUP(D6980,State!$A$1:$B$9,2,0)</f>
        <v>NT</v>
      </c>
      <c r="F6980" s="3">
        <f t="shared" ca="1" si="1206"/>
        <v>684</v>
      </c>
      <c r="G6980" s="3" t="str">
        <f ca="1">VLOOKUP(F6980,Occupation!$A$1:$B$915,2,0)</f>
        <v>Body Artist</v>
      </c>
      <c r="H6980" s="3">
        <f t="shared" ca="1" si="1207"/>
        <v>2</v>
      </c>
      <c r="I6980" s="3">
        <f t="shared" ca="1" si="1208"/>
        <v>14616.48</v>
      </c>
      <c r="J6980" s="3">
        <f t="shared" ca="1" si="1209"/>
        <v>0.34758426971694972</v>
      </c>
      <c r="K6980" s="3">
        <f t="shared" ca="1" si="1210"/>
        <v>2</v>
      </c>
      <c r="L6980" s="3" t="str">
        <f ca="1">VLOOKUP(K6980,Freq_Investment!$A$1:$B$8,2,0)</f>
        <v>Weekly</v>
      </c>
      <c r="M6980" s="3" t="str">
        <f t="shared" ca="1" si="1211"/>
        <v>Manual</v>
      </c>
      <c r="N6980" s="3">
        <f t="shared" ca="1" si="1201"/>
        <v>4</v>
      </c>
      <c r="O6980" s="3">
        <f t="shared" ca="1" si="1201"/>
        <v>2</v>
      </c>
      <c r="P6980" s="3">
        <f t="shared" ca="1" si="1201"/>
        <v>2</v>
      </c>
    </row>
    <row r="6981" spans="1:16" x14ac:dyDescent="0.25">
      <c r="A6981" s="3">
        <f t="shared" ca="1" si="1202"/>
        <v>414112863</v>
      </c>
      <c r="B6981" s="3">
        <f t="shared" ca="1" si="1203"/>
        <v>9577</v>
      </c>
      <c r="C6981" s="1">
        <f t="shared" ca="1" si="1204"/>
        <v>34010</v>
      </c>
      <c r="D6981" s="7">
        <f t="shared" ca="1" si="1205"/>
        <v>6</v>
      </c>
      <c r="E6981" s="3" t="str">
        <f ca="1">VLOOKUP(D6981,State!$A$1:$B$9,2,0)</f>
        <v>TAS</v>
      </c>
      <c r="F6981" s="3">
        <f t="shared" ca="1" si="1206"/>
        <v>293</v>
      </c>
      <c r="G6981" s="3" t="str">
        <f ca="1">VLOOKUP(F6981,Occupation!$A$1:$B$915,2,0)</f>
        <v>Hospital Pharmacist</v>
      </c>
      <c r="H6981" s="3">
        <f t="shared" ca="1" si="1207"/>
        <v>2</v>
      </c>
      <c r="I6981" s="3">
        <f t="shared" ca="1" si="1208"/>
        <v>4870.1099999999997</v>
      </c>
      <c r="J6981" s="3">
        <f t="shared" ca="1" si="1209"/>
        <v>0.47727504677372423</v>
      </c>
      <c r="K6981" s="3">
        <f t="shared" ca="1" si="1210"/>
        <v>5</v>
      </c>
      <c r="L6981" s="3" t="str">
        <f ca="1">VLOOKUP(K6981,Freq_Investment!$A$1:$B$8,2,0)</f>
        <v>Quarterly</v>
      </c>
      <c r="M6981" s="3" t="str">
        <f t="shared" ca="1" si="1211"/>
        <v>Auto</v>
      </c>
      <c r="N6981" s="3">
        <f t="shared" ca="1" si="1201"/>
        <v>5</v>
      </c>
      <c r="O6981" s="3">
        <f t="shared" ca="1" si="1201"/>
        <v>1</v>
      </c>
      <c r="P6981" s="3">
        <f t="shared" ca="1" si="1201"/>
        <v>3</v>
      </c>
    </row>
    <row r="6982" spans="1:16" x14ac:dyDescent="0.25">
      <c r="A6982" s="3">
        <f t="shared" ca="1" si="1202"/>
        <v>796410808</v>
      </c>
      <c r="B6982" s="3">
        <f t="shared" ca="1" si="1203"/>
        <v>930</v>
      </c>
      <c r="C6982" s="1">
        <f t="shared" ca="1" si="1204"/>
        <v>37432</v>
      </c>
      <c r="D6982" s="7">
        <f t="shared" ca="1" si="1205"/>
        <v>2</v>
      </c>
      <c r="E6982" s="3" t="str">
        <f ca="1">VLOOKUP(D6982,State!$A$1:$B$9,2,0)</f>
        <v>QLD</v>
      </c>
      <c r="F6982" s="3">
        <f t="shared" ca="1" si="1206"/>
        <v>546</v>
      </c>
      <c r="G6982" s="3" t="str">
        <f ca="1">VLOOKUP(F6982,Occupation!$A$1:$B$915,2,0)</f>
        <v>Zookeeper</v>
      </c>
      <c r="H6982" s="3">
        <f t="shared" ca="1" si="1207"/>
        <v>9</v>
      </c>
      <c r="I6982" s="3">
        <f t="shared" ca="1" si="1208"/>
        <v>15942.78</v>
      </c>
      <c r="J6982" s="3">
        <f t="shared" ca="1" si="1209"/>
        <v>0.38866320714544905</v>
      </c>
      <c r="K6982" s="3">
        <f t="shared" ca="1" si="1210"/>
        <v>2</v>
      </c>
      <c r="L6982" s="3" t="str">
        <f ca="1">VLOOKUP(K6982,Freq_Investment!$A$1:$B$8,2,0)</f>
        <v>Weekly</v>
      </c>
      <c r="M6982" s="3" t="str">
        <f t="shared" ca="1" si="1211"/>
        <v>Manual</v>
      </c>
      <c r="N6982" s="3">
        <f t="shared" ca="1" si="1201"/>
        <v>1</v>
      </c>
      <c r="O6982" s="3">
        <f t="shared" ca="1" si="1201"/>
        <v>1</v>
      </c>
      <c r="P6982" s="3">
        <f t="shared" ca="1" si="1201"/>
        <v>3</v>
      </c>
    </row>
    <row r="6983" spans="1:16" x14ac:dyDescent="0.25">
      <c r="A6983" s="3">
        <f t="shared" ca="1" si="1202"/>
        <v>126365535</v>
      </c>
      <c r="B6983" s="3">
        <f t="shared" ca="1" si="1203"/>
        <v>3904</v>
      </c>
      <c r="C6983" s="1">
        <f t="shared" ca="1" si="1204"/>
        <v>34239</v>
      </c>
      <c r="D6983" s="7">
        <f t="shared" ca="1" si="1205"/>
        <v>5</v>
      </c>
      <c r="E6983" s="3" t="str">
        <f ca="1">VLOOKUP(D6983,State!$A$1:$B$9,2,0)</f>
        <v>NT</v>
      </c>
      <c r="F6983" s="3">
        <f t="shared" ca="1" si="1206"/>
        <v>586</v>
      </c>
      <c r="G6983" s="3" t="str">
        <f ca="1">VLOOKUP(F6983,Occupation!$A$1:$B$915,2,0)</f>
        <v>Apparel Cutter</v>
      </c>
      <c r="H6983" s="3">
        <f t="shared" ca="1" si="1207"/>
        <v>3</v>
      </c>
      <c r="I6983" s="3">
        <f t="shared" ca="1" si="1208"/>
        <v>95337.35</v>
      </c>
      <c r="J6983" s="3">
        <f t="shared" ca="1" si="1209"/>
        <v>0.38539257531180204</v>
      </c>
      <c r="K6983" s="3">
        <f t="shared" ca="1" si="1210"/>
        <v>3</v>
      </c>
      <c r="L6983" s="3" t="str">
        <f ca="1">VLOOKUP(K6983,Freq_Investment!$A$1:$B$8,2,0)</f>
        <v>Fortnightly</v>
      </c>
      <c r="M6983" s="3" t="str">
        <f t="shared" ca="1" si="1211"/>
        <v>Manual</v>
      </c>
      <c r="N6983" s="3">
        <f t="shared" ca="1" si="1201"/>
        <v>5</v>
      </c>
      <c r="O6983" s="3">
        <f t="shared" ca="1" si="1201"/>
        <v>3</v>
      </c>
      <c r="P6983" s="3">
        <f t="shared" ca="1" si="1201"/>
        <v>3</v>
      </c>
    </row>
    <row r="6984" spans="1:16" x14ac:dyDescent="0.25">
      <c r="A6984" s="3">
        <f t="shared" ca="1" si="1202"/>
        <v>825995096</v>
      </c>
      <c r="B6984" s="3">
        <f t="shared" ca="1" si="1203"/>
        <v>1391</v>
      </c>
      <c r="C6984" s="1">
        <f t="shared" ca="1" si="1204"/>
        <v>43873</v>
      </c>
      <c r="D6984" s="7">
        <f t="shared" ca="1" si="1205"/>
        <v>4</v>
      </c>
      <c r="E6984" s="3" t="str">
        <f ca="1">VLOOKUP(D6984,State!$A$1:$B$9,2,0)</f>
        <v>WA</v>
      </c>
      <c r="F6984" s="3">
        <f t="shared" ca="1" si="1206"/>
        <v>440</v>
      </c>
      <c r="G6984" s="3" t="str">
        <f ca="1">VLOOKUP(F6984,Occupation!$A$1:$B$915,2,0)</f>
        <v>Hydrographer</v>
      </c>
      <c r="H6984" s="3">
        <f t="shared" ca="1" si="1207"/>
        <v>9</v>
      </c>
      <c r="I6984" s="3">
        <f t="shared" ca="1" si="1208"/>
        <v>73290.350000000006</v>
      </c>
      <c r="J6984" s="3">
        <f t="shared" ca="1" si="1209"/>
        <v>0.23032443450651235</v>
      </c>
      <c r="K6984" s="3">
        <f t="shared" ca="1" si="1210"/>
        <v>5</v>
      </c>
      <c r="L6984" s="3" t="str">
        <f ca="1">VLOOKUP(K6984,Freq_Investment!$A$1:$B$8,2,0)</f>
        <v>Quarterly</v>
      </c>
      <c r="M6984" s="3" t="str">
        <f t="shared" ca="1" si="1211"/>
        <v>Manual</v>
      </c>
      <c r="N6984" s="3">
        <f t="shared" ca="1" si="1201"/>
        <v>5</v>
      </c>
      <c r="O6984" s="3">
        <f t="shared" ca="1" si="1201"/>
        <v>3</v>
      </c>
      <c r="P6984" s="3">
        <f t="shared" ca="1" si="1201"/>
        <v>5</v>
      </c>
    </row>
    <row r="6985" spans="1:16" x14ac:dyDescent="0.25">
      <c r="A6985" s="3">
        <f t="shared" ca="1" si="1202"/>
        <v>429915571</v>
      </c>
      <c r="B6985" s="3">
        <f t="shared" ca="1" si="1203"/>
        <v>7177</v>
      </c>
      <c r="C6985" s="1">
        <f t="shared" ca="1" si="1204"/>
        <v>28621</v>
      </c>
      <c r="D6985" s="7">
        <f t="shared" ca="1" si="1205"/>
        <v>8</v>
      </c>
      <c r="E6985" s="3" t="str">
        <f ca="1">VLOOKUP(D6985,State!$A$1:$B$9,2,0)</f>
        <v>ACT</v>
      </c>
      <c r="F6985" s="3">
        <f t="shared" ca="1" si="1206"/>
        <v>337</v>
      </c>
      <c r="G6985" s="3" t="str">
        <f ca="1">VLOOKUP(F6985,Occupation!$A$1:$B$915,2,0)</f>
        <v>Urologist</v>
      </c>
      <c r="H6985" s="3">
        <f t="shared" ca="1" si="1207"/>
        <v>8</v>
      </c>
      <c r="I6985" s="3">
        <f t="shared" ca="1" si="1208"/>
        <v>65994.649999999994</v>
      </c>
      <c r="J6985" s="3">
        <f t="shared" ca="1" si="1209"/>
        <v>0.28116288658161726</v>
      </c>
      <c r="K6985" s="3">
        <f t="shared" ca="1" si="1210"/>
        <v>3</v>
      </c>
      <c r="L6985" s="3" t="str">
        <f ca="1">VLOOKUP(K6985,Freq_Investment!$A$1:$B$8,2,0)</f>
        <v>Fortnightly</v>
      </c>
      <c r="M6985" s="3" t="str">
        <f t="shared" ca="1" si="1211"/>
        <v>Auto</v>
      </c>
      <c r="N6985" s="3">
        <f t="shared" ca="1" si="1201"/>
        <v>1</v>
      </c>
      <c r="O6985" s="3">
        <f t="shared" ca="1" si="1201"/>
        <v>5</v>
      </c>
      <c r="P6985" s="3">
        <f t="shared" ca="1" si="1201"/>
        <v>3</v>
      </c>
    </row>
    <row r="6986" spans="1:16" x14ac:dyDescent="0.25">
      <c r="A6986" s="3">
        <f t="shared" ca="1" si="1202"/>
        <v>79297672</v>
      </c>
      <c r="B6986" s="3">
        <f t="shared" ca="1" si="1203"/>
        <v>1088</v>
      </c>
      <c r="C6986" s="1">
        <f t="shared" ca="1" si="1204"/>
        <v>32414</v>
      </c>
      <c r="D6986" s="7">
        <f t="shared" ca="1" si="1205"/>
        <v>3</v>
      </c>
      <c r="E6986" s="3" t="str">
        <f ca="1">VLOOKUP(D6986,State!$A$1:$B$9,2,0)</f>
        <v>SA</v>
      </c>
      <c r="F6986" s="3">
        <f t="shared" ca="1" si="1206"/>
        <v>519</v>
      </c>
      <c r="G6986" s="3" t="str">
        <f ca="1">VLOOKUP(F6986,Occupation!$A$1:$B$915,2,0)</f>
        <v>Airconditioning and Mechanical Services Plumber</v>
      </c>
      <c r="H6986" s="3">
        <f t="shared" ca="1" si="1207"/>
        <v>7</v>
      </c>
      <c r="I6986" s="3">
        <f t="shared" ca="1" si="1208"/>
        <v>15763.75</v>
      </c>
      <c r="J6986" s="3">
        <f t="shared" ca="1" si="1209"/>
        <v>0.17430356105619688</v>
      </c>
      <c r="K6986" s="3">
        <f t="shared" ca="1" si="1210"/>
        <v>3</v>
      </c>
      <c r="L6986" s="3" t="str">
        <f ca="1">VLOOKUP(K6986,Freq_Investment!$A$1:$B$8,2,0)</f>
        <v>Fortnightly</v>
      </c>
      <c r="M6986" s="3" t="str">
        <f t="shared" ca="1" si="1211"/>
        <v>Auto</v>
      </c>
      <c r="N6986" s="3">
        <f t="shared" ca="1" si="1201"/>
        <v>4</v>
      </c>
      <c r="O6986" s="3">
        <f t="shared" ca="1" si="1201"/>
        <v>3</v>
      </c>
      <c r="P6986" s="3">
        <f t="shared" ca="1" si="1201"/>
        <v>2</v>
      </c>
    </row>
    <row r="6987" spans="1:16" x14ac:dyDescent="0.25">
      <c r="A6987" s="3">
        <f t="shared" ca="1" si="1202"/>
        <v>463086825</v>
      </c>
      <c r="B6987" s="3">
        <f t="shared" ca="1" si="1203"/>
        <v>8420</v>
      </c>
      <c r="C6987" s="1">
        <f t="shared" ca="1" si="1204"/>
        <v>32528</v>
      </c>
      <c r="D6987" s="7">
        <f t="shared" ca="1" si="1205"/>
        <v>5</v>
      </c>
      <c r="E6987" s="3" t="str">
        <f ca="1">VLOOKUP(D6987,State!$A$1:$B$9,2,0)</f>
        <v>NT</v>
      </c>
      <c r="F6987" s="3">
        <f t="shared" ca="1" si="1206"/>
        <v>334</v>
      </c>
      <c r="G6987" s="3" t="str">
        <f ca="1">VLOOKUP(F6987,Occupation!$A$1:$B$915,2,0)</f>
        <v>Otorhinolaryngologist</v>
      </c>
      <c r="H6987" s="3">
        <f t="shared" ca="1" si="1207"/>
        <v>8</v>
      </c>
      <c r="I6987" s="3">
        <f t="shared" ca="1" si="1208"/>
        <v>13919.33</v>
      </c>
      <c r="J6987" s="3">
        <f t="shared" ca="1" si="1209"/>
        <v>0.32656125229588456</v>
      </c>
      <c r="K6987" s="3">
        <f t="shared" ca="1" si="1210"/>
        <v>1</v>
      </c>
      <c r="L6987" s="3" t="str">
        <f ca="1">VLOOKUP(K6987,Freq_Investment!$A$1:$B$8,2,0)</f>
        <v>Daily</v>
      </c>
      <c r="M6987" s="3" t="str">
        <f t="shared" ca="1" si="1211"/>
        <v>Auto</v>
      </c>
      <c r="N6987" s="3">
        <f t="shared" ca="1" si="1201"/>
        <v>2</v>
      </c>
      <c r="O6987" s="3">
        <f t="shared" ca="1" si="1201"/>
        <v>2</v>
      </c>
      <c r="P6987" s="3">
        <f t="shared" ca="1" si="1201"/>
        <v>1</v>
      </c>
    </row>
    <row r="6988" spans="1:16" x14ac:dyDescent="0.25">
      <c r="A6988" s="3">
        <f t="shared" ca="1" si="1202"/>
        <v>127732103</v>
      </c>
      <c r="B6988" s="3">
        <f t="shared" ca="1" si="1203"/>
        <v>6988</v>
      </c>
      <c r="C6988" s="1">
        <f t="shared" ca="1" si="1204"/>
        <v>36234</v>
      </c>
      <c r="D6988" s="7">
        <f t="shared" ca="1" si="1205"/>
        <v>8</v>
      </c>
      <c r="E6988" s="3" t="str">
        <f ca="1">VLOOKUP(D6988,State!$A$1:$B$9,2,0)</f>
        <v>ACT</v>
      </c>
      <c r="F6988" s="3">
        <f t="shared" ca="1" si="1206"/>
        <v>425</v>
      </c>
      <c r="G6988" s="3" t="str">
        <f ca="1">VLOOKUP(F6988,Occupation!$A$1:$B$915,2,0)</f>
        <v>Medical Laboratory Technician</v>
      </c>
      <c r="H6988" s="3">
        <f t="shared" ca="1" si="1207"/>
        <v>4</v>
      </c>
      <c r="I6988" s="3">
        <f t="shared" ca="1" si="1208"/>
        <v>29591.5</v>
      </c>
      <c r="J6988" s="3">
        <f t="shared" ca="1" si="1209"/>
        <v>0.35948594355644986</v>
      </c>
      <c r="K6988" s="3">
        <f t="shared" ca="1" si="1210"/>
        <v>5</v>
      </c>
      <c r="L6988" s="3" t="str">
        <f ca="1">VLOOKUP(K6988,Freq_Investment!$A$1:$B$8,2,0)</f>
        <v>Quarterly</v>
      </c>
      <c r="M6988" s="3" t="str">
        <f t="shared" ca="1" si="1211"/>
        <v>Auto</v>
      </c>
      <c r="N6988" s="3">
        <f t="shared" ca="1" si="1201"/>
        <v>1</v>
      </c>
      <c r="O6988" s="3">
        <f t="shared" ca="1" si="1201"/>
        <v>4</v>
      </c>
      <c r="P6988" s="3">
        <f t="shared" ca="1" si="1201"/>
        <v>1</v>
      </c>
    </row>
    <row r="6989" spans="1:16" x14ac:dyDescent="0.25">
      <c r="A6989" s="3">
        <f t="shared" ca="1" si="1202"/>
        <v>399643385</v>
      </c>
      <c r="B6989" s="3">
        <f t="shared" ca="1" si="1203"/>
        <v>661</v>
      </c>
      <c r="C6989" s="1">
        <f t="shared" ca="1" si="1204"/>
        <v>42480</v>
      </c>
      <c r="D6989" s="7">
        <f t="shared" ca="1" si="1205"/>
        <v>2</v>
      </c>
      <c r="E6989" s="3" t="str">
        <f ca="1">VLOOKUP(D6989,State!$A$1:$B$9,2,0)</f>
        <v>QLD</v>
      </c>
      <c r="F6989" s="3">
        <f t="shared" ca="1" si="1206"/>
        <v>472</v>
      </c>
      <c r="G6989" s="3" t="str">
        <f ca="1">VLOOKUP(F6989,Occupation!$A$1:$B$915,2,0)</f>
        <v>Motor Mechanic (General)</v>
      </c>
      <c r="H6989" s="3">
        <f t="shared" ca="1" si="1207"/>
        <v>6</v>
      </c>
      <c r="I6989" s="3">
        <f t="shared" ca="1" si="1208"/>
        <v>36715.29</v>
      </c>
      <c r="J6989" s="3">
        <f t="shared" ca="1" si="1209"/>
        <v>0.22471972437768167</v>
      </c>
      <c r="K6989" s="3">
        <f t="shared" ca="1" si="1210"/>
        <v>4</v>
      </c>
      <c r="L6989" s="3" t="str">
        <f ca="1">VLOOKUP(K6989,Freq_Investment!$A$1:$B$8,2,0)</f>
        <v>Monthly</v>
      </c>
      <c r="M6989" s="3" t="str">
        <f t="shared" ca="1" si="1211"/>
        <v>Auto</v>
      </c>
      <c r="N6989" s="3">
        <f t="shared" ca="1" si="1201"/>
        <v>4</v>
      </c>
      <c r="O6989" s="3">
        <f t="shared" ca="1" si="1201"/>
        <v>2</v>
      </c>
      <c r="P6989" s="3">
        <f t="shared" ca="1" si="1201"/>
        <v>5</v>
      </c>
    </row>
    <row r="6990" spans="1:16" x14ac:dyDescent="0.25">
      <c r="A6990" s="3">
        <f t="shared" ca="1" si="1202"/>
        <v>363381772</v>
      </c>
      <c r="B6990" s="3">
        <f t="shared" ca="1" si="1203"/>
        <v>4148</v>
      </c>
      <c r="C6990" s="1">
        <f t="shared" ca="1" si="1204"/>
        <v>26819</v>
      </c>
      <c r="D6990" s="7">
        <f t="shared" ca="1" si="1205"/>
        <v>6</v>
      </c>
      <c r="E6990" s="3" t="str">
        <f ca="1">VLOOKUP(D6990,State!$A$1:$B$9,2,0)</f>
        <v>TAS</v>
      </c>
      <c r="F6990" s="3">
        <f t="shared" ca="1" si="1206"/>
        <v>798</v>
      </c>
      <c r="G6990" s="3" t="str">
        <f ca="1">VLOOKUP(F6990,Occupation!$A$1:$B$915,2,0)</f>
        <v>Other Sales Support Worker</v>
      </c>
      <c r="H6990" s="3">
        <f t="shared" ca="1" si="1207"/>
        <v>5</v>
      </c>
      <c r="I6990" s="3">
        <f t="shared" ca="1" si="1208"/>
        <v>61710.1</v>
      </c>
      <c r="J6990" s="3">
        <f t="shared" ca="1" si="1209"/>
        <v>0.36226282012572097</v>
      </c>
      <c r="K6990" s="3">
        <f t="shared" ca="1" si="1210"/>
        <v>6</v>
      </c>
      <c r="L6990" s="3" t="str">
        <f ca="1">VLOOKUP(K6990,Freq_Investment!$A$1:$B$8,2,0)</f>
        <v>Half-yearly</v>
      </c>
      <c r="M6990" s="3" t="str">
        <f t="shared" ca="1" si="1211"/>
        <v>Auto</v>
      </c>
      <c r="N6990" s="3">
        <f t="shared" ca="1" si="1201"/>
        <v>2</v>
      </c>
      <c r="O6990" s="3">
        <f t="shared" ca="1" si="1201"/>
        <v>2</v>
      </c>
      <c r="P6990" s="3">
        <f t="shared" ca="1" si="1201"/>
        <v>1</v>
      </c>
    </row>
    <row r="6991" spans="1:16" x14ac:dyDescent="0.25">
      <c r="A6991" s="3">
        <f t="shared" ca="1" si="1202"/>
        <v>354337824</v>
      </c>
      <c r="B6991" s="3">
        <f t="shared" ca="1" si="1203"/>
        <v>9151</v>
      </c>
      <c r="C6991" s="1">
        <f t="shared" ca="1" si="1204"/>
        <v>40547</v>
      </c>
      <c r="D6991" s="7">
        <f t="shared" ca="1" si="1205"/>
        <v>1</v>
      </c>
      <c r="E6991" s="3" t="str">
        <f ca="1">VLOOKUP(D6991,State!$A$1:$B$9,2,0)</f>
        <v>NSW</v>
      </c>
      <c r="F6991" s="3">
        <f t="shared" ca="1" si="1206"/>
        <v>621</v>
      </c>
      <c r="G6991" s="3" t="str">
        <f ca="1">VLOOKUP(F6991,Occupation!$A$1:$B$915,2,0)</f>
        <v>Technicians and Trades Workers nec</v>
      </c>
      <c r="H6991" s="3">
        <f t="shared" ca="1" si="1207"/>
        <v>6</v>
      </c>
      <c r="I6991" s="3">
        <f t="shared" ca="1" si="1208"/>
        <v>22654.45</v>
      </c>
      <c r="J6991" s="3">
        <f t="shared" ca="1" si="1209"/>
        <v>5.240244556682877E-2</v>
      </c>
      <c r="K6991" s="3">
        <f t="shared" ca="1" si="1210"/>
        <v>1</v>
      </c>
      <c r="L6991" s="3" t="str">
        <f ca="1">VLOOKUP(K6991,Freq_Investment!$A$1:$B$8,2,0)</f>
        <v>Daily</v>
      </c>
      <c r="M6991" s="3" t="str">
        <f t="shared" ca="1" si="1211"/>
        <v>Manual</v>
      </c>
      <c r="N6991" s="3">
        <f t="shared" ca="1" si="1201"/>
        <v>2</v>
      </c>
      <c r="O6991" s="3">
        <f t="shared" ca="1" si="1201"/>
        <v>2</v>
      </c>
      <c r="P6991" s="3">
        <f t="shared" ca="1" si="1201"/>
        <v>2</v>
      </c>
    </row>
    <row r="6992" spans="1:16" x14ac:dyDescent="0.25">
      <c r="A6992" s="3">
        <f t="shared" ca="1" si="1202"/>
        <v>566950717</v>
      </c>
      <c r="B6992" s="3">
        <f t="shared" ca="1" si="1203"/>
        <v>2011</v>
      </c>
      <c r="C6992" s="1">
        <f t="shared" ca="1" si="1204"/>
        <v>36746</v>
      </c>
      <c r="D6992" s="7">
        <f t="shared" ca="1" si="1205"/>
        <v>8</v>
      </c>
      <c r="E6992" s="3" t="str">
        <f ca="1">VLOOKUP(D6992,State!$A$1:$B$9,2,0)</f>
        <v>ACT</v>
      </c>
      <c r="F6992" s="3">
        <f t="shared" ca="1" si="1206"/>
        <v>699</v>
      </c>
      <c r="G6992" s="3" t="str">
        <f ca="1">VLOOKUP(F6992,Occupation!$A$1:$B$915,2,0)</f>
        <v>Horse Riding Coach or Instructor</v>
      </c>
      <c r="H6992" s="3">
        <f t="shared" ca="1" si="1207"/>
        <v>1</v>
      </c>
      <c r="I6992" s="3">
        <f t="shared" ca="1" si="1208"/>
        <v>40731.230000000003</v>
      </c>
      <c r="J6992" s="3">
        <f t="shared" ca="1" si="1209"/>
        <v>1.428987438481677E-2</v>
      </c>
      <c r="K6992" s="3">
        <f t="shared" ca="1" si="1210"/>
        <v>1</v>
      </c>
      <c r="L6992" s="3" t="str">
        <f ca="1">VLOOKUP(K6992,Freq_Investment!$A$1:$B$8,2,0)</f>
        <v>Daily</v>
      </c>
      <c r="M6992" s="3" t="str">
        <f t="shared" ca="1" si="1211"/>
        <v>Auto</v>
      </c>
      <c r="N6992" s="3">
        <f t="shared" ca="1" si="1201"/>
        <v>2</v>
      </c>
      <c r="O6992" s="3">
        <f t="shared" ca="1" si="1201"/>
        <v>4</v>
      </c>
      <c r="P6992" s="3">
        <f t="shared" ca="1" si="1201"/>
        <v>3</v>
      </c>
    </row>
    <row r="6993" spans="1:16" x14ac:dyDescent="0.25">
      <c r="A6993" s="3">
        <f t="shared" ca="1" si="1202"/>
        <v>961124680</v>
      </c>
      <c r="B6993" s="3">
        <f t="shared" ca="1" si="1203"/>
        <v>4059</v>
      </c>
      <c r="C6993" s="1">
        <f t="shared" ca="1" si="1204"/>
        <v>39174</v>
      </c>
      <c r="D6993" s="7">
        <f t="shared" ca="1" si="1205"/>
        <v>3</v>
      </c>
      <c r="E6993" s="3" t="str">
        <f ca="1">VLOOKUP(D6993,State!$A$1:$B$9,2,0)</f>
        <v>SA</v>
      </c>
      <c r="F6993" s="3">
        <f t="shared" ca="1" si="1206"/>
        <v>428</v>
      </c>
      <c r="G6993" s="3" t="str">
        <f ca="1">VLOOKUP(F6993,Occupation!$A$1:$B$915,2,0)</f>
        <v>Pathology Collector / Phlebotomist</v>
      </c>
      <c r="H6993" s="3">
        <f t="shared" ca="1" si="1207"/>
        <v>8</v>
      </c>
      <c r="I6993" s="3">
        <f t="shared" ca="1" si="1208"/>
        <v>21282.73</v>
      </c>
      <c r="J6993" s="3">
        <f t="shared" ca="1" si="1209"/>
        <v>2.5680204041239052E-3</v>
      </c>
      <c r="K6993" s="3">
        <f t="shared" ca="1" si="1210"/>
        <v>7</v>
      </c>
      <c r="L6993" s="3" t="str">
        <f ca="1">VLOOKUP(K6993,Freq_Investment!$A$1:$B$8,2,0)</f>
        <v>Yearly</v>
      </c>
      <c r="M6993" s="3" t="str">
        <f t="shared" ca="1" si="1211"/>
        <v>Manual</v>
      </c>
      <c r="N6993" s="3">
        <f t="shared" ca="1" si="1201"/>
        <v>1</v>
      </c>
      <c r="O6993" s="3">
        <f t="shared" ca="1" si="1201"/>
        <v>3</v>
      </c>
      <c r="P6993" s="3">
        <f t="shared" ca="1" si="1201"/>
        <v>4</v>
      </c>
    </row>
    <row r="6994" spans="1:16" x14ac:dyDescent="0.25">
      <c r="A6994" s="3">
        <f t="shared" ca="1" si="1202"/>
        <v>885838424</v>
      </c>
      <c r="B6994" s="3">
        <f t="shared" ca="1" si="1203"/>
        <v>2432</v>
      </c>
      <c r="C6994" s="1">
        <f t="shared" ca="1" si="1204"/>
        <v>30871</v>
      </c>
      <c r="D6994" s="7">
        <f t="shared" ca="1" si="1205"/>
        <v>2</v>
      </c>
      <c r="E6994" s="3" t="str">
        <f ca="1">VLOOKUP(D6994,State!$A$1:$B$9,2,0)</f>
        <v>QLD</v>
      </c>
      <c r="F6994" s="3">
        <f t="shared" ca="1" si="1206"/>
        <v>786</v>
      </c>
      <c r="G6994" s="3" t="str">
        <f ca="1">VLOOKUP(F6994,Occupation!$A$1:$B$915,2,0)</f>
        <v>Business Broker</v>
      </c>
      <c r="H6994" s="3">
        <f t="shared" ca="1" si="1207"/>
        <v>7</v>
      </c>
      <c r="I6994" s="3">
        <f t="shared" ca="1" si="1208"/>
        <v>10264.870000000001</v>
      </c>
      <c r="J6994" s="3">
        <f t="shared" ca="1" si="1209"/>
        <v>0.11122052593821208</v>
      </c>
      <c r="K6994" s="3">
        <f t="shared" ca="1" si="1210"/>
        <v>1</v>
      </c>
      <c r="L6994" s="3" t="str">
        <f ca="1">VLOOKUP(K6994,Freq_Investment!$A$1:$B$8,2,0)</f>
        <v>Daily</v>
      </c>
      <c r="M6994" s="3" t="str">
        <f t="shared" ca="1" si="1211"/>
        <v>Auto</v>
      </c>
      <c r="N6994" s="3">
        <f t="shared" ca="1" si="1201"/>
        <v>2</v>
      </c>
      <c r="O6994" s="3">
        <f t="shared" ca="1" si="1201"/>
        <v>3</v>
      </c>
      <c r="P6994" s="3">
        <f t="shared" ca="1" si="1201"/>
        <v>1</v>
      </c>
    </row>
    <row r="6995" spans="1:16" x14ac:dyDescent="0.25">
      <c r="A6995" s="3">
        <f t="shared" ca="1" si="1202"/>
        <v>613500115</v>
      </c>
      <c r="B6995" s="3">
        <f t="shared" ca="1" si="1203"/>
        <v>9636</v>
      </c>
      <c r="C6995" s="1">
        <f t="shared" ca="1" si="1204"/>
        <v>30518</v>
      </c>
      <c r="D6995" s="7">
        <f t="shared" ca="1" si="1205"/>
        <v>8</v>
      </c>
      <c r="E6995" s="3" t="str">
        <f ca="1">VLOOKUP(D6995,State!$A$1:$B$9,2,0)</f>
        <v>ACT</v>
      </c>
      <c r="F6995" s="3">
        <f t="shared" ca="1" si="1206"/>
        <v>840</v>
      </c>
      <c r="G6995" s="3" t="str">
        <f ca="1">VLOOKUP(F6995,Occupation!$A$1:$B$915,2,0)</f>
        <v>Railway Signal Operator</v>
      </c>
      <c r="H6995" s="3">
        <f t="shared" ca="1" si="1207"/>
        <v>2</v>
      </c>
      <c r="I6995" s="3">
        <f t="shared" ca="1" si="1208"/>
        <v>81246.64</v>
      </c>
      <c r="J6995" s="3">
        <f t="shared" ca="1" si="1209"/>
        <v>4.1617355877315299E-3</v>
      </c>
      <c r="K6995" s="3">
        <f t="shared" ca="1" si="1210"/>
        <v>4</v>
      </c>
      <c r="L6995" s="3" t="str">
        <f ca="1">VLOOKUP(K6995,Freq_Investment!$A$1:$B$8,2,0)</f>
        <v>Monthly</v>
      </c>
      <c r="M6995" s="3" t="str">
        <f t="shared" ca="1" si="1211"/>
        <v>Auto</v>
      </c>
      <c r="N6995" s="3">
        <f t="shared" ca="1" si="1201"/>
        <v>1</v>
      </c>
      <c r="O6995" s="3">
        <f t="shared" ca="1" si="1201"/>
        <v>5</v>
      </c>
      <c r="P6995" s="3">
        <f t="shared" ca="1" si="1201"/>
        <v>5</v>
      </c>
    </row>
    <row r="6996" spans="1:16" x14ac:dyDescent="0.25">
      <c r="A6996" s="3">
        <f t="shared" ca="1" si="1202"/>
        <v>721254307</v>
      </c>
      <c r="B6996" s="3">
        <f t="shared" ca="1" si="1203"/>
        <v>5028</v>
      </c>
      <c r="C6996" s="1">
        <f t="shared" ca="1" si="1204"/>
        <v>31906</v>
      </c>
      <c r="D6996" s="7">
        <f t="shared" ca="1" si="1205"/>
        <v>6</v>
      </c>
      <c r="E6996" s="3" t="str">
        <f ca="1">VLOOKUP(D6996,State!$A$1:$B$9,2,0)</f>
        <v>TAS</v>
      </c>
      <c r="F6996" s="3">
        <f t="shared" ca="1" si="1206"/>
        <v>643</v>
      </c>
      <c r="G6996" s="3" t="str">
        <f ca="1">VLOOKUP(F6996,Occupation!$A$1:$B$915,2,0)</f>
        <v>Aboriginal and Torres Strait Islander Education Worker</v>
      </c>
      <c r="H6996" s="3">
        <f t="shared" ca="1" si="1207"/>
        <v>4</v>
      </c>
      <c r="I6996" s="3">
        <f t="shared" ca="1" si="1208"/>
        <v>42383.63</v>
      </c>
      <c r="J6996" s="3">
        <f t="shared" ca="1" si="1209"/>
        <v>0.38422717243929205</v>
      </c>
      <c r="K6996" s="3">
        <f t="shared" ca="1" si="1210"/>
        <v>6</v>
      </c>
      <c r="L6996" s="3" t="str">
        <f ca="1">VLOOKUP(K6996,Freq_Investment!$A$1:$B$8,2,0)</f>
        <v>Half-yearly</v>
      </c>
      <c r="M6996" s="3" t="str">
        <f t="shared" ca="1" si="1211"/>
        <v>Manual</v>
      </c>
      <c r="N6996" s="3">
        <f t="shared" ca="1" si="1201"/>
        <v>2</v>
      </c>
      <c r="O6996" s="3">
        <f t="shared" ca="1" si="1201"/>
        <v>5</v>
      </c>
      <c r="P6996" s="3">
        <f t="shared" ca="1" si="1201"/>
        <v>1</v>
      </c>
    </row>
    <row r="6997" spans="1:16" x14ac:dyDescent="0.25">
      <c r="A6997" s="3">
        <f t="shared" ca="1" si="1202"/>
        <v>429619370</v>
      </c>
      <c r="B6997" s="3">
        <f t="shared" ca="1" si="1203"/>
        <v>944</v>
      </c>
      <c r="C6997" s="1">
        <f t="shared" ca="1" si="1204"/>
        <v>41795</v>
      </c>
      <c r="D6997" s="7">
        <f t="shared" ca="1" si="1205"/>
        <v>4</v>
      </c>
      <c r="E6997" s="3" t="str">
        <f ca="1">VLOOKUP(D6997,State!$A$1:$B$9,2,0)</f>
        <v>WA</v>
      </c>
      <c r="F6997" s="3">
        <f t="shared" ca="1" si="1206"/>
        <v>889</v>
      </c>
      <c r="G6997" s="3" t="str">
        <f ca="1">VLOOKUP(F6997,Occupation!$A$1:$B$915,2,0)</f>
        <v>Product Grader</v>
      </c>
      <c r="H6997" s="3">
        <f t="shared" ca="1" si="1207"/>
        <v>9</v>
      </c>
      <c r="I6997" s="3">
        <f t="shared" ca="1" si="1208"/>
        <v>53449.77</v>
      </c>
      <c r="J6997" s="3">
        <f t="shared" ca="1" si="1209"/>
        <v>0.3781773592593537</v>
      </c>
      <c r="K6997" s="3">
        <f t="shared" ca="1" si="1210"/>
        <v>3</v>
      </c>
      <c r="L6997" s="3" t="str">
        <f ca="1">VLOOKUP(K6997,Freq_Investment!$A$1:$B$8,2,0)</f>
        <v>Fortnightly</v>
      </c>
      <c r="M6997" s="3" t="str">
        <f t="shared" ca="1" si="1211"/>
        <v>Auto</v>
      </c>
      <c r="N6997" s="3">
        <f t="shared" ca="1" si="1201"/>
        <v>2</v>
      </c>
      <c r="O6997" s="3">
        <f t="shared" ca="1" si="1201"/>
        <v>1</v>
      </c>
      <c r="P6997" s="3">
        <f t="shared" ca="1" si="1201"/>
        <v>5</v>
      </c>
    </row>
    <row r="6998" spans="1:16" x14ac:dyDescent="0.25">
      <c r="A6998" s="3">
        <f t="shared" ca="1" si="1202"/>
        <v>689450622</v>
      </c>
      <c r="B6998" s="3">
        <f t="shared" ca="1" si="1203"/>
        <v>2764</v>
      </c>
      <c r="C6998" s="1">
        <f t="shared" ca="1" si="1204"/>
        <v>29356</v>
      </c>
      <c r="D6998" s="7">
        <f t="shared" ca="1" si="1205"/>
        <v>6</v>
      </c>
      <c r="E6998" s="3" t="str">
        <f ca="1">VLOOKUP(D6998,State!$A$1:$B$9,2,0)</f>
        <v>TAS</v>
      </c>
      <c r="F6998" s="3">
        <f t="shared" ca="1" si="1206"/>
        <v>870</v>
      </c>
      <c r="G6998" s="3" t="str">
        <f ca="1">VLOOKUP(F6998,Occupation!$A$1:$B$915,2,0)</f>
        <v>Truck Driver (General)</v>
      </c>
      <c r="H6998" s="3">
        <f t="shared" ca="1" si="1207"/>
        <v>1</v>
      </c>
      <c r="I6998" s="3">
        <f t="shared" ca="1" si="1208"/>
        <v>85207.43</v>
      </c>
      <c r="J6998" s="3">
        <f t="shared" ca="1" si="1209"/>
        <v>0.12568652099037136</v>
      </c>
      <c r="K6998" s="3">
        <f t="shared" ca="1" si="1210"/>
        <v>1</v>
      </c>
      <c r="L6998" s="3" t="str">
        <f ca="1">VLOOKUP(K6998,Freq_Investment!$A$1:$B$8,2,0)</f>
        <v>Daily</v>
      </c>
      <c r="M6998" s="3" t="str">
        <f t="shared" ca="1" si="1211"/>
        <v>Manual</v>
      </c>
      <c r="N6998" s="3">
        <f t="shared" ca="1" si="1201"/>
        <v>4</v>
      </c>
      <c r="O6998" s="3">
        <f t="shared" ca="1" si="1201"/>
        <v>3</v>
      </c>
      <c r="P6998" s="3">
        <f t="shared" ca="1" si="1201"/>
        <v>5</v>
      </c>
    </row>
    <row r="6999" spans="1:16" x14ac:dyDescent="0.25">
      <c r="A6999" s="3">
        <f t="shared" ca="1" si="1202"/>
        <v>997745184</v>
      </c>
      <c r="B6999" s="3">
        <f t="shared" ca="1" si="1203"/>
        <v>2486</v>
      </c>
      <c r="C6999" s="1">
        <f t="shared" ca="1" si="1204"/>
        <v>25761</v>
      </c>
      <c r="D6999" s="7">
        <f t="shared" ca="1" si="1205"/>
        <v>5</v>
      </c>
      <c r="E6999" s="3" t="str">
        <f ca="1">VLOOKUP(D6999,State!$A$1:$B$9,2,0)</f>
        <v>NT</v>
      </c>
      <c r="F6999" s="3">
        <f t="shared" ca="1" si="1206"/>
        <v>801</v>
      </c>
      <c r="G6999" s="3" t="str">
        <f ca="1">VLOOKUP(F6999,Occupation!$A$1:$B$915,2,0)</f>
        <v>Glass Production Machine Operator</v>
      </c>
      <c r="H6999" s="3">
        <f t="shared" ca="1" si="1207"/>
        <v>7</v>
      </c>
      <c r="I6999" s="3">
        <f t="shared" ca="1" si="1208"/>
        <v>23135.73</v>
      </c>
      <c r="J6999" s="3">
        <f t="shared" ca="1" si="1209"/>
        <v>0.31601294316859335</v>
      </c>
      <c r="K6999" s="3">
        <f t="shared" ca="1" si="1210"/>
        <v>5</v>
      </c>
      <c r="L6999" s="3" t="str">
        <f ca="1">VLOOKUP(K6999,Freq_Investment!$A$1:$B$8,2,0)</f>
        <v>Quarterly</v>
      </c>
      <c r="M6999" s="3" t="str">
        <f t="shared" ca="1" si="1211"/>
        <v>Auto</v>
      </c>
      <c r="N6999" s="3">
        <f t="shared" ca="1" si="1201"/>
        <v>1</v>
      </c>
      <c r="O6999" s="3">
        <f t="shared" ca="1" si="1201"/>
        <v>1</v>
      </c>
      <c r="P6999" s="3">
        <f t="shared" ca="1" si="1201"/>
        <v>5</v>
      </c>
    </row>
    <row r="7000" spans="1:16" x14ac:dyDescent="0.25">
      <c r="A7000" s="3">
        <f t="shared" ca="1" si="1202"/>
        <v>200168722</v>
      </c>
      <c r="B7000" s="3">
        <f t="shared" ca="1" si="1203"/>
        <v>6501</v>
      </c>
      <c r="C7000" s="1">
        <f t="shared" ca="1" si="1204"/>
        <v>37562</v>
      </c>
      <c r="D7000" s="7">
        <f t="shared" ca="1" si="1205"/>
        <v>5</v>
      </c>
      <c r="E7000" s="3" t="str">
        <f ca="1">VLOOKUP(D7000,State!$A$1:$B$9,2,0)</f>
        <v>NT</v>
      </c>
      <c r="F7000" s="3">
        <f t="shared" ca="1" si="1206"/>
        <v>219</v>
      </c>
      <c r="G7000" s="3" t="str">
        <f ca="1">VLOOKUP(F7000,Occupation!$A$1:$B$915,2,0)</f>
        <v>Mechanical Engineer</v>
      </c>
      <c r="H7000" s="3">
        <f t="shared" ca="1" si="1207"/>
        <v>1</v>
      </c>
      <c r="I7000" s="3">
        <f t="shared" ca="1" si="1208"/>
        <v>25017.23</v>
      </c>
      <c r="J7000" s="3">
        <f t="shared" ca="1" si="1209"/>
        <v>0.21974514105534104</v>
      </c>
      <c r="K7000" s="3">
        <f t="shared" ca="1" si="1210"/>
        <v>1</v>
      </c>
      <c r="L7000" s="3" t="str">
        <f ca="1">VLOOKUP(K7000,Freq_Investment!$A$1:$B$8,2,0)</f>
        <v>Daily</v>
      </c>
      <c r="M7000" s="3" t="str">
        <f t="shared" ca="1" si="1211"/>
        <v>Manual</v>
      </c>
      <c r="N7000" s="3">
        <f t="shared" ca="1" si="1201"/>
        <v>2</v>
      </c>
      <c r="O7000" s="3">
        <f t="shared" ca="1" si="1201"/>
        <v>2</v>
      </c>
      <c r="P7000" s="3">
        <f t="shared" ca="1" si="1201"/>
        <v>1</v>
      </c>
    </row>
    <row r="7001" spans="1:16" x14ac:dyDescent="0.25">
      <c r="A7001" s="3">
        <f t="shared" ca="1" si="1202"/>
        <v>234364371</v>
      </c>
      <c r="B7001" s="3">
        <f t="shared" ca="1" si="1203"/>
        <v>1125</v>
      </c>
      <c r="C7001" s="1">
        <f t="shared" ca="1" si="1204"/>
        <v>32576</v>
      </c>
      <c r="D7001" s="7">
        <f t="shared" ca="1" si="1205"/>
        <v>2</v>
      </c>
      <c r="E7001" s="3" t="str">
        <f ca="1">VLOOKUP(D7001,State!$A$1:$B$9,2,0)</f>
        <v>QLD</v>
      </c>
      <c r="F7001" s="3">
        <f t="shared" ca="1" si="1206"/>
        <v>102</v>
      </c>
      <c r="G7001" s="3" t="str">
        <f ca="1">VLOOKUP(F7001,Occupation!$A$1:$B$915,2,0)</f>
        <v>Singer</v>
      </c>
      <c r="H7001" s="3">
        <f t="shared" ca="1" si="1207"/>
        <v>4</v>
      </c>
      <c r="I7001" s="3">
        <f t="shared" ca="1" si="1208"/>
        <v>51301.86</v>
      </c>
      <c r="J7001" s="3">
        <f t="shared" ca="1" si="1209"/>
        <v>0.40948376509278755</v>
      </c>
      <c r="K7001" s="3">
        <f t="shared" ca="1" si="1210"/>
        <v>7</v>
      </c>
      <c r="L7001" s="3" t="str">
        <f ca="1">VLOOKUP(K7001,Freq_Investment!$A$1:$B$8,2,0)</f>
        <v>Yearly</v>
      </c>
      <c r="M7001" s="3" t="str">
        <f t="shared" ca="1" si="1211"/>
        <v>Auto</v>
      </c>
      <c r="N7001" s="3">
        <f t="shared" ca="1" si="1201"/>
        <v>2</v>
      </c>
      <c r="O7001" s="3">
        <f t="shared" ca="1" si="1201"/>
        <v>2</v>
      </c>
      <c r="P7001" s="3">
        <f t="shared" ca="1" si="1201"/>
        <v>4</v>
      </c>
    </row>
    <row r="7002" spans="1:16" x14ac:dyDescent="0.25">
      <c r="A7002" s="3">
        <f t="shared" ca="1" si="1202"/>
        <v>330729728</v>
      </c>
      <c r="B7002" s="3">
        <f t="shared" ca="1" si="1203"/>
        <v>6779</v>
      </c>
      <c r="C7002" s="1">
        <f t="shared" ca="1" si="1204"/>
        <v>32576</v>
      </c>
      <c r="D7002" s="7">
        <f t="shared" ca="1" si="1205"/>
        <v>7</v>
      </c>
      <c r="E7002" s="3" t="str">
        <f ca="1">VLOOKUP(D7002,State!$A$1:$B$9,2,0)</f>
        <v>VIC</v>
      </c>
      <c r="F7002" s="3">
        <f t="shared" ca="1" si="1206"/>
        <v>280</v>
      </c>
      <c r="G7002" s="3" t="str">
        <f ca="1">VLOOKUP(F7002,Occupation!$A$1:$B$915,2,0)</f>
        <v>Music Teacher (Private Tuition)</v>
      </c>
      <c r="H7002" s="3">
        <f t="shared" ca="1" si="1207"/>
        <v>10</v>
      </c>
      <c r="I7002" s="3">
        <f t="shared" ca="1" si="1208"/>
        <v>54645.9</v>
      </c>
      <c r="J7002" s="3">
        <f t="shared" ca="1" si="1209"/>
        <v>0.1322865930048463</v>
      </c>
      <c r="K7002" s="3">
        <f t="shared" ca="1" si="1210"/>
        <v>7</v>
      </c>
      <c r="L7002" s="3" t="str">
        <f ca="1">VLOOKUP(K7002,Freq_Investment!$A$1:$B$8,2,0)</f>
        <v>Yearly</v>
      </c>
      <c r="M7002" s="3" t="str">
        <f t="shared" ca="1" si="1211"/>
        <v>Auto</v>
      </c>
      <c r="N7002" s="3">
        <f t="shared" ca="1" si="1201"/>
        <v>5</v>
      </c>
      <c r="O7002" s="3">
        <f t="shared" ca="1" si="1201"/>
        <v>5</v>
      </c>
      <c r="P7002" s="3">
        <f t="shared" ca="1" si="1201"/>
        <v>2</v>
      </c>
    </row>
    <row r="7003" spans="1:16" x14ac:dyDescent="0.25">
      <c r="A7003" s="3">
        <f t="shared" ca="1" si="1202"/>
        <v>431608005</v>
      </c>
      <c r="B7003" s="3">
        <f t="shared" ca="1" si="1203"/>
        <v>1349</v>
      </c>
      <c r="C7003" s="1">
        <f t="shared" ca="1" si="1204"/>
        <v>31966</v>
      </c>
      <c r="D7003" s="7">
        <f t="shared" ca="1" si="1205"/>
        <v>6</v>
      </c>
      <c r="E7003" s="3" t="str">
        <f ca="1">VLOOKUP(D7003,State!$A$1:$B$9,2,0)</f>
        <v>TAS</v>
      </c>
      <c r="F7003" s="3">
        <f t="shared" ca="1" si="1206"/>
        <v>322</v>
      </c>
      <c r="G7003" s="3" t="str">
        <f ca="1">VLOOKUP(F7003,Occupation!$A$1:$B$915,2,0)</f>
        <v>Intensive Care Specialist</v>
      </c>
      <c r="H7003" s="3">
        <f t="shared" ca="1" si="1207"/>
        <v>1</v>
      </c>
      <c r="I7003" s="3">
        <f t="shared" ca="1" si="1208"/>
        <v>66276.56</v>
      </c>
      <c r="J7003" s="3">
        <f t="shared" ca="1" si="1209"/>
        <v>0.39918725502894614</v>
      </c>
      <c r="K7003" s="3">
        <f t="shared" ca="1" si="1210"/>
        <v>6</v>
      </c>
      <c r="L7003" s="3" t="str">
        <f ca="1">VLOOKUP(K7003,Freq_Investment!$A$1:$B$8,2,0)</f>
        <v>Half-yearly</v>
      </c>
      <c r="M7003" s="3" t="str">
        <f t="shared" ca="1" si="1211"/>
        <v>Manual</v>
      </c>
      <c r="N7003" s="3">
        <f t="shared" ca="1" si="1201"/>
        <v>3</v>
      </c>
      <c r="O7003" s="3">
        <f t="shared" ca="1" si="1201"/>
        <v>5</v>
      </c>
      <c r="P7003" s="3">
        <f t="shared" ca="1" si="1201"/>
        <v>1</v>
      </c>
    </row>
    <row r="7004" spans="1:16" x14ac:dyDescent="0.25">
      <c r="A7004" s="3">
        <f t="shared" ca="1" si="1202"/>
        <v>885195264</v>
      </c>
      <c r="B7004" s="3">
        <f t="shared" ca="1" si="1203"/>
        <v>3191</v>
      </c>
      <c r="C7004" s="1">
        <f t="shared" ca="1" si="1204"/>
        <v>39258</v>
      </c>
      <c r="D7004" s="7">
        <f t="shared" ca="1" si="1205"/>
        <v>6</v>
      </c>
      <c r="E7004" s="3" t="str">
        <f ca="1">VLOOKUP(D7004,State!$A$1:$B$9,2,0)</f>
        <v>TAS</v>
      </c>
      <c r="F7004" s="3">
        <f t="shared" ca="1" si="1206"/>
        <v>897</v>
      </c>
      <c r="G7004" s="3" t="str">
        <f ca="1">VLOOKUP(F7004,Occupation!$A$1:$B$915,2,0)</f>
        <v>Dairy Cattle Farm Worker</v>
      </c>
      <c r="H7004" s="3">
        <f t="shared" ca="1" si="1207"/>
        <v>8</v>
      </c>
      <c r="I7004" s="3">
        <f t="shared" ca="1" si="1208"/>
        <v>25158.240000000002</v>
      </c>
      <c r="J7004" s="3">
        <f t="shared" ca="1" si="1209"/>
        <v>0.49868520499541452</v>
      </c>
      <c r="K7004" s="3">
        <f t="shared" ca="1" si="1210"/>
        <v>5</v>
      </c>
      <c r="L7004" s="3" t="str">
        <f ca="1">VLOOKUP(K7004,Freq_Investment!$A$1:$B$8,2,0)</f>
        <v>Quarterly</v>
      </c>
      <c r="M7004" s="3" t="str">
        <f t="shared" ca="1" si="1211"/>
        <v>Manual</v>
      </c>
      <c r="N7004" s="3">
        <f t="shared" ca="1" si="1201"/>
        <v>2</v>
      </c>
      <c r="O7004" s="3">
        <f t="shared" ca="1" si="1201"/>
        <v>4</v>
      </c>
      <c r="P7004" s="3">
        <f t="shared" ca="1" si="1201"/>
        <v>1</v>
      </c>
    </row>
    <row r="7005" spans="1:16" x14ac:dyDescent="0.25">
      <c r="A7005" s="3">
        <f t="shared" ca="1" si="1202"/>
        <v>215710345</v>
      </c>
      <c r="B7005" s="3">
        <f t="shared" ca="1" si="1203"/>
        <v>8484</v>
      </c>
      <c r="C7005" s="1">
        <f t="shared" ca="1" si="1204"/>
        <v>28608</v>
      </c>
      <c r="D7005" s="7">
        <f t="shared" ca="1" si="1205"/>
        <v>4</v>
      </c>
      <c r="E7005" s="3" t="str">
        <f ca="1">VLOOKUP(D7005,State!$A$1:$B$9,2,0)</f>
        <v>WA</v>
      </c>
      <c r="F7005" s="3">
        <f t="shared" ca="1" si="1206"/>
        <v>845</v>
      </c>
      <c r="G7005" s="3" t="str">
        <f ca="1">VLOOKUP(F7005,Occupation!$A$1:$B$915,2,0)</f>
        <v>Agricultural and Horticultural Mobile Plant Operator</v>
      </c>
      <c r="H7005" s="3">
        <f t="shared" ca="1" si="1207"/>
        <v>8</v>
      </c>
      <c r="I7005" s="3">
        <f t="shared" ca="1" si="1208"/>
        <v>46325.45</v>
      </c>
      <c r="J7005" s="3">
        <f t="shared" ca="1" si="1209"/>
        <v>0.38138202413191397</v>
      </c>
      <c r="K7005" s="3">
        <f t="shared" ca="1" si="1210"/>
        <v>7</v>
      </c>
      <c r="L7005" s="3" t="str">
        <f ca="1">VLOOKUP(K7005,Freq_Investment!$A$1:$B$8,2,0)</f>
        <v>Yearly</v>
      </c>
      <c r="M7005" s="3" t="str">
        <f t="shared" ca="1" si="1211"/>
        <v>Manual</v>
      </c>
      <c r="N7005" s="3">
        <f t="shared" ca="1" si="1201"/>
        <v>1</v>
      </c>
      <c r="O7005" s="3">
        <f t="shared" ca="1" si="1201"/>
        <v>2</v>
      </c>
      <c r="P7005" s="3">
        <f t="shared" ca="1" si="1201"/>
        <v>4</v>
      </c>
    </row>
    <row r="7006" spans="1:16" x14ac:dyDescent="0.25">
      <c r="A7006" s="3">
        <f t="shared" ca="1" si="1202"/>
        <v>180720687</v>
      </c>
      <c r="B7006" s="3">
        <f t="shared" ca="1" si="1203"/>
        <v>7129</v>
      </c>
      <c r="C7006" s="1">
        <f t="shared" ca="1" si="1204"/>
        <v>40951</v>
      </c>
      <c r="D7006" s="7">
        <f t="shared" ca="1" si="1205"/>
        <v>2</v>
      </c>
      <c r="E7006" s="3" t="str">
        <f ca="1">VLOOKUP(D7006,State!$A$1:$B$9,2,0)</f>
        <v>QLD</v>
      </c>
      <c r="F7006" s="3">
        <f t="shared" ca="1" si="1206"/>
        <v>154</v>
      </c>
      <c r="G7006" s="3" t="str">
        <f ca="1">VLOOKUP(F7006,Occupation!$A$1:$B$915,2,0)</f>
        <v>Statistician</v>
      </c>
      <c r="H7006" s="3">
        <f t="shared" ca="1" si="1207"/>
        <v>8</v>
      </c>
      <c r="I7006" s="3">
        <f t="shared" ca="1" si="1208"/>
        <v>98869.65</v>
      </c>
      <c r="J7006" s="3">
        <f t="shared" ca="1" si="1209"/>
        <v>0.30524031305308835</v>
      </c>
      <c r="K7006" s="3">
        <f t="shared" ca="1" si="1210"/>
        <v>1</v>
      </c>
      <c r="L7006" s="3" t="str">
        <f ca="1">VLOOKUP(K7006,Freq_Investment!$A$1:$B$8,2,0)</f>
        <v>Daily</v>
      </c>
      <c r="M7006" s="3" t="str">
        <f t="shared" ca="1" si="1211"/>
        <v>Auto</v>
      </c>
      <c r="N7006" s="3">
        <f t="shared" ca="1" si="1201"/>
        <v>4</v>
      </c>
      <c r="O7006" s="3">
        <f t="shared" ca="1" si="1201"/>
        <v>5</v>
      </c>
      <c r="P7006" s="3">
        <f t="shared" ca="1" si="1201"/>
        <v>4</v>
      </c>
    </row>
    <row r="7007" spans="1:16" x14ac:dyDescent="0.25">
      <c r="A7007" s="3">
        <f t="shared" ca="1" si="1202"/>
        <v>524090287</v>
      </c>
      <c r="B7007" s="3">
        <f t="shared" ca="1" si="1203"/>
        <v>8661</v>
      </c>
      <c r="C7007" s="1">
        <f t="shared" ca="1" si="1204"/>
        <v>34772</v>
      </c>
      <c r="D7007" s="7">
        <f t="shared" ca="1" si="1205"/>
        <v>8</v>
      </c>
      <c r="E7007" s="3" t="str">
        <f ca="1">VLOOKUP(D7007,State!$A$1:$B$9,2,0)</f>
        <v>ACT</v>
      </c>
      <c r="F7007" s="3">
        <f t="shared" ca="1" si="1206"/>
        <v>543</v>
      </c>
      <c r="G7007" s="3" t="str">
        <f ca="1">VLOOKUP(F7007,Occupation!$A$1:$B$915,2,0)</f>
        <v>Dog Handler or Trainer</v>
      </c>
      <c r="H7007" s="3">
        <f t="shared" ca="1" si="1207"/>
        <v>4</v>
      </c>
      <c r="I7007" s="3">
        <f t="shared" ca="1" si="1208"/>
        <v>94005.14</v>
      </c>
      <c r="J7007" s="3">
        <f t="shared" ca="1" si="1209"/>
        <v>0.47898330516004067</v>
      </c>
      <c r="K7007" s="3">
        <f t="shared" ca="1" si="1210"/>
        <v>7</v>
      </c>
      <c r="L7007" s="3" t="str">
        <f ca="1">VLOOKUP(K7007,Freq_Investment!$A$1:$B$8,2,0)</f>
        <v>Yearly</v>
      </c>
      <c r="M7007" s="3" t="str">
        <f t="shared" ca="1" si="1211"/>
        <v>Auto</v>
      </c>
      <c r="N7007" s="3">
        <f t="shared" ca="1" si="1201"/>
        <v>1</v>
      </c>
      <c r="O7007" s="3">
        <f t="shared" ca="1" si="1201"/>
        <v>4</v>
      </c>
      <c r="P7007" s="3">
        <f t="shared" ca="1" si="1201"/>
        <v>2</v>
      </c>
    </row>
    <row r="7008" spans="1:16" x14ac:dyDescent="0.25">
      <c r="A7008" s="3">
        <f t="shared" ca="1" si="1202"/>
        <v>966098795</v>
      </c>
      <c r="B7008" s="3">
        <f t="shared" ca="1" si="1203"/>
        <v>5235</v>
      </c>
      <c r="C7008" s="1">
        <f t="shared" ca="1" si="1204"/>
        <v>37707</v>
      </c>
      <c r="D7008" s="7">
        <f t="shared" ca="1" si="1205"/>
        <v>6</v>
      </c>
      <c r="E7008" s="3" t="str">
        <f ca="1">VLOOKUP(D7008,State!$A$1:$B$9,2,0)</f>
        <v>TAS</v>
      </c>
      <c r="F7008" s="3">
        <f t="shared" ca="1" si="1206"/>
        <v>575</v>
      </c>
      <c r="G7008" s="3" t="str">
        <f ca="1">VLOOKUP(F7008,Occupation!$A$1:$B$915,2,0)</f>
        <v>Wool Classer</v>
      </c>
      <c r="H7008" s="3">
        <f t="shared" ca="1" si="1207"/>
        <v>7</v>
      </c>
      <c r="I7008" s="3">
        <f t="shared" ca="1" si="1208"/>
        <v>58169.4</v>
      </c>
      <c r="J7008" s="3">
        <f t="shared" ca="1" si="1209"/>
        <v>0.33016627044378083</v>
      </c>
      <c r="K7008" s="3">
        <f t="shared" ca="1" si="1210"/>
        <v>3</v>
      </c>
      <c r="L7008" s="3" t="str">
        <f ca="1">VLOOKUP(K7008,Freq_Investment!$A$1:$B$8,2,0)</f>
        <v>Fortnightly</v>
      </c>
      <c r="M7008" s="3" t="str">
        <f t="shared" ca="1" si="1211"/>
        <v>Auto</v>
      </c>
      <c r="N7008" s="3">
        <f t="shared" ca="1" si="1201"/>
        <v>3</v>
      </c>
      <c r="O7008" s="3">
        <f t="shared" ca="1" si="1201"/>
        <v>4</v>
      </c>
      <c r="P7008" s="3">
        <f t="shared" ca="1" si="1201"/>
        <v>5</v>
      </c>
    </row>
    <row r="7009" spans="1:16" x14ac:dyDescent="0.25">
      <c r="A7009" s="3">
        <f t="shared" ca="1" si="1202"/>
        <v>285914893</v>
      </c>
      <c r="B7009" s="3">
        <f t="shared" ca="1" si="1203"/>
        <v>581</v>
      </c>
      <c r="C7009" s="1">
        <f t="shared" ca="1" si="1204"/>
        <v>28162</v>
      </c>
      <c r="D7009" s="7">
        <f t="shared" ca="1" si="1205"/>
        <v>4</v>
      </c>
      <c r="E7009" s="3" t="str">
        <f ca="1">VLOOKUP(D7009,State!$A$1:$B$9,2,0)</f>
        <v>WA</v>
      </c>
      <c r="F7009" s="3">
        <f t="shared" ca="1" si="1206"/>
        <v>254</v>
      </c>
      <c r="G7009" s="3" t="str">
        <f ca="1">VLOOKUP(F7009,Occupation!$A$1:$B$915,2,0)</f>
        <v>Life Scientists nec</v>
      </c>
      <c r="H7009" s="3">
        <f t="shared" ca="1" si="1207"/>
        <v>4</v>
      </c>
      <c r="I7009" s="3">
        <f t="shared" ca="1" si="1208"/>
        <v>89415.28</v>
      </c>
      <c r="J7009" s="3">
        <f t="shared" ca="1" si="1209"/>
        <v>0.13669249412831702</v>
      </c>
      <c r="K7009" s="3">
        <f t="shared" ca="1" si="1210"/>
        <v>5</v>
      </c>
      <c r="L7009" s="3" t="str">
        <f ca="1">VLOOKUP(K7009,Freq_Investment!$A$1:$B$8,2,0)</f>
        <v>Quarterly</v>
      </c>
      <c r="M7009" s="3" t="str">
        <f t="shared" ca="1" si="1211"/>
        <v>Manual</v>
      </c>
      <c r="N7009" s="3">
        <f t="shared" ca="1" si="1201"/>
        <v>5</v>
      </c>
      <c r="O7009" s="3">
        <f t="shared" ca="1" si="1201"/>
        <v>1</v>
      </c>
      <c r="P7009" s="3">
        <f t="shared" ca="1" si="1201"/>
        <v>1</v>
      </c>
    </row>
    <row r="7010" spans="1:16" x14ac:dyDescent="0.25">
      <c r="A7010" s="3">
        <f t="shared" ca="1" si="1202"/>
        <v>270101222</v>
      </c>
      <c r="B7010" s="3">
        <f t="shared" ca="1" si="1203"/>
        <v>622</v>
      </c>
      <c r="C7010" s="1">
        <f t="shared" ca="1" si="1204"/>
        <v>31321</v>
      </c>
      <c r="D7010" s="7">
        <f t="shared" ca="1" si="1205"/>
        <v>1</v>
      </c>
      <c r="E7010" s="3" t="str">
        <f ca="1">VLOOKUP(D7010,State!$A$1:$B$9,2,0)</f>
        <v>NSW</v>
      </c>
      <c r="F7010" s="3">
        <f t="shared" ca="1" si="1206"/>
        <v>357</v>
      </c>
      <c r="G7010" s="3" t="str">
        <f ca="1">VLOOKUP(F7010,Occupation!$A$1:$B$915,2,0)</f>
        <v>Registered Nurse (Disability and Rehabilitation)</v>
      </c>
      <c r="H7010" s="3">
        <f t="shared" ca="1" si="1207"/>
        <v>2</v>
      </c>
      <c r="I7010" s="3">
        <f t="shared" ca="1" si="1208"/>
        <v>63718.19</v>
      </c>
      <c r="J7010" s="3">
        <f t="shared" ca="1" si="1209"/>
        <v>0.29458155532320168</v>
      </c>
      <c r="K7010" s="3">
        <f t="shared" ca="1" si="1210"/>
        <v>3</v>
      </c>
      <c r="L7010" s="3" t="str">
        <f ca="1">VLOOKUP(K7010,Freq_Investment!$A$1:$B$8,2,0)</f>
        <v>Fortnightly</v>
      </c>
      <c r="M7010" s="3" t="str">
        <f t="shared" ca="1" si="1211"/>
        <v>Auto</v>
      </c>
      <c r="N7010" s="3">
        <f t="shared" ca="1" si="1201"/>
        <v>4</v>
      </c>
      <c r="O7010" s="3">
        <f t="shared" ca="1" si="1201"/>
        <v>1</v>
      </c>
      <c r="P7010" s="3">
        <f t="shared" ca="1" si="1201"/>
        <v>5</v>
      </c>
    </row>
    <row r="7011" spans="1:16" x14ac:dyDescent="0.25">
      <c r="A7011" s="3">
        <f t="shared" ca="1" si="1202"/>
        <v>86544810</v>
      </c>
      <c r="B7011" s="3">
        <f t="shared" ca="1" si="1203"/>
        <v>8254</v>
      </c>
      <c r="C7011" s="1">
        <f t="shared" ca="1" si="1204"/>
        <v>44540</v>
      </c>
      <c r="D7011" s="7">
        <f t="shared" ca="1" si="1205"/>
        <v>1</v>
      </c>
      <c r="E7011" s="3" t="str">
        <f ca="1">VLOOKUP(D7011,State!$A$1:$B$9,2,0)</f>
        <v>NSW</v>
      </c>
      <c r="F7011" s="3">
        <f t="shared" ca="1" si="1206"/>
        <v>23</v>
      </c>
      <c r="G7011" s="3" t="str">
        <f ca="1">VLOOKUP(F7011,Occupation!$A$1:$B$915,2,0)</f>
        <v>Turf Grower</v>
      </c>
      <c r="H7011" s="3">
        <f t="shared" ca="1" si="1207"/>
        <v>6</v>
      </c>
      <c r="I7011" s="3">
        <f t="shared" ca="1" si="1208"/>
        <v>50729.599999999999</v>
      </c>
      <c r="J7011" s="3">
        <f t="shared" ca="1" si="1209"/>
        <v>0.10872682180733162</v>
      </c>
      <c r="K7011" s="3">
        <f t="shared" ca="1" si="1210"/>
        <v>4</v>
      </c>
      <c r="L7011" s="3" t="str">
        <f ca="1">VLOOKUP(K7011,Freq_Investment!$A$1:$B$8,2,0)</f>
        <v>Monthly</v>
      </c>
      <c r="M7011" s="3" t="str">
        <f t="shared" ca="1" si="1211"/>
        <v>Manual</v>
      </c>
      <c r="N7011" s="3">
        <f t="shared" ca="1" si="1201"/>
        <v>4</v>
      </c>
      <c r="O7011" s="3">
        <f t="shared" ca="1" si="1201"/>
        <v>1</v>
      </c>
      <c r="P7011" s="3">
        <f t="shared" ca="1" si="1201"/>
        <v>4</v>
      </c>
    </row>
    <row r="7012" spans="1:16" x14ac:dyDescent="0.25">
      <c r="A7012" s="3">
        <f t="shared" ca="1" si="1202"/>
        <v>83980696</v>
      </c>
      <c r="B7012" s="3">
        <f t="shared" ca="1" si="1203"/>
        <v>266</v>
      </c>
      <c r="C7012" s="1">
        <f t="shared" ca="1" si="1204"/>
        <v>41715</v>
      </c>
      <c r="D7012" s="7">
        <f t="shared" ca="1" si="1205"/>
        <v>6</v>
      </c>
      <c r="E7012" s="3" t="str">
        <f ca="1">VLOOKUP(D7012,State!$A$1:$B$9,2,0)</f>
        <v>TAS</v>
      </c>
      <c r="F7012" s="3">
        <f t="shared" ca="1" si="1206"/>
        <v>383</v>
      </c>
      <c r="G7012" s="3" t="str">
        <f ca="1">VLOOKUP(F7012,Occupation!$A$1:$B$915,2,0)</f>
        <v>Cyber Security Architect</v>
      </c>
      <c r="H7012" s="3">
        <f t="shared" ca="1" si="1207"/>
        <v>4</v>
      </c>
      <c r="I7012" s="3">
        <f t="shared" ca="1" si="1208"/>
        <v>82265.84</v>
      </c>
      <c r="J7012" s="3">
        <f t="shared" ca="1" si="1209"/>
        <v>0.30423949715152249</v>
      </c>
      <c r="K7012" s="3">
        <f t="shared" ca="1" si="1210"/>
        <v>3</v>
      </c>
      <c r="L7012" s="3" t="str">
        <f ca="1">VLOOKUP(K7012,Freq_Investment!$A$1:$B$8,2,0)</f>
        <v>Fortnightly</v>
      </c>
      <c r="M7012" s="3" t="str">
        <f t="shared" ca="1" si="1211"/>
        <v>Manual</v>
      </c>
      <c r="N7012" s="3">
        <f t="shared" ca="1" si="1201"/>
        <v>2</v>
      </c>
      <c r="O7012" s="3">
        <f t="shared" ca="1" si="1201"/>
        <v>4</v>
      </c>
      <c r="P7012" s="3">
        <f t="shared" ca="1" si="1201"/>
        <v>2</v>
      </c>
    </row>
    <row r="7013" spans="1:16" x14ac:dyDescent="0.25">
      <c r="A7013" s="3">
        <f t="shared" ca="1" si="1202"/>
        <v>384933884</v>
      </c>
      <c r="B7013" s="3">
        <f t="shared" ca="1" si="1203"/>
        <v>408</v>
      </c>
      <c r="C7013" s="1">
        <f t="shared" ca="1" si="1204"/>
        <v>42917</v>
      </c>
      <c r="D7013" s="7">
        <f t="shared" ca="1" si="1205"/>
        <v>2</v>
      </c>
      <c r="E7013" s="3" t="str">
        <f ca="1">VLOOKUP(D7013,State!$A$1:$B$9,2,0)</f>
        <v>QLD</v>
      </c>
      <c r="F7013" s="3">
        <f t="shared" ca="1" si="1206"/>
        <v>220</v>
      </c>
      <c r="G7013" s="3" t="str">
        <f ca="1">VLOOKUP(F7013,Occupation!$A$1:$B$915,2,0)</f>
        <v>Production or Plant Engineer</v>
      </c>
      <c r="H7013" s="3">
        <f t="shared" ca="1" si="1207"/>
        <v>4</v>
      </c>
      <c r="I7013" s="3">
        <f t="shared" ca="1" si="1208"/>
        <v>5882.02</v>
      </c>
      <c r="J7013" s="3">
        <f t="shared" ca="1" si="1209"/>
        <v>0.32575250669655642</v>
      </c>
      <c r="K7013" s="3">
        <f t="shared" ca="1" si="1210"/>
        <v>4</v>
      </c>
      <c r="L7013" s="3" t="str">
        <f ca="1">VLOOKUP(K7013,Freq_Investment!$A$1:$B$8,2,0)</f>
        <v>Monthly</v>
      </c>
      <c r="M7013" s="3" t="str">
        <f t="shared" ca="1" si="1211"/>
        <v>Auto</v>
      </c>
      <c r="N7013" s="3">
        <f t="shared" ca="1" si="1201"/>
        <v>4</v>
      </c>
      <c r="O7013" s="3">
        <f t="shared" ca="1" si="1201"/>
        <v>3</v>
      </c>
      <c r="P7013" s="3">
        <f t="shared" ca="1" si="1201"/>
        <v>5</v>
      </c>
    </row>
    <row r="7014" spans="1:16" x14ac:dyDescent="0.25">
      <c r="A7014" s="3">
        <f t="shared" ca="1" si="1202"/>
        <v>434205490</v>
      </c>
      <c r="B7014" s="3">
        <f t="shared" ca="1" si="1203"/>
        <v>2713</v>
      </c>
      <c r="C7014" s="1">
        <f t="shared" ca="1" si="1204"/>
        <v>34425</v>
      </c>
      <c r="D7014" s="7">
        <f t="shared" ca="1" si="1205"/>
        <v>4</v>
      </c>
      <c r="E7014" s="3" t="str">
        <f ca="1">VLOOKUP(D7014,State!$A$1:$B$9,2,0)</f>
        <v>WA</v>
      </c>
      <c r="F7014" s="3">
        <f t="shared" ca="1" si="1206"/>
        <v>298</v>
      </c>
      <c r="G7014" s="3" t="str">
        <f ca="1">VLOOKUP(F7014,Occupation!$A$1:$B$915,2,0)</f>
        <v>Health Diagnostic and Promotion Professionals nec</v>
      </c>
      <c r="H7014" s="3">
        <f t="shared" ca="1" si="1207"/>
        <v>1</v>
      </c>
      <c r="I7014" s="3">
        <f t="shared" ca="1" si="1208"/>
        <v>89913.54</v>
      </c>
      <c r="J7014" s="3">
        <f t="shared" ca="1" si="1209"/>
        <v>0.32652150849935524</v>
      </c>
      <c r="K7014" s="3">
        <f t="shared" ca="1" si="1210"/>
        <v>1</v>
      </c>
      <c r="L7014" s="3" t="str">
        <f ca="1">VLOOKUP(K7014,Freq_Investment!$A$1:$B$8,2,0)</f>
        <v>Daily</v>
      </c>
      <c r="M7014" s="3" t="str">
        <f t="shared" ca="1" si="1211"/>
        <v>Auto</v>
      </c>
      <c r="N7014" s="3">
        <f t="shared" ca="1" si="1201"/>
        <v>4</v>
      </c>
      <c r="O7014" s="3">
        <f t="shared" ca="1" si="1201"/>
        <v>3</v>
      </c>
      <c r="P7014" s="3">
        <f t="shared" ca="1" si="1201"/>
        <v>5</v>
      </c>
    </row>
    <row r="7015" spans="1:16" x14ac:dyDescent="0.25">
      <c r="A7015" s="3">
        <f t="shared" ca="1" si="1202"/>
        <v>844563901</v>
      </c>
      <c r="B7015" s="3">
        <f t="shared" ca="1" si="1203"/>
        <v>1342</v>
      </c>
      <c r="C7015" s="1">
        <f t="shared" ca="1" si="1204"/>
        <v>34014</v>
      </c>
      <c r="D7015" s="7">
        <f t="shared" ca="1" si="1205"/>
        <v>2</v>
      </c>
      <c r="E7015" s="3" t="str">
        <f ca="1">VLOOKUP(D7015,State!$A$1:$B$9,2,0)</f>
        <v>QLD</v>
      </c>
      <c r="F7015" s="3">
        <f t="shared" ca="1" si="1206"/>
        <v>296</v>
      </c>
      <c r="G7015" s="3" t="str">
        <f ca="1">VLOOKUP(F7015,Occupation!$A$1:$B$915,2,0)</f>
        <v>Health Promotion Officer</v>
      </c>
      <c r="H7015" s="3">
        <f t="shared" ca="1" si="1207"/>
        <v>4</v>
      </c>
      <c r="I7015" s="3">
        <f t="shared" ca="1" si="1208"/>
        <v>61714.6</v>
      </c>
      <c r="J7015" s="3">
        <f t="shared" ca="1" si="1209"/>
        <v>1.5595734635481917E-2</v>
      </c>
      <c r="K7015" s="3">
        <f t="shared" ca="1" si="1210"/>
        <v>3</v>
      </c>
      <c r="L7015" s="3" t="str">
        <f ca="1">VLOOKUP(K7015,Freq_Investment!$A$1:$B$8,2,0)</f>
        <v>Fortnightly</v>
      </c>
      <c r="M7015" s="3" t="str">
        <f t="shared" ca="1" si="1211"/>
        <v>Manual</v>
      </c>
      <c r="N7015" s="3">
        <f t="shared" ca="1" si="1201"/>
        <v>4</v>
      </c>
      <c r="O7015" s="3">
        <f t="shared" ca="1" si="1201"/>
        <v>1</v>
      </c>
      <c r="P7015" s="3">
        <f t="shared" ca="1" si="1201"/>
        <v>4</v>
      </c>
    </row>
    <row r="7016" spans="1:16" x14ac:dyDescent="0.25">
      <c r="A7016" s="3">
        <f t="shared" ca="1" si="1202"/>
        <v>521200980</v>
      </c>
      <c r="B7016" s="3">
        <f t="shared" ca="1" si="1203"/>
        <v>3500</v>
      </c>
      <c r="C7016" s="1">
        <f t="shared" ca="1" si="1204"/>
        <v>37520</v>
      </c>
      <c r="D7016" s="7">
        <f t="shared" ca="1" si="1205"/>
        <v>4</v>
      </c>
      <c r="E7016" s="3" t="str">
        <f ca="1">VLOOKUP(D7016,State!$A$1:$B$9,2,0)</f>
        <v>WA</v>
      </c>
      <c r="F7016" s="3">
        <f t="shared" ca="1" si="1206"/>
        <v>159</v>
      </c>
      <c r="G7016" s="3" t="str">
        <f ca="1">VLOOKUP(F7016,Occupation!$A$1:$B$915,2,0)</f>
        <v>Economist</v>
      </c>
      <c r="H7016" s="3">
        <f t="shared" ca="1" si="1207"/>
        <v>1</v>
      </c>
      <c r="I7016" s="3">
        <f t="shared" ca="1" si="1208"/>
        <v>58070.71</v>
      </c>
      <c r="J7016" s="3">
        <f t="shared" ca="1" si="1209"/>
        <v>0.46895163503859921</v>
      </c>
      <c r="K7016" s="3">
        <f t="shared" ca="1" si="1210"/>
        <v>1</v>
      </c>
      <c r="L7016" s="3" t="str">
        <f ca="1">VLOOKUP(K7016,Freq_Investment!$A$1:$B$8,2,0)</f>
        <v>Daily</v>
      </c>
      <c r="M7016" s="3" t="str">
        <f t="shared" ca="1" si="1211"/>
        <v>Manual</v>
      </c>
      <c r="N7016" s="3">
        <f t="shared" ca="1" si="1201"/>
        <v>4</v>
      </c>
      <c r="O7016" s="3">
        <f t="shared" ca="1" si="1201"/>
        <v>3</v>
      </c>
      <c r="P7016" s="3">
        <f t="shared" ca="1" si="1201"/>
        <v>1</v>
      </c>
    </row>
    <row r="7017" spans="1:16" x14ac:dyDescent="0.25">
      <c r="A7017" s="3">
        <f t="shared" ca="1" si="1202"/>
        <v>957302242</v>
      </c>
      <c r="B7017" s="3">
        <f t="shared" ca="1" si="1203"/>
        <v>708</v>
      </c>
      <c r="C7017" s="1">
        <f t="shared" ca="1" si="1204"/>
        <v>34790</v>
      </c>
      <c r="D7017" s="7">
        <f t="shared" ca="1" si="1205"/>
        <v>2</v>
      </c>
      <c r="E7017" s="3" t="str">
        <f ca="1">VLOOKUP(D7017,State!$A$1:$B$9,2,0)</f>
        <v>QLD</v>
      </c>
      <c r="F7017" s="3">
        <f t="shared" ca="1" si="1206"/>
        <v>440</v>
      </c>
      <c r="G7017" s="3" t="str">
        <f ca="1">VLOOKUP(F7017,Occupation!$A$1:$B$915,2,0)</f>
        <v>Hydrographer</v>
      </c>
      <c r="H7017" s="3">
        <f t="shared" ca="1" si="1207"/>
        <v>3</v>
      </c>
      <c r="I7017" s="3">
        <f t="shared" ca="1" si="1208"/>
        <v>22025.599999999999</v>
      </c>
      <c r="J7017" s="3">
        <f t="shared" ca="1" si="1209"/>
        <v>0.32507699615012753</v>
      </c>
      <c r="K7017" s="3">
        <f t="shared" ca="1" si="1210"/>
        <v>7</v>
      </c>
      <c r="L7017" s="3" t="str">
        <f ca="1">VLOOKUP(K7017,Freq_Investment!$A$1:$B$8,2,0)</f>
        <v>Yearly</v>
      </c>
      <c r="M7017" s="3" t="str">
        <f t="shared" ca="1" si="1211"/>
        <v>Auto</v>
      </c>
      <c r="N7017" s="3">
        <f t="shared" ca="1" si="1201"/>
        <v>3</v>
      </c>
      <c r="O7017" s="3">
        <f t="shared" ca="1" si="1201"/>
        <v>4</v>
      </c>
      <c r="P7017" s="3">
        <f t="shared" ca="1" si="1201"/>
        <v>5</v>
      </c>
    </row>
    <row r="7018" spans="1:16" x14ac:dyDescent="0.25">
      <c r="A7018" s="3">
        <f t="shared" ca="1" si="1202"/>
        <v>581866754</v>
      </c>
      <c r="B7018" s="3">
        <f t="shared" ca="1" si="1203"/>
        <v>9945</v>
      </c>
      <c r="C7018" s="1">
        <f t="shared" ca="1" si="1204"/>
        <v>32225</v>
      </c>
      <c r="D7018" s="7">
        <f t="shared" ca="1" si="1205"/>
        <v>2</v>
      </c>
      <c r="E7018" s="3" t="str">
        <f ca="1">VLOOKUP(D7018,State!$A$1:$B$9,2,0)</f>
        <v>QLD</v>
      </c>
      <c r="F7018" s="3">
        <f t="shared" ca="1" si="1206"/>
        <v>909</v>
      </c>
      <c r="G7018" s="3" t="str">
        <f ca="1">VLOOKUP(F7018,Occupation!$A$1:$B$915,2,0)</f>
        <v>Autoglazier</v>
      </c>
      <c r="H7018" s="3">
        <f t="shared" ca="1" si="1207"/>
        <v>5</v>
      </c>
      <c r="I7018" s="3">
        <f t="shared" ca="1" si="1208"/>
        <v>48373.26</v>
      </c>
      <c r="J7018" s="3">
        <f t="shared" ca="1" si="1209"/>
        <v>0.25799650397394486</v>
      </c>
      <c r="K7018" s="3">
        <f t="shared" ca="1" si="1210"/>
        <v>5</v>
      </c>
      <c r="L7018" s="3" t="str">
        <f ca="1">VLOOKUP(K7018,Freq_Investment!$A$1:$B$8,2,0)</f>
        <v>Quarterly</v>
      </c>
      <c r="M7018" s="3" t="str">
        <f t="shared" ca="1" si="1211"/>
        <v>Manual</v>
      </c>
      <c r="N7018" s="3">
        <f t="shared" ca="1" si="1201"/>
        <v>4</v>
      </c>
      <c r="O7018" s="3">
        <f t="shared" ca="1" si="1201"/>
        <v>3</v>
      </c>
      <c r="P7018" s="3">
        <f t="shared" ca="1" si="1201"/>
        <v>5</v>
      </c>
    </row>
    <row r="7019" spans="1:16" x14ac:dyDescent="0.25">
      <c r="A7019" s="3">
        <f t="shared" ca="1" si="1202"/>
        <v>400892719</v>
      </c>
      <c r="B7019" s="3">
        <f t="shared" ca="1" si="1203"/>
        <v>8950</v>
      </c>
      <c r="C7019" s="1">
        <f t="shared" ca="1" si="1204"/>
        <v>37594</v>
      </c>
      <c r="D7019" s="7">
        <f t="shared" ca="1" si="1205"/>
        <v>1</v>
      </c>
      <c r="E7019" s="3" t="str">
        <f ca="1">VLOOKUP(D7019,State!$A$1:$B$9,2,0)</f>
        <v>NSW</v>
      </c>
      <c r="F7019" s="3">
        <f t="shared" ca="1" si="1206"/>
        <v>751</v>
      </c>
      <c r="G7019" s="3" t="str">
        <f ca="1">VLOOKUP(F7019,Occupation!$A$1:$B$915,2,0)</f>
        <v>Clerk of Court</v>
      </c>
      <c r="H7019" s="3">
        <f t="shared" ca="1" si="1207"/>
        <v>8</v>
      </c>
      <c r="I7019" s="3">
        <f t="shared" ca="1" si="1208"/>
        <v>92645.69</v>
      </c>
      <c r="J7019" s="3">
        <f t="shared" ca="1" si="1209"/>
        <v>0.15996697989110498</v>
      </c>
      <c r="K7019" s="3">
        <f t="shared" ca="1" si="1210"/>
        <v>4</v>
      </c>
      <c r="L7019" s="3" t="str">
        <f ca="1">VLOOKUP(K7019,Freq_Investment!$A$1:$B$8,2,0)</f>
        <v>Monthly</v>
      </c>
      <c r="M7019" s="3" t="str">
        <f t="shared" ca="1" si="1211"/>
        <v>Auto</v>
      </c>
      <c r="N7019" s="3">
        <f t="shared" ca="1" si="1201"/>
        <v>2</v>
      </c>
      <c r="O7019" s="3">
        <f t="shared" ca="1" si="1201"/>
        <v>2</v>
      </c>
      <c r="P7019" s="3">
        <f t="shared" ca="1" si="1201"/>
        <v>4</v>
      </c>
    </row>
    <row r="7020" spans="1:16" x14ac:dyDescent="0.25">
      <c r="A7020" s="3">
        <f t="shared" ca="1" si="1202"/>
        <v>683971282</v>
      </c>
      <c r="B7020" s="3">
        <f t="shared" ca="1" si="1203"/>
        <v>7201</v>
      </c>
      <c r="C7020" s="1">
        <f t="shared" ca="1" si="1204"/>
        <v>35479</v>
      </c>
      <c r="D7020" s="7">
        <f t="shared" ca="1" si="1205"/>
        <v>2</v>
      </c>
      <c r="E7020" s="3" t="str">
        <f ca="1">VLOOKUP(D7020,State!$A$1:$B$9,2,0)</f>
        <v>QLD</v>
      </c>
      <c r="F7020" s="3">
        <f t="shared" ca="1" si="1206"/>
        <v>482</v>
      </c>
      <c r="G7020" s="3" t="str">
        <f ca="1">VLOOKUP(F7020,Occupation!$A$1:$B$915,2,0)</f>
        <v>Metal Fabricator</v>
      </c>
      <c r="H7020" s="3">
        <f t="shared" ca="1" si="1207"/>
        <v>7</v>
      </c>
      <c r="I7020" s="3">
        <f t="shared" ca="1" si="1208"/>
        <v>12526.23</v>
      </c>
      <c r="J7020" s="3">
        <f t="shared" ca="1" si="1209"/>
        <v>8.4796115979032693E-2</v>
      </c>
      <c r="K7020" s="3">
        <f t="shared" ca="1" si="1210"/>
        <v>5</v>
      </c>
      <c r="L7020" s="3" t="str">
        <f ca="1">VLOOKUP(K7020,Freq_Investment!$A$1:$B$8,2,0)</f>
        <v>Quarterly</v>
      </c>
      <c r="M7020" s="3" t="str">
        <f t="shared" ca="1" si="1211"/>
        <v>Manual</v>
      </c>
      <c r="N7020" s="3">
        <f t="shared" ca="1" si="1201"/>
        <v>4</v>
      </c>
      <c r="O7020" s="3">
        <f t="shared" ca="1" si="1201"/>
        <v>2</v>
      </c>
      <c r="P7020" s="3">
        <f t="shared" ca="1" si="1201"/>
        <v>2</v>
      </c>
    </row>
    <row r="7021" spans="1:16" x14ac:dyDescent="0.25">
      <c r="A7021" s="3">
        <f t="shared" ca="1" si="1202"/>
        <v>720667617</v>
      </c>
      <c r="B7021" s="3">
        <f t="shared" ca="1" si="1203"/>
        <v>8161</v>
      </c>
      <c r="C7021" s="1">
        <f t="shared" ca="1" si="1204"/>
        <v>33750</v>
      </c>
      <c r="D7021" s="7">
        <f t="shared" ca="1" si="1205"/>
        <v>4</v>
      </c>
      <c r="E7021" s="3" t="str">
        <f ca="1">VLOOKUP(D7021,State!$A$1:$B$9,2,0)</f>
        <v>WA</v>
      </c>
      <c r="F7021" s="3">
        <f t="shared" ca="1" si="1206"/>
        <v>108</v>
      </c>
      <c r="G7021" s="3" t="str">
        <f ca="1">VLOOKUP(F7021,Occupation!$A$1:$B$915,2,0)</f>
        <v>Visual Arts and Crafts Professionals nec</v>
      </c>
      <c r="H7021" s="3">
        <f t="shared" ca="1" si="1207"/>
        <v>7</v>
      </c>
      <c r="I7021" s="3">
        <f t="shared" ca="1" si="1208"/>
        <v>67333.850000000006</v>
      </c>
      <c r="J7021" s="3">
        <f t="shared" ca="1" si="1209"/>
        <v>0.39348861484057795</v>
      </c>
      <c r="K7021" s="3">
        <f t="shared" ca="1" si="1210"/>
        <v>7</v>
      </c>
      <c r="L7021" s="3" t="str">
        <f ca="1">VLOOKUP(K7021,Freq_Investment!$A$1:$B$8,2,0)</f>
        <v>Yearly</v>
      </c>
      <c r="M7021" s="3" t="str">
        <f t="shared" ca="1" si="1211"/>
        <v>Auto</v>
      </c>
      <c r="N7021" s="3">
        <f t="shared" ca="1" si="1201"/>
        <v>3</v>
      </c>
      <c r="O7021" s="3">
        <f t="shared" ca="1" si="1201"/>
        <v>2</v>
      </c>
      <c r="P7021" s="3">
        <f t="shared" ca="1" si="1201"/>
        <v>2</v>
      </c>
    </row>
    <row r="7022" spans="1:16" x14ac:dyDescent="0.25">
      <c r="A7022" s="3">
        <f t="shared" ca="1" si="1202"/>
        <v>606371615</v>
      </c>
      <c r="B7022" s="3">
        <f t="shared" ca="1" si="1203"/>
        <v>9567</v>
      </c>
      <c r="C7022" s="1">
        <f t="shared" ca="1" si="1204"/>
        <v>35472</v>
      </c>
      <c r="D7022" s="7">
        <f t="shared" ca="1" si="1205"/>
        <v>1</v>
      </c>
      <c r="E7022" s="3" t="str">
        <f ca="1">VLOOKUP(D7022,State!$A$1:$B$9,2,0)</f>
        <v>NSW</v>
      </c>
      <c r="F7022" s="3">
        <f t="shared" ca="1" si="1206"/>
        <v>841</v>
      </c>
      <c r="G7022" s="3" t="str">
        <f ca="1">VLOOKUP(F7022,Occupation!$A$1:$B$915,2,0)</f>
        <v>Train Controller</v>
      </c>
      <c r="H7022" s="3">
        <f t="shared" ca="1" si="1207"/>
        <v>8</v>
      </c>
      <c r="I7022" s="3">
        <f t="shared" ca="1" si="1208"/>
        <v>50570.3</v>
      </c>
      <c r="J7022" s="3">
        <f t="shared" ca="1" si="1209"/>
        <v>0.22329573906565503</v>
      </c>
      <c r="K7022" s="3">
        <f t="shared" ca="1" si="1210"/>
        <v>7</v>
      </c>
      <c r="L7022" s="3" t="str">
        <f ca="1">VLOOKUP(K7022,Freq_Investment!$A$1:$B$8,2,0)</f>
        <v>Yearly</v>
      </c>
      <c r="M7022" s="3" t="str">
        <f t="shared" ca="1" si="1211"/>
        <v>Manual</v>
      </c>
      <c r="N7022" s="3">
        <f t="shared" ref="N7022:P7085" ca="1" si="1212">RANDBETWEEN(1,5)</f>
        <v>5</v>
      </c>
      <c r="O7022" s="3">
        <f t="shared" ca="1" si="1212"/>
        <v>3</v>
      </c>
      <c r="P7022" s="3">
        <f t="shared" ca="1" si="1212"/>
        <v>4</v>
      </c>
    </row>
    <row r="7023" spans="1:16" x14ac:dyDescent="0.25">
      <c r="A7023" s="3">
        <f t="shared" ca="1" si="1202"/>
        <v>788754351</v>
      </c>
      <c r="B7023" s="3">
        <f t="shared" ca="1" si="1203"/>
        <v>232</v>
      </c>
      <c r="C7023" s="1">
        <f t="shared" ca="1" si="1204"/>
        <v>38216</v>
      </c>
      <c r="D7023" s="7">
        <f t="shared" ca="1" si="1205"/>
        <v>5</v>
      </c>
      <c r="E7023" s="3" t="str">
        <f ca="1">VLOOKUP(D7023,State!$A$1:$B$9,2,0)</f>
        <v>NT</v>
      </c>
      <c r="F7023" s="3">
        <f t="shared" ca="1" si="1206"/>
        <v>640</v>
      </c>
      <c r="G7023" s="3" t="str">
        <f ca="1">VLOOKUP(F7023,Occupation!$A$1:$B$915,2,0)</f>
        <v>Family Day Care Worker</v>
      </c>
      <c r="H7023" s="3">
        <f t="shared" ca="1" si="1207"/>
        <v>3</v>
      </c>
      <c r="I7023" s="3">
        <f t="shared" ca="1" si="1208"/>
        <v>60396.67</v>
      </c>
      <c r="J7023" s="3">
        <f t="shared" ca="1" si="1209"/>
        <v>0.12143537071914379</v>
      </c>
      <c r="K7023" s="3">
        <f t="shared" ca="1" si="1210"/>
        <v>2</v>
      </c>
      <c r="L7023" s="3" t="str">
        <f ca="1">VLOOKUP(K7023,Freq_Investment!$A$1:$B$8,2,0)</f>
        <v>Weekly</v>
      </c>
      <c r="M7023" s="3" t="str">
        <f t="shared" ca="1" si="1211"/>
        <v>Auto</v>
      </c>
      <c r="N7023" s="3">
        <f t="shared" ca="1" si="1212"/>
        <v>3</v>
      </c>
      <c r="O7023" s="3">
        <f t="shared" ca="1" si="1212"/>
        <v>1</v>
      </c>
      <c r="P7023" s="3">
        <f t="shared" ca="1" si="1212"/>
        <v>5</v>
      </c>
    </row>
    <row r="7024" spans="1:16" x14ac:dyDescent="0.25">
      <c r="A7024" s="3">
        <f t="shared" ca="1" si="1202"/>
        <v>857775707</v>
      </c>
      <c r="B7024" s="3">
        <f t="shared" ca="1" si="1203"/>
        <v>8667</v>
      </c>
      <c r="C7024" s="1">
        <f t="shared" ca="1" si="1204"/>
        <v>28121</v>
      </c>
      <c r="D7024" s="7">
        <f t="shared" ca="1" si="1205"/>
        <v>5</v>
      </c>
      <c r="E7024" s="3" t="str">
        <f ca="1">VLOOKUP(D7024,State!$A$1:$B$9,2,0)</f>
        <v>NT</v>
      </c>
      <c r="F7024" s="3">
        <f t="shared" ca="1" si="1206"/>
        <v>293</v>
      </c>
      <c r="G7024" s="3" t="str">
        <f ca="1">VLOOKUP(F7024,Occupation!$A$1:$B$915,2,0)</f>
        <v>Hospital Pharmacist</v>
      </c>
      <c r="H7024" s="3">
        <f t="shared" ca="1" si="1207"/>
        <v>6</v>
      </c>
      <c r="I7024" s="3">
        <f t="shared" ca="1" si="1208"/>
        <v>55421.22</v>
      </c>
      <c r="J7024" s="3">
        <f t="shared" ca="1" si="1209"/>
        <v>9.7440851695591968E-2</v>
      </c>
      <c r="K7024" s="3">
        <f t="shared" ca="1" si="1210"/>
        <v>7</v>
      </c>
      <c r="L7024" s="3" t="str">
        <f ca="1">VLOOKUP(K7024,Freq_Investment!$A$1:$B$8,2,0)</f>
        <v>Yearly</v>
      </c>
      <c r="M7024" s="3" t="str">
        <f t="shared" ca="1" si="1211"/>
        <v>Auto</v>
      </c>
      <c r="N7024" s="3">
        <f t="shared" ca="1" si="1212"/>
        <v>3</v>
      </c>
      <c r="O7024" s="3">
        <f t="shared" ca="1" si="1212"/>
        <v>1</v>
      </c>
      <c r="P7024" s="3">
        <f t="shared" ca="1" si="1212"/>
        <v>4</v>
      </c>
    </row>
    <row r="7025" spans="1:16" x14ac:dyDescent="0.25">
      <c r="A7025" s="3">
        <f t="shared" ca="1" si="1202"/>
        <v>584370409</v>
      </c>
      <c r="B7025" s="3">
        <f t="shared" ca="1" si="1203"/>
        <v>9298</v>
      </c>
      <c r="C7025" s="1">
        <f t="shared" ca="1" si="1204"/>
        <v>39591</v>
      </c>
      <c r="D7025" s="7">
        <f t="shared" ca="1" si="1205"/>
        <v>8</v>
      </c>
      <c r="E7025" s="3" t="str">
        <f ca="1">VLOOKUP(D7025,State!$A$1:$B$9,2,0)</f>
        <v>ACT</v>
      </c>
      <c r="F7025" s="3">
        <f t="shared" ca="1" si="1206"/>
        <v>260</v>
      </c>
      <c r="G7025" s="3" t="str">
        <f ca="1">VLOOKUP(F7025,Occupation!$A$1:$B$915,2,0)</f>
        <v>Meteorologist</v>
      </c>
      <c r="H7025" s="3">
        <f t="shared" ca="1" si="1207"/>
        <v>8</v>
      </c>
      <c r="I7025" s="3">
        <f t="shared" ca="1" si="1208"/>
        <v>86191.19</v>
      </c>
      <c r="J7025" s="3">
        <f t="shared" ca="1" si="1209"/>
        <v>0.10688408000584176</v>
      </c>
      <c r="K7025" s="3">
        <f t="shared" ca="1" si="1210"/>
        <v>7</v>
      </c>
      <c r="L7025" s="3" t="str">
        <f ca="1">VLOOKUP(K7025,Freq_Investment!$A$1:$B$8,2,0)</f>
        <v>Yearly</v>
      </c>
      <c r="M7025" s="3" t="str">
        <f t="shared" ca="1" si="1211"/>
        <v>Auto</v>
      </c>
      <c r="N7025" s="3">
        <f t="shared" ca="1" si="1212"/>
        <v>2</v>
      </c>
      <c r="O7025" s="3">
        <f t="shared" ca="1" si="1212"/>
        <v>1</v>
      </c>
      <c r="P7025" s="3">
        <f t="shared" ca="1" si="1212"/>
        <v>2</v>
      </c>
    </row>
    <row r="7026" spans="1:16" x14ac:dyDescent="0.25">
      <c r="A7026" s="3">
        <f t="shared" ca="1" si="1202"/>
        <v>519854533</v>
      </c>
      <c r="B7026" s="3">
        <f t="shared" ca="1" si="1203"/>
        <v>8148</v>
      </c>
      <c r="C7026" s="1">
        <f t="shared" ca="1" si="1204"/>
        <v>31084</v>
      </c>
      <c r="D7026" s="7">
        <f t="shared" ca="1" si="1205"/>
        <v>1</v>
      </c>
      <c r="E7026" s="3" t="str">
        <f ca="1">VLOOKUP(D7026,State!$A$1:$B$9,2,0)</f>
        <v>NSW</v>
      </c>
      <c r="F7026" s="3">
        <f t="shared" ca="1" si="1206"/>
        <v>416</v>
      </c>
      <c r="G7026" s="3" t="str">
        <f ca="1">VLOOKUP(F7026,Occupation!$A$1:$B$915,2,0)</f>
        <v>Community Arts Worker</v>
      </c>
      <c r="H7026" s="3">
        <f t="shared" ca="1" si="1207"/>
        <v>5</v>
      </c>
      <c r="I7026" s="3">
        <f t="shared" ca="1" si="1208"/>
        <v>95680.84</v>
      </c>
      <c r="J7026" s="3">
        <f t="shared" ca="1" si="1209"/>
        <v>0.33319033321187214</v>
      </c>
      <c r="K7026" s="3">
        <f t="shared" ca="1" si="1210"/>
        <v>3</v>
      </c>
      <c r="L7026" s="3" t="str">
        <f ca="1">VLOOKUP(K7026,Freq_Investment!$A$1:$B$8,2,0)</f>
        <v>Fortnightly</v>
      </c>
      <c r="M7026" s="3" t="str">
        <f t="shared" ca="1" si="1211"/>
        <v>Manual</v>
      </c>
      <c r="N7026" s="3">
        <f t="shared" ca="1" si="1212"/>
        <v>2</v>
      </c>
      <c r="O7026" s="3">
        <f t="shared" ca="1" si="1212"/>
        <v>5</v>
      </c>
      <c r="P7026" s="3">
        <f t="shared" ca="1" si="1212"/>
        <v>1</v>
      </c>
    </row>
    <row r="7027" spans="1:16" x14ac:dyDescent="0.25">
      <c r="A7027" s="3">
        <f t="shared" ca="1" si="1202"/>
        <v>73375579</v>
      </c>
      <c r="B7027" s="3">
        <f t="shared" ca="1" si="1203"/>
        <v>501</v>
      </c>
      <c r="C7027" s="1">
        <f t="shared" ca="1" si="1204"/>
        <v>37979</v>
      </c>
      <c r="D7027" s="7">
        <f t="shared" ca="1" si="1205"/>
        <v>2</v>
      </c>
      <c r="E7027" s="3" t="str">
        <f ca="1">VLOOKUP(D7027,State!$A$1:$B$9,2,0)</f>
        <v>QLD</v>
      </c>
      <c r="F7027" s="3">
        <f t="shared" ca="1" si="1206"/>
        <v>371</v>
      </c>
      <c r="G7027" s="3" t="str">
        <f ca="1">VLOOKUP(F7027,Occupation!$A$1:$B$915,2,0)</f>
        <v>Developer Programmer</v>
      </c>
      <c r="H7027" s="3">
        <f t="shared" ca="1" si="1207"/>
        <v>1</v>
      </c>
      <c r="I7027" s="3">
        <f t="shared" ca="1" si="1208"/>
        <v>15365.27</v>
      </c>
      <c r="J7027" s="3">
        <f t="shared" ca="1" si="1209"/>
        <v>0.4047722235645615</v>
      </c>
      <c r="K7027" s="3">
        <f t="shared" ca="1" si="1210"/>
        <v>2</v>
      </c>
      <c r="L7027" s="3" t="str">
        <f ca="1">VLOOKUP(K7027,Freq_Investment!$A$1:$B$8,2,0)</f>
        <v>Weekly</v>
      </c>
      <c r="M7027" s="3" t="str">
        <f t="shared" ca="1" si="1211"/>
        <v>Auto</v>
      </c>
      <c r="N7027" s="3">
        <f t="shared" ca="1" si="1212"/>
        <v>5</v>
      </c>
      <c r="O7027" s="3">
        <f t="shared" ca="1" si="1212"/>
        <v>5</v>
      </c>
      <c r="P7027" s="3">
        <f t="shared" ca="1" si="1212"/>
        <v>5</v>
      </c>
    </row>
    <row r="7028" spans="1:16" x14ac:dyDescent="0.25">
      <c r="A7028" s="3">
        <f t="shared" ca="1" si="1202"/>
        <v>130632364</v>
      </c>
      <c r="B7028" s="3">
        <f t="shared" ca="1" si="1203"/>
        <v>7520</v>
      </c>
      <c r="C7028" s="1">
        <f t="shared" ca="1" si="1204"/>
        <v>31153</v>
      </c>
      <c r="D7028" s="7">
        <f t="shared" ca="1" si="1205"/>
        <v>4</v>
      </c>
      <c r="E7028" s="3" t="str">
        <f ca="1">VLOOKUP(D7028,State!$A$1:$B$9,2,0)</f>
        <v>WA</v>
      </c>
      <c r="F7028" s="3">
        <f t="shared" ca="1" si="1206"/>
        <v>231</v>
      </c>
      <c r="G7028" s="3" t="str">
        <f ca="1">VLOOKUP(F7028,Occupation!$A$1:$B$915,2,0)</f>
        <v>Forester / Forest Scientist</v>
      </c>
      <c r="H7028" s="3">
        <f t="shared" ca="1" si="1207"/>
        <v>10</v>
      </c>
      <c r="I7028" s="3">
        <f t="shared" ca="1" si="1208"/>
        <v>61789</v>
      </c>
      <c r="J7028" s="3">
        <f t="shared" ca="1" si="1209"/>
        <v>0.1446892685790277</v>
      </c>
      <c r="K7028" s="3">
        <f t="shared" ca="1" si="1210"/>
        <v>1</v>
      </c>
      <c r="L7028" s="3" t="str">
        <f ca="1">VLOOKUP(K7028,Freq_Investment!$A$1:$B$8,2,0)</f>
        <v>Daily</v>
      </c>
      <c r="M7028" s="3" t="str">
        <f t="shared" ca="1" si="1211"/>
        <v>Auto</v>
      </c>
      <c r="N7028" s="3">
        <f t="shared" ca="1" si="1212"/>
        <v>4</v>
      </c>
      <c r="O7028" s="3">
        <f t="shared" ca="1" si="1212"/>
        <v>4</v>
      </c>
      <c r="P7028" s="3">
        <f t="shared" ca="1" si="1212"/>
        <v>1</v>
      </c>
    </row>
    <row r="7029" spans="1:16" x14ac:dyDescent="0.25">
      <c r="A7029" s="3">
        <f t="shared" ca="1" si="1202"/>
        <v>32829934</v>
      </c>
      <c r="B7029" s="3">
        <f t="shared" ca="1" si="1203"/>
        <v>5157</v>
      </c>
      <c r="C7029" s="1">
        <f t="shared" ca="1" si="1204"/>
        <v>41383</v>
      </c>
      <c r="D7029" s="7">
        <f t="shared" ca="1" si="1205"/>
        <v>6</v>
      </c>
      <c r="E7029" s="3" t="str">
        <f ca="1">VLOOKUP(D7029,State!$A$1:$B$9,2,0)</f>
        <v>TAS</v>
      </c>
      <c r="F7029" s="3">
        <f t="shared" ca="1" si="1206"/>
        <v>313</v>
      </c>
      <c r="G7029" s="3" t="str">
        <f ca="1">VLOOKUP(F7029,Occupation!$A$1:$B$915,2,0)</f>
        <v>General Practitioner</v>
      </c>
      <c r="H7029" s="3">
        <f t="shared" ca="1" si="1207"/>
        <v>7</v>
      </c>
      <c r="I7029" s="3">
        <f t="shared" ca="1" si="1208"/>
        <v>66613.17</v>
      </c>
      <c r="J7029" s="3">
        <f t="shared" ca="1" si="1209"/>
        <v>0.22714681692059346</v>
      </c>
      <c r="K7029" s="3">
        <f t="shared" ca="1" si="1210"/>
        <v>2</v>
      </c>
      <c r="L7029" s="3" t="str">
        <f ca="1">VLOOKUP(K7029,Freq_Investment!$A$1:$B$8,2,0)</f>
        <v>Weekly</v>
      </c>
      <c r="M7029" s="3" t="str">
        <f t="shared" ca="1" si="1211"/>
        <v>Auto</v>
      </c>
      <c r="N7029" s="3">
        <f t="shared" ca="1" si="1212"/>
        <v>4</v>
      </c>
      <c r="O7029" s="3">
        <f t="shared" ca="1" si="1212"/>
        <v>5</v>
      </c>
      <c r="P7029" s="3">
        <f t="shared" ca="1" si="1212"/>
        <v>1</v>
      </c>
    </row>
    <row r="7030" spans="1:16" x14ac:dyDescent="0.25">
      <c r="A7030" s="3">
        <f t="shared" ca="1" si="1202"/>
        <v>532775989</v>
      </c>
      <c r="B7030" s="3">
        <f t="shared" ca="1" si="1203"/>
        <v>724</v>
      </c>
      <c r="C7030" s="1">
        <f t="shared" ca="1" si="1204"/>
        <v>35695</v>
      </c>
      <c r="D7030" s="7">
        <f t="shared" ca="1" si="1205"/>
        <v>8</v>
      </c>
      <c r="E7030" s="3" t="str">
        <f ca="1">VLOOKUP(D7030,State!$A$1:$B$9,2,0)</f>
        <v>ACT</v>
      </c>
      <c r="F7030" s="3">
        <f t="shared" ca="1" si="1206"/>
        <v>289</v>
      </c>
      <c r="G7030" s="3" t="str">
        <f ca="1">VLOOKUP(F7030,Occupation!$A$1:$B$915,2,0)</f>
        <v>Environmental Health Officer</v>
      </c>
      <c r="H7030" s="3">
        <f t="shared" ca="1" si="1207"/>
        <v>4</v>
      </c>
      <c r="I7030" s="3">
        <f t="shared" ca="1" si="1208"/>
        <v>74726.91</v>
      </c>
      <c r="J7030" s="3">
        <f t="shared" ca="1" si="1209"/>
        <v>0.20675952025271516</v>
      </c>
      <c r="K7030" s="3">
        <f t="shared" ca="1" si="1210"/>
        <v>1</v>
      </c>
      <c r="L7030" s="3" t="str">
        <f ca="1">VLOOKUP(K7030,Freq_Investment!$A$1:$B$8,2,0)</f>
        <v>Daily</v>
      </c>
      <c r="M7030" s="3" t="str">
        <f t="shared" ca="1" si="1211"/>
        <v>Auto</v>
      </c>
      <c r="N7030" s="3">
        <f t="shared" ca="1" si="1212"/>
        <v>1</v>
      </c>
      <c r="O7030" s="3">
        <f t="shared" ca="1" si="1212"/>
        <v>5</v>
      </c>
      <c r="P7030" s="3">
        <f t="shared" ca="1" si="1212"/>
        <v>1</v>
      </c>
    </row>
    <row r="7031" spans="1:16" x14ac:dyDescent="0.25">
      <c r="A7031" s="3">
        <f t="shared" ca="1" si="1202"/>
        <v>284367923</v>
      </c>
      <c r="B7031" s="3">
        <f t="shared" ca="1" si="1203"/>
        <v>8978</v>
      </c>
      <c r="C7031" s="1">
        <f t="shared" ca="1" si="1204"/>
        <v>43004</v>
      </c>
      <c r="D7031" s="7">
        <f t="shared" ca="1" si="1205"/>
        <v>2</v>
      </c>
      <c r="E7031" s="3" t="str">
        <f ca="1">VLOOKUP(D7031,State!$A$1:$B$9,2,0)</f>
        <v>QLD</v>
      </c>
      <c r="F7031" s="3">
        <f t="shared" ca="1" si="1206"/>
        <v>834</v>
      </c>
      <c r="G7031" s="3" t="str">
        <f ca="1">VLOOKUP(F7031,Occupation!$A$1:$B$915,2,0)</f>
        <v>Boiler or Engine Operator</v>
      </c>
      <c r="H7031" s="3">
        <f t="shared" ca="1" si="1207"/>
        <v>4</v>
      </c>
      <c r="I7031" s="3">
        <f t="shared" ca="1" si="1208"/>
        <v>42025.2</v>
      </c>
      <c r="J7031" s="3">
        <f t="shared" ca="1" si="1209"/>
        <v>0.1952137726226606</v>
      </c>
      <c r="K7031" s="3">
        <f t="shared" ca="1" si="1210"/>
        <v>7</v>
      </c>
      <c r="L7031" s="3" t="str">
        <f ca="1">VLOOKUP(K7031,Freq_Investment!$A$1:$B$8,2,0)</f>
        <v>Yearly</v>
      </c>
      <c r="M7031" s="3" t="str">
        <f t="shared" ca="1" si="1211"/>
        <v>Auto</v>
      </c>
      <c r="N7031" s="3">
        <f t="shared" ca="1" si="1212"/>
        <v>1</v>
      </c>
      <c r="O7031" s="3">
        <f t="shared" ca="1" si="1212"/>
        <v>2</v>
      </c>
      <c r="P7031" s="3">
        <f t="shared" ca="1" si="1212"/>
        <v>5</v>
      </c>
    </row>
    <row r="7032" spans="1:16" x14ac:dyDescent="0.25">
      <c r="A7032" s="3">
        <f t="shared" ca="1" si="1202"/>
        <v>414608260</v>
      </c>
      <c r="B7032" s="3">
        <f t="shared" ca="1" si="1203"/>
        <v>343</v>
      </c>
      <c r="C7032" s="1">
        <f t="shared" ca="1" si="1204"/>
        <v>26294</v>
      </c>
      <c r="D7032" s="7">
        <f t="shared" ca="1" si="1205"/>
        <v>8</v>
      </c>
      <c r="E7032" s="3" t="str">
        <f ca="1">VLOOKUP(D7032,State!$A$1:$B$9,2,0)</f>
        <v>ACT</v>
      </c>
      <c r="F7032" s="3">
        <f t="shared" ca="1" si="1206"/>
        <v>349</v>
      </c>
      <c r="G7032" s="3" t="str">
        <f ca="1">VLOOKUP(F7032,Occupation!$A$1:$B$915,2,0)</f>
        <v>Nurse Researcher</v>
      </c>
      <c r="H7032" s="3">
        <f t="shared" ca="1" si="1207"/>
        <v>6</v>
      </c>
      <c r="I7032" s="3">
        <f t="shared" ca="1" si="1208"/>
        <v>57719.34</v>
      </c>
      <c r="J7032" s="3">
        <f t="shared" ca="1" si="1209"/>
        <v>5.8487199104447329E-2</v>
      </c>
      <c r="K7032" s="3">
        <f t="shared" ca="1" si="1210"/>
        <v>1</v>
      </c>
      <c r="L7032" s="3" t="str">
        <f ca="1">VLOOKUP(K7032,Freq_Investment!$A$1:$B$8,2,0)</f>
        <v>Daily</v>
      </c>
      <c r="M7032" s="3" t="str">
        <f t="shared" ca="1" si="1211"/>
        <v>Manual</v>
      </c>
      <c r="N7032" s="3">
        <f t="shared" ca="1" si="1212"/>
        <v>5</v>
      </c>
      <c r="O7032" s="3">
        <f t="shared" ca="1" si="1212"/>
        <v>3</v>
      </c>
      <c r="P7032" s="3">
        <f t="shared" ca="1" si="1212"/>
        <v>4</v>
      </c>
    </row>
    <row r="7033" spans="1:16" x14ac:dyDescent="0.25">
      <c r="A7033" s="3">
        <f t="shared" ca="1" si="1202"/>
        <v>195122754</v>
      </c>
      <c r="B7033" s="3">
        <f t="shared" ca="1" si="1203"/>
        <v>7452</v>
      </c>
      <c r="C7033" s="1">
        <f t="shared" ca="1" si="1204"/>
        <v>39989</v>
      </c>
      <c r="D7033" s="7">
        <f t="shared" ca="1" si="1205"/>
        <v>7</v>
      </c>
      <c r="E7033" s="3" t="str">
        <f ca="1">VLOOKUP(D7033,State!$A$1:$B$9,2,0)</f>
        <v>VIC</v>
      </c>
      <c r="F7033" s="3">
        <f t="shared" ca="1" si="1206"/>
        <v>490</v>
      </c>
      <c r="G7033" s="3" t="str">
        <f ca="1">VLOOKUP(F7033,Occupation!$A$1:$B$915,2,0)</f>
        <v>Fitter-Welder</v>
      </c>
      <c r="H7033" s="3">
        <f t="shared" ca="1" si="1207"/>
        <v>1</v>
      </c>
      <c r="I7033" s="3">
        <f t="shared" ca="1" si="1208"/>
        <v>24657.09</v>
      </c>
      <c r="J7033" s="3">
        <f t="shared" ca="1" si="1209"/>
        <v>0.43566929755582828</v>
      </c>
      <c r="K7033" s="3">
        <f t="shared" ca="1" si="1210"/>
        <v>1</v>
      </c>
      <c r="L7033" s="3" t="str">
        <f ca="1">VLOOKUP(K7033,Freq_Investment!$A$1:$B$8,2,0)</f>
        <v>Daily</v>
      </c>
      <c r="M7033" s="3" t="str">
        <f t="shared" ca="1" si="1211"/>
        <v>Auto</v>
      </c>
      <c r="N7033" s="3">
        <f t="shared" ca="1" si="1212"/>
        <v>3</v>
      </c>
      <c r="O7033" s="3">
        <f t="shared" ca="1" si="1212"/>
        <v>5</v>
      </c>
      <c r="P7033" s="3">
        <f t="shared" ca="1" si="1212"/>
        <v>3</v>
      </c>
    </row>
    <row r="7034" spans="1:16" x14ac:dyDescent="0.25">
      <c r="A7034" s="3">
        <f t="shared" ca="1" si="1202"/>
        <v>48455540</v>
      </c>
      <c r="B7034" s="3">
        <f t="shared" ca="1" si="1203"/>
        <v>1893</v>
      </c>
      <c r="C7034" s="1">
        <f t="shared" ca="1" si="1204"/>
        <v>36727</v>
      </c>
      <c r="D7034" s="7">
        <f t="shared" ca="1" si="1205"/>
        <v>1</v>
      </c>
      <c r="E7034" s="3" t="str">
        <f ca="1">VLOOKUP(D7034,State!$A$1:$B$9,2,0)</f>
        <v>NSW</v>
      </c>
      <c r="F7034" s="3">
        <f t="shared" ca="1" si="1206"/>
        <v>430</v>
      </c>
      <c r="G7034" s="3" t="str">
        <f ca="1">VLOOKUP(F7034,Occupation!$A$1:$B$915,2,0)</f>
        <v>Medical Technicians nec</v>
      </c>
      <c r="H7034" s="3">
        <f t="shared" ca="1" si="1207"/>
        <v>7</v>
      </c>
      <c r="I7034" s="3">
        <f t="shared" ca="1" si="1208"/>
        <v>4315.72</v>
      </c>
      <c r="J7034" s="3">
        <f t="shared" ca="1" si="1209"/>
        <v>0.1692637741003622</v>
      </c>
      <c r="K7034" s="3">
        <f t="shared" ca="1" si="1210"/>
        <v>5</v>
      </c>
      <c r="L7034" s="3" t="str">
        <f ca="1">VLOOKUP(K7034,Freq_Investment!$A$1:$B$8,2,0)</f>
        <v>Quarterly</v>
      </c>
      <c r="M7034" s="3" t="str">
        <f t="shared" ca="1" si="1211"/>
        <v>Manual</v>
      </c>
      <c r="N7034" s="3">
        <f t="shared" ca="1" si="1212"/>
        <v>2</v>
      </c>
      <c r="O7034" s="3">
        <f t="shared" ca="1" si="1212"/>
        <v>1</v>
      </c>
      <c r="P7034" s="3">
        <f t="shared" ca="1" si="1212"/>
        <v>2</v>
      </c>
    </row>
    <row r="7035" spans="1:16" x14ac:dyDescent="0.25">
      <c r="A7035" s="3">
        <f t="shared" ca="1" si="1202"/>
        <v>116686329</v>
      </c>
      <c r="B7035" s="3">
        <f t="shared" ca="1" si="1203"/>
        <v>5945</v>
      </c>
      <c r="C7035" s="1">
        <f t="shared" ca="1" si="1204"/>
        <v>38900</v>
      </c>
      <c r="D7035" s="7">
        <f t="shared" ca="1" si="1205"/>
        <v>6</v>
      </c>
      <c r="E7035" s="3" t="str">
        <f ca="1">VLOOKUP(D7035,State!$A$1:$B$9,2,0)</f>
        <v>TAS</v>
      </c>
      <c r="F7035" s="3">
        <f t="shared" ca="1" si="1206"/>
        <v>910</v>
      </c>
      <c r="G7035" s="3" t="str">
        <f ca="1">VLOOKUP(F7035,Occupation!$A$1:$B$915,2,0)</f>
        <v>Exhaust and Muffler Repairer</v>
      </c>
      <c r="H7035" s="3">
        <f t="shared" ca="1" si="1207"/>
        <v>9</v>
      </c>
      <c r="I7035" s="3">
        <f t="shared" ca="1" si="1208"/>
        <v>55535.91</v>
      </c>
      <c r="J7035" s="3">
        <f t="shared" ca="1" si="1209"/>
        <v>0.1290576047924113</v>
      </c>
      <c r="K7035" s="3">
        <f t="shared" ca="1" si="1210"/>
        <v>3</v>
      </c>
      <c r="L7035" s="3" t="str">
        <f ca="1">VLOOKUP(K7035,Freq_Investment!$A$1:$B$8,2,0)</f>
        <v>Fortnightly</v>
      </c>
      <c r="M7035" s="3" t="str">
        <f t="shared" ca="1" si="1211"/>
        <v>Auto</v>
      </c>
      <c r="N7035" s="3">
        <f t="shared" ca="1" si="1212"/>
        <v>3</v>
      </c>
      <c r="O7035" s="3">
        <f t="shared" ca="1" si="1212"/>
        <v>5</v>
      </c>
      <c r="P7035" s="3">
        <f t="shared" ca="1" si="1212"/>
        <v>3</v>
      </c>
    </row>
    <row r="7036" spans="1:16" x14ac:dyDescent="0.25">
      <c r="A7036" s="3">
        <f t="shared" ca="1" si="1202"/>
        <v>873518526</v>
      </c>
      <c r="B7036" s="3">
        <f t="shared" ca="1" si="1203"/>
        <v>3664</v>
      </c>
      <c r="C7036" s="1">
        <f t="shared" ca="1" si="1204"/>
        <v>34275</v>
      </c>
      <c r="D7036" s="7">
        <f t="shared" ca="1" si="1205"/>
        <v>2</v>
      </c>
      <c r="E7036" s="3" t="str">
        <f ca="1">VLOOKUP(D7036,State!$A$1:$B$9,2,0)</f>
        <v>QLD</v>
      </c>
      <c r="F7036" s="3">
        <f t="shared" ca="1" si="1206"/>
        <v>135</v>
      </c>
      <c r="G7036" s="3" t="str">
        <f ca="1">VLOOKUP(F7036,Occupation!$A$1:$B$915,2,0)</f>
        <v>Corporate Treasurer</v>
      </c>
      <c r="H7036" s="3">
        <f t="shared" ca="1" si="1207"/>
        <v>10</v>
      </c>
      <c r="I7036" s="3">
        <f t="shared" ca="1" si="1208"/>
        <v>87694.01</v>
      </c>
      <c r="J7036" s="3">
        <f t="shared" ca="1" si="1209"/>
        <v>0.16198146097511001</v>
      </c>
      <c r="K7036" s="3">
        <f t="shared" ca="1" si="1210"/>
        <v>2</v>
      </c>
      <c r="L7036" s="3" t="str">
        <f ca="1">VLOOKUP(K7036,Freq_Investment!$A$1:$B$8,2,0)</f>
        <v>Weekly</v>
      </c>
      <c r="M7036" s="3" t="str">
        <f t="shared" ca="1" si="1211"/>
        <v>Auto</v>
      </c>
      <c r="N7036" s="3">
        <f t="shared" ca="1" si="1212"/>
        <v>2</v>
      </c>
      <c r="O7036" s="3">
        <f t="shared" ca="1" si="1212"/>
        <v>4</v>
      </c>
      <c r="P7036" s="3">
        <f t="shared" ca="1" si="1212"/>
        <v>4</v>
      </c>
    </row>
    <row r="7037" spans="1:16" x14ac:dyDescent="0.25">
      <c r="A7037" s="3">
        <f t="shared" ca="1" si="1202"/>
        <v>412205906</v>
      </c>
      <c r="B7037" s="3">
        <f t="shared" ca="1" si="1203"/>
        <v>4620</v>
      </c>
      <c r="C7037" s="1">
        <f t="shared" ca="1" si="1204"/>
        <v>26495</v>
      </c>
      <c r="D7037" s="7">
        <f t="shared" ca="1" si="1205"/>
        <v>2</v>
      </c>
      <c r="E7037" s="3" t="str">
        <f ca="1">VLOOKUP(D7037,State!$A$1:$B$9,2,0)</f>
        <v>QLD</v>
      </c>
      <c r="F7037" s="3">
        <f t="shared" ca="1" si="1206"/>
        <v>395</v>
      </c>
      <c r="G7037" s="3" t="str">
        <f ca="1">VLOOKUP(F7037,Occupation!$A$1:$B$915,2,0)</f>
        <v>Intellectual Property Lawyer</v>
      </c>
      <c r="H7037" s="3">
        <f t="shared" ca="1" si="1207"/>
        <v>6</v>
      </c>
      <c r="I7037" s="3">
        <f t="shared" ca="1" si="1208"/>
        <v>82421.59</v>
      </c>
      <c r="J7037" s="3">
        <f t="shared" ca="1" si="1209"/>
        <v>0.16763716370494181</v>
      </c>
      <c r="K7037" s="3">
        <f t="shared" ca="1" si="1210"/>
        <v>3</v>
      </c>
      <c r="L7037" s="3" t="str">
        <f ca="1">VLOOKUP(K7037,Freq_Investment!$A$1:$B$8,2,0)</f>
        <v>Fortnightly</v>
      </c>
      <c r="M7037" s="3" t="str">
        <f t="shared" ca="1" si="1211"/>
        <v>Manual</v>
      </c>
      <c r="N7037" s="3">
        <f t="shared" ca="1" si="1212"/>
        <v>1</v>
      </c>
      <c r="O7037" s="3">
        <f t="shared" ca="1" si="1212"/>
        <v>4</v>
      </c>
      <c r="P7037" s="3">
        <f t="shared" ca="1" si="1212"/>
        <v>2</v>
      </c>
    </row>
    <row r="7038" spans="1:16" x14ac:dyDescent="0.25">
      <c r="A7038" s="3">
        <f t="shared" ca="1" si="1202"/>
        <v>765158114</v>
      </c>
      <c r="B7038" s="3">
        <f t="shared" ca="1" si="1203"/>
        <v>1543</v>
      </c>
      <c r="C7038" s="1">
        <f t="shared" ca="1" si="1204"/>
        <v>43679</v>
      </c>
      <c r="D7038" s="7">
        <f t="shared" ca="1" si="1205"/>
        <v>6</v>
      </c>
      <c r="E7038" s="3" t="str">
        <f ca="1">VLOOKUP(D7038,State!$A$1:$B$9,2,0)</f>
        <v>TAS</v>
      </c>
      <c r="F7038" s="3">
        <f t="shared" ca="1" si="1206"/>
        <v>104</v>
      </c>
      <c r="G7038" s="3" t="str">
        <f ca="1">VLOOKUP(F7038,Occupation!$A$1:$B$915,2,0)</f>
        <v>Photographer</v>
      </c>
      <c r="H7038" s="3">
        <f t="shared" ca="1" si="1207"/>
        <v>2</v>
      </c>
      <c r="I7038" s="3">
        <f t="shared" ca="1" si="1208"/>
        <v>2419.9699999999998</v>
      </c>
      <c r="J7038" s="3">
        <f t="shared" ca="1" si="1209"/>
        <v>0.31492750233023598</v>
      </c>
      <c r="K7038" s="3">
        <f t="shared" ca="1" si="1210"/>
        <v>6</v>
      </c>
      <c r="L7038" s="3" t="str">
        <f ca="1">VLOOKUP(K7038,Freq_Investment!$A$1:$B$8,2,0)</f>
        <v>Half-yearly</v>
      </c>
      <c r="M7038" s="3" t="str">
        <f t="shared" ca="1" si="1211"/>
        <v>Manual</v>
      </c>
      <c r="N7038" s="3">
        <f t="shared" ca="1" si="1212"/>
        <v>5</v>
      </c>
      <c r="O7038" s="3">
        <f t="shared" ca="1" si="1212"/>
        <v>2</v>
      </c>
      <c r="P7038" s="3">
        <f t="shared" ca="1" si="1212"/>
        <v>3</v>
      </c>
    </row>
    <row r="7039" spans="1:16" x14ac:dyDescent="0.25">
      <c r="A7039" s="3">
        <f t="shared" ca="1" si="1202"/>
        <v>743144856</v>
      </c>
      <c r="B7039" s="3">
        <f t="shared" ca="1" si="1203"/>
        <v>366</v>
      </c>
      <c r="C7039" s="1">
        <f t="shared" ca="1" si="1204"/>
        <v>32481</v>
      </c>
      <c r="D7039" s="7">
        <f t="shared" ca="1" si="1205"/>
        <v>7</v>
      </c>
      <c r="E7039" s="3" t="str">
        <f ca="1">VLOOKUP(D7039,State!$A$1:$B$9,2,0)</f>
        <v>VIC</v>
      </c>
      <c r="F7039" s="3">
        <f t="shared" ca="1" si="1206"/>
        <v>72</v>
      </c>
      <c r="G7039" s="3" t="str">
        <f ca="1">VLOOKUP(F7039,Occupation!$A$1:$B$915,2,0)</f>
        <v>Retirement Village Manager</v>
      </c>
      <c r="H7039" s="3">
        <f t="shared" ca="1" si="1207"/>
        <v>2</v>
      </c>
      <c r="I7039" s="3">
        <f t="shared" ca="1" si="1208"/>
        <v>46025.31</v>
      </c>
      <c r="J7039" s="3">
        <f t="shared" ca="1" si="1209"/>
        <v>0.24225635970156639</v>
      </c>
      <c r="K7039" s="3">
        <f t="shared" ca="1" si="1210"/>
        <v>5</v>
      </c>
      <c r="L7039" s="3" t="str">
        <f ca="1">VLOOKUP(K7039,Freq_Investment!$A$1:$B$8,2,0)</f>
        <v>Quarterly</v>
      </c>
      <c r="M7039" s="3" t="str">
        <f t="shared" ca="1" si="1211"/>
        <v>Auto</v>
      </c>
      <c r="N7039" s="3">
        <f t="shared" ca="1" si="1212"/>
        <v>1</v>
      </c>
      <c r="O7039" s="3">
        <f t="shared" ca="1" si="1212"/>
        <v>2</v>
      </c>
      <c r="P7039" s="3">
        <f t="shared" ca="1" si="1212"/>
        <v>4</v>
      </c>
    </row>
    <row r="7040" spans="1:16" x14ac:dyDescent="0.25">
      <c r="A7040" s="3">
        <f t="shared" ca="1" si="1202"/>
        <v>400377497</v>
      </c>
      <c r="B7040" s="3">
        <f t="shared" ca="1" si="1203"/>
        <v>3105</v>
      </c>
      <c r="C7040" s="1">
        <f t="shared" ca="1" si="1204"/>
        <v>44455</v>
      </c>
      <c r="D7040" s="7">
        <f t="shared" ca="1" si="1205"/>
        <v>8</v>
      </c>
      <c r="E7040" s="3" t="str">
        <f ca="1">VLOOKUP(D7040,State!$A$1:$B$9,2,0)</f>
        <v>ACT</v>
      </c>
      <c r="F7040" s="3">
        <f t="shared" ca="1" si="1206"/>
        <v>744</v>
      </c>
      <c r="G7040" s="3" t="str">
        <f ca="1">VLOOKUP(F7040,Occupation!$A$1:$B$915,2,0)</f>
        <v>Stock Clerk</v>
      </c>
      <c r="H7040" s="3">
        <f t="shared" ca="1" si="1207"/>
        <v>6</v>
      </c>
      <c r="I7040" s="3">
        <f t="shared" ca="1" si="1208"/>
        <v>35466.42</v>
      </c>
      <c r="J7040" s="3">
        <f t="shared" ca="1" si="1209"/>
        <v>0.10290167856238924</v>
      </c>
      <c r="K7040" s="3">
        <f t="shared" ca="1" si="1210"/>
        <v>2</v>
      </c>
      <c r="L7040" s="3" t="str">
        <f ca="1">VLOOKUP(K7040,Freq_Investment!$A$1:$B$8,2,0)</f>
        <v>Weekly</v>
      </c>
      <c r="M7040" s="3" t="str">
        <f t="shared" ca="1" si="1211"/>
        <v>Auto</v>
      </c>
      <c r="N7040" s="3">
        <f t="shared" ca="1" si="1212"/>
        <v>3</v>
      </c>
      <c r="O7040" s="3">
        <f t="shared" ca="1" si="1212"/>
        <v>3</v>
      </c>
      <c r="P7040" s="3">
        <f t="shared" ca="1" si="1212"/>
        <v>5</v>
      </c>
    </row>
    <row r="7041" spans="1:16" x14ac:dyDescent="0.25">
      <c r="A7041" s="3">
        <f t="shared" ca="1" si="1202"/>
        <v>566988899</v>
      </c>
      <c r="B7041" s="3">
        <f t="shared" ca="1" si="1203"/>
        <v>1630</v>
      </c>
      <c r="C7041" s="1">
        <f t="shared" ca="1" si="1204"/>
        <v>41709</v>
      </c>
      <c r="D7041" s="7">
        <f t="shared" ca="1" si="1205"/>
        <v>3</v>
      </c>
      <c r="E7041" s="3" t="str">
        <f ca="1">VLOOKUP(D7041,State!$A$1:$B$9,2,0)</f>
        <v>SA</v>
      </c>
      <c r="F7041" s="3">
        <f t="shared" ca="1" si="1206"/>
        <v>683</v>
      </c>
      <c r="G7041" s="3" t="str">
        <f ca="1">VLOOKUP(F7041,Occupation!$A$1:$B$915,2,0)</f>
        <v>Civil Celebrant</v>
      </c>
      <c r="H7041" s="3">
        <f t="shared" ca="1" si="1207"/>
        <v>8</v>
      </c>
      <c r="I7041" s="3">
        <f t="shared" ca="1" si="1208"/>
        <v>66474.84</v>
      </c>
      <c r="J7041" s="3">
        <f t="shared" ca="1" si="1209"/>
        <v>0.16671060773224278</v>
      </c>
      <c r="K7041" s="3">
        <f t="shared" ca="1" si="1210"/>
        <v>7</v>
      </c>
      <c r="L7041" s="3" t="str">
        <f ca="1">VLOOKUP(K7041,Freq_Investment!$A$1:$B$8,2,0)</f>
        <v>Yearly</v>
      </c>
      <c r="M7041" s="3" t="str">
        <f t="shared" ca="1" si="1211"/>
        <v>Auto</v>
      </c>
      <c r="N7041" s="3">
        <f t="shared" ca="1" si="1212"/>
        <v>1</v>
      </c>
      <c r="O7041" s="3">
        <f t="shared" ca="1" si="1212"/>
        <v>5</v>
      </c>
      <c r="P7041" s="3">
        <f t="shared" ca="1" si="1212"/>
        <v>5</v>
      </c>
    </row>
    <row r="7042" spans="1:16" x14ac:dyDescent="0.25">
      <c r="A7042" s="3">
        <f t="shared" ca="1" si="1202"/>
        <v>719160273</v>
      </c>
      <c r="B7042" s="3">
        <f t="shared" ca="1" si="1203"/>
        <v>9383</v>
      </c>
      <c r="C7042" s="1">
        <f t="shared" ca="1" si="1204"/>
        <v>31255</v>
      </c>
      <c r="D7042" s="7">
        <f t="shared" ca="1" si="1205"/>
        <v>2</v>
      </c>
      <c r="E7042" s="3" t="str">
        <f ca="1">VLOOKUP(D7042,State!$A$1:$B$9,2,0)</f>
        <v>QLD</v>
      </c>
      <c r="F7042" s="3">
        <f t="shared" ca="1" si="1206"/>
        <v>34</v>
      </c>
      <c r="G7042" s="3" t="str">
        <f ca="1">VLOOKUP(F7042,Occupation!$A$1:$B$915,2,0)</f>
        <v>Human Resource Manager</v>
      </c>
      <c r="H7042" s="3">
        <f t="shared" ca="1" si="1207"/>
        <v>6</v>
      </c>
      <c r="I7042" s="3">
        <f t="shared" ca="1" si="1208"/>
        <v>32319.53</v>
      </c>
      <c r="J7042" s="3">
        <f t="shared" ca="1" si="1209"/>
        <v>0.442178598850344</v>
      </c>
      <c r="K7042" s="3">
        <f t="shared" ca="1" si="1210"/>
        <v>1</v>
      </c>
      <c r="L7042" s="3" t="str">
        <f ca="1">VLOOKUP(K7042,Freq_Investment!$A$1:$B$8,2,0)</f>
        <v>Daily</v>
      </c>
      <c r="M7042" s="3" t="str">
        <f t="shared" ca="1" si="1211"/>
        <v>Manual</v>
      </c>
      <c r="N7042" s="3">
        <f t="shared" ca="1" si="1212"/>
        <v>5</v>
      </c>
      <c r="O7042" s="3">
        <f t="shared" ca="1" si="1212"/>
        <v>5</v>
      </c>
      <c r="P7042" s="3">
        <f t="shared" ca="1" si="1212"/>
        <v>3</v>
      </c>
    </row>
    <row r="7043" spans="1:16" x14ac:dyDescent="0.25">
      <c r="A7043" s="3">
        <f t="shared" ref="A7043:A7106" ca="1" si="1213">RANDBETWEEN(10000000,1000000000)</f>
        <v>529161966</v>
      </c>
      <c r="B7043" s="3">
        <f t="shared" ref="B7043:B7106" ca="1" si="1214">RANDBETWEEN(1,10000)</f>
        <v>8176</v>
      </c>
      <c r="C7043" s="1">
        <f t="shared" ref="C7043:C7106" ca="1" si="1215">DATE(RANDBETWEEN(1970,2021),RANDBETWEEN(1,12),RANDBETWEEN(1,28))</f>
        <v>40758</v>
      </c>
      <c r="D7043" s="7">
        <f t="shared" ref="D7043:D7106" ca="1" si="1216">RANDBETWEEN(1,8)</f>
        <v>3</v>
      </c>
      <c r="E7043" s="3" t="str">
        <f ca="1">VLOOKUP(D7043,State!$A$1:$B$9,2,0)</f>
        <v>SA</v>
      </c>
      <c r="F7043" s="3">
        <f t="shared" ref="F7043:F7106" ca="1" si="1217">RANDBETWEEN(1,914)</f>
        <v>274</v>
      </c>
      <c r="G7043" s="3" t="str">
        <f ca="1">VLOOKUP(F7043,Occupation!$A$1:$B$915,2,0)</f>
        <v>Vocational Education Teacher / Polytechnic Teacher</v>
      </c>
      <c r="H7043" s="3">
        <f t="shared" ref="H7043:H7106" ca="1" si="1218">RANDBETWEEN(1,10)</f>
        <v>6</v>
      </c>
      <c r="I7043" s="3">
        <f t="shared" ref="I7043:I7106" ca="1" si="1219">ROUND(RAND()*100000,2)</f>
        <v>99458.09</v>
      </c>
      <c r="J7043" s="3">
        <f t="shared" ref="J7043:J7106" ca="1" si="1220">RAND()/2</f>
        <v>0.13789986185758374</v>
      </c>
      <c r="K7043" s="3">
        <f t="shared" ref="K7043:K7106" ca="1" si="1221">RANDBETWEEN(1,7)</f>
        <v>4</v>
      </c>
      <c r="L7043" s="3" t="str">
        <f ca="1">VLOOKUP(K7043,Freq_Investment!$A$1:$B$8,2,0)</f>
        <v>Monthly</v>
      </c>
      <c r="M7043" s="3" t="str">
        <f t="shared" ref="M7043:M7106" ca="1" si="1222">IF(RANDBETWEEN(1,2)&gt;1,"Auto","Manual")</f>
        <v>Manual</v>
      </c>
      <c r="N7043" s="3">
        <f t="shared" ca="1" si="1212"/>
        <v>2</v>
      </c>
      <c r="O7043" s="3">
        <f t="shared" ca="1" si="1212"/>
        <v>2</v>
      </c>
      <c r="P7043" s="3">
        <f t="shared" ca="1" si="1212"/>
        <v>5</v>
      </c>
    </row>
    <row r="7044" spans="1:16" x14ac:dyDescent="0.25">
      <c r="A7044" s="3">
        <f t="shared" ca="1" si="1213"/>
        <v>150333397</v>
      </c>
      <c r="B7044" s="3">
        <f t="shared" ca="1" si="1214"/>
        <v>1479</v>
      </c>
      <c r="C7044" s="1">
        <f t="shared" ca="1" si="1215"/>
        <v>32221</v>
      </c>
      <c r="D7044" s="7">
        <f t="shared" ca="1" si="1216"/>
        <v>7</v>
      </c>
      <c r="E7044" s="3" t="str">
        <f ca="1">VLOOKUP(D7044,State!$A$1:$B$9,2,0)</f>
        <v>VIC</v>
      </c>
      <c r="F7044" s="3">
        <f t="shared" ca="1" si="1217"/>
        <v>697</v>
      </c>
      <c r="G7044" s="3" t="str">
        <f ca="1">VLOOKUP(F7044,Occupation!$A$1:$B$915,2,0)</f>
        <v>Diving Instructor (Open Water)</v>
      </c>
      <c r="H7044" s="3">
        <f t="shared" ca="1" si="1218"/>
        <v>4</v>
      </c>
      <c r="I7044" s="3">
        <f t="shared" ca="1" si="1219"/>
        <v>55284.39</v>
      </c>
      <c r="J7044" s="3">
        <f t="shared" ca="1" si="1220"/>
        <v>0.44662337338545838</v>
      </c>
      <c r="K7044" s="3">
        <f t="shared" ca="1" si="1221"/>
        <v>3</v>
      </c>
      <c r="L7044" s="3" t="str">
        <f ca="1">VLOOKUP(K7044,Freq_Investment!$A$1:$B$8,2,0)</f>
        <v>Fortnightly</v>
      </c>
      <c r="M7044" s="3" t="str">
        <f t="shared" ca="1" si="1222"/>
        <v>Manual</v>
      </c>
      <c r="N7044" s="3">
        <f t="shared" ca="1" si="1212"/>
        <v>2</v>
      </c>
      <c r="O7044" s="3">
        <f t="shared" ca="1" si="1212"/>
        <v>1</v>
      </c>
      <c r="P7044" s="3">
        <f t="shared" ca="1" si="1212"/>
        <v>5</v>
      </c>
    </row>
    <row r="7045" spans="1:16" x14ac:dyDescent="0.25">
      <c r="A7045" s="3">
        <f t="shared" ca="1" si="1213"/>
        <v>298682556</v>
      </c>
      <c r="B7045" s="3">
        <f t="shared" ca="1" si="1214"/>
        <v>7078</v>
      </c>
      <c r="C7045" s="1">
        <f t="shared" ca="1" si="1215"/>
        <v>29936</v>
      </c>
      <c r="D7045" s="7">
        <f t="shared" ca="1" si="1216"/>
        <v>6</v>
      </c>
      <c r="E7045" s="3" t="str">
        <f ca="1">VLOOKUP(D7045,State!$A$1:$B$9,2,0)</f>
        <v>TAS</v>
      </c>
      <c r="F7045" s="3">
        <f t="shared" ca="1" si="1217"/>
        <v>84</v>
      </c>
      <c r="G7045" s="3" t="str">
        <f ca="1">VLOOKUP(F7045,Occupation!$A$1:$B$915,2,0)</f>
        <v>Customer Service Manager</v>
      </c>
      <c r="H7045" s="3">
        <f t="shared" ca="1" si="1218"/>
        <v>1</v>
      </c>
      <c r="I7045" s="3">
        <f t="shared" ca="1" si="1219"/>
        <v>86994.59</v>
      </c>
      <c r="J7045" s="3">
        <f t="shared" ca="1" si="1220"/>
        <v>0.21832232837229182</v>
      </c>
      <c r="K7045" s="3">
        <f t="shared" ca="1" si="1221"/>
        <v>1</v>
      </c>
      <c r="L7045" s="3" t="str">
        <f ca="1">VLOOKUP(K7045,Freq_Investment!$A$1:$B$8,2,0)</f>
        <v>Daily</v>
      </c>
      <c r="M7045" s="3" t="str">
        <f t="shared" ca="1" si="1222"/>
        <v>Manual</v>
      </c>
      <c r="N7045" s="3">
        <f t="shared" ca="1" si="1212"/>
        <v>1</v>
      </c>
      <c r="O7045" s="3">
        <f t="shared" ca="1" si="1212"/>
        <v>1</v>
      </c>
      <c r="P7045" s="3">
        <f t="shared" ca="1" si="1212"/>
        <v>2</v>
      </c>
    </row>
    <row r="7046" spans="1:16" x14ac:dyDescent="0.25">
      <c r="A7046" s="3">
        <f t="shared" ca="1" si="1213"/>
        <v>859557610</v>
      </c>
      <c r="B7046" s="3">
        <f t="shared" ca="1" si="1214"/>
        <v>26</v>
      </c>
      <c r="C7046" s="1">
        <f t="shared" ca="1" si="1215"/>
        <v>36246</v>
      </c>
      <c r="D7046" s="7">
        <f t="shared" ca="1" si="1216"/>
        <v>5</v>
      </c>
      <c r="E7046" s="3" t="str">
        <f ca="1">VLOOKUP(D7046,State!$A$1:$B$9,2,0)</f>
        <v>NT</v>
      </c>
      <c r="F7046" s="3">
        <f t="shared" ca="1" si="1217"/>
        <v>384</v>
      </c>
      <c r="G7046" s="3" t="str">
        <f ca="1">VLOOKUP(F7046,Occupation!$A$1:$B$915,2,0)</f>
        <v>Cyber Security Operations Coordinator</v>
      </c>
      <c r="H7046" s="3">
        <f t="shared" ca="1" si="1218"/>
        <v>2</v>
      </c>
      <c r="I7046" s="3">
        <f t="shared" ca="1" si="1219"/>
        <v>17454.91</v>
      </c>
      <c r="J7046" s="3">
        <f t="shared" ca="1" si="1220"/>
        <v>5.5806423430531937E-2</v>
      </c>
      <c r="K7046" s="3">
        <f t="shared" ca="1" si="1221"/>
        <v>6</v>
      </c>
      <c r="L7046" s="3" t="str">
        <f ca="1">VLOOKUP(K7046,Freq_Investment!$A$1:$B$8,2,0)</f>
        <v>Half-yearly</v>
      </c>
      <c r="M7046" s="3" t="str">
        <f t="shared" ca="1" si="1222"/>
        <v>Auto</v>
      </c>
      <c r="N7046" s="3">
        <f t="shared" ca="1" si="1212"/>
        <v>2</v>
      </c>
      <c r="O7046" s="3">
        <f t="shared" ca="1" si="1212"/>
        <v>5</v>
      </c>
      <c r="P7046" s="3">
        <f t="shared" ca="1" si="1212"/>
        <v>1</v>
      </c>
    </row>
    <row r="7047" spans="1:16" x14ac:dyDescent="0.25">
      <c r="A7047" s="3">
        <f t="shared" ca="1" si="1213"/>
        <v>782475522</v>
      </c>
      <c r="B7047" s="3">
        <f t="shared" ca="1" si="1214"/>
        <v>8430</v>
      </c>
      <c r="C7047" s="1">
        <f t="shared" ca="1" si="1215"/>
        <v>27680</v>
      </c>
      <c r="D7047" s="7">
        <f t="shared" ca="1" si="1216"/>
        <v>2</v>
      </c>
      <c r="E7047" s="3" t="str">
        <f ca="1">VLOOKUP(D7047,State!$A$1:$B$9,2,0)</f>
        <v>QLD</v>
      </c>
      <c r="F7047" s="3">
        <f t="shared" ca="1" si="1217"/>
        <v>505</v>
      </c>
      <c r="G7047" s="3" t="str">
        <f ca="1">VLOOKUP(F7047,Occupation!$A$1:$B$915,2,0)</f>
        <v>Vehicle Painter</v>
      </c>
      <c r="H7047" s="3">
        <f t="shared" ca="1" si="1218"/>
        <v>10</v>
      </c>
      <c r="I7047" s="3">
        <f t="shared" ca="1" si="1219"/>
        <v>41591.61</v>
      </c>
      <c r="J7047" s="3">
        <f t="shared" ca="1" si="1220"/>
        <v>9.6708067399714659E-2</v>
      </c>
      <c r="K7047" s="3">
        <f t="shared" ca="1" si="1221"/>
        <v>7</v>
      </c>
      <c r="L7047" s="3" t="str">
        <f ca="1">VLOOKUP(K7047,Freq_Investment!$A$1:$B$8,2,0)</f>
        <v>Yearly</v>
      </c>
      <c r="M7047" s="3" t="str">
        <f t="shared" ca="1" si="1222"/>
        <v>Manual</v>
      </c>
      <c r="N7047" s="3">
        <f t="shared" ca="1" si="1212"/>
        <v>5</v>
      </c>
      <c r="O7047" s="3">
        <f t="shared" ca="1" si="1212"/>
        <v>3</v>
      </c>
      <c r="P7047" s="3">
        <f t="shared" ca="1" si="1212"/>
        <v>1</v>
      </c>
    </row>
    <row r="7048" spans="1:16" x14ac:dyDescent="0.25">
      <c r="A7048" s="3">
        <f t="shared" ca="1" si="1213"/>
        <v>61219331</v>
      </c>
      <c r="B7048" s="3">
        <f t="shared" ca="1" si="1214"/>
        <v>4912</v>
      </c>
      <c r="C7048" s="1">
        <f t="shared" ca="1" si="1215"/>
        <v>26802</v>
      </c>
      <c r="D7048" s="7">
        <f t="shared" ca="1" si="1216"/>
        <v>1</v>
      </c>
      <c r="E7048" s="3" t="str">
        <f ca="1">VLOOKUP(D7048,State!$A$1:$B$9,2,0)</f>
        <v>NSW</v>
      </c>
      <c r="F7048" s="3">
        <f t="shared" ca="1" si="1217"/>
        <v>772</v>
      </c>
      <c r="G7048" s="3" t="str">
        <f ca="1">VLOOKUP(F7048,Occupation!$A$1:$B$915,2,0)</f>
        <v>Production Assistant (Film, Television, Radio or Stage)</v>
      </c>
      <c r="H7048" s="3">
        <f t="shared" ca="1" si="1218"/>
        <v>8</v>
      </c>
      <c r="I7048" s="3">
        <f t="shared" ca="1" si="1219"/>
        <v>20831.53</v>
      </c>
      <c r="J7048" s="3">
        <f t="shared" ca="1" si="1220"/>
        <v>9.7341879460712544E-2</v>
      </c>
      <c r="K7048" s="3">
        <f t="shared" ca="1" si="1221"/>
        <v>2</v>
      </c>
      <c r="L7048" s="3" t="str">
        <f ca="1">VLOOKUP(K7048,Freq_Investment!$A$1:$B$8,2,0)</f>
        <v>Weekly</v>
      </c>
      <c r="M7048" s="3" t="str">
        <f t="shared" ca="1" si="1222"/>
        <v>Manual</v>
      </c>
      <c r="N7048" s="3">
        <f t="shared" ca="1" si="1212"/>
        <v>1</v>
      </c>
      <c r="O7048" s="3">
        <f t="shared" ca="1" si="1212"/>
        <v>2</v>
      </c>
      <c r="P7048" s="3">
        <f t="shared" ca="1" si="1212"/>
        <v>3</v>
      </c>
    </row>
    <row r="7049" spans="1:16" x14ac:dyDescent="0.25">
      <c r="A7049" s="3">
        <f t="shared" ca="1" si="1213"/>
        <v>872366225</v>
      </c>
      <c r="B7049" s="3">
        <f t="shared" ca="1" si="1214"/>
        <v>1749</v>
      </c>
      <c r="C7049" s="1">
        <f t="shared" ca="1" si="1215"/>
        <v>44339</v>
      </c>
      <c r="D7049" s="7">
        <f t="shared" ca="1" si="1216"/>
        <v>7</v>
      </c>
      <c r="E7049" s="3" t="str">
        <f ca="1">VLOOKUP(D7049,State!$A$1:$B$9,2,0)</f>
        <v>VIC</v>
      </c>
      <c r="F7049" s="3">
        <f t="shared" ca="1" si="1217"/>
        <v>374</v>
      </c>
      <c r="G7049" s="3" t="str">
        <f ca="1">VLOOKUP(F7049,Occupation!$A$1:$B$915,2,0)</f>
        <v>Cyber Security Engineer</v>
      </c>
      <c r="H7049" s="3">
        <f t="shared" ca="1" si="1218"/>
        <v>10</v>
      </c>
      <c r="I7049" s="3">
        <f t="shared" ca="1" si="1219"/>
        <v>27502.799999999999</v>
      </c>
      <c r="J7049" s="3">
        <f t="shared" ca="1" si="1220"/>
        <v>0.2728533100927778</v>
      </c>
      <c r="K7049" s="3">
        <f t="shared" ca="1" si="1221"/>
        <v>4</v>
      </c>
      <c r="L7049" s="3" t="str">
        <f ca="1">VLOOKUP(K7049,Freq_Investment!$A$1:$B$8,2,0)</f>
        <v>Monthly</v>
      </c>
      <c r="M7049" s="3" t="str">
        <f t="shared" ca="1" si="1222"/>
        <v>Manual</v>
      </c>
      <c r="N7049" s="3">
        <f t="shared" ca="1" si="1212"/>
        <v>1</v>
      </c>
      <c r="O7049" s="3">
        <f t="shared" ca="1" si="1212"/>
        <v>5</v>
      </c>
      <c r="P7049" s="3">
        <f t="shared" ca="1" si="1212"/>
        <v>2</v>
      </c>
    </row>
    <row r="7050" spans="1:16" x14ac:dyDescent="0.25">
      <c r="A7050" s="3">
        <f t="shared" ca="1" si="1213"/>
        <v>823589222</v>
      </c>
      <c r="B7050" s="3">
        <f t="shared" ca="1" si="1214"/>
        <v>7410</v>
      </c>
      <c r="C7050" s="1">
        <f t="shared" ca="1" si="1215"/>
        <v>29233</v>
      </c>
      <c r="D7050" s="7">
        <f t="shared" ca="1" si="1216"/>
        <v>2</v>
      </c>
      <c r="E7050" s="3" t="str">
        <f ca="1">VLOOKUP(D7050,State!$A$1:$B$9,2,0)</f>
        <v>QLD</v>
      </c>
      <c r="F7050" s="3">
        <f t="shared" ca="1" si="1217"/>
        <v>723</v>
      </c>
      <c r="G7050" s="3" t="str">
        <f ca="1">VLOOKUP(F7050,Occupation!$A$1:$B$915,2,0)</f>
        <v>Machine Shorthand Reporter</v>
      </c>
      <c r="H7050" s="3">
        <f t="shared" ca="1" si="1218"/>
        <v>9</v>
      </c>
      <c r="I7050" s="3">
        <f t="shared" ca="1" si="1219"/>
        <v>56029.15</v>
      </c>
      <c r="J7050" s="3">
        <f t="shared" ca="1" si="1220"/>
        <v>0.4511443525016911</v>
      </c>
      <c r="K7050" s="3">
        <f t="shared" ca="1" si="1221"/>
        <v>1</v>
      </c>
      <c r="L7050" s="3" t="str">
        <f ca="1">VLOOKUP(K7050,Freq_Investment!$A$1:$B$8,2,0)</f>
        <v>Daily</v>
      </c>
      <c r="M7050" s="3" t="str">
        <f t="shared" ca="1" si="1222"/>
        <v>Manual</v>
      </c>
      <c r="N7050" s="3">
        <f t="shared" ca="1" si="1212"/>
        <v>4</v>
      </c>
      <c r="O7050" s="3">
        <f t="shared" ca="1" si="1212"/>
        <v>5</v>
      </c>
      <c r="P7050" s="3">
        <f t="shared" ca="1" si="1212"/>
        <v>2</v>
      </c>
    </row>
    <row r="7051" spans="1:16" x14ac:dyDescent="0.25">
      <c r="A7051" s="3">
        <f t="shared" ca="1" si="1213"/>
        <v>911496396</v>
      </c>
      <c r="B7051" s="3">
        <f t="shared" ca="1" si="1214"/>
        <v>5010</v>
      </c>
      <c r="C7051" s="1">
        <f t="shared" ca="1" si="1215"/>
        <v>35036</v>
      </c>
      <c r="D7051" s="7">
        <f t="shared" ca="1" si="1216"/>
        <v>3</v>
      </c>
      <c r="E7051" s="3" t="str">
        <f ca="1">VLOOKUP(D7051,State!$A$1:$B$9,2,0)</f>
        <v>SA</v>
      </c>
      <c r="F7051" s="3">
        <f t="shared" ca="1" si="1217"/>
        <v>371</v>
      </c>
      <c r="G7051" s="3" t="str">
        <f ca="1">VLOOKUP(F7051,Occupation!$A$1:$B$915,2,0)</f>
        <v>Developer Programmer</v>
      </c>
      <c r="H7051" s="3">
        <f t="shared" ca="1" si="1218"/>
        <v>10</v>
      </c>
      <c r="I7051" s="3">
        <f t="shared" ca="1" si="1219"/>
        <v>13834.39</v>
      </c>
      <c r="J7051" s="3">
        <f t="shared" ca="1" si="1220"/>
        <v>0.29319692835882344</v>
      </c>
      <c r="K7051" s="3">
        <f t="shared" ca="1" si="1221"/>
        <v>3</v>
      </c>
      <c r="L7051" s="3" t="str">
        <f ca="1">VLOOKUP(K7051,Freq_Investment!$A$1:$B$8,2,0)</f>
        <v>Fortnightly</v>
      </c>
      <c r="M7051" s="3" t="str">
        <f t="shared" ca="1" si="1222"/>
        <v>Manual</v>
      </c>
      <c r="N7051" s="3">
        <f t="shared" ca="1" si="1212"/>
        <v>3</v>
      </c>
      <c r="O7051" s="3">
        <f t="shared" ca="1" si="1212"/>
        <v>4</v>
      </c>
      <c r="P7051" s="3">
        <f t="shared" ca="1" si="1212"/>
        <v>3</v>
      </c>
    </row>
    <row r="7052" spans="1:16" x14ac:dyDescent="0.25">
      <c r="A7052" s="3">
        <f t="shared" ca="1" si="1213"/>
        <v>775241363</v>
      </c>
      <c r="B7052" s="3">
        <f t="shared" ca="1" si="1214"/>
        <v>6030</v>
      </c>
      <c r="C7052" s="1">
        <f t="shared" ca="1" si="1215"/>
        <v>40853</v>
      </c>
      <c r="D7052" s="7">
        <f t="shared" ca="1" si="1216"/>
        <v>5</v>
      </c>
      <c r="E7052" s="3" t="str">
        <f ca="1">VLOOKUP(D7052,State!$A$1:$B$9,2,0)</f>
        <v>NT</v>
      </c>
      <c r="F7052" s="3">
        <f t="shared" ca="1" si="1217"/>
        <v>405</v>
      </c>
      <c r="G7052" s="3" t="str">
        <f ca="1">VLOOKUP(F7052,Occupation!$A$1:$B$915,2,0)</f>
        <v>Clinical Psychologist</v>
      </c>
      <c r="H7052" s="3">
        <f t="shared" ca="1" si="1218"/>
        <v>2</v>
      </c>
      <c r="I7052" s="3">
        <f t="shared" ca="1" si="1219"/>
        <v>17983.7</v>
      </c>
      <c r="J7052" s="3">
        <f t="shared" ca="1" si="1220"/>
        <v>0.48842546483274829</v>
      </c>
      <c r="K7052" s="3">
        <f t="shared" ca="1" si="1221"/>
        <v>7</v>
      </c>
      <c r="L7052" s="3" t="str">
        <f ca="1">VLOOKUP(K7052,Freq_Investment!$A$1:$B$8,2,0)</f>
        <v>Yearly</v>
      </c>
      <c r="M7052" s="3" t="str">
        <f t="shared" ca="1" si="1222"/>
        <v>Auto</v>
      </c>
      <c r="N7052" s="3">
        <f t="shared" ca="1" si="1212"/>
        <v>1</v>
      </c>
      <c r="O7052" s="3">
        <f t="shared" ca="1" si="1212"/>
        <v>1</v>
      </c>
      <c r="P7052" s="3">
        <f t="shared" ca="1" si="1212"/>
        <v>3</v>
      </c>
    </row>
    <row r="7053" spans="1:16" x14ac:dyDescent="0.25">
      <c r="A7053" s="3">
        <f t="shared" ca="1" si="1213"/>
        <v>216497871</v>
      </c>
      <c r="B7053" s="3">
        <f t="shared" ca="1" si="1214"/>
        <v>1967</v>
      </c>
      <c r="C7053" s="1">
        <f t="shared" ca="1" si="1215"/>
        <v>39305</v>
      </c>
      <c r="D7053" s="7">
        <f t="shared" ca="1" si="1216"/>
        <v>3</v>
      </c>
      <c r="E7053" s="3" t="str">
        <f ca="1">VLOOKUP(D7053,State!$A$1:$B$9,2,0)</f>
        <v>SA</v>
      </c>
      <c r="F7053" s="3">
        <f t="shared" ca="1" si="1217"/>
        <v>315</v>
      </c>
      <c r="G7053" s="3" t="str">
        <f ca="1">VLOOKUP(F7053,Occupation!$A$1:$B$915,2,0)</f>
        <v>Anaesthetist</v>
      </c>
      <c r="H7053" s="3">
        <f t="shared" ca="1" si="1218"/>
        <v>5</v>
      </c>
      <c r="I7053" s="3">
        <f t="shared" ca="1" si="1219"/>
        <v>76843.509999999995</v>
      </c>
      <c r="J7053" s="3">
        <f t="shared" ca="1" si="1220"/>
        <v>4.1784504285659163E-2</v>
      </c>
      <c r="K7053" s="3">
        <f t="shared" ca="1" si="1221"/>
        <v>6</v>
      </c>
      <c r="L7053" s="3" t="str">
        <f ca="1">VLOOKUP(K7053,Freq_Investment!$A$1:$B$8,2,0)</f>
        <v>Half-yearly</v>
      </c>
      <c r="M7053" s="3" t="str">
        <f t="shared" ca="1" si="1222"/>
        <v>Auto</v>
      </c>
      <c r="N7053" s="3">
        <f t="shared" ca="1" si="1212"/>
        <v>4</v>
      </c>
      <c r="O7053" s="3">
        <f t="shared" ca="1" si="1212"/>
        <v>4</v>
      </c>
      <c r="P7053" s="3">
        <f t="shared" ca="1" si="1212"/>
        <v>4</v>
      </c>
    </row>
    <row r="7054" spans="1:16" x14ac:dyDescent="0.25">
      <c r="A7054" s="3">
        <f t="shared" ca="1" si="1213"/>
        <v>513492552</v>
      </c>
      <c r="B7054" s="3">
        <f t="shared" ca="1" si="1214"/>
        <v>1204</v>
      </c>
      <c r="C7054" s="1">
        <f t="shared" ca="1" si="1215"/>
        <v>30055</v>
      </c>
      <c r="D7054" s="7">
        <f t="shared" ca="1" si="1216"/>
        <v>1</v>
      </c>
      <c r="E7054" s="3" t="str">
        <f ca="1">VLOOKUP(D7054,State!$A$1:$B$9,2,0)</f>
        <v>NSW</v>
      </c>
      <c r="F7054" s="3">
        <f t="shared" ca="1" si="1217"/>
        <v>802</v>
      </c>
      <c r="G7054" s="3" t="str">
        <f ca="1">VLOOKUP(F7054,Occupation!$A$1:$B$915,2,0)</f>
        <v>Stone Processing Machine Operator</v>
      </c>
      <c r="H7054" s="3">
        <f t="shared" ca="1" si="1218"/>
        <v>2</v>
      </c>
      <c r="I7054" s="3">
        <f t="shared" ca="1" si="1219"/>
        <v>14617.3</v>
      </c>
      <c r="J7054" s="3">
        <f t="shared" ca="1" si="1220"/>
        <v>0.38040072354809007</v>
      </c>
      <c r="K7054" s="3">
        <f t="shared" ca="1" si="1221"/>
        <v>1</v>
      </c>
      <c r="L7054" s="3" t="str">
        <f ca="1">VLOOKUP(K7054,Freq_Investment!$A$1:$B$8,2,0)</f>
        <v>Daily</v>
      </c>
      <c r="M7054" s="3" t="str">
        <f t="shared" ca="1" si="1222"/>
        <v>Manual</v>
      </c>
      <c r="N7054" s="3">
        <f t="shared" ca="1" si="1212"/>
        <v>4</v>
      </c>
      <c r="O7054" s="3">
        <f t="shared" ca="1" si="1212"/>
        <v>1</v>
      </c>
      <c r="P7054" s="3">
        <f t="shared" ca="1" si="1212"/>
        <v>5</v>
      </c>
    </row>
    <row r="7055" spans="1:16" x14ac:dyDescent="0.25">
      <c r="A7055" s="3">
        <f t="shared" ca="1" si="1213"/>
        <v>120515467</v>
      </c>
      <c r="B7055" s="3">
        <f t="shared" ca="1" si="1214"/>
        <v>6961</v>
      </c>
      <c r="C7055" s="1">
        <f t="shared" ca="1" si="1215"/>
        <v>40190</v>
      </c>
      <c r="D7055" s="7">
        <f t="shared" ca="1" si="1216"/>
        <v>7</v>
      </c>
      <c r="E7055" s="3" t="str">
        <f ca="1">VLOOKUP(D7055,State!$A$1:$B$9,2,0)</f>
        <v>VIC</v>
      </c>
      <c r="F7055" s="3">
        <f t="shared" ca="1" si="1217"/>
        <v>213</v>
      </c>
      <c r="G7055" s="3" t="str">
        <f ca="1">VLOOKUP(F7055,Occupation!$A$1:$B$915,2,0)</f>
        <v>Quantity Surveyor</v>
      </c>
      <c r="H7055" s="3">
        <f t="shared" ca="1" si="1218"/>
        <v>6</v>
      </c>
      <c r="I7055" s="3">
        <f t="shared" ca="1" si="1219"/>
        <v>88527.29</v>
      </c>
      <c r="J7055" s="3">
        <f t="shared" ca="1" si="1220"/>
        <v>0.45697547647082049</v>
      </c>
      <c r="K7055" s="3">
        <f t="shared" ca="1" si="1221"/>
        <v>5</v>
      </c>
      <c r="L7055" s="3" t="str">
        <f ca="1">VLOOKUP(K7055,Freq_Investment!$A$1:$B$8,2,0)</f>
        <v>Quarterly</v>
      </c>
      <c r="M7055" s="3" t="str">
        <f t="shared" ca="1" si="1222"/>
        <v>Auto</v>
      </c>
      <c r="N7055" s="3">
        <f t="shared" ca="1" si="1212"/>
        <v>1</v>
      </c>
      <c r="O7055" s="3">
        <f t="shared" ca="1" si="1212"/>
        <v>4</v>
      </c>
      <c r="P7055" s="3">
        <f t="shared" ca="1" si="1212"/>
        <v>2</v>
      </c>
    </row>
    <row r="7056" spans="1:16" x14ac:dyDescent="0.25">
      <c r="A7056" s="3">
        <f t="shared" ca="1" si="1213"/>
        <v>263641675</v>
      </c>
      <c r="B7056" s="3">
        <f t="shared" ca="1" si="1214"/>
        <v>5153</v>
      </c>
      <c r="C7056" s="1">
        <f t="shared" ca="1" si="1215"/>
        <v>39524</v>
      </c>
      <c r="D7056" s="7">
        <f t="shared" ca="1" si="1216"/>
        <v>1</v>
      </c>
      <c r="E7056" s="3" t="str">
        <f ca="1">VLOOKUP(D7056,State!$A$1:$B$9,2,0)</f>
        <v>NSW</v>
      </c>
      <c r="F7056" s="3">
        <f t="shared" ca="1" si="1217"/>
        <v>856</v>
      </c>
      <c r="G7056" s="3" t="str">
        <f ca="1">VLOOKUP(F7056,Occupation!$A$1:$B$915,2,0)</f>
        <v>Paving Plant Operator</v>
      </c>
      <c r="H7056" s="3">
        <f t="shared" ca="1" si="1218"/>
        <v>5</v>
      </c>
      <c r="I7056" s="3">
        <f t="shared" ca="1" si="1219"/>
        <v>53898.95</v>
      </c>
      <c r="J7056" s="3">
        <f t="shared" ca="1" si="1220"/>
        <v>0.21747774711641071</v>
      </c>
      <c r="K7056" s="3">
        <f t="shared" ca="1" si="1221"/>
        <v>3</v>
      </c>
      <c r="L7056" s="3" t="str">
        <f ca="1">VLOOKUP(K7056,Freq_Investment!$A$1:$B$8,2,0)</f>
        <v>Fortnightly</v>
      </c>
      <c r="M7056" s="3" t="str">
        <f t="shared" ca="1" si="1222"/>
        <v>Auto</v>
      </c>
      <c r="N7056" s="3">
        <f t="shared" ca="1" si="1212"/>
        <v>3</v>
      </c>
      <c r="O7056" s="3">
        <f t="shared" ca="1" si="1212"/>
        <v>5</v>
      </c>
      <c r="P7056" s="3">
        <f t="shared" ca="1" si="1212"/>
        <v>1</v>
      </c>
    </row>
    <row r="7057" spans="1:16" x14ac:dyDescent="0.25">
      <c r="A7057" s="3">
        <f t="shared" ca="1" si="1213"/>
        <v>98288673</v>
      </c>
      <c r="B7057" s="3">
        <f t="shared" ca="1" si="1214"/>
        <v>4624</v>
      </c>
      <c r="C7057" s="1">
        <f t="shared" ca="1" si="1215"/>
        <v>32509</v>
      </c>
      <c r="D7057" s="7">
        <f t="shared" ca="1" si="1216"/>
        <v>1</v>
      </c>
      <c r="E7057" s="3" t="str">
        <f ca="1">VLOOKUP(D7057,State!$A$1:$B$9,2,0)</f>
        <v>NSW</v>
      </c>
      <c r="F7057" s="3">
        <f t="shared" ca="1" si="1217"/>
        <v>810</v>
      </c>
      <c r="G7057" s="3" t="str">
        <f ca="1">VLOOKUP(F7057,Occupation!$A$1:$B$915,2,0)</f>
        <v>Plastic Compounding and Reclamation Machine Operator</v>
      </c>
      <c r="H7057" s="3">
        <f t="shared" ca="1" si="1218"/>
        <v>5</v>
      </c>
      <c r="I7057" s="3">
        <f t="shared" ca="1" si="1219"/>
        <v>47202.73</v>
      </c>
      <c r="J7057" s="3">
        <f t="shared" ca="1" si="1220"/>
        <v>0.13818928204764369</v>
      </c>
      <c r="K7057" s="3">
        <f t="shared" ca="1" si="1221"/>
        <v>4</v>
      </c>
      <c r="L7057" s="3" t="str">
        <f ca="1">VLOOKUP(K7057,Freq_Investment!$A$1:$B$8,2,0)</f>
        <v>Monthly</v>
      </c>
      <c r="M7057" s="3" t="str">
        <f t="shared" ca="1" si="1222"/>
        <v>Manual</v>
      </c>
      <c r="N7057" s="3">
        <f t="shared" ca="1" si="1212"/>
        <v>3</v>
      </c>
      <c r="O7057" s="3">
        <f t="shared" ca="1" si="1212"/>
        <v>1</v>
      </c>
      <c r="P7057" s="3">
        <f t="shared" ca="1" si="1212"/>
        <v>3</v>
      </c>
    </row>
    <row r="7058" spans="1:16" x14ac:dyDescent="0.25">
      <c r="A7058" s="3">
        <f t="shared" ca="1" si="1213"/>
        <v>545811196</v>
      </c>
      <c r="B7058" s="3">
        <f t="shared" ca="1" si="1214"/>
        <v>539</v>
      </c>
      <c r="C7058" s="1">
        <f t="shared" ca="1" si="1215"/>
        <v>30903</v>
      </c>
      <c r="D7058" s="7">
        <f t="shared" ca="1" si="1216"/>
        <v>2</v>
      </c>
      <c r="E7058" s="3" t="str">
        <f ca="1">VLOOKUP(D7058,State!$A$1:$B$9,2,0)</f>
        <v>QLD</v>
      </c>
      <c r="F7058" s="3">
        <f t="shared" ca="1" si="1217"/>
        <v>572</v>
      </c>
      <c r="G7058" s="3" t="str">
        <f ca="1">VLOOKUP(F7058,Occupation!$A$1:$B$915,2,0)</f>
        <v>Senior Sheep Farm Worker</v>
      </c>
      <c r="H7058" s="3">
        <f t="shared" ca="1" si="1218"/>
        <v>8</v>
      </c>
      <c r="I7058" s="3">
        <f t="shared" ca="1" si="1219"/>
        <v>48367.82</v>
      </c>
      <c r="J7058" s="3">
        <f t="shared" ca="1" si="1220"/>
        <v>0.27497741569199835</v>
      </c>
      <c r="K7058" s="3">
        <f t="shared" ca="1" si="1221"/>
        <v>1</v>
      </c>
      <c r="L7058" s="3" t="str">
        <f ca="1">VLOOKUP(K7058,Freq_Investment!$A$1:$B$8,2,0)</f>
        <v>Daily</v>
      </c>
      <c r="M7058" s="3" t="str">
        <f t="shared" ca="1" si="1222"/>
        <v>Auto</v>
      </c>
      <c r="N7058" s="3">
        <f t="shared" ca="1" si="1212"/>
        <v>2</v>
      </c>
      <c r="O7058" s="3">
        <f t="shared" ca="1" si="1212"/>
        <v>4</v>
      </c>
      <c r="P7058" s="3">
        <f t="shared" ca="1" si="1212"/>
        <v>3</v>
      </c>
    </row>
    <row r="7059" spans="1:16" x14ac:dyDescent="0.25">
      <c r="A7059" s="3">
        <f t="shared" ca="1" si="1213"/>
        <v>952990854</v>
      </c>
      <c r="B7059" s="3">
        <f t="shared" ca="1" si="1214"/>
        <v>6523</v>
      </c>
      <c r="C7059" s="1">
        <f t="shared" ca="1" si="1215"/>
        <v>42095</v>
      </c>
      <c r="D7059" s="7">
        <f t="shared" ca="1" si="1216"/>
        <v>4</v>
      </c>
      <c r="E7059" s="3" t="str">
        <f ca="1">VLOOKUP(D7059,State!$A$1:$B$9,2,0)</f>
        <v>WA</v>
      </c>
      <c r="F7059" s="3">
        <f t="shared" ca="1" si="1217"/>
        <v>416</v>
      </c>
      <c r="G7059" s="3" t="str">
        <f ca="1">VLOOKUP(F7059,Occupation!$A$1:$B$915,2,0)</f>
        <v>Community Arts Worker</v>
      </c>
      <c r="H7059" s="3">
        <f t="shared" ca="1" si="1218"/>
        <v>8</v>
      </c>
      <c r="I7059" s="3">
        <f t="shared" ca="1" si="1219"/>
        <v>64174.36</v>
      </c>
      <c r="J7059" s="3">
        <f t="shared" ca="1" si="1220"/>
        <v>6.8306321658250457E-2</v>
      </c>
      <c r="K7059" s="3">
        <f t="shared" ca="1" si="1221"/>
        <v>2</v>
      </c>
      <c r="L7059" s="3" t="str">
        <f ca="1">VLOOKUP(K7059,Freq_Investment!$A$1:$B$8,2,0)</f>
        <v>Weekly</v>
      </c>
      <c r="M7059" s="3" t="str">
        <f t="shared" ca="1" si="1222"/>
        <v>Auto</v>
      </c>
      <c r="N7059" s="3">
        <f t="shared" ca="1" si="1212"/>
        <v>2</v>
      </c>
      <c r="O7059" s="3">
        <f t="shared" ca="1" si="1212"/>
        <v>1</v>
      </c>
      <c r="P7059" s="3">
        <f t="shared" ca="1" si="1212"/>
        <v>3</v>
      </c>
    </row>
    <row r="7060" spans="1:16" x14ac:dyDescent="0.25">
      <c r="A7060" s="3">
        <f t="shared" ca="1" si="1213"/>
        <v>792329423</v>
      </c>
      <c r="B7060" s="3">
        <f t="shared" ca="1" si="1214"/>
        <v>1354</v>
      </c>
      <c r="C7060" s="1">
        <f t="shared" ca="1" si="1215"/>
        <v>38032</v>
      </c>
      <c r="D7060" s="7">
        <f t="shared" ca="1" si="1216"/>
        <v>1</v>
      </c>
      <c r="E7060" s="3" t="str">
        <f ca="1">VLOOKUP(D7060,State!$A$1:$B$9,2,0)</f>
        <v>NSW</v>
      </c>
      <c r="F7060" s="3">
        <f t="shared" ca="1" si="1217"/>
        <v>742</v>
      </c>
      <c r="G7060" s="3" t="str">
        <f ca="1">VLOOKUP(F7060,Occupation!$A$1:$B$915,2,0)</f>
        <v>Production Clerk</v>
      </c>
      <c r="H7060" s="3">
        <f t="shared" ca="1" si="1218"/>
        <v>7</v>
      </c>
      <c r="I7060" s="3">
        <f t="shared" ca="1" si="1219"/>
        <v>84760.49</v>
      </c>
      <c r="J7060" s="3">
        <f t="shared" ca="1" si="1220"/>
        <v>0.18179861231342176</v>
      </c>
      <c r="K7060" s="3">
        <f t="shared" ca="1" si="1221"/>
        <v>2</v>
      </c>
      <c r="L7060" s="3" t="str">
        <f ca="1">VLOOKUP(K7060,Freq_Investment!$A$1:$B$8,2,0)</f>
        <v>Weekly</v>
      </c>
      <c r="M7060" s="3" t="str">
        <f t="shared" ca="1" si="1222"/>
        <v>Manual</v>
      </c>
      <c r="N7060" s="3">
        <f t="shared" ca="1" si="1212"/>
        <v>1</v>
      </c>
      <c r="O7060" s="3">
        <f t="shared" ca="1" si="1212"/>
        <v>5</v>
      </c>
      <c r="P7060" s="3">
        <f t="shared" ca="1" si="1212"/>
        <v>3</v>
      </c>
    </row>
    <row r="7061" spans="1:16" x14ac:dyDescent="0.25">
      <c r="A7061" s="3">
        <f t="shared" ca="1" si="1213"/>
        <v>445627423</v>
      </c>
      <c r="B7061" s="3">
        <f t="shared" ca="1" si="1214"/>
        <v>7530</v>
      </c>
      <c r="C7061" s="1">
        <f t="shared" ca="1" si="1215"/>
        <v>34929</v>
      </c>
      <c r="D7061" s="7">
        <f t="shared" ca="1" si="1216"/>
        <v>8</v>
      </c>
      <c r="E7061" s="3" t="str">
        <f ca="1">VLOOKUP(D7061,State!$A$1:$B$9,2,0)</f>
        <v>ACT</v>
      </c>
      <c r="F7061" s="3">
        <f t="shared" ca="1" si="1217"/>
        <v>755</v>
      </c>
      <c r="G7061" s="3" t="str">
        <f ca="1">VLOOKUP(F7061,Occupation!$A$1:$B$915,2,0)</f>
        <v>Trust Officer</v>
      </c>
      <c r="H7061" s="3">
        <f t="shared" ca="1" si="1218"/>
        <v>8</v>
      </c>
      <c r="I7061" s="3">
        <f t="shared" ca="1" si="1219"/>
        <v>41420.160000000003</v>
      </c>
      <c r="J7061" s="3">
        <f t="shared" ca="1" si="1220"/>
        <v>6.1935900944222855E-2</v>
      </c>
      <c r="K7061" s="3">
        <f t="shared" ca="1" si="1221"/>
        <v>4</v>
      </c>
      <c r="L7061" s="3" t="str">
        <f ca="1">VLOOKUP(K7061,Freq_Investment!$A$1:$B$8,2,0)</f>
        <v>Monthly</v>
      </c>
      <c r="M7061" s="3" t="str">
        <f t="shared" ca="1" si="1222"/>
        <v>Manual</v>
      </c>
      <c r="N7061" s="3">
        <f t="shared" ca="1" si="1212"/>
        <v>2</v>
      </c>
      <c r="O7061" s="3">
        <f t="shared" ca="1" si="1212"/>
        <v>3</v>
      </c>
      <c r="P7061" s="3">
        <f t="shared" ca="1" si="1212"/>
        <v>2</v>
      </c>
    </row>
    <row r="7062" spans="1:16" x14ac:dyDescent="0.25">
      <c r="A7062" s="3">
        <f t="shared" ca="1" si="1213"/>
        <v>694421968</v>
      </c>
      <c r="B7062" s="3">
        <f t="shared" ca="1" si="1214"/>
        <v>4062</v>
      </c>
      <c r="C7062" s="1">
        <f t="shared" ca="1" si="1215"/>
        <v>33811</v>
      </c>
      <c r="D7062" s="7">
        <f t="shared" ca="1" si="1216"/>
        <v>7</v>
      </c>
      <c r="E7062" s="3" t="str">
        <f ca="1">VLOOKUP(D7062,State!$A$1:$B$9,2,0)</f>
        <v>VIC</v>
      </c>
      <c r="F7062" s="3">
        <f t="shared" ca="1" si="1217"/>
        <v>770</v>
      </c>
      <c r="G7062" s="3" t="str">
        <f ca="1">VLOOKUP(F7062,Occupation!$A$1:$B$915,2,0)</f>
        <v>Insurance Risk Surveyor</v>
      </c>
      <c r="H7062" s="3">
        <f t="shared" ca="1" si="1218"/>
        <v>8</v>
      </c>
      <c r="I7062" s="3">
        <f t="shared" ca="1" si="1219"/>
        <v>32339.54</v>
      </c>
      <c r="J7062" s="3">
        <f t="shared" ca="1" si="1220"/>
        <v>0.35814056917199727</v>
      </c>
      <c r="K7062" s="3">
        <f t="shared" ca="1" si="1221"/>
        <v>7</v>
      </c>
      <c r="L7062" s="3" t="str">
        <f ca="1">VLOOKUP(K7062,Freq_Investment!$A$1:$B$8,2,0)</f>
        <v>Yearly</v>
      </c>
      <c r="M7062" s="3" t="str">
        <f t="shared" ca="1" si="1222"/>
        <v>Manual</v>
      </c>
      <c r="N7062" s="3">
        <f t="shared" ca="1" si="1212"/>
        <v>4</v>
      </c>
      <c r="O7062" s="3">
        <f t="shared" ca="1" si="1212"/>
        <v>4</v>
      </c>
      <c r="P7062" s="3">
        <f t="shared" ca="1" si="1212"/>
        <v>2</v>
      </c>
    </row>
    <row r="7063" spans="1:16" x14ac:dyDescent="0.25">
      <c r="A7063" s="3">
        <f t="shared" ca="1" si="1213"/>
        <v>960622031</v>
      </c>
      <c r="B7063" s="3">
        <f t="shared" ca="1" si="1214"/>
        <v>1217</v>
      </c>
      <c r="C7063" s="1">
        <f t="shared" ca="1" si="1215"/>
        <v>34103</v>
      </c>
      <c r="D7063" s="7">
        <f t="shared" ca="1" si="1216"/>
        <v>7</v>
      </c>
      <c r="E7063" s="3" t="str">
        <f ca="1">VLOOKUP(D7063,State!$A$1:$B$9,2,0)</f>
        <v>VIC</v>
      </c>
      <c r="F7063" s="3">
        <f t="shared" ca="1" si="1217"/>
        <v>546</v>
      </c>
      <c r="G7063" s="3" t="str">
        <f ca="1">VLOOKUP(F7063,Occupation!$A$1:$B$915,2,0)</f>
        <v>Zookeeper</v>
      </c>
      <c r="H7063" s="3">
        <f t="shared" ca="1" si="1218"/>
        <v>2</v>
      </c>
      <c r="I7063" s="3">
        <f t="shared" ca="1" si="1219"/>
        <v>29004.99</v>
      </c>
      <c r="J7063" s="3">
        <f t="shared" ca="1" si="1220"/>
        <v>2.2842643069942881E-2</v>
      </c>
      <c r="K7063" s="3">
        <f t="shared" ca="1" si="1221"/>
        <v>1</v>
      </c>
      <c r="L7063" s="3" t="str">
        <f ca="1">VLOOKUP(K7063,Freq_Investment!$A$1:$B$8,2,0)</f>
        <v>Daily</v>
      </c>
      <c r="M7063" s="3" t="str">
        <f t="shared" ca="1" si="1222"/>
        <v>Manual</v>
      </c>
      <c r="N7063" s="3">
        <f t="shared" ca="1" si="1212"/>
        <v>1</v>
      </c>
      <c r="O7063" s="3">
        <f t="shared" ca="1" si="1212"/>
        <v>1</v>
      </c>
      <c r="P7063" s="3">
        <f t="shared" ca="1" si="1212"/>
        <v>1</v>
      </c>
    </row>
    <row r="7064" spans="1:16" x14ac:dyDescent="0.25">
      <c r="A7064" s="3">
        <f t="shared" ca="1" si="1213"/>
        <v>600453754</v>
      </c>
      <c r="B7064" s="3">
        <f t="shared" ca="1" si="1214"/>
        <v>210</v>
      </c>
      <c r="C7064" s="1">
        <f t="shared" ca="1" si="1215"/>
        <v>36945</v>
      </c>
      <c r="D7064" s="7">
        <f t="shared" ca="1" si="1216"/>
        <v>8</v>
      </c>
      <c r="E7064" s="3" t="str">
        <f ca="1">VLOOKUP(D7064,State!$A$1:$B$9,2,0)</f>
        <v>ACT</v>
      </c>
      <c r="F7064" s="3">
        <f t="shared" ca="1" si="1217"/>
        <v>372</v>
      </c>
      <c r="G7064" s="3" t="str">
        <f ca="1">VLOOKUP(F7064,Occupation!$A$1:$B$915,2,0)</f>
        <v>Software Engineer</v>
      </c>
      <c r="H7064" s="3">
        <f t="shared" ca="1" si="1218"/>
        <v>6</v>
      </c>
      <c r="I7064" s="3">
        <f t="shared" ca="1" si="1219"/>
        <v>483.61</v>
      </c>
      <c r="J7064" s="3">
        <f t="shared" ca="1" si="1220"/>
        <v>0.21503135364371839</v>
      </c>
      <c r="K7064" s="3">
        <f t="shared" ca="1" si="1221"/>
        <v>2</v>
      </c>
      <c r="L7064" s="3" t="str">
        <f ca="1">VLOOKUP(K7064,Freq_Investment!$A$1:$B$8,2,0)</f>
        <v>Weekly</v>
      </c>
      <c r="M7064" s="3" t="str">
        <f t="shared" ca="1" si="1222"/>
        <v>Manual</v>
      </c>
      <c r="N7064" s="3">
        <f t="shared" ca="1" si="1212"/>
        <v>1</v>
      </c>
      <c r="O7064" s="3">
        <f t="shared" ca="1" si="1212"/>
        <v>5</v>
      </c>
      <c r="P7064" s="3">
        <f t="shared" ca="1" si="1212"/>
        <v>1</v>
      </c>
    </row>
    <row r="7065" spans="1:16" x14ac:dyDescent="0.25">
      <c r="A7065" s="3">
        <f t="shared" ca="1" si="1213"/>
        <v>103226779</v>
      </c>
      <c r="B7065" s="3">
        <f t="shared" ca="1" si="1214"/>
        <v>8437</v>
      </c>
      <c r="C7065" s="1">
        <f t="shared" ca="1" si="1215"/>
        <v>31938</v>
      </c>
      <c r="D7065" s="7">
        <f t="shared" ca="1" si="1216"/>
        <v>5</v>
      </c>
      <c r="E7065" s="3" t="str">
        <f ca="1">VLOOKUP(D7065,State!$A$1:$B$9,2,0)</f>
        <v>NT</v>
      </c>
      <c r="F7065" s="3">
        <f t="shared" ca="1" si="1217"/>
        <v>98</v>
      </c>
      <c r="G7065" s="3" t="str">
        <f ca="1">VLOOKUP(F7065,Occupation!$A$1:$B$915,2,0)</f>
        <v>Actors, Dancers and Other Entertainers nec</v>
      </c>
      <c r="H7065" s="3">
        <f t="shared" ca="1" si="1218"/>
        <v>1</v>
      </c>
      <c r="I7065" s="3">
        <f t="shared" ca="1" si="1219"/>
        <v>95205.54</v>
      </c>
      <c r="J7065" s="3">
        <f t="shared" ca="1" si="1220"/>
        <v>2.2379771850554897E-2</v>
      </c>
      <c r="K7065" s="3">
        <f t="shared" ca="1" si="1221"/>
        <v>1</v>
      </c>
      <c r="L7065" s="3" t="str">
        <f ca="1">VLOOKUP(K7065,Freq_Investment!$A$1:$B$8,2,0)</f>
        <v>Daily</v>
      </c>
      <c r="M7065" s="3" t="str">
        <f t="shared" ca="1" si="1222"/>
        <v>Manual</v>
      </c>
      <c r="N7065" s="3">
        <f t="shared" ca="1" si="1212"/>
        <v>3</v>
      </c>
      <c r="O7065" s="3">
        <f t="shared" ca="1" si="1212"/>
        <v>5</v>
      </c>
      <c r="P7065" s="3">
        <f t="shared" ca="1" si="1212"/>
        <v>4</v>
      </c>
    </row>
    <row r="7066" spans="1:16" x14ac:dyDescent="0.25">
      <c r="A7066" s="3">
        <f t="shared" ca="1" si="1213"/>
        <v>250735467</v>
      </c>
      <c r="B7066" s="3">
        <f t="shared" ca="1" si="1214"/>
        <v>7467</v>
      </c>
      <c r="C7066" s="1">
        <f t="shared" ca="1" si="1215"/>
        <v>29495</v>
      </c>
      <c r="D7066" s="7">
        <f t="shared" ca="1" si="1216"/>
        <v>3</v>
      </c>
      <c r="E7066" s="3" t="str">
        <f ca="1">VLOOKUP(D7066,State!$A$1:$B$9,2,0)</f>
        <v>SA</v>
      </c>
      <c r="F7066" s="3">
        <f t="shared" ca="1" si="1217"/>
        <v>878</v>
      </c>
      <c r="G7066" s="3" t="str">
        <f ca="1">VLOOKUP(F7066,Occupation!$A$1:$B$915,2,0)</f>
        <v>Building Insulation Installer</v>
      </c>
      <c r="H7066" s="3">
        <f t="shared" ca="1" si="1218"/>
        <v>6</v>
      </c>
      <c r="I7066" s="3">
        <f t="shared" ca="1" si="1219"/>
        <v>72824.350000000006</v>
      </c>
      <c r="J7066" s="3">
        <f t="shared" ca="1" si="1220"/>
        <v>1.386249206169432E-2</v>
      </c>
      <c r="K7066" s="3">
        <f t="shared" ca="1" si="1221"/>
        <v>6</v>
      </c>
      <c r="L7066" s="3" t="str">
        <f ca="1">VLOOKUP(K7066,Freq_Investment!$A$1:$B$8,2,0)</f>
        <v>Half-yearly</v>
      </c>
      <c r="M7066" s="3" t="str">
        <f t="shared" ca="1" si="1222"/>
        <v>Auto</v>
      </c>
      <c r="N7066" s="3">
        <f t="shared" ca="1" si="1212"/>
        <v>1</v>
      </c>
      <c r="O7066" s="3">
        <f t="shared" ca="1" si="1212"/>
        <v>3</v>
      </c>
      <c r="P7066" s="3">
        <f t="shared" ca="1" si="1212"/>
        <v>5</v>
      </c>
    </row>
    <row r="7067" spans="1:16" x14ac:dyDescent="0.25">
      <c r="A7067" s="3">
        <f t="shared" ca="1" si="1213"/>
        <v>551746372</v>
      </c>
      <c r="B7067" s="3">
        <f t="shared" ca="1" si="1214"/>
        <v>529</v>
      </c>
      <c r="C7067" s="1">
        <f t="shared" ca="1" si="1215"/>
        <v>44186</v>
      </c>
      <c r="D7067" s="7">
        <f t="shared" ca="1" si="1216"/>
        <v>2</v>
      </c>
      <c r="E7067" s="3" t="str">
        <f ca="1">VLOOKUP(D7067,State!$A$1:$B$9,2,0)</f>
        <v>QLD</v>
      </c>
      <c r="F7067" s="3">
        <f t="shared" ca="1" si="1217"/>
        <v>139</v>
      </c>
      <c r="G7067" s="3" t="str">
        <f ca="1">VLOOKUP(F7067,Occupation!$A$1:$B$915,2,0)</f>
        <v>Finance Broker</v>
      </c>
      <c r="H7067" s="3">
        <f t="shared" ca="1" si="1218"/>
        <v>3</v>
      </c>
      <c r="I7067" s="3">
        <f t="shared" ca="1" si="1219"/>
        <v>14193.13</v>
      </c>
      <c r="J7067" s="3">
        <f t="shared" ca="1" si="1220"/>
        <v>0.47499378109641543</v>
      </c>
      <c r="K7067" s="3">
        <f t="shared" ca="1" si="1221"/>
        <v>3</v>
      </c>
      <c r="L7067" s="3" t="str">
        <f ca="1">VLOOKUP(K7067,Freq_Investment!$A$1:$B$8,2,0)</f>
        <v>Fortnightly</v>
      </c>
      <c r="M7067" s="3" t="str">
        <f t="shared" ca="1" si="1222"/>
        <v>Auto</v>
      </c>
      <c r="N7067" s="3">
        <f t="shared" ca="1" si="1212"/>
        <v>2</v>
      </c>
      <c r="O7067" s="3">
        <f t="shared" ca="1" si="1212"/>
        <v>4</v>
      </c>
      <c r="P7067" s="3">
        <f t="shared" ca="1" si="1212"/>
        <v>3</v>
      </c>
    </row>
    <row r="7068" spans="1:16" x14ac:dyDescent="0.25">
      <c r="A7068" s="3">
        <f t="shared" ca="1" si="1213"/>
        <v>735044470</v>
      </c>
      <c r="B7068" s="3">
        <f t="shared" ca="1" si="1214"/>
        <v>5448</v>
      </c>
      <c r="C7068" s="1">
        <f t="shared" ca="1" si="1215"/>
        <v>37142</v>
      </c>
      <c r="D7068" s="7">
        <f t="shared" ca="1" si="1216"/>
        <v>1</v>
      </c>
      <c r="E7068" s="3" t="str">
        <f ca="1">VLOOKUP(D7068,State!$A$1:$B$9,2,0)</f>
        <v>NSW</v>
      </c>
      <c r="F7068" s="3">
        <f t="shared" ca="1" si="1217"/>
        <v>676</v>
      </c>
      <c r="G7068" s="3" t="str">
        <f ca="1">VLOOKUP(F7068,Occupation!$A$1:$B$915,2,0)</f>
        <v>Natural Remedy Consultant</v>
      </c>
      <c r="H7068" s="3">
        <f t="shared" ca="1" si="1218"/>
        <v>6</v>
      </c>
      <c r="I7068" s="3">
        <f t="shared" ca="1" si="1219"/>
        <v>92558.54</v>
      </c>
      <c r="J7068" s="3">
        <f t="shared" ca="1" si="1220"/>
        <v>0.38142234574931211</v>
      </c>
      <c r="K7068" s="3">
        <f t="shared" ca="1" si="1221"/>
        <v>2</v>
      </c>
      <c r="L7068" s="3" t="str">
        <f ca="1">VLOOKUP(K7068,Freq_Investment!$A$1:$B$8,2,0)</f>
        <v>Weekly</v>
      </c>
      <c r="M7068" s="3" t="str">
        <f t="shared" ca="1" si="1222"/>
        <v>Manual</v>
      </c>
      <c r="N7068" s="3">
        <f t="shared" ca="1" si="1212"/>
        <v>3</v>
      </c>
      <c r="O7068" s="3">
        <f t="shared" ca="1" si="1212"/>
        <v>5</v>
      </c>
      <c r="P7068" s="3">
        <f t="shared" ca="1" si="1212"/>
        <v>2</v>
      </c>
    </row>
    <row r="7069" spans="1:16" x14ac:dyDescent="0.25">
      <c r="A7069" s="3">
        <f t="shared" ca="1" si="1213"/>
        <v>305502538</v>
      </c>
      <c r="B7069" s="3">
        <f t="shared" ca="1" si="1214"/>
        <v>9530</v>
      </c>
      <c r="C7069" s="1">
        <f t="shared" ca="1" si="1215"/>
        <v>28599</v>
      </c>
      <c r="D7069" s="7">
        <f t="shared" ca="1" si="1216"/>
        <v>5</v>
      </c>
      <c r="E7069" s="3" t="str">
        <f ca="1">VLOOKUP(D7069,State!$A$1:$B$9,2,0)</f>
        <v>NT</v>
      </c>
      <c r="F7069" s="3">
        <f t="shared" ca="1" si="1217"/>
        <v>14</v>
      </c>
      <c r="G7069" s="3" t="str">
        <f ca="1">VLOOKUP(F7069,Occupation!$A$1:$B$915,2,0)</f>
        <v>Livestock Farmers nec</v>
      </c>
      <c r="H7069" s="3">
        <f t="shared" ca="1" si="1218"/>
        <v>3</v>
      </c>
      <c r="I7069" s="3">
        <f t="shared" ca="1" si="1219"/>
        <v>79810.720000000001</v>
      </c>
      <c r="J7069" s="3">
        <f t="shared" ca="1" si="1220"/>
        <v>0.18919526080159993</v>
      </c>
      <c r="K7069" s="3">
        <f t="shared" ca="1" si="1221"/>
        <v>4</v>
      </c>
      <c r="L7069" s="3" t="str">
        <f ca="1">VLOOKUP(K7069,Freq_Investment!$A$1:$B$8,2,0)</f>
        <v>Monthly</v>
      </c>
      <c r="M7069" s="3" t="str">
        <f t="shared" ca="1" si="1222"/>
        <v>Manual</v>
      </c>
      <c r="N7069" s="3">
        <f t="shared" ca="1" si="1212"/>
        <v>5</v>
      </c>
      <c r="O7069" s="3">
        <f t="shared" ca="1" si="1212"/>
        <v>3</v>
      </c>
      <c r="P7069" s="3">
        <f t="shared" ca="1" si="1212"/>
        <v>1</v>
      </c>
    </row>
    <row r="7070" spans="1:16" x14ac:dyDescent="0.25">
      <c r="A7070" s="3">
        <f t="shared" ca="1" si="1213"/>
        <v>366793685</v>
      </c>
      <c r="B7070" s="3">
        <f t="shared" ca="1" si="1214"/>
        <v>1926</v>
      </c>
      <c r="C7070" s="1">
        <f t="shared" ca="1" si="1215"/>
        <v>27946</v>
      </c>
      <c r="D7070" s="7">
        <f t="shared" ca="1" si="1216"/>
        <v>3</v>
      </c>
      <c r="E7070" s="3" t="str">
        <f ca="1">VLOOKUP(D7070,State!$A$1:$B$9,2,0)</f>
        <v>SA</v>
      </c>
      <c r="F7070" s="3">
        <f t="shared" ca="1" si="1217"/>
        <v>900</v>
      </c>
      <c r="G7070" s="3" t="str">
        <f ca="1">VLOOKUP(F7070,Occupation!$A$1:$B$915,2,0)</f>
        <v>Poultry Farm Worker</v>
      </c>
      <c r="H7070" s="3">
        <f t="shared" ca="1" si="1218"/>
        <v>7</v>
      </c>
      <c r="I7070" s="3">
        <f t="shared" ca="1" si="1219"/>
        <v>61328.52</v>
      </c>
      <c r="J7070" s="3">
        <f t="shared" ca="1" si="1220"/>
        <v>0.35894988821993934</v>
      </c>
      <c r="K7070" s="3">
        <f t="shared" ca="1" si="1221"/>
        <v>4</v>
      </c>
      <c r="L7070" s="3" t="str">
        <f ca="1">VLOOKUP(K7070,Freq_Investment!$A$1:$B$8,2,0)</f>
        <v>Monthly</v>
      </c>
      <c r="M7070" s="3" t="str">
        <f t="shared" ca="1" si="1222"/>
        <v>Manual</v>
      </c>
      <c r="N7070" s="3">
        <f t="shared" ca="1" si="1212"/>
        <v>1</v>
      </c>
      <c r="O7070" s="3">
        <f t="shared" ca="1" si="1212"/>
        <v>3</v>
      </c>
      <c r="P7070" s="3">
        <f t="shared" ca="1" si="1212"/>
        <v>3</v>
      </c>
    </row>
    <row r="7071" spans="1:16" x14ac:dyDescent="0.25">
      <c r="A7071" s="3">
        <f t="shared" ca="1" si="1213"/>
        <v>442125381</v>
      </c>
      <c r="B7071" s="3">
        <f t="shared" ca="1" si="1214"/>
        <v>1552</v>
      </c>
      <c r="C7071" s="1">
        <f t="shared" ca="1" si="1215"/>
        <v>43337</v>
      </c>
      <c r="D7071" s="7">
        <f t="shared" ca="1" si="1216"/>
        <v>3</v>
      </c>
      <c r="E7071" s="3" t="str">
        <f ca="1">VLOOKUP(D7071,State!$A$1:$B$9,2,0)</f>
        <v>SA</v>
      </c>
      <c r="F7071" s="3">
        <f t="shared" ca="1" si="1217"/>
        <v>550</v>
      </c>
      <c r="G7071" s="3" t="str">
        <f ca="1">VLOOKUP(F7071,Occupation!$A$1:$B$915,2,0)</f>
        <v>Veterinary Nurse</v>
      </c>
      <c r="H7071" s="3">
        <f t="shared" ca="1" si="1218"/>
        <v>5</v>
      </c>
      <c r="I7071" s="3">
        <f t="shared" ca="1" si="1219"/>
        <v>21966.68</v>
      </c>
      <c r="J7071" s="3">
        <f t="shared" ca="1" si="1220"/>
        <v>0.40545770179883789</v>
      </c>
      <c r="K7071" s="3">
        <f t="shared" ca="1" si="1221"/>
        <v>6</v>
      </c>
      <c r="L7071" s="3" t="str">
        <f ca="1">VLOOKUP(K7071,Freq_Investment!$A$1:$B$8,2,0)</f>
        <v>Half-yearly</v>
      </c>
      <c r="M7071" s="3" t="str">
        <f t="shared" ca="1" si="1222"/>
        <v>Auto</v>
      </c>
      <c r="N7071" s="3">
        <f t="shared" ca="1" si="1212"/>
        <v>5</v>
      </c>
      <c r="O7071" s="3">
        <f t="shared" ca="1" si="1212"/>
        <v>5</v>
      </c>
      <c r="P7071" s="3">
        <f t="shared" ca="1" si="1212"/>
        <v>3</v>
      </c>
    </row>
    <row r="7072" spans="1:16" x14ac:dyDescent="0.25">
      <c r="A7072" s="3">
        <f t="shared" ca="1" si="1213"/>
        <v>323415324</v>
      </c>
      <c r="B7072" s="3">
        <f t="shared" ca="1" si="1214"/>
        <v>609</v>
      </c>
      <c r="C7072" s="1">
        <f t="shared" ca="1" si="1215"/>
        <v>42912</v>
      </c>
      <c r="D7072" s="7">
        <f t="shared" ca="1" si="1216"/>
        <v>6</v>
      </c>
      <c r="E7072" s="3" t="str">
        <f ca="1">VLOOKUP(D7072,State!$A$1:$B$9,2,0)</f>
        <v>TAS</v>
      </c>
      <c r="F7072" s="3">
        <f t="shared" ca="1" si="1217"/>
        <v>300</v>
      </c>
      <c r="G7072" s="3" t="str">
        <f ca="1">VLOOKUP(F7072,Occupation!$A$1:$B$915,2,0)</f>
        <v>Osteopath</v>
      </c>
      <c r="H7072" s="3">
        <f t="shared" ca="1" si="1218"/>
        <v>5</v>
      </c>
      <c r="I7072" s="3">
        <f t="shared" ca="1" si="1219"/>
        <v>75269.14</v>
      </c>
      <c r="J7072" s="3">
        <f t="shared" ca="1" si="1220"/>
        <v>4.0236318970299279E-2</v>
      </c>
      <c r="K7072" s="3">
        <f t="shared" ca="1" si="1221"/>
        <v>7</v>
      </c>
      <c r="L7072" s="3" t="str">
        <f ca="1">VLOOKUP(K7072,Freq_Investment!$A$1:$B$8,2,0)</f>
        <v>Yearly</v>
      </c>
      <c r="M7072" s="3" t="str">
        <f t="shared" ca="1" si="1222"/>
        <v>Auto</v>
      </c>
      <c r="N7072" s="3">
        <f t="shared" ca="1" si="1212"/>
        <v>5</v>
      </c>
      <c r="O7072" s="3">
        <f t="shared" ca="1" si="1212"/>
        <v>5</v>
      </c>
      <c r="P7072" s="3">
        <f t="shared" ca="1" si="1212"/>
        <v>5</v>
      </c>
    </row>
    <row r="7073" spans="1:16" x14ac:dyDescent="0.25">
      <c r="A7073" s="3">
        <f t="shared" ca="1" si="1213"/>
        <v>260599618</v>
      </c>
      <c r="B7073" s="3">
        <f t="shared" ca="1" si="1214"/>
        <v>9363</v>
      </c>
      <c r="C7073" s="1">
        <f t="shared" ca="1" si="1215"/>
        <v>33947</v>
      </c>
      <c r="D7073" s="7">
        <f t="shared" ca="1" si="1216"/>
        <v>7</v>
      </c>
      <c r="E7073" s="3" t="str">
        <f ca="1">VLOOKUP(D7073,State!$A$1:$B$9,2,0)</f>
        <v>VIC</v>
      </c>
      <c r="F7073" s="3">
        <f t="shared" ca="1" si="1217"/>
        <v>193</v>
      </c>
      <c r="G7073" s="3" t="str">
        <f ca="1">VLOOKUP(F7073,Occupation!$A$1:$B$915,2,0)</f>
        <v>Marine Surveyor</v>
      </c>
      <c r="H7073" s="3">
        <f t="shared" ca="1" si="1218"/>
        <v>5</v>
      </c>
      <c r="I7073" s="3">
        <f t="shared" ca="1" si="1219"/>
        <v>42814.47</v>
      </c>
      <c r="J7073" s="3">
        <f t="shared" ca="1" si="1220"/>
        <v>0.26265977579264821</v>
      </c>
      <c r="K7073" s="3">
        <f t="shared" ca="1" si="1221"/>
        <v>4</v>
      </c>
      <c r="L7073" s="3" t="str">
        <f ca="1">VLOOKUP(K7073,Freq_Investment!$A$1:$B$8,2,0)</f>
        <v>Monthly</v>
      </c>
      <c r="M7073" s="3" t="str">
        <f t="shared" ca="1" si="1222"/>
        <v>Auto</v>
      </c>
      <c r="N7073" s="3">
        <f t="shared" ca="1" si="1212"/>
        <v>3</v>
      </c>
      <c r="O7073" s="3">
        <f t="shared" ca="1" si="1212"/>
        <v>2</v>
      </c>
      <c r="P7073" s="3">
        <f t="shared" ca="1" si="1212"/>
        <v>2</v>
      </c>
    </row>
    <row r="7074" spans="1:16" x14ac:dyDescent="0.25">
      <c r="A7074" s="3">
        <f t="shared" ca="1" si="1213"/>
        <v>168864840</v>
      </c>
      <c r="B7074" s="3">
        <f t="shared" ca="1" si="1214"/>
        <v>4260</v>
      </c>
      <c r="C7074" s="1">
        <f t="shared" ca="1" si="1215"/>
        <v>34800</v>
      </c>
      <c r="D7074" s="7">
        <f t="shared" ca="1" si="1216"/>
        <v>7</v>
      </c>
      <c r="E7074" s="3" t="str">
        <f ca="1">VLOOKUP(D7074,State!$A$1:$B$9,2,0)</f>
        <v>VIC</v>
      </c>
      <c r="F7074" s="3">
        <f t="shared" ca="1" si="1217"/>
        <v>218</v>
      </c>
      <c r="G7074" s="3" t="str">
        <f ca="1">VLOOKUP(F7074,Occupation!$A$1:$B$915,2,0)</f>
        <v>Industrial Engineer</v>
      </c>
      <c r="H7074" s="3">
        <f t="shared" ca="1" si="1218"/>
        <v>6</v>
      </c>
      <c r="I7074" s="3">
        <f t="shared" ca="1" si="1219"/>
        <v>59489.78</v>
      </c>
      <c r="J7074" s="3">
        <f t="shared" ca="1" si="1220"/>
        <v>0.30980353155822798</v>
      </c>
      <c r="K7074" s="3">
        <f t="shared" ca="1" si="1221"/>
        <v>6</v>
      </c>
      <c r="L7074" s="3" t="str">
        <f ca="1">VLOOKUP(K7074,Freq_Investment!$A$1:$B$8,2,0)</f>
        <v>Half-yearly</v>
      </c>
      <c r="M7074" s="3" t="str">
        <f t="shared" ca="1" si="1222"/>
        <v>Manual</v>
      </c>
      <c r="N7074" s="3">
        <f t="shared" ca="1" si="1212"/>
        <v>5</v>
      </c>
      <c r="O7074" s="3">
        <f t="shared" ca="1" si="1212"/>
        <v>3</v>
      </c>
      <c r="P7074" s="3">
        <f t="shared" ca="1" si="1212"/>
        <v>5</v>
      </c>
    </row>
    <row r="7075" spans="1:16" x14ac:dyDescent="0.25">
      <c r="A7075" s="3">
        <f t="shared" ca="1" si="1213"/>
        <v>329883634</v>
      </c>
      <c r="B7075" s="3">
        <f t="shared" ca="1" si="1214"/>
        <v>8161</v>
      </c>
      <c r="C7075" s="1">
        <f t="shared" ca="1" si="1215"/>
        <v>43541</v>
      </c>
      <c r="D7075" s="7">
        <f t="shared" ca="1" si="1216"/>
        <v>7</v>
      </c>
      <c r="E7075" s="3" t="str">
        <f ca="1">VLOOKUP(D7075,State!$A$1:$B$9,2,0)</f>
        <v>VIC</v>
      </c>
      <c r="F7075" s="3">
        <f t="shared" ca="1" si="1217"/>
        <v>825</v>
      </c>
      <c r="G7075" s="3" t="str">
        <f ca="1">VLOOKUP(F7075,Occupation!$A$1:$B$915,2,0)</f>
        <v>Motion Picture Projectionist</v>
      </c>
      <c r="H7075" s="3">
        <f t="shared" ca="1" si="1218"/>
        <v>10</v>
      </c>
      <c r="I7075" s="3">
        <f t="shared" ca="1" si="1219"/>
        <v>37349.97</v>
      </c>
      <c r="J7075" s="3">
        <f t="shared" ca="1" si="1220"/>
        <v>0.13423548449870976</v>
      </c>
      <c r="K7075" s="3">
        <f t="shared" ca="1" si="1221"/>
        <v>3</v>
      </c>
      <c r="L7075" s="3" t="str">
        <f ca="1">VLOOKUP(K7075,Freq_Investment!$A$1:$B$8,2,0)</f>
        <v>Fortnightly</v>
      </c>
      <c r="M7075" s="3" t="str">
        <f t="shared" ca="1" si="1222"/>
        <v>Manual</v>
      </c>
      <c r="N7075" s="3">
        <f t="shared" ca="1" si="1212"/>
        <v>4</v>
      </c>
      <c r="O7075" s="3">
        <f t="shared" ca="1" si="1212"/>
        <v>2</v>
      </c>
      <c r="P7075" s="3">
        <f t="shared" ca="1" si="1212"/>
        <v>2</v>
      </c>
    </row>
    <row r="7076" spans="1:16" x14ac:dyDescent="0.25">
      <c r="A7076" s="3">
        <f t="shared" ca="1" si="1213"/>
        <v>676858048</v>
      </c>
      <c r="B7076" s="3">
        <f t="shared" ca="1" si="1214"/>
        <v>6164</v>
      </c>
      <c r="C7076" s="1">
        <f t="shared" ca="1" si="1215"/>
        <v>26028</v>
      </c>
      <c r="D7076" s="7">
        <f t="shared" ca="1" si="1216"/>
        <v>8</v>
      </c>
      <c r="E7076" s="3" t="str">
        <f ca="1">VLOOKUP(D7076,State!$A$1:$B$9,2,0)</f>
        <v>ACT</v>
      </c>
      <c r="F7076" s="3">
        <f t="shared" ca="1" si="1217"/>
        <v>799</v>
      </c>
      <c r="G7076" s="3" t="str">
        <f ca="1">VLOOKUP(F7076,Occupation!$A$1:$B$915,2,0)</f>
        <v>Clay Products Machine Operator</v>
      </c>
      <c r="H7076" s="3">
        <f t="shared" ca="1" si="1218"/>
        <v>1</v>
      </c>
      <c r="I7076" s="3">
        <f t="shared" ca="1" si="1219"/>
        <v>92589.46</v>
      </c>
      <c r="J7076" s="3">
        <f t="shared" ca="1" si="1220"/>
        <v>0.15554003610369399</v>
      </c>
      <c r="K7076" s="3">
        <f t="shared" ca="1" si="1221"/>
        <v>2</v>
      </c>
      <c r="L7076" s="3" t="str">
        <f ca="1">VLOOKUP(K7076,Freq_Investment!$A$1:$B$8,2,0)</f>
        <v>Weekly</v>
      </c>
      <c r="M7076" s="3" t="str">
        <f t="shared" ca="1" si="1222"/>
        <v>Auto</v>
      </c>
      <c r="N7076" s="3">
        <f t="shared" ca="1" si="1212"/>
        <v>3</v>
      </c>
      <c r="O7076" s="3">
        <f t="shared" ca="1" si="1212"/>
        <v>5</v>
      </c>
      <c r="P7076" s="3">
        <f t="shared" ca="1" si="1212"/>
        <v>5</v>
      </c>
    </row>
    <row r="7077" spans="1:16" x14ac:dyDescent="0.25">
      <c r="A7077" s="3">
        <f t="shared" ca="1" si="1213"/>
        <v>760902269</v>
      </c>
      <c r="B7077" s="3">
        <f t="shared" ca="1" si="1214"/>
        <v>9844</v>
      </c>
      <c r="C7077" s="1">
        <f t="shared" ca="1" si="1215"/>
        <v>34539</v>
      </c>
      <c r="D7077" s="7">
        <f t="shared" ca="1" si="1216"/>
        <v>8</v>
      </c>
      <c r="E7077" s="3" t="str">
        <f ca="1">VLOOKUP(D7077,State!$A$1:$B$9,2,0)</f>
        <v>ACT</v>
      </c>
      <c r="F7077" s="3">
        <f t="shared" ca="1" si="1217"/>
        <v>509</v>
      </c>
      <c r="G7077" s="3" t="str">
        <f ca="1">VLOOKUP(F7077,Occupation!$A$1:$B$915,2,0)</f>
        <v>Carpenter</v>
      </c>
      <c r="H7077" s="3">
        <f t="shared" ca="1" si="1218"/>
        <v>2</v>
      </c>
      <c r="I7077" s="3">
        <f t="shared" ca="1" si="1219"/>
        <v>25544.54</v>
      </c>
      <c r="J7077" s="3">
        <f t="shared" ca="1" si="1220"/>
        <v>0.3479607390964824</v>
      </c>
      <c r="K7077" s="3">
        <f t="shared" ca="1" si="1221"/>
        <v>5</v>
      </c>
      <c r="L7077" s="3" t="str">
        <f ca="1">VLOOKUP(K7077,Freq_Investment!$A$1:$B$8,2,0)</f>
        <v>Quarterly</v>
      </c>
      <c r="M7077" s="3" t="str">
        <f t="shared" ca="1" si="1222"/>
        <v>Manual</v>
      </c>
      <c r="N7077" s="3">
        <f t="shared" ca="1" si="1212"/>
        <v>2</v>
      </c>
      <c r="O7077" s="3">
        <f t="shared" ca="1" si="1212"/>
        <v>5</v>
      </c>
      <c r="P7077" s="3">
        <f t="shared" ca="1" si="1212"/>
        <v>4</v>
      </c>
    </row>
    <row r="7078" spans="1:16" x14ac:dyDescent="0.25">
      <c r="A7078" s="3">
        <f t="shared" ca="1" si="1213"/>
        <v>174272058</v>
      </c>
      <c r="B7078" s="3">
        <f t="shared" ca="1" si="1214"/>
        <v>8645</v>
      </c>
      <c r="C7078" s="1">
        <f t="shared" ca="1" si="1215"/>
        <v>41681</v>
      </c>
      <c r="D7078" s="7">
        <f t="shared" ca="1" si="1216"/>
        <v>1</v>
      </c>
      <c r="E7078" s="3" t="str">
        <f ca="1">VLOOKUP(D7078,State!$A$1:$B$9,2,0)</f>
        <v>NSW</v>
      </c>
      <c r="F7078" s="3">
        <f t="shared" ca="1" si="1217"/>
        <v>857</v>
      </c>
      <c r="G7078" s="3" t="str">
        <f ca="1">VLOOKUP(F7078,Occupation!$A$1:$B$915,2,0)</f>
        <v>Railway Track Plant Operator</v>
      </c>
      <c r="H7078" s="3">
        <f t="shared" ca="1" si="1218"/>
        <v>5</v>
      </c>
      <c r="I7078" s="3">
        <f t="shared" ca="1" si="1219"/>
        <v>12465.56</v>
      </c>
      <c r="J7078" s="3">
        <f t="shared" ca="1" si="1220"/>
        <v>0.44780017473108902</v>
      </c>
      <c r="K7078" s="3">
        <f t="shared" ca="1" si="1221"/>
        <v>1</v>
      </c>
      <c r="L7078" s="3" t="str">
        <f ca="1">VLOOKUP(K7078,Freq_Investment!$A$1:$B$8,2,0)</f>
        <v>Daily</v>
      </c>
      <c r="M7078" s="3" t="str">
        <f t="shared" ca="1" si="1222"/>
        <v>Manual</v>
      </c>
      <c r="N7078" s="3">
        <f t="shared" ca="1" si="1212"/>
        <v>4</v>
      </c>
      <c r="O7078" s="3">
        <f t="shared" ca="1" si="1212"/>
        <v>5</v>
      </c>
      <c r="P7078" s="3">
        <f t="shared" ca="1" si="1212"/>
        <v>5</v>
      </c>
    </row>
    <row r="7079" spans="1:16" x14ac:dyDescent="0.25">
      <c r="A7079" s="3">
        <f t="shared" ca="1" si="1213"/>
        <v>540997400</v>
      </c>
      <c r="B7079" s="3">
        <f t="shared" ca="1" si="1214"/>
        <v>3455</v>
      </c>
      <c r="C7079" s="1">
        <f t="shared" ca="1" si="1215"/>
        <v>33380</v>
      </c>
      <c r="D7079" s="7">
        <f t="shared" ca="1" si="1216"/>
        <v>7</v>
      </c>
      <c r="E7079" s="3" t="str">
        <f ca="1">VLOOKUP(D7079,State!$A$1:$B$9,2,0)</f>
        <v>VIC</v>
      </c>
      <c r="F7079" s="3">
        <f t="shared" ca="1" si="1217"/>
        <v>383</v>
      </c>
      <c r="G7079" s="3" t="str">
        <f ca="1">VLOOKUP(F7079,Occupation!$A$1:$B$915,2,0)</f>
        <v>Cyber Security Architect</v>
      </c>
      <c r="H7079" s="3">
        <f t="shared" ca="1" si="1218"/>
        <v>7</v>
      </c>
      <c r="I7079" s="3">
        <f t="shared" ca="1" si="1219"/>
        <v>40813.69</v>
      </c>
      <c r="J7079" s="3">
        <f t="shared" ca="1" si="1220"/>
        <v>0.29740816472225196</v>
      </c>
      <c r="K7079" s="3">
        <f t="shared" ca="1" si="1221"/>
        <v>3</v>
      </c>
      <c r="L7079" s="3" t="str">
        <f ca="1">VLOOKUP(K7079,Freq_Investment!$A$1:$B$8,2,0)</f>
        <v>Fortnightly</v>
      </c>
      <c r="M7079" s="3" t="str">
        <f t="shared" ca="1" si="1222"/>
        <v>Manual</v>
      </c>
      <c r="N7079" s="3">
        <f t="shared" ca="1" si="1212"/>
        <v>1</v>
      </c>
      <c r="O7079" s="3">
        <f t="shared" ca="1" si="1212"/>
        <v>5</v>
      </c>
      <c r="P7079" s="3">
        <f t="shared" ca="1" si="1212"/>
        <v>5</v>
      </c>
    </row>
    <row r="7080" spans="1:16" x14ac:dyDescent="0.25">
      <c r="A7080" s="3">
        <f t="shared" ca="1" si="1213"/>
        <v>300643167</v>
      </c>
      <c r="B7080" s="3">
        <f t="shared" ca="1" si="1214"/>
        <v>2428</v>
      </c>
      <c r="C7080" s="1">
        <f t="shared" ca="1" si="1215"/>
        <v>32938</v>
      </c>
      <c r="D7080" s="7">
        <f t="shared" ca="1" si="1216"/>
        <v>7</v>
      </c>
      <c r="E7080" s="3" t="str">
        <f ca="1">VLOOKUP(D7080,State!$A$1:$B$9,2,0)</f>
        <v>VIC</v>
      </c>
      <c r="F7080" s="3">
        <f t="shared" ca="1" si="1217"/>
        <v>680</v>
      </c>
      <c r="G7080" s="3" t="str">
        <f ca="1">VLOOKUP(F7080,Occupation!$A$1:$B$915,2,0)</f>
        <v>Travel Consultant</v>
      </c>
      <c r="H7080" s="3">
        <f t="shared" ca="1" si="1218"/>
        <v>4</v>
      </c>
      <c r="I7080" s="3">
        <f t="shared" ca="1" si="1219"/>
        <v>91146.3</v>
      </c>
      <c r="J7080" s="3">
        <f t="shared" ca="1" si="1220"/>
        <v>0.10447784352212031</v>
      </c>
      <c r="K7080" s="3">
        <f t="shared" ca="1" si="1221"/>
        <v>2</v>
      </c>
      <c r="L7080" s="3" t="str">
        <f ca="1">VLOOKUP(K7080,Freq_Investment!$A$1:$B$8,2,0)</f>
        <v>Weekly</v>
      </c>
      <c r="M7080" s="3" t="str">
        <f t="shared" ca="1" si="1222"/>
        <v>Auto</v>
      </c>
      <c r="N7080" s="3">
        <f t="shared" ca="1" si="1212"/>
        <v>1</v>
      </c>
      <c r="O7080" s="3">
        <f t="shared" ca="1" si="1212"/>
        <v>4</v>
      </c>
      <c r="P7080" s="3">
        <f t="shared" ca="1" si="1212"/>
        <v>4</v>
      </c>
    </row>
    <row r="7081" spans="1:16" x14ac:dyDescent="0.25">
      <c r="A7081" s="3">
        <f t="shared" ca="1" si="1213"/>
        <v>893598981</v>
      </c>
      <c r="B7081" s="3">
        <f t="shared" ca="1" si="1214"/>
        <v>5219</v>
      </c>
      <c r="C7081" s="1">
        <f t="shared" ca="1" si="1215"/>
        <v>37336</v>
      </c>
      <c r="D7081" s="7">
        <f t="shared" ca="1" si="1216"/>
        <v>1</v>
      </c>
      <c r="E7081" s="3" t="str">
        <f ca="1">VLOOKUP(D7081,State!$A$1:$B$9,2,0)</f>
        <v>NSW</v>
      </c>
      <c r="F7081" s="3">
        <f t="shared" ca="1" si="1217"/>
        <v>667</v>
      </c>
      <c r="G7081" s="3" t="str">
        <f ca="1">VLOOKUP(F7081,Occupation!$A$1:$B$915,2,0)</f>
        <v>Private Investigator</v>
      </c>
      <c r="H7081" s="3">
        <f t="shared" ca="1" si="1218"/>
        <v>3</v>
      </c>
      <c r="I7081" s="3">
        <f t="shared" ca="1" si="1219"/>
        <v>85848.33</v>
      </c>
      <c r="J7081" s="3">
        <f t="shared" ca="1" si="1220"/>
        <v>3.9798731699842882E-2</v>
      </c>
      <c r="K7081" s="3">
        <f t="shared" ca="1" si="1221"/>
        <v>4</v>
      </c>
      <c r="L7081" s="3" t="str">
        <f ca="1">VLOOKUP(K7081,Freq_Investment!$A$1:$B$8,2,0)</f>
        <v>Monthly</v>
      </c>
      <c r="M7081" s="3" t="str">
        <f t="shared" ca="1" si="1222"/>
        <v>Manual</v>
      </c>
      <c r="N7081" s="3">
        <f t="shared" ca="1" si="1212"/>
        <v>3</v>
      </c>
      <c r="O7081" s="3">
        <f t="shared" ca="1" si="1212"/>
        <v>2</v>
      </c>
      <c r="P7081" s="3">
        <f t="shared" ca="1" si="1212"/>
        <v>1</v>
      </c>
    </row>
    <row r="7082" spans="1:16" x14ac:dyDescent="0.25">
      <c r="A7082" s="3">
        <f t="shared" ca="1" si="1213"/>
        <v>283412112</v>
      </c>
      <c r="B7082" s="3">
        <f t="shared" ca="1" si="1214"/>
        <v>3302</v>
      </c>
      <c r="C7082" s="1">
        <f t="shared" ca="1" si="1215"/>
        <v>27070</v>
      </c>
      <c r="D7082" s="7">
        <f t="shared" ca="1" si="1216"/>
        <v>1</v>
      </c>
      <c r="E7082" s="3" t="str">
        <f ca="1">VLOOKUP(D7082,State!$A$1:$B$9,2,0)</f>
        <v>NSW</v>
      </c>
      <c r="F7082" s="3">
        <f t="shared" ca="1" si="1217"/>
        <v>12</v>
      </c>
      <c r="G7082" s="3" t="str">
        <f ca="1">VLOOKUP(F7082,Occupation!$A$1:$B$915,2,0)</f>
        <v>Sheep Farmer</v>
      </c>
      <c r="H7082" s="3">
        <f t="shared" ca="1" si="1218"/>
        <v>7</v>
      </c>
      <c r="I7082" s="3">
        <f t="shared" ca="1" si="1219"/>
        <v>98867.58</v>
      </c>
      <c r="J7082" s="3">
        <f t="shared" ca="1" si="1220"/>
        <v>9.8998502916647801E-2</v>
      </c>
      <c r="K7082" s="3">
        <f t="shared" ca="1" si="1221"/>
        <v>2</v>
      </c>
      <c r="L7082" s="3" t="str">
        <f ca="1">VLOOKUP(K7082,Freq_Investment!$A$1:$B$8,2,0)</f>
        <v>Weekly</v>
      </c>
      <c r="M7082" s="3" t="str">
        <f t="shared" ca="1" si="1222"/>
        <v>Auto</v>
      </c>
      <c r="N7082" s="3">
        <f t="shared" ca="1" si="1212"/>
        <v>5</v>
      </c>
      <c r="O7082" s="3">
        <f t="shared" ca="1" si="1212"/>
        <v>5</v>
      </c>
      <c r="P7082" s="3">
        <f t="shared" ca="1" si="1212"/>
        <v>3</v>
      </c>
    </row>
    <row r="7083" spans="1:16" x14ac:dyDescent="0.25">
      <c r="A7083" s="3">
        <f t="shared" ca="1" si="1213"/>
        <v>431169388</v>
      </c>
      <c r="B7083" s="3">
        <f t="shared" ca="1" si="1214"/>
        <v>5932</v>
      </c>
      <c r="C7083" s="1">
        <f t="shared" ca="1" si="1215"/>
        <v>29763</v>
      </c>
      <c r="D7083" s="7">
        <f t="shared" ca="1" si="1216"/>
        <v>1</v>
      </c>
      <c r="E7083" s="3" t="str">
        <f ca="1">VLOOKUP(D7083,State!$A$1:$B$9,2,0)</f>
        <v>NSW</v>
      </c>
      <c r="F7083" s="3">
        <f t="shared" ca="1" si="1217"/>
        <v>139</v>
      </c>
      <c r="G7083" s="3" t="str">
        <f ca="1">VLOOKUP(F7083,Occupation!$A$1:$B$915,2,0)</f>
        <v>Finance Broker</v>
      </c>
      <c r="H7083" s="3">
        <f t="shared" ca="1" si="1218"/>
        <v>2</v>
      </c>
      <c r="I7083" s="3">
        <f t="shared" ca="1" si="1219"/>
        <v>2098.64</v>
      </c>
      <c r="J7083" s="3">
        <f t="shared" ca="1" si="1220"/>
        <v>3.5174381768139806E-2</v>
      </c>
      <c r="K7083" s="3">
        <f t="shared" ca="1" si="1221"/>
        <v>6</v>
      </c>
      <c r="L7083" s="3" t="str">
        <f ca="1">VLOOKUP(K7083,Freq_Investment!$A$1:$B$8,2,0)</f>
        <v>Half-yearly</v>
      </c>
      <c r="M7083" s="3" t="str">
        <f t="shared" ca="1" si="1222"/>
        <v>Auto</v>
      </c>
      <c r="N7083" s="3">
        <f t="shared" ca="1" si="1212"/>
        <v>4</v>
      </c>
      <c r="O7083" s="3">
        <f t="shared" ca="1" si="1212"/>
        <v>2</v>
      </c>
      <c r="P7083" s="3">
        <f t="shared" ca="1" si="1212"/>
        <v>5</v>
      </c>
    </row>
    <row r="7084" spans="1:16" x14ac:dyDescent="0.25">
      <c r="A7084" s="3">
        <f t="shared" ca="1" si="1213"/>
        <v>192062867</v>
      </c>
      <c r="B7084" s="3">
        <f t="shared" ca="1" si="1214"/>
        <v>2698</v>
      </c>
      <c r="C7084" s="1">
        <f t="shared" ca="1" si="1215"/>
        <v>41122</v>
      </c>
      <c r="D7084" s="7">
        <f t="shared" ca="1" si="1216"/>
        <v>1</v>
      </c>
      <c r="E7084" s="3" t="str">
        <f ca="1">VLOOKUP(D7084,State!$A$1:$B$9,2,0)</f>
        <v>NSW</v>
      </c>
      <c r="F7084" s="3">
        <f t="shared" ca="1" si="1217"/>
        <v>587</v>
      </c>
      <c r="G7084" s="3" t="str">
        <f ca="1">VLOOKUP(F7084,Occupation!$A$1:$B$915,2,0)</f>
        <v>Clothing Patternmaker</v>
      </c>
      <c r="H7084" s="3">
        <f t="shared" ca="1" si="1218"/>
        <v>8</v>
      </c>
      <c r="I7084" s="3">
        <f t="shared" ca="1" si="1219"/>
        <v>94816.04</v>
      </c>
      <c r="J7084" s="3">
        <f t="shared" ca="1" si="1220"/>
        <v>0.26985658165069298</v>
      </c>
      <c r="K7084" s="3">
        <f t="shared" ca="1" si="1221"/>
        <v>6</v>
      </c>
      <c r="L7084" s="3" t="str">
        <f ca="1">VLOOKUP(K7084,Freq_Investment!$A$1:$B$8,2,0)</f>
        <v>Half-yearly</v>
      </c>
      <c r="M7084" s="3" t="str">
        <f t="shared" ca="1" si="1222"/>
        <v>Auto</v>
      </c>
      <c r="N7084" s="3">
        <f t="shared" ca="1" si="1212"/>
        <v>3</v>
      </c>
      <c r="O7084" s="3">
        <f t="shared" ca="1" si="1212"/>
        <v>2</v>
      </c>
      <c r="P7084" s="3">
        <f t="shared" ca="1" si="1212"/>
        <v>3</v>
      </c>
    </row>
    <row r="7085" spans="1:16" x14ac:dyDescent="0.25">
      <c r="A7085" s="3">
        <f t="shared" ca="1" si="1213"/>
        <v>685857406</v>
      </c>
      <c r="B7085" s="3">
        <f t="shared" ca="1" si="1214"/>
        <v>2027</v>
      </c>
      <c r="C7085" s="1">
        <f t="shared" ca="1" si="1215"/>
        <v>40792</v>
      </c>
      <c r="D7085" s="7">
        <f t="shared" ca="1" si="1216"/>
        <v>1</v>
      </c>
      <c r="E7085" s="3" t="str">
        <f ca="1">VLOOKUP(D7085,State!$A$1:$B$9,2,0)</f>
        <v>NSW</v>
      </c>
      <c r="F7085" s="3">
        <f t="shared" ca="1" si="1217"/>
        <v>721</v>
      </c>
      <c r="G7085" s="3" t="str">
        <f ca="1">VLOOKUP(F7085,Occupation!$A$1:$B$915,2,0)</f>
        <v>General Clerk</v>
      </c>
      <c r="H7085" s="3">
        <f t="shared" ca="1" si="1218"/>
        <v>10</v>
      </c>
      <c r="I7085" s="3">
        <f t="shared" ca="1" si="1219"/>
        <v>698.05</v>
      </c>
      <c r="J7085" s="3">
        <f t="shared" ca="1" si="1220"/>
        <v>0.48730386463547165</v>
      </c>
      <c r="K7085" s="3">
        <f t="shared" ca="1" si="1221"/>
        <v>6</v>
      </c>
      <c r="L7085" s="3" t="str">
        <f ca="1">VLOOKUP(K7085,Freq_Investment!$A$1:$B$8,2,0)</f>
        <v>Half-yearly</v>
      </c>
      <c r="M7085" s="3" t="str">
        <f t="shared" ca="1" si="1222"/>
        <v>Manual</v>
      </c>
      <c r="N7085" s="3">
        <f t="shared" ca="1" si="1212"/>
        <v>3</v>
      </c>
      <c r="O7085" s="3">
        <f t="shared" ca="1" si="1212"/>
        <v>2</v>
      </c>
      <c r="P7085" s="3">
        <f t="shared" ca="1" si="1212"/>
        <v>2</v>
      </c>
    </row>
    <row r="7086" spans="1:16" x14ac:dyDescent="0.25">
      <c r="A7086" s="3">
        <f t="shared" ca="1" si="1213"/>
        <v>835723590</v>
      </c>
      <c r="B7086" s="3">
        <f t="shared" ca="1" si="1214"/>
        <v>8714</v>
      </c>
      <c r="C7086" s="1">
        <f t="shared" ca="1" si="1215"/>
        <v>28505</v>
      </c>
      <c r="D7086" s="7">
        <f t="shared" ca="1" si="1216"/>
        <v>1</v>
      </c>
      <c r="E7086" s="3" t="str">
        <f ca="1">VLOOKUP(D7086,State!$A$1:$B$9,2,0)</f>
        <v>NSW</v>
      </c>
      <c r="F7086" s="3">
        <f t="shared" ca="1" si="1217"/>
        <v>423</v>
      </c>
      <c r="G7086" s="3" t="str">
        <f ca="1">VLOOKUP(F7086,Occupation!$A$1:$B$915,2,0)</f>
        <v>Anaesthetic Technician</v>
      </c>
      <c r="H7086" s="3">
        <f t="shared" ca="1" si="1218"/>
        <v>5</v>
      </c>
      <c r="I7086" s="3">
        <f t="shared" ca="1" si="1219"/>
        <v>40090.75</v>
      </c>
      <c r="J7086" s="3">
        <f t="shared" ca="1" si="1220"/>
        <v>0.11432987294372665</v>
      </c>
      <c r="K7086" s="3">
        <f t="shared" ca="1" si="1221"/>
        <v>5</v>
      </c>
      <c r="L7086" s="3" t="str">
        <f ca="1">VLOOKUP(K7086,Freq_Investment!$A$1:$B$8,2,0)</f>
        <v>Quarterly</v>
      </c>
      <c r="M7086" s="3" t="str">
        <f t="shared" ca="1" si="1222"/>
        <v>Auto</v>
      </c>
      <c r="N7086" s="3">
        <f t="shared" ref="N7086:P7149" ca="1" si="1223">RANDBETWEEN(1,5)</f>
        <v>3</v>
      </c>
      <c r="O7086" s="3">
        <f t="shared" ca="1" si="1223"/>
        <v>4</v>
      </c>
      <c r="P7086" s="3">
        <f t="shared" ca="1" si="1223"/>
        <v>2</v>
      </c>
    </row>
    <row r="7087" spans="1:16" x14ac:dyDescent="0.25">
      <c r="A7087" s="3">
        <f t="shared" ca="1" si="1213"/>
        <v>316758656</v>
      </c>
      <c r="B7087" s="3">
        <f t="shared" ca="1" si="1214"/>
        <v>5027</v>
      </c>
      <c r="C7087" s="1">
        <f t="shared" ca="1" si="1215"/>
        <v>33835</v>
      </c>
      <c r="D7087" s="7">
        <f t="shared" ca="1" si="1216"/>
        <v>5</v>
      </c>
      <c r="E7087" s="3" t="str">
        <f ca="1">VLOOKUP(D7087,State!$A$1:$B$9,2,0)</f>
        <v>NT</v>
      </c>
      <c r="F7087" s="3">
        <f t="shared" ca="1" si="1217"/>
        <v>168</v>
      </c>
      <c r="G7087" s="3" t="str">
        <f ca="1">VLOOKUP(F7087,Occupation!$A$1:$B$915,2,0)</f>
        <v>Liaison Officer</v>
      </c>
      <c r="H7087" s="3">
        <f t="shared" ca="1" si="1218"/>
        <v>4</v>
      </c>
      <c r="I7087" s="3">
        <f t="shared" ca="1" si="1219"/>
        <v>99052.19</v>
      </c>
      <c r="J7087" s="3">
        <f t="shared" ca="1" si="1220"/>
        <v>0.17723676911099406</v>
      </c>
      <c r="K7087" s="3">
        <f t="shared" ca="1" si="1221"/>
        <v>5</v>
      </c>
      <c r="L7087" s="3" t="str">
        <f ca="1">VLOOKUP(K7087,Freq_Investment!$A$1:$B$8,2,0)</f>
        <v>Quarterly</v>
      </c>
      <c r="M7087" s="3" t="str">
        <f t="shared" ca="1" si="1222"/>
        <v>Manual</v>
      </c>
      <c r="N7087" s="3">
        <f t="shared" ca="1" si="1223"/>
        <v>1</v>
      </c>
      <c r="O7087" s="3">
        <f t="shared" ca="1" si="1223"/>
        <v>2</v>
      </c>
      <c r="P7087" s="3">
        <f t="shared" ca="1" si="1223"/>
        <v>4</v>
      </c>
    </row>
    <row r="7088" spans="1:16" x14ac:dyDescent="0.25">
      <c r="A7088" s="3">
        <f t="shared" ca="1" si="1213"/>
        <v>847525685</v>
      </c>
      <c r="B7088" s="3">
        <f t="shared" ca="1" si="1214"/>
        <v>6598</v>
      </c>
      <c r="C7088" s="1">
        <f t="shared" ca="1" si="1215"/>
        <v>39716</v>
      </c>
      <c r="D7088" s="7">
        <f t="shared" ca="1" si="1216"/>
        <v>7</v>
      </c>
      <c r="E7088" s="3" t="str">
        <f ca="1">VLOOKUP(D7088,State!$A$1:$B$9,2,0)</f>
        <v>VIC</v>
      </c>
      <c r="F7088" s="3">
        <f t="shared" ca="1" si="1217"/>
        <v>27</v>
      </c>
      <c r="G7088" s="3" t="str">
        <f ca="1">VLOOKUP(F7088,Occupation!$A$1:$B$915,2,0)</f>
        <v>Broadacre Crop and Livestock Farmer</v>
      </c>
      <c r="H7088" s="3">
        <f t="shared" ca="1" si="1218"/>
        <v>2</v>
      </c>
      <c r="I7088" s="3">
        <f t="shared" ca="1" si="1219"/>
        <v>16809.48</v>
      </c>
      <c r="J7088" s="3">
        <f t="shared" ca="1" si="1220"/>
        <v>0.38023553595761111</v>
      </c>
      <c r="K7088" s="3">
        <f t="shared" ca="1" si="1221"/>
        <v>3</v>
      </c>
      <c r="L7088" s="3" t="str">
        <f ca="1">VLOOKUP(K7088,Freq_Investment!$A$1:$B$8,2,0)</f>
        <v>Fortnightly</v>
      </c>
      <c r="M7088" s="3" t="str">
        <f t="shared" ca="1" si="1222"/>
        <v>Auto</v>
      </c>
      <c r="N7088" s="3">
        <f t="shared" ca="1" si="1223"/>
        <v>4</v>
      </c>
      <c r="O7088" s="3">
        <f t="shared" ca="1" si="1223"/>
        <v>3</v>
      </c>
      <c r="P7088" s="3">
        <f t="shared" ca="1" si="1223"/>
        <v>5</v>
      </c>
    </row>
    <row r="7089" spans="1:16" x14ac:dyDescent="0.25">
      <c r="A7089" s="3">
        <f t="shared" ca="1" si="1213"/>
        <v>542518732</v>
      </c>
      <c r="B7089" s="3">
        <f t="shared" ca="1" si="1214"/>
        <v>5799</v>
      </c>
      <c r="C7089" s="1">
        <f t="shared" ca="1" si="1215"/>
        <v>30339</v>
      </c>
      <c r="D7089" s="7">
        <f t="shared" ca="1" si="1216"/>
        <v>2</v>
      </c>
      <c r="E7089" s="3" t="str">
        <f ca="1">VLOOKUP(D7089,State!$A$1:$B$9,2,0)</f>
        <v>QLD</v>
      </c>
      <c r="F7089" s="3">
        <f t="shared" ca="1" si="1217"/>
        <v>813</v>
      </c>
      <c r="G7089" s="3" t="str">
        <f ca="1">VLOOKUP(F7089,Occupation!$A$1:$B$915,2,0)</f>
        <v>Reinforced Plastic and Composite Production Worker</v>
      </c>
      <c r="H7089" s="3">
        <f t="shared" ca="1" si="1218"/>
        <v>9</v>
      </c>
      <c r="I7089" s="3">
        <f t="shared" ca="1" si="1219"/>
        <v>23704.26</v>
      </c>
      <c r="J7089" s="3">
        <f t="shared" ca="1" si="1220"/>
        <v>0.21028327063236985</v>
      </c>
      <c r="K7089" s="3">
        <f t="shared" ca="1" si="1221"/>
        <v>1</v>
      </c>
      <c r="L7089" s="3" t="str">
        <f ca="1">VLOOKUP(K7089,Freq_Investment!$A$1:$B$8,2,0)</f>
        <v>Daily</v>
      </c>
      <c r="M7089" s="3" t="str">
        <f t="shared" ca="1" si="1222"/>
        <v>Auto</v>
      </c>
      <c r="N7089" s="3">
        <f t="shared" ca="1" si="1223"/>
        <v>4</v>
      </c>
      <c r="O7089" s="3">
        <f t="shared" ca="1" si="1223"/>
        <v>3</v>
      </c>
      <c r="P7089" s="3">
        <f t="shared" ca="1" si="1223"/>
        <v>3</v>
      </c>
    </row>
    <row r="7090" spans="1:16" x14ac:dyDescent="0.25">
      <c r="A7090" s="3">
        <f t="shared" ca="1" si="1213"/>
        <v>824549387</v>
      </c>
      <c r="B7090" s="3">
        <f t="shared" ca="1" si="1214"/>
        <v>6210</v>
      </c>
      <c r="C7090" s="1">
        <f t="shared" ca="1" si="1215"/>
        <v>27195</v>
      </c>
      <c r="D7090" s="7">
        <f t="shared" ca="1" si="1216"/>
        <v>7</v>
      </c>
      <c r="E7090" s="3" t="str">
        <f ca="1">VLOOKUP(D7090,State!$A$1:$B$9,2,0)</f>
        <v>VIC</v>
      </c>
      <c r="F7090" s="3">
        <f t="shared" ca="1" si="1217"/>
        <v>812</v>
      </c>
      <c r="G7090" s="3" t="str">
        <f ca="1">VLOOKUP(F7090,Occupation!$A$1:$B$915,2,0)</f>
        <v>Plastics Production Machine Operator (General)</v>
      </c>
      <c r="H7090" s="3">
        <f t="shared" ca="1" si="1218"/>
        <v>9</v>
      </c>
      <c r="I7090" s="3">
        <f t="shared" ca="1" si="1219"/>
        <v>92463.12</v>
      </c>
      <c r="J7090" s="3">
        <f t="shared" ca="1" si="1220"/>
        <v>0.45355476427302288</v>
      </c>
      <c r="K7090" s="3">
        <f t="shared" ca="1" si="1221"/>
        <v>7</v>
      </c>
      <c r="L7090" s="3" t="str">
        <f ca="1">VLOOKUP(K7090,Freq_Investment!$A$1:$B$8,2,0)</f>
        <v>Yearly</v>
      </c>
      <c r="M7090" s="3" t="str">
        <f t="shared" ca="1" si="1222"/>
        <v>Auto</v>
      </c>
      <c r="N7090" s="3">
        <f t="shared" ca="1" si="1223"/>
        <v>2</v>
      </c>
      <c r="O7090" s="3">
        <f t="shared" ca="1" si="1223"/>
        <v>1</v>
      </c>
      <c r="P7090" s="3">
        <f t="shared" ca="1" si="1223"/>
        <v>1</v>
      </c>
    </row>
    <row r="7091" spans="1:16" x14ac:dyDescent="0.25">
      <c r="A7091" s="3">
        <f t="shared" ca="1" si="1213"/>
        <v>278237285</v>
      </c>
      <c r="B7091" s="3">
        <f t="shared" ca="1" si="1214"/>
        <v>8231</v>
      </c>
      <c r="C7091" s="1">
        <f t="shared" ca="1" si="1215"/>
        <v>37418</v>
      </c>
      <c r="D7091" s="7">
        <f t="shared" ca="1" si="1216"/>
        <v>8</v>
      </c>
      <c r="E7091" s="3" t="str">
        <f ca="1">VLOOKUP(D7091,State!$A$1:$B$9,2,0)</f>
        <v>ACT</v>
      </c>
      <c r="F7091" s="3">
        <f t="shared" ca="1" si="1217"/>
        <v>140</v>
      </c>
      <c r="G7091" s="3" t="str">
        <f ca="1">VLOOKUP(F7091,Occupation!$A$1:$B$915,2,0)</f>
        <v>Insurance Broker</v>
      </c>
      <c r="H7091" s="3">
        <f t="shared" ca="1" si="1218"/>
        <v>7</v>
      </c>
      <c r="I7091" s="3">
        <f t="shared" ca="1" si="1219"/>
        <v>45753.45</v>
      </c>
      <c r="J7091" s="3">
        <f t="shared" ca="1" si="1220"/>
        <v>0.18908282677023397</v>
      </c>
      <c r="K7091" s="3">
        <f t="shared" ca="1" si="1221"/>
        <v>5</v>
      </c>
      <c r="L7091" s="3" t="str">
        <f ca="1">VLOOKUP(K7091,Freq_Investment!$A$1:$B$8,2,0)</f>
        <v>Quarterly</v>
      </c>
      <c r="M7091" s="3" t="str">
        <f t="shared" ca="1" si="1222"/>
        <v>Manual</v>
      </c>
      <c r="N7091" s="3">
        <f t="shared" ca="1" si="1223"/>
        <v>5</v>
      </c>
      <c r="O7091" s="3">
        <f t="shared" ca="1" si="1223"/>
        <v>5</v>
      </c>
      <c r="P7091" s="3">
        <f t="shared" ca="1" si="1223"/>
        <v>1</v>
      </c>
    </row>
    <row r="7092" spans="1:16" x14ac:dyDescent="0.25">
      <c r="A7092" s="3">
        <f t="shared" ca="1" si="1213"/>
        <v>343654694</v>
      </c>
      <c r="B7092" s="3">
        <f t="shared" ca="1" si="1214"/>
        <v>1120</v>
      </c>
      <c r="C7092" s="1">
        <f t="shared" ca="1" si="1215"/>
        <v>33587</v>
      </c>
      <c r="D7092" s="7">
        <f t="shared" ca="1" si="1216"/>
        <v>8</v>
      </c>
      <c r="E7092" s="3" t="str">
        <f ca="1">VLOOKUP(D7092,State!$A$1:$B$9,2,0)</f>
        <v>ACT</v>
      </c>
      <c r="F7092" s="3">
        <f t="shared" ca="1" si="1217"/>
        <v>325</v>
      </c>
      <c r="G7092" s="3" t="str">
        <f ca="1">VLOOKUP(F7092,Occupation!$A$1:$B$915,2,0)</f>
        <v>Renal Medicine Specialist</v>
      </c>
      <c r="H7092" s="3">
        <f t="shared" ca="1" si="1218"/>
        <v>5</v>
      </c>
      <c r="I7092" s="3">
        <f t="shared" ca="1" si="1219"/>
        <v>60530.07</v>
      </c>
      <c r="J7092" s="3">
        <f t="shared" ca="1" si="1220"/>
        <v>0.23429597694658505</v>
      </c>
      <c r="K7092" s="3">
        <f t="shared" ca="1" si="1221"/>
        <v>1</v>
      </c>
      <c r="L7092" s="3" t="str">
        <f ca="1">VLOOKUP(K7092,Freq_Investment!$A$1:$B$8,2,0)</f>
        <v>Daily</v>
      </c>
      <c r="M7092" s="3" t="str">
        <f t="shared" ca="1" si="1222"/>
        <v>Auto</v>
      </c>
      <c r="N7092" s="3">
        <f t="shared" ca="1" si="1223"/>
        <v>5</v>
      </c>
      <c r="O7092" s="3">
        <f t="shared" ca="1" si="1223"/>
        <v>3</v>
      </c>
      <c r="P7092" s="3">
        <f t="shared" ca="1" si="1223"/>
        <v>3</v>
      </c>
    </row>
    <row r="7093" spans="1:16" x14ac:dyDescent="0.25">
      <c r="A7093" s="3">
        <f t="shared" ca="1" si="1213"/>
        <v>414923767</v>
      </c>
      <c r="B7093" s="3">
        <f t="shared" ca="1" si="1214"/>
        <v>5284</v>
      </c>
      <c r="C7093" s="1">
        <f t="shared" ca="1" si="1215"/>
        <v>35685</v>
      </c>
      <c r="D7093" s="7">
        <f t="shared" ca="1" si="1216"/>
        <v>1</v>
      </c>
      <c r="E7093" s="3" t="str">
        <f ca="1">VLOOKUP(D7093,State!$A$1:$B$9,2,0)</f>
        <v>NSW</v>
      </c>
      <c r="F7093" s="3">
        <f t="shared" ca="1" si="1217"/>
        <v>189</v>
      </c>
      <c r="G7093" s="3" t="str">
        <f ca="1">VLOOKUP(F7093,Occupation!$A$1:$B$915,2,0)</f>
        <v>Master Fisher</v>
      </c>
      <c r="H7093" s="3">
        <f t="shared" ca="1" si="1218"/>
        <v>2</v>
      </c>
      <c r="I7093" s="3">
        <f t="shared" ca="1" si="1219"/>
        <v>19950.189999999999</v>
      </c>
      <c r="J7093" s="3">
        <f t="shared" ca="1" si="1220"/>
        <v>0.1423130337930027</v>
      </c>
      <c r="K7093" s="3">
        <f t="shared" ca="1" si="1221"/>
        <v>7</v>
      </c>
      <c r="L7093" s="3" t="str">
        <f ca="1">VLOOKUP(K7093,Freq_Investment!$A$1:$B$8,2,0)</f>
        <v>Yearly</v>
      </c>
      <c r="M7093" s="3" t="str">
        <f t="shared" ca="1" si="1222"/>
        <v>Manual</v>
      </c>
      <c r="N7093" s="3">
        <f t="shared" ca="1" si="1223"/>
        <v>5</v>
      </c>
      <c r="O7093" s="3">
        <f t="shared" ca="1" si="1223"/>
        <v>2</v>
      </c>
      <c r="P7093" s="3">
        <f t="shared" ca="1" si="1223"/>
        <v>4</v>
      </c>
    </row>
    <row r="7094" spans="1:16" x14ac:dyDescent="0.25">
      <c r="A7094" s="3">
        <f t="shared" ca="1" si="1213"/>
        <v>121377475</v>
      </c>
      <c r="B7094" s="3">
        <f t="shared" ca="1" si="1214"/>
        <v>9441</v>
      </c>
      <c r="C7094" s="1">
        <f t="shared" ca="1" si="1215"/>
        <v>33293</v>
      </c>
      <c r="D7094" s="7">
        <f t="shared" ca="1" si="1216"/>
        <v>3</v>
      </c>
      <c r="E7094" s="3" t="str">
        <f ca="1">VLOOKUP(D7094,State!$A$1:$B$9,2,0)</f>
        <v>SA</v>
      </c>
      <c r="F7094" s="3">
        <f t="shared" ca="1" si="1217"/>
        <v>145</v>
      </c>
      <c r="G7094" s="3" t="str">
        <f ca="1">VLOOKUP(F7094,Occupation!$A$1:$B$915,2,0)</f>
        <v>Financial Dealers nec</v>
      </c>
      <c r="H7094" s="3">
        <f t="shared" ca="1" si="1218"/>
        <v>7</v>
      </c>
      <c r="I7094" s="3">
        <f t="shared" ca="1" si="1219"/>
        <v>95929.78</v>
      </c>
      <c r="J7094" s="3">
        <f t="shared" ca="1" si="1220"/>
        <v>0.27430253835750124</v>
      </c>
      <c r="K7094" s="3">
        <f t="shared" ca="1" si="1221"/>
        <v>6</v>
      </c>
      <c r="L7094" s="3" t="str">
        <f ca="1">VLOOKUP(K7094,Freq_Investment!$A$1:$B$8,2,0)</f>
        <v>Half-yearly</v>
      </c>
      <c r="M7094" s="3" t="str">
        <f t="shared" ca="1" si="1222"/>
        <v>Manual</v>
      </c>
      <c r="N7094" s="3">
        <f t="shared" ca="1" si="1223"/>
        <v>3</v>
      </c>
      <c r="O7094" s="3">
        <f t="shared" ca="1" si="1223"/>
        <v>4</v>
      </c>
      <c r="P7094" s="3">
        <f t="shared" ca="1" si="1223"/>
        <v>1</v>
      </c>
    </row>
    <row r="7095" spans="1:16" x14ac:dyDescent="0.25">
      <c r="A7095" s="3">
        <f t="shared" ca="1" si="1213"/>
        <v>341221871</v>
      </c>
      <c r="B7095" s="3">
        <f t="shared" ca="1" si="1214"/>
        <v>2838</v>
      </c>
      <c r="C7095" s="1">
        <f t="shared" ca="1" si="1215"/>
        <v>41956</v>
      </c>
      <c r="D7095" s="7">
        <f t="shared" ca="1" si="1216"/>
        <v>8</v>
      </c>
      <c r="E7095" s="3" t="str">
        <f ca="1">VLOOKUP(D7095,State!$A$1:$B$9,2,0)</f>
        <v>ACT</v>
      </c>
      <c r="F7095" s="3">
        <f t="shared" ca="1" si="1217"/>
        <v>706</v>
      </c>
      <c r="G7095" s="3" t="str">
        <f ca="1">VLOOKUP(F7095,Occupation!$A$1:$B$915,2,0)</f>
        <v>Sports Umpire</v>
      </c>
      <c r="H7095" s="3">
        <f t="shared" ca="1" si="1218"/>
        <v>1</v>
      </c>
      <c r="I7095" s="3">
        <f t="shared" ca="1" si="1219"/>
        <v>12777.93</v>
      </c>
      <c r="J7095" s="3">
        <f t="shared" ca="1" si="1220"/>
        <v>0.27398464833512437</v>
      </c>
      <c r="K7095" s="3">
        <f t="shared" ca="1" si="1221"/>
        <v>4</v>
      </c>
      <c r="L7095" s="3" t="str">
        <f ca="1">VLOOKUP(K7095,Freq_Investment!$A$1:$B$8,2,0)</f>
        <v>Monthly</v>
      </c>
      <c r="M7095" s="3" t="str">
        <f t="shared" ca="1" si="1222"/>
        <v>Auto</v>
      </c>
      <c r="N7095" s="3">
        <f t="shared" ca="1" si="1223"/>
        <v>1</v>
      </c>
      <c r="O7095" s="3">
        <f t="shared" ca="1" si="1223"/>
        <v>5</v>
      </c>
      <c r="P7095" s="3">
        <f t="shared" ca="1" si="1223"/>
        <v>2</v>
      </c>
    </row>
    <row r="7096" spans="1:16" x14ac:dyDescent="0.25">
      <c r="A7096" s="3">
        <f t="shared" ca="1" si="1213"/>
        <v>781940672</v>
      </c>
      <c r="B7096" s="3">
        <f t="shared" ca="1" si="1214"/>
        <v>7288</v>
      </c>
      <c r="C7096" s="1">
        <f t="shared" ca="1" si="1215"/>
        <v>38294</v>
      </c>
      <c r="D7096" s="7">
        <f t="shared" ca="1" si="1216"/>
        <v>8</v>
      </c>
      <c r="E7096" s="3" t="str">
        <f ca="1">VLOOKUP(D7096,State!$A$1:$B$9,2,0)</f>
        <v>ACT</v>
      </c>
      <c r="F7096" s="3">
        <f t="shared" ca="1" si="1217"/>
        <v>830</v>
      </c>
      <c r="G7096" s="3" t="str">
        <f ca="1">VLOOKUP(F7096,Occupation!$A$1:$B$915,2,0)</f>
        <v>Driller</v>
      </c>
      <c r="H7096" s="3">
        <f t="shared" ca="1" si="1218"/>
        <v>6</v>
      </c>
      <c r="I7096" s="3">
        <f t="shared" ca="1" si="1219"/>
        <v>14084.52</v>
      </c>
      <c r="J7096" s="3">
        <f t="shared" ca="1" si="1220"/>
        <v>0.18195421285462199</v>
      </c>
      <c r="K7096" s="3">
        <f t="shared" ca="1" si="1221"/>
        <v>7</v>
      </c>
      <c r="L7096" s="3" t="str">
        <f ca="1">VLOOKUP(K7096,Freq_Investment!$A$1:$B$8,2,0)</f>
        <v>Yearly</v>
      </c>
      <c r="M7096" s="3" t="str">
        <f t="shared" ca="1" si="1222"/>
        <v>Auto</v>
      </c>
      <c r="N7096" s="3">
        <f t="shared" ca="1" si="1223"/>
        <v>5</v>
      </c>
      <c r="O7096" s="3">
        <f t="shared" ca="1" si="1223"/>
        <v>3</v>
      </c>
      <c r="P7096" s="3">
        <f t="shared" ca="1" si="1223"/>
        <v>4</v>
      </c>
    </row>
    <row r="7097" spans="1:16" x14ac:dyDescent="0.25">
      <c r="A7097" s="3">
        <f t="shared" ca="1" si="1213"/>
        <v>826197762</v>
      </c>
      <c r="B7097" s="3">
        <f t="shared" ca="1" si="1214"/>
        <v>9664</v>
      </c>
      <c r="C7097" s="1">
        <f t="shared" ca="1" si="1215"/>
        <v>41443</v>
      </c>
      <c r="D7097" s="7">
        <f t="shared" ca="1" si="1216"/>
        <v>8</v>
      </c>
      <c r="E7097" s="3" t="str">
        <f ca="1">VLOOKUP(D7097,State!$A$1:$B$9,2,0)</f>
        <v>ACT</v>
      </c>
      <c r="F7097" s="3">
        <f t="shared" ca="1" si="1217"/>
        <v>309</v>
      </c>
      <c r="G7097" s="3" t="str">
        <f ca="1">VLOOKUP(F7097,Occupation!$A$1:$B$915,2,0)</f>
        <v>Physiotherapist</v>
      </c>
      <c r="H7097" s="3">
        <f t="shared" ca="1" si="1218"/>
        <v>4</v>
      </c>
      <c r="I7097" s="3">
        <f t="shared" ca="1" si="1219"/>
        <v>36468.93</v>
      </c>
      <c r="J7097" s="3">
        <f t="shared" ca="1" si="1220"/>
        <v>0.13922575469149229</v>
      </c>
      <c r="K7097" s="3">
        <f t="shared" ca="1" si="1221"/>
        <v>5</v>
      </c>
      <c r="L7097" s="3" t="str">
        <f ca="1">VLOOKUP(K7097,Freq_Investment!$A$1:$B$8,2,0)</f>
        <v>Quarterly</v>
      </c>
      <c r="M7097" s="3" t="str">
        <f t="shared" ca="1" si="1222"/>
        <v>Auto</v>
      </c>
      <c r="N7097" s="3">
        <f t="shared" ca="1" si="1223"/>
        <v>5</v>
      </c>
      <c r="O7097" s="3">
        <f t="shared" ca="1" si="1223"/>
        <v>3</v>
      </c>
      <c r="P7097" s="3">
        <f t="shared" ca="1" si="1223"/>
        <v>1</v>
      </c>
    </row>
    <row r="7098" spans="1:16" x14ac:dyDescent="0.25">
      <c r="A7098" s="3">
        <f t="shared" ca="1" si="1213"/>
        <v>753799052</v>
      </c>
      <c r="B7098" s="3">
        <f t="shared" ca="1" si="1214"/>
        <v>4971</v>
      </c>
      <c r="C7098" s="1">
        <f t="shared" ca="1" si="1215"/>
        <v>28019</v>
      </c>
      <c r="D7098" s="7">
        <f t="shared" ca="1" si="1216"/>
        <v>2</v>
      </c>
      <c r="E7098" s="3" t="str">
        <f ca="1">VLOOKUP(D7098,State!$A$1:$B$9,2,0)</f>
        <v>QLD</v>
      </c>
      <c r="F7098" s="3">
        <f t="shared" ca="1" si="1217"/>
        <v>819</v>
      </c>
      <c r="G7098" s="3" t="str">
        <f ca="1">VLOOKUP(F7098,Occupation!$A$1:$B$915,2,0)</f>
        <v>Knitting Machine Operator</v>
      </c>
      <c r="H7098" s="3">
        <f t="shared" ca="1" si="1218"/>
        <v>8</v>
      </c>
      <c r="I7098" s="3">
        <f t="shared" ca="1" si="1219"/>
        <v>12754.91</v>
      </c>
      <c r="J7098" s="3">
        <f t="shared" ca="1" si="1220"/>
        <v>0.1253321715874498</v>
      </c>
      <c r="K7098" s="3">
        <f t="shared" ca="1" si="1221"/>
        <v>4</v>
      </c>
      <c r="L7098" s="3" t="str">
        <f ca="1">VLOOKUP(K7098,Freq_Investment!$A$1:$B$8,2,0)</f>
        <v>Monthly</v>
      </c>
      <c r="M7098" s="3" t="str">
        <f t="shared" ca="1" si="1222"/>
        <v>Manual</v>
      </c>
      <c r="N7098" s="3">
        <f t="shared" ca="1" si="1223"/>
        <v>4</v>
      </c>
      <c r="O7098" s="3">
        <f t="shared" ca="1" si="1223"/>
        <v>4</v>
      </c>
      <c r="P7098" s="3">
        <f t="shared" ca="1" si="1223"/>
        <v>5</v>
      </c>
    </row>
    <row r="7099" spans="1:16" x14ac:dyDescent="0.25">
      <c r="A7099" s="3">
        <f t="shared" ca="1" si="1213"/>
        <v>696866912</v>
      </c>
      <c r="B7099" s="3">
        <f t="shared" ca="1" si="1214"/>
        <v>5720</v>
      </c>
      <c r="C7099" s="1">
        <f t="shared" ca="1" si="1215"/>
        <v>38814</v>
      </c>
      <c r="D7099" s="7">
        <f t="shared" ca="1" si="1216"/>
        <v>4</v>
      </c>
      <c r="E7099" s="3" t="str">
        <f ca="1">VLOOKUP(D7099,State!$A$1:$B$9,2,0)</f>
        <v>WA</v>
      </c>
      <c r="F7099" s="3">
        <f t="shared" ca="1" si="1217"/>
        <v>424</v>
      </c>
      <c r="G7099" s="3" t="str">
        <f ca="1">VLOOKUP(F7099,Occupation!$A$1:$B$915,2,0)</f>
        <v>Cardiac Technician</v>
      </c>
      <c r="H7099" s="3">
        <f t="shared" ca="1" si="1218"/>
        <v>9</v>
      </c>
      <c r="I7099" s="3">
        <f t="shared" ca="1" si="1219"/>
        <v>24109.74</v>
      </c>
      <c r="J7099" s="3">
        <f t="shared" ca="1" si="1220"/>
        <v>0.2606145973560221</v>
      </c>
      <c r="K7099" s="3">
        <f t="shared" ca="1" si="1221"/>
        <v>3</v>
      </c>
      <c r="L7099" s="3" t="str">
        <f ca="1">VLOOKUP(K7099,Freq_Investment!$A$1:$B$8,2,0)</f>
        <v>Fortnightly</v>
      </c>
      <c r="M7099" s="3" t="str">
        <f t="shared" ca="1" si="1222"/>
        <v>Manual</v>
      </c>
      <c r="N7099" s="3">
        <f t="shared" ca="1" si="1223"/>
        <v>3</v>
      </c>
      <c r="O7099" s="3">
        <f t="shared" ca="1" si="1223"/>
        <v>1</v>
      </c>
      <c r="P7099" s="3">
        <f t="shared" ca="1" si="1223"/>
        <v>5</v>
      </c>
    </row>
    <row r="7100" spans="1:16" x14ac:dyDescent="0.25">
      <c r="A7100" s="3">
        <f t="shared" ca="1" si="1213"/>
        <v>401813541</v>
      </c>
      <c r="B7100" s="3">
        <f t="shared" ca="1" si="1214"/>
        <v>1819</v>
      </c>
      <c r="C7100" s="1">
        <f t="shared" ca="1" si="1215"/>
        <v>25987</v>
      </c>
      <c r="D7100" s="7">
        <f t="shared" ca="1" si="1216"/>
        <v>3</v>
      </c>
      <c r="E7100" s="3" t="str">
        <f ca="1">VLOOKUP(D7100,State!$A$1:$B$9,2,0)</f>
        <v>SA</v>
      </c>
      <c r="F7100" s="3">
        <f t="shared" ca="1" si="1217"/>
        <v>791</v>
      </c>
      <c r="G7100" s="3" t="str">
        <f ca="1">VLOOKUP(F7100,Occupation!$A$1:$B$915,2,0)</f>
        <v>Motor Vehicle or Caravan Salesperson</v>
      </c>
      <c r="H7100" s="3">
        <f t="shared" ca="1" si="1218"/>
        <v>5</v>
      </c>
      <c r="I7100" s="3">
        <f t="shared" ca="1" si="1219"/>
        <v>89030.28</v>
      </c>
      <c r="J7100" s="3">
        <f t="shared" ca="1" si="1220"/>
        <v>0.10404644743239855</v>
      </c>
      <c r="K7100" s="3">
        <f t="shared" ca="1" si="1221"/>
        <v>1</v>
      </c>
      <c r="L7100" s="3" t="str">
        <f ca="1">VLOOKUP(K7100,Freq_Investment!$A$1:$B$8,2,0)</f>
        <v>Daily</v>
      </c>
      <c r="M7100" s="3" t="str">
        <f t="shared" ca="1" si="1222"/>
        <v>Auto</v>
      </c>
      <c r="N7100" s="3">
        <f t="shared" ca="1" si="1223"/>
        <v>4</v>
      </c>
      <c r="O7100" s="3">
        <f t="shared" ca="1" si="1223"/>
        <v>5</v>
      </c>
      <c r="P7100" s="3">
        <f t="shared" ca="1" si="1223"/>
        <v>4</v>
      </c>
    </row>
    <row r="7101" spans="1:16" x14ac:dyDescent="0.25">
      <c r="A7101" s="3">
        <f t="shared" ca="1" si="1213"/>
        <v>317460100</v>
      </c>
      <c r="B7101" s="3">
        <f t="shared" ca="1" si="1214"/>
        <v>896</v>
      </c>
      <c r="C7101" s="1">
        <f t="shared" ca="1" si="1215"/>
        <v>37612</v>
      </c>
      <c r="D7101" s="7">
        <f t="shared" ca="1" si="1216"/>
        <v>5</v>
      </c>
      <c r="E7101" s="3" t="str">
        <f ca="1">VLOOKUP(D7101,State!$A$1:$B$9,2,0)</f>
        <v>NT</v>
      </c>
      <c r="F7101" s="3">
        <f t="shared" ca="1" si="1217"/>
        <v>582</v>
      </c>
      <c r="G7101" s="3" t="str">
        <f ca="1">VLOOKUP(F7101,Occupation!$A$1:$B$915,2,0)</f>
        <v xml:space="preserve">Canvas Goods Fabricator </v>
      </c>
      <c r="H7101" s="3">
        <f t="shared" ca="1" si="1218"/>
        <v>4</v>
      </c>
      <c r="I7101" s="3">
        <f t="shared" ca="1" si="1219"/>
        <v>52091.39</v>
      </c>
      <c r="J7101" s="3">
        <f t="shared" ca="1" si="1220"/>
        <v>0.49937470446978333</v>
      </c>
      <c r="K7101" s="3">
        <f t="shared" ca="1" si="1221"/>
        <v>2</v>
      </c>
      <c r="L7101" s="3" t="str">
        <f ca="1">VLOOKUP(K7101,Freq_Investment!$A$1:$B$8,2,0)</f>
        <v>Weekly</v>
      </c>
      <c r="M7101" s="3" t="str">
        <f t="shared" ca="1" si="1222"/>
        <v>Manual</v>
      </c>
      <c r="N7101" s="3">
        <f t="shared" ca="1" si="1223"/>
        <v>4</v>
      </c>
      <c r="O7101" s="3">
        <f t="shared" ca="1" si="1223"/>
        <v>3</v>
      </c>
      <c r="P7101" s="3">
        <f t="shared" ca="1" si="1223"/>
        <v>4</v>
      </c>
    </row>
    <row r="7102" spans="1:16" x14ac:dyDescent="0.25">
      <c r="A7102" s="3">
        <f t="shared" ca="1" si="1213"/>
        <v>993767605</v>
      </c>
      <c r="B7102" s="3">
        <f t="shared" ca="1" si="1214"/>
        <v>1445</v>
      </c>
      <c r="C7102" s="1">
        <f t="shared" ca="1" si="1215"/>
        <v>30128</v>
      </c>
      <c r="D7102" s="7">
        <f t="shared" ca="1" si="1216"/>
        <v>3</v>
      </c>
      <c r="E7102" s="3" t="str">
        <f ca="1">VLOOKUP(D7102,State!$A$1:$B$9,2,0)</f>
        <v>SA</v>
      </c>
      <c r="F7102" s="3">
        <f t="shared" ca="1" si="1217"/>
        <v>402</v>
      </c>
      <c r="G7102" s="3" t="str">
        <f ca="1">VLOOKUP(F7102,Occupation!$A$1:$B$915,2,0)</f>
        <v>Student Counsellor</v>
      </c>
      <c r="H7102" s="3">
        <f t="shared" ca="1" si="1218"/>
        <v>6</v>
      </c>
      <c r="I7102" s="3">
        <f t="shared" ca="1" si="1219"/>
        <v>67521.789999999994</v>
      </c>
      <c r="J7102" s="3">
        <f t="shared" ca="1" si="1220"/>
        <v>4.247833143992108E-2</v>
      </c>
      <c r="K7102" s="3">
        <f t="shared" ca="1" si="1221"/>
        <v>3</v>
      </c>
      <c r="L7102" s="3" t="str">
        <f ca="1">VLOOKUP(K7102,Freq_Investment!$A$1:$B$8,2,0)</f>
        <v>Fortnightly</v>
      </c>
      <c r="M7102" s="3" t="str">
        <f t="shared" ca="1" si="1222"/>
        <v>Auto</v>
      </c>
      <c r="N7102" s="3">
        <f t="shared" ca="1" si="1223"/>
        <v>4</v>
      </c>
      <c r="O7102" s="3">
        <f t="shared" ca="1" si="1223"/>
        <v>1</v>
      </c>
      <c r="P7102" s="3">
        <f t="shared" ca="1" si="1223"/>
        <v>5</v>
      </c>
    </row>
    <row r="7103" spans="1:16" x14ac:dyDescent="0.25">
      <c r="A7103" s="3">
        <f t="shared" ca="1" si="1213"/>
        <v>615435387</v>
      </c>
      <c r="B7103" s="3">
        <f t="shared" ca="1" si="1214"/>
        <v>7121</v>
      </c>
      <c r="C7103" s="1">
        <f t="shared" ca="1" si="1215"/>
        <v>34182</v>
      </c>
      <c r="D7103" s="7">
        <f t="shared" ca="1" si="1216"/>
        <v>1</v>
      </c>
      <c r="E7103" s="3" t="str">
        <f ca="1">VLOOKUP(D7103,State!$A$1:$B$9,2,0)</f>
        <v>NSW</v>
      </c>
      <c r="F7103" s="3">
        <f t="shared" ca="1" si="1217"/>
        <v>885</v>
      </c>
      <c r="G7103" s="3" t="str">
        <f ca="1">VLOOKUP(F7103,Occupation!$A$1:$B$915,2,0)</f>
        <v>Crane Chaser</v>
      </c>
      <c r="H7103" s="3">
        <f t="shared" ca="1" si="1218"/>
        <v>2</v>
      </c>
      <c r="I7103" s="3">
        <f t="shared" ca="1" si="1219"/>
        <v>12849.95</v>
      </c>
      <c r="J7103" s="3">
        <f t="shared" ca="1" si="1220"/>
        <v>0.39297651532824979</v>
      </c>
      <c r="K7103" s="3">
        <f t="shared" ca="1" si="1221"/>
        <v>6</v>
      </c>
      <c r="L7103" s="3" t="str">
        <f ca="1">VLOOKUP(K7103,Freq_Investment!$A$1:$B$8,2,0)</f>
        <v>Half-yearly</v>
      </c>
      <c r="M7103" s="3" t="str">
        <f t="shared" ca="1" si="1222"/>
        <v>Manual</v>
      </c>
      <c r="N7103" s="3">
        <f t="shared" ca="1" si="1223"/>
        <v>1</v>
      </c>
      <c r="O7103" s="3">
        <f t="shared" ca="1" si="1223"/>
        <v>4</v>
      </c>
      <c r="P7103" s="3">
        <f t="shared" ca="1" si="1223"/>
        <v>3</v>
      </c>
    </row>
    <row r="7104" spans="1:16" x14ac:dyDescent="0.25">
      <c r="A7104" s="3">
        <f t="shared" ca="1" si="1213"/>
        <v>722277221</v>
      </c>
      <c r="B7104" s="3">
        <f t="shared" ca="1" si="1214"/>
        <v>3039</v>
      </c>
      <c r="C7104" s="1">
        <f t="shared" ca="1" si="1215"/>
        <v>26494</v>
      </c>
      <c r="D7104" s="7">
        <f t="shared" ca="1" si="1216"/>
        <v>1</v>
      </c>
      <c r="E7104" s="3" t="str">
        <f ca="1">VLOOKUP(D7104,State!$A$1:$B$9,2,0)</f>
        <v>NSW</v>
      </c>
      <c r="F7104" s="3">
        <f t="shared" ca="1" si="1217"/>
        <v>882</v>
      </c>
      <c r="G7104" s="3" t="str">
        <f ca="1">VLOOKUP(F7104,Occupation!$A$1:$B$915,2,0)</f>
        <v>Scaffolder</v>
      </c>
      <c r="H7104" s="3">
        <f t="shared" ca="1" si="1218"/>
        <v>6</v>
      </c>
      <c r="I7104" s="3">
        <f t="shared" ca="1" si="1219"/>
        <v>93528.98</v>
      </c>
      <c r="J7104" s="3">
        <f t="shared" ca="1" si="1220"/>
        <v>0.13834437849414266</v>
      </c>
      <c r="K7104" s="3">
        <f t="shared" ca="1" si="1221"/>
        <v>4</v>
      </c>
      <c r="L7104" s="3" t="str">
        <f ca="1">VLOOKUP(K7104,Freq_Investment!$A$1:$B$8,2,0)</f>
        <v>Monthly</v>
      </c>
      <c r="M7104" s="3" t="str">
        <f t="shared" ca="1" si="1222"/>
        <v>Manual</v>
      </c>
      <c r="N7104" s="3">
        <f t="shared" ca="1" si="1223"/>
        <v>3</v>
      </c>
      <c r="O7104" s="3">
        <f t="shared" ca="1" si="1223"/>
        <v>3</v>
      </c>
      <c r="P7104" s="3">
        <f t="shared" ca="1" si="1223"/>
        <v>1</v>
      </c>
    </row>
    <row r="7105" spans="1:16" x14ac:dyDescent="0.25">
      <c r="A7105" s="3">
        <f t="shared" ca="1" si="1213"/>
        <v>894796808</v>
      </c>
      <c r="B7105" s="3">
        <f t="shared" ca="1" si="1214"/>
        <v>7709</v>
      </c>
      <c r="C7105" s="1">
        <f t="shared" ca="1" si="1215"/>
        <v>38755</v>
      </c>
      <c r="D7105" s="7">
        <f t="shared" ca="1" si="1216"/>
        <v>4</v>
      </c>
      <c r="E7105" s="3" t="str">
        <f ca="1">VLOOKUP(D7105,State!$A$1:$B$9,2,0)</f>
        <v>WA</v>
      </c>
      <c r="F7105" s="3">
        <f t="shared" ca="1" si="1217"/>
        <v>208</v>
      </c>
      <c r="G7105" s="3" t="str">
        <f ca="1">VLOOKUP(F7105,Occupation!$A$1:$B$915,2,0)</f>
        <v>Urban and Regional Planner</v>
      </c>
      <c r="H7105" s="3">
        <f t="shared" ca="1" si="1218"/>
        <v>1</v>
      </c>
      <c r="I7105" s="3">
        <f t="shared" ca="1" si="1219"/>
        <v>76559.570000000007</v>
      </c>
      <c r="J7105" s="3">
        <f t="shared" ca="1" si="1220"/>
        <v>0.49650266419951933</v>
      </c>
      <c r="K7105" s="3">
        <f t="shared" ca="1" si="1221"/>
        <v>7</v>
      </c>
      <c r="L7105" s="3" t="str">
        <f ca="1">VLOOKUP(K7105,Freq_Investment!$A$1:$B$8,2,0)</f>
        <v>Yearly</v>
      </c>
      <c r="M7105" s="3" t="str">
        <f t="shared" ca="1" si="1222"/>
        <v>Manual</v>
      </c>
      <c r="N7105" s="3">
        <f t="shared" ca="1" si="1223"/>
        <v>5</v>
      </c>
      <c r="O7105" s="3">
        <f t="shared" ca="1" si="1223"/>
        <v>5</v>
      </c>
      <c r="P7105" s="3">
        <f t="shared" ca="1" si="1223"/>
        <v>2</v>
      </c>
    </row>
    <row r="7106" spans="1:16" x14ac:dyDescent="0.25">
      <c r="A7106" s="3">
        <f t="shared" ca="1" si="1213"/>
        <v>399717273</v>
      </c>
      <c r="B7106" s="3">
        <f t="shared" ca="1" si="1214"/>
        <v>986</v>
      </c>
      <c r="C7106" s="1">
        <f t="shared" ca="1" si="1215"/>
        <v>36369</v>
      </c>
      <c r="D7106" s="7">
        <f t="shared" ca="1" si="1216"/>
        <v>2</v>
      </c>
      <c r="E7106" s="3" t="str">
        <f ca="1">VLOOKUP(D7106,State!$A$1:$B$9,2,0)</f>
        <v>QLD</v>
      </c>
      <c r="F7106" s="3">
        <f t="shared" ca="1" si="1217"/>
        <v>339</v>
      </c>
      <c r="G7106" s="3" t="str">
        <f ca="1">VLOOKUP(F7106,Occupation!$A$1:$B$915,2,0)</f>
        <v>Dermatologist</v>
      </c>
      <c r="H7106" s="3">
        <f t="shared" ca="1" si="1218"/>
        <v>7</v>
      </c>
      <c r="I7106" s="3">
        <f t="shared" ca="1" si="1219"/>
        <v>21340.71</v>
      </c>
      <c r="J7106" s="3">
        <f t="shared" ca="1" si="1220"/>
        <v>1.4658219992898569E-2</v>
      </c>
      <c r="K7106" s="3">
        <f t="shared" ca="1" si="1221"/>
        <v>2</v>
      </c>
      <c r="L7106" s="3" t="str">
        <f ca="1">VLOOKUP(K7106,Freq_Investment!$A$1:$B$8,2,0)</f>
        <v>Weekly</v>
      </c>
      <c r="M7106" s="3" t="str">
        <f t="shared" ca="1" si="1222"/>
        <v>Auto</v>
      </c>
      <c r="N7106" s="3">
        <f t="shared" ca="1" si="1223"/>
        <v>3</v>
      </c>
      <c r="O7106" s="3">
        <f t="shared" ca="1" si="1223"/>
        <v>2</v>
      </c>
      <c r="P7106" s="3">
        <f t="shared" ca="1" si="1223"/>
        <v>5</v>
      </c>
    </row>
    <row r="7107" spans="1:16" x14ac:dyDescent="0.25">
      <c r="A7107" s="3">
        <f t="shared" ref="A7107:A7170" ca="1" si="1224">RANDBETWEEN(10000000,1000000000)</f>
        <v>414225494</v>
      </c>
      <c r="B7107" s="3">
        <f t="shared" ref="B7107:B7170" ca="1" si="1225">RANDBETWEEN(1,10000)</f>
        <v>5985</v>
      </c>
      <c r="C7107" s="1">
        <f t="shared" ref="C7107:C7170" ca="1" si="1226">DATE(RANDBETWEEN(1970,2021),RANDBETWEEN(1,12),RANDBETWEEN(1,28))</f>
        <v>29509</v>
      </c>
      <c r="D7107" s="7">
        <f t="shared" ref="D7107:D7170" ca="1" si="1227">RANDBETWEEN(1,8)</f>
        <v>5</v>
      </c>
      <c r="E7107" s="3" t="str">
        <f ca="1">VLOOKUP(D7107,State!$A$1:$B$9,2,0)</f>
        <v>NT</v>
      </c>
      <c r="F7107" s="3">
        <f t="shared" ref="F7107:F7170" ca="1" si="1228">RANDBETWEEN(1,914)</f>
        <v>393</v>
      </c>
      <c r="G7107" s="3" t="str">
        <f ca="1">VLOOKUP(F7107,Occupation!$A$1:$B$915,2,0)</f>
        <v>Telecommunications Network Engineer</v>
      </c>
      <c r="H7107" s="3">
        <f t="shared" ref="H7107:H7170" ca="1" si="1229">RANDBETWEEN(1,10)</f>
        <v>1</v>
      </c>
      <c r="I7107" s="3">
        <f t="shared" ref="I7107:I7170" ca="1" si="1230">ROUND(RAND()*100000,2)</f>
        <v>85582.07</v>
      </c>
      <c r="J7107" s="3">
        <f t="shared" ref="J7107:J7170" ca="1" si="1231">RAND()/2</f>
        <v>9.1868562675615884E-2</v>
      </c>
      <c r="K7107" s="3">
        <f t="shared" ref="K7107:K7170" ca="1" si="1232">RANDBETWEEN(1,7)</f>
        <v>6</v>
      </c>
      <c r="L7107" s="3" t="str">
        <f ca="1">VLOOKUP(K7107,Freq_Investment!$A$1:$B$8,2,0)</f>
        <v>Half-yearly</v>
      </c>
      <c r="M7107" s="3" t="str">
        <f t="shared" ref="M7107:M7170" ca="1" si="1233">IF(RANDBETWEEN(1,2)&gt;1,"Auto","Manual")</f>
        <v>Auto</v>
      </c>
      <c r="N7107" s="3">
        <f t="shared" ca="1" si="1223"/>
        <v>3</v>
      </c>
      <c r="O7107" s="3">
        <f t="shared" ca="1" si="1223"/>
        <v>5</v>
      </c>
      <c r="P7107" s="3">
        <f t="shared" ca="1" si="1223"/>
        <v>2</v>
      </c>
    </row>
    <row r="7108" spans="1:16" x14ac:dyDescent="0.25">
      <c r="A7108" s="3">
        <f t="shared" ca="1" si="1224"/>
        <v>771532536</v>
      </c>
      <c r="B7108" s="3">
        <f t="shared" ca="1" si="1225"/>
        <v>9361</v>
      </c>
      <c r="C7108" s="1">
        <f t="shared" ca="1" si="1226"/>
        <v>39425</v>
      </c>
      <c r="D7108" s="7">
        <f t="shared" ca="1" si="1227"/>
        <v>7</v>
      </c>
      <c r="E7108" s="3" t="str">
        <f ca="1">VLOOKUP(D7108,State!$A$1:$B$9,2,0)</f>
        <v>VIC</v>
      </c>
      <c r="F7108" s="3">
        <f t="shared" ca="1" si="1228"/>
        <v>3</v>
      </c>
      <c r="G7108" s="3" t="str">
        <f ca="1">VLOOKUP(F7108,Occupation!$A$1:$B$915,2,0)</f>
        <v>Aquaculture Farmer</v>
      </c>
      <c r="H7108" s="3">
        <f t="shared" ca="1" si="1229"/>
        <v>8</v>
      </c>
      <c r="I7108" s="3">
        <f t="shared" ca="1" si="1230"/>
        <v>70043.72</v>
      </c>
      <c r="J7108" s="3">
        <f t="shared" ca="1" si="1231"/>
        <v>0.21503913667338281</v>
      </c>
      <c r="K7108" s="3">
        <f t="shared" ca="1" si="1232"/>
        <v>6</v>
      </c>
      <c r="L7108" s="3" t="str">
        <f ca="1">VLOOKUP(K7108,Freq_Investment!$A$1:$B$8,2,0)</f>
        <v>Half-yearly</v>
      </c>
      <c r="M7108" s="3" t="str">
        <f t="shared" ca="1" si="1233"/>
        <v>Manual</v>
      </c>
      <c r="N7108" s="3">
        <f t="shared" ca="1" si="1223"/>
        <v>5</v>
      </c>
      <c r="O7108" s="3">
        <f t="shared" ca="1" si="1223"/>
        <v>1</v>
      </c>
      <c r="P7108" s="3">
        <f t="shared" ca="1" si="1223"/>
        <v>5</v>
      </c>
    </row>
    <row r="7109" spans="1:16" x14ac:dyDescent="0.25">
      <c r="A7109" s="3">
        <f t="shared" ca="1" si="1224"/>
        <v>401772149</v>
      </c>
      <c r="B7109" s="3">
        <f t="shared" ca="1" si="1225"/>
        <v>301</v>
      </c>
      <c r="C7109" s="1">
        <f t="shared" ca="1" si="1226"/>
        <v>36396</v>
      </c>
      <c r="D7109" s="7">
        <f t="shared" ca="1" si="1227"/>
        <v>4</v>
      </c>
      <c r="E7109" s="3" t="str">
        <f ca="1">VLOOKUP(D7109,State!$A$1:$B$9,2,0)</f>
        <v>WA</v>
      </c>
      <c r="F7109" s="3">
        <f t="shared" ca="1" si="1228"/>
        <v>457</v>
      </c>
      <c r="G7109" s="3" t="str">
        <f ca="1">VLOOKUP(F7109,Occupation!$A$1:$B$915,2,0)</f>
        <v>Safety Inspector</v>
      </c>
      <c r="H7109" s="3">
        <f t="shared" ca="1" si="1229"/>
        <v>10</v>
      </c>
      <c r="I7109" s="3">
        <f t="shared" ca="1" si="1230"/>
        <v>16169.23</v>
      </c>
      <c r="J7109" s="3">
        <f t="shared" ca="1" si="1231"/>
        <v>0.46765023453303733</v>
      </c>
      <c r="K7109" s="3">
        <f t="shared" ca="1" si="1232"/>
        <v>4</v>
      </c>
      <c r="L7109" s="3" t="str">
        <f ca="1">VLOOKUP(K7109,Freq_Investment!$A$1:$B$8,2,0)</f>
        <v>Monthly</v>
      </c>
      <c r="M7109" s="3" t="str">
        <f t="shared" ca="1" si="1233"/>
        <v>Auto</v>
      </c>
      <c r="N7109" s="3">
        <f t="shared" ca="1" si="1223"/>
        <v>5</v>
      </c>
      <c r="O7109" s="3">
        <f t="shared" ca="1" si="1223"/>
        <v>1</v>
      </c>
      <c r="P7109" s="3">
        <f t="shared" ca="1" si="1223"/>
        <v>4</v>
      </c>
    </row>
    <row r="7110" spans="1:16" x14ac:dyDescent="0.25">
      <c r="A7110" s="3">
        <f t="shared" ca="1" si="1224"/>
        <v>907762474</v>
      </c>
      <c r="B7110" s="3">
        <f t="shared" ca="1" si="1225"/>
        <v>1438</v>
      </c>
      <c r="C7110" s="1">
        <f t="shared" ca="1" si="1226"/>
        <v>26612</v>
      </c>
      <c r="D7110" s="7">
        <f t="shared" ca="1" si="1227"/>
        <v>4</v>
      </c>
      <c r="E7110" s="3" t="str">
        <f ca="1">VLOOKUP(D7110,State!$A$1:$B$9,2,0)</f>
        <v>WA</v>
      </c>
      <c r="F7110" s="3">
        <f t="shared" ca="1" si="1228"/>
        <v>745</v>
      </c>
      <c r="G7110" s="3" t="str">
        <f ca="1">VLOOKUP(F7110,Occupation!$A$1:$B$915,2,0)</f>
        <v>Warehouse Administrator</v>
      </c>
      <c r="H7110" s="3">
        <f t="shared" ca="1" si="1229"/>
        <v>1</v>
      </c>
      <c r="I7110" s="3">
        <f t="shared" ca="1" si="1230"/>
        <v>70704.259999999995</v>
      </c>
      <c r="J7110" s="3">
        <f t="shared" ca="1" si="1231"/>
        <v>0.3703214799687643</v>
      </c>
      <c r="K7110" s="3">
        <f t="shared" ca="1" si="1232"/>
        <v>3</v>
      </c>
      <c r="L7110" s="3" t="str">
        <f ca="1">VLOOKUP(K7110,Freq_Investment!$A$1:$B$8,2,0)</f>
        <v>Fortnightly</v>
      </c>
      <c r="M7110" s="3" t="str">
        <f t="shared" ca="1" si="1233"/>
        <v>Auto</v>
      </c>
      <c r="N7110" s="3">
        <f t="shared" ca="1" si="1223"/>
        <v>3</v>
      </c>
      <c r="O7110" s="3">
        <f t="shared" ca="1" si="1223"/>
        <v>5</v>
      </c>
      <c r="P7110" s="3">
        <f t="shared" ca="1" si="1223"/>
        <v>4</v>
      </c>
    </row>
    <row r="7111" spans="1:16" x14ac:dyDescent="0.25">
      <c r="A7111" s="3">
        <f t="shared" ca="1" si="1224"/>
        <v>897383158</v>
      </c>
      <c r="B7111" s="3">
        <f t="shared" ca="1" si="1225"/>
        <v>4874</v>
      </c>
      <c r="C7111" s="1">
        <f t="shared" ca="1" si="1226"/>
        <v>38647</v>
      </c>
      <c r="D7111" s="7">
        <f t="shared" ca="1" si="1227"/>
        <v>8</v>
      </c>
      <c r="E7111" s="3" t="str">
        <f ca="1">VLOOKUP(D7111,State!$A$1:$B$9,2,0)</f>
        <v>ACT</v>
      </c>
      <c r="F7111" s="3">
        <f t="shared" ca="1" si="1228"/>
        <v>17</v>
      </c>
      <c r="G7111" s="3" t="str">
        <f ca="1">VLOOKUP(F7111,Occupation!$A$1:$B$915,2,0)</f>
        <v>Sugar Cane Grower</v>
      </c>
      <c r="H7111" s="3">
        <f t="shared" ca="1" si="1229"/>
        <v>5</v>
      </c>
      <c r="I7111" s="3">
        <f t="shared" ca="1" si="1230"/>
        <v>76989.72</v>
      </c>
      <c r="J7111" s="3">
        <f t="shared" ca="1" si="1231"/>
        <v>0.49096160535401345</v>
      </c>
      <c r="K7111" s="3">
        <f t="shared" ca="1" si="1232"/>
        <v>3</v>
      </c>
      <c r="L7111" s="3" t="str">
        <f ca="1">VLOOKUP(K7111,Freq_Investment!$A$1:$B$8,2,0)</f>
        <v>Fortnightly</v>
      </c>
      <c r="M7111" s="3" t="str">
        <f t="shared" ca="1" si="1233"/>
        <v>Auto</v>
      </c>
      <c r="N7111" s="3">
        <f t="shared" ca="1" si="1223"/>
        <v>4</v>
      </c>
      <c r="O7111" s="3">
        <f t="shared" ca="1" si="1223"/>
        <v>2</v>
      </c>
      <c r="P7111" s="3">
        <f t="shared" ca="1" si="1223"/>
        <v>2</v>
      </c>
    </row>
    <row r="7112" spans="1:16" x14ac:dyDescent="0.25">
      <c r="A7112" s="3">
        <f t="shared" ca="1" si="1224"/>
        <v>218722864</v>
      </c>
      <c r="B7112" s="3">
        <f t="shared" ca="1" si="1225"/>
        <v>4624</v>
      </c>
      <c r="C7112" s="1">
        <f t="shared" ca="1" si="1226"/>
        <v>26137</v>
      </c>
      <c r="D7112" s="7">
        <f t="shared" ca="1" si="1227"/>
        <v>4</v>
      </c>
      <c r="E7112" s="3" t="str">
        <f ca="1">VLOOKUP(D7112,State!$A$1:$B$9,2,0)</f>
        <v>WA</v>
      </c>
      <c r="F7112" s="3">
        <f t="shared" ca="1" si="1228"/>
        <v>385</v>
      </c>
      <c r="G7112" s="3" t="str">
        <f ca="1">VLOOKUP(F7112,Occupation!$A$1:$B$915,2,0)</f>
        <v>Computer Network and Systems Engineer</v>
      </c>
      <c r="H7112" s="3">
        <f t="shared" ca="1" si="1229"/>
        <v>3</v>
      </c>
      <c r="I7112" s="3">
        <f t="shared" ca="1" si="1230"/>
        <v>63639.01</v>
      </c>
      <c r="J7112" s="3">
        <f t="shared" ca="1" si="1231"/>
        <v>5.0719399098967721E-2</v>
      </c>
      <c r="K7112" s="3">
        <f t="shared" ca="1" si="1232"/>
        <v>1</v>
      </c>
      <c r="L7112" s="3" t="str">
        <f ca="1">VLOOKUP(K7112,Freq_Investment!$A$1:$B$8,2,0)</f>
        <v>Daily</v>
      </c>
      <c r="M7112" s="3" t="str">
        <f t="shared" ca="1" si="1233"/>
        <v>Manual</v>
      </c>
      <c r="N7112" s="3">
        <f t="shared" ca="1" si="1223"/>
        <v>4</v>
      </c>
      <c r="O7112" s="3">
        <f t="shared" ca="1" si="1223"/>
        <v>4</v>
      </c>
      <c r="P7112" s="3">
        <f t="shared" ca="1" si="1223"/>
        <v>1</v>
      </c>
    </row>
    <row r="7113" spans="1:16" x14ac:dyDescent="0.25">
      <c r="A7113" s="3">
        <f t="shared" ca="1" si="1224"/>
        <v>732763048</v>
      </c>
      <c r="B7113" s="3">
        <f t="shared" ca="1" si="1225"/>
        <v>438</v>
      </c>
      <c r="C7113" s="1">
        <f t="shared" ca="1" si="1226"/>
        <v>32564</v>
      </c>
      <c r="D7113" s="7">
        <f t="shared" ca="1" si="1227"/>
        <v>5</v>
      </c>
      <c r="E7113" s="3" t="str">
        <f ca="1">VLOOKUP(D7113,State!$A$1:$B$9,2,0)</f>
        <v>NT</v>
      </c>
      <c r="F7113" s="3">
        <f t="shared" ca="1" si="1228"/>
        <v>57</v>
      </c>
      <c r="G7113" s="3" t="str">
        <f ca="1">VLOOKUP(F7113,Occupation!$A$1:$B$915,2,0)</f>
        <v>Education Managers nec</v>
      </c>
      <c r="H7113" s="3">
        <f t="shared" ca="1" si="1229"/>
        <v>8</v>
      </c>
      <c r="I7113" s="3">
        <f t="shared" ca="1" si="1230"/>
        <v>24074.03</v>
      </c>
      <c r="J7113" s="3">
        <f t="shared" ca="1" si="1231"/>
        <v>0.22504526304200406</v>
      </c>
      <c r="K7113" s="3">
        <f t="shared" ca="1" si="1232"/>
        <v>3</v>
      </c>
      <c r="L7113" s="3" t="str">
        <f ca="1">VLOOKUP(K7113,Freq_Investment!$A$1:$B$8,2,0)</f>
        <v>Fortnightly</v>
      </c>
      <c r="M7113" s="3" t="str">
        <f t="shared" ca="1" si="1233"/>
        <v>Manual</v>
      </c>
      <c r="N7113" s="3">
        <f t="shared" ca="1" si="1223"/>
        <v>1</v>
      </c>
      <c r="O7113" s="3">
        <f t="shared" ca="1" si="1223"/>
        <v>2</v>
      </c>
      <c r="P7113" s="3">
        <f t="shared" ca="1" si="1223"/>
        <v>2</v>
      </c>
    </row>
    <row r="7114" spans="1:16" x14ac:dyDescent="0.25">
      <c r="A7114" s="3">
        <f t="shared" ca="1" si="1224"/>
        <v>299412166</v>
      </c>
      <c r="B7114" s="3">
        <f t="shared" ca="1" si="1225"/>
        <v>5006</v>
      </c>
      <c r="C7114" s="1">
        <f t="shared" ca="1" si="1226"/>
        <v>43117</v>
      </c>
      <c r="D7114" s="7">
        <f t="shared" ca="1" si="1227"/>
        <v>5</v>
      </c>
      <c r="E7114" s="3" t="str">
        <f ca="1">VLOOKUP(D7114,State!$A$1:$B$9,2,0)</f>
        <v>NT</v>
      </c>
      <c r="F7114" s="3">
        <f t="shared" ca="1" si="1228"/>
        <v>779</v>
      </c>
      <c r="G7114" s="3" t="str">
        <f ca="1">VLOOKUP(F7114,Occupation!$A$1:$B$915,2,0)</f>
        <v>Stock and Station Agent</v>
      </c>
      <c r="H7114" s="3">
        <f t="shared" ca="1" si="1229"/>
        <v>2</v>
      </c>
      <c r="I7114" s="3">
        <f t="shared" ca="1" si="1230"/>
        <v>273.12</v>
      </c>
      <c r="J7114" s="3">
        <f t="shared" ca="1" si="1231"/>
        <v>0.44542426723139433</v>
      </c>
      <c r="K7114" s="3">
        <f t="shared" ca="1" si="1232"/>
        <v>2</v>
      </c>
      <c r="L7114" s="3" t="str">
        <f ca="1">VLOOKUP(K7114,Freq_Investment!$A$1:$B$8,2,0)</f>
        <v>Weekly</v>
      </c>
      <c r="M7114" s="3" t="str">
        <f t="shared" ca="1" si="1233"/>
        <v>Auto</v>
      </c>
      <c r="N7114" s="3">
        <f t="shared" ca="1" si="1223"/>
        <v>2</v>
      </c>
      <c r="O7114" s="3">
        <f t="shared" ca="1" si="1223"/>
        <v>1</v>
      </c>
      <c r="P7114" s="3">
        <f t="shared" ca="1" si="1223"/>
        <v>3</v>
      </c>
    </row>
    <row r="7115" spans="1:16" x14ac:dyDescent="0.25">
      <c r="A7115" s="3">
        <f t="shared" ca="1" si="1224"/>
        <v>385059839</v>
      </c>
      <c r="B7115" s="3">
        <f t="shared" ca="1" si="1225"/>
        <v>1659</v>
      </c>
      <c r="C7115" s="1">
        <f t="shared" ca="1" si="1226"/>
        <v>27917</v>
      </c>
      <c r="D7115" s="7">
        <f t="shared" ca="1" si="1227"/>
        <v>5</v>
      </c>
      <c r="E7115" s="3" t="str">
        <f ca="1">VLOOKUP(D7115,State!$A$1:$B$9,2,0)</f>
        <v>NT</v>
      </c>
      <c r="F7115" s="3">
        <f t="shared" ca="1" si="1228"/>
        <v>268</v>
      </c>
      <c r="G7115" s="3" t="str">
        <f ca="1">VLOOKUP(F7115,Occupation!$A$1:$B$915,2,0)</f>
        <v>Special Needs Teacher</v>
      </c>
      <c r="H7115" s="3">
        <f t="shared" ca="1" si="1229"/>
        <v>4</v>
      </c>
      <c r="I7115" s="3">
        <f t="shared" ca="1" si="1230"/>
        <v>21149.95</v>
      </c>
      <c r="J7115" s="3">
        <f t="shared" ca="1" si="1231"/>
        <v>0.39803253855807258</v>
      </c>
      <c r="K7115" s="3">
        <f t="shared" ca="1" si="1232"/>
        <v>5</v>
      </c>
      <c r="L7115" s="3" t="str">
        <f ca="1">VLOOKUP(K7115,Freq_Investment!$A$1:$B$8,2,0)</f>
        <v>Quarterly</v>
      </c>
      <c r="M7115" s="3" t="str">
        <f t="shared" ca="1" si="1233"/>
        <v>Manual</v>
      </c>
      <c r="N7115" s="3">
        <f t="shared" ca="1" si="1223"/>
        <v>2</v>
      </c>
      <c r="O7115" s="3">
        <f t="shared" ca="1" si="1223"/>
        <v>3</v>
      </c>
      <c r="P7115" s="3">
        <f t="shared" ca="1" si="1223"/>
        <v>1</v>
      </c>
    </row>
    <row r="7116" spans="1:16" x14ac:dyDescent="0.25">
      <c r="A7116" s="3">
        <f t="shared" ca="1" si="1224"/>
        <v>436217910</v>
      </c>
      <c r="B7116" s="3">
        <f t="shared" ca="1" si="1225"/>
        <v>441</v>
      </c>
      <c r="C7116" s="1">
        <f t="shared" ca="1" si="1226"/>
        <v>41156</v>
      </c>
      <c r="D7116" s="7">
        <f t="shared" ca="1" si="1227"/>
        <v>5</v>
      </c>
      <c r="E7116" s="3" t="str">
        <f ca="1">VLOOKUP(D7116,State!$A$1:$B$9,2,0)</f>
        <v>NT</v>
      </c>
      <c r="F7116" s="3">
        <f t="shared" ca="1" si="1228"/>
        <v>89</v>
      </c>
      <c r="G7116" s="3" t="str">
        <f ca="1">VLOOKUP(F7116,Occupation!$A$1:$B$915,2,0)</f>
        <v>Boarding Kennel or Cattery Operator</v>
      </c>
      <c r="H7116" s="3">
        <f t="shared" ca="1" si="1229"/>
        <v>10</v>
      </c>
      <c r="I7116" s="3">
        <f t="shared" ca="1" si="1230"/>
        <v>50692.160000000003</v>
      </c>
      <c r="J7116" s="3">
        <f t="shared" ca="1" si="1231"/>
        <v>5.5116714201052297E-2</v>
      </c>
      <c r="K7116" s="3">
        <f t="shared" ca="1" si="1232"/>
        <v>3</v>
      </c>
      <c r="L7116" s="3" t="str">
        <f ca="1">VLOOKUP(K7116,Freq_Investment!$A$1:$B$8,2,0)</f>
        <v>Fortnightly</v>
      </c>
      <c r="M7116" s="3" t="str">
        <f t="shared" ca="1" si="1233"/>
        <v>Auto</v>
      </c>
      <c r="N7116" s="3">
        <f t="shared" ca="1" si="1223"/>
        <v>3</v>
      </c>
      <c r="O7116" s="3">
        <f t="shared" ca="1" si="1223"/>
        <v>4</v>
      </c>
      <c r="P7116" s="3">
        <f t="shared" ca="1" si="1223"/>
        <v>2</v>
      </c>
    </row>
    <row r="7117" spans="1:16" x14ac:dyDescent="0.25">
      <c r="A7117" s="3">
        <f t="shared" ca="1" si="1224"/>
        <v>816789572</v>
      </c>
      <c r="B7117" s="3">
        <f t="shared" ca="1" si="1225"/>
        <v>1824</v>
      </c>
      <c r="C7117" s="1">
        <f t="shared" ca="1" si="1226"/>
        <v>25834</v>
      </c>
      <c r="D7117" s="7">
        <f t="shared" ca="1" si="1227"/>
        <v>3</v>
      </c>
      <c r="E7117" s="3" t="str">
        <f ca="1">VLOOKUP(D7117,State!$A$1:$B$9,2,0)</f>
        <v>SA</v>
      </c>
      <c r="F7117" s="3">
        <f t="shared" ca="1" si="1228"/>
        <v>252</v>
      </c>
      <c r="G7117" s="3" t="str">
        <f ca="1">VLOOKUP(F7117,Occupation!$A$1:$B$915,2,0)</f>
        <v>Entomologist</v>
      </c>
      <c r="H7117" s="3">
        <f t="shared" ca="1" si="1229"/>
        <v>7</v>
      </c>
      <c r="I7117" s="3">
        <f t="shared" ca="1" si="1230"/>
        <v>8886.27</v>
      </c>
      <c r="J7117" s="3">
        <f t="shared" ca="1" si="1231"/>
        <v>0.21876787264546049</v>
      </c>
      <c r="K7117" s="3">
        <f t="shared" ca="1" si="1232"/>
        <v>4</v>
      </c>
      <c r="L7117" s="3" t="str">
        <f ca="1">VLOOKUP(K7117,Freq_Investment!$A$1:$B$8,2,0)</f>
        <v>Monthly</v>
      </c>
      <c r="M7117" s="3" t="str">
        <f t="shared" ca="1" si="1233"/>
        <v>Auto</v>
      </c>
      <c r="N7117" s="3">
        <f t="shared" ca="1" si="1223"/>
        <v>1</v>
      </c>
      <c r="O7117" s="3">
        <f t="shared" ca="1" si="1223"/>
        <v>2</v>
      </c>
      <c r="P7117" s="3">
        <f t="shared" ca="1" si="1223"/>
        <v>2</v>
      </c>
    </row>
    <row r="7118" spans="1:16" x14ac:dyDescent="0.25">
      <c r="A7118" s="3">
        <f t="shared" ca="1" si="1224"/>
        <v>307314252</v>
      </c>
      <c r="B7118" s="3">
        <f t="shared" ca="1" si="1225"/>
        <v>7157</v>
      </c>
      <c r="C7118" s="1">
        <f t="shared" ca="1" si="1226"/>
        <v>39066</v>
      </c>
      <c r="D7118" s="7">
        <f t="shared" ca="1" si="1227"/>
        <v>2</v>
      </c>
      <c r="E7118" s="3" t="str">
        <f ca="1">VLOOKUP(D7118,State!$A$1:$B$9,2,0)</f>
        <v>QLD</v>
      </c>
      <c r="F7118" s="3">
        <f t="shared" ca="1" si="1228"/>
        <v>630</v>
      </c>
      <c r="G7118" s="3" t="str">
        <f ca="1">VLOOKUP(F7118,Occupation!$A$1:$B$915,2,0)</f>
        <v>Mothercraft Nurse</v>
      </c>
      <c r="H7118" s="3">
        <f t="shared" ca="1" si="1229"/>
        <v>8</v>
      </c>
      <c r="I7118" s="3">
        <f t="shared" ca="1" si="1230"/>
        <v>26717.32</v>
      </c>
      <c r="J7118" s="3">
        <f t="shared" ca="1" si="1231"/>
        <v>0.47256414001743058</v>
      </c>
      <c r="K7118" s="3">
        <f t="shared" ca="1" si="1232"/>
        <v>2</v>
      </c>
      <c r="L7118" s="3" t="str">
        <f ca="1">VLOOKUP(K7118,Freq_Investment!$A$1:$B$8,2,0)</f>
        <v>Weekly</v>
      </c>
      <c r="M7118" s="3" t="str">
        <f t="shared" ca="1" si="1233"/>
        <v>Manual</v>
      </c>
      <c r="N7118" s="3">
        <f t="shared" ca="1" si="1223"/>
        <v>5</v>
      </c>
      <c r="O7118" s="3">
        <f t="shared" ca="1" si="1223"/>
        <v>3</v>
      </c>
      <c r="P7118" s="3">
        <f t="shared" ca="1" si="1223"/>
        <v>2</v>
      </c>
    </row>
    <row r="7119" spans="1:16" x14ac:dyDescent="0.25">
      <c r="A7119" s="3">
        <f t="shared" ca="1" si="1224"/>
        <v>571917078</v>
      </c>
      <c r="B7119" s="3">
        <f t="shared" ca="1" si="1225"/>
        <v>3794</v>
      </c>
      <c r="C7119" s="1">
        <f t="shared" ca="1" si="1226"/>
        <v>43060</v>
      </c>
      <c r="D7119" s="7">
        <f t="shared" ca="1" si="1227"/>
        <v>2</v>
      </c>
      <c r="E7119" s="3" t="str">
        <f ca="1">VLOOKUP(D7119,State!$A$1:$B$9,2,0)</f>
        <v>QLD</v>
      </c>
      <c r="F7119" s="3">
        <f t="shared" ca="1" si="1228"/>
        <v>516</v>
      </c>
      <c r="G7119" s="3" t="str">
        <f ca="1">VLOOKUP(F7119,Occupation!$A$1:$B$915,2,0)</f>
        <v>Roof Tiler</v>
      </c>
      <c r="H7119" s="3">
        <f t="shared" ca="1" si="1229"/>
        <v>7</v>
      </c>
      <c r="I7119" s="3">
        <f t="shared" ca="1" si="1230"/>
        <v>34743.19</v>
      </c>
      <c r="J7119" s="3">
        <f t="shared" ca="1" si="1231"/>
        <v>3.0963676689716502E-2</v>
      </c>
      <c r="K7119" s="3">
        <f t="shared" ca="1" si="1232"/>
        <v>4</v>
      </c>
      <c r="L7119" s="3" t="str">
        <f ca="1">VLOOKUP(K7119,Freq_Investment!$A$1:$B$8,2,0)</f>
        <v>Monthly</v>
      </c>
      <c r="M7119" s="3" t="str">
        <f t="shared" ca="1" si="1233"/>
        <v>Manual</v>
      </c>
      <c r="N7119" s="3">
        <f t="shared" ca="1" si="1223"/>
        <v>1</v>
      </c>
      <c r="O7119" s="3">
        <f t="shared" ca="1" si="1223"/>
        <v>5</v>
      </c>
      <c r="P7119" s="3">
        <f t="shared" ca="1" si="1223"/>
        <v>3</v>
      </c>
    </row>
    <row r="7120" spans="1:16" x14ac:dyDescent="0.25">
      <c r="A7120" s="3">
        <f t="shared" ca="1" si="1224"/>
        <v>825101872</v>
      </c>
      <c r="B7120" s="3">
        <f t="shared" ca="1" si="1225"/>
        <v>7136</v>
      </c>
      <c r="C7120" s="1">
        <f t="shared" ca="1" si="1226"/>
        <v>26244</v>
      </c>
      <c r="D7120" s="7">
        <f t="shared" ca="1" si="1227"/>
        <v>6</v>
      </c>
      <c r="E7120" s="3" t="str">
        <f ca="1">VLOOKUP(D7120,State!$A$1:$B$9,2,0)</f>
        <v>TAS</v>
      </c>
      <c r="F7120" s="3">
        <f t="shared" ca="1" si="1228"/>
        <v>902</v>
      </c>
      <c r="G7120" s="3" t="str">
        <f ca="1">VLOOKUP(F7120,Occupation!$A$1:$B$915,2,0)</f>
        <v>Forestry Worker</v>
      </c>
      <c r="H7120" s="3">
        <f t="shared" ca="1" si="1229"/>
        <v>5</v>
      </c>
      <c r="I7120" s="3">
        <f t="shared" ca="1" si="1230"/>
        <v>62236.72</v>
      </c>
      <c r="J7120" s="3">
        <f t="shared" ca="1" si="1231"/>
        <v>2.9084832705807973E-3</v>
      </c>
      <c r="K7120" s="3">
        <f t="shared" ca="1" si="1232"/>
        <v>1</v>
      </c>
      <c r="L7120" s="3" t="str">
        <f ca="1">VLOOKUP(K7120,Freq_Investment!$A$1:$B$8,2,0)</f>
        <v>Daily</v>
      </c>
      <c r="M7120" s="3" t="str">
        <f t="shared" ca="1" si="1233"/>
        <v>Auto</v>
      </c>
      <c r="N7120" s="3">
        <f t="shared" ca="1" si="1223"/>
        <v>3</v>
      </c>
      <c r="O7120" s="3">
        <f t="shared" ca="1" si="1223"/>
        <v>5</v>
      </c>
      <c r="P7120" s="3">
        <f t="shared" ca="1" si="1223"/>
        <v>4</v>
      </c>
    </row>
    <row r="7121" spans="1:16" x14ac:dyDescent="0.25">
      <c r="A7121" s="3">
        <f t="shared" ca="1" si="1224"/>
        <v>104385623</v>
      </c>
      <c r="B7121" s="3">
        <f t="shared" ca="1" si="1225"/>
        <v>8460</v>
      </c>
      <c r="C7121" s="1">
        <f t="shared" ca="1" si="1226"/>
        <v>29562</v>
      </c>
      <c r="D7121" s="7">
        <f t="shared" ca="1" si="1227"/>
        <v>5</v>
      </c>
      <c r="E7121" s="3" t="str">
        <f ca="1">VLOOKUP(D7121,State!$A$1:$B$9,2,0)</f>
        <v>NT</v>
      </c>
      <c r="F7121" s="3">
        <f t="shared" ca="1" si="1228"/>
        <v>191</v>
      </c>
      <c r="G7121" s="3" t="str">
        <f ca="1">VLOOKUP(F7121,Occupation!$A$1:$B$915,2,0)</f>
        <v>Ship's Master</v>
      </c>
      <c r="H7121" s="3">
        <f t="shared" ca="1" si="1229"/>
        <v>2</v>
      </c>
      <c r="I7121" s="3">
        <f t="shared" ca="1" si="1230"/>
        <v>50906.36</v>
      </c>
      <c r="J7121" s="3">
        <f t="shared" ca="1" si="1231"/>
        <v>0.25684517364545795</v>
      </c>
      <c r="K7121" s="3">
        <f t="shared" ca="1" si="1232"/>
        <v>4</v>
      </c>
      <c r="L7121" s="3" t="str">
        <f ca="1">VLOOKUP(K7121,Freq_Investment!$A$1:$B$8,2,0)</f>
        <v>Monthly</v>
      </c>
      <c r="M7121" s="3" t="str">
        <f t="shared" ca="1" si="1233"/>
        <v>Auto</v>
      </c>
      <c r="N7121" s="3">
        <f t="shared" ca="1" si="1223"/>
        <v>2</v>
      </c>
      <c r="O7121" s="3">
        <f t="shared" ca="1" si="1223"/>
        <v>4</v>
      </c>
      <c r="P7121" s="3">
        <f t="shared" ca="1" si="1223"/>
        <v>3</v>
      </c>
    </row>
    <row r="7122" spans="1:16" x14ac:dyDescent="0.25">
      <c r="A7122" s="3">
        <f t="shared" ca="1" si="1224"/>
        <v>42737117</v>
      </c>
      <c r="B7122" s="3">
        <f t="shared" ca="1" si="1225"/>
        <v>6124</v>
      </c>
      <c r="C7122" s="1">
        <f t="shared" ca="1" si="1226"/>
        <v>28932</v>
      </c>
      <c r="D7122" s="7">
        <f t="shared" ca="1" si="1227"/>
        <v>3</v>
      </c>
      <c r="E7122" s="3" t="str">
        <f ca="1">VLOOKUP(D7122,State!$A$1:$B$9,2,0)</f>
        <v>SA</v>
      </c>
      <c r="F7122" s="3">
        <f t="shared" ca="1" si="1228"/>
        <v>893</v>
      </c>
      <c r="G7122" s="3" t="str">
        <f ca="1">VLOOKUP(F7122,Occupation!$A$1:$B$915,2,0)</f>
        <v>Sugar Cane Farm Worker</v>
      </c>
      <c r="H7122" s="3">
        <f t="shared" ca="1" si="1229"/>
        <v>2</v>
      </c>
      <c r="I7122" s="3">
        <f t="shared" ca="1" si="1230"/>
        <v>11337.89</v>
      </c>
      <c r="J7122" s="3">
        <f t="shared" ca="1" si="1231"/>
        <v>6.2001204045120217E-2</v>
      </c>
      <c r="K7122" s="3">
        <f t="shared" ca="1" si="1232"/>
        <v>4</v>
      </c>
      <c r="L7122" s="3" t="str">
        <f ca="1">VLOOKUP(K7122,Freq_Investment!$A$1:$B$8,2,0)</f>
        <v>Monthly</v>
      </c>
      <c r="M7122" s="3" t="str">
        <f t="shared" ca="1" si="1233"/>
        <v>Auto</v>
      </c>
      <c r="N7122" s="3">
        <f t="shared" ca="1" si="1223"/>
        <v>1</v>
      </c>
      <c r="O7122" s="3">
        <f t="shared" ca="1" si="1223"/>
        <v>3</v>
      </c>
      <c r="P7122" s="3">
        <f t="shared" ca="1" si="1223"/>
        <v>2</v>
      </c>
    </row>
    <row r="7123" spans="1:16" x14ac:dyDescent="0.25">
      <c r="A7123" s="3">
        <f t="shared" ca="1" si="1224"/>
        <v>953295022</v>
      </c>
      <c r="B7123" s="3">
        <f t="shared" ca="1" si="1225"/>
        <v>9923</v>
      </c>
      <c r="C7123" s="1">
        <f t="shared" ca="1" si="1226"/>
        <v>32358</v>
      </c>
      <c r="D7123" s="7">
        <f t="shared" ca="1" si="1227"/>
        <v>7</v>
      </c>
      <c r="E7123" s="3" t="str">
        <f ca="1">VLOOKUP(D7123,State!$A$1:$B$9,2,0)</f>
        <v>VIC</v>
      </c>
      <c r="F7123" s="3">
        <f t="shared" ca="1" si="1228"/>
        <v>637</v>
      </c>
      <c r="G7123" s="3" t="str">
        <f ca="1">VLOOKUP(F7123,Occupation!$A$1:$B$915,2,0)</f>
        <v>Residential Care Officer</v>
      </c>
      <c r="H7123" s="3">
        <f t="shared" ca="1" si="1229"/>
        <v>8</v>
      </c>
      <c r="I7123" s="3">
        <f t="shared" ca="1" si="1230"/>
        <v>46044.9</v>
      </c>
      <c r="J7123" s="3">
        <f t="shared" ca="1" si="1231"/>
        <v>0.38361695449532179</v>
      </c>
      <c r="K7123" s="3">
        <f t="shared" ca="1" si="1232"/>
        <v>7</v>
      </c>
      <c r="L7123" s="3" t="str">
        <f ca="1">VLOOKUP(K7123,Freq_Investment!$A$1:$B$8,2,0)</f>
        <v>Yearly</v>
      </c>
      <c r="M7123" s="3" t="str">
        <f t="shared" ca="1" si="1233"/>
        <v>Manual</v>
      </c>
      <c r="N7123" s="3">
        <f t="shared" ca="1" si="1223"/>
        <v>2</v>
      </c>
      <c r="O7123" s="3">
        <f t="shared" ca="1" si="1223"/>
        <v>5</v>
      </c>
      <c r="P7123" s="3">
        <f t="shared" ca="1" si="1223"/>
        <v>2</v>
      </c>
    </row>
    <row r="7124" spans="1:16" x14ac:dyDescent="0.25">
      <c r="A7124" s="3">
        <f t="shared" ca="1" si="1224"/>
        <v>332771824</v>
      </c>
      <c r="B7124" s="3">
        <f t="shared" ca="1" si="1225"/>
        <v>8375</v>
      </c>
      <c r="C7124" s="1">
        <f t="shared" ca="1" si="1226"/>
        <v>31333</v>
      </c>
      <c r="D7124" s="7">
        <f t="shared" ca="1" si="1227"/>
        <v>8</v>
      </c>
      <c r="E7124" s="3" t="str">
        <f ca="1">VLOOKUP(D7124,State!$A$1:$B$9,2,0)</f>
        <v>ACT</v>
      </c>
      <c r="F7124" s="3">
        <f t="shared" ca="1" si="1228"/>
        <v>227</v>
      </c>
      <c r="G7124" s="3" t="str">
        <f ca="1">VLOOKUP(F7124,Occupation!$A$1:$B$915,2,0)</f>
        <v>Environmental Engineer</v>
      </c>
      <c r="H7124" s="3">
        <f t="shared" ca="1" si="1229"/>
        <v>3</v>
      </c>
      <c r="I7124" s="3">
        <f t="shared" ca="1" si="1230"/>
        <v>63017.38</v>
      </c>
      <c r="J7124" s="3">
        <f t="shared" ca="1" si="1231"/>
        <v>0.49382051332846216</v>
      </c>
      <c r="K7124" s="3">
        <f t="shared" ca="1" si="1232"/>
        <v>2</v>
      </c>
      <c r="L7124" s="3" t="str">
        <f ca="1">VLOOKUP(K7124,Freq_Investment!$A$1:$B$8,2,0)</f>
        <v>Weekly</v>
      </c>
      <c r="M7124" s="3" t="str">
        <f t="shared" ca="1" si="1233"/>
        <v>Auto</v>
      </c>
      <c r="N7124" s="3">
        <f t="shared" ca="1" si="1223"/>
        <v>4</v>
      </c>
      <c r="O7124" s="3">
        <f t="shared" ca="1" si="1223"/>
        <v>3</v>
      </c>
      <c r="P7124" s="3">
        <f t="shared" ca="1" si="1223"/>
        <v>4</v>
      </c>
    </row>
    <row r="7125" spans="1:16" x14ac:dyDescent="0.25">
      <c r="A7125" s="3">
        <f t="shared" ca="1" si="1224"/>
        <v>295361079</v>
      </c>
      <c r="B7125" s="3">
        <f t="shared" ca="1" si="1225"/>
        <v>6106</v>
      </c>
      <c r="C7125" s="1">
        <f t="shared" ca="1" si="1226"/>
        <v>44263</v>
      </c>
      <c r="D7125" s="7">
        <f t="shared" ca="1" si="1227"/>
        <v>8</v>
      </c>
      <c r="E7125" s="3" t="str">
        <f ca="1">VLOOKUP(D7125,State!$A$1:$B$9,2,0)</f>
        <v>ACT</v>
      </c>
      <c r="F7125" s="3">
        <f t="shared" ca="1" si="1228"/>
        <v>127</v>
      </c>
      <c r="G7125" s="3" t="str">
        <f ca="1">VLOOKUP(F7125,Occupation!$A$1:$B$915,2,0)</f>
        <v>Radio Journalist</v>
      </c>
      <c r="H7125" s="3">
        <f t="shared" ca="1" si="1229"/>
        <v>3</v>
      </c>
      <c r="I7125" s="3">
        <f t="shared" ca="1" si="1230"/>
        <v>63344.92</v>
      </c>
      <c r="J7125" s="3">
        <f t="shared" ca="1" si="1231"/>
        <v>0.14034938918838763</v>
      </c>
      <c r="K7125" s="3">
        <f t="shared" ca="1" si="1232"/>
        <v>4</v>
      </c>
      <c r="L7125" s="3" t="str">
        <f ca="1">VLOOKUP(K7125,Freq_Investment!$A$1:$B$8,2,0)</f>
        <v>Monthly</v>
      </c>
      <c r="M7125" s="3" t="str">
        <f t="shared" ca="1" si="1233"/>
        <v>Auto</v>
      </c>
      <c r="N7125" s="3">
        <f t="shared" ca="1" si="1223"/>
        <v>3</v>
      </c>
      <c r="O7125" s="3">
        <f t="shared" ca="1" si="1223"/>
        <v>3</v>
      </c>
      <c r="P7125" s="3">
        <f t="shared" ca="1" si="1223"/>
        <v>1</v>
      </c>
    </row>
    <row r="7126" spans="1:16" x14ac:dyDescent="0.25">
      <c r="A7126" s="3">
        <f t="shared" ca="1" si="1224"/>
        <v>170086278</v>
      </c>
      <c r="B7126" s="3">
        <f t="shared" ca="1" si="1225"/>
        <v>1179</v>
      </c>
      <c r="C7126" s="1">
        <f t="shared" ca="1" si="1226"/>
        <v>37613</v>
      </c>
      <c r="D7126" s="7">
        <f t="shared" ca="1" si="1227"/>
        <v>5</v>
      </c>
      <c r="E7126" s="3" t="str">
        <f ca="1">VLOOKUP(D7126,State!$A$1:$B$9,2,0)</f>
        <v>NT</v>
      </c>
      <c r="F7126" s="3">
        <f t="shared" ca="1" si="1228"/>
        <v>648</v>
      </c>
      <c r="G7126" s="3" t="str">
        <f ca="1">VLOOKUP(F7126,Occupation!$A$1:$B$915,2,0)</f>
        <v>Dental Assistant</v>
      </c>
      <c r="H7126" s="3">
        <f t="shared" ca="1" si="1229"/>
        <v>9</v>
      </c>
      <c r="I7126" s="3">
        <f t="shared" ca="1" si="1230"/>
        <v>13086.2</v>
      </c>
      <c r="J7126" s="3">
        <f t="shared" ca="1" si="1231"/>
        <v>0.32860774228096662</v>
      </c>
      <c r="K7126" s="3">
        <f t="shared" ca="1" si="1232"/>
        <v>1</v>
      </c>
      <c r="L7126" s="3" t="str">
        <f ca="1">VLOOKUP(K7126,Freq_Investment!$A$1:$B$8,2,0)</f>
        <v>Daily</v>
      </c>
      <c r="M7126" s="3" t="str">
        <f t="shared" ca="1" si="1233"/>
        <v>Manual</v>
      </c>
      <c r="N7126" s="3">
        <f t="shared" ca="1" si="1223"/>
        <v>1</v>
      </c>
      <c r="O7126" s="3">
        <f t="shared" ca="1" si="1223"/>
        <v>2</v>
      </c>
      <c r="P7126" s="3">
        <f t="shared" ca="1" si="1223"/>
        <v>2</v>
      </c>
    </row>
    <row r="7127" spans="1:16" x14ac:dyDescent="0.25">
      <c r="A7127" s="3">
        <f t="shared" ca="1" si="1224"/>
        <v>356988234</v>
      </c>
      <c r="B7127" s="3">
        <f t="shared" ca="1" si="1225"/>
        <v>219</v>
      </c>
      <c r="C7127" s="1">
        <f t="shared" ca="1" si="1226"/>
        <v>26317</v>
      </c>
      <c r="D7127" s="7">
        <f t="shared" ca="1" si="1227"/>
        <v>5</v>
      </c>
      <c r="E7127" s="3" t="str">
        <f ca="1">VLOOKUP(D7127,State!$A$1:$B$9,2,0)</f>
        <v>NT</v>
      </c>
      <c r="F7127" s="3">
        <f t="shared" ca="1" si="1228"/>
        <v>833</v>
      </c>
      <c r="G7127" s="3" t="str">
        <f ca="1">VLOOKUP(F7127,Occupation!$A$1:$B$915,2,0)</f>
        <v>Engineering Production Worker</v>
      </c>
      <c r="H7127" s="3">
        <f t="shared" ca="1" si="1229"/>
        <v>8</v>
      </c>
      <c r="I7127" s="3">
        <f t="shared" ca="1" si="1230"/>
        <v>6899.62</v>
      </c>
      <c r="J7127" s="3">
        <f t="shared" ca="1" si="1231"/>
        <v>0.49677987439888016</v>
      </c>
      <c r="K7127" s="3">
        <f t="shared" ca="1" si="1232"/>
        <v>4</v>
      </c>
      <c r="L7127" s="3" t="str">
        <f ca="1">VLOOKUP(K7127,Freq_Investment!$A$1:$B$8,2,0)</f>
        <v>Monthly</v>
      </c>
      <c r="M7127" s="3" t="str">
        <f t="shared" ca="1" si="1233"/>
        <v>Manual</v>
      </c>
      <c r="N7127" s="3">
        <f t="shared" ca="1" si="1223"/>
        <v>1</v>
      </c>
      <c r="O7127" s="3">
        <f t="shared" ca="1" si="1223"/>
        <v>1</v>
      </c>
      <c r="P7127" s="3">
        <f t="shared" ca="1" si="1223"/>
        <v>4</v>
      </c>
    </row>
    <row r="7128" spans="1:16" x14ac:dyDescent="0.25">
      <c r="A7128" s="3">
        <f t="shared" ca="1" si="1224"/>
        <v>572778382</v>
      </c>
      <c r="B7128" s="3">
        <f t="shared" ca="1" si="1225"/>
        <v>9006</v>
      </c>
      <c r="C7128" s="1">
        <f t="shared" ca="1" si="1226"/>
        <v>40337</v>
      </c>
      <c r="D7128" s="7">
        <f t="shared" ca="1" si="1227"/>
        <v>5</v>
      </c>
      <c r="E7128" s="3" t="str">
        <f ca="1">VLOOKUP(D7128,State!$A$1:$B$9,2,0)</f>
        <v>NT</v>
      </c>
      <c r="F7128" s="3">
        <f t="shared" ca="1" si="1228"/>
        <v>826</v>
      </c>
      <c r="G7128" s="3" t="str">
        <f ca="1">VLOOKUP(F7128,Occupation!$A$1:$B$915,2,0)</f>
        <v>Sand Blaster</v>
      </c>
      <c r="H7128" s="3">
        <f t="shared" ca="1" si="1229"/>
        <v>4</v>
      </c>
      <c r="I7128" s="3">
        <f t="shared" ca="1" si="1230"/>
        <v>94842.16</v>
      </c>
      <c r="J7128" s="3">
        <f t="shared" ca="1" si="1231"/>
        <v>0.25867698516702387</v>
      </c>
      <c r="K7128" s="3">
        <f t="shared" ca="1" si="1232"/>
        <v>3</v>
      </c>
      <c r="L7128" s="3" t="str">
        <f ca="1">VLOOKUP(K7128,Freq_Investment!$A$1:$B$8,2,0)</f>
        <v>Fortnightly</v>
      </c>
      <c r="M7128" s="3" t="str">
        <f t="shared" ca="1" si="1233"/>
        <v>Manual</v>
      </c>
      <c r="N7128" s="3">
        <f t="shared" ca="1" si="1223"/>
        <v>2</v>
      </c>
      <c r="O7128" s="3">
        <f t="shared" ca="1" si="1223"/>
        <v>5</v>
      </c>
      <c r="P7128" s="3">
        <f t="shared" ca="1" si="1223"/>
        <v>5</v>
      </c>
    </row>
    <row r="7129" spans="1:16" x14ac:dyDescent="0.25">
      <c r="A7129" s="3">
        <f t="shared" ca="1" si="1224"/>
        <v>871612040</v>
      </c>
      <c r="B7129" s="3">
        <f t="shared" ca="1" si="1225"/>
        <v>4812</v>
      </c>
      <c r="C7129" s="1">
        <f t="shared" ca="1" si="1226"/>
        <v>41314</v>
      </c>
      <c r="D7129" s="7">
        <f t="shared" ca="1" si="1227"/>
        <v>1</v>
      </c>
      <c r="E7129" s="3" t="str">
        <f ca="1">VLOOKUP(D7129,State!$A$1:$B$9,2,0)</f>
        <v>NSW</v>
      </c>
      <c r="F7129" s="3">
        <f t="shared" ca="1" si="1228"/>
        <v>692</v>
      </c>
      <c r="G7129" s="3" t="str">
        <f ca="1">VLOOKUP(F7129,Occupation!$A$1:$B$915,2,0)</f>
        <v>Mountain or Glacier Guide</v>
      </c>
      <c r="H7129" s="3">
        <f t="shared" ca="1" si="1229"/>
        <v>4</v>
      </c>
      <c r="I7129" s="3">
        <f t="shared" ca="1" si="1230"/>
        <v>95821.73</v>
      </c>
      <c r="J7129" s="3">
        <f t="shared" ca="1" si="1231"/>
        <v>0.10483153179817439</v>
      </c>
      <c r="K7129" s="3">
        <f t="shared" ca="1" si="1232"/>
        <v>5</v>
      </c>
      <c r="L7129" s="3" t="str">
        <f ca="1">VLOOKUP(K7129,Freq_Investment!$A$1:$B$8,2,0)</f>
        <v>Quarterly</v>
      </c>
      <c r="M7129" s="3" t="str">
        <f t="shared" ca="1" si="1233"/>
        <v>Manual</v>
      </c>
      <c r="N7129" s="3">
        <f t="shared" ca="1" si="1223"/>
        <v>2</v>
      </c>
      <c r="O7129" s="3">
        <f t="shared" ca="1" si="1223"/>
        <v>3</v>
      </c>
      <c r="P7129" s="3">
        <f t="shared" ca="1" si="1223"/>
        <v>5</v>
      </c>
    </row>
    <row r="7130" spans="1:16" x14ac:dyDescent="0.25">
      <c r="A7130" s="3">
        <f t="shared" ca="1" si="1224"/>
        <v>824778039</v>
      </c>
      <c r="B7130" s="3">
        <f t="shared" ca="1" si="1225"/>
        <v>8226</v>
      </c>
      <c r="C7130" s="1">
        <f t="shared" ca="1" si="1226"/>
        <v>36655</v>
      </c>
      <c r="D7130" s="7">
        <f t="shared" ca="1" si="1227"/>
        <v>7</v>
      </c>
      <c r="E7130" s="3" t="str">
        <f ca="1">VLOOKUP(D7130,State!$A$1:$B$9,2,0)</f>
        <v>VIC</v>
      </c>
      <c r="F7130" s="3">
        <f t="shared" ca="1" si="1228"/>
        <v>720</v>
      </c>
      <c r="G7130" s="3" t="str">
        <f ca="1">VLOOKUP(F7130,Occupation!$A$1:$B$915,2,0)</f>
        <v>Legal Secretary</v>
      </c>
      <c r="H7130" s="3">
        <f t="shared" ca="1" si="1229"/>
        <v>10</v>
      </c>
      <c r="I7130" s="3">
        <f t="shared" ca="1" si="1230"/>
        <v>26687.63</v>
      </c>
      <c r="J7130" s="3">
        <f t="shared" ca="1" si="1231"/>
        <v>5.3002510824258442E-2</v>
      </c>
      <c r="K7130" s="3">
        <f t="shared" ca="1" si="1232"/>
        <v>1</v>
      </c>
      <c r="L7130" s="3" t="str">
        <f ca="1">VLOOKUP(K7130,Freq_Investment!$A$1:$B$8,2,0)</f>
        <v>Daily</v>
      </c>
      <c r="M7130" s="3" t="str">
        <f t="shared" ca="1" si="1233"/>
        <v>Manual</v>
      </c>
      <c r="N7130" s="3">
        <f t="shared" ca="1" si="1223"/>
        <v>1</v>
      </c>
      <c r="O7130" s="3">
        <f t="shared" ca="1" si="1223"/>
        <v>5</v>
      </c>
      <c r="P7130" s="3">
        <f t="shared" ca="1" si="1223"/>
        <v>5</v>
      </c>
    </row>
    <row r="7131" spans="1:16" x14ac:dyDescent="0.25">
      <c r="A7131" s="3">
        <f t="shared" ca="1" si="1224"/>
        <v>117462961</v>
      </c>
      <c r="B7131" s="3">
        <f t="shared" ca="1" si="1225"/>
        <v>7353</v>
      </c>
      <c r="C7131" s="1">
        <f t="shared" ca="1" si="1226"/>
        <v>39869</v>
      </c>
      <c r="D7131" s="7">
        <f t="shared" ca="1" si="1227"/>
        <v>4</v>
      </c>
      <c r="E7131" s="3" t="str">
        <f ca="1">VLOOKUP(D7131,State!$A$1:$B$9,2,0)</f>
        <v>WA</v>
      </c>
      <c r="F7131" s="3">
        <f t="shared" ca="1" si="1228"/>
        <v>641</v>
      </c>
      <c r="G7131" s="3" t="str">
        <f ca="1">VLOOKUP(F7131,Occupation!$A$1:$B$915,2,0)</f>
        <v>Nanny</v>
      </c>
      <c r="H7131" s="3">
        <f t="shared" ca="1" si="1229"/>
        <v>4</v>
      </c>
      <c r="I7131" s="3">
        <f t="shared" ca="1" si="1230"/>
        <v>20174.830000000002</v>
      </c>
      <c r="J7131" s="3">
        <f t="shared" ca="1" si="1231"/>
        <v>0.17415486727605983</v>
      </c>
      <c r="K7131" s="3">
        <f t="shared" ca="1" si="1232"/>
        <v>1</v>
      </c>
      <c r="L7131" s="3" t="str">
        <f ca="1">VLOOKUP(K7131,Freq_Investment!$A$1:$B$8,2,0)</f>
        <v>Daily</v>
      </c>
      <c r="M7131" s="3" t="str">
        <f t="shared" ca="1" si="1233"/>
        <v>Manual</v>
      </c>
      <c r="N7131" s="3">
        <f t="shared" ca="1" si="1223"/>
        <v>3</v>
      </c>
      <c r="O7131" s="3">
        <f t="shared" ca="1" si="1223"/>
        <v>3</v>
      </c>
      <c r="P7131" s="3">
        <f t="shared" ca="1" si="1223"/>
        <v>4</v>
      </c>
    </row>
    <row r="7132" spans="1:16" x14ac:dyDescent="0.25">
      <c r="A7132" s="3">
        <f t="shared" ca="1" si="1224"/>
        <v>644207104</v>
      </c>
      <c r="B7132" s="3">
        <f t="shared" ca="1" si="1225"/>
        <v>8816</v>
      </c>
      <c r="C7132" s="1">
        <f t="shared" ca="1" si="1226"/>
        <v>41806</v>
      </c>
      <c r="D7132" s="7">
        <f t="shared" ca="1" si="1227"/>
        <v>6</v>
      </c>
      <c r="E7132" s="3" t="str">
        <f ca="1">VLOOKUP(D7132,State!$A$1:$B$9,2,0)</f>
        <v>TAS</v>
      </c>
      <c r="F7132" s="3">
        <f t="shared" ca="1" si="1228"/>
        <v>316</v>
      </c>
      <c r="G7132" s="3" t="str">
        <f ca="1">VLOOKUP(F7132,Occupation!$A$1:$B$915,2,0)</f>
        <v>Specialist Physician (General Medicine)</v>
      </c>
      <c r="H7132" s="3">
        <f t="shared" ca="1" si="1229"/>
        <v>3</v>
      </c>
      <c r="I7132" s="3">
        <f t="shared" ca="1" si="1230"/>
        <v>78065.38</v>
      </c>
      <c r="J7132" s="3">
        <f t="shared" ca="1" si="1231"/>
        <v>0.11319784107992614</v>
      </c>
      <c r="K7132" s="3">
        <f t="shared" ca="1" si="1232"/>
        <v>5</v>
      </c>
      <c r="L7132" s="3" t="str">
        <f ca="1">VLOOKUP(K7132,Freq_Investment!$A$1:$B$8,2,0)</f>
        <v>Quarterly</v>
      </c>
      <c r="M7132" s="3" t="str">
        <f t="shared" ca="1" si="1233"/>
        <v>Auto</v>
      </c>
      <c r="N7132" s="3">
        <f t="shared" ca="1" si="1223"/>
        <v>1</v>
      </c>
      <c r="O7132" s="3">
        <f t="shared" ca="1" si="1223"/>
        <v>4</v>
      </c>
      <c r="P7132" s="3">
        <f t="shared" ca="1" si="1223"/>
        <v>1</v>
      </c>
    </row>
    <row r="7133" spans="1:16" x14ac:dyDescent="0.25">
      <c r="A7133" s="3">
        <f t="shared" ca="1" si="1224"/>
        <v>918913173</v>
      </c>
      <c r="B7133" s="3">
        <f t="shared" ca="1" si="1225"/>
        <v>1920</v>
      </c>
      <c r="C7133" s="1">
        <f t="shared" ca="1" si="1226"/>
        <v>34011</v>
      </c>
      <c r="D7133" s="7">
        <f t="shared" ca="1" si="1227"/>
        <v>2</v>
      </c>
      <c r="E7133" s="3" t="str">
        <f ca="1">VLOOKUP(D7133,State!$A$1:$B$9,2,0)</f>
        <v>QLD</v>
      </c>
      <c r="F7133" s="3">
        <f t="shared" ca="1" si="1228"/>
        <v>585</v>
      </c>
      <c r="G7133" s="3" t="str">
        <f ca="1">VLOOKUP(F7133,Occupation!$A$1:$B$915,2,0)</f>
        <v>Shoemaker</v>
      </c>
      <c r="H7133" s="3">
        <f t="shared" ca="1" si="1229"/>
        <v>1</v>
      </c>
      <c r="I7133" s="3">
        <f t="shared" ca="1" si="1230"/>
        <v>71857.009999999995</v>
      </c>
      <c r="J7133" s="3">
        <f t="shared" ca="1" si="1231"/>
        <v>0.10734794813757309</v>
      </c>
      <c r="K7133" s="3">
        <f t="shared" ca="1" si="1232"/>
        <v>6</v>
      </c>
      <c r="L7133" s="3" t="str">
        <f ca="1">VLOOKUP(K7133,Freq_Investment!$A$1:$B$8,2,0)</f>
        <v>Half-yearly</v>
      </c>
      <c r="M7133" s="3" t="str">
        <f t="shared" ca="1" si="1233"/>
        <v>Manual</v>
      </c>
      <c r="N7133" s="3">
        <f t="shared" ca="1" si="1223"/>
        <v>5</v>
      </c>
      <c r="O7133" s="3">
        <f t="shared" ca="1" si="1223"/>
        <v>2</v>
      </c>
      <c r="P7133" s="3">
        <f t="shared" ca="1" si="1223"/>
        <v>2</v>
      </c>
    </row>
    <row r="7134" spans="1:16" x14ac:dyDescent="0.25">
      <c r="A7134" s="3">
        <f t="shared" ca="1" si="1224"/>
        <v>946595790</v>
      </c>
      <c r="B7134" s="3">
        <f t="shared" ca="1" si="1225"/>
        <v>9410</v>
      </c>
      <c r="C7134" s="1">
        <f t="shared" ca="1" si="1226"/>
        <v>34907</v>
      </c>
      <c r="D7134" s="7">
        <f t="shared" ca="1" si="1227"/>
        <v>4</v>
      </c>
      <c r="E7134" s="3" t="str">
        <f ca="1">VLOOKUP(D7134,State!$A$1:$B$9,2,0)</f>
        <v>WA</v>
      </c>
      <c r="F7134" s="3">
        <f t="shared" ca="1" si="1228"/>
        <v>266</v>
      </c>
      <c r="G7134" s="3" t="str">
        <f ca="1">VLOOKUP(F7134,Occupation!$A$1:$B$915,2,0)</f>
        <v>Middle School Teacher / Intermediate School Teacher</v>
      </c>
      <c r="H7134" s="3">
        <f t="shared" ca="1" si="1229"/>
        <v>4</v>
      </c>
      <c r="I7134" s="3">
        <f t="shared" ca="1" si="1230"/>
        <v>5896.58</v>
      </c>
      <c r="J7134" s="3">
        <f t="shared" ca="1" si="1231"/>
        <v>0.17719950659208406</v>
      </c>
      <c r="K7134" s="3">
        <f t="shared" ca="1" si="1232"/>
        <v>2</v>
      </c>
      <c r="L7134" s="3" t="str">
        <f ca="1">VLOOKUP(K7134,Freq_Investment!$A$1:$B$8,2,0)</f>
        <v>Weekly</v>
      </c>
      <c r="M7134" s="3" t="str">
        <f t="shared" ca="1" si="1233"/>
        <v>Auto</v>
      </c>
      <c r="N7134" s="3">
        <f t="shared" ca="1" si="1223"/>
        <v>2</v>
      </c>
      <c r="O7134" s="3">
        <f t="shared" ca="1" si="1223"/>
        <v>4</v>
      </c>
      <c r="P7134" s="3">
        <f t="shared" ca="1" si="1223"/>
        <v>1</v>
      </c>
    </row>
    <row r="7135" spans="1:16" x14ac:dyDescent="0.25">
      <c r="A7135" s="3">
        <f t="shared" ca="1" si="1224"/>
        <v>736191779</v>
      </c>
      <c r="B7135" s="3">
        <f t="shared" ca="1" si="1225"/>
        <v>1058</v>
      </c>
      <c r="C7135" s="1">
        <f t="shared" ca="1" si="1226"/>
        <v>40384</v>
      </c>
      <c r="D7135" s="7">
        <f t="shared" ca="1" si="1227"/>
        <v>2</v>
      </c>
      <c r="E7135" s="3" t="str">
        <f ca="1">VLOOKUP(D7135,State!$A$1:$B$9,2,0)</f>
        <v>QLD</v>
      </c>
      <c r="F7135" s="3">
        <f t="shared" ca="1" si="1228"/>
        <v>383</v>
      </c>
      <c r="G7135" s="3" t="str">
        <f ca="1">VLOOKUP(F7135,Occupation!$A$1:$B$915,2,0)</f>
        <v>Cyber Security Architect</v>
      </c>
      <c r="H7135" s="3">
        <f t="shared" ca="1" si="1229"/>
        <v>10</v>
      </c>
      <c r="I7135" s="3">
        <f t="shared" ca="1" si="1230"/>
        <v>91021.75</v>
      </c>
      <c r="J7135" s="3">
        <f t="shared" ca="1" si="1231"/>
        <v>0.38904025115250945</v>
      </c>
      <c r="K7135" s="3">
        <f t="shared" ca="1" si="1232"/>
        <v>5</v>
      </c>
      <c r="L7135" s="3" t="str">
        <f ca="1">VLOOKUP(K7135,Freq_Investment!$A$1:$B$8,2,0)</f>
        <v>Quarterly</v>
      </c>
      <c r="M7135" s="3" t="str">
        <f t="shared" ca="1" si="1233"/>
        <v>Manual</v>
      </c>
      <c r="N7135" s="3">
        <f t="shared" ca="1" si="1223"/>
        <v>2</v>
      </c>
      <c r="O7135" s="3">
        <f t="shared" ca="1" si="1223"/>
        <v>2</v>
      </c>
      <c r="P7135" s="3">
        <f t="shared" ca="1" si="1223"/>
        <v>1</v>
      </c>
    </row>
    <row r="7136" spans="1:16" x14ac:dyDescent="0.25">
      <c r="A7136" s="3">
        <f t="shared" ca="1" si="1224"/>
        <v>857603785</v>
      </c>
      <c r="B7136" s="3">
        <f t="shared" ca="1" si="1225"/>
        <v>1304</v>
      </c>
      <c r="C7136" s="1">
        <f t="shared" ca="1" si="1226"/>
        <v>31340</v>
      </c>
      <c r="D7136" s="7">
        <f t="shared" ca="1" si="1227"/>
        <v>3</v>
      </c>
      <c r="E7136" s="3" t="str">
        <f ca="1">VLOOKUP(D7136,State!$A$1:$B$9,2,0)</f>
        <v>SA</v>
      </c>
      <c r="F7136" s="3">
        <f t="shared" ca="1" si="1228"/>
        <v>654</v>
      </c>
      <c r="G7136" s="3" t="str">
        <f ca="1">VLOOKUP(F7136,Occupation!$A$1:$B$915,2,0)</f>
        <v>Hostel Parent</v>
      </c>
      <c r="H7136" s="3">
        <f t="shared" ca="1" si="1229"/>
        <v>9</v>
      </c>
      <c r="I7136" s="3">
        <f t="shared" ca="1" si="1230"/>
        <v>44907.21</v>
      </c>
      <c r="J7136" s="3">
        <f t="shared" ca="1" si="1231"/>
        <v>8.3697467590375996E-2</v>
      </c>
      <c r="K7136" s="3">
        <f t="shared" ca="1" si="1232"/>
        <v>2</v>
      </c>
      <c r="L7136" s="3" t="str">
        <f ca="1">VLOOKUP(K7136,Freq_Investment!$A$1:$B$8,2,0)</f>
        <v>Weekly</v>
      </c>
      <c r="M7136" s="3" t="str">
        <f t="shared" ca="1" si="1233"/>
        <v>Manual</v>
      </c>
      <c r="N7136" s="3">
        <f t="shared" ca="1" si="1223"/>
        <v>2</v>
      </c>
      <c r="O7136" s="3">
        <f t="shared" ca="1" si="1223"/>
        <v>2</v>
      </c>
      <c r="P7136" s="3">
        <f t="shared" ca="1" si="1223"/>
        <v>5</v>
      </c>
    </row>
    <row r="7137" spans="1:16" x14ac:dyDescent="0.25">
      <c r="A7137" s="3">
        <f t="shared" ca="1" si="1224"/>
        <v>588797918</v>
      </c>
      <c r="B7137" s="3">
        <f t="shared" ca="1" si="1225"/>
        <v>6550</v>
      </c>
      <c r="C7137" s="1">
        <f t="shared" ca="1" si="1226"/>
        <v>29481</v>
      </c>
      <c r="D7137" s="7">
        <f t="shared" ca="1" si="1227"/>
        <v>5</v>
      </c>
      <c r="E7137" s="3" t="str">
        <f ca="1">VLOOKUP(D7137,State!$A$1:$B$9,2,0)</f>
        <v>NT</v>
      </c>
      <c r="F7137" s="3">
        <f t="shared" ca="1" si="1228"/>
        <v>157</v>
      </c>
      <c r="G7137" s="3" t="str">
        <f ca="1">VLOOKUP(F7137,Occupation!$A$1:$B$915,2,0)</f>
        <v>Health Information Manager</v>
      </c>
      <c r="H7137" s="3">
        <f t="shared" ca="1" si="1229"/>
        <v>4</v>
      </c>
      <c r="I7137" s="3">
        <f t="shared" ca="1" si="1230"/>
        <v>57098.83</v>
      </c>
      <c r="J7137" s="3">
        <f t="shared" ca="1" si="1231"/>
        <v>0.10654459523611676</v>
      </c>
      <c r="K7137" s="3">
        <f t="shared" ca="1" si="1232"/>
        <v>2</v>
      </c>
      <c r="L7137" s="3" t="str">
        <f ca="1">VLOOKUP(K7137,Freq_Investment!$A$1:$B$8,2,0)</f>
        <v>Weekly</v>
      </c>
      <c r="M7137" s="3" t="str">
        <f t="shared" ca="1" si="1233"/>
        <v>Auto</v>
      </c>
      <c r="N7137" s="3">
        <f t="shared" ca="1" si="1223"/>
        <v>3</v>
      </c>
      <c r="O7137" s="3">
        <f t="shared" ca="1" si="1223"/>
        <v>2</v>
      </c>
      <c r="P7137" s="3">
        <f t="shared" ca="1" si="1223"/>
        <v>4</v>
      </c>
    </row>
    <row r="7138" spans="1:16" x14ac:dyDescent="0.25">
      <c r="A7138" s="3">
        <f t="shared" ca="1" si="1224"/>
        <v>729071055</v>
      </c>
      <c r="B7138" s="3">
        <f t="shared" ca="1" si="1225"/>
        <v>9643</v>
      </c>
      <c r="C7138" s="1">
        <f t="shared" ca="1" si="1226"/>
        <v>33836</v>
      </c>
      <c r="D7138" s="7">
        <f t="shared" ca="1" si="1227"/>
        <v>6</v>
      </c>
      <c r="E7138" s="3" t="str">
        <f ca="1">VLOOKUP(D7138,State!$A$1:$B$9,2,0)</f>
        <v>TAS</v>
      </c>
      <c r="F7138" s="3">
        <f t="shared" ca="1" si="1228"/>
        <v>523</v>
      </c>
      <c r="G7138" s="3" t="str">
        <f ca="1">VLOOKUP(F7138,Occupation!$A$1:$B$915,2,0)</f>
        <v>Electrician (General)</v>
      </c>
      <c r="H7138" s="3">
        <f t="shared" ca="1" si="1229"/>
        <v>10</v>
      </c>
      <c r="I7138" s="3">
        <f t="shared" ca="1" si="1230"/>
        <v>37766.46</v>
      </c>
      <c r="J7138" s="3">
        <f t="shared" ca="1" si="1231"/>
        <v>0.12861009063847845</v>
      </c>
      <c r="K7138" s="3">
        <f t="shared" ca="1" si="1232"/>
        <v>3</v>
      </c>
      <c r="L7138" s="3" t="str">
        <f ca="1">VLOOKUP(K7138,Freq_Investment!$A$1:$B$8,2,0)</f>
        <v>Fortnightly</v>
      </c>
      <c r="M7138" s="3" t="str">
        <f t="shared" ca="1" si="1233"/>
        <v>Manual</v>
      </c>
      <c r="N7138" s="3">
        <f t="shared" ca="1" si="1223"/>
        <v>1</v>
      </c>
      <c r="O7138" s="3">
        <f t="shared" ca="1" si="1223"/>
        <v>1</v>
      </c>
      <c r="P7138" s="3">
        <f t="shared" ca="1" si="1223"/>
        <v>2</v>
      </c>
    </row>
    <row r="7139" spans="1:16" x14ac:dyDescent="0.25">
      <c r="A7139" s="3">
        <f t="shared" ca="1" si="1224"/>
        <v>661838584</v>
      </c>
      <c r="B7139" s="3">
        <f t="shared" ca="1" si="1225"/>
        <v>6012</v>
      </c>
      <c r="C7139" s="1">
        <f t="shared" ca="1" si="1226"/>
        <v>31651</v>
      </c>
      <c r="D7139" s="7">
        <f t="shared" ca="1" si="1227"/>
        <v>1</v>
      </c>
      <c r="E7139" s="3" t="str">
        <f ca="1">VLOOKUP(D7139,State!$A$1:$B$9,2,0)</f>
        <v>NSW</v>
      </c>
      <c r="F7139" s="3">
        <f t="shared" ca="1" si="1228"/>
        <v>216</v>
      </c>
      <c r="G7139" s="3" t="str">
        <f ca="1">VLOOKUP(F7139,Occupation!$A$1:$B$915,2,0)</f>
        <v>Electrical Engineer</v>
      </c>
      <c r="H7139" s="3">
        <f t="shared" ca="1" si="1229"/>
        <v>1</v>
      </c>
      <c r="I7139" s="3">
        <f t="shared" ca="1" si="1230"/>
        <v>14352.62</v>
      </c>
      <c r="J7139" s="3">
        <f t="shared" ca="1" si="1231"/>
        <v>0.28496325765977681</v>
      </c>
      <c r="K7139" s="3">
        <f t="shared" ca="1" si="1232"/>
        <v>4</v>
      </c>
      <c r="L7139" s="3" t="str">
        <f ca="1">VLOOKUP(K7139,Freq_Investment!$A$1:$B$8,2,0)</f>
        <v>Monthly</v>
      </c>
      <c r="M7139" s="3" t="str">
        <f t="shared" ca="1" si="1233"/>
        <v>Manual</v>
      </c>
      <c r="N7139" s="3">
        <f t="shared" ca="1" si="1223"/>
        <v>2</v>
      </c>
      <c r="O7139" s="3">
        <f t="shared" ca="1" si="1223"/>
        <v>4</v>
      </c>
      <c r="P7139" s="3">
        <f t="shared" ca="1" si="1223"/>
        <v>5</v>
      </c>
    </row>
    <row r="7140" spans="1:16" x14ac:dyDescent="0.25">
      <c r="A7140" s="3">
        <f t="shared" ca="1" si="1224"/>
        <v>677356954</v>
      </c>
      <c r="B7140" s="3">
        <f t="shared" ca="1" si="1225"/>
        <v>9962</v>
      </c>
      <c r="C7140" s="1">
        <f t="shared" ca="1" si="1226"/>
        <v>43202</v>
      </c>
      <c r="D7140" s="7">
        <f t="shared" ca="1" si="1227"/>
        <v>3</v>
      </c>
      <c r="E7140" s="3" t="str">
        <f ca="1">VLOOKUP(D7140,State!$A$1:$B$9,2,0)</f>
        <v>SA</v>
      </c>
      <c r="F7140" s="3">
        <f t="shared" ca="1" si="1228"/>
        <v>340</v>
      </c>
      <c r="G7140" s="3" t="str">
        <f ca="1">VLOOKUP(F7140,Occupation!$A$1:$B$915,2,0)</f>
        <v>Emergency Medicine Specialist</v>
      </c>
      <c r="H7140" s="3">
        <f t="shared" ca="1" si="1229"/>
        <v>10</v>
      </c>
      <c r="I7140" s="3">
        <f t="shared" ca="1" si="1230"/>
        <v>69532.14</v>
      </c>
      <c r="J7140" s="3">
        <f t="shared" ca="1" si="1231"/>
        <v>0.19110856138730026</v>
      </c>
      <c r="K7140" s="3">
        <f t="shared" ca="1" si="1232"/>
        <v>2</v>
      </c>
      <c r="L7140" s="3" t="str">
        <f ca="1">VLOOKUP(K7140,Freq_Investment!$A$1:$B$8,2,0)</f>
        <v>Weekly</v>
      </c>
      <c r="M7140" s="3" t="str">
        <f t="shared" ca="1" si="1233"/>
        <v>Auto</v>
      </c>
      <c r="N7140" s="3">
        <f t="shared" ca="1" si="1223"/>
        <v>1</v>
      </c>
      <c r="O7140" s="3">
        <f t="shared" ca="1" si="1223"/>
        <v>4</v>
      </c>
      <c r="P7140" s="3">
        <f t="shared" ca="1" si="1223"/>
        <v>2</v>
      </c>
    </row>
    <row r="7141" spans="1:16" x14ac:dyDescent="0.25">
      <c r="A7141" s="3">
        <f t="shared" ca="1" si="1224"/>
        <v>354460624</v>
      </c>
      <c r="B7141" s="3">
        <f t="shared" ca="1" si="1225"/>
        <v>2830</v>
      </c>
      <c r="C7141" s="1">
        <f t="shared" ca="1" si="1226"/>
        <v>30846</v>
      </c>
      <c r="D7141" s="7">
        <f t="shared" ca="1" si="1227"/>
        <v>8</v>
      </c>
      <c r="E7141" s="3" t="str">
        <f ca="1">VLOOKUP(D7141,State!$A$1:$B$9,2,0)</f>
        <v>ACT</v>
      </c>
      <c r="F7141" s="3">
        <f t="shared" ca="1" si="1228"/>
        <v>269</v>
      </c>
      <c r="G7141" s="3" t="str">
        <f ca="1">VLOOKUP(F7141,Occupation!$A$1:$B$915,2,0)</f>
        <v>Teacher of the Hearing Impaired</v>
      </c>
      <c r="H7141" s="3">
        <f t="shared" ca="1" si="1229"/>
        <v>10</v>
      </c>
      <c r="I7141" s="3">
        <f t="shared" ca="1" si="1230"/>
        <v>55142.04</v>
      </c>
      <c r="J7141" s="3">
        <f t="shared" ca="1" si="1231"/>
        <v>0.36196783119098236</v>
      </c>
      <c r="K7141" s="3">
        <f t="shared" ca="1" si="1232"/>
        <v>5</v>
      </c>
      <c r="L7141" s="3" t="str">
        <f ca="1">VLOOKUP(K7141,Freq_Investment!$A$1:$B$8,2,0)</f>
        <v>Quarterly</v>
      </c>
      <c r="M7141" s="3" t="str">
        <f t="shared" ca="1" si="1233"/>
        <v>Auto</v>
      </c>
      <c r="N7141" s="3">
        <f t="shared" ca="1" si="1223"/>
        <v>3</v>
      </c>
      <c r="O7141" s="3">
        <f t="shared" ca="1" si="1223"/>
        <v>3</v>
      </c>
      <c r="P7141" s="3">
        <f t="shared" ca="1" si="1223"/>
        <v>1</v>
      </c>
    </row>
    <row r="7142" spans="1:16" x14ac:dyDescent="0.25">
      <c r="A7142" s="3">
        <f t="shared" ca="1" si="1224"/>
        <v>346664014</v>
      </c>
      <c r="B7142" s="3">
        <f t="shared" ca="1" si="1225"/>
        <v>9448</v>
      </c>
      <c r="C7142" s="1">
        <f t="shared" ca="1" si="1226"/>
        <v>34686</v>
      </c>
      <c r="D7142" s="7">
        <f t="shared" ca="1" si="1227"/>
        <v>2</v>
      </c>
      <c r="E7142" s="3" t="str">
        <f ca="1">VLOOKUP(D7142,State!$A$1:$B$9,2,0)</f>
        <v>QLD</v>
      </c>
      <c r="F7142" s="3">
        <f t="shared" ca="1" si="1228"/>
        <v>286</v>
      </c>
      <c r="G7142" s="3" t="str">
        <f ca="1">VLOOKUP(F7142,Occupation!$A$1:$B$915,2,0)</f>
        <v>Medical Radiation Therapist</v>
      </c>
      <c r="H7142" s="3">
        <f t="shared" ca="1" si="1229"/>
        <v>10</v>
      </c>
      <c r="I7142" s="3">
        <f t="shared" ca="1" si="1230"/>
        <v>29304.880000000001</v>
      </c>
      <c r="J7142" s="3">
        <f t="shared" ca="1" si="1231"/>
        <v>0.40955896448409912</v>
      </c>
      <c r="K7142" s="3">
        <f t="shared" ca="1" si="1232"/>
        <v>7</v>
      </c>
      <c r="L7142" s="3" t="str">
        <f ca="1">VLOOKUP(K7142,Freq_Investment!$A$1:$B$8,2,0)</f>
        <v>Yearly</v>
      </c>
      <c r="M7142" s="3" t="str">
        <f t="shared" ca="1" si="1233"/>
        <v>Auto</v>
      </c>
      <c r="N7142" s="3">
        <f t="shared" ca="1" si="1223"/>
        <v>3</v>
      </c>
      <c r="O7142" s="3">
        <f t="shared" ca="1" si="1223"/>
        <v>2</v>
      </c>
      <c r="P7142" s="3">
        <f t="shared" ca="1" si="1223"/>
        <v>4</v>
      </c>
    </row>
    <row r="7143" spans="1:16" x14ac:dyDescent="0.25">
      <c r="A7143" s="3">
        <f t="shared" ca="1" si="1224"/>
        <v>706120823</v>
      </c>
      <c r="B7143" s="3">
        <f t="shared" ca="1" si="1225"/>
        <v>8023</v>
      </c>
      <c r="C7143" s="1">
        <f t="shared" ca="1" si="1226"/>
        <v>39244</v>
      </c>
      <c r="D7143" s="7">
        <f t="shared" ca="1" si="1227"/>
        <v>6</v>
      </c>
      <c r="E7143" s="3" t="str">
        <f ca="1">VLOOKUP(D7143,State!$A$1:$B$9,2,0)</f>
        <v>TAS</v>
      </c>
      <c r="F7143" s="3">
        <f t="shared" ca="1" si="1228"/>
        <v>149</v>
      </c>
      <c r="G7143" s="3" t="str">
        <f ca="1">VLOOKUP(F7143,Occupation!$A$1:$B$915,2,0)</f>
        <v>Recruitment Consultant</v>
      </c>
      <c r="H7143" s="3">
        <f t="shared" ca="1" si="1229"/>
        <v>2</v>
      </c>
      <c r="I7143" s="3">
        <f t="shared" ca="1" si="1230"/>
        <v>72605.78</v>
      </c>
      <c r="J7143" s="3">
        <f t="shared" ca="1" si="1231"/>
        <v>0.26800675793749079</v>
      </c>
      <c r="K7143" s="3">
        <f t="shared" ca="1" si="1232"/>
        <v>2</v>
      </c>
      <c r="L7143" s="3" t="str">
        <f ca="1">VLOOKUP(K7143,Freq_Investment!$A$1:$B$8,2,0)</f>
        <v>Weekly</v>
      </c>
      <c r="M7143" s="3" t="str">
        <f t="shared" ca="1" si="1233"/>
        <v>Auto</v>
      </c>
      <c r="N7143" s="3">
        <f t="shared" ca="1" si="1223"/>
        <v>2</v>
      </c>
      <c r="O7143" s="3">
        <f t="shared" ca="1" si="1223"/>
        <v>5</v>
      </c>
      <c r="P7143" s="3">
        <f t="shared" ca="1" si="1223"/>
        <v>5</v>
      </c>
    </row>
    <row r="7144" spans="1:16" x14ac:dyDescent="0.25">
      <c r="A7144" s="3">
        <f t="shared" ca="1" si="1224"/>
        <v>437589956</v>
      </c>
      <c r="B7144" s="3">
        <f t="shared" ca="1" si="1225"/>
        <v>319</v>
      </c>
      <c r="C7144" s="1">
        <f t="shared" ca="1" si="1226"/>
        <v>37216</v>
      </c>
      <c r="D7144" s="7">
        <f t="shared" ca="1" si="1227"/>
        <v>2</v>
      </c>
      <c r="E7144" s="3" t="str">
        <f ca="1">VLOOKUP(D7144,State!$A$1:$B$9,2,0)</f>
        <v>QLD</v>
      </c>
      <c r="F7144" s="3">
        <f t="shared" ca="1" si="1228"/>
        <v>242</v>
      </c>
      <c r="G7144" s="3" t="str">
        <f ca="1">VLOOKUP(F7144,Occupation!$A$1:$B$915,2,0)</f>
        <v>Environmental Scientists nec</v>
      </c>
      <c r="H7144" s="3">
        <f t="shared" ca="1" si="1229"/>
        <v>7</v>
      </c>
      <c r="I7144" s="3">
        <f t="shared" ca="1" si="1230"/>
        <v>34611.65</v>
      </c>
      <c r="J7144" s="3">
        <f t="shared" ca="1" si="1231"/>
        <v>0.32025452213121569</v>
      </c>
      <c r="K7144" s="3">
        <f t="shared" ca="1" si="1232"/>
        <v>2</v>
      </c>
      <c r="L7144" s="3" t="str">
        <f ca="1">VLOOKUP(K7144,Freq_Investment!$A$1:$B$8,2,0)</f>
        <v>Weekly</v>
      </c>
      <c r="M7144" s="3" t="str">
        <f t="shared" ca="1" si="1233"/>
        <v>Auto</v>
      </c>
      <c r="N7144" s="3">
        <f t="shared" ca="1" si="1223"/>
        <v>1</v>
      </c>
      <c r="O7144" s="3">
        <f t="shared" ca="1" si="1223"/>
        <v>2</v>
      </c>
      <c r="P7144" s="3">
        <f t="shared" ca="1" si="1223"/>
        <v>1</v>
      </c>
    </row>
    <row r="7145" spans="1:16" x14ac:dyDescent="0.25">
      <c r="A7145" s="3">
        <f t="shared" ca="1" si="1224"/>
        <v>120131582</v>
      </c>
      <c r="B7145" s="3">
        <f t="shared" ca="1" si="1225"/>
        <v>3125</v>
      </c>
      <c r="C7145" s="1">
        <f t="shared" ca="1" si="1226"/>
        <v>28766</v>
      </c>
      <c r="D7145" s="7">
        <f t="shared" ca="1" si="1227"/>
        <v>3</v>
      </c>
      <c r="E7145" s="3" t="str">
        <f ca="1">VLOOKUP(D7145,State!$A$1:$B$9,2,0)</f>
        <v>SA</v>
      </c>
      <c r="F7145" s="3">
        <f t="shared" ca="1" si="1228"/>
        <v>261</v>
      </c>
      <c r="G7145" s="3" t="str">
        <f ca="1">VLOOKUP(F7145,Occupation!$A$1:$B$915,2,0)</f>
        <v>Physicist</v>
      </c>
      <c r="H7145" s="3">
        <f t="shared" ca="1" si="1229"/>
        <v>8</v>
      </c>
      <c r="I7145" s="3">
        <f t="shared" ca="1" si="1230"/>
        <v>35733.97</v>
      </c>
      <c r="J7145" s="3">
        <f t="shared" ca="1" si="1231"/>
        <v>0.3126696512882392</v>
      </c>
      <c r="K7145" s="3">
        <f t="shared" ca="1" si="1232"/>
        <v>5</v>
      </c>
      <c r="L7145" s="3" t="str">
        <f ca="1">VLOOKUP(K7145,Freq_Investment!$A$1:$B$8,2,0)</f>
        <v>Quarterly</v>
      </c>
      <c r="M7145" s="3" t="str">
        <f t="shared" ca="1" si="1233"/>
        <v>Auto</v>
      </c>
      <c r="N7145" s="3">
        <f t="shared" ca="1" si="1223"/>
        <v>4</v>
      </c>
      <c r="O7145" s="3">
        <f t="shared" ca="1" si="1223"/>
        <v>2</v>
      </c>
      <c r="P7145" s="3">
        <f t="shared" ca="1" si="1223"/>
        <v>4</v>
      </c>
    </row>
    <row r="7146" spans="1:16" x14ac:dyDescent="0.25">
      <c r="A7146" s="3">
        <f t="shared" ca="1" si="1224"/>
        <v>230528492</v>
      </c>
      <c r="B7146" s="3">
        <f t="shared" ca="1" si="1225"/>
        <v>6798</v>
      </c>
      <c r="C7146" s="1">
        <f t="shared" ca="1" si="1226"/>
        <v>39668</v>
      </c>
      <c r="D7146" s="7">
        <f t="shared" ca="1" si="1227"/>
        <v>8</v>
      </c>
      <c r="E7146" s="3" t="str">
        <f ca="1">VLOOKUP(D7146,State!$A$1:$B$9,2,0)</f>
        <v>ACT</v>
      </c>
      <c r="F7146" s="3">
        <f t="shared" ca="1" si="1228"/>
        <v>125</v>
      </c>
      <c r="G7146" s="3" t="str">
        <f ca="1">VLOOKUP(F7146,Occupation!$A$1:$B$915,2,0)</f>
        <v>Newspaper or Periodical Editor</v>
      </c>
      <c r="H7146" s="3">
        <f t="shared" ca="1" si="1229"/>
        <v>3</v>
      </c>
      <c r="I7146" s="3">
        <f t="shared" ca="1" si="1230"/>
        <v>2529.63</v>
      </c>
      <c r="J7146" s="3">
        <f t="shared" ca="1" si="1231"/>
        <v>9.296011250851971E-2</v>
      </c>
      <c r="K7146" s="3">
        <f t="shared" ca="1" si="1232"/>
        <v>1</v>
      </c>
      <c r="L7146" s="3" t="str">
        <f ca="1">VLOOKUP(K7146,Freq_Investment!$A$1:$B$8,2,0)</f>
        <v>Daily</v>
      </c>
      <c r="M7146" s="3" t="str">
        <f t="shared" ca="1" si="1233"/>
        <v>Manual</v>
      </c>
      <c r="N7146" s="3">
        <f t="shared" ca="1" si="1223"/>
        <v>1</v>
      </c>
      <c r="O7146" s="3">
        <f t="shared" ca="1" si="1223"/>
        <v>2</v>
      </c>
      <c r="P7146" s="3">
        <f t="shared" ca="1" si="1223"/>
        <v>3</v>
      </c>
    </row>
    <row r="7147" spans="1:16" x14ac:dyDescent="0.25">
      <c r="A7147" s="3">
        <f t="shared" ca="1" si="1224"/>
        <v>302370485</v>
      </c>
      <c r="B7147" s="3">
        <f t="shared" ca="1" si="1225"/>
        <v>101</v>
      </c>
      <c r="C7147" s="1">
        <f t="shared" ca="1" si="1226"/>
        <v>37993</v>
      </c>
      <c r="D7147" s="7">
        <f t="shared" ca="1" si="1227"/>
        <v>1</v>
      </c>
      <c r="E7147" s="3" t="str">
        <f ca="1">VLOOKUP(D7147,State!$A$1:$B$9,2,0)</f>
        <v>NSW</v>
      </c>
      <c r="F7147" s="3">
        <f t="shared" ca="1" si="1228"/>
        <v>746</v>
      </c>
      <c r="G7147" s="3" t="str">
        <f ca="1">VLOOKUP(F7147,Occupation!$A$1:$B$915,2,0)</f>
        <v>Order Clerk</v>
      </c>
      <c r="H7147" s="3">
        <f t="shared" ca="1" si="1229"/>
        <v>3</v>
      </c>
      <c r="I7147" s="3">
        <f t="shared" ca="1" si="1230"/>
        <v>52028.41</v>
      </c>
      <c r="J7147" s="3">
        <f t="shared" ca="1" si="1231"/>
        <v>0.14333612658319989</v>
      </c>
      <c r="K7147" s="3">
        <f t="shared" ca="1" si="1232"/>
        <v>2</v>
      </c>
      <c r="L7147" s="3" t="str">
        <f ca="1">VLOOKUP(K7147,Freq_Investment!$A$1:$B$8,2,0)</f>
        <v>Weekly</v>
      </c>
      <c r="M7147" s="3" t="str">
        <f t="shared" ca="1" si="1233"/>
        <v>Auto</v>
      </c>
      <c r="N7147" s="3">
        <f t="shared" ca="1" si="1223"/>
        <v>2</v>
      </c>
      <c r="O7147" s="3">
        <f t="shared" ca="1" si="1223"/>
        <v>1</v>
      </c>
      <c r="P7147" s="3">
        <f t="shared" ca="1" si="1223"/>
        <v>4</v>
      </c>
    </row>
    <row r="7148" spans="1:16" x14ac:dyDescent="0.25">
      <c r="A7148" s="3">
        <f t="shared" ca="1" si="1224"/>
        <v>206813574</v>
      </c>
      <c r="B7148" s="3">
        <f t="shared" ca="1" si="1225"/>
        <v>27</v>
      </c>
      <c r="C7148" s="1">
        <f t="shared" ca="1" si="1226"/>
        <v>43071</v>
      </c>
      <c r="D7148" s="7">
        <f t="shared" ca="1" si="1227"/>
        <v>3</v>
      </c>
      <c r="E7148" s="3" t="str">
        <f ca="1">VLOOKUP(D7148,State!$A$1:$B$9,2,0)</f>
        <v>SA</v>
      </c>
      <c r="F7148" s="3">
        <f t="shared" ca="1" si="1228"/>
        <v>13</v>
      </c>
      <c r="G7148" s="3" t="str">
        <f ca="1">VLOOKUP(F7148,Occupation!$A$1:$B$915,2,0)</f>
        <v>Mixed Cattle and Sheep Farmer</v>
      </c>
      <c r="H7148" s="3">
        <f t="shared" ca="1" si="1229"/>
        <v>2</v>
      </c>
      <c r="I7148" s="3">
        <f t="shared" ca="1" si="1230"/>
        <v>13915.95</v>
      </c>
      <c r="J7148" s="3">
        <f t="shared" ca="1" si="1231"/>
        <v>0.36764605932467004</v>
      </c>
      <c r="K7148" s="3">
        <f t="shared" ca="1" si="1232"/>
        <v>2</v>
      </c>
      <c r="L7148" s="3" t="str">
        <f ca="1">VLOOKUP(K7148,Freq_Investment!$A$1:$B$8,2,0)</f>
        <v>Weekly</v>
      </c>
      <c r="M7148" s="3" t="str">
        <f t="shared" ca="1" si="1233"/>
        <v>Manual</v>
      </c>
      <c r="N7148" s="3">
        <f t="shared" ca="1" si="1223"/>
        <v>3</v>
      </c>
      <c r="O7148" s="3">
        <f t="shared" ca="1" si="1223"/>
        <v>4</v>
      </c>
      <c r="P7148" s="3">
        <f t="shared" ca="1" si="1223"/>
        <v>2</v>
      </c>
    </row>
    <row r="7149" spans="1:16" x14ac:dyDescent="0.25">
      <c r="A7149" s="3">
        <f t="shared" ca="1" si="1224"/>
        <v>268158626</v>
      </c>
      <c r="B7149" s="3">
        <f t="shared" ca="1" si="1225"/>
        <v>6739</v>
      </c>
      <c r="C7149" s="1">
        <f t="shared" ca="1" si="1226"/>
        <v>38694</v>
      </c>
      <c r="D7149" s="7">
        <f t="shared" ca="1" si="1227"/>
        <v>3</v>
      </c>
      <c r="E7149" s="3" t="str">
        <f ca="1">VLOOKUP(D7149,State!$A$1:$B$9,2,0)</f>
        <v>SA</v>
      </c>
      <c r="F7149" s="3">
        <f t="shared" ca="1" si="1228"/>
        <v>138</v>
      </c>
      <c r="G7149" s="3" t="str">
        <f ca="1">VLOOKUP(F7149,Occupation!$A$1:$B$915,2,0)</f>
        <v>Commodities Trader</v>
      </c>
      <c r="H7149" s="3">
        <f t="shared" ca="1" si="1229"/>
        <v>7</v>
      </c>
      <c r="I7149" s="3">
        <f t="shared" ca="1" si="1230"/>
        <v>68584.37</v>
      </c>
      <c r="J7149" s="3">
        <f t="shared" ca="1" si="1231"/>
        <v>2.16788361459192E-2</v>
      </c>
      <c r="K7149" s="3">
        <f t="shared" ca="1" si="1232"/>
        <v>4</v>
      </c>
      <c r="L7149" s="3" t="str">
        <f ca="1">VLOOKUP(K7149,Freq_Investment!$A$1:$B$8,2,0)</f>
        <v>Monthly</v>
      </c>
      <c r="M7149" s="3" t="str">
        <f t="shared" ca="1" si="1233"/>
        <v>Manual</v>
      </c>
      <c r="N7149" s="3">
        <f t="shared" ca="1" si="1223"/>
        <v>4</v>
      </c>
      <c r="O7149" s="3">
        <f t="shared" ca="1" si="1223"/>
        <v>4</v>
      </c>
      <c r="P7149" s="3">
        <f t="shared" ca="1" si="1223"/>
        <v>5</v>
      </c>
    </row>
    <row r="7150" spans="1:16" x14ac:dyDescent="0.25">
      <c r="A7150" s="3">
        <f t="shared" ca="1" si="1224"/>
        <v>478586925</v>
      </c>
      <c r="B7150" s="3">
        <f t="shared" ca="1" si="1225"/>
        <v>2796</v>
      </c>
      <c r="C7150" s="1">
        <f t="shared" ca="1" si="1226"/>
        <v>26131</v>
      </c>
      <c r="D7150" s="7">
        <f t="shared" ca="1" si="1227"/>
        <v>3</v>
      </c>
      <c r="E7150" s="3" t="str">
        <f ca="1">VLOOKUP(D7150,State!$A$1:$B$9,2,0)</f>
        <v>SA</v>
      </c>
      <c r="F7150" s="3">
        <f t="shared" ca="1" si="1228"/>
        <v>766</v>
      </c>
      <c r="G7150" s="3" t="str">
        <f ca="1">VLOOKUP(F7150,Occupation!$A$1:$B$915,2,0)</f>
        <v>Water Inspector</v>
      </c>
      <c r="H7150" s="3">
        <f t="shared" ca="1" si="1229"/>
        <v>10</v>
      </c>
      <c r="I7150" s="3">
        <f t="shared" ca="1" si="1230"/>
        <v>30234.25</v>
      </c>
      <c r="J7150" s="3">
        <f t="shared" ca="1" si="1231"/>
        <v>6.5339936597801462E-2</v>
      </c>
      <c r="K7150" s="3">
        <f t="shared" ca="1" si="1232"/>
        <v>5</v>
      </c>
      <c r="L7150" s="3" t="str">
        <f ca="1">VLOOKUP(K7150,Freq_Investment!$A$1:$B$8,2,0)</f>
        <v>Quarterly</v>
      </c>
      <c r="M7150" s="3" t="str">
        <f t="shared" ca="1" si="1233"/>
        <v>Auto</v>
      </c>
      <c r="N7150" s="3">
        <f t="shared" ref="N7150:P7213" ca="1" si="1234">RANDBETWEEN(1,5)</f>
        <v>4</v>
      </c>
      <c r="O7150" s="3">
        <f t="shared" ca="1" si="1234"/>
        <v>2</v>
      </c>
      <c r="P7150" s="3">
        <f t="shared" ca="1" si="1234"/>
        <v>4</v>
      </c>
    </row>
    <row r="7151" spans="1:16" x14ac:dyDescent="0.25">
      <c r="A7151" s="3">
        <f t="shared" ca="1" si="1224"/>
        <v>893933999</v>
      </c>
      <c r="B7151" s="3">
        <f t="shared" ca="1" si="1225"/>
        <v>2663</v>
      </c>
      <c r="C7151" s="1">
        <f t="shared" ca="1" si="1226"/>
        <v>37991</v>
      </c>
      <c r="D7151" s="7">
        <f t="shared" ca="1" si="1227"/>
        <v>5</v>
      </c>
      <c r="E7151" s="3" t="str">
        <f ca="1">VLOOKUP(D7151,State!$A$1:$B$9,2,0)</f>
        <v>NT</v>
      </c>
      <c r="F7151" s="3">
        <f t="shared" ca="1" si="1228"/>
        <v>681</v>
      </c>
      <c r="G7151" s="3" t="str">
        <f ca="1">VLOOKUP(F7151,Occupation!$A$1:$B$915,2,0)</f>
        <v>Flight Attendant</v>
      </c>
      <c r="H7151" s="3">
        <f t="shared" ca="1" si="1229"/>
        <v>4</v>
      </c>
      <c r="I7151" s="3">
        <f t="shared" ca="1" si="1230"/>
        <v>22300.26</v>
      </c>
      <c r="J7151" s="3">
        <f t="shared" ca="1" si="1231"/>
        <v>9.2489411295435309E-2</v>
      </c>
      <c r="K7151" s="3">
        <f t="shared" ca="1" si="1232"/>
        <v>1</v>
      </c>
      <c r="L7151" s="3" t="str">
        <f ca="1">VLOOKUP(K7151,Freq_Investment!$A$1:$B$8,2,0)</f>
        <v>Daily</v>
      </c>
      <c r="M7151" s="3" t="str">
        <f t="shared" ca="1" si="1233"/>
        <v>Manual</v>
      </c>
      <c r="N7151" s="3">
        <f t="shared" ca="1" si="1234"/>
        <v>4</v>
      </c>
      <c r="O7151" s="3">
        <f t="shared" ca="1" si="1234"/>
        <v>3</v>
      </c>
      <c r="P7151" s="3">
        <f t="shared" ca="1" si="1234"/>
        <v>3</v>
      </c>
    </row>
    <row r="7152" spans="1:16" x14ac:dyDescent="0.25">
      <c r="A7152" s="3">
        <f t="shared" ca="1" si="1224"/>
        <v>251456505</v>
      </c>
      <c r="B7152" s="3">
        <f t="shared" ca="1" si="1225"/>
        <v>6197</v>
      </c>
      <c r="C7152" s="1">
        <f t="shared" ca="1" si="1226"/>
        <v>30763</v>
      </c>
      <c r="D7152" s="7">
        <f t="shared" ca="1" si="1227"/>
        <v>3</v>
      </c>
      <c r="E7152" s="3" t="str">
        <f ca="1">VLOOKUP(D7152,State!$A$1:$B$9,2,0)</f>
        <v>SA</v>
      </c>
      <c r="F7152" s="3">
        <f t="shared" ca="1" si="1228"/>
        <v>59</v>
      </c>
      <c r="G7152" s="3" t="str">
        <f ca="1">VLOOKUP(F7152,Occupation!$A$1:$B$915,2,0)</f>
        <v>ICT Project Manager</v>
      </c>
      <c r="H7152" s="3">
        <f t="shared" ca="1" si="1229"/>
        <v>5</v>
      </c>
      <c r="I7152" s="3">
        <f t="shared" ca="1" si="1230"/>
        <v>32483.4</v>
      </c>
      <c r="J7152" s="3">
        <f t="shared" ca="1" si="1231"/>
        <v>0.23553410172096267</v>
      </c>
      <c r="K7152" s="3">
        <f t="shared" ca="1" si="1232"/>
        <v>7</v>
      </c>
      <c r="L7152" s="3" t="str">
        <f ca="1">VLOOKUP(K7152,Freq_Investment!$A$1:$B$8,2,0)</f>
        <v>Yearly</v>
      </c>
      <c r="M7152" s="3" t="str">
        <f t="shared" ca="1" si="1233"/>
        <v>Manual</v>
      </c>
      <c r="N7152" s="3">
        <f t="shared" ca="1" si="1234"/>
        <v>3</v>
      </c>
      <c r="O7152" s="3">
        <f t="shared" ca="1" si="1234"/>
        <v>4</v>
      </c>
      <c r="P7152" s="3">
        <f t="shared" ca="1" si="1234"/>
        <v>1</v>
      </c>
    </row>
    <row r="7153" spans="1:16" x14ac:dyDescent="0.25">
      <c r="A7153" s="3">
        <f t="shared" ca="1" si="1224"/>
        <v>122269482</v>
      </c>
      <c r="B7153" s="3">
        <f t="shared" ca="1" si="1225"/>
        <v>8544</v>
      </c>
      <c r="C7153" s="1">
        <f t="shared" ca="1" si="1226"/>
        <v>42042</v>
      </c>
      <c r="D7153" s="7">
        <f t="shared" ca="1" si="1227"/>
        <v>1</v>
      </c>
      <c r="E7153" s="3" t="str">
        <f ca="1">VLOOKUP(D7153,State!$A$1:$B$9,2,0)</f>
        <v>NSW</v>
      </c>
      <c r="F7153" s="3">
        <f t="shared" ca="1" si="1228"/>
        <v>151</v>
      </c>
      <c r="G7153" s="3" t="str">
        <f ca="1">VLOOKUP(F7153,Occupation!$A$1:$B$915,2,0)</f>
        <v>Training and Development Professional</v>
      </c>
      <c r="H7153" s="3">
        <f t="shared" ca="1" si="1229"/>
        <v>2</v>
      </c>
      <c r="I7153" s="3">
        <f t="shared" ca="1" si="1230"/>
        <v>60373.599999999999</v>
      </c>
      <c r="J7153" s="3">
        <f t="shared" ca="1" si="1231"/>
        <v>0.26119762979680827</v>
      </c>
      <c r="K7153" s="3">
        <f t="shared" ca="1" si="1232"/>
        <v>4</v>
      </c>
      <c r="L7153" s="3" t="str">
        <f ca="1">VLOOKUP(K7153,Freq_Investment!$A$1:$B$8,2,0)</f>
        <v>Monthly</v>
      </c>
      <c r="M7153" s="3" t="str">
        <f t="shared" ca="1" si="1233"/>
        <v>Auto</v>
      </c>
      <c r="N7153" s="3">
        <f t="shared" ca="1" si="1234"/>
        <v>4</v>
      </c>
      <c r="O7153" s="3">
        <f t="shared" ca="1" si="1234"/>
        <v>3</v>
      </c>
      <c r="P7153" s="3">
        <f t="shared" ca="1" si="1234"/>
        <v>1</v>
      </c>
    </row>
    <row r="7154" spans="1:16" x14ac:dyDescent="0.25">
      <c r="A7154" s="3">
        <f t="shared" ca="1" si="1224"/>
        <v>323183125</v>
      </c>
      <c r="B7154" s="3">
        <f t="shared" ca="1" si="1225"/>
        <v>3253</v>
      </c>
      <c r="C7154" s="1">
        <f t="shared" ca="1" si="1226"/>
        <v>42767</v>
      </c>
      <c r="D7154" s="7">
        <f t="shared" ca="1" si="1227"/>
        <v>4</v>
      </c>
      <c r="E7154" s="3" t="str">
        <f ca="1">VLOOKUP(D7154,State!$A$1:$B$9,2,0)</f>
        <v>WA</v>
      </c>
      <c r="F7154" s="3">
        <f t="shared" ca="1" si="1228"/>
        <v>256</v>
      </c>
      <c r="G7154" s="3" t="str">
        <f ca="1">VLOOKUP(F7154,Occupation!$A$1:$B$915,2,0)</f>
        <v>Respiratory Scientist</v>
      </c>
      <c r="H7154" s="3">
        <f t="shared" ca="1" si="1229"/>
        <v>1</v>
      </c>
      <c r="I7154" s="3">
        <f t="shared" ca="1" si="1230"/>
        <v>57901.89</v>
      </c>
      <c r="J7154" s="3">
        <f t="shared" ca="1" si="1231"/>
        <v>0.27097827514602907</v>
      </c>
      <c r="K7154" s="3">
        <f t="shared" ca="1" si="1232"/>
        <v>6</v>
      </c>
      <c r="L7154" s="3" t="str">
        <f ca="1">VLOOKUP(K7154,Freq_Investment!$A$1:$B$8,2,0)</f>
        <v>Half-yearly</v>
      </c>
      <c r="M7154" s="3" t="str">
        <f t="shared" ca="1" si="1233"/>
        <v>Auto</v>
      </c>
      <c r="N7154" s="3">
        <f t="shared" ca="1" si="1234"/>
        <v>5</v>
      </c>
      <c r="O7154" s="3">
        <f t="shared" ca="1" si="1234"/>
        <v>1</v>
      </c>
      <c r="P7154" s="3">
        <f t="shared" ca="1" si="1234"/>
        <v>5</v>
      </c>
    </row>
    <row r="7155" spans="1:16" x14ac:dyDescent="0.25">
      <c r="A7155" s="3">
        <f t="shared" ca="1" si="1224"/>
        <v>426592193</v>
      </c>
      <c r="B7155" s="3">
        <f t="shared" ca="1" si="1225"/>
        <v>2656</v>
      </c>
      <c r="C7155" s="1">
        <f t="shared" ca="1" si="1226"/>
        <v>35080</v>
      </c>
      <c r="D7155" s="7">
        <f t="shared" ca="1" si="1227"/>
        <v>6</v>
      </c>
      <c r="E7155" s="3" t="str">
        <f ca="1">VLOOKUP(D7155,State!$A$1:$B$9,2,0)</f>
        <v>TAS</v>
      </c>
      <c r="F7155" s="3">
        <f t="shared" ca="1" si="1228"/>
        <v>347</v>
      </c>
      <c r="G7155" s="3" t="str">
        <f ca="1">VLOOKUP(F7155,Occupation!$A$1:$B$915,2,0)</f>
        <v>Midwife</v>
      </c>
      <c r="H7155" s="3">
        <f t="shared" ca="1" si="1229"/>
        <v>4</v>
      </c>
      <c r="I7155" s="3">
        <f t="shared" ca="1" si="1230"/>
        <v>43823.360000000001</v>
      </c>
      <c r="J7155" s="3">
        <f t="shared" ca="1" si="1231"/>
        <v>5.9506998526828725E-3</v>
      </c>
      <c r="K7155" s="3">
        <f t="shared" ca="1" si="1232"/>
        <v>5</v>
      </c>
      <c r="L7155" s="3" t="str">
        <f ca="1">VLOOKUP(K7155,Freq_Investment!$A$1:$B$8,2,0)</f>
        <v>Quarterly</v>
      </c>
      <c r="M7155" s="3" t="str">
        <f t="shared" ca="1" si="1233"/>
        <v>Auto</v>
      </c>
      <c r="N7155" s="3">
        <f t="shared" ca="1" si="1234"/>
        <v>3</v>
      </c>
      <c r="O7155" s="3">
        <f t="shared" ca="1" si="1234"/>
        <v>3</v>
      </c>
      <c r="P7155" s="3">
        <f t="shared" ca="1" si="1234"/>
        <v>4</v>
      </c>
    </row>
    <row r="7156" spans="1:16" x14ac:dyDescent="0.25">
      <c r="A7156" s="3">
        <f t="shared" ca="1" si="1224"/>
        <v>836548145</v>
      </c>
      <c r="B7156" s="3">
        <f t="shared" ca="1" si="1225"/>
        <v>3659</v>
      </c>
      <c r="C7156" s="1">
        <f t="shared" ca="1" si="1226"/>
        <v>35251</v>
      </c>
      <c r="D7156" s="7">
        <f t="shared" ca="1" si="1227"/>
        <v>3</v>
      </c>
      <c r="E7156" s="3" t="str">
        <f ca="1">VLOOKUP(D7156,State!$A$1:$B$9,2,0)</f>
        <v>SA</v>
      </c>
      <c r="F7156" s="3">
        <f t="shared" ca="1" si="1228"/>
        <v>141</v>
      </c>
      <c r="G7156" s="3" t="str">
        <f ca="1">VLOOKUP(F7156,Occupation!$A$1:$B$915,2,0)</f>
        <v>Financial Brokers nec</v>
      </c>
      <c r="H7156" s="3">
        <f t="shared" ca="1" si="1229"/>
        <v>10</v>
      </c>
      <c r="I7156" s="3">
        <f t="shared" ca="1" si="1230"/>
        <v>70724.94</v>
      </c>
      <c r="J7156" s="3">
        <f t="shared" ca="1" si="1231"/>
        <v>0.33815991701933723</v>
      </c>
      <c r="K7156" s="3">
        <f t="shared" ca="1" si="1232"/>
        <v>2</v>
      </c>
      <c r="L7156" s="3" t="str">
        <f ca="1">VLOOKUP(K7156,Freq_Investment!$A$1:$B$8,2,0)</f>
        <v>Weekly</v>
      </c>
      <c r="M7156" s="3" t="str">
        <f t="shared" ca="1" si="1233"/>
        <v>Manual</v>
      </c>
      <c r="N7156" s="3">
        <f t="shared" ca="1" si="1234"/>
        <v>3</v>
      </c>
      <c r="O7156" s="3">
        <f t="shared" ca="1" si="1234"/>
        <v>2</v>
      </c>
      <c r="P7156" s="3">
        <f t="shared" ca="1" si="1234"/>
        <v>4</v>
      </c>
    </row>
    <row r="7157" spans="1:16" x14ac:dyDescent="0.25">
      <c r="A7157" s="3">
        <f t="shared" ca="1" si="1224"/>
        <v>575858439</v>
      </c>
      <c r="B7157" s="3">
        <f t="shared" ca="1" si="1225"/>
        <v>5391</v>
      </c>
      <c r="C7157" s="1">
        <f t="shared" ca="1" si="1226"/>
        <v>38055</v>
      </c>
      <c r="D7157" s="7">
        <f t="shared" ca="1" si="1227"/>
        <v>5</v>
      </c>
      <c r="E7157" s="3" t="str">
        <f ca="1">VLOOKUP(D7157,State!$A$1:$B$9,2,0)</f>
        <v>NT</v>
      </c>
      <c r="F7157" s="3">
        <f t="shared" ca="1" si="1228"/>
        <v>426</v>
      </c>
      <c r="G7157" s="3" t="str">
        <f ca="1">VLOOKUP(F7157,Occupation!$A$1:$B$915,2,0)</f>
        <v>Operating Theatre Technician</v>
      </c>
      <c r="H7157" s="3">
        <f t="shared" ca="1" si="1229"/>
        <v>9</v>
      </c>
      <c r="I7157" s="3">
        <f t="shared" ca="1" si="1230"/>
        <v>49373.42</v>
      </c>
      <c r="J7157" s="3">
        <f t="shared" ca="1" si="1231"/>
        <v>0.48670593960554182</v>
      </c>
      <c r="K7157" s="3">
        <f t="shared" ca="1" si="1232"/>
        <v>3</v>
      </c>
      <c r="L7157" s="3" t="str">
        <f ca="1">VLOOKUP(K7157,Freq_Investment!$A$1:$B$8,2,0)</f>
        <v>Fortnightly</v>
      </c>
      <c r="M7157" s="3" t="str">
        <f t="shared" ca="1" si="1233"/>
        <v>Manual</v>
      </c>
      <c r="N7157" s="3">
        <f t="shared" ca="1" si="1234"/>
        <v>1</v>
      </c>
      <c r="O7157" s="3">
        <f t="shared" ca="1" si="1234"/>
        <v>1</v>
      </c>
      <c r="P7157" s="3">
        <f t="shared" ca="1" si="1234"/>
        <v>1</v>
      </c>
    </row>
    <row r="7158" spans="1:16" x14ac:dyDescent="0.25">
      <c r="A7158" s="3">
        <f t="shared" ca="1" si="1224"/>
        <v>265727455</v>
      </c>
      <c r="B7158" s="3">
        <f t="shared" ca="1" si="1225"/>
        <v>6990</v>
      </c>
      <c r="C7158" s="1">
        <f t="shared" ca="1" si="1226"/>
        <v>36118</v>
      </c>
      <c r="D7158" s="7">
        <f t="shared" ca="1" si="1227"/>
        <v>8</v>
      </c>
      <c r="E7158" s="3" t="str">
        <f ca="1">VLOOKUP(D7158,State!$A$1:$B$9,2,0)</f>
        <v>ACT</v>
      </c>
      <c r="F7158" s="3">
        <f t="shared" ca="1" si="1228"/>
        <v>107</v>
      </c>
      <c r="G7158" s="3" t="str">
        <f ca="1">VLOOKUP(F7158,Occupation!$A$1:$B$915,2,0)</f>
        <v>Sculptor</v>
      </c>
      <c r="H7158" s="3">
        <f t="shared" ca="1" si="1229"/>
        <v>2</v>
      </c>
      <c r="I7158" s="3">
        <f t="shared" ca="1" si="1230"/>
        <v>53972.959999999999</v>
      </c>
      <c r="J7158" s="3">
        <f t="shared" ca="1" si="1231"/>
        <v>0.47411894846379998</v>
      </c>
      <c r="K7158" s="3">
        <f t="shared" ca="1" si="1232"/>
        <v>2</v>
      </c>
      <c r="L7158" s="3" t="str">
        <f ca="1">VLOOKUP(K7158,Freq_Investment!$A$1:$B$8,2,0)</f>
        <v>Weekly</v>
      </c>
      <c r="M7158" s="3" t="str">
        <f t="shared" ca="1" si="1233"/>
        <v>Manual</v>
      </c>
      <c r="N7158" s="3">
        <f t="shared" ca="1" si="1234"/>
        <v>5</v>
      </c>
      <c r="O7158" s="3">
        <f t="shared" ca="1" si="1234"/>
        <v>3</v>
      </c>
      <c r="P7158" s="3">
        <f t="shared" ca="1" si="1234"/>
        <v>2</v>
      </c>
    </row>
    <row r="7159" spans="1:16" x14ac:dyDescent="0.25">
      <c r="A7159" s="3">
        <f t="shared" ca="1" si="1224"/>
        <v>440461900</v>
      </c>
      <c r="B7159" s="3">
        <f t="shared" ca="1" si="1225"/>
        <v>3713</v>
      </c>
      <c r="C7159" s="1">
        <f t="shared" ca="1" si="1226"/>
        <v>34268</v>
      </c>
      <c r="D7159" s="7">
        <f t="shared" ca="1" si="1227"/>
        <v>5</v>
      </c>
      <c r="E7159" s="3" t="str">
        <f ca="1">VLOOKUP(D7159,State!$A$1:$B$9,2,0)</f>
        <v>NT</v>
      </c>
      <c r="F7159" s="3">
        <f t="shared" ca="1" si="1228"/>
        <v>252</v>
      </c>
      <c r="G7159" s="3" t="str">
        <f ca="1">VLOOKUP(F7159,Occupation!$A$1:$B$915,2,0)</f>
        <v>Entomologist</v>
      </c>
      <c r="H7159" s="3">
        <f t="shared" ca="1" si="1229"/>
        <v>9</v>
      </c>
      <c r="I7159" s="3">
        <f t="shared" ca="1" si="1230"/>
        <v>51134.66</v>
      </c>
      <c r="J7159" s="3">
        <f t="shared" ca="1" si="1231"/>
        <v>0.44902475906175809</v>
      </c>
      <c r="K7159" s="3">
        <f t="shared" ca="1" si="1232"/>
        <v>4</v>
      </c>
      <c r="L7159" s="3" t="str">
        <f ca="1">VLOOKUP(K7159,Freq_Investment!$A$1:$B$8,2,0)</f>
        <v>Monthly</v>
      </c>
      <c r="M7159" s="3" t="str">
        <f t="shared" ca="1" si="1233"/>
        <v>Manual</v>
      </c>
      <c r="N7159" s="3">
        <f t="shared" ca="1" si="1234"/>
        <v>1</v>
      </c>
      <c r="O7159" s="3">
        <f t="shared" ca="1" si="1234"/>
        <v>4</v>
      </c>
      <c r="P7159" s="3">
        <f t="shared" ca="1" si="1234"/>
        <v>3</v>
      </c>
    </row>
    <row r="7160" spans="1:16" x14ac:dyDescent="0.25">
      <c r="A7160" s="3">
        <f t="shared" ca="1" si="1224"/>
        <v>482560674</v>
      </c>
      <c r="B7160" s="3">
        <f t="shared" ca="1" si="1225"/>
        <v>6701</v>
      </c>
      <c r="C7160" s="1">
        <f t="shared" ca="1" si="1226"/>
        <v>38664</v>
      </c>
      <c r="D7160" s="7">
        <f t="shared" ca="1" si="1227"/>
        <v>5</v>
      </c>
      <c r="E7160" s="3" t="str">
        <f ca="1">VLOOKUP(D7160,State!$A$1:$B$9,2,0)</f>
        <v>NT</v>
      </c>
      <c r="F7160" s="3">
        <f t="shared" ca="1" si="1228"/>
        <v>653</v>
      </c>
      <c r="G7160" s="3" t="str">
        <f ca="1">VLOOKUP(F7160,Occupation!$A$1:$B$915,2,0)</f>
        <v>Child or Youth Residential Care Assistant</v>
      </c>
      <c r="H7160" s="3">
        <f t="shared" ca="1" si="1229"/>
        <v>7</v>
      </c>
      <c r="I7160" s="3">
        <f t="shared" ca="1" si="1230"/>
        <v>18107.53</v>
      </c>
      <c r="J7160" s="3">
        <f t="shared" ca="1" si="1231"/>
        <v>6.20770972011499E-2</v>
      </c>
      <c r="K7160" s="3">
        <f t="shared" ca="1" si="1232"/>
        <v>2</v>
      </c>
      <c r="L7160" s="3" t="str">
        <f ca="1">VLOOKUP(K7160,Freq_Investment!$A$1:$B$8,2,0)</f>
        <v>Weekly</v>
      </c>
      <c r="M7160" s="3" t="str">
        <f t="shared" ca="1" si="1233"/>
        <v>Manual</v>
      </c>
      <c r="N7160" s="3">
        <f t="shared" ca="1" si="1234"/>
        <v>1</v>
      </c>
      <c r="O7160" s="3">
        <f t="shared" ca="1" si="1234"/>
        <v>5</v>
      </c>
      <c r="P7160" s="3">
        <f t="shared" ca="1" si="1234"/>
        <v>4</v>
      </c>
    </row>
    <row r="7161" spans="1:16" x14ac:dyDescent="0.25">
      <c r="A7161" s="3">
        <f t="shared" ca="1" si="1224"/>
        <v>527731406</v>
      </c>
      <c r="B7161" s="3">
        <f t="shared" ca="1" si="1225"/>
        <v>1505</v>
      </c>
      <c r="C7161" s="1">
        <f t="shared" ca="1" si="1226"/>
        <v>39222</v>
      </c>
      <c r="D7161" s="7">
        <f t="shared" ca="1" si="1227"/>
        <v>1</v>
      </c>
      <c r="E7161" s="3" t="str">
        <f ca="1">VLOOKUP(D7161,State!$A$1:$B$9,2,0)</f>
        <v>NSW</v>
      </c>
      <c r="F7161" s="3">
        <f t="shared" ca="1" si="1228"/>
        <v>317</v>
      </c>
      <c r="G7161" s="3" t="str">
        <f ca="1">VLOOKUP(F7161,Occupation!$A$1:$B$915,2,0)</f>
        <v>Cardiologist</v>
      </c>
      <c r="H7161" s="3">
        <f t="shared" ca="1" si="1229"/>
        <v>5</v>
      </c>
      <c r="I7161" s="3">
        <f t="shared" ca="1" si="1230"/>
        <v>33136.410000000003</v>
      </c>
      <c r="J7161" s="3">
        <f t="shared" ca="1" si="1231"/>
        <v>0.40446663557182982</v>
      </c>
      <c r="K7161" s="3">
        <f t="shared" ca="1" si="1232"/>
        <v>7</v>
      </c>
      <c r="L7161" s="3" t="str">
        <f ca="1">VLOOKUP(K7161,Freq_Investment!$A$1:$B$8,2,0)</f>
        <v>Yearly</v>
      </c>
      <c r="M7161" s="3" t="str">
        <f t="shared" ca="1" si="1233"/>
        <v>Auto</v>
      </c>
      <c r="N7161" s="3">
        <f t="shared" ca="1" si="1234"/>
        <v>2</v>
      </c>
      <c r="O7161" s="3">
        <f t="shared" ca="1" si="1234"/>
        <v>4</v>
      </c>
      <c r="P7161" s="3">
        <f t="shared" ca="1" si="1234"/>
        <v>5</v>
      </c>
    </row>
    <row r="7162" spans="1:16" x14ac:dyDescent="0.25">
      <c r="A7162" s="3">
        <f t="shared" ca="1" si="1224"/>
        <v>837902742</v>
      </c>
      <c r="B7162" s="3">
        <f t="shared" ca="1" si="1225"/>
        <v>1639</v>
      </c>
      <c r="C7162" s="1">
        <f t="shared" ca="1" si="1226"/>
        <v>41167</v>
      </c>
      <c r="D7162" s="7">
        <f t="shared" ca="1" si="1227"/>
        <v>4</v>
      </c>
      <c r="E7162" s="3" t="str">
        <f ca="1">VLOOKUP(D7162,State!$A$1:$B$9,2,0)</f>
        <v>WA</v>
      </c>
      <c r="F7162" s="3">
        <f t="shared" ca="1" si="1228"/>
        <v>479</v>
      </c>
      <c r="G7162" s="3" t="str">
        <f ca="1">VLOOKUP(F7162,Occupation!$A$1:$B$915,2,0)</f>
        <v>Metal Casting Trades Worker</v>
      </c>
      <c r="H7162" s="3">
        <f t="shared" ca="1" si="1229"/>
        <v>9</v>
      </c>
      <c r="I7162" s="3">
        <f t="shared" ca="1" si="1230"/>
        <v>49305.33</v>
      </c>
      <c r="J7162" s="3">
        <f t="shared" ca="1" si="1231"/>
        <v>0.22204159897352882</v>
      </c>
      <c r="K7162" s="3">
        <f t="shared" ca="1" si="1232"/>
        <v>7</v>
      </c>
      <c r="L7162" s="3" t="str">
        <f ca="1">VLOOKUP(K7162,Freq_Investment!$A$1:$B$8,2,0)</f>
        <v>Yearly</v>
      </c>
      <c r="M7162" s="3" t="str">
        <f t="shared" ca="1" si="1233"/>
        <v>Auto</v>
      </c>
      <c r="N7162" s="3">
        <f t="shared" ca="1" si="1234"/>
        <v>1</v>
      </c>
      <c r="O7162" s="3">
        <f t="shared" ca="1" si="1234"/>
        <v>1</v>
      </c>
      <c r="P7162" s="3">
        <f t="shared" ca="1" si="1234"/>
        <v>5</v>
      </c>
    </row>
    <row r="7163" spans="1:16" x14ac:dyDescent="0.25">
      <c r="A7163" s="3">
        <f t="shared" ca="1" si="1224"/>
        <v>370430858</v>
      </c>
      <c r="B7163" s="3">
        <f t="shared" ca="1" si="1225"/>
        <v>6787</v>
      </c>
      <c r="C7163" s="1">
        <f t="shared" ca="1" si="1226"/>
        <v>29365</v>
      </c>
      <c r="D7163" s="7">
        <f t="shared" ca="1" si="1227"/>
        <v>4</v>
      </c>
      <c r="E7163" s="3" t="str">
        <f ca="1">VLOOKUP(D7163,State!$A$1:$B$9,2,0)</f>
        <v>WA</v>
      </c>
      <c r="F7163" s="3">
        <f t="shared" ca="1" si="1228"/>
        <v>530</v>
      </c>
      <c r="G7163" s="3" t="str">
        <f ca="1">VLOOKUP(F7163,Occupation!$A$1:$B$915,2,0)</f>
        <v>Communications Operator</v>
      </c>
      <c r="H7163" s="3">
        <f t="shared" ca="1" si="1229"/>
        <v>8</v>
      </c>
      <c r="I7163" s="3">
        <f t="shared" ca="1" si="1230"/>
        <v>1208.6300000000001</v>
      </c>
      <c r="J7163" s="3">
        <f t="shared" ca="1" si="1231"/>
        <v>0.21606245856622475</v>
      </c>
      <c r="K7163" s="3">
        <f t="shared" ca="1" si="1232"/>
        <v>5</v>
      </c>
      <c r="L7163" s="3" t="str">
        <f ca="1">VLOOKUP(K7163,Freq_Investment!$A$1:$B$8,2,0)</f>
        <v>Quarterly</v>
      </c>
      <c r="M7163" s="3" t="str">
        <f t="shared" ca="1" si="1233"/>
        <v>Auto</v>
      </c>
      <c r="N7163" s="3">
        <f t="shared" ca="1" si="1234"/>
        <v>2</v>
      </c>
      <c r="O7163" s="3">
        <f t="shared" ca="1" si="1234"/>
        <v>4</v>
      </c>
      <c r="P7163" s="3">
        <f t="shared" ca="1" si="1234"/>
        <v>1</v>
      </c>
    </row>
    <row r="7164" spans="1:16" x14ac:dyDescent="0.25">
      <c r="A7164" s="3">
        <f t="shared" ca="1" si="1224"/>
        <v>427000597</v>
      </c>
      <c r="B7164" s="3">
        <f t="shared" ca="1" si="1225"/>
        <v>4924</v>
      </c>
      <c r="C7164" s="1">
        <f t="shared" ca="1" si="1226"/>
        <v>32575</v>
      </c>
      <c r="D7164" s="7">
        <f t="shared" ca="1" si="1227"/>
        <v>4</v>
      </c>
      <c r="E7164" s="3" t="str">
        <f ca="1">VLOOKUP(D7164,State!$A$1:$B$9,2,0)</f>
        <v>WA</v>
      </c>
      <c r="F7164" s="3">
        <f t="shared" ca="1" si="1228"/>
        <v>125</v>
      </c>
      <c r="G7164" s="3" t="str">
        <f ca="1">VLOOKUP(F7164,Occupation!$A$1:$B$915,2,0)</f>
        <v>Newspaper or Periodical Editor</v>
      </c>
      <c r="H7164" s="3">
        <f t="shared" ca="1" si="1229"/>
        <v>6</v>
      </c>
      <c r="I7164" s="3">
        <f t="shared" ca="1" si="1230"/>
        <v>54938.79</v>
      </c>
      <c r="J7164" s="3">
        <f t="shared" ca="1" si="1231"/>
        <v>0.10285323340477986</v>
      </c>
      <c r="K7164" s="3">
        <f t="shared" ca="1" si="1232"/>
        <v>5</v>
      </c>
      <c r="L7164" s="3" t="str">
        <f ca="1">VLOOKUP(K7164,Freq_Investment!$A$1:$B$8,2,0)</f>
        <v>Quarterly</v>
      </c>
      <c r="M7164" s="3" t="str">
        <f t="shared" ca="1" si="1233"/>
        <v>Auto</v>
      </c>
      <c r="N7164" s="3">
        <f t="shared" ca="1" si="1234"/>
        <v>1</v>
      </c>
      <c r="O7164" s="3">
        <f t="shared" ca="1" si="1234"/>
        <v>4</v>
      </c>
      <c r="P7164" s="3">
        <f t="shared" ca="1" si="1234"/>
        <v>3</v>
      </c>
    </row>
    <row r="7165" spans="1:16" x14ac:dyDescent="0.25">
      <c r="A7165" s="3">
        <f t="shared" ca="1" si="1224"/>
        <v>990930108</v>
      </c>
      <c r="B7165" s="3">
        <f t="shared" ca="1" si="1225"/>
        <v>7681</v>
      </c>
      <c r="C7165" s="1">
        <f t="shared" ca="1" si="1226"/>
        <v>26141</v>
      </c>
      <c r="D7165" s="7">
        <f t="shared" ca="1" si="1227"/>
        <v>2</v>
      </c>
      <c r="E7165" s="3" t="str">
        <f ca="1">VLOOKUP(D7165,State!$A$1:$B$9,2,0)</f>
        <v>QLD</v>
      </c>
      <c r="F7165" s="3">
        <f t="shared" ca="1" si="1228"/>
        <v>655</v>
      </c>
      <c r="G7165" s="3" t="str">
        <f ca="1">VLOOKUP(F7165,Occupation!$A$1:$B$915,2,0)</f>
        <v>Refuge Worker</v>
      </c>
      <c r="H7165" s="3">
        <f t="shared" ca="1" si="1229"/>
        <v>9</v>
      </c>
      <c r="I7165" s="3">
        <f t="shared" ca="1" si="1230"/>
        <v>93298.38</v>
      </c>
      <c r="J7165" s="3">
        <f t="shared" ca="1" si="1231"/>
        <v>2.8301633107728486E-3</v>
      </c>
      <c r="K7165" s="3">
        <f t="shared" ca="1" si="1232"/>
        <v>4</v>
      </c>
      <c r="L7165" s="3" t="str">
        <f ca="1">VLOOKUP(K7165,Freq_Investment!$A$1:$B$8,2,0)</f>
        <v>Monthly</v>
      </c>
      <c r="M7165" s="3" t="str">
        <f t="shared" ca="1" si="1233"/>
        <v>Auto</v>
      </c>
      <c r="N7165" s="3">
        <f t="shared" ca="1" si="1234"/>
        <v>2</v>
      </c>
      <c r="O7165" s="3">
        <f t="shared" ca="1" si="1234"/>
        <v>4</v>
      </c>
      <c r="P7165" s="3">
        <f t="shared" ca="1" si="1234"/>
        <v>1</v>
      </c>
    </row>
    <row r="7166" spans="1:16" x14ac:dyDescent="0.25">
      <c r="A7166" s="3">
        <f t="shared" ca="1" si="1224"/>
        <v>718537659</v>
      </c>
      <c r="B7166" s="3">
        <f t="shared" ca="1" si="1225"/>
        <v>5602</v>
      </c>
      <c r="C7166" s="1">
        <f t="shared" ca="1" si="1226"/>
        <v>38336</v>
      </c>
      <c r="D7166" s="7">
        <f t="shared" ca="1" si="1227"/>
        <v>5</v>
      </c>
      <c r="E7166" s="3" t="str">
        <f ca="1">VLOOKUP(D7166,State!$A$1:$B$9,2,0)</f>
        <v>NT</v>
      </c>
      <c r="F7166" s="3">
        <f t="shared" ca="1" si="1228"/>
        <v>711</v>
      </c>
      <c r="G7166" s="3" t="str">
        <f ca="1">VLOOKUP(F7166,Occupation!$A$1:$B$915,2,0)</f>
        <v>Lifeguard</v>
      </c>
      <c r="H7166" s="3">
        <f t="shared" ca="1" si="1229"/>
        <v>1</v>
      </c>
      <c r="I7166" s="3">
        <f t="shared" ca="1" si="1230"/>
        <v>35447.9</v>
      </c>
      <c r="J7166" s="3">
        <f t="shared" ca="1" si="1231"/>
        <v>0.30578093668785672</v>
      </c>
      <c r="K7166" s="3">
        <f t="shared" ca="1" si="1232"/>
        <v>5</v>
      </c>
      <c r="L7166" s="3" t="str">
        <f ca="1">VLOOKUP(K7166,Freq_Investment!$A$1:$B$8,2,0)</f>
        <v>Quarterly</v>
      </c>
      <c r="M7166" s="3" t="str">
        <f t="shared" ca="1" si="1233"/>
        <v>Manual</v>
      </c>
      <c r="N7166" s="3">
        <f t="shared" ca="1" si="1234"/>
        <v>1</v>
      </c>
      <c r="O7166" s="3">
        <f t="shared" ca="1" si="1234"/>
        <v>4</v>
      </c>
      <c r="P7166" s="3">
        <f t="shared" ca="1" si="1234"/>
        <v>5</v>
      </c>
    </row>
    <row r="7167" spans="1:16" x14ac:dyDescent="0.25">
      <c r="A7167" s="3">
        <f t="shared" ca="1" si="1224"/>
        <v>139531394</v>
      </c>
      <c r="B7167" s="3">
        <f t="shared" ca="1" si="1225"/>
        <v>9671</v>
      </c>
      <c r="C7167" s="1">
        <f t="shared" ca="1" si="1226"/>
        <v>43810</v>
      </c>
      <c r="D7167" s="7">
        <f t="shared" ca="1" si="1227"/>
        <v>4</v>
      </c>
      <c r="E7167" s="3" t="str">
        <f ca="1">VLOOKUP(D7167,State!$A$1:$B$9,2,0)</f>
        <v>WA</v>
      </c>
      <c r="F7167" s="3">
        <f t="shared" ca="1" si="1228"/>
        <v>767</v>
      </c>
      <c r="G7167" s="3" t="str">
        <f ca="1">VLOOKUP(F7167,Occupation!$A$1:$B$915,2,0)</f>
        <v>Inspectors and Regulatory Officers nec</v>
      </c>
      <c r="H7167" s="3">
        <f t="shared" ca="1" si="1229"/>
        <v>9</v>
      </c>
      <c r="I7167" s="3">
        <f t="shared" ca="1" si="1230"/>
        <v>72990.34</v>
      </c>
      <c r="J7167" s="3">
        <f t="shared" ca="1" si="1231"/>
        <v>0.42852191612570611</v>
      </c>
      <c r="K7167" s="3">
        <f t="shared" ca="1" si="1232"/>
        <v>1</v>
      </c>
      <c r="L7167" s="3" t="str">
        <f ca="1">VLOOKUP(K7167,Freq_Investment!$A$1:$B$8,2,0)</f>
        <v>Daily</v>
      </c>
      <c r="M7167" s="3" t="str">
        <f t="shared" ca="1" si="1233"/>
        <v>Manual</v>
      </c>
      <c r="N7167" s="3">
        <f t="shared" ca="1" si="1234"/>
        <v>5</v>
      </c>
      <c r="O7167" s="3">
        <f t="shared" ca="1" si="1234"/>
        <v>1</v>
      </c>
      <c r="P7167" s="3">
        <f t="shared" ca="1" si="1234"/>
        <v>4</v>
      </c>
    </row>
    <row r="7168" spans="1:16" x14ac:dyDescent="0.25">
      <c r="A7168" s="3">
        <f t="shared" ca="1" si="1224"/>
        <v>530291408</v>
      </c>
      <c r="B7168" s="3">
        <f t="shared" ca="1" si="1225"/>
        <v>2453</v>
      </c>
      <c r="C7168" s="1">
        <f t="shared" ca="1" si="1226"/>
        <v>27114</v>
      </c>
      <c r="D7168" s="7">
        <f t="shared" ca="1" si="1227"/>
        <v>5</v>
      </c>
      <c r="E7168" s="3" t="str">
        <f ca="1">VLOOKUP(D7168,State!$A$1:$B$9,2,0)</f>
        <v>NT</v>
      </c>
      <c r="F7168" s="3">
        <f t="shared" ca="1" si="1228"/>
        <v>446</v>
      </c>
      <c r="G7168" s="3" t="str">
        <f ca="1">VLOOKUP(F7168,Occupation!$A$1:$B$915,2,0)</f>
        <v>Plumbing Inspector</v>
      </c>
      <c r="H7168" s="3">
        <f t="shared" ca="1" si="1229"/>
        <v>4</v>
      </c>
      <c r="I7168" s="3">
        <f t="shared" ca="1" si="1230"/>
        <v>28782.71</v>
      </c>
      <c r="J7168" s="3">
        <f t="shared" ca="1" si="1231"/>
        <v>5.0513603927752504E-2</v>
      </c>
      <c r="K7168" s="3">
        <f t="shared" ca="1" si="1232"/>
        <v>1</v>
      </c>
      <c r="L7168" s="3" t="str">
        <f ca="1">VLOOKUP(K7168,Freq_Investment!$A$1:$B$8,2,0)</f>
        <v>Daily</v>
      </c>
      <c r="M7168" s="3" t="str">
        <f t="shared" ca="1" si="1233"/>
        <v>Auto</v>
      </c>
      <c r="N7168" s="3">
        <f t="shared" ca="1" si="1234"/>
        <v>3</v>
      </c>
      <c r="O7168" s="3">
        <f t="shared" ca="1" si="1234"/>
        <v>3</v>
      </c>
      <c r="P7168" s="3">
        <f t="shared" ca="1" si="1234"/>
        <v>4</v>
      </c>
    </row>
    <row r="7169" spans="1:16" x14ac:dyDescent="0.25">
      <c r="A7169" s="3">
        <f t="shared" ca="1" si="1224"/>
        <v>340910792</v>
      </c>
      <c r="B7169" s="3">
        <f t="shared" ca="1" si="1225"/>
        <v>8804</v>
      </c>
      <c r="C7169" s="1">
        <f t="shared" ca="1" si="1226"/>
        <v>27282</v>
      </c>
      <c r="D7169" s="7">
        <f t="shared" ca="1" si="1227"/>
        <v>6</v>
      </c>
      <c r="E7169" s="3" t="str">
        <f ca="1">VLOOKUP(D7169,State!$A$1:$B$9,2,0)</f>
        <v>TAS</v>
      </c>
      <c r="F7169" s="3">
        <f t="shared" ca="1" si="1228"/>
        <v>402</v>
      </c>
      <c r="G7169" s="3" t="str">
        <f ca="1">VLOOKUP(F7169,Occupation!$A$1:$B$915,2,0)</f>
        <v>Student Counsellor</v>
      </c>
      <c r="H7169" s="3">
        <f t="shared" ca="1" si="1229"/>
        <v>3</v>
      </c>
      <c r="I7169" s="3">
        <f t="shared" ca="1" si="1230"/>
        <v>24908.400000000001</v>
      </c>
      <c r="J7169" s="3">
        <f t="shared" ca="1" si="1231"/>
        <v>2.8329501564684723E-2</v>
      </c>
      <c r="K7169" s="3">
        <f t="shared" ca="1" si="1232"/>
        <v>4</v>
      </c>
      <c r="L7169" s="3" t="str">
        <f ca="1">VLOOKUP(K7169,Freq_Investment!$A$1:$B$8,2,0)</f>
        <v>Monthly</v>
      </c>
      <c r="M7169" s="3" t="str">
        <f t="shared" ca="1" si="1233"/>
        <v>Auto</v>
      </c>
      <c r="N7169" s="3">
        <f t="shared" ca="1" si="1234"/>
        <v>5</v>
      </c>
      <c r="O7169" s="3">
        <f t="shared" ca="1" si="1234"/>
        <v>4</v>
      </c>
      <c r="P7169" s="3">
        <f t="shared" ca="1" si="1234"/>
        <v>4</v>
      </c>
    </row>
    <row r="7170" spans="1:16" x14ac:dyDescent="0.25">
      <c r="A7170" s="3">
        <f t="shared" ca="1" si="1224"/>
        <v>661067137</v>
      </c>
      <c r="B7170" s="3">
        <f t="shared" ca="1" si="1225"/>
        <v>5378</v>
      </c>
      <c r="C7170" s="1">
        <f t="shared" ca="1" si="1226"/>
        <v>37367</v>
      </c>
      <c r="D7170" s="7">
        <f t="shared" ca="1" si="1227"/>
        <v>7</v>
      </c>
      <c r="E7170" s="3" t="str">
        <f ca="1">VLOOKUP(D7170,State!$A$1:$B$9,2,0)</f>
        <v>VIC</v>
      </c>
      <c r="F7170" s="3">
        <f t="shared" ca="1" si="1228"/>
        <v>563</v>
      </c>
      <c r="G7170" s="3" t="str">
        <f ca="1">VLOOKUP(F7170,Occupation!$A$1:$B$915,2,0)</f>
        <v>Horticultural Supervisor or Specialist</v>
      </c>
      <c r="H7170" s="3">
        <f t="shared" ca="1" si="1229"/>
        <v>9</v>
      </c>
      <c r="I7170" s="3">
        <f t="shared" ca="1" si="1230"/>
        <v>91811.56</v>
      </c>
      <c r="J7170" s="3">
        <f t="shared" ca="1" si="1231"/>
        <v>0.2254558227280381</v>
      </c>
      <c r="K7170" s="3">
        <f t="shared" ca="1" si="1232"/>
        <v>5</v>
      </c>
      <c r="L7170" s="3" t="str">
        <f ca="1">VLOOKUP(K7170,Freq_Investment!$A$1:$B$8,2,0)</f>
        <v>Quarterly</v>
      </c>
      <c r="M7170" s="3" t="str">
        <f t="shared" ca="1" si="1233"/>
        <v>Manual</v>
      </c>
      <c r="N7170" s="3">
        <f t="shared" ca="1" si="1234"/>
        <v>4</v>
      </c>
      <c r="O7170" s="3">
        <f t="shared" ca="1" si="1234"/>
        <v>2</v>
      </c>
      <c r="P7170" s="3">
        <f t="shared" ca="1" si="1234"/>
        <v>3</v>
      </c>
    </row>
    <row r="7171" spans="1:16" x14ac:dyDescent="0.25">
      <c r="A7171" s="3">
        <f t="shared" ref="A7171:A7234" ca="1" si="1235">RANDBETWEEN(10000000,1000000000)</f>
        <v>997687655</v>
      </c>
      <c r="B7171" s="3">
        <f t="shared" ref="B7171:B7234" ca="1" si="1236">RANDBETWEEN(1,10000)</f>
        <v>596</v>
      </c>
      <c r="C7171" s="1">
        <f t="shared" ref="C7171:C7234" ca="1" si="1237">DATE(RANDBETWEEN(1970,2021),RANDBETWEEN(1,12),RANDBETWEEN(1,28))</f>
        <v>25734</v>
      </c>
      <c r="D7171" s="7">
        <f t="shared" ref="D7171:D7234" ca="1" si="1238">RANDBETWEEN(1,8)</f>
        <v>7</v>
      </c>
      <c r="E7171" s="3" t="str">
        <f ca="1">VLOOKUP(D7171,State!$A$1:$B$9,2,0)</f>
        <v>VIC</v>
      </c>
      <c r="F7171" s="3">
        <f t="shared" ref="F7171:F7234" ca="1" si="1239">RANDBETWEEN(1,914)</f>
        <v>327</v>
      </c>
      <c r="G7171" s="3" t="str">
        <f ca="1">VLOOKUP(F7171,Occupation!$A$1:$B$915,2,0)</f>
        <v>Thoracic Medicine Specialist</v>
      </c>
      <c r="H7171" s="3">
        <f t="shared" ref="H7171:H7234" ca="1" si="1240">RANDBETWEEN(1,10)</f>
        <v>5</v>
      </c>
      <c r="I7171" s="3">
        <f t="shared" ref="I7171:I7234" ca="1" si="1241">ROUND(RAND()*100000,2)</f>
        <v>89404.51</v>
      </c>
      <c r="J7171" s="3">
        <f t="shared" ref="J7171:J7234" ca="1" si="1242">RAND()/2</f>
        <v>0.41206656485049187</v>
      </c>
      <c r="K7171" s="3">
        <f t="shared" ref="K7171:K7234" ca="1" si="1243">RANDBETWEEN(1,7)</f>
        <v>4</v>
      </c>
      <c r="L7171" s="3" t="str">
        <f ca="1">VLOOKUP(K7171,Freq_Investment!$A$1:$B$8,2,0)</f>
        <v>Monthly</v>
      </c>
      <c r="M7171" s="3" t="str">
        <f t="shared" ref="M7171:M7234" ca="1" si="1244">IF(RANDBETWEEN(1,2)&gt;1,"Auto","Manual")</f>
        <v>Auto</v>
      </c>
      <c r="N7171" s="3">
        <f t="shared" ca="1" si="1234"/>
        <v>5</v>
      </c>
      <c r="O7171" s="3">
        <f t="shared" ca="1" si="1234"/>
        <v>5</v>
      </c>
      <c r="P7171" s="3">
        <f t="shared" ca="1" si="1234"/>
        <v>4</v>
      </c>
    </row>
    <row r="7172" spans="1:16" x14ac:dyDescent="0.25">
      <c r="A7172" s="3">
        <f t="shared" ca="1" si="1235"/>
        <v>197297702</v>
      </c>
      <c r="B7172" s="3">
        <f t="shared" ca="1" si="1236"/>
        <v>6595</v>
      </c>
      <c r="C7172" s="1">
        <f t="shared" ca="1" si="1237"/>
        <v>43564</v>
      </c>
      <c r="D7172" s="7">
        <f t="shared" ca="1" si="1238"/>
        <v>8</v>
      </c>
      <c r="E7172" s="3" t="str">
        <f ca="1">VLOOKUP(D7172,State!$A$1:$B$9,2,0)</f>
        <v>ACT</v>
      </c>
      <c r="F7172" s="3">
        <f t="shared" ca="1" si="1239"/>
        <v>489</v>
      </c>
      <c r="G7172" s="3" t="str">
        <f ca="1">VLOOKUP(F7172,Occupation!$A$1:$B$915,2,0)</f>
        <v>Fitter and Turner</v>
      </c>
      <c r="H7172" s="3">
        <f t="shared" ca="1" si="1240"/>
        <v>4</v>
      </c>
      <c r="I7172" s="3">
        <f t="shared" ca="1" si="1241"/>
        <v>88218.1</v>
      </c>
      <c r="J7172" s="3">
        <f t="shared" ca="1" si="1242"/>
        <v>9.4531824749197912E-2</v>
      </c>
      <c r="K7172" s="3">
        <f t="shared" ca="1" si="1243"/>
        <v>1</v>
      </c>
      <c r="L7172" s="3" t="str">
        <f ca="1">VLOOKUP(K7172,Freq_Investment!$A$1:$B$8,2,0)</f>
        <v>Daily</v>
      </c>
      <c r="M7172" s="3" t="str">
        <f t="shared" ca="1" si="1244"/>
        <v>Manual</v>
      </c>
      <c r="N7172" s="3">
        <f t="shared" ca="1" si="1234"/>
        <v>2</v>
      </c>
      <c r="O7172" s="3">
        <f t="shared" ca="1" si="1234"/>
        <v>3</v>
      </c>
      <c r="P7172" s="3">
        <f t="shared" ca="1" si="1234"/>
        <v>4</v>
      </c>
    </row>
    <row r="7173" spans="1:16" x14ac:dyDescent="0.25">
      <c r="A7173" s="3">
        <f t="shared" ca="1" si="1235"/>
        <v>151144564</v>
      </c>
      <c r="B7173" s="3">
        <f t="shared" ca="1" si="1236"/>
        <v>2991</v>
      </c>
      <c r="C7173" s="1">
        <f t="shared" ca="1" si="1237"/>
        <v>26299</v>
      </c>
      <c r="D7173" s="7">
        <f t="shared" ca="1" si="1238"/>
        <v>6</v>
      </c>
      <c r="E7173" s="3" t="str">
        <f ca="1">VLOOKUP(D7173,State!$A$1:$B$9,2,0)</f>
        <v>TAS</v>
      </c>
      <c r="F7173" s="3">
        <f t="shared" ca="1" si="1239"/>
        <v>272</v>
      </c>
      <c r="G7173" s="3" t="str">
        <f ca="1">VLOOKUP(F7173,Occupation!$A$1:$B$915,2,0)</f>
        <v>University Lecturer</v>
      </c>
      <c r="H7173" s="3">
        <f t="shared" ca="1" si="1240"/>
        <v>4</v>
      </c>
      <c r="I7173" s="3">
        <f t="shared" ca="1" si="1241"/>
        <v>47337.47</v>
      </c>
      <c r="J7173" s="3">
        <f t="shared" ca="1" si="1242"/>
        <v>0.39107083007573323</v>
      </c>
      <c r="K7173" s="3">
        <f t="shared" ca="1" si="1243"/>
        <v>2</v>
      </c>
      <c r="L7173" s="3" t="str">
        <f ca="1">VLOOKUP(K7173,Freq_Investment!$A$1:$B$8,2,0)</f>
        <v>Weekly</v>
      </c>
      <c r="M7173" s="3" t="str">
        <f t="shared" ca="1" si="1244"/>
        <v>Manual</v>
      </c>
      <c r="N7173" s="3">
        <f t="shared" ca="1" si="1234"/>
        <v>2</v>
      </c>
      <c r="O7173" s="3">
        <f t="shared" ca="1" si="1234"/>
        <v>1</v>
      </c>
      <c r="P7173" s="3">
        <f t="shared" ca="1" si="1234"/>
        <v>4</v>
      </c>
    </row>
    <row r="7174" spans="1:16" x14ac:dyDescent="0.25">
      <c r="A7174" s="3">
        <f t="shared" ca="1" si="1235"/>
        <v>706671228</v>
      </c>
      <c r="B7174" s="3">
        <f t="shared" ca="1" si="1236"/>
        <v>4704</v>
      </c>
      <c r="C7174" s="1">
        <f t="shared" ca="1" si="1237"/>
        <v>28587</v>
      </c>
      <c r="D7174" s="7">
        <f t="shared" ca="1" si="1238"/>
        <v>2</v>
      </c>
      <c r="E7174" s="3" t="str">
        <f ca="1">VLOOKUP(D7174,State!$A$1:$B$9,2,0)</f>
        <v>QLD</v>
      </c>
      <c r="F7174" s="3">
        <f t="shared" ca="1" si="1239"/>
        <v>42</v>
      </c>
      <c r="G7174" s="3" t="str">
        <f ca="1">VLOOKUP(F7174,Occupation!$A$1:$B$915,2,0)</f>
        <v>Manufacturer</v>
      </c>
      <c r="H7174" s="3">
        <f t="shared" ca="1" si="1240"/>
        <v>8</v>
      </c>
      <c r="I7174" s="3">
        <f t="shared" ca="1" si="1241"/>
        <v>69700.37</v>
      </c>
      <c r="J7174" s="3">
        <f t="shared" ca="1" si="1242"/>
        <v>0.10570356546691217</v>
      </c>
      <c r="K7174" s="3">
        <f t="shared" ca="1" si="1243"/>
        <v>7</v>
      </c>
      <c r="L7174" s="3" t="str">
        <f ca="1">VLOOKUP(K7174,Freq_Investment!$A$1:$B$8,2,0)</f>
        <v>Yearly</v>
      </c>
      <c r="M7174" s="3" t="str">
        <f t="shared" ca="1" si="1244"/>
        <v>Auto</v>
      </c>
      <c r="N7174" s="3">
        <f t="shared" ca="1" si="1234"/>
        <v>2</v>
      </c>
      <c r="O7174" s="3">
        <f t="shared" ca="1" si="1234"/>
        <v>5</v>
      </c>
      <c r="P7174" s="3">
        <f t="shared" ca="1" si="1234"/>
        <v>4</v>
      </c>
    </row>
    <row r="7175" spans="1:16" x14ac:dyDescent="0.25">
      <c r="A7175" s="3">
        <f t="shared" ca="1" si="1235"/>
        <v>677604475</v>
      </c>
      <c r="B7175" s="3">
        <f t="shared" ca="1" si="1236"/>
        <v>1685</v>
      </c>
      <c r="C7175" s="1">
        <f t="shared" ca="1" si="1237"/>
        <v>26750</v>
      </c>
      <c r="D7175" s="7">
        <f t="shared" ca="1" si="1238"/>
        <v>2</v>
      </c>
      <c r="E7175" s="3" t="str">
        <f ca="1">VLOOKUP(D7175,State!$A$1:$B$9,2,0)</f>
        <v>QLD</v>
      </c>
      <c r="F7175" s="3">
        <f t="shared" ca="1" si="1239"/>
        <v>633</v>
      </c>
      <c r="G7175" s="3" t="str">
        <f ca="1">VLOOKUP(F7175,Occupation!$A$1:$B$915,2,0)</f>
        <v>Community Worker</v>
      </c>
      <c r="H7175" s="3">
        <f t="shared" ca="1" si="1240"/>
        <v>1</v>
      </c>
      <c r="I7175" s="3">
        <f t="shared" ca="1" si="1241"/>
        <v>15021.48</v>
      </c>
      <c r="J7175" s="3">
        <f t="shared" ca="1" si="1242"/>
        <v>0.2935519833389067</v>
      </c>
      <c r="K7175" s="3">
        <f t="shared" ca="1" si="1243"/>
        <v>5</v>
      </c>
      <c r="L7175" s="3" t="str">
        <f ca="1">VLOOKUP(K7175,Freq_Investment!$A$1:$B$8,2,0)</f>
        <v>Quarterly</v>
      </c>
      <c r="M7175" s="3" t="str">
        <f t="shared" ca="1" si="1244"/>
        <v>Auto</v>
      </c>
      <c r="N7175" s="3">
        <f t="shared" ca="1" si="1234"/>
        <v>2</v>
      </c>
      <c r="O7175" s="3">
        <f t="shared" ca="1" si="1234"/>
        <v>5</v>
      </c>
      <c r="P7175" s="3">
        <f t="shared" ca="1" si="1234"/>
        <v>3</v>
      </c>
    </row>
    <row r="7176" spans="1:16" x14ac:dyDescent="0.25">
      <c r="A7176" s="3">
        <f t="shared" ca="1" si="1235"/>
        <v>961948875</v>
      </c>
      <c r="B7176" s="3">
        <f t="shared" ca="1" si="1236"/>
        <v>8969</v>
      </c>
      <c r="C7176" s="1">
        <f t="shared" ca="1" si="1237"/>
        <v>26549</v>
      </c>
      <c r="D7176" s="7">
        <f t="shared" ca="1" si="1238"/>
        <v>2</v>
      </c>
      <c r="E7176" s="3" t="str">
        <f ca="1">VLOOKUP(D7176,State!$A$1:$B$9,2,0)</f>
        <v>QLD</v>
      </c>
      <c r="F7176" s="3">
        <f t="shared" ca="1" si="1239"/>
        <v>660</v>
      </c>
      <c r="G7176" s="3" t="str">
        <f ca="1">VLOOKUP(F7176,Occupation!$A$1:$B$915,2,0)</f>
        <v>Waiter</v>
      </c>
      <c r="H7176" s="3">
        <f t="shared" ca="1" si="1240"/>
        <v>9</v>
      </c>
      <c r="I7176" s="3">
        <f t="shared" ca="1" si="1241"/>
        <v>6348.31</v>
      </c>
      <c r="J7176" s="3">
        <f t="shared" ca="1" si="1242"/>
        <v>0.19934400257666374</v>
      </c>
      <c r="K7176" s="3">
        <f t="shared" ca="1" si="1243"/>
        <v>6</v>
      </c>
      <c r="L7176" s="3" t="str">
        <f ca="1">VLOOKUP(K7176,Freq_Investment!$A$1:$B$8,2,0)</f>
        <v>Half-yearly</v>
      </c>
      <c r="M7176" s="3" t="str">
        <f t="shared" ca="1" si="1244"/>
        <v>Auto</v>
      </c>
      <c r="N7176" s="3">
        <f t="shared" ca="1" si="1234"/>
        <v>2</v>
      </c>
      <c r="O7176" s="3">
        <f t="shared" ca="1" si="1234"/>
        <v>2</v>
      </c>
      <c r="P7176" s="3">
        <f t="shared" ca="1" si="1234"/>
        <v>4</v>
      </c>
    </row>
    <row r="7177" spans="1:16" x14ac:dyDescent="0.25">
      <c r="A7177" s="3">
        <f t="shared" ca="1" si="1235"/>
        <v>937425085</v>
      </c>
      <c r="B7177" s="3">
        <f t="shared" ca="1" si="1236"/>
        <v>6623</v>
      </c>
      <c r="C7177" s="1">
        <f t="shared" ca="1" si="1237"/>
        <v>38379</v>
      </c>
      <c r="D7177" s="7">
        <f t="shared" ca="1" si="1238"/>
        <v>6</v>
      </c>
      <c r="E7177" s="3" t="str">
        <f ca="1">VLOOKUP(D7177,State!$A$1:$B$9,2,0)</f>
        <v>TAS</v>
      </c>
      <c r="F7177" s="3">
        <f t="shared" ca="1" si="1239"/>
        <v>333</v>
      </c>
      <c r="G7177" s="3" t="str">
        <f ca="1">VLOOKUP(F7177,Occupation!$A$1:$B$915,2,0)</f>
        <v>Orthopaedic Surgeon</v>
      </c>
      <c r="H7177" s="3">
        <f t="shared" ca="1" si="1240"/>
        <v>5</v>
      </c>
      <c r="I7177" s="3">
        <f t="shared" ca="1" si="1241"/>
        <v>65752.42</v>
      </c>
      <c r="J7177" s="3">
        <f t="shared" ca="1" si="1242"/>
        <v>0.27041355398591654</v>
      </c>
      <c r="K7177" s="3">
        <f t="shared" ca="1" si="1243"/>
        <v>3</v>
      </c>
      <c r="L7177" s="3" t="str">
        <f ca="1">VLOOKUP(K7177,Freq_Investment!$A$1:$B$8,2,0)</f>
        <v>Fortnightly</v>
      </c>
      <c r="M7177" s="3" t="str">
        <f t="shared" ca="1" si="1244"/>
        <v>Manual</v>
      </c>
      <c r="N7177" s="3">
        <f t="shared" ca="1" si="1234"/>
        <v>1</v>
      </c>
      <c r="O7177" s="3">
        <f t="shared" ca="1" si="1234"/>
        <v>4</v>
      </c>
      <c r="P7177" s="3">
        <f t="shared" ca="1" si="1234"/>
        <v>2</v>
      </c>
    </row>
    <row r="7178" spans="1:16" x14ac:dyDescent="0.25">
      <c r="A7178" s="3">
        <f t="shared" ca="1" si="1235"/>
        <v>60594233</v>
      </c>
      <c r="B7178" s="3">
        <f t="shared" ca="1" si="1236"/>
        <v>4069</v>
      </c>
      <c r="C7178" s="1">
        <f t="shared" ca="1" si="1237"/>
        <v>34535</v>
      </c>
      <c r="D7178" s="7">
        <f t="shared" ca="1" si="1238"/>
        <v>4</v>
      </c>
      <c r="E7178" s="3" t="str">
        <f ca="1">VLOOKUP(D7178,State!$A$1:$B$9,2,0)</f>
        <v>WA</v>
      </c>
      <c r="F7178" s="3">
        <f t="shared" ca="1" si="1239"/>
        <v>123</v>
      </c>
      <c r="G7178" s="3" t="str">
        <f ca="1">VLOOKUP(F7178,Occupation!$A$1:$B$915,2,0)</f>
        <v>Film, Television, Radio and Stage Directors nec</v>
      </c>
      <c r="H7178" s="3">
        <f t="shared" ca="1" si="1240"/>
        <v>6</v>
      </c>
      <c r="I7178" s="3">
        <f t="shared" ca="1" si="1241"/>
        <v>74750.41</v>
      </c>
      <c r="J7178" s="3">
        <f t="shared" ca="1" si="1242"/>
        <v>0.36358851639639111</v>
      </c>
      <c r="K7178" s="3">
        <f t="shared" ca="1" si="1243"/>
        <v>2</v>
      </c>
      <c r="L7178" s="3" t="str">
        <f ca="1">VLOOKUP(K7178,Freq_Investment!$A$1:$B$8,2,0)</f>
        <v>Weekly</v>
      </c>
      <c r="M7178" s="3" t="str">
        <f t="shared" ca="1" si="1244"/>
        <v>Auto</v>
      </c>
      <c r="N7178" s="3">
        <f t="shared" ca="1" si="1234"/>
        <v>2</v>
      </c>
      <c r="O7178" s="3">
        <f t="shared" ca="1" si="1234"/>
        <v>1</v>
      </c>
      <c r="P7178" s="3">
        <f t="shared" ca="1" si="1234"/>
        <v>4</v>
      </c>
    </row>
    <row r="7179" spans="1:16" x14ac:dyDescent="0.25">
      <c r="A7179" s="3">
        <f t="shared" ca="1" si="1235"/>
        <v>565074547</v>
      </c>
      <c r="B7179" s="3">
        <f t="shared" ca="1" si="1236"/>
        <v>5325</v>
      </c>
      <c r="C7179" s="1">
        <f t="shared" ca="1" si="1237"/>
        <v>28666</v>
      </c>
      <c r="D7179" s="7">
        <f t="shared" ca="1" si="1238"/>
        <v>5</v>
      </c>
      <c r="E7179" s="3" t="str">
        <f ca="1">VLOOKUP(D7179,State!$A$1:$B$9,2,0)</f>
        <v>NT</v>
      </c>
      <c r="F7179" s="3">
        <f t="shared" ca="1" si="1239"/>
        <v>758</v>
      </c>
      <c r="G7179" s="3" t="str">
        <f ca="1">VLOOKUP(F7179,Occupation!$A$1:$B$915,2,0)</f>
        <v>Customs Officer</v>
      </c>
      <c r="H7179" s="3">
        <f t="shared" ca="1" si="1240"/>
        <v>5</v>
      </c>
      <c r="I7179" s="3">
        <f t="shared" ca="1" si="1241"/>
        <v>87610.85</v>
      </c>
      <c r="J7179" s="3">
        <f t="shared" ca="1" si="1242"/>
        <v>0.34557721476363368</v>
      </c>
      <c r="K7179" s="3">
        <f t="shared" ca="1" si="1243"/>
        <v>6</v>
      </c>
      <c r="L7179" s="3" t="str">
        <f ca="1">VLOOKUP(K7179,Freq_Investment!$A$1:$B$8,2,0)</f>
        <v>Half-yearly</v>
      </c>
      <c r="M7179" s="3" t="str">
        <f t="shared" ca="1" si="1244"/>
        <v>Auto</v>
      </c>
      <c r="N7179" s="3">
        <f t="shared" ca="1" si="1234"/>
        <v>4</v>
      </c>
      <c r="O7179" s="3">
        <f t="shared" ca="1" si="1234"/>
        <v>1</v>
      </c>
      <c r="P7179" s="3">
        <f t="shared" ca="1" si="1234"/>
        <v>2</v>
      </c>
    </row>
    <row r="7180" spans="1:16" x14ac:dyDescent="0.25">
      <c r="A7180" s="3">
        <f t="shared" ca="1" si="1235"/>
        <v>229103069</v>
      </c>
      <c r="B7180" s="3">
        <f t="shared" ca="1" si="1236"/>
        <v>7956</v>
      </c>
      <c r="C7180" s="1">
        <f t="shared" ca="1" si="1237"/>
        <v>31089</v>
      </c>
      <c r="D7180" s="7">
        <f t="shared" ca="1" si="1238"/>
        <v>2</v>
      </c>
      <c r="E7180" s="3" t="str">
        <f ca="1">VLOOKUP(D7180,State!$A$1:$B$9,2,0)</f>
        <v>QLD</v>
      </c>
      <c r="F7180" s="3">
        <f t="shared" ca="1" si="1239"/>
        <v>265</v>
      </c>
      <c r="G7180" s="3" t="str">
        <f ca="1">VLOOKUP(F7180,Occupation!$A$1:$B$915,2,0)</f>
        <v>Primary School Teacher</v>
      </c>
      <c r="H7180" s="3">
        <f t="shared" ca="1" si="1240"/>
        <v>7</v>
      </c>
      <c r="I7180" s="3">
        <f t="shared" ca="1" si="1241"/>
        <v>41263.43</v>
      </c>
      <c r="J7180" s="3">
        <f t="shared" ca="1" si="1242"/>
        <v>0.40263581995188391</v>
      </c>
      <c r="K7180" s="3">
        <f t="shared" ca="1" si="1243"/>
        <v>4</v>
      </c>
      <c r="L7180" s="3" t="str">
        <f ca="1">VLOOKUP(K7180,Freq_Investment!$A$1:$B$8,2,0)</f>
        <v>Monthly</v>
      </c>
      <c r="M7180" s="3" t="str">
        <f t="shared" ca="1" si="1244"/>
        <v>Auto</v>
      </c>
      <c r="N7180" s="3">
        <f t="shared" ca="1" si="1234"/>
        <v>1</v>
      </c>
      <c r="O7180" s="3">
        <f t="shared" ca="1" si="1234"/>
        <v>4</v>
      </c>
      <c r="P7180" s="3">
        <f t="shared" ca="1" si="1234"/>
        <v>2</v>
      </c>
    </row>
    <row r="7181" spans="1:16" x14ac:dyDescent="0.25">
      <c r="A7181" s="3">
        <f t="shared" ca="1" si="1235"/>
        <v>253632675</v>
      </c>
      <c r="B7181" s="3">
        <f t="shared" ca="1" si="1236"/>
        <v>5792</v>
      </c>
      <c r="C7181" s="1">
        <f t="shared" ca="1" si="1237"/>
        <v>37494</v>
      </c>
      <c r="D7181" s="7">
        <f t="shared" ca="1" si="1238"/>
        <v>4</v>
      </c>
      <c r="E7181" s="3" t="str">
        <f ca="1">VLOOKUP(D7181,State!$A$1:$B$9,2,0)</f>
        <v>WA</v>
      </c>
      <c r="F7181" s="3">
        <f t="shared" ca="1" si="1239"/>
        <v>336</v>
      </c>
      <c r="G7181" s="3" t="str">
        <f ca="1">VLOOKUP(F7181,Occupation!$A$1:$B$915,2,0)</f>
        <v>Plastic and Reconstructive Surgeon</v>
      </c>
      <c r="H7181" s="3">
        <f t="shared" ca="1" si="1240"/>
        <v>10</v>
      </c>
      <c r="I7181" s="3">
        <f t="shared" ca="1" si="1241"/>
        <v>60918.34</v>
      </c>
      <c r="J7181" s="3">
        <f t="shared" ca="1" si="1242"/>
        <v>0.29108220713066152</v>
      </c>
      <c r="K7181" s="3">
        <f t="shared" ca="1" si="1243"/>
        <v>2</v>
      </c>
      <c r="L7181" s="3" t="str">
        <f ca="1">VLOOKUP(K7181,Freq_Investment!$A$1:$B$8,2,0)</f>
        <v>Weekly</v>
      </c>
      <c r="M7181" s="3" t="str">
        <f t="shared" ca="1" si="1244"/>
        <v>Auto</v>
      </c>
      <c r="N7181" s="3">
        <f t="shared" ca="1" si="1234"/>
        <v>1</v>
      </c>
      <c r="O7181" s="3">
        <f t="shared" ca="1" si="1234"/>
        <v>1</v>
      </c>
      <c r="P7181" s="3">
        <f t="shared" ca="1" si="1234"/>
        <v>5</v>
      </c>
    </row>
    <row r="7182" spans="1:16" x14ac:dyDescent="0.25">
      <c r="A7182" s="3">
        <f t="shared" ca="1" si="1235"/>
        <v>534591834</v>
      </c>
      <c r="B7182" s="3">
        <f t="shared" ca="1" si="1236"/>
        <v>5187</v>
      </c>
      <c r="C7182" s="1">
        <f t="shared" ca="1" si="1237"/>
        <v>30567</v>
      </c>
      <c r="D7182" s="7">
        <f t="shared" ca="1" si="1238"/>
        <v>8</v>
      </c>
      <c r="E7182" s="3" t="str">
        <f ca="1">VLOOKUP(D7182,State!$A$1:$B$9,2,0)</f>
        <v>ACT</v>
      </c>
      <c r="F7182" s="3">
        <f t="shared" ca="1" si="1239"/>
        <v>727</v>
      </c>
      <c r="G7182" s="3" t="str">
        <f ca="1">VLOOKUP(F7182,Occupation!$A$1:$B$915,2,0)</f>
        <v>Information Officer</v>
      </c>
      <c r="H7182" s="3">
        <f t="shared" ca="1" si="1240"/>
        <v>3</v>
      </c>
      <c r="I7182" s="3">
        <f t="shared" ca="1" si="1241"/>
        <v>65761.19</v>
      </c>
      <c r="J7182" s="3">
        <f t="shared" ca="1" si="1242"/>
        <v>0.19339537508689791</v>
      </c>
      <c r="K7182" s="3">
        <f t="shared" ca="1" si="1243"/>
        <v>7</v>
      </c>
      <c r="L7182" s="3" t="str">
        <f ca="1">VLOOKUP(K7182,Freq_Investment!$A$1:$B$8,2,0)</f>
        <v>Yearly</v>
      </c>
      <c r="M7182" s="3" t="str">
        <f t="shared" ca="1" si="1244"/>
        <v>Auto</v>
      </c>
      <c r="N7182" s="3">
        <f t="shared" ca="1" si="1234"/>
        <v>1</v>
      </c>
      <c r="O7182" s="3">
        <f t="shared" ca="1" si="1234"/>
        <v>5</v>
      </c>
      <c r="P7182" s="3">
        <f t="shared" ca="1" si="1234"/>
        <v>3</v>
      </c>
    </row>
    <row r="7183" spans="1:16" x14ac:dyDescent="0.25">
      <c r="A7183" s="3">
        <f t="shared" ca="1" si="1235"/>
        <v>524005704</v>
      </c>
      <c r="B7183" s="3">
        <f t="shared" ca="1" si="1236"/>
        <v>9630</v>
      </c>
      <c r="C7183" s="1">
        <f t="shared" ca="1" si="1237"/>
        <v>40008</v>
      </c>
      <c r="D7183" s="7">
        <f t="shared" ca="1" si="1238"/>
        <v>8</v>
      </c>
      <c r="E7183" s="3" t="str">
        <f ca="1">VLOOKUP(D7183,State!$A$1:$B$9,2,0)</f>
        <v>ACT</v>
      </c>
      <c r="F7183" s="3">
        <f t="shared" ca="1" si="1239"/>
        <v>348</v>
      </c>
      <c r="G7183" s="3" t="str">
        <f ca="1">VLOOKUP(F7183,Occupation!$A$1:$B$915,2,0)</f>
        <v>Nurse Educator</v>
      </c>
      <c r="H7183" s="3">
        <f t="shared" ca="1" si="1240"/>
        <v>7</v>
      </c>
      <c r="I7183" s="3">
        <f t="shared" ca="1" si="1241"/>
        <v>42943.48</v>
      </c>
      <c r="J7183" s="3">
        <f t="shared" ca="1" si="1242"/>
        <v>0.23510320729519779</v>
      </c>
      <c r="K7183" s="3">
        <f t="shared" ca="1" si="1243"/>
        <v>1</v>
      </c>
      <c r="L7183" s="3" t="str">
        <f ca="1">VLOOKUP(K7183,Freq_Investment!$A$1:$B$8,2,0)</f>
        <v>Daily</v>
      </c>
      <c r="M7183" s="3" t="str">
        <f t="shared" ca="1" si="1244"/>
        <v>Manual</v>
      </c>
      <c r="N7183" s="3">
        <f t="shared" ca="1" si="1234"/>
        <v>2</v>
      </c>
      <c r="O7183" s="3">
        <f t="shared" ca="1" si="1234"/>
        <v>3</v>
      </c>
      <c r="P7183" s="3">
        <f t="shared" ca="1" si="1234"/>
        <v>5</v>
      </c>
    </row>
    <row r="7184" spans="1:16" x14ac:dyDescent="0.25">
      <c r="A7184" s="3">
        <f t="shared" ca="1" si="1235"/>
        <v>604706376</v>
      </c>
      <c r="B7184" s="3">
        <f t="shared" ca="1" si="1236"/>
        <v>4330</v>
      </c>
      <c r="C7184" s="1">
        <f t="shared" ca="1" si="1237"/>
        <v>38635</v>
      </c>
      <c r="D7184" s="7">
        <f t="shared" ca="1" si="1238"/>
        <v>2</v>
      </c>
      <c r="E7184" s="3" t="str">
        <f ca="1">VLOOKUP(D7184,State!$A$1:$B$9,2,0)</f>
        <v>QLD</v>
      </c>
      <c r="F7184" s="3">
        <f t="shared" ca="1" si="1239"/>
        <v>257</v>
      </c>
      <c r="G7184" s="3" t="str">
        <f ca="1">VLOOKUP(F7184,Occupation!$A$1:$B$915,2,0)</f>
        <v>Veterinarian</v>
      </c>
      <c r="H7184" s="3">
        <f t="shared" ca="1" si="1240"/>
        <v>1</v>
      </c>
      <c r="I7184" s="3">
        <f t="shared" ca="1" si="1241"/>
        <v>34525.410000000003</v>
      </c>
      <c r="J7184" s="3">
        <f t="shared" ca="1" si="1242"/>
        <v>9.043197188226737E-2</v>
      </c>
      <c r="K7184" s="3">
        <f t="shared" ca="1" si="1243"/>
        <v>7</v>
      </c>
      <c r="L7184" s="3" t="str">
        <f ca="1">VLOOKUP(K7184,Freq_Investment!$A$1:$B$8,2,0)</f>
        <v>Yearly</v>
      </c>
      <c r="M7184" s="3" t="str">
        <f t="shared" ca="1" si="1244"/>
        <v>Manual</v>
      </c>
      <c r="N7184" s="3">
        <f t="shared" ca="1" si="1234"/>
        <v>3</v>
      </c>
      <c r="O7184" s="3">
        <f t="shared" ca="1" si="1234"/>
        <v>4</v>
      </c>
      <c r="P7184" s="3">
        <f t="shared" ca="1" si="1234"/>
        <v>3</v>
      </c>
    </row>
    <row r="7185" spans="1:16" x14ac:dyDescent="0.25">
      <c r="A7185" s="3">
        <f t="shared" ca="1" si="1235"/>
        <v>895611335</v>
      </c>
      <c r="B7185" s="3">
        <f t="shared" ca="1" si="1236"/>
        <v>3203</v>
      </c>
      <c r="C7185" s="1">
        <f t="shared" ca="1" si="1237"/>
        <v>34794</v>
      </c>
      <c r="D7185" s="7">
        <f t="shared" ca="1" si="1238"/>
        <v>4</v>
      </c>
      <c r="E7185" s="3" t="str">
        <f ca="1">VLOOKUP(D7185,State!$A$1:$B$9,2,0)</f>
        <v>WA</v>
      </c>
      <c r="F7185" s="3">
        <f t="shared" ca="1" si="1239"/>
        <v>887</v>
      </c>
      <c r="G7185" s="3" t="str">
        <f ca="1">VLOOKUP(F7185,Occupation!$A$1:$B$915,2,0)</f>
        <v>Slaughterer</v>
      </c>
      <c r="H7185" s="3">
        <f t="shared" ca="1" si="1240"/>
        <v>7</v>
      </c>
      <c r="I7185" s="3">
        <f t="shared" ca="1" si="1241"/>
        <v>21831.35</v>
      </c>
      <c r="J7185" s="3">
        <f t="shared" ca="1" si="1242"/>
        <v>0.28166987342545508</v>
      </c>
      <c r="K7185" s="3">
        <f t="shared" ca="1" si="1243"/>
        <v>5</v>
      </c>
      <c r="L7185" s="3" t="str">
        <f ca="1">VLOOKUP(K7185,Freq_Investment!$A$1:$B$8,2,0)</f>
        <v>Quarterly</v>
      </c>
      <c r="M7185" s="3" t="str">
        <f t="shared" ca="1" si="1244"/>
        <v>Auto</v>
      </c>
      <c r="N7185" s="3">
        <f t="shared" ca="1" si="1234"/>
        <v>1</v>
      </c>
      <c r="O7185" s="3">
        <f t="shared" ca="1" si="1234"/>
        <v>4</v>
      </c>
      <c r="P7185" s="3">
        <f t="shared" ca="1" si="1234"/>
        <v>2</v>
      </c>
    </row>
    <row r="7186" spans="1:16" x14ac:dyDescent="0.25">
      <c r="A7186" s="3">
        <f t="shared" ca="1" si="1235"/>
        <v>204440650</v>
      </c>
      <c r="B7186" s="3">
        <f t="shared" ca="1" si="1236"/>
        <v>9944</v>
      </c>
      <c r="C7186" s="1">
        <f t="shared" ca="1" si="1237"/>
        <v>28649</v>
      </c>
      <c r="D7186" s="7">
        <f t="shared" ca="1" si="1238"/>
        <v>4</v>
      </c>
      <c r="E7186" s="3" t="str">
        <f ca="1">VLOOKUP(D7186,State!$A$1:$B$9,2,0)</f>
        <v>WA</v>
      </c>
      <c r="F7186" s="3">
        <f t="shared" ca="1" si="1239"/>
        <v>380</v>
      </c>
      <c r="G7186" s="3" t="str">
        <f ca="1">VLOOKUP(F7186,Occupation!$A$1:$B$915,2,0)</f>
        <v>Cyber Governance Risk and Compliance Specialist</v>
      </c>
      <c r="H7186" s="3">
        <f t="shared" ca="1" si="1240"/>
        <v>1</v>
      </c>
      <c r="I7186" s="3">
        <f t="shared" ca="1" si="1241"/>
        <v>3053.61</v>
      </c>
      <c r="J7186" s="3">
        <f t="shared" ca="1" si="1242"/>
        <v>4.2938272691630419E-2</v>
      </c>
      <c r="K7186" s="3">
        <f t="shared" ca="1" si="1243"/>
        <v>2</v>
      </c>
      <c r="L7186" s="3" t="str">
        <f ca="1">VLOOKUP(K7186,Freq_Investment!$A$1:$B$8,2,0)</f>
        <v>Weekly</v>
      </c>
      <c r="M7186" s="3" t="str">
        <f t="shared" ca="1" si="1244"/>
        <v>Auto</v>
      </c>
      <c r="N7186" s="3">
        <f t="shared" ca="1" si="1234"/>
        <v>1</v>
      </c>
      <c r="O7186" s="3">
        <f t="shared" ca="1" si="1234"/>
        <v>4</v>
      </c>
      <c r="P7186" s="3">
        <f t="shared" ca="1" si="1234"/>
        <v>4</v>
      </c>
    </row>
    <row r="7187" spans="1:16" x14ac:dyDescent="0.25">
      <c r="A7187" s="3">
        <f t="shared" ca="1" si="1235"/>
        <v>378667043</v>
      </c>
      <c r="B7187" s="3">
        <f t="shared" ca="1" si="1236"/>
        <v>5658</v>
      </c>
      <c r="C7187" s="1">
        <f t="shared" ca="1" si="1237"/>
        <v>33598</v>
      </c>
      <c r="D7187" s="7">
        <f t="shared" ca="1" si="1238"/>
        <v>1</v>
      </c>
      <c r="E7187" s="3" t="str">
        <f ca="1">VLOOKUP(D7187,State!$A$1:$B$9,2,0)</f>
        <v>NSW</v>
      </c>
      <c r="F7187" s="3">
        <f t="shared" ca="1" si="1239"/>
        <v>391</v>
      </c>
      <c r="G7187" s="3" t="str">
        <f ca="1">VLOOKUP(F7187,Occupation!$A$1:$B$915,2,0)</f>
        <v>ICT Support and Test Engineers nec</v>
      </c>
      <c r="H7187" s="3">
        <f t="shared" ca="1" si="1240"/>
        <v>8</v>
      </c>
      <c r="I7187" s="3">
        <f t="shared" ca="1" si="1241"/>
        <v>55940.12</v>
      </c>
      <c r="J7187" s="3">
        <f t="shared" ca="1" si="1242"/>
        <v>0.25149119028894423</v>
      </c>
      <c r="K7187" s="3">
        <f t="shared" ca="1" si="1243"/>
        <v>4</v>
      </c>
      <c r="L7187" s="3" t="str">
        <f ca="1">VLOOKUP(K7187,Freq_Investment!$A$1:$B$8,2,0)</f>
        <v>Monthly</v>
      </c>
      <c r="M7187" s="3" t="str">
        <f t="shared" ca="1" si="1244"/>
        <v>Manual</v>
      </c>
      <c r="N7187" s="3">
        <f t="shared" ca="1" si="1234"/>
        <v>3</v>
      </c>
      <c r="O7187" s="3">
        <f t="shared" ca="1" si="1234"/>
        <v>4</v>
      </c>
      <c r="P7187" s="3">
        <f t="shared" ca="1" si="1234"/>
        <v>5</v>
      </c>
    </row>
    <row r="7188" spans="1:16" x14ac:dyDescent="0.25">
      <c r="A7188" s="3">
        <f t="shared" ca="1" si="1235"/>
        <v>866420977</v>
      </c>
      <c r="B7188" s="3">
        <f t="shared" ca="1" si="1236"/>
        <v>6360</v>
      </c>
      <c r="C7188" s="1">
        <f t="shared" ca="1" si="1237"/>
        <v>44244</v>
      </c>
      <c r="D7188" s="7">
        <f t="shared" ca="1" si="1238"/>
        <v>4</v>
      </c>
      <c r="E7188" s="3" t="str">
        <f ca="1">VLOOKUP(D7188,State!$A$1:$B$9,2,0)</f>
        <v>WA</v>
      </c>
      <c r="F7188" s="3">
        <f t="shared" ca="1" si="1239"/>
        <v>847</v>
      </c>
      <c r="G7188" s="3" t="str">
        <f ca="1">VLOOKUP(F7188,Occupation!$A$1:$B$915,2,0)</f>
        <v>Earthmoving Plant Operator (General)</v>
      </c>
      <c r="H7188" s="3">
        <f t="shared" ca="1" si="1240"/>
        <v>8</v>
      </c>
      <c r="I7188" s="3">
        <f t="shared" ca="1" si="1241"/>
        <v>9445.23</v>
      </c>
      <c r="J7188" s="3">
        <f t="shared" ca="1" si="1242"/>
        <v>6.458495006665177E-2</v>
      </c>
      <c r="K7188" s="3">
        <f t="shared" ca="1" si="1243"/>
        <v>6</v>
      </c>
      <c r="L7188" s="3" t="str">
        <f ca="1">VLOOKUP(K7188,Freq_Investment!$A$1:$B$8,2,0)</f>
        <v>Half-yearly</v>
      </c>
      <c r="M7188" s="3" t="str">
        <f t="shared" ca="1" si="1244"/>
        <v>Manual</v>
      </c>
      <c r="N7188" s="3">
        <f t="shared" ca="1" si="1234"/>
        <v>4</v>
      </c>
      <c r="O7188" s="3">
        <f t="shared" ca="1" si="1234"/>
        <v>3</v>
      </c>
      <c r="P7188" s="3">
        <f t="shared" ca="1" si="1234"/>
        <v>2</v>
      </c>
    </row>
    <row r="7189" spans="1:16" x14ac:dyDescent="0.25">
      <c r="A7189" s="3">
        <f t="shared" ca="1" si="1235"/>
        <v>828720579</v>
      </c>
      <c r="B7189" s="3">
        <f t="shared" ca="1" si="1236"/>
        <v>3506</v>
      </c>
      <c r="C7189" s="1">
        <f t="shared" ca="1" si="1237"/>
        <v>26221</v>
      </c>
      <c r="D7189" s="7">
        <f t="shared" ca="1" si="1238"/>
        <v>2</v>
      </c>
      <c r="E7189" s="3" t="str">
        <f ca="1">VLOOKUP(D7189,State!$A$1:$B$9,2,0)</f>
        <v>QLD</v>
      </c>
      <c r="F7189" s="3">
        <f t="shared" ca="1" si="1239"/>
        <v>24</v>
      </c>
      <c r="G7189" s="3" t="str">
        <f ca="1">VLOOKUP(F7189,Occupation!$A$1:$B$915,2,0)</f>
        <v>Vegetable Grower (Aus) / Market Gardener (NZ)</v>
      </c>
      <c r="H7189" s="3">
        <f t="shared" ca="1" si="1240"/>
        <v>5</v>
      </c>
      <c r="I7189" s="3">
        <f t="shared" ca="1" si="1241"/>
        <v>10338.52</v>
      </c>
      <c r="J7189" s="3">
        <f t="shared" ca="1" si="1242"/>
        <v>3.4786186316668966E-2</v>
      </c>
      <c r="K7189" s="3">
        <f t="shared" ca="1" si="1243"/>
        <v>2</v>
      </c>
      <c r="L7189" s="3" t="str">
        <f ca="1">VLOOKUP(K7189,Freq_Investment!$A$1:$B$8,2,0)</f>
        <v>Weekly</v>
      </c>
      <c r="M7189" s="3" t="str">
        <f t="shared" ca="1" si="1244"/>
        <v>Manual</v>
      </c>
      <c r="N7189" s="3">
        <f t="shared" ca="1" si="1234"/>
        <v>1</v>
      </c>
      <c r="O7189" s="3">
        <f t="shared" ca="1" si="1234"/>
        <v>4</v>
      </c>
      <c r="P7189" s="3">
        <f t="shared" ca="1" si="1234"/>
        <v>1</v>
      </c>
    </row>
    <row r="7190" spans="1:16" x14ac:dyDescent="0.25">
      <c r="A7190" s="3">
        <f t="shared" ca="1" si="1235"/>
        <v>618980797</v>
      </c>
      <c r="B7190" s="3">
        <f t="shared" ca="1" si="1236"/>
        <v>6330</v>
      </c>
      <c r="C7190" s="1">
        <f t="shared" ca="1" si="1237"/>
        <v>44324</v>
      </c>
      <c r="D7190" s="7">
        <f t="shared" ca="1" si="1238"/>
        <v>4</v>
      </c>
      <c r="E7190" s="3" t="str">
        <f ca="1">VLOOKUP(D7190,State!$A$1:$B$9,2,0)</f>
        <v>WA</v>
      </c>
      <c r="F7190" s="3">
        <f t="shared" ca="1" si="1239"/>
        <v>763</v>
      </c>
      <c r="G7190" s="3" t="str">
        <f ca="1">VLOOKUP(F7190,Occupation!$A$1:$B$915,2,0)</f>
        <v>Taxation Inspector</v>
      </c>
      <c r="H7190" s="3">
        <f t="shared" ca="1" si="1240"/>
        <v>5</v>
      </c>
      <c r="I7190" s="3">
        <f t="shared" ca="1" si="1241"/>
        <v>53900.72</v>
      </c>
      <c r="J7190" s="3">
        <f t="shared" ca="1" si="1242"/>
        <v>0.21996798712071064</v>
      </c>
      <c r="K7190" s="3">
        <f t="shared" ca="1" si="1243"/>
        <v>4</v>
      </c>
      <c r="L7190" s="3" t="str">
        <f ca="1">VLOOKUP(K7190,Freq_Investment!$A$1:$B$8,2,0)</f>
        <v>Monthly</v>
      </c>
      <c r="M7190" s="3" t="str">
        <f t="shared" ca="1" si="1244"/>
        <v>Auto</v>
      </c>
      <c r="N7190" s="3">
        <f t="shared" ca="1" si="1234"/>
        <v>5</v>
      </c>
      <c r="O7190" s="3">
        <f t="shared" ca="1" si="1234"/>
        <v>2</v>
      </c>
      <c r="P7190" s="3">
        <f t="shared" ca="1" si="1234"/>
        <v>1</v>
      </c>
    </row>
    <row r="7191" spans="1:16" x14ac:dyDescent="0.25">
      <c r="A7191" s="3">
        <f t="shared" ca="1" si="1235"/>
        <v>489222811</v>
      </c>
      <c r="B7191" s="3">
        <f t="shared" ca="1" si="1236"/>
        <v>1999</v>
      </c>
      <c r="C7191" s="1">
        <f t="shared" ca="1" si="1237"/>
        <v>34357</v>
      </c>
      <c r="D7191" s="7">
        <f t="shared" ca="1" si="1238"/>
        <v>5</v>
      </c>
      <c r="E7191" s="3" t="str">
        <f ca="1">VLOOKUP(D7191,State!$A$1:$B$9,2,0)</f>
        <v>NT</v>
      </c>
      <c r="F7191" s="3">
        <f t="shared" ca="1" si="1239"/>
        <v>237</v>
      </c>
      <c r="G7191" s="3" t="str">
        <f ca="1">VLOOKUP(F7191,Occupation!$A$1:$B$915,2,0)</f>
        <v>Wine Maker</v>
      </c>
      <c r="H7191" s="3">
        <f t="shared" ca="1" si="1240"/>
        <v>1</v>
      </c>
      <c r="I7191" s="3">
        <f t="shared" ca="1" si="1241"/>
        <v>50282.74</v>
      </c>
      <c r="J7191" s="3">
        <f t="shared" ca="1" si="1242"/>
        <v>0.40506848854846716</v>
      </c>
      <c r="K7191" s="3">
        <f t="shared" ca="1" si="1243"/>
        <v>7</v>
      </c>
      <c r="L7191" s="3" t="str">
        <f ca="1">VLOOKUP(K7191,Freq_Investment!$A$1:$B$8,2,0)</f>
        <v>Yearly</v>
      </c>
      <c r="M7191" s="3" t="str">
        <f t="shared" ca="1" si="1244"/>
        <v>Auto</v>
      </c>
      <c r="N7191" s="3">
        <f t="shared" ca="1" si="1234"/>
        <v>1</v>
      </c>
      <c r="O7191" s="3">
        <f t="shared" ca="1" si="1234"/>
        <v>1</v>
      </c>
      <c r="P7191" s="3">
        <f t="shared" ca="1" si="1234"/>
        <v>2</v>
      </c>
    </row>
    <row r="7192" spans="1:16" x14ac:dyDescent="0.25">
      <c r="A7192" s="3">
        <f t="shared" ca="1" si="1235"/>
        <v>529865662</v>
      </c>
      <c r="B7192" s="3">
        <f t="shared" ca="1" si="1236"/>
        <v>14</v>
      </c>
      <c r="C7192" s="1">
        <f t="shared" ca="1" si="1237"/>
        <v>30319</v>
      </c>
      <c r="D7192" s="7">
        <f t="shared" ca="1" si="1238"/>
        <v>3</v>
      </c>
      <c r="E7192" s="3" t="str">
        <f ca="1">VLOOKUP(D7192,State!$A$1:$B$9,2,0)</f>
        <v>SA</v>
      </c>
      <c r="F7192" s="3">
        <f t="shared" ca="1" si="1239"/>
        <v>6</v>
      </c>
      <c r="G7192" s="3" t="str">
        <f ca="1">VLOOKUP(F7192,Occupation!$A$1:$B$915,2,0)</f>
        <v>Dairy Cattle Farmer</v>
      </c>
      <c r="H7192" s="3">
        <f t="shared" ca="1" si="1240"/>
        <v>5</v>
      </c>
      <c r="I7192" s="3">
        <f t="shared" ca="1" si="1241"/>
        <v>34596.559999999998</v>
      </c>
      <c r="J7192" s="3">
        <f t="shared" ca="1" si="1242"/>
        <v>0.45770838826271981</v>
      </c>
      <c r="K7192" s="3">
        <f t="shared" ca="1" si="1243"/>
        <v>5</v>
      </c>
      <c r="L7192" s="3" t="str">
        <f ca="1">VLOOKUP(K7192,Freq_Investment!$A$1:$B$8,2,0)</f>
        <v>Quarterly</v>
      </c>
      <c r="M7192" s="3" t="str">
        <f t="shared" ca="1" si="1244"/>
        <v>Manual</v>
      </c>
      <c r="N7192" s="3">
        <f t="shared" ca="1" si="1234"/>
        <v>3</v>
      </c>
      <c r="O7192" s="3">
        <f t="shared" ca="1" si="1234"/>
        <v>2</v>
      </c>
      <c r="P7192" s="3">
        <f t="shared" ca="1" si="1234"/>
        <v>5</v>
      </c>
    </row>
    <row r="7193" spans="1:16" x14ac:dyDescent="0.25">
      <c r="A7193" s="3">
        <f t="shared" ca="1" si="1235"/>
        <v>474414735</v>
      </c>
      <c r="B7193" s="3">
        <f t="shared" ca="1" si="1236"/>
        <v>5228</v>
      </c>
      <c r="C7193" s="1">
        <f t="shared" ca="1" si="1237"/>
        <v>36978</v>
      </c>
      <c r="D7193" s="7">
        <f t="shared" ca="1" si="1238"/>
        <v>2</v>
      </c>
      <c r="E7193" s="3" t="str">
        <f ca="1">VLOOKUP(D7193,State!$A$1:$B$9,2,0)</f>
        <v>QLD</v>
      </c>
      <c r="F7193" s="3">
        <f t="shared" ca="1" si="1239"/>
        <v>690</v>
      </c>
      <c r="G7193" s="3" t="str">
        <f ca="1">VLOOKUP(F7193,Occupation!$A$1:$B$915,2,0)</f>
        <v>Fishing Guide</v>
      </c>
      <c r="H7193" s="3">
        <f t="shared" ca="1" si="1240"/>
        <v>4</v>
      </c>
      <c r="I7193" s="3">
        <f t="shared" ca="1" si="1241"/>
        <v>78095.87</v>
      </c>
      <c r="J7193" s="3">
        <f t="shared" ca="1" si="1242"/>
        <v>0.29795936197569661</v>
      </c>
      <c r="K7193" s="3">
        <f t="shared" ca="1" si="1243"/>
        <v>6</v>
      </c>
      <c r="L7193" s="3" t="str">
        <f ca="1">VLOOKUP(K7193,Freq_Investment!$A$1:$B$8,2,0)</f>
        <v>Half-yearly</v>
      </c>
      <c r="M7193" s="3" t="str">
        <f t="shared" ca="1" si="1244"/>
        <v>Auto</v>
      </c>
      <c r="N7193" s="3">
        <f t="shared" ca="1" si="1234"/>
        <v>5</v>
      </c>
      <c r="O7193" s="3">
        <f t="shared" ca="1" si="1234"/>
        <v>3</v>
      </c>
      <c r="P7193" s="3">
        <f t="shared" ca="1" si="1234"/>
        <v>2</v>
      </c>
    </row>
    <row r="7194" spans="1:16" x14ac:dyDescent="0.25">
      <c r="A7194" s="3">
        <f t="shared" ca="1" si="1235"/>
        <v>862687703</v>
      </c>
      <c r="B7194" s="3">
        <f t="shared" ca="1" si="1236"/>
        <v>7222</v>
      </c>
      <c r="C7194" s="1">
        <f t="shared" ca="1" si="1237"/>
        <v>28754</v>
      </c>
      <c r="D7194" s="7">
        <f t="shared" ca="1" si="1238"/>
        <v>6</v>
      </c>
      <c r="E7194" s="3" t="str">
        <f ca="1">VLOOKUP(D7194,State!$A$1:$B$9,2,0)</f>
        <v>TAS</v>
      </c>
      <c r="F7194" s="3">
        <f t="shared" ca="1" si="1239"/>
        <v>178</v>
      </c>
      <c r="G7194" s="3" t="str">
        <f ca="1">VLOOKUP(F7194,Occupation!$A$1:$B$915,2,0)</f>
        <v>ICT Business Development Manager</v>
      </c>
      <c r="H7194" s="3">
        <f t="shared" ca="1" si="1240"/>
        <v>8</v>
      </c>
      <c r="I7194" s="3">
        <f t="shared" ca="1" si="1241"/>
        <v>35415.49</v>
      </c>
      <c r="J7194" s="3">
        <f t="shared" ca="1" si="1242"/>
        <v>3.4479970360472179E-2</v>
      </c>
      <c r="K7194" s="3">
        <f t="shared" ca="1" si="1243"/>
        <v>7</v>
      </c>
      <c r="L7194" s="3" t="str">
        <f ca="1">VLOOKUP(K7194,Freq_Investment!$A$1:$B$8,2,0)</f>
        <v>Yearly</v>
      </c>
      <c r="M7194" s="3" t="str">
        <f t="shared" ca="1" si="1244"/>
        <v>Manual</v>
      </c>
      <c r="N7194" s="3">
        <f t="shared" ca="1" si="1234"/>
        <v>1</v>
      </c>
      <c r="O7194" s="3">
        <f t="shared" ca="1" si="1234"/>
        <v>3</v>
      </c>
      <c r="P7194" s="3">
        <f t="shared" ca="1" si="1234"/>
        <v>2</v>
      </c>
    </row>
    <row r="7195" spans="1:16" x14ac:dyDescent="0.25">
      <c r="A7195" s="3">
        <f t="shared" ca="1" si="1235"/>
        <v>539032440</v>
      </c>
      <c r="B7195" s="3">
        <f t="shared" ca="1" si="1236"/>
        <v>3927</v>
      </c>
      <c r="C7195" s="1">
        <f t="shared" ca="1" si="1237"/>
        <v>38610</v>
      </c>
      <c r="D7195" s="7">
        <f t="shared" ca="1" si="1238"/>
        <v>6</v>
      </c>
      <c r="E7195" s="3" t="str">
        <f ca="1">VLOOKUP(D7195,State!$A$1:$B$9,2,0)</f>
        <v>TAS</v>
      </c>
      <c r="F7195" s="3">
        <f t="shared" ca="1" si="1239"/>
        <v>139</v>
      </c>
      <c r="G7195" s="3" t="str">
        <f ca="1">VLOOKUP(F7195,Occupation!$A$1:$B$915,2,0)</f>
        <v>Finance Broker</v>
      </c>
      <c r="H7195" s="3">
        <f t="shared" ca="1" si="1240"/>
        <v>2</v>
      </c>
      <c r="I7195" s="3">
        <f t="shared" ca="1" si="1241"/>
        <v>36491.620000000003</v>
      </c>
      <c r="J7195" s="3">
        <f t="shared" ca="1" si="1242"/>
        <v>0.36802682590272173</v>
      </c>
      <c r="K7195" s="3">
        <f t="shared" ca="1" si="1243"/>
        <v>1</v>
      </c>
      <c r="L7195" s="3" t="str">
        <f ca="1">VLOOKUP(K7195,Freq_Investment!$A$1:$B$8,2,0)</f>
        <v>Daily</v>
      </c>
      <c r="M7195" s="3" t="str">
        <f t="shared" ca="1" si="1244"/>
        <v>Auto</v>
      </c>
      <c r="N7195" s="3">
        <f t="shared" ca="1" si="1234"/>
        <v>1</v>
      </c>
      <c r="O7195" s="3">
        <f t="shared" ca="1" si="1234"/>
        <v>4</v>
      </c>
      <c r="P7195" s="3">
        <f t="shared" ca="1" si="1234"/>
        <v>5</v>
      </c>
    </row>
    <row r="7196" spans="1:16" x14ac:dyDescent="0.25">
      <c r="A7196" s="3">
        <f t="shared" ca="1" si="1235"/>
        <v>380194691</v>
      </c>
      <c r="B7196" s="3">
        <f t="shared" ca="1" si="1236"/>
        <v>3846</v>
      </c>
      <c r="C7196" s="1">
        <f t="shared" ca="1" si="1237"/>
        <v>42152</v>
      </c>
      <c r="D7196" s="7">
        <f t="shared" ca="1" si="1238"/>
        <v>1</v>
      </c>
      <c r="E7196" s="3" t="str">
        <f ca="1">VLOOKUP(D7196,State!$A$1:$B$9,2,0)</f>
        <v>NSW</v>
      </c>
      <c r="F7196" s="3">
        <f t="shared" ca="1" si="1239"/>
        <v>175</v>
      </c>
      <c r="G7196" s="3" t="str">
        <f ca="1">VLOOKUP(F7196,Occupation!$A$1:$B$915,2,0)</f>
        <v>Content Creator (Marketing)</v>
      </c>
      <c r="H7196" s="3">
        <f t="shared" ca="1" si="1240"/>
        <v>3</v>
      </c>
      <c r="I7196" s="3">
        <f t="shared" ca="1" si="1241"/>
        <v>86603.03</v>
      </c>
      <c r="J7196" s="3">
        <f t="shared" ca="1" si="1242"/>
        <v>0.48634389230725023</v>
      </c>
      <c r="K7196" s="3">
        <f t="shared" ca="1" si="1243"/>
        <v>7</v>
      </c>
      <c r="L7196" s="3" t="str">
        <f ca="1">VLOOKUP(K7196,Freq_Investment!$A$1:$B$8,2,0)</f>
        <v>Yearly</v>
      </c>
      <c r="M7196" s="3" t="str">
        <f t="shared" ca="1" si="1244"/>
        <v>Auto</v>
      </c>
      <c r="N7196" s="3">
        <f t="shared" ca="1" si="1234"/>
        <v>5</v>
      </c>
      <c r="O7196" s="3">
        <f t="shared" ca="1" si="1234"/>
        <v>5</v>
      </c>
      <c r="P7196" s="3">
        <f t="shared" ca="1" si="1234"/>
        <v>1</v>
      </c>
    </row>
    <row r="7197" spans="1:16" x14ac:dyDescent="0.25">
      <c r="A7197" s="3">
        <f t="shared" ca="1" si="1235"/>
        <v>198164545</v>
      </c>
      <c r="B7197" s="3">
        <f t="shared" ca="1" si="1236"/>
        <v>1775</v>
      </c>
      <c r="C7197" s="1">
        <f t="shared" ca="1" si="1237"/>
        <v>38193</v>
      </c>
      <c r="D7197" s="7">
        <f t="shared" ca="1" si="1238"/>
        <v>2</v>
      </c>
      <c r="E7197" s="3" t="str">
        <f ca="1">VLOOKUP(D7197,State!$A$1:$B$9,2,0)</f>
        <v>QLD</v>
      </c>
      <c r="F7197" s="3">
        <f t="shared" ca="1" si="1239"/>
        <v>351</v>
      </c>
      <c r="G7197" s="3" t="str">
        <f ca="1">VLOOKUP(F7197,Occupation!$A$1:$B$915,2,0)</f>
        <v>Nurse Practitioner</v>
      </c>
      <c r="H7197" s="3">
        <f t="shared" ca="1" si="1240"/>
        <v>6</v>
      </c>
      <c r="I7197" s="3">
        <f t="shared" ca="1" si="1241"/>
        <v>36008.94</v>
      </c>
      <c r="J7197" s="3">
        <f t="shared" ca="1" si="1242"/>
        <v>0.47304758739778191</v>
      </c>
      <c r="K7197" s="3">
        <f t="shared" ca="1" si="1243"/>
        <v>3</v>
      </c>
      <c r="L7197" s="3" t="str">
        <f ca="1">VLOOKUP(K7197,Freq_Investment!$A$1:$B$8,2,0)</f>
        <v>Fortnightly</v>
      </c>
      <c r="M7197" s="3" t="str">
        <f t="shared" ca="1" si="1244"/>
        <v>Auto</v>
      </c>
      <c r="N7197" s="3">
        <f t="shared" ca="1" si="1234"/>
        <v>2</v>
      </c>
      <c r="O7197" s="3">
        <f t="shared" ca="1" si="1234"/>
        <v>1</v>
      </c>
      <c r="P7197" s="3">
        <f t="shared" ca="1" si="1234"/>
        <v>3</v>
      </c>
    </row>
    <row r="7198" spans="1:16" x14ac:dyDescent="0.25">
      <c r="A7198" s="3">
        <f t="shared" ca="1" si="1235"/>
        <v>143780018</v>
      </c>
      <c r="B7198" s="3">
        <f t="shared" ca="1" si="1236"/>
        <v>3890</v>
      </c>
      <c r="C7198" s="1">
        <f t="shared" ca="1" si="1237"/>
        <v>39376</v>
      </c>
      <c r="D7198" s="7">
        <f t="shared" ca="1" si="1238"/>
        <v>2</v>
      </c>
      <c r="E7198" s="3" t="str">
        <f ca="1">VLOOKUP(D7198,State!$A$1:$B$9,2,0)</f>
        <v>QLD</v>
      </c>
      <c r="F7198" s="3">
        <f t="shared" ca="1" si="1239"/>
        <v>71</v>
      </c>
      <c r="G7198" s="3" t="str">
        <f ca="1">VLOOKUP(F7198,Occupation!$A$1:$B$915,2,0)</f>
        <v>Bed and Breakfast Operator</v>
      </c>
      <c r="H7198" s="3">
        <f t="shared" ca="1" si="1240"/>
        <v>7</v>
      </c>
      <c r="I7198" s="3">
        <f t="shared" ca="1" si="1241"/>
        <v>41372.339999999997</v>
      </c>
      <c r="J7198" s="3">
        <f t="shared" ca="1" si="1242"/>
        <v>0.34178666632543081</v>
      </c>
      <c r="K7198" s="3">
        <f t="shared" ca="1" si="1243"/>
        <v>5</v>
      </c>
      <c r="L7198" s="3" t="str">
        <f ca="1">VLOOKUP(K7198,Freq_Investment!$A$1:$B$8,2,0)</f>
        <v>Quarterly</v>
      </c>
      <c r="M7198" s="3" t="str">
        <f t="shared" ca="1" si="1244"/>
        <v>Auto</v>
      </c>
      <c r="N7198" s="3">
        <f t="shared" ca="1" si="1234"/>
        <v>5</v>
      </c>
      <c r="O7198" s="3">
        <f t="shared" ca="1" si="1234"/>
        <v>1</v>
      </c>
      <c r="P7198" s="3">
        <f t="shared" ca="1" si="1234"/>
        <v>1</v>
      </c>
    </row>
    <row r="7199" spans="1:16" x14ac:dyDescent="0.25">
      <c r="A7199" s="3">
        <f t="shared" ca="1" si="1235"/>
        <v>755577583</v>
      </c>
      <c r="B7199" s="3">
        <f t="shared" ca="1" si="1236"/>
        <v>7139</v>
      </c>
      <c r="C7199" s="1">
        <f t="shared" ca="1" si="1237"/>
        <v>35879</v>
      </c>
      <c r="D7199" s="7">
        <f t="shared" ca="1" si="1238"/>
        <v>8</v>
      </c>
      <c r="E7199" s="3" t="str">
        <f ca="1">VLOOKUP(D7199,State!$A$1:$B$9,2,0)</f>
        <v>ACT</v>
      </c>
      <c r="F7199" s="3">
        <f t="shared" ca="1" si="1239"/>
        <v>459</v>
      </c>
      <c r="G7199" s="3" t="str">
        <f ca="1">VLOOKUP(F7199,Occupation!$A$1:$B$915,2,0)</f>
        <v>Metallurgical or Materials Technician</v>
      </c>
      <c r="H7199" s="3">
        <f t="shared" ca="1" si="1240"/>
        <v>5</v>
      </c>
      <c r="I7199" s="3">
        <f t="shared" ca="1" si="1241"/>
        <v>71507.27</v>
      </c>
      <c r="J7199" s="3">
        <f t="shared" ca="1" si="1242"/>
        <v>0.19876209772186937</v>
      </c>
      <c r="K7199" s="3">
        <f t="shared" ca="1" si="1243"/>
        <v>3</v>
      </c>
      <c r="L7199" s="3" t="str">
        <f ca="1">VLOOKUP(K7199,Freq_Investment!$A$1:$B$8,2,0)</f>
        <v>Fortnightly</v>
      </c>
      <c r="M7199" s="3" t="str">
        <f t="shared" ca="1" si="1244"/>
        <v>Manual</v>
      </c>
      <c r="N7199" s="3">
        <f t="shared" ca="1" si="1234"/>
        <v>3</v>
      </c>
      <c r="O7199" s="3">
        <f t="shared" ca="1" si="1234"/>
        <v>5</v>
      </c>
      <c r="P7199" s="3">
        <f t="shared" ca="1" si="1234"/>
        <v>3</v>
      </c>
    </row>
    <row r="7200" spans="1:16" x14ac:dyDescent="0.25">
      <c r="A7200" s="3">
        <f t="shared" ca="1" si="1235"/>
        <v>943923129</v>
      </c>
      <c r="B7200" s="3">
        <f t="shared" ca="1" si="1236"/>
        <v>7936</v>
      </c>
      <c r="C7200" s="1">
        <f t="shared" ca="1" si="1237"/>
        <v>35551</v>
      </c>
      <c r="D7200" s="7">
        <f t="shared" ca="1" si="1238"/>
        <v>5</v>
      </c>
      <c r="E7200" s="3" t="str">
        <f ca="1">VLOOKUP(D7200,State!$A$1:$B$9,2,0)</f>
        <v>NT</v>
      </c>
      <c r="F7200" s="3">
        <f t="shared" ca="1" si="1239"/>
        <v>494</v>
      </c>
      <c r="G7200" s="3" t="str">
        <f ca="1">VLOOKUP(F7200,Occupation!$A$1:$B$915,2,0)</f>
        <v>Engraver</v>
      </c>
      <c r="H7200" s="3">
        <f t="shared" ca="1" si="1240"/>
        <v>8</v>
      </c>
      <c r="I7200" s="3">
        <f t="shared" ca="1" si="1241"/>
        <v>3284.17</v>
      </c>
      <c r="J7200" s="3">
        <f t="shared" ca="1" si="1242"/>
        <v>8.2419305442662683E-2</v>
      </c>
      <c r="K7200" s="3">
        <f t="shared" ca="1" si="1243"/>
        <v>4</v>
      </c>
      <c r="L7200" s="3" t="str">
        <f ca="1">VLOOKUP(K7200,Freq_Investment!$A$1:$B$8,2,0)</f>
        <v>Monthly</v>
      </c>
      <c r="M7200" s="3" t="str">
        <f t="shared" ca="1" si="1244"/>
        <v>Manual</v>
      </c>
      <c r="N7200" s="3">
        <f t="shared" ca="1" si="1234"/>
        <v>1</v>
      </c>
      <c r="O7200" s="3">
        <f t="shared" ca="1" si="1234"/>
        <v>3</v>
      </c>
      <c r="P7200" s="3">
        <f t="shared" ca="1" si="1234"/>
        <v>5</v>
      </c>
    </row>
    <row r="7201" spans="1:16" x14ac:dyDescent="0.25">
      <c r="A7201" s="3">
        <f t="shared" ca="1" si="1235"/>
        <v>557351212</v>
      </c>
      <c r="B7201" s="3">
        <f t="shared" ca="1" si="1236"/>
        <v>4346</v>
      </c>
      <c r="C7201" s="1">
        <f t="shared" ca="1" si="1237"/>
        <v>27617</v>
      </c>
      <c r="D7201" s="7">
        <f t="shared" ca="1" si="1238"/>
        <v>4</v>
      </c>
      <c r="E7201" s="3" t="str">
        <f ca="1">VLOOKUP(D7201,State!$A$1:$B$9,2,0)</f>
        <v>WA</v>
      </c>
      <c r="F7201" s="3">
        <f t="shared" ca="1" si="1239"/>
        <v>48</v>
      </c>
      <c r="G7201" s="3" t="str">
        <f ca="1">VLOOKUP(F7201,Occupation!$A$1:$B$915,2,0)</f>
        <v>Child Care Centre Manager</v>
      </c>
      <c r="H7201" s="3">
        <f t="shared" ca="1" si="1240"/>
        <v>4</v>
      </c>
      <c r="I7201" s="3">
        <f t="shared" ca="1" si="1241"/>
        <v>27484.78</v>
      </c>
      <c r="J7201" s="3">
        <f t="shared" ca="1" si="1242"/>
        <v>0.45331977123113382</v>
      </c>
      <c r="K7201" s="3">
        <f t="shared" ca="1" si="1243"/>
        <v>5</v>
      </c>
      <c r="L7201" s="3" t="str">
        <f ca="1">VLOOKUP(K7201,Freq_Investment!$A$1:$B$8,2,0)</f>
        <v>Quarterly</v>
      </c>
      <c r="M7201" s="3" t="str">
        <f t="shared" ca="1" si="1244"/>
        <v>Manual</v>
      </c>
      <c r="N7201" s="3">
        <f t="shared" ca="1" si="1234"/>
        <v>5</v>
      </c>
      <c r="O7201" s="3">
        <f t="shared" ca="1" si="1234"/>
        <v>2</v>
      </c>
      <c r="P7201" s="3">
        <f t="shared" ca="1" si="1234"/>
        <v>2</v>
      </c>
    </row>
    <row r="7202" spans="1:16" x14ac:dyDescent="0.25">
      <c r="A7202" s="3">
        <f t="shared" ca="1" si="1235"/>
        <v>596713814</v>
      </c>
      <c r="B7202" s="3">
        <f t="shared" ca="1" si="1236"/>
        <v>487</v>
      </c>
      <c r="C7202" s="1">
        <f t="shared" ca="1" si="1237"/>
        <v>43427</v>
      </c>
      <c r="D7202" s="7">
        <f t="shared" ca="1" si="1238"/>
        <v>2</v>
      </c>
      <c r="E7202" s="3" t="str">
        <f ca="1">VLOOKUP(D7202,State!$A$1:$B$9,2,0)</f>
        <v>QLD</v>
      </c>
      <c r="F7202" s="3">
        <f t="shared" ca="1" si="1239"/>
        <v>708</v>
      </c>
      <c r="G7202" s="3" t="str">
        <f ca="1">VLOOKUP(F7202,Occupation!$A$1:$B$915,2,0)</f>
        <v>Footballer</v>
      </c>
      <c r="H7202" s="3">
        <f t="shared" ca="1" si="1240"/>
        <v>10</v>
      </c>
      <c r="I7202" s="3">
        <f t="shared" ca="1" si="1241"/>
        <v>24669.11</v>
      </c>
      <c r="J7202" s="3">
        <f t="shared" ca="1" si="1242"/>
        <v>0.15541639391742518</v>
      </c>
      <c r="K7202" s="3">
        <f t="shared" ca="1" si="1243"/>
        <v>1</v>
      </c>
      <c r="L7202" s="3" t="str">
        <f ca="1">VLOOKUP(K7202,Freq_Investment!$A$1:$B$8,2,0)</f>
        <v>Daily</v>
      </c>
      <c r="M7202" s="3" t="str">
        <f t="shared" ca="1" si="1244"/>
        <v>Auto</v>
      </c>
      <c r="N7202" s="3">
        <f t="shared" ca="1" si="1234"/>
        <v>5</v>
      </c>
      <c r="O7202" s="3">
        <f t="shared" ca="1" si="1234"/>
        <v>3</v>
      </c>
      <c r="P7202" s="3">
        <f t="shared" ca="1" si="1234"/>
        <v>2</v>
      </c>
    </row>
    <row r="7203" spans="1:16" x14ac:dyDescent="0.25">
      <c r="A7203" s="3">
        <f t="shared" ca="1" si="1235"/>
        <v>45581087</v>
      </c>
      <c r="B7203" s="3">
        <f t="shared" ca="1" si="1236"/>
        <v>9249</v>
      </c>
      <c r="C7203" s="1">
        <f t="shared" ca="1" si="1237"/>
        <v>41575</v>
      </c>
      <c r="D7203" s="7">
        <f t="shared" ca="1" si="1238"/>
        <v>1</v>
      </c>
      <c r="E7203" s="3" t="str">
        <f ca="1">VLOOKUP(D7203,State!$A$1:$B$9,2,0)</f>
        <v>NSW</v>
      </c>
      <c r="F7203" s="3">
        <f t="shared" ca="1" si="1239"/>
        <v>505</v>
      </c>
      <c r="G7203" s="3" t="str">
        <f ca="1">VLOOKUP(F7203,Occupation!$A$1:$B$915,2,0)</f>
        <v>Vehicle Painter</v>
      </c>
      <c r="H7203" s="3">
        <f t="shared" ca="1" si="1240"/>
        <v>4</v>
      </c>
      <c r="I7203" s="3">
        <f t="shared" ca="1" si="1241"/>
        <v>16961.66</v>
      </c>
      <c r="J7203" s="3">
        <f t="shared" ca="1" si="1242"/>
        <v>0.19955536622988684</v>
      </c>
      <c r="K7203" s="3">
        <f t="shared" ca="1" si="1243"/>
        <v>3</v>
      </c>
      <c r="L7203" s="3" t="str">
        <f ca="1">VLOOKUP(K7203,Freq_Investment!$A$1:$B$8,2,0)</f>
        <v>Fortnightly</v>
      </c>
      <c r="M7203" s="3" t="str">
        <f t="shared" ca="1" si="1244"/>
        <v>Manual</v>
      </c>
      <c r="N7203" s="3">
        <f t="shared" ca="1" si="1234"/>
        <v>3</v>
      </c>
      <c r="O7203" s="3">
        <f t="shared" ca="1" si="1234"/>
        <v>3</v>
      </c>
      <c r="P7203" s="3">
        <f t="shared" ca="1" si="1234"/>
        <v>4</v>
      </c>
    </row>
    <row r="7204" spans="1:16" x14ac:dyDescent="0.25">
      <c r="A7204" s="3">
        <f t="shared" ca="1" si="1235"/>
        <v>796336578</v>
      </c>
      <c r="B7204" s="3">
        <f t="shared" ca="1" si="1236"/>
        <v>9207</v>
      </c>
      <c r="C7204" s="1">
        <f t="shared" ca="1" si="1237"/>
        <v>27365</v>
      </c>
      <c r="D7204" s="7">
        <f t="shared" ca="1" si="1238"/>
        <v>2</v>
      </c>
      <c r="E7204" s="3" t="str">
        <f ca="1">VLOOKUP(D7204,State!$A$1:$B$9,2,0)</f>
        <v>QLD</v>
      </c>
      <c r="F7204" s="3">
        <f t="shared" ca="1" si="1239"/>
        <v>104</v>
      </c>
      <c r="G7204" s="3" t="str">
        <f ca="1">VLOOKUP(F7204,Occupation!$A$1:$B$915,2,0)</f>
        <v>Photographer</v>
      </c>
      <c r="H7204" s="3">
        <f t="shared" ca="1" si="1240"/>
        <v>1</v>
      </c>
      <c r="I7204" s="3">
        <f t="shared" ca="1" si="1241"/>
        <v>82554.28</v>
      </c>
      <c r="J7204" s="3">
        <f t="shared" ca="1" si="1242"/>
        <v>0.22802702831921257</v>
      </c>
      <c r="K7204" s="3">
        <f t="shared" ca="1" si="1243"/>
        <v>2</v>
      </c>
      <c r="L7204" s="3" t="str">
        <f ca="1">VLOOKUP(K7204,Freq_Investment!$A$1:$B$8,2,0)</f>
        <v>Weekly</v>
      </c>
      <c r="M7204" s="3" t="str">
        <f t="shared" ca="1" si="1244"/>
        <v>Manual</v>
      </c>
      <c r="N7204" s="3">
        <f t="shared" ca="1" si="1234"/>
        <v>4</v>
      </c>
      <c r="O7204" s="3">
        <f t="shared" ca="1" si="1234"/>
        <v>3</v>
      </c>
      <c r="P7204" s="3">
        <f t="shared" ca="1" si="1234"/>
        <v>2</v>
      </c>
    </row>
    <row r="7205" spans="1:16" x14ac:dyDescent="0.25">
      <c r="A7205" s="3">
        <f t="shared" ca="1" si="1235"/>
        <v>494877696</v>
      </c>
      <c r="B7205" s="3">
        <f t="shared" ca="1" si="1236"/>
        <v>2988</v>
      </c>
      <c r="C7205" s="1">
        <f t="shared" ca="1" si="1237"/>
        <v>35719</v>
      </c>
      <c r="D7205" s="7">
        <f t="shared" ca="1" si="1238"/>
        <v>4</v>
      </c>
      <c r="E7205" s="3" t="str">
        <f ca="1">VLOOKUP(D7205,State!$A$1:$B$9,2,0)</f>
        <v>WA</v>
      </c>
      <c r="F7205" s="3">
        <f t="shared" ca="1" si="1239"/>
        <v>239</v>
      </c>
      <c r="G7205" s="3" t="str">
        <f ca="1">VLOOKUP(F7205,Occupation!$A$1:$B$915,2,0)</f>
        <v>Environmental Consultant</v>
      </c>
      <c r="H7205" s="3">
        <f t="shared" ca="1" si="1240"/>
        <v>9</v>
      </c>
      <c r="I7205" s="3">
        <f t="shared" ca="1" si="1241"/>
        <v>37480.620000000003</v>
      </c>
      <c r="J7205" s="3">
        <f t="shared" ca="1" si="1242"/>
        <v>4.8862136323067296E-2</v>
      </c>
      <c r="K7205" s="3">
        <f t="shared" ca="1" si="1243"/>
        <v>4</v>
      </c>
      <c r="L7205" s="3" t="str">
        <f ca="1">VLOOKUP(K7205,Freq_Investment!$A$1:$B$8,2,0)</f>
        <v>Monthly</v>
      </c>
      <c r="M7205" s="3" t="str">
        <f t="shared" ca="1" si="1244"/>
        <v>Auto</v>
      </c>
      <c r="N7205" s="3">
        <f t="shared" ca="1" si="1234"/>
        <v>4</v>
      </c>
      <c r="O7205" s="3">
        <f t="shared" ca="1" si="1234"/>
        <v>1</v>
      </c>
      <c r="P7205" s="3">
        <f t="shared" ca="1" si="1234"/>
        <v>2</v>
      </c>
    </row>
    <row r="7206" spans="1:16" x14ac:dyDescent="0.25">
      <c r="A7206" s="3">
        <f t="shared" ca="1" si="1235"/>
        <v>84367070</v>
      </c>
      <c r="B7206" s="3">
        <f t="shared" ca="1" si="1236"/>
        <v>6830</v>
      </c>
      <c r="C7206" s="1">
        <f t="shared" ca="1" si="1237"/>
        <v>32565</v>
      </c>
      <c r="D7206" s="7">
        <f t="shared" ca="1" si="1238"/>
        <v>6</v>
      </c>
      <c r="E7206" s="3" t="str">
        <f ca="1">VLOOKUP(D7206,State!$A$1:$B$9,2,0)</f>
        <v>TAS</v>
      </c>
      <c r="F7206" s="3">
        <f t="shared" ca="1" si="1239"/>
        <v>908</v>
      </c>
      <c r="G7206" s="3" t="str">
        <f ca="1">VLOOKUP(F7206,Occupation!$A$1:$B$915,2,0)</f>
        <v>Motor Vehicle Parts and Accessories Fitter (General)</v>
      </c>
      <c r="H7206" s="3">
        <f t="shared" ca="1" si="1240"/>
        <v>1</v>
      </c>
      <c r="I7206" s="3">
        <f t="shared" ca="1" si="1241"/>
        <v>83660.19</v>
      </c>
      <c r="J7206" s="3">
        <f t="shared" ca="1" si="1242"/>
        <v>6.7277290272724E-2</v>
      </c>
      <c r="K7206" s="3">
        <f t="shared" ca="1" si="1243"/>
        <v>2</v>
      </c>
      <c r="L7206" s="3" t="str">
        <f ca="1">VLOOKUP(K7206,Freq_Investment!$A$1:$B$8,2,0)</f>
        <v>Weekly</v>
      </c>
      <c r="M7206" s="3" t="str">
        <f t="shared" ca="1" si="1244"/>
        <v>Manual</v>
      </c>
      <c r="N7206" s="3">
        <f t="shared" ca="1" si="1234"/>
        <v>2</v>
      </c>
      <c r="O7206" s="3">
        <f t="shared" ca="1" si="1234"/>
        <v>2</v>
      </c>
      <c r="P7206" s="3">
        <f t="shared" ca="1" si="1234"/>
        <v>1</v>
      </c>
    </row>
    <row r="7207" spans="1:16" x14ac:dyDescent="0.25">
      <c r="A7207" s="3">
        <f t="shared" ca="1" si="1235"/>
        <v>680861037</v>
      </c>
      <c r="B7207" s="3">
        <f t="shared" ca="1" si="1236"/>
        <v>7537</v>
      </c>
      <c r="C7207" s="1">
        <f t="shared" ca="1" si="1237"/>
        <v>31767</v>
      </c>
      <c r="D7207" s="7">
        <f t="shared" ca="1" si="1238"/>
        <v>7</v>
      </c>
      <c r="E7207" s="3" t="str">
        <f ca="1">VLOOKUP(D7207,State!$A$1:$B$9,2,0)</f>
        <v>VIC</v>
      </c>
      <c r="F7207" s="3">
        <f t="shared" ca="1" si="1239"/>
        <v>257</v>
      </c>
      <c r="G7207" s="3" t="str">
        <f ca="1">VLOOKUP(F7207,Occupation!$A$1:$B$915,2,0)</f>
        <v>Veterinarian</v>
      </c>
      <c r="H7207" s="3">
        <f t="shared" ca="1" si="1240"/>
        <v>2</v>
      </c>
      <c r="I7207" s="3">
        <f t="shared" ca="1" si="1241"/>
        <v>48077.41</v>
      </c>
      <c r="J7207" s="3">
        <f t="shared" ca="1" si="1242"/>
        <v>0.34035831882619028</v>
      </c>
      <c r="K7207" s="3">
        <f t="shared" ca="1" si="1243"/>
        <v>7</v>
      </c>
      <c r="L7207" s="3" t="str">
        <f ca="1">VLOOKUP(K7207,Freq_Investment!$A$1:$B$8,2,0)</f>
        <v>Yearly</v>
      </c>
      <c r="M7207" s="3" t="str">
        <f t="shared" ca="1" si="1244"/>
        <v>Auto</v>
      </c>
      <c r="N7207" s="3">
        <f t="shared" ca="1" si="1234"/>
        <v>4</v>
      </c>
      <c r="O7207" s="3">
        <f t="shared" ca="1" si="1234"/>
        <v>5</v>
      </c>
      <c r="P7207" s="3">
        <f t="shared" ca="1" si="1234"/>
        <v>3</v>
      </c>
    </row>
    <row r="7208" spans="1:16" x14ac:dyDescent="0.25">
      <c r="A7208" s="3">
        <f t="shared" ca="1" si="1235"/>
        <v>197075822</v>
      </c>
      <c r="B7208" s="3">
        <f t="shared" ca="1" si="1236"/>
        <v>6637</v>
      </c>
      <c r="C7208" s="1">
        <f t="shared" ca="1" si="1237"/>
        <v>39409</v>
      </c>
      <c r="D7208" s="7">
        <f t="shared" ca="1" si="1238"/>
        <v>1</v>
      </c>
      <c r="E7208" s="3" t="str">
        <f ca="1">VLOOKUP(D7208,State!$A$1:$B$9,2,0)</f>
        <v>NSW</v>
      </c>
      <c r="F7208" s="3">
        <f t="shared" ca="1" si="1239"/>
        <v>797</v>
      </c>
      <c r="G7208" s="3" t="str">
        <f ca="1">VLOOKUP(F7208,Occupation!$A$1:$B$915,2,0)</f>
        <v>Visual Merchandiser</v>
      </c>
      <c r="H7208" s="3">
        <f t="shared" ca="1" si="1240"/>
        <v>4</v>
      </c>
      <c r="I7208" s="3">
        <f t="shared" ca="1" si="1241"/>
        <v>42113.73</v>
      </c>
      <c r="J7208" s="3">
        <f t="shared" ca="1" si="1242"/>
        <v>0.33497854962241058</v>
      </c>
      <c r="K7208" s="3">
        <f t="shared" ca="1" si="1243"/>
        <v>5</v>
      </c>
      <c r="L7208" s="3" t="str">
        <f ca="1">VLOOKUP(K7208,Freq_Investment!$A$1:$B$8,2,0)</f>
        <v>Quarterly</v>
      </c>
      <c r="M7208" s="3" t="str">
        <f t="shared" ca="1" si="1244"/>
        <v>Auto</v>
      </c>
      <c r="N7208" s="3">
        <f t="shared" ca="1" si="1234"/>
        <v>4</v>
      </c>
      <c r="O7208" s="3">
        <f t="shared" ca="1" si="1234"/>
        <v>1</v>
      </c>
      <c r="P7208" s="3">
        <f t="shared" ca="1" si="1234"/>
        <v>1</v>
      </c>
    </row>
    <row r="7209" spans="1:16" x14ac:dyDescent="0.25">
      <c r="A7209" s="3">
        <f t="shared" ca="1" si="1235"/>
        <v>443576544</v>
      </c>
      <c r="B7209" s="3">
        <f t="shared" ca="1" si="1236"/>
        <v>5342</v>
      </c>
      <c r="C7209" s="1">
        <f t="shared" ca="1" si="1237"/>
        <v>39265</v>
      </c>
      <c r="D7209" s="7">
        <f t="shared" ca="1" si="1238"/>
        <v>8</v>
      </c>
      <c r="E7209" s="3" t="str">
        <f ca="1">VLOOKUP(D7209,State!$A$1:$B$9,2,0)</f>
        <v>ACT</v>
      </c>
      <c r="F7209" s="3">
        <f t="shared" ca="1" si="1239"/>
        <v>701</v>
      </c>
      <c r="G7209" s="3" t="str">
        <f ca="1">VLOOKUP(F7209,Occupation!$A$1:$B$915,2,0)</f>
        <v>Swimming Coach or Instructor</v>
      </c>
      <c r="H7209" s="3">
        <f t="shared" ca="1" si="1240"/>
        <v>10</v>
      </c>
      <c r="I7209" s="3">
        <f t="shared" ca="1" si="1241"/>
        <v>77843.89</v>
      </c>
      <c r="J7209" s="3">
        <f t="shared" ca="1" si="1242"/>
        <v>2.0772790312847067E-2</v>
      </c>
      <c r="K7209" s="3">
        <f t="shared" ca="1" si="1243"/>
        <v>6</v>
      </c>
      <c r="L7209" s="3" t="str">
        <f ca="1">VLOOKUP(K7209,Freq_Investment!$A$1:$B$8,2,0)</f>
        <v>Half-yearly</v>
      </c>
      <c r="M7209" s="3" t="str">
        <f t="shared" ca="1" si="1244"/>
        <v>Auto</v>
      </c>
      <c r="N7209" s="3">
        <f t="shared" ca="1" si="1234"/>
        <v>5</v>
      </c>
      <c r="O7209" s="3">
        <f t="shared" ca="1" si="1234"/>
        <v>2</v>
      </c>
      <c r="P7209" s="3">
        <f t="shared" ca="1" si="1234"/>
        <v>2</v>
      </c>
    </row>
    <row r="7210" spans="1:16" x14ac:dyDescent="0.25">
      <c r="A7210" s="3">
        <f t="shared" ca="1" si="1235"/>
        <v>420080193</v>
      </c>
      <c r="B7210" s="3">
        <f t="shared" ca="1" si="1236"/>
        <v>6338</v>
      </c>
      <c r="C7210" s="1">
        <f t="shared" ca="1" si="1237"/>
        <v>34882</v>
      </c>
      <c r="D7210" s="7">
        <f t="shared" ca="1" si="1238"/>
        <v>3</v>
      </c>
      <c r="E7210" s="3" t="str">
        <f ca="1">VLOOKUP(D7210,State!$A$1:$B$9,2,0)</f>
        <v>SA</v>
      </c>
      <c r="F7210" s="3">
        <f t="shared" ca="1" si="1239"/>
        <v>482</v>
      </c>
      <c r="G7210" s="3" t="str">
        <f ca="1">VLOOKUP(F7210,Occupation!$A$1:$B$915,2,0)</f>
        <v>Metal Fabricator</v>
      </c>
      <c r="H7210" s="3">
        <f t="shared" ca="1" si="1240"/>
        <v>8</v>
      </c>
      <c r="I7210" s="3">
        <f t="shared" ca="1" si="1241"/>
        <v>27130.400000000001</v>
      </c>
      <c r="J7210" s="3">
        <f t="shared" ca="1" si="1242"/>
        <v>0.19574049754013267</v>
      </c>
      <c r="K7210" s="3">
        <f t="shared" ca="1" si="1243"/>
        <v>3</v>
      </c>
      <c r="L7210" s="3" t="str">
        <f ca="1">VLOOKUP(K7210,Freq_Investment!$A$1:$B$8,2,0)</f>
        <v>Fortnightly</v>
      </c>
      <c r="M7210" s="3" t="str">
        <f t="shared" ca="1" si="1244"/>
        <v>Manual</v>
      </c>
      <c r="N7210" s="3">
        <f t="shared" ca="1" si="1234"/>
        <v>4</v>
      </c>
      <c r="O7210" s="3">
        <f t="shared" ca="1" si="1234"/>
        <v>3</v>
      </c>
      <c r="P7210" s="3">
        <f t="shared" ca="1" si="1234"/>
        <v>1</v>
      </c>
    </row>
    <row r="7211" spans="1:16" x14ac:dyDescent="0.25">
      <c r="A7211" s="3">
        <f t="shared" ca="1" si="1235"/>
        <v>705274693</v>
      </c>
      <c r="B7211" s="3">
        <f t="shared" ca="1" si="1236"/>
        <v>4675</v>
      </c>
      <c r="C7211" s="1">
        <f t="shared" ca="1" si="1237"/>
        <v>38679</v>
      </c>
      <c r="D7211" s="7">
        <f t="shared" ca="1" si="1238"/>
        <v>4</v>
      </c>
      <c r="E7211" s="3" t="str">
        <f ca="1">VLOOKUP(D7211,State!$A$1:$B$9,2,0)</f>
        <v>WA</v>
      </c>
      <c r="F7211" s="3">
        <f t="shared" ca="1" si="1239"/>
        <v>255</v>
      </c>
      <c r="G7211" s="3" t="str">
        <f ca="1">VLOOKUP(F7211,Occupation!$A$1:$B$915,2,0)</f>
        <v>Medical Laboratory Scientist</v>
      </c>
      <c r="H7211" s="3">
        <f t="shared" ca="1" si="1240"/>
        <v>1</v>
      </c>
      <c r="I7211" s="3">
        <f t="shared" ca="1" si="1241"/>
        <v>74104.28</v>
      </c>
      <c r="J7211" s="3">
        <f t="shared" ca="1" si="1242"/>
        <v>0.45176117548173345</v>
      </c>
      <c r="K7211" s="3">
        <f t="shared" ca="1" si="1243"/>
        <v>3</v>
      </c>
      <c r="L7211" s="3" t="str">
        <f ca="1">VLOOKUP(K7211,Freq_Investment!$A$1:$B$8,2,0)</f>
        <v>Fortnightly</v>
      </c>
      <c r="M7211" s="3" t="str">
        <f t="shared" ca="1" si="1244"/>
        <v>Auto</v>
      </c>
      <c r="N7211" s="3">
        <f t="shared" ca="1" si="1234"/>
        <v>5</v>
      </c>
      <c r="O7211" s="3">
        <f t="shared" ca="1" si="1234"/>
        <v>3</v>
      </c>
      <c r="P7211" s="3">
        <f t="shared" ca="1" si="1234"/>
        <v>1</v>
      </c>
    </row>
    <row r="7212" spans="1:16" x14ac:dyDescent="0.25">
      <c r="A7212" s="3">
        <f t="shared" ca="1" si="1235"/>
        <v>882148845</v>
      </c>
      <c r="B7212" s="3">
        <f t="shared" ca="1" si="1236"/>
        <v>8774</v>
      </c>
      <c r="C7212" s="1">
        <f t="shared" ca="1" si="1237"/>
        <v>43339</v>
      </c>
      <c r="D7212" s="7">
        <f t="shared" ca="1" si="1238"/>
        <v>6</v>
      </c>
      <c r="E7212" s="3" t="str">
        <f ca="1">VLOOKUP(D7212,State!$A$1:$B$9,2,0)</f>
        <v>TAS</v>
      </c>
      <c r="F7212" s="3">
        <f t="shared" ca="1" si="1239"/>
        <v>330</v>
      </c>
      <c r="G7212" s="3" t="str">
        <f ca="1">VLOOKUP(F7212,Occupation!$A$1:$B$915,2,0)</f>
        <v>Surgeon (General)</v>
      </c>
      <c r="H7212" s="3">
        <f t="shared" ca="1" si="1240"/>
        <v>10</v>
      </c>
      <c r="I7212" s="3">
        <f t="shared" ca="1" si="1241"/>
        <v>4328.1400000000003</v>
      </c>
      <c r="J7212" s="3">
        <f t="shared" ca="1" si="1242"/>
        <v>0.21862148885704413</v>
      </c>
      <c r="K7212" s="3">
        <f t="shared" ca="1" si="1243"/>
        <v>6</v>
      </c>
      <c r="L7212" s="3" t="str">
        <f ca="1">VLOOKUP(K7212,Freq_Investment!$A$1:$B$8,2,0)</f>
        <v>Half-yearly</v>
      </c>
      <c r="M7212" s="3" t="str">
        <f t="shared" ca="1" si="1244"/>
        <v>Manual</v>
      </c>
      <c r="N7212" s="3">
        <f t="shared" ca="1" si="1234"/>
        <v>4</v>
      </c>
      <c r="O7212" s="3">
        <f t="shared" ca="1" si="1234"/>
        <v>2</v>
      </c>
      <c r="P7212" s="3">
        <f t="shared" ca="1" si="1234"/>
        <v>4</v>
      </c>
    </row>
    <row r="7213" spans="1:16" x14ac:dyDescent="0.25">
      <c r="A7213" s="3">
        <f t="shared" ca="1" si="1235"/>
        <v>498696860</v>
      </c>
      <c r="B7213" s="3">
        <f t="shared" ca="1" si="1236"/>
        <v>177</v>
      </c>
      <c r="C7213" s="1">
        <f t="shared" ca="1" si="1237"/>
        <v>39277</v>
      </c>
      <c r="D7213" s="7">
        <f t="shared" ca="1" si="1238"/>
        <v>1</v>
      </c>
      <c r="E7213" s="3" t="str">
        <f ca="1">VLOOKUP(D7213,State!$A$1:$B$9,2,0)</f>
        <v>NSW</v>
      </c>
      <c r="F7213" s="3">
        <f t="shared" ca="1" si="1239"/>
        <v>683</v>
      </c>
      <c r="G7213" s="3" t="str">
        <f ca="1">VLOOKUP(F7213,Occupation!$A$1:$B$915,2,0)</f>
        <v>Civil Celebrant</v>
      </c>
      <c r="H7213" s="3">
        <f t="shared" ca="1" si="1240"/>
        <v>10</v>
      </c>
      <c r="I7213" s="3">
        <f t="shared" ca="1" si="1241"/>
        <v>15395.29</v>
      </c>
      <c r="J7213" s="3">
        <f t="shared" ca="1" si="1242"/>
        <v>0.2157061553298581</v>
      </c>
      <c r="K7213" s="3">
        <f t="shared" ca="1" si="1243"/>
        <v>6</v>
      </c>
      <c r="L7213" s="3" t="str">
        <f ca="1">VLOOKUP(K7213,Freq_Investment!$A$1:$B$8,2,0)</f>
        <v>Half-yearly</v>
      </c>
      <c r="M7213" s="3" t="str">
        <f t="shared" ca="1" si="1244"/>
        <v>Manual</v>
      </c>
      <c r="N7213" s="3">
        <f t="shared" ca="1" si="1234"/>
        <v>1</v>
      </c>
      <c r="O7213" s="3">
        <f t="shared" ca="1" si="1234"/>
        <v>4</v>
      </c>
      <c r="P7213" s="3">
        <f t="shared" ca="1" si="1234"/>
        <v>2</v>
      </c>
    </row>
    <row r="7214" spans="1:16" x14ac:dyDescent="0.25">
      <c r="A7214" s="3">
        <f t="shared" ca="1" si="1235"/>
        <v>319615818</v>
      </c>
      <c r="B7214" s="3">
        <f t="shared" ca="1" si="1236"/>
        <v>2381</v>
      </c>
      <c r="C7214" s="1">
        <f t="shared" ca="1" si="1237"/>
        <v>39817</v>
      </c>
      <c r="D7214" s="7">
        <f t="shared" ca="1" si="1238"/>
        <v>5</v>
      </c>
      <c r="E7214" s="3" t="str">
        <f ca="1">VLOOKUP(D7214,State!$A$1:$B$9,2,0)</f>
        <v>NT</v>
      </c>
      <c r="F7214" s="3">
        <f t="shared" ca="1" si="1239"/>
        <v>574</v>
      </c>
      <c r="G7214" s="3" t="str">
        <f ca="1">VLOOKUP(F7214,Occupation!$A$1:$B$915,2,0)</f>
        <v>Shearer</v>
      </c>
      <c r="H7214" s="3">
        <f t="shared" ca="1" si="1240"/>
        <v>5</v>
      </c>
      <c r="I7214" s="3">
        <f t="shared" ca="1" si="1241"/>
        <v>50386.63</v>
      </c>
      <c r="J7214" s="3">
        <f t="shared" ca="1" si="1242"/>
        <v>0.14870030203422885</v>
      </c>
      <c r="K7214" s="3">
        <f t="shared" ca="1" si="1243"/>
        <v>6</v>
      </c>
      <c r="L7214" s="3" t="str">
        <f ca="1">VLOOKUP(K7214,Freq_Investment!$A$1:$B$8,2,0)</f>
        <v>Half-yearly</v>
      </c>
      <c r="M7214" s="3" t="str">
        <f t="shared" ca="1" si="1244"/>
        <v>Manual</v>
      </c>
      <c r="N7214" s="3">
        <f t="shared" ref="N7214:P7277" ca="1" si="1245">RANDBETWEEN(1,5)</f>
        <v>1</v>
      </c>
      <c r="O7214" s="3">
        <f t="shared" ca="1" si="1245"/>
        <v>5</v>
      </c>
      <c r="P7214" s="3">
        <f t="shared" ca="1" si="1245"/>
        <v>4</v>
      </c>
    </row>
    <row r="7215" spans="1:16" x14ac:dyDescent="0.25">
      <c r="A7215" s="3">
        <f t="shared" ca="1" si="1235"/>
        <v>764228234</v>
      </c>
      <c r="B7215" s="3">
        <f t="shared" ca="1" si="1236"/>
        <v>5680</v>
      </c>
      <c r="C7215" s="1">
        <f t="shared" ca="1" si="1237"/>
        <v>38826</v>
      </c>
      <c r="D7215" s="7">
        <f t="shared" ca="1" si="1238"/>
        <v>6</v>
      </c>
      <c r="E7215" s="3" t="str">
        <f ca="1">VLOOKUP(D7215,State!$A$1:$B$9,2,0)</f>
        <v>TAS</v>
      </c>
      <c r="F7215" s="3">
        <f t="shared" ca="1" si="1239"/>
        <v>484</v>
      </c>
      <c r="G7215" s="3" t="str">
        <f ca="1">VLOOKUP(F7215,Occupation!$A$1:$B$915,2,0)</f>
        <v>Welder (First Class) (Aus) / Welder (NZ)</v>
      </c>
      <c r="H7215" s="3">
        <f t="shared" ca="1" si="1240"/>
        <v>7</v>
      </c>
      <c r="I7215" s="3">
        <f t="shared" ca="1" si="1241"/>
        <v>50331.72</v>
      </c>
      <c r="J7215" s="3">
        <f t="shared" ca="1" si="1242"/>
        <v>0.24279750920489307</v>
      </c>
      <c r="K7215" s="3">
        <f t="shared" ca="1" si="1243"/>
        <v>1</v>
      </c>
      <c r="L7215" s="3" t="str">
        <f ca="1">VLOOKUP(K7215,Freq_Investment!$A$1:$B$8,2,0)</f>
        <v>Daily</v>
      </c>
      <c r="M7215" s="3" t="str">
        <f t="shared" ca="1" si="1244"/>
        <v>Auto</v>
      </c>
      <c r="N7215" s="3">
        <f t="shared" ca="1" si="1245"/>
        <v>4</v>
      </c>
      <c r="O7215" s="3">
        <f t="shared" ca="1" si="1245"/>
        <v>5</v>
      </c>
      <c r="P7215" s="3">
        <f t="shared" ca="1" si="1245"/>
        <v>2</v>
      </c>
    </row>
    <row r="7216" spans="1:16" x14ac:dyDescent="0.25">
      <c r="A7216" s="3">
        <f t="shared" ca="1" si="1235"/>
        <v>94215748</v>
      </c>
      <c r="B7216" s="3">
        <f t="shared" ca="1" si="1236"/>
        <v>1174</v>
      </c>
      <c r="C7216" s="1">
        <f t="shared" ca="1" si="1237"/>
        <v>26186</v>
      </c>
      <c r="D7216" s="7">
        <f t="shared" ca="1" si="1238"/>
        <v>8</v>
      </c>
      <c r="E7216" s="3" t="str">
        <f ca="1">VLOOKUP(D7216,State!$A$1:$B$9,2,0)</f>
        <v>ACT</v>
      </c>
      <c r="F7216" s="3">
        <f t="shared" ca="1" si="1239"/>
        <v>743</v>
      </c>
      <c r="G7216" s="3" t="str">
        <f ca="1">VLOOKUP(F7216,Occupation!$A$1:$B$915,2,0)</f>
        <v>Purchasing Officer</v>
      </c>
      <c r="H7216" s="3">
        <f t="shared" ca="1" si="1240"/>
        <v>5</v>
      </c>
      <c r="I7216" s="3">
        <f t="shared" ca="1" si="1241"/>
        <v>80414.14</v>
      </c>
      <c r="J7216" s="3">
        <f t="shared" ca="1" si="1242"/>
        <v>0.36128013942125198</v>
      </c>
      <c r="K7216" s="3">
        <f t="shared" ca="1" si="1243"/>
        <v>7</v>
      </c>
      <c r="L7216" s="3" t="str">
        <f ca="1">VLOOKUP(K7216,Freq_Investment!$A$1:$B$8,2,0)</f>
        <v>Yearly</v>
      </c>
      <c r="M7216" s="3" t="str">
        <f t="shared" ca="1" si="1244"/>
        <v>Manual</v>
      </c>
      <c r="N7216" s="3">
        <f t="shared" ca="1" si="1245"/>
        <v>1</v>
      </c>
      <c r="O7216" s="3">
        <f t="shared" ca="1" si="1245"/>
        <v>3</v>
      </c>
      <c r="P7216" s="3">
        <f t="shared" ca="1" si="1245"/>
        <v>4</v>
      </c>
    </row>
    <row r="7217" spans="1:16" x14ac:dyDescent="0.25">
      <c r="A7217" s="3">
        <f t="shared" ca="1" si="1235"/>
        <v>864962352</v>
      </c>
      <c r="B7217" s="3">
        <f t="shared" ca="1" si="1236"/>
        <v>1100</v>
      </c>
      <c r="C7217" s="1">
        <f t="shared" ca="1" si="1237"/>
        <v>28624</v>
      </c>
      <c r="D7217" s="7">
        <f t="shared" ca="1" si="1238"/>
        <v>5</v>
      </c>
      <c r="E7217" s="3" t="str">
        <f ca="1">VLOOKUP(D7217,State!$A$1:$B$9,2,0)</f>
        <v>NT</v>
      </c>
      <c r="F7217" s="3">
        <f t="shared" ca="1" si="1239"/>
        <v>225</v>
      </c>
      <c r="G7217" s="3" t="str">
        <f ca="1">VLOOKUP(F7217,Occupation!$A$1:$B$915,2,0)</f>
        <v>Biomedical Engineer</v>
      </c>
      <c r="H7217" s="3">
        <f t="shared" ca="1" si="1240"/>
        <v>9</v>
      </c>
      <c r="I7217" s="3">
        <f t="shared" ca="1" si="1241"/>
        <v>9262.74</v>
      </c>
      <c r="J7217" s="3">
        <f t="shared" ca="1" si="1242"/>
        <v>0.34966694302107626</v>
      </c>
      <c r="K7217" s="3">
        <f t="shared" ca="1" si="1243"/>
        <v>2</v>
      </c>
      <c r="L7217" s="3" t="str">
        <f ca="1">VLOOKUP(K7217,Freq_Investment!$A$1:$B$8,2,0)</f>
        <v>Weekly</v>
      </c>
      <c r="M7217" s="3" t="str">
        <f t="shared" ca="1" si="1244"/>
        <v>Auto</v>
      </c>
      <c r="N7217" s="3">
        <f t="shared" ca="1" si="1245"/>
        <v>1</v>
      </c>
      <c r="O7217" s="3">
        <f t="shared" ca="1" si="1245"/>
        <v>4</v>
      </c>
      <c r="P7217" s="3">
        <f t="shared" ca="1" si="1245"/>
        <v>1</v>
      </c>
    </row>
    <row r="7218" spans="1:16" x14ac:dyDescent="0.25">
      <c r="A7218" s="3">
        <f t="shared" ca="1" si="1235"/>
        <v>695819251</v>
      </c>
      <c r="B7218" s="3">
        <f t="shared" ca="1" si="1236"/>
        <v>8907</v>
      </c>
      <c r="C7218" s="1">
        <f t="shared" ca="1" si="1237"/>
        <v>33301</v>
      </c>
      <c r="D7218" s="7">
        <f t="shared" ca="1" si="1238"/>
        <v>6</v>
      </c>
      <c r="E7218" s="3" t="str">
        <f ca="1">VLOOKUP(D7218,State!$A$1:$B$9,2,0)</f>
        <v>TAS</v>
      </c>
      <c r="F7218" s="3">
        <f t="shared" ca="1" si="1239"/>
        <v>822</v>
      </c>
      <c r="G7218" s="3" t="str">
        <f ca="1">VLOOKUP(F7218,Occupation!$A$1:$B$915,2,0)</f>
        <v>Yarn Carding and Spinning Machine Operator</v>
      </c>
      <c r="H7218" s="3">
        <f t="shared" ca="1" si="1240"/>
        <v>1</v>
      </c>
      <c r="I7218" s="3">
        <f t="shared" ca="1" si="1241"/>
        <v>70947.429999999993</v>
      </c>
      <c r="J7218" s="3">
        <f t="shared" ca="1" si="1242"/>
        <v>0.25510152127928115</v>
      </c>
      <c r="K7218" s="3">
        <f t="shared" ca="1" si="1243"/>
        <v>7</v>
      </c>
      <c r="L7218" s="3" t="str">
        <f ca="1">VLOOKUP(K7218,Freq_Investment!$A$1:$B$8,2,0)</f>
        <v>Yearly</v>
      </c>
      <c r="M7218" s="3" t="str">
        <f t="shared" ca="1" si="1244"/>
        <v>Manual</v>
      </c>
      <c r="N7218" s="3">
        <f t="shared" ca="1" si="1245"/>
        <v>3</v>
      </c>
      <c r="O7218" s="3">
        <f t="shared" ca="1" si="1245"/>
        <v>4</v>
      </c>
      <c r="P7218" s="3">
        <f t="shared" ca="1" si="1245"/>
        <v>5</v>
      </c>
    </row>
    <row r="7219" spans="1:16" x14ac:dyDescent="0.25">
      <c r="A7219" s="3">
        <f t="shared" ca="1" si="1235"/>
        <v>270317665</v>
      </c>
      <c r="B7219" s="3">
        <f t="shared" ca="1" si="1236"/>
        <v>5237</v>
      </c>
      <c r="C7219" s="1">
        <f t="shared" ca="1" si="1237"/>
        <v>31393</v>
      </c>
      <c r="D7219" s="7">
        <f t="shared" ca="1" si="1238"/>
        <v>1</v>
      </c>
      <c r="E7219" s="3" t="str">
        <f ca="1">VLOOKUP(D7219,State!$A$1:$B$9,2,0)</f>
        <v>NSW</v>
      </c>
      <c r="F7219" s="3">
        <f t="shared" ca="1" si="1239"/>
        <v>284</v>
      </c>
      <c r="G7219" s="3" t="str">
        <f ca="1">VLOOKUP(F7219,Occupation!$A$1:$B$915,2,0)</f>
        <v>Nutritionist</v>
      </c>
      <c r="H7219" s="3">
        <f t="shared" ca="1" si="1240"/>
        <v>9</v>
      </c>
      <c r="I7219" s="3">
        <f t="shared" ca="1" si="1241"/>
        <v>40830.31</v>
      </c>
      <c r="J7219" s="3">
        <f t="shared" ca="1" si="1242"/>
        <v>0.48190895131379397</v>
      </c>
      <c r="K7219" s="3">
        <f t="shared" ca="1" si="1243"/>
        <v>7</v>
      </c>
      <c r="L7219" s="3" t="str">
        <f ca="1">VLOOKUP(K7219,Freq_Investment!$A$1:$B$8,2,0)</f>
        <v>Yearly</v>
      </c>
      <c r="M7219" s="3" t="str">
        <f t="shared" ca="1" si="1244"/>
        <v>Auto</v>
      </c>
      <c r="N7219" s="3">
        <f t="shared" ca="1" si="1245"/>
        <v>3</v>
      </c>
      <c r="O7219" s="3">
        <f t="shared" ca="1" si="1245"/>
        <v>2</v>
      </c>
      <c r="P7219" s="3">
        <f t="shared" ca="1" si="1245"/>
        <v>3</v>
      </c>
    </row>
    <row r="7220" spans="1:16" x14ac:dyDescent="0.25">
      <c r="A7220" s="3">
        <f t="shared" ca="1" si="1235"/>
        <v>71480082</v>
      </c>
      <c r="B7220" s="3">
        <f t="shared" ca="1" si="1236"/>
        <v>3609</v>
      </c>
      <c r="C7220" s="1">
        <f t="shared" ca="1" si="1237"/>
        <v>33567</v>
      </c>
      <c r="D7220" s="7">
        <f t="shared" ca="1" si="1238"/>
        <v>8</v>
      </c>
      <c r="E7220" s="3" t="str">
        <f ca="1">VLOOKUP(D7220,State!$A$1:$B$9,2,0)</f>
        <v>ACT</v>
      </c>
      <c r="F7220" s="3">
        <f t="shared" ca="1" si="1239"/>
        <v>96</v>
      </c>
      <c r="G7220" s="3" t="str">
        <f ca="1">VLOOKUP(F7220,Occupation!$A$1:$B$915,2,0)</f>
        <v>Dancer or Choreographer</v>
      </c>
      <c r="H7220" s="3">
        <f t="shared" ca="1" si="1240"/>
        <v>4</v>
      </c>
      <c r="I7220" s="3">
        <f t="shared" ca="1" si="1241"/>
        <v>77302.179999999993</v>
      </c>
      <c r="J7220" s="3">
        <f t="shared" ca="1" si="1242"/>
        <v>7.1132900630780704E-2</v>
      </c>
      <c r="K7220" s="3">
        <f t="shared" ca="1" si="1243"/>
        <v>1</v>
      </c>
      <c r="L7220" s="3" t="str">
        <f ca="1">VLOOKUP(K7220,Freq_Investment!$A$1:$B$8,2,0)</f>
        <v>Daily</v>
      </c>
      <c r="M7220" s="3" t="str">
        <f t="shared" ca="1" si="1244"/>
        <v>Auto</v>
      </c>
      <c r="N7220" s="3">
        <f t="shared" ca="1" si="1245"/>
        <v>4</v>
      </c>
      <c r="O7220" s="3">
        <f t="shared" ca="1" si="1245"/>
        <v>5</v>
      </c>
      <c r="P7220" s="3">
        <f t="shared" ca="1" si="1245"/>
        <v>2</v>
      </c>
    </row>
    <row r="7221" spans="1:16" x14ac:dyDescent="0.25">
      <c r="A7221" s="3">
        <f t="shared" ca="1" si="1235"/>
        <v>150088108</v>
      </c>
      <c r="B7221" s="3">
        <f t="shared" ca="1" si="1236"/>
        <v>4489</v>
      </c>
      <c r="C7221" s="1">
        <f t="shared" ca="1" si="1237"/>
        <v>35609</v>
      </c>
      <c r="D7221" s="7">
        <f t="shared" ca="1" si="1238"/>
        <v>2</v>
      </c>
      <c r="E7221" s="3" t="str">
        <f ca="1">VLOOKUP(D7221,State!$A$1:$B$9,2,0)</f>
        <v>QLD</v>
      </c>
      <c r="F7221" s="3">
        <f t="shared" ca="1" si="1239"/>
        <v>10</v>
      </c>
      <c r="G7221" s="3" t="str">
        <f ca="1">VLOOKUP(F7221,Occupation!$A$1:$B$915,2,0)</f>
        <v>Pig Farmer</v>
      </c>
      <c r="H7221" s="3">
        <f t="shared" ca="1" si="1240"/>
        <v>6</v>
      </c>
      <c r="I7221" s="3">
        <f t="shared" ca="1" si="1241"/>
        <v>98187.55</v>
      </c>
      <c r="J7221" s="3">
        <f t="shared" ca="1" si="1242"/>
        <v>0.49307146146772174</v>
      </c>
      <c r="K7221" s="3">
        <f t="shared" ca="1" si="1243"/>
        <v>2</v>
      </c>
      <c r="L7221" s="3" t="str">
        <f ca="1">VLOOKUP(K7221,Freq_Investment!$A$1:$B$8,2,0)</f>
        <v>Weekly</v>
      </c>
      <c r="M7221" s="3" t="str">
        <f t="shared" ca="1" si="1244"/>
        <v>Auto</v>
      </c>
      <c r="N7221" s="3">
        <f t="shared" ca="1" si="1245"/>
        <v>3</v>
      </c>
      <c r="O7221" s="3">
        <f t="shared" ca="1" si="1245"/>
        <v>5</v>
      </c>
      <c r="P7221" s="3">
        <f t="shared" ca="1" si="1245"/>
        <v>4</v>
      </c>
    </row>
    <row r="7222" spans="1:16" x14ac:dyDescent="0.25">
      <c r="A7222" s="3">
        <f t="shared" ca="1" si="1235"/>
        <v>239942996</v>
      </c>
      <c r="B7222" s="3">
        <f t="shared" ca="1" si="1236"/>
        <v>2572</v>
      </c>
      <c r="C7222" s="1">
        <f t="shared" ca="1" si="1237"/>
        <v>30719</v>
      </c>
      <c r="D7222" s="7">
        <f t="shared" ca="1" si="1238"/>
        <v>4</v>
      </c>
      <c r="E7222" s="3" t="str">
        <f ca="1">VLOOKUP(D7222,State!$A$1:$B$9,2,0)</f>
        <v>WA</v>
      </c>
      <c r="F7222" s="3">
        <f t="shared" ca="1" si="1239"/>
        <v>273</v>
      </c>
      <c r="G7222" s="3" t="str">
        <f ca="1">VLOOKUP(F7222,Occupation!$A$1:$B$915,2,0)</f>
        <v>University Tutor</v>
      </c>
      <c r="H7222" s="3">
        <f t="shared" ca="1" si="1240"/>
        <v>7</v>
      </c>
      <c r="I7222" s="3">
        <f t="shared" ca="1" si="1241"/>
        <v>89845.89</v>
      </c>
      <c r="J7222" s="3">
        <f t="shared" ca="1" si="1242"/>
        <v>0.35944866666849701</v>
      </c>
      <c r="K7222" s="3">
        <f t="shared" ca="1" si="1243"/>
        <v>4</v>
      </c>
      <c r="L7222" s="3" t="str">
        <f ca="1">VLOOKUP(K7222,Freq_Investment!$A$1:$B$8,2,0)</f>
        <v>Monthly</v>
      </c>
      <c r="M7222" s="3" t="str">
        <f t="shared" ca="1" si="1244"/>
        <v>Auto</v>
      </c>
      <c r="N7222" s="3">
        <f t="shared" ca="1" si="1245"/>
        <v>4</v>
      </c>
      <c r="O7222" s="3">
        <f t="shared" ca="1" si="1245"/>
        <v>1</v>
      </c>
      <c r="P7222" s="3">
        <f t="shared" ca="1" si="1245"/>
        <v>5</v>
      </c>
    </row>
    <row r="7223" spans="1:16" x14ac:dyDescent="0.25">
      <c r="A7223" s="3">
        <f t="shared" ca="1" si="1235"/>
        <v>791520294</v>
      </c>
      <c r="B7223" s="3">
        <f t="shared" ca="1" si="1236"/>
        <v>9707</v>
      </c>
      <c r="C7223" s="1">
        <f t="shared" ca="1" si="1237"/>
        <v>28112</v>
      </c>
      <c r="D7223" s="7">
        <f t="shared" ca="1" si="1238"/>
        <v>5</v>
      </c>
      <c r="E7223" s="3" t="str">
        <f ca="1">VLOOKUP(D7223,State!$A$1:$B$9,2,0)</f>
        <v>NT</v>
      </c>
      <c r="F7223" s="3">
        <f t="shared" ca="1" si="1239"/>
        <v>167</v>
      </c>
      <c r="G7223" s="3" t="str">
        <f ca="1">VLOOKUP(F7223,Occupation!$A$1:$B$915,2,0)</f>
        <v>Electorate Officer</v>
      </c>
      <c r="H7223" s="3">
        <f t="shared" ca="1" si="1240"/>
        <v>1</v>
      </c>
      <c r="I7223" s="3">
        <f t="shared" ca="1" si="1241"/>
        <v>16690.59</v>
      </c>
      <c r="J7223" s="3">
        <f t="shared" ca="1" si="1242"/>
        <v>0.32419135609504185</v>
      </c>
      <c r="K7223" s="3">
        <f t="shared" ca="1" si="1243"/>
        <v>6</v>
      </c>
      <c r="L7223" s="3" t="str">
        <f ca="1">VLOOKUP(K7223,Freq_Investment!$A$1:$B$8,2,0)</f>
        <v>Half-yearly</v>
      </c>
      <c r="M7223" s="3" t="str">
        <f t="shared" ca="1" si="1244"/>
        <v>Manual</v>
      </c>
      <c r="N7223" s="3">
        <f t="shared" ca="1" si="1245"/>
        <v>1</v>
      </c>
      <c r="O7223" s="3">
        <f t="shared" ca="1" si="1245"/>
        <v>4</v>
      </c>
      <c r="P7223" s="3">
        <f t="shared" ca="1" si="1245"/>
        <v>4</v>
      </c>
    </row>
    <row r="7224" spans="1:16" x14ac:dyDescent="0.25">
      <c r="A7224" s="3">
        <f t="shared" ca="1" si="1235"/>
        <v>302843638</v>
      </c>
      <c r="B7224" s="3">
        <f t="shared" ca="1" si="1236"/>
        <v>4570</v>
      </c>
      <c r="C7224" s="1">
        <f t="shared" ca="1" si="1237"/>
        <v>29832</v>
      </c>
      <c r="D7224" s="7">
        <f t="shared" ca="1" si="1238"/>
        <v>3</v>
      </c>
      <c r="E7224" s="3" t="str">
        <f ca="1">VLOOKUP(D7224,State!$A$1:$B$9,2,0)</f>
        <v>SA</v>
      </c>
      <c r="F7224" s="3">
        <f t="shared" ca="1" si="1239"/>
        <v>291</v>
      </c>
      <c r="G7224" s="3" t="str">
        <f ca="1">VLOOKUP(F7224,Occupation!$A$1:$B$915,2,0)</f>
        <v>Optometrist</v>
      </c>
      <c r="H7224" s="3">
        <f t="shared" ca="1" si="1240"/>
        <v>1</v>
      </c>
      <c r="I7224" s="3">
        <f t="shared" ca="1" si="1241"/>
        <v>76089.87</v>
      </c>
      <c r="J7224" s="3">
        <f t="shared" ca="1" si="1242"/>
        <v>3.330999410479929E-3</v>
      </c>
      <c r="K7224" s="3">
        <f t="shared" ca="1" si="1243"/>
        <v>3</v>
      </c>
      <c r="L7224" s="3" t="str">
        <f ca="1">VLOOKUP(K7224,Freq_Investment!$A$1:$B$8,2,0)</f>
        <v>Fortnightly</v>
      </c>
      <c r="M7224" s="3" t="str">
        <f t="shared" ca="1" si="1244"/>
        <v>Auto</v>
      </c>
      <c r="N7224" s="3">
        <f t="shared" ca="1" si="1245"/>
        <v>1</v>
      </c>
      <c r="O7224" s="3">
        <f t="shared" ca="1" si="1245"/>
        <v>3</v>
      </c>
      <c r="P7224" s="3">
        <f t="shared" ca="1" si="1245"/>
        <v>1</v>
      </c>
    </row>
    <row r="7225" spans="1:16" x14ac:dyDescent="0.25">
      <c r="A7225" s="3">
        <f t="shared" ca="1" si="1235"/>
        <v>798714682</v>
      </c>
      <c r="B7225" s="3">
        <f t="shared" ca="1" si="1236"/>
        <v>863</v>
      </c>
      <c r="C7225" s="1">
        <f t="shared" ca="1" si="1237"/>
        <v>35530</v>
      </c>
      <c r="D7225" s="7">
        <f t="shared" ca="1" si="1238"/>
        <v>5</v>
      </c>
      <c r="E7225" s="3" t="str">
        <f ca="1">VLOOKUP(D7225,State!$A$1:$B$9,2,0)</f>
        <v>NT</v>
      </c>
      <c r="F7225" s="3">
        <f t="shared" ca="1" si="1239"/>
        <v>485</v>
      </c>
      <c r="G7225" s="3" t="str">
        <f ca="1">VLOOKUP(F7225,Occupation!$A$1:$B$915,2,0)</f>
        <v>Aircraft Maintenance Engineer (Avionics)</v>
      </c>
      <c r="H7225" s="3">
        <f t="shared" ca="1" si="1240"/>
        <v>6</v>
      </c>
      <c r="I7225" s="3">
        <f t="shared" ca="1" si="1241"/>
        <v>85284.83</v>
      </c>
      <c r="J7225" s="3">
        <f t="shared" ca="1" si="1242"/>
        <v>2.7863566897309733E-2</v>
      </c>
      <c r="K7225" s="3">
        <f t="shared" ca="1" si="1243"/>
        <v>2</v>
      </c>
      <c r="L7225" s="3" t="str">
        <f ca="1">VLOOKUP(K7225,Freq_Investment!$A$1:$B$8,2,0)</f>
        <v>Weekly</v>
      </c>
      <c r="M7225" s="3" t="str">
        <f t="shared" ca="1" si="1244"/>
        <v>Auto</v>
      </c>
      <c r="N7225" s="3">
        <f t="shared" ca="1" si="1245"/>
        <v>4</v>
      </c>
      <c r="O7225" s="3">
        <f t="shared" ca="1" si="1245"/>
        <v>4</v>
      </c>
      <c r="P7225" s="3">
        <f t="shared" ca="1" si="1245"/>
        <v>1</v>
      </c>
    </row>
    <row r="7226" spans="1:16" x14ac:dyDescent="0.25">
      <c r="A7226" s="3">
        <f t="shared" ca="1" si="1235"/>
        <v>50049936</v>
      </c>
      <c r="B7226" s="3">
        <f t="shared" ca="1" si="1236"/>
        <v>3968</v>
      </c>
      <c r="C7226" s="1">
        <f t="shared" ca="1" si="1237"/>
        <v>32943</v>
      </c>
      <c r="D7226" s="7">
        <f t="shared" ca="1" si="1238"/>
        <v>2</v>
      </c>
      <c r="E7226" s="3" t="str">
        <f ca="1">VLOOKUP(D7226,State!$A$1:$B$9,2,0)</f>
        <v>QLD</v>
      </c>
      <c r="F7226" s="3">
        <f t="shared" ca="1" si="1239"/>
        <v>4</v>
      </c>
      <c r="G7226" s="3" t="str">
        <f ca="1">VLOOKUP(F7226,Occupation!$A$1:$B$915,2,0)</f>
        <v>Apiarist</v>
      </c>
      <c r="H7226" s="3">
        <f t="shared" ca="1" si="1240"/>
        <v>9</v>
      </c>
      <c r="I7226" s="3">
        <f t="shared" ca="1" si="1241"/>
        <v>84791.75</v>
      </c>
      <c r="J7226" s="3">
        <f t="shared" ca="1" si="1242"/>
        <v>0.37082865726591324</v>
      </c>
      <c r="K7226" s="3">
        <f t="shared" ca="1" si="1243"/>
        <v>5</v>
      </c>
      <c r="L7226" s="3" t="str">
        <f ca="1">VLOOKUP(K7226,Freq_Investment!$A$1:$B$8,2,0)</f>
        <v>Quarterly</v>
      </c>
      <c r="M7226" s="3" t="str">
        <f t="shared" ca="1" si="1244"/>
        <v>Manual</v>
      </c>
      <c r="N7226" s="3">
        <f t="shared" ca="1" si="1245"/>
        <v>3</v>
      </c>
      <c r="O7226" s="3">
        <f t="shared" ca="1" si="1245"/>
        <v>3</v>
      </c>
      <c r="P7226" s="3">
        <f t="shared" ca="1" si="1245"/>
        <v>3</v>
      </c>
    </row>
    <row r="7227" spans="1:16" x14ac:dyDescent="0.25">
      <c r="A7227" s="3">
        <f t="shared" ca="1" si="1235"/>
        <v>691383735</v>
      </c>
      <c r="B7227" s="3">
        <f t="shared" ca="1" si="1236"/>
        <v>9454</v>
      </c>
      <c r="C7227" s="1">
        <f t="shared" ca="1" si="1237"/>
        <v>26016</v>
      </c>
      <c r="D7227" s="7">
        <f t="shared" ca="1" si="1238"/>
        <v>6</v>
      </c>
      <c r="E7227" s="3" t="str">
        <f ca="1">VLOOKUP(D7227,State!$A$1:$B$9,2,0)</f>
        <v>TAS</v>
      </c>
      <c r="F7227" s="3">
        <f t="shared" ca="1" si="1239"/>
        <v>560</v>
      </c>
      <c r="G7227" s="3" t="str">
        <f ca="1">VLOOKUP(F7227,Occupation!$A$1:$B$915,2,0)</f>
        <v>Aquaculture Supervisor</v>
      </c>
      <c r="H7227" s="3">
        <f t="shared" ca="1" si="1240"/>
        <v>3</v>
      </c>
      <c r="I7227" s="3">
        <f t="shared" ca="1" si="1241"/>
        <v>82120.039999999994</v>
      </c>
      <c r="J7227" s="3">
        <f t="shared" ca="1" si="1242"/>
        <v>0.44999037880114523</v>
      </c>
      <c r="K7227" s="3">
        <f t="shared" ca="1" si="1243"/>
        <v>1</v>
      </c>
      <c r="L7227" s="3" t="str">
        <f ca="1">VLOOKUP(K7227,Freq_Investment!$A$1:$B$8,2,0)</f>
        <v>Daily</v>
      </c>
      <c r="M7227" s="3" t="str">
        <f t="shared" ca="1" si="1244"/>
        <v>Auto</v>
      </c>
      <c r="N7227" s="3">
        <f t="shared" ca="1" si="1245"/>
        <v>2</v>
      </c>
      <c r="O7227" s="3">
        <f t="shared" ca="1" si="1245"/>
        <v>2</v>
      </c>
      <c r="P7227" s="3">
        <f t="shared" ca="1" si="1245"/>
        <v>4</v>
      </c>
    </row>
    <row r="7228" spans="1:16" x14ac:dyDescent="0.25">
      <c r="A7228" s="3">
        <f t="shared" ca="1" si="1235"/>
        <v>41948063</v>
      </c>
      <c r="B7228" s="3">
        <f t="shared" ca="1" si="1236"/>
        <v>4729</v>
      </c>
      <c r="C7228" s="1">
        <f t="shared" ca="1" si="1237"/>
        <v>29830</v>
      </c>
      <c r="D7228" s="7">
        <f t="shared" ca="1" si="1238"/>
        <v>4</v>
      </c>
      <c r="E7228" s="3" t="str">
        <f ca="1">VLOOKUP(D7228,State!$A$1:$B$9,2,0)</f>
        <v>WA</v>
      </c>
      <c r="F7228" s="3">
        <f t="shared" ca="1" si="1239"/>
        <v>448</v>
      </c>
      <c r="G7228" s="3" t="str">
        <f ca="1">VLOOKUP(F7228,Occupation!$A$1:$B$915,2,0)</f>
        <v>Architectural, Building and Surveying Technicians nec</v>
      </c>
      <c r="H7228" s="3">
        <f t="shared" ca="1" si="1240"/>
        <v>8</v>
      </c>
      <c r="I7228" s="3">
        <f t="shared" ca="1" si="1241"/>
        <v>8020.5</v>
      </c>
      <c r="J7228" s="3">
        <f t="shared" ca="1" si="1242"/>
        <v>0.48803712775690383</v>
      </c>
      <c r="K7228" s="3">
        <f t="shared" ca="1" si="1243"/>
        <v>4</v>
      </c>
      <c r="L7228" s="3" t="str">
        <f ca="1">VLOOKUP(K7228,Freq_Investment!$A$1:$B$8,2,0)</f>
        <v>Monthly</v>
      </c>
      <c r="M7228" s="3" t="str">
        <f t="shared" ca="1" si="1244"/>
        <v>Manual</v>
      </c>
      <c r="N7228" s="3">
        <f t="shared" ca="1" si="1245"/>
        <v>2</v>
      </c>
      <c r="O7228" s="3">
        <f t="shared" ca="1" si="1245"/>
        <v>5</v>
      </c>
      <c r="P7228" s="3">
        <f t="shared" ca="1" si="1245"/>
        <v>1</v>
      </c>
    </row>
    <row r="7229" spans="1:16" x14ac:dyDescent="0.25">
      <c r="A7229" s="3">
        <f t="shared" ca="1" si="1235"/>
        <v>565208824</v>
      </c>
      <c r="B7229" s="3">
        <f t="shared" ca="1" si="1236"/>
        <v>1391</v>
      </c>
      <c r="C7229" s="1">
        <f t="shared" ca="1" si="1237"/>
        <v>31484</v>
      </c>
      <c r="D7229" s="7">
        <f t="shared" ca="1" si="1238"/>
        <v>7</v>
      </c>
      <c r="E7229" s="3" t="str">
        <f ca="1">VLOOKUP(D7229,State!$A$1:$B$9,2,0)</f>
        <v>VIC</v>
      </c>
      <c r="F7229" s="3">
        <f t="shared" ca="1" si="1239"/>
        <v>750</v>
      </c>
      <c r="G7229" s="3" t="str">
        <f ca="1">VLOOKUP(F7229,Occupation!$A$1:$B$915,2,0)</f>
        <v>Legal Executive</v>
      </c>
      <c r="H7229" s="3">
        <f t="shared" ca="1" si="1240"/>
        <v>3</v>
      </c>
      <c r="I7229" s="3">
        <f t="shared" ca="1" si="1241"/>
        <v>72704.17</v>
      </c>
      <c r="J7229" s="3">
        <f t="shared" ca="1" si="1242"/>
        <v>0.44589543377942059</v>
      </c>
      <c r="K7229" s="3">
        <f t="shared" ca="1" si="1243"/>
        <v>2</v>
      </c>
      <c r="L7229" s="3" t="str">
        <f ca="1">VLOOKUP(K7229,Freq_Investment!$A$1:$B$8,2,0)</f>
        <v>Weekly</v>
      </c>
      <c r="M7229" s="3" t="str">
        <f t="shared" ca="1" si="1244"/>
        <v>Manual</v>
      </c>
      <c r="N7229" s="3">
        <f t="shared" ca="1" si="1245"/>
        <v>3</v>
      </c>
      <c r="O7229" s="3">
        <f t="shared" ca="1" si="1245"/>
        <v>3</v>
      </c>
      <c r="P7229" s="3">
        <f t="shared" ca="1" si="1245"/>
        <v>3</v>
      </c>
    </row>
    <row r="7230" spans="1:16" x14ac:dyDescent="0.25">
      <c r="A7230" s="3">
        <f t="shared" ca="1" si="1235"/>
        <v>881649354</v>
      </c>
      <c r="B7230" s="3">
        <f t="shared" ca="1" si="1236"/>
        <v>7018</v>
      </c>
      <c r="C7230" s="1">
        <f t="shared" ca="1" si="1237"/>
        <v>31873</v>
      </c>
      <c r="D7230" s="7">
        <f t="shared" ca="1" si="1238"/>
        <v>6</v>
      </c>
      <c r="E7230" s="3" t="str">
        <f ca="1">VLOOKUP(D7230,State!$A$1:$B$9,2,0)</f>
        <v>TAS</v>
      </c>
      <c r="F7230" s="3">
        <f t="shared" ca="1" si="1239"/>
        <v>679</v>
      </c>
      <c r="G7230" s="3" t="str">
        <f ca="1">VLOOKUP(F7230,Occupation!$A$1:$B$915,2,0)</f>
        <v>Tourist Information Officer</v>
      </c>
      <c r="H7230" s="3">
        <f t="shared" ca="1" si="1240"/>
        <v>4</v>
      </c>
      <c r="I7230" s="3">
        <f t="shared" ca="1" si="1241"/>
        <v>52038.36</v>
      </c>
      <c r="J7230" s="3">
        <f t="shared" ca="1" si="1242"/>
        <v>0.33905309748767187</v>
      </c>
      <c r="K7230" s="3">
        <f t="shared" ca="1" si="1243"/>
        <v>5</v>
      </c>
      <c r="L7230" s="3" t="str">
        <f ca="1">VLOOKUP(K7230,Freq_Investment!$A$1:$B$8,2,0)</f>
        <v>Quarterly</v>
      </c>
      <c r="M7230" s="3" t="str">
        <f t="shared" ca="1" si="1244"/>
        <v>Auto</v>
      </c>
      <c r="N7230" s="3">
        <f t="shared" ca="1" si="1245"/>
        <v>5</v>
      </c>
      <c r="O7230" s="3">
        <f t="shared" ca="1" si="1245"/>
        <v>4</v>
      </c>
      <c r="P7230" s="3">
        <f t="shared" ca="1" si="1245"/>
        <v>4</v>
      </c>
    </row>
    <row r="7231" spans="1:16" x14ac:dyDescent="0.25">
      <c r="A7231" s="3">
        <f t="shared" ca="1" si="1235"/>
        <v>348839499</v>
      </c>
      <c r="B7231" s="3">
        <f t="shared" ca="1" si="1236"/>
        <v>6991</v>
      </c>
      <c r="C7231" s="1">
        <f t="shared" ca="1" si="1237"/>
        <v>36785</v>
      </c>
      <c r="D7231" s="7">
        <f t="shared" ca="1" si="1238"/>
        <v>3</v>
      </c>
      <c r="E7231" s="3" t="str">
        <f ca="1">VLOOKUP(D7231,State!$A$1:$B$9,2,0)</f>
        <v>SA</v>
      </c>
      <c r="F7231" s="3">
        <f t="shared" ca="1" si="1239"/>
        <v>308</v>
      </c>
      <c r="G7231" s="3" t="str">
        <f ca="1">VLOOKUP(F7231,Occupation!$A$1:$B$915,2,0)</f>
        <v>Occupational Therapist</v>
      </c>
      <c r="H7231" s="3">
        <f t="shared" ca="1" si="1240"/>
        <v>5</v>
      </c>
      <c r="I7231" s="3">
        <f t="shared" ca="1" si="1241"/>
        <v>38480.42</v>
      </c>
      <c r="J7231" s="3">
        <f t="shared" ca="1" si="1242"/>
        <v>0.11706260002438029</v>
      </c>
      <c r="K7231" s="3">
        <f t="shared" ca="1" si="1243"/>
        <v>7</v>
      </c>
      <c r="L7231" s="3" t="str">
        <f ca="1">VLOOKUP(K7231,Freq_Investment!$A$1:$B$8,2,0)</f>
        <v>Yearly</v>
      </c>
      <c r="M7231" s="3" t="str">
        <f t="shared" ca="1" si="1244"/>
        <v>Manual</v>
      </c>
      <c r="N7231" s="3">
        <f t="shared" ca="1" si="1245"/>
        <v>3</v>
      </c>
      <c r="O7231" s="3">
        <f t="shared" ca="1" si="1245"/>
        <v>2</v>
      </c>
      <c r="P7231" s="3">
        <f t="shared" ca="1" si="1245"/>
        <v>2</v>
      </c>
    </row>
    <row r="7232" spans="1:16" x14ac:dyDescent="0.25">
      <c r="A7232" s="3">
        <f t="shared" ca="1" si="1235"/>
        <v>540149755</v>
      </c>
      <c r="B7232" s="3">
        <f t="shared" ca="1" si="1236"/>
        <v>8858</v>
      </c>
      <c r="C7232" s="1">
        <f t="shared" ca="1" si="1237"/>
        <v>25824</v>
      </c>
      <c r="D7232" s="7">
        <f t="shared" ca="1" si="1238"/>
        <v>3</v>
      </c>
      <c r="E7232" s="3" t="str">
        <f ca="1">VLOOKUP(D7232,State!$A$1:$B$9,2,0)</f>
        <v>SA</v>
      </c>
      <c r="F7232" s="3">
        <f t="shared" ca="1" si="1239"/>
        <v>674</v>
      </c>
      <c r="G7232" s="3" t="str">
        <f ca="1">VLOOKUP(F7232,Occupation!$A$1:$B$915,2,0)</f>
        <v>Gallery or Museum Guide</v>
      </c>
      <c r="H7232" s="3">
        <f t="shared" ca="1" si="1240"/>
        <v>4</v>
      </c>
      <c r="I7232" s="3">
        <f t="shared" ca="1" si="1241"/>
        <v>51512.82</v>
      </c>
      <c r="J7232" s="3">
        <f t="shared" ca="1" si="1242"/>
        <v>0.37685048579493224</v>
      </c>
      <c r="K7232" s="3">
        <f t="shared" ca="1" si="1243"/>
        <v>4</v>
      </c>
      <c r="L7232" s="3" t="str">
        <f ca="1">VLOOKUP(K7232,Freq_Investment!$A$1:$B$8,2,0)</f>
        <v>Monthly</v>
      </c>
      <c r="M7232" s="3" t="str">
        <f t="shared" ca="1" si="1244"/>
        <v>Auto</v>
      </c>
      <c r="N7232" s="3">
        <f t="shared" ca="1" si="1245"/>
        <v>4</v>
      </c>
      <c r="O7232" s="3">
        <f t="shared" ca="1" si="1245"/>
        <v>5</v>
      </c>
      <c r="P7232" s="3">
        <f t="shared" ca="1" si="1245"/>
        <v>5</v>
      </c>
    </row>
    <row r="7233" spans="1:16" x14ac:dyDescent="0.25">
      <c r="A7233" s="3">
        <f t="shared" ca="1" si="1235"/>
        <v>947857375</v>
      </c>
      <c r="B7233" s="3">
        <f t="shared" ca="1" si="1236"/>
        <v>5876</v>
      </c>
      <c r="C7233" s="1">
        <f t="shared" ca="1" si="1237"/>
        <v>39999</v>
      </c>
      <c r="D7233" s="7">
        <f t="shared" ca="1" si="1238"/>
        <v>5</v>
      </c>
      <c r="E7233" s="3" t="str">
        <f ca="1">VLOOKUP(D7233,State!$A$1:$B$9,2,0)</f>
        <v>NT</v>
      </c>
      <c r="F7233" s="3">
        <f t="shared" ca="1" si="1239"/>
        <v>134</v>
      </c>
      <c r="G7233" s="3" t="str">
        <f ca="1">VLOOKUP(F7233,Occupation!$A$1:$B$915,2,0)</f>
        <v>Company Secretary</v>
      </c>
      <c r="H7233" s="3">
        <f t="shared" ca="1" si="1240"/>
        <v>6</v>
      </c>
      <c r="I7233" s="3">
        <f t="shared" ca="1" si="1241"/>
        <v>23713.919999999998</v>
      </c>
      <c r="J7233" s="3">
        <f t="shared" ca="1" si="1242"/>
        <v>0.28177045942442125</v>
      </c>
      <c r="K7233" s="3">
        <f t="shared" ca="1" si="1243"/>
        <v>3</v>
      </c>
      <c r="L7233" s="3" t="str">
        <f ca="1">VLOOKUP(K7233,Freq_Investment!$A$1:$B$8,2,0)</f>
        <v>Fortnightly</v>
      </c>
      <c r="M7233" s="3" t="str">
        <f t="shared" ca="1" si="1244"/>
        <v>Auto</v>
      </c>
      <c r="N7233" s="3">
        <f t="shared" ca="1" si="1245"/>
        <v>2</v>
      </c>
      <c r="O7233" s="3">
        <f t="shared" ca="1" si="1245"/>
        <v>4</v>
      </c>
      <c r="P7233" s="3">
        <f t="shared" ca="1" si="1245"/>
        <v>3</v>
      </c>
    </row>
    <row r="7234" spans="1:16" x14ac:dyDescent="0.25">
      <c r="A7234" s="3">
        <f t="shared" ca="1" si="1235"/>
        <v>760884576</v>
      </c>
      <c r="B7234" s="3">
        <f t="shared" ca="1" si="1236"/>
        <v>3062</v>
      </c>
      <c r="C7234" s="1">
        <f t="shared" ca="1" si="1237"/>
        <v>36201</v>
      </c>
      <c r="D7234" s="7">
        <f t="shared" ca="1" si="1238"/>
        <v>6</v>
      </c>
      <c r="E7234" s="3" t="str">
        <f ca="1">VLOOKUP(D7234,State!$A$1:$B$9,2,0)</f>
        <v>TAS</v>
      </c>
      <c r="F7234" s="3">
        <f t="shared" ca="1" si="1239"/>
        <v>823</v>
      </c>
      <c r="G7234" s="3" t="str">
        <f ca="1">VLOOKUP(F7234,Occupation!$A$1:$B$915,2,0)</f>
        <v>Textile and Footwear Production Machine Operators nec</v>
      </c>
      <c r="H7234" s="3">
        <f t="shared" ca="1" si="1240"/>
        <v>6</v>
      </c>
      <c r="I7234" s="3">
        <f t="shared" ca="1" si="1241"/>
        <v>19367.59</v>
      </c>
      <c r="J7234" s="3">
        <f t="shared" ca="1" si="1242"/>
        <v>0.45651714597071019</v>
      </c>
      <c r="K7234" s="3">
        <f t="shared" ca="1" si="1243"/>
        <v>4</v>
      </c>
      <c r="L7234" s="3" t="str">
        <f ca="1">VLOOKUP(K7234,Freq_Investment!$A$1:$B$8,2,0)</f>
        <v>Monthly</v>
      </c>
      <c r="M7234" s="3" t="str">
        <f t="shared" ca="1" si="1244"/>
        <v>Manual</v>
      </c>
      <c r="N7234" s="3">
        <f t="shared" ca="1" si="1245"/>
        <v>5</v>
      </c>
      <c r="O7234" s="3">
        <f t="shared" ca="1" si="1245"/>
        <v>1</v>
      </c>
      <c r="P7234" s="3">
        <f t="shared" ca="1" si="1245"/>
        <v>2</v>
      </c>
    </row>
    <row r="7235" spans="1:16" x14ac:dyDescent="0.25">
      <c r="A7235" s="3">
        <f t="shared" ref="A7235:A7298" ca="1" si="1246">RANDBETWEEN(10000000,1000000000)</f>
        <v>681296359</v>
      </c>
      <c r="B7235" s="3">
        <f t="shared" ref="B7235:B7298" ca="1" si="1247">RANDBETWEEN(1,10000)</f>
        <v>9425</v>
      </c>
      <c r="C7235" s="1">
        <f t="shared" ref="C7235:C7298" ca="1" si="1248">DATE(RANDBETWEEN(1970,2021),RANDBETWEEN(1,12),RANDBETWEEN(1,28))</f>
        <v>26573</v>
      </c>
      <c r="D7235" s="7">
        <f t="shared" ref="D7235:D7298" ca="1" si="1249">RANDBETWEEN(1,8)</f>
        <v>4</v>
      </c>
      <c r="E7235" s="3" t="str">
        <f ca="1">VLOOKUP(D7235,State!$A$1:$B$9,2,0)</f>
        <v>WA</v>
      </c>
      <c r="F7235" s="3">
        <f t="shared" ref="F7235:F7298" ca="1" si="1250">RANDBETWEEN(1,914)</f>
        <v>9</v>
      </c>
      <c r="G7235" s="3" t="str">
        <f ca="1">VLOOKUP(F7235,Occupation!$A$1:$B$915,2,0)</f>
        <v>Horse Breeder</v>
      </c>
      <c r="H7235" s="3">
        <f t="shared" ref="H7235:H7298" ca="1" si="1251">RANDBETWEEN(1,10)</f>
        <v>5</v>
      </c>
      <c r="I7235" s="3">
        <f t="shared" ref="I7235:I7298" ca="1" si="1252">ROUND(RAND()*100000,2)</f>
        <v>56058.05</v>
      </c>
      <c r="J7235" s="3">
        <f t="shared" ref="J7235:J7298" ca="1" si="1253">RAND()/2</f>
        <v>0.18332395190998457</v>
      </c>
      <c r="K7235" s="3">
        <f t="shared" ref="K7235:K7298" ca="1" si="1254">RANDBETWEEN(1,7)</f>
        <v>1</v>
      </c>
      <c r="L7235" s="3" t="str">
        <f ca="1">VLOOKUP(K7235,Freq_Investment!$A$1:$B$8,2,0)</f>
        <v>Daily</v>
      </c>
      <c r="M7235" s="3" t="str">
        <f t="shared" ref="M7235:M7298" ca="1" si="1255">IF(RANDBETWEEN(1,2)&gt;1,"Auto","Manual")</f>
        <v>Manual</v>
      </c>
      <c r="N7235" s="3">
        <f t="shared" ca="1" si="1245"/>
        <v>4</v>
      </c>
      <c r="O7235" s="3">
        <f t="shared" ca="1" si="1245"/>
        <v>2</v>
      </c>
      <c r="P7235" s="3">
        <f t="shared" ca="1" si="1245"/>
        <v>2</v>
      </c>
    </row>
    <row r="7236" spans="1:16" x14ac:dyDescent="0.25">
      <c r="A7236" s="3">
        <f t="shared" ca="1" si="1246"/>
        <v>29372650</v>
      </c>
      <c r="B7236" s="3">
        <f t="shared" ca="1" si="1247"/>
        <v>8781</v>
      </c>
      <c r="C7236" s="1">
        <f t="shared" ca="1" si="1248"/>
        <v>26729</v>
      </c>
      <c r="D7236" s="7">
        <f t="shared" ca="1" si="1249"/>
        <v>3</v>
      </c>
      <c r="E7236" s="3" t="str">
        <f ca="1">VLOOKUP(D7236,State!$A$1:$B$9,2,0)</f>
        <v>SA</v>
      </c>
      <c r="F7236" s="3">
        <f t="shared" ca="1" si="1250"/>
        <v>550</v>
      </c>
      <c r="G7236" s="3" t="str">
        <f ca="1">VLOOKUP(F7236,Occupation!$A$1:$B$915,2,0)</f>
        <v>Veterinary Nurse</v>
      </c>
      <c r="H7236" s="3">
        <f t="shared" ca="1" si="1251"/>
        <v>7</v>
      </c>
      <c r="I7236" s="3">
        <f t="shared" ca="1" si="1252"/>
        <v>11869.76</v>
      </c>
      <c r="J7236" s="3">
        <f t="shared" ca="1" si="1253"/>
        <v>3.4701510564368376E-2</v>
      </c>
      <c r="K7236" s="3">
        <f t="shared" ca="1" si="1254"/>
        <v>3</v>
      </c>
      <c r="L7236" s="3" t="str">
        <f ca="1">VLOOKUP(K7236,Freq_Investment!$A$1:$B$8,2,0)</f>
        <v>Fortnightly</v>
      </c>
      <c r="M7236" s="3" t="str">
        <f t="shared" ca="1" si="1255"/>
        <v>Manual</v>
      </c>
      <c r="N7236" s="3">
        <f t="shared" ca="1" si="1245"/>
        <v>3</v>
      </c>
      <c r="O7236" s="3">
        <f t="shared" ca="1" si="1245"/>
        <v>5</v>
      </c>
      <c r="P7236" s="3">
        <f t="shared" ca="1" si="1245"/>
        <v>3</v>
      </c>
    </row>
    <row r="7237" spans="1:16" x14ac:dyDescent="0.25">
      <c r="A7237" s="3">
        <f t="shared" ca="1" si="1246"/>
        <v>712804705</v>
      </c>
      <c r="B7237" s="3">
        <f t="shared" ca="1" si="1247"/>
        <v>5346</v>
      </c>
      <c r="C7237" s="1">
        <f t="shared" ca="1" si="1248"/>
        <v>31647</v>
      </c>
      <c r="D7237" s="7">
        <f t="shared" ca="1" si="1249"/>
        <v>2</v>
      </c>
      <c r="E7237" s="3" t="str">
        <f ca="1">VLOOKUP(D7237,State!$A$1:$B$9,2,0)</f>
        <v>QLD</v>
      </c>
      <c r="F7237" s="3">
        <f t="shared" ca="1" si="1250"/>
        <v>163</v>
      </c>
      <c r="G7237" s="3" t="str">
        <f ca="1">VLOOKUP(F7237,Occupation!$A$1:$B$915,2,0)</f>
        <v>Valuer</v>
      </c>
      <c r="H7237" s="3">
        <f t="shared" ca="1" si="1251"/>
        <v>9</v>
      </c>
      <c r="I7237" s="3">
        <f t="shared" ca="1" si="1252"/>
        <v>62273.69</v>
      </c>
      <c r="J7237" s="3">
        <f t="shared" ca="1" si="1253"/>
        <v>0.44603845333970998</v>
      </c>
      <c r="K7237" s="3">
        <f t="shared" ca="1" si="1254"/>
        <v>1</v>
      </c>
      <c r="L7237" s="3" t="str">
        <f ca="1">VLOOKUP(K7237,Freq_Investment!$A$1:$B$8,2,0)</f>
        <v>Daily</v>
      </c>
      <c r="M7237" s="3" t="str">
        <f t="shared" ca="1" si="1255"/>
        <v>Manual</v>
      </c>
      <c r="N7237" s="3">
        <f t="shared" ca="1" si="1245"/>
        <v>2</v>
      </c>
      <c r="O7237" s="3">
        <f t="shared" ca="1" si="1245"/>
        <v>1</v>
      </c>
      <c r="P7237" s="3">
        <f t="shared" ca="1" si="1245"/>
        <v>3</v>
      </c>
    </row>
    <row r="7238" spans="1:16" x14ac:dyDescent="0.25">
      <c r="A7238" s="3">
        <f t="shared" ca="1" si="1246"/>
        <v>841942108</v>
      </c>
      <c r="B7238" s="3">
        <f t="shared" ca="1" si="1247"/>
        <v>2820</v>
      </c>
      <c r="C7238" s="1">
        <f t="shared" ca="1" si="1248"/>
        <v>32373</v>
      </c>
      <c r="D7238" s="7">
        <f t="shared" ca="1" si="1249"/>
        <v>7</v>
      </c>
      <c r="E7238" s="3" t="str">
        <f ca="1">VLOOKUP(D7238,State!$A$1:$B$9,2,0)</f>
        <v>VIC</v>
      </c>
      <c r="F7238" s="3">
        <f t="shared" ca="1" si="1250"/>
        <v>697</v>
      </c>
      <c r="G7238" s="3" t="str">
        <f ca="1">VLOOKUP(F7238,Occupation!$A$1:$B$915,2,0)</f>
        <v>Diving Instructor (Open Water)</v>
      </c>
      <c r="H7238" s="3">
        <f t="shared" ca="1" si="1251"/>
        <v>10</v>
      </c>
      <c r="I7238" s="3">
        <f t="shared" ca="1" si="1252"/>
        <v>58224.9</v>
      </c>
      <c r="J7238" s="3">
        <f t="shared" ca="1" si="1253"/>
        <v>0.25127305804064043</v>
      </c>
      <c r="K7238" s="3">
        <f t="shared" ca="1" si="1254"/>
        <v>4</v>
      </c>
      <c r="L7238" s="3" t="str">
        <f ca="1">VLOOKUP(K7238,Freq_Investment!$A$1:$B$8,2,0)</f>
        <v>Monthly</v>
      </c>
      <c r="M7238" s="3" t="str">
        <f t="shared" ca="1" si="1255"/>
        <v>Auto</v>
      </c>
      <c r="N7238" s="3">
        <f t="shared" ca="1" si="1245"/>
        <v>5</v>
      </c>
      <c r="O7238" s="3">
        <f t="shared" ca="1" si="1245"/>
        <v>2</v>
      </c>
      <c r="P7238" s="3">
        <f t="shared" ca="1" si="1245"/>
        <v>5</v>
      </c>
    </row>
    <row r="7239" spans="1:16" x14ac:dyDescent="0.25">
      <c r="A7239" s="3">
        <f t="shared" ca="1" si="1246"/>
        <v>495345638</v>
      </c>
      <c r="B7239" s="3">
        <f t="shared" ca="1" si="1247"/>
        <v>8679</v>
      </c>
      <c r="C7239" s="1">
        <f t="shared" ca="1" si="1248"/>
        <v>37896</v>
      </c>
      <c r="D7239" s="7">
        <f t="shared" ca="1" si="1249"/>
        <v>3</v>
      </c>
      <c r="E7239" s="3" t="str">
        <f ca="1">VLOOKUP(D7239,State!$A$1:$B$9,2,0)</f>
        <v>SA</v>
      </c>
      <c r="F7239" s="3">
        <f t="shared" ca="1" si="1250"/>
        <v>308</v>
      </c>
      <c r="G7239" s="3" t="str">
        <f ca="1">VLOOKUP(F7239,Occupation!$A$1:$B$915,2,0)</f>
        <v>Occupational Therapist</v>
      </c>
      <c r="H7239" s="3">
        <f t="shared" ca="1" si="1251"/>
        <v>3</v>
      </c>
      <c r="I7239" s="3">
        <f t="shared" ca="1" si="1252"/>
        <v>86479.84</v>
      </c>
      <c r="J7239" s="3">
        <f t="shared" ca="1" si="1253"/>
        <v>7.2282824425200065E-2</v>
      </c>
      <c r="K7239" s="3">
        <f t="shared" ca="1" si="1254"/>
        <v>1</v>
      </c>
      <c r="L7239" s="3" t="str">
        <f ca="1">VLOOKUP(K7239,Freq_Investment!$A$1:$B$8,2,0)</f>
        <v>Daily</v>
      </c>
      <c r="M7239" s="3" t="str">
        <f t="shared" ca="1" si="1255"/>
        <v>Auto</v>
      </c>
      <c r="N7239" s="3">
        <f t="shared" ca="1" si="1245"/>
        <v>2</v>
      </c>
      <c r="O7239" s="3">
        <f t="shared" ca="1" si="1245"/>
        <v>4</v>
      </c>
      <c r="P7239" s="3">
        <f t="shared" ca="1" si="1245"/>
        <v>2</v>
      </c>
    </row>
    <row r="7240" spans="1:16" x14ac:dyDescent="0.25">
      <c r="A7240" s="3">
        <f t="shared" ca="1" si="1246"/>
        <v>843284449</v>
      </c>
      <c r="B7240" s="3">
        <f t="shared" ca="1" si="1247"/>
        <v>3061</v>
      </c>
      <c r="C7240" s="1">
        <f t="shared" ca="1" si="1248"/>
        <v>29373</v>
      </c>
      <c r="D7240" s="7">
        <f t="shared" ca="1" si="1249"/>
        <v>2</v>
      </c>
      <c r="E7240" s="3" t="str">
        <f ca="1">VLOOKUP(D7240,State!$A$1:$B$9,2,0)</f>
        <v>QLD</v>
      </c>
      <c r="F7240" s="3">
        <f t="shared" ca="1" si="1250"/>
        <v>545</v>
      </c>
      <c r="G7240" s="3" t="str">
        <f ca="1">VLOOKUP(F7240,Occupation!$A$1:$B$915,2,0)</f>
        <v>Pet Groomer</v>
      </c>
      <c r="H7240" s="3">
        <f t="shared" ca="1" si="1251"/>
        <v>10</v>
      </c>
      <c r="I7240" s="3">
        <f t="shared" ca="1" si="1252"/>
        <v>73843.05</v>
      </c>
      <c r="J7240" s="3">
        <f t="shared" ca="1" si="1253"/>
        <v>5.7610854536732647E-4</v>
      </c>
      <c r="K7240" s="3">
        <f t="shared" ca="1" si="1254"/>
        <v>6</v>
      </c>
      <c r="L7240" s="3" t="str">
        <f ca="1">VLOOKUP(K7240,Freq_Investment!$A$1:$B$8,2,0)</f>
        <v>Half-yearly</v>
      </c>
      <c r="M7240" s="3" t="str">
        <f t="shared" ca="1" si="1255"/>
        <v>Manual</v>
      </c>
      <c r="N7240" s="3">
        <f t="shared" ca="1" si="1245"/>
        <v>4</v>
      </c>
      <c r="O7240" s="3">
        <f t="shared" ca="1" si="1245"/>
        <v>3</v>
      </c>
      <c r="P7240" s="3">
        <f t="shared" ca="1" si="1245"/>
        <v>5</v>
      </c>
    </row>
    <row r="7241" spans="1:16" x14ac:dyDescent="0.25">
      <c r="A7241" s="3">
        <f t="shared" ca="1" si="1246"/>
        <v>652827303</v>
      </c>
      <c r="B7241" s="3">
        <f t="shared" ca="1" si="1247"/>
        <v>8897</v>
      </c>
      <c r="C7241" s="1">
        <f t="shared" ca="1" si="1248"/>
        <v>26203</v>
      </c>
      <c r="D7241" s="7">
        <f t="shared" ca="1" si="1249"/>
        <v>3</v>
      </c>
      <c r="E7241" s="3" t="str">
        <f ca="1">VLOOKUP(D7241,State!$A$1:$B$9,2,0)</f>
        <v>SA</v>
      </c>
      <c r="F7241" s="3">
        <f t="shared" ca="1" si="1250"/>
        <v>714</v>
      </c>
      <c r="G7241" s="3" t="str">
        <f ca="1">VLOOKUP(F7241,Occupation!$A$1:$B$915,2,0)</f>
        <v>Program or Project Administrator</v>
      </c>
      <c r="H7241" s="3">
        <f t="shared" ca="1" si="1251"/>
        <v>10</v>
      </c>
      <c r="I7241" s="3">
        <f t="shared" ca="1" si="1252"/>
        <v>25850.14</v>
      </c>
      <c r="J7241" s="3">
        <f t="shared" ca="1" si="1253"/>
        <v>0.15667693383162545</v>
      </c>
      <c r="K7241" s="3">
        <f t="shared" ca="1" si="1254"/>
        <v>1</v>
      </c>
      <c r="L7241" s="3" t="str">
        <f ca="1">VLOOKUP(K7241,Freq_Investment!$A$1:$B$8,2,0)</f>
        <v>Daily</v>
      </c>
      <c r="M7241" s="3" t="str">
        <f t="shared" ca="1" si="1255"/>
        <v>Manual</v>
      </c>
      <c r="N7241" s="3">
        <f t="shared" ca="1" si="1245"/>
        <v>5</v>
      </c>
      <c r="O7241" s="3">
        <f t="shared" ca="1" si="1245"/>
        <v>4</v>
      </c>
      <c r="P7241" s="3">
        <f t="shared" ca="1" si="1245"/>
        <v>1</v>
      </c>
    </row>
    <row r="7242" spans="1:16" x14ac:dyDescent="0.25">
      <c r="A7242" s="3">
        <f t="shared" ca="1" si="1246"/>
        <v>867138777</v>
      </c>
      <c r="B7242" s="3">
        <f t="shared" ca="1" si="1247"/>
        <v>9665</v>
      </c>
      <c r="C7242" s="1">
        <f t="shared" ca="1" si="1248"/>
        <v>43683</v>
      </c>
      <c r="D7242" s="7">
        <f t="shared" ca="1" si="1249"/>
        <v>4</v>
      </c>
      <c r="E7242" s="3" t="str">
        <f ca="1">VLOOKUP(D7242,State!$A$1:$B$9,2,0)</f>
        <v>WA</v>
      </c>
      <c r="F7242" s="3">
        <f t="shared" ca="1" si="1250"/>
        <v>554</v>
      </c>
      <c r="G7242" s="3" t="str">
        <f ca="1">VLOOKUP(F7242,Occupation!$A$1:$B$915,2,0)</f>
        <v>Nurseryperson</v>
      </c>
      <c r="H7242" s="3">
        <f t="shared" ca="1" si="1251"/>
        <v>7</v>
      </c>
      <c r="I7242" s="3">
        <f t="shared" ca="1" si="1252"/>
        <v>8006.55</v>
      </c>
      <c r="J7242" s="3">
        <f t="shared" ca="1" si="1253"/>
        <v>0.39532627267283815</v>
      </c>
      <c r="K7242" s="3">
        <f t="shared" ca="1" si="1254"/>
        <v>7</v>
      </c>
      <c r="L7242" s="3" t="str">
        <f ca="1">VLOOKUP(K7242,Freq_Investment!$A$1:$B$8,2,0)</f>
        <v>Yearly</v>
      </c>
      <c r="M7242" s="3" t="str">
        <f t="shared" ca="1" si="1255"/>
        <v>Auto</v>
      </c>
      <c r="N7242" s="3">
        <f t="shared" ca="1" si="1245"/>
        <v>4</v>
      </c>
      <c r="O7242" s="3">
        <f t="shared" ca="1" si="1245"/>
        <v>2</v>
      </c>
      <c r="P7242" s="3">
        <f t="shared" ca="1" si="1245"/>
        <v>4</v>
      </c>
    </row>
    <row r="7243" spans="1:16" x14ac:dyDescent="0.25">
      <c r="A7243" s="3">
        <f t="shared" ca="1" si="1246"/>
        <v>813134753</v>
      </c>
      <c r="B7243" s="3">
        <f t="shared" ca="1" si="1247"/>
        <v>1838</v>
      </c>
      <c r="C7243" s="1">
        <f t="shared" ca="1" si="1248"/>
        <v>39846</v>
      </c>
      <c r="D7243" s="7">
        <f t="shared" ca="1" si="1249"/>
        <v>4</v>
      </c>
      <c r="E7243" s="3" t="str">
        <f ca="1">VLOOKUP(D7243,State!$A$1:$B$9,2,0)</f>
        <v>WA</v>
      </c>
      <c r="F7243" s="3">
        <f t="shared" ca="1" si="1250"/>
        <v>133</v>
      </c>
      <c r="G7243" s="3" t="str">
        <f ca="1">VLOOKUP(F7243,Occupation!$A$1:$B$915,2,0)</f>
        <v>Taxation Accountant</v>
      </c>
      <c r="H7243" s="3">
        <f t="shared" ca="1" si="1251"/>
        <v>5</v>
      </c>
      <c r="I7243" s="3">
        <f t="shared" ca="1" si="1252"/>
        <v>33318.15</v>
      </c>
      <c r="J7243" s="3">
        <f t="shared" ca="1" si="1253"/>
        <v>0.19520493249302462</v>
      </c>
      <c r="K7243" s="3">
        <f t="shared" ca="1" si="1254"/>
        <v>1</v>
      </c>
      <c r="L7243" s="3" t="str">
        <f ca="1">VLOOKUP(K7243,Freq_Investment!$A$1:$B$8,2,0)</f>
        <v>Daily</v>
      </c>
      <c r="M7243" s="3" t="str">
        <f t="shared" ca="1" si="1255"/>
        <v>Auto</v>
      </c>
      <c r="N7243" s="3">
        <f t="shared" ca="1" si="1245"/>
        <v>2</v>
      </c>
      <c r="O7243" s="3">
        <f t="shared" ca="1" si="1245"/>
        <v>3</v>
      </c>
      <c r="P7243" s="3">
        <f t="shared" ca="1" si="1245"/>
        <v>1</v>
      </c>
    </row>
    <row r="7244" spans="1:16" x14ac:dyDescent="0.25">
      <c r="A7244" s="3">
        <f t="shared" ca="1" si="1246"/>
        <v>694884210</v>
      </c>
      <c r="B7244" s="3">
        <f t="shared" ca="1" si="1247"/>
        <v>1541</v>
      </c>
      <c r="C7244" s="1">
        <f t="shared" ca="1" si="1248"/>
        <v>27395</v>
      </c>
      <c r="D7244" s="7">
        <f t="shared" ca="1" si="1249"/>
        <v>5</v>
      </c>
      <c r="E7244" s="3" t="str">
        <f ca="1">VLOOKUP(D7244,State!$A$1:$B$9,2,0)</f>
        <v>NT</v>
      </c>
      <c r="F7244" s="3">
        <f t="shared" ca="1" si="1250"/>
        <v>59</v>
      </c>
      <c r="G7244" s="3" t="str">
        <f ca="1">VLOOKUP(F7244,Occupation!$A$1:$B$915,2,0)</f>
        <v>ICT Project Manager</v>
      </c>
      <c r="H7244" s="3">
        <f t="shared" ca="1" si="1251"/>
        <v>7</v>
      </c>
      <c r="I7244" s="3">
        <f t="shared" ca="1" si="1252"/>
        <v>5446.3</v>
      </c>
      <c r="J7244" s="3">
        <f t="shared" ca="1" si="1253"/>
        <v>0.186861373026804</v>
      </c>
      <c r="K7244" s="3">
        <f t="shared" ca="1" si="1254"/>
        <v>6</v>
      </c>
      <c r="L7244" s="3" t="str">
        <f ca="1">VLOOKUP(K7244,Freq_Investment!$A$1:$B$8,2,0)</f>
        <v>Half-yearly</v>
      </c>
      <c r="M7244" s="3" t="str">
        <f t="shared" ca="1" si="1255"/>
        <v>Auto</v>
      </c>
      <c r="N7244" s="3">
        <f t="shared" ca="1" si="1245"/>
        <v>1</v>
      </c>
      <c r="O7244" s="3">
        <f t="shared" ca="1" si="1245"/>
        <v>5</v>
      </c>
      <c r="P7244" s="3">
        <f t="shared" ca="1" si="1245"/>
        <v>1</v>
      </c>
    </row>
    <row r="7245" spans="1:16" x14ac:dyDescent="0.25">
      <c r="A7245" s="3">
        <f t="shared" ca="1" si="1246"/>
        <v>992505668</v>
      </c>
      <c r="B7245" s="3">
        <f t="shared" ca="1" si="1247"/>
        <v>9717</v>
      </c>
      <c r="C7245" s="1">
        <f t="shared" ca="1" si="1248"/>
        <v>36455</v>
      </c>
      <c r="D7245" s="7">
        <f t="shared" ca="1" si="1249"/>
        <v>6</v>
      </c>
      <c r="E7245" s="3" t="str">
        <f ca="1">VLOOKUP(D7245,State!$A$1:$B$9,2,0)</f>
        <v>TAS</v>
      </c>
      <c r="F7245" s="3">
        <f t="shared" ca="1" si="1250"/>
        <v>628</v>
      </c>
      <c r="G7245" s="3" t="str">
        <f ca="1">VLOOKUP(F7245,Occupation!$A$1:$B$915,2,0)</f>
        <v>Diversional Therapist</v>
      </c>
      <c r="H7245" s="3">
        <f t="shared" ca="1" si="1251"/>
        <v>9</v>
      </c>
      <c r="I7245" s="3">
        <f t="shared" ca="1" si="1252"/>
        <v>25429.42</v>
      </c>
      <c r="J7245" s="3">
        <f t="shared" ca="1" si="1253"/>
        <v>0.42136723677539656</v>
      </c>
      <c r="K7245" s="3">
        <f t="shared" ca="1" si="1254"/>
        <v>3</v>
      </c>
      <c r="L7245" s="3" t="str">
        <f ca="1">VLOOKUP(K7245,Freq_Investment!$A$1:$B$8,2,0)</f>
        <v>Fortnightly</v>
      </c>
      <c r="M7245" s="3" t="str">
        <f t="shared" ca="1" si="1255"/>
        <v>Manual</v>
      </c>
      <c r="N7245" s="3">
        <f t="shared" ca="1" si="1245"/>
        <v>1</v>
      </c>
      <c r="O7245" s="3">
        <f t="shared" ca="1" si="1245"/>
        <v>2</v>
      </c>
      <c r="P7245" s="3">
        <f t="shared" ca="1" si="1245"/>
        <v>3</v>
      </c>
    </row>
    <row r="7246" spans="1:16" x14ac:dyDescent="0.25">
      <c r="A7246" s="3">
        <f t="shared" ca="1" si="1246"/>
        <v>270077053</v>
      </c>
      <c r="B7246" s="3">
        <f t="shared" ca="1" si="1247"/>
        <v>7087</v>
      </c>
      <c r="C7246" s="1">
        <f t="shared" ca="1" si="1248"/>
        <v>25940</v>
      </c>
      <c r="D7246" s="7">
        <f t="shared" ca="1" si="1249"/>
        <v>8</v>
      </c>
      <c r="E7246" s="3" t="str">
        <f ca="1">VLOOKUP(D7246,State!$A$1:$B$9,2,0)</f>
        <v>ACT</v>
      </c>
      <c r="F7246" s="3">
        <f t="shared" ca="1" si="1250"/>
        <v>143</v>
      </c>
      <c r="G7246" s="3" t="str">
        <f ca="1">VLOOKUP(F7246,Occupation!$A$1:$B$915,2,0)</f>
        <v>Futures Trader</v>
      </c>
      <c r="H7246" s="3">
        <f t="shared" ca="1" si="1251"/>
        <v>10</v>
      </c>
      <c r="I7246" s="3">
        <f t="shared" ca="1" si="1252"/>
        <v>18365.61</v>
      </c>
      <c r="J7246" s="3">
        <f t="shared" ca="1" si="1253"/>
        <v>0.35531727384430162</v>
      </c>
      <c r="K7246" s="3">
        <f t="shared" ca="1" si="1254"/>
        <v>4</v>
      </c>
      <c r="L7246" s="3" t="str">
        <f ca="1">VLOOKUP(K7246,Freq_Investment!$A$1:$B$8,2,0)</f>
        <v>Monthly</v>
      </c>
      <c r="M7246" s="3" t="str">
        <f t="shared" ca="1" si="1255"/>
        <v>Auto</v>
      </c>
      <c r="N7246" s="3">
        <f t="shared" ca="1" si="1245"/>
        <v>1</v>
      </c>
      <c r="O7246" s="3">
        <f t="shared" ca="1" si="1245"/>
        <v>1</v>
      </c>
      <c r="P7246" s="3">
        <f t="shared" ca="1" si="1245"/>
        <v>3</v>
      </c>
    </row>
    <row r="7247" spans="1:16" x14ac:dyDescent="0.25">
      <c r="A7247" s="3">
        <f t="shared" ca="1" si="1246"/>
        <v>810061230</v>
      </c>
      <c r="B7247" s="3">
        <f t="shared" ca="1" si="1247"/>
        <v>8205</v>
      </c>
      <c r="C7247" s="1">
        <f t="shared" ca="1" si="1248"/>
        <v>40386</v>
      </c>
      <c r="D7247" s="7">
        <f t="shared" ca="1" si="1249"/>
        <v>1</v>
      </c>
      <c r="E7247" s="3" t="str">
        <f ca="1">VLOOKUP(D7247,State!$A$1:$B$9,2,0)</f>
        <v>NSW</v>
      </c>
      <c r="F7247" s="3">
        <f t="shared" ca="1" si="1250"/>
        <v>428</v>
      </c>
      <c r="G7247" s="3" t="str">
        <f ca="1">VLOOKUP(F7247,Occupation!$A$1:$B$915,2,0)</f>
        <v>Pathology Collector / Phlebotomist</v>
      </c>
      <c r="H7247" s="3">
        <f t="shared" ca="1" si="1251"/>
        <v>3</v>
      </c>
      <c r="I7247" s="3">
        <f t="shared" ca="1" si="1252"/>
        <v>92201.22</v>
      </c>
      <c r="J7247" s="3">
        <f t="shared" ca="1" si="1253"/>
        <v>9.7050626868791234E-2</v>
      </c>
      <c r="K7247" s="3">
        <f t="shared" ca="1" si="1254"/>
        <v>7</v>
      </c>
      <c r="L7247" s="3" t="str">
        <f ca="1">VLOOKUP(K7247,Freq_Investment!$A$1:$B$8,2,0)</f>
        <v>Yearly</v>
      </c>
      <c r="M7247" s="3" t="str">
        <f t="shared" ca="1" si="1255"/>
        <v>Manual</v>
      </c>
      <c r="N7247" s="3">
        <f t="shared" ca="1" si="1245"/>
        <v>3</v>
      </c>
      <c r="O7247" s="3">
        <f t="shared" ca="1" si="1245"/>
        <v>3</v>
      </c>
      <c r="P7247" s="3">
        <f t="shared" ca="1" si="1245"/>
        <v>5</v>
      </c>
    </row>
    <row r="7248" spans="1:16" x14ac:dyDescent="0.25">
      <c r="A7248" s="3">
        <f t="shared" ca="1" si="1246"/>
        <v>214604980</v>
      </c>
      <c r="B7248" s="3">
        <f t="shared" ca="1" si="1247"/>
        <v>5710</v>
      </c>
      <c r="C7248" s="1">
        <f t="shared" ca="1" si="1248"/>
        <v>37887</v>
      </c>
      <c r="D7248" s="7">
        <f t="shared" ca="1" si="1249"/>
        <v>4</v>
      </c>
      <c r="E7248" s="3" t="str">
        <f ca="1">VLOOKUP(D7248,State!$A$1:$B$9,2,0)</f>
        <v>WA</v>
      </c>
      <c r="F7248" s="3">
        <f t="shared" ca="1" si="1250"/>
        <v>834</v>
      </c>
      <c r="G7248" s="3" t="str">
        <f ca="1">VLOOKUP(F7248,Occupation!$A$1:$B$915,2,0)</f>
        <v>Boiler or Engine Operator</v>
      </c>
      <c r="H7248" s="3">
        <f t="shared" ca="1" si="1251"/>
        <v>2</v>
      </c>
      <c r="I7248" s="3">
        <f t="shared" ca="1" si="1252"/>
        <v>29748.2</v>
      </c>
      <c r="J7248" s="3">
        <f t="shared" ca="1" si="1253"/>
        <v>0.22714007869029718</v>
      </c>
      <c r="K7248" s="3">
        <f t="shared" ca="1" si="1254"/>
        <v>7</v>
      </c>
      <c r="L7248" s="3" t="str">
        <f ca="1">VLOOKUP(K7248,Freq_Investment!$A$1:$B$8,2,0)</f>
        <v>Yearly</v>
      </c>
      <c r="M7248" s="3" t="str">
        <f t="shared" ca="1" si="1255"/>
        <v>Manual</v>
      </c>
      <c r="N7248" s="3">
        <f t="shared" ca="1" si="1245"/>
        <v>4</v>
      </c>
      <c r="O7248" s="3">
        <f t="shared" ca="1" si="1245"/>
        <v>2</v>
      </c>
      <c r="P7248" s="3">
        <f t="shared" ca="1" si="1245"/>
        <v>3</v>
      </c>
    </row>
    <row r="7249" spans="1:16" x14ac:dyDescent="0.25">
      <c r="A7249" s="3">
        <f t="shared" ca="1" si="1246"/>
        <v>514954389</v>
      </c>
      <c r="B7249" s="3">
        <f t="shared" ca="1" si="1247"/>
        <v>278</v>
      </c>
      <c r="C7249" s="1">
        <f t="shared" ca="1" si="1248"/>
        <v>41319</v>
      </c>
      <c r="D7249" s="7">
        <f t="shared" ca="1" si="1249"/>
        <v>7</v>
      </c>
      <c r="E7249" s="3" t="str">
        <f ca="1">VLOOKUP(D7249,State!$A$1:$B$9,2,0)</f>
        <v>VIC</v>
      </c>
      <c r="F7249" s="3">
        <f t="shared" ca="1" si="1250"/>
        <v>586</v>
      </c>
      <c r="G7249" s="3" t="str">
        <f ca="1">VLOOKUP(F7249,Occupation!$A$1:$B$915,2,0)</f>
        <v>Apparel Cutter</v>
      </c>
      <c r="H7249" s="3">
        <f t="shared" ca="1" si="1251"/>
        <v>7</v>
      </c>
      <c r="I7249" s="3">
        <f t="shared" ca="1" si="1252"/>
        <v>14609.01</v>
      </c>
      <c r="J7249" s="3">
        <f t="shared" ca="1" si="1253"/>
        <v>0.30480420246358525</v>
      </c>
      <c r="K7249" s="3">
        <f t="shared" ca="1" si="1254"/>
        <v>3</v>
      </c>
      <c r="L7249" s="3" t="str">
        <f ca="1">VLOOKUP(K7249,Freq_Investment!$A$1:$B$8,2,0)</f>
        <v>Fortnightly</v>
      </c>
      <c r="M7249" s="3" t="str">
        <f t="shared" ca="1" si="1255"/>
        <v>Manual</v>
      </c>
      <c r="N7249" s="3">
        <f t="shared" ca="1" si="1245"/>
        <v>5</v>
      </c>
      <c r="O7249" s="3">
        <f t="shared" ca="1" si="1245"/>
        <v>2</v>
      </c>
      <c r="P7249" s="3">
        <f t="shared" ca="1" si="1245"/>
        <v>4</v>
      </c>
    </row>
    <row r="7250" spans="1:16" x14ac:dyDescent="0.25">
      <c r="A7250" s="3">
        <f t="shared" ca="1" si="1246"/>
        <v>106314348</v>
      </c>
      <c r="B7250" s="3">
        <f t="shared" ca="1" si="1247"/>
        <v>292</v>
      </c>
      <c r="C7250" s="1">
        <f t="shared" ca="1" si="1248"/>
        <v>36605</v>
      </c>
      <c r="D7250" s="7">
        <f t="shared" ca="1" si="1249"/>
        <v>6</v>
      </c>
      <c r="E7250" s="3" t="str">
        <f ca="1">VLOOKUP(D7250,State!$A$1:$B$9,2,0)</f>
        <v>TAS</v>
      </c>
      <c r="F7250" s="3">
        <f t="shared" ca="1" si="1250"/>
        <v>357</v>
      </c>
      <c r="G7250" s="3" t="str">
        <f ca="1">VLOOKUP(F7250,Occupation!$A$1:$B$915,2,0)</f>
        <v>Registered Nurse (Disability and Rehabilitation)</v>
      </c>
      <c r="H7250" s="3">
        <f t="shared" ca="1" si="1251"/>
        <v>5</v>
      </c>
      <c r="I7250" s="3">
        <f t="shared" ca="1" si="1252"/>
        <v>28737.96</v>
      </c>
      <c r="J7250" s="3">
        <f t="shared" ca="1" si="1253"/>
        <v>0.40661908978153716</v>
      </c>
      <c r="K7250" s="3">
        <f t="shared" ca="1" si="1254"/>
        <v>6</v>
      </c>
      <c r="L7250" s="3" t="str">
        <f ca="1">VLOOKUP(K7250,Freq_Investment!$A$1:$B$8,2,0)</f>
        <v>Half-yearly</v>
      </c>
      <c r="M7250" s="3" t="str">
        <f t="shared" ca="1" si="1255"/>
        <v>Manual</v>
      </c>
      <c r="N7250" s="3">
        <f t="shared" ca="1" si="1245"/>
        <v>3</v>
      </c>
      <c r="O7250" s="3">
        <f t="shared" ca="1" si="1245"/>
        <v>3</v>
      </c>
      <c r="P7250" s="3">
        <f t="shared" ca="1" si="1245"/>
        <v>4</v>
      </c>
    </row>
    <row r="7251" spans="1:16" x14ac:dyDescent="0.25">
      <c r="A7251" s="3">
        <f t="shared" ca="1" si="1246"/>
        <v>625661861</v>
      </c>
      <c r="B7251" s="3">
        <f t="shared" ca="1" si="1247"/>
        <v>685</v>
      </c>
      <c r="C7251" s="1">
        <f t="shared" ca="1" si="1248"/>
        <v>43289</v>
      </c>
      <c r="D7251" s="7">
        <f t="shared" ca="1" si="1249"/>
        <v>4</v>
      </c>
      <c r="E7251" s="3" t="str">
        <f ca="1">VLOOKUP(D7251,State!$A$1:$B$9,2,0)</f>
        <v>WA</v>
      </c>
      <c r="F7251" s="3">
        <f t="shared" ca="1" si="1250"/>
        <v>145</v>
      </c>
      <c r="G7251" s="3" t="str">
        <f ca="1">VLOOKUP(F7251,Occupation!$A$1:$B$915,2,0)</f>
        <v>Financial Dealers nec</v>
      </c>
      <c r="H7251" s="3">
        <f t="shared" ca="1" si="1251"/>
        <v>10</v>
      </c>
      <c r="I7251" s="3">
        <f t="shared" ca="1" si="1252"/>
        <v>6454.98</v>
      </c>
      <c r="J7251" s="3">
        <f t="shared" ca="1" si="1253"/>
        <v>0.34758454565843033</v>
      </c>
      <c r="K7251" s="3">
        <f t="shared" ca="1" si="1254"/>
        <v>7</v>
      </c>
      <c r="L7251" s="3" t="str">
        <f ca="1">VLOOKUP(K7251,Freq_Investment!$A$1:$B$8,2,0)</f>
        <v>Yearly</v>
      </c>
      <c r="M7251" s="3" t="str">
        <f t="shared" ca="1" si="1255"/>
        <v>Auto</v>
      </c>
      <c r="N7251" s="3">
        <f t="shared" ca="1" si="1245"/>
        <v>1</v>
      </c>
      <c r="O7251" s="3">
        <f t="shared" ca="1" si="1245"/>
        <v>2</v>
      </c>
      <c r="P7251" s="3">
        <f t="shared" ca="1" si="1245"/>
        <v>4</v>
      </c>
    </row>
    <row r="7252" spans="1:16" x14ac:dyDescent="0.25">
      <c r="A7252" s="3">
        <f t="shared" ca="1" si="1246"/>
        <v>594173386</v>
      </c>
      <c r="B7252" s="3">
        <f t="shared" ca="1" si="1247"/>
        <v>7465</v>
      </c>
      <c r="C7252" s="1">
        <f t="shared" ca="1" si="1248"/>
        <v>33425</v>
      </c>
      <c r="D7252" s="7">
        <f t="shared" ca="1" si="1249"/>
        <v>4</v>
      </c>
      <c r="E7252" s="3" t="str">
        <f ca="1">VLOOKUP(D7252,State!$A$1:$B$9,2,0)</f>
        <v>WA</v>
      </c>
      <c r="F7252" s="3">
        <f t="shared" ca="1" si="1250"/>
        <v>313</v>
      </c>
      <c r="G7252" s="3" t="str">
        <f ca="1">VLOOKUP(F7252,Occupation!$A$1:$B$915,2,0)</f>
        <v>General Practitioner</v>
      </c>
      <c r="H7252" s="3">
        <f t="shared" ca="1" si="1251"/>
        <v>10</v>
      </c>
      <c r="I7252" s="3">
        <f t="shared" ca="1" si="1252"/>
        <v>5246</v>
      </c>
      <c r="J7252" s="3">
        <f t="shared" ca="1" si="1253"/>
        <v>9.1705971417051613E-2</v>
      </c>
      <c r="K7252" s="3">
        <f t="shared" ca="1" si="1254"/>
        <v>3</v>
      </c>
      <c r="L7252" s="3" t="str">
        <f ca="1">VLOOKUP(K7252,Freq_Investment!$A$1:$B$8,2,0)</f>
        <v>Fortnightly</v>
      </c>
      <c r="M7252" s="3" t="str">
        <f t="shared" ca="1" si="1255"/>
        <v>Auto</v>
      </c>
      <c r="N7252" s="3">
        <f t="shared" ca="1" si="1245"/>
        <v>4</v>
      </c>
      <c r="O7252" s="3">
        <f t="shared" ca="1" si="1245"/>
        <v>4</v>
      </c>
      <c r="P7252" s="3">
        <f t="shared" ca="1" si="1245"/>
        <v>5</v>
      </c>
    </row>
    <row r="7253" spans="1:16" x14ac:dyDescent="0.25">
      <c r="A7253" s="3">
        <f t="shared" ca="1" si="1246"/>
        <v>732199819</v>
      </c>
      <c r="B7253" s="3">
        <f t="shared" ca="1" si="1247"/>
        <v>3332</v>
      </c>
      <c r="C7253" s="1">
        <f t="shared" ca="1" si="1248"/>
        <v>32192</v>
      </c>
      <c r="D7253" s="7">
        <f t="shared" ca="1" si="1249"/>
        <v>2</v>
      </c>
      <c r="E7253" s="3" t="str">
        <f ca="1">VLOOKUP(D7253,State!$A$1:$B$9,2,0)</f>
        <v>QLD</v>
      </c>
      <c r="F7253" s="3">
        <f t="shared" ca="1" si="1250"/>
        <v>299</v>
      </c>
      <c r="G7253" s="3" t="str">
        <f ca="1">VLOOKUP(F7253,Occupation!$A$1:$B$915,2,0)</f>
        <v>Chiropractor</v>
      </c>
      <c r="H7253" s="3">
        <f t="shared" ca="1" si="1251"/>
        <v>8</v>
      </c>
      <c r="I7253" s="3">
        <f t="shared" ca="1" si="1252"/>
        <v>87981.19</v>
      </c>
      <c r="J7253" s="3">
        <f t="shared" ca="1" si="1253"/>
        <v>0.245233798638055</v>
      </c>
      <c r="K7253" s="3">
        <f t="shared" ca="1" si="1254"/>
        <v>4</v>
      </c>
      <c r="L7253" s="3" t="str">
        <f ca="1">VLOOKUP(K7253,Freq_Investment!$A$1:$B$8,2,0)</f>
        <v>Monthly</v>
      </c>
      <c r="M7253" s="3" t="str">
        <f t="shared" ca="1" si="1255"/>
        <v>Auto</v>
      </c>
      <c r="N7253" s="3">
        <f t="shared" ca="1" si="1245"/>
        <v>3</v>
      </c>
      <c r="O7253" s="3">
        <f t="shared" ca="1" si="1245"/>
        <v>1</v>
      </c>
      <c r="P7253" s="3">
        <f t="shared" ca="1" si="1245"/>
        <v>5</v>
      </c>
    </row>
    <row r="7254" spans="1:16" x14ac:dyDescent="0.25">
      <c r="A7254" s="3">
        <f t="shared" ca="1" si="1246"/>
        <v>118308528</v>
      </c>
      <c r="B7254" s="3">
        <f t="shared" ca="1" si="1247"/>
        <v>9973</v>
      </c>
      <c r="C7254" s="1">
        <f t="shared" ca="1" si="1248"/>
        <v>40311</v>
      </c>
      <c r="D7254" s="7">
        <f t="shared" ca="1" si="1249"/>
        <v>3</v>
      </c>
      <c r="E7254" s="3" t="str">
        <f ca="1">VLOOKUP(D7254,State!$A$1:$B$9,2,0)</f>
        <v>SA</v>
      </c>
      <c r="F7254" s="3">
        <f t="shared" ca="1" si="1250"/>
        <v>51</v>
      </c>
      <c r="G7254" s="3" t="str">
        <f ca="1">VLOOKUP(F7254,Occupation!$A$1:$B$915,2,0)</f>
        <v>Primary Health Organisation Manager</v>
      </c>
      <c r="H7254" s="3">
        <f t="shared" ca="1" si="1251"/>
        <v>4</v>
      </c>
      <c r="I7254" s="3">
        <f t="shared" ca="1" si="1252"/>
        <v>32786.769999999997</v>
      </c>
      <c r="J7254" s="3">
        <f t="shared" ca="1" si="1253"/>
        <v>9.6223131021431485E-2</v>
      </c>
      <c r="K7254" s="3">
        <f t="shared" ca="1" si="1254"/>
        <v>6</v>
      </c>
      <c r="L7254" s="3" t="str">
        <f ca="1">VLOOKUP(K7254,Freq_Investment!$A$1:$B$8,2,0)</f>
        <v>Half-yearly</v>
      </c>
      <c r="M7254" s="3" t="str">
        <f t="shared" ca="1" si="1255"/>
        <v>Auto</v>
      </c>
      <c r="N7254" s="3">
        <f t="shared" ca="1" si="1245"/>
        <v>2</v>
      </c>
      <c r="O7254" s="3">
        <f t="shared" ca="1" si="1245"/>
        <v>4</v>
      </c>
      <c r="P7254" s="3">
        <f t="shared" ca="1" si="1245"/>
        <v>3</v>
      </c>
    </row>
    <row r="7255" spans="1:16" x14ac:dyDescent="0.25">
      <c r="A7255" s="3">
        <f t="shared" ca="1" si="1246"/>
        <v>271972217</v>
      </c>
      <c r="B7255" s="3">
        <f t="shared" ca="1" si="1247"/>
        <v>5774</v>
      </c>
      <c r="C7255" s="1">
        <f t="shared" ca="1" si="1248"/>
        <v>31725</v>
      </c>
      <c r="D7255" s="7">
        <f t="shared" ca="1" si="1249"/>
        <v>4</v>
      </c>
      <c r="E7255" s="3" t="str">
        <f ca="1">VLOOKUP(D7255,State!$A$1:$B$9,2,0)</f>
        <v>WA</v>
      </c>
      <c r="F7255" s="3">
        <f t="shared" ca="1" si="1250"/>
        <v>178</v>
      </c>
      <c r="G7255" s="3" t="str">
        <f ca="1">VLOOKUP(F7255,Occupation!$A$1:$B$915,2,0)</f>
        <v>ICT Business Development Manager</v>
      </c>
      <c r="H7255" s="3">
        <f t="shared" ca="1" si="1251"/>
        <v>8</v>
      </c>
      <c r="I7255" s="3">
        <f t="shared" ca="1" si="1252"/>
        <v>78803.42</v>
      </c>
      <c r="J7255" s="3">
        <f t="shared" ca="1" si="1253"/>
        <v>0.25169799824115685</v>
      </c>
      <c r="K7255" s="3">
        <f t="shared" ca="1" si="1254"/>
        <v>1</v>
      </c>
      <c r="L7255" s="3" t="str">
        <f ca="1">VLOOKUP(K7255,Freq_Investment!$A$1:$B$8,2,0)</f>
        <v>Daily</v>
      </c>
      <c r="M7255" s="3" t="str">
        <f t="shared" ca="1" si="1255"/>
        <v>Manual</v>
      </c>
      <c r="N7255" s="3">
        <f t="shared" ca="1" si="1245"/>
        <v>5</v>
      </c>
      <c r="O7255" s="3">
        <f t="shared" ca="1" si="1245"/>
        <v>4</v>
      </c>
      <c r="P7255" s="3">
        <f t="shared" ca="1" si="1245"/>
        <v>1</v>
      </c>
    </row>
    <row r="7256" spans="1:16" x14ac:dyDescent="0.25">
      <c r="A7256" s="3">
        <f t="shared" ca="1" si="1246"/>
        <v>823348381</v>
      </c>
      <c r="B7256" s="3">
        <f t="shared" ca="1" si="1247"/>
        <v>8072</v>
      </c>
      <c r="C7256" s="1">
        <f t="shared" ca="1" si="1248"/>
        <v>43824</v>
      </c>
      <c r="D7256" s="7">
        <f t="shared" ca="1" si="1249"/>
        <v>7</v>
      </c>
      <c r="E7256" s="3" t="str">
        <f ca="1">VLOOKUP(D7256,State!$A$1:$B$9,2,0)</f>
        <v>VIC</v>
      </c>
      <c r="F7256" s="3">
        <f t="shared" ca="1" si="1250"/>
        <v>806</v>
      </c>
      <c r="G7256" s="3" t="str">
        <f ca="1">VLOOKUP(F7256,Occupation!$A$1:$B$915,2,0)</f>
        <v>Sawmilling Operator</v>
      </c>
      <c r="H7256" s="3">
        <f t="shared" ca="1" si="1251"/>
        <v>7</v>
      </c>
      <c r="I7256" s="3">
        <f t="shared" ca="1" si="1252"/>
        <v>40576.67</v>
      </c>
      <c r="J7256" s="3">
        <f t="shared" ca="1" si="1253"/>
        <v>0.35162421064520333</v>
      </c>
      <c r="K7256" s="3">
        <f t="shared" ca="1" si="1254"/>
        <v>3</v>
      </c>
      <c r="L7256" s="3" t="str">
        <f ca="1">VLOOKUP(K7256,Freq_Investment!$A$1:$B$8,2,0)</f>
        <v>Fortnightly</v>
      </c>
      <c r="M7256" s="3" t="str">
        <f t="shared" ca="1" si="1255"/>
        <v>Manual</v>
      </c>
      <c r="N7256" s="3">
        <f t="shared" ca="1" si="1245"/>
        <v>1</v>
      </c>
      <c r="O7256" s="3">
        <f t="shared" ca="1" si="1245"/>
        <v>3</v>
      </c>
      <c r="P7256" s="3">
        <f t="shared" ca="1" si="1245"/>
        <v>1</v>
      </c>
    </row>
    <row r="7257" spans="1:16" x14ac:dyDescent="0.25">
      <c r="A7257" s="3">
        <f t="shared" ca="1" si="1246"/>
        <v>707153658</v>
      </c>
      <c r="B7257" s="3">
        <f t="shared" ca="1" si="1247"/>
        <v>2342</v>
      </c>
      <c r="C7257" s="1">
        <f t="shared" ca="1" si="1248"/>
        <v>36074</v>
      </c>
      <c r="D7257" s="7">
        <f t="shared" ca="1" si="1249"/>
        <v>6</v>
      </c>
      <c r="E7257" s="3" t="str">
        <f ca="1">VLOOKUP(D7257,State!$A$1:$B$9,2,0)</f>
        <v>TAS</v>
      </c>
      <c r="F7257" s="3">
        <f t="shared" ca="1" si="1250"/>
        <v>851</v>
      </c>
      <c r="G7257" s="3" t="str">
        <f ca="1">VLOOKUP(F7257,Occupation!$A$1:$B$915,2,0)</f>
        <v>Grader Operator</v>
      </c>
      <c r="H7257" s="3">
        <f t="shared" ca="1" si="1251"/>
        <v>2</v>
      </c>
      <c r="I7257" s="3">
        <f t="shared" ca="1" si="1252"/>
        <v>39882.79</v>
      </c>
      <c r="J7257" s="3">
        <f t="shared" ca="1" si="1253"/>
        <v>0.48241462705125221</v>
      </c>
      <c r="K7257" s="3">
        <f t="shared" ca="1" si="1254"/>
        <v>4</v>
      </c>
      <c r="L7257" s="3" t="str">
        <f ca="1">VLOOKUP(K7257,Freq_Investment!$A$1:$B$8,2,0)</f>
        <v>Monthly</v>
      </c>
      <c r="M7257" s="3" t="str">
        <f t="shared" ca="1" si="1255"/>
        <v>Auto</v>
      </c>
      <c r="N7257" s="3">
        <f t="shared" ca="1" si="1245"/>
        <v>1</v>
      </c>
      <c r="O7257" s="3">
        <f t="shared" ca="1" si="1245"/>
        <v>3</v>
      </c>
      <c r="P7257" s="3">
        <f t="shared" ca="1" si="1245"/>
        <v>4</v>
      </c>
    </row>
    <row r="7258" spans="1:16" x14ac:dyDescent="0.25">
      <c r="A7258" s="3">
        <f t="shared" ca="1" si="1246"/>
        <v>392901159</v>
      </c>
      <c r="B7258" s="3">
        <f t="shared" ca="1" si="1247"/>
        <v>2002</v>
      </c>
      <c r="C7258" s="1">
        <f t="shared" ca="1" si="1248"/>
        <v>34108</v>
      </c>
      <c r="D7258" s="7">
        <f t="shared" ca="1" si="1249"/>
        <v>4</v>
      </c>
      <c r="E7258" s="3" t="str">
        <f ca="1">VLOOKUP(D7258,State!$A$1:$B$9,2,0)</f>
        <v>WA</v>
      </c>
      <c r="F7258" s="3">
        <f t="shared" ca="1" si="1250"/>
        <v>350</v>
      </c>
      <c r="G7258" s="3" t="str">
        <f ca="1">VLOOKUP(F7258,Occupation!$A$1:$B$915,2,0)</f>
        <v>Nurse Manager</v>
      </c>
      <c r="H7258" s="3">
        <f t="shared" ca="1" si="1251"/>
        <v>2</v>
      </c>
      <c r="I7258" s="3">
        <f t="shared" ca="1" si="1252"/>
        <v>65395.83</v>
      </c>
      <c r="J7258" s="3">
        <f t="shared" ca="1" si="1253"/>
        <v>0.34907867730654851</v>
      </c>
      <c r="K7258" s="3">
        <f t="shared" ca="1" si="1254"/>
        <v>1</v>
      </c>
      <c r="L7258" s="3" t="str">
        <f ca="1">VLOOKUP(K7258,Freq_Investment!$A$1:$B$8,2,0)</f>
        <v>Daily</v>
      </c>
      <c r="M7258" s="3" t="str">
        <f t="shared" ca="1" si="1255"/>
        <v>Auto</v>
      </c>
      <c r="N7258" s="3">
        <f t="shared" ca="1" si="1245"/>
        <v>3</v>
      </c>
      <c r="O7258" s="3">
        <f t="shared" ca="1" si="1245"/>
        <v>1</v>
      </c>
      <c r="P7258" s="3">
        <f t="shared" ca="1" si="1245"/>
        <v>3</v>
      </c>
    </row>
    <row r="7259" spans="1:16" x14ac:dyDescent="0.25">
      <c r="A7259" s="3">
        <f t="shared" ca="1" si="1246"/>
        <v>226480198</v>
      </c>
      <c r="B7259" s="3">
        <f t="shared" ca="1" si="1247"/>
        <v>7157</v>
      </c>
      <c r="C7259" s="1">
        <f t="shared" ca="1" si="1248"/>
        <v>30178</v>
      </c>
      <c r="D7259" s="7">
        <f t="shared" ca="1" si="1249"/>
        <v>2</v>
      </c>
      <c r="E7259" s="3" t="str">
        <f ca="1">VLOOKUP(D7259,State!$A$1:$B$9,2,0)</f>
        <v>QLD</v>
      </c>
      <c r="F7259" s="3">
        <f t="shared" ca="1" si="1250"/>
        <v>222</v>
      </c>
      <c r="G7259" s="3" t="str">
        <f ca="1">VLOOKUP(F7259,Occupation!$A$1:$B$915,2,0)</f>
        <v>Petroleum Engineer</v>
      </c>
      <c r="H7259" s="3">
        <f t="shared" ca="1" si="1251"/>
        <v>5</v>
      </c>
      <c r="I7259" s="3">
        <f t="shared" ca="1" si="1252"/>
        <v>36105.29</v>
      </c>
      <c r="J7259" s="3">
        <f t="shared" ca="1" si="1253"/>
        <v>0.15226390659378342</v>
      </c>
      <c r="K7259" s="3">
        <f t="shared" ca="1" si="1254"/>
        <v>4</v>
      </c>
      <c r="L7259" s="3" t="str">
        <f ca="1">VLOOKUP(K7259,Freq_Investment!$A$1:$B$8,2,0)</f>
        <v>Monthly</v>
      </c>
      <c r="M7259" s="3" t="str">
        <f t="shared" ca="1" si="1255"/>
        <v>Auto</v>
      </c>
      <c r="N7259" s="3">
        <f t="shared" ca="1" si="1245"/>
        <v>3</v>
      </c>
      <c r="O7259" s="3">
        <f t="shared" ca="1" si="1245"/>
        <v>3</v>
      </c>
      <c r="P7259" s="3">
        <f t="shared" ca="1" si="1245"/>
        <v>3</v>
      </c>
    </row>
    <row r="7260" spans="1:16" x14ac:dyDescent="0.25">
      <c r="A7260" s="3">
        <f t="shared" ca="1" si="1246"/>
        <v>716150770</v>
      </c>
      <c r="B7260" s="3">
        <f t="shared" ca="1" si="1247"/>
        <v>4325</v>
      </c>
      <c r="C7260" s="1">
        <f t="shared" ca="1" si="1248"/>
        <v>32518</v>
      </c>
      <c r="D7260" s="7">
        <f t="shared" ca="1" si="1249"/>
        <v>7</v>
      </c>
      <c r="E7260" s="3" t="str">
        <f ca="1">VLOOKUP(D7260,State!$A$1:$B$9,2,0)</f>
        <v>VIC</v>
      </c>
      <c r="F7260" s="3">
        <f t="shared" ca="1" si="1250"/>
        <v>50</v>
      </c>
      <c r="G7260" s="3" t="str">
        <f ca="1">VLOOKUP(F7260,Occupation!$A$1:$B$915,2,0)</f>
        <v>Nursing Clinical Director</v>
      </c>
      <c r="H7260" s="3">
        <f t="shared" ca="1" si="1251"/>
        <v>10</v>
      </c>
      <c r="I7260" s="3">
        <f t="shared" ca="1" si="1252"/>
        <v>5981.59</v>
      </c>
      <c r="J7260" s="3">
        <f t="shared" ca="1" si="1253"/>
        <v>9.9546166373940426E-2</v>
      </c>
      <c r="K7260" s="3">
        <f t="shared" ca="1" si="1254"/>
        <v>2</v>
      </c>
      <c r="L7260" s="3" t="str">
        <f ca="1">VLOOKUP(K7260,Freq_Investment!$A$1:$B$8,2,0)</f>
        <v>Weekly</v>
      </c>
      <c r="M7260" s="3" t="str">
        <f t="shared" ca="1" si="1255"/>
        <v>Manual</v>
      </c>
      <c r="N7260" s="3">
        <f t="shared" ca="1" si="1245"/>
        <v>5</v>
      </c>
      <c r="O7260" s="3">
        <f t="shared" ca="1" si="1245"/>
        <v>2</v>
      </c>
      <c r="P7260" s="3">
        <f t="shared" ca="1" si="1245"/>
        <v>2</v>
      </c>
    </row>
    <row r="7261" spans="1:16" x14ac:dyDescent="0.25">
      <c r="A7261" s="3">
        <f t="shared" ca="1" si="1246"/>
        <v>966206433</v>
      </c>
      <c r="B7261" s="3">
        <f t="shared" ca="1" si="1247"/>
        <v>5706</v>
      </c>
      <c r="C7261" s="1">
        <f t="shared" ca="1" si="1248"/>
        <v>42397</v>
      </c>
      <c r="D7261" s="7">
        <f t="shared" ca="1" si="1249"/>
        <v>7</v>
      </c>
      <c r="E7261" s="3" t="str">
        <f ca="1">VLOOKUP(D7261,State!$A$1:$B$9,2,0)</f>
        <v>VIC</v>
      </c>
      <c r="F7261" s="3">
        <f t="shared" ca="1" si="1250"/>
        <v>667</v>
      </c>
      <c r="G7261" s="3" t="str">
        <f ca="1">VLOOKUP(F7261,Occupation!$A$1:$B$915,2,0)</f>
        <v>Private Investigator</v>
      </c>
      <c r="H7261" s="3">
        <f t="shared" ca="1" si="1251"/>
        <v>9</v>
      </c>
      <c r="I7261" s="3">
        <f t="shared" ca="1" si="1252"/>
        <v>7173.17</v>
      </c>
      <c r="J7261" s="3">
        <f t="shared" ca="1" si="1253"/>
        <v>0.18856107330294375</v>
      </c>
      <c r="K7261" s="3">
        <f t="shared" ca="1" si="1254"/>
        <v>1</v>
      </c>
      <c r="L7261" s="3" t="str">
        <f ca="1">VLOOKUP(K7261,Freq_Investment!$A$1:$B$8,2,0)</f>
        <v>Daily</v>
      </c>
      <c r="M7261" s="3" t="str">
        <f t="shared" ca="1" si="1255"/>
        <v>Manual</v>
      </c>
      <c r="N7261" s="3">
        <f t="shared" ca="1" si="1245"/>
        <v>1</v>
      </c>
      <c r="O7261" s="3">
        <f t="shared" ca="1" si="1245"/>
        <v>5</v>
      </c>
      <c r="P7261" s="3">
        <f t="shared" ca="1" si="1245"/>
        <v>1</v>
      </c>
    </row>
    <row r="7262" spans="1:16" x14ac:dyDescent="0.25">
      <c r="A7262" s="3">
        <f t="shared" ca="1" si="1246"/>
        <v>251348952</v>
      </c>
      <c r="B7262" s="3">
        <f t="shared" ca="1" si="1247"/>
        <v>6143</v>
      </c>
      <c r="C7262" s="1">
        <f t="shared" ca="1" si="1248"/>
        <v>27224</v>
      </c>
      <c r="D7262" s="7">
        <f t="shared" ca="1" si="1249"/>
        <v>8</v>
      </c>
      <c r="E7262" s="3" t="str">
        <f ca="1">VLOOKUP(D7262,State!$A$1:$B$9,2,0)</f>
        <v>ACT</v>
      </c>
      <c r="F7262" s="3">
        <f t="shared" ca="1" si="1250"/>
        <v>620</v>
      </c>
      <c r="G7262" s="3" t="str">
        <f ca="1">VLOOKUP(F7262,Occupation!$A$1:$B$915,2,0)</f>
        <v>Fire Protection Equipment Technician</v>
      </c>
      <c r="H7262" s="3">
        <f t="shared" ca="1" si="1251"/>
        <v>2</v>
      </c>
      <c r="I7262" s="3">
        <f t="shared" ca="1" si="1252"/>
        <v>87077.36</v>
      </c>
      <c r="J7262" s="3">
        <f t="shared" ca="1" si="1253"/>
        <v>0.28978085558393757</v>
      </c>
      <c r="K7262" s="3">
        <f t="shared" ca="1" si="1254"/>
        <v>1</v>
      </c>
      <c r="L7262" s="3" t="str">
        <f ca="1">VLOOKUP(K7262,Freq_Investment!$A$1:$B$8,2,0)</f>
        <v>Daily</v>
      </c>
      <c r="M7262" s="3" t="str">
        <f t="shared" ca="1" si="1255"/>
        <v>Auto</v>
      </c>
      <c r="N7262" s="3">
        <f t="shared" ca="1" si="1245"/>
        <v>5</v>
      </c>
      <c r="O7262" s="3">
        <f t="shared" ca="1" si="1245"/>
        <v>3</v>
      </c>
      <c r="P7262" s="3">
        <f t="shared" ca="1" si="1245"/>
        <v>2</v>
      </c>
    </row>
    <row r="7263" spans="1:16" x14ac:dyDescent="0.25">
      <c r="A7263" s="3">
        <f t="shared" ca="1" si="1246"/>
        <v>987490893</v>
      </c>
      <c r="B7263" s="3">
        <f t="shared" ca="1" si="1247"/>
        <v>5994</v>
      </c>
      <c r="C7263" s="1">
        <f t="shared" ca="1" si="1248"/>
        <v>40893</v>
      </c>
      <c r="D7263" s="7">
        <f t="shared" ca="1" si="1249"/>
        <v>1</v>
      </c>
      <c r="E7263" s="3" t="str">
        <f ca="1">VLOOKUP(D7263,State!$A$1:$B$9,2,0)</f>
        <v>NSW</v>
      </c>
      <c r="F7263" s="3">
        <f t="shared" ca="1" si="1250"/>
        <v>253</v>
      </c>
      <c r="G7263" s="3" t="str">
        <f ca="1">VLOOKUP(F7263,Occupation!$A$1:$B$915,2,0)</f>
        <v>Zoologist</v>
      </c>
      <c r="H7263" s="3">
        <f t="shared" ca="1" si="1251"/>
        <v>6</v>
      </c>
      <c r="I7263" s="3">
        <f t="shared" ca="1" si="1252"/>
        <v>32108.62</v>
      </c>
      <c r="J7263" s="3">
        <f t="shared" ca="1" si="1253"/>
        <v>0.2604786459684405</v>
      </c>
      <c r="K7263" s="3">
        <f t="shared" ca="1" si="1254"/>
        <v>5</v>
      </c>
      <c r="L7263" s="3" t="str">
        <f ca="1">VLOOKUP(K7263,Freq_Investment!$A$1:$B$8,2,0)</f>
        <v>Quarterly</v>
      </c>
      <c r="M7263" s="3" t="str">
        <f t="shared" ca="1" si="1255"/>
        <v>Auto</v>
      </c>
      <c r="N7263" s="3">
        <f t="shared" ca="1" si="1245"/>
        <v>5</v>
      </c>
      <c r="O7263" s="3">
        <f t="shared" ca="1" si="1245"/>
        <v>4</v>
      </c>
      <c r="P7263" s="3">
        <f t="shared" ca="1" si="1245"/>
        <v>4</v>
      </c>
    </row>
    <row r="7264" spans="1:16" x14ac:dyDescent="0.25">
      <c r="A7264" s="3">
        <f t="shared" ca="1" si="1246"/>
        <v>348481146</v>
      </c>
      <c r="B7264" s="3">
        <f t="shared" ca="1" si="1247"/>
        <v>7861</v>
      </c>
      <c r="C7264" s="1">
        <f t="shared" ca="1" si="1248"/>
        <v>37508</v>
      </c>
      <c r="D7264" s="7">
        <f t="shared" ca="1" si="1249"/>
        <v>6</v>
      </c>
      <c r="E7264" s="3" t="str">
        <f ca="1">VLOOKUP(D7264,State!$A$1:$B$9,2,0)</f>
        <v>TAS</v>
      </c>
      <c r="F7264" s="3">
        <f t="shared" ca="1" si="1250"/>
        <v>15</v>
      </c>
      <c r="G7264" s="3" t="str">
        <f ca="1">VLOOKUP(F7264,Occupation!$A$1:$B$915,2,0)</f>
        <v>Cotton Grower</v>
      </c>
      <c r="H7264" s="3">
        <f t="shared" ca="1" si="1251"/>
        <v>10</v>
      </c>
      <c r="I7264" s="3">
        <f t="shared" ca="1" si="1252"/>
        <v>56499.34</v>
      </c>
      <c r="J7264" s="3">
        <f t="shared" ca="1" si="1253"/>
        <v>0.49040727846976534</v>
      </c>
      <c r="K7264" s="3">
        <f t="shared" ca="1" si="1254"/>
        <v>1</v>
      </c>
      <c r="L7264" s="3" t="str">
        <f ca="1">VLOOKUP(K7264,Freq_Investment!$A$1:$B$8,2,0)</f>
        <v>Daily</v>
      </c>
      <c r="M7264" s="3" t="str">
        <f t="shared" ca="1" si="1255"/>
        <v>Auto</v>
      </c>
      <c r="N7264" s="3">
        <f t="shared" ca="1" si="1245"/>
        <v>2</v>
      </c>
      <c r="O7264" s="3">
        <f t="shared" ca="1" si="1245"/>
        <v>5</v>
      </c>
      <c r="P7264" s="3">
        <f t="shared" ca="1" si="1245"/>
        <v>5</v>
      </c>
    </row>
    <row r="7265" spans="1:16" x14ac:dyDescent="0.25">
      <c r="A7265" s="3">
        <f t="shared" ca="1" si="1246"/>
        <v>828435221</v>
      </c>
      <c r="B7265" s="3">
        <f t="shared" ca="1" si="1247"/>
        <v>8305</v>
      </c>
      <c r="C7265" s="1">
        <f t="shared" ca="1" si="1248"/>
        <v>42393</v>
      </c>
      <c r="D7265" s="7">
        <f t="shared" ca="1" si="1249"/>
        <v>5</v>
      </c>
      <c r="E7265" s="3" t="str">
        <f ca="1">VLOOKUP(D7265,State!$A$1:$B$9,2,0)</f>
        <v>NT</v>
      </c>
      <c r="F7265" s="3">
        <f t="shared" ca="1" si="1250"/>
        <v>780</v>
      </c>
      <c r="G7265" s="3" t="str">
        <f ca="1">VLOOKUP(F7265,Occupation!$A$1:$B$915,2,0)</f>
        <v>Insurance Agent</v>
      </c>
      <c r="H7265" s="3">
        <f t="shared" ca="1" si="1251"/>
        <v>9</v>
      </c>
      <c r="I7265" s="3">
        <f t="shared" ca="1" si="1252"/>
        <v>78889.440000000002</v>
      </c>
      <c r="J7265" s="3">
        <f t="shared" ca="1" si="1253"/>
        <v>0.14068071144352096</v>
      </c>
      <c r="K7265" s="3">
        <f t="shared" ca="1" si="1254"/>
        <v>4</v>
      </c>
      <c r="L7265" s="3" t="str">
        <f ca="1">VLOOKUP(K7265,Freq_Investment!$A$1:$B$8,2,0)</f>
        <v>Monthly</v>
      </c>
      <c r="M7265" s="3" t="str">
        <f t="shared" ca="1" si="1255"/>
        <v>Manual</v>
      </c>
      <c r="N7265" s="3">
        <f t="shared" ca="1" si="1245"/>
        <v>5</v>
      </c>
      <c r="O7265" s="3">
        <f t="shared" ca="1" si="1245"/>
        <v>5</v>
      </c>
      <c r="P7265" s="3">
        <f t="shared" ca="1" si="1245"/>
        <v>5</v>
      </c>
    </row>
    <row r="7266" spans="1:16" x14ac:dyDescent="0.25">
      <c r="A7266" s="3">
        <f t="shared" ca="1" si="1246"/>
        <v>949501111</v>
      </c>
      <c r="B7266" s="3">
        <f t="shared" ca="1" si="1247"/>
        <v>952</v>
      </c>
      <c r="C7266" s="1">
        <f t="shared" ca="1" si="1248"/>
        <v>30289</v>
      </c>
      <c r="D7266" s="7">
        <f t="shared" ca="1" si="1249"/>
        <v>4</v>
      </c>
      <c r="E7266" s="3" t="str">
        <f ca="1">VLOOKUP(D7266,State!$A$1:$B$9,2,0)</f>
        <v>WA</v>
      </c>
      <c r="F7266" s="3">
        <f t="shared" ca="1" si="1250"/>
        <v>410</v>
      </c>
      <c r="G7266" s="3" t="str">
        <f ca="1">VLOOKUP(F7266,Occupation!$A$1:$B$915,2,0)</f>
        <v>Historian</v>
      </c>
      <c r="H7266" s="3">
        <f t="shared" ca="1" si="1251"/>
        <v>7</v>
      </c>
      <c r="I7266" s="3">
        <f t="shared" ca="1" si="1252"/>
        <v>31856.49</v>
      </c>
      <c r="J7266" s="3">
        <f t="shared" ca="1" si="1253"/>
        <v>0.22504999643519064</v>
      </c>
      <c r="K7266" s="3">
        <f t="shared" ca="1" si="1254"/>
        <v>1</v>
      </c>
      <c r="L7266" s="3" t="str">
        <f ca="1">VLOOKUP(K7266,Freq_Investment!$A$1:$B$8,2,0)</f>
        <v>Daily</v>
      </c>
      <c r="M7266" s="3" t="str">
        <f t="shared" ca="1" si="1255"/>
        <v>Auto</v>
      </c>
      <c r="N7266" s="3">
        <f t="shared" ca="1" si="1245"/>
        <v>1</v>
      </c>
      <c r="O7266" s="3">
        <f t="shared" ca="1" si="1245"/>
        <v>5</v>
      </c>
      <c r="P7266" s="3">
        <f t="shared" ca="1" si="1245"/>
        <v>5</v>
      </c>
    </row>
    <row r="7267" spans="1:16" x14ac:dyDescent="0.25">
      <c r="A7267" s="3">
        <f t="shared" ca="1" si="1246"/>
        <v>710828745</v>
      </c>
      <c r="B7267" s="3">
        <f t="shared" ca="1" si="1247"/>
        <v>1759</v>
      </c>
      <c r="C7267" s="1">
        <f t="shared" ca="1" si="1248"/>
        <v>26108</v>
      </c>
      <c r="D7267" s="7">
        <f t="shared" ca="1" si="1249"/>
        <v>8</v>
      </c>
      <c r="E7267" s="3" t="str">
        <f ca="1">VLOOKUP(D7267,State!$A$1:$B$9,2,0)</f>
        <v>ACT</v>
      </c>
      <c r="F7267" s="3">
        <f t="shared" ca="1" si="1250"/>
        <v>122</v>
      </c>
      <c r="G7267" s="3" t="str">
        <f ca="1">VLOOKUP(F7267,Occupation!$A$1:$B$915,2,0)</f>
        <v>Video Producer</v>
      </c>
      <c r="H7267" s="3">
        <f t="shared" ca="1" si="1251"/>
        <v>3</v>
      </c>
      <c r="I7267" s="3">
        <f t="shared" ca="1" si="1252"/>
        <v>68265.320000000007</v>
      </c>
      <c r="J7267" s="3">
        <f t="shared" ca="1" si="1253"/>
        <v>0.16463460753831649</v>
      </c>
      <c r="K7267" s="3">
        <f t="shared" ca="1" si="1254"/>
        <v>2</v>
      </c>
      <c r="L7267" s="3" t="str">
        <f ca="1">VLOOKUP(K7267,Freq_Investment!$A$1:$B$8,2,0)</f>
        <v>Weekly</v>
      </c>
      <c r="M7267" s="3" t="str">
        <f t="shared" ca="1" si="1255"/>
        <v>Auto</v>
      </c>
      <c r="N7267" s="3">
        <f t="shared" ca="1" si="1245"/>
        <v>2</v>
      </c>
      <c r="O7267" s="3">
        <f t="shared" ca="1" si="1245"/>
        <v>2</v>
      </c>
      <c r="P7267" s="3">
        <f t="shared" ca="1" si="1245"/>
        <v>3</v>
      </c>
    </row>
    <row r="7268" spans="1:16" x14ac:dyDescent="0.25">
      <c r="A7268" s="3">
        <f t="shared" ca="1" si="1246"/>
        <v>225547102</v>
      </c>
      <c r="B7268" s="3">
        <f t="shared" ca="1" si="1247"/>
        <v>3057</v>
      </c>
      <c r="C7268" s="1">
        <f t="shared" ca="1" si="1248"/>
        <v>43531</v>
      </c>
      <c r="D7268" s="7">
        <f t="shared" ca="1" si="1249"/>
        <v>1</v>
      </c>
      <c r="E7268" s="3" t="str">
        <f ca="1">VLOOKUP(D7268,State!$A$1:$B$9,2,0)</f>
        <v>NSW</v>
      </c>
      <c r="F7268" s="3">
        <f t="shared" ca="1" si="1250"/>
        <v>719</v>
      </c>
      <c r="G7268" s="3" t="str">
        <f ca="1">VLOOKUP(F7268,Occupation!$A$1:$B$915,2,0)</f>
        <v>Secretary (General)</v>
      </c>
      <c r="H7268" s="3">
        <f t="shared" ca="1" si="1251"/>
        <v>4</v>
      </c>
      <c r="I7268" s="3">
        <f t="shared" ca="1" si="1252"/>
        <v>9528.6</v>
      </c>
      <c r="J7268" s="3">
        <f t="shared" ca="1" si="1253"/>
        <v>0.40385356926771626</v>
      </c>
      <c r="K7268" s="3">
        <f t="shared" ca="1" si="1254"/>
        <v>7</v>
      </c>
      <c r="L7268" s="3" t="str">
        <f ca="1">VLOOKUP(K7268,Freq_Investment!$A$1:$B$8,2,0)</f>
        <v>Yearly</v>
      </c>
      <c r="M7268" s="3" t="str">
        <f t="shared" ca="1" si="1255"/>
        <v>Manual</v>
      </c>
      <c r="N7268" s="3">
        <f t="shared" ca="1" si="1245"/>
        <v>1</v>
      </c>
      <c r="O7268" s="3">
        <f t="shared" ca="1" si="1245"/>
        <v>5</v>
      </c>
      <c r="P7268" s="3">
        <f t="shared" ca="1" si="1245"/>
        <v>3</v>
      </c>
    </row>
    <row r="7269" spans="1:16" x14ac:dyDescent="0.25">
      <c r="A7269" s="3">
        <f t="shared" ca="1" si="1246"/>
        <v>528804920</v>
      </c>
      <c r="B7269" s="3">
        <f t="shared" ca="1" si="1247"/>
        <v>1092</v>
      </c>
      <c r="C7269" s="1">
        <f t="shared" ca="1" si="1248"/>
        <v>33904</v>
      </c>
      <c r="D7269" s="7">
        <f t="shared" ca="1" si="1249"/>
        <v>5</v>
      </c>
      <c r="E7269" s="3" t="str">
        <f ca="1">VLOOKUP(D7269,State!$A$1:$B$9,2,0)</f>
        <v>NT</v>
      </c>
      <c r="F7269" s="3">
        <f t="shared" ca="1" si="1250"/>
        <v>771</v>
      </c>
      <c r="G7269" s="3" t="str">
        <f ca="1">VLOOKUP(F7269,Occupation!$A$1:$B$915,2,0)</f>
        <v>Library Assistant</v>
      </c>
      <c r="H7269" s="3">
        <f t="shared" ca="1" si="1251"/>
        <v>5</v>
      </c>
      <c r="I7269" s="3">
        <f t="shared" ca="1" si="1252"/>
        <v>23804.799999999999</v>
      </c>
      <c r="J7269" s="3">
        <f t="shared" ca="1" si="1253"/>
        <v>0.49719415672373962</v>
      </c>
      <c r="K7269" s="3">
        <f t="shared" ca="1" si="1254"/>
        <v>3</v>
      </c>
      <c r="L7269" s="3" t="str">
        <f ca="1">VLOOKUP(K7269,Freq_Investment!$A$1:$B$8,2,0)</f>
        <v>Fortnightly</v>
      </c>
      <c r="M7269" s="3" t="str">
        <f t="shared" ca="1" si="1255"/>
        <v>Manual</v>
      </c>
      <c r="N7269" s="3">
        <f t="shared" ca="1" si="1245"/>
        <v>5</v>
      </c>
      <c r="O7269" s="3">
        <f t="shared" ca="1" si="1245"/>
        <v>3</v>
      </c>
      <c r="P7269" s="3">
        <f t="shared" ca="1" si="1245"/>
        <v>1</v>
      </c>
    </row>
    <row r="7270" spans="1:16" x14ac:dyDescent="0.25">
      <c r="A7270" s="3">
        <f t="shared" ca="1" si="1246"/>
        <v>238820284</v>
      </c>
      <c r="B7270" s="3">
        <f t="shared" ca="1" si="1247"/>
        <v>5381</v>
      </c>
      <c r="C7270" s="1">
        <f t="shared" ca="1" si="1248"/>
        <v>36218</v>
      </c>
      <c r="D7270" s="7">
        <f t="shared" ca="1" si="1249"/>
        <v>1</v>
      </c>
      <c r="E7270" s="3" t="str">
        <f ca="1">VLOOKUP(D7270,State!$A$1:$B$9,2,0)</f>
        <v>NSW</v>
      </c>
      <c r="F7270" s="3">
        <f t="shared" ca="1" si="1250"/>
        <v>101</v>
      </c>
      <c r="G7270" s="3" t="str">
        <f ca="1">VLOOKUP(F7270,Occupation!$A$1:$B$915,2,0)</f>
        <v>Musician (Instrumental)</v>
      </c>
      <c r="H7270" s="3">
        <f t="shared" ca="1" si="1251"/>
        <v>7</v>
      </c>
      <c r="I7270" s="3">
        <f t="shared" ca="1" si="1252"/>
        <v>63961.95</v>
      </c>
      <c r="J7270" s="3">
        <f t="shared" ca="1" si="1253"/>
        <v>0.31749859104644762</v>
      </c>
      <c r="K7270" s="3">
        <f t="shared" ca="1" si="1254"/>
        <v>3</v>
      </c>
      <c r="L7270" s="3" t="str">
        <f ca="1">VLOOKUP(K7270,Freq_Investment!$A$1:$B$8,2,0)</f>
        <v>Fortnightly</v>
      </c>
      <c r="M7270" s="3" t="str">
        <f t="shared" ca="1" si="1255"/>
        <v>Manual</v>
      </c>
      <c r="N7270" s="3">
        <f t="shared" ca="1" si="1245"/>
        <v>2</v>
      </c>
      <c r="O7270" s="3">
        <f t="shared" ca="1" si="1245"/>
        <v>5</v>
      </c>
      <c r="P7270" s="3">
        <f t="shared" ca="1" si="1245"/>
        <v>1</v>
      </c>
    </row>
    <row r="7271" spans="1:16" x14ac:dyDescent="0.25">
      <c r="A7271" s="3">
        <f t="shared" ca="1" si="1246"/>
        <v>758012252</v>
      </c>
      <c r="B7271" s="3">
        <f t="shared" ca="1" si="1247"/>
        <v>4501</v>
      </c>
      <c r="C7271" s="1">
        <f t="shared" ca="1" si="1248"/>
        <v>30622</v>
      </c>
      <c r="D7271" s="7">
        <f t="shared" ca="1" si="1249"/>
        <v>7</v>
      </c>
      <c r="E7271" s="3" t="str">
        <f ca="1">VLOOKUP(D7271,State!$A$1:$B$9,2,0)</f>
        <v>VIC</v>
      </c>
      <c r="F7271" s="3">
        <f t="shared" ca="1" si="1250"/>
        <v>116</v>
      </c>
      <c r="G7271" s="3" t="str">
        <f ca="1">VLOOKUP(F7271,Occupation!$A$1:$B$915,2,0)</f>
        <v>Director (Film, Television, Radio or Stage)</v>
      </c>
      <c r="H7271" s="3">
        <f t="shared" ca="1" si="1251"/>
        <v>3</v>
      </c>
      <c r="I7271" s="3">
        <f t="shared" ca="1" si="1252"/>
        <v>89089</v>
      </c>
      <c r="J7271" s="3">
        <f t="shared" ca="1" si="1253"/>
        <v>0.11402831736012159</v>
      </c>
      <c r="K7271" s="3">
        <f t="shared" ca="1" si="1254"/>
        <v>7</v>
      </c>
      <c r="L7271" s="3" t="str">
        <f ca="1">VLOOKUP(K7271,Freq_Investment!$A$1:$B$8,2,0)</f>
        <v>Yearly</v>
      </c>
      <c r="M7271" s="3" t="str">
        <f t="shared" ca="1" si="1255"/>
        <v>Auto</v>
      </c>
      <c r="N7271" s="3">
        <f t="shared" ca="1" si="1245"/>
        <v>1</v>
      </c>
      <c r="O7271" s="3">
        <f t="shared" ca="1" si="1245"/>
        <v>1</v>
      </c>
      <c r="P7271" s="3">
        <f t="shared" ca="1" si="1245"/>
        <v>4</v>
      </c>
    </row>
    <row r="7272" spans="1:16" x14ac:dyDescent="0.25">
      <c r="A7272" s="3">
        <f t="shared" ca="1" si="1246"/>
        <v>79165237</v>
      </c>
      <c r="B7272" s="3">
        <f t="shared" ca="1" si="1247"/>
        <v>2720</v>
      </c>
      <c r="C7272" s="1">
        <f t="shared" ca="1" si="1248"/>
        <v>43988</v>
      </c>
      <c r="D7272" s="7">
        <f t="shared" ca="1" si="1249"/>
        <v>1</v>
      </c>
      <c r="E7272" s="3" t="str">
        <f ca="1">VLOOKUP(D7272,State!$A$1:$B$9,2,0)</f>
        <v>NSW</v>
      </c>
      <c r="F7272" s="3">
        <f t="shared" ca="1" si="1250"/>
        <v>162</v>
      </c>
      <c r="G7272" s="3" t="str">
        <f ca="1">VLOOKUP(F7272,Occupation!$A$1:$B$915,2,0)</f>
        <v>Land Economist</v>
      </c>
      <c r="H7272" s="3">
        <f t="shared" ca="1" si="1251"/>
        <v>1</v>
      </c>
      <c r="I7272" s="3">
        <f t="shared" ca="1" si="1252"/>
        <v>49359.360000000001</v>
      </c>
      <c r="J7272" s="3">
        <f t="shared" ca="1" si="1253"/>
        <v>0.45250322569251944</v>
      </c>
      <c r="K7272" s="3">
        <f t="shared" ca="1" si="1254"/>
        <v>7</v>
      </c>
      <c r="L7272" s="3" t="str">
        <f ca="1">VLOOKUP(K7272,Freq_Investment!$A$1:$B$8,2,0)</f>
        <v>Yearly</v>
      </c>
      <c r="M7272" s="3" t="str">
        <f t="shared" ca="1" si="1255"/>
        <v>Manual</v>
      </c>
      <c r="N7272" s="3">
        <f t="shared" ca="1" si="1245"/>
        <v>1</v>
      </c>
      <c r="O7272" s="3">
        <f t="shared" ca="1" si="1245"/>
        <v>1</v>
      </c>
      <c r="P7272" s="3">
        <f t="shared" ca="1" si="1245"/>
        <v>1</v>
      </c>
    </row>
    <row r="7273" spans="1:16" x14ac:dyDescent="0.25">
      <c r="A7273" s="3">
        <f t="shared" ca="1" si="1246"/>
        <v>842761182</v>
      </c>
      <c r="B7273" s="3">
        <f t="shared" ca="1" si="1247"/>
        <v>332</v>
      </c>
      <c r="C7273" s="1">
        <f t="shared" ca="1" si="1248"/>
        <v>29240</v>
      </c>
      <c r="D7273" s="7">
        <f t="shared" ca="1" si="1249"/>
        <v>8</v>
      </c>
      <c r="E7273" s="3" t="str">
        <f ca="1">VLOOKUP(D7273,State!$A$1:$B$9,2,0)</f>
        <v>ACT</v>
      </c>
      <c r="F7273" s="3">
        <f t="shared" ca="1" si="1250"/>
        <v>604</v>
      </c>
      <c r="G7273" s="3" t="str">
        <f ca="1">VLOOKUP(F7273,Occupation!$A$1:$B$915,2,0)</f>
        <v>Jeweller</v>
      </c>
      <c r="H7273" s="3">
        <f t="shared" ca="1" si="1251"/>
        <v>9</v>
      </c>
      <c r="I7273" s="3">
        <f t="shared" ca="1" si="1252"/>
        <v>22467.14</v>
      </c>
      <c r="J7273" s="3">
        <f t="shared" ca="1" si="1253"/>
        <v>0.46876345540233955</v>
      </c>
      <c r="K7273" s="3">
        <f t="shared" ca="1" si="1254"/>
        <v>4</v>
      </c>
      <c r="L7273" s="3" t="str">
        <f ca="1">VLOOKUP(K7273,Freq_Investment!$A$1:$B$8,2,0)</f>
        <v>Monthly</v>
      </c>
      <c r="M7273" s="3" t="str">
        <f t="shared" ca="1" si="1255"/>
        <v>Manual</v>
      </c>
      <c r="N7273" s="3">
        <f t="shared" ca="1" si="1245"/>
        <v>1</v>
      </c>
      <c r="O7273" s="3">
        <f t="shared" ca="1" si="1245"/>
        <v>2</v>
      </c>
      <c r="P7273" s="3">
        <f t="shared" ca="1" si="1245"/>
        <v>1</v>
      </c>
    </row>
    <row r="7274" spans="1:16" x14ac:dyDescent="0.25">
      <c r="A7274" s="3">
        <f t="shared" ca="1" si="1246"/>
        <v>996749564</v>
      </c>
      <c r="B7274" s="3">
        <f t="shared" ca="1" si="1247"/>
        <v>7930</v>
      </c>
      <c r="C7274" s="1">
        <f t="shared" ca="1" si="1248"/>
        <v>37815</v>
      </c>
      <c r="D7274" s="7">
        <f t="shared" ca="1" si="1249"/>
        <v>8</v>
      </c>
      <c r="E7274" s="3" t="str">
        <f ca="1">VLOOKUP(D7274,State!$A$1:$B$9,2,0)</f>
        <v>ACT</v>
      </c>
      <c r="F7274" s="3">
        <f t="shared" ca="1" si="1250"/>
        <v>439</v>
      </c>
      <c r="G7274" s="3" t="str">
        <f ca="1">VLOOKUP(F7274,Occupation!$A$1:$B$915,2,0)</f>
        <v>School Laboratory Technician</v>
      </c>
      <c r="H7274" s="3">
        <f t="shared" ca="1" si="1251"/>
        <v>3</v>
      </c>
      <c r="I7274" s="3">
        <f t="shared" ca="1" si="1252"/>
        <v>79819.839999999997</v>
      </c>
      <c r="J7274" s="3">
        <f t="shared" ca="1" si="1253"/>
        <v>0.45894353031532314</v>
      </c>
      <c r="K7274" s="3">
        <f t="shared" ca="1" si="1254"/>
        <v>5</v>
      </c>
      <c r="L7274" s="3" t="str">
        <f ca="1">VLOOKUP(K7274,Freq_Investment!$A$1:$B$8,2,0)</f>
        <v>Quarterly</v>
      </c>
      <c r="M7274" s="3" t="str">
        <f t="shared" ca="1" si="1255"/>
        <v>Auto</v>
      </c>
      <c r="N7274" s="3">
        <f t="shared" ca="1" si="1245"/>
        <v>1</v>
      </c>
      <c r="O7274" s="3">
        <f t="shared" ca="1" si="1245"/>
        <v>5</v>
      </c>
      <c r="P7274" s="3">
        <f t="shared" ca="1" si="1245"/>
        <v>2</v>
      </c>
    </row>
    <row r="7275" spans="1:16" x14ac:dyDescent="0.25">
      <c r="A7275" s="3">
        <f t="shared" ca="1" si="1246"/>
        <v>410707617</v>
      </c>
      <c r="B7275" s="3">
        <f t="shared" ca="1" si="1247"/>
        <v>8261</v>
      </c>
      <c r="C7275" s="1">
        <f t="shared" ca="1" si="1248"/>
        <v>44409</v>
      </c>
      <c r="D7275" s="7">
        <f t="shared" ca="1" si="1249"/>
        <v>1</v>
      </c>
      <c r="E7275" s="3" t="str">
        <f ca="1">VLOOKUP(D7275,State!$A$1:$B$9,2,0)</f>
        <v>NSW</v>
      </c>
      <c r="F7275" s="3">
        <f t="shared" ca="1" si="1250"/>
        <v>361</v>
      </c>
      <c r="G7275" s="3" t="str">
        <f ca="1">VLOOKUP(F7275,Occupation!$A$1:$B$915,2,0)</f>
        <v>Registered Nurse (Perioperative)</v>
      </c>
      <c r="H7275" s="3">
        <f t="shared" ca="1" si="1251"/>
        <v>3</v>
      </c>
      <c r="I7275" s="3">
        <f t="shared" ca="1" si="1252"/>
        <v>9898.5499999999993</v>
      </c>
      <c r="J7275" s="3">
        <f t="shared" ca="1" si="1253"/>
        <v>6.255291799712015E-3</v>
      </c>
      <c r="K7275" s="3">
        <f t="shared" ca="1" si="1254"/>
        <v>1</v>
      </c>
      <c r="L7275" s="3" t="str">
        <f ca="1">VLOOKUP(K7275,Freq_Investment!$A$1:$B$8,2,0)</f>
        <v>Daily</v>
      </c>
      <c r="M7275" s="3" t="str">
        <f t="shared" ca="1" si="1255"/>
        <v>Manual</v>
      </c>
      <c r="N7275" s="3">
        <f t="shared" ca="1" si="1245"/>
        <v>4</v>
      </c>
      <c r="O7275" s="3">
        <f t="shared" ca="1" si="1245"/>
        <v>1</v>
      </c>
      <c r="P7275" s="3">
        <f t="shared" ca="1" si="1245"/>
        <v>5</v>
      </c>
    </row>
    <row r="7276" spans="1:16" x14ac:dyDescent="0.25">
      <c r="A7276" s="3">
        <f t="shared" ca="1" si="1246"/>
        <v>17474636</v>
      </c>
      <c r="B7276" s="3">
        <f t="shared" ca="1" si="1247"/>
        <v>8673</v>
      </c>
      <c r="C7276" s="1">
        <f t="shared" ca="1" si="1248"/>
        <v>39141</v>
      </c>
      <c r="D7276" s="7">
        <f t="shared" ca="1" si="1249"/>
        <v>1</v>
      </c>
      <c r="E7276" s="3" t="str">
        <f ca="1">VLOOKUP(D7276,State!$A$1:$B$9,2,0)</f>
        <v>NSW</v>
      </c>
      <c r="F7276" s="3">
        <f t="shared" ca="1" si="1250"/>
        <v>329</v>
      </c>
      <c r="G7276" s="3" t="str">
        <f ca="1">VLOOKUP(F7276,Occupation!$A$1:$B$915,2,0)</f>
        <v>Psychiatrist</v>
      </c>
      <c r="H7276" s="3">
        <f t="shared" ca="1" si="1251"/>
        <v>9</v>
      </c>
      <c r="I7276" s="3">
        <f t="shared" ca="1" si="1252"/>
        <v>77098.05</v>
      </c>
      <c r="J7276" s="3">
        <f t="shared" ca="1" si="1253"/>
        <v>8.8961811188123407E-2</v>
      </c>
      <c r="K7276" s="3">
        <f t="shared" ca="1" si="1254"/>
        <v>6</v>
      </c>
      <c r="L7276" s="3" t="str">
        <f ca="1">VLOOKUP(K7276,Freq_Investment!$A$1:$B$8,2,0)</f>
        <v>Half-yearly</v>
      </c>
      <c r="M7276" s="3" t="str">
        <f t="shared" ca="1" si="1255"/>
        <v>Manual</v>
      </c>
      <c r="N7276" s="3">
        <f t="shared" ca="1" si="1245"/>
        <v>3</v>
      </c>
      <c r="O7276" s="3">
        <f t="shared" ca="1" si="1245"/>
        <v>5</v>
      </c>
      <c r="P7276" s="3">
        <f t="shared" ca="1" si="1245"/>
        <v>5</v>
      </c>
    </row>
    <row r="7277" spans="1:16" x14ac:dyDescent="0.25">
      <c r="A7277" s="3">
        <f t="shared" ca="1" si="1246"/>
        <v>313719179</v>
      </c>
      <c r="B7277" s="3">
        <f t="shared" ca="1" si="1247"/>
        <v>7892</v>
      </c>
      <c r="C7277" s="1">
        <f t="shared" ca="1" si="1248"/>
        <v>29416</v>
      </c>
      <c r="D7277" s="7">
        <f t="shared" ca="1" si="1249"/>
        <v>2</v>
      </c>
      <c r="E7277" s="3" t="str">
        <f ca="1">VLOOKUP(D7277,State!$A$1:$B$9,2,0)</f>
        <v>QLD</v>
      </c>
      <c r="F7277" s="3">
        <f t="shared" ca="1" si="1250"/>
        <v>838</v>
      </c>
      <c r="G7277" s="3" t="str">
        <f ca="1">VLOOKUP(F7277,Occupation!$A$1:$B$915,2,0)</f>
        <v>Concrete Pump Operator</v>
      </c>
      <c r="H7277" s="3">
        <f t="shared" ca="1" si="1251"/>
        <v>10</v>
      </c>
      <c r="I7277" s="3">
        <f t="shared" ca="1" si="1252"/>
        <v>74585.8</v>
      </c>
      <c r="J7277" s="3">
        <f t="shared" ca="1" si="1253"/>
        <v>0.37217394393759368</v>
      </c>
      <c r="K7277" s="3">
        <f t="shared" ca="1" si="1254"/>
        <v>1</v>
      </c>
      <c r="L7277" s="3" t="str">
        <f ca="1">VLOOKUP(K7277,Freq_Investment!$A$1:$B$8,2,0)</f>
        <v>Daily</v>
      </c>
      <c r="M7277" s="3" t="str">
        <f t="shared" ca="1" si="1255"/>
        <v>Auto</v>
      </c>
      <c r="N7277" s="3">
        <f t="shared" ca="1" si="1245"/>
        <v>1</v>
      </c>
      <c r="O7277" s="3">
        <f t="shared" ca="1" si="1245"/>
        <v>3</v>
      </c>
      <c r="P7277" s="3">
        <f t="shared" ca="1" si="1245"/>
        <v>5</v>
      </c>
    </row>
    <row r="7278" spans="1:16" x14ac:dyDescent="0.25">
      <c r="A7278" s="3">
        <f t="shared" ca="1" si="1246"/>
        <v>941316024</v>
      </c>
      <c r="B7278" s="3">
        <f t="shared" ca="1" si="1247"/>
        <v>1018</v>
      </c>
      <c r="C7278" s="1">
        <f t="shared" ca="1" si="1248"/>
        <v>40868</v>
      </c>
      <c r="D7278" s="7">
        <f t="shared" ca="1" si="1249"/>
        <v>7</v>
      </c>
      <c r="E7278" s="3" t="str">
        <f ca="1">VLOOKUP(D7278,State!$A$1:$B$9,2,0)</f>
        <v>VIC</v>
      </c>
      <c r="F7278" s="3">
        <f t="shared" ca="1" si="1250"/>
        <v>44</v>
      </c>
      <c r="G7278" s="3" t="str">
        <f ca="1">VLOOKUP(F7278,Occupation!$A$1:$B$915,2,0)</f>
        <v>Production Manager (Manufacturing)</v>
      </c>
      <c r="H7278" s="3">
        <f t="shared" ca="1" si="1251"/>
        <v>8</v>
      </c>
      <c r="I7278" s="3">
        <f t="shared" ca="1" si="1252"/>
        <v>263.55</v>
      </c>
      <c r="J7278" s="3">
        <f t="shared" ca="1" si="1253"/>
        <v>3.3536342145852438E-2</v>
      </c>
      <c r="K7278" s="3">
        <f t="shared" ca="1" si="1254"/>
        <v>4</v>
      </c>
      <c r="L7278" s="3" t="str">
        <f ca="1">VLOOKUP(K7278,Freq_Investment!$A$1:$B$8,2,0)</f>
        <v>Monthly</v>
      </c>
      <c r="M7278" s="3" t="str">
        <f t="shared" ca="1" si="1255"/>
        <v>Manual</v>
      </c>
      <c r="N7278" s="3">
        <f t="shared" ref="N7278:P7341" ca="1" si="1256">RANDBETWEEN(1,5)</f>
        <v>3</v>
      </c>
      <c r="O7278" s="3">
        <f t="shared" ca="1" si="1256"/>
        <v>5</v>
      </c>
      <c r="P7278" s="3">
        <f t="shared" ca="1" si="1256"/>
        <v>3</v>
      </c>
    </row>
    <row r="7279" spans="1:16" x14ac:dyDescent="0.25">
      <c r="A7279" s="3">
        <f t="shared" ca="1" si="1246"/>
        <v>599224668</v>
      </c>
      <c r="B7279" s="3">
        <f t="shared" ca="1" si="1247"/>
        <v>5736</v>
      </c>
      <c r="C7279" s="1">
        <f t="shared" ca="1" si="1248"/>
        <v>41506</v>
      </c>
      <c r="D7279" s="7">
        <f t="shared" ca="1" si="1249"/>
        <v>6</v>
      </c>
      <c r="E7279" s="3" t="str">
        <f ca="1">VLOOKUP(D7279,State!$A$1:$B$9,2,0)</f>
        <v>TAS</v>
      </c>
      <c r="F7279" s="3">
        <f t="shared" ca="1" si="1250"/>
        <v>693</v>
      </c>
      <c r="G7279" s="3" t="str">
        <f ca="1">VLOOKUP(F7279,Occupation!$A$1:$B$915,2,0)</f>
        <v>Outdoor Adventure Instructor</v>
      </c>
      <c r="H7279" s="3">
        <f t="shared" ca="1" si="1251"/>
        <v>4</v>
      </c>
      <c r="I7279" s="3">
        <f t="shared" ca="1" si="1252"/>
        <v>99538.61</v>
      </c>
      <c r="J7279" s="3">
        <f t="shared" ca="1" si="1253"/>
        <v>0.10511660733967831</v>
      </c>
      <c r="K7279" s="3">
        <f t="shared" ca="1" si="1254"/>
        <v>6</v>
      </c>
      <c r="L7279" s="3" t="str">
        <f ca="1">VLOOKUP(K7279,Freq_Investment!$A$1:$B$8,2,0)</f>
        <v>Half-yearly</v>
      </c>
      <c r="M7279" s="3" t="str">
        <f t="shared" ca="1" si="1255"/>
        <v>Auto</v>
      </c>
      <c r="N7279" s="3">
        <f t="shared" ca="1" si="1256"/>
        <v>2</v>
      </c>
      <c r="O7279" s="3">
        <f t="shared" ca="1" si="1256"/>
        <v>4</v>
      </c>
      <c r="P7279" s="3">
        <f t="shared" ca="1" si="1256"/>
        <v>1</v>
      </c>
    </row>
    <row r="7280" spans="1:16" x14ac:dyDescent="0.25">
      <c r="A7280" s="3">
        <f t="shared" ca="1" si="1246"/>
        <v>957714375</v>
      </c>
      <c r="B7280" s="3">
        <f t="shared" ca="1" si="1247"/>
        <v>9390</v>
      </c>
      <c r="C7280" s="1">
        <f t="shared" ca="1" si="1248"/>
        <v>33334</v>
      </c>
      <c r="D7280" s="7">
        <f t="shared" ca="1" si="1249"/>
        <v>5</v>
      </c>
      <c r="E7280" s="3" t="str">
        <f ca="1">VLOOKUP(D7280,State!$A$1:$B$9,2,0)</f>
        <v>NT</v>
      </c>
      <c r="F7280" s="3">
        <f t="shared" ca="1" si="1250"/>
        <v>690</v>
      </c>
      <c r="G7280" s="3" t="str">
        <f ca="1">VLOOKUP(F7280,Occupation!$A$1:$B$915,2,0)</f>
        <v>Fishing Guide</v>
      </c>
      <c r="H7280" s="3">
        <f t="shared" ca="1" si="1251"/>
        <v>6</v>
      </c>
      <c r="I7280" s="3">
        <f t="shared" ca="1" si="1252"/>
        <v>39315.47</v>
      </c>
      <c r="J7280" s="3">
        <f t="shared" ca="1" si="1253"/>
        <v>0.40044353682974065</v>
      </c>
      <c r="K7280" s="3">
        <f t="shared" ca="1" si="1254"/>
        <v>5</v>
      </c>
      <c r="L7280" s="3" t="str">
        <f ca="1">VLOOKUP(K7280,Freq_Investment!$A$1:$B$8,2,0)</f>
        <v>Quarterly</v>
      </c>
      <c r="M7280" s="3" t="str">
        <f t="shared" ca="1" si="1255"/>
        <v>Manual</v>
      </c>
      <c r="N7280" s="3">
        <f t="shared" ca="1" si="1256"/>
        <v>4</v>
      </c>
      <c r="O7280" s="3">
        <f t="shared" ca="1" si="1256"/>
        <v>5</v>
      </c>
      <c r="P7280" s="3">
        <f t="shared" ca="1" si="1256"/>
        <v>1</v>
      </c>
    </row>
    <row r="7281" spans="1:16" x14ac:dyDescent="0.25">
      <c r="A7281" s="3">
        <f t="shared" ca="1" si="1246"/>
        <v>375787798</v>
      </c>
      <c r="B7281" s="3">
        <f t="shared" ca="1" si="1247"/>
        <v>1103</v>
      </c>
      <c r="C7281" s="1">
        <f t="shared" ca="1" si="1248"/>
        <v>34901</v>
      </c>
      <c r="D7281" s="7">
        <f t="shared" ca="1" si="1249"/>
        <v>7</v>
      </c>
      <c r="E7281" s="3" t="str">
        <f ca="1">VLOOKUP(D7281,State!$A$1:$B$9,2,0)</f>
        <v>VIC</v>
      </c>
      <c r="F7281" s="3">
        <f t="shared" ca="1" si="1250"/>
        <v>379</v>
      </c>
      <c r="G7281" s="3" t="str">
        <f ca="1">VLOOKUP(F7281,Occupation!$A$1:$B$915,2,0)</f>
        <v>Systems Administrator</v>
      </c>
      <c r="H7281" s="3">
        <f t="shared" ca="1" si="1251"/>
        <v>5</v>
      </c>
      <c r="I7281" s="3">
        <f t="shared" ca="1" si="1252"/>
        <v>39196.44</v>
      </c>
      <c r="J7281" s="3">
        <f t="shared" ca="1" si="1253"/>
        <v>0.48042736272849074</v>
      </c>
      <c r="K7281" s="3">
        <f t="shared" ca="1" si="1254"/>
        <v>6</v>
      </c>
      <c r="L7281" s="3" t="str">
        <f ca="1">VLOOKUP(K7281,Freq_Investment!$A$1:$B$8,2,0)</f>
        <v>Half-yearly</v>
      </c>
      <c r="M7281" s="3" t="str">
        <f t="shared" ca="1" si="1255"/>
        <v>Manual</v>
      </c>
      <c r="N7281" s="3">
        <f t="shared" ca="1" si="1256"/>
        <v>4</v>
      </c>
      <c r="O7281" s="3">
        <f t="shared" ca="1" si="1256"/>
        <v>1</v>
      </c>
      <c r="P7281" s="3">
        <f t="shared" ca="1" si="1256"/>
        <v>3</v>
      </c>
    </row>
    <row r="7282" spans="1:16" x14ac:dyDescent="0.25">
      <c r="A7282" s="3">
        <f t="shared" ca="1" si="1246"/>
        <v>435234963</v>
      </c>
      <c r="B7282" s="3">
        <f t="shared" ca="1" si="1247"/>
        <v>9827</v>
      </c>
      <c r="C7282" s="1">
        <f t="shared" ca="1" si="1248"/>
        <v>30781</v>
      </c>
      <c r="D7282" s="7">
        <f t="shared" ca="1" si="1249"/>
        <v>1</v>
      </c>
      <c r="E7282" s="3" t="str">
        <f ca="1">VLOOKUP(D7282,State!$A$1:$B$9,2,0)</f>
        <v>NSW</v>
      </c>
      <c r="F7282" s="3">
        <f t="shared" ca="1" si="1250"/>
        <v>188</v>
      </c>
      <c r="G7282" s="3" t="str">
        <f ca="1">VLOOKUP(F7282,Occupation!$A$1:$B$915,2,0)</f>
        <v>Air Transport Professionals nec</v>
      </c>
      <c r="H7282" s="3">
        <f t="shared" ca="1" si="1251"/>
        <v>10</v>
      </c>
      <c r="I7282" s="3">
        <f t="shared" ca="1" si="1252"/>
        <v>44638.06</v>
      </c>
      <c r="J7282" s="3">
        <f t="shared" ca="1" si="1253"/>
        <v>0.1678245371249848</v>
      </c>
      <c r="K7282" s="3">
        <f t="shared" ca="1" si="1254"/>
        <v>1</v>
      </c>
      <c r="L7282" s="3" t="str">
        <f ca="1">VLOOKUP(K7282,Freq_Investment!$A$1:$B$8,2,0)</f>
        <v>Daily</v>
      </c>
      <c r="M7282" s="3" t="str">
        <f t="shared" ca="1" si="1255"/>
        <v>Manual</v>
      </c>
      <c r="N7282" s="3">
        <f t="shared" ca="1" si="1256"/>
        <v>3</v>
      </c>
      <c r="O7282" s="3">
        <f t="shared" ca="1" si="1256"/>
        <v>2</v>
      </c>
      <c r="P7282" s="3">
        <f t="shared" ca="1" si="1256"/>
        <v>4</v>
      </c>
    </row>
    <row r="7283" spans="1:16" x14ac:dyDescent="0.25">
      <c r="A7283" s="3">
        <f t="shared" ca="1" si="1246"/>
        <v>292612901</v>
      </c>
      <c r="B7283" s="3">
        <f t="shared" ca="1" si="1247"/>
        <v>5346</v>
      </c>
      <c r="C7283" s="1">
        <f t="shared" ca="1" si="1248"/>
        <v>37944</v>
      </c>
      <c r="D7283" s="7">
        <f t="shared" ca="1" si="1249"/>
        <v>1</v>
      </c>
      <c r="E7283" s="3" t="str">
        <f ca="1">VLOOKUP(D7283,State!$A$1:$B$9,2,0)</f>
        <v>NSW</v>
      </c>
      <c r="F7283" s="3">
        <f t="shared" ca="1" si="1250"/>
        <v>271</v>
      </c>
      <c r="G7283" s="3" t="str">
        <f ca="1">VLOOKUP(F7283,Occupation!$A$1:$B$915,2,0)</f>
        <v>Special Education Teachers nec</v>
      </c>
      <c r="H7283" s="3">
        <f t="shared" ca="1" si="1251"/>
        <v>9</v>
      </c>
      <c r="I7283" s="3">
        <f t="shared" ca="1" si="1252"/>
        <v>94271.37</v>
      </c>
      <c r="J7283" s="3">
        <f t="shared" ca="1" si="1253"/>
        <v>0.10739028824074842</v>
      </c>
      <c r="K7283" s="3">
        <f t="shared" ca="1" si="1254"/>
        <v>1</v>
      </c>
      <c r="L7283" s="3" t="str">
        <f ca="1">VLOOKUP(K7283,Freq_Investment!$A$1:$B$8,2,0)</f>
        <v>Daily</v>
      </c>
      <c r="M7283" s="3" t="str">
        <f t="shared" ca="1" si="1255"/>
        <v>Manual</v>
      </c>
      <c r="N7283" s="3">
        <f t="shared" ca="1" si="1256"/>
        <v>5</v>
      </c>
      <c r="O7283" s="3">
        <f t="shared" ca="1" si="1256"/>
        <v>5</v>
      </c>
      <c r="P7283" s="3">
        <f t="shared" ca="1" si="1256"/>
        <v>3</v>
      </c>
    </row>
    <row r="7284" spans="1:16" x14ac:dyDescent="0.25">
      <c r="A7284" s="3">
        <f t="shared" ca="1" si="1246"/>
        <v>185103860</v>
      </c>
      <c r="B7284" s="3">
        <f t="shared" ca="1" si="1247"/>
        <v>8911</v>
      </c>
      <c r="C7284" s="1">
        <f t="shared" ca="1" si="1248"/>
        <v>31495</v>
      </c>
      <c r="D7284" s="7">
        <f t="shared" ca="1" si="1249"/>
        <v>2</v>
      </c>
      <c r="E7284" s="3" t="str">
        <f ca="1">VLOOKUP(D7284,State!$A$1:$B$9,2,0)</f>
        <v>QLD</v>
      </c>
      <c r="F7284" s="3">
        <f t="shared" ca="1" si="1250"/>
        <v>462</v>
      </c>
      <c r="G7284" s="3" t="str">
        <f ca="1">VLOOKUP(F7284,Occupation!$A$1:$B$915,2,0)</f>
        <v>Building and Engineering Technicians nec</v>
      </c>
      <c r="H7284" s="3">
        <f t="shared" ca="1" si="1251"/>
        <v>3</v>
      </c>
      <c r="I7284" s="3">
        <f t="shared" ca="1" si="1252"/>
        <v>57265.64</v>
      </c>
      <c r="J7284" s="3">
        <f t="shared" ca="1" si="1253"/>
        <v>0.48289648931168361</v>
      </c>
      <c r="K7284" s="3">
        <f t="shared" ca="1" si="1254"/>
        <v>1</v>
      </c>
      <c r="L7284" s="3" t="str">
        <f ca="1">VLOOKUP(K7284,Freq_Investment!$A$1:$B$8,2,0)</f>
        <v>Daily</v>
      </c>
      <c r="M7284" s="3" t="str">
        <f t="shared" ca="1" si="1255"/>
        <v>Auto</v>
      </c>
      <c r="N7284" s="3">
        <f t="shared" ca="1" si="1256"/>
        <v>1</v>
      </c>
      <c r="O7284" s="3">
        <f t="shared" ca="1" si="1256"/>
        <v>4</v>
      </c>
      <c r="P7284" s="3">
        <f t="shared" ca="1" si="1256"/>
        <v>2</v>
      </c>
    </row>
    <row r="7285" spans="1:16" x14ac:dyDescent="0.25">
      <c r="A7285" s="3">
        <f t="shared" ca="1" si="1246"/>
        <v>652850734</v>
      </c>
      <c r="B7285" s="3">
        <f t="shared" ca="1" si="1247"/>
        <v>4020</v>
      </c>
      <c r="C7285" s="1">
        <f t="shared" ca="1" si="1248"/>
        <v>28142</v>
      </c>
      <c r="D7285" s="7">
        <f t="shared" ca="1" si="1249"/>
        <v>8</v>
      </c>
      <c r="E7285" s="3" t="str">
        <f ca="1">VLOOKUP(D7285,State!$A$1:$B$9,2,0)</f>
        <v>ACT</v>
      </c>
      <c r="F7285" s="3">
        <f t="shared" ca="1" si="1250"/>
        <v>272</v>
      </c>
      <c r="G7285" s="3" t="str">
        <f ca="1">VLOOKUP(F7285,Occupation!$A$1:$B$915,2,0)</f>
        <v>University Lecturer</v>
      </c>
      <c r="H7285" s="3">
        <f t="shared" ca="1" si="1251"/>
        <v>4</v>
      </c>
      <c r="I7285" s="3">
        <f t="shared" ca="1" si="1252"/>
        <v>61963.76</v>
      </c>
      <c r="J7285" s="3">
        <f t="shared" ca="1" si="1253"/>
        <v>4.0432176718913637E-3</v>
      </c>
      <c r="K7285" s="3">
        <f t="shared" ca="1" si="1254"/>
        <v>7</v>
      </c>
      <c r="L7285" s="3" t="str">
        <f ca="1">VLOOKUP(K7285,Freq_Investment!$A$1:$B$8,2,0)</f>
        <v>Yearly</v>
      </c>
      <c r="M7285" s="3" t="str">
        <f t="shared" ca="1" si="1255"/>
        <v>Auto</v>
      </c>
      <c r="N7285" s="3">
        <f t="shared" ca="1" si="1256"/>
        <v>3</v>
      </c>
      <c r="O7285" s="3">
        <f t="shared" ca="1" si="1256"/>
        <v>1</v>
      </c>
      <c r="P7285" s="3">
        <f t="shared" ca="1" si="1256"/>
        <v>5</v>
      </c>
    </row>
    <row r="7286" spans="1:16" x14ac:dyDescent="0.25">
      <c r="A7286" s="3">
        <f t="shared" ca="1" si="1246"/>
        <v>915854633</v>
      </c>
      <c r="B7286" s="3">
        <f t="shared" ca="1" si="1247"/>
        <v>4291</v>
      </c>
      <c r="C7286" s="1">
        <f t="shared" ca="1" si="1248"/>
        <v>31487</v>
      </c>
      <c r="D7286" s="7">
        <f t="shared" ca="1" si="1249"/>
        <v>8</v>
      </c>
      <c r="E7286" s="3" t="str">
        <f ca="1">VLOOKUP(D7286,State!$A$1:$B$9,2,0)</f>
        <v>ACT</v>
      </c>
      <c r="F7286" s="3">
        <f t="shared" ca="1" si="1250"/>
        <v>204</v>
      </c>
      <c r="G7286" s="3" t="str">
        <f ca="1">VLOOKUP(F7286,Occupation!$A$1:$B$915,2,0)</f>
        <v>Illustrator</v>
      </c>
      <c r="H7286" s="3">
        <f t="shared" ca="1" si="1251"/>
        <v>10</v>
      </c>
      <c r="I7286" s="3">
        <f t="shared" ca="1" si="1252"/>
        <v>27509.37</v>
      </c>
      <c r="J7286" s="3">
        <f t="shared" ca="1" si="1253"/>
        <v>0.12227384384118428</v>
      </c>
      <c r="K7286" s="3">
        <f t="shared" ca="1" si="1254"/>
        <v>1</v>
      </c>
      <c r="L7286" s="3" t="str">
        <f ca="1">VLOOKUP(K7286,Freq_Investment!$A$1:$B$8,2,0)</f>
        <v>Daily</v>
      </c>
      <c r="M7286" s="3" t="str">
        <f t="shared" ca="1" si="1255"/>
        <v>Manual</v>
      </c>
      <c r="N7286" s="3">
        <f t="shared" ca="1" si="1256"/>
        <v>1</v>
      </c>
      <c r="O7286" s="3">
        <f t="shared" ca="1" si="1256"/>
        <v>5</v>
      </c>
      <c r="P7286" s="3">
        <f t="shared" ca="1" si="1256"/>
        <v>2</v>
      </c>
    </row>
    <row r="7287" spans="1:16" x14ac:dyDescent="0.25">
      <c r="A7287" s="3">
        <f t="shared" ca="1" si="1246"/>
        <v>878018878</v>
      </c>
      <c r="B7287" s="3">
        <f t="shared" ca="1" si="1247"/>
        <v>6058</v>
      </c>
      <c r="C7287" s="1">
        <f t="shared" ca="1" si="1248"/>
        <v>43270</v>
      </c>
      <c r="D7287" s="7">
        <f t="shared" ca="1" si="1249"/>
        <v>7</v>
      </c>
      <c r="E7287" s="3" t="str">
        <f ca="1">VLOOKUP(D7287,State!$A$1:$B$9,2,0)</f>
        <v>VIC</v>
      </c>
      <c r="F7287" s="3">
        <f t="shared" ca="1" si="1250"/>
        <v>469</v>
      </c>
      <c r="G7287" s="3" t="str">
        <f ca="1">VLOOKUP(F7287,Occupation!$A$1:$B$915,2,0)</f>
        <v>Telecommunications Network Planner</v>
      </c>
      <c r="H7287" s="3">
        <f t="shared" ca="1" si="1251"/>
        <v>2</v>
      </c>
      <c r="I7287" s="3">
        <f t="shared" ca="1" si="1252"/>
        <v>82383.58</v>
      </c>
      <c r="J7287" s="3">
        <f t="shared" ca="1" si="1253"/>
        <v>2.1528995754541647E-2</v>
      </c>
      <c r="K7287" s="3">
        <f t="shared" ca="1" si="1254"/>
        <v>7</v>
      </c>
      <c r="L7287" s="3" t="str">
        <f ca="1">VLOOKUP(K7287,Freq_Investment!$A$1:$B$8,2,0)</f>
        <v>Yearly</v>
      </c>
      <c r="M7287" s="3" t="str">
        <f t="shared" ca="1" si="1255"/>
        <v>Manual</v>
      </c>
      <c r="N7287" s="3">
        <f t="shared" ca="1" si="1256"/>
        <v>3</v>
      </c>
      <c r="O7287" s="3">
        <f t="shared" ca="1" si="1256"/>
        <v>1</v>
      </c>
      <c r="P7287" s="3">
        <f t="shared" ca="1" si="1256"/>
        <v>2</v>
      </c>
    </row>
    <row r="7288" spans="1:16" x14ac:dyDescent="0.25">
      <c r="A7288" s="3">
        <f t="shared" ca="1" si="1246"/>
        <v>755903530</v>
      </c>
      <c r="B7288" s="3">
        <f t="shared" ca="1" si="1247"/>
        <v>4112</v>
      </c>
      <c r="C7288" s="1">
        <f t="shared" ca="1" si="1248"/>
        <v>28020</v>
      </c>
      <c r="D7288" s="7">
        <f t="shared" ca="1" si="1249"/>
        <v>7</v>
      </c>
      <c r="E7288" s="3" t="str">
        <f ca="1">VLOOKUP(D7288,State!$A$1:$B$9,2,0)</f>
        <v>VIC</v>
      </c>
      <c r="F7288" s="3">
        <f t="shared" ca="1" si="1250"/>
        <v>893</v>
      </c>
      <c r="G7288" s="3" t="str">
        <f ca="1">VLOOKUP(F7288,Occupation!$A$1:$B$915,2,0)</f>
        <v>Sugar Cane Farm Worker</v>
      </c>
      <c r="H7288" s="3">
        <f t="shared" ca="1" si="1251"/>
        <v>3</v>
      </c>
      <c r="I7288" s="3">
        <f t="shared" ca="1" si="1252"/>
        <v>41590.68</v>
      </c>
      <c r="J7288" s="3">
        <f t="shared" ca="1" si="1253"/>
        <v>0.48607190513438558</v>
      </c>
      <c r="K7288" s="3">
        <f t="shared" ca="1" si="1254"/>
        <v>1</v>
      </c>
      <c r="L7288" s="3" t="str">
        <f ca="1">VLOOKUP(K7288,Freq_Investment!$A$1:$B$8,2,0)</f>
        <v>Daily</v>
      </c>
      <c r="M7288" s="3" t="str">
        <f t="shared" ca="1" si="1255"/>
        <v>Manual</v>
      </c>
      <c r="N7288" s="3">
        <f t="shared" ca="1" si="1256"/>
        <v>3</v>
      </c>
      <c r="O7288" s="3">
        <f t="shared" ca="1" si="1256"/>
        <v>2</v>
      </c>
      <c r="P7288" s="3">
        <f t="shared" ca="1" si="1256"/>
        <v>5</v>
      </c>
    </row>
    <row r="7289" spans="1:16" x14ac:dyDescent="0.25">
      <c r="A7289" s="3">
        <f t="shared" ca="1" si="1246"/>
        <v>435226150</v>
      </c>
      <c r="B7289" s="3">
        <f t="shared" ca="1" si="1247"/>
        <v>1496</v>
      </c>
      <c r="C7289" s="1">
        <f t="shared" ca="1" si="1248"/>
        <v>40161</v>
      </c>
      <c r="D7289" s="7">
        <f t="shared" ca="1" si="1249"/>
        <v>6</v>
      </c>
      <c r="E7289" s="3" t="str">
        <f ca="1">VLOOKUP(D7289,State!$A$1:$B$9,2,0)</f>
        <v>TAS</v>
      </c>
      <c r="F7289" s="3">
        <f t="shared" ca="1" si="1250"/>
        <v>728</v>
      </c>
      <c r="G7289" s="3" t="str">
        <f ca="1">VLOOKUP(F7289,Occupation!$A$1:$B$915,2,0)</f>
        <v>Receptionist (General)</v>
      </c>
      <c r="H7289" s="3">
        <f t="shared" ca="1" si="1251"/>
        <v>1</v>
      </c>
      <c r="I7289" s="3">
        <f t="shared" ca="1" si="1252"/>
        <v>93969.47</v>
      </c>
      <c r="J7289" s="3">
        <f t="shared" ca="1" si="1253"/>
        <v>0.45360369269206768</v>
      </c>
      <c r="K7289" s="3">
        <f t="shared" ca="1" si="1254"/>
        <v>1</v>
      </c>
      <c r="L7289" s="3" t="str">
        <f ca="1">VLOOKUP(K7289,Freq_Investment!$A$1:$B$8,2,0)</f>
        <v>Daily</v>
      </c>
      <c r="M7289" s="3" t="str">
        <f t="shared" ca="1" si="1255"/>
        <v>Manual</v>
      </c>
      <c r="N7289" s="3">
        <f t="shared" ca="1" si="1256"/>
        <v>5</v>
      </c>
      <c r="O7289" s="3">
        <f t="shared" ca="1" si="1256"/>
        <v>3</v>
      </c>
      <c r="P7289" s="3">
        <f t="shared" ca="1" si="1256"/>
        <v>5</v>
      </c>
    </row>
    <row r="7290" spans="1:16" x14ac:dyDescent="0.25">
      <c r="A7290" s="3">
        <f t="shared" ca="1" si="1246"/>
        <v>120083911</v>
      </c>
      <c r="B7290" s="3">
        <f t="shared" ca="1" si="1247"/>
        <v>7668</v>
      </c>
      <c r="C7290" s="1">
        <f t="shared" ca="1" si="1248"/>
        <v>39889</v>
      </c>
      <c r="D7290" s="7">
        <f t="shared" ca="1" si="1249"/>
        <v>5</v>
      </c>
      <c r="E7290" s="3" t="str">
        <f ca="1">VLOOKUP(D7290,State!$A$1:$B$9,2,0)</f>
        <v>NT</v>
      </c>
      <c r="F7290" s="3">
        <f t="shared" ca="1" si="1250"/>
        <v>709</v>
      </c>
      <c r="G7290" s="3" t="str">
        <f ca="1">VLOOKUP(F7290,Occupation!$A$1:$B$915,2,0)</f>
        <v>Golfer</v>
      </c>
      <c r="H7290" s="3">
        <f t="shared" ca="1" si="1251"/>
        <v>2</v>
      </c>
      <c r="I7290" s="3">
        <f t="shared" ca="1" si="1252"/>
        <v>4036.87</v>
      </c>
      <c r="J7290" s="3">
        <f t="shared" ca="1" si="1253"/>
        <v>0.45451624565168902</v>
      </c>
      <c r="K7290" s="3">
        <f t="shared" ca="1" si="1254"/>
        <v>5</v>
      </c>
      <c r="L7290" s="3" t="str">
        <f ca="1">VLOOKUP(K7290,Freq_Investment!$A$1:$B$8,2,0)</f>
        <v>Quarterly</v>
      </c>
      <c r="M7290" s="3" t="str">
        <f t="shared" ca="1" si="1255"/>
        <v>Auto</v>
      </c>
      <c r="N7290" s="3">
        <f t="shared" ca="1" si="1256"/>
        <v>1</v>
      </c>
      <c r="O7290" s="3">
        <f t="shared" ca="1" si="1256"/>
        <v>3</v>
      </c>
      <c r="P7290" s="3">
        <f t="shared" ca="1" si="1256"/>
        <v>4</v>
      </c>
    </row>
    <row r="7291" spans="1:16" x14ac:dyDescent="0.25">
      <c r="A7291" s="3">
        <f t="shared" ca="1" si="1246"/>
        <v>964139451</v>
      </c>
      <c r="B7291" s="3">
        <f t="shared" ca="1" si="1247"/>
        <v>2307</v>
      </c>
      <c r="C7291" s="1">
        <f t="shared" ca="1" si="1248"/>
        <v>37226</v>
      </c>
      <c r="D7291" s="7">
        <f t="shared" ca="1" si="1249"/>
        <v>7</v>
      </c>
      <c r="E7291" s="3" t="str">
        <f ca="1">VLOOKUP(D7291,State!$A$1:$B$9,2,0)</f>
        <v>VIC</v>
      </c>
      <c r="F7291" s="3">
        <f t="shared" ca="1" si="1250"/>
        <v>523</v>
      </c>
      <c r="G7291" s="3" t="str">
        <f ca="1">VLOOKUP(F7291,Occupation!$A$1:$B$915,2,0)</f>
        <v>Electrician (General)</v>
      </c>
      <c r="H7291" s="3">
        <f t="shared" ca="1" si="1251"/>
        <v>9</v>
      </c>
      <c r="I7291" s="3">
        <f t="shared" ca="1" si="1252"/>
        <v>84184.9</v>
      </c>
      <c r="J7291" s="3">
        <f t="shared" ca="1" si="1253"/>
        <v>9.6622780678959408E-2</v>
      </c>
      <c r="K7291" s="3">
        <f t="shared" ca="1" si="1254"/>
        <v>1</v>
      </c>
      <c r="L7291" s="3" t="str">
        <f ca="1">VLOOKUP(K7291,Freq_Investment!$A$1:$B$8,2,0)</f>
        <v>Daily</v>
      </c>
      <c r="M7291" s="3" t="str">
        <f t="shared" ca="1" si="1255"/>
        <v>Auto</v>
      </c>
      <c r="N7291" s="3">
        <f t="shared" ca="1" si="1256"/>
        <v>1</v>
      </c>
      <c r="O7291" s="3">
        <f t="shared" ca="1" si="1256"/>
        <v>3</v>
      </c>
      <c r="P7291" s="3">
        <f t="shared" ca="1" si="1256"/>
        <v>3</v>
      </c>
    </row>
    <row r="7292" spans="1:16" x14ac:dyDescent="0.25">
      <c r="A7292" s="3">
        <f t="shared" ca="1" si="1246"/>
        <v>41349513</v>
      </c>
      <c r="B7292" s="3">
        <f t="shared" ca="1" si="1247"/>
        <v>8561</v>
      </c>
      <c r="C7292" s="1">
        <f t="shared" ca="1" si="1248"/>
        <v>41874</v>
      </c>
      <c r="D7292" s="7">
        <f t="shared" ca="1" si="1249"/>
        <v>5</v>
      </c>
      <c r="E7292" s="3" t="str">
        <f ca="1">VLOOKUP(D7292,State!$A$1:$B$9,2,0)</f>
        <v>NT</v>
      </c>
      <c r="F7292" s="3">
        <f t="shared" ca="1" si="1250"/>
        <v>399</v>
      </c>
      <c r="G7292" s="3" t="str">
        <f ca="1">VLOOKUP(F7292,Occupation!$A$1:$B$915,2,0)</f>
        <v>Drug and Alcohol Counsellor</v>
      </c>
      <c r="H7292" s="3">
        <f t="shared" ca="1" si="1251"/>
        <v>9</v>
      </c>
      <c r="I7292" s="3">
        <f t="shared" ca="1" si="1252"/>
        <v>68406.460000000006</v>
      </c>
      <c r="J7292" s="3">
        <f t="shared" ca="1" si="1253"/>
        <v>4.2778455941703153E-2</v>
      </c>
      <c r="K7292" s="3">
        <f t="shared" ca="1" si="1254"/>
        <v>3</v>
      </c>
      <c r="L7292" s="3" t="str">
        <f ca="1">VLOOKUP(K7292,Freq_Investment!$A$1:$B$8,2,0)</f>
        <v>Fortnightly</v>
      </c>
      <c r="M7292" s="3" t="str">
        <f t="shared" ca="1" si="1255"/>
        <v>Manual</v>
      </c>
      <c r="N7292" s="3">
        <f t="shared" ca="1" si="1256"/>
        <v>3</v>
      </c>
      <c r="O7292" s="3">
        <f t="shared" ca="1" si="1256"/>
        <v>1</v>
      </c>
      <c r="P7292" s="3">
        <f t="shared" ca="1" si="1256"/>
        <v>2</v>
      </c>
    </row>
    <row r="7293" spans="1:16" x14ac:dyDescent="0.25">
      <c r="A7293" s="3">
        <f t="shared" ca="1" si="1246"/>
        <v>482799789</v>
      </c>
      <c r="B7293" s="3">
        <f t="shared" ca="1" si="1247"/>
        <v>7880</v>
      </c>
      <c r="C7293" s="1">
        <f t="shared" ca="1" si="1248"/>
        <v>36363</v>
      </c>
      <c r="D7293" s="7">
        <f t="shared" ca="1" si="1249"/>
        <v>1</v>
      </c>
      <c r="E7293" s="3" t="str">
        <f ca="1">VLOOKUP(D7293,State!$A$1:$B$9,2,0)</f>
        <v>NSW</v>
      </c>
      <c r="F7293" s="3">
        <f t="shared" ca="1" si="1250"/>
        <v>593</v>
      </c>
      <c r="G7293" s="3" t="str">
        <f ca="1">VLOOKUP(F7293,Occupation!$A$1:$B$915,2,0)</f>
        <v>Picture Framer</v>
      </c>
      <c r="H7293" s="3">
        <f t="shared" ca="1" si="1251"/>
        <v>3</v>
      </c>
      <c r="I7293" s="3">
        <f t="shared" ca="1" si="1252"/>
        <v>99981.33</v>
      </c>
      <c r="J7293" s="3">
        <f t="shared" ca="1" si="1253"/>
        <v>0.28687620208445408</v>
      </c>
      <c r="K7293" s="3">
        <f t="shared" ca="1" si="1254"/>
        <v>3</v>
      </c>
      <c r="L7293" s="3" t="str">
        <f ca="1">VLOOKUP(K7293,Freq_Investment!$A$1:$B$8,2,0)</f>
        <v>Fortnightly</v>
      </c>
      <c r="M7293" s="3" t="str">
        <f t="shared" ca="1" si="1255"/>
        <v>Manual</v>
      </c>
      <c r="N7293" s="3">
        <f t="shared" ca="1" si="1256"/>
        <v>1</v>
      </c>
      <c r="O7293" s="3">
        <f t="shared" ca="1" si="1256"/>
        <v>5</v>
      </c>
      <c r="P7293" s="3">
        <f t="shared" ca="1" si="1256"/>
        <v>1</v>
      </c>
    </row>
    <row r="7294" spans="1:16" x14ac:dyDescent="0.25">
      <c r="A7294" s="3">
        <f t="shared" ca="1" si="1246"/>
        <v>26664352</v>
      </c>
      <c r="B7294" s="3">
        <f t="shared" ca="1" si="1247"/>
        <v>9477</v>
      </c>
      <c r="C7294" s="1">
        <f t="shared" ca="1" si="1248"/>
        <v>29224</v>
      </c>
      <c r="D7294" s="7">
        <f t="shared" ca="1" si="1249"/>
        <v>2</v>
      </c>
      <c r="E7294" s="3" t="str">
        <f ca="1">VLOOKUP(D7294,State!$A$1:$B$9,2,0)</f>
        <v>QLD</v>
      </c>
      <c r="F7294" s="3">
        <f t="shared" ca="1" si="1250"/>
        <v>756</v>
      </c>
      <c r="G7294" s="3" t="str">
        <f ca="1">VLOOKUP(F7294,Occupation!$A$1:$B$915,2,0)</f>
        <v>Debt Collector</v>
      </c>
      <c r="H7294" s="3">
        <f t="shared" ca="1" si="1251"/>
        <v>1</v>
      </c>
      <c r="I7294" s="3">
        <f t="shared" ca="1" si="1252"/>
        <v>14976.1</v>
      </c>
      <c r="J7294" s="3">
        <f t="shared" ca="1" si="1253"/>
        <v>0.41255329434119759</v>
      </c>
      <c r="K7294" s="3">
        <f t="shared" ca="1" si="1254"/>
        <v>5</v>
      </c>
      <c r="L7294" s="3" t="str">
        <f ca="1">VLOOKUP(K7294,Freq_Investment!$A$1:$B$8,2,0)</f>
        <v>Quarterly</v>
      </c>
      <c r="M7294" s="3" t="str">
        <f t="shared" ca="1" si="1255"/>
        <v>Manual</v>
      </c>
      <c r="N7294" s="3">
        <f t="shared" ca="1" si="1256"/>
        <v>4</v>
      </c>
      <c r="O7294" s="3">
        <f t="shared" ca="1" si="1256"/>
        <v>2</v>
      </c>
      <c r="P7294" s="3">
        <f t="shared" ca="1" si="1256"/>
        <v>2</v>
      </c>
    </row>
    <row r="7295" spans="1:16" x14ac:dyDescent="0.25">
      <c r="A7295" s="3">
        <f t="shared" ca="1" si="1246"/>
        <v>106639429</v>
      </c>
      <c r="B7295" s="3">
        <f t="shared" ca="1" si="1247"/>
        <v>9888</v>
      </c>
      <c r="C7295" s="1">
        <f t="shared" ca="1" si="1248"/>
        <v>40022</v>
      </c>
      <c r="D7295" s="7">
        <f t="shared" ca="1" si="1249"/>
        <v>5</v>
      </c>
      <c r="E7295" s="3" t="str">
        <f ca="1">VLOOKUP(D7295,State!$A$1:$B$9,2,0)</f>
        <v>NT</v>
      </c>
      <c r="F7295" s="3">
        <f t="shared" ca="1" si="1250"/>
        <v>720</v>
      </c>
      <c r="G7295" s="3" t="str">
        <f ca="1">VLOOKUP(F7295,Occupation!$A$1:$B$915,2,0)</f>
        <v>Legal Secretary</v>
      </c>
      <c r="H7295" s="3">
        <f t="shared" ca="1" si="1251"/>
        <v>1</v>
      </c>
      <c r="I7295" s="3">
        <f t="shared" ca="1" si="1252"/>
        <v>67546.97</v>
      </c>
      <c r="J7295" s="3">
        <f t="shared" ca="1" si="1253"/>
        <v>0.46199257690615342</v>
      </c>
      <c r="K7295" s="3">
        <f t="shared" ca="1" si="1254"/>
        <v>2</v>
      </c>
      <c r="L7295" s="3" t="str">
        <f ca="1">VLOOKUP(K7295,Freq_Investment!$A$1:$B$8,2,0)</f>
        <v>Weekly</v>
      </c>
      <c r="M7295" s="3" t="str">
        <f t="shared" ca="1" si="1255"/>
        <v>Auto</v>
      </c>
      <c r="N7295" s="3">
        <f t="shared" ca="1" si="1256"/>
        <v>4</v>
      </c>
      <c r="O7295" s="3">
        <f t="shared" ca="1" si="1256"/>
        <v>2</v>
      </c>
      <c r="P7295" s="3">
        <f t="shared" ca="1" si="1256"/>
        <v>1</v>
      </c>
    </row>
    <row r="7296" spans="1:16" x14ac:dyDescent="0.25">
      <c r="A7296" s="3">
        <f t="shared" ca="1" si="1246"/>
        <v>173463403</v>
      </c>
      <c r="B7296" s="3">
        <f t="shared" ca="1" si="1247"/>
        <v>1418</v>
      </c>
      <c r="C7296" s="1">
        <f t="shared" ca="1" si="1248"/>
        <v>43754</v>
      </c>
      <c r="D7296" s="7">
        <f t="shared" ca="1" si="1249"/>
        <v>3</v>
      </c>
      <c r="E7296" s="3" t="str">
        <f ca="1">VLOOKUP(D7296,State!$A$1:$B$9,2,0)</f>
        <v>SA</v>
      </c>
      <c r="F7296" s="3">
        <f t="shared" ca="1" si="1250"/>
        <v>664</v>
      </c>
      <c r="G7296" s="3" t="str">
        <f ca="1">VLOOKUP(F7296,Occupation!$A$1:$B$915,2,0)</f>
        <v>Police Officer</v>
      </c>
      <c r="H7296" s="3">
        <f t="shared" ca="1" si="1251"/>
        <v>6</v>
      </c>
      <c r="I7296" s="3">
        <f t="shared" ca="1" si="1252"/>
        <v>442.41</v>
      </c>
      <c r="J7296" s="3">
        <f t="shared" ca="1" si="1253"/>
        <v>0.39089036231099372</v>
      </c>
      <c r="K7296" s="3">
        <f t="shared" ca="1" si="1254"/>
        <v>2</v>
      </c>
      <c r="L7296" s="3" t="str">
        <f ca="1">VLOOKUP(K7296,Freq_Investment!$A$1:$B$8,2,0)</f>
        <v>Weekly</v>
      </c>
      <c r="M7296" s="3" t="str">
        <f t="shared" ca="1" si="1255"/>
        <v>Manual</v>
      </c>
      <c r="N7296" s="3">
        <f t="shared" ca="1" si="1256"/>
        <v>2</v>
      </c>
      <c r="O7296" s="3">
        <f t="shared" ca="1" si="1256"/>
        <v>1</v>
      </c>
      <c r="P7296" s="3">
        <f t="shared" ca="1" si="1256"/>
        <v>2</v>
      </c>
    </row>
    <row r="7297" spans="1:16" x14ac:dyDescent="0.25">
      <c r="A7297" s="3">
        <f t="shared" ca="1" si="1246"/>
        <v>101609454</v>
      </c>
      <c r="B7297" s="3">
        <f t="shared" ca="1" si="1247"/>
        <v>2293</v>
      </c>
      <c r="C7297" s="1">
        <f t="shared" ca="1" si="1248"/>
        <v>43989</v>
      </c>
      <c r="D7297" s="7">
        <f t="shared" ca="1" si="1249"/>
        <v>4</v>
      </c>
      <c r="E7297" s="3" t="str">
        <f ca="1">VLOOKUP(D7297,State!$A$1:$B$9,2,0)</f>
        <v>WA</v>
      </c>
      <c r="F7297" s="3">
        <f t="shared" ca="1" si="1250"/>
        <v>740</v>
      </c>
      <c r="G7297" s="3" t="str">
        <f ca="1">VLOOKUP(F7297,Occupation!$A$1:$B$915,2,0)</f>
        <v>Money Market Clerk</v>
      </c>
      <c r="H7297" s="3">
        <f t="shared" ca="1" si="1251"/>
        <v>7</v>
      </c>
      <c r="I7297" s="3">
        <f t="shared" ca="1" si="1252"/>
        <v>49602.59</v>
      </c>
      <c r="J7297" s="3">
        <f t="shared" ca="1" si="1253"/>
        <v>0.47385255227348205</v>
      </c>
      <c r="K7297" s="3">
        <f t="shared" ca="1" si="1254"/>
        <v>2</v>
      </c>
      <c r="L7297" s="3" t="str">
        <f ca="1">VLOOKUP(K7297,Freq_Investment!$A$1:$B$8,2,0)</f>
        <v>Weekly</v>
      </c>
      <c r="M7297" s="3" t="str">
        <f t="shared" ca="1" si="1255"/>
        <v>Manual</v>
      </c>
      <c r="N7297" s="3">
        <f t="shared" ca="1" si="1256"/>
        <v>3</v>
      </c>
      <c r="O7297" s="3">
        <f t="shared" ca="1" si="1256"/>
        <v>5</v>
      </c>
      <c r="P7297" s="3">
        <f t="shared" ca="1" si="1256"/>
        <v>5</v>
      </c>
    </row>
    <row r="7298" spans="1:16" x14ac:dyDescent="0.25">
      <c r="A7298" s="3">
        <f t="shared" ca="1" si="1246"/>
        <v>155213243</v>
      </c>
      <c r="B7298" s="3">
        <f t="shared" ca="1" si="1247"/>
        <v>5460</v>
      </c>
      <c r="C7298" s="1">
        <f t="shared" ca="1" si="1248"/>
        <v>29542</v>
      </c>
      <c r="D7298" s="7">
        <f t="shared" ca="1" si="1249"/>
        <v>1</v>
      </c>
      <c r="E7298" s="3" t="str">
        <f ca="1">VLOOKUP(D7298,State!$A$1:$B$9,2,0)</f>
        <v>NSW</v>
      </c>
      <c r="F7298" s="3">
        <f t="shared" ca="1" si="1250"/>
        <v>391</v>
      </c>
      <c r="G7298" s="3" t="str">
        <f ca="1">VLOOKUP(F7298,Occupation!$A$1:$B$915,2,0)</f>
        <v>ICT Support and Test Engineers nec</v>
      </c>
      <c r="H7298" s="3">
        <f t="shared" ca="1" si="1251"/>
        <v>6</v>
      </c>
      <c r="I7298" s="3">
        <f t="shared" ca="1" si="1252"/>
        <v>51713.11</v>
      </c>
      <c r="J7298" s="3">
        <f t="shared" ca="1" si="1253"/>
        <v>0.33347483273506756</v>
      </c>
      <c r="K7298" s="3">
        <f t="shared" ca="1" si="1254"/>
        <v>3</v>
      </c>
      <c r="L7298" s="3" t="str">
        <f ca="1">VLOOKUP(K7298,Freq_Investment!$A$1:$B$8,2,0)</f>
        <v>Fortnightly</v>
      </c>
      <c r="M7298" s="3" t="str">
        <f t="shared" ca="1" si="1255"/>
        <v>Manual</v>
      </c>
      <c r="N7298" s="3">
        <f t="shared" ca="1" si="1256"/>
        <v>1</v>
      </c>
      <c r="O7298" s="3">
        <f t="shared" ca="1" si="1256"/>
        <v>3</v>
      </c>
      <c r="P7298" s="3">
        <f t="shared" ca="1" si="1256"/>
        <v>5</v>
      </c>
    </row>
    <row r="7299" spans="1:16" x14ac:dyDescent="0.25">
      <c r="A7299" s="3">
        <f t="shared" ref="A7299:A7362" ca="1" si="1257">RANDBETWEEN(10000000,1000000000)</f>
        <v>565707146</v>
      </c>
      <c r="B7299" s="3">
        <f t="shared" ref="B7299:B7362" ca="1" si="1258">RANDBETWEEN(1,10000)</f>
        <v>4476</v>
      </c>
      <c r="C7299" s="1">
        <f t="shared" ref="C7299:C7362" ca="1" si="1259">DATE(RANDBETWEEN(1970,2021),RANDBETWEEN(1,12),RANDBETWEEN(1,28))</f>
        <v>26383</v>
      </c>
      <c r="D7299" s="7">
        <f t="shared" ref="D7299:D7362" ca="1" si="1260">RANDBETWEEN(1,8)</f>
        <v>3</v>
      </c>
      <c r="E7299" s="3" t="str">
        <f ca="1">VLOOKUP(D7299,State!$A$1:$B$9,2,0)</f>
        <v>SA</v>
      </c>
      <c r="F7299" s="3">
        <f t="shared" ref="F7299:F7362" ca="1" si="1261">RANDBETWEEN(1,914)</f>
        <v>487</v>
      </c>
      <c r="G7299" s="3" t="str">
        <f ca="1">VLOOKUP(F7299,Occupation!$A$1:$B$915,2,0)</f>
        <v>Aircraft Maintenance Engineer (Structures)</v>
      </c>
      <c r="H7299" s="3">
        <f t="shared" ref="H7299:H7362" ca="1" si="1262">RANDBETWEEN(1,10)</f>
        <v>7</v>
      </c>
      <c r="I7299" s="3">
        <f t="shared" ref="I7299:I7362" ca="1" si="1263">ROUND(RAND()*100000,2)</f>
        <v>37196.74</v>
      </c>
      <c r="J7299" s="3">
        <f t="shared" ref="J7299:J7362" ca="1" si="1264">RAND()/2</f>
        <v>0.1069773684552528</v>
      </c>
      <c r="K7299" s="3">
        <f t="shared" ref="K7299:K7362" ca="1" si="1265">RANDBETWEEN(1,7)</f>
        <v>3</v>
      </c>
      <c r="L7299" s="3" t="str">
        <f ca="1">VLOOKUP(K7299,Freq_Investment!$A$1:$B$8,2,0)</f>
        <v>Fortnightly</v>
      </c>
      <c r="M7299" s="3" t="str">
        <f t="shared" ref="M7299:M7362" ca="1" si="1266">IF(RANDBETWEEN(1,2)&gt;1,"Auto","Manual")</f>
        <v>Auto</v>
      </c>
      <c r="N7299" s="3">
        <f t="shared" ca="1" si="1256"/>
        <v>3</v>
      </c>
      <c r="O7299" s="3">
        <f t="shared" ca="1" si="1256"/>
        <v>1</v>
      </c>
      <c r="P7299" s="3">
        <f t="shared" ca="1" si="1256"/>
        <v>2</v>
      </c>
    </row>
    <row r="7300" spans="1:16" x14ac:dyDescent="0.25">
      <c r="A7300" s="3">
        <f t="shared" ca="1" si="1257"/>
        <v>174474642</v>
      </c>
      <c r="B7300" s="3">
        <f t="shared" ca="1" si="1258"/>
        <v>2054</v>
      </c>
      <c r="C7300" s="1">
        <f t="shared" ca="1" si="1259"/>
        <v>38592</v>
      </c>
      <c r="D7300" s="7">
        <f t="shared" ca="1" si="1260"/>
        <v>6</v>
      </c>
      <c r="E7300" s="3" t="str">
        <f ca="1">VLOOKUP(D7300,State!$A$1:$B$9,2,0)</f>
        <v>TAS</v>
      </c>
      <c r="F7300" s="3">
        <f t="shared" ca="1" si="1261"/>
        <v>765</v>
      </c>
      <c r="G7300" s="3" t="str">
        <f ca="1">VLOOKUP(F7300,Occupation!$A$1:$B$915,2,0)</f>
        <v>Transport Operations Inspector</v>
      </c>
      <c r="H7300" s="3">
        <f t="shared" ca="1" si="1262"/>
        <v>6</v>
      </c>
      <c r="I7300" s="3">
        <f t="shared" ca="1" si="1263"/>
        <v>86669.67</v>
      </c>
      <c r="J7300" s="3">
        <f t="shared" ca="1" si="1264"/>
        <v>0.19544855814474266</v>
      </c>
      <c r="K7300" s="3">
        <f t="shared" ca="1" si="1265"/>
        <v>5</v>
      </c>
      <c r="L7300" s="3" t="str">
        <f ca="1">VLOOKUP(K7300,Freq_Investment!$A$1:$B$8,2,0)</f>
        <v>Quarterly</v>
      </c>
      <c r="M7300" s="3" t="str">
        <f t="shared" ca="1" si="1266"/>
        <v>Auto</v>
      </c>
      <c r="N7300" s="3">
        <f t="shared" ca="1" si="1256"/>
        <v>5</v>
      </c>
      <c r="O7300" s="3">
        <f t="shared" ca="1" si="1256"/>
        <v>5</v>
      </c>
      <c r="P7300" s="3">
        <f t="shared" ca="1" si="1256"/>
        <v>1</v>
      </c>
    </row>
    <row r="7301" spans="1:16" x14ac:dyDescent="0.25">
      <c r="A7301" s="3">
        <f t="shared" ca="1" si="1257"/>
        <v>818028519</v>
      </c>
      <c r="B7301" s="3">
        <f t="shared" ca="1" si="1258"/>
        <v>5784</v>
      </c>
      <c r="C7301" s="1">
        <f t="shared" ca="1" si="1259"/>
        <v>36327</v>
      </c>
      <c r="D7301" s="7">
        <f t="shared" ca="1" si="1260"/>
        <v>4</v>
      </c>
      <c r="E7301" s="3" t="str">
        <f ca="1">VLOOKUP(D7301,State!$A$1:$B$9,2,0)</f>
        <v>WA</v>
      </c>
      <c r="F7301" s="3">
        <f t="shared" ca="1" si="1261"/>
        <v>657</v>
      </c>
      <c r="G7301" s="3" t="str">
        <f ca="1">VLOOKUP(F7301,Occupation!$A$1:$B$915,2,0)</f>
        <v>Barista</v>
      </c>
      <c r="H7301" s="3">
        <f t="shared" ca="1" si="1262"/>
        <v>4</v>
      </c>
      <c r="I7301" s="3">
        <f t="shared" ca="1" si="1263"/>
        <v>39281.870000000003</v>
      </c>
      <c r="J7301" s="3">
        <f t="shared" ca="1" si="1264"/>
        <v>0.10813149916040377</v>
      </c>
      <c r="K7301" s="3">
        <f t="shared" ca="1" si="1265"/>
        <v>4</v>
      </c>
      <c r="L7301" s="3" t="str">
        <f ca="1">VLOOKUP(K7301,Freq_Investment!$A$1:$B$8,2,0)</f>
        <v>Monthly</v>
      </c>
      <c r="M7301" s="3" t="str">
        <f t="shared" ca="1" si="1266"/>
        <v>Manual</v>
      </c>
      <c r="N7301" s="3">
        <f t="shared" ca="1" si="1256"/>
        <v>1</v>
      </c>
      <c r="O7301" s="3">
        <f t="shared" ca="1" si="1256"/>
        <v>2</v>
      </c>
      <c r="P7301" s="3">
        <f t="shared" ca="1" si="1256"/>
        <v>4</v>
      </c>
    </row>
    <row r="7302" spans="1:16" x14ac:dyDescent="0.25">
      <c r="A7302" s="3">
        <f t="shared" ca="1" si="1257"/>
        <v>345611606</v>
      </c>
      <c r="B7302" s="3">
        <f t="shared" ca="1" si="1258"/>
        <v>964</v>
      </c>
      <c r="C7302" s="1">
        <f t="shared" ca="1" si="1259"/>
        <v>27352</v>
      </c>
      <c r="D7302" s="7">
        <f t="shared" ca="1" si="1260"/>
        <v>2</v>
      </c>
      <c r="E7302" s="3" t="str">
        <f ca="1">VLOOKUP(D7302,State!$A$1:$B$9,2,0)</f>
        <v>QLD</v>
      </c>
      <c r="F7302" s="3">
        <f t="shared" ca="1" si="1261"/>
        <v>389</v>
      </c>
      <c r="G7302" s="3" t="str">
        <f ca="1">VLOOKUP(F7302,Occupation!$A$1:$B$915,2,0)</f>
        <v>ICT Support Engineer</v>
      </c>
      <c r="H7302" s="3">
        <f t="shared" ca="1" si="1262"/>
        <v>4</v>
      </c>
      <c r="I7302" s="3">
        <f t="shared" ca="1" si="1263"/>
        <v>82532.05</v>
      </c>
      <c r="J7302" s="3">
        <f t="shared" ca="1" si="1264"/>
        <v>0.25007822906856025</v>
      </c>
      <c r="K7302" s="3">
        <f t="shared" ca="1" si="1265"/>
        <v>1</v>
      </c>
      <c r="L7302" s="3" t="str">
        <f ca="1">VLOOKUP(K7302,Freq_Investment!$A$1:$B$8,2,0)</f>
        <v>Daily</v>
      </c>
      <c r="M7302" s="3" t="str">
        <f t="shared" ca="1" si="1266"/>
        <v>Manual</v>
      </c>
      <c r="N7302" s="3">
        <f t="shared" ca="1" si="1256"/>
        <v>4</v>
      </c>
      <c r="O7302" s="3">
        <f t="shared" ca="1" si="1256"/>
        <v>5</v>
      </c>
      <c r="P7302" s="3">
        <f t="shared" ca="1" si="1256"/>
        <v>3</v>
      </c>
    </row>
    <row r="7303" spans="1:16" x14ac:dyDescent="0.25">
      <c r="A7303" s="3">
        <f t="shared" ca="1" si="1257"/>
        <v>706082280</v>
      </c>
      <c r="B7303" s="3">
        <f t="shared" ca="1" si="1258"/>
        <v>351</v>
      </c>
      <c r="C7303" s="1">
        <f t="shared" ca="1" si="1259"/>
        <v>34611</v>
      </c>
      <c r="D7303" s="7">
        <f t="shared" ca="1" si="1260"/>
        <v>6</v>
      </c>
      <c r="E7303" s="3" t="str">
        <f ca="1">VLOOKUP(D7303,State!$A$1:$B$9,2,0)</f>
        <v>TAS</v>
      </c>
      <c r="F7303" s="3">
        <f t="shared" ca="1" si="1261"/>
        <v>310</v>
      </c>
      <c r="G7303" s="3" t="str">
        <f ca="1">VLOOKUP(F7303,Occupation!$A$1:$B$915,2,0)</f>
        <v>Podiatrist</v>
      </c>
      <c r="H7303" s="3">
        <f t="shared" ca="1" si="1262"/>
        <v>1</v>
      </c>
      <c r="I7303" s="3">
        <f t="shared" ca="1" si="1263"/>
        <v>43577.51</v>
      </c>
      <c r="J7303" s="3">
        <f t="shared" ca="1" si="1264"/>
        <v>0.22199671857898928</v>
      </c>
      <c r="K7303" s="3">
        <f t="shared" ca="1" si="1265"/>
        <v>4</v>
      </c>
      <c r="L7303" s="3" t="str">
        <f ca="1">VLOOKUP(K7303,Freq_Investment!$A$1:$B$8,2,0)</f>
        <v>Monthly</v>
      </c>
      <c r="M7303" s="3" t="str">
        <f t="shared" ca="1" si="1266"/>
        <v>Auto</v>
      </c>
      <c r="N7303" s="3">
        <f t="shared" ca="1" si="1256"/>
        <v>5</v>
      </c>
      <c r="O7303" s="3">
        <f t="shared" ca="1" si="1256"/>
        <v>5</v>
      </c>
      <c r="P7303" s="3">
        <f t="shared" ca="1" si="1256"/>
        <v>2</v>
      </c>
    </row>
    <row r="7304" spans="1:16" x14ac:dyDescent="0.25">
      <c r="A7304" s="3">
        <f t="shared" ca="1" si="1257"/>
        <v>846587357</v>
      </c>
      <c r="B7304" s="3">
        <f t="shared" ca="1" si="1258"/>
        <v>5838</v>
      </c>
      <c r="C7304" s="1">
        <f t="shared" ca="1" si="1259"/>
        <v>28483</v>
      </c>
      <c r="D7304" s="7">
        <f t="shared" ca="1" si="1260"/>
        <v>6</v>
      </c>
      <c r="E7304" s="3" t="str">
        <f ca="1">VLOOKUP(D7304,State!$A$1:$B$9,2,0)</f>
        <v>TAS</v>
      </c>
      <c r="F7304" s="3">
        <f t="shared" ca="1" si="1261"/>
        <v>650</v>
      </c>
      <c r="G7304" s="3" t="str">
        <f ca="1">VLOOKUP(F7304,Occupation!$A$1:$B$915,2,0)</f>
        <v>Nursing Support Worker</v>
      </c>
      <c r="H7304" s="3">
        <f t="shared" ca="1" si="1262"/>
        <v>2</v>
      </c>
      <c r="I7304" s="3">
        <f t="shared" ca="1" si="1263"/>
        <v>70253.509999999995</v>
      </c>
      <c r="J7304" s="3">
        <f t="shared" ca="1" si="1264"/>
        <v>0.47432132870529992</v>
      </c>
      <c r="K7304" s="3">
        <f t="shared" ca="1" si="1265"/>
        <v>1</v>
      </c>
      <c r="L7304" s="3" t="str">
        <f ca="1">VLOOKUP(K7304,Freq_Investment!$A$1:$B$8,2,0)</f>
        <v>Daily</v>
      </c>
      <c r="M7304" s="3" t="str">
        <f t="shared" ca="1" si="1266"/>
        <v>Auto</v>
      </c>
      <c r="N7304" s="3">
        <f t="shared" ca="1" si="1256"/>
        <v>5</v>
      </c>
      <c r="O7304" s="3">
        <f t="shared" ca="1" si="1256"/>
        <v>5</v>
      </c>
      <c r="P7304" s="3">
        <f t="shared" ca="1" si="1256"/>
        <v>5</v>
      </c>
    </row>
    <row r="7305" spans="1:16" x14ac:dyDescent="0.25">
      <c r="A7305" s="3">
        <f t="shared" ca="1" si="1257"/>
        <v>968113373</v>
      </c>
      <c r="B7305" s="3">
        <f t="shared" ca="1" si="1258"/>
        <v>1137</v>
      </c>
      <c r="C7305" s="1">
        <f t="shared" ca="1" si="1259"/>
        <v>30706</v>
      </c>
      <c r="D7305" s="7">
        <f t="shared" ca="1" si="1260"/>
        <v>7</v>
      </c>
      <c r="E7305" s="3" t="str">
        <f ca="1">VLOOKUP(D7305,State!$A$1:$B$9,2,0)</f>
        <v>VIC</v>
      </c>
      <c r="F7305" s="3">
        <f t="shared" ca="1" si="1261"/>
        <v>609</v>
      </c>
      <c r="G7305" s="3" t="str">
        <f ca="1">VLOOKUP(F7305,Occupation!$A$1:$B$915,2,0)</f>
        <v>Musical Instrument Maker or Repairer</v>
      </c>
      <c r="H7305" s="3">
        <f t="shared" ca="1" si="1262"/>
        <v>9</v>
      </c>
      <c r="I7305" s="3">
        <f t="shared" ca="1" si="1263"/>
        <v>90939.57</v>
      </c>
      <c r="J7305" s="3">
        <f t="shared" ca="1" si="1264"/>
        <v>6.9711865838943954E-3</v>
      </c>
      <c r="K7305" s="3">
        <f t="shared" ca="1" si="1265"/>
        <v>3</v>
      </c>
      <c r="L7305" s="3" t="str">
        <f ca="1">VLOOKUP(K7305,Freq_Investment!$A$1:$B$8,2,0)</f>
        <v>Fortnightly</v>
      </c>
      <c r="M7305" s="3" t="str">
        <f t="shared" ca="1" si="1266"/>
        <v>Auto</v>
      </c>
      <c r="N7305" s="3">
        <f t="shared" ca="1" si="1256"/>
        <v>2</v>
      </c>
      <c r="O7305" s="3">
        <f t="shared" ca="1" si="1256"/>
        <v>5</v>
      </c>
      <c r="P7305" s="3">
        <f t="shared" ca="1" si="1256"/>
        <v>5</v>
      </c>
    </row>
    <row r="7306" spans="1:16" x14ac:dyDescent="0.25">
      <c r="A7306" s="3">
        <f t="shared" ca="1" si="1257"/>
        <v>693639884</v>
      </c>
      <c r="B7306" s="3">
        <f t="shared" ca="1" si="1258"/>
        <v>5239</v>
      </c>
      <c r="C7306" s="1">
        <f t="shared" ca="1" si="1259"/>
        <v>38614</v>
      </c>
      <c r="D7306" s="7">
        <f t="shared" ca="1" si="1260"/>
        <v>6</v>
      </c>
      <c r="E7306" s="3" t="str">
        <f ca="1">VLOOKUP(D7306,State!$A$1:$B$9,2,0)</f>
        <v>TAS</v>
      </c>
      <c r="F7306" s="3">
        <f t="shared" ca="1" si="1261"/>
        <v>749</v>
      </c>
      <c r="G7306" s="3" t="str">
        <f ca="1">VLOOKUP(F7306,Occupation!$A$1:$B$915,2,0)</f>
        <v>Conveyancer</v>
      </c>
      <c r="H7306" s="3">
        <f t="shared" ca="1" si="1262"/>
        <v>4</v>
      </c>
      <c r="I7306" s="3">
        <f t="shared" ca="1" si="1263"/>
        <v>27716.46</v>
      </c>
      <c r="J7306" s="3">
        <f t="shared" ca="1" si="1264"/>
        <v>0.39770100412916859</v>
      </c>
      <c r="K7306" s="3">
        <f t="shared" ca="1" si="1265"/>
        <v>3</v>
      </c>
      <c r="L7306" s="3" t="str">
        <f ca="1">VLOOKUP(K7306,Freq_Investment!$A$1:$B$8,2,0)</f>
        <v>Fortnightly</v>
      </c>
      <c r="M7306" s="3" t="str">
        <f t="shared" ca="1" si="1266"/>
        <v>Auto</v>
      </c>
      <c r="N7306" s="3">
        <f t="shared" ca="1" si="1256"/>
        <v>4</v>
      </c>
      <c r="O7306" s="3">
        <f t="shared" ca="1" si="1256"/>
        <v>3</v>
      </c>
      <c r="P7306" s="3">
        <f t="shared" ca="1" si="1256"/>
        <v>2</v>
      </c>
    </row>
    <row r="7307" spans="1:16" x14ac:dyDescent="0.25">
      <c r="A7307" s="3">
        <f t="shared" ca="1" si="1257"/>
        <v>410116481</v>
      </c>
      <c r="B7307" s="3">
        <f t="shared" ca="1" si="1258"/>
        <v>6241</v>
      </c>
      <c r="C7307" s="1">
        <f t="shared" ca="1" si="1259"/>
        <v>32683</v>
      </c>
      <c r="D7307" s="7">
        <f t="shared" ca="1" si="1260"/>
        <v>7</v>
      </c>
      <c r="E7307" s="3" t="str">
        <f ca="1">VLOOKUP(D7307,State!$A$1:$B$9,2,0)</f>
        <v>VIC</v>
      </c>
      <c r="F7307" s="3">
        <f t="shared" ca="1" si="1261"/>
        <v>348</v>
      </c>
      <c r="G7307" s="3" t="str">
        <f ca="1">VLOOKUP(F7307,Occupation!$A$1:$B$915,2,0)</f>
        <v>Nurse Educator</v>
      </c>
      <c r="H7307" s="3">
        <f t="shared" ca="1" si="1262"/>
        <v>5</v>
      </c>
      <c r="I7307" s="3">
        <f t="shared" ca="1" si="1263"/>
        <v>56059.360000000001</v>
      </c>
      <c r="J7307" s="3">
        <f t="shared" ca="1" si="1264"/>
        <v>0.24118668566799073</v>
      </c>
      <c r="K7307" s="3">
        <f t="shared" ca="1" si="1265"/>
        <v>1</v>
      </c>
      <c r="L7307" s="3" t="str">
        <f ca="1">VLOOKUP(K7307,Freq_Investment!$A$1:$B$8,2,0)</f>
        <v>Daily</v>
      </c>
      <c r="M7307" s="3" t="str">
        <f t="shared" ca="1" si="1266"/>
        <v>Auto</v>
      </c>
      <c r="N7307" s="3">
        <f t="shared" ca="1" si="1256"/>
        <v>5</v>
      </c>
      <c r="O7307" s="3">
        <f t="shared" ca="1" si="1256"/>
        <v>3</v>
      </c>
      <c r="P7307" s="3">
        <f t="shared" ca="1" si="1256"/>
        <v>5</v>
      </c>
    </row>
    <row r="7308" spans="1:16" x14ac:dyDescent="0.25">
      <c r="A7308" s="3">
        <f t="shared" ca="1" si="1257"/>
        <v>92353787</v>
      </c>
      <c r="B7308" s="3">
        <f t="shared" ca="1" si="1258"/>
        <v>2249</v>
      </c>
      <c r="C7308" s="1">
        <f t="shared" ca="1" si="1259"/>
        <v>29273</v>
      </c>
      <c r="D7308" s="7">
        <f t="shared" ca="1" si="1260"/>
        <v>8</v>
      </c>
      <c r="E7308" s="3" t="str">
        <f ca="1">VLOOKUP(D7308,State!$A$1:$B$9,2,0)</f>
        <v>ACT</v>
      </c>
      <c r="F7308" s="3">
        <f t="shared" ca="1" si="1261"/>
        <v>839</v>
      </c>
      <c r="G7308" s="3" t="str">
        <f ca="1">VLOOKUP(F7308,Occupation!$A$1:$B$915,2,0)</f>
        <v>Paper and Pulp Mill Operator</v>
      </c>
      <c r="H7308" s="3">
        <f t="shared" ca="1" si="1262"/>
        <v>2</v>
      </c>
      <c r="I7308" s="3">
        <f t="shared" ca="1" si="1263"/>
        <v>54125.61</v>
      </c>
      <c r="J7308" s="3">
        <f t="shared" ca="1" si="1264"/>
        <v>0.22990886932787336</v>
      </c>
      <c r="K7308" s="3">
        <f t="shared" ca="1" si="1265"/>
        <v>6</v>
      </c>
      <c r="L7308" s="3" t="str">
        <f ca="1">VLOOKUP(K7308,Freq_Investment!$A$1:$B$8,2,0)</f>
        <v>Half-yearly</v>
      </c>
      <c r="M7308" s="3" t="str">
        <f t="shared" ca="1" si="1266"/>
        <v>Auto</v>
      </c>
      <c r="N7308" s="3">
        <f t="shared" ca="1" si="1256"/>
        <v>1</v>
      </c>
      <c r="O7308" s="3">
        <f t="shared" ca="1" si="1256"/>
        <v>2</v>
      </c>
      <c r="P7308" s="3">
        <f t="shared" ca="1" si="1256"/>
        <v>3</v>
      </c>
    </row>
    <row r="7309" spans="1:16" x14ac:dyDescent="0.25">
      <c r="A7309" s="3">
        <f t="shared" ca="1" si="1257"/>
        <v>774073704</v>
      </c>
      <c r="B7309" s="3">
        <f t="shared" ca="1" si="1258"/>
        <v>5879</v>
      </c>
      <c r="C7309" s="1">
        <f t="shared" ca="1" si="1259"/>
        <v>35968</v>
      </c>
      <c r="D7309" s="7">
        <f t="shared" ca="1" si="1260"/>
        <v>5</v>
      </c>
      <c r="E7309" s="3" t="str">
        <f ca="1">VLOOKUP(D7309,State!$A$1:$B$9,2,0)</f>
        <v>NT</v>
      </c>
      <c r="F7309" s="3">
        <f t="shared" ca="1" si="1261"/>
        <v>545</v>
      </c>
      <c r="G7309" s="3" t="str">
        <f ca="1">VLOOKUP(F7309,Occupation!$A$1:$B$915,2,0)</f>
        <v>Pet Groomer</v>
      </c>
      <c r="H7309" s="3">
        <f t="shared" ca="1" si="1262"/>
        <v>9</v>
      </c>
      <c r="I7309" s="3">
        <f t="shared" ca="1" si="1263"/>
        <v>31008.57</v>
      </c>
      <c r="J7309" s="3">
        <f t="shared" ca="1" si="1264"/>
        <v>0.44757372092714781</v>
      </c>
      <c r="K7309" s="3">
        <f t="shared" ca="1" si="1265"/>
        <v>2</v>
      </c>
      <c r="L7309" s="3" t="str">
        <f ca="1">VLOOKUP(K7309,Freq_Investment!$A$1:$B$8,2,0)</f>
        <v>Weekly</v>
      </c>
      <c r="M7309" s="3" t="str">
        <f t="shared" ca="1" si="1266"/>
        <v>Auto</v>
      </c>
      <c r="N7309" s="3">
        <f t="shared" ca="1" si="1256"/>
        <v>4</v>
      </c>
      <c r="O7309" s="3">
        <f t="shared" ca="1" si="1256"/>
        <v>1</v>
      </c>
      <c r="P7309" s="3">
        <f t="shared" ca="1" si="1256"/>
        <v>1</v>
      </c>
    </row>
    <row r="7310" spans="1:16" x14ac:dyDescent="0.25">
      <c r="A7310" s="3">
        <f t="shared" ca="1" si="1257"/>
        <v>467592446</v>
      </c>
      <c r="B7310" s="3">
        <f t="shared" ca="1" si="1258"/>
        <v>9074</v>
      </c>
      <c r="C7310" s="1">
        <f t="shared" ca="1" si="1259"/>
        <v>40814</v>
      </c>
      <c r="D7310" s="7">
        <f t="shared" ca="1" si="1260"/>
        <v>6</v>
      </c>
      <c r="E7310" s="3" t="str">
        <f ca="1">VLOOKUP(D7310,State!$A$1:$B$9,2,0)</f>
        <v>TAS</v>
      </c>
      <c r="F7310" s="3">
        <f t="shared" ca="1" si="1261"/>
        <v>869</v>
      </c>
      <c r="G7310" s="3" t="str">
        <f ca="1">VLOOKUP(F7310,Occupation!$A$1:$B$915,2,0)</f>
        <v>Delivery Driver</v>
      </c>
      <c r="H7310" s="3">
        <f t="shared" ca="1" si="1262"/>
        <v>4</v>
      </c>
      <c r="I7310" s="3">
        <f t="shared" ca="1" si="1263"/>
        <v>60304.480000000003</v>
      </c>
      <c r="J7310" s="3">
        <f t="shared" ca="1" si="1264"/>
        <v>0.2894964938457813</v>
      </c>
      <c r="K7310" s="3">
        <f t="shared" ca="1" si="1265"/>
        <v>2</v>
      </c>
      <c r="L7310" s="3" t="str">
        <f ca="1">VLOOKUP(K7310,Freq_Investment!$A$1:$B$8,2,0)</f>
        <v>Weekly</v>
      </c>
      <c r="M7310" s="3" t="str">
        <f t="shared" ca="1" si="1266"/>
        <v>Auto</v>
      </c>
      <c r="N7310" s="3">
        <f t="shared" ca="1" si="1256"/>
        <v>4</v>
      </c>
      <c r="O7310" s="3">
        <f t="shared" ca="1" si="1256"/>
        <v>1</v>
      </c>
      <c r="P7310" s="3">
        <f t="shared" ca="1" si="1256"/>
        <v>2</v>
      </c>
    </row>
    <row r="7311" spans="1:16" x14ac:dyDescent="0.25">
      <c r="A7311" s="3">
        <f t="shared" ca="1" si="1257"/>
        <v>981371218</v>
      </c>
      <c r="B7311" s="3">
        <f t="shared" ca="1" si="1258"/>
        <v>5683</v>
      </c>
      <c r="C7311" s="1">
        <f t="shared" ca="1" si="1259"/>
        <v>27126</v>
      </c>
      <c r="D7311" s="7">
        <f t="shared" ca="1" si="1260"/>
        <v>8</v>
      </c>
      <c r="E7311" s="3" t="str">
        <f ca="1">VLOOKUP(D7311,State!$A$1:$B$9,2,0)</f>
        <v>ACT</v>
      </c>
      <c r="F7311" s="3">
        <f t="shared" ca="1" si="1261"/>
        <v>339</v>
      </c>
      <c r="G7311" s="3" t="str">
        <f ca="1">VLOOKUP(F7311,Occupation!$A$1:$B$915,2,0)</f>
        <v>Dermatologist</v>
      </c>
      <c r="H7311" s="3">
        <f t="shared" ca="1" si="1262"/>
        <v>8</v>
      </c>
      <c r="I7311" s="3">
        <f t="shared" ca="1" si="1263"/>
        <v>70420.149999999994</v>
      </c>
      <c r="J7311" s="3">
        <f t="shared" ca="1" si="1264"/>
        <v>5.9902195749729104E-2</v>
      </c>
      <c r="K7311" s="3">
        <f t="shared" ca="1" si="1265"/>
        <v>7</v>
      </c>
      <c r="L7311" s="3" t="str">
        <f ca="1">VLOOKUP(K7311,Freq_Investment!$A$1:$B$8,2,0)</f>
        <v>Yearly</v>
      </c>
      <c r="M7311" s="3" t="str">
        <f t="shared" ca="1" si="1266"/>
        <v>Auto</v>
      </c>
      <c r="N7311" s="3">
        <f t="shared" ca="1" si="1256"/>
        <v>4</v>
      </c>
      <c r="O7311" s="3">
        <f t="shared" ca="1" si="1256"/>
        <v>1</v>
      </c>
      <c r="P7311" s="3">
        <f t="shared" ca="1" si="1256"/>
        <v>4</v>
      </c>
    </row>
    <row r="7312" spans="1:16" x14ac:dyDescent="0.25">
      <c r="A7312" s="3">
        <f t="shared" ca="1" si="1257"/>
        <v>711434845</v>
      </c>
      <c r="B7312" s="3">
        <f t="shared" ca="1" si="1258"/>
        <v>2316</v>
      </c>
      <c r="C7312" s="1">
        <f t="shared" ca="1" si="1259"/>
        <v>39251</v>
      </c>
      <c r="D7312" s="7">
        <f t="shared" ca="1" si="1260"/>
        <v>7</v>
      </c>
      <c r="E7312" s="3" t="str">
        <f ca="1">VLOOKUP(D7312,State!$A$1:$B$9,2,0)</f>
        <v>VIC</v>
      </c>
      <c r="F7312" s="3">
        <f t="shared" ca="1" si="1261"/>
        <v>241</v>
      </c>
      <c r="G7312" s="3" t="str">
        <f ca="1">VLOOKUP(F7312,Occupation!$A$1:$B$915,2,0)</f>
        <v>Park Ranger</v>
      </c>
      <c r="H7312" s="3">
        <f t="shared" ca="1" si="1262"/>
        <v>4</v>
      </c>
      <c r="I7312" s="3">
        <f t="shared" ca="1" si="1263"/>
        <v>95647.08</v>
      </c>
      <c r="J7312" s="3">
        <f t="shared" ca="1" si="1264"/>
        <v>0.46875270674534492</v>
      </c>
      <c r="K7312" s="3">
        <f t="shared" ca="1" si="1265"/>
        <v>6</v>
      </c>
      <c r="L7312" s="3" t="str">
        <f ca="1">VLOOKUP(K7312,Freq_Investment!$A$1:$B$8,2,0)</f>
        <v>Half-yearly</v>
      </c>
      <c r="M7312" s="3" t="str">
        <f t="shared" ca="1" si="1266"/>
        <v>Manual</v>
      </c>
      <c r="N7312" s="3">
        <f t="shared" ca="1" si="1256"/>
        <v>2</v>
      </c>
      <c r="O7312" s="3">
        <f t="shared" ca="1" si="1256"/>
        <v>5</v>
      </c>
      <c r="P7312" s="3">
        <f t="shared" ca="1" si="1256"/>
        <v>4</v>
      </c>
    </row>
    <row r="7313" spans="1:16" x14ac:dyDescent="0.25">
      <c r="A7313" s="3">
        <f t="shared" ca="1" si="1257"/>
        <v>734680747</v>
      </c>
      <c r="B7313" s="3">
        <f t="shared" ca="1" si="1258"/>
        <v>2394</v>
      </c>
      <c r="C7313" s="1">
        <f t="shared" ca="1" si="1259"/>
        <v>43643</v>
      </c>
      <c r="D7313" s="7">
        <f t="shared" ca="1" si="1260"/>
        <v>6</v>
      </c>
      <c r="E7313" s="3" t="str">
        <f ca="1">VLOOKUP(D7313,State!$A$1:$B$9,2,0)</f>
        <v>TAS</v>
      </c>
      <c r="F7313" s="3">
        <f t="shared" ca="1" si="1261"/>
        <v>767</v>
      </c>
      <c r="G7313" s="3" t="str">
        <f ca="1">VLOOKUP(F7313,Occupation!$A$1:$B$915,2,0)</f>
        <v>Inspectors and Regulatory Officers nec</v>
      </c>
      <c r="H7313" s="3">
        <f t="shared" ca="1" si="1262"/>
        <v>4</v>
      </c>
      <c r="I7313" s="3">
        <f t="shared" ca="1" si="1263"/>
        <v>82742.02</v>
      </c>
      <c r="J7313" s="3">
        <f t="shared" ca="1" si="1264"/>
        <v>0.25538590646261078</v>
      </c>
      <c r="K7313" s="3">
        <f t="shared" ca="1" si="1265"/>
        <v>1</v>
      </c>
      <c r="L7313" s="3" t="str">
        <f ca="1">VLOOKUP(K7313,Freq_Investment!$A$1:$B$8,2,0)</f>
        <v>Daily</v>
      </c>
      <c r="M7313" s="3" t="str">
        <f t="shared" ca="1" si="1266"/>
        <v>Manual</v>
      </c>
      <c r="N7313" s="3">
        <f t="shared" ca="1" si="1256"/>
        <v>1</v>
      </c>
      <c r="O7313" s="3">
        <f t="shared" ca="1" si="1256"/>
        <v>3</v>
      </c>
      <c r="P7313" s="3">
        <f t="shared" ca="1" si="1256"/>
        <v>3</v>
      </c>
    </row>
    <row r="7314" spans="1:16" x14ac:dyDescent="0.25">
      <c r="A7314" s="3">
        <f t="shared" ca="1" si="1257"/>
        <v>266464787</v>
      </c>
      <c r="B7314" s="3">
        <f t="shared" ca="1" si="1258"/>
        <v>7161</v>
      </c>
      <c r="C7314" s="1">
        <f t="shared" ca="1" si="1259"/>
        <v>29281</v>
      </c>
      <c r="D7314" s="7">
        <f t="shared" ca="1" si="1260"/>
        <v>3</v>
      </c>
      <c r="E7314" s="3" t="str">
        <f ca="1">VLOOKUP(D7314,State!$A$1:$B$9,2,0)</f>
        <v>SA</v>
      </c>
      <c r="F7314" s="3">
        <f t="shared" ca="1" si="1261"/>
        <v>59</v>
      </c>
      <c r="G7314" s="3" t="str">
        <f ca="1">VLOOKUP(F7314,Occupation!$A$1:$B$915,2,0)</f>
        <v>ICT Project Manager</v>
      </c>
      <c r="H7314" s="3">
        <f t="shared" ca="1" si="1262"/>
        <v>5</v>
      </c>
      <c r="I7314" s="3">
        <f t="shared" ca="1" si="1263"/>
        <v>4969.33</v>
      </c>
      <c r="J7314" s="3">
        <f t="shared" ca="1" si="1264"/>
        <v>6.3561684972306021E-2</v>
      </c>
      <c r="K7314" s="3">
        <f t="shared" ca="1" si="1265"/>
        <v>7</v>
      </c>
      <c r="L7314" s="3" t="str">
        <f ca="1">VLOOKUP(K7314,Freq_Investment!$A$1:$B$8,2,0)</f>
        <v>Yearly</v>
      </c>
      <c r="M7314" s="3" t="str">
        <f t="shared" ca="1" si="1266"/>
        <v>Manual</v>
      </c>
      <c r="N7314" s="3">
        <f t="shared" ca="1" si="1256"/>
        <v>2</v>
      </c>
      <c r="O7314" s="3">
        <f t="shared" ca="1" si="1256"/>
        <v>3</v>
      </c>
      <c r="P7314" s="3">
        <f t="shared" ca="1" si="1256"/>
        <v>3</v>
      </c>
    </row>
    <row r="7315" spans="1:16" x14ac:dyDescent="0.25">
      <c r="A7315" s="3">
        <f t="shared" ca="1" si="1257"/>
        <v>249551926</v>
      </c>
      <c r="B7315" s="3">
        <f t="shared" ca="1" si="1258"/>
        <v>9791</v>
      </c>
      <c r="C7315" s="1">
        <f t="shared" ca="1" si="1259"/>
        <v>42396</v>
      </c>
      <c r="D7315" s="7">
        <f t="shared" ca="1" si="1260"/>
        <v>5</v>
      </c>
      <c r="E7315" s="3" t="str">
        <f ca="1">VLOOKUP(D7315,State!$A$1:$B$9,2,0)</f>
        <v>NT</v>
      </c>
      <c r="F7315" s="3">
        <f t="shared" ca="1" si="1261"/>
        <v>740</v>
      </c>
      <c r="G7315" s="3" t="str">
        <f ca="1">VLOOKUP(F7315,Occupation!$A$1:$B$915,2,0)</f>
        <v>Money Market Clerk</v>
      </c>
      <c r="H7315" s="3">
        <f t="shared" ca="1" si="1262"/>
        <v>7</v>
      </c>
      <c r="I7315" s="3">
        <f t="shared" ca="1" si="1263"/>
        <v>74843.320000000007</v>
      </c>
      <c r="J7315" s="3">
        <f t="shared" ca="1" si="1264"/>
        <v>0.34526920750483286</v>
      </c>
      <c r="K7315" s="3">
        <f t="shared" ca="1" si="1265"/>
        <v>2</v>
      </c>
      <c r="L7315" s="3" t="str">
        <f ca="1">VLOOKUP(K7315,Freq_Investment!$A$1:$B$8,2,0)</f>
        <v>Weekly</v>
      </c>
      <c r="M7315" s="3" t="str">
        <f t="shared" ca="1" si="1266"/>
        <v>Manual</v>
      </c>
      <c r="N7315" s="3">
        <f t="shared" ca="1" si="1256"/>
        <v>5</v>
      </c>
      <c r="O7315" s="3">
        <f t="shared" ca="1" si="1256"/>
        <v>3</v>
      </c>
      <c r="P7315" s="3">
        <f t="shared" ca="1" si="1256"/>
        <v>4</v>
      </c>
    </row>
    <row r="7316" spans="1:16" x14ac:dyDescent="0.25">
      <c r="A7316" s="3">
        <f t="shared" ca="1" si="1257"/>
        <v>562163102</v>
      </c>
      <c r="B7316" s="3">
        <f t="shared" ca="1" si="1258"/>
        <v>6641</v>
      </c>
      <c r="C7316" s="1">
        <f t="shared" ca="1" si="1259"/>
        <v>28181</v>
      </c>
      <c r="D7316" s="7">
        <f t="shared" ca="1" si="1260"/>
        <v>7</v>
      </c>
      <c r="E7316" s="3" t="str">
        <f ca="1">VLOOKUP(D7316,State!$A$1:$B$9,2,0)</f>
        <v>VIC</v>
      </c>
      <c r="F7316" s="3">
        <f t="shared" ca="1" si="1261"/>
        <v>235</v>
      </c>
      <c r="G7316" s="3" t="str">
        <f ca="1">VLOOKUP(F7316,Occupation!$A$1:$B$915,2,0)</f>
        <v>Chemist</v>
      </c>
      <c r="H7316" s="3">
        <f t="shared" ca="1" si="1262"/>
        <v>3</v>
      </c>
      <c r="I7316" s="3">
        <f t="shared" ca="1" si="1263"/>
        <v>75550.880000000005</v>
      </c>
      <c r="J7316" s="3">
        <f t="shared" ca="1" si="1264"/>
        <v>0.46832866677115592</v>
      </c>
      <c r="K7316" s="3">
        <f t="shared" ca="1" si="1265"/>
        <v>1</v>
      </c>
      <c r="L7316" s="3" t="str">
        <f ca="1">VLOOKUP(K7316,Freq_Investment!$A$1:$B$8,2,0)</f>
        <v>Daily</v>
      </c>
      <c r="M7316" s="3" t="str">
        <f t="shared" ca="1" si="1266"/>
        <v>Auto</v>
      </c>
      <c r="N7316" s="3">
        <f t="shared" ca="1" si="1256"/>
        <v>3</v>
      </c>
      <c r="O7316" s="3">
        <f t="shared" ca="1" si="1256"/>
        <v>3</v>
      </c>
      <c r="P7316" s="3">
        <f t="shared" ca="1" si="1256"/>
        <v>4</v>
      </c>
    </row>
    <row r="7317" spans="1:16" x14ac:dyDescent="0.25">
      <c r="A7317" s="3">
        <f t="shared" ca="1" si="1257"/>
        <v>227450972</v>
      </c>
      <c r="B7317" s="3">
        <f t="shared" ca="1" si="1258"/>
        <v>2449</v>
      </c>
      <c r="C7317" s="1">
        <f t="shared" ca="1" si="1259"/>
        <v>26379</v>
      </c>
      <c r="D7317" s="7">
        <f t="shared" ca="1" si="1260"/>
        <v>2</v>
      </c>
      <c r="E7317" s="3" t="str">
        <f ca="1">VLOOKUP(D7317,State!$A$1:$B$9,2,0)</f>
        <v>QLD</v>
      </c>
      <c r="F7317" s="3">
        <f t="shared" ca="1" si="1261"/>
        <v>149</v>
      </c>
      <c r="G7317" s="3" t="str">
        <f ca="1">VLOOKUP(F7317,Occupation!$A$1:$B$915,2,0)</f>
        <v>Recruitment Consultant</v>
      </c>
      <c r="H7317" s="3">
        <f t="shared" ca="1" si="1262"/>
        <v>6</v>
      </c>
      <c r="I7317" s="3">
        <f t="shared" ca="1" si="1263"/>
        <v>45625.31</v>
      </c>
      <c r="J7317" s="3">
        <f t="shared" ca="1" si="1264"/>
        <v>0.23321146397046921</v>
      </c>
      <c r="K7317" s="3">
        <f t="shared" ca="1" si="1265"/>
        <v>2</v>
      </c>
      <c r="L7317" s="3" t="str">
        <f ca="1">VLOOKUP(K7317,Freq_Investment!$A$1:$B$8,2,0)</f>
        <v>Weekly</v>
      </c>
      <c r="M7317" s="3" t="str">
        <f t="shared" ca="1" si="1266"/>
        <v>Manual</v>
      </c>
      <c r="N7317" s="3">
        <f t="shared" ca="1" si="1256"/>
        <v>2</v>
      </c>
      <c r="O7317" s="3">
        <f t="shared" ca="1" si="1256"/>
        <v>1</v>
      </c>
      <c r="P7317" s="3">
        <f t="shared" ca="1" si="1256"/>
        <v>3</v>
      </c>
    </row>
    <row r="7318" spans="1:16" x14ac:dyDescent="0.25">
      <c r="A7318" s="3">
        <f t="shared" ca="1" si="1257"/>
        <v>304553085</v>
      </c>
      <c r="B7318" s="3">
        <f t="shared" ca="1" si="1258"/>
        <v>102</v>
      </c>
      <c r="C7318" s="1">
        <f t="shared" ca="1" si="1259"/>
        <v>26584</v>
      </c>
      <c r="D7318" s="7">
        <f t="shared" ca="1" si="1260"/>
        <v>5</v>
      </c>
      <c r="E7318" s="3" t="str">
        <f ca="1">VLOOKUP(D7318,State!$A$1:$B$9,2,0)</f>
        <v>NT</v>
      </c>
      <c r="F7318" s="3">
        <f t="shared" ca="1" si="1261"/>
        <v>898</v>
      </c>
      <c r="G7318" s="3" t="str">
        <f ca="1">VLOOKUP(F7318,Occupation!$A$1:$B$915,2,0)</f>
        <v>Livestock Husbandry Worker</v>
      </c>
      <c r="H7318" s="3">
        <f t="shared" ca="1" si="1262"/>
        <v>5</v>
      </c>
      <c r="I7318" s="3">
        <f t="shared" ca="1" si="1263"/>
        <v>33321.5</v>
      </c>
      <c r="J7318" s="3">
        <f t="shared" ca="1" si="1264"/>
        <v>0.44760711679174764</v>
      </c>
      <c r="K7318" s="3">
        <f t="shared" ca="1" si="1265"/>
        <v>2</v>
      </c>
      <c r="L7318" s="3" t="str">
        <f ca="1">VLOOKUP(K7318,Freq_Investment!$A$1:$B$8,2,0)</f>
        <v>Weekly</v>
      </c>
      <c r="M7318" s="3" t="str">
        <f t="shared" ca="1" si="1266"/>
        <v>Auto</v>
      </c>
      <c r="N7318" s="3">
        <f t="shared" ca="1" si="1256"/>
        <v>4</v>
      </c>
      <c r="O7318" s="3">
        <f t="shared" ca="1" si="1256"/>
        <v>2</v>
      </c>
      <c r="P7318" s="3">
        <f t="shared" ca="1" si="1256"/>
        <v>2</v>
      </c>
    </row>
    <row r="7319" spans="1:16" x14ac:dyDescent="0.25">
      <c r="A7319" s="3">
        <f t="shared" ca="1" si="1257"/>
        <v>952929881</v>
      </c>
      <c r="B7319" s="3">
        <f t="shared" ca="1" si="1258"/>
        <v>9744</v>
      </c>
      <c r="C7319" s="1">
        <f t="shared" ca="1" si="1259"/>
        <v>26911</v>
      </c>
      <c r="D7319" s="7">
        <f t="shared" ca="1" si="1260"/>
        <v>6</v>
      </c>
      <c r="E7319" s="3" t="str">
        <f ca="1">VLOOKUP(D7319,State!$A$1:$B$9,2,0)</f>
        <v>TAS</v>
      </c>
      <c r="F7319" s="3">
        <f t="shared" ca="1" si="1261"/>
        <v>544</v>
      </c>
      <c r="G7319" s="3" t="str">
        <f ca="1">VLOOKUP(F7319,Occupation!$A$1:$B$915,2,0)</f>
        <v>Horse Trainer</v>
      </c>
      <c r="H7319" s="3">
        <f t="shared" ca="1" si="1262"/>
        <v>1</v>
      </c>
      <c r="I7319" s="3">
        <f t="shared" ca="1" si="1263"/>
        <v>95732.89</v>
      </c>
      <c r="J7319" s="3">
        <f t="shared" ca="1" si="1264"/>
        <v>0.14011466769690517</v>
      </c>
      <c r="K7319" s="3">
        <f t="shared" ca="1" si="1265"/>
        <v>2</v>
      </c>
      <c r="L7319" s="3" t="str">
        <f ca="1">VLOOKUP(K7319,Freq_Investment!$A$1:$B$8,2,0)</f>
        <v>Weekly</v>
      </c>
      <c r="M7319" s="3" t="str">
        <f t="shared" ca="1" si="1266"/>
        <v>Auto</v>
      </c>
      <c r="N7319" s="3">
        <f t="shared" ca="1" si="1256"/>
        <v>4</v>
      </c>
      <c r="O7319" s="3">
        <f t="shared" ca="1" si="1256"/>
        <v>5</v>
      </c>
      <c r="P7319" s="3">
        <f t="shared" ca="1" si="1256"/>
        <v>3</v>
      </c>
    </row>
    <row r="7320" spans="1:16" x14ac:dyDescent="0.25">
      <c r="A7320" s="3">
        <f t="shared" ca="1" si="1257"/>
        <v>757777150</v>
      </c>
      <c r="B7320" s="3">
        <f t="shared" ca="1" si="1258"/>
        <v>876</v>
      </c>
      <c r="C7320" s="1">
        <f t="shared" ca="1" si="1259"/>
        <v>31712</v>
      </c>
      <c r="D7320" s="7">
        <f t="shared" ca="1" si="1260"/>
        <v>7</v>
      </c>
      <c r="E7320" s="3" t="str">
        <f ca="1">VLOOKUP(D7320,State!$A$1:$B$9,2,0)</f>
        <v>VIC</v>
      </c>
      <c r="F7320" s="3">
        <f t="shared" ca="1" si="1261"/>
        <v>170</v>
      </c>
      <c r="G7320" s="3" t="str">
        <f ca="1">VLOOKUP(F7320,Occupation!$A$1:$B$915,2,0)</f>
        <v>Patents Examiner</v>
      </c>
      <c r="H7320" s="3">
        <f t="shared" ca="1" si="1262"/>
        <v>7</v>
      </c>
      <c r="I7320" s="3">
        <f t="shared" ca="1" si="1263"/>
        <v>21116.17</v>
      </c>
      <c r="J7320" s="3">
        <f t="shared" ca="1" si="1264"/>
        <v>0.29930007864952263</v>
      </c>
      <c r="K7320" s="3">
        <f t="shared" ca="1" si="1265"/>
        <v>7</v>
      </c>
      <c r="L7320" s="3" t="str">
        <f ca="1">VLOOKUP(K7320,Freq_Investment!$A$1:$B$8,2,0)</f>
        <v>Yearly</v>
      </c>
      <c r="M7320" s="3" t="str">
        <f t="shared" ca="1" si="1266"/>
        <v>Manual</v>
      </c>
      <c r="N7320" s="3">
        <f t="shared" ca="1" si="1256"/>
        <v>4</v>
      </c>
      <c r="O7320" s="3">
        <f t="shared" ca="1" si="1256"/>
        <v>1</v>
      </c>
      <c r="P7320" s="3">
        <f t="shared" ca="1" si="1256"/>
        <v>3</v>
      </c>
    </row>
    <row r="7321" spans="1:16" x14ac:dyDescent="0.25">
      <c r="A7321" s="3">
        <f t="shared" ca="1" si="1257"/>
        <v>343061236</v>
      </c>
      <c r="B7321" s="3">
        <f t="shared" ca="1" si="1258"/>
        <v>5280</v>
      </c>
      <c r="C7321" s="1">
        <f t="shared" ca="1" si="1259"/>
        <v>31087</v>
      </c>
      <c r="D7321" s="7">
        <f t="shared" ca="1" si="1260"/>
        <v>3</v>
      </c>
      <c r="E7321" s="3" t="str">
        <f ca="1">VLOOKUP(D7321,State!$A$1:$B$9,2,0)</f>
        <v>SA</v>
      </c>
      <c r="F7321" s="3">
        <f t="shared" ca="1" si="1261"/>
        <v>113</v>
      </c>
      <c r="G7321" s="3" t="str">
        <f ca="1">VLOOKUP(F7321,Occupation!$A$1:$B$915,2,0)</f>
        <v>Author</v>
      </c>
      <c r="H7321" s="3">
        <f t="shared" ca="1" si="1262"/>
        <v>6</v>
      </c>
      <c r="I7321" s="3">
        <f t="shared" ca="1" si="1263"/>
        <v>58478.11</v>
      </c>
      <c r="J7321" s="3">
        <f t="shared" ca="1" si="1264"/>
        <v>0.30124583385223769</v>
      </c>
      <c r="K7321" s="3">
        <f t="shared" ca="1" si="1265"/>
        <v>3</v>
      </c>
      <c r="L7321" s="3" t="str">
        <f ca="1">VLOOKUP(K7321,Freq_Investment!$A$1:$B$8,2,0)</f>
        <v>Fortnightly</v>
      </c>
      <c r="M7321" s="3" t="str">
        <f t="shared" ca="1" si="1266"/>
        <v>Manual</v>
      </c>
      <c r="N7321" s="3">
        <f t="shared" ca="1" si="1256"/>
        <v>5</v>
      </c>
      <c r="O7321" s="3">
        <f t="shared" ca="1" si="1256"/>
        <v>2</v>
      </c>
      <c r="P7321" s="3">
        <f t="shared" ca="1" si="1256"/>
        <v>4</v>
      </c>
    </row>
    <row r="7322" spans="1:16" x14ac:dyDescent="0.25">
      <c r="A7322" s="3">
        <f t="shared" ca="1" si="1257"/>
        <v>712302349</v>
      </c>
      <c r="B7322" s="3">
        <f t="shared" ca="1" si="1258"/>
        <v>7387</v>
      </c>
      <c r="C7322" s="1">
        <f t="shared" ca="1" si="1259"/>
        <v>30142</v>
      </c>
      <c r="D7322" s="7">
        <f t="shared" ca="1" si="1260"/>
        <v>4</v>
      </c>
      <c r="E7322" s="3" t="str">
        <f ca="1">VLOOKUP(D7322,State!$A$1:$B$9,2,0)</f>
        <v>WA</v>
      </c>
      <c r="F7322" s="3">
        <f t="shared" ca="1" si="1261"/>
        <v>69</v>
      </c>
      <c r="G7322" s="3" t="str">
        <f ca="1">VLOOKUP(F7322,Occupation!$A$1:$B$915,2,0)</f>
        <v>Hotel or Motel Manager</v>
      </c>
      <c r="H7322" s="3">
        <f t="shared" ca="1" si="1262"/>
        <v>6</v>
      </c>
      <c r="I7322" s="3">
        <f t="shared" ca="1" si="1263"/>
        <v>67150.66</v>
      </c>
      <c r="J7322" s="3">
        <f t="shared" ca="1" si="1264"/>
        <v>0.45698854569533137</v>
      </c>
      <c r="K7322" s="3">
        <f t="shared" ca="1" si="1265"/>
        <v>7</v>
      </c>
      <c r="L7322" s="3" t="str">
        <f ca="1">VLOOKUP(K7322,Freq_Investment!$A$1:$B$8,2,0)</f>
        <v>Yearly</v>
      </c>
      <c r="M7322" s="3" t="str">
        <f t="shared" ca="1" si="1266"/>
        <v>Auto</v>
      </c>
      <c r="N7322" s="3">
        <f t="shared" ca="1" si="1256"/>
        <v>2</v>
      </c>
      <c r="O7322" s="3">
        <f t="shared" ca="1" si="1256"/>
        <v>4</v>
      </c>
      <c r="P7322" s="3">
        <f t="shared" ca="1" si="1256"/>
        <v>4</v>
      </c>
    </row>
    <row r="7323" spans="1:16" x14ac:dyDescent="0.25">
      <c r="A7323" s="3">
        <f t="shared" ca="1" si="1257"/>
        <v>527813893</v>
      </c>
      <c r="B7323" s="3">
        <f t="shared" ca="1" si="1258"/>
        <v>4975</v>
      </c>
      <c r="C7323" s="1">
        <f t="shared" ca="1" si="1259"/>
        <v>38039</v>
      </c>
      <c r="D7323" s="7">
        <f t="shared" ca="1" si="1260"/>
        <v>3</v>
      </c>
      <c r="E7323" s="3" t="str">
        <f ca="1">VLOOKUP(D7323,State!$A$1:$B$9,2,0)</f>
        <v>SA</v>
      </c>
      <c r="F7323" s="3">
        <f t="shared" ca="1" si="1261"/>
        <v>59</v>
      </c>
      <c r="G7323" s="3" t="str">
        <f ca="1">VLOOKUP(F7323,Occupation!$A$1:$B$915,2,0)</f>
        <v>ICT Project Manager</v>
      </c>
      <c r="H7323" s="3">
        <f t="shared" ca="1" si="1262"/>
        <v>8</v>
      </c>
      <c r="I7323" s="3">
        <f t="shared" ca="1" si="1263"/>
        <v>55414.01</v>
      </c>
      <c r="J7323" s="3">
        <f t="shared" ca="1" si="1264"/>
        <v>0.46097163267899205</v>
      </c>
      <c r="K7323" s="3">
        <f t="shared" ca="1" si="1265"/>
        <v>6</v>
      </c>
      <c r="L7323" s="3" t="str">
        <f ca="1">VLOOKUP(K7323,Freq_Investment!$A$1:$B$8,2,0)</f>
        <v>Half-yearly</v>
      </c>
      <c r="M7323" s="3" t="str">
        <f t="shared" ca="1" si="1266"/>
        <v>Manual</v>
      </c>
      <c r="N7323" s="3">
        <f t="shared" ca="1" si="1256"/>
        <v>4</v>
      </c>
      <c r="O7323" s="3">
        <f t="shared" ca="1" si="1256"/>
        <v>4</v>
      </c>
      <c r="P7323" s="3">
        <f t="shared" ca="1" si="1256"/>
        <v>2</v>
      </c>
    </row>
    <row r="7324" spans="1:16" x14ac:dyDescent="0.25">
      <c r="A7324" s="3">
        <f t="shared" ca="1" si="1257"/>
        <v>68125617</v>
      </c>
      <c r="B7324" s="3">
        <f t="shared" ca="1" si="1258"/>
        <v>2152</v>
      </c>
      <c r="C7324" s="1">
        <f t="shared" ca="1" si="1259"/>
        <v>38311</v>
      </c>
      <c r="D7324" s="7">
        <f t="shared" ca="1" si="1260"/>
        <v>7</v>
      </c>
      <c r="E7324" s="3" t="str">
        <f ca="1">VLOOKUP(D7324,State!$A$1:$B$9,2,0)</f>
        <v>VIC</v>
      </c>
      <c r="F7324" s="3">
        <f t="shared" ca="1" si="1261"/>
        <v>8</v>
      </c>
      <c r="G7324" s="3" t="str">
        <f ca="1">VLOOKUP(F7324,Occupation!$A$1:$B$915,2,0)</f>
        <v>Goat Farmer</v>
      </c>
      <c r="H7324" s="3">
        <f t="shared" ca="1" si="1262"/>
        <v>4</v>
      </c>
      <c r="I7324" s="3">
        <f t="shared" ca="1" si="1263"/>
        <v>70722.69</v>
      </c>
      <c r="J7324" s="3">
        <f t="shared" ca="1" si="1264"/>
        <v>0.20534482689670347</v>
      </c>
      <c r="K7324" s="3">
        <f t="shared" ca="1" si="1265"/>
        <v>2</v>
      </c>
      <c r="L7324" s="3" t="str">
        <f ca="1">VLOOKUP(K7324,Freq_Investment!$A$1:$B$8,2,0)</f>
        <v>Weekly</v>
      </c>
      <c r="M7324" s="3" t="str">
        <f t="shared" ca="1" si="1266"/>
        <v>Manual</v>
      </c>
      <c r="N7324" s="3">
        <f t="shared" ca="1" si="1256"/>
        <v>1</v>
      </c>
      <c r="O7324" s="3">
        <f t="shared" ca="1" si="1256"/>
        <v>5</v>
      </c>
      <c r="P7324" s="3">
        <f t="shared" ca="1" si="1256"/>
        <v>2</v>
      </c>
    </row>
    <row r="7325" spans="1:16" x14ac:dyDescent="0.25">
      <c r="A7325" s="3">
        <f t="shared" ca="1" si="1257"/>
        <v>601606157</v>
      </c>
      <c r="B7325" s="3">
        <f t="shared" ca="1" si="1258"/>
        <v>6458</v>
      </c>
      <c r="C7325" s="1">
        <f t="shared" ca="1" si="1259"/>
        <v>35206</v>
      </c>
      <c r="D7325" s="7">
        <f t="shared" ca="1" si="1260"/>
        <v>4</v>
      </c>
      <c r="E7325" s="3" t="str">
        <f ca="1">VLOOKUP(D7325,State!$A$1:$B$9,2,0)</f>
        <v>WA</v>
      </c>
      <c r="F7325" s="3">
        <f t="shared" ca="1" si="1261"/>
        <v>756</v>
      </c>
      <c r="G7325" s="3" t="str">
        <f ca="1">VLOOKUP(F7325,Occupation!$A$1:$B$915,2,0)</f>
        <v>Debt Collector</v>
      </c>
      <c r="H7325" s="3">
        <f t="shared" ca="1" si="1262"/>
        <v>8</v>
      </c>
      <c r="I7325" s="3">
        <f t="shared" ca="1" si="1263"/>
        <v>55044.81</v>
      </c>
      <c r="J7325" s="3">
        <f t="shared" ca="1" si="1264"/>
        <v>0.46801590194053971</v>
      </c>
      <c r="K7325" s="3">
        <f t="shared" ca="1" si="1265"/>
        <v>1</v>
      </c>
      <c r="L7325" s="3" t="str">
        <f ca="1">VLOOKUP(K7325,Freq_Investment!$A$1:$B$8,2,0)</f>
        <v>Daily</v>
      </c>
      <c r="M7325" s="3" t="str">
        <f t="shared" ca="1" si="1266"/>
        <v>Manual</v>
      </c>
      <c r="N7325" s="3">
        <f t="shared" ca="1" si="1256"/>
        <v>4</v>
      </c>
      <c r="O7325" s="3">
        <f t="shared" ca="1" si="1256"/>
        <v>2</v>
      </c>
      <c r="P7325" s="3">
        <f t="shared" ca="1" si="1256"/>
        <v>2</v>
      </c>
    </row>
    <row r="7326" spans="1:16" x14ac:dyDescent="0.25">
      <c r="A7326" s="3">
        <f t="shared" ca="1" si="1257"/>
        <v>615969395</v>
      </c>
      <c r="B7326" s="3">
        <f t="shared" ca="1" si="1258"/>
        <v>7648</v>
      </c>
      <c r="C7326" s="1">
        <f t="shared" ca="1" si="1259"/>
        <v>28058</v>
      </c>
      <c r="D7326" s="7">
        <f t="shared" ca="1" si="1260"/>
        <v>4</v>
      </c>
      <c r="E7326" s="3" t="str">
        <f ca="1">VLOOKUP(D7326,State!$A$1:$B$9,2,0)</f>
        <v>WA</v>
      </c>
      <c r="F7326" s="3">
        <f t="shared" ca="1" si="1261"/>
        <v>674</v>
      </c>
      <c r="G7326" s="3" t="str">
        <f ca="1">VLOOKUP(F7326,Occupation!$A$1:$B$915,2,0)</f>
        <v>Gallery or Museum Guide</v>
      </c>
      <c r="H7326" s="3">
        <f t="shared" ca="1" si="1262"/>
        <v>5</v>
      </c>
      <c r="I7326" s="3">
        <f t="shared" ca="1" si="1263"/>
        <v>11126.95</v>
      </c>
      <c r="J7326" s="3">
        <f t="shared" ca="1" si="1264"/>
        <v>0.44745437717362169</v>
      </c>
      <c r="K7326" s="3">
        <f t="shared" ca="1" si="1265"/>
        <v>5</v>
      </c>
      <c r="L7326" s="3" t="str">
        <f ca="1">VLOOKUP(K7326,Freq_Investment!$A$1:$B$8,2,0)</f>
        <v>Quarterly</v>
      </c>
      <c r="M7326" s="3" t="str">
        <f t="shared" ca="1" si="1266"/>
        <v>Auto</v>
      </c>
      <c r="N7326" s="3">
        <f t="shared" ca="1" si="1256"/>
        <v>3</v>
      </c>
      <c r="O7326" s="3">
        <f t="shared" ca="1" si="1256"/>
        <v>3</v>
      </c>
      <c r="P7326" s="3">
        <f t="shared" ca="1" si="1256"/>
        <v>2</v>
      </c>
    </row>
    <row r="7327" spans="1:16" x14ac:dyDescent="0.25">
      <c r="A7327" s="3">
        <f t="shared" ca="1" si="1257"/>
        <v>290297770</v>
      </c>
      <c r="B7327" s="3">
        <f t="shared" ca="1" si="1258"/>
        <v>3868</v>
      </c>
      <c r="C7327" s="1">
        <f t="shared" ca="1" si="1259"/>
        <v>31250</v>
      </c>
      <c r="D7327" s="7">
        <f t="shared" ca="1" si="1260"/>
        <v>1</v>
      </c>
      <c r="E7327" s="3" t="str">
        <f ca="1">VLOOKUP(D7327,State!$A$1:$B$9,2,0)</f>
        <v>NSW</v>
      </c>
      <c r="F7327" s="3">
        <f t="shared" ca="1" si="1261"/>
        <v>717</v>
      </c>
      <c r="G7327" s="3" t="str">
        <f ca="1">VLOOKUP(F7327,Occupation!$A$1:$B$915,2,0)</f>
        <v>Practice Managers nec</v>
      </c>
      <c r="H7327" s="3">
        <f t="shared" ca="1" si="1262"/>
        <v>3</v>
      </c>
      <c r="I7327" s="3">
        <f t="shared" ca="1" si="1263"/>
        <v>31778.400000000001</v>
      </c>
      <c r="J7327" s="3">
        <f t="shared" ca="1" si="1264"/>
        <v>0.13898021605423816</v>
      </c>
      <c r="K7327" s="3">
        <f t="shared" ca="1" si="1265"/>
        <v>2</v>
      </c>
      <c r="L7327" s="3" t="str">
        <f ca="1">VLOOKUP(K7327,Freq_Investment!$A$1:$B$8,2,0)</f>
        <v>Weekly</v>
      </c>
      <c r="M7327" s="3" t="str">
        <f t="shared" ca="1" si="1266"/>
        <v>Manual</v>
      </c>
      <c r="N7327" s="3">
        <f t="shared" ca="1" si="1256"/>
        <v>5</v>
      </c>
      <c r="O7327" s="3">
        <f t="shared" ca="1" si="1256"/>
        <v>5</v>
      </c>
      <c r="P7327" s="3">
        <f t="shared" ca="1" si="1256"/>
        <v>1</v>
      </c>
    </row>
    <row r="7328" spans="1:16" x14ac:dyDescent="0.25">
      <c r="A7328" s="3">
        <f t="shared" ca="1" si="1257"/>
        <v>942300658</v>
      </c>
      <c r="B7328" s="3">
        <f t="shared" ca="1" si="1258"/>
        <v>1526</v>
      </c>
      <c r="C7328" s="1">
        <f t="shared" ca="1" si="1259"/>
        <v>36322</v>
      </c>
      <c r="D7328" s="7">
        <f t="shared" ca="1" si="1260"/>
        <v>2</v>
      </c>
      <c r="E7328" s="3" t="str">
        <f ca="1">VLOOKUP(D7328,State!$A$1:$B$9,2,0)</f>
        <v>QLD</v>
      </c>
      <c r="F7328" s="3">
        <f t="shared" ca="1" si="1261"/>
        <v>754</v>
      </c>
      <c r="G7328" s="3" t="str">
        <f ca="1">VLOOKUP(F7328,Occupation!$A$1:$B$915,2,0)</f>
        <v>Law Clerk</v>
      </c>
      <c r="H7328" s="3">
        <f t="shared" ca="1" si="1262"/>
        <v>4</v>
      </c>
      <c r="I7328" s="3">
        <f t="shared" ca="1" si="1263"/>
        <v>12630.36</v>
      </c>
      <c r="J7328" s="3">
        <f t="shared" ca="1" si="1264"/>
        <v>2.8552715438146692E-2</v>
      </c>
      <c r="K7328" s="3">
        <f t="shared" ca="1" si="1265"/>
        <v>3</v>
      </c>
      <c r="L7328" s="3" t="str">
        <f ca="1">VLOOKUP(K7328,Freq_Investment!$A$1:$B$8,2,0)</f>
        <v>Fortnightly</v>
      </c>
      <c r="M7328" s="3" t="str">
        <f t="shared" ca="1" si="1266"/>
        <v>Manual</v>
      </c>
      <c r="N7328" s="3">
        <f t="shared" ca="1" si="1256"/>
        <v>5</v>
      </c>
      <c r="O7328" s="3">
        <f t="shared" ca="1" si="1256"/>
        <v>2</v>
      </c>
      <c r="P7328" s="3">
        <f t="shared" ca="1" si="1256"/>
        <v>3</v>
      </c>
    </row>
    <row r="7329" spans="1:16" x14ac:dyDescent="0.25">
      <c r="A7329" s="3">
        <f t="shared" ca="1" si="1257"/>
        <v>201634054</v>
      </c>
      <c r="B7329" s="3">
        <f t="shared" ca="1" si="1258"/>
        <v>9681</v>
      </c>
      <c r="C7329" s="1">
        <f t="shared" ca="1" si="1259"/>
        <v>27852</v>
      </c>
      <c r="D7329" s="7">
        <f t="shared" ca="1" si="1260"/>
        <v>4</v>
      </c>
      <c r="E7329" s="3" t="str">
        <f ca="1">VLOOKUP(D7329,State!$A$1:$B$9,2,0)</f>
        <v>WA</v>
      </c>
      <c r="F7329" s="3">
        <f t="shared" ca="1" si="1261"/>
        <v>583</v>
      </c>
      <c r="G7329" s="3" t="str">
        <f ca="1">VLOOKUP(F7329,Occupation!$A$1:$B$915,2,0)</f>
        <v>Leather Goods Maker</v>
      </c>
      <c r="H7329" s="3">
        <f t="shared" ca="1" si="1262"/>
        <v>5</v>
      </c>
      <c r="I7329" s="3">
        <f t="shared" ca="1" si="1263"/>
        <v>81709.259999999995</v>
      </c>
      <c r="J7329" s="3">
        <f t="shared" ca="1" si="1264"/>
        <v>2.4888972996252146E-2</v>
      </c>
      <c r="K7329" s="3">
        <f t="shared" ca="1" si="1265"/>
        <v>5</v>
      </c>
      <c r="L7329" s="3" t="str">
        <f ca="1">VLOOKUP(K7329,Freq_Investment!$A$1:$B$8,2,0)</f>
        <v>Quarterly</v>
      </c>
      <c r="M7329" s="3" t="str">
        <f t="shared" ca="1" si="1266"/>
        <v>Manual</v>
      </c>
      <c r="N7329" s="3">
        <f t="shared" ca="1" si="1256"/>
        <v>3</v>
      </c>
      <c r="O7329" s="3">
        <f t="shared" ca="1" si="1256"/>
        <v>1</v>
      </c>
      <c r="P7329" s="3">
        <f t="shared" ca="1" si="1256"/>
        <v>3</v>
      </c>
    </row>
    <row r="7330" spans="1:16" x14ac:dyDescent="0.25">
      <c r="A7330" s="3">
        <f t="shared" ca="1" si="1257"/>
        <v>177752496</v>
      </c>
      <c r="B7330" s="3">
        <f t="shared" ca="1" si="1258"/>
        <v>2139</v>
      </c>
      <c r="C7330" s="1">
        <f t="shared" ca="1" si="1259"/>
        <v>43148</v>
      </c>
      <c r="D7330" s="7">
        <f t="shared" ca="1" si="1260"/>
        <v>3</v>
      </c>
      <c r="E7330" s="3" t="str">
        <f ca="1">VLOOKUP(D7330,State!$A$1:$B$9,2,0)</f>
        <v>SA</v>
      </c>
      <c r="F7330" s="3">
        <f t="shared" ca="1" si="1261"/>
        <v>400</v>
      </c>
      <c r="G7330" s="3" t="str">
        <f ca="1">VLOOKUP(F7330,Occupation!$A$1:$B$915,2,0)</f>
        <v>Family and Marriage Counsellor</v>
      </c>
      <c r="H7330" s="3">
        <f t="shared" ca="1" si="1262"/>
        <v>10</v>
      </c>
      <c r="I7330" s="3">
        <f t="shared" ca="1" si="1263"/>
        <v>5489.36</v>
      </c>
      <c r="J7330" s="3">
        <f t="shared" ca="1" si="1264"/>
        <v>0.22170767768454236</v>
      </c>
      <c r="K7330" s="3">
        <f t="shared" ca="1" si="1265"/>
        <v>6</v>
      </c>
      <c r="L7330" s="3" t="str">
        <f ca="1">VLOOKUP(K7330,Freq_Investment!$A$1:$B$8,2,0)</f>
        <v>Half-yearly</v>
      </c>
      <c r="M7330" s="3" t="str">
        <f t="shared" ca="1" si="1266"/>
        <v>Manual</v>
      </c>
      <c r="N7330" s="3">
        <f t="shared" ca="1" si="1256"/>
        <v>4</v>
      </c>
      <c r="O7330" s="3">
        <f t="shared" ca="1" si="1256"/>
        <v>2</v>
      </c>
      <c r="P7330" s="3">
        <f t="shared" ca="1" si="1256"/>
        <v>2</v>
      </c>
    </row>
    <row r="7331" spans="1:16" x14ac:dyDescent="0.25">
      <c r="A7331" s="3">
        <f t="shared" ca="1" si="1257"/>
        <v>601892583</v>
      </c>
      <c r="B7331" s="3">
        <f t="shared" ca="1" si="1258"/>
        <v>740</v>
      </c>
      <c r="C7331" s="1">
        <f t="shared" ca="1" si="1259"/>
        <v>35173</v>
      </c>
      <c r="D7331" s="7">
        <f t="shared" ca="1" si="1260"/>
        <v>8</v>
      </c>
      <c r="E7331" s="3" t="str">
        <f ca="1">VLOOKUP(D7331,State!$A$1:$B$9,2,0)</f>
        <v>ACT</v>
      </c>
      <c r="F7331" s="3">
        <f t="shared" ca="1" si="1261"/>
        <v>862</v>
      </c>
      <c r="G7331" s="3" t="str">
        <f ca="1">VLOOKUP(F7331,Occupation!$A$1:$B$915,2,0)</f>
        <v>Taxi Driver</v>
      </c>
      <c r="H7331" s="3">
        <f t="shared" ca="1" si="1262"/>
        <v>4</v>
      </c>
      <c r="I7331" s="3">
        <f t="shared" ca="1" si="1263"/>
        <v>80497.67</v>
      </c>
      <c r="J7331" s="3">
        <f t="shared" ca="1" si="1264"/>
        <v>7.0681105420106305E-2</v>
      </c>
      <c r="K7331" s="3">
        <f t="shared" ca="1" si="1265"/>
        <v>3</v>
      </c>
      <c r="L7331" s="3" t="str">
        <f ca="1">VLOOKUP(K7331,Freq_Investment!$A$1:$B$8,2,0)</f>
        <v>Fortnightly</v>
      </c>
      <c r="M7331" s="3" t="str">
        <f t="shared" ca="1" si="1266"/>
        <v>Auto</v>
      </c>
      <c r="N7331" s="3">
        <f t="shared" ca="1" si="1256"/>
        <v>5</v>
      </c>
      <c r="O7331" s="3">
        <f t="shared" ca="1" si="1256"/>
        <v>5</v>
      </c>
      <c r="P7331" s="3">
        <f t="shared" ca="1" si="1256"/>
        <v>1</v>
      </c>
    </row>
    <row r="7332" spans="1:16" x14ac:dyDescent="0.25">
      <c r="A7332" s="3">
        <f t="shared" ca="1" si="1257"/>
        <v>623136254</v>
      </c>
      <c r="B7332" s="3">
        <f t="shared" ca="1" si="1258"/>
        <v>5065</v>
      </c>
      <c r="C7332" s="1">
        <f t="shared" ca="1" si="1259"/>
        <v>37797</v>
      </c>
      <c r="D7332" s="7">
        <f t="shared" ca="1" si="1260"/>
        <v>5</v>
      </c>
      <c r="E7332" s="3" t="str">
        <f ca="1">VLOOKUP(D7332,State!$A$1:$B$9,2,0)</f>
        <v>NT</v>
      </c>
      <c r="F7332" s="3">
        <f t="shared" ca="1" si="1261"/>
        <v>34</v>
      </c>
      <c r="G7332" s="3" t="str">
        <f ca="1">VLOOKUP(F7332,Occupation!$A$1:$B$915,2,0)</f>
        <v>Human Resource Manager</v>
      </c>
      <c r="H7332" s="3">
        <f t="shared" ca="1" si="1262"/>
        <v>10</v>
      </c>
      <c r="I7332" s="3">
        <f t="shared" ca="1" si="1263"/>
        <v>16291.51</v>
      </c>
      <c r="J7332" s="3">
        <f t="shared" ca="1" si="1264"/>
        <v>6.9089720289312595E-2</v>
      </c>
      <c r="K7332" s="3">
        <f t="shared" ca="1" si="1265"/>
        <v>3</v>
      </c>
      <c r="L7332" s="3" t="str">
        <f ca="1">VLOOKUP(K7332,Freq_Investment!$A$1:$B$8,2,0)</f>
        <v>Fortnightly</v>
      </c>
      <c r="M7332" s="3" t="str">
        <f t="shared" ca="1" si="1266"/>
        <v>Auto</v>
      </c>
      <c r="N7332" s="3">
        <f t="shared" ca="1" si="1256"/>
        <v>3</v>
      </c>
      <c r="O7332" s="3">
        <f t="shared" ca="1" si="1256"/>
        <v>5</v>
      </c>
      <c r="P7332" s="3">
        <f t="shared" ca="1" si="1256"/>
        <v>2</v>
      </c>
    </row>
    <row r="7333" spans="1:16" x14ac:dyDescent="0.25">
      <c r="A7333" s="3">
        <f t="shared" ca="1" si="1257"/>
        <v>559458808</v>
      </c>
      <c r="B7333" s="3">
        <f t="shared" ca="1" si="1258"/>
        <v>2010</v>
      </c>
      <c r="C7333" s="1">
        <f t="shared" ca="1" si="1259"/>
        <v>31173</v>
      </c>
      <c r="D7333" s="7">
        <f t="shared" ca="1" si="1260"/>
        <v>1</v>
      </c>
      <c r="E7333" s="3" t="str">
        <f ca="1">VLOOKUP(D7333,State!$A$1:$B$9,2,0)</f>
        <v>NSW</v>
      </c>
      <c r="F7333" s="3">
        <f t="shared" ca="1" si="1261"/>
        <v>728</v>
      </c>
      <c r="G7333" s="3" t="str">
        <f ca="1">VLOOKUP(F7333,Occupation!$A$1:$B$915,2,0)</f>
        <v>Receptionist (General)</v>
      </c>
      <c r="H7333" s="3">
        <f t="shared" ca="1" si="1262"/>
        <v>3</v>
      </c>
      <c r="I7333" s="3">
        <f t="shared" ca="1" si="1263"/>
        <v>25082.560000000001</v>
      </c>
      <c r="J7333" s="3">
        <f t="shared" ca="1" si="1264"/>
        <v>0.17568395409862769</v>
      </c>
      <c r="K7333" s="3">
        <f t="shared" ca="1" si="1265"/>
        <v>2</v>
      </c>
      <c r="L7333" s="3" t="str">
        <f ca="1">VLOOKUP(K7333,Freq_Investment!$A$1:$B$8,2,0)</f>
        <v>Weekly</v>
      </c>
      <c r="M7333" s="3" t="str">
        <f t="shared" ca="1" si="1266"/>
        <v>Auto</v>
      </c>
      <c r="N7333" s="3">
        <f t="shared" ca="1" si="1256"/>
        <v>4</v>
      </c>
      <c r="O7333" s="3">
        <f t="shared" ca="1" si="1256"/>
        <v>4</v>
      </c>
      <c r="P7333" s="3">
        <f t="shared" ca="1" si="1256"/>
        <v>1</v>
      </c>
    </row>
    <row r="7334" spans="1:16" x14ac:dyDescent="0.25">
      <c r="A7334" s="3">
        <f t="shared" ca="1" si="1257"/>
        <v>536768979</v>
      </c>
      <c r="B7334" s="3">
        <f t="shared" ca="1" si="1258"/>
        <v>8134</v>
      </c>
      <c r="C7334" s="1">
        <f t="shared" ca="1" si="1259"/>
        <v>37097</v>
      </c>
      <c r="D7334" s="7">
        <f t="shared" ca="1" si="1260"/>
        <v>4</v>
      </c>
      <c r="E7334" s="3" t="str">
        <f ca="1">VLOOKUP(D7334,State!$A$1:$B$9,2,0)</f>
        <v>WA</v>
      </c>
      <c r="F7334" s="3">
        <f t="shared" ca="1" si="1261"/>
        <v>473</v>
      </c>
      <c r="G7334" s="3" t="str">
        <f ca="1">VLOOKUP(F7334,Occupation!$A$1:$B$915,2,0)</f>
        <v>Diesel Motor Mechanic</v>
      </c>
      <c r="H7334" s="3">
        <f t="shared" ca="1" si="1262"/>
        <v>2</v>
      </c>
      <c r="I7334" s="3">
        <f t="shared" ca="1" si="1263"/>
        <v>67994.81</v>
      </c>
      <c r="J7334" s="3">
        <f t="shared" ca="1" si="1264"/>
        <v>6.1336780740655517E-2</v>
      </c>
      <c r="K7334" s="3">
        <f t="shared" ca="1" si="1265"/>
        <v>3</v>
      </c>
      <c r="L7334" s="3" t="str">
        <f ca="1">VLOOKUP(K7334,Freq_Investment!$A$1:$B$8,2,0)</f>
        <v>Fortnightly</v>
      </c>
      <c r="M7334" s="3" t="str">
        <f t="shared" ca="1" si="1266"/>
        <v>Manual</v>
      </c>
      <c r="N7334" s="3">
        <f t="shared" ca="1" si="1256"/>
        <v>4</v>
      </c>
      <c r="O7334" s="3">
        <f t="shared" ca="1" si="1256"/>
        <v>5</v>
      </c>
      <c r="P7334" s="3">
        <f t="shared" ca="1" si="1256"/>
        <v>1</v>
      </c>
    </row>
    <row r="7335" spans="1:16" x14ac:dyDescent="0.25">
      <c r="A7335" s="3">
        <f t="shared" ca="1" si="1257"/>
        <v>700599255</v>
      </c>
      <c r="B7335" s="3">
        <f t="shared" ca="1" si="1258"/>
        <v>962</v>
      </c>
      <c r="C7335" s="1">
        <f t="shared" ca="1" si="1259"/>
        <v>38000</v>
      </c>
      <c r="D7335" s="7">
        <f t="shared" ca="1" si="1260"/>
        <v>4</v>
      </c>
      <c r="E7335" s="3" t="str">
        <f ca="1">VLOOKUP(D7335,State!$A$1:$B$9,2,0)</f>
        <v>WA</v>
      </c>
      <c r="F7335" s="3">
        <f t="shared" ca="1" si="1261"/>
        <v>191</v>
      </c>
      <c r="G7335" s="3" t="str">
        <f ca="1">VLOOKUP(F7335,Occupation!$A$1:$B$915,2,0)</f>
        <v>Ship's Master</v>
      </c>
      <c r="H7335" s="3">
        <f t="shared" ca="1" si="1262"/>
        <v>5</v>
      </c>
      <c r="I7335" s="3">
        <f t="shared" ca="1" si="1263"/>
        <v>54298.62</v>
      </c>
      <c r="J7335" s="3">
        <f t="shared" ca="1" si="1264"/>
        <v>0.18939765107276296</v>
      </c>
      <c r="K7335" s="3">
        <f t="shared" ca="1" si="1265"/>
        <v>6</v>
      </c>
      <c r="L7335" s="3" t="str">
        <f ca="1">VLOOKUP(K7335,Freq_Investment!$A$1:$B$8,2,0)</f>
        <v>Half-yearly</v>
      </c>
      <c r="M7335" s="3" t="str">
        <f t="shared" ca="1" si="1266"/>
        <v>Auto</v>
      </c>
      <c r="N7335" s="3">
        <f t="shared" ca="1" si="1256"/>
        <v>3</v>
      </c>
      <c r="O7335" s="3">
        <f t="shared" ca="1" si="1256"/>
        <v>3</v>
      </c>
      <c r="P7335" s="3">
        <f t="shared" ca="1" si="1256"/>
        <v>1</v>
      </c>
    </row>
    <row r="7336" spans="1:16" x14ac:dyDescent="0.25">
      <c r="A7336" s="3">
        <f t="shared" ca="1" si="1257"/>
        <v>860806617</v>
      </c>
      <c r="B7336" s="3">
        <f t="shared" ca="1" si="1258"/>
        <v>2155</v>
      </c>
      <c r="C7336" s="1">
        <f t="shared" ca="1" si="1259"/>
        <v>30261</v>
      </c>
      <c r="D7336" s="7">
        <f t="shared" ca="1" si="1260"/>
        <v>3</v>
      </c>
      <c r="E7336" s="3" t="str">
        <f ca="1">VLOOKUP(D7336,State!$A$1:$B$9,2,0)</f>
        <v>SA</v>
      </c>
      <c r="F7336" s="3">
        <f t="shared" ca="1" si="1261"/>
        <v>824</v>
      </c>
      <c r="G7336" s="3" t="str">
        <f ca="1">VLOOKUP(F7336,Occupation!$A$1:$B$915,2,0)</f>
        <v>Chemical Production Machine Operator</v>
      </c>
      <c r="H7336" s="3">
        <f t="shared" ca="1" si="1262"/>
        <v>6</v>
      </c>
      <c r="I7336" s="3">
        <f t="shared" ca="1" si="1263"/>
        <v>29110.18</v>
      </c>
      <c r="J7336" s="3">
        <f t="shared" ca="1" si="1264"/>
        <v>0.27531048349845105</v>
      </c>
      <c r="K7336" s="3">
        <f t="shared" ca="1" si="1265"/>
        <v>3</v>
      </c>
      <c r="L7336" s="3" t="str">
        <f ca="1">VLOOKUP(K7336,Freq_Investment!$A$1:$B$8,2,0)</f>
        <v>Fortnightly</v>
      </c>
      <c r="M7336" s="3" t="str">
        <f t="shared" ca="1" si="1266"/>
        <v>Auto</v>
      </c>
      <c r="N7336" s="3">
        <f t="shared" ca="1" si="1256"/>
        <v>2</v>
      </c>
      <c r="O7336" s="3">
        <f t="shared" ca="1" si="1256"/>
        <v>2</v>
      </c>
      <c r="P7336" s="3">
        <f t="shared" ca="1" si="1256"/>
        <v>2</v>
      </c>
    </row>
    <row r="7337" spans="1:16" x14ac:dyDescent="0.25">
      <c r="A7337" s="3">
        <f t="shared" ca="1" si="1257"/>
        <v>427177027</v>
      </c>
      <c r="B7337" s="3">
        <f t="shared" ca="1" si="1258"/>
        <v>9551</v>
      </c>
      <c r="C7337" s="1">
        <f t="shared" ca="1" si="1259"/>
        <v>39704</v>
      </c>
      <c r="D7337" s="7">
        <f t="shared" ca="1" si="1260"/>
        <v>4</v>
      </c>
      <c r="E7337" s="3" t="str">
        <f ca="1">VLOOKUP(D7337,State!$A$1:$B$9,2,0)</f>
        <v>WA</v>
      </c>
      <c r="F7337" s="3">
        <f t="shared" ca="1" si="1261"/>
        <v>840</v>
      </c>
      <c r="G7337" s="3" t="str">
        <f ca="1">VLOOKUP(F7337,Occupation!$A$1:$B$915,2,0)</f>
        <v>Railway Signal Operator</v>
      </c>
      <c r="H7337" s="3">
        <f t="shared" ca="1" si="1262"/>
        <v>9</v>
      </c>
      <c r="I7337" s="3">
        <f t="shared" ca="1" si="1263"/>
        <v>43401.22</v>
      </c>
      <c r="J7337" s="3">
        <f t="shared" ca="1" si="1264"/>
        <v>0.45986548981540121</v>
      </c>
      <c r="K7337" s="3">
        <f t="shared" ca="1" si="1265"/>
        <v>4</v>
      </c>
      <c r="L7337" s="3" t="str">
        <f ca="1">VLOOKUP(K7337,Freq_Investment!$A$1:$B$8,2,0)</f>
        <v>Monthly</v>
      </c>
      <c r="M7337" s="3" t="str">
        <f t="shared" ca="1" si="1266"/>
        <v>Auto</v>
      </c>
      <c r="N7337" s="3">
        <f t="shared" ca="1" si="1256"/>
        <v>4</v>
      </c>
      <c r="O7337" s="3">
        <f t="shared" ca="1" si="1256"/>
        <v>1</v>
      </c>
      <c r="P7337" s="3">
        <f t="shared" ca="1" si="1256"/>
        <v>4</v>
      </c>
    </row>
    <row r="7338" spans="1:16" x14ac:dyDescent="0.25">
      <c r="A7338" s="3">
        <f t="shared" ca="1" si="1257"/>
        <v>33247795</v>
      </c>
      <c r="B7338" s="3">
        <f t="shared" ca="1" si="1258"/>
        <v>1483</v>
      </c>
      <c r="C7338" s="1">
        <f t="shared" ca="1" si="1259"/>
        <v>38781</v>
      </c>
      <c r="D7338" s="7">
        <f t="shared" ca="1" si="1260"/>
        <v>4</v>
      </c>
      <c r="E7338" s="3" t="str">
        <f ca="1">VLOOKUP(D7338,State!$A$1:$B$9,2,0)</f>
        <v>WA</v>
      </c>
      <c r="F7338" s="3">
        <f t="shared" ca="1" si="1261"/>
        <v>680</v>
      </c>
      <c r="G7338" s="3" t="str">
        <f ca="1">VLOOKUP(F7338,Occupation!$A$1:$B$915,2,0)</f>
        <v>Travel Consultant</v>
      </c>
      <c r="H7338" s="3">
        <f t="shared" ca="1" si="1262"/>
        <v>4</v>
      </c>
      <c r="I7338" s="3">
        <f t="shared" ca="1" si="1263"/>
        <v>39676.79</v>
      </c>
      <c r="J7338" s="3">
        <f t="shared" ca="1" si="1264"/>
        <v>0.25187244294769562</v>
      </c>
      <c r="K7338" s="3">
        <f t="shared" ca="1" si="1265"/>
        <v>6</v>
      </c>
      <c r="L7338" s="3" t="str">
        <f ca="1">VLOOKUP(K7338,Freq_Investment!$A$1:$B$8,2,0)</f>
        <v>Half-yearly</v>
      </c>
      <c r="M7338" s="3" t="str">
        <f t="shared" ca="1" si="1266"/>
        <v>Manual</v>
      </c>
      <c r="N7338" s="3">
        <f t="shared" ca="1" si="1256"/>
        <v>4</v>
      </c>
      <c r="O7338" s="3">
        <f t="shared" ca="1" si="1256"/>
        <v>4</v>
      </c>
      <c r="P7338" s="3">
        <f t="shared" ca="1" si="1256"/>
        <v>3</v>
      </c>
    </row>
    <row r="7339" spans="1:16" x14ac:dyDescent="0.25">
      <c r="A7339" s="3">
        <f t="shared" ca="1" si="1257"/>
        <v>670050973</v>
      </c>
      <c r="B7339" s="3">
        <f t="shared" ca="1" si="1258"/>
        <v>9456</v>
      </c>
      <c r="C7339" s="1">
        <f t="shared" ca="1" si="1259"/>
        <v>41621</v>
      </c>
      <c r="D7339" s="7">
        <f t="shared" ca="1" si="1260"/>
        <v>4</v>
      </c>
      <c r="E7339" s="3" t="str">
        <f ca="1">VLOOKUP(D7339,State!$A$1:$B$9,2,0)</f>
        <v>WA</v>
      </c>
      <c r="F7339" s="3">
        <f t="shared" ca="1" si="1261"/>
        <v>259</v>
      </c>
      <c r="G7339" s="3" t="str">
        <f ca="1">VLOOKUP(F7339,Occupation!$A$1:$B$915,2,0)</f>
        <v>Metallurgist</v>
      </c>
      <c r="H7339" s="3">
        <f t="shared" ca="1" si="1262"/>
        <v>7</v>
      </c>
      <c r="I7339" s="3">
        <f t="shared" ca="1" si="1263"/>
        <v>70359.61</v>
      </c>
      <c r="J7339" s="3">
        <f t="shared" ca="1" si="1264"/>
        <v>0.20226949244975673</v>
      </c>
      <c r="K7339" s="3">
        <f t="shared" ca="1" si="1265"/>
        <v>5</v>
      </c>
      <c r="L7339" s="3" t="str">
        <f ca="1">VLOOKUP(K7339,Freq_Investment!$A$1:$B$8,2,0)</f>
        <v>Quarterly</v>
      </c>
      <c r="M7339" s="3" t="str">
        <f t="shared" ca="1" si="1266"/>
        <v>Auto</v>
      </c>
      <c r="N7339" s="3">
        <f t="shared" ca="1" si="1256"/>
        <v>5</v>
      </c>
      <c r="O7339" s="3">
        <f t="shared" ca="1" si="1256"/>
        <v>2</v>
      </c>
      <c r="P7339" s="3">
        <f t="shared" ca="1" si="1256"/>
        <v>3</v>
      </c>
    </row>
    <row r="7340" spans="1:16" x14ac:dyDescent="0.25">
      <c r="A7340" s="3">
        <f t="shared" ca="1" si="1257"/>
        <v>806038856</v>
      </c>
      <c r="B7340" s="3">
        <f t="shared" ca="1" si="1258"/>
        <v>5440</v>
      </c>
      <c r="C7340" s="1">
        <f t="shared" ca="1" si="1259"/>
        <v>26277</v>
      </c>
      <c r="D7340" s="7">
        <f t="shared" ca="1" si="1260"/>
        <v>2</v>
      </c>
      <c r="E7340" s="3" t="str">
        <f ca="1">VLOOKUP(D7340,State!$A$1:$B$9,2,0)</f>
        <v>QLD</v>
      </c>
      <c r="F7340" s="3">
        <f t="shared" ca="1" si="1261"/>
        <v>554</v>
      </c>
      <c r="G7340" s="3" t="str">
        <f ca="1">VLOOKUP(F7340,Occupation!$A$1:$B$915,2,0)</f>
        <v>Nurseryperson</v>
      </c>
      <c r="H7340" s="3">
        <f t="shared" ca="1" si="1262"/>
        <v>2</v>
      </c>
      <c r="I7340" s="3">
        <f t="shared" ca="1" si="1263"/>
        <v>65167.12</v>
      </c>
      <c r="J7340" s="3">
        <f t="shared" ca="1" si="1264"/>
        <v>0.48762256496841083</v>
      </c>
      <c r="K7340" s="3">
        <f t="shared" ca="1" si="1265"/>
        <v>3</v>
      </c>
      <c r="L7340" s="3" t="str">
        <f ca="1">VLOOKUP(K7340,Freq_Investment!$A$1:$B$8,2,0)</f>
        <v>Fortnightly</v>
      </c>
      <c r="M7340" s="3" t="str">
        <f t="shared" ca="1" si="1266"/>
        <v>Manual</v>
      </c>
      <c r="N7340" s="3">
        <f t="shared" ca="1" si="1256"/>
        <v>3</v>
      </c>
      <c r="O7340" s="3">
        <f t="shared" ca="1" si="1256"/>
        <v>2</v>
      </c>
      <c r="P7340" s="3">
        <f t="shared" ca="1" si="1256"/>
        <v>3</v>
      </c>
    </row>
    <row r="7341" spans="1:16" x14ac:dyDescent="0.25">
      <c r="A7341" s="3">
        <f t="shared" ca="1" si="1257"/>
        <v>670506327</v>
      </c>
      <c r="B7341" s="3">
        <f t="shared" ca="1" si="1258"/>
        <v>72</v>
      </c>
      <c r="C7341" s="1">
        <f t="shared" ca="1" si="1259"/>
        <v>37005</v>
      </c>
      <c r="D7341" s="7">
        <f t="shared" ca="1" si="1260"/>
        <v>2</v>
      </c>
      <c r="E7341" s="3" t="str">
        <f ca="1">VLOOKUP(D7341,State!$A$1:$B$9,2,0)</f>
        <v>QLD</v>
      </c>
      <c r="F7341" s="3">
        <f t="shared" ca="1" si="1261"/>
        <v>618</v>
      </c>
      <c r="G7341" s="3" t="str">
        <f ca="1">VLOOKUP(F7341,Occupation!$A$1:$B$915,2,0)</f>
        <v>Photographer's Assistant</v>
      </c>
      <c r="H7341" s="3">
        <f t="shared" ca="1" si="1262"/>
        <v>2</v>
      </c>
      <c r="I7341" s="3">
        <f t="shared" ca="1" si="1263"/>
        <v>92197.69</v>
      </c>
      <c r="J7341" s="3">
        <f t="shared" ca="1" si="1264"/>
        <v>1.3697702403437706E-2</v>
      </c>
      <c r="K7341" s="3">
        <f t="shared" ca="1" si="1265"/>
        <v>2</v>
      </c>
      <c r="L7341" s="3" t="str">
        <f ca="1">VLOOKUP(K7341,Freq_Investment!$A$1:$B$8,2,0)</f>
        <v>Weekly</v>
      </c>
      <c r="M7341" s="3" t="str">
        <f t="shared" ca="1" si="1266"/>
        <v>Manual</v>
      </c>
      <c r="N7341" s="3">
        <f t="shared" ca="1" si="1256"/>
        <v>1</v>
      </c>
      <c r="O7341" s="3">
        <f t="shared" ca="1" si="1256"/>
        <v>1</v>
      </c>
      <c r="P7341" s="3">
        <f t="shared" ca="1" si="1256"/>
        <v>3</v>
      </c>
    </row>
    <row r="7342" spans="1:16" x14ac:dyDescent="0.25">
      <c r="A7342" s="3">
        <f t="shared" ca="1" si="1257"/>
        <v>489324431</v>
      </c>
      <c r="B7342" s="3">
        <f t="shared" ca="1" si="1258"/>
        <v>1157</v>
      </c>
      <c r="C7342" s="1">
        <f t="shared" ca="1" si="1259"/>
        <v>44425</v>
      </c>
      <c r="D7342" s="7">
        <f t="shared" ca="1" si="1260"/>
        <v>7</v>
      </c>
      <c r="E7342" s="3" t="str">
        <f ca="1">VLOOKUP(D7342,State!$A$1:$B$9,2,0)</f>
        <v>VIC</v>
      </c>
      <c r="F7342" s="3">
        <f t="shared" ca="1" si="1261"/>
        <v>908</v>
      </c>
      <c r="G7342" s="3" t="str">
        <f ca="1">VLOOKUP(F7342,Occupation!$A$1:$B$915,2,0)</f>
        <v>Motor Vehicle Parts and Accessories Fitter (General)</v>
      </c>
      <c r="H7342" s="3">
        <f t="shared" ca="1" si="1262"/>
        <v>3</v>
      </c>
      <c r="I7342" s="3">
        <f t="shared" ca="1" si="1263"/>
        <v>42815.9</v>
      </c>
      <c r="J7342" s="3">
        <f t="shared" ca="1" si="1264"/>
        <v>0.12147938699449556</v>
      </c>
      <c r="K7342" s="3">
        <f t="shared" ca="1" si="1265"/>
        <v>5</v>
      </c>
      <c r="L7342" s="3" t="str">
        <f ca="1">VLOOKUP(K7342,Freq_Investment!$A$1:$B$8,2,0)</f>
        <v>Quarterly</v>
      </c>
      <c r="M7342" s="3" t="str">
        <f t="shared" ca="1" si="1266"/>
        <v>Manual</v>
      </c>
      <c r="N7342" s="3">
        <f t="shared" ref="N7342:P7405" ca="1" si="1267">RANDBETWEEN(1,5)</f>
        <v>5</v>
      </c>
      <c r="O7342" s="3">
        <f t="shared" ca="1" si="1267"/>
        <v>5</v>
      </c>
      <c r="P7342" s="3">
        <f t="shared" ca="1" si="1267"/>
        <v>4</v>
      </c>
    </row>
    <row r="7343" spans="1:16" x14ac:dyDescent="0.25">
      <c r="A7343" s="3">
        <f t="shared" ca="1" si="1257"/>
        <v>321691022</v>
      </c>
      <c r="B7343" s="3">
        <f t="shared" ca="1" si="1258"/>
        <v>8353</v>
      </c>
      <c r="C7343" s="1">
        <f t="shared" ca="1" si="1259"/>
        <v>40660</v>
      </c>
      <c r="D7343" s="7">
        <f t="shared" ca="1" si="1260"/>
        <v>8</v>
      </c>
      <c r="E7343" s="3" t="str">
        <f ca="1">VLOOKUP(D7343,State!$A$1:$B$9,2,0)</f>
        <v>ACT</v>
      </c>
      <c r="F7343" s="3">
        <f t="shared" ca="1" si="1261"/>
        <v>27</v>
      </c>
      <c r="G7343" s="3" t="str">
        <f ca="1">VLOOKUP(F7343,Occupation!$A$1:$B$915,2,0)</f>
        <v>Broadacre Crop and Livestock Farmer</v>
      </c>
      <c r="H7343" s="3">
        <f t="shared" ca="1" si="1262"/>
        <v>7</v>
      </c>
      <c r="I7343" s="3">
        <f t="shared" ca="1" si="1263"/>
        <v>32356.95</v>
      </c>
      <c r="J7343" s="3">
        <f t="shared" ca="1" si="1264"/>
        <v>0.30703022589749607</v>
      </c>
      <c r="K7343" s="3">
        <f t="shared" ca="1" si="1265"/>
        <v>7</v>
      </c>
      <c r="L7343" s="3" t="str">
        <f ca="1">VLOOKUP(K7343,Freq_Investment!$A$1:$B$8,2,0)</f>
        <v>Yearly</v>
      </c>
      <c r="M7343" s="3" t="str">
        <f t="shared" ca="1" si="1266"/>
        <v>Auto</v>
      </c>
      <c r="N7343" s="3">
        <f t="shared" ca="1" si="1267"/>
        <v>3</v>
      </c>
      <c r="O7343" s="3">
        <f t="shared" ca="1" si="1267"/>
        <v>2</v>
      </c>
      <c r="P7343" s="3">
        <f t="shared" ca="1" si="1267"/>
        <v>5</v>
      </c>
    </row>
    <row r="7344" spans="1:16" x14ac:dyDescent="0.25">
      <c r="A7344" s="3">
        <f t="shared" ca="1" si="1257"/>
        <v>953829476</v>
      </c>
      <c r="B7344" s="3">
        <f t="shared" ca="1" si="1258"/>
        <v>5720</v>
      </c>
      <c r="C7344" s="1">
        <f t="shared" ca="1" si="1259"/>
        <v>43963</v>
      </c>
      <c r="D7344" s="7">
        <f t="shared" ca="1" si="1260"/>
        <v>7</v>
      </c>
      <c r="E7344" s="3" t="str">
        <f ca="1">VLOOKUP(D7344,State!$A$1:$B$9,2,0)</f>
        <v>VIC</v>
      </c>
      <c r="F7344" s="3">
        <f t="shared" ca="1" si="1261"/>
        <v>2</v>
      </c>
      <c r="G7344" s="3" t="str">
        <f ca="1">VLOOKUP(F7344,Occupation!$A$1:$B$915,2,0)</f>
        <v>Corporate General Manager</v>
      </c>
      <c r="H7344" s="3">
        <f t="shared" ca="1" si="1262"/>
        <v>6</v>
      </c>
      <c r="I7344" s="3">
        <f t="shared" ca="1" si="1263"/>
        <v>94052.53</v>
      </c>
      <c r="J7344" s="3">
        <f t="shared" ca="1" si="1264"/>
        <v>0.3043376421361158</v>
      </c>
      <c r="K7344" s="3">
        <f t="shared" ca="1" si="1265"/>
        <v>1</v>
      </c>
      <c r="L7344" s="3" t="str">
        <f ca="1">VLOOKUP(K7344,Freq_Investment!$A$1:$B$8,2,0)</f>
        <v>Daily</v>
      </c>
      <c r="M7344" s="3" t="str">
        <f t="shared" ca="1" si="1266"/>
        <v>Manual</v>
      </c>
      <c r="N7344" s="3">
        <f t="shared" ca="1" si="1267"/>
        <v>5</v>
      </c>
      <c r="O7344" s="3">
        <f t="shared" ca="1" si="1267"/>
        <v>1</v>
      </c>
      <c r="P7344" s="3">
        <f t="shared" ca="1" si="1267"/>
        <v>1</v>
      </c>
    </row>
    <row r="7345" spans="1:16" x14ac:dyDescent="0.25">
      <c r="A7345" s="3">
        <f t="shared" ca="1" si="1257"/>
        <v>170365106</v>
      </c>
      <c r="B7345" s="3">
        <f t="shared" ca="1" si="1258"/>
        <v>9649</v>
      </c>
      <c r="C7345" s="1">
        <f t="shared" ca="1" si="1259"/>
        <v>36537</v>
      </c>
      <c r="D7345" s="7">
        <f t="shared" ca="1" si="1260"/>
        <v>2</v>
      </c>
      <c r="E7345" s="3" t="str">
        <f ca="1">VLOOKUP(D7345,State!$A$1:$B$9,2,0)</f>
        <v>QLD</v>
      </c>
      <c r="F7345" s="3">
        <f t="shared" ca="1" si="1261"/>
        <v>48</v>
      </c>
      <c r="G7345" s="3" t="str">
        <f ca="1">VLOOKUP(F7345,Occupation!$A$1:$B$915,2,0)</f>
        <v>Child Care Centre Manager</v>
      </c>
      <c r="H7345" s="3">
        <f t="shared" ca="1" si="1262"/>
        <v>7</v>
      </c>
      <c r="I7345" s="3">
        <f t="shared" ca="1" si="1263"/>
        <v>50599.55</v>
      </c>
      <c r="J7345" s="3">
        <f t="shared" ca="1" si="1264"/>
        <v>2.1326499909140095E-2</v>
      </c>
      <c r="K7345" s="3">
        <f t="shared" ca="1" si="1265"/>
        <v>7</v>
      </c>
      <c r="L7345" s="3" t="str">
        <f ca="1">VLOOKUP(K7345,Freq_Investment!$A$1:$B$8,2,0)</f>
        <v>Yearly</v>
      </c>
      <c r="M7345" s="3" t="str">
        <f t="shared" ca="1" si="1266"/>
        <v>Manual</v>
      </c>
      <c r="N7345" s="3">
        <f t="shared" ca="1" si="1267"/>
        <v>5</v>
      </c>
      <c r="O7345" s="3">
        <f t="shared" ca="1" si="1267"/>
        <v>3</v>
      </c>
      <c r="P7345" s="3">
        <f t="shared" ca="1" si="1267"/>
        <v>4</v>
      </c>
    </row>
    <row r="7346" spans="1:16" x14ac:dyDescent="0.25">
      <c r="A7346" s="3">
        <f t="shared" ca="1" si="1257"/>
        <v>58052477</v>
      </c>
      <c r="B7346" s="3">
        <f t="shared" ca="1" si="1258"/>
        <v>2980</v>
      </c>
      <c r="C7346" s="1">
        <f t="shared" ca="1" si="1259"/>
        <v>43939</v>
      </c>
      <c r="D7346" s="7">
        <f t="shared" ca="1" si="1260"/>
        <v>1</v>
      </c>
      <c r="E7346" s="3" t="str">
        <f ca="1">VLOOKUP(D7346,State!$A$1:$B$9,2,0)</f>
        <v>NSW</v>
      </c>
      <c r="F7346" s="3">
        <f t="shared" ca="1" si="1261"/>
        <v>672</v>
      </c>
      <c r="G7346" s="3" t="str">
        <f ca="1">VLOOKUP(F7346,Occupation!$A$1:$B$915,2,0)</f>
        <v>Funeral Director</v>
      </c>
      <c r="H7346" s="3">
        <f t="shared" ca="1" si="1262"/>
        <v>6</v>
      </c>
      <c r="I7346" s="3">
        <f t="shared" ca="1" si="1263"/>
        <v>43532.2</v>
      </c>
      <c r="J7346" s="3">
        <f t="shared" ca="1" si="1264"/>
        <v>0.23671504995382919</v>
      </c>
      <c r="K7346" s="3">
        <f t="shared" ca="1" si="1265"/>
        <v>1</v>
      </c>
      <c r="L7346" s="3" t="str">
        <f ca="1">VLOOKUP(K7346,Freq_Investment!$A$1:$B$8,2,0)</f>
        <v>Daily</v>
      </c>
      <c r="M7346" s="3" t="str">
        <f t="shared" ca="1" si="1266"/>
        <v>Manual</v>
      </c>
      <c r="N7346" s="3">
        <f t="shared" ca="1" si="1267"/>
        <v>3</v>
      </c>
      <c r="O7346" s="3">
        <f t="shared" ca="1" si="1267"/>
        <v>4</v>
      </c>
      <c r="P7346" s="3">
        <f t="shared" ca="1" si="1267"/>
        <v>5</v>
      </c>
    </row>
    <row r="7347" spans="1:16" x14ac:dyDescent="0.25">
      <c r="A7347" s="3">
        <f t="shared" ca="1" si="1257"/>
        <v>633581104</v>
      </c>
      <c r="B7347" s="3">
        <f t="shared" ca="1" si="1258"/>
        <v>6961</v>
      </c>
      <c r="C7347" s="1">
        <f t="shared" ca="1" si="1259"/>
        <v>34161</v>
      </c>
      <c r="D7347" s="7">
        <f t="shared" ca="1" si="1260"/>
        <v>8</v>
      </c>
      <c r="E7347" s="3" t="str">
        <f ca="1">VLOOKUP(D7347,State!$A$1:$B$9,2,0)</f>
        <v>ACT</v>
      </c>
      <c r="F7347" s="3">
        <f t="shared" ca="1" si="1261"/>
        <v>77</v>
      </c>
      <c r="G7347" s="3" t="str">
        <f ca="1">VLOOKUP(F7347,Occupation!$A$1:$B$915,2,0)</f>
        <v>Hair or Beauty Salon Manager</v>
      </c>
      <c r="H7347" s="3">
        <f t="shared" ca="1" si="1262"/>
        <v>3</v>
      </c>
      <c r="I7347" s="3">
        <f t="shared" ca="1" si="1263"/>
        <v>44681.75</v>
      </c>
      <c r="J7347" s="3">
        <f t="shared" ca="1" si="1264"/>
        <v>0.40981520488082251</v>
      </c>
      <c r="K7347" s="3">
        <f t="shared" ca="1" si="1265"/>
        <v>6</v>
      </c>
      <c r="L7347" s="3" t="str">
        <f ca="1">VLOOKUP(K7347,Freq_Investment!$A$1:$B$8,2,0)</f>
        <v>Half-yearly</v>
      </c>
      <c r="M7347" s="3" t="str">
        <f t="shared" ca="1" si="1266"/>
        <v>Manual</v>
      </c>
      <c r="N7347" s="3">
        <f t="shared" ca="1" si="1267"/>
        <v>1</v>
      </c>
      <c r="O7347" s="3">
        <f t="shared" ca="1" si="1267"/>
        <v>3</v>
      </c>
      <c r="P7347" s="3">
        <f t="shared" ca="1" si="1267"/>
        <v>4</v>
      </c>
    </row>
    <row r="7348" spans="1:16" x14ac:dyDescent="0.25">
      <c r="A7348" s="3">
        <f t="shared" ca="1" si="1257"/>
        <v>842574971</v>
      </c>
      <c r="B7348" s="3">
        <f t="shared" ca="1" si="1258"/>
        <v>8995</v>
      </c>
      <c r="C7348" s="1">
        <f t="shared" ca="1" si="1259"/>
        <v>34117</v>
      </c>
      <c r="D7348" s="7">
        <f t="shared" ca="1" si="1260"/>
        <v>6</v>
      </c>
      <c r="E7348" s="3" t="str">
        <f ca="1">VLOOKUP(D7348,State!$A$1:$B$9,2,0)</f>
        <v>TAS</v>
      </c>
      <c r="F7348" s="3">
        <f t="shared" ca="1" si="1261"/>
        <v>92</v>
      </c>
      <c r="G7348" s="3" t="str">
        <f ca="1">VLOOKUP(F7348,Occupation!$A$1:$B$915,2,0)</f>
        <v>Financial Institution Branch Manager</v>
      </c>
      <c r="H7348" s="3">
        <f t="shared" ca="1" si="1262"/>
        <v>10</v>
      </c>
      <c r="I7348" s="3">
        <f t="shared" ca="1" si="1263"/>
        <v>4087.96</v>
      </c>
      <c r="J7348" s="3">
        <f t="shared" ca="1" si="1264"/>
        <v>2.2341732565824057E-2</v>
      </c>
      <c r="K7348" s="3">
        <f t="shared" ca="1" si="1265"/>
        <v>6</v>
      </c>
      <c r="L7348" s="3" t="str">
        <f ca="1">VLOOKUP(K7348,Freq_Investment!$A$1:$B$8,2,0)</f>
        <v>Half-yearly</v>
      </c>
      <c r="M7348" s="3" t="str">
        <f t="shared" ca="1" si="1266"/>
        <v>Auto</v>
      </c>
      <c r="N7348" s="3">
        <f t="shared" ca="1" si="1267"/>
        <v>5</v>
      </c>
      <c r="O7348" s="3">
        <f t="shared" ca="1" si="1267"/>
        <v>5</v>
      </c>
      <c r="P7348" s="3">
        <f t="shared" ca="1" si="1267"/>
        <v>4</v>
      </c>
    </row>
    <row r="7349" spans="1:16" x14ac:dyDescent="0.25">
      <c r="A7349" s="3">
        <f t="shared" ca="1" si="1257"/>
        <v>509135970</v>
      </c>
      <c r="B7349" s="3">
        <f t="shared" ca="1" si="1258"/>
        <v>6389</v>
      </c>
      <c r="C7349" s="1">
        <f t="shared" ca="1" si="1259"/>
        <v>32958</v>
      </c>
      <c r="D7349" s="7">
        <f t="shared" ca="1" si="1260"/>
        <v>2</v>
      </c>
      <c r="E7349" s="3" t="str">
        <f ca="1">VLOOKUP(D7349,State!$A$1:$B$9,2,0)</f>
        <v>QLD</v>
      </c>
      <c r="F7349" s="3">
        <f t="shared" ca="1" si="1261"/>
        <v>361</v>
      </c>
      <c r="G7349" s="3" t="str">
        <f ca="1">VLOOKUP(F7349,Occupation!$A$1:$B$915,2,0)</f>
        <v>Registered Nurse (Perioperative)</v>
      </c>
      <c r="H7349" s="3">
        <f t="shared" ca="1" si="1262"/>
        <v>4</v>
      </c>
      <c r="I7349" s="3">
        <f t="shared" ca="1" si="1263"/>
        <v>43962.74</v>
      </c>
      <c r="J7349" s="3">
        <f t="shared" ca="1" si="1264"/>
        <v>0.38863047476741708</v>
      </c>
      <c r="K7349" s="3">
        <f t="shared" ca="1" si="1265"/>
        <v>5</v>
      </c>
      <c r="L7349" s="3" t="str">
        <f ca="1">VLOOKUP(K7349,Freq_Investment!$A$1:$B$8,2,0)</f>
        <v>Quarterly</v>
      </c>
      <c r="M7349" s="3" t="str">
        <f t="shared" ca="1" si="1266"/>
        <v>Auto</v>
      </c>
      <c r="N7349" s="3">
        <f t="shared" ca="1" si="1267"/>
        <v>1</v>
      </c>
      <c r="O7349" s="3">
        <f t="shared" ca="1" si="1267"/>
        <v>3</v>
      </c>
      <c r="P7349" s="3">
        <f t="shared" ca="1" si="1267"/>
        <v>2</v>
      </c>
    </row>
    <row r="7350" spans="1:16" x14ac:dyDescent="0.25">
      <c r="A7350" s="3">
        <f t="shared" ca="1" si="1257"/>
        <v>881137444</v>
      </c>
      <c r="B7350" s="3">
        <f t="shared" ca="1" si="1258"/>
        <v>811</v>
      </c>
      <c r="C7350" s="1">
        <f t="shared" ca="1" si="1259"/>
        <v>28361</v>
      </c>
      <c r="D7350" s="7">
        <f t="shared" ca="1" si="1260"/>
        <v>5</v>
      </c>
      <c r="E7350" s="3" t="str">
        <f ca="1">VLOOKUP(D7350,State!$A$1:$B$9,2,0)</f>
        <v>NT</v>
      </c>
      <c r="F7350" s="3">
        <f t="shared" ca="1" si="1261"/>
        <v>55</v>
      </c>
      <c r="G7350" s="3" t="str">
        <f ca="1">VLOOKUP(F7350,Occupation!$A$1:$B$915,2,0)</f>
        <v>Faculty Head</v>
      </c>
      <c r="H7350" s="3">
        <f t="shared" ca="1" si="1262"/>
        <v>8</v>
      </c>
      <c r="I7350" s="3">
        <f t="shared" ca="1" si="1263"/>
        <v>36682.959999999999</v>
      </c>
      <c r="J7350" s="3">
        <f t="shared" ca="1" si="1264"/>
        <v>0.13118192012210639</v>
      </c>
      <c r="K7350" s="3">
        <f t="shared" ca="1" si="1265"/>
        <v>1</v>
      </c>
      <c r="L7350" s="3" t="str">
        <f ca="1">VLOOKUP(K7350,Freq_Investment!$A$1:$B$8,2,0)</f>
        <v>Daily</v>
      </c>
      <c r="M7350" s="3" t="str">
        <f t="shared" ca="1" si="1266"/>
        <v>Manual</v>
      </c>
      <c r="N7350" s="3">
        <f t="shared" ca="1" si="1267"/>
        <v>1</v>
      </c>
      <c r="O7350" s="3">
        <f t="shared" ca="1" si="1267"/>
        <v>2</v>
      </c>
      <c r="P7350" s="3">
        <f t="shared" ca="1" si="1267"/>
        <v>2</v>
      </c>
    </row>
    <row r="7351" spans="1:16" x14ac:dyDescent="0.25">
      <c r="A7351" s="3">
        <f t="shared" ca="1" si="1257"/>
        <v>735486119</v>
      </c>
      <c r="B7351" s="3">
        <f t="shared" ca="1" si="1258"/>
        <v>4645</v>
      </c>
      <c r="C7351" s="1">
        <f t="shared" ca="1" si="1259"/>
        <v>29793</v>
      </c>
      <c r="D7351" s="7">
        <f t="shared" ca="1" si="1260"/>
        <v>3</v>
      </c>
      <c r="E7351" s="3" t="str">
        <f ca="1">VLOOKUP(D7351,State!$A$1:$B$9,2,0)</f>
        <v>SA</v>
      </c>
      <c r="F7351" s="3">
        <f t="shared" ca="1" si="1261"/>
        <v>393</v>
      </c>
      <c r="G7351" s="3" t="str">
        <f ca="1">VLOOKUP(F7351,Occupation!$A$1:$B$915,2,0)</f>
        <v>Telecommunications Network Engineer</v>
      </c>
      <c r="H7351" s="3">
        <f t="shared" ca="1" si="1262"/>
        <v>2</v>
      </c>
      <c r="I7351" s="3">
        <f t="shared" ca="1" si="1263"/>
        <v>88837.5</v>
      </c>
      <c r="J7351" s="3">
        <f t="shared" ca="1" si="1264"/>
        <v>0.18214381272962393</v>
      </c>
      <c r="K7351" s="3">
        <f t="shared" ca="1" si="1265"/>
        <v>5</v>
      </c>
      <c r="L7351" s="3" t="str">
        <f ca="1">VLOOKUP(K7351,Freq_Investment!$A$1:$B$8,2,0)</f>
        <v>Quarterly</v>
      </c>
      <c r="M7351" s="3" t="str">
        <f t="shared" ca="1" si="1266"/>
        <v>Auto</v>
      </c>
      <c r="N7351" s="3">
        <f t="shared" ca="1" si="1267"/>
        <v>3</v>
      </c>
      <c r="O7351" s="3">
        <f t="shared" ca="1" si="1267"/>
        <v>4</v>
      </c>
      <c r="P7351" s="3">
        <f t="shared" ca="1" si="1267"/>
        <v>4</v>
      </c>
    </row>
    <row r="7352" spans="1:16" x14ac:dyDescent="0.25">
      <c r="A7352" s="3">
        <f t="shared" ca="1" si="1257"/>
        <v>71528542</v>
      </c>
      <c r="B7352" s="3">
        <f t="shared" ca="1" si="1258"/>
        <v>4160</v>
      </c>
      <c r="C7352" s="1">
        <f t="shared" ca="1" si="1259"/>
        <v>27663</v>
      </c>
      <c r="D7352" s="7">
        <f t="shared" ca="1" si="1260"/>
        <v>2</v>
      </c>
      <c r="E7352" s="3" t="str">
        <f ca="1">VLOOKUP(D7352,State!$A$1:$B$9,2,0)</f>
        <v>QLD</v>
      </c>
      <c r="F7352" s="3">
        <f t="shared" ca="1" si="1261"/>
        <v>395</v>
      </c>
      <c r="G7352" s="3" t="str">
        <f ca="1">VLOOKUP(F7352,Occupation!$A$1:$B$915,2,0)</f>
        <v>Intellectual Property Lawyer</v>
      </c>
      <c r="H7352" s="3">
        <f t="shared" ca="1" si="1262"/>
        <v>3</v>
      </c>
      <c r="I7352" s="3">
        <f t="shared" ca="1" si="1263"/>
        <v>32115.42</v>
      </c>
      <c r="J7352" s="3">
        <f t="shared" ca="1" si="1264"/>
        <v>0.4176484626023223</v>
      </c>
      <c r="K7352" s="3">
        <f t="shared" ca="1" si="1265"/>
        <v>7</v>
      </c>
      <c r="L7352" s="3" t="str">
        <f ca="1">VLOOKUP(K7352,Freq_Investment!$A$1:$B$8,2,0)</f>
        <v>Yearly</v>
      </c>
      <c r="M7352" s="3" t="str">
        <f t="shared" ca="1" si="1266"/>
        <v>Auto</v>
      </c>
      <c r="N7352" s="3">
        <f t="shared" ca="1" si="1267"/>
        <v>1</v>
      </c>
      <c r="O7352" s="3">
        <f t="shared" ca="1" si="1267"/>
        <v>4</v>
      </c>
      <c r="P7352" s="3">
        <f t="shared" ca="1" si="1267"/>
        <v>1</v>
      </c>
    </row>
    <row r="7353" spans="1:16" x14ac:dyDescent="0.25">
      <c r="A7353" s="3">
        <f t="shared" ca="1" si="1257"/>
        <v>559777742</v>
      </c>
      <c r="B7353" s="3">
        <f t="shared" ca="1" si="1258"/>
        <v>5597</v>
      </c>
      <c r="C7353" s="1">
        <f t="shared" ca="1" si="1259"/>
        <v>39915</v>
      </c>
      <c r="D7353" s="7">
        <f t="shared" ca="1" si="1260"/>
        <v>6</v>
      </c>
      <c r="E7353" s="3" t="str">
        <f ca="1">VLOOKUP(D7353,State!$A$1:$B$9,2,0)</f>
        <v>TAS</v>
      </c>
      <c r="F7353" s="3">
        <f t="shared" ca="1" si="1261"/>
        <v>644</v>
      </c>
      <c r="G7353" s="3" t="str">
        <f ca="1">VLOOKUP(F7353,Occupation!$A$1:$B$915,2,0)</f>
        <v>Integration Aide</v>
      </c>
      <c r="H7353" s="3">
        <f t="shared" ca="1" si="1262"/>
        <v>6</v>
      </c>
      <c r="I7353" s="3">
        <f t="shared" ca="1" si="1263"/>
        <v>9008.7800000000007</v>
      </c>
      <c r="J7353" s="3">
        <f t="shared" ca="1" si="1264"/>
        <v>0.25069811366549455</v>
      </c>
      <c r="K7353" s="3">
        <f t="shared" ca="1" si="1265"/>
        <v>1</v>
      </c>
      <c r="L7353" s="3" t="str">
        <f ca="1">VLOOKUP(K7353,Freq_Investment!$A$1:$B$8,2,0)</f>
        <v>Daily</v>
      </c>
      <c r="M7353" s="3" t="str">
        <f t="shared" ca="1" si="1266"/>
        <v>Auto</v>
      </c>
      <c r="N7353" s="3">
        <f t="shared" ca="1" si="1267"/>
        <v>5</v>
      </c>
      <c r="O7353" s="3">
        <f t="shared" ca="1" si="1267"/>
        <v>4</v>
      </c>
      <c r="P7353" s="3">
        <f t="shared" ca="1" si="1267"/>
        <v>4</v>
      </c>
    </row>
    <row r="7354" spans="1:16" x14ac:dyDescent="0.25">
      <c r="A7354" s="3">
        <f t="shared" ca="1" si="1257"/>
        <v>587681750</v>
      </c>
      <c r="B7354" s="3">
        <f t="shared" ca="1" si="1258"/>
        <v>4</v>
      </c>
      <c r="C7354" s="1">
        <f t="shared" ca="1" si="1259"/>
        <v>38969</v>
      </c>
      <c r="D7354" s="7">
        <f t="shared" ca="1" si="1260"/>
        <v>4</v>
      </c>
      <c r="E7354" s="3" t="str">
        <f ca="1">VLOOKUP(D7354,State!$A$1:$B$9,2,0)</f>
        <v>WA</v>
      </c>
      <c r="F7354" s="3">
        <f t="shared" ca="1" si="1261"/>
        <v>227</v>
      </c>
      <c r="G7354" s="3" t="str">
        <f ca="1">VLOOKUP(F7354,Occupation!$A$1:$B$915,2,0)</f>
        <v>Environmental Engineer</v>
      </c>
      <c r="H7354" s="3">
        <f t="shared" ca="1" si="1262"/>
        <v>5</v>
      </c>
      <c r="I7354" s="3">
        <f t="shared" ca="1" si="1263"/>
        <v>6462.17</v>
      </c>
      <c r="J7354" s="3">
        <f t="shared" ca="1" si="1264"/>
        <v>0.33505256774687597</v>
      </c>
      <c r="K7354" s="3">
        <f t="shared" ca="1" si="1265"/>
        <v>3</v>
      </c>
      <c r="L7354" s="3" t="str">
        <f ca="1">VLOOKUP(K7354,Freq_Investment!$A$1:$B$8,2,0)</f>
        <v>Fortnightly</v>
      </c>
      <c r="M7354" s="3" t="str">
        <f t="shared" ca="1" si="1266"/>
        <v>Auto</v>
      </c>
      <c r="N7354" s="3">
        <f t="shared" ca="1" si="1267"/>
        <v>1</v>
      </c>
      <c r="O7354" s="3">
        <f t="shared" ca="1" si="1267"/>
        <v>5</v>
      </c>
      <c r="P7354" s="3">
        <f t="shared" ca="1" si="1267"/>
        <v>5</v>
      </c>
    </row>
    <row r="7355" spans="1:16" x14ac:dyDescent="0.25">
      <c r="A7355" s="3">
        <f t="shared" ca="1" si="1257"/>
        <v>86277230</v>
      </c>
      <c r="B7355" s="3">
        <f t="shared" ca="1" si="1258"/>
        <v>4726</v>
      </c>
      <c r="C7355" s="1">
        <f t="shared" ca="1" si="1259"/>
        <v>37655</v>
      </c>
      <c r="D7355" s="7">
        <f t="shared" ca="1" si="1260"/>
        <v>4</v>
      </c>
      <c r="E7355" s="3" t="str">
        <f ca="1">VLOOKUP(D7355,State!$A$1:$B$9,2,0)</f>
        <v>WA</v>
      </c>
      <c r="F7355" s="3">
        <f t="shared" ca="1" si="1261"/>
        <v>502</v>
      </c>
      <c r="G7355" s="3" t="str">
        <f ca="1">VLOOKUP(F7355,Occupation!$A$1:$B$915,2,0)</f>
        <v>Panelbeater</v>
      </c>
      <c r="H7355" s="3">
        <f t="shared" ca="1" si="1262"/>
        <v>5</v>
      </c>
      <c r="I7355" s="3">
        <f t="shared" ca="1" si="1263"/>
        <v>33755.15</v>
      </c>
      <c r="J7355" s="3">
        <f t="shared" ca="1" si="1264"/>
        <v>0.19401964020448964</v>
      </c>
      <c r="K7355" s="3">
        <f t="shared" ca="1" si="1265"/>
        <v>2</v>
      </c>
      <c r="L7355" s="3" t="str">
        <f ca="1">VLOOKUP(K7355,Freq_Investment!$A$1:$B$8,2,0)</f>
        <v>Weekly</v>
      </c>
      <c r="M7355" s="3" t="str">
        <f t="shared" ca="1" si="1266"/>
        <v>Manual</v>
      </c>
      <c r="N7355" s="3">
        <f t="shared" ca="1" si="1267"/>
        <v>3</v>
      </c>
      <c r="O7355" s="3">
        <f t="shared" ca="1" si="1267"/>
        <v>1</v>
      </c>
      <c r="P7355" s="3">
        <f t="shared" ca="1" si="1267"/>
        <v>5</v>
      </c>
    </row>
    <row r="7356" spans="1:16" x14ac:dyDescent="0.25">
      <c r="A7356" s="3">
        <f t="shared" ca="1" si="1257"/>
        <v>833051781</v>
      </c>
      <c r="B7356" s="3">
        <f t="shared" ca="1" si="1258"/>
        <v>6478</v>
      </c>
      <c r="C7356" s="1">
        <f t="shared" ca="1" si="1259"/>
        <v>29184</v>
      </c>
      <c r="D7356" s="7">
        <f t="shared" ca="1" si="1260"/>
        <v>1</v>
      </c>
      <c r="E7356" s="3" t="str">
        <f ca="1">VLOOKUP(D7356,State!$A$1:$B$9,2,0)</f>
        <v>NSW</v>
      </c>
      <c r="F7356" s="3">
        <f t="shared" ca="1" si="1261"/>
        <v>762</v>
      </c>
      <c r="G7356" s="3" t="str">
        <f ca="1">VLOOKUP(F7356,Occupation!$A$1:$B$915,2,0)</f>
        <v>Social Security Assessor</v>
      </c>
      <c r="H7356" s="3">
        <f t="shared" ca="1" si="1262"/>
        <v>7</v>
      </c>
      <c r="I7356" s="3">
        <f t="shared" ca="1" si="1263"/>
        <v>220.07</v>
      </c>
      <c r="J7356" s="3">
        <f t="shared" ca="1" si="1264"/>
        <v>0.25380913881899331</v>
      </c>
      <c r="K7356" s="3">
        <f t="shared" ca="1" si="1265"/>
        <v>4</v>
      </c>
      <c r="L7356" s="3" t="str">
        <f ca="1">VLOOKUP(K7356,Freq_Investment!$A$1:$B$8,2,0)</f>
        <v>Monthly</v>
      </c>
      <c r="M7356" s="3" t="str">
        <f t="shared" ca="1" si="1266"/>
        <v>Auto</v>
      </c>
      <c r="N7356" s="3">
        <f t="shared" ca="1" si="1267"/>
        <v>2</v>
      </c>
      <c r="O7356" s="3">
        <f t="shared" ca="1" si="1267"/>
        <v>3</v>
      </c>
      <c r="P7356" s="3">
        <f t="shared" ca="1" si="1267"/>
        <v>2</v>
      </c>
    </row>
    <row r="7357" spans="1:16" x14ac:dyDescent="0.25">
      <c r="A7357" s="3">
        <f t="shared" ca="1" si="1257"/>
        <v>126626155</v>
      </c>
      <c r="B7357" s="3">
        <f t="shared" ca="1" si="1258"/>
        <v>8912</v>
      </c>
      <c r="C7357" s="1">
        <f t="shared" ca="1" si="1259"/>
        <v>42425</v>
      </c>
      <c r="D7357" s="7">
        <f t="shared" ca="1" si="1260"/>
        <v>2</v>
      </c>
      <c r="E7357" s="3" t="str">
        <f ca="1">VLOOKUP(D7357,State!$A$1:$B$9,2,0)</f>
        <v>QLD</v>
      </c>
      <c r="F7357" s="3">
        <f t="shared" ca="1" si="1261"/>
        <v>151</v>
      </c>
      <c r="G7357" s="3" t="str">
        <f ca="1">VLOOKUP(F7357,Occupation!$A$1:$B$915,2,0)</f>
        <v>Training and Development Professional</v>
      </c>
      <c r="H7357" s="3">
        <f t="shared" ca="1" si="1262"/>
        <v>2</v>
      </c>
      <c r="I7357" s="3">
        <f t="shared" ca="1" si="1263"/>
        <v>18858.650000000001</v>
      </c>
      <c r="J7357" s="3">
        <f t="shared" ca="1" si="1264"/>
        <v>0.27736797426175847</v>
      </c>
      <c r="K7357" s="3">
        <f t="shared" ca="1" si="1265"/>
        <v>7</v>
      </c>
      <c r="L7357" s="3" t="str">
        <f ca="1">VLOOKUP(K7357,Freq_Investment!$A$1:$B$8,2,0)</f>
        <v>Yearly</v>
      </c>
      <c r="M7357" s="3" t="str">
        <f t="shared" ca="1" si="1266"/>
        <v>Auto</v>
      </c>
      <c r="N7357" s="3">
        <f t="shared" ca="1" si="1267"/>
        <v>3</v>
      </c>
      <c r="O7357" s="3">
        <f t="shared" ca="1" si="1267"/>
        <v>3</v>
      </c>
      <c r="P7357" s="3">
        <f t="shared" ca="1" si="1267"/>
        <v>1</v>
      </c>
    </row>
    <row r="7358" spans="1:16" x14ac:dyDescent="0.25">
      <c r="A7358" s="3">
        <f t="shared" ca="1" si="1257"/>
        <v>496351451</v>
      </c>
      <c r="B7358" s="3">
        <f t="shared" ca="1" si="1258"/>
        <v>9493</v>
      </c>
      <c r="C7358" s="1">
        <f t="shared" ca="1" si="1259"/>
        <v>26751</v>
      </c>
      <c r="D7358" s="7">
        <f t="shared" ca="1" si="1260"/>
        <v>2</v>
      </c>
      <c r="E7358" s="3" t="str">
        <f ca="1">VLOOKUP(D7358,State!$A$1:$B$9,2,0)</f>
        <v>QLD</v>
      </c>
      <c r="F7358" s="3">
        <f t="shared" ca="1" si="1261"/>
        <v>22</v>
      </c>
      <c r="G7358" s="3" t="str">
        <f ca="1">VLOOKUP(F7358,Occupation!$A$1:$B$915,2,0)</f>
        <v>Production Nursery Grower</v>
      </c>
      <c r="H7358" s="3">
        <f t="shared" ca="1" si="1262"/>
        <v>8</v>
      </c>
      <c r="I7358" s="3">
        <f t="shared" ca="1" si="1263"/>
        <v>82724.850000000006</v>
      </c>
      <c r="J7358" s="3">
        <f t="shared" ca="1" si="1264"/>
        <v>0.35763751088086815</v>
      </c>
      <c r="K7358" s="3">
        <f t="shared" ca="1" si="1265"/>
        <v>1</v>
      </c>
      <c r="L7358" s="3" t="str">
        <f ca="1">VLOOKUP(K7358,Freq_Investment!$A$1:$B$8,2,0)</f>
        <v>Daily</v>
      </c>
      <c r="M7358" s="3" t="str">
        <f t="shared" ca="1" si="1266"/>
        <v>Auto</v>
      </c>
      <c r="N7358" s="3">
        <f t="shared" ca="1" si="1267"/>
        <v>5</v>
      </c>
      <c r="O7358" s="3">
        <f t="shared" ca="1" si="1267"/>
        <v>5</v>
      </c>
      <c r="P7358" s="3">
        <f t="shared" ca="1" si="1267"/>
        <v>2</v>
      </c>
    </row>
    <row r="7359" spans="1:16" x14ac:dyDescent="0.25">
      <c r="A7359" s="3">
        <f t="shared" ca="1" si="1257"/>
        <v>57210086</v>
      </c>
      <c r="B7359" s="3">
        <f t="shared" ca="1" si="1258"/>
        <v>1384</v>
      </c>
      <c r="C7359" s="1">
        <f t="shared" ca="1" si="1259"/>
        <v>26491</v>
      </c>
      <c r="D7359" s="7">
        <f t="shared" ca="1" si="1260"/>
        <v>4</v>
      </c>
      <c r="E7359" s="3" t="str">
        <f ca="1">VLOOKUP(D7359,State!$A$1:$B$9,2,0)</f>
        <v>WA</v>
      </c>
      <c r="F7359" s="3">
        <f t="shared" ca="1" si="1261"/>
        <v>24</v>
      </c>
      <c r="G7359" s="3" t="str">
        <f ca="1">VLOOKUP(F7359,Occupation!$A$1:$B$915,2,0)</f>
        <v>Vegetable Grower (Aus) / Market Gardener (NZ)</v>
      </c>
      <c r="H7359" s="3">
        <f t="shared" ca="1" si="1262"/>
        <v>6</v>
      </c>
      <c r="I7359" s="3">
        <f t="shared" ca="1" si="1263"/>
        <v>16733.03</v>
      </c>
      <c r="J7359" s="3">
        <f t="shared" ca="1" si="1264"/>
        <v>0.32388316169524234</v>
      </c>
      <c r="K7359" s="3">
        <f t="shared" ca="1" si="1265"/>
        <v>3</v>
      </c>
      <c r="L7359" s="3" t="str">
        <f ca="1">VLOOKUP(K7359,Freq_Investment!$A$1:$B$8,2,0)</f>
        <v>Fortnightly</v>
      </c>
      <c r="M7359" s="3" t="str">
        <f t="shared" ca="1" si="1266"/>
        <v>Auto</v>
      </c>
      <c r="N7359" s="3">
        <f t="shared" ca="1" si="1267"/>
        <v>3</v>
      </c>
      <c r="O7359" s="3">
        <f t="shared" ca="1" si="1267"/>
        <v>4</v>
      </c>
      <c r="P7359" s="3">
        <f t="shared" ca="1" si="1267"/>
        <v>1</v>
      </c>
    </row>
    <row r="7360" spans="1:16" x14ac:dyDescent="0.25">
      <c r="A7360" s="3">
        <f t="shared" ca="1" si="1257"/>
        <v>571727814</v>
      </c>
      <c r="B7360" s="3">
        <f t="shared" ca="1" si="1258"/>
        <v>497</v>
      </c>
      <c r="C7360" s="1">
        <f t="shared" ca="1" si="1259"/>
        <v>26514</v>
      </c>
      <c r="D7360" s="7">
        <f t="shared" ca="1" si="1260"/>
        <v>3</v>
      </c>
      <c r="E7360" s="3" t="str">
        <f ca="1">VLOOKUP(D7360,State!$A$1:$B$9,2,0)</f>
        <v>SA</v>
      </c>
      <c r="F7360" s="3">
        <f t="shared" ca="1" si="1261"/>
        <v>676</v>
      </c>
      <c r="G7360" s="3" t="str">
        <f ca="1">VLOOKUP(F7360,Occupation!$A$1:$B$915,2,0)</f>
        <v>Natural Remedy Consultant</v>
      </c>
      <c r="H7360" s="3">
        <f t="shared" ca="1" si="1262"/>
        <v>10</v>
      </c>
      <c r="I7360" s="3">
        <f t="shared" ca="1" si="1263"/>
        <v>51998.81</v>
      </c>
      <c r="J7360" s="3">
        <f t="shared" ca="1" si="1264"/>
        <v>3.2662569948952447E-3</v>
      </c>
      <c r="K7360" s="3">
        <f t="shared" ca="1" si="1265"/>
        <v>3</v>
      </c>
      <c r="L7360" s="3" t="str">
        <f ca="1">VLOOKUP(K7360,Freq_Investment!$A$1:$B$8,2,0)</f>
        <v>Fortnightly</v>
      </c>
      <c r="M7360" s="3" t="str">
        <f t="shared" ca="1" si="1266"/>
        <v>Auto</v>
      </c>
      <c r="N7360" s="3">
        <f t="shared" ca="1" si="1267"/>
        <v>4</v>
      </c>
      <c r="O7360" s="3">
        <f t="shared" ca="1" si="1267"/>
        <v>4</v>
      </c>
      <c r="P7360" s="3">
        <f t="shared" ca="1" si="1267"/>
        <v>4</v>
      </c>
    </row>
    <row r="7361" spans="1:16" x14ac:dyDescent="0.25">
      <c r="A7361" s="3">
        <f t="shared" ca="1" si="1257"/>
        <v>568910947</v>
      </c>
      <c r="B7361" s="3">
        <f t="shared" ca="1" si="1258"/>
        <v>4289</v>
      </c>
      <c r="C7361" s="1">
        <f t="shared" ca="1" si="1259"/>
        <v>31219</v>
      </c>
      <c r="D7361" s="7">
        <f t="shared" ca="1" si="1260"/>
        <v>6</v>
      </c>
      <c r="E7361" s="3" t="str">
        <f ca="1">VLOOKUP(D7361,State!$A$1:$B$9,2,0)</f>
        <v>TAS</v>
      </c>
      <c r="F7361" s="3">
        <f t="shared" ca="1" si="1261"/>
        <v>52</v>
      </c>
      <c r="G7361" s="3" t="str">
        <f ca="1">VLOOKUP(F7361,Occupation!$A$1:$B$915,2,0)</f>
        <v>Welfare Centre Manager</v>
      </c>
      <c r="H7361" s="3">
        <f t="shared" ca="1" si="1262"/>
        <v>4</v>
      </c>
      <c r="I7361" s="3">
        <f t="shared" ca="1" si="1263"/>
        <v>62511.95</v>
      </c>
      <c r="J7361" s="3">
        <f t="shared" ca="1" si="1264"/>
        <v>0.14949357171898031</v>
      </c>
      <c r="K7361" s="3">
        <f t="shared" ca="1" si="1265"/>
        <v>7</v>
      </c>
      <c r="L7361" s="3" t="str">
        <f ca="1">VLOOKUP(K7361,Freq_Investment!$A$1:$B$8,2,0)</f>
        <v>Yearly</v>
      </c>
      <c r="M7361" s="3" t="str">
        <f t="shared" ca="1" si="1266"/>
        <v>Auto</v>
      </c>
      <c r="N7361" s="3">
        <f t="shared" ca="1" si="1267"/>
        <v>2</v>
      </c>
      <c r="O7361" s="3">
        <f t="shared" ca="1" si="1267"/>
        <v>4</v>
      </c>
      <c r="P7361" s="3">
        <f t="shared" ca="1" si="1267"/>
        <v>1</v>
      </c>
    </row>
    <row r="7362" spans="1:16" x14ac:dyDescent="0.25">
      <c r="A7362" s="3">
        <f t="shared" ca="1" si="1257"/>
        <v>346954290</v>
      </c>
      <c r="B7362" s="3">
        <f t="shared" ca="1" si="1258"/>
        <v>8476</v>
      </c>
      <c r="C7362" s="1">
        <f t="shared" ca="1" si="1259"/>
        <v>31148</v>
      </c>
      <c r="D7362" s="7">
        <f t="shared" ca="1" si="1260"/>
        <v>5</v>
      </c>
      <c r="E7362" s="3" t="str">
        <f ca="1">VLOOKUP(D7362,State!$A$1:$B$9,2,0)</f>
        <v>NT</v>
      </c>
      <c r="F7362" s="3">
        <f t="shared" ca="1" si="1261"/>
        <v>754</v>
      </c>
      <c r="G7362" s="3" t="str">
        <f ca="1">VLOOKUP(F7362,Occupation!$A$1:$B$915,2,0)</f>
        <v>Law Clerk</v>
      </c>
      <c r="H7362" s="3">
        <f t="shared" ca="1" si="1262"/>
        <v>9</v>
      </c>
      <c r="I7362" s="3">
        <f t="shared" ca="1" si="1263"/>
        <v>84860.42</v>
      </c>
      <c r="J7362" s="3">
        <f t="shared" ca="1" si="1264"/>
        <v>0.45449936812444985</v>
      </c>
      <c r="K7362" s="3">
        <f t="shared" ca="1" si="1265"/>
        <v>5</v>
      </c>
      <c r="L7362" s="3" t="str">
        <f ca="1">VLOOKUP(K7362,Freq_Investment!$A$1:$B$8,2,0)</f>
        <v>Quarterly</v>
      </c>
      <c r="M7362" s="3" t="str">
        <f t="shared" ca="1" si="1266"/>
        <v>Manual</v>
      </c>
      <c r="N7362" s="3">
        <f t="shared" ca="1" si="1267"/>
        <v>1</v>
      </c>
      <c r="O7362" s="3">
        <f t="shared" ca="1" si="1267"/>
        <v>1</v>
      </c>
      <c r="P7362" s="3">
        <f t="shared" ca="1" si="1267"/>
        <v>1</v>
      </c>
    </row>
    <row r="7363" spans="1:16" x14ac:dyDescent="0.25">
      <c r="A7363" s="3">
        <f t="shared" ref="A7363:A7426" ca="1" si="1268">RANDBETWEEN(10000000,1000000000)</f>
        <v>408600883</v>
      </c>
      <c r="B7363" s="3">
        <f t="shared" ref="B7363:B7426" ca="1" si="1269">RANDBETWEEN(1,10000)</f>
        <v>2595</v>
      </c>
      <c r="C7363" s="1">
        <f t="shared" ref="C7363:C7426" ca="1" si="1270">DATE(RANDBETWEEN(1970,2021),RANDBETWEEN(1,12),RANDBETWEEN(1,28))</f>
        <v>29515</v>
      </c>
      <c r="D7363" s="7">
        <f t="shared" ref="D7363:D7426" ca="1" si="1271">RANDBETWEEN(1,8)</f>
        <v>3</v>
      </c>
      <c r="E7363" s="3" t="str">
        <f ca="1">VLOOKUP(D7363,State!$A$1:$B$9,2,0)</f>
        <v>SA</v>
      </c>
      <c r="F7363" s="3">
        <f t="shared" ref="F7363:F7426" ca="1" si="1272">RANDBETWEEN(1,914)</f>
        <v>500</v>
      </c>
      <c r="G7363" s="3" t="str">
        <f ca="1">VLOOKUP(F7363,Occupation!$A$1:$B$915,2,0)</f>
        <v>Engineering Patternmaker</v>
      </c>
      <c r="H7363" s="3">
        <f t="shared" ref="H7363:H7426" ca="1" si="1273">RANDBETWEEN(1,10)</f>
        <v>3</v>
      </c>
      <c r="I7363" s="3">
        <f t="shared" ref="I7363:I7426" ca="1" si="1274">ROUND(RAND()*100000,2)</f>
        <v>11835.52</v>
      </c>
      <c r="J7363" s="3">
        <f t="shared" ref="J7363:J7426" ca="1" si="1275">RAND()/2</f>
        <v>0.3477554176281093</v>
      </c>
      <c r="K7363" s="3">
        <f t="shared" ref="K7363:K7426" ca="1" si="1276">RANDBETWEEN(1,7)</f>
        <v>2</v>
      </c>
      <c r="L7363" s="3" t="str">
        <f ca="1">VLOOKUP(K7363,Freq_Investment!$A$1:$B$8,2,0)</f>
        <v>Weekly</v>
      </c>
      <c r="M7363" s="3" t="str">
        <f t="shared" ref="M7363:M7426" ca="1" si="1277">IF(RANDBETWEEN(1,2)&gt;1,"Auto","Manual")</f>
        <v>Manual</v>
      </c>
      <c r="N7363" s="3">
        <f t="shared" ca="1" si="1267"/>
        <v>5</v>
      </c>
      <c r="O7363" s="3">
        <f t="shared" ca="1" si="1267"/>
        <v>3</v>
      </c>
      <c r="P7363" s="3">
        <f t="shared" ca="1" si="1267"/>
        <v>4</v>
      </c>
    </row>
    <row r="7364" spans="1:16" x14ac:dyDescent="0.25">
      <c r="A7364" s="3">
        <f t="shared" ca="1" si="1268"/>
        <v>447959115</v>
      </c>
      <c r="B7364" s="3">
        <f t="shared" ca="1" si="1269"/>
        <v>5319</v>
      </c>
      <c r="C7364" s="1">
        <f t="shared" ca="1" si="1270"/>
        <v>43159</v>
      </c>
      <c r="D7364" s="7">
        <f t="shared" ca="1" si="1271"/>
        <v>7</v>
      </c>
      <c r="E7364" s="3" t="str">
        <f ca="1">VLOOKUP(D7364,State!$A$1:$B$9,2,0)</f>
        <v>VIC</v>
      </c>
      <c r="F7364" s="3">
        <f t="shared" ca="1" si="1272"/>
        <v>769</v>
      </c>
      <c r="G7364" s="3" t="str">
        <f ca="1">VLOOKUP(F7364,Occupation!$A$1:$B$915,2,0)</f>
        <v>Insurance Loss Adjuster</v>
      </c>
      <c r="H7364" s="3">
        <f t="shared" ca="1" si="1273"/>
        <v>8</v>
      </c>
      <c r="I7364" s="3">
        <f t="shared" ca="1" si="1274"/>
        <v>20517.78</v>
      </c>
      <c r="J7364" s="3">
        <f t="shared" ca="1" si="1275"/>
        <v>0.22821463180284651</v>
      </c>
      <c r="K7364" s="3">
        <f t="shared" ca="1" si="1276"/>
        <v>6</v>
      </c>
      <c r="L7364" s="3" t="str">
        <f ca="1">VLOOKUP(K7364,Freq_Investment!$A$1:$B$8,2,0)</f>
        <v>Half-yearly</v>
      </c>
      <c r="M7364" s="3" t="str">
        <f t="shared" ca="1" si="1277"/>
        <v>Auto</v>
      </c>
      <c r="N7364" s="3">
        <f t="shared" ca="1" si="1267"/>
        <v>4</v>
      </c>
      <c r="O7364" s="3">
        <f t="shared" ca="1" si="1267"/>
        <v>5</v>
      </c>
      <c r="P7364" s="3">
        <f t="shared" ca="1" si="1267"/>
        <v>1</v>
      </c>
    </row>
    <row r="7365" spans="1:16" x14ac:dyDescent="0.25">
      <c r="A7365" s="3">
        <f t="shared" ca="1" si="1268"/>
        <v>967549025</v>
      </c>
      <c r="B7365" s="3">
        <f t="shared" ca="1" si="1269"/>
        <v>5583</v>
      </c>
      <c r="C7365" s="1">
        <f t="shared" ca="1" si="1270"/>
        <v>34673</v>
      </c>
      <c r="D7365" s="7">
        <f t="shared" ca="1" si="1271"/>
        <v>7</v>
      </c>
      <c r="E7365" s="3" t="str">
        <f ca="1">VLOOKUP(D7365,State!$A$1:$B$9,2,0)</f>
        <v>VIC</v>
      </c>
      <c r="F7365" s="3">
        <f t="shared" ca="1" si="1272"/>
        <v>196</v>
      </c>
      <c r="G7365" s="3" t="str">
        <f ca="1">VLOOKUP(F7365,Occupation!$A$1:$B$915,2,0)</f>
        <v>Landscape Architect</v>
      </c>
      <c r="H7365" s="3">
        <f t="shared" ca="1" si="1273"/>
        <v>8</v>
      </c>
      <c r="I7365" s="3">
        <f t="shared" ca="1" si="1274"/>
        <v>81316.47</v>
      </c>
      <c r="J7365" s="3">
        <f t="shared" ca="1" si="1275"/>
        <v>0.16170695038340571</v>
      </c>
      <c r="K7365" s="3">
        <f t="shared" ca="1" si="1276"/>
        <v>5</v>
      </c>
      <c r="L7365" s="3" t="str">
        <f ca="1">VLOOKUP(K7365,Freq_Investment!$A$1:$B$8,2,0)</f>
        <v>Quarterly</v>
      </c>
      <c r="M7365" s="3" t="str">
        <f t="shared" ca="1" si="1277"/>
        <v>Auto</v>
      </c>
      <c r="N7365" s="3">
        <f t="shared" ca="1" si="1267"/>
        <v>4</v>
      </c>
      <c r="O7365" s="3">
        <f t="shared" ca="1" si="1267"/>
        <v>1</v>
      </c>
      <c r="P7365" s="3">
        <f t="shared" ca="1" si="1267"/>
        <v>2</v>
      </c>
    </row>
    <row r="7366" spans="1:16" x14ac:dyDescent="0.25">
      <c r="A7366" s="3">
        <f t="shared" ca="1" si="1268"/>
        <v>841088423</v>
      </c>
      <c r="B7366" s="3">
        <f t="shared" ca="1" si="1269"/>
        <v>7544</v>
      </c>
      <c r="C7366" s="1">
        <f t="shared" ca="1" si="1270"/>
        <v>29832</v>
      </c>
      <c r="D7366" s="7">
        <f t="shared" ca="1" si="1271"/>
        <v>5</v>
      </c>
      <c r="E7366" s="3" t="str">
        <f ca="1">VLOOKUP(D7366,State!$A$1:$B$9,2,0)</f>
        <v>NT</v>
      </c>
      <c r="F7366" s="3">
        <f t="shared" ca="1" si="1272"/>
        <v>545</v>
      </c>
      <c r="G7366" s="3" t="str">
        <f ca="1">VLOOKUP(F7366,Occupation!$A$1:$B$915,2,0)</f>
        <v>Pet Groomer</v>
      </c>
      <c r="H7366" s="3">
        <f t="shared" ca="1" si="1273"/>
        <v>3</v>
      </c>
      <c r="I7366" s="3">
        <f t="shared" ca="1" si="1274"/>
        <v>13708.34</v>
      </c>
      <c r="J7366" s="3">
        <f t="shared" ca="1" si="1275"/>
        <v>0.35089414107112327</v>
      </c>
      <c r="K7366" s="3">
        <f t="shared" ca="1" si="1276"/>
        <v>4</v>
      </c>
      <c r="L7366" s="3" t="str">
        <f ca="1">VLOOKUP(K7366,Freq_Investment!$A$1:$B$8,2,0)</f>
        <v>Monthly</v>
      </c>
      <c r="M7366" s="3" t="str">
        <f t="shared" ca="1" si="1277"/>
        <v>Auto</v>
      </c>
      <c r="N7366" s="3">
        <f t="shared" ca="1" si="1267"/>
        <v>2</v>
      </c>
      <c r="O7366" s="3">
        <f t="shared" ca="1" si="1267"/>
        <v>1</v>
      </c>
      <c r="P7366" s="3">
        <f t="shared" ca="1" si="1267"/>
        <v>4</v>
      </c>
    </row>
    <row r="7367" spans="1:16" x14ac:dyDescent="0.25">
      <c r="A7367" s="3">
        <f t="shared" ca="1" si="1268"/>
        <v>708776915</v>
      </c>
      <c r="B7367" s="3">
        <f t="shared" ca="1" si="1269"/>
        <v>5820</v>
      </c>
      <c r="C7367" s="1">
        <f t="shared" ca="1" si="1270"/>
        <v>38762</v>
      </c>
      <c r="D7367" s="7">
        <f t="shared" ca="1" si="1271"/>
        <v>5</v>
      </c>
      <c r="E7367" s="3" t="str">
        <f ca="1">VLOOKUP(D7367,State!$A$1:$B$9,2,0)</f>
        <v>NT</v>
      </c>
      <c r="F7367" s="3">
        <f t="shared" ca="1" si="1272"/>
        <v>828</v>
      </c>
      <c r="G7367" s="3" t="str">
        <f ca="1">VLOOKUP(F7367,Occupation!$A$1:$B$915,2,0)</f>
        <v>Machine Operators nec</v>
      </c>
      <c r="H7367" s="3">
        <f t="shared" ca="1" si="1273"/>
        <v>2</v>
      </c>
      <c r="I7367" s="3">
        <f t="shared" ca="1" si="1274"/>
        <v>87261.22</v>
      </c>
      <c r="J7367" s="3">
        <f t="shared" ca="1" si="1275"/>
        <v>1.6321522642668007E-2</v>
      </c>
      <c r="K7367" s="3">
        <f t="shared" ca="1" si="1276"/>
        <v>7</v>
      </c>
      <c r="L7367" s="3" t="str">
        <f ca="1">VLOOKUP(K7367,Freq_Investment!$A$1:$B$8,2,0)</f>
        <v>Yearly</v>
      </c>
      <c r="M7367" s="3" t="str">
        <f t="shared" ca="1" si="1277"/>
        <v>Manual</v>
      </c>
      <c r="N7367" s="3">
        <f t="shared" ca="1" si="1267"/>
        <v>1</v>
      </c>
      <c r="O7367" s="3">
        <f t="shared" ca="1" si="1267"/>
        <v>4</v>
      </c>
      <c r="P7367" s="3">
        <f t="shared" ca="1" si="1267"/>
        <v>2</v>
      </c>
    </row>
    <row r="7368" spans="1:16" x14ac:dyDescent="0.25">
      <c r="A7368" s="3">
        <f t="shared" ca="1" si="1268"/>
        <v>789209902</v>
      </c>
      <c r="B7368" s="3">
        <f t="shared" ca="1" si="1269"/>
        <v>154</v>
      </c>
      <c r="C7368" s="1">
        <f t="shared" ca="1" si="1270"/>
        <v>43693</v>
      </c>
      <c r="D7368" s="7">
        <f t="shared" ca="1" si="1271"/>
        <v>6</v>
      </c>
      <c r="E7368" s="3" t="str">
        <f ca="1">VLOOKUP(D7368,State!$A$1:$B$9,2,0)</f>
        <v>TAS</v>
      </c>
      <c r="F7368" s="3">
        <f t="shared" ca="1" si="1272"/>
        <v>303</v>
      </c>
      <c r="G7368" s="3" t="str">
        <f ca="1">VLOOKUP(F7368,Occupation!$A$1:$B$915,2,0)</f>
        <v>Naturopath</v>
      </c>
      <c r="H7368" s="3">
        <f t="shared" ca="1" si="1273"/>
        <v>3</v>
      </c>
      <c r="I7368" s="3">
        <f t="shared" ca="1" si="1274"/>
        <v>95677.7</v>
      </c>
      <c r="J7368" s="3">
        <f t="shared" ca="1" si="1275"/>
        <v>9.954573287506896E-2</v>
      </c>
      <c r="K7368" s="3">
        <f t="shared" ca="1" si="1276"/>
        <v>3</v>
      </c>
      <c r="L7368" s="3" t="str">
        <f ca="1">VLOOKUP(K7368,Freq_Investment!$A$1:$B$8,2,0)</f>
        <v>Fortnightly</v>
      </c>
      <c r="M7368" s="3" t="str">
        <f t="shared" ca="1" si="1277"/>
        <v>Auto</v>
      </c>
      <c r="N7368" s="3">
        <f t="shared" ca="1" si="1267"/>
        <v>5</v>
      </c>
      <c r="O7368" s="3">
        <f t="shared" ca="1" si="1267"/>
        <v>3</v>
      </c>
      <c r="P7368" s="3">
        <f t="shared" ca="1" si="1267"/>
        <v>2</v>
      </c>
    </row>
    <row r="7369" spans="1:16" x14ac:dyDescent="0.25">
      <c r="A7369" s="3">
        <f t="shared" ca="1" si="1268"/>
        <v>424434519</v>
      </c>
      <c r="B7369" s="3">
        <f t="shared" ca="1" si="1269"/>
        <v>7349</v>
      </c>
      <c r="C7369" s="1">
        <f t="shared" ca="1" si="1270"/>
        <v>30850</v>
      </c>
      <c r="D7369" s="7">
        <f t="shared" ca="1" si="1271"/>
        <v>5</v>
      </c>
      <c r="E7369" s="3" t="str">
        <f ca="1">VLOOKUP(D7369,State!$A$1:$B$9,2,0)</f>
        <v>NT</v>
      </c>
      <c r="F7369" s="3">
        <f t="shared" ca="1" si="1272"/>
        <v>770</v>
      </c>
      <c r="G7369" s="3" t="str">
        <f ca="1">VLOOKUP(F7369,Occupation!$A$1:$B$915,2,0)</f>
        <v>Insurance Risk Surveyor</v>
      </c>
      <c r="H7369" s="3">
        <f t="shared" ca="1" si="1273"/>
        <v>5</v>
      </c>
      <c r="I7369" s="3">
        <f t="shared" ca="1" si="1274"/>
        <v>77639.210000000006</v>
      </c>
      <c r="J7369" s="3">
        <f t="shared" ca="1" si="1275"/>
        <v>0.20451779311866369</v>
      </c>
      <c r="K7369" s="3">
        <f t="shared" ca="1" si="1276"/>
        <v>3</v>
      </c>
      <c r="L7369" s="3" t="str">
        <f ca="1">VLOOKUP(K7369,Freq_Investment!$A$1:$B$8,2,0)</f>
        <v>Fortnightly</v>
      </c>
      <c r="M7369" s="3" t="str">
        <f t="shared" ca="1" si="1277"/>
        <v>Manual</v>
      </c>
      <c r="N7369" s="3">
        <f t="shared" ca="1" si="1267"/>
        <v>4</v>
      </c>
      <c r="O7369" s="3">
        <f t="shared" ca="1" si="1267"/>
        <v>5</v>
      </c>
      <c r="P7369" s="3">
        <f t="shared" ca="1" si="1267"/>
        <v>1</v>
      </c>
    </row>
    <row r="7370" spans="1:16" x14ac:dyDescent="0.25">
      <c r="A7370" s="3">
        <f t="shared" ca="1" si="1268"/>
        <v>250055000</v>
      </c>
      <c r="B7370" s="3">
        <f t="shared" ca="1" si="1269"/>
        <v>7881</v>
      </c>
      <c r="C7370" s="1">
        <f t="shared" ca="1" si="1270"/>
        <v>41403</v>
      </c>
      <c r="D7370" s="7">
        <f t="shared" ca="1" si="1271"/>
        <v>2</v>
      </c>
      <c r="E7370" s="3" t="str">
        <f ca="1">VLOOKUP(D7370,State!$A$1:$B$9,2,0)</f>
        <v>QLD</v>
      </c>
      <c r="F7370" s="3">
        <f t="shared" ca="1" si="1272"/>
        <v>441</v>
      </c>
      <c r="G7370" s="3" t="str">
        <f ca="1">VLOOKUP(F7370,Occupation!$A$1:$B$915,2,0)</f>
        <v>Science Technicians nec</v>
      </c>
      <c r="H7370" s="3">
        <f t="shared" ca="1" si="1273"/>
        <v>10</v>
      </c>
      <c r="I7370" s="3">
        <f t="shared" ca="1" si="1274"/>
        <v>16530.14</v>
      </c>
      <c r="J7370" s="3">
        <f t="shared" ca="1" si="1275"/>
        <v>3.8300441946857111E-2</v>
      </c>
      <c r="K7370" s="3">
        <f t="shared" ca="1" si="1276"/>
        <v>1</v>
      </c>
      <c r="L7370" s="3" t="str">
        <f ca="1">VLOOKUP(K7370,Freq_Investment!$A$1:$B$8,2,0)</f>
        <v>Daily</v>
      </c>
      <c r="M7370" s="3" t="str">
        <f t="shared" ca="1" si="1277"/>
        <v>Manual</v>
      </c>
      <c r="N7370" s="3">
        <f t="shared" ca="1" si="1267"/>
        <v>2</v>
      </c>
      <c r="O7370" s="3">
        <f t="shared" ca="1" si="1267"/>
        <v>2</v>
      </c>
      <c r="P7370" s="3">
        <f t="shared" ca="1" si="1267"/>
        <v>3</v>
      </c>
    </row>
    <row r="7371" spans="1:16" x14ac:dyDescent="0.25">
      <c r="A7371" s="3">
        <f t="shared" ca="1" si="1268"/>
        <v>411898895</v>
      </c>
      <c r="B7371" s="3">
        <f t="shared" ca="1" si="1269"/>
        <v>1188</v>
      </c>
      <c r="C7371" s="1">
        <f t="shared" ca="1" si="1270"/>
        <v>41878</v>
      </c>
      <c r="D7371" s="7">
        <f t="shared" ca="1" si="1271"/>
        <v>7</v>
      </c>
      <c r="E7371" s="3" t="str">
        <f ca="1">VLOOKUP(D7371,State!$A$1:$B$9,2,0)</f>
        <v>VIC</v>
      </c>
      <c r="F7371" s="3">
        <f t="shared" ca="1" si="1272"/>
        <v>597</v>
      </c>
      <c r="G7371" s="3" t="str">
        <f ca="1">VLOOKUP(F7371,Occupation!$A$1:$B$915,2,0)</f>
        <v>Boat Builder and Repairer</v>
      </c>
      <c r="H7371" s="3">
        <f t="shared" ca="1" si="1273"/>
        <v>6</v>
      </c>
      <c r="I7371" s="3">
        <f t="shared" ca="1" si="1274"/>
        <v>40286.04</v>
      </c>
      <c r="J7371" s="3">
        <f t="shared" ca="1" si="1275"/>
        <v>0.4220226360759059</v>
      </c>
      <c r="K7371" s="3">
        <f t="shared" ca="1" si="1276"/>
        <v>6</v>
      </c>
      <c r="L7371" s="3" t="str">
        <f ca="1">VLOOKUP(K7371,Freq_Investment!$A$1:$B$8,2,0)</f>
        <v>Half-yearly</v>
      </c>
      <c r="M7371" s="3" t="str">
        <f t="shared" ca="1" si="1277"/>
        <v>Auto</v>
      </c>
      <c r="N7371" s="3">
        <f t="shared" ca="1" si="1267"/>
        <v>2</v>
      </c>
      <c r="O7371" s="3">
        <f t="shared" ca="1" si="1267"/>
        <v>2</v>
      </c>
      <c r="P7371" s="3">
        <f t="shared" ca="1" si="1267"/>
        <v>4</v>
      </c>
    </row>
    <row r="7372" spans="1:16" x14ac:dyDescent="0.25">
      <c r="A7372" s="3">
        <f t="shared" ca="1" si="1268"/>
        <v>726202166</v>
      </c>
      <c r="B7372" s="3">
        <f t="shared" ca="1" si="1269"/>
        <v>8335</v>
      </c>
      <c r="C7372" s="1">
        <f t="shared" ca="1" si="1270"/>
        <v>40229</v>
      </c>
      <c r="D7372" s="7">
        <f t="shared" ca="1" si="1271"/>
        <v>4</v>
      </c>
      <c r="E7372" s="3" t="str">
        <f ca="1">VLOOKUP(D7372,State!$A$1:$B$9,2,0)</f>
        <v>WA</v>
      </c>
      <c r="F7372" s="3">
        <f t="shared" ca="1" si="1272"/>
        <v>351</v>
      </c>
      <c r="G7372" s="3" t="str">
        <f ca="1">VLOOKUP(F7372,Occupation!$A$1:$B$915,2,0)</f>
        <v>Nurse Practitioner</v>
      </c>
      <c r="H7372" s="3">
        <f t="shared" ca="1" si="1273"/>
        <v>5</v>
      </c>
      <c r="I7372" s="3">
        <f t="shared" ca="1" si="1274"/>
        <v>71876.570000000007</v>
      </c>
      <c r="J7372" s="3">
        <f t="shared" ca="1" si="1275"/>
        <v>0.10861245069157516</v>
      </c>
      <c r="K7372" s="3">
        <f t="shared" ca="1" si="1276"/>
        <v>4</v>
      </c>
      <c r="L7372" s="3" t="str">
        <f ca="1">VLOOKUP(K7372,Freq_Investment!$A$1:$B$8,2,0)</f>
        <v>Monthly</v>
      </c>
      <c r="M7372" s="3" t="str">
        <f t="shared" ca="1" si="1277"/>
        <v>Auto</v>
      </c>
      <c r="N7372" s="3">
        <f t="shared" ca="1" si="1267"/>
        <v>1</v>
      </c>
      <c r="O7372" s="3">
        <f t="shared" ca="1" si="1267"/>
        <v>3</v>
      </c>
      <c r="P7372" s="3">
        <f t="shared" ca="1" si="1267"/>
        <v>5</v>
      </c>
    </row>
    <row r="7373" spans="1:16" x14ac:dyDescent="0.25">
      <c r="A7373" s="3">
        <f t="shared" ca="1" si="1268"/>
        <v>420232543</v>
      </c>
      <c r="B7373" s="3">
        <f t="shared" ca="1" si="1269"/>
        <v>4180</v>
      </c>
      <c r="C7373" s="1">
        <f t="shared" ca="1" si="1270"/>
        <v>32677</v>
      </c>
      <c r="D7373" s="7">
        <f t="shared" ca="1" si="1271"/>
        <v>6</v>
      </c>
      <c r="E7373" s="3" t="str">
        <f ca="1">VLOOKUP(D7373,State!$A$1:$B$9,2,0)</f>
        <v>TAS</v>
      </c>
      <c r="F7373" s="3">
        <f t="shared" ca="1" si="1272"/>
        <v>465</v>
      </c>
      <c r="G7373" s="3" t="str">
        <f ca="1">VLOOKUP(F7373,Occupation!$A$1:$B$915,2,0)</f>
        <v>Web Administrator</v>
      </c>
      <c r="H7373" s="3">
        <f t="shared" ca="1" si="1273"/>
        <v>2</v>
      </c>
      <c r="I7373" s="3">
        <f t="shared" ca="1" si="1274"/>
        <v>85722.6</v>
      </c>
      <c r="J7373" s="3">
        <f t="shared" ca="1" si="1275"/>
        <v>0.46980581113920339</v>
      </c>
      <c r="K7373" s="3">
        <f t="shared" ca="1" si="1276"/>
        <v>7</v>
      </c>
      <c r="L7373" s="3" t="str">
        <f ca="1">VLOOKUP(K7373,Freq_Investment!$A$1:$B$8,2,0)</f>
        <v>Yearly</v>
      </c>
      <c r="M7373" s="3" t="str">
        <f t="shared" ca="1" si="1277"/>
        <v>Auto</v>
      </c>
      <c r="N7373" s="3">
        <f t="shared" ca="1" si="1267"/>
        <v>3</v>
      </c>
      <c r="O7373" s="3">
        <f t="shared" ca="1" si="1267"/>
        <v>2</v>
      </c>
      <c r="P7373" s="3">
        <f t="shared" ca="1" si="1267"/>
        <v>4</v>
      </c>
    </row>
    <row r="7374" spans="1:16" x14ac:dyDescent="0.25">
      <c r="A7374" s="3">
        <f t="shared" ca="1" si="1268"/>
        <v>223156086</v>
      </c>
      <c r="B7374" s="3">
        <f t="shared" ca="1" si="1269"/>
        <v>4777</v>
      </c>
      <c r="C7374" s="1">
        <f t="shared" ca="1" si="1270"/>
        <v>30269</v>
      </c>
      <c r="D7374" s="7">
        <f t="shared" ca="1" si="1271"/>
        <v>3</v>
      </c>
      <c r="E7374" s="3" t="str">
        <f ca="1">VLOOKUP(D7374,State!$A$1:$B$9,2,0)</f>
        <v>SA</v>
      </c>
      <c r="F7374" s="3">
        <f t="shared" ca="1" si="1272"/>
        <v>438</v>
      </c>
      <c r="G7374" s="3" t="str">
        <f ca="1">VLOOKUP(F7374,Occupation!$A$1:$B$915,2,0)</f>
        <v>Life Science Technician</v>
      </c>
      <c r="H7374" s="3">
        <f t="shared" ca="1" si="1273"/>
        <v>9</v>
      </c>
      <c r="I7374" s="3">
        <f t="shared" ca="1" si="1274"/>
        <v>27721.95</v>
      </c>
      <c r="J7374" s="3">
        <f t="shared" ca="1" si="1275"/>
        <v>0.33180919506458678</v>
      </c>
      <c r="K7374" s="3">
        <f t="shared" ca="1" si="1276"/>
        <v>1</v>
      </c>
      <c r="L7374" s="3" t="str">
        <f ca="1">VLOOKUP(K7374,Freq_Investment!$A$1:$B$8,2,0)</f>
        <v>Daily</v>
      </c>
      <c r="M7374" s="3" t="str">
        <f t="shared" ca="1" si="1277"/>
        <v>Auto</v>
      </c>
      <c r="N7374" s="3">
        <f t="shared" ca="1" si="1267"/>
        <v>4</v>
      </c>
      <c r="O7374" s="3">
        <f t="shared" ca="1" si="1267"/>
        <v>5</v>
      </c>
      <c r="P7374" s="3">
        <f t="shared" ca="1" si="1267"/>
        <v>2</v>
      </c>
    </row>
    <row r="7375" spans="1:16" x14ac:dyDescent="0.25">
      <c r="A7375" s="3">
        <f t="shared" ca="1" si="1268"/>
        <v>999474308</v>
      </c>
      <c r="B7375" s="3">
        <f t="shared" ca="1" si="1269"/>
        <v>3865</v>
      </c>
      <c r="C7375" s="1">
        <f t="shared" ca="1" si="1270"/>
        <v>31115</v>
      </c>
      <c r="D7375" s="7">
        <f t="shared" ca="1" si="1271"/>
        <v>5</v>
      </c>
      <c r="E7375" s="3" t="str">
        <f ca="1">VLOOKUP(D7375,State!$A$1:$B$9,2,0)</f>
        <v>NT</v>
      </c>
      <c r="F7375" s="3">
        <f t="shared" ca="1" si="1272"/>
        <v>471</v>
      </c>
      <c r="G7375" s="3" t="str">
        <f ca="1">VLOOKUP(F7375,Occupation!$A$1:$B$915,2,0)</f>
        <v>Automotive Electrician</v>
      </c>
      <c r="H7375" s="3">
        <f t="shared" ca="1" si="1273"/>
        <v>9</v>
      </c>
      <c r="I7375" s="3">
        <f t="shared" ca="1" si="1274"/>
        <v>27172.07</v>
      </c>
      <c r="J7375" s="3">
        <f t="shared" ca="1" si="1275"/>
        <v>0.28485784693553173</v>
      </c>
      <c r="K7375" s="3">
        <f t="shared" ca="1" si="1276"/>
        <v>4</v>
      </c>
      <c r="L7375" s="3" t="str">
        <f ca="1">VLOOKUP(K7375,Freq_Investment!$A$1:$B$8,2,0)</f>
        <v>Monthly</v>
      </c>
      <c r="M7375" s="3" t="str">
        <f t="shared" ca="1" si="1277"/>
        <v>Manual</v>
      </c>
      <c r="N7375" s="3">
        <f t="shared" ca="1" si="1267"/>
        <v>2</v>
      </c>
      <c r="O7375" s="3">
        <f t="shared" ca="1" si="1267"/>
        <v>5</v>
      </c>
      <c r="P7375" s="3">
        <f t="shared" ca="1" si="1267"/>
        <v>4</v>
      </c>
    </row>
    <row r="7376" spans="1:16" x14ac:dyDescent="0.25">
      <c r="A7376" s="3">
        <f t="shared" ca="1" si="1268"/>
        <v>50975009</v>
      </c>
      <c r="B7376" s="3">
        <f t="shared" ca="1" si="1269"/>
        <v>5714</v>
      </c>
      <c r="C7376" s="1">
        <f t="shared" ca="1" si="1270"/>
        <v>25590</v>
      </c>
      <c r="D7376" s="7">
        <f t="shared" ca="1" si="1271"/>
        <v>7</v>
      </c>
      <c r="E7376" s="3" t="str">
        <f ca="1">VLOOKUP(D7376,State!$A$1:$B$9,2,0)</f>
        <v>VIC</v>
      </c>
      <c r="F7376" s="3">
        <f t="shared" ca="1" si="1272"/>
        <v>479</v>
      </c>
      <c r="G7376" s="3" t="str">
        <f ca="1">VLOOKUP(F7376,Occupation!$A$1:$B$915,2,0)</f>
        <v>Metal Casting Trades Worker</v>
      </c>
      <c r="H7376" s="3">
        <f t="shared" ca="1" si="1273"/>
        <v>8</v>
      </c>
      <c r="I7376" s="3">
        <f t="shared" ca="1" si="1274"/>
        <v>20616.47</v>
      </c>
      <c r="J7376" s="3">
        <f t="shared" ca="1" si="1275"/>
        <v>0.45405750442049569</v>
      </c>
      <c r="K7376" s="3">
        <f t="shared" ca="1" si="1276"/>
        <v>3</v>
      </c>
      <c r="L7376" s="3" t="str">
        <f ca="1">VLOOKUP(K7376,Freq_Investment!$A$1:$B$8,2,0)</f>
        <v>Fortnightly</v>
      </c>
      <c r="M7376" s="3" t="str">
        <f t="shared" ca="1" si="1277"/>
        <v>Manual</v>
      </c>
      <c r="N7376" s="3">
        <f t="shared" ca="1" si="1267"/>
        <v>2</v>
      </c>
      <c r="O7376" s="3">
        <f t="shared" ca="1" si="1267"/>
        <v>3</v>
      </c>
      <c r="P7376" s="3">
        <f t="shared" ca="1" si="1267"/>
        <v>5</v>
      </c>
    </row>
    <row r="7377" spans="1:16" x14ac:dyDescent="0.25">
      <c r="A7377" s="3">
        <f t="shared" ca="1" si="1268"/>
        <v>535638840</v>
      </c>
      <c r="B7377" s="3">
        <f t="shared" ca="1" si="1269"/>
        <v>7729</v>
      </c>
      <c r="C7377" s="1">
        <f t="shared" ca="1" si="1270"/>
        <v>30363</v>
      </c>
      <c r="D7377" s="7">
        <f t="shared" ca="1" si="1271"/>
        <v>8</v>
      </c>
      <c r="E7377" s="3" t="str">
        <f ca="1">VLOOKUP(D7377,State!$A$1:$B$9,2,0)</f>
        <v>ACT</v>
      </c>
      <c r="F7377" s="3">
        <f t="shared" ca="1" si="1272"/>
        <v>820</v>
      </c>
      <c r="G7377" s="3" t="str">
        <f ca="1">VLOOKUP(F7377,Occupation!$A$1:$B$915,2,0)</f>
        <v>Textile Dyeing and Finishing Machine Operator</v>
      </c>
      <c r="H7377" s="3">
        <f t="shared" ca="1" si="1273"/>
        <v>4</v>
      </c>
      <c r="I7377" s="3">
        <f t="shared" ca="1" si="1274"/>
        <v>88753.03</v>
      </c>
      <c r="J7377" s="3">
        <f t="shared" ca="1" si="1275"/>
        <v>6.5417209863897485E-2</v>
      </c>
      <c r="K7377" s="3">
        <f t="shared" ca="1" si="1276"/>
        <v>2</v>
      </c>
      <c r="L7377" s="3" t="str">
        <f ca="1">VLOOKUP(K7377,Freq_Investment!$A$1:$B$8,2,0)</f>
        <v>Weekly</v>
      </c>
      <c r="M7377" s="3" t="str">
        <f t="shared" ca="1" si="1277"/>
        <v>Auto</v>
      </c>
      <c r="N7377" s="3">
        <f t="shared" ca="1" si="1267"/>
        <v>2</v>
      </c>
      <c r="O7377" s="3">
        <f t="shared" ca="1" si="1267"/>
        <v>4</v>
      </c>
      <c r="P7377" s="3">
        <f t="shared" ca="1" si="1267"/>
        <v>2</v>
      </c>
    </row>
    <row r="7378" spans="1:16" x14ac:dyDescent="0.25">
      <c r="A7378" s="3">
        <f t="shared" ca="1" si="1268"/>
        <v>616753214</v>
      </c>
      <c r="B7378" s="3">
        <f t="shared" ca="1" si="1269"/>
        <v>4852</v>
      </c>
      <c r="C7378" s="1">
        <f t="shared" ca="1" si="1270"/>
        <v>42028</v>
      </c>
      <c r="D7378" s="7">
        <f t="shared" ca="1" si="1271"/>
        <v>6</v>
      </c>
      <c r="E7378" s="3" t="str">
        <f ca="1">VLOOKUP(D7378,State!$A$1:$B$9,2,0)</f>
        <v>TAS</v>
      </c>
      <c r="F7378" s="3">
        <f t="shared" ca="1" si="1272"/>
        <v>376</v>
      </c>
      <c r="G7378" s="3" t="str">
        <f ca="1">VLOOKUP(F7378,Occupation!$A$1:$B$915,2,0)</f>
        <v>Penetration Tester</v>
      </c>
      <c r="H7378" s="3">
        <f t="shared" ca="1" si="1273"/>
        <v>7</v>
      </c>
      <c r="I7378" s="3">
        <f t="shared" ca="1" si="1274"/>
        <v>75115.570000000007</v>
      </c>
      <c r="J7378" s="3">
        <f t="shared" ca="1" si="1275"/>
        <v>0.42860091304048969</v>
      </c>
      <c r="K7378" s="3">
        <f t="shared" ca="1" si="1276"/>
        <v>1</v>
      </c>
      <c r="L7378" s="3" t="str">
        <f ca="1">VLOOKUP(K7378,Freq_Investment!$A$1:$B$8,2,0)</f>
        <v>Daily</v>
      </c>
      <c r="M7378" s="3" t="str">
        <f t="shared" ca="1" si="1277"/>
        <v>Manual</v>
      </c>
      <c r="N7378" s="3">
        <f t="shared" ca="1" si="1267"/>
        <v>2</v>
      </c>
      <c r="O7378" s="3">
        <f t="shared" ca="1" si="1267"/>
        <v>3</v>
      </c>
      <c r="P7378" s="3">
        <f t="shared" ca="1" si="1267"/>
        <v>2</v>
      </c>
    </row>
    <row r="7379" spans="1:16" x14ac:dyDescent="0.25">
      <c r="A7379" s="3">
        <f t="shared" ca="1" si="1268"/>
        <v>368528254</v>
      </c>
      <c r="B7379" s="3">
        <f t="shared" ca="1" si="1269"/>
        <v>1288</v>
      </c>
      <c r="C7379" s="1">
        <f t="shared" ca="1" si="1270"/>
        <v>39210</v>
      </c>
      <c r="D7379" s="7">
        <f t="shared" ca="1" si="1271"/>
        <v>5</v>
      </c>
      <c r="E7379" s="3" t="str">
        <f ca="1">VLOOKUP(D7379,State!$A$1:$B$9,2,0)</f>
        <v>NT</v>
      </c>
      <c r="F7379" s="3">
        <f t="shared" ca="1" si="1272"/>
        <v>253</v>
      </c>
      <c r="G7379" s="3" t="str">
        <f ca="1">VLOOKUP(F7379,Occupation!$A$1:$B$915,2,0)</f>
        <v>Zoologist</v>
      </c>
      <c r="H7379" s="3">
        <f t="shared" ca="1" si="1273"/>
        <v>9</v>
      </c>
      <c r="I7379" s="3">
        <f t="shared" ca="1" si="1274"/>
        <v>97990.98</v>
      </c>
      <c r="J7379" s="3">
        <f t="shared" ca="1" si="1275"/>
        <v>8.8344992562732427E-2</v>
      </c>
      <c r="K7379" s="3">
        <f t="shared" ca="1" si="1276"/>
        <v>5</v>
      </c>
      <c r="L7379" s="3" t="str">
        <f ca="1">VLOOKUP(K7379,Freq_Investment!$A$1:$B$8,2,0)</f>
        <v>Quarterly</v>
      </c>
      <c r="M7379" s="3" t="str">
        <f t="shared" ca="1" si="1277"/>
        <v>Auto</v>
      </c>
      <c r="N7379" s="3">
        <f t="shared" ca="1" si="1267"/>
        <v>5</v>
      </c>
      <c r="O7379" s="3">
        <f t="shared" ca="1" si="1267"/>
        <v>3</v>
      </c>
      <c r="P7379" s="3">
        <f t="shared" ca="1" si="1267"/>
        <v>1</v>
      </c>
    </row>
    <row r="7380" spans="1:16" x14ac:dyDescent="0.25">
      <c r="A7380" s="3">
        <f t="shared" ca="1" si="1268"/>
        <v>515762585</v>
      </c>
      <c r="B7380" s="3">
        <f t="shared" ca="1" si="1269"/>
        <v>5543</v>
      </c>
      <c r="C7380" s="1">
        <f t="shared" ca="1" si="1270"/>
        <v>38643</v>
      </c>
      <c r="D7380" s="7">
        <f t="shared" ca="1" si="1271"/>
        <v>3</v>
      </c>
      <c r="E7380" s="3" t="str">
        <f ca="1">VLOOKUP(D7380,State!$A$1:$B$9,2,0)</f>
        <v>SA</v>
      </c>
      <c r="F7380" s="3">
        <f t="shared" ca="1" si="1272"/>
        <v>372</v>
      </c>
      <c r="G7380" s="3" t="str">
        <f ca="1">VLOOKUP(F7380,Occupation!$A$1:$B$915,2,0)</f>
        <v>Software Engineer</v>
      </c>
      <c r="H7380" s="3">
        <f t="shared" ca="1" si="1273"/>
        <v>5</v>
      </c>
      <c r="I7380" s="3">
        <f t="shared" ca="1" si="1274"/>
        <v>36113.339999999997</v>
      </c>
      <c r="J7380" s="3">
        <f t="shared" ca="1" si="1275"/>
        <v>0.2892081789113668</v>
      </c>
      <c r="K7380" s="3">
        <f t="shared" ca="1" si="1276"/>
        <v>2</v>
      </c>
      <c r="L7380" s="3" t="str">
        <f ca="1">VLOOKUP(K7380,Freq_Investment!$A$1:$B$8,2,0)</f>
        <v>Weekly</v>
      </c>
      <c r="M7380" s="3" t="str">
        <f t="shared" ca="1" si="1277"/>
        <v>Manual</v>
      </c>
      <c r="N7380" s="3">
        <f t="shared" ca="1" si="1267"/>
        <v>2</v>
      </c>
      <c r="O7380" s="3">
        <f t="shared" ca="1" si="1267"/>
        <v>2</v>
      </c>
      <c r="P7380" s="3">
        <f t="shared" ca="1" si="1267"/>
        <v>1</v>
      </c>
    </row>
    <row r="7381" spans="1:16" x14ac:dyDescent="0.25">
      <c r="A7381" s="3">
        <f t="shared" ca="1" si="1268"/>
        <v>745975687</v>
      </c>
      <c r="B7381" s="3">
        <f t="shared" ca="1" si="1269"/>
        <v>3187</v>
      </c>
      <c r="C7381" s="1">
        <f t="shared" ca="1" si="1270"/>
        <v>34082</v>
      </c>
      <c r="D7381" s="7">
        <f t="shared" ca="1" si="1271"/>
        <v>3</v>
      </c>
      <c r="E7381" s="3" t="str">
        <f ca="1">VLOOKUP(D7381,State!$A$1:$B$9,2,0)</f>
        <v>SA</v>
      </c>
      <c r="F7381" s="3">
        <f t="shared" ca="1" si="1272"/>
        <v>477</v>
      </c>
      <c r="G7381" s="3" t="str">
        <f ca="1">VLOOKUP(F7381,Occupation!$A$1:$B$915,2,0)</f>
        <v>Electroplater</v>
      </c>
      <c r="H7381" s="3">
        <f t="shared" ca="1" si="1273"/>
        <v>7</v>
      </c>
      <c r="I7381" s="3">
        <f t="shared" ca="1" si="1274"/>
        <v>82130.75</v>
      </c>
      <c r="J7381" s="3">
        <f t="shared" ca="1" si="1275"/>
        <v>0.21689800257127184</v>
      </c>
      <c r="K7381" s="3">
        <f t="shared" ca="1" si="1276"/>
        <v>4</v>
      </c>
      <c r="L7381" s="3" t="str">
        <f ca="1">VLOOKUP(K7381,Freq_Investment!$A$1:$B$8,2,0)</f>
        <v>Monthly</v>
      </c>
      <c r="M7381" s="3" t="str">
        <f t="shared" ca="1" si="1277"/>
        <v>Auto</v>
      </c>
      <c r="N7381" s="3">
        <f t="shared" ca="1" si="1267"/>
        <v>1</v>
      </c>
      <c r="O7381" s="3">
        <f t="shared" ca="1" si="1267"/>
        <v>1</v>
      </c>
      <c r="P7381" s="3">
        <f t="shared" ca="1" si="1267"/>
        <v>1</v>
      </c>
    </row>
    <row r="7382" spans="1:16" x14ac:dyDescent="0.25">
      <c r="A7382" s="3">
        <f t="shared" ca="1" si="1268"/>
        <v>691519348</v>
      </c>
      <c r="B7382" s="3">
        <f t="shared" ca="1" si="1269"/>
        <v>3636</v>
      </c>
      <c r="C7382" s="1">
        <f t="shared" ca="1" si="1270"/>
        <v>30637</v>
      </c>
      <c r="D7382" s="7">
        <f t="shared" ca="1" si="1271"/>
        <v>2</v>
      </c>
      <c r="E7382" s="3" t="str">
        <f ca="1">VLOOKUP(D7382,State!$A$1:$B$9,2,0)</f>
        <v>QLD</v>
      </c>
      <c r="F7382" s="3">
        <f t="shared" ca="1" si="1272"/>
        <v>131</v>
      </c>
      <c r="G7382" s="3" t="str">
        <f ca="1">VLOOKUP(F7382,Occupation!$A$1:$B$915,2,0)</f>
        <v>Accountant (General)</v>
      </c>
      <c r="H7382" s="3">
        <f t="shared" ca="1" si="1273"/>
        <v>10</v>
      </c>
      <c r="I7382" s="3">
        <f t="shared" ca="1" si="1274"/>
        <v>16198.27</v>
      </c>
      <c r="J7382" s="3">
        <f t="shared" ca="1" si="1275"/>
        <v>0.44087097908455664</v>
      </c>
      <c r="K7382" s="3">
        <f t="shared" ca="1" si="1276"/>
        <v>5</v>
      </c>
      <c r="L7382" s="3" t="str">
        <f ca="1">VLOOKUP(K7382,Freq_Investment!$A$1:$B$8,2,0)</f>
        <v>Quarterly</v>
      </c>
      <c r="M7382" s="3" t="str">
        <f t="shared" ca="1" si="1277"/>
        <v>Auto</v>
      </c>
      <c r="N7382" s="3">
        <f t="shared" ca="1" si="1267"/>
        <v>4</v>
      </c>
      <c r="O7382" s="3">
        <f t="shared" ca="1" si="1267"/>
        <v>5</v>
      </c>
      <c r="P7382" s="3">
        <f t="shared" ca="1" si="1267"/>
        <v>3</v>
      </c>
    </row>
    <row r="7383" spans="1:16" x14ac:dyDescent="0.25">
      <c r="A7383" s="3">
        <f t="shared" ca="1" si="1268"/>
        <v>428491638</v>
      </c>
      <c r="B7383" s="3">
        <f t="shared" ca="1" si="1269"/>
        <v>4680</v>
      </c>
      <c r="C7383" s="1">
        <f t="shared" ca="1" si="1270"/>
        <v>32859</v>
      </c>
      <c r="D7383" s="7">
        <f t="shared" ca="1" si="1271"/>
        <v>2</v>
      </c>
      <c r="E7383" s="3" t="str">
        <f ca="1">VLOOKUP(D7383,State!$A$1:$B$9,2,0)</f>
        <v>QLD</v>
      </c>
      <c r="F7383" s="3">
        <f t="shared" ca="1" si="1272"/>
        <v>642</v>
      </c>
      <c r="G7383" s="3" t="str">
        <f ca="1">VLOOKUP(F7383,Occupation!$A$1:$B$915,2,0)</f>
        <v>Out of School Hours Care Worker</v>
      </c>
      <c r="H7383" s="3">
        <f t="shared" ca="1" si="1273"/>
        <v>4</v>
      </c>
      <c r="I7383" s="3">
        <f t="shared" ca="1" si="1274"/>
        <v>48335.62</v>
      </c>
      <c r="J7383" s="3">
        <f t="shared" ca="1" si="1275"/>
        <v>0.25920415634484884</v>
      </c>
      <c r="K7383" s="3">
        <f t="shared" ca="1" si="1276"/>
        <v>2</v>
      </c>
      <c r="L7383" s="3" t="str">
        <f ca="1">VLOOKUP(K7383,Freq_Investment!$A$1:$B$8,2,0)</f>
        <v>Weekly</v>
      </c>
      <c r="M7383" s="3" t="str">
        <f t="shared" ca="1" si="1277"/>
        <v>Manual</v>
      </c>
      <c r="N7383" s="3">
        <f t="shared" ca="1" si="1267"/>
        <v>1</v>
      </c>
      <c r="O7383" s="3">
        <f t="shared" ca="1" si="1267"/>
        <v>4</v>
      </c>
      <c r="P7383" s="3">
        <f t="shared" ca="1" si="1267"/>
        <v>3</v>
      </c>
    </row>
    <row r="7384" spans="1:16" x14ac:dyDescent="0.25">
      <c r="A7384" s="3">
        <f t="shared" ca="1" si="1268"/>
        <v>883292867</v>
      </c>
      <c r="B7384" s="3">
        <f t="shared" ca="1" si="1269"/>
        <v>6155</v>
      </c>
      <c r="C7384" s="1">
        <f t="shared" ca="1" si="1270"/>
        <v>41201</v>
      </c>
      <c r="D7384" s="7">
        <f t="shared" ca="1" si="1271"/>
        <v>8</v>
      </c>
      <c r="E7384" s="3" t="str">
        <f ca="1">VLOOKUP(D7384,State!$A$1:$B$9,2,0)</f>
        <v>ACT</v>
      </c>
      <c r="F7384" s="3">
        <f t="shared" ca="1" si="1272"/>
        <v>740</v>
      </c>
      <c r="G7384" s="3" t="str">
        <f ca="1">VLOOKUP(F7384,Occupation!$A$1:$B$915,2,0)</f>
        <v>Money Market Clerk</v>
      </c>
      <c r="H7384" s="3">
        <f t="shared" ca="1" si="1273"/>
        <v>3</v>
      </c>
      <c r="I7384" s="3">
        <f t="shared" ca="1" si="1274"/>
        <v>70426.539999999994</v>
      </c>
      <c r="J7384" s="3">
        <f t="shared" ca="1" si="1275"/>
        <v>0.49180709226678104</v>
      </c>
      <c r="K7384" s="3">
        <f t="shared" ca="1" si="1276"/>
        <v>7</v>
      </c>
      <c r="L7384" s="3" t="str">
        <f ca="1">VLOOKUP(K7384,Freq_Investment!$A$1:$B$8,2,0)</f>
        <v>Yearly</v>
      </c>
      <c r="M7384" s="3" t="str">
        <f t="shared" ca="1" si="1277"/>
        <v>Manual</v>
      </c>
      <c r="N7384" s="3">
        <f t="shared" ca="1" si="1267"/>
        <v>2</v>
      </c>
      <c r="O7384" s="3">
        <f t="shared" ca="1" si="1267"/>
        <v>1</v>
      </c>
      <c r="P7384" s="3">
        <f t="shared" ca="1" si="1267"/>
        <v>3</v>
      </c>
    </row>
    <row r="7385" spans="1:16" x14ac:dyDescent="0.25">
      <c r="A7385" s="3">
        <f t="shared" ca="1" si="1268"/>
        <v>751623998</v>
      </c>
      <c r="B7385" s="3">
        <f t="shared" ca="1" si="1269"/>
        <v>6133</v>
      </c>
      <c r="C7385" s="1">
        <f t="shared" ca="1" si="1270"/>
        <v>38209</v>
      </c>
      <c r="D7385" s="7">
        <f t="shared" ca="1" si="1271"/>
        <v>1</v>
      </c>
      <c r="E7385" s="3" t="str">
        <f ca="1">VLOOKUP(D7385,State!$A$1:$B$9,2,0)</f>
        <v>NSW</v>
      </c>
      <c r="F7385" s="3">
        <f t="shared" ca="1" si="1272"/>
        <v>620</v>
      </c>
      <c r="G7385" s="3" t="str">
        <f ca="1">VLOOKUP(F7385,Occupation!$A$1:$B$915,2,0)</f>
        <v>Fire Protection Equipment Technician</v>
      </c>
      <c r="H7385" s="3">
        <f t="shared" ca="1" si="1273"/>
        <v>3</v>
      </c>
      <c r="I7385" s="3">
        <f t="shared" ca="1" si="1274"/>
        <v>21554.9</v>
      </c>
      <c r="J7385" s="3">
        <f t="shared" ca="1" si="1275"/>
        <v>0.27808883350357022</v>
      </c>
      <c r="K7385" s="3">
        <f t="shared" ca="1" si="1276"/>
        <v>7</v>
      </c>
      <c r="L7385" s="3" t="str">
        <f ca="1">VLOOKUP(K7385,Freq_Investment!$A$1:$B$8,2,0)</f>
        <v>Yearly</v>
      </c>
      <c r="M7385" s="3" t="str">
        <f t="shared" ca="1" si="1277"/>
        <v>Auto</v>
      </c>
      <c r="N7385" s="3">
        <f t="shared" ca="1" si="1267"/>
        <v>3</v>
      </c>
      <c r="O7385" s="3">
        <f t="shared" ca="1" si="1267"/>
        <v>2</v>
      </c>
      <c r="P7385" s="3">
        <f t="shared" ca="1" si="1267"/>
        <v>5</v>
      </c>
    </row>
    <row r="7386" spans="1:16" x14ac:dyDescent="0.25">
      <c r="A7386" s="3">
        <f t="shared" ca="1" si="1268"/>
        <v>591796008</v>
      </c>
      <c r="B7386" s="3">
        <f t="shared" ca="1" si="1269"/>
        <v>5260</v>
      </c>
      <c r="C7386" s="1">
        <f t="shared" ca="1" si="1270"/>
        <v>28440</v>
      </c>
      <c r="D7386" s="7">
        <f t="shared" ca="1" si="1271"/>
        <v>3</v>
      </c>
      <c r="E7386" s="3" t="str">
        <f ca="1">VLOOKUP(D7386,State!$A$1:$B$9,2,0)</f>
        <v>SA</v>
      </c>
      <c r="F7386" s="3">
        <f t="shared" ca="1" si="1272"/>
        <v>706</v>
      </c>
      <c r="G7386" s="3" t="str">
        <f ca="1">VLOOKUP(F7386,Occupation!$A$1:$B$915,2,0)</f>
        <v>Sports Umpire</v>
      </c>
      <c r="H7386" s="3">
        <f t="shared" ca="1" si="1273"/>
        <v>7</v>
      </c>
      <c r="I7386" s="3">
        <f t="shared" ca="1" si="1274"/>
        <v>50984.42</v>
      </c>
      <c r="J7386" s="3">
        <f t="shared" ca="1" si="1275"/>
        <v>0.17206377488600511</v>
      </c>
      <c r="K7386" s="3">
        <f t="shared" ca="1" si="1276"/>
        <v>6</v>
      </c>
      <c r="L7386" s="3" t="str">
        <f ca="1">VLOOKUP(K7386,Freq_Investment!$A$1:$B$8,2,0)</f>
        <v>Half-yearly</v>
      </c>
      <c r="M7386" s="3" t="str">
        <f t="shared" ca="1" si="1277"/>
        <v>Manual</v>
      </c>
      <c r="N7386" s="3">
        <f t="shared" ca="1" si="1267"/>
        <v>5</v>
      </c>
      <c r="O7386" s="3">
        <f t="shared" ca="1" si="1267"/>
        <v>1</v>
      </c>
      <c r="P7386" s="3">
        <f t="shared" ca="1" si="1267"/>
        <v>4</v>
      </c>
    </row>
    <row r="7387" spans="1:16" x14ac:dyDescent="0.25">
      <c r="A7387" s="3">
        <f t="shared" ca="1" si="1268"/>
        <v>713594874</v>
      </c>
      <c r="B7387" s="3">
        <f t="shared" ca="1" si="1269"/>
        <v>1378</v>
      </c>
      <c r="C7387" s="1">
        <f t="shared" ca="1" si="1270"/>
        <v>31731</v>
      </c>
      <c r="D7387" s="7">
        <f t="shared" ca="1" si="1271"/>
        <v>4</v>
      </c>
      <c r="E7387" s="3" t="str">
        <f ca="1">VLOOKUP(D7387,State!$A$1:$B$9,2,0)</f>
        <v>WA</v>
      </c>
      <c r="F7387" s="3">
        <f t="shared" ca="1" si="1272"/>
        <v>179</v>
      </c>
      <c r="G7387" s="3" t="str">
        <f ca="1">VLOOKUP(F7387,Occupation!$A$1:$B$915,2,0)</f>
        <v>ICT Sales Representative</v>
      </c>
      <c r="H7387" s="3">
        <f t="shared" ca="1" si="1273"/>
        <v>1</v>
      </c>
      <c r="I7387" s="3">
        <f t="shared" ca="1" si="1274"/>
        <v>86416.8</v>
      </c>
      <c r="J7387" s="3">
        <f t="shared" ca="1" si="1275"/>
        <v>5.1567081426429295E-2</v>
      </c>
      <c r="K7387" s="3">
        <f t="shared" ca="1" si="1276"/>
        <v>2</v>
      </c>
      <c r="L7387" s="3" t="str">
        <f ca="1">VLOOKUP(K7387,Freq_Investment!$A$1:$B$8,2,0)</f>
        <v>Weekly</v>
      </c>
      <c r="M7387" s="3" t="str">
        <f t="shared" ca="1" si="1277"/>
        <v>Manual</v>
      </c>
      <c r="N7387" s="3">
        <f t="shared" ca="1" si="1267"/>
        <v>5</v>
      </c>
      <c r="O7387" s="3">
        <f t="shared" ca="1" si="1267"/>
        <v>5</v>
      </c>
      <c r="P7387" s="3">
        <f t="shared" ca="1" si="1267"/>
        <v>2</v>
      </c>
    </row>
    <row r="7388" spans="1:16" x14ac:dyDescent="0.25">
      <c r="A7388" s="3">
        <f t="shared" ca="1" si="1268"/>
        <v>342136795</v>
      </c>
      <c r="B7388" s="3">
        <f t="shared" ca="1" si="1269"/>
        <v>8096</v>
      </c>
      <c r="C7388" s="1">
        <f t="shared" ca="1" si="1270"/>
        <v>40820</v>
      </c>
      <c r="D7388" s="7">
        <f t="shared" ca="1" si="1271"/>
        <v>1</v>
      </c>
      <c r="E7388" s="3" t="str">
        <f ca="1">VLOOKUP(D7388,State!$A$1:$B$9,2,0)</f>
        <v>NSW</v>
      </c>
      <c r="F7388" s="3">
        <f t="shared" ca="1" si="1272"/>
        <v>361</v>
      </c>
      <c r="G7388" s="3" t="str">
        <f ca="1">VLOOKUP(F7388,Occupation!$A$1:$B$915,2,0)</f>
        <v>Registered Nurse (Perioperative)</v>
      </c>
      <c r="H7388" s="3">
        <f t="shared" ca="1" si="1273"/>
        <v>5</v>
      </c>
      <c r="I7388" s="3">
        <f t="shared" ca="1" si="1274"/>
        <v>48011.49</v>
      </c>
      <c r="J7388" s="3">
        <f t="shared" ca="1" si="1275"/>
        <v>0.10073531861249474</v>
      </c>
      <c r="K7388" s="3">
        <f t="shared" ca="1" si="1276"/>
        <v>1</v>
      </c>
      <c r="L7388" s="3" t="str">
        <f ca="1">VLOOKUP(K7388,Freq_Investment!$A$1:$B$8,2,0)</f>
        <v>Daily</v>
      </c>
      <c r="M7388" s="3" t="str">
        <f t="shared" ca="1" si="1277"/>
        <v>Auto</v>
      </c>
      <c r="N7388" s="3">
        <f t="shared" ca="1" si="1267"/>
        <v>3</v>
      </c>
      <c r="O7388" s="3">
        <f t="shared" ca="1" si="1267"/>
        <v>3</v>
      </c>
      <c r="P7388" s="3">
        <f t="shared" ca="1" si="1267"/>
        <v>4</v>
      </c>
    </row>
    <row r="7389" spans="1:16" x14ac:dyDescent="0.25">
      <c r="A7389" s="3">
        <f t="shared" ca="1" si="1268"/>
        <v>779862705</v>
      </c>
      <c r="B7389" s="3">
        <f t="shared" ca="1" si="1269"/>
        <v>4046</v>
      </c>
      <c r="C7389" s="1">
        <f t="shared" ca="1" si="1270"/>
        <v>26132</v>
      </c>
      <c r="D7389" s="7">
        <f t="shared" ca="1" si="1271"/>
        <v>3</v>
      </c>
      <c r="E7389" s="3" t="str">
        <f ca="1">VLOOKUP(D7389,State!$A$1:$B$9,2,0)</f>
        <v>SA</v>
      </c>
      <c r="F7389" s="3">
        <f t="shared" ca="1" si="1272"/>
        <v>599</v>
      </c>
      <c r="G7389" s="3" t="str">
        <f ca="1">VLOOKUP(F7389,Occupation!$A$1:$B$915,2,0)</f>
        <v>Chemical Plant Operator</v>
      </c>
      <c r="H7389" s="3">
        <f t="shared" ca="1" si="1273"/>
        <v>4</v>
      </c>
      <c r="I7389" s="3">
        <f t="shared" ca="1" si="1274"/>
        <v>11727.12</v>
      </c>
      <c r="J7389" s="3">
        <f t="shared" ca="1" si="1275"/>
        <v>7.2154324667295211E-2</v>
      </c>
      <c r="K7389" s="3">
        <f t="shared" ca="1" si="1276"/>
        <v>3</v>
      </c>
      <c r="L7389" s="3" t="str">
        <f ca="1">VLOOKUP(K7389,Freq_Investment!$A$1:$B$8,2,0)</f>
        <v>Fortnightly</v>
      </c>
      <c r="M7389" s="3" t="str">
        <f t="shared" ca="1" si="1277"/>
        <v>Manual</v>
      </c>
      <c r="N7389" s="3">
        <f t="shared" ca="1" si="1267"/>
        <v>3</v>
      </c>
      <c r="O7389" s="3">
        <f t="shared" ca="1" si="1267"/>
        <v>3</v>
      </c>
      <c r="P7389" s="3">
        <f t="shared" ca="1" si="1267"/>
        <v>3</v>
      </c>
    </row>
    <row r="7390" spans="1:16" x14ac:dyDescent="0.25">
      <c r="A7390" s="3">
        <f t="shared" ca="1" si="1268"/>
        <v>281460956</v>
      </c>
      <c r="B7390" s="3">
        <f t="shared" ca="1" si="1269"/>
        <v>455</v>
      </c>
      <c r="C7390" s="1">
        <f t="shared" ca="1" si="1270"/>
        <v>35390</v>
      </c>
      <c r="D7390" s="7">
        <f t="shared" ca="1" si="1271"/>
        <v>4</v>
      </c>
      <c r="E7390" s="3" t="str">
        <f ca="1">VLOOKUP(D7390,State!$A$1:$B$9,2,0)</f>
        <v>WA</v>
      </c>
      <c r="F7390" s="3">
        <f t="shared" ca="1" si="1272"/>
        <v>626</v>
      </c>
      <c r="G7390" s="3" t="str">
        <f ca="1">VLOOKUP(F7390,Occupation!$A$1:$B$915,2,0)</f>
        <v>Dental Technician</v>
      </c>
      <c r="H7390" s="3">
        <f t="shared" ca="1" si="1273"/>
        <v>7</v>
      </c>
      <c r="I7390" s="3">
        <f t="shared" ca="1" si="1274"/>
        <v>45928.88</v>
      </c>
      <c r="J7390" s="3">
        <f t="shared" ca="1" si="1275"/>
        <v>9.1928474892259082E-2</v>
      </c>
      <c r="K7390" s="3">
        <f t="shared" ca="1" si="1276"/>
        <v>1</v>
      </c>
      <c r="L7390" s="3" t="str">
        <f ca="1">VLOOKUP(K7390,Freq_Investment!$A$1:$B$8,2,0)</f>
        <v>Daily</v>
      </c>
      <c r="M7390" s="3" t="str">
        <f t="shared" ca="1" si="1277"/>
        <v>Manual</v>
      </c>
      <c r="N7390" s="3">
        <f t="shared" ca="1" si="1267"/>
        <v>2</v>
      </c>
      <c r="O7390" s="3">
        <f t="shared" ca="1" si="1267"/>
        <v>2</v>
      </c>
      <c r="P7390" s="3">
        <f t="shared" ca="1" si="1267"/>
        <v>4</v>
      </c>
    </row>
    <row r="7391" spans="1:16" x14ac:dyDescent="0.25">
      <c r="A7391" s="3">
        <f t="shared" ca="1" si="1268"/>
        <v>228143602</v>
      </c>
      <c r="B7391" s="3">
        <f t="shared" ca="1" si="1269"/>
        <v>2948</v>
      </c>
      <c r="C7391" s="1">
        <f t="shared" ca="1" si="1270"/>
        <v>40527</v>
      </c>
      <c r="D7391" s="7">
        <f t="shared" ca="1" si="1271"/>
        <v>7</v>
      </c>
      <c r="E7391" s="3" t="str">
        <f ca="1">VLOOKUP(D7391,State!$A$1:$B$9,2,0)</f>
        <v>VIC</v>
      </c>
      <c r="F7391" s="3">
        <f t="shared" ca="1" si="1272"/>
        <v>445</v>
      </c>
      <c r="G7391" s="3" t="str">
        <f ca="1">VLOOKUP(F7391,Occupation!$A$1:$B$915,2,0)</f>
        <v>Construction Estimator</v>
      </c>
      <c r="H7391" s="3">
        <f t="shared" ca="1" si="1273"/>
        <v>6</v>
      </c>
      <c r="I7391" s="3">
        <f t="shared" ca="1" si="1274"/>
        <v>58130.05</v>
      </c>
      <c r="J7391" s="3">
        <f t="shared" ca="1" si="1275"/>
        <v>0.44669660558171487</v>
      </c>
      <c r="K7391" s="3">
        <f t="shared" ca="1" si="1276"/>
        <v>1</v>
      </c>
      <c r="L7391" s="3" t="str">
        <f ca="1">VLOOKUP(K7391,Freq_Investment!$A$1:$B$8,2,0)</f>
        <v>Daily</v>
      </c>
      <c r="M7391" s="3" t="str">
        <f t="shared" ca="1" si="1277"/>
        <v>Auto</v>
      </c>
      <c r="N7391" s="3">
        <f t="shared" ca="1" si="1267"/>
        <v>1</v>
      </c>
      <c r="O7391" s="3">
        <f t="shared" ca="1" si="1267"/>
        <v>5</v>
      </c>
      <c r="P7391" s="3">
        <f t="shared" ca="1" si="1267"/>
        <v>5</v>
      </c>
    </row>
    <row r="7392" spans="1:16" x14ac:dyDescent="0.25">
      <c r="A7392" s="3">
        <f t="shared" ca="1" si="1268"/>
        <v>112744641</v>
      </c>
      <c r="B7392" s="3">
        <f t="shared" ca="1" si="1269"/>
        <v>1581</v>
      </c>
      <c r="C7392" s="1">
        <f t="shared" ca="1" si="1270"/>
        <v>29215</v>
      </c>
      <c r="D7392" s="7">
        <f t="shared" ca="1" si="1271"/>
        <v>3</v>
      </c>
      <c r="E7392" s="3" t="str">
        <f ca="1">VLOOKUP(D7392,State!$A$1:$B$9,2,0)</f>
        <v>SA</v>
      </c>
      <c r="F7392" s="3">
        <f t="shared" ca="1" si="1272"/>
        <v>767</v>
      </c>
      <c r="G7392" s="3" t="str">
        <f ca="1">VLOOKUP(F7392,Occupation!$A$1:$B$915,2,0)</f>
        <v>Inspectors and Regulatory Officers nec</v>
      </c>
      <c r="H7392" s="3">
        <f t="shared" ca="1" si="1273"/>
        <v>2</v>
      </c>
      <c r="I7392" s="3">
        <f t="shared" ca="1" si="1274"/>
        <v>19029.23</v>
      </c>
      <c r="J7392" s="3">
        <f t="shared" ca="1" si="1275"/>
        <v>0.27906484511931373</v>
      </c>
      <c r="K7392" s="3">
        <f t="shared" ca="1" si="1276"/>
        <v>6</v>
      </c>
      <c r="L7392" s="3" t="str">
        <f ca="1">VLOOKUP(K7392,Freq_Investment!$A$1:$B$8,2,0)</f>
        <v>Half-yearly</v>
      </c>
      <c r="M7392" s="3" t="str">
        <f t="shared" ca="1" si="1277"/>
        <v>Auto</v>
      </c>
      <c r="N7392" s="3">
        <f t="shared" ca="1" si="1267"/>
        <v>2</v>
      </c>
      <c r="O7392" s="3">
        <f t="shared" ca="1" si="1267"/>
        <v>4</v>
      </c>
      <c r="P7392" s="3">
        <f t="shared" ca="1" si="1267"/>
        <v>3</v>
      </c>
    </row>
    <row r="7393" spans="1:16" x14ac:dyDescent="0.25">
      <c r="A7393" s="3">
        <f t="shared" ca="1" si="1268"/>
        <v>982607592</v>
      </c>
      <c r="B7393" s="3">
        <f t="shared" ca="1" si="1269"/>
        <v>8299</v>
      </c>
      <c r="C7393" s="1">
        <f t="shared" ca="1" si="1270"/>
        <v>44308</v>
      </c>
      <c r="D7393" s="7">
        <f t="shared" ca="1" si="1271"/>
        <v>2</v>
      </c>
      <c r="E7393" s="3" t="str">
        <f ca="1">VLOOKUP(D7393,State!$A$1:$B$9,2,0)</f>
        <v>QLD</v>
      </c>
      <c r="F7393" s="3">
        <f t="shared" ca="1" si="1272"/>
        <v>433</v>
      </c>
      <c r="G7393" s="3" t="str">
        <f ca="1">VLOOKUP(F7393,Occupation!$A$1:$B$915,2,0)</f>
        <v>Biosecurity Officer</v>
      </c>
      <c r="H7393" s="3">
        <f t="shared" ca="1" si="1273"/>
        <v>2</v>
      </c>
      <c r="I7393" s="3">
        <f t="shared" ca="1" si="1274"/>
        <v>24581.71</v>
      </c>
      <c r="J7393" s="3">
        <f t="shared" ca="1" si="1275"/>
        <v>0.22327620011916494</v>
      </c>
      <c r="K7393" s="3">
        <f t="shared" ca="1" si="1276"/>
        <v>6</v>
      </c>
      <c r="L7393" s="3" t="str">
        <f ca="1">VLOOKUP(K7393,Freq_Investment!$A$1:$B$8,2,0)</f>
        <v>Half-yearly</v>
      </c>
      <c r="M7393" s="3" t="str">
        <f t="shared" ca="1" si="1277"/>
        <v>Manual</v>
      </c>
      <c r="N7393" s="3">
        <f t="shared" ca="1" si="1267"/>
        <v>5</v>
      </c>
      <c r="O7393" s="3">
        <f t="shared" ca="1" si="1267"/>
        <v>3</v>
      </c>
      <c r="P7393" s="3">
        <f t="shared" ca="1" si="1267"/>
        <v>3</v>
      </c>
    </row>
    <row r="7394" spans="1:16" x14ac:dyDescent="0.25">
      <c r="A7394" s="3">
        <f t="shared" ca="1" si="1268"/>
        <v>936509336</v>
      </c>
      <c r="B7394" s="3">
        <f t="shared" ca="1" si="1269"/>
        <v>9909</v>
      </c>
      <c r="C7394" s="1">
        <f t="shared" ca="1" si="1270"/>
        <v>30708</v>
      </c>
      <c r="D7394" s="7">
        <f t="shared" ca="1" si="1271"/>
        <v>7</v>
      </c>
      <c r="E7394" s="3" t="str">
        <f ca="1">VLOOKUP(D7394,State!$A$1:$B$9,2,0)</f>
        <v>VIC</v>
      </c>
      <c r="F7394" s="3">
        <f t="shared" ca="1" si="1272"/>
        <v>267</v>
      </c>
      <c r="G7394" s="3" t="str">
        <f ca="1">VLOOKUP(F7394,Occupation!$A$1:$B$915,2,0)</f>
        <v>Secondary School Teacher</v>
      </c>
      <c r="H7394" s="3">
        <f t="shared" ca="1" si="1273"/>
        <v>1</v>
      </c>
      <c r="I7394" s="3">
        <f t="shared" ca="1" si="1274"/>
        <v>34325.03</v>
      </c>
      <c r="J7394" s="3">
        <f t="shared" ca="1" si="1275"/>
        <v>0.24116047198347812</v>
      </c>
      <c r="K7394" s="3">
        <f t="shared" ca="1" si="1276"/>
        <v>7</v>
      </c>
      <c r="L7394" s="3" t="str">
        <f ca="1">VLOOKUP(K7394,Freq_Investment!$A$1:$B$8,2,0)</f>
        <v>Yearly</v>
      </c>
      <c r="M7394" s="3" t="str">
        <f t="shared" ca="1" si="1277"/>
        <v>Manual</v>
      </c>
      <c r="N7394" s="3">
        <f t="shared" ca="1" si="1267"/>
        <v>5</v>
      </c>
      <c r="O7394" s="3">
        <f t="shared" ca="1" si="1267"/>
        <v>5</v>
      </c>
      <c r="P7394" s="3">
        <f t="shared" ca="1" si="1267"/>
        <v>2</v>
      </c>
    </row>
    <row r="7395" spans="1:16" x14ac:dyDescent="0.25">
      <c r="A7395" s="3">
        <f t="shared" ca="1" si="1268"/>
        <v>963862877</v>
      </c>
      <c r="B7395" s="3">
        <f t="shared" ca="1" si="1269"/>
        <v>3635</v>
      </c>
      <c r="C7395" s="1">
        <f t="shared" ca="1" si="1270"/>
        <v>37694</v>
      </c>
      <c r="D7395" s="7">
        <f t="shared" ca="1" si="1271"/>
        <v>1</v>
      </c>
      <c r="E7395" s="3" t="str">
        <f ca="1">VLOOKUP(D7395,State!$A$1:$B$9,2,0)</f>
        <v>NSW</v>
      </c>
      <c r="F7395" s="3">
        <f t="shared" ca="1" si="1272"/>
        <v>393</v>
      </c>
      <c r="G7395" s="3" t="str">
        <f ca="1">VLOOKUP(F7395,Occupation!$A$1:$B$915,2,0)</f>
        <v>Telecommunications Network Engineer</v>
      </c>
      <c r="H7395" s="3">
        <f t="shared" ca="1" si="1273"/>
        <v>4</v>
      </c>
      <c r="I7395" s="3">
        <f t="shared" ca="1" si="1274"/>
        <v>23502.37</v>
      </c>
      <c r="J7395" s="3">
        <f t="shared" ca="1" si="1275"/>
        <v>0.24464776999688337</v>
      </c>
      <c r="K7395" s="3">
        <f t="shared" ca="1" si="1276"/>
        <v>7</v>
      </c>
      <c r="L7395" s="3" t="str">
        <f ca="1">VLOOKUP(K7395,Freq_Investment!$A$1:$B$8,2,0)</f>
        <v>Yearly</v>
      </c>
      <c r="M7395" s="3" t="str">
        <f t="shared" ca="1" si="1277"/>
        <v>Auto</v>
      </c>
      <c r="N7395" s="3">
        <f t="shared" ca="1" si="1267"/>
        <v>3</v>
      </c>
      <c r="O7395" s="3">
        <f t="shared" ca="1" si="1267"/>
        <v>3</v>
      </c>
      <c r="P7395" s="3">
        <f t="shared" ca="1" si="1267"/>
        <v>1</v>
      </c>
    </row>
    <row r="7396" spans="1:16" x14ac:dyDescent="0.25">
      <c r="A7396" s="3">
        <f t="shared" ca="1" si="1268"/>
        <v>417251207</v>
      </c>
      <c r="B7396" s="3">
        <f t="shared" ca="1" si="1269"/>
        <v>5382</v>
      </c>
      <c r="C7396" s="1">
        <f t="shared" ca="1" si="1270"/>
        <v>30379</v>
      </c>
      <c r="D7396" s="7">
        <f t="shared" ca="1" si="1271"/>
        <v>6</v>
      </c>
      <c r="E7396" s="3" t="str">
        <f ca="1">VLOOKUP(D7396,State!$A$1:$B$9,2,0)</f>
        <v>TAS</v>
      </c>
      <c r="F7396" s="3">
        <f t="shared" ca="1" si="1272"/>
        <v>772</v>
      </c>
      <c r="G7396" s="3" t="str">
        <f ca="1">VLOOKUP(F7396,Occupation!$A$1:$B$915,2,0)</f>
        <v>Production Assistant (Film, Television, Radio or Stage)</v>
      </c>
      <c r="H7396" s="3">
        <f t="shared" ca="1" si="1273"/>
        <v>2</v>
      </c>
      <c r="I7396" s="3">
        <f t="shared" ca="1" si="1274"/>
        <v>29048.32</v>
      </c>
      <c r="J7396" s="3">
        <f t="shared" ca="1" si="1275"/>
        <v>0.15845144188034865</v>
      </c>
      <c r="K7396" s="3">
        <f t="shared" ca="1" si="1276"/>
        <v>4</v>
      </c>
      <c r="L7396" s="3" t="str">
        <f ca="1">VLOOKUP(K7396,Freq_Investment!$A$1:$B$8,2,0)</f>
        <v>Monthly</v>
      </c>
      <c r="M7396" s="3" t="str">
        <f t="shared" ca="1" si="1277"/>
        <v>Manual</v>
      </c>
      <c r="N7396" s="3">
        <f t="shared" ca="1" si="1267"/>
        <v>5</v>
      </c>
      <c r="O7396" s="3">
        <f t="shared" ca="1" si="1267"/>
        <v>3</v>
      </c>
      <c r="P7396" s="3">
        <f t="shared" ca="1" si="1267"/>
        <v>5</v>
      </c>
    </row>
    <row r="7397" spans="1:16" x14ac:dyDescent="0.25">
      <c r="A7397" s="3">
        <f t="shared" ca="1" si="1268"/>
        <v>25375369</v>
      </c>
      <c r="B7397" s="3">
        <f t="shared" ca="1" si="1269"/>
        <v>2994</v>
      </c>
      <c r="C7397" s="1">
        <f t="shared" ca="1" si="1270"/>
        <v>26537</v>
      </c>
      <c r="D7397" s="7">
        <f t="shared" ca="1" si="1271"/>
        <v>7</v>
      </c>
      <c r="E7397" s="3" t="str">
        <f ca="1">VLOOKUP(D7397,State!$A$1:$B$9,2,0)</f>
        <v>VIC</v>
      </c>
      <c r="F7397" s="3">
        <f t="shared" ca="1" si="1272"/>
        <v>128</v>
      </c>
      <c r="G7397" s="3" t="str">
        <f ca="1">VLOOKUP(F7397,Occupation!$A$1:$B$915,2,0)</f>
        <v>Technical Writer</v>
      </c>
      <c r="H7397" s="3">
        <f t="shared" ca="1" si="1273"/>
        <v>1</v>
      </c>
      <c r="I7397" s="3">
        <f t="shared" ca="1" si="1274"/>
        <v>13556.06</v>
      </c>
      <c r="J7397" s="3">
        <f t="shared" ca="1" si="1275"/>
        <v>0.40985129792530778</v>
      </c>
      <c r="K7397" s="3">
        <f t="shared" ca="1" si="1276"/>
        <v>2</v>
      </c>
      <c r="L7397" s="3" t="str">
        <f ca="1">VLOOKUP(K7397,Freq_Investment!$A$1:$B$8,2,0)</f>
        <v>Weekly</v>
      </c>
      <c r="M7397" s="3" t="str">
        <f t="shared" ca="1" si="1277"/>
        <v>Manual</v>
      </c>
      <c r="N7397" s="3">
        <f t="shared" ca="1" si="1267"/>
        <v>5</v>
      </c>
      <c r="O7397" s="3">
        <f t="shared" ca="1" si="1267"/>
        <v>3</v>
      </c>
      <c r="P7397" s="3">
        <f t="shared" ca="1" si="1267"/>
        <v>1</v>
      </c>
    </row>
    <row r="7398" spans="1:16" x14ac:dyDescent="0.25">
      <c r="A7398" s="3">
        <f t="shared" ca="1" si="1268"/>
        <v>302947638</v>
      </c>
      <c r="B7398" s="3">
        <f t="shared" ca="1" si="1269"/>
        <v>3960</v>
      </c>
      <c r="C7398" s="1">
        <f t="shared" ca="1" si="1270"/>
        <v>27756</v>
      </c>
      <c r="D7398" s="7">
        <f t="shared" ca="1" si="1271"/>
        <v>3</v>
      </c>
      <c r="E7398" s="3" t="str">
        <f ca="1">VLOOKUP(D7398,State!$A$1:$B$9,2,0)</f>
        <v>SA</v>
      </c>
      <c r="F7398" s="3">
        <f t="shared" ca="1" si="1272"/>
        <v>43</v>
      </c>
      <c r="G7398" s="3" t="str">
        <f ca="1">VLOOKUP(F7398,Occupation!$A$1:$B$915,2,0)</f>
        <v>Production Manager (Forestry)</v>
      </c>
      <c r="H7398" s="3">
        <f t="shared" ca="1" si="1273"/>
        <v>5</v>
      </c>
      <c r="I7398" s="3">
        <f t="shared" ca="1" si="1274"/>
        <v>75554.69</v>
      </c>
      <c r="J7398" s="3">
        <f t="shared" ca="1" si="1275"/>
        <v>4.3974867171547194E-2</v>
      </c>
      <c r="K7398" s="3">
        <f t="shared" ca="1" si="1276"/>
        <v>1</v>
      </c>
      <c r="L7398" s="3" t="str">
        <f ca="1">VLOOKUP(K7398,Freq_Investment!$A$1:$B$8,2,0)</f>
        <v>Daily</v>
      </c>
      <c r="M7398" s="3" t="str">
        <f t="shared" ca="1" si="1277"/>
        <v>Auto</v>
      </c>
      <c r="N7398" s="3">
        <f t="shared" ca="1" si="1267"/>
        <v>3</v>
      </c>
      <c r="O7398" s="3">
        <f t="shared" ca="1" si="1267"/>
        <v>1</v>
      </c>
      <c r="P7398" s="3">
        <f t="shared" ca="1" si="1267"/>
        <v>2</v>
      </c>
    </row>
    <row r="7399" spans="1:16" x14ac:dyDescent="0.25">
      <c r="A7399" s="3">
        <f t="shared" ca="1" si="1268"/>
        <v>63290903</v>
      </c>
      <c r="B7399" s="3">
        <f t="shared" ca="1" si="1269"/>
        <v>1125</v>
      </c>
      <c r="C7399" s="1">
        <f t="shared" ca="1" si="1270"/>
        <v>43991</v>
      </c>
      <c r="D7399" s="7">
        <f t="shared" ca="1" si="1271"/>
        <v>4</v>
      </c>
      <c r="E7399" s="3" t="str">
        <f ca="1">VLOOKUP(D7399,State!$A$1:$B$9,2,0)</f>
        <v>WA</v>
      </c>
      <c r="F7399" s="3">
        <f t="shared" ca="1" si="1272"/>
        <v>911</v>
      </c>
      <c r="G7399" s="3" t="str">
        <f ca="1">VLOOKUP(F7399,Occupation!$A$1:$B$915,2,0)</f>
        <v>Radiator Repairer</v>
      </c>
      <c r="H7399" s="3">
        <f t="shared" ca="1" si="1273"/>
        <v>8</v>
      </c>
      <c r="I7399" s="3">
        <f t="shared" ca="1" si="1274"/>
        <v>45319.97</v>
      </c>
      <c r="J7399" s="3">
        <f t="shared" ca="1" si="1275"/>
        <v>0.10475615482685807</v>
      </c>
      <c r="K7399" s="3">
        <f t="shared" ca="1" si="1276"/>
        <v>3</v>
      </c>
      <c r="L7399" s="3" t="str">
        <f ca="1">VLOOKUP(K7399,Freq_Investment!$A$1:$B$8,2,0)</f>
        <v>Fortnightly</v>
      </c>
      <c r="M7399" s="3" t="str">
        <f t="shared" ca="1" si="1277"/>
        <v>Manual</v>
      </c>
      <c r="N7399" s="3">
        <f t="shared" ca="1" si="1267"/>
        <v>1</v>
      </c>
      <c r="O7399" s="3">
        <f t="shared" ca="1" si="1267"/>
        <v>4</v>
      </c>
      <c r="P7399" s="3">
        <f t="shared" ca="1" si="1267"/>
        <v>1</v>
      </c>
    </row>
    <row r="7400" spans="1:16" x14ac:dyDescent="0.25">
      <c r="A7400" s="3">
        <f t="shared" ca="1" si="1268"/>
        <v>13222442</v>
      </c>
      <c r="B7400" s="3">
        <f t="shared" ca="1" si="1269"/>
        <v>4609</v>
      </c>
      <c r="C7400" s="1">
        <f t="shared" ca="1" si="1270"/>
        <v>36940</v>
      </c>
      <c r="D7400" s="7">
        <f t="shared" ca="1" si="1271"/>
        <v>1</v>
      </c>
      <c r="E7400" s="3" t="str">
        <f ca="1">VLOOKUP(D7400,State!$A$1:$B$9,2,0)</f>
        <v>NSW</v>
      </c>
      <c r="F7400" s="3">
        <f t="shared" ca="1" si="1272"/>
        <v>829</v>
      </c>
      <c r="G7400" s="3" t="str">
        <f ca="1">VLOOKUP(F7400,Occupation!$A$1:$B$915,2,0)</f>
        <v>Crane, Hoist or Lift Operator</v>
      </c>
      <c r="H7400" s="3">
        <f t="shared" ca="1" si="1273"/>
        <v>3</v>
      </c>
      <c r="I7400" s="3">
        <f t="shared" ca="1" si="1274"/>
        <v>44853.440000000002</v>
      </c>
      <c r="J7400" s="3">
        <f t="shared" ca="1" si="1275"/>
        <v>0.1757874841578424</v>
      </c>
      <c r="K7400" s="3">
        <f t="shared" ca="1" si="1276"/>
        <v>5</v>
      </c>
      <c r="L7400" s="3" t="str">
        <f ca="1">VLOOKUP(K7400,Freq_Investment!$A$1:$B$8,2,0)</f>
        <v>Quarterly</v>
      </c>
      <c r="M7400" s="3" t="str">
        <f t="shared" ca="1" si="1277"/>
        <v>Auto</v>
      </c>
      <c r="N7400" s="3">
        <f t="shared" ca="1" si="1267"/>
        <v>3</v>
      </c>
      <c r="O7400" s="3">
        <f t="shared" ca="1" si="1267"/>
        <v>5</v>
      </c>
      <c r="P7400" s="3">
        <f t="shared" ca="1" si="1267"/>
        <v>2</v>
      </c>
    </row>
    <row r="7401" spans="1:16" x14ac:dyDescent="0.25">
      <c r="A7401" s="3">
        <f t="shared" ca="1" si="1268"/>
        <v>298974421</v>
      </c>
      <c r="B7401" s="3">
        <f t="shared" ca="1" si="1269"/>
        <v>9017</v>
      </c>
      <c r="C7401" s="1">
        <f t="shared" ca="1" si="1270"/>
        <v>34821</v>
      </c>
      <c r="D7401" s="7">
        <f t="shared" ca="1" si="1271"/>
        <v>6</v>
      </c>
      <c r="E7401" s="3" t="str">
        <f ca="1">VLOOKUP(D7401,State!$A$1:$B$9,2,0)</f>
        <v>TAS</v>
      </c>
      <c r="F7401" s="3">
        <f t="shared" ca="1" si="1272"/>
        <v>336</v>
      </c>
      <c r="G7401" s="3" t="str">
        <f ca="1">VLOOKUP(F7401,Occupation!$A$1:$B$915,2,0)</f>
        <v>Plastic and Reconstructive Surgeon</v>
      </c>
      <c r="H7401" s="3">
        <f t="shared" ca="1" si="1273"/>
        <v>3</v>
      </c>
      <c r="I7401" s="3">
        <f t="shared" ca="1" si="1274"/>
        <v>16444.3</v>
      </c>
      <c r="J7401" s="3">
        <f t="shared" ca="1" si="1275"/>
        <v>0.47251939490707751</v>
      </c>
      <c r="K7401" s="3">
        <f t="shared" ca="1" si="1276"/>
        <v>5</v>
      </c>
      <c r="L7401" s="3" t="str">
        <f ca="1">VLOOKUP(K7401,Freq_Investment!$A$1:$B$8,2,0)</f>
        <v>Quarterly</v>
      </c>
      <c r="M7401" s="3" t="str">
        <f t="shared" ca="1" si="1277"/>
        <v>Manual</v>
      </c>
      <c r="N7401" s="3">
        <f t="shared" ca="1" si="1267"/>
        <v>1</v>
      </c>
      <c r="O7401" s="3">
        <f t="shared" ca="1" si="1267"/>
        <v>1</v>
      </c>
      <c r="P7401" s="3">
        <f t="shared" ca="1" si="1267"/>
        <v>4</v>
      </c>
    </row>
    <row r="7402" spans="1:16" x14ac:dyDescent="0.25">
      <c r="A7402" s="3">
        <f t="shared" ca="1" si="1268"/>
        <v>60257644</v>
      </c>
      <c r="B7402" s="3">
        <f t="shared" ca="1" si="1269"/>
        <v>2752</v>
      </c>
      <c r="C7402" s="1">
        <f t="shared" ca="1" si="1270"/>
        <v>26661</v>
      </c>
      <c r="D7402" s="7">
        <f t="shared" ca="1" si="1271"/>
        <v>2</v>
      </c>
      <c r="E7402" s="3" t="str">
        <f ca="1">VLOOKUP(D7402,State!$A$1:$B$9,2,0)</f>
        <v>QLD</v>
      </c>
      <c r="F7402" s="3">
        <f t="shared" ca="1" si="1272"/>
        <v>75</v>
      </c>
      <c r="G7402" s="3" t="str">
        <f ca="1">VLOOKUP(F7402,Occupation!$A$1:$B$915,2,0)</f>
        <v>Antique Dealer</v>
      </c>
      <c r="H7402" s="3">
        <f t="shared" ca="1" si="1273"/>
        <v>7</v>
      </c>
      <c r="I7402" s="3">
        <f t="shared" ca="1" si="1274"/>
        <v>74785.42</v>
      </c>
      <c r="J7402" s="3">
        <f t="shared" ca="1" si="1275"/>
        <v>0.24235278848581193</v>
      </c>
      <c r="K7402" s="3">
        <f t="shared" ca="1" si="1276"/>
        <v>6</v>
      </c>
      <c r="L7402" s="3" t="str">
        <f ca="1">VLOOKUP(K7402,Freq_Investment!$A$1:$B$8,2,0)</f>
        <v>Half-yearly</v>
      </c>
      <c r="M7402" s="3" t="str">
        <f t="shared" ca="1" si="1277"/>
        <v>Manual</v>
      </c>
      <c r="N7402" s="3">
        <f t="shared" ca="1" si="1267"/>
        <v>2</v>
      </c>
      <c r="O7402" s="3">
        <f t="shared" ca="1" si="1267"/>
        <v>3</v>
      </c>
      <c r="P7402" s="3">
        <f t="shared" ca="1" si="1267"/>
        <v>2</v>
      </c>
    </row>
    <row r="7403" spans="1:16" x14ac:dyDescent="0.25">
      <c r="A7403" s="3">
        <f t="shared" ca="1" si="1268"/>
        <v>817933691</v>
      </c>
      <c r="B7403" s="3">
        <f t="shared" ca="1" si="1269"/>
        <v>8317</v>
      </c>
      <c r="C7403" s="1">
        <f t="shared" ca="1" si="1270"/>
        <v>38312</v>
      </c>
      <c r="D7403" s="7">
        <f t="shared" ca="1" si="1271"/>
        <v>5</v>
      </c>
      <c r="E7403" s="3" t="str">
        <f ca="1">VLOOKUP(D7403,State!$A$1:$B$9,2,0)</f>
        <v>NT</v>
      </c>
      <c r="F7403" s="3">
        <f t="shared" ca="1" si="1272"/>
        <v>318</v>
      </c>
      <c r="G7403" s="3" t="str">
        <f ca="1">VLOOKUP(F7403,Occupation!$A$1:$B$915,2,0)</f>
        <v>Clinical Haematologist</v>
      </c>
      <c r="H7403" s="3">
        <f t="shared" ca="1" si="1273"/>
        <v>2</v>
      </c>
      <c r="I7403" s="3">
        <f t="shared" ca="1" si="1274"/>
        <v>7003.5</v>
      </c>
      <c r="J7403" s="3">
        <f t="shared" ca="1" si="1275"/>
        <v>0.1158562165759548</v>
      </c>
      <c r="K7403" s="3">
        <f t="shared" ca="1" si="1276"/>
        <v>2</v>
      </c>
      <c r="L7403" s="3" t="str">
        <f ca="1">VLOOKUP(K7403,Freq_Investment!$A$1:$B$8,2,0)</f>
        <v>Weekly</v>
      </c>
      <c r="M7403" s="3" t="str">
        <f t="shared" ca="1" si="1277"/>
        <v>Auto</v>
      </c>
      <c r="N7403" s="3">
        <f t="shared" ca="1" si="1267"/>
        <v>3</v>
      </c>
      <c r="O7403" s="3">
        <f t="shared" ca="1" si="1267"/>
        <v>1</v>
      </c>
      <c r="P7403" s="3">
        <f t="shared" ca="1" si="1267"/>
        <v>1</v>
      </c>
    </row>
    <row r="7404" spans="1:16" x14ac:dyDescent="0.25">
      <c r="A7404" s="3">
        <f t="shared" ca="1" si="1268"/>
        <v>702593989</v>
      </c>
      <c r="B7404" s="3">
        <f t="shared" ca="1" si="1269"/>
        <v>2836</v>
      </c>
      <c r="C7404" s="1">
        <f t="shared" ca="1" si="1270"/>
        <v>41780</v>
      </c>
      <c r="D7404" s="7">
        <f t="shared" ca="1" si="1271"/>
        <v>1</v>
      </c>
      <c r="E7404" s="3" t="str">
        <f ca="1">VLOOKUP(D7404,State!$A$1:$B$9,2,0)</f>
        <v>NSW</v>
      </c>
      <c r="F7404" s="3">
        <f t="shared" ca="1" si="1272"/>
        <v>835</v>
      </c>
      <c r="G7404" s="3" t="str">
        <f ca="1">VLOOKUP(F7404,Occupation!$A$1:$B$915,2,0)</f>
        <v>Bulk Materials Handling Plant Operator</v>
      </c>
      <c r="H7404" s="3">
        <f t="shared" ca="1" si="1273"/>
        <v>8</v>
      </c>
      <c r="I7404" s="3">
        <f t="shared" ca="1" si="1274"/>
        <v>61539.51</v>
      </c>
      <c r="J7404" s="3">
        <f t="shared" ca="1" si="1275"/>
        <v>0.24632930271602027</v>
      </c>
      <c r="K7404" s="3">
        <f t="shared" ca="1" si="1276"/>
        <v>4</v>
      </c>
      <c r="L7404" s="3" t="str">
        <f ca="1">VLOOKUP(K7404,Freq_Investment!$A$1:$B$8,2,0)</f>
        <v>Monthly</v>
      </c>
      <c r="M7404" s="3" t="str">
        <f t="shared" ca="1" si="1277"/>
        <v>Manual</v>
      </c>
      <c r="N7404" s="3">
        <f t="shared" ca="1" si="1267"/>
        <v>4</v>
      </c>
      <c r="O7404" s="3">
        <f t="shared" ca="1" si="1267"/>
        <v>1</v>
      </c>
      <c r="P7404" s="3">
        <f t="shared" ca="1" si="1267"/>
        <v>1</v>
      </c>
    </row>
    <row r="7405" spans="1:16" x14ac:dyDescent="0.25">
      <c r="A7405" s="3">
        <f t="shared" ca="1" si="1268"/>
        <v>372041952</v>
      </c>
      <c r="B7405" s="3">
        <f t="shared" ca="1" si="1269"/>
        <v>6799</v>
      </c>
      <c r="C7405" s="1">
        <f t="shared" ca="1" si="1270"/>
        <v>40677</v>
      </c>
      <c r="D7405" s="7">
        <f t="shared" ca="1" si="1271"/>
        <v>8</v>
      </c>
      <c r="E7405" s="3" t="str">
        <f ca="1">VLOOKUP(D7405,State!$A$1:$B$9,2,0)</f>
        <v>ACT</v>
      </c>
      <c r="F7405" s="3">
        <f t="shared" ca="1" si="1272"/>
        <v>628</v>
      </c>
      <c r="G7405" s="3" t="str">
        <f ca="1">VLOOKUP(F7405,Occupation!$A$1:$B$915,2,0)</f>
        <v>Diversional Therapist</v>
      </c>
      <c r="H7405" s="3">
        <f t="shared" ca="1" si="1273"/>
        <v>6</v>
      </c>
      <c r="I7405" s="3">
        <f t="shared" ca="1" si="1274"/>
        <v>70943.509999999995</v>
      </c>
      <c r="J7405" s="3">
        <f t="shared" ca="1" si="1275"/>
        <v>1.7753056655270938E-2</v>
      </c>
      <c r="K7405" s="3">
        <f t="shared" ca="1" si="1276"/>
        <v>3</v>
      </c>
      <c r="L7405" s="3" t="str">
        <f ca="1">VLOOKUP(K7405,Freq_Investment!$A$1:$B$8,2,0)</f>
        <v>Fortnightly</v>
      </c>
      <c r="M7405" s="3" t="str">
        <f t="shared" ca="1" si="1277"/>
        <v>Manual</v>
      </c>
      <c r="N7405" s="3">
        <f t="shared" ca="1" si="1267"/>
        <v>3</v>
      </c>
      <c r="O7405" s="3">
        <f t="shared" ca="1" si="1267"/>
        <v>3</v>
      </c>
      <c r="P7405" s="3">
        <f t="shared" ca="1" si="1267"/>
        <v>3</v>
      </c>
    </row>
    <row r="7406" spans="1:16" x14ac:dyDescent="0.25">
      <c r="A7406" s="3">
        <f t="shared" ca="1" si="1268"/>
        <v>624610612</v>
      </c>
      <c r="B7406" s="3">
        <f t="shared" ca="1" si="1269"/>
        <v>8067</v>
      </c>
      <c r="C7406" s="1">
        <f t="shared" ca="1" si="1270"/>
        <v>30461</v>
      </c>
      <c r="D7406" s="7">
        <f t="shared" ca="1" si="1271"/>
        <v>2</v>
      </c>
      <c r="E7406" s="3" t="str">
        <f ca="1">VLOOKUP(D7406,State!$A$1:$B$9,2,0)</f>
        <v>QLD</v>
      </c>
      <c r="F7406" s="3">
        <f t="shared" ca="1" si="1272"/>
        <v>514</v>
      </c>
      <c r="G7406" s="3" t="str">
        <f ca="1">VLOOKUP(F7406,Occupation!$A$1:$B$915,2,0)</f>
        <v>Fibrous Plasterer</v>
      </c>
      <c r="H7406" s="3">
        <f t="shared" ca="1" si="1273"/>
        <v>3</v>
      </c>
      <c r="I7406" s="3">
        <f t="shared" ca="1" si="1274"/>
        <v>22199.17</v>
      </c>
      <c r="J7406" s="3">
        <f t="shared" ca="1" si="1275"/>
        <v>0.32006086799104916</v>
      </c>
      <c r="K7406" s="3">
        <f t="shared" ca="1" si="1276"/>
        <v>1</v>
      </c>
      <c r="L7406" s="3" t="str">
        <f ca="1">VLOOKUP(K7406,Freq_Investment!$A$1:$B$8,2,0)</f>
        <v>Daily</v>
      </c>
      <c r="M7406" s="3" t="str">
        <f t="shared" ca="1" si="1277"/>
        <v>Auto</v>
      </c>
      <c r="N7406" s="3">
        <f t="shared" ref="N7406:P7469" ca="1" si="1278">RANDBETWEEN(1,5)</f>
        <v>4</v>
      </c>
      <c r="O7406" s="3">
        <f t="shared" ca="1" si="1278"/>
        <v>1</v>
      </c>
      <c r="P7406" s="3">
        <f t="shared" ca="1" si="1278"/>
        <v>3</v>
      </c>
    </row>
    <row r="7407" spans="1:16" x14ac:dyDescent="0.25">
      <c r="A7407" s="3">
        <f t="shared" ca="1" si="1268"/>
        <v>973838591</v>
      </c>
      <c r="B7407" s="3">
        <f t="shared" ca="1" si="1269"/>
        <v>3183</v>
      </c>
      <c r="C7407" s="1">
        <f t="shared" ca="1" si="1270"/>
        <v>31784</v>
      </c>
      <c r="D7407" s="7">
        <f t="shared" ca="1" si="1271"/>
        <v>5</v>
      </c>
      <c r="E7407" s="3" t="str">
        <f ca="1">VLOOKUP(D7407,State!$A$1:$B$9,2,0)</f>
        <v>NT</v>
      </c>
      <c r="F7407" s="3">
        <f t="shared" ca="1" si="1272"/>
        <v>193</v>
      </c>
      <c r="G7407" s="3" t="str">
        <f ca="1">VLOOKUP(F7407,Occupation!$A$1:$B$915,2,0)</f>
        <v>Marine Surveyor</v>
      </c>
      <c r="H7407" s="3">
        <f t="shared" ca="1" si="1273"/>
        <v>2</v>
      </c>
      <c r="I7407" s="3">
        <f t="shared" ca="1" si="1274"/>
        <v>45762.14</v>
      </c>
      <c r="J7407" s="3">
        <f t="shared" ca="1" si="1275"/>
        <v>0.39261398597230618</v>
      </c>
      <c r="K7407" s="3">
        <f t="shared" ca="1" si="1276"/>
        <v>7</v>
      </c>
      <c r="L7407" s="3" t="str">
        <f ca="1">VLOOKUP(K7407,Freq_Investment!$A$1:$B$8,2,0)</f>
        <v>Yearly</v>
      </c>
      <c r="M7407" s="3" t="str">
        <f t="shared" ca="1" si="1277"/>
        <v>Manual</v>
      </c>
      <c r="N7407" s="3">
        <f t="shared" ca="1" si="1278"/>
        <v>4</v>
      </c>
      <c r="O7407" s="3">
        <f t="shared" ca="1" si="1278"/>
        <v>1</v>
      </c>
      <c r="P7407" s="3">
        <f t="shared" ca="1" si="1278"/>
        <v>2</v>
      </c>
    </row>
    <row r="7408" spans="1:16" x14ac:dyDescent="0.25">
      <c r="A7408" s="3">
        <f t="shared" ca="1" si="1268"/>
        <v>984985623</v>
      </c>
      <c r="B7408" s="3">
        <f t="shared" ca="1" si="1269"/>
        <v>5980</v>
      </c>
      <c r="C7408" s="1">
        <f t="shared" ca="1" si="1270"/>
        <v>34080</v>
      </c>
      <c r="D7408" s="7">
        <f t="shared" ca="1" si="1271"/>
        <v>5</v>
      </c>
      <c r="E7408" s="3" t="str">
        <f ca="1">VLOOKUP(D7408,State!$A$1:$B$9,2,0)</f>
        <v>NT</v>
      </c>
      <c r="F7408" s="3">
        <f t="shared" ca="1" si="1272"/>
        <v>855</v>
      </c>
      <c r="G7408" s="3" t="str">
        <f ca="1">VLOOKUP(F7408,Occupation!$A$1:$B$915,2,0)</f>
        <v>Linemarker</v>
      </c>
      <c r="H7408" s="3">
        <f t="shared" ca="1" si="1273"/>
        <v>1</v>
      </c>
      <c r="I7408" s="3">
        <f t="shared" ca="1" si="1274"/>
        <v>21403.64</v>
      </c>
      <c r="J7408" s="3">
        <f t="shared" ca="1" si="1275"/>
        <v>0.18307808371124507</v>
      </c>
      <c r="K7408" s="3">
        <f t="shared" ca="1" si="1276"/>
        <v>4</v>
      </c>
      <c r="L7408" s="3" t="str">
        <f ca="1">VLOOKUP(K7408,Freq_Investment!$A$1:$B$8,2,0)</f>
        <v>Monthly</v>
      </c>
      <c r="M7408" s="3" t="str">
        <f t="shared" ca="1" si="1277"/>
        <v>Auto</v>
      </c>
      <c r="N7408" s="3">
        <f t="shared" ca="1" si="1278"/>
        <v>2</v>
      </c>
      <c r="O7408" s="3">
        <f t="shared" ca="1" si="1278"/>
        <v>3</v>
      </c>
      <c r="P7408" s="3">
        <f t="shared" ca="1" si="1278"/>
        <v>1</v>
      </c>
    </row>
    <row r="7409" spans="1:16" x14ac:dyDescent="0.25">
      <c r="A7409" s="3">
        <f t="shared" ca="1" si="1268"/>
        <v>924053369</v>
      </c>
      <c r="B7409" s="3">
        <f t="shared" ca="1" si="1269"/>
        <v>8684</v>
      </c>
      <c r="C7409" s="1">
        <f t="shared" ca="1" si="1270"/>
        <v>42840</v>
      </c>
      <c r="D7409" s="7">
        <f t="shared" ca="1" si="1271"/>
        <v>5</v>
      </c>
      <c r="E7409" s="3" t="str">
        <f ca="1">VLOOKUP(D7409,State!$A$1:$B$9,2,0)</f>
        <v>NT</v>
      </c>
      <c r="F7409" s="3">
        <f t="shared" ca="1" si="1272"/>
        <v>653</v>
      </c>
      <c r="G7409" s="3" t="str">
        <f ca="1">VLOOKUP(F7409,Occupation!$A$1:$B$915,2,0)</f>
        <v>Child or Youth Residential Care Assistant</v>
      </c>
      <c r="H7409" s="3">
        <f t="shared" ca="1" si="1273"/>
        <v>8</v>
      </c>
      <c r="I7409" s="3">
        <f t="shared" ca="1" si="1274"/>
        <v>21291.07</v>
      </c>
      <c r="J7409" s="3">
        <f t="shared" ca="1" si="1275"/>
        <v>6.003497917147077E-2</v>
      </c>
      <c r="K7409" s="3">
        <f t="shared" ca="1" si="1276"/>
        <v>2</v>
      </c>
      <c r="L7409" s="3" t="str">
        <f ca="1">VLOOKUP(K7409,Freq_Investment!$A$1:$B$8,2,0)</f>
        <v>Weekly</v>
      </c>
      <c r="M7409" s="3" t="str">
        <f t="shared" ca="1" si="1277"/>
        <v>Auto</v>
      </c>
      <c r="N7409" s="3">
        <f t="shared" ca="1" si="1278"/>
        <v>5</v>
      </c>
      <c r="O7409" s="3">
        <f t="shared" ca="1" si="1278"/>
        <v>2</v>
      </c>
      <c r="P7409" s="3">
        <f t="shared" ca="1" si="1278"/>
        <v>3</v>
      </c>
    </row>
    <row r="7410" spans="1:16" x14ac:dyDescent="0.25">
      <c r="A7410" s="3">
        <f t="shared" ca="1" si="1268"/>
        <v>107218856</v>
      </c>
      <c r="B7410" s="3">
        <f t="shared" ca="1" si="1269"/>
        <v>1138</v>
      </c>
      <c r="C7410" s="1">
        <f t="shared" ca="1" si="1270"/>
        <v>33588</v>
      </c>
      <c r="D7410" s="7">
        <f t="shared" ca="1" si="1271"/>
        <v>6</v>
      </c>
      <c r="E7410" s="3" t="str">
        <f ca="1">VLOOKUP(D7410,State!$A$1:$B$9,2,0)</f>
        <v>TAS</v>
      </c>
      <c r="F7410" s="3">
        <f t="shared" ca="1" si="1272"/>
        <v>866</v>
      </c>
      <c r="G7410" s="3" t="str">
        <f ca="1">VLOOKUP(F7410,Occupation!$A$1:$B$915,2,0)</f>
        <v>Passenger Coach Driver</v>
      </c>
      <c r="H7410" s="3">
        <f t="shared" ca="1" si="1273"/>
        <v>8</v>
      </c>
      <c r="I7410" s="3">
        <f t="shared" ca="1" si="1274"/>
        <v>13185.22</v>
      </c>
      <c r="J7410" s="3">
        <f t="shared" ca="1" si="1275"/>
        <v>0.35104693665075398</v>
      </c>
      <c r="K7410" s="3">
        <f t="shared" ca="1" si="1276"/>
        <v>2</v>
      </c>
      <c r="L7410" s="3" t="str">
        <f ca="1">VLOOKUP(K7410,Freq_Investment!$A$1:$B$8,2,0)</f>
        <v>Weekly</v>
      </c>
      <c r="M7410" s="3" t="str">
        <f t="shared" ca="1" si="1277"/>
        <v>Manual</v>
      </c>
      <c r="N7410" s="3">
        <f t="shared" ca="1" si="1278"/>
        <v>2</v>
      </c>
      <c r="O7410" s="3">
        <f t="shared" ca="1" si="1278"/>
        <v>4</v>
      </c>
      <c r="P7410" s="3">
        <f t="shared" ca="1" si="1278"/>
        <v>2</v>
      </c>
    </row>
    <row r="7411" spans="1:16" x14ac:dyDescent="0.25">
      <c r="A7411" s="3">
        <f t="shared" ca="1" si="1268"/>
        <v>650593525</v>
      </c>
      <c r="B7411" s="3">
        <f t="shared" ca="1" si="1269"/>
        <v>1915</v>
      </c>
      <c r="C7411" s="1">
        <f t="shared" ca="1" si="1270"/>
        <v>25980</v>
      </c>
      <c r="D7411" s="7">
        <f t="shared" ca="1" si="1271"/>
        <v>6</v>
      </c>
      <c r="E7411" s="3" t="str">
        <f ca="1">VLOOKUP(D7411,State!$A$1:$B$9,2,0)</f>
        <v>TAS</v>
      </c>
      <c r="F7411" s="3">
        <f t="shared" ca="1" si="1272"/>
        <v>275</v>
      </c>
      <c r="G7411" s="3" t="str">
        <f ca="1">VLOOKUP(F7411,Occupation!$A$1:$B$915,2,0)</f>
        <v>Education Adviser</v>
      </c>
      <c r="H7411" s="3">
        <f t="shared" ca="1" si="1273"/>
        <v>8</v>
      </c>
      <c r="I7411" s="3">
        <f t="shared" ca="1" si="1274"/>
        <v>87365.09</v>
      </c>
      <c r="J7411" s="3">
        <f t="shared" ca="1" si="1275"/>
        <v>0.42160537111509716</v>
      </c>
      <c r="K7411" s="3">
        <f t="shared" ca="1" si="1276"/>
        <v>6</v>
      </c>
      <c r="L7411" s="3" t="str">
        <f ca="1">VLOOKUP(K7411,Freq_Investment!$A$1:$B$8,2,0)</f>
        <v>Half-yearly</v>
      </c>
      <c r="M7411" s="3" t="str">
        <f t="shared" ca="1" si="1277"/>
        <v>Auto</v>
      </c>
      <c r="N7411" s="3">
        <f t="shared" ca="1" si="1278"/>
        <v>3</v>
      </c>
      <c r="O7411" s="3">
        <f t="shared" ca="1" si="1278"/>
        <v>4</v>
      </c>
      <c r="P7411" s="3">
        <f t="shared" ca="1" si="1278"/>
        <v>2</v>
      </c>
    </row>
    <row r="7412" spans="1:16" x14ac:dyDescent="0.25">
      <c r="A7412" s="3">
        <f t="shared" ca="1" si="1268"/>
        <v>573972811</v>
      </c>
      <c r="B7412" s="3">
        <f t="shared" ca="1" si="1269"/>
        <v>3404</v>
      </c>
      <c r="C7412" s="1">
        <f t="shared" ca="1" si="1270"/>
        <v>43684</v>
      </c>
      <c r="D7412" s="7">
        <f t="shared" ca="1" si="1271"/>
        <v>4</v>
      </c>
      <c r="E7412" s="3" t="str">
        <f ca="1">VLOOKUP(D7412,State!$A$1:$B$9,2,0)</f>
        <v>WA</v>
      </c>
      <c r="F7412" s="3">
        <f t="shared" ca="1" si="1272"/>
        <v>230</v>
      </c>
      <c r="G7412" s="3" t="str">
        <f ca="1">VLOOKUP(F7412,Occupation!$A$1:$B$915,2,0)</f>
        <v>Agricultural Consultant</v>
      </c>
      <c r="H7412" s="3">
        <f t="shared" ca="1" si="1273"/>
        <v>3</v>
      </c>
      <c r="I7412" s="3">
        <f t="shared" ca="1" si="1274"/>
        <v>53027.64</v>
      </c>
      <c r="J7412" s="3">
        <f t="shared" ca="1" si="1275"/>
        <v>0.24879661256346242</v>
      </c>
      <c r="K7412" s="3">
        <f t="shared" ca="1" si="1276"/>
        <v>1</v>
      </c>
      <c r="L7412" s="3" t="str">
        <f ca="1">VLOOKUP(K7412,Freq_Investment!$A$1:$B$8,2,0)</f>
        <v>Daily</v>
      </c>
      <c r="M7412" s="3" t="str">
        <f t="shared" ca="1" si="1277"/>
        <v>Manual</v>
      </c>
      <c r="N7412" s="3">
        <f t="shared" ca="1" si="1278"/>
        <v>4</v>
      </c>
      <c r="O7412" s="3">
        <f t="shared" ca="1" si="1278"/>
        <v>5</v>
      </c>
      <c r="P7412" s="3">
        <f t="shared" ca="1" si="1278"/>
        <v>1</v>
      </c>
    </row>
    <row r="7413" spans="1:16" x14ac:dyDescent="0.25">
      <c r="A7413" s="3">
        <f t="shared" ca="1" si="1268"/>
        <v>201078534</v>
      </c>
      <c r="B7413" s="3">
        <f t="shared" ca="1" si="1269"/>
        <v>2442</v>
      </c>
      <c r="C7413" s="1">
        <f t="shared" ca="1" si="1270"/>
        <v>40232</v>
      </c>
      <c r="D7413" s="7">
        <f t="shared" ca="1" si="1271"/>
        <v>4</v>
      </c>
      <c r="E7413" s="3" t="str">
        <f ca="1">VLOOKUP(D7413,State!$A$1:$B$9,2,0)</f>
        <v>WA</v>
      </c>
      <c r="F7413" s="3">
        <f t="shared" ca="1" si="1272"/>
        <v>50</v>
      </c>
      <c r="G7413" s="3" t="str">
        <f ca="1">VLOOKUP(F7413,Occupation!$A$1:$B$915,2,0)</f>
        <v>Nursing Clinical Director</v>
      </c>
      <c r="H7413" s="3">
        <f t="shared" ca="1" si="1273"/>
        <v>7</v>
      </c>
      <c r="I7413" s="3">
        <f t="shared" ca="1" si="1274"/>
        <v>19023.89</v>
      </c>
      <c r="J7413" s="3">
        <f t="shared" ca="1" si="1275"/>
        <v>0.14144298115501153</v>
      </c>
      <c r="K7413" s="3">
        <f t="shared" ca="1" si="1276"/>
        <v>7</v>
      </c>
      <c r="L7413" s="3" t="str">
        <f ca="1">VLOOKUP(K7413,Freq_Investment!$A$1:$B$8,2,0)</f>
        <v>Yearly</v>
      </c>
      <c r="M7413" s="3" t="str">
        <f t="shared" ca="1" si="1277"/>
        <v>Manual</v>
      </c>
      <c r="N7413" s="3">
        <f t="shared" ca="1" si="1278"/>
        <v>5</v>
      </c>
      <c r="O7413" s="3">
        <f t="shared" ca="1" si="1278"/>
        <v>4</v>
      </c>
      <c r="P7413" s="3">
        <f t="shared" ca="1" si="1278"/>
        <v>2</v>
      </c>
    </row>
    <row r="7414" spans="1:16" x14ac:dyDescent="0.25">
      <c r="A7414" s="3">
        <f t="shared" ca="1" si="1268"/>
        <v>852021389</v>
      </c>
      <c r="B7414" s="3">
        <f t="shared" ca="1" si="1269"/>
        <v>1294</v>
      </c>
      <c r="C7414" s="1">
        <f t="shared" ca="1" si="1270"/>
        <v>29323</v>
      </c>
      <c r="D7414" s="7">
        <f t="shared" ca="1" si="1271"/>
        <v>8</v>
      </c>
      <c r="E7414" s="3" t="str">
        <f ca="1">VLOOKUP(D7414,State!$A$1:$B$9,2,0)</f>
        <v>ACT</v>
      </c>
      <c r="F7414" s="3">
        <f t="shared" ca="1" si="1272"/>
        <v>602</v>
      </c>
      <c r="G7414" s="3" t="str">
        <f ca="1">VLOOKUP(F7414,Occupation!$A$1:$B$915,2,0)</f>
        <v>Gallery or Museum Technician</v>
      </c>
      <c r="H7414" s="3">
        <f t="shared" ca="1" si="1273"/>
        <v>10</v>
      </c>
      <c r="I7414" s="3">
        <f t="shared" ca="1" si="1274"/>
        <v>65537.240000000005</v>
      </c>
      <c r="J7414" s="3">
        <f t="shared" ca="1" si="1275"/>
        <v>0.41896364400162289</v>
      </c>
      <c r="K7414" s="3">
        <f t="shared" ca="1" si="1276"/>
        <v>7</v>
      </c>
      <c r="L7414" s="3" t="str">
        <f ca="1">VLOOKUP(K7414,Freq_Investment!$A$1:$B$8,2,0)</f>
        <v>Yearly</v>
      </c>
      <c r="M7414" s="3" t="str">
        <f t="shared" ca="1" si="1277"/>
        <v>Manual</v>
      </c>
      <c r="N7414" s="3">
        <f t="shared" ca="1" si="1278"/>
        <v>5</v>
      </c>
      <c r="O7414" s="3">
        <f t="shared" ca="1" si="1278"/>
        <v>3</v>
      </c>
      <c r="P7414" s="3">
        <f t="shared" ca="1" si="1278"/>
        <v>4</v>
      </c>
    </row>
    <row r="7415" spans="1:16" x14ac:dyDescent="0.25">
      <c r="A7415" s="3">
        <f t="shared" ca="1" si="1268"/>
        <v>432207231</v>
      </c>
      <c r="B7415" s="3">
        <f t="shared" ca="1" si="1269"/>
        <v>448</v>
      </c>
      <c r="C7415" s="1">
        <f t="shared" ca="1" si="1270"/>
        <v>39794</v>
      </c>
      <c r="D7415" s="7">
        <f t="shared" ca="1" si="1271"/>
        <v>4</v>
      </c>
      <c r="E7415" s="3" t="str">
        <f ca="1">VLOOKUP(D7415,State!$A$1:$B$9,2,0)</f>
        <v>WA</v>
      </c>
      <c r="F7415" s="3">
        <f t="shared" ca="1" si="1272"/>
        <v>344</v>
      </c>
      <c r="G7415" s="3" t="str">
        <f ca="1">VLOOKUP(F7415,Occupation!$A$1:$B$915,2,0)</f>
        <v>Diagnostic and Interventional Radiologist</v>
      </c>
      <c r="H7415" s="3">
        <f t="shared" ca="1" si="1273"/>
        <v>3</v>
      </c>
      <c r="I7415" s="3">
        <f t="shared" ca="1" si="1274"/>
        <v>6925.19</v>
      </c>
      <c r="J7415" s="3">
        <f t="shared" ca="1" si="1275"/>
        <v>0.2488870558779927</v>
      </c>
      <c r="K7415" s="3">
        <f t="shared" ca="1" si="1276"/>
        <v>1</v>
      </c>
      <c r="L7415" s="3" t="str">
        <f ca="1">VLOOKUP(K7415,Freq_Investment!$A$1:$B$8,2,0)</f>
        <v>Daily</v>
      </c>
      <c r="M7415" s="3" t="str">
        <f t="shared" ca="1" si="1277"/>
        <v>Manual</v>
      </c>
      <c r="N7415" s="3">
        <f t="shared" ca="1" si="1278"/>
        <v>1</v>
      </c>
      <c r="O7415" s="3">
        <f t="shared" ca="1" si="1278"/>
        <v>2</v>
      </c>
      <c r="P7415" s="3">
        <f t="shared" ca="1" si="1278"/>
        <v>4</v>
      </c>
    </row>
    <row r="7416" spans="1:16" x14ac:dyDescent="0.25">
      <c r="A7416" s="3">
        <f t="shared" ca="1" si="1268"/>
        <v>266481496</v>
      </c>
      <c r="B7416" s="3">
        <f t="shared" ca="1" si="1269"/>
        <v>4657</v>
      </c>
      <c r="C7416" s="1">
        <f t="shared" ca="1" si="1270"/>
        <v>36405</v>
      </c>
      <c r="D7416" s="7">
        <f t="shared" ca="1" si="1271"/>
        <v>2</v>
      </c>
      <c r="E7416" s="3" t="str">
        <f ca="1">VLOOKUP(D7416,State!$A$1:$B$9,2,0)</f>
        <v>QLD</v>
      </c>
      <c r="F7416" s="3">
        <f t="shared" ca="1" si="1272"/>
        <v>782</v>
      </c>
      <c r="G7416" s="3" t="str">
        <f ca="1">VLOOKUP(F7416,Occupation!$A$1:$B$915,2,0)</f>
        <v>Sales Representative (Business Services)</v>
      </c>
      <c r="H7416" s="3">
        <f t="shared" ca="1" si="1273"/>
        <v>2</v>
      </c>
      <c r="I7416" s="3">
        <f t="shared" ca="1" si="1274"/>
        <v>95614.93</v>
      </c>
      <c r="J7416" s="3">
        <f t="shared" ca="1" si="1275"/>
        <v>3.4957803581047275E-2</v>
      </c>
      <c r="K7416" s="3">
        <f t="shared" ca="1" si="1276"/>
        <v>6</v>
      </c>
      <c r="L7416" s="3" t="str">
        <f ca="1">VLOOKUP(K7416,Freq_Investment!$A$1:$B$8,2,0)</f>
        <v>Half-yearly</v>
      </c>
      <c r="M7416" s="3" t="str">
        <f t="shared" ca="1" si="1277"/>
        <v>Manual</v>
      </c>
      <c r="N7416" s="3">
        <f t="shared" ca="1" si="1278"/>
        <v>2</v>
      </c>
      <c r="O7416" s="3">
        <f t="shared" ca="1" si="1278"/>
        <v>3</v>
      </c>
      <c r="P7416" s="3">
        <f t="shared" ca="1" si="1278"/>
        <v>3</v>
      </c>
    </row>
    <row r="7417" spans="1:16" x14ac:dyDescent="0.25">
      <c r="A7417" s="3">
        <f t="shared" ca="1" si="1268"/>
        <v>657196351</v>
      </c>
      <c r="B7417" s="3">
        <f t="shared" ca="1" si="1269"/>
        <v>7128</v>
      </c>
      <c r="C7417" s="1">
        <f t="shared" ca="1" si="1270"/>
        <v>27650</v>
      </c>
      <c r="D7417" s="7">
        <f t="shared" ca="1" si="1271"/>
        <v>5</v>
      </c>
      <c r="E7417" s="3" t="str">
        <f ca="1">VLOOKUP(D7417,State!$A$1:$B$9,2,0)</f>
        <v>NT</v>
      </c>
      <c r="F7417" s="3">
        <f t="shared" ca="1" si="1272"/>
        <v>515</v>
      </c>
      <c r="G7417" s="3" t="str">
        <f ca="1">VLOOKUP(F7417,Occupation!$A$1:$B$915,2,0)</f>
        <v>Solid Plasterer</v>
      </c>
      <c r="H7417" s="3">
        <f t="shared" ca="1" si="1273"/>
        <v>10</v>
      </c>
      <c r="I7417" s="3">
        <f t="shared" ca="1" si="1274"/>
        <v>66250.289999999994</v>
      </c>
      <c r="J7417" s="3">
        <f t="shared" ca="1" si="1275"/>
        <v>3.9129138147546427E-2</v>
      </c>
      <c r="K7417" s="3">
        <f t="shared" ca="1" si="1276"/>
        <v>3</v>
      </c>
      <c r="L7417" s="3" t="str">
        <f ca="1">VLOOKUP(K7417,Freq_Investment!$A$1:$B$8,2,0)</f>
        <v>Fortnightly</v>
      </c>
      <c r="M7417" s="3" t="str">
        <f t="shared" ca="1" si="1277"/>
        <v>Manual</v>
      </c>
      <c r="N7417" s="3">
        <f t="shared" ca="1" si="1278"/>
        <v>4</v>
      </c>
      <c r="O7417" s="3">
        <f t="shared" ca="1" si="1278"/>
        <v>3</v>
      </c>
      <c r="P7417" s="3">
        <f t="shared" ca="1" si="1278"/>
        <v>4</v>
      </c>
    </row>
    <row r="7418" spans="1:16" x14ac:dyDescent="0.25">
      <c r="A7418" s="3">
        <f t="shared" ca="1" si="1268"/>
        <v>795361725</v>
      </c>
      <c r="B7418" s="3">
        <f t="shared" ca="1" si="1269"/>
        <v>2991</v>
      </c>
      <c r="C7418" s="1">
        <f t="shared" ca="1" si="1270"/>
        <v>37818</v>
      </c>
      <c r="D7418" s="7">
        <f t="shared" ca="1" si="1271"/>
        <v>4</v>
      </c>
      <c r="E7418" s="3" t="str">
        <f ca="1">VLOOKUP(D7418,State!$A$1:$B$9,2,0)</f>
        <v>WA</v>
      </c>
      <c r="F7418" s="3">
        <f t="shared" ca="1" si="1272"/>
        <v>451</v>
      </c>
      <c r="G7418" s="3" t="str">
        <f ca="1">VLOOKUP(F7418,Occupation!$A$1:$B$915,2,0)</f>
        <v>Electrical Engineering Draftsperson</v>
      </c>
      <c r="H7418" s="3">
        <f t="shared" ca="1" si="1273"/>
        <v>7</v>
      </c>
      <c r="I7418" s="3">
        <f t="shared" ca="1" si="1274"/>
        <v>60942.41</v>
      </c>
      <c r="J7418" s="3">
        <f t="shared" ca="1" si="1275"/>
        <v>0.31139368894663078</v>
      </c>
      <c r="K7418" s="3">
        <f t="shared" ca="1" si="1276"/>
        <v>6</v>
      </c>
      <c r="L7418" s="3" t="str">
        <f ca="1">VLOOKUP(K7418,Freq_Investment!$A$1:$B$8,2,0)</f>
        <v>Half-yearly</v>
      </c>
      <c r="M7418" s="3" t="str">
        <f t="shared" ca="1" si="1277"/>
        <v>Auto</v>
      </c>
      <c r="N7418" s="3">
        <f t="shared" ca="1" si="1278"/>
        <v>3</v>
      </c>
      <c r="O7418" s="3">
        <f t="shared" ca="1" si="1278"/>
        <v>5</v>
      </c>
      <c r="P7418" s="3">
        <f t="shared" ca="1" si="1278"/>
        <v>1</v>
      </c>
    </row>
    <row r="7419" spans="1:16" x14ac:dyDescent="0.25">
      <c r="A7419" s="3">
        <f t="shared" ca="1" si="1268"/>
        <v>515776495</v>
      </c>
      <c r="B7419" s="3">
        <f t="shared" ca="1" si="1269"/>
        <v>7229</v>
      </c>
      <c r="C7419" s="1">
        <f t="shared" ca="1" si="1270"/>
        <v>43292</v>
      </c>
      <c r="D7419" s="7">
        <f t="shared" ca="1" si="1271"/>
        <v>7</v>
      </c>
      <c r="E7419" s="3" t="str">
        <f ca="1">VLOOKUP(D7419,State!$A$1:$B$9,2,0)</f>
        <v>VIC</v>
      </c>
      <c r="F7419" s="3">
        <f t="shared" ca="1" si="1272"/>
        <v>615</v>
      </c>
      <c r="G7419" s="3" t="str">
        <f ca="1">VLOOKUP(F7419,Occupation!$A$1:$B$915,2,0)</f>
        <v>Interior Decorator</v>
      </c>
      <c r="H7419" s="3">
        <f t="shared" ca="1" si="1273"/>
        <v>8</v>
      </c>
      <c r="I7419" s="3">
        <f t="shared" ca="1" si="1274"/>
        <v>46362.8</v>
      </c>
      <c r="J7419" s="3">
        <f t="shared" ca="1" si="1275"/>
        <v>0.10668669474596243</v>
      </c>
      <c r="K7419" s="3">
        <f t="shared" ca="1" si="1276"/>
        <v>2</v>
      </c>
      <c r="L7419" s="3" t="str">
        <f ca="1">VLOOKUP(K7419,Freq_Investment!$A$1:$B$8,2,0)</f>
        <v>Weekly</v>
      </c>
      <c r="M7419" s="3" t="str">
        <f t="shared" ca="1" si="1277"/>
        <v>Auto</v>
      </c>
      <c r="N7419" s="3">
        <f t="shared" ca="1" si="1278"/>
        <v>4</v>
      </c>
      <c r="O7419" s="3">
        <f t="shared" ca="1" si="1278"/>
        <v>3</v>
      </c>
      <c r="P7419" s="3">
        <f t="shared" ca="1" si="1278"/>
        <v>4</v>
      </c>
    </row>
    <row r="7420" spans="1:16" x14ac:dyDescent="0.25">
      <c r="A7420" s="3">
        <f t="shared" ca="1" si="1268"/>
        <v>762350131</v>
      </c>
      <c r="B7420" s="3">
        <f t="shared" ca="1" si="1269"/>
        <v>7354</v>
      </c>
      <c r="C7420" s="1">
        <f t="shared" ca="1" si="1270"/>
        <v>41420</v>
      </c>
      <c r="D7420" s="7">
        <f t="shared" ca="1" si="1271"/>
        <v>3</v>
      </c>
      <c r="E7420" s="3" t="str">
        <f ca="1">VLOOKUP(D7420,State!$A$1:$B$9,2,0)</f>
        <v>SA</v>
      </c>
      <c r="F7420" s="3">
        <f t="shared" ca="1" si="1272"/>
        <v>88</v>
      </c>
      <c r="G7420" s="3" t="str">
        <f ca="1">VLOOKUP(F7420,Occupation!$A$1:$B$915,2,0)</f>
        <v>Transport Company Manager</v>
      </c>
      <c r="H7420" s="3">
        <f t="shared" ca="1" si="1273"/>
        <v>5</v>
      </c>
      <c r="I7420" s="3">
        <f t="shared" ca="1" si="1274"/>
        <v>6142.35</v>
      </c>
      <c r="J7420" s="3">
        <f t="shared" ca="1" si="1275"/>
        <v>0.40558525995357952</v>
      </c>
      <c r="K7420" s="3">
        <f t="shared" ca="1" si="1276"/>
        <v>1</v>
      </c>
      <c r="L7420" s="3" t="str">
        <f ca="1">VLOOKUP(K7420,Freq_Investment!$A$1:$B$8,2,0)</f>
        <v>Daily</v>
      </c>
      <c r="M7420" s="3" t="str">
        <f t="shared" ca="1" si="1277"/>
        <v>Auto</v>
      </c>
      <c r="N7420" s="3">
        <f t="shared" ca="1" si="1278"/>
        <v>4</v>
      </c>
      <c r="O7420" s="3">
        <f t="shared" ca="1" si="1278"/>
        <v>4</v>
      </c>
      <c r="P7420" s="3">
        <f t="shared" ca="1" si="1278"/>
        <v>3</v>
      </c>
    </row>
    <row r="7421" spans="1:16" x14ac:dyDescent="0.25">
      <c r="A7421" s="3">
        <f t="shared" ca="1" si="1268"/>
        <v>235792640</v>
      </c>
      <c r="B7421" s="3">
        <f t="shared" ca="1" si="1269"/>
        <v>4438</v>
      </c>
      <c r="C7421" s="1">
        <f t="shared" ca="1" si="1270"/>
        <v>26684</v>
      </c>
      <c r="D7421" s="7">
        <f t="shared" ca="1" si="1271"/>
        <v>5</v>
      </c>
      <c r="E7421" s="3" t="str">
        <f ca="1">VLOOKUP(D7421,State!$A$1:$B$9,2,0)</f>
        <v>NT</v>
      </c>
      <c r="F7421" s="3">
        <f t="shared" ca="1" si="1272"/>
        <v>310</v>
      </c>
      <c r="G7421" s="3" t="str">
        <f ca="1">VLOOKUP(F7421,Occupation!$A$1:$B$915,2,0)</f>
        <v>Podiatrist</v>
      </c>
      <c r="H7421" s="3">
        <f t="shared" ca="1" si="1273"/>
        <v>8</v>
      </c>
      <c r="I7421" s="3">
        <f t="shared" ca="1" si="1274"/>
        <v>95913.09</v>
      </c>
      <c r="J7421" s="3">
        <f t="shared" ca="1" si="1275"/>
        <v>0.35090038372859761</v>
      </c>
      <c r="K7421" s="3">
        <f t="shared" ca="1" si="1276"/>
        <v>4</v>
      </c>
      <c r="L7421" s="3" t="str">
        <f ca="1">VLOOKUP(K7421,Freq_Investment!$A$1:$B$8,2,0)</f>
        <v>Monthly</v>
      </c>
      <c r="M7421" s="3" t="str">
        <f t="shared" ca="1" si="1277"/>
        <v>Auto</v>
      </c>
      <c r="N7421" s="3">
        <f t="shared" ca="1" si="1278"/>
        <v>1</v>
      </c>
      <c r="O7421" s="3">
        <f t="shared" ca="1" si="1278"/>
        <v>1</v>
      </c>
      <c r="P7421" s="3">
        <f t="shared" ca="1" si="1278"/>
        <v>3</v>
      </c>
    </row>
    <row r="7422" spans="1:16" x14ac:dyDescent="0.25">
      <c r="A7422" s="3">
        <f t="shared" ca="1" si="1268"/>
        <v>667942959</v>
      </c>
      <c r="B7422" s="3">
        <f t="shared" ca="1" si="1269"/>
        <v>630</v>
      </c>
      <c r="C7422" s="1">
        <f t="shared" ca="1" si="1270"/>
        <v>36755</v>
      </c>
      <c r="D7422" s="7">
        <f t="shared" ca="1" si="1271"/>
        <v>2</v>
      </c>
      <c r="E7422" s="3" t="str">
        <f ca="1">VLOOKUP(D7422,State!$A$1:$B$9,2,0)</f>
        <v>QLD</v>
      </c>
      <c r="F7422" s="3">
        <f t="shared" ca="1" si="1272"/>
        <v>120</v>
      </c>
      <c r="G7422" s="3" t="str">
        <f ca="1">VLOOKUP(F7422,Occupation!$A$1:$B$915,2,0)</f>
        <v>Stage Manager</v>
      </c>
      <c r="H7422" s="3">
        <f t="shared" ca="1" si="1273"/>
        <v>6</v>
      </c>
      <c r="I7422" s="3">
        <f t="shared" ca="1" si="1274"/>
        <v>32828.879999999997</v>
      </c>
      <c r="J7422" s="3">
        <f t="shared" ca="1" si="1275"/>
        <v>0.44585343360383933</v>
      </c>
      <c r="K7422" s="3">
        <f t="shared" ca="1" si="1276"/>
        <v>1</v>
      </c>
      <c r="L7422" s="3" t="str">
        <f ca="1">VLOOKUP(K7422,Freq_Investment!$A$1:$B$8,2,0)</f>
        <v>Daily</v>
      </c>
      <c r="M7422" s="3" t="str">
        <f t="shared" ca="1" si="1277"/>
        <v>Auto</v>
      </c>
      <c r="N7422" s="3">
        <f t="shared" ca="1" si="1278"/>
        <v>5</v>
      </c>
      <c r="O7422" s="3">
        <f t="shared" ca="1" si="1278"/>
        <v>4</v>
      </c>
      <c r="P7422" s="3">
        <f t="shared" ca="1" si="1278"/>
        <v>1</v>
      </c>
    </row>
    <row r="7423" spans="1:16" x14ac:dyDescent="0.25">
      <c r="A7423" s="3">
        <f t="shared" ca="1" si="1268"/>
        <v>876611267</v>
      </c>
      <c r="B7423" s="3">
        <f t="shared" ca="1" si="1269"/>
        <v>8350</v>
      </c>
      <c r="C7423" s="1">
        <f t="shared" ca="1" si="1270"/>
        <v>41747</v>
      </c>
      <c r="D7423" s="7">
        <f t="shared" ca="1" si="1271"/>
        <v>3</v>
      </c>
      <c r="E7423" s="3" t="str">
        <f ca="1">VLOOKUP(D7423,State!$A$1:$B$9,2,0)</f>
        <v>SA</v>
      </c>
      <c r="F7423" s="3">
        <f t="shared" ca="1" si="1272"/>
        <v>630</v>
      </c>
      <c r="G7423" s="3" t="str">
        <f ca="1">VLOOKUP(F7423,Occupation!$A$1:$B$915,2,0)</f>
        <v>Mothercraft Nurse</v>
      </c>
      <c r="H7423" s="3">
        <f t="shared" ca="1" si="1273"/>
        <v>1</v>
      </c>
      <c r="I7423" s="3">
        <f t="shared" ca="1" si="1274"/>
        <v>2443.37</v>
      </c>
      <c r="J7423" s="3">
        <f t="shared" ca="1" si="1275"/>
        <v>0.18575001564760374</v>
      </c>
      <c r="K7423" s="3">
        <f t="shared" ca="1" si="1276"/>
        <v>1</v>
      </c>
      <c r="L7423" s="3" t="str">
        <f ca="1">VLOOKUP(K7423,Freq_Investment!$A$1:$B$8,2,0)</f>
        <v>Daily</v>
      </c>
      <c r="M7423" s="3" t="str">
        <f t="shared" ca="1" si="1277"/>
        <v>Manual</v>
      </c>
      <c r="N7423" s="3">
        <f t="shared" ca="1" si="1278"/>
        <v>1</v>
      </c>
      <c r="O7423" s="3">
        <f t="shared" ca="1" si="1278"/>
        <v>4</v>
      </c>
      <c r="P7423" s="3">
        <f t="shared" ca="1" si="1278"/>
        <v>5</v>
      </c>
    </row>
    <row r="7424" spans="1:16" x14ac:dyDescent="0.25">
      <c r="A7424" s="3">
        <f t="shared" ca="1" si="1268"/>
        <v>130269729</v>
      </c>
      <c r="B7424" s="3">
        <f t="shared" ca="1" si="1269"/>
        <v>2958</v>
      </c>
      <c r="C7424" s="1">
        <f t="shared" ca="1" si="1270"/>
        <v>26837</v>
      </c>
      <c r="D7424" s="7">
        <f t="shared" ca="1" si="1271"/>
        <v>8</v>
      </c>
      <c r="E7424" s="3" t="str">
        <f ca="1">VLOOKUP(D7424,State!$A$1:$B$9,2,0)</f>
        <v>ACT</v>
      </c>
      <c r="F7424" s="3">
        <f t="shared" ca="1" si="1272"/>
        <v>515</v>
      </c>
      <c r="G7424" s="3" t="str">
        <f ca="1">VLOOKUP(F7424,Occupation!$A$1:$B$915,2,0)</f>
        <v>Solid Plasterer</v>
      </c>
      <c r="H7424" s="3">
        <f t="shared" ca="1" si="1273"/>
        <v>7</v>
      </c>
      <c r="I7424" s="3">
        <f t="shared" ca="1" si="1274"/>
        <v>37936.31</v>
      </c>
      <c r="J7424" s="3">
        <f t="shared" ca="1" si="1275"/>
        <v>9.8397506803705681E-2</v>
      </c>
      <c r="K7424" s="3">
        <f t="shared" ca="1" si="1276"/>
        <v>3</v>
      </c>
      <c r="L7424" s="3" t="str">
        <f ca="1">VLOOKUP(K7424,Freq_Investment!$A$1:$B$8,2,0)</f>
        <v>Fortnightly</v>
      </c>
      <c r="M7424" s="3" t="str">
        <f t="shared" ca="1" si="1277"/>
        <v>Auto</v>
      </c>
      <c r="N7424" s="3">
        <f t="shared" ca="1" si="1278"/>
        <v>4</v>
      </c>
      <c r="O7424" s="3">
        <f t="shared" ca="1" si="1278"/>
        <v>3</v>
      </c>
      <c r="P7424" s="3">
        <f t="shared" ca="1" si="1278"/>
        <v>2</v>
      </c>
    </row>
    <row r="7425" spans="1:16" x14ac:dyDescent="0.25">
      <c r="A7425" s="3">
        <f t="shared" ca="1" si="1268"/>
        <v>480140896</v>
      </c>
      <c r="B7425" s="3">
        <f t="shared" ca="1" si="1269"/>
        <v>1067</v>
      </c>
      <c r="C7425" s="1">
        <f t="shared" ca="1" si="1270"/>
        <v>28726</v>
      </c>
      <c r="D7425" s="7">
        <f t="shared" ca="1" si="1271"/>
        <v>5</v>
      </c>
      <c r="E7425" s="3" t="str">
        <f ca="1">VLOOKUP(D7425,State!$A$1:$B$9,2,0)</f>
        <v>NT</v>
      </c>
      <c r="F7425" s="3">
        <f t="shared" ca="1" si="1272"/>
        <v>642</v>
      </c>
      <c r="G7425" s="3" t="str">
        <f ca="1">VLOOKUP(F7425,Occupation!$A$1:$B$915,2,0)</f>
        <v>Out of School Hours Care Worker</v>
      </c>
      <c r="H7425" s="3">
        <f t="shared" ca="1" si="1273"/>
        <v>1</v>
      </c>
      <c r="I7425" s="3">
        <f t="shared" ca="1" si="1274"/>
        <v>24915.96</v>
      </c>
      <c r="J7425" s="3">
        <f t="shared" ca="1" si="1275"/>
        <v>0.38196817259587379</v>
      </c>
      <c r="K7425" s="3">
        <f t="shared" ca="1" si="1276"/>
        <v>2</v>
      </c>
      <c r="L7425" s="3" t="str">
        <f ca="1">VLOOKUP(K7425,Freq_Investment!$A$1:$B$8,2,0)</f>
        <v>Weekly</v>
      </c>
      <c r="M7425" s="3" t="str">
        <f t="shared" ca="1" si="1277"/>
        <v>Auto</v>
      </c>
      <c r="N7425" s="3">
        <f t="shared" ca="1" si="1278"/>
        <v>1</v>
      </c>
      <c r="O7425" s="3">
        <f t="shared" ca="1" si="1278"/>
        <v>2</v>
      </c>
      <c r="P7425" s="3">
        <f t="shared" ca="1" si="1278"/>
        <v>3</v>
      </c>
    </row>
    <row r="7426" spans="1:16" x14ac:dyDescent="0.25">
      <c r="A7426" s="3">
        <f t="shared" ca="1" si="1268"/>
        <v>981082044</v>
      </c>
      <c r="B7426" s="3">
        <f t="shared" ca="1" si="1269"/>
        <v>1056</v>
      </c>
      <c r="C7426" s="1">
        <f t="shared" ca="1" si="1270"/>
        <v>44454</v>
      </c>
      <c r="D7426" s="7">
        <f t="shared" ca="1" si="1271"/>
        <v>3</v>
      </c>
      <c r="E7426" s="3" t="str">
        <f ca="1">VLOOKUP(D7426,State!$A$1:$B$9,2,0)</f>
        <v>SA</v>
      </c>
      <c r="F7426" s="3">
        <f t="shared" ca="1" si="1272"/>
        <v>428</v>
      </c>
      <c r="G7426" s="3" t="str">
        <f ca="1">VLOOKUP(F7426,Occupation!$A$1:$B$915,2,0)</f>
        <v>Pathology Collector / Phlebotomist</v>
      </c>
      <c r="H7426" s="3">
        <f t="shared" ca="1" si="1273"/>
        <v>8</v>
      </c>
      <c r="I7426" s="3">
        <f t="shared" ca="1" si="1274"/>
        <v>1303.8399999999999</v>
      </c>
      <c r="J7426" s="3">
        <f t="shared" ca="1" si="1275"/>
        <v>0.48793951651985873</v>
      </c>
      <c r="K7426" s="3">
        <f t="shared" ca="1" si="1276"/>
        <v>6</v>
      </c>
      <c r="L7426" s="3" t="str">
        <f ca="1">VLOOKUP(K7426,Freq_Investment!$A$1:$B$8,2,0)</f>
        <v>Half-yearly</v>
      </c>
      <c r="M7426" s="3" t="str">
        <f t="shared" ca="1" si="1277"/>
        <v>Auto</v>
      </c>
      <c r="N7426" s="3">
        <f t="shared" ca="1" si="1278"/>
        <v>1</v>
      </c>
      <c r="O7426" s="3">
        <f t="shared" ca="1" si="1278"/>
        <v>5</v>
      </c>
      <c r="P7426" s="3">
        <f t="shared" ca="1" si="1278"/>
        <v>4</v>
      </c>
    </row>
    <row r="7427" spans="1:16" x14ac:dyDescent="0.25">
      <c r="A7427" s="3">
        <f t="shared" ref="A7427:A7490" ca="1" si="1279">RANDBETWEEN(10000000,1000000000)</f>
        <v>310998911</v>
      </c>
      <c r="B7427" s="3">
        <f t="shared" ref="B7427:B7490" ca="1" si="1280">RANDBETWEEN(1,10000)</f>
        <v>4886</v>
      </c>
      <c r="C7427" s="1">
        <f t="shared" ref="C7427:C7490" ca="1" si="1281">DATE(RANDBETWEEN(1970,2021),RANDBETWEEN(1,12),RANDBETWEEN(1,28))</f>
        <v>26704</v>
      </c>
      <c r="D7427" s="7">
        <f t="shared" ref="D7427:D7490" ca="1" si="1282">RANDBETWEEN(1,8)</f>
        <v>5</v>
      </c>
      <c r="E7427" s="3" t="str">
        <f ca="1">VLOOKUP(D7427,State!$A$1:$B$9,2,0)</f>
        <v>NT</v>
      </c>
      <c r="F7427" s="3">
        <f t="shared" ref="F7427:F7490" ca="1" si="1283">RANDBETWEEN(1,914)</f>
        <v>329</v>
      </c>
      <c r="G7427" s="3" t="str">
        <f ca="1">VLOOKUP(F7427,Occupation!$A$1:$B$915,2,0)</f>
        <v>Psychiatrist</v>
      </c>
      <c r="H7427" s="3">
        <f t="shared" ref="H7427:H7490" ca="1" si="1284">RANDBETWEEN(1,10)</f>
        <v>5</v>
      </c>
      <c r="I7427" s="3">
        <f t="shared" ref="I7427:I7490" ca="1" si="1285">ROUND(RAND()*100000,2)</f>
        <v>10091.14</v>
      </c>
      <c r="J7427" s="3">
        <f t="shared" ref="J7427:J7490" ca="1" si="1286">RAND()/2</f>
        <v>0.42782535667223814</v>
      </c>
      <c r="K7427" s="3">
        <f t="shared" ref="K7427:K7490" ca="1" si="1287">RANDBETWEEN(1,7)</f>
        <v>3</v>
      </c>
      <c r="L7427" s="3" t="str">
        <f ca="1">VLOOKUP(K7427,Freq_Investment!$A$1:$B$8,2,0)</f>
        <v>Fortnightly</v>
      </c>
      <c r="M7427" s="3" t="str">
        <f t="shared" ref="M7427:M7490" ca="1" si="1288">IF(RANDBETWEEN(1,2)&gt;1,"Auto","Manual")</f>
        <v>Auto</v>
      </c>
      <c r="N7427" s="3">
        <f t="shared" ca="1" si="1278"/>
        <v>3</v>
      </c>
      <c r="O7427" s="3">
        <f t="shared" ca="1" si="1278"/>
        <v>4</v>
      </c>
      <c r="P7427" s="3">
        <f t="shared" ca="1" si="1278"/>
        <v>4</v>
      </c>
    </row>
    <row r="7428" spans="1:16" x14ac:dyDescent="0.25">
      <c r="A7428" s="3">
        <f t="shared" ca="1" si="1279"/>
        <v>719657077</v>
      </c>
      <c r="B7428" s="3">
        <f t="shared" ca="1" si="1280"/>
        <v>542</v>
      </c>
      <c r="C7428" s="1">
        <f t="shared" ca="1" si="1281"/>
        <v>30692</v>
      </c>
      <c r="D7428" s="7">
        <f t="shared" ca="1" si="1282"/>
        <v>6</v>
      </c>
      <c r="E7428" s="3" t="str">
        <f ca="1">VLOOKUP(D7428,State!$A$1:$B$9,2,0)</f>
        <v>TAS</v>
      </c>
      <c r="F7428" s="3">
        <f t="shared" ca="1" si="1283"/>
        <v>450</v>
      </c>
      <c r="G7428" s="3" t="str">
        <f ca="1">VLOOKUP(F7428,Occupation!$A$1:$B$915,2,0)</f>
        <v>Civil Engineering Technician</v>
      </c>
      <c r="H7428" s="3">
        <f t="shared" ca="1" si="1284"/>
        <v>8</v>
      </c>
      <c r="I7428" s="3">
        <f t="shared" ca="1" si="1285"/>
        <v>62489.81</v>
      </c>
      <c r="J7428" s="3">
        <f t="shared" ca="1" si="1286"/>
        <v>0.25868455819700847</v>
      </c>
      <c r="K7428" s="3">
        <f t="shared" ca="1" si="1287"/>
        <v>4</v>
      </c>
      <c r="L7428" s="3" t="str">
        <f ca="1">VLOOKUP(K7428,Freq_Investment!$A$1:$B$8,2,0)</f>
        <v>Monthly</v>
      </c>
      <c r="M7428" s="3" t="str">
        <f t="shared" ca="1" si="1288"/>
        <v>Manual</v>
      </c>
      <c r="N7428" s="3">
        <f t="shared" ca="1" si="1278"/>
        <v>5</v>
      </c>
      <c r="O7428" s="3">
        <f t="shared" ca="1" si="1278"/>
        <v>2</v>
      </c>
      <c r="P7428" s="3">
        <f t="shared" ca="1" si="1278"/>
        <v>4</v>
      </c>
    </row>
    <row r="7429" spans="1:16" x14ac:dyDescent="0.25">
      <c r="A7429" s="3">
        <f t="shared" ca="1" si="1279"/>
        <v>671772992</v>
      </c>
      <c r="B7429" s="3">
        <f t="shared" ca="1" si="1280"/>
        <v>7203</v>
      </c>
      <c r="C7429" s="1">
        <f t="shared" ca="1" si="1281"/>
        <v>34951</v>
      </c>
      <c r="D7429" s="7">
        <f t="shared" ca="1" si="1282"/>
        <v>2</v>
      </c>
      <c r="E7429" s="3" t="str">
        <f ca="1">VLOOKUP(D7429,State!$A$1:$B$9,2,0)</f>
        <v>QLD</v>
      </c>
      <c r="F7429" s="3">
        <f t="shared" ca="1" si="1283"/>
        <v>708</v>
      </c>
      <c r="G7429" s="3" t="str">
        <f ca="1">VLOOKUP(F7429,Occupation!$A$1:$B$915,2,0)</f>
        <v>Footballer</v>
      </c>
      <c r="H7429" s="3">
        <f t="shared" ca="1" si="1284"/>
        <v>3</v>
      </c>
      <c r="I7429" s="3">
        <f t="shared" ca="1" si="1285"/>
        <v>70945.09</v>
      </c>
      <c r="J7429" s="3">
        <f t="shared" ca="1" si="1286"/>
        <v>0.43392569747901566</v>
      </c>
      <c r="K7429" s="3">
        <f t="shared" ca="1" si="1287"/>
        <v>5</v>
      </c>
      <c r="L7429" s="3" t="str">
        <f ca="1">VLOOKUP(K7429,Freq_Investment!$A$1:$B$8,2,0)</f>
        <v>Quarterly</v>
      </c>
      <c r="M7429" s="3" t="str">
        <f t="shared" ca="1" si="1288"/>
        <v>Manual</v>
      </c>
      <c r="N7429" s="3">
        <f t="shared" ca="1" si="1278"/>
        <v>1</v>
      </c>
      <c r="O7429" s="3">
        <f t="shared" ca="1" si="1278"/>
        <v>2</v>
      </c>
      <c r="P7429" s="3">
        <f t="shared" ca="1" si="1278"/>
        <v>3</v>
      </c>
    </row>
    <row r="7430" spans="1:16" x14ac:dyDescent="0.25">
      <c r="A7430" s="3">
        <f t="shared" ca="1" si="1279"/>
        <v>839991945</v>
      </c>
      <c r="B7430" s="3">
        <f t="shared" ca="1" si="1280"/>
        <v>7699</v>
      </c>
      <c r="C7430" s="1">
        <f t="shared" ca="1" si="1281"/>
        <v>37026</v>
      </c>
      <c r="D7430" s="7">
        <f t="shared" ca="1" si="1282"/>
        <v>1</v>
      </c>
      <c r="E7430" s="3" t="str">
        <f ca="1">VLOOKUP(D7430,State!$A$1:$B$9,2,0)</f>
        <v>NSW</v>
      </c>
      <c r="F7430" s="3">
        <f t="shared" ca="1" si="1283"/>
        <v>3</v>
      </c>
      <c r="G7430" s="3" t="str">
        <f ca="1">VLOOKUP(F7430,Occupation!$A$1:$B$915,2,0)</f>
        <v>Aquaculture Farmer</v>
      </c>
      <c r="H7430" s="3">
        <f t="shared" ca="1" si="1284"/>
        <v>7</v>
      </c>
      <c r="I7430" s="3">
        <f t="shared" ca="1" si="1285"/>
        <v>48325.49</v>
      </c>
      <c r="J7430" s="3">
        <f t="shared" ca="1" si="1286"/>
        <v>0.12674776522001574</v>
      </c>
      <c r="K7430" s="3">
        <f t="shared" ca="1" si="1287"/>
        <v>3</v>
      </c>
      <c r="L7430" s="3" t="str">
        <f ca="1">VLOOKUP(K7430,Freq_Investment!$A$1:$B$8,2,0)</f>
        <v>Fortnightly</v>
      </c>
      <c r="M7430" s="3" t="str">
        <f t="shared" ca="1" si="1288"/>
        <v>Manual</v>
      </c>
      <c r="N7430" s="3">
        <f t="shared" ca="1" si="1278"/>
        <v>5</v>
      </c>
      <c r="O7430" s="3">
        <f t="shared" ca="1" si="1278"/>
        <v>5</v>
      </c>
      <c r="P7430" s="3">
        <f t="shared" ca="1" si="1278"/>
        <v>5</v>
      </c>
    </row>
    <row r="7431" spans="1:16" x14ac:dyDescent="0.25">
      <c r="A7431" s="3">
        <f t="shared" ca="1" si="1279"/>
        <v>44168951</v>
      </c>
      <c r="B7431" s="3">
        <f t="shared" ca="1" si="1280"/>
        <v>9090</v>
      </c>
      <c r="C7431" s="1">
        <f t="shared" ca="1" si="1281"/>
        <v>33400</v>
      </c>
      <c r="D7431" s="7">
        <f t="shared" ca="1" si="1282"/>
        <v>3</v>
      </c>
      <c r="E7431" s="3" t="str">
        <f ca="1">VLOOKUP(D7431,State!$A$1:$B$9,2,0)</f>
        <v>SA</v>
      </c>
      <c r="F7431" s="3">
        <f t="shared" ca="1" si="1283"/>
        <v>822</v>
      </c>
      <c r="G7431" s="3" t="str">
        <f ca="1">VLOOKUP(F7431,Occupation!$A$1:$B$915,2,0)</f>
        <v>Yarn Carding and Spinning Machine Operator</v>
      </c>
      <c r="H7431" s="3">
        <f t="shared" ca="1" si="1284"/>
        <v>1</v>
      </c>
      <c r="I7431" s="3">
        <f t="shared" ca="1" si="1285"/>
        <v>55673.38</v>
      </c>
      <c r="J7431" s="3">
        <f t="shared" ca="1" si="1286"/>
        <v>0.14058078295202608</v>
      </c>
      <c r="K7431" s="3">
        <f t="shared" ca="1" si="1287"/>
        <v>2</v>
      </c>
      <c r="L7431" s="3" t="str">
        <f ca="1">VLOOKUP(K7431,Freq_Investment!$A$1:$B$8,2,0)</f>
        <v>Weekly</v>
      </c>
      <c r="M7431" s="3" t="str">
        <f t="shared" ca="1" si="1288"/>
        <v>Auto</v>
      </c>
      <c r="N7431" s="3">
        <f t="shared" ca="1" si="1278"/>
        <v>5</v>
      </c>
      <c r="O7431" s="3">
        <f t="shared" ca="1" si="1278"/>
        <v>3</v>
      </c>
      <c r="P7431" s="3">
        <f t="shared" ca="1" si="1278"/>
        <v>3</v>
      </c>
    </row>
    <row r="7432" spans="1:16" x14ac:dyDescent="0.25">
      <c r="A7432" s="3">
        <f t="shared" ca="1" si="1279"/>
        <v>657776516</v>
      </c>
      <c r="B7432" s="3">
        <f t="shared" ca="1" si="1280"/>
        <v>7361</v>
      </c>
      <c r="C7432" s="1">
        <f t="shared" ca="1" si="1281"/>
        <v>37616</v>
      </c>
      <c r="D7432" s="7">
        <f t="shared" ca="1" si="1282"/>
        <v>2</v>
      </c>
      <c r="E7432" s="3" t="str">
        <f ca="1">VLOOKUP(D7432,State!$A$1:$B$9,2,0)</f>
        <v>QLD</v>
      </c>
      <c r="F7432" s="3">
        <f t="shared" ca="1" si="1283"/>
        <v>615</v>
      </c>
      <c r="G7432" s="3" t="str">
        <f ca="1">VLOOKUP(F7432,Occupation!$A$1:$B$915,2,0)</f>
        <v>Interior Decorator</v>
      </c>
      <c r="H7432" s="3">
        <f t="shared" ca="1" si="1284"/>
        <v>8</v>
      </c>
      <c r="I7432" s="3">
        <f t="shared" ca="1" si="1285"/>
        <v>32420.09</v>
      </c>
      <c r="J7432" s="3">
        <f t="shared" ca="1" si="1286"/>
        <v>0.40407917909816338</v>
      </c>
      <c r="K7432" s="3">
        <f t="shared" ca="1" si="1287"/>
        <v>1</v>
      </c>
      <c r="L7432" s="3" t="str">
        <f ca="1">VLOOKUP(K7432,Freq_Investment!$A$1:$B$8,2,0)</f>
        <v>Daily</v>
      </c>
      <c r="M7432" s="3" t="str">
        <f t="shared" ca="1" si="1288"/>
        <v>Manual</v>
      </c>
      <c r="N7432" s="3">
        <f t="shared" ca="1" si="1278"/>
        <v>4</v>
      </c>
      <c r="O7432" s="3">
        <f t="shared" ca="1" si="1278"/>
        <v>2</v>
      </c>
      <c r="P7432" s="3">
        <f t="shared" ca="1" si="1278"/>
        <v>2</v>
      </c>
    </row>
    <row r="7433" spans="1:16" x14ac:dyDescent="0.25">
      <c r="A7433" s="3">
        <f t="shared" ca="1" si="1279"/>
        <v>562978525</v>
      </c>
      <c r="B7433" s="3">
        <f t="shared" ca="1" si="1280"/>
        <v>6376</v>
      </c>
      <c r="C7433" s="1">
        <f t="shared" ca="1" si="1281"/>
        <v>39601</v>
      </c>
      <c r="D7433" s="7">
        <f t="shared" ca="1" si="1282"/>
        <v>4</v>
      </c>
      <c r="E7433" s="3" t="str">
        <f ca="1">VLOOKUP(D7433,State!$A$1:$B$9,2,0)</f>
        <v>WA</v>
      </c>
      <c r="F7433" s="3">
        <f t="shared" ca="1" si="1283"/>
        <v>462</v>
      </c>
      <c r="G7433" s="3" t="str">
        <f ca="1">VLOOKUP(F7433,Occupation!$A$1:$B$915,2,0)</f>
        <v>Building and Engineering Technicians nec</v>
      </c>
      <c r="H7433" s="3">
        <f t="shared" ca="1" si="1284"/>
        <v>7</v>
      </c>
      <c r="I7433" s="3">
        <f t="shared" ca="1" si="1285"/>
        <v>40359.11</v>
      </c>
      <c r="J7433" s="3">
        <f t="shared" ca="1" si="1286"/>
        <v>0.14429348806241687</v>
      </c>
      <c r="K7433" s="3">
        <f t="shared" ca="1" si="1287"/>
        <v>7</v>
      </c>
      <c r="L7433" s="3" t="str">
        <f ca="1">VLOOKUP(K7433,Freq_Investment!$A$1:$B$8,2,0)</f>
        <v>Yearly</v>
      </c>
      <c r="M7433" s="3" t="str">
        <f t="shared" ca="1" si="1288"/>
        <v>Auto</v>
      </c>
      <c r="N7433" s="3">
        <f t="shared" ca="1" si="1278"/>
        <v>5</v>
      </c>
      <c r="O7433" s="3">
        <f t="shared" ca="1" si="1278"/>
        <v>4</v>
      </c>
      <c r="P7433" s="3">
        <f t="shared" ca="1" si="1278"/>
        <v>5</v>
      </c>
    </row>
    <row r="7434" spans="1:16" x14ac:dyDescent="0.25">
      <c r="A7434" s="3">
        <f t="shared" ca="1" si="1279"/>
        <v>203773745</v>
      </c>
      <c r="B7434" s="3">
        <f t="shared" ca="1" si="1280"/>
        <v>9421</v>
      </c>
      <c r="C7434" s="1">
        <f t="shared" ca="1" si="1281"/>
        <v>39387</v>
      </c>
      <c r="D7434" s="7">
        <f t="shared" ca="1" si="1282"/>
        <v>8</v>
      </c>
      <c r="E7434" s="3" t="str">
        <f ca="1">VLOOKUP(D7434,State!$A$1:$B$9,2,0)</f>
        <v>ACT</v>
      </c>
      <c r="F7434" s="3">
        <f t="shared" ca="1" si="1283"/>
        <v>457</v>
      </c>
      <c r="G7434" s="3" t="str">
        <f ca="1">VLOOKUP(F7434,Occupation!$A$1:$B$915,2,0)</f>
        <v>Safety Inspector</v>
      </c>
      <c r="H7434" s="3">
        <f t="shared" ca="1" si="1284"/>
        <v>7</v>
      </c>
      <c r="I7434" s="3">
        <f t="shared" ca="1" si="1285"/>
        <v>88078.69</v>
      </c>
      <c r="J7434" s="3">
        <f t="shared" ca="1" si="1286"/>
        <v>0.4156539300398448</v>
      </c>
      <c r="K7434" s="3">
        <f t="shared" ca="1" si="1287"/>
        <v>1</v>
      </c>
      <c r="L7434" s="3" t="str">
        <f ca="1">VLOOKUP(K7434,Freq_Investment!$A$1:$B$8,2,0)</f>
        <v>Daily</v>
      </c>
      <c r="M7434" s="3" t="str">
        <f t="shared" ca="1" si="1288"/>
        <v>Auto</v>
      </c>
      <c r="N7434" s="3">
        <f t="shared" ca="1" si="1278"/>
        <v>3</v>
      </c>
      <c r="O7434" s="3">
        <f t="shared" ca="1" si="1278"/>
        <v>5</v>
      </c>
      <c r="P7434" s="3">
        <f t="shared" ca="1" si="1278"/>
        <v>1</v>
      </c>
    </row>
    <row r="7435" spans="1:16" x14ac:dyDescent="0.25">
      <c r="A7435" s="3">
        <f t="shared" ca="1" si="1279"/>
        <v>152345854</v>
      </c>
      <c r="B7435" s="3">
        <f t="shared" ca="1" si="1280"/>
        <v>1025</v>
      </c>
      <c r="C7435" s="1">
        <f t="shared" ca="1" si="1281"/>
        <v>37700</v>
      </c>
      <c r="D7435" s="7">
        <f t="shared" ca="1" si="1282"/>
        <v>8</v>
      </c>
      <c r="E7435" s="3" t="str">
        <f ca="1">VLOOKUP(D7435,State!$A$1:$B$9,2,0)</f>
        <v>ACT</v>
      </c>
      <c r="F7435" s="3">
        <f t="shared" ca="1" si="1283"/>
        <v>215</v>
      </c>
      <c r="G7435" s="3" t="str">
        <f ca="1">VLOOKUP(F7435,Occupation!$A$1:$B$915,2,0)</f>
        <v>Transport Engineer</v>
      </c>
      <c r="H7435" s="3">
        <f t="shared" ca="1" si="1284"/>
        <v>6</v>
      </c>
      <c r="I7435" s="3">
        <f t="shared" ca="1" si="1285"/>
        <v>96708.45</v>
      </c>
      <c r="J7435" s="3">
        <f t="shared" ca="1" si="1286"/>
        <v>0.1834914877730216</v>
      </c>
      <c r="K7435" s="3">
        <f t="shared" ca="1" si="1287"/>
        <v>5</v>
      </c>
      <c r="L7435" s="3" t="str">
        <f ca="1">VLOOKUP(K7435,Freq_Investment!$A$1:$B$8,2,0)</f>
        <v>Quarterly</v>
      </c>
      <c r="M7435" s="3" t="str">
        <f t="shared" ca="1" si="1288"/>
        <v>Manual</v>
      </c>
      <c r="N7435" s="3">
        <f t="shared" ca="1" si="1278"/>
        <v>3</v>
      </c>
      <c r="O7435" s="3">
        <f t="shared" ca="1" si="1278"/>
        <v>3</v>
      </c>
      <c r="P7435" s="3">
        <f t="shared" ca="1" si="1278"/>
        <v>1</v>
      </c>
    </row>
    <row r="7436" spans="1:16" x14ac:dyDescent="0.25">
      <c r="A7436" s="3">
        <f t="shared" ca="1" si="1279"/>
        <v>123508795</v>
      </c>
      <c r="B7436" s="3">
        <f t="shared" ca="1" si="1280"/>
        <v>4924</v>
      </c>
      <c r="C7436" s="1">
        <f t="shared" ca="1" si="1281"/>
        <v>26899</v>
      </c>
      <c r="D7436" s="7">
        <f t="shared" ca="1" si="1282"/>
        <v>4</v>
      </c>
      <c r="E7436" s="3" t="str">
        <f ca="1">VLOOKUP(D7436,State!$A$1:$B$9,2,0)</f>
        <v>WA</v>
      </c>
      <c r="F7436" s="3">
        <f t="shared" ca="1" si="1283"/>
        <v>854</v>
      </c>
      <c r="G7436" s="3" t="str">
        <f ca="1">VLOOKUP(F7436,Occupation!$A$1:$B$915,2,0)</f>
        <v>Aircraft Baggage Handler and Airline Ground Crew</v>
      </c>
      <c r="H7436" s="3">
        <f t="shared" ca="1" si="1284"/>
        <v>9</v>
      </c>
      <c r="I7436" s="3">
        <f t="shared" ca="1" si="1285"/>
        <v>57679.29</v>
      </c>
      <c r="J7436" s="3">
        <f t="shared" ca="1" si="1286"/>
        <v>0.11278062456524751</v>
      </c>
      <c r="K7436" s="3">
        <f t="shared" ca="1" si="1287"/>
        <v>5</v>
      </c>
      <c r="L7436" s="3" t="str">
        <f ca="1">VLOOKUP(K7436,Freq_Investment!$A$1:$B$8,2,0)</f>
        <v>Quarterly</v>
      </c>
      <c r="M7436" s="3" t="str">
        <f t="shared" ca="1" si="1288"/>
        <v>Auto</v>
      </c>
      <c r="N7436" s="3">
        <f t="shared" ca="1" si="1278"/>
        <v>3</v>
      </c>
      <c r="O7436" s="3">
        <f t="shared" ca="1" si="1278"/>
        <v>2</v>
      </c>
      <c r="P7436" s="3">
        <f t="shared" ca="1" si="1278"/>
        <v>2</v>
      </c>
    </row>
    <row r="7437" spans="1:16" x14ac:dyDescent="0.25">
      <c r="A7437" s="3">
        <f t="shared" ca="1" si="1279"/>
        <v>666736870</v>
      </c>
      <c r="B7437" s="3">
        <f t="shared" ca="1" si="1280"/>
        <v>7625</v>
      </c>
      <c r="C7437" s="1">
        <f t="shared" ca="1" si="1281"/>
        <v>34907</v>
      </c>
      <c r="D7437" s="7">
        <f t="shared" ca="1" si="1282"/>
        <v>7</v>
      </c>
      <c r="E7437" s="3" t="str">
        <f ca="1">VLOOKUP(D7437,State!$A$1:$B$9,2,0)</f>
        <v>VIC</v>
      </c>
      <c r="F7437" s="3">
        <f t="shared" ca="1" si="1283"/>
        <v>44</v>
      </c>
      <c r="G7437" s="3" t="str">
        <f ca="1">VLOOKUP(F7437,Occupation!$A$1:$B$915,2,0)</f>
        <v>Production Manager (Manufacturing)</v>
      </c>
      <c r="H7437" s="3">
        <f t="shared" ca="1" si="1284"/>
        <v>2</v>
      </c>
      <c r="I7437" s="3">
        <f t="shared" ca="1" si="1285"/>
        <v>86911.62</v>
      </c>
      <c r="J7437" s="3">
        <f t="shared" ca="1" si="1286"/>
        <v>0.32026223173643531</v>
      </c>
      <c r="K7437" s="3">
        <f t="shared" ca="1" si="1287"/>
        <v>4</v>
      </c>
      <c r="L7437" s="3" t="str">
        <f ca="1">VLOOKUP(K7437,Freq_Investment!$A$1:$B$8,2,0)</f>
        <v>Monthly</v>
      </c>
      <c r="M7437" s="3" t="str">
        <f t="shared" ca="1" si="1288"/>
        <v>Auto</v>
      </c>
      <c r="N7437" s="3">
        <f t="shared" ca="1" si="1278"/>
        <v>4</v>
      </c>
      <c r="O7437" s="3">
        <f t="shared" ca="1" si="1278"/>
        <v>1</v>
      </c>
      <c r="P7437" s="3">
        <f t="shared" ca="1" si="1278"/>
        <v>4</v>
      </c>
    </row>
    <row r="7438" spans="1:16" x14ac:dyDescent="0.25">
      <c r="A7438" s="3">
        <f t="shared" ca="1" si="1279"/>
        <v>578049734</v>
      </c>
      <c r="B7438" s="3">
        <f t="shared" ca="1" si="1280"/>
        <v>6460</v>
      </c>
      <c r="C7438" s="1">
        <f t="shared" ca="1" si="1281"/>
        <v>32677</v>
      </c>
      <c r="D7438" s="7">
        <f t="shared" ca="1" si="1282"/>
        <v>7</v>
      </c>
      <c r="E7438" s="3" t="str">
        <f ca="1">VLOOKUP(D7438,State!$A$1:$B$9,2,0)</f>
        <v>VIC</v>
      </c>
      <c r="F7438" s="3">
        <f t="shared" ca="1" si="1283"/>
        <v>342</v>
      </c>
      <c r="G7438" s="3" t="str">
        <f ca="1">VLOOKUP(F7438,Occupation!$A$1:$B$915,2,0)</f>
        <v>Ophthalmologist</v>
      </c>
      <c r="H7438" s="3">
        <f t="shared" ca="1" si="1284"/>
        <v>4</v>
      </c>
      <c r="I7438" s="3">
        <f t="shared" ca="1" si="1285"/>
        <v>18047.3</v>
      </c>
      <c r="J7438" s="3">
        <f t="shared" ca="1" si="1286"/>
        <v>0.39623786592040361</v>
      </c>
      <c r="K7438" s="3">
        <f t="shared" ca="1" si="1287"/>
        <v>1</v>
      </c>
      <c r="L7438" s="3" t="str">
        <f ca="1">VLOOKUP(K7438,Freq_Investment!$A$1:$B$8,2,0)</f>
        <v>Daily</v>
      </c>
      <c r="M7438" s="3" t="str">
        <f t="shared" ca="1" si="1288"/>
        <v>Auto</v>
      </c>
      <c r="N7438" s="3">
        <f t="shared" ca="1" si="1278"/>
        <v>4</v>
      </c>
      <c r="O7438" s="3">
        <f t="shared" ca="1" si="1278"/>
        <v>5</v>
      </c>
      <c r="P7438" s="3">
        <f t="shared" ca="1" si="1278"/>
        <v>5</v>
      </c>
    </row>
    <row r="7439" spans="1:16" x14ac:dyDescent="0.25">
      <c r="A7439" s="3">
        <f t="shared" ca="1" si="1279"/>
        <v>223791787</v>
      </c>
      <c r="B7439" s="3">
        <f t="shared" ca="1" si="1280"/>
        <v>7135</v>
      </c>
      <c r="C7439" s="1">
        <f t="shared" ca="1" si="1281"/>
        <v>29203</v>
      </c>
      <c r="D7439" s="7">
        <f t="shared" ca="1" si="1282"/>
        <v>2</v>
      </c>
      <c r="E7439" s="3" t="str">
        <f ca="1">VLOOKUP(D7439,State!$A$1:$B$9,2,0)</f>
        <v>QLD</v>
      </c>
      <c r="F7439" s="3">
        <f t="shared" ca="1" si="1283"/>
        <v>435</v>
      </c>
      <c r="G7439" s="3" t="str">
        <f ca="1">VLOOKUP(F7439,Occupation!$A$1:$B$915,2,0)</f>
        <v>Primary Products Assurance and Inspection Officers nec</v>
      </c>
      <c r="H7439" s="3">
        <f t="shared" ca="1" si="1284"/>
        <v>2</v>
      </c>
      <c r="I7439" s="3">
        <f t="shared" ca="1" si="1285"/>
        <v>34829.15</v>
      </c>
      <c r="J7439" s="3">
        <f t="shared" ca="1" si="1286"/>
        <v>0.18483254067049482</v>
      </c>
      <c r="K7439" s="3">
        <f t="shared" ca="1" si="1287"/>
        <v>4</v>
      </c>
      <c r="L7439" s="3" t="str">
        <f ca="1">VLOOKUP(K7439,Freq_Investment!$A$1:$B$8,2,0)</f>
        <v>Monthly</v>
      </c>
      <c r="M7439" s="3" t="str">
        <f t="shared" ca="1" si="1288"/>
        <v>Manual</v>
      </c>
      <c r="N7439" s="3">
        <f t="shared" ca="1" si="1278"/>
        <v>4</v>
      </c>
      <c r="O7439" s="3">
        <f t="shared" ca="1" si="1278"/>
        <v>2</v>
      </c>
      <c r="P7439" s="3">
        <f t="shared" ca="1" si="1278"/>
        <v>2</v>
      </c>
    </row>
    <row r="7440" spans="1:16" x14ac:dyDescent="0.25">
      <c r="A7440" s="3">
        <f t="shared" ca="1" si="1279"/>
        <v>798106843</v>
      </c>
      <c r="B7440" s="3">
        <f t="shared" ca="1" si="1280"/>
        <v>7528</v>
      </c>
      <c r="C7440" s="1">
        <f t="shared" ca="1" si="1281"/>
        <v>25851</v>
      </c>
      <c r="D7440" s="7">
        <f t="shared" ca="1" si="1282"/>
        <v>7</v>
      </c>
      <c r="E7440" s="3" t="str">
        <f ca="1">VLOOKUP(D7440,State!$A$1:$B$9,2,0)</f>
        <v>VIC</v>
      </c>
      <c r="F7440" s="3">
        <f t="shared" ca="1" si="1283"/>
        <v>825</v>
      </c>
      <c r="G7440" s="3" t="str">
        <f ca="1">VLOOKUP(F7440,Occupation!$A$1:$B$915,2,0)</f>
        <v>Motion Picture Projectionist</v>
      </c>
      <c r="H7440" s="3">
        <f t="shared" ca="1" si="1284"/>
        <v>6</v>
      </c>
      <c r="I7440" s="3">
        <f t="shared" ca="1" si="1285"/>
        <v>8271.2199999999993</v>
      </c>
      <c r="J7440" s="3">
        <f t="shared" ca="1" si="1286"/>
        <v>4.0653722748710597E-2</v>
      </c>
      <c r="K7440" s="3">
        <f t="shared" ca="1" si="1287"/>
        <v>5</v>
      </c>
      <c r="L7440" s="3" t="str">
        <f ca="1">VLOOKUP(K7440,Freq_Investment!$A$1:$B$8,2,0)</f>
        <v>Quarterly</v>
      </c>
      <c r="M7440" s="3" t="str">
        <f t="shared" ca="1" si="1288"/>
        <v>Manual</v>
      </c>
      <c r="N7440" s="3">
        <f t="shared" ca="1" si="1278"/>
        <v>4</v>
      </c>
      <c r="O7440" s="3">
        <f t="shared" ca="1" si="1278"/>
        <v>5</v>
      </c>
      <c r="P7440" s="3">
        <f t="shared" ca="1" si="1278"/>
        <v>2</v>
      </c>
    </row>
    <row r="7441" spans="1:16" x14ac:dyDescent="0.25">
      <c r="A7441" s="3">
        <f t="shared" ca="1" si="1279"/>
        <v>149630937</v>
      </c>
      <c r="B7441" s="3">
        <f t="shared" ca="1" si="1280"/>
        <v>5120</v>
      </c>
      <c r="C7441" s="1">
        <f t="shared" ca="1" si="1281"/>
        <v>40361</v>
      </c>
      <c r="D7441" s="7">
        <f t="shared" ca="1" si="1282"/>
        <v>4</v>
      </c>
      <c r="E7441" s="3" t="str">
        <f ca="1">VLOOKUP(D7441,State!$A$1:$B$9,2,0)</f>
        <v>WA</v>
      </c>
      <c r="F7441" s="3">
        <f t="shared" ca="1" si="1283"/>
        <v>804</v>
      </c>
      <c r="G7441" s="3" t="str">
        <f ca="1">VLOOKUP(F7441,Occupation!$A$1:$B$915,2,0)</f>
        <v>Industrial Spraypainter</v>
      </c>
      <c r="H7441" s="3">
        <f t="shared" ca="1" si="1284"/>
        <v>8</v>
      </c>
      <c r="I7441" s="3">
        <f t="shared" ca="1" si="1285"/>
        <v>99102.06</v>
      </c>
      <c r="J7441" s="3">
        <f t="shared" ca="1" si="1286"/>
        <v>0.29535020099272646</v>
      </c>
      <c r="K7441" s="3">
        <f t="shared" ca="1" si="1287"/>
        <v>4</v>
      </c>
      <c r="L7441" s="3" t="str">
        <f ca="1">VLOOKUP(K7441,Freq_Investment!$A$1:$B$8,2,0)</f>
        <v>Monthly</v>
      </c>
      <c r="M7441" s="3" t="str">
        <f t="shared" ca="1" si="1288"/>
        <v>Auto</v>
      </c>
      <c r="N7441" s="3">
        <f t="shared" ca="1" si="1278"/>
        <v>1</v>
      </c>
      <c r="O7441" s="3">
        <f t="shared" ca="1" si="1278"/>
        <v>5</v>
      </c>
      <c r="P7441" s="3">
        <f t="shared" ca="1" si="1278"/>
        <v>2</v>
      </c>
    </row>
    <row r="7442" spans="1:16" x14ac:dyDescent="0.25">
      <c r="A7442" s="3">
        <f t="shared" ca="1" si="1279"/>
        <v>883351440</v>
      </c>
      <c r="B7442" s="3">
        <f t="shared" ca="1" si="1280"/>
        <v>2924</v>
      </c>
      <c r="C7442" s="1">
        <f t="shared" ca="1" si="1281"/>
        <v>36131</v>
      </c>
      <c r="D7442" s="7">
        <f t="shared" ca="1" si="1282"/>
        <v>4</v>
      </c>
      <c r="E7442" s="3" t="str">
        <f ca="1">VLOOKUP(D7442,State!$A$1:$B$9,2,0)</f>
        <v>WA</v>
      </c>
      <c r="F7442" s="3">
        <f t="shared" ca="1" si="1283"/>
        <v>120</v>
      </c>
      <c r="G7442" s="3" t="str">
        <f ca="1">VLOOKUP(F7442,Occupation!$A$1:$B$915,2,0)</f>
        <v>Stage Manager</v>
      </c>
      <c r="H7442" s="3">
        <f t="shared" ca="1" si="1284"/>
        <v>9</v>
      </c>
      <c r="I7442" s="3">
        <f t="shared" ca="1" si="1285"/>
        <v>90255.06</v>
      </c>
      <c r="J7442" s="3">
        <f t="shared" ca="1" si="1286"/>
        <v>0.42864381671435886</v>
      </c>
      <c r="K7442" s="3">
        <f t="shared" ca="1" si="1287"/>
        <v>5</v>
      </c>
      <c r="L7442" s="3" t="str">
        <f ca="1">VLOOKUP(K7442,Freq_Investment!$A$1:$B$8,2,0)</f>
        <v>Quarterly</v>
      </c>
      <c r="M7442" s="3" t="str">
        <f t="shared" ca="1" si="1288"/>
        <v>Auto</v>
      </c>
      <c r="N7442" s="3">
        <f t="shared" ca="1" si="1278"/>
        <v>2</v>
      </c>
      <c r="O7442" s="3">
        <f t="shared" ca="1" si="1278"/>
        <v>5</v>
      </c>
      <c r="P7442" s="3">
        <f t="shared" ca="1" si="1278"/>
        <v>3</v>
      </c>
    </row>
    <row r="7443" spans="1:16" x14ac:dyDescent="0.25">
      <c r="A7443" s="3">
        <f t="shared" ca="1" si="1279"/>
        <v>485881101</v>
      </c>
      <c r="B7443" s="3">
        <f t="shared" ca="1" si="1280"/>
        <v>3149</v>
      </c>
      <c r="C7443" s="1">
        <f t="shared" ca="1" si="1281"/>
        <v>25885</v>
      </c>
      <c r="D7443" s="7">
        <f t="shared" ca="1" si="1282"/>
        <v>7</v>
      </c>
      <c r="E7443" s="3" t="str">
        <f ca="1">VLOOKUP(D7443,State!$A$1:$B$9,2,0)</f>
        <v>VIC</v>
      </c>
      <c r="F7443" s="3">
        <f t="shared" ca="1" si="1283"/>
        <v>85</v>
      </c>
      <c r="G7443" s="3" t="str">
        <f ca="1">VLOOKUP(F7443,Occupation!$A$1:$B$915,2,0)</f>
        <v>Conference and Event Organiser</v>
      </c>
      <c r="H7443" s="3">
        <f t="shared" ca="1" si="1284"/>
        <v>5</v>
      </c>
      <c r="I7443" s="3">
        <f t="shared" ca="1" si="1285"/>
        <v>16050.47</v>
      </c>
      <c r="J7443" s="3">
        <f t="shared" ca="1" si="1286"/>
        <v>0.48467312759319731</v>
      </c>
      <c r="K7443" s="3">
        <f t="shared" ca="1" si="1287"/>
        <v>1</v>
      </c>
      <c r="L7443" s="3" t="str">
        <f ca="1">VLOOKUP(K7443,Freq_Investment!$A$1:$B$8,2,0)</f>
        <v>Daily</v>
      </c>
      <c r="M7443" s="3" t="str">
        <f t="shared" ca="1" si="1288"/>
        <v>Manual</v>
      </c>
      <c r="N7443" s="3">
        <f t="shared" ca="1" si="1278"/>
        <v>1</v>
      </c>
      <c r="O7443" s="3">
        <f t="shared" ca="1" si="1278"/>
        <v>3</v>
      </c>
      <c r="P7443" s="3">
        <f t="shared" ca="1" si="1278"/>
        <v>4</v>
      </c>
    </row>
    <row r="7444" spans="1:16" x14ac:dyDescent="0.25">
      <c r="A7444" s="3">
        <f t="shared" ca="1" si="1279"/>
        <v>386137615</v>
      </c>
      <c r="B7444" s="3">
        <f t="shared" ca="1" si="1280"/>
        <v>894</v>
      </c>
      <c r="C7444" s="1">
        <f t="shared" ca="1" si="1281"/>
        <v>32710</v>
      </c>
      <c r="D7444" s="7">
        <f t="shared" ca="1" si="1282"/>
        <v>7</v>
      </c>
      <c r="E7444" s="3" t="str">
        <f ca="1">VLOOKUP(D7444,State!$A$1:$B$9,2,0)</f>
        <v>VIC</v>
      </c>
      <c r="F7444" s="3">
        <f t="shared" ca="1" si="1283"/>
        <v>413</v>
      </c>
      <c r="G7444" s="3" t="str">
        <f ca="1">VLOOKUP(F7444,Occupation!$A$1:$B$915,2,0)</f>
        <v>Archaeologist</v>
      </c>
      <c r="H7444" s="3">
        <f t="shared" ca="1" si="1284"/>
        <v>6</v>
      </c>
      <c r="I7444" s="3">
        <f t="shared" ca="1" si="1285"/>
        <v>73488.710000000006</v>
      </c>
      <c r="J7444" s="3">
        <f t="shared" ca="1" si="1286"/>
        <v>1.8963931907860943E-2</v>
      </c>
      <c r="K7444" s="3">
        <f t="shared" ca="1" si="1287"/>
        <v>6</v>
      </c>
      <c r="L7444" s="3" t="str">
        <f ca="1">VLOOKUP(K7444,Freq_Investment!$A$1:$B$8,2,0)</f>
        <v>Half-yearly</v>
      </c>
      <c r="M7444" s="3" t="str">
        <f t="shared" ca="1" si="1288"/>
        <v>Manual</v>
      </c>
      <c r="N7444" s="3">
        <f t="shared" ca="1" si="1278"/>
        <v>2</v>
      </c>
      <c r="O7444" s="3">
        <f t="shared" ca="1" si="1278"/>
        <v>3</v>
      </c>
      <c r="P7444" s="3">
        <f t="shared" ca="1" si="1278"/>
        <v>3</v>
      </c>
    </row>
    <row r="7445" spans="1:16" x14ac:dyDescent="0.25">
      <c r="A7445" s="3">
        <f t="shared" ca="1" si="1279"/>
        <v>756819928</v>
      </c>
      <c r="B7445" s="3">
        <f t="shared" ca="1" si="1280"/>
        <v>586</v>
      </c>
      <c r="C7445" s="1">
        <f t="shared" ca="1" si="1281"/>
        <v>28060</v>
      </c>
      <c r="D7445" s="7">
        <f t="shared" ca="1" si="1282"/>
        <v>6</v>
      </c>
      <c r="E7445" s="3" t="str">
        <f ca="1">VLOOKUP(D7445,State!$A$1:$B$9,2,0)</f>
        <v>TAS</v>
      </c>
      <c r="F7445" s="3">
        <f t="shared" ca="1" si="1283"/>
        <v>125</v>
      </c>
      <c r="G7445" s="3" t="str">
        <f ca="1">VLOOKUP(F7445,Occupation!$A$1:$B$915,2,0)</f>
        <v>Newspaper or Periodical Editor</v>
      </c>
      <c r="H7445" s="3">
        <f t="shared" ca="1" si="1284"/>
        <v>8</v>
      </c>
      <c r="I7445" s="3">
        <f t="shared" ca="1" si="1285"/>
        <v>68240.39</v>
      </c>
      <c r="J7445" s="3">
        <f t="shared" ca="1" si="1286"/>
        <v>1.4746629756538787E-2</v>
      </c>
      <c r="K7445" s="3">
        <f t="shared" ca="1" si="1287"/>
        <v>2</v>
      </c>
      <c r="L7445" s="3" t="str">
        <f ca="1">VLOOKUP(K7445,Freq_Investment!$A$1:$B$8,2,0)</f>
        <v>Weekly</v>
      </c>
      <c r="M7445" s="3" t="str">
        <f t="shared" ca="1" si="1288"/>
        <v>Auto</v>
      </c>
      <c r="N7445" s="3">
        <f t="shared" ca="1" si="1278"/>
        <v>2</v>
      </c>
      <c r="O7445" s="3">
        <f t="shared" ca="1" si="1278"/>
        <v>5</v>
      </c>
      <c r="P7445" s="3">
        <f t="shared" ca="1" si="1278"/>
        <v>4</v>
      </c>
    </row>
    <row r="7446" spans="1:16" x14ac:dyDescent="0.25">
      <c r="A7446" s="3">
        <f t="shared" ca="1" si="1279"/>
        <v>342837609</v>
      </c>
      <c r="B7446" s="3">
        <f t="shared" ca="1" si="1280"/>
        <v>6895</v>
      </c>
      <c r="C7446" s="1">
        <f t="shared" ca="1" si="1281"/>
        <v>28827</v>
      </c>
      <c r="D7446" s="7">
        <f t="shared" ca="1" si="1282"/>
        <v>8</v>
      </c>
      <c r="E7446" s="3" t="str">
        <f ca="1">VLOOKUP(D7446,State!$A$1:$B$9,2,0)</f>
        <v>ACT</v>
      </c>
      <c r="F7446" s="3">
        <f t="shared" ca="1" si="1283"/>
        <v>462</v>
      </c>
      <c r="G7446" s="3" t="str">
        <f ca="1">VLOOKUP(F7446,Occupation!$A$1:$B$915,2,0)</f>
        <v>Building and Engineering Technicians nec</v>
      </c>
      <c r="H7446" s="3">
        <f t="shared" ca="1" si="1284"/>
        <v>6</v>
      </c>
      <c r="I7446" s="3">
        <f t="shared" ca="1" si="1285"/>
        <v>96983.69</v>
      </c>
      <c r="J7446" s="3">
        <f t="shared" ca="1" si="1286"/>
        <v>0.1359485806014929</v>
      </c>
      <c r="K7446" s="3">
        <f t="shared" ca="1" si="1287"/>
        <v>5</v>
      </c>
      <c r="L7446" s="3" t="str">
        <f ca="1">VLOOKUP(K7446,Freq_Investment!$A$1:$B$8,2,0)</f>
        <v>Quarterly</v>
      </c>
      <c r="M7446" s="3" t="str">
        <f t="shared" ca="1" si="1288"/>
        <v>Manual</v>
      </c>
      <c r="N7446" s="3">
        <f t="shared" ca="1" si="1278"/>
        <v>2</v>
      </c>
      <c r="O7446" s="3">
        <f t="shared" ca="1" si="1278"/>
        <v>3</v>
      </c>
      <c r="P7446" s="3">
        <f t="shared" ca="1" si="1278"/>
        <v>3</v>
      </c>
    </row>
    <row r="7447" spans="1:16" x14ac:dyDescent="0.25">
      <c r="A7447" s="3">
        <f t="shared" ca="1" si="1279"/>
        <v>150585654</v>
      </c>
      <c r="B7447" s="3">
        <f t="shared" ca="1" si="1280"/>
        <v>6469</v>
      </c>
      <c r="C7447" s="1">
        <f t="shared" ca="1" si="1281"/>
        <v>41253</v>
      </c>
      <c r="D7447" s="7">
        <f t="shared" ca="1" si="1282"/>
        <v>7</v>
      </c>
      <c r="E7447" s="3" t="str">
        <f ca="1">VLOOKUP(D7447,State!$A$1:$B$9,2,0)</f>
        <v>VIC</v>
      </c>
      <c r="F7447" s="3">
        <f t="shared" ca="1" si="1283"/>
        <v>43</v>
      </c>
      <c r="G7447" s="3" t="str">
        <f ca="1">VLOOKUP(F7447,Occupation!$A$1:$B$915,2,0)</f>
        <v>Production Manager (Forestry)</v>
      </c>
      <c r="H7447" s="3">
        <f t="shared" ca="1" si="1284"/>
        <v>3</v>
      </c>
      <c r="I7447" s="3">
        <f t="shared" ca="1" si="1285"/>
        <v>99400.54</v>
      </c>
      <c r="J7447" s="3">
        <f t="shared" ca="1" si="1286"/>
        <v>0.4367009974511169</v>
      </c>
      <c r="K7447" s="3">
        <f t="shared" ca="1" si="1287"/>
        <v>1</v>
      </c>
      <c r="L7447" s="3" t="str">
        <f ca="1">VLOOKUP(K7447,Freq_Investment!$A$1:$B$8,2,0)</f>
        <v>Daily</v>
      </c>
      <c r="M7447" s="3" t="str">
        <f t="shared" ca="1" si="1288"/>
        <v>Auto</v>
      </c>
      <c r="N7447" s="3">
        <f t="shared" ca="1" si="1278"/>
        <v>2</v>
      </c>
      <c r="O7447" s="3">
        <f t="shared" ca="1" si="1278"/>
        <v>1</v>
      </c>
      <c r="P7447" s="3">
        <f t="shared" ca="1" si="1278"/>
        <v>2</v>
      </c>
    </row>
    <row r="7448" spans="1:16" x14ac:dyDescent="0.25">
      <c r="A7448" s="3">
        <f t="shared" ca="1" si="1279"/>
        <v>638538021</v>
      </c>
      <c r="B7448" s="3">
        <f t="shared" ca="1" si="1280"/>
        <v>3245</v>
      </c>
      <c r="C7448" s="1">
        <f t="shared" ca="1" si="1281"/>
        <v>32184</v>
      </c>
      <c r="D7448" s="7">
        <f t="shared" ca="1" si="1282"/>
        <v>1</v>
      </c>
      <c r="E7448" s="3" t="str">
        <f ca="1">VLOOKUP(D7448,State!$A$1:$B$9,2,0)</f>
        <v>NSW</v>
      </c>
      <c r="F7448" s="3">
        <f t="shared" ca="1" si="1283"/>
        <v>173</v>
      </c>
      <c r="G7448" s="3" t="str">
        <f ca="1">VLOOKUP(F7448,Occupation!$A$1:$B$915,2,0)</f>
        <v>Market Research Analyst</v>
      </c>
      <c r="H7448" s="3">
        <f t="shared" ca="1" si="1284"/>
        <v>6</v>
      </c>
      <c r="I7448" s="3">
        <f t="shared" ca="1" si="1285"/>
        <v>93950.79</v>
      </c>
      <c r="J7448" s="3">
        <f t="shared" ca="1" si="1286"/>
        <v>0.28378776188796989</v>
      </c>
      <c r="K7448" s="3">
        <f t="shared" ca="1" si="1287"/>
        <v>4</v>
      </c>
      <c r="L7448" s="3" t="str">
        <f ca="1">VLOOKUP(K7448,Freq_Investment!$A$1:$B$8,2,0)</f>
        <v>Monthly</v>
      </c>
      <c r="M7448" s="3" t="str">
        <f t="shared" ca="1" si="1288"/>
        <v>Auto</v>
      </c>
      <c r="N7448" s="3">
        <f t="shared" ca="1" si="1278"/>
        <v>3</v>
      </c>
      <c r="O7448" s="3">
        <f t="shared" ca="1" si="1278"/>
        <v>3</v>
      </c>
      <c r="P7448" s="3">
        <f t="shared" ca="1" si="1278"/>
        <v>2</v>
      </c>
    </row>
    <row r="7449" spans="1:16" x14ac:dyDescent="0.25">
      <c r="A7449" s="3">
        <f t="shared" ca="1" si="1279"/>
        <v>246637869</v>
      </c>
      <c r="B7449" s="3">
        <f t="shared" ca="1" si="1280"/>
        <v>6741</v>
      </c>
      <c r="C7449" s="1">
        <f t="shared" ca="1" si="1281"/>
        <v>37514</v>
      </c>
      <c r="D7449" s="7">
        <f t="shared" ca="1" si="1282"/>
        <v>3</v>
      </c>
      <c r="E7449" s="3" t="str">
        <f ca="1">VLOOKUP(D7449,State!$A$1:$B$9,2,0)</f>
        <v>SA</v>
      </c>
      <c r="F7449" s="3">
        <f t="shared" ca="1" si="1283"/>
        <v>851</v>
      </c>
      <c r="G7449" s="3" t="str">
        <f ca="1">VLOOKUP(F7449,Occupation!$A$1:$B$915,2,0)</f>
        <v>Grader Operator</v>
      </c>
      <c r="H7449" s="3">
        <f t="shared" ca="1" si="1284"/>
        <v>1</v>
      </c>
      <c r="I7449" s="3">
        <f t="shared" ca="1" si="1285"/>
        <v>76670.27</v>
      </c>
      <c r="J7449" s="3">
        <f t="shared" ca="1" si="1286"/>
        <v>0.35650641640808484</v>
      </c>
      <c r="K7449" s="3">
        <f t="shared" ca="1" si="1287"/>
        <v>3</v>
      </c>
      <c r="L7449" s="3" t="str">
        <f ca="1">VLOOKUP(K7449,Freq_Investment!$A$1:$B$8,2,0)</f>
        <v>Fortnightly</v>
      </c>
      <c r="M7449" s="3" t="str">
        <f t="shared" ca="1" si="1288"/>
        <v>Manual</v>
      </c>
      <c r="N7449" s="3">
        <f t="shared" ca="1" si="1278"/>
        <v>2</v>
      </c>
      <c r="O7449" s="3">
        <f t="shared" ca="1" si="1278"/>
        <v>5</v>
      </c>
      <c r="P7449" s="3">
        <f t="shared" ca="1" si="1278"/>
        <v>1</v>
      </c>
    </row>
    <row r="7450" spans="1:16" x14ac:dyDescent="0.25">
      <c r="A7450" s="3">
        <f t="shared" ca="1" si="1279"/>
        <v>440315413</v>
      </c>
      <c r="B7450" s="3">
        <f t="shared" ca="1" si="1280"/>
        <v>7319</v>
      </c>
      <c r="C7450" s="1">
        <f t="shared" ca="1" si="1281"/>
        <v>38565</v>
      </c>
      <c r="D7450" s="7">
        <f t="shared" ca="1" si="1282"/>
        <v>5</v>
      </c>
      <c r="E7450" s="3" t="str">
        <f ca="1">VLOOKUP(D7450,State!$A$1:$B$9,2,0)</f>
        <v>NT</v>
      </c>
      <c r="F7450" s="3">
        <f t="shared" ca="1" si="1283"/>
        <v>783</v>
      </c>
      <c r="G7450" s="3" t="str">
        <f ca="1">VLOOKUP(F7450,Occupation!$A$1:$B$915,2,0)</f>
        <v>Sales Representative (Motor Vehicle Parts and Accessories)</v>
      </c>
      <c r="H7450" s="3">
        <f t="shared" ca="1" si="1284"/>
        <v>7</v>
      </c>
      <c r="I7450" s="3">
        <f t="shared" ca="1" si="1285"/>
        <v>24388.47</v>
      </c>
      <c r="J7450" s="3">
        <f t="shared" ca="1" si="1286"/>
        <v>7.3962733211235143E-2</v>
      </c>
      <c r="K7450" s="3">
        <f t="shared" ca="1" si="1287"/>
        <v>1</v>
      </c>
      <c r="L7450" s="3" t="str">
        <f ca="1">VLOOKUP(K7450,Freq_Investment!$A$1:$B$8,2,0)</f>
        <v>Daily</v>
      </c>
      <c r="M7450" s="3" t="str">
        <f t="shared" ca="1" si="1288"/>
        <v>Manual</v>
      </c>
      <c r="N7450" s="3">
        <f t="shared" ca="1" si="1278"/>
        <v>1</v>
      </c>
      <c r="O7450" s="3">
        <f t="shared" ca="1" si="1278"/>
        <v>3</v>
      </c>
      <c r="P7450" s="3">
        <f t="shared" ca="1" si="1278"/>
        <v>5</v>
      </c>
    </row>
    <row r="7451" spans="1:16" x14ac:dyDescent="0.25">
      <c r="A7451" s="3">
        <f t="shared" ca="1" si="1279"/>
        <v>876378401</v>
      </c>
      <c r="B7451" s="3">
        <f t="shared" ca="1" si="1280"/>
        <v>5561</v>
      </c>
      <c r="C7451" s="1">
        <f t="shared" ca="1" si="1281"/>
        <v>28573</v>
      </c>
      <c r="D7451" s="7">
        <f t="shared" ca="1" si="1282"/>
        <v>5</v>
      </c>
      <c r="E7451" s="3" t="str">
        <f ca="1">VLOOKUP(D7451,State!$A$1:$B$9,2,0)</f>
        <v>NT</v>
      </c>
      <c r="F7451" s="3">
        <f t="shared" ca="1" si="1283"/>
        <v>16</v>
      </c>
      <c r="G7451" s="3" t="str">
        <f ca="1">VLOOKUP(F7451,Occupation!$A$1:$B$915,2,0)</f>
        <v>Grain, Oilseed, Pulse or Pasture Grower / Field Crop Grower</v>
      </c>
      <c r="H7451" s="3">
        <f t="shared" ca="1" si="1284"/>
        <v>1</v>
      </c>
      <c r="I7451" s="3">
        <f t="shared" ca="1" si="1285"/>
        <v>61508.71</v>
      </c>
      <c r="J7451" s="3">
        <f t="shared" ca="1" si="1286"/>
        <v>0.19058895669143322</v>
      </c>
      <c r="K7451" s="3">
        <f t="shared" ca="1" si="1287"/>
        <v>3</v>
      </c>
      <c r="L7451" s="3" t="str">
        <f ca="1">VLOOKUP(K7451,Freq_Investment!$A$1:$B$8,2,0)</f>
        <v>Fortnightly</v>
      </c>
      <c r="M7451" s="3" t="str">
        <f t="shared" ca="1" si="1288"/>
        <v>Manual</v>
      </c>
      <c r="N7451" s="3">
        <f t="shared" ca="1" si="1278"/>
        <v>5</v>
      </c>
      <c r="O7451" s="3">
        <f t="shared" ca="1" si="1278"/>
        <v>3</v>
      </c>
      <c r="P7451" s="3">
        <f t="shared" ca="1" si="1278"/>
        <v>1</v>
      </c>
    </row>
    <row r="7452" spans="1:16" x14ac:dyDescent="0.25">
      <c r="A7452" s="3">
        <f t="shared" ca="1" si="1279"/>
        <v>836366980</v>
      </c>
      <c r="B7452" s="3">
        <f t="shared" ca="1" si="1280"/>
        <v>366</v>
      </c>
      <c r="C7452" s="1">
        <f t="shared" ca="1" si="1281"/>
        <v>36916</v>
      </c>
      <c r="D7452" s="7">
        <f t="shared" ca="1" si="1282"/>
        <v>5</v>
      </c>
      <c r="E7452" s="3" t="str">
        <f ca="1">VLOOKUP(D7452,State!$A$1:$B$9,2,0)</f>
        <v>NT</v>
      </c>
      <c r="F7452" s="3">
        <f t="shared" ca="1" si="1283"/>
        <v>246</v>
      </c>
      <c r="G7452" s="3" t="str">
        <f ca="1">VLOOKUP(F7452,Occupation!$A$1:$B$915,2,0)</f>
        <v>Life Scientist (General)</v>
      </c>
      <c r="H7452" s="3">
        <f t="shared" ca="1" si="1284"/>
        <v>1</v>
      </c>
      <c r="I7452" s="3">
        <f t="shared" ca="1" si="1285"/>
        <v>22360.05</v>
      </c>
      <c r="J7452" s="3">
        <f t="shared" ca="1" si="1286"/>
        <v>1.2712012140014606E-2</v>
      </c>
      <c r="K7452" s="3">
        <f t="shared" ca="1" si="1287"/>
        <v>1</v>
      </c>
      <c r="L7452" s="3" t="str">
        <f ca="1">VLOOKUP(K7452,Freq_Investment!$A$1:$B$8,2,0)</f>
        <v>Daily</v>
      </c>
      <c r="M7452" s="3" t="str">
        <f t="shared" ca="1" si="1288"/>
        <v>Auto</v>
      </c>
      <c r="N7452" s="3">
        <f t="shared" ca="1" si="1278"/>
        <v>1</v>
      </c>
      <c r="O7452" s="3">
        <f t="shared" ca="1" si="1278"/>
        <v>5</v>
      </c>
      <c r="P7452" s="3">
        <f t="shared" ca="1" si="1278"/>
        <v>1</v>
      </c>
    </row>
    <row r="7453" spans="1:16" x14ac:dyDescent="0.25">
      <c r="A7453" s="3">
        <f t="shared" ca="1" si="1279"/>
        <v>419631711</v>
      </c>
      <c r="B7453" s="3">
        <f t="shared" ca="1" si="1280"/>
        <v>8600</v>
      </c>
      <c r="C7453" s="1">
        <f t="shared" ca="1" si="1281"/>
        <v>38725</v>
      </c>
      <c r="D7453" s="7">
        <f t="shared" ca="1" si="1282"/>
        <v>7</v>
      </c>
      <c r="E7453" s="3" t="str">
        <f ca="1">VLOOKUP(D7453,State!$A$1:$B$9,2,0)</f>
        <v>VIC</v>
      </c>
      <c r="F7453" s="3">
        <f t="shared" ca="1" si="1283"/>
        <v>817</v>
      </c>
      <c r="G7453" s="3" t="str">
        <f ca="1">VLOOKUP(F7453,Occupation!$A$1:$B$915,2,0)</f>
        <v>Footwear Production Machine Operator</v>
      </c>
      <c r="H7453" s="3">
        <f t="shared" ca="1" si="1284"/>
        <v>8</v>
      </c>
      <c r="I7453" s="3">
        <f t="shared" ca="1" si="1285"/>
        <v>35996.300000000003</v>
      </c>
      <c r="J7453" s="3">
        <f t="shared" ca="1" si="1286"/>
        <v>0.24172325237526837</v>
      </c>
      <c r="K7453" s="3">
        <f t="shared" ca="1" si="1287"/>
        <v>1</v>
      </c>
      <c r="L7453" s="3" t="str">
        <f ca="1">VLOOKUP(K7453,Freq_Investment!$A$1:$B$8,2,0)</f>
        <v>Daily</v>
      </c>
      <c r="M7453" s="3" t="str">
        <f t="shared" ca="1" si="1288"/>
        <v>Manual</v>
      </c>
      <c r="N7453" s="3">
        <f t="shared" ca="1" si="1278"/>
        <v>2</v>
      </c>
      <c r="O7453" s="3">
        <f t="shared" ca="1" si="1278"/>
        <v>3</v>
      </c>
      <c r="P7453" s="3">
        <f t="shared" ca="1" si="1278"/>
        <v>2</v>
      </c>
    </row>
    <row r="7454" spans="1:16" x14ac:dyDescent="0.25">
      <c r="A7454" s="3">
        <f t="shared" ca="1" si="1279"/>
        <v>511835125</v>
      </c>
      <c r="B7454" s="3">
        <f t="shared" ca="1" si="1280"/>
        <v>386</v>
      </c>
      <c r="C7454" s="1">
        <f t="shared" ca="1" si="1281"/>
        <v>36982</v>
      </c>
      <c r="D7454" s="7">
        <f t="shared" ca="1" si="1282"/>
        <v>2</v>
      </c>
      <c r="E7454" s="3" t="str">
        <f ca="1">VLOOKUP(D7454,State!$A$1:$B$9,2,0)</f>
        <v>QLD</v>
      </c>
      <c r="F7454" s="3">
        <f t="shared" ca="1" si="1283"/>
        <v>363</v>
      </c>
      <c r="G7454" s="3" t="str">
        <f ca="1">VLOOKUP(F7454,Occupation!$A$1:$B$915,2,0)</f>
        <v>Registered Nurse (Paediatrics)</v>
      </c>
      <c r="H7454" s="3">
        <f t="shared" ca="1" si="1284"/>
        <v>4</v>
      </c>
      <c r="I7454" s="3">
        <f t="shared" ca="1" si="1285"/>
        <v>92117.86</v>
      </c>
      <c r="J7454" s="3">
        <f t="shared" ca="1" si="1286"/>
        <v>0.48342246427407209</v>
      </c>
      <c r="K7454" s="3">
        <f t="shared" ca="1" si="1287"/>
        <v>6</v>
      </c>
      <c r="L7454" s="3" t="str">
        <f ca="1">VLOOKUP(K7454,Freq_Investment!$A$1:$B$8,2,0)</f>
        <v>Half-yearly</v>
      </c>
      <c r="M7454" s="3" t="str">
        <f t="shared" ca="1" si="1288"/>
        <v>Manual</v>
      </c>
      <c r="N7454" s="3">
        <f t="shared" ca="1" si="1278"/>
        <v>4</v>
      </c>
      <c r="O7454" s="3">
        <f t="shared" ca="1" si="1278"/>
        <v>5</v>
      </c>
      <c r="P7454" s="3">
        <f t="shared" ca="1" si="1278"/>
        <v>5</v>
      </c>
    </row>
    <row r="7455" spans="1:16" x14ac:dyDescent="0.25">
      <c r="A7455" s="3">
        <f t="shared" ca="1" si="1279"/>
        <v>139068849</v>
      </c>
      <c r="B7455" s="3">
        <f t="shared" ca="1" si="1280"/>
        <v>3117</v>
      </c>
      <c r="C7455" s="1">
        <f t="shared" ca="1" si="1281"/>
        <v>34632</v>
      </c>
      <c r="D7455" s="7">
        <f t="shared" ca="1" si="1282"/>
        <v>6</v>
      </c>
      <c r="E7455" s="3" t="str">
        <f ca="1">VLOOKUP(D7455,State!$A$1:$B$9,2,0)</f>
        <v>TAS</v>
      </c>
      <c r="F7455" s="3">
        <f t="shared" ca="1" si="1283"/>
        <v>58</v>
      </c>
      <c r="G7455" s="3" t="str">
        <f ca="1">VLOOKUP(F7455,Occupation!$A$1:$B$915,2,0)</f>
        <v>Chief Information Officer</v>
      </c>
      <c r="H7455" s="3">
        <f t="shared" ca="1" si="1284"/>
        <v>6</v>
      </c>
      <c r="I7455" s="3">
        <f t="shared" ca="1" si="1285"/>
        <v>80007.100000000006</v>
      </c>
      <c r="J7455" s="3">
        <f t="shared" ca="1" si="1286"/>
        <v>0.45615943125841163</v>
      </c>
      <c r="K7455" s="3">
        <f t="shared" ca="1" si="1287"/>
        <v>4</v>
      </c>
      <c r="L7455" s="3" t="str">
        <f ca="1">VLOOKUP(K7455,Freq_Investment!$A$1:$B$8,2,0)</f>
        <v>Monthly</v>
      </c>
      <c r="M7455" s="3" t="str">
        <f t="shared" ca="1" si="1288"/>
        <v>Manual</v>
      </c>
      <c r="N7455" s="3">
        <f t="shared" ca="1" si="1278"/>
        <v>4</v>
      </c>
      <c r="O7455" s="3">
        <f t="shared" ca="1" si="1278"/>
        <v>5</v>
      </c>
      <c r="P7455" s="3">
        <f t="shared" ca="1" si="1278"/>
        <v>3</v>
      </c>
    </row>
    <row r="7456" spans="1:16" x14ac:dyDescent="0.25">
      <c r="A7456" s="3">
        <f t="shared" ca="1" si="1279"/>
        <v>118236094</v>
      </c>
      <c r="B7456" s="3">
        <f t="shared" ca="1" si="1280"/>
        <v>7646</v>
      </c>
      <c r="C7456" s="1">
        <f t="shared" ca="1" si="1281"/>
        <v>27616</v>
      </c>
      <c r="D7456" s="7">
        <f t="shared" ca="1" si="1282"/>
        <v>2</v>
      </c>
      <c r="E7456" s="3" t="str">
        <f ca="1">VLOOKUP(D7456,State!$A$1:$B$9,2,0)</f>
        <v>QLD</v>
      </c>
      <c r="F7456" s="3">
        <f t="shared" ca="1" si="1283"/>
        <v>348</v>
      </c>
      <c r="G7456" s="3" t="str">
        <f ca="1">VLOOKUP(F7456,Occupation!$A$1:$B$915,2,0)</f>
        <v>Nurse Educator</v>
      </c>
      <c r="H7456" s="3">
        <f t="shared" ca="1" si="1284"/>
        <v>2</v>
      </c>
      <c r="I7456" s="3">
        <f t="shared" ca="1" si="1285"/>
        <v>3392.5</v>
      </c>
      <c r="J7456" s="3">
        <f t="shared" ca="1" si="1286"/>
        <v>6.2204047443636779E-2</v>
      </c>
      <c r="K7456" s="3">
        <f t="shared" ca="1" si="1287"/>
        <v>5</v>
      </c>
      <c r="L7456" s="3" t="str">
        <f ca="1">VLOOKUP(K7456,Freq_Investment!$A$1:$B$8,2,0)</f>
        <v>Quarterly</v>
      </c>
      <c r="M7456" s="3" t="str">
        <f t="shared" ca="1" si="1288"/>
        <v>Manual</v>
      </c>
      <c r="N7456" s="3">
        <f t="shared" ca="1" si="1278"/>
        <v>4</v>
      </c>
      <c r="O7456" s="3">
        <f t="shared" ca="1" si="1278"/>
        <v>2</v>
      </c>
      <c r="P7456" s="3">
        <f t="shared" ca="1" si="1278"/>
        <v>2</v>
      </c>
    </row>
    <row r="7457" spans="1:16" x14ac:dyDescent="0.25">
      <c r="A7457" s="3">
        <f t="shared" ca="1" si="1279"/>
        <v>162368654</v>
      </c>
      <c r="B7457" s="3">
        <f t="shared" ca="1" si="1280"/>
        <v>3371</v>
      </c>
      <c r="C7457" s="1">
        <f t="shared" ca="1" si="1281"/>
        <v>26315</v>
      </c>
      <c r="D7457" s="7">
        <f t="shared" ca="1" si="1282"/>
        <v>2</v>
      </c>
      <c r="E7457" s="3" t="str">
        <f ca="1">VLOOKUP(D7457,State!$A$1:$B$9,2,0)</f>
        <v>QLD</v>
      </c>
      <c r="F7457" s="3">
        <f t="shared" ca="1" si="1283"/>
        <v>39</v>
      </c>
      <c r="G7457" s="3" t="str">
        <f ca="1">VLOOKUP(F7457,Occupation!$A$1:$B$915,2,0)</f>
        <v>Engineering Manager</v>
      </c>
      <c r="H7457" s="3">
        <f t="shared" ca="1" si="1284"/>
        <v>3</v>
      </c>
      <c r="I7457" s="3">
        <f t="shared" ca="1" si="1285"/>
        <v>94257.76</v>
      </c>
      <c r="J7457" s="3">
        <f t="shared" ca="1" si="1286"/>
        <v>7.6320484931549082E-2</v>
      </c>
      <c r="K7457" s="3">
        <f t="shared" ca="1" si="1287"/>
        <v>6</v>
      </c>
      <c r="L7457" s="3" t="str">
        <f ca="1">VLOOKUP(K7457,Freq_Investment!$A$1:$B$8,2,0)</f>
        <v>Half-yearly</v>
      </c>
      <c r="M7457" s="3" t="str">
        <f t="shared" ca="1" si="1288"/>
        <v>Manual</v>
      </c>
      <c r="N7457" s="3">
        <f t="shared" ca="1" si="1278"/>
        <v>4</v>
      </c>
      <c r="O7457" s="3">
        <f t="shared" ca="1" si="1278"/>
        <v>5</v>
      </c>
      <c r="P7457" s="3">
        <f t="shared" ca="1" si="1278"/>
        <v>5</v>
      </c>
    </row>
    <row r="7458" spans="1:16" x14ac:dyDescent="0.25">
      <c r="A7458" s="3">
        <f t="shared" ca="1" si="1279"/>
        <v>187338380</v>
      </c>
      <c r="B7458" s="3">
        <f t="shared" ca="1" si="1280"/>
        <v>6541</v>
      </c>
      <c r="C7458" s="1">
        <f t="shared" ca="1" si="1281"/>
        <v>32120</v>
      </c>
      <c r="D7458" s="7">
        <f t="shared" ca="1" si="1282"/>
        <v>8</v>
      </c>
      <c r="E7458" s="3" t="str">
        <f ca="1">VLOOKUP(D7458,State!$A$1:$B$9,2,0)</f>
        <v>ACT</v>
      </c>
      <c r="F7458" s="3">
        <f t="shared" ca="1" si="1283"/>
        <v>315</v>
      </c>
      <c r="G7458" s="3" t="str">
        <f ca="1">VLOOKUP(F7458,Occupation!$A$1:$B$915,2,0)</f>
        <v>Anaesthetist</v>
      </c>
      <c r="H7458" s="3">
        <f t="shared" ca="1" si="1284"/>
        <v>8</v>
      </c>
      <c r="I7458" s="3">
        <f t="shared" ca="1" si="1285"/>
        <v>36530.36</v>
      </c>
      <c r="J7458" s="3">
        <f t="shared" ca="1" si="1286"/>
        <v>0.22289999845493513</v>
      </c>
      <c r="K7458" s="3">
        <f t="shared" ca="1" si="1287"/>
        <v>4</v>
      </c>
      <c r="L7458" s="3" t="str">
        <f ca="1">VLOOKUP(K7458,Freq_Investment!$A$1:$B$8,2,0)</f>
        <v>Monthly</v>
      </c>
      <c r="M7458" s="3" t="str">
        <f t="shared" ca="1" si="1288"/>
        <v>Auto</v>
      </c>
      <c r="N7458" s="3">
        <f t="shared" ca="1" si="1278"/>
        <v>5</v>
      </c>
      <c r="O7458" s="3">
        <f t="shared" ca="1" si="1278"/>
        <v>3</v>
      </c>
      <c r="P7458" s="3">
        <f t="shared" ca="1" si="1278"/>
        <v>2</v>
      </c>
    </row>
    <row r="7459" spans="1:16" x14ac:dyDescent="0.25">
      <c r="A7459" s="3">
        <f t="shared" ca="1" si="1279"/>
        <v>435582717</v>
      </c>
      <c r="B7459" s="3">
        <f t="shared" ca="1" si="1280"/>
        <v>3856</v>
      </c>
      <c r="C7459" s="1">
        <f t="shared" ca="1" si="1281"/>
        <v>29503</v>
      </c>
      <c r="D7459" s="7">
        <f t="shared" ca="1" si="1282"/>
        <v>4</v>
      </c>
      <c r="E7459" s="3" t="str">
        <f ca="1">VLOOKUP(D7459,State!$A$1:$B$9,2,0)</f>
        <v>WA</v>
      </c>
      <c r="F7459" s="3">
        <f t="shared" ca="1" si="1283"/>
        <v>727</v>
      </c>
      <c r="G7459" s="3" t="str">
        <f ca="1">VLOOKUP(F7459,Occupation!$A$1:$B$915,2,0)</f>
        <v>Information Officer</v>
      </c>
      <c r="H7459" s="3">
        <f t="shared" ca="1" si="1284"/>
        <v>3</v>
      </c>
      <c r="I7459" s="3">
        <f t="shared" ca="1" si="1285"/>
        <v>88827.9</v>
      </c>
      <c r="J7459" s="3">
        <f t="shared" ca="1" si="1286"/>
        <v>0.114444097160113</v>
      </c>
      <c r="K7459" s="3">
        <f t="shared" ca="1" si="1287"/>
        <v>5</v>
      </c>
      <c r="L7459" s="3" t="str">
        <f ca="1">VLOOKUP(K7459,Freq_Investment!$A$1:$B$8,2,0)</f>
        <v>Quarterly</v>
      </c>
      <c r="M7459" s="3" t="str">
        <f t="shared" ca="1" si="1288"/>
        <v>Manual</v>
      </c>
      <c r="N7459" s="3">
        <f t="shared" ca="1" si="1278"/>
        <v>2</v>
      </c>
      <c r="O7459" s="3">
        <f t="shared" ca="1" si="1278"/>
        <v>5</v>
      </c>
      <c r="P7459" s="3">
        <f t="shared" ca="1" si="1278"/>
        <v>4</v>
      </c>
    </row>
    <row r="7460" spans="1:16" x14ac:dyDescent="0.25">
      <c r="A7460" s="3">
        <f t="shared" ca="1" si="1279"/>
        <v>685658863</v>
      </c>
      <c r="B7460" s="3">
        <f t="shared" ca="1" si="1280"/>
        <v>5066</v>
      </c>
      <c r="C7460" s="1">
        <f t="shared" ca="1" si="1281"/>
        <v>42638</v>
      </c>
      <c r="D7460" s="7">
        <f t="shared" ca="1" si="1282"/>
        <v>7</v>
      </c>
      <c r="E7460" s="3" t="str">
        <f ca="1">VLOOKUP(D7460,State!$A$1:$B$9,2,0)</f>
        <v>VIC</v>
      </c>
      <c r="F7460" s="3">
        <f t="shared" ca="1" si="1283"/>
        <v>841</v>
      </c>
      <c r="G7460" s="3" t="str">
        <f ca="1">VLOOKUP(F7460,Occupation!$A$1:$B$915,2,0)</f>
        <v>Train Controller</v>
      </c>
      <c r="H7460" s="3">
        <f t="shared" ca="1" si="1284"/>
        <v>1</v>
      </c>
      <c r="I7460" s="3">
        <f t="shared" ca="1" si="1285"/>
        <v>60988.98</v>
      </c>
      <c r="J7460" s="3">
        <f t="shared" ca="1" si="1286"/>
        <v>0.46066733477310401</v>
      </c>
      <c r="K7460" s="3">
        <f t="shared" ca="1" si="1287"/>
        <v>6</v>
      </c>
      <c r="L7460" s="3" t="str">
        <f ca="1">VLOOKUP(K7460,Freq_Investment!$A$1:$B$8,2,0)</f>
        <v>Half-yearly</v>
      </c>
      <c r="M7460" s="3" t="str">
        <f t="shared" ca="1" si="1288"/>
        <v>Manual</v>
      </c>
      <c r="N7460" s="3">
        <f t="shared" ca="1" si="1278"/>
        <v>5</v>
      </c>
      <c r="O7460" s="3">
        <f t="shared" ca="1" si="1278"/>
        <v>4</v>
      </c>
      <c r="P7460" s="3">
        <f t="shared" ca="1" si="1278"/>
        <v>3</v>
      </c>
    </row>
    <row r="7461" spans="1:16" x14ac:dyDescent="0.25">
      <c r="A7461" s="3">
        <f t="shared" ca="1" si="1279"/>
        <v>942544828</v>
      </c>
      <c r="B7461" s="3">
        <f t="shared" ca="1" si="1280"/>
        <v>3911</v>
      </c>
      <c r="C7461" s="1">
        <f t="shared" ca="1" si="1281"/>
        <v>34948</v>
      </c>
      <c r="D7461" s="7">
        <f t="shared" ca="1" si="1282"/>
        <v>5</v>
      </c>
      <c r="E7461" s="3" t="str">
        <f ca="1">VLOOKUP(D7461,State!$A$1:$B$9,2,0)</f>
        <v>NT</v>
      </c>
      <c r="F7461" s="3">
        <f t="shared" ca="1" si="1283"/>
        <v>862</v>
      </c>
      <c r="G7461" s="3" t="str">
        <f ca="1">VLOOKUP(F7461,Occupation!$A$1:$B$915,2,0)</f>
        <v>Taxi Driver</v>
      </c>
      <c r="H7461" s="3">
        <f t="shared" ca="1" si="1284"/>
        <v>6</v>
      </c>
      <c r="I7461" s="3">
        <f t="shared" ca="1" si="1285"/>
        <v>42478.559999999998</v>
      </c>
      <c r="J7461" s="3">
        <f t="shared" ca="1" si="1286"/>
        <v>0.26992914272986823</v>
      </c>
      <c r="K7461" s="3">
        <f t="shared" ca="1" si="1287"/>
        <v>3</v>
      </c>
      <c r="L7461" s="3" t="str">
        <f ca="1">VLOOKUP(K7461,Freq_Investment!$A$1:$B$8,2,0)</f>
        <v>Fortnightly</v>
      </c>
      <c r="M7461" s="3" t="str">
        <f t="shared" ca="1" si="1288"/>
        <v>Auto</v>
      </c>
      <c r="N7461" s="3">
        <f t="shared" ca="1" si="1278"/>
        <v>3</v>
      </c>
      <c r="O7461" s="3">
        <f t="shared" ca="1" si="1278"/>
        <v>4</v>
      </c>
      <c r="P7461" s="3">
        <f t="shared" ca="1" si="1278"/>
        <v>1</v>
      </c>
    </row>
    <row r="7462" spans="1:16" x14ac:dyDescent="0.25">
      <c r="A7462" s="3">
        <f t="shared" ca="1" si="1279"/>
        <v>767860582</v>
      </c>
      <c r="B7462" s="3">
        <f t="shared" ca="1" si="1280"/>
        <v>9652</v>
      </c>
      <c r="C7462" s="1">
        <f t="shared" ca="1" si="1281"/>
        <v>42009</v>
      </c>
      <c r="D7462" s="7">
        <f t="shared" ca="1" si="1282"/>
        <v>8</v>
      </c>
      <c r="E7462" s="3" t="str">
        <f ca="1">VLOOKUP(D7462,State!$A$1:$B$9,2,0)</f>
        <v>ACT</v>
      </c>
      <c r="F7462" s="3">
        <f t="shared" ca="1" si="1283"/>
        <v>717</v>
      </c>
      <c r="G7462" s="3" t="str">
        <f ca="1">VLOOKUP(F7462,Occupation!$A$1:$B$915,2,0)</f>
        <v>Practice Managers nec</v>
      </c>
      <c r="H7462" s="3">
        <f t="shared" ca="1" si="1284"/>
        <v>6</v>
      </c>
      <c r="I7462" s="3">
        <f t="shared" ca="1" si="1285"/>
        <v>23767.13</v>
      </c>
      <c r="J7462" s="3">
        <f t="shared" ca="1" si="1286"/>
        <v>0.47068054822600291</v>
      </c>
      <c r="K7462" s="3">
        <f t="shared" ca="1" si="1287"/>
        <v>2</v>
      </c>
      <c r="L7462" s="3" t="str">
        <f ca="1">VLOOKUP(K7462,Freq_Investment!$A$1:$B$8,2,0)</f>
        <v>Weekly</v>
      </c>
      <c r="M7462" s="3" t="str">
        <f t="shared" ca="1" si="1288"/>
        <v>Manual</v>
      </c>
      <c r="N7462" s="3">
        <f t="shared" ca="1" si="1278"/>
        <v>1</v>
      </c>
      <c r="O7462" s="3">
        <f t="shared" ca="1" si="1278"/>
        <v>5</v>
      </c>
      <c r="P7462" s="3">
        <f t="shared" ca="1" si="1278"/>
        <v>3</v>
      </c>
    </row>
    <row r="7463" spans="1:16" x14ac:dyDescent="0.25">
      <c r="A7463" s="3">
        <f t="shared" ca="1" si="1279"/>
        <v>530855123</v>
      </c>
      <c r="B7463" s="3">
        <f t="shared" ca="1" si="1280"/>
        <v>2463</v>
      </c>
      <c r="C7463" s="1">
        <f t="shared" ca="1" si="1281"/>
        <v>32295</v>
      </c>
      <c r="D7463" s="7">
        <f t="shared" ca="1" si="1282"/>
        <v>5</v>
      </c>
      <c r="E7463" s="3" t="str">
        <f ca="1">VLOOKUP(D7463,State!$A$1:$B$9,2,0)</f>
        <v>NT</v>
      </c>
      <c r="F7463" s="3">
        <f t="shared" ca="1" si="1283"/>
        <v>613</v>
      </c>
      <c r="G7463" s="3" t="str">
        <f ca="1">VLOOKUP(F7463,Occupation!$A$1:$B$915,2,0)</f>
        <v>Signwriter</v>
      </c>
      <c r="H7463" s="3">
        <f t="shared" ca="1" si="1284"/>
        <v>7</v>
      </c>
      <c r="I7463" s="3">
        <f t="shared" ca="1" si="1285"/>
        <v>26461.11</v>
      </c>
      <c r="J7463" s="3">
        <f t="shared" ca="1" si="1286"/>
        <v>0.10891450329125096</v>
      </c>
      <c r="K7463" s="3">
        <f t="shared" ca="1" si="1287"/>
        <v>3</v>
      </c>
      <c r="L7463" s="3" t="str">
        <f ca="1">VLOOKUP(K7463,Freq_Investment!$A$1:$B$8,2,0)</f>
        <v>Fortnightly</v>
      </c>
      <c r="M7463" s="3" t="str">
        <f t="shared" ca="1" si="1288"/>
        <v>Auto</v>
      </c>
      <c r="N7463" s="3">
        <f t="shared" ca="1" si="1278"/>
        <v>3</v>
      </c>
      <c r="O7463" s="3">
        <f t="shared" ca="1" si="1278"/>
        <v>2</v>
      </c>
      <c r="P7463" s="3">
        <f t="shared" ca="1" si="1278"/>
        <v>4</v>
      </c>
    </row>
    <row r="7464" spans="1:16" x14ac:dyDescent="0.25">
      <c r="A7464" s="3">
        <f t="shared" ca="1" si="1279"/>
        <v>426464805</v>
      </c>
      <c r="B7464" s="3">
        <f t="shared" ca="1" si="1280"/>
        <v>2366</v>
      </c>
      <c r="C7464" s="1">
        <f t="shared" ca="1" si="1281"/>
        <v>27851</v>
      </c>
      <c r="D7464" s="7">
        <f t="shared" ca="1" si="1282"/>
        <v>1</v>
      </c>
      <c r="E7464" s="3" t="str">
        <f ca="1">VLOOKUP(D7464,State!$A$1:$B$9,2,0)</f>
        <v>NSW</v>
      </c>
      <c r="F7464" s="3">
        <f t="shared" ca="1" si="1283"/>
        <v>551</v>
      </c>
      <c r="G7464" s="3" t="str">
        <f ca="1">VLOOKUP(F7464,Occupation!$A$1:$B$915,2,0)</f>
        <v>Florist</v>
      </c>
      <c r="H7464" s="3">
        <f t="shared" ca="1" si="1284"/>
        <v>7</v>
      </c>
      <c r="I7464" s="3">
        <f t="shared" ca="1" si="1285"/>
        <v>80870.28</v>
      </c>
      <c r="J7464" s="3">
        <f t="shared" ca="1" si="1286"/>
        <v>0.3955925456641497</v>
      </c>
      <c r="K7464" s="3">
        <f t="shared" ca="1" si="1287"/>
        <v>3</v>
      </c>
      <c r="L7464" s="3" t="str">
        <f ca="1">VLOOKUP(K7464,Freq_Investment!$A$1:$B$8,2,0)</f>
        <v>Fortnightly</v>
      </c>
      <c r="M7464" s="3" t="str">
        <f t="shared" ca="1" si="1288"/>
        <v>Auto</v>
      </c>
      <c r="N7464" s="3">
        <f t="shared" ca="1" si="1278"/>
        <v>1</v>
      </c>
      <c r="O7464" s="3">
        <f t="shared" ca="1" si="1278"/>
        <v>5</v>
      </c>
      <c r="P7464" s="3">
        <f t="shared" ca="1" si="1278"/>
        <v>4</v>
      </c>
    </row>
    <row r="7465" spans="1:16" x14ac:dyDescent="0.25">
      <c r="A7465" s="3">
        <f t="shared" ca="1" si="1279"/>
        <v>965654403</v>
      </c>
      <c r="B7465" s="3">
        <f t="shared" ca="1" si="1280"/>
        <v>9175</v>
      </c>
      <c r="C7465" s="1">
        <f t="shared" ca="1" si="1281"/>
        <v>38719</v>
      </c>
      <c r="D7465" s="7">
        <f t="shared" ca="1" si="1282"/>
        <v>2</v>
      </c>
      <c r="E7465" s="3" t="str">
        <f ca="1">VLOOKUP(D7465,State!$A$1:$B$9,2,0)</f>
        <v>QLD</v>
      </c>
      <c r="F7465" s="3">
        <f t="shared" ca="1" si="1283"/>
        <v>728</v>
      </c>
      <c r="G7465" s="3" t="str">
        <f ca="1">VLOOKUP(F7465,Occupation!$A$1:$B$915,2,0)</f>
        <v>Receptionist (General)</v>
      </c>
      <c r="H7465" s="3">
        <f t="shared" ca="1" si="1284"/>
        <v>7</v>
      </c>
      <c r="I7465" s="3">
        <f t="shared" ca="1" si="1285"/>
        <v>44150.06</v>
      </c>
      <c r="J7465" s="3">
        <f t="shared" ca="1" si="1286"/>
        <v>9.2843002661741392E-2</v>
      </c>
      <c r="K7465" s="3">
        <f t="shared" ca="1" si="1287"/>
        <v>6</v>
      </c>
      <c r="L7465" s="3" t="str">
        <f ca="1">VLOOKUP(K7465,Freq_Investment!$A$1:$B$8,2,0)</f>
        <v>Half-yearly</v>
      </c>
      <c r="M7465" s="3" t="str">
        <f t="shared" ca="1" si="1288"/>
        <v>Auto</v>
      </c>
      <c r="N7465" s="3">
        <f t="shared" ca="1" si="1278"/>
        <v>1</v>
      </c>
      <c r="O7465" s="3">
        <f t="shared" ca="1" si="1278"/>
        <v>5</v>
      </c>
      <c r="P7465" s="3">
        <f t="shared" ca="1" si="1278"/>
        <v>1</v>
      </c>
    </row>
    <row r="7466" spans="1:16" x14ac:dyDescent="0.25">
      <c r="A7466" s="3">
        <f t="shared" ca="1" si="1279"/>
        <v>60694608</v>
      </c>
      <c r="B7466" s="3">
        <f t="shared" ca="1" si="1280"/>
        <v>4025</v>
      </c>
      <c r="C7466" s="1">
        <f t="shared" ca="1" si="1281"/>
        <v>41856</v>
      </c>
      <c r="D7466" s="7">
        <f t="shared" ca="1" si="1282"/>
        <v>3</v>
      </c>
      <c r="E7466" s="3" t="str">
        <f ca="1">VLOOKUP(D7466,State!$A$1:$B$9,2,0)</f>
        <v>SA</v>
      </c>
      <c r="F7466" s="3">
        <f t="shared" ca="1" si="1283"/>
        <v>833</v>
      </c>
      <c r="G7466" s="3" t="str">
        <f ca="1">VLOOKUP(F7466,Occupation!$A$1:$B$915,2,0)</f>
        <v>Engineering Production Worker</v>
      </c>
      <c r="H7466" s="3">
        <f t="shared" ca="1" si="1284"/>
        <v>6</v>
      </c>
      <c r="I7466" s="3">
        <f t="shared" ca="1" si="1285"/>
        <v>87867.35</v>
      </c>
      <c r="J7466" s="3">
        <f t="shared" ca="1" si="1286"/>
        <v>0.16008325213720342</v>
      </c>
      <c r="K7466" s="3">
        <f t="shared" ca="1" si="1287"/>
        <v>7</v>
      </c>
      <c r="L7466" s="3" t="str">
        <f ca="1">VLOOKUP(K7466,Freq_Investment!$A$1:$B$8,2,0)</f>
        <v>Yearly</v>
      </c>
      <c r="M7466" s="3" t="str">
        <f t="shared" ca="1" si="1288"/>
        <v>Manual</v>
      </c>
      <c r="N7466" s="3">
        <f t="shared" ca="1" si="1278"/>
        <v>4</v>
      </c>
      <c r="O7466" s="3">
        <f t="shared" ca="1" si="1278"/>
        <v>1</v>
      </c>
      <c r="P7466" s="3">
        <f t="shared" ca="1" si="1278"/>
        <v>2</v>
      </c>
    </row>
    <row r="7467" spans="1:16" x14ac:dyDescent="0.25">
      <c r="A7467" s="3">
        <f t="shared" ca="1" si="1279"/>
        <v>542879361</v>
      </c>
      <c r="B7467" s="3">
        <f t="shared" ca="1" si="1280"/>
        <v>6738</v>
      </c>
      <c r="C7467" s="1">
        <f t="shared" ca="1" si="1281"/>
        <v>35912</v>
      </c>
      <c r="D7467" s="7">
        <f t="shared" ca="1" si="1282"/>
        <v>1</v>
      </c>
      <c r="E7467" s="3" t="str">
        <f ca="1">VLOOKUP(D7467,State!$A$1:$B$9,2,0)</f>
        <v>NSW</v>
      </c>
      <c r="F7467" s="3">
        <f t="shared" ca="1" si="1283"/>
        <v>867</v>
      </c>
      <c r="G7467" s="3" t="str">
        <f ca="1">VLOOKUP(F7467,Occupation!$A$1:$B$915,2,0)</f>
        <v>Train Driver</v>
      </c>
      <c r="H7467" s="3">
        <f t="shared" ca="1" si="1284"/>
        <v>9</v>
      </c>
      <c r="I7467" s="3">
        <f t="shared" ca="1" si="1285"/>
        <v>15006.48</v>
      </c>
      <c r="J7467" s="3">
        <f t="shared" ca="1" si="1286"/>
        <v>0.13606532565654522</v>
      </c>
      <c r="K7467" s="3">
        <f t="shared" ca="1" si="1287"/>
        <v>4</v>
      </c>
      <c r="L7467" s="3" t="str">
        <f ca="1">VLOOKUP(K7467,Freq_Investment!$A$1:$B$8,2,0)</f>
        <v>Monthly</v>
      </c>
      <c r="M7467" s="3" t="str">
        <f t="shared" ca="1" si="1288"/>
        <v>Manual</v>
      </c>
      <c r="N7467" s="3">
        <f t="shared" ca="1" si="1278"/>
        <v>2</v>
      </c>
      <c r="O7467" s="3">
        <f t="shared" ca="1" si="1278"/>
        <v>3</v>
      </c>
      <c r="P7467" s="3">
        <f t="shared" ca="1" si="1278"/>
        <v>3</v>
      </c>
    </row>
    <row r="7468" spans="1:16" x14ac:dyDescent="0.25">
      <c r="A7468" s="3">
        <f t="shared" ca="1" si="1279"/>
        <v>261732989</v>
      </c>
      <c r="B7468" s="3">
        <f t="shared" ca="1" si="1280"/>
        <v>2243</v>
      </c>
      <c r="C7468" s="1">
        <f t="shared" ca="1" si="1281"/>
        <v>42835</v>
      </c>
      <c r="D7468" s="7">
        <f t="shared" ca="1" si="1282"/>
        <v>3</v>
      </c>
      <c r="E7468" s="3" t="str">
        <f ca="1">VLOOKUP(D7468,State!$A$1:$B$9,2,0)</f>
        <v>SA</v>
      </c>
      <c r="F7468" s="3">
        <f t="shared" ca="1" si="1283"/>
        <v>161</v>
      </c>
      <c r="G7468" s="3" t="str">
        <f ca="1">VLOOKUP(F7468,Occupation!$A$1:$B$915,2,0)</f>
        <v>Policy Analyst</v>
      </c>
      <c r="H7468" s="3">
        <f t="shared" ca="1" si="1284"/>
        <v>5</v>
      </c>
      <c r="I7468" s="3">
        <f t="shared" ca="1" si="1285"/>
        <v>16422.07</v>
      </c>
      <c r="J7468" s="3">
        <f t="shared" ca="1" si="1286"/>
        <v>0.3234064759143801</v>
      </c>
      <c r="K7468" s="3">
        <f t="shared" ca="1" si="1287"/>
        <v>7</v>
      </c>
      <c r="L7468" s="3" t="str">
        <f ca="1">VLOOKUP(K7468,Freq_Investment!$A$1:$B$8,2,0)</f>
        <v>Yearly</v>
      </c>
      <c r="M7468" s="3" t="str">
        <f t="shared" ca="1" si="1288"/>
        <v>Manual</v>
      </c>
      <c r="N7468" s="3">
        <f t="shared" ca="1" si="1278"/>
        <v>1</v>
      </c>
      <c r="O7468" s="3">
        <f t="shared" ca="1" si="1278"/>
        <v>4</v>
      </c>
      <c r="P7468" s="3">
        <f t="shared" ca="1" si="1278"/>
        <v>3</v>
      </c>
    </row>
    <row r="7469" spans="1:16" x14ac:dyDescent="0.25">
      <c r="A7469" s="3">
        <f t="shared" ca="1" si="1279"/>
        <v>283952641</v>
      </c>
      <c r="B7469" s="3">
        <f t="shared" ca="1" si="1280"/>
        <v>4324</v>
      </c>
      <c r="C7469" s="1">
        <f t="shared" ca="1" si="1281"/>
        <v>27595</v>
      </c>
      <c r="D7469" s="7">
        <f t="shared" ca="1" si="1282"/>
        <v>2</v>
      </c>
      <c r="E7469" s="3" t="str">
        <f ca="1">VLOOKUP(D7469,State!$A$1:$B$9,2,0)</f>
        <v>QLD</v>
      </c>
      <c r="F7469" s="3">
        <f t="shared" ca="1" si="1283"/>
        <v>420</v>
      </c>
      <c r="G7469" s="3" t="str">
        <f ca="1">VLOOKUP(F7469,Occupation!$A$1:$B$915,2,0)</f>
        <v>Animal Husbandry Technician</v>
      </c>
      <c r="H7469" s="3">
        <f t="shared" ca="1" si="1284"/>
        <v>5</v>
      </c>
      <c r="I7469" s="3">
        <f t="shared" ca="1" si="1285"/>
        <v>17081.93</v>
      </c>
      <c r="J7469" s="3">
        <f t="shared" ca="1" si="1286"/>
        <v>0.43878800682709179</v>
      </c>
      <c r="K7469" s="3">
        <f t="shared" ca="1" si="1287"/>
        <v>2</v>
      </c>
      <c r="L7469" s="3" t="str">
        <f ca="1">VLOOKUP(K7469,Freq_Investment!$A$1:$B$8,2,0)</f>
        <v>Weekly</v>
      </c>
      <c r="M7469" s="3" t="str">
        <f t="shared" ca="1" si="1288"/>
        <v>Manual</v>
      </c>
      <c r="N7469" s="3">
        <f t="shared" ca="1" si="1278"/>
        <v>5</v>
      </c>
      <c r="O7469" s="3">
        <f t="shared" ca="1" si="1278"/>
        <v>4</v>
      </c>
      <c r="P7469" s="3">
        <f t="shared" ca="1" si="1278"/>
        <v>5</v>
      </c>
    </row>
    <row r="7470" spans="1:16" x14ac:dyDescent="0.25">
      <c r="A7470" s="3">
        <f t="shared" ca="1" si="1279"/>
        <v>871481811</v>
      </c>
      <c r="B7470" s="3">
        <f t="shared" ca="1" si="1280"/>
        <v>5594</v>
      </c>
      <c r="C7470" s="1">
        <f t="shared" ca="1" si="1281"/>
        <v>41175</v>
      </c>
      <c r="D7470" s="7">
        <f t="shared" ca="1" si="1282"/>
        <v>2</v>
      </c>
      <c r="E7470" s="3" t="str">
        <f ca="1">VLOOKUP(D7470,State!$A$1:$B$9,2,0)</f>
        <v>QLD</v>
      </c>
      <c r="F7470" s="3">
        <f t="shared" ca="1" si="1283"/>
        <v>207</v>
      </c>
      <c r="G7470" s="3" t="str">
        <f ca="1">VLOOKUP(F7470,Occupation!$A$1:$B$915,2,0)</f>
        <v>Interior Designer</v>
      </c>
      <c r="H7470" s="3">
        <f t="shared" ca="1" si="1284"/>
        <v>10</v>
      </c>
      <c r="I7470" s="3">
        <f t="shared" ca="1" si="1285"/>
        <v>93229.81</v>
      </c>
      <c r="J7470" s="3">
        <f t="shared" ca="1" si="1286"/>
        <v>0.16017137491895017</v>
      </c>
      <c r="K7470" s="3">
        <f t="shared" ca="1" si="1287"/>
        <v>2</v>
      </c>
      <c r="L7470" s="3" t="str">
        <f ca="1">VLOOKUP(K7470,Freq_Investment!$A$1:$B$8,2,0)</f>
        <v>Weekly</v>
      </c>
      <c r="M7470" s="3" t="str">
        <f t="shared" ca="1" si="1288"/>
        <v>Manual</v>
      </c>
      <c r="N7470" s="3">
        <f t="shared" ref="N7470:P7533" ca="1" si="1289">RANDBETWEEN(1,5)</f>
        <v>4</v>
      </c>
      <c r="O7470" s="3">
        <f t="shared" ca="1" si="1289"/>
        <v>3</v>
      </c>
      <c r="P7470" s="3">
        <f t="shared" ca="1" si="1289"/>
        <v>1</v>
      </c>
    </row>
    <row r="7471" spans="1:16" x14ac:dyDescent="0.25">
      <c r="A7471" s="3">
        <f t="shared" ca="1" si="1279"/>
        <v>457652601</v>
      </c>
      <c r="B7471" s="3">
        <f t="shared" ca="1" si="1280"/>
        <v>285</v>
      </c>
      <c r="C7471" s="1">
        <f t="shared" ca="1" si="1281"/>
        <v>38029</v>
      </c>
      <c r="D7471" s="7">
        <f t="shared" ca="1" si="1282"/>
        <v>4</v>
      </c>
      <c r="E7471" s="3" t="str">
        <f ca="1">VLOOKUP(D7471,State!$A$1:$B$9,2,0)</f>
        <v>WA</v>
      </c>
      <c r="F7471" s="3">
        <f t="shared" ca="1" si="1283"/>
        <v>49</v>
      </c>
      <c r="G7471" s="3" t="str">
        <f ca="1">VLOOKUP(F7471,Occupation!$A$1:$B$915,2,0)</f>
        <v>Medical Administrator / Medical Superintendent</v>
      </c>
      <c r="H7471" s="3">
        <f t="shared" ca="1" si="1284"/>
        <v>2</v>
      </c>
      <c r="I7471" s="3">
        <f t="shared" ca="1" si="1285"/>
        <v>90273.07</v>
      </c>
      <c r="J7471" s="3">
        <f t="shared" ca="1" si="1286"/>
        <v>3.5713610289516029E-2</v>
      </c>
      <c r="K7471" s="3">
        <f t="shared" ca="1" si="1287"/>
        <v>4</v>
      </c>
      <c r="L7471" s="3" t="str">
        <f ca="1">VLOOKUP(K7471,Freq_Investment!$A$1:$B$8,2,0)</f>
        <v>Monthly</v>
      </c>
      <c r="M7471" s="3" t="str">
        <f t="shared" ca="1" si="1288"/>
        <v>Manual</v>
      </c>
      <c r="N7471" s="3">
        <f t="shared" ca="1" si="1289"/>
        <v>4</v>
      </c>
      <c r="O7471" s="3">
        <f t="shared" ca="1" si="1289"/>
        <v>1</v>
      </c>
      <c r="P7471" s="3">
        <f t="shared" ca="1" si="1289"/>
        <v>1</v>
      </c>
    </row>
    <row r="7472" spans="1:16" x14ac:dyDescent="0.25">
      <c r="A7472" s="3">
        <f t="shared" ca="1" si="1279"/>
        <v>341744807</v>
      </c>
      <c r="B7472" s="3">
        <f t="shared" ca="1" si="1280"/>
        <v>3030</v>
      </c>
      <c r="C7472" s="1">
        <f t="shared" ca="1" si="1281"/>
        <v>43840</v>
      </c>
      <c r="D7472" s="7">
        <f t="shared" ca="1" si="1282"/>
        <v>6</v>
      </c>
      <c r="E7472" s="3" t="str">
        <f ca="1">VLOOKUP(D7472,State!$A$1:$B$9,2,0)</f>
        <v>TAS</v>
      </c>
      <c r="F7472" s="3">
        <f t="shared" ca="1" si="1283"/>
        <v>172</v>
      </c>
      <c r="G7472" s="3" t="str">
        <f ca="1">VLOOKUP(F7472,Occupation!$A$1:$B$915,2,0)</f>
        <v>Advertising Specialist</v>
      </c>
      <c r="H7472" s="3">
        <f t="shared" ca="1" si="1284"/>
        <v>9</v>
      </c>
      <c r="I7472" s="3">
        <f t="shared" ca="1" si="1285"/>
        <v>2645.62</v>
      </c>
      <c r="J7472" s="3">
        <f t="shared" ca="1" si="1286"/>
        <v>7.3360528303211825E-3</v>
      </c>
      <c r="K7472" s="3">
        <f t="shared" ca="1" si="1287"/>
        <v>2</v>
      </c>
      <c r="L7472" s="3" t="str">
        <f ca="1">VLOOKUP(K7472,Freq_Investment!$A$1:$B$8,2,0)</f>
        <v>Weekly</v>
      </c>
      <c r="M7472" s="3" t="str">
        <f t="shared" ca="1" si="1288"/>
        <v>Auto</v>
      </c>
      <c r="N7472" s="3">
        <f t="shared" ca="1" si="1289"/>
        <v>1</v>
      </c>
      <c r="O7472" s="3">
        <f t="shared" ca="1" si="1289"/>
        <v>3</v>
      </c>
      <c r="P7472" s="3">
        <f t="shared" ca="1" si="1289"/>
        <v>4</v>
      </c>
    </row>
    <row r="7473" spans="1:16" x14ac:dyDescent="0.25">
      <c r="A7473" s="3">
        <f t="shared" ca="1" si="1279"/>
        <v>593992648</v>
      </c>
      <c r="B7473" s="3">
        <f t="shared" ca="1" si="1280"/>
        <v>8151</v>
      </c>
      <c r="C7473" s="1">
        <f t="shared" ca="1" si="1281"/>
        <v>27836</v>
      </c>
      <c r="D7473" s="7">
        <f t="shared" ca="1" si="1282"/>
        <v>5</v>
      </c>
      <c r="E7473" s="3" t="str">
        <f ca="1">VLOOKUP(D7473,State!$A$1:$B$9,2,0)</f>
        <v>NT</v>
      </c>
      <c r="F7473" s="3">
        <f t="shared" ca="1" si="1283"/>
        <v>483</v>
      </c>
      <c r="G7473" s="3" t="str">
        <f ca="1">VLOOKUP(F7473,Occupation!$A$1:$B$915,2,0)</f>
        <v>Pressure Welder</v>
      </c>
      <c r="H7473" s="3">
        <f t="shared" ca="1" si="1284"/>
        <v>1</v>
      </c>
      <c r="I7473" s="3">
        <f t="shared" ca="1" si="1285"/>
        <v>7220.54</v>
      </c>
      <c r="J7473" s="3">
        <f t="shared" ca="1" si="1286"/>
        <v>0.2856848754755078</v>
      </c>
      <c r="K7473" s="3">
        <f t="shared" ca="1" si="1287"/>
        <v>3</v>
      </c>
      <c r="L7473" s="3" t="str">
        <f ca="1">VLOOKUP(K7473,Freq_Investment!$A$1:$B$8,2,0)</f>
        <v>Fortnightly</v>
      </c>
      <c r="M7473" s="3" t="str">
        <f t="shared" ca="1" si="1288"/>
        <v>Manual</v>
      </c>
      <c r="N7473" s="3">
        <f t="shared" ca="1" si="1289"/>
        <v>3</v>
      </c>
      <c r="O7473" s="3">
        <f t="shared" ca="1" si="1289"/>
        <v>4</v>
      </c>
      <c r="P7473" s="3">
        <f t="shared" ca="1" si="1289"/>
        <v>2</v>
      </c>
    </row>
    <row r="7474" spans="1:16" x14ac:dyDescent="0.25">
      <c r="A7474" s="3">
        <f t="shared" ca="1" si="1279"/>
        <v>508782851</v>
      </c>
      <c r="B7474" s="3">
        <f t="shared" ca="1" si="1280"/>
        <v>9457</v>
      </c>
      <c r="C7474" s="1">
        <f t="shared" ca="1" si="1281"/>
        <v>40157</v>
      </c>
      <c r="D7474" s="7">
        <f t="shared" ca="1" si="1282"/>
        <v>3</v>
      </c>
      <c r="E7474" s="3" t="str">
        <f ca="1">VLOOKUP(D7474,State!$A$1:$B$9,2,0)</f>
        <v>SA</v>
      </c>
      <c r="F7474" s="3">
        <f t="shared" ca="1" si="1283"/>
        <v>128</v>
      </c>
      <c r="G7474" s="3" t="str">
        <f ca="1">VLOOKUP(F7474,Occupation!$A$1:$B$915,2,0)</f>
        <v>Technical Writer</v>
      </c>
      <c r="H7474" s="3">
        <f t="shared" ca="1" si="1284"/>
        <v>7</v>
      </c>
      <c r="I7474" s="3">
        <f t="shared" ca="1" si="1285"/>
        <v>95182.52</v>
      </c>
      <c r="J7474" s="3">
        <f t="shared" ca="1" si="1286"/>
        <v>0.49269450043091512</v>
      </c>
      <c r="K7474" s="3">
        <f t="shared" ca="1" si="1287"/>
        <v>1</v>
      </c>
      <c r="L7474" s="3" t="str">
        <f ca="1">VLOOKUP(K7474,Freq_Investment!$A$1:$B$8,2,0)</f>
        <v>Daily</v>
      </c>
      <c r="M7474" s="3" t="str">
        <f t="shared" ca="1" si="1288"/>
        <v>Manual</v>
      </c>
      <c r="N7474" s="3">
        <f t="shared" ca="1" si="1289"/>
        <v>4</v>
      </c>
      <c r="O7474" s="3">
        <f t="shared" ca="1" si="1289"/>
        <v>5</v>
      </c>
      <c r="P7474" s="3">
        <f t="shared" ca="1" si="1289"/>
        <v>4</v>
      </c>
    </row>
    <row r="7475" spans="1:16" x14ac:dyDescent="0.25">
      <c r="A7475" s="3">
        <f t="shared" ca="1" si="1279"/>
        <v>405987133</v>
      </c>
      <c r="B7475" s="3">
        <f t="shared" ca="1" si="1280"/>
        <v>31</v>
      </c>
      <c r="C7475" s="1">
        <f t="shared" ca="1" si="1281"/>
        <v>41918</v>
      </c>
      <c r="D7475" s="7">
        <f t="shared" ca="1" si="1282"/>
        <v>6</v>
      </c>
      <c r="E7475" s="3" t="str">
        <f ca="1">VLOOKUP(D7475,State!$A$1:$B$9,2,0)</f>
        <v>TAS</v>
      </c>
      <c r="F7475" s="3">
        <f t="shared" ca="1" si="1283"/>
        <v>460</v>
      </c>
      <c r="G7475" s="3" t="str">
        <f ca="1">VLOOKUP(F7475,Occupation!$A$1:$B$915,2,0)</f>
        <v>Mine Deputy</v>
      </c>
      <c r="H7475" s="3">
        <f t="shared" ca="1" si="1284"/>
        <v>10</v>
      </c>
      <c r="I7475" s="3">
        <f t="shared" ca="1" si="1285"/>
        <v>48242.59</v>
      </c>
      <c r="J7475" s="3">
        <f t="shared" ca="1" si="1286"/>
        <v>0.35784127330300419</v>
      </c>
      <c r="K7475" s="3">
        <f t="shared" ca="1" si="1287"/>
        <v>7</v>
      </c>
      <c r="L7475" s="3" t="str">
        <f ca="1">VLOOKUP(K7475,Freq_Investment!$A$1:$B$8,2,0)</f>
        <v>Yearly</v>
      </c>
      <c r="M7475" s="3" t="str">
        <f t="shared" ca="1" si="1288"/>
        <v>Auto</v>
      </c>
      <c r="N7475" s="3">
        <f t="shared" ca="1" si="1289"/>
        <v>4</v>
      </c>
      <c r="O7475" s="3">
        <f t="shared" ca="1" si="1289"/>
        <v>3</v>
      </c>
      <c r="P7475" s="3">
        <f t="shared" ca="1" si="1289"/>
        <v>3</v>
      </c>
    </row>
    <row r="7476" spans="1:16" x14ac:dyDescent="0.25">
      <c r="A7476" s="3">
        <f t="shared" ca="1" si="1279"/>
        <v>397766778</v>
      </c>
      <c r="B7476" s="3">
        <f t="shared" ca="1" si="1280"/>
        <v>493</v>
      </c>
      <c r="C7476" s="1">
        <f t="shared" ca="1" si="1281"/>
        <v>27742</v>
      </c>
      <c r="D7476" s="7">
        <f t="shared" ca="1" si="1282"/>
        <v>6</v>
      </c>
      <c r="E7476" s="3" t="str">
        <f ca="1">VLOOKUP(D7476,State!$A$1:$B$9,2,0)</f>
        <v>TAS</v>
      </c>
      <c r="F7476" s="3">
        <f t="shared" ca="1" si="1283"/>
        <v>772</v>
      </c>
      <c r="G7476" s="3" t="str">
        <f ca="1">VLOOKUP(F7476,Occupation!$A$1:$B$915,2,0)</f>
        <v>Production Assistant (Film, Television, Radio or Stage)</v>
      </c>
      <c r="H7476" s="3">
        <f t="shared" ca="1" si="1284"/>
        <v>3</v>
      </c>
      <c r="I7476" s="3">
        <f t="shared" ca="1" si="1285"/>
        <v>99400.21</v>
      </c>
      <c r="J7476" s="3">
        <f t="shared" ca="1" si="1286"/>
        <v>0.27376189094813458</v>
      </c>
      <c r="K7476" s="3">
        <f t="shared" ca="1" si="1287"/>
        <v>5</v>
      </c>
      <c r="L7476" s="3" t="str">
        <f ca="1">VLOOKUP(K7476,Freq_Investment!$A$1:$B$8,2,0)</f>
        <v>Quarterly</v>
      </c>
      <c r="M7476" s="3" t="str">
        <f t="shared" ca="1" si="1288"/>
        <v>Auto</v>
      </c>
      <c r="N7476" s="3">
        <f t="shared" ca="1" si="1289"/>
        <v>2</v>
      </c>
      <c r="O7476" s="3">
        <f t="shared" ca="1" si="1289"/>
        <v>2</v>
      </c>
      <c r="P7476" s="3">
        <f t="shared" ca="1" si="1289"/>
        <v>2</v>
      </c>
    </row>
    <row r="7477" spans="1:16" x14ac:dyDescent="0.25">
      <c r="A7477" s="3">
        <f t="shared" ca="1" si="1279"/>
        <v>420447209</v>
      </c>
      <c r="B7477" s="3">
        <f t="shared" ca="1" si="1280"/>
        <v>3512</v>
      </c>
      <c r="C7477" s="1">
        <f t="shared" ca="1" si="1281"/>
        <v>35920</v>
      </c>
      <c r="D7477" s="7">
        <f t="shared" ca="1" si="1282"/>
        <v>4</v>
      </c>
      <c r="E7477" s="3" t="str">
        <f ca="1">VLOOKUP(D7477,State!$A$1:$B$9,2,0)</f>
        <v>WA</v>
      </c>
      <c r="F7477" s="3">
        <f t="shared" ca="1" si="1283"/>
        <v>378</v>
      </c>
      <c r="G7477" s="3" t="str">
        <f ca="1">VLOOKUP(F7477,Occupation!$A$1:$B$915,2,0)</f>
        <v>Database Administrator</v>
      </c>
      <c r="H7477" s="3">
        <f t="shared" ca="1" si="1284"/>
        <v>9</v>
      </c>
      <c r="I7477" s="3">
        <f t="shared" ca="1" si="1285"/>
        <v>29704.21</v>
      </c>
      <c r="J7477" s="3">
        <f t="shared" ca="1" si="1286"/>
        <v>0.29332252596551234</v>
      </c>
      <c r="K7477" s="3">
        <f t="shared" ca="1" si="1287"/>
        <v>2</v>
      </c>
      <c r="L7477" s="3" t="str">
        <f ca="1">VLOOKUP(K7477,Freq_Investment!$A$1:$B$8,2,0)</f>
        <v>Weekly</v>
      </c>
      <c r="M7477" s="3" t="str">
        <f t="shared" ca="1" si="1288"/>
        <v>Auto</v>
      </c>
      <c r="N7477" s="3">
        <f t="shared" ca="1" si="1289"/>
        <v>2</v>
      </c>
      <c r="O7477" s="3">
        <f t="shared" ca="1" si="1289"/>
        <v>5</v>
      </c>
      <c r="P7477" s="3">
        <f t="shared" ca="1" si="1289"/>
        <v>2</v>
      </c>
    </row>
    <row r="7478" spans="1:16" x14ac:dyDescent="0.25">
      <c r="A7478" s="3">
        <f t="shared" ca="1" si="1279"/>
        <v>476276701</v>
      </c>
      <c r="B7478" s="3">
        <f t="shared" ca="1" si="1280"/>
        <v>567</v>
      </c>
      <c r="C7478" s="1">
        <f t="shared" ca="1" si="1281"/>
        <v>27074</v>
      </c>
      <c r="D7478" s="7">
        <f t="shared" ca="1" si="1282"/>
        <v>7</v>
      </c>
      <c r="E7478" s="3" t="str">
        <f ca="1">VLOOKUP(D7478,State!$A$1:$B$9,2,0)</f>
        <v>VIC</v>
      </c>
      <c r="F7478" s="3">
        <f t="shared" ca="1" si="1283"/>
        <v>880</v>
      </c>
      <c r="G7478" s="3" t="str">
        <f ca="1">VLOOKUP(F7478,Occupation!$A$1:$B$915,2,0)</f>
        <v>Railway Track Worker</v>
      </c>
      <c r="H7478" s="3">
        <f t="shared" ca="1" si="1284"/>
        <v>5</v>
      </c>
      <c r="I7478" s="3">
        <f t="shared" ca="1" si="1285"/>
        <v>59188.95</v>
      </c>
      <c r="J7478" s="3">
        <f t="shared" ca="1" si="1286"/>
        <v>0.40283371867537521</v>
      </c>
      <c r="K7478" s="3">
        <f t="shared" ca="1" si="1287"/>
        <v>5</v>
      </c>
      <c r="L7478" s="3" t="str">
        <f ca="1">VLOOKUP(K7478,Freq_Investment!$A$1:$B$8,2,0)</f>
        <v>Quarterly</v>
      </c>
      <c r="M7478" s="3" t="str">
        <f t="shared" ca="1" si="1288"/>
        <v>Auto</v>
      </c>
      <c r="N7478" s="3">
        <f t="shared" ca="1" si="1289"/>
        <v>4</v>
      </c>
      <c r="O7478" s="3">
        <f t="shared" ca="1" si="1289"/>
        <v>3</v>
      </c>
      <c r="P7478" s="3">
        <f t="shared" ca="1" si="1289"/>
        <v>1</v>
      </c>
    </row>
    <row r="7479" spans="1:16" x14ac:dyDescent="0.25">
      <c r="A7479" s="3">
        <f t="shared" ca="1" si="1279"/>
        <v>819785572</v>
      </c>
      <c r="B7479" s="3">
        <f t="shared" ca="1" si="1280"/>
        <v>9393</v>
      </c>
      <c r="C7479" s="1">
        <f t="shared" ca="1" si="1281"/>
        <v>27741</v>
      </c>
      <c r="D7479" s="7">
        <f t="shared" ca="1" si="1282"/>
        <v>2</v>
      </c>
      <c r="E7479" s="3" t="str">
        <f ca="1">VLOOKUP(D7479,State!$A$1:$B$9,2,0)</f>
        <v>QLD</v>
      </c>
      <c r="F7479" s="3">
        <f t="shared" ca="1" si="1283"/>
        <v>552</v>
      </c>
      <c r="G7479" s="3" t="str">
        <f ca="1">VLOOKUP(F7479,Occupation!$A$1:$B$915,2,0)</f>
        <v>Sports Turf Manager</v>
      </c>
      <c r="H7479" s="3">
        <f t="shared" ca="1" si="1284"/>
        <v>8</v>
      </c>
      <c r="I7479" s="3">
        <f t="shared" ca="1" si="1285"/>
        <v>26351.119999999999</v>
      </c>
      <c r="J7479" s="3">
        <f t="shared" ca="1" si="1286"/>
        <v>0.45661190812940383</v>
      </c>
      <c r="K7479" s="3">
        <f t="shared" ca="1" si="1287"/>
        <v>3</v>
      </c>
      <c r="L7479" s="3" t="str">
        <f ca="1">VLOOKUP(K7479,Freq_Investment!$A$1:$B$8,2,0)</f>
        <v>Fortnightly</v>
      </c>
      <c r="M7479" s="3" t="str">
        <f t="shared" ca="1" si="1288"/>
        <v>Auto</v>
      </c>
      <c r="N7479" s="3">
        <f t="shared" ca="1" si="1289"/>
        <v>4</v>
      </c>
      <c r="O7479" s="3">
        <f t="shared" ca="1" si="1289"/>
        <v>2</v>
      </c>
      <c r="P7479" s="3">
        <f t="shared" ca="1" si="1289"/>
        <v>1</v>
      </c>
    </row>
    <row r="7480" spans="1:16" x14ac:dyDescent="0.25">
      <c r="A7480" s="3">
        <f t="shared" ca="1" si="1279"/>
        <v>761553179</v>
      </c>
      <c r="B7480" s="3">
        <f t="shared" ca="1" si="1280"/>
        <v>6224</v>
      </c>
      <c r="C7480" s="1">
        <f t="shared" ca="1" si="1281"/>
        <v>40017</v>
      </c>
      <c r="D7480" s="7">
        <f t="shared" ca="1" si="1282"/>
        <v>7</v>
      </c>
      <c r="E7480" s="3" t="str">
        <f ca="1">VLOOKUP(D7480,State!$A$1:$B$9,2,0)</f>
        <v>VIC</v>
      </c>
      <c r="F7480" s="3">
        <f t="shared" ca="1" si="1283"/>
        <v>589</v>
      </c>
      <c r="G7480" s="3" t="str">
        <f ca="1">VLOOKUP(F7480,Occupation!$A$1:$B$915,2,0)</f>
        <v>Clothing Trades Workers nec</v>
      </c>
      <c r="H7480" s="3">
        <f t="shared" ca="1" si="1284"/>
        <v>9</v>
      </c>
      <c r="I7480" s="3">
        <f t="shared" ca="1" si="1285"/>
        <v>1636.34</v>
      </c>
      <c r="J7480" s="3">
        <f t="shared" ca="1" si="1286"/>
        <v>0.26264907268845106</v>
      </c>
      <c r="K7480" s="3">
        <f t="shared" ca="1" si="1287"/>
        <v>7</v>
      </c>
      <c r="L7480" s="3" t="str">
        <f ca="1">VLOOKUP(K7480,Freq_Investment!$A$1:$B$8,2,0)</f>
        <v>Yearly</v>
      </c>
      <c r="M7480" s="3" t="str">
        <f t="shared" ca="1" si="1288"/>
        <v>Auto</v>
      </c>
      <c r="N7480" s="3">
        <f t="shared" ca="1" si="1289"/>
        <v>1</v>
      </c>
      <c r="O7480" s="3">
        <f t="shared" ca="1" si="1289"/>
        <v>4</v>
      </c>
      <c r="P7480" s="3">
        <f t="shared" ca="1" si="1289"/>
        <v>3</v>
      </c>
    </row>
    <row r="7481" spans="1:16" x14ac:dyDescent="0.25">
      <c r="A7481" s="3">
        <f t="shared" ca="1" si="1279"/>
        <v>414445530</v>
      </c>
      <c r="B7481" s="3">
        <f t="shared" ca="1" si="1280"/>
        <v>4609</v>
      </c>
      <c r="C7481" s="1">
        <f t="shared" ca="1" si="1281"/>
        <v>39394</v>
      </c>
      <c r="D7481" s="7">
        <f t="shared" ca="1" si="1282"/>
        <v>2</v>
      </c>
      <c r="E7481" s="3" t="str">
        <f ca="1">VLOOKUP(D7481,State!$A$1:$B$9,2,0)</f>
        <v>QLD</v>
      </c>
      <c r="F7481" s="3">
        <f t="shared" ca="1" si="1283"/>
        <v>141</v>
      </c>
      <c r="G7481" s="3" t="str">
        <f ca="1">VLOOKUP(F7481,Occupation!$A$1:$B$915,2,0)</f>
        <v>Financial Brokers nec</v>
      </c>
      <c r="H7481" s="3">
        <f t="shared" ca="1" si="1284"/>
        <v>4</v>
      </c>
      <c r="I7481" s="3">
        <f t="shared" ca="1" si="1285"/>
        <v>22486.99</v>
      </c>
      <c r="J7481" s="3">
        <f t="shared" ca="1" si="1286"/>
        <v>0.44971983394168741</v>
      </c>
      <c r="K7481" s="3">
        <f t="shared" ca="1" si="1287"/>
        <v>2</v>
      </c>
      <c r="L7481" s="3" t="str">
        <f ca="1">VLOOKUP(K7481,Freq_Investment!$A$1:$B$8,2,0)</f>
        <v>Weekly</v>
      </c>
      <c r="M7481" s="3" t="str">
        <f t="shared" ca="1" si="1288"/>
        <v>Manual</v>
      </c>
      <c r="N7481" s="3">
        <f t="shared" ca="1" si="1289"/>
        <v>3</v>
      </c>
      <c r="O7481" s="3">
        <f t="shared" ca="1" si="1289"/>
        <v>2</v>
      </c>
      <c r="P7481" s="3">
        <f t="shared" ca="1" si="1289"/>
        <v>1</v>
      </c>
    </row>
    <row r="7482" spans="1:16" x14ac:dyDescent="0.25">
      <c r="A7482" s="3">
        <f t="shared" ca="1" si="1279"/>
        <v>828326322</v>
      </c>
      <c r="B7482" s="3">
        <f t="shared" ca="1" si="1280"/>
        <v>5246</v>
      </c>
      <c r="C7482" s="1">
        <f t="shared" ca="1" si="1281"/>
        <v>40124</v>
      </c>
      <c r="D7482" s="7">
        <f t="shared" ca="1" si="1282"/>
        <v>5</v>
      </c>
      <c r="E7482" s="3" t="str">
        <f ca="1">VLOOKUP(D7482,State!$A$1:$B$9,2,0)</f>
        <v>NT</v>
      </c>
      <c r="F7482" s="3">
        <f t="shared" ca="1" si="1283"/>
        <v>479</v>
      </c>
      <c r="G7482" s="3" t="str">
        <f ca="1">VLOOKUP(F7482,Occupation!$A$1:$B$915,2,0)</f>
        <v>Metal Casting Trades Worker</v>
      </c>
      <c r="H7482" s="3">
        <f t="shared" ca="1" si="1284"/>
        <v>1</v>
      </c>
      <c r="I7482" s="3">
        <f t="shared" ca="1" si="1285"/>
        <v>1177.6099999999999</v>
      </c>
      <c r="J7482" s="3">
        <f t="shared" ca="1" si="1286"/>
        <v>0.47884837463605023</v>
      </c>
      <c r="K7482" s="3">
        <f t="shared" ca="1" si="1287"/>
        <v>2</v>
      </c>
      <c r="L7482" s="3" t="str">
        <f ca="1">VLOOKUP(K7482,Freq_Investment!$A$1:$B$8,2,0)</f>
        <v>Weekly</v>
      </c>
      <c r="M7482" s="3" t="str">
        <f t="shared" ca="1" si="1288"/>
        <v>Auto</v>
      </c>
      <c r="N7482" s="3">
        <f t="shared" ca="1" si="1289"/>
        <v>5</v>
      </c>
      <c r="O7482" s="3">
        <f t="shared" ca="1" si="1289"/>
        <v>3</v>
      </c>
      <c r="P7482" s="3">
        <f t="shared" ca="1" si="1289"/>
        <v>4</v>
      </c>
    </row>
    <row r="7483" spans="1:16" x14ac:dyDescent="0.25">
      <c r="A7483" s="3">
        <f t="shared" ca="1" si="1279"/>
        <v>635425117</v>
      </c>
      <c r="B7483" s="3">
        <f t="shared" ca="1" si="1280"/>
        <v>3115</v>
      </c>
      <c r="C7483" s="1">
        <f t="shared" ca="1" si="1281"/>
        <v>41900</v>
      </c>
      <c r="D7483" s="7">
        <f t="shared" ca="1" si="1282"/>
        <v>6</v>
      </c>
      <c r="E7483" s="3" t="str">
        <f ca="1">VLOOKUP(D7483,State!$A$1:$B$9,2,0)</f>
        <v>TAS</v>
      </c>
      <c r="F7483" s="3">
        <f t="shared" ca="1" si="1283"/>
        <v>208</v>
      </c>
      <c r="G7483" s="3" t="str">
        <f ca="1">VLOOKUP(F7483,Occupation!$A$1:$B$915,2,0)</f>
        <v>Urban and Regional Planner</v>
      </c>
      <c r="H7483" s="3">
        <f t="shared" ca="1" si="1284"/>
        <v>4</v>
      </c>
      <c r="I7483" s="3">
        <f t="shared" ca="1" si="1285"/>
        <v>91255.99</v>
      </c>
      <c r="J7483" s="3">
        <f t="shared" ca="1" si="1286"/>
        <v>8.7074528973198617E-2</v>
      </c>
      <c r="K7483" s="3">
        <f t="shared" ca="1" si="1287"/>
        <v>2</v>
      </c>
      <c r="L7483" s="3" t="str">
        <f ca="1">VLOOKUP(K7483,Freq_Investment!$A$1:$B$8,2,0)</f>
        <v>Weekly</v>
      </c>
      <c r="M7483" s="3" t="str">
        <f t="shared" ca="1" si="1288"/>
        <v>Auto</v>
      </c>
      <c r="N7483" s="3">
        <f t="shared" ca="1" si="1289"/>
        <v>1</v>
      </c>
      <c r="O7483" s="3">
        <f t="shared" ca="1" si="1289"/>
        <v>5</v>
      </c>
      <c r="P7483" s="3">
        <f t="shared" ca="1" si="1289"/>
        <v>3</v>
      </c>
    </row>
    <row r="7484" spans="1:16" x14ac:dyDescent="0.25">
      <c r="A7484" s="3">
        <f t="shared" ca="1" si="1279"/>
        <v>814579066</v>
      </c>
      <c r="B7484" s="3">
        <f t="shared" ca="1" si="1280"/>
        <v>7834</v>
      </c>
      <c r="C7484" s="1">
        <f t="shared" ca="1" si="1281"/>
        <v>35830</v>
      </c>
      <c r="D7484" s="7">
        <f t="shared" ca="1" si="1282"/>
        <v>1</v>
      </c>
      <c r="E7484" s="3" t="str">
        <f ca="1">VLOOKUP(D7484,State!$A$1:$B$9,2,0)</f>
        <v>NSW</v>
      </c>
      <c r="F7484" s="3">
        <f t="shared" ca="1" si="1283"/>
        <v>832</v>
      </c>
      <c r="G7484" s="3" t="str">
        <f ca="1">VLOOKUP(F7484,Occupation!$A$1:$B$915,2,0)</f>
        <v>Shot Firer</v>
      </c>
      <c r="H7484" s="3">
        <f t="shared" ca="1" si="1284"/>
        <v>5</v>
      </c>
      <c r="I7484" s="3">
        <f t="shared" ca="1" si="1285"/>
        <v>30080.29</v>
      </c>
      <c r="J7484" s="3">
        <f t="shared" ca="1" si="1286"/>
        <v>5.7738325388912992E-2</v>
      </c>
      <c r="K7484" s="3">
        <f t="shared" ca="1" si="1287"/>
        <v>5</v>
      </c>
      <c r="L7484" s="3" t="str">
        <f ca="1">VLOOKUP(K7484,Freq_Investment!$A$1:$B$8,2,0)</f>
        <v>Quarterly</v>
      </c>
      <c r="M7484" s="3" t="str">
        <f t="shared" ca="1" si="1288"/>
        <v>Auto</v>
      </c>
      <c r="N7484" s="3">
        <f t="shared" ca="1" si="1289"/>
        <v>3</v>
      </c>
      <c r="O7484" s="3">
        <f t="shared" ca="1" si="1289"/>
        <v>2</v>
      </c>
      <c r="P7484" s="3">
        <f t="shared" ca="1" si="1289"/>
        <v>5</v>
      </c>
    </row>
    <row r="7485" spans="1:16" x14ac:dyDescent="0.25">
      <c r="A7485" s="3">
        <f t="shared" ca="1" si="1279"/>
        <v>884735196</v>
      </c>
      <c r="B7485" s="3">
        <f t="shared" ca="1" si="1280"/>
        <v>833</v>
      </c>
      <c r="C7485" s="1">
        <f t="shared" ca="1" si="1281"/>
        <v>39398</v>
      </c>
      <c r="D7485" s="7">
        <f t="shared" ca="1" si="1282"/>
        <v>6</v>
      </c>
      <c r="E7485" s="3" t="str">
        <f ca="1">VLOOKUP(D7485,State!$A$1:$B$9,2,0)</f>
        <v>TAS</v>
      </c>
      <c r="F7485" s="3">
        <f t="shared" ca="1" si="1283"/>
        <v>229</v>
      </c>
      <c r="G7485" s="3" t="str">
        <f ca="1">VLOOKUP(F7485,Occupation!$A$1:$B$915,2,0)</f>
        <v>Engineering Professionals nec</v>
      </c>
      <c r="H7485" s="3">
        <f t="shared" ca="1" si="1284"/>
        <v>8</v>
      </c>
      <c r="I7485" s="3">
        <f t="shared" ca="1" si="1285"/>
        <v>18680.330000000002</v>
      </c>
      <c r="J7485" s="3">
        <f t="shared" ca="1" si="1286"/>
        <v>0.49510368641733332</v>
      </c>
      <c r="K7485" s="3">
        <f t="shared" ca="1" si="1287"/>
        <v>6</v>
      </c>
      <c r="L7485" s="3" t="str">
        <f ca="1">VLOOKUP(K7485,Freq_Investment!$A$1:$B$8,2,0)</f>
        <v>Half-yearly</v>
      </c>
      <c r="M7485" s="3" t="str">
        <f t="shared" ca="1" si="1288"/>
        <v>Auto</v>
      </c>
      <c r="N7485" s="3">
        <f t="shared" ca="1" si="1289"/>
        <v>5</v>
      </c>
      <c r="O7485" s="3">
        <f t="shared" ca="1" si="1289"/>
        <v>1</v>
      </c>
      <c r="P7485" s="3">
        <f t="shared" ca="1" si="1289"/>
        <v>1</v>
      </c>
    </row>
    <row r="7486" spans="1:16" x14ac:dyDescent="0.25">
      <c r="A7486" s="3">
        <f t="shared" ca="1" si="1279"/>
        <v>42896705</v>
      </c>
      <c r="B7486" s="3">
        <f t="shared" ca="1" si="1280"/>
        <v>5407</v>
      </c>
      <c r="C7486" s="1">
        <f t="shared" ca="1" si="1281"/>
        <v>35408</v>
      </c>
      <c r="D7486" s="7">
        <f t="shared" ca="1" si="1282"/>
        <v>2</v>
      </c>
      <c r="E7486" s="3" t="str">
        <f ca="1">VLOOKUP(D7486,State!$A$1:$B$9,2,0)</f>
        <v>QLD</v>
      </c>
      <c r="F7486" s="3">
        <f t="shared" ca="1" si="1283"/>
        <v>188</v>
      </c>
      <c r="G7486" s="3" t="str">
        <f ca="1">VLOOKUP(F7486,Occupation!$A$1:$B$915,2,0)</f>
        <v>Air Transport Professionals nec</v>
      </c>
      <c r="H7486" s="3">
        <f t="shared" ca="1" si="1284"/>
        <v>4</v>
      </c>
      <c r="I7486" s="3">
        <f t="shared" ca="1" si="1285"/>
        <v>54335.08</v>
      </c>
      <c r="J7486" s="3">
        <f t="shared" ca="1" si="1286"/>
        <v>0.32505413526722354</v>
      </c>
      <c r="K7486" s="3">
        <f t="shared" ca="1" si="1287"/>
        <v>4</v>
      </c>
      <c r="L7486" s="3" t="str">
        <f ca="1">VLOOKUP(K7486,Freq_Investment!$A$1:$B$8,2,0)</f>
        <v>Monthly</v>
      </c>
      <c r="M7486" s="3" t="str">
        <f t="shared" ca="1" si="1288"/>
        <v>Manual</v>
      </c>
      <c r="N7486" s="3">
        <f t="shared" ca="1" si="1289"/>
        <v>2</v>
      </c>
      <c r="O7486" s="3">
        <f t="shared" ca="1" si="1289"/>
        <v>1</v>
      </c>
      <c r="P7486" s="3">
        <f t="shared" ca="1" si="1289"/>
        <v>3</v>
      </c>
    </row>
    <row r="7487" spans="1:16" x14ac:dyDescent="0.25">
      <c r="A7487" s="3">
        <f t="shared" ca="1" si="1279"/>
        <v>474996417</v>
      </c>
      <c r="B7487" s="3">
        <f t="shared" ca="1" si="1280"/>
        <v>4070</v>
      </c>
      <c r="C7487" s="1">
        <f t="shared" ca="1" si="1281"/>
        <v>36704</v>
      </c>
      <c r="D7487" s="7">
        <f t="shared" ca="1" si="1282"/>
        <v>4</v>
      </c>
      <c r="E7487" s="3" t="str">
        <f ca="1">VLOOKUP(D7487,State!$A$1:$B$9,2,0)</f>
        <v>WA</v>
      </c>
      <c r="F7487" s="3">
        <f t="shared" ca="1" si="1283"/>
        <v>887</v>
      </c>
      <c r="G7487" s="3" t="str">
        <f ca="1">VLOOKUP(F7487,Occupation!$A$1:$B$915,2,0)</f>
        <v>Slaughterer</v>
      </c>
      <c r="H7487" s="3">
        <f t="shared" ca="1" si="1284"/>
        <v>1</v>
      </c>
      <c r="I7487" s="3">
        <f t="shared" ca="1" si="1285"/>
        <v>66018.61</v>
      </c>
      <c r="J7487" s="3">
        <f t="shared" ca="1" si="1286"/>
        <v>0.27754656681165629</v>
      </c>
      <c r="K7487" s="3">
        <f t="shared" ca="1" si="1287"/>
        <v>6</v>
      </c>
      <c r="L7487" s="3" t="str">
        <f ca="1">VLOOKUP(K7487,Freq_Investment!$A$1:$B$8,2,0)</f>
        <v>Half-yearly</v>
      </c>
      <c r="M7487" s="3" t="str">
        <f t="shared" ca="1" si="1288"/>
        <v>Manual</v>
      </c>
      <c r="N7487" s="3">
        <f t="shared" ca="1" si="1289"/>
        <v>3</v>
      </c>
      <c r="O7487" s="3">
        <f t="shared" ca="1" si="1289"/>
        <v>2</v>
      </c>
      <c r="P7487" s="3">
        <f t="shared" ca="1" si="1289"/>
        <v>4</v>
      </c>
    </row>
    <row r="7488" spans="1:16" x14ac:dyDescent="0.25">
      <c r="A7488" s="3">
        <f t="shared" ca="1" si="1279"/>
        <v>185181448</v>
      </c>
      <c r="B7488" s="3">
        <f t="shared" ca="1" si="1280"/>
        <v>2803</v>
      </c>
      <c r="C7488" s="1">
        <f t="shared" ca="1" si="1281"/>
        <v>32102</v>
      </c>
      <c r="D7488" s="7">
        <f t="shared" ca="1" si="1282"/>
        <v>5</v>
      </c>
      <c r="E7488" s="3" t="str">
        <f ca="1">VLOOKUP(D7488,State!$A$1:$B$9,2,0)</f>
        <v>NT</v>
      </c>
      <c r="F7488" s="3">
        <f t="shared" ca="1" si="1283"/>
        <v>485</v>
      </c>
      <c r="G7488" s="3" t="str">
        <f ca="1">VLOOKUP(F7488,Occupation!$A$1:$B$915,2,0)</f>
        <v>Aircraft Maintenance Engineer (Avionics)</v>
      </c>
      <c r="H7488" s="3">
        <f t="shared" ca="1" si="1284"/>
        <v>2</v>
      </c>
      <c r="I7488" s="3">
        <f t="shared" ca="1" si="1285"/>
        <v>13519.29</v>
      </c>
      <c r="J7488" s="3">
        <f t="shared" ca="1" si="1286"/>
        <v>0.1215732072179726</v>
      </c>
      <c r="K7488" s="3">
        <f t="shared" ca="1" si="1287"/>
        <v>5</v>
      </c>
      <c r="L7488" s="3" t="str">
        <f ca="1">VLOOKUP(K7488,Freq_Investment!$A$1:$B$8,2,0)</f>
        <v>Quarterly</v>
      </c>
      <c r="M7488" s="3" t="str">
        <f t="shared" ca="1" si="1288"/>
        <v>Manual</v>
      </c>
      <c r="N7488" s="3">
        <f t="shared" ca="1" si="1289"/>
        <v>1</v>
      </c>
      <c r="O7488" s="3">
        <f t="shared" ca="1" si="1289"/>
        <v>4</v>
      </c>
      <c r="P7488" s="3">
        <f t="shared" ca="1" si="1289"/>
        <v>1</v>
      </c>
    </row>
    <row r="7489" spans="1:16" x14ac:dyDescent="0.25">
      <c r="A7489" s="3">
        <f t="shared" ca="1" si="1279"/>
        <v>724280302</v>
      </c>
      <c r="B7489" s="3">
        <f t="shared" ca="1" si="1280"/>
        <v>8434</v>
      </c>
      <c r="C7489" s="1">
        <f t="shared" ca="1" si="1281"/>
        <v>43540</v>
      </c>
      <c r="D7489" s="7">
        <f t="shared" ca="1" si="1282"/>
        <v>2</v>
      </c>
      <c r="E7489" s="3" t="str">
        <f ca="1">VLOOKUP(D7489,State!$A$1:$B$9,2,0)</f>
        <v>QLD</v>
      </c>
      <c r="F7489" s="3">
        <f t="shared" ca="1" si="1283"/>
        <v>599</v>
      </c>
      <c r="G7489" s="3" t="str">
        <f ca="1">VLOOKUP(F7489,Occupation!$A$1:$B$915,2,0)</f>
        <v>Chemical Plant Operator</v>
      </c>
      <c r="H7489" s="3">
        <f t="shared" ca="1" si="1284"/>
        <v>3</v>
      </c>
      <c r="I7489" s="3">
        <f t="shared" ca="1" si="1285"/>
        <v>40160.49</v>
      </c>
      <c r="J7489" s="3">
        <f t="shared" ca="1" si="1286"/>
        <v>8.8552374135563716E-3</v>
      </c>
      <c r="K7489" s="3">
        <f t="shared" ca="1" si="1287"/>
        <v>4</v>
      </c>
      <c r="L7489" s="3" t="str">
        <f ca="1">VLOOKUP(K7489,Freq_Investment!$A$1:$B$8,2,0)</f>
        <v>Monthly</v>
      </c>
      <c r="M7489" s="3" t="str">
        <f t="shared" ca="1" si="1288"/>
        <v>Manual</v>
      </c>
      <c r="N7489" s="3">
        <f t="shared" ca="1" si="1289"/>
        <v>5</v>
      </c>
      <c r="O7489" s="3">
        <f t="shared" ca="1" si="1289"/>
        <v>2</v>
      </c>
      <c r="P7489" s="3">
        <f t="shared" ca="1" si="1289"/>
        <v>5</v>
      </c>
    </row>
    <row r="7490" spans="1:16" x14ac:dyDescent="0.25">
      <c r="A7490" s="3">
        <f t="shared" ca="1" si="1279"/>
        <v>133392711</v>
      </c>
      <c r="B7490" s="3">
        <f t="shared" ca="1" si="1280"/>
        <v>7750</v>
      </c>
      <c r="C7490" s="1">
        <f t="shared" ca="1" si="1281"/>
        <v>25760</v>
      </c>
      <c r="D7490" s="7">
        <f t="shared" ca="1" si="1282"/>
        <v>7</v>
      </c>
      <c r="E7490" s="3" t="str">
        <f ca="1">VLOOKUP(D7490,State!$A$1:$B$9,2,0)</f>
        <v>VIC</v>
      </c>
      <c r="F7490" s="3">
        <f t="shared" ca="1" si="1283"/>
        <v>629</v>
      </c>
      <c r="G7490" s="3" t="str">
        <f ca="1">VLOOKUP(F7490,Occupation!$A$1:$B$915,2,0)</f>
        <v>Enrolled Nurse</v>
      </c>
      <c r="H7490" s="3">
        <f t="shared" ca="1" si="1284"/>
        <v>10</v>
      </c>
      <c r="I7490" s="3">
        <f t="shared" ca="1" si="1285"/>
        <v>47149.91</v>
      </c>
      <c r="J7490" s="3">
        <f t="shared" ca="1" si="1286"/>
        <v>2.0555331070621741E-2</v>
      </c>
      <c r="K7490" s="3">
        <f t="shared" ca="1" si="1287"/>
        <v>2</v>
      </c>
      <c r="L7490" s="3" t="str">
        <f ca="1">VLOOKUP(K7490,Freq_Investment!$A$1:$B$8,2,0)</f>
        <v>Weekly</v>
      </c>
      <c r="M7490" s="3" t="str">
        <f t="shared" ca="1" si="1288"/>
        <v>Manual</v>
      </c>
      <c r="N7490" s="3">
        <f t="shared" ca="1" si="1289"/>
        <v>1</v>
      </c>
      <c r="O7490" s="3">
        <f t="shared" ca="1" si="1289"/>
        <v>5</v>
      </c>
      <c r="P7490" s="3">
        <f t="shared" ca="1" si="1289"/>
        <v>5</v>
      </c>
    </row>
    <row r="7491" spans="1:16" x14ac:dyDescent="0.25">
      <c r="A7491" s="3">
        <f t="shared" ref="A7491:A7554" ca="1" si="1290">RANDBETWEEN(10000000,1000000000)</f>
        <v>904825218</v>
      </c>
      <c r="B7491" s="3">
        <f t="shared" ref="B7491:B7554" ca="1" si="1291">RANDBETWEEN(1,10000)</f>
        <v>3399</v>
      </c>
      <c r="C7491" s="1">
        <f t="shared" ref="C7491:C7554" ca="1" si="1292">DATE(RANDBETWEEN(1970,2021),RANDBETWEEN(1,12),RANDBETWEEN(1,28))</f>
        <v>39114</v>
      </c>
      <c r="D7491" s="7">
        <f t="shared" ref="D7491:D7554" ca="1" si="1293">RANDBETWEEN(1,8)</f>
        <v>6</v>
      </c>
      <c r="E7491" s="3" t="str">
        <f ca="1">VLOOKUP(D7491,State!$A$1:$B$9,2,0)</f>
        <v>TAS</v>
      </c>
      <c r="F7491" s="3">
        <f t="shared" ref="F7491:F7554" ca="1" si="1294">RANDBETWEEN(1,914)</f>
        <v>405</v>
      </c>
      <c r="G7491" s="3" t="str">
        <f ca="1">VLOOKUP(F7491,Occupation!$A$1:$B$915,2,0)</f>
        <v>Clinical Psychologist</v>
      </c>
      <c r="H7491" s="3">
        <f t="shared" ref="H7491:H7554" ca="1" si="1295">RANDBETWEEN(1,10)</f>
        <v>4</v>
      </c>
      <c r="I7491" s="3">
        <f t="shared" ref="I7491:I7554" ca="1" si="1296">ROUND(RAND()*100000,2)</f>
        <v>1940.31</v>
      </c>
      <c r="J7491" s="3">
        <f t="shared" ref="J7491:J7554" ca="1" si="1297">RAND()/2</f>
        <v>0.17061500034702609</v>
      </c>
      <c r="K7491" s="3">
        <f t="shared" ref="K7491:K7554" ca="1" si="1298">RANDBETWEEN(1,7)</f>
        <v>6</v>
      </c>
      <c r="L7491" s="3" t="str">
        <f ca="1">VLOOKUP(K7491,Freq_Investment!$A$1:$B$8,2,0)</f>
        <v>Half-yearly</v>
      </c>
      <c r="M7491" s="3" t="str">
        <f t="shared" ref="M7491:M7554" ca="1" si="1299">IF(RANDBETWEEN(1,2)&gt;1,"Auto","Manual")</f>
        <v>Manual</v>
      </c>
      <c r="N7491" s="3">
        <f t="shared" ca="1" si="1289"/>
        <v>1</v>
      </c>
      <c r="O7491" s="3">
        <f t="shared" ca="1" si="1289"/>
        <v>1</v>
      </c>
      <c r="P7491" s="3">
        <f t="shared" ca="1" si="1289"/>
        <v>3</v>
      </c>
    </row>
    <row r="7492" spans="1:16" x14ac:dyDescent="0.25">
      <c r="A7492" s="3">
        <f t="shared" ca="1" si="1290"/>
        <v>707287658</v>
      </c>
      <c r="B7492" s="3">
        <f t="shared" ca="1" si="1291"/>
        <v>865</v>
      </c>
      <c r="C7492" s="1">
        <f t="shared" ca="1" si="1292"/>
        <v>41898</v>
      </c>
      <c r="D7492" s="7">
        <f t="shared" ca="1" si="1293"/>
        <v>5</v>
      </c>
      <c r="E7492" s="3" t="str">
        <f ca="1">VLOOKUP(D7492,State!$A$1:$B$9,2,0)</f>
        <v>NT</v>
      </c>
      <c r="F7492" s="3">
        <f t="shared" ca="1" si="1294"/>
        <v>852</v>
      </c>
      <c r="G7492" s="3" t="str">
        <f ca="1">VLOOKUP(F7492,Occupation!$A$1:$B$915,2,0)</f>
        <v>Loader Operator</v>
      </c>
      <c r="H7492" s="3">
        <f t="shared" ca="1" si="1295"/>
        <v>1</v>
      </c>
      <c r="I7492" s="3">
        <f t="shared" ca="1" si="1296"/>
        <v>63151.6</v>
      </c>
      <c r="J7492" s="3">
        <f t="shared" ca="1" si="1297"/>
        <v>9.4394525054707745E-2</v>
      </c>
      <c r="K7492" s="3">
        <f t="shared" ca="1" si="1298"/>
        <v>6</v>
      </c>
      <c r="L7492" s="3" t="str">
        <f ca="1">VLOOKUP(K7492,Freq_Investment!$A$1:$B$8,2,0)</f>
        <v>Half-yearly</v>
      </c>
      <c r="M7492" s="3" t="str">
        <f t="shared" ca="1" si="1299"/>
        <v>Manual</v>
      </c>
      <c r="N7492" s="3">
        <f t="shared" ca="1" si="1289"/>
        <v>5</v>
      </c>
      <c r="O7492" s="3">
        <f t="shared" ca="1" si="1289"/>
        <v>4</v>
      </c>
      <c r="P7492" s="3">
        <f t="shared" ca="1" si="1289"/>
        <v>1</v>
      </c>
    </row>
    <row r="7493" spans="1:16" x14ac:dyDescent="0.25">
      <c r="A7493" s="3">
        <f t="shared" ca="1" si="1290"/>
        <v>990323282</v>
      </c>
      <c r="B7493" s="3">
        <f t="shared" ca="1" si="1291"/>
        <v>9953</v>
      </c>
      <c r="C7493" s="1">
        <f t="shared" ca="1" si="1292"/>
        <v>34244</v>
      </c>
      <c r="D7493" s="7">
        <f t="shared" ca="1" si="1293"/>
        <v>7</v>
      </c>
      <c r="E7493" s="3" t="str">
        <f ca="1">VLOOKUP(D7493,State!$A$1:$B$9,2,0)</f>
        <v>VIC</v>
      </c>
      <c r="F7493" s="3">
        <f t="shared" ca="1" si="1294"/>
        <v>907</v>
      </c>
      <c r="G7493" s="3" t="str">
        <f ca="1">VLOOKUP(F7493,Occupation!$A$1:$B$915,2,0)</f>
        <v>Fishing Hand</v>
      </c>
      <c r="H7493" s="3">
        <f t="shared" ca="1" si="1295"/>
        <v>5</v>
      </c>
      <c r="I7493" s="3">
        <f t="shared" ca="1" si="1296"/>
        <v>64076.17</v>
      </c>
      <c r="J7493" s="3">
        <f t="shared" ca="1" si="1297"/>
        <v>0.16063125315183335</v>
      </c>
      <c r="K7493" s="3">
        <f t="shared" ca="1" si="1298"/>
        <v>1</v>
      </c>
      <c r="L7493" s="3" t="str">
        <f ca="1">VLOOKUP(K7493,Freq_Investment!$A$1:$B$8,2,0)</f>
        <v>Daily</v>
      </c>
      <c r="M7493" s="3" t="str">
        <f t="shared" ca="1" si="1299"/>
        <v>Manual</v>
      </c>
      <c r="N7493" s="3">
        <f t="shared" ca="1" si="1289"/>
        <v>4</v>
      </c>
      <c r="O7493" s="3">
        <f t="shared" ca="1" si="1289"/>
        <v>4</v>
      </c>
      <c r="P7493" s="3">
        <f t="shared" ca="1" si="1289"/>
        <v>5</v>
      </c>
    </row>
    <row r="7494" spans="1:16" x14ac:dyDescent="0.25">
      <c r="A7494" s="3">
        <f t="shared" ca="1" si="1290"/>
        <v>177713426</v>
      </c>
      <c r="B7494" s="3">
        <f t="shared" ca="1" si="1291"/>
        <v>6386</v>
      </c>
      <c r="C7494" s="1">
        <f t="shared" ca="1" si="1292"/>
        <v>41595</v>
      </c>
      <c r="D7494" s="7">
        <f t="shared" ca="1" si="1293"/>
        <v>4</v>
      </c>
      <c r="E7494" s="3" t="str">
        <f ca="1">VLOOKUP(D7494,State!$A$1:$B$9,2,0)</f>
        <v>WA</v>
      </c>
      <c r="F7494" s="3">
        <f t="shared" ca="1" si="1294"/>
        <v>485</v>
      </c>
      <c r="G7494" s="3" t="str">
        <f ca="1">VLOOKUP(F7494,Occupation!$A$1:$B$915,2,0)</f>
        <v>Aircraft Maintenance Engineer (Avionics)</v>
      </c>
      <c r="H7494" s="3">
        <f t="shared" ca="1" si="1295"/>
        <v>10</v>
      </c>
      <c r="I7494" s="3">
        <f t="shared" ca="1" si="1296"/>
        <v>1715.62</v>
      </c>
      <c r="J7494" s="3">
        <f t="shared" ca="1" si="1297"/>
        <v>0.25849190653544779</v>
      </c>
      <c r="K7494" s="3">
        <f t="shared" ca="1" si="1298"/>
        <v>5</v>
      </c>
      <c r="L7494" s="3" t="str">
        <f ca="1">VLOOKUP(K7494,Freq_Investment!$A$1:$B$8,2,0)</f>
        <v>Quarterly</v>
      </c>
      <c r="M7494" s="3" t="str">
        <f t="shared" ca="1" si="1299"/>
        <v>Auto</v>
      </c>
      <c r="N7494" s="3">
        <f t="shared" ca="1" si="1289"/>
        <v>3</v>
      </c>
      <c r="O7494" s="3">
        <f t="shared" ca="1" si="1289"/>
        <v>2</v>
      </c>
      <c r="P7494" s="3">
        <f t="shared" ca="1" si="1289"/>
        <v>3</v>
      </c>
    </row>
    <row r="7495" spans="1:16" x14ac:dyDescent="0.25">
      <c r="A7495" s="3">
        <f t="shared" ca="1" si="1290"/>
        <v>439040511</v>
      </c>
      <c r="B7495" s="3">
        <f t="shared" ca="1" si="1291"/>
        <v>5598</v>
      </c>
      <c r="C7495" s="1">
        <f t="shared" ca="1" si="1292"/>
        <v>31662</v>
      </c>
      <c r="D7495" s="7">
        <f t="shared" ca="1" si="1293"/>
        <v>5</v>
      </c>
      <c r="E7495" s="3" t="str">
        <f ca="1">VLOOKUP(D7495,State!$A$1:$B$9,2,0)</f>
        <v>NT</v>
      </c>
      <c r="F7495" s="3">
        <f t="shared" ca="1" si="1294"/>
        <v>720</v>
      </c>
      <c r="G7495" s="3" t="str">
        <f ca="1">VLOOKUP(F7495,Occupation!$A$1:$B$915,2,0)</f>
        <v>Legal Secretary</v>
      </c>
      <c r="H7495" s="3">
        <f t="shared" ca="1" si="1295"/>
        <v>4</v>
      </c>
      <c r="I7495" s="3">
        <f t="shared" ca="1" si="1296"/>
        <v>34364.699999999997</v>
      </c>
      <c r="J7495" s="3">
        <f t="shared" ca="1" si="1297"/>
        <v>0.27170168984059384</v>
      </c>
      <c r="K7495" s="3">
        <f t="shared" ca="1" si="1298"/>
        <v>3</v>
      </c>
      <c r="L7495" s="3" t="str">
        <f ca="1">VLOOKUP(K7495,Freq_Investment!$A$1:$B$8,2,0)</f>
        <v>Fortnightly</v>
      </c>
      <c r="M7495" s="3" t="str">
        <f t="shared" ca="1" si="1299"/>
        <v>Manual</v>
      </c>
      <c r="N7495" s="3">
        <f t="shared" ca="1" si="1289"/>
        <v>4</v>
      </c>
      <c r="O7495" s="3">
        <f t="shared" ca="1" si="1289"/>
        <v>4</v>
      </c>
      <c r="P7495" s="3">
        <f t="shared" ca="1" si="1289"/>
        <v>3</v>
      </c>
    </row>
    <row r="7496" spans="1:16" x14ac:dyDescent="0.25">
      <c r="A7496" s="3">
        <f t="shared" ca="1" si="1290"/>
        <v>559333230</v>
      </c>
      <c r="B7496" s="3">
        <f t="shared" ca="1" si="1291"/>
        <v>8463</v>
      </c>
      <c r="C7496" s="1">
        <f t="shared" ca="1" si="1292"/>
        <v>26916</v>
      </c>
      <c r="D7496" s="7">
        <f t="shared" ca="1" si="1293"/>
        <v>1</v>
      </c>
      <c r="E7496" s="3" t="str">
        <f ca="1">VLOOKUP(D7496,State!$A$1:$B$9,2,0)</f>
        <v>NSW</v>
      </c>
      <c r="F7496" s="3">
        <f t="shared" ca="1" si="1294"/>
        <v>147</v>
      </c>
      <c r="G7496" s="3" t="str">
        <f ca="1">VLOOKUP(F7496,Occupation!$A$1:$B$915,2,0)</f>
        <v>Financial Investment Manager</v>
      </c>
      <c r="H7496" s="3">
        <f t="shared" ca="1" si="1295"/>
        <v>3</v>
      </c>
      <c r="I7496" s="3">
        <f t="shared" ca="1" si="1296"/>
        <v>88297.98</v>
      </c>
      <c r="J7496" s="3">
        <f t="shared" ca="1" si="1297"/>
        <v>0.4762188466526075</v>
      </c>
      <c r="K7496" s="3">
        <f t="shared" ca="1" si="1298"/>
        <v>6</v>
      </c>
      <c r="L7496" s="3" t="str">
        <f ca="1">VLOOKUP(K7496,Freq_Investment!$A$1:$B$8,2,0)</f>
        <v>Half-yearly</v>
      </c>
      <c r="M7496" s="3" t="str">
        <f t="shared" ca="1" si="1299"/>
        <v>Auto</v>
      </c>
      <c r="N7496" s="3">
        <f t="shared" ca="1" si="1289"/>
        <v>1</v>
      </c>
      <c r="O7496" s="3">
        <f t="shared" ca="1" si="1289"/>
        <v>2</v>
      </c>
      <c r="P7496" s="3">
        <f t="shared" ca="1" si="1289"/>
        <v>4</v>
      </c>
    </row>
    <row r="7497" spans="1:16" x14ac:dyDescent="0.25">
      <c r="A7497" s="3">
        <f t="shared" ca="1" si="1290"/>
        <v>287570359</v>
      </c>
      <c r="B7497" s="3">
        <f t="shared" ca="1" si="1291"/>
        <v>7739</v>
      </c>
      <c r="C7497" s="1">
        <f t="shared" ca="1" si="1292"/>
        <v>30582</v>
      </c>
      <c r="D7497" s="7">
        <f t="shared" ca="1" si="1293"/>
        <v>3</v>
      </c>
      <c r="E7497" s="3" t="str">
        <f ca="1">VLOOKUP(D7497,State!$A$1:$B$9,2,0)</f>
        <v>SA</v>
      </c>
      <c r="F7497" s="3">
        <f t="shared" ca="1" si="1294"/>
        <v>101</v>
      </c>
      <c r="G7497" s="3" t="str">
        <f ca="1">VLOOKUP(F7497,Occupation!$A$1:$B$915,2,0)</f>
        <v>Musician (Instrumental)</v>
      </c>
      <c r="H7497" s="3">
        <f t="shared" ca="1" si="1295"/>
        <v>5</v>
      </c>
      <c r="I7497" s="3">
        <f t="shared" ca="1" si="1296"/>
        <v>50970.35</v>
      </c>
      <c r="J7497" s="3">
        <f t="shared" ca="1" si="1297"/>
        <v>0.26368726794262004</v>
      </c>
      <c r="K7497" s="3">
        <f t="shared" ca="1" si="1298"/>
        <v>6</v>
      </c>
      <c r="L7497" s="3" t="str">
        <f ca="1">VLOOKUP(K7497,Freq_Investment!$A$1:$B$8,2,0)</f>
        <v>Half-yearly</v>
      </c>
      <c r="M7497" s="3" t="str">
        <f t="shared" ca="1" si="1299"/>
        <v>Auto</v>
      </c>
      <c r="N7497" s="3">
        <f t="shared" ca="1" si="1289"/>
        <v>5</v>
      </c>
      <c r="O7497" s="3">
        <f t="shared" ca="1" si="1289"/>
        <v>5</v>
      </c>
      <c r="P7497" s="3">
        <f t="shared" ca="1" si="1289"/>
        <v>2</v>
      </c>
    </row>
    <row r="7498" spans="1:16" x14ac:dyDescent="0.25">
      <c r="A7498" s="3">
        <f t="shared" ca="1" si="1290"/>
        <v>215593696</v>
      </c>
      <c r="B7498" s="3">
        <f t="shared" ca="1" si="1291"/>
        <v>7229</v>
      </c>
      <c r="C7498" s="1">
        <f t="shared" ca="1" si="1292"/>
        <v>32910</v>
      </c>
      <c r="D7498" s="7">
        <f t="shared" ca="1" si="1293"/>
        <v>1</v>
      </c>
      <c r="E7498" s="3" t="str">
        <f ca="1">VLOOKUP(D7498,State!$A$1:$B$9,2,0)</f>
        <v>NSW</v>
      </c>
      <c r="F7498" s="3">
        <f t="shared" ca="1" si="1294"/>
        <v>100</v>
      </c>
      <c r="G7498" s="3" t="str">
        <f ca="1">VLOOKUP(F7498,Occupation!$A$1:$B$915,2,0)</f>
        <v>Music Director</v>
      </c>
      <c r="H7498" s="3">
        <f t="shared" ca="1" si="1295"/>
        <v>7</v>
      </c>
      <c r="I7498" s="3">
        <f t="shared" ca="1" si="1296"/>
        <v>2936.38</v>
      </c>
      <c r="J7498" s="3">
        <f t="shared" ca="1" si="1297"/>
        <v>0.25578096682165724</v>
      </c>
      <c r="K7498" s="3">
        <f t="shared" ca="1" si="1298"/>
        <v>3</v>
      </c>
      <c r="L7498" s="3" t="str">
        <f ca="1">VLOOKUP(K7498,Freq_Investment!$A$1:$B$8,2,0)</f>
        <v>Fortnightly</v>
      </c>
      <c r="M7498" s="3" t="str">
        <f t="shared" ca="1" si="1299"/>
        <v>Manual</v>
      </c>
      <c r="N7498" s="3">
        <f t="shared" ca="1" si="1289"/>
        <v>1</v>
      </c>
      <c r="O7498" s="3">
        <f t="shared" ca="1" si="1289"/>
        <v>2</v>
      </c>
      <c r="P7498" s="3">
        <f t="shared" ca="1" si="1289"/>
        <v>4</v>
      </c>
    </row>
    <row r="7499" spans="1:16" x14ac:dyDescent="0.25">
      <c r="A7499" s="3">
        <f t="shared" ca="1" si="1290"/>
        <v>670414155</v>
      </c>
      <c r="B7499" s="3">
        <f t="shared" ca="1" si="1291"/>
        <v>6853</v>
      </c>
      <c r="C7499" s="1">
        <f t="shared" ca="1" si="1292"/>
        <v>27730</v>
      </c>
      <c r="D7499" s="7">
        <f t="shared" ca="1" si="1293"/>
        <v>2</v>
      </c>
      <c r="E7499" s="3" t="str">
        <f ca="1">VLOOKUP(D7499,State!$A$1:$B$9,2,0)</f>
        <v>QLD</v>
      </c>
      <c r="F7499" s="3">
        <f t="shared" ca="1" si="1294"/>
        <v>621</v>
      </c>
      <c r="G7499" s="3" t="str">
        <f ca="1">VLOOKUP(F7499,Occupation!$A$1:$B$915,2,0)</f>
        <v>Technicians and Trades Workers nec</v>
      </c>
      <c r="H7499" s="3">
        <f t="shared" ca="1" si="1295"/>
        <v>2</v>
      </c>
      <c r="I7499" s="3">
        <f t="shared" ca="1" si="1296"/>
        <v>60208.04</v>
      </c>
      <c r="J7499" s="3">
        <f t="shared" ca="1" si="1297"/>
        <v>0.44514469308445886</v>
      </c>
      <c r="K7499" s="3">
        <f t="shared" ca="1" si="1298"/>
        <v>7</v>
      </c>
      <c r="L7499" s="3" t="str">
        <f ca="1">VLOOKUP(K7499,Freq_Investment!$A$1:$B$8,2,0)</f>
        <v>Yearly</v>
      </c>
      <c r="M7499" s="3" t="str">
        <f t="shared" ca="1" si="1299"/>
        <v>Manual</v>
      </c>
      <c r="N7499" s="3">
        <f t="shared" ca="1" si="1289"/>
        <v>3</v>
      </c>
      <c r="O7499" s="3">
        <f t="shared" ca="1" si="1289"/>
        <v>2</v>
      </c>
      <c r="P7499" s="3">
        <f t="shared" ca="1" si="1289"/>
        <v>4</v>
      </c>
    </row>
    <row r="7500" spans="1:16" x14ac:dyDescent="0.25">
      <c r="A7500" s="3">
        <f t="shared" ca="1" si="1290"/>
        <v>47715048</v>
      </c>
      <c r="B7500" s="3">
        <f t="shared" ca="1" si="1291"/>
        <v>2901</v>
      </c>
      <c r="C7500" s="1">
        <f t="shared" ca="1" si="1292"/>
        <v>40766</v>
      </c>
      <c r="D7500" s="7">
        <f t="shared" ca="1" si="1293"/>
        <v>5</v>
      </c>
      <c r="E7500" s="3" t="str">
        <f ca="1">VLOOKUP(D7500,State!$A$1:$B$9,2,0)</f>
        <v>NT</v>
      </c>
      <c r="F7500" s="3">
        <f t="shared" ca="1" si="1294"/>
        <v>769</v>
      </c>
      <c r="G7500" s="3" t="str">
        <f ca="1">VLOOKUP(F7500,Occupation!$A$1:$B$915,2,0)</f>
        <v>Insurance Loss Adjuster</v>
      </c>
      <c r="H7500" s="3">
        <f t="shared" ca="1" si="1295"/>
        <v>3</v>
      </c>
      <c r="I7500" s="3">
        <f t="shared" ca="1" si="1296"/>
        <v>25513.51</v>
      </c>
      <c r="J7500" s="3">
        <f t="shared" ca="1" si="1297"/>
        <v>0.21768964681449515</v>
      </c>
      <c r="K7500" s="3">
        <f t="shared" ca="1" si="1298"/>
        <v>4</v>
      </c>
      <c r="L7500" s="3" t="str">
        <f ca="1">VLOOKUP(K7500,Freq_Investment!$A$1:$B$8,2,0)</f>
        <v>Monthly</v>
      </c>
      <c r="M7500" s="3" t="str">
        <f t="shared" ca="1" si="1299"/>
        <v>Manual</v>
      </c>
      <c r="N7500" s="3">
        <f t="shared" ca="1" si="1289"/>
        <v>2</v>
      </c>
      <c r="O7500" s="3">
        <f t="shared" ca="1" si="1289"/>
        <v>5</v>
      </c>
      <c r="P7500" s="3">
        <f t="shared" ca="1" si="1289"/>
        <v>1</v>
      </c>
    </row>
    <row r="7501" spans="1:16" x14ac:dyDescent="0.25">
      <c r="A7501" s="3">
        <f t="shared" ca="1" si="1290"/>
        <v>935993063</v>
      </c>
      <c r="B7501" s="3">
        <f t="shared" ca="1" si="1291"/>
        <v>9398</v>
      </c>
      <c r="C7501" s="1">
        <f t="shared" ca="1" si="1292"/>
        <v>43823</v>
      </c>
      <c r="D7501" s="7">
        <f t="shared" ca="1" si="1293"/>
        <v>4</v>
      </c>
      <c r="E7501" s="3" t="str">
        <f ca="1">VLOOKUP(D7501,State!$A$1:$B$9,2,0)</f>
        <v>WA</v>
      </c>
      <c r="F7501" s="3">
        <f t="shared" ca="1" si="1294"/>
        <v>374</v>
      </c>
      <c r="G7501" s="3" t="str">
        <f ca="1">VLOOKUP(F7501,Occupation!$A$1:$B$915,2,0)</f>
        <v>Cyber Security Engineer</v>
      </c>
      <c r="H7501" s="3">
        <f t="shared" ca="1" si="1295"/>
        <v>9</v>
      </c>
      <c r="I7501" s="3">
        <f t="shared" ca="1" si="1296"/>
        <v>69214.22</v>
      </c>
      <c r="J7501" s="3">
        <f t="shared" ca="1" si="1297"/>
        <v>4.9597864191815888E-2</v>
      </c>
      <c r="K7501" s="3">
        <f t="shared" ca="1" si="1298"/>
        <v>1</v>
      </c>
      <c r="L7501" s="3" t="str">
        <f ca="1">VLOOKUP(K7501,Freq_Investment!$A$1:$B$8,2,0)</f>
        <v>Daily</v>
      </c>
      <c r="M7501" s="3" t="str">
        <f t="shared" ca="1" si="1299"/>
        <v>Manual</v>
      </c>
      <c r="N7501" s="3">
        <f t="shared" ca="1" si="1289"/>
        <v>1</v>
      </c>
      <c r="O7501" s="3">
        <f t="shared" ca="1" si="1289"/>
        <v>3</v>
      </c>
      <c r="P7501" s="3">
        <f t="shared" ca="1" si="1289"/>
        <v>5</v>
      </c>
    </row>
    <row r="7502" spans="1:16" x14ac:dyDescent="0.25">
      <c r="A7502" s="3">
        <f t="shared" ca="1" si="1290"/>
        <v>180859969</v>
      </c>
      <c r="B7502" s="3">
        <f t="shared" ca="1" si="1291"/>
        <v>219</v>
      </c>
      <c r="C7502" s="1">
        <f t="shared" ca="1" si="1292"/>
        <v>43870</v>
      </c>
      <c r="D7502" s="7">
        <f t="shared" ca="1" si="1293"/>
        <v>1</v>
      </c>
      <c r="E7502" s="3" t="str">
        <f ca="1">VLOOKUP(D7502,State!$A$1:$B$9,2,0)</f>
        <v>NSW</v>
      </c>
      <c r="F7502" s="3">
        <f t="shared" ca="1" si="1294"/>
        <v>659</v>
      </c>
      <c r="G7502" s="3" t="str">
        <f ca="1">VLOOKUP(F7502,Occupation!$A$1:$B$915,2,0)</f>
        <v>Hotel Service Manager</v>
      </c>
      <c r="H7502" s="3">
        <f t="shared" ca="1" si="1295"/>
        <v>4</v>
      </c>
      <c r="I7502" s="3">
        <f t="shared" ca="1" si="1296"/>
        <v>33215.96</v>
      </c>
      <c r="J7502" s="3">
        <f t="shared" ca="1" si="1297"/>
        <v>0.4915106292396802</v>
      </c>
      <c r="K7502" s="3">
        <f t="shared" ca="1" si="1298"/>
        <v>4</v>
      </c>
      <c r="L7502" s="3" t="str">
        <f ca="1">VLOOKUP(K7502,Freq_Investment!$A$1:$B$8,2,0)</f>
        <v>Monthly</v>
      </c>
      <c r="M7502" s="3" t="str">
        <f t="shared" ca="1" si="1299"/>
        <v>Auto</v>
      </c>
      <c r="N7502" s="3">
        <f t="shared" ca="1" si="1289"/>
        <v>3</v>
      </c>
      <c r="O7502" s="3">
        <f t="shared" ca="1" si="1289"/>
        <v>5</v>
      </c>
      <c r="P7502" s="3">
        <f t="shared" ca="1" si="1289"/>
        <v>4</v>
      </c>
    </row>
    <row r="7503" spans="1:16" x14ac:dyDescent="0.25">
      <c r="A7503" s="3">
        <f t="shared" ca="1" si="1290"/>
        <v>929234849</v>
      </c>
      <c r="B7503" s="3">
        <f t="shared" ca="1" si="1291"/>
        <v>4568</v>
      </c>
      <c r="C7503" s="1">
        <f t="shared" ca="1" si="1292"/>
        <v>38372</v>
      </c>
      <c r="D7503" s="7">
        <f t="shared" ca="1" si="1293"/>
        <v>7</v>
      </c>
      <c r="E7503" s="3" t="str">
        <f ca="1">VLOOKUP(D7503,State!$A$1:$B$9,2,0)</f>
        <v>VIC</v>
      </c>
      <c r="F7503" s="3">
        <f t="shared" ca="1" si="1294"/>
        <v>130</v>
      </c>
      <c r="G7503" s="3" t="str">
        <f ca="1">VLOOKUP(F7503,Occupation!$A$1:$B$915,2,0)</f>
        <v>Journalists and Other Writers nec</v>
      </c>
      <c r="H7503" s="3">
        <f t="shared" ca="1" si="1295"/>
        <v>1</v>
      </c>
      <c r="I7503" s="3">
        <f t="shared" ca="1" si="1296"/>
        <v>78652.73</v>
      </c>
      <c r="J7503" s="3">
        <f t="shared" ca="1" si="1297"/>
        <v>0.13367377625451904</v>
      </c>
      <c r="K7503" s="3">
        <f t="shared" ca="1" si="1298"/>
        <v>4</v>
      </c>
      <c r="L7503" s="3" t="str">
        <f ca="1">VLOOKUP(K7503,Freq_Investment!$A$1:$B$8,2,0)</f>
        <v>Monthly</v>
      </c>
      <c r="M7503" s="3" t="str">
        <f t="shared" ca="1" si="1299"/>
        <v>Manual</v>
      </c>
      <c r="N7503" s="3">
        <f t="shared" ca="1" si="1289"/>
        <v>4</v>
      </c>
      <c r="O7503" s="3">
        <f t="shared" ca="1" si="1289"/>
        <v>2</v>
      </c>
      <c r="P7503" s="3">
        <f t="shared" ca="1" si="1289"/>
        <v>5</v>
      </c>
    </row>
    <row r="7504" spans="1:16" x14ac:dyDescent="0.25">
      <c r="A7504" s="3">
        <f t="shared" ca="1" si="1290"/>
        <v>889734073</v>
      </c>
      <c r="B7504" s="3">
        <f t="shared" ca="1" si="1291"/>
        <v>2916</v>
      </c>
      <c r="C7504" s="1">
        <f t="shared" ca="1" si="1292"/>
        <v>38288</v>
      </c>
      <c r="D7504" s="7">
        <f t="shared" ca="1" si="1293"/>
        <v>7</v>
      </c>
      <c r="E7504" s="3" t="str">
        <f ca="1">VLOOKUP(D7504,State!$A$1:$B$9,2,0)</f>
        <v>VIC</v>
      </c>
      <c r="F7504" s="3">
        <f t="shared" ca="1" si="1294"/>
        <v>467</v>
      </c>
      <c r="G7504" s="3" t="str">
        <f ca="1">VLOOKUP(F7504,Occupation!$A$1:$B$915,2,0)</f>
        <v>Radiocommunications Technician</v>
      </c>
      <c r="H7504" s="3">
        <f t="shared" ca="1" si="1295"/>
        <v>2</v>
      </c>
      <c r="I7504" s="3">
        <f t="shared" ca="1" si="1296"/>
        <v>29912</v>
      </c>
      <c r="J7504" s="3">
        <f t="shared" ca="1" si="1297"/>
        <v>0.42898667464341594</v>
      </c>
      <c r="K7504" s="3">
        <f t="shared" ca="1" si="1298"/>
        <v>3</v>
      </c>
      <c r="L7504" s="3" t="str">
        <f ca="1">VLOOKUP(K7504,Freq_Investment!$A$1:$B$8,2,0)</f>
        <v>Fortnightly</v>
      </c>
      <c r="M7504" s="3" t="str">
        <f t="shared" ca="1" si="1299"/>
        <v>Auto</v>
      </c>
      <c r="N7504" s="3">
        <f t="shared" ca="1" si="1289"/>
        <v>3</v>
      </c>
      <c r="O7504" s="3">
        <f t="shared" ca="1" si="1289"/>
        <v>3</v>
      </c>
      <c r="P7504" s="3">
        <f t="shared" ca="1" si="1289"/>
        <v>4</v>
      </c>
    </row>
    <row r="7505" spans="1:16" x14ac:dyDescent="0.25">
      <c r="A7505" s="3">
        <f t="shared" ca="1" si="1290"/>
        <v>288739242</v>
      </c>
      <c r="B7505" s="3">
        <f t="shared" ca="1" si="1291"/>
        <v>8382</v>
      </c>
      <c r="C7505" s="1">
        <f t="shared" ca="1" si="1292"/>
        <v>28522</v>
      </c>
      <c r="D7505" s="7">
        <f t="shared" ca="1" si="1293"/>
        <v>6</v>
      </c>
      <c r="E7505" s="3" t="str">
        <f ca="1">VLOOKUP(D7505,State!$A$1:$B$9,2,0)</f>
        <v>TAS</v>
      </c>
      <c r="F7505" s="3">
        <f t="shared" ca="1" si="1294"/>
        <v>571</v>
      </c>
      <c r="G7505" s="3" t="str">
        <f ca="1">VLOOKUP(F7505,Occupation!$A$1:$B$915,2,0)</f>
        <v>Senior Piggery Stockperson</v>
      </c>
      <c r="H7505" s="3">
        <f t="shared" ca="1" si="1295"/>
        <v>10</v>
      </c>
      <c r="I7505" s="3">
        <f t="shared" ca="1" si="1296"/>
        <v>29668.69</v>
      </c>
      <c r="J7505" s="3">
        <f t="shared" ca="1" si="1297"/>
        <v>0.48464347815409659</v>
      </c>
      <c r="K7505" s="3">
        <f t="shared" ca="1" si="1298"/>
        <v>2</v>
      </c>
      <c r="L7505" s="3" t="str">
        <f ca="1">VLOOKUP(K7505,Freq_Investment!$A$1:$B$8,2,0)</f>
        <v>Weekly</v>
      </c>
      <c r="M7505" s="3" t="str">
        <f t="shared" ca="1" si="1299"/>
        <v>Manual</v>
      </c>
      <c r="N7505" s="3">
        <f t="shared" ca="1" si="1289"/>
        <v>5</v>
      </c>
      <c r="O7505" s="3">
        <f t="shared" ca="1" si="1289"/>
        <v>4</v>
      </c>
      <c r="P7505" s="3">
        <f t="shared" ca="1" si="1289"/>
        <v>1</v>
      </c>
    </row>
    <row r="7506" spans="1:16" x14ac:dyDescent="0.25">
      <c r="A7506" s="3">
        <f t="shared" ca="1" si="1290"/>
        <v>308678177</v>
      </c>
      <c r="B7506" s="3">
        <f t="shared" ca="1" si="1291"/>
        <v>4767</v>
      </c>
      <c r="C7506" s="1">
        <f t="shared" ca="1" si="1292"/>
        <v>29885</v>
      </c>
      <c r="D7506" s="7">
        <f t="shared" ca="1" si="1293"/>
        <v>1</v>
      </c>
      <c r="E7506" s="3" t="str">
        <f ca="1">VLOOKUP(D7506,State!$A$1:$B$9,2,0)</f>
        <v>NSW</v>
      </c>
      <c r="F7506" s="3">
        <f t="shared" ca="1" si="1294"/>
        <v>646</v>
      </c>
      <c r="G7506" s="3" t="str">
        <f ca="1">VLOOKUP(F7506,Occupation!$A$1:$B$915,2,0)</f>
        <v>Teachers' Aide</v>
      </c>
      <c r="H7506" s="3">
        <f t="shared" ca="1" si="1295"/>
        <v>2</v>
      </c>
      <c r="I7506" s="3">
        <f t="shared" ca="1" si="1296"/>
        <v>14193.28</v>
      </c>
      <c r="J7506" s="3">
        <f t="shared" ca="1" si="1297"/>
        <v>0.29297386169881795</v>
      </c>
      <c r="K7506" s="3">
        <f t="shared" ca="1" si="1298"/>
        <v>5</v>
      </c>
      <c r="L7506" s="3" t="str">
        <f ca="1">VLOOKUP(K7506,Freq_Investment!$A$1:$B$8,2,0)</f>
        <v>Quarterly</v>
      </c>
      <c r="M7506" s="3" t="str">
        <f t="shared" ca="1" si="1299"/>
        <v>Manual</v>
      </c>
      <c r="N7506" s="3">
        <f t="shared" ca="1" si="1289"/>
        <v>2</v>
      </c>
      <c r="O7506" s="3">
        <f t="shared" ca="1" si="1289"/>
        <v>4</v>
      </c>
      <c r="P7506" s="3">
        <f t="shared" ca="1" si="1289"/>
        <v>4</v>
      </c>
    </row>
    <row r="7507" spans="1:16" x14ac:dyDescent="0.25">
      <c r="A7507" s="3">
        <f t="shared" ca="1" si="1290"/>
        <v>410979926</v>
      </c>
      <c r="B7507" s="3">
        <f t="shared" ca="1" si="1291"/>
        <v>2429</v>
      </c>
      <c r="C7507" s="1">
        <f t="shared" ca="1" si="1292"/>
        <v>34669</v>
      </c>
      <c r="D7507" s="7">
        <f t="shared" ca="1" si="1293"/>
        <v>4</v>
      </c>
      <c r="E7507" s="3" t="str">
        <f ca="1">VLOOKUP(D7507,State!$A$1:$B$9,2,0)</f>
        <v>WA</v>
      </c>
      <c r="F7507" s="3">
        <f t="shared" ca="1" si="1294"/>
        <v>95</v>
      </c>
      <c r="G7507" s="3" t="str">
        <f ca="1">VLOOKUP(F7507,Occupation!$A$1:$B$915,2,0)</f>
        <v>Actor</v>
      </c>
      <c r="H7507" s="3">
        <f t="shared" ca="1" si="1295"/>
        <v>3</v>
      </c>
      <c r="I7507" s="3">
        <f t="shared" ca="1" si="1296"/>
        <v>54309.94</v>
      </c>
      <c r="J7507" s="3">
        <f t="shared" ca="1" si="1297"/>
        <v>0.2382349097588593</v>
      </c>
      <c r="K7507" s="3">
        <f t="shared" ca="1" si="1298"/>
        <v>5</v>
      </c>
      <c r="L7507" s="3" t="str">
        <f ca="1">VLOOKUP(K7507,Freq_Investment!$A$1:$B$8,2,0)</f>
        <v>Quarterly</v>
      </c>
      <c r="M7507" s="3" t="str">
        <f t="shared" ca="1" si="1299"/>
        <v>Auto</v>
      </c>
      <c r="N7507" s="3">
        <f t="shared" ca="1" si="1289"/>
        <v>1</v>
      </c>
      <c r="O7507" s="3">
        <f t="shared" ca="1" si="1289"/>
        <v>3</v>
      </c>
      <c r="P7507" s="3">
        <f t="shared" ca="1" si="1289"/>
        <v>2</v>
      </c>
    </row>
    <row r="7508" spans="1:16" x14ac:dyDescent="0.25">
      <c r="A7508" s="3">
        <f t="shared" ca="1" si="1290"/>
        <v>541190677</v>
      </c>
      <c r="B7508" s="3">
        <f t="shared" ca="1" si="1291"/>
        <v>2831</v>
      </c>
      <c r="C7508" s="1">
        <f t="shared" ca="1" si="1292"/>
        <v>27438</v>
      </c>
      <c r="D7508" s="7">
        <f t="shared" ca="1" si="1293"/>
        <v>7</v>
      </c>
      <c r="E7508" s="3" t="str">
        <f ca="1">VLOOKUP(D7508,State!$A$1:$B$9,2,0)</f>
        <v>VIC</v>
      </c>
      <c r="F7508" s="3">
        <f t="shared" ca="1" si="1294"/>
        <v>254</v>
      </c>
      <c r="G7508" s="3" t="str">
        <f ca="1">VLOOKUP(F7508,Occupation!$A$1:$B$915,2,0)</f>
        <v>Life Scientists nec</v>
      </c>
      <c r="H7508" s="3">
        <f t="shared" ca="1" si="1295"/>
        <v>8</v>
      </c>
      <c r="I7508" s="3">
        <f t="shared" ca="1" si="1296"/>
        <v>52887.79</v>
      </c>
      <c r="J7508" s="3">
        <f t="shared" ca="1" si="1297"/>
        <v>0.14345789961332123</v>
      </c>
      <c r="K7508" s="3">
        <f t="shared" ca="1" si="1298"/>
        <v>1</v>
      </c>
      <c r="L7508" s="3" t="str">
        <f ca="1">VLOOKUP(K7508,Freq_Investment!$A$1:$B$8,2,0)</f>
        <v>Daily</v>
      </c>
      <c r="M7508" s="3" t="str">
        <f t="shared" ca="1" si="1299"/>
        <v>Manual</v>
      </c>
      <c r="N7508" s="3">
        <f t="shared" ca="1" si="1289"/>
        <v>4</v>
      </c>
      <c r="O7508" s="3">
        <f t="shared" ca="1" si="1289"/>
        <v>4</v>
      </c>
      <c r="P7508" s="3">
        <f t="shared" ca="1" si="1289"/>
        <v>2</v>
      </c>
    </row>
    <row r="7509" spans="1:16" x14ac:dyDescent="0.25">
      <c r="A7509" s="3">
        <f t="shared" ca="1" si="1290"/>
        <v>721722981</v>
      </c>
      <c r="B7509" s="3">
        <f t="shared" ca="1" si="1291"/>
        <v>7893</v>
      </c>
      <c r="C7509" s="1">
        <f t="shared" ca="1" si="1292"/>
        <v>43469</v>
      </c>
      <c r="D7509" s="7">
        <f t="shared" ca="1" si="1293"/>
        <v>8</v>
      </c>
      <c r="E7509" s="3" t="str">
        <f ca="1">VLOOKUP(D7509,State!$A$1:$B$9,2,0)</f>
        <v>ACT</v>
      </c>
      <c r="F7509" s="3">
        <f t="shared" ca="1" si="1294"/>
        <v>693</v>
      </c>
      <c r="G7509" s="3" t="str">
        <f ca="1">VLOOKUP(F7509,Occupation!$A$1:$B$915,2,0)</f>
        <v>Outdoor Adventure Instructor</v>
      </c>
      <c r="H7509" s="3">
        <f t="shared" ca="1" si="1295"/>
        <v>2</v>
      </c>
      <c r="I7509" s="3">
        <f t="shared" ca="1" si="1296"/>
        <v>44358.52</v>
      </c>
      <c r="J7509" s="3">
        <f t="shared" ca="1" si="1297"/>
        <v>0.45901589932223152</v>
      </c>
      <c r="K7509" s="3">
        <f t="shared" ca="1" si="1298"/>
        <v>3</v>
      </c>
      <c r="L7509" s="3" t="str">
        <f ca="1">VLOOKUP(K7509,Freq_Investment!$A$1:$B$8,2,0)</f>
        <v>Fortnightly</v>
      </c>
      <c r="M7509" s="3" t="str">
        <f t="shared" ca="1" si="1299"/>
        <v>Manual</v>
      </c>
      <c r="N7509" s="3">
        <f t="shared" ca="1" si="1289"/>
        <v>4</v>
      </c>
      <c r="O7509" s="3">
        <f t="shared" ca="1" si="1289"/>
        <v>1</v>
      </c>
      <c r="P7509" s="3">
        <f t="shared" ca="1" si="1289"/>
        <v>5</v>
      </c>
    </row>
    <row r="7510" spans="1:16" x14ac:dyDescent="0.25">
      <c r="A7510" s="3">
        <f t="shared" ca="1" si="1290"/>
        <v>361487591</v>
      </c>
      <c r="B7510" s="3">
        <f t="shared" ca="1" si="1291"/>
        <v>4741</v>
      </c>
      <c r="C7510" s="1">
        <f t="shared" ca="1" si="1292"/>
        <v>34034</v>
      </c>
      <c r="D7510" s="7">
        <f t="shared" ca="1" si="1293"/>
        <v>6</v>
      </c>
      <c r="E7510" s="3" t="str">
        <f ca="1">VLOOKUP(D7510,State!$A$1:$B$9,2,0)</f>
        <v>TAS</v>
      </c>
      <c r="F7510" s="3">
        <f t="shared" ca="1" si="1294"/>
        <v>757</v>
      </c>
      <c r="G7510" s="3" t="str">
        <f ca="1">VLOOKUP(F7510,Occupation!$A$1:$B$915,2,0)</f>
        <v>Human Resource Clerk</v>
      </c>
      <c r="H7510" s="3">
        <f t="shared" ca="1" si="1295"/>
        <v>9</v>
      </c>
      <c r="I7510" s="3">
        <f t="shared" ca="1" si="1296"/>
        <v>44608.1</v>
      </c>
      <c r="J7510" s="3">
        <f t="shared" ca="1" si="1297"/>
        <v>0.34304911059050819</v>
      </c>
      <c r="K7510" s="3">
        <f t="shared" ca="1" si="1298"/>
        <v>5</v>
      </c>
      <c r="L7510" s="3" t="str">
        <f ca="1">VLOOKUP(K7510,Freq_Investment!$A$1:$B$8,2,0)</f>
        <v>Quarterly</v>
      </c>
      <c r="M7510" s="3" t="str">
        <f t="shared" ca="1" si="1299"/>
        <v>Auto</v>
      </c>
      <c r="N7510" s="3">
        <f t="shared" ca="1" si="1289"/>
        <v>4</v>
      </c>
      <c r="O7510" s="3">
        <f t="shared" ca="1" si="1289"/>
        <v>2</v>
      </c>
      <c r="P7510" s="3">
        <f t="shared" ca="1" si="1289"/>
        <v>4</v>
      </c>
    </row>
    <row r="7511" spans="1:16" x14ac:dyDescent="0.25">
      <c r="A7511" s="3">
        <f t="shared" ca="1" si="1290"/>
        <v>692973958</v>
      </c>
      <c r="B7511" s="3">
        <f t="shared" ca="1" si="1291"/>
        <v>4153</v>
      </c>
      <c r="C7511" s="1">
        <f t="shared" ca="1" si="1292"/>
        <v>31332</v>
      </c>
      <c r="D7511" s="7">
        <f t="shared" ca="1" si="1293"/>
        <v>2</v>
      </c>
      <c r="E7511" s="3" t="str">
        <f ca="1">VLOOKUP(D7511,State!$A$1:$B$9,2,0)</f>
        <v>QLD</v>
      </c>
      <c r="F7511" s="3">
        <f t="shared" ca="1" si="1294"/>
        <v>832</v>
      </c>
      <c r="G7511" s="3" t="str">
        <f ca="1">VLOOKUP(F7511,Occupation!$A$1:$B$915,2,0)</f>
        <v>Shot Firer</v>
      </c>
      <c r="H7511" s="3">
        <f t="shared" ca="1" si="1295"/>
        <v>9</v>
      </c>
      <c r="I7511" s="3">
        <f t="shared" ca="1" si="1296"/>
        <v>11096.76</v>
      </c>
      <c r="J7511" s="3">
        <f t="shared" ca="1" si="1297"/>
        <v>0.31957451250651248</v>
      </c>
      <c r="K7511" s="3">
        <f t="shared" ca="1" si="1298"/>
        <v>7</v>
      </c>
      <c r="L7511" s="3" t="str">
        <f ca="1">VLOOKUP(K7511,Freq_Investment!$A$1:$B$8,2,0)</f>
        <v>Yearly</v>
      </c>
      <c r="M7511" s="3" t="str">
        <f t="shared" ca="1" si="1299"/>
        <v>Manual</v>
      </c>
      <c r="N7511" s="3">
        <f t="shared" ca="1" si="1289"/>
        <v>3</v>
      </c>
      <c r="O7511" s="3">
        <f t="shared" ca="1" si="1289"/>
        <v>4</v>
      </c>
      <c r="P7511" s="3">
        <f t="shared" ca="1" si="1289"/>
        <v>1</v>
      </c>
    </row>
    <row r="7512" spans="1:16" x14ac:dyDescent="0.25">
      <c r="A7512" s="3">
        <f t="shared" ca="1" si="1290"/>
        <v>920363341</v>
      </c>
      <c r="B7512" s="3">
        <f t="shared" ca="1" si="1291"/>
        <v>5415</v>
      </c>
      <c r="C7512" s="1">
        <f t="shared" ca="1" si="1292"/>
        <v>30908</v>
      </c>
      <c r="D7512" s="7">
        <f t="shared" ca="1" si="1293"/>
        <v>3</v>
      </c>
      <c r="E7512" s="3" t="str">
        <f ca="1">VLOOKUP(D7512,State!$A$1:$B$9,2,0)</f>
        <v>SA</v>
      </c>
      <c r="F7512" s="3">
        <f t="shared" ca="1" si="1294"/>
        <v>839</v>
      </c>
      <c r="G7512" s="3" t="str">
        <f ca="1">VLOOKUP(F7512,Occupation!$A$1:$B$915,2,0)</f>
        <v>Paper and Pulp Mill Operator</v>
      </c>
      <c r="H7512" s="3">
        <f t="shared" ca="1" si="1295"/>
        <v>3</v>
      </c>
      <c r="I7512" s="3">
        <f t="shared" ca="1" si="1296"/>
        <v>56295.519999999997</v>
      </c>
      <c r="J7512" s="3">
        <f t="shared" ca="1" si="1297"/>
        <v>1.4900912534452082E-2</v>
      </c>
      <c r="K7512" s="3">
        <f t="shared" ca="1" si="1298"/>
        <v>6</v>
      </c>
      <c r="L7512" s="3" t="str">
        <f ca="1">VLOOKUP(K7512,Freq_Investment!$A$1:$B$8,2,0)</f>
        <v>Half-yearly</v>
      </c>
      <c r="M7512" s="3" t="str">
        <f t="shared" ca="1" si="1299"/>
        <v>Auto</v>
      </c>
      <c r="N7512" s="3">
        <f t="shared" ca="1" si="1289"/>
        <v>1</v>
      </c>
      <c r="O7512" s="3">
        <f t="shared" ca="1" si="1289"/>
        <v>4</v>
      </c>
      <c r="P7512" s="3">
        <f t="shared" ca="1" si="1289"/>
        <v>3</v>
      </c>
    </row>
    <row r="7513" spans="1:16" x14ac:dyDescent="0.25">
      <c r="A7513" s="3">
        <f t="shared" ca="1" si="1290"/>
        <v>796232299</v>
      </c>
      <c r="B7513" s="3">
        <f t="shared" ca="1" si="1291"/>
        <v>6733</v>
      </c>
      <c r="C7513" s="1">
        <f t="shared" ca="1" si="1292"/>
        <v>25801</v>
      </c>
      <c r="D7513" s="7">
        <f t="shared" ca="1" si="1293"/>
        <v>3</v>
      </c>
      <c r="E7513" s="3" t="str">
        <f ca="1">VLOOKUP(D7513,State!$A$1:$B$9,2,0)</f>
        <v>SA</v>
      </c>
      <c r="F7513" s="3">
        <f t="shared" ca="1" si="1294"/>
        <v>156</v>
      </c>
      <c r="G7513" s="3" t="str">
        <f ca="1">VLOOKUP(F7513,Occupation!$A$1:$B$915,2,0)</f>
        <v>Gallery or Museum Curator</v>
      </c>
      <c r="H7513" s="3">
        <f t="shared" ca="1" si="1295"/>
        <v>6</v>
      </c>
      <c r="I7513" s="3">
        <f t="shared" ca="1" si="1296"/>
        <v>73601.97</v>
      </c>
      <c r="J7513" s="3">
        <f t="shared" ca="1" si="1297"/>
        <v>0.47239099448195288</v>
      </c>
      <c r="K7513" s="3">
        <f t="shared" ca="1" si="1298"/>
        <v>6</v>
      </c>
      <c r="L7513" s="3" t="str">
        <f ca="1">VLOOKUP(K7513,Freq_Investment!$A$1:$B$8,2,0)</f>
        <v>Half-yearly</v>
      </c>
      <c r="M7513" s="3" t="str">
        <f t="shared" ca="1" si="1299"/>
        <v>Auto</v>
      </c>
      <c r="N7513" s="3">
        <f t="shared" ca="1" si="1289"/>
        <v>1</v>
      </c>
      <c r="O7513" s="3">
        <f t="shared" ca="1" si="1289"/>
        <v>5</v>
      </c>
      <c r="P7513" s="3">
        <f t="shared" ca="1" si="1289"/>
        <v>3</v>
      </c>
    </row>
    <row r="7514" spans="1:16" x14ac:dyDescent="0.25">
      <c r="A7514" s="3">
        <f t="shared" ca="1" si="1290"/>
        <v>643722668</v>
      </c>
      <c r="B7514" s="3">
        <f t="shared" ca="1" si="1291"/>
        <v>5118</v>
      </c>
      <c r="C7514" s="1">
        <f t="shared" ca="1" si="1292"/>
        <v>35183</v>
      </c>
      <c r="D7514" s="7">
        <f t="shared" ca="1" si="1293"/>
        <v>6</v>
      </c>
      <c r="E7514" s="3" t="str">
        <f ca="1">VLOOKUP(D7514,State!$A$1:$B$9,2,0)</f>
        <v>TAS</v>
      </c>
      <c r="F7514" s="3">
        <f t="shared" ca="1" si="1294"/>
        <v>253</v>
      </c>
      <c r="G7514" s="3" t="str">
        <f ca="1">VLOOKUP(F7514,Occupation!$A$1:$B$915,2,0)</f>
        <v>Zoologist</v>
      </c>
      <c r="H7514" s="3">
        <f t="shared" ca="1" si="1295"/>
        <v>5</v>
      </c>
      <c r="I7514" s="3">
        <f t="shared" ca="1" si="1296"/>
        <v>39272.49</v>
      </c>
      <c r="J7514" s="3">
        <f t="shared" ca="1" si="1297"/>
        <v>3.1850234646223274E-2</v>
      </c>
      <c r="K7514" s="3">
        <f t="shared" ca="1" si="1298"/>
        <v>6</v>
      </c>
      <c r="L7514" s="3" t="str">
        <f ca="1">VLOOKUP(K7514,Freq_Investment!$A$1:$B$8,2,0)</f>
        <v>Half-yearly</v>
      </c>
      <c r="M7514" s="3" t="str">
        <f t="shared" ca="1" si="1299"/>
        <v>Manual</v>
      </c>
      <c r="N7514" s="3">
        <f t="shared" ca="1" si="1289"/>
        <v>4</v>
      </c>
      <c r="O7514" s="3">
        <f t="shared" ca="1" si="1289"/>
        <v>3</v>
      </c>
      <c r="P7514" s="3">
        <f t="shared" ca="1" si="1289"/>
        <v>2</v>
      </c>
    </row>
    <row r="7515" spans="1:16" x14ac:dyDescent="0.25">
      <c r="A7515" s="3">
        <f t="shared" ca="1" si="1290"/>
        <v>201876068</v>
      </c>
      <c r="B7515" s="3">
        <f t="shared" ca="1" si="1291"/>
        <v>7735</v>
      </c>
      <c r="C7515" s="1">
        <f t="shared" ca="1" si="1292"/>
        <v>30715</v>
      </c>
      <c r="D7515" s="7">
        <f t="shared" ca="1" si="1293"/>
        <v>6</v>
      </c>
      <c r="E7515" s="3" t="str">
        <f ca="1">VLOOKUP(D7515,State!$A$1:$B$9,2,0)</f>
        <v>TAS</v>
      </c>
      <c r="F7515" s="3">
        <f t="shared" ca="1" si="1294"/>
        <v>116</v>
      </c>
      <c r="G7515" s="3" t="str">
        <f ca="1">VLOOKUP(F7515,Occupation!$A$1:$B$915,2,0)</f>
        <v>Director (Film, Television, Radio or Stage)</v>
      </c>
      <c r="H7515" s="3">
        <f t="shared" ca="1" si="1295"/>
        <v>4</v>
      </c>
      <c r="I7515" s="3">
        <f t="shared" ca="1" si="1296"/>
        <v>83235.42</v>
      </c>
      <c r="J7515" s="3">
        <f t="shared" ca="1" si="1297"/>
        <v>0.15488808396943887</v>
      </c>
      <c r="K7515" s="3">
        <f t="shared" ca="1" si="1298"/>
        <v>6</v>
      </c>
      <c r="L7515" s="3" t="str">
        <f ca="1">VLOOKUP(K7515,Freq_Investment!$A$1:$B$8,2,0)</f>
        <v>Half-yearly</v>
      </c>
      <c r="M7515" s="3" t="str">
        <f t="shared" ca="1" si="1299"/>
        <v>Auto</v>
      </c>
      <c r="N7515" s="3">
        <f t="shared" ca="1" si="1289"/>
        <v>5</v>
      </c>
      <c r="O7515" s="3">
        <f t="shared" ca="1" si="1289"/>
        <v>3</v>
      </c>
      <c r="P7515" s="3">
        <f t="shared" ca="1" si="1289"/>
        <v>5</v>
      </c>
    </row>
    <row r="7516" spans="1:16" x14ac:dyDescent="0.25">
      <c r="A7516" s="3">
        <f t="shared" ca="1" si="1290"/>
        <v>501480124</v>
      </c>
      <c r="B7516" s="3">
        <f t="shared" ca="1" si="1291"/>
        <v>9917</v>
      </c>
      <c r="C7516" s="1">
        <f t="shared" ca="1" si="1292"/>
        <v>28772</v>
      </c>
      <c r="D7516" s="7">
        <f t="shared" ca="1" si="1293"/>
        <v>4</v>
      </c>
      <c r="E7516" s="3" t="str">
        <f ca="1">VLOOKUP(D7516,State!$A$1:$B$9,2,0)</f>
        <v>WA</v>
      </c>
      <c r="F7516" s="3">
        <f t="shared" ca="1" si="1294"/>
        <v>663</v>
      </c>
      <c r="G7516" s="3" t="str">
        <f ca="1">VLOOKUP(F7516,Occupation!$A$1:$B$915,2,0)</f>
        <v>Detective</v>
      </c>
      <c r="H7516" s="3">
        <f t="shared" ca="1" si="1295"/>
        <v>4</v>
      </c>
      <c r="I7516" s="3">
        <f t="shared" ca="1" si="1296"/>
        <v>89952.01</v>
      </c>
      <c r="J7516" s="3">
        <f t="shared" ca="1" si="1297"/>
        <v>0.15216465140557978</v>
      </c>
      <c r="K7516" s="3">
        <f t="shared" ca="1" si="1298"/>
        <v>2</v>
      </c>
      <c r="L7516" s="3" t="str">
        <f ca="1">VLOOKUP(K7516,Freq_Investment!$A$1:$B$8,2,0)</f>
        <v>Weekly</v>
      </c>
      <c r="M7516" s="3" t="str">
        <f t="shared" ca="1" si="1299"/>
        <v>Auto</v>
      </c>
      <c r="N7516" s="3">
        <f t="shared" ca="1" si="1289"/>
        <v>5</v>
      </c>
      <c r="O7516" s="3">
        <f t="shared" ca="1" si="1289"/>
        <v>1</v>
      </c>
      <c r="P7516" s="3">
        <f t="shared" ca="1" si="1289"/>
        <v>3</v>
      </c>
    </row>
    <row r="7517" spans="1:16" x14ac:dyDescent="0.25">
      <c r="A7517" s="3">
        <f t="shared" ca="1" si="1290"/>
        <v>575135450</v>
      </c>
      <c r="B7517" s="3">
        <f t="shared" ca="1" si="1291"/>
        <v>6989</v>
      </c>
      <c r="C7517" s="1">
        <f t="shared" ca="1" si="1292"/>
        <v>33493</v>
      </c>
      <c r="D7517" s="7">
        <f t="shared" ca="1" si="1293"/>
        <v>1</v>
      </c>
      <c r="E7517" s="3" t="str">
        <f ca="1">VLOOKUP(D7517,State!$A$1:$B$9,2,0)</f>
        <v>NSW</v>
      </c>
      <c r="F7517" s="3">
        <f t="shared" ca="1" si="1294"/>
        <v>323</v>
      </c>
      <c r="G7517" s="3" t="str">
        <f ca="1">VLOOKUP(F7517,Occupation!$A$1:$B$915,2,0)</f>
        <v>Neurologist</v>
      </c>
      <c r="H7517" s="3">
        <f t="shared" ca="1" si="1295"/>
        <v>1</v>
      </c>
      <c r="I7517" s="3">
        <f t="shared" ca="1" si="1296"/>
        <v>76820.240000000005</v>
      </c>
      <c r="J7517" s="3">
        <f t="shared" ca="1" si="1297"/>
        <v>0.40544496641789757</v>
      </c>
      <c r="K7517" s="3">
        <f t="shared" ca="1" si="1298"/>
        <v>2</v>
      </c>
      <c r="L7517" s="3" t="str">
        <f ca="1">VLOOKUP(K7517,Freq_Investment!$A$1:$B$8,2,0)</f>
        <v>Weekly</v>
      </c>
      <c r="M7517" s="3" t="str">
        <f t="shared" ca="1" si="1299"/>
        <v>Manual</v>
      </c>
      <c r="N7517" s="3">
        <f t="shared" ca="1" si="1289"/>
        <v>5</v>
      </c>
      <c r="O7517" s="3">
        <f t="shared" ca="1" si="1289"/>
        <v>3</v>
      </c>
      <c r="P7517" s="3">
        <f t="shared" ca="1" si="1289"/>
        <v>1</v>
      </c>
    </row>
    <row r="7518" spans="1:16" x14ac:dyDescent="0.25">
      <c r="A7518" s="3">
        <f t="shared" ca="1" si="1290"/>
        <v>597076743</v>
      </c>
      <c r="B7518" s="3">
        <f t="shared" ca="1" si="1291"/>
        <v>7226</v>
      </c>
      <c r="C7518" s="1">
        <f t="shared" ca="1" si="1292"/>
        <v>26203</v>
      </c>
      <c r="D7518" s="7">
        <f t="shared" ca="1" si="1293"/>
        <v>3</v>
      </c>
      <c r="E7518" s="3" t="str">
        <f ca="1">VLOOKUP(D7518,State!$A$1:$B$9,2,0)</f>
        <v>SA</v>
      </c>
      <c r="F7518" s="3">
        <f t="shared" ca="1" si="1294"/>
        <v>416</v>
      </c>
      <c r="G7518" s="3" t="str">
        <f ca="1">VLOOKUP(F7518,Occupation!$A$1:$B$915,2,0)</f>
        <v>Community Arts Worker</v>
      </c>
      <c r="H7518" s="3">
        <f t="shared" ca="1" si="1295"/>
        <v>4</v>
      </c>
      <c r="I7518" s="3">
        <f t="shared" ca="1" si="1296"/>
        <v>194.63</v>
      </c>
      <c r="J7518" s="3">
        <f t="shared" ca="1" si="1297"/>
        <v>2.1802865502562663E-2</v>
      </c>
      <c r="K7518" s="3">
        <f t="shared" ca="1" si="1298"/>
        <v>7</v>
      </c>
      <c r="L7518" s="3" t="str">
        <f ca="1">VLOOKUP(K7518,Freq_Investment!$A$1:$B$8,2,0)</f>
        <v>Yearly</v>
      </c>
      <c r="M7518" s="3" t="str">
        <f t="shared" ca="1" si="1299"/>
        <v>Auto</v>
      </c>
      <c r="N7518" s="3">
        <f t="shared" ca="1" si="1289"/>
        <v>2</v>
      </c>
      <c r="O7518" s="3">
        <f t="shared" ca="1" si="1289"/>
        <v>4</v>
      </c>
      <c r="P7518" s="3">
        <f t="shared" ca="1" si="1289"/>
        <v>4</v>
      </c>
    </row>
    <row r="7519" spans="1:16" x14ac:dyDescent="0.25">
      <c r="A7519" s="3">
        <f t="shared" ca="1" si="1290"/>
        <v>952556204</v>
      </c>
      <c r="B7519" s="3">
        <f t="shared" ca="1" si="1291"/>
        <v>6521</v>
      </c>
      <c r="C7519" s="1">
        <f t="shared" ca="1" si="1292"/>
        <v>43205</v>
      </c>
      <c r="D7519" s="7">
        <f t="shared" ca="1" si="1293"/>
        <v>1</v>
      </c>
      <c r="E7519" s="3" t="str">
        <f ca="1">VLOOKUP(D7519,State!$A$1:$B$9,2,0)</f>
        <v>NSW</v>
      </c>
      <c r="F7519" s="3">
        <f t="shared" ca="1" si="1294"/>
        <v>704</v>
      </c>
      <c r="G7519" s="3" t="str">
        <f ca="1">VLOOKUP(F7519,Occupation!$A$1:$B$915,2,0)</f>
        <v>Dog and Horse Racing Official</v>
      </c>
      <c r="H7519" s="3">
        <f t="shared" ca="1" si="1295"/>
        <v>9</v>
      </c>
      <c r="I7519" s="3">
        <f t="shared" ca="1" si="1296"/>
        <v>15819.48</v>
      </c>
      <c r="J7519" s="3">
        <f t="shared" ca="1" si="1297"/>
        <v>8.6043977886214651E-2</v>
      </c>
      <c r="K7519" s="3">
        <f t="shared" ca="1" si="1298"/>
        <v>3</v>
      </c>
      <c r="L7519" s="3" t="str">
        <f ca="1">VLOOKUP(K7519,Freq_Investment!$A$1:$B$8,2,0)</f>
        <v>Fortnightly</v>
      </c>
      <c r="M7519" s="3" t="str">
        <f t="shared" ca="1" si="1299"/>
        <v>Manual</v>
      </c>
      <c r="N7519" s="3">
        <f t="shared" ca="1" si="1289"/>
        <v>1</v>
      </c>
      <c r="O7519" s="3">
        <f t="shared" ca="1" si="1289"/>
        <v>5</v>
      </c>
      <c r="P7519" s="3">
        <f t="shared" ca="1" si="1289"/>
        <v>1</v>
      </c>
    </row>
    <row r="7520" spans="1:16" x14ac:dyDescent="0.25">
      <c r="A7520" s="3">
        <f t="shared" ca="1" si="1290"/>
        <v>19396993</v>
      </c>
      <c r="B7520" s="3">
        <f t="shared" ca="1" si="1291"/>
        <v>7004</v>
      </c>
      <c r="C7520" s="1">
        <f t="shared" ca="1" si="1292"/>
        <v>41248</v>
      </c>
      <c r="D7520" s="7">
        <f t="shared" ca="1" si="1293"/>
        <v>8</v>
      </c>
      <c r="E7520" s="3" t="str">
        <f ca="1">VLOOKUP(D7520,State!$A$1:$B$9,2,0)</f>
        <v>ACT</v>
      </c>
      <c r="F7520" s="3">
        <f t="shared" ca="1" si="1294"/>
        <v>21</v>
      </c>
      <c r="G7520" s="3" t="str">
        <f ca="1">VLOOKUP(F7520,Occupation!$A$1:$B$915,2,0)</f>
        <v>Nut Grower</v>
      </c>
      <c r="H7520" s="3">
        <f t="shared" ca="1" si="1295"/>
        <v>10</v>
      </c>
      <c r="I7520" s="3">
        <f t="shared" ca="1" si="1296"/>
        <v>85623.34</v>
      </c>
      <c r="J7520" s="3">
        <f t="shared" ca="1" si="1297"/>
        <v>0.14145764859924004</v>
      </c>
      <c r="K7520" s="3">
        <f t="shared" ca="1" si="1298"/>
        <v>5</v>
      </c>
      <c r="L7520" s="3" t="str">
        <f ca="1">VLOOKUP(K7520,Freq_Investment!$A$1:$B$8,2,0)</f>
        <v>Quarterly</v>
      </c>
      <c r="M7520" s="3" t="str">
        <f t="shared" ca="1" si="1299"/>
        <v>Manual</v>
      </c>
      <c r="N7520" s="3">
        <f t="shared" ca="1" si="1289"/>
        <v>5</v>
      </c>
      <c r="O7520" s="3">
        <f t="shared" ca="1" si="1289"/>
        <v>4</v>
      </c>
      <c r="P7520" s="3">
        <f t="shared" ca="1" si="1289"/>
        <v>2</v>
      </c>
    </row>
    <row r="7521" spans="1:16" x14ac:dyDescent="0.25">
      <c r="A7521" s="3">
        <f t="shared" ca="1" si="1290"/>
        <v>572449678</v>
      </c>
      <c r="B7521" s="3">
        <f t="shared" ca="1" si="1291"/>
        <v>3086</v>
      </c>
      <c r="C7521" s="1">
        <f t="shared" ca="1" si="1292"/>
        <v>34428</v>
      </c>
      <c r="D7521" s="7">
        <f t="shared" ca="1" si="1293"/>
        <v>6</v>
      </c>
      <c r="E7521" s="3" t="str">
        <f ca="1">VLOOKUP(D7521,State!$A$1:$B$9,2,0)</f>
        <v>TAS</v>
      </c>
      <c r="F7521" s="3">
        <f t="shared" ca="1" si="1294"/>
        <v>453</v>
      </c>
      <c r="G7521" s="3" t="str">
        <f ca="1">VLOOKUP(F7521,Occupation!$A$1:$B$915,2,0)</f>
        <v>Electronic Engineering Draftsperson</v>
      </c>
      <c r="H7521" s="3">
        <f t="shared" ca="1" si="1295"/>
        <v>8</v>
      </c>
      <c r="I7521" s="3">
        <f t="shared" ca="1" si="1296"/>
        <v>36591.99</v>
      </c>
      <c r="J7521" s="3">
        <f t="shared" ca="1" si="1297"/>
        <v>0.43695820552723053</v>
      </c>
      <c r="K7521" s="3">
        <f t="shared" ca="1" si="1298"/>
        <v>4</v>
      </c>
      <c r="L7521" s="3" t="str">
        <f ca="1">VLOOKUP(K7521,Freq_Investment!$A$1:$B$8,2,0)</f>
        <v>Monthly</v>
      </c>
      <c r="M7521" s="3" t="str">
        <f t="shared" ca="1" si="1299"/>
        <v>Auto</v>
      </c>
      <c r="N7521" s="3">
        <f t="shared" ca="1" si="1289"/>
        <v>2</v>
      </c>
      <c r="O7521" s="3">
        <f t="shared" ca="1" si="1289"/>
        <v>5</v>
      </c>
      <c r="P7521" s="3">
        <f t="shared" ca="1" si="1289"/>
        <v>4</v>
      </c>
    </row>
    <row r="7522" spans="1:16" x14ac:dyDescent="0.25">
      <c r="A7522" s="3">
        <f t="shared" ca="1" si="1290"/>
        <v>721395607</v>
      </c>
      <c r="B7522" s="3">
        <f t="shared" ca="1" si="1291"/>
        <v>4632</v>
      </c>
      <c r="C7522" s="1">
        <f t="shared" ca="1" si="1292"/>
        <v>35122</v>
      </c>
      <c r="D7522" s="7">
        <f t="shared" ca="1" si="1293"/>
        <v>1</v>
      </c>
      <c r="E7522" s="3" t="str">
        <f ca="1">VLOOKUP(D7522,State!$A$1:$B$9,2,0)</f>
        <v>NSW</v>
      </c>
      <c r="F7522" s="3">
        <f t="shared" ca="1" si="1294"/>
        <v>800</v>
      </c>
      <c r="G7522" s="3" t="str">
        <f ca="1">VLOOKUP(F7522,Occupation!$A$1:$B$915,2,0)</f>
        <v>Concrete Products Machine Operator</v>
      </c>
      <c r="H7522" s="3">
        <f t="shared" ca="1" si="1295"/>
        <v>4</v>
      </c>
      <c r="I7522" s="3">
        <f t="shared" ca="1" si="1296"/>
        <v>18094.689999999999</v>
      </c>
      <c r="J7522" s="3">
        <f t="shared" ca="1" si="1297"/>
        <v>3.2800311771297608E-2</v>
      </c>
      <c r="K7522" s="3">
        <f t="shared" ca="1" si="1298"/>
        <v>7</v>
      </c>
      <c r="L7522" s="3" t="str">
        <f ca="1">VLOOKUP(K7522,Freq_Investment!$A$1:$B$8,2,0)</f>
        <v>Yearly</v>
      </c>
      <c r="M7522" s="3" t="str">
        <f t="shared" ca="1" si="1299"/>
        <v>Auto</v>
      </c>
      <c r="N7522" s="3">
        <f t="shared" ca="1" si="1289"/>
        <v>1</v>
      </c>
      <c r="O7522" s="3">
        <f t="shared" ca="1" si="1289"/>
        <v>4</v>
      </c>
      <c r="P7522" s="3">
        <f t="shared" ca="1" si="1289"/>
        <v>2</v>
      </c>
    </row>
    <row r="7523" spans="1:16" x14ac:dyDescent="0.25">
      <c r="A7523" s="3">
        <f t="shared" ca="1" si="1290"/>
        <v>333094587</v>
      </c>
      <c r="B7523" s="3">
        <f t="shared" ca="1" si="1291"/>
        <v>706</v>
      </c>
      <c r="C7523" s="1">
        <f t="shared" ca="1" si="1292"/>
        <v>43059</v>
      </c>
      <c r="D7523" s="7">
        <f t="shared" ca="1" si="1293"/>
        <v>6</v>
      </c>
      <c r="E7523" s="3" t="str">
        <f ca="1">VLOOKUP(D7523,State!$A$1:$B$9,2,0)</f>
        <v>TAS</v>
      </c>
      <c r="F7523" s="3">
        <f t="shared" ca="1" si="1294"/>
        <v>831</v>
      </c>
      <c r="G7523" s="3" t="str">
        <f ca="1">VLOOKUP(F7523,Occupation!$A$1:$B$915,2,0)</f>
        <v>Miner</v>
      </c>
      <c r="H7523" s="3">
        <f t="shared" ca="1" si="1295"/>
        <v>7</v>
      </c>
      <c r="I7523" s="3">
        <f t="shared" ca="1" si="1296"/>
        <v>38412.57</v>
      </c>
      <c r="J7523" s="3">
        <f t="shared" ca="1" si="1297"/>
        <v>5.6993295153799861E-2</v>
      </c>
      <c r="K7523" s="3">
        <f t="shared" ca="1" si="1298"/>
        <v>4</v>
      </c>
      <c r="L7523" s="3" t="str">
        <f ca="1">VLOOKUP(K7523,Freq_Investment!$A$1:$B$8,2,0)</f>
        <v>Monthly</v>
      </c>
      <c r="M7523" s="3" t="str">
        <f t="shared" ca="1" si="1299"/>
        <v>Manual</v>
      </c>
      <c r="N7523" s="3">
        <f t="shared" ca="1" si="1289"/>
        <v>1</v>
      </c>
      <c r="O7523" s="3">
        <f t="shared" ca="1" si="1289"/>
        <v>1</v>
      </c>
      <c r="P7523" s="3">
        <f t="shared" ca="1" si="1289"/>
        <v>1</v>
      </c>
    </row>
    <row r="7524" spans="1:16" x14ac:dyDescent="0.25">
      <c r="A7524" s="3">
        <f t="shared" ca="1" si="1290"/>
        <v>106038267</v>
      </c>
      <c r="B7524" s="3">
        <f t="shared" ca="1" si="1291"/>
        <v>2385</v>
      </c>
      <c r="C7524" s="1">
        <f t="shared" ca="1" si="1292"/>
        <v>37780</v>
      </c>
      <c r="D7524" s="7">
        <f t="shared" ca="1" si="1293"/>
        <v>2</v>
      </c>
      <c r="E7524" s="3" t="str">
        <f ca="1">VLOOKUP(D7524,State!$A$1:$B$9,2,0)</f>
        <v>QLD</v>
      </c>
      <c r="F7524" s="3">
        <f t="shared" ca="1" si="1294"/>
        <v>509</v>
      </c>
      <c r="G7524" s="3" t="str">
        <f ca="1">VLOOKUP(F7524,Occupation!$A$1:$B$915,2,0)</f>
        <v>Carpenter</v>
      </c>
      <c r="H7524" s="3">
        <f t="shared" ca="1" si="1295"/>
        <v>2</v>
      </c>
      <c r="I7524" s="3">
        <f t="shared" ca="1" si="1296"/>
        <v>69094.25</v>
      </c>
      <c r="J7524" s="3">
        <f t="shared" ca="1" si="1297"/>
        <v>5.0359290392045342E-2</v>
      </c>
      <c r="K7524" s="3">
        <f t="shared" ca="1" si="1298"/>
        <v>7</v>
      </c>
      <c r="L7524" s="3" t="str">
        <f ca="1">VLOOKUP(K7524,Freq_Investment!$A$1:$B$8,2,0)</f>
        <v>Yearly</v>
      </c>
      <c r="M7524" s="3" t="str">
        <f t="shared" ca="1" si="1299"/>
        <v>Auto</v>
      </c>
      <c r="N7524" s="3">
        <f t="shared" ca="1" si="1289"/>
        <v>2</v>
      </c>
      <c r="O7524" s="3">
        <f t="shared" ca="1" si="1289"/>
        <v>3</v>
      </c>
      <c r="P7524" s="3">
        <f t="shared" ca="1" si="1289"/>
        <v>5</v>
      </c>
    </row>
    <row r="7525" spans="1:16" x14ac:dyDescent="0.25">
      <c r="A7525" s="3">
        <f t="shared" ca="1" si="1290"/>
        <v>641858132</v>
      </c>
      <c r="B7525" s="3">
        <f t="shared" ca="1" si="1291"/>
        <v>5820</v>
      </c>
      <c r="C7525" s="1">
        <f t="shared" ca="1" si="1292"/>
        <v>40029</v>
      </c>
      <c r="D7525" s="7">
        <f t="shared" ca="1" si="1293"/>
        <v>8</v>
      </c>
      <c r="E7525" s="3" t="str">
        <f ca="1">VLOOKUP(D7525,State!$A$1:$B$9,2,0)</f>
        <v>ACT</v>
      </c>
      <c r="F7525" s="3">
        <f t="shared" ca="1" si="1294"/>
        <v>98</v>
      </c>
      <c r="G7525" s="3" t="str">
        <f ca="1">VLOOKUP(F7525,Occupation!$A$1:$B$915,2,0)</f>
        <v>Actors, Dancers and Other Entertainers nec</v>
      </c>
      <c r="H7525" s="3">
        <f t="shared" ca="1" si="1295"/>
        <v>3</v>
      </c>
      <c r="I7525" s="3">
        <f t="shared" ca="1" si="1296"/>
        <v>93138.1</v>
      </c>
      <c r="J7525" s="3">
        <f t="shared" ca="1" si="1297"/>
        <v>0.36440920651138708</v>
      </c>
      <c r="K7525" s="3">
        <f t="shared" ca="1" si="1298"/>
        <v>6</v>
      </c>
      <c r="L7525" s="3" t="str">
        <f ca="1">VLOOKUP(K7525,Freq_Investment!$A$1:$B$8,2,0)</f>
        <v>Half-yearly</v>
      </c>
      <c r="M7525" s="3" t="str">
        <f t="shared" ca="1" si="1299"/>
        <v>Auto</v>
      </c>
      <c r="N7525" s="3">
        <f t="shared" ca="1" si="1289"/>
        <v>4</v>
      </c>
      <c r="O7525" s="3">
        <f t="shared" ca="1" si="1289"/>
        <v>3</v>
      </c>
      <c r="P7525" s="3">
        <f t="shared" ca="1" si="1289"/>
        <v>4</v>
      </c>
    </row>
    <row r="7526" spans="1:16" x14ac:dyDescent="0.25">
      <c r="A7526" s="3">
        <f t="shared" ca="1" si="1290"/>
        <v>74826089</v>
      </c>
      <c r="B7526" s="3">
        <f t="shared" ca="1" si="1291"/>
        <v>3758</v>
      </c>
      <c r="C7526" s="1">
        <f t="shared" ca="1" si="1292"/>
        <v>27625</v>
      </c>
      <c r="D7526" s="7">
        <f t="shared" ca="1" si="1293"/>
        <v>3</v>
      </c>
      <c r="E7526" s="3" t="str">
        <f ca="1">VLOOKUP(D7526,State!$A$1:$B$9,2,0)</f>
        <v>SA</v>
      </c>
      <c r="F7526" s="3">
        <f t="shared" ca="1" si="1294"/>
        <v>880</v>
      </c>
      <c r="G7526" s="3" t="str">
        <f ca="1">VLOOKUP(F7526,Occupation!$A$1:$B$915,2,0)</f>
        <v>Railway Track Worker</v>
      </c>
      <c r="H7526" s="3">
        <f t="shared" ca="1" si="1295"/>
        <v>3</v>
      </c>
      <c r="I7526" s="3">
        <f t="shared" ca="1" si="1296"/>
        <v>37421.89</v>
      </c>
      <c r="J7526" s="3">
        <f t="shared" ca="1" si="1297"/>
        <v>0.16610357163219391</v>
      </c>
      <c r="K7526" s="3">
        <f t="shared" ca="1" si="1298"/>
        <v>4</v>
      </c>
      <c r="L7526" s="3" t="str">
        <f ca="1">VLOOKUP(K7526,Freq_Investment!$A$1:$B$8,2,0)</f>
        <v>Monthly</v>
      </c>
      <c r="M7526" s="3" t="str">
        <f t="shared" ca="1" si="1299"/>
        <v>Manual</v>
      </c>
      <c r="N7526" s="3">
        <f t="shared" ca="1" si="1289"/>
        <v>5</v>
      </c>
      <c r="O7526" s="3">
        <f t="shared" ca="1" si="1289"/>
        <v>3</v>
      </c>
      <c r="P7526" s="3">
        <f t="shared" ca="1" si="1289"/>
        <v>2</v>
      </c>
    </row>
    <row r="7527" spans="1:16" x14ac:dyDescent="0.25">
      <c r="A7527" s="3">
        <f t="shared" ca="1" si="1290"/>
        <v>470940974</v>
      </c>
      <c r="B7527" s="3">
        <f t="shared" ca="1" si="1291"/>
        <v>2611</v>
      </c>
      <c r="C7527" s="1">
        <f t="shared" ca="1" si="1292"/>
        <v>32185</v>
      </c>
      <c r="D7527" s="7">
        <f t="shared" ca="1" si="1293"/>
        <v>5</v>
      </c>
      <c r="E7527" s="3" t="str">
        <f ca="1">VLOOKUP(D7527,State!$A$1:$B$9,2,0)</f>
        <v>NT</v>
      </c>
      <c r="F7527" s="3">
        <f t="shared" ca="1" si="1294"/>
        <v>442</v>
      </c>
      <c r="G7527" s="3" t="str">
        <f ca="1">VLOOKUP(F7527,Occupation!$A$1:$B$915,2,0)</f>
        <v>Architectural Draftsperson</v>
      </c>
      <c r="H7527" s="3">
        <f t="shared" ca="1" si="1295"/>
        <v>10</v>
      </c>
      <c r="I7527" s="3">
        <f t="shared" ca="1" si="1296"/>
        <v>15712.15</v>
      </c>
      <c r="J7527" s="3">
        <f t="shared" ca="1" si="1297"/>
        <v>0.20783217150789846</v>
      </c>
      <c r="K7527" s="3">
        <f t="shared" ca="1" si="1298"/>
        <v>4</v>
      </c>
      <c r="L7527" s="3" t="str">
        <f ca="1">VLOOKUP(K7527,Freq_Investment!$A$1:$B$8,2,0)</f>
        <v>Monthly</v>
      </c>
      <c r="M7527" s="3" t="str">
        <f t="shared" ca="1" si="1299"/>
        <v>Auto</v>
      </c>
      <c r="N7527" s="3">
        <f t="shared" ca="1" si="1289"/>
        <v>3</v>
      </c>
      <c r="O7527" s="3">
        <f t="shared" ca="1" si="1289"/>
        <v>4</v>
      </c>
      <c r="P7527" s="3">
        <f t="shared" ca="1" si="1289"/>
        <v>4</v>
      </c>
    </row>
    <row r="7528" spans="1:16" x14ac:dyDescent="0.25">
      <c r="A7528" s="3">
        <f t="shared" ca="1" si="1290"/>
        <v>636840627</v>
      </c>
      <c r="B7528" s="3">
        <f t="shared" ca="1" si="1291"/>
        <v>1100</v>
      </c>
      <c r="C7528" s="1">
        <f t="shared" ca="1" si="1292"/>
        <v>30176</v>
      </c>
      <c r="D7528" s="7">
        <f t="shared" ca="1" si="1293"/>
        <v>7</v>
      </c>
      <c r="E7528" s="3" t="str">
        <f ca="1">VLOOKUP(D7528,State!$A$1:$B$9,2,0)</f>
        <v>VIC</v>
      </c>
      <c r="F7528" s="3">
        <f t="shared" ca="1" si="1294"/>
        <v>650</v>
      </c>
      <c r="G7528" s="3" t="str">
        <f ca="1">VLOOKUP(F7528,Occupation!$A$1:$B$915,2,0)</f>
        <v>Nursing Support Worker</v>
      </c>
      <c r="H7528" s="3">
        <f t="shared" ca="1" si="1295"/>
        <v>5</v>
      </c>
      <c r="I7528" s="3">
        <f t="shared" ca="1" si="1296"/>
        <v>44771.66</v>
      </c>
      <c r="J7528" s="3">
        <f t="shared" ca="1" si="1297"/>
        <v>0.48720429172425445</v>
      </c>
      <c r="K7528" s="3">
        <f t="shared" ca="1" si="1298"/>
        <v>7</v>
      </c>
      <c r="L7528" s="3" t="str">
        <f ca="1">VLOOKUP(K7528,Freq_Investment!$A$1:$B$8,2,0)</f>
        <v>Yearly</v>
      </c>
      <c r="M7528" s="3" t="str">
        <f t="shared" ca="1" si="1299"/>
        <v>Auto</v>
      </c>
      <c r="N7528" s="3">
        <f t="shared" ca="1" si="1289"/>
        <v>1</v>
      </c>
      <c r="O7528" s="3">
        <f t="shared" ca="1" si="1289"/>
        <v>1</v>
      </c>
      <c r="P7528" s="3">
        <f t="shared" ca="1" si="1289"/>
        <v>2</v>
      </c>
    </row>
    <row r="7529" spans="1:16" x14ac:dyDescent="0.25">
      <c r="A7529" s="3">
        <f t="shared" ca="1" si="1290"/>
        <v>811656959</v>
      </c>
      <c r="B7529" s="3">
        <f t="shared" ca="1" si="1291"/>
        <v>7205</v>
      </c>
      <c r="C7529" s="1">
        <f t="shared" ca="1" si="1292"/>
        <v>27877</v>
      </c>
      <c r="D7529" s="7">
        <f t="shared" ca="1" si="1293"/>
        <v>6</v>
      </c>
      <c r="E7529" s="3" t="str">
        <f ca="1">VLOOKUP(D7529,State!$A$1:$B$9,2,0)</f>
        <v>TAS</v>
      </c>
      <c r="F7529" s="3">
        <f t="shared" ca="1" si="1294"/>
        <v>228</v>
      </c>
      <c r="G7529" s="3" t="str">
        <f ca="1">VLOOKUP(F7529,Occupation!$A$1:$B$915,2,0)</f>
        <v>Naval Architect / Marine Designer</v>
      </c>
      <c r="H7529" s="3">
        <f t="shared" ca="1" si="1295"/>
        <v>4</v>
      </c>
      <c r="I7529" s="3">
        <f t="shared" ca="1" si="1296"/>
        <v>73541.39</v>
      </c>
      <c r="J7529" s="3">
        <f t="shared" ca="1" si="1297"/>
        <v>7.6661016131754633E-2</v>
      </c>
      <c r="K7529" s="3">
        <f t="shared" ca="1" si="1298"/>
        <v>2</v>
      </c>
      <c r="L7529" s="3" t="str">
        <f ca="1">VLOOKUP(K7529,Freq_Investment!$A$1:$B$8,2,0)</f>
        <v>Weekly</v>
      </c>
      <c r="M7529" s="3" t="str">
        <f t="shared" ca="1" si="1299"/>
        <v>Manual</v>
      </c>
      <c r="N7529" s="3">
        <f t="shared" ca="1" si="1289"/>
        <v>5</v>
      </c>
      <c r="O7529" s="3">
        <f t="shared" ca="1" si="1289"/>
        <v>5</v>
      </c>
      <c r="P7529" s="3">
        <f t="shared" ca="1" si="1289"/>
        <v>5</v>
      </c>
    </row>
    <row r="7530" spans="1:16" x14ac:dyDescent="0.25">
      <c r="A7530" s="3">
        <f t="shared" ca="1" si="1290"/>
        <v>558882091</v>
      </c>
      <c r="B7530" s="3">
        <f t="shared" ca="1" si="1291"/>
        <v>5208</v>
      </c>
      <c r="C7530" s="1">
        <f t="shared" ca="1" si="1292"/>
        <v>40006</v>
      </c>
      <c r="D7530" s="7">
        <f t="shared" ca="1" si="1293"/>
        <v>5</v>
      </c>
      <c r="E7530" s="3" t="str">
        <f ca="1">VLOOKUP(D7530,State!$A$1:$B$9,2,0)</f>
        <v>NT</v>
      </c>
      <c r="F7530" s="3">
        <f t="shared" ca="1" si="1294"/>
        <v>840</v>
      </c>
      <c r="G7530" s="3" t="str">
        <f ca="1">VLOOKUP(F7530,Occupation!$A$1:$B$915,2,0)</f>
        <v>Railway Signal Operator</v>
      </c>
      <c r="H7530" s="3">
        <f t="shared" ca="1" si="1295"/>
        <v>2</v>
      </c>
      <c r="I7530" s="3">
        <f t="shared" ca="1" si="1296"/>
        <v>90529.91</v>
      </c>
      <c r="J7530" s="3">
        <f t="shared" ca="1" si="1297"/>
        <v>0.38711090857952724</v>
      </c>
      <c r="K7530" s="3">
        <f t="shared" ca="1" si="1298"/>
        <v>4</v>
      </c>
      <c r="L7530" s="3" t="str">
        <f ca="1">VLOOKUP(K7530,Freq_Investment!$A$1:$B$8,2,0)</f>
        <v>Monthly</v>
      </c>
      <c r="M7530" s="3" t="str">
        <f t="shared" ca="1" si="1299"/>
        <v>Auto</v>
      </c>
      <c r="N7530" s="3">
        <f t="shared" ca="1" si="1289"/>
        <v>1</v>
      </c>
      <c r="O7530" s="3">
        <f t="shared" ca="1" si="1289"/>
        <v>4</v>
      </c>
      <c r="P7530" s="3">
        <f t="shared" ca="1" si="1289"/>
        <v>5</v>
      </c>
    </row>
    <row r="7531" spans="1:16" x14ac:dyDescent="0.25">
      <c r="A7531" s="3">
        <f t="shared" ca="1" si="1290"/>
        <v>563543193</v>
      </c>
      <c r="B7531" s="3">
        <f t="shared" ca="1" si="1291"/>
        <v>6873</v>
      </c>
      <c r="C7531" s="1">
        <f t="shared" ca="1" si="1292"/>
        <v>41173</v>
      </c>
      <c r="D7531" s="7">
        <f t="shared" ca="1" si="1293"/>
        <v>2</v>
      </c>
      <c r="E7531" s="3" t="str">
        <f ca="1">VLOOKUP(D7531,State!$A$1:$B$9,2,0)</f>
        <v>QLD</v>
      </c>
      <c r="F7531" s="3">
        <f t="shared" ca="1" si="1294"/>
        <v>176</v>
      </c>
      <c r="G7531" s="3" t="str">
        <f ca="1">VLOOKUP(F7531,Occupation!$A$1:$B$915,2,0)</f>
        <v>Digital Marketing Analyst</v>
      </c>
      <c r="H7531" s="3">
        <f t="shared" ca="1" si="1295"/>
        <v>7</v>
      </c>
      <c r="I7531" s="3">
        <f t="shared" ca="1" si="1296"/>
        <v>81885.350000000006</v>
      </c>
      <c r="J7531" s="3">
        <f t="shared" ca="1" si="1297"/>
        <v>6.4771929959284713E-2</v>
      </c>
      <c r="K7531" s="3">
        <f t="shared" ca="1" si="1298"/>
        <v>5</v>
      </c>
      <c r="L7531" s="3" t="str">
        <f ca="1">VLOOKUP(K7531,Freq_Investment!$A$1:$B$8,2,0)</f>
        <v>Quarterly</v>
      </c>
      <c r="M7531" s="3" t="str">
        <f t="shared" ca="1" si="1299"/>
        <v>Manual</v>
      </c>
      <c r="N7531" s="3">
        <f t="shared" ca="1" si="1289"/>
        <v>2</v>
      </c>
      <c r="O7531" s="3">
        <f t="shared" ca="1" si="1289"/>
        <v>2</v>
      </c>
      <c r="P7531" s="3">
        <f t="shared" ca="1" si="1289"/>
        <v>5</v>
      </c>
    </row>
    <row r="7532" spans="1:16" x14ac:dyDescent="0.25">
      <c r="A7532" s="3">
        <f t="shared" ca="1" si="1290"/>
        <v>765494362</v>
      </c>
      <c r="B7532" s="3">
        <f t="shared" ca="1" si="1291"/>
        <v>6021</v>
      </c>
      <c r="C7532" s="1">
        <f t="shared" ca="1" si="1292"/>
        <v>27193</v>
      </c>
      <c r="D7532" s="7">
        <f t="shared" ca="1" si="1293"/>
        <v>7</v>
      </c>
      <c r="E7532" s="3" t="str">
        <f ca="1">VLOOKUP(D7532,State!$A$1:$B$9,2,0)</f>
        <v>VIC</v>
      </c>
      <c r="F7532" s="3">
        <f t="shared" ca="1" si="1294"/>
        <v>648</v>
      </c>
      <c r="G7532" s="3" t="str">
        <f ca="1">VLOOKUP(F7532,Occupation!$A$1:$B$915,2,0)</f>
        <v>Dental Assistant</v>
      </c>
      <c r="H7532" s="3">
        <f t="shared" ca="1" si="1295"/>
        <v>10</v>
      </c>
      <c r="I7532" s="3">
        <f t="shared" ca="1" si="1296"/>
        <v>68158.240000000005</v>
      </c>
      <c r="J7532" s="3">
        <f t="shared" ca="1" si="1297"/>
        <v>0.30712420430967247</v>
      </c>
      <c r="K7532" s="3">
        <f t="shared" ca="1" si="1298"/>
        <v>5</v>
      </c>
      <c r="L7532" s="3" t="str">
        <f ca="1">VLOOKUP(K7532,Freq_Investment!$A$1:$B$8,2,0)</f>
        <v>Quarterly</v>
      </c>
      <c r="M7532" s="3" t="str">
        <f t="shared" ca="1" si="1299"/>
        <v>Auto</v>
      </c>
      <c r="N7532" s="3">
        <f t="shared" ca="1" si="1289"/>
        <v>2</v>
      </c>
      <c r="O7532" s="3">
        <f t="shared" ca="1" si="1289"/>
        <v>2</v>
      </c>
      <c r="P7532" s="3">
        <f t="shared" ca="1" si="1289"/>
        <v>3</v>
      </c>
    </row>
    <row r="7533" spans="1:16" x14ac:dyDescent="0.25">
      <c r="A7533" s="3">
        <f t="shared" ca="1" si="1290"/>
        <v>367596006</v>
      </c>
      <c r="B7533" s="3">
        <f t="shared" ca="1" si="1291"/>
        <v>6410</v>
      </c>
      <c r="C7533" s="1">
        <f t="shared" ca="1" si="1292"/>
        <v>37062</v>
      </c>
      <c r="D7533" s="7">
        <f t="shared" ca="1" si="1293"/>
        <v>7</v>
      </c>
      <c r="E7533" s="3" t="str">
        <f ca="1">VLOOKUP(D7533,State!$A$1:$B$9,2,0)</f>
        <v>VIC</v>
      </c>
      <c r="F7533" s="3">
        <f t="shared" ca="1" si="1294"/>
        <v>789</v>
      </c>
      <c r="G7533" s="3" t="str">
        <f ca="1">VLOOKUP(F7533,Occupation!$A$1:$B$915,2,0)</f>
        <v>Real Estate Agent</v>
      </c>
      <c r="H7533" s="3">
        <f t="shared" ca="1" si="1295"/>
        <v>10</v>
      </c>
      <c r="I7533" s="3">
        <f t="shared" ca="1" si="1296"/>
        <v>57747.57</v>
      </c>
      <c r="J7533" s="3">
        <f t="shared" ca="1" si="1297"/>
        <v>1.2326705373784275E-2</v>
      </c>
      <c r="K7533" s="3">
        <f t="shared" ca="1" si="1298"/>
        <v>3</v>
      </c>
      <c r="L7533" s="3" t="str">
        <f ca="1">VLOOKUP(K7533,Freq_Investment!$A$1:$B$8,2,0)</f>
        <v>Fortnightly</v>
      </c>
      <c r="M7533" s="3" t="str">
        <f t="shared" ca="1" si="1299"/>
        <v>Auto</v>
      </c>
      <c r="N7533" s="3">
        <f t="shared" ca="1" si="1289"/>
        <v>3</v>
      </c>
      <c r="O7533" s="3">
        <f t="shared" ca="1" si="1289"/>
        <v>2</v>
      </c>
      <c r="P7533" s="3">
        <f t="shared" ca="1" si="1289"/>
        <v>5</v>
      </c>
    </row>
    <row r="7534" spans="1:16" x14ac:dyDescent="0.25">
      <c r="A7534" s="3">
        <f t="shared" ca="1" si="1290"/>
        <v>897704476</v>
      </c>
      <c r="B7534" s="3">
        <f t="shared" ca="1" si="1291"/>
        <v>2618</v>
      </c>
      <c r="C7534" s="1">
        <f t="shared" ca="1" si="1292"/>
        <v>30502</v>
      </c>
      <c r="D7534" s="7">
        <f t="shared" ca="1" si="1293"/>
        <v>2</v>
      </c>
      <c r="E7534" s="3" t="str">
        <f ca="1">VLOOKUP(D7534,State!$A$1:$B$9,2,0)</f>
        <v>QLD</v>
      </c>
      <c r="F7534" s="3">
        <f t="shared" ca="1" si="1294"/>
        <v>83</v>
      </c>
      <c r="G7534" s="3" t="str">
        <f ca="1">VLOOKUP(F7534,Occupation!$A$1:$B$915,2,0)</f>
        <v>Call or Contact Centre Manager</v>
      </c>
      <c r="H7534" s="3">
        <f t="shared" ca="1" si="1295"/>
        <v>3</v>
      </c>
      <c r="I7534" s="3">
        <f t="shared" ca="1" si="1296"/>
        <v>67649.22</v>
      </c>
      <c r="J7534" s="3">
        <f t="shared" ca="1" si="1297"/>
        <v>4.7155482045083963E-2</v>
      </c>
      <c r="K7534" s="3">
        <f t="shared" ca="1" si="1298"/>
        <v>3</v>
      </c>
      <c r="L7534" s="3" t="str">
        <f ca="1">VLOOKUP(K7534,Freq_Investment!$A$1:$B$8,2,0)</f>
        <v>Fortnightly</v>
      </c>
      <c r="M7534" s="3" t="str">
        <f t="shared" ca="1" si="1299"/>
        <v>Manual</v>
      </c>
      <c r="N7534" s="3">
        <f t="shared" ref="N7534:P7597" ca="1" si="1300">RANDBETWEEN(1,5)</f>
        <v>1</v>
      </c>
      <c r="O7534" s="3">
        <f t="shared" ca="1" si="1300"/>
        <v>2</v>
      </c>
      <c r="P7534" s="3">
        <f t="shared" ca="1" si="1300"/>
        <v>4</v>
      </c>
    </row>
    <row r="7535" spans="1:16" x14ac:dyDescent="0.25">
      <c r="A7535" s="3">
        <f t="shared" ca="1" si="1290"/>
        <v>415930140</v>
      </c>
      <c r="B7535" s="3">
        <f t="shared" ca="1" si="1291"/>
        <v>7010</v>
      </c>
      <c r="C7535" s="1">
        <f t="shared" ca="1" si="1292"/>
        <v>30776</v>
      </c>
      <c r="D7535" s="7">
        <f t="shared" ca="1" si="1293"/>
        <v>1</v>
      </c>
      <c r="E7535" s="3" t="str">
        <f ca="1">VLOOKUP(D7535,State!$A$1:$B$9,2,0)</f>
        <v>NSW</v>
      </c>
      <c r="F7535" s="3">
        <f t="shared" ca="1" si="1294"/>
        <v>668</v>
      </c>
      <c r="G7535" s="3" t="str">
        <f ca="1">VLOOKUP(F7535,Occupation!$A$1:$B$915,2,0)</f>
        <v>Security Consultant</v>
      </c>
      <c r="H7535" s="3">
        <f t="shared" ca="1" si="1295"/>
        <v>9</v>
      </c>
      <c r="I7535" s="3">
        <f t="shared" ca="1" si="1296"/>
        <v>99801.12</v>
      </c>
      <c r="J7535" s="3">
        <f t="shared" ca="1" si="1297"/>
        <v>0.29878096231295909</v>
      </c>
      <c r="K7535" s="3">
        <f t="shared" ca="1" si="1298"/>
        <v>7</v>
      </c>
      <c r="L7535" s="3" t="str">
        <f ca="1">VLOOKUP(K7535,Freq_Investment!$A$1:$B$8,2,0)</f>
        <v>Yearly</v>
      </c>
      <c r="M7535" s="3" t="str">
        <f t="shared" ca="1" si="1299"/>
        <v>Manual</v>
      </c>
      <c r="N7535" s="3">
        <f t="shared" ca="1" si="1300"/>
        <v>3</v>
      </c>
      <c r="O7535" s="3">
        <f t="shared" ca="1" si="1300"/>
        <v>4</v>
      </c>
      <c r="P7535" s="3">
        <f t="shared" ca="1" si="1300"/>
        <v>3</v>
      </c>
    </row>
    <row r="7536" spans="1:16" x14ac:dyDescent="0.25">
      <c r="A7536" s="3">
        <f t="shared" ca="1" si="1290"/>
        <v>207253921</v>
      </c>
      <c r="B7536" s="3">
        <f t="shared" ca="1" si="1291"/>
        <v>1102</v>
      </c>
      <c r="C7536" s="1">
        <f t="shared" ca="1" si="1292"/>
        <v>30024</v>
      </c>
      <c r="D7536" s="7">
        <f t="shared" ca="1" si="1293"/>
        <v>1</v>
      </c>
      <c r="E7536" s="3" t="str">
        <f ca="1">VLOOKUP(D7536,State!$A$1:$B$9,2,0)</f>
        <v>NSW</v>
      </c>
      <c r="F7536" s="3">
        <f t="shared" ca="1" si="1294"/>
        <v>617</v>
      </c>
      <c r="G7536" s="3" t="str">
        <f ca="1">VLOOKUP(F7536,Occupation!$A$1:$B$915,2,0)</f>
        <v>Optical Mechanic</v>
      </c>
      <c r="H7536" s="3">
        <f t="shared" ca="1" si="1295"/>
        <v>6</v>
      </c>
      <c r="I7536" s="3">
        <f t="shared" ca="1" si="1296"/>
        <v>38536.230000000003</v>
      </c>
      <c r="J7536" s="3">
        <f t="shared" ca="1" si="1297"/>
        <v>0.25489707501083653</v>
      </c>
      <c r="K7536" s="3">
        <f t="shared" ca="1" si="1298"/>
        <v>4</v>
      </c>
      <c r="L7536" s="3" t="str">
        <f ca="1">VLOOKUP(K7536,Freq_Investment!$A$1:$B$8,2,0)</f>
        <v>Monthly</v>
      </c>
      <c r="M7536" s="3" t="str">
        <f t="shared" ca="1" si="1299"/>
        <v>Manual</v>
      </c>
      <c r="N7536" s="3">
        <f t="shared" ca="1" si="1300"/>
        <v>5</v>
      </c>
      <c r="O7536" s="3">
        <f t="shared" ca="1" si="1300"/>
        <v>1</v>
      </c>
      <c r="P7536" s="3">
        <f t="shared" ca="1" si="1300"/>
        <v>4</v>
      </c>
    </row>
    <row r="7537" spans="1:16" x14ac:dyDescent="0.25">
      <c r="A7537" s="3">
        <f t="shared" ca="1" si="1290"/>
        <v>720081478</v>
      </c>
      <c r="B7537" s="3">
        <f t="shared" ca="1" si="1291"/>
        <v>5602</v>
      </c>
      <c r="C7537" s="1">
        <f t="shared" ca="1" si="1292"/>
        <v>44282</v>
      </c>
      <c r="D7537" s="7">
        <f t="shared" ca="1" si="1293"/>
        <v>2</v>
      </c>
      <c r="E7537" s="3" t="str">
        <f ca="1">VLOOKUP(D7537,State!$A$1:$B$9,2,0)</f>
        <v>QLD</v>
      </c>
      <c r="F7537" s="3">
        <f t="shared" ca="1" si="1294"/>
        <v>446</v>
      </c>
      <c r="G7537" s="3" t="str">
        <f ca="1">VLOOKUP(F7537,Occupation!$A$1:$B$915,2,0)</f>
        <v>Plumbing Inspector</v>
      </c>
      <c r="H7537" s="3">
        <f t="shared" ca="1" si="1295"/>
        <v>3</v>
      </c>
      <c r="I7537" s="3">
        <f t="shared" ca="1" si="1296"/>
        <v>76332.39</v>
      </c>
      <c r="J7537" s="3">
        <f t="shared" ca="1" si="1297"/>
        <v>0.42238559153710431</v>
      </c>
      <c r="K7537" s="3">
        <f t="shared" ca="1" si="1298"/>
        <v>6</v>
      </c>
      <c r="L7537" s="3" t="str">
        <f ca="1">VLOOKUP(K7537,Freq_Investment!$A$1:$B$8,2,0)</f>
        <v>Half-yearly</v>
      </c>
      <c r="M7537" s="3" t="str">
        <f t="shared" ca="1" si="1299"/>
        <v>Auto</v>
      </c>
      <c r="N7537" s="3">
        <f t="shared" ca="1" si="1300"/>
        <v>4</v>
      </c>
      <c r="O7537" s="3">
        <f t="shared" ca="1" si="1300"/>
        <v>2</v>
      </c>
      <c r="P7537" s="3">
        <f t="shared" ca="1" si="1300"/>
        <v>4</v>
      </c>
    </row>
    <row r="7538" spans="1:16" x14ac:dyDescent="0.25">
      <c r="A7538" s="3">
        <f t="shared" ca="1" si="1290"/>
        <v>124875003</v>
      </c>
      <c r="B7538" s="3">
        <f t="shared" ca="1" si="1291"/>
        <v>9757</v>
      </c>
      <c r="C7538" s="1">
        <f t="shared" ca="1" si="1292"/>
        <v>34881</v>
      </c>
      <c r="D7538" s="7">
        <f t="shared" ca="1" si="1293"/>
        <v>3</v>
      </c>
      <c r="E7538" s="3" t="str">
        <f ca="1">VLOOKUP(D7538,State!$A$1:$B$9,2,0)</f>
        <v>SA</v>
      </c>
      <c r="F7538" s="3">
        <f t="shared" ca="1" si="1294"/>
        <v>207</v>
      </c>
      <c r="G7538" s="3" t="str">
        <f ca="1">VLOOKUP(F7538,Occupation!$A$1:$B$915,2,0)</f>
        <v>Interior Designer</v>
      </c>
      <c r="H7538" s="3">
        <f t="shared" ca="1" si="1295"/>
        <v>8</v>
      </c>
      <c r="I7538" s="3">
        <f t="shared" ca="1" si="1296"/>
        <v>85826.87</v>
      </c>
      <c r="J7538" s="3">
        <f t="shared" ca="1" si="1297"/>
        <v>6.257361291858976E-2</v>
      </c>
      <c r="K7538" s="3">
        <f t="shared" ca="1" si="1298"/>
        <v>2</v>
      </c>
      <c r="L7538" s="3" t="str">
        <f ca="1">VLOOKUP(K7538,Freq_Investment!$A$1:$B$8,2,0)</f>
        <v>Weekly</v>
      </c>
      <c r="M7538" s="3" t="str">
        <f t="shared" ca="1" si="1299"/>
        <v>Auto</v>
      </c>
      <c r="N7538" s="3">
        <f t="shared" ca="1" si="1300"/>
        <v>2</v>
      </c>
      <c r="O7538" s="3">
        <f t="shared" ca="1" si="1300"/>
        <v>3</v>
      </c>
      <c r="P7538" s="3">
        <f t="shared" ca="1" si="1300"/>
        <v>2</v>
      </c>
    </row>
    <row r="7539" spans="1:16" x14ac:dyDescent="0.25">
      <c r="A7539" s="3">
        <f t="shared" ca="1" si="1290"/>
        <v>793616210</v>
      </c>
      <c r="B7539" s="3">
        <f t="shared" ca="1" si="1291"/>
        <v>7952</v>
      </c>
      <c r="C7539" s="1">
        <f t="shared" ca="1" si="1292"/>
        <v>32768</v>
      </c>
      <c r="D7539" s="7">
        <f t="shared" ca="1" si="1293"/>
        <v>3</v>
      </c>
      <c r="E7539" s="3" t="str">
        <f ca="1">VLOOKUP(D7539,State!$A$1:$B$9,2,0)</f>
        <v>SA</v>
      </c>
      <c r="F7539" s="3">
        <f t="shared" ca="1" si="1294"/>
        <v>482</v>
      </c>
      <c r="G7539" s="3" t="str">
        <f ca="1">VLOOKUP(F7539,Occupation!$A$1:$B$915,2,0)</f>
        <v>Metal Fabricator</v>
      </c>
      <c r="H7539" s="3">
        <f t="shared" ca="1" si="1295"/>
        <v>1</v>
      </c>
      <c r="I7539" s="3">
        <f t="shared" ca="1" si="1296"/>
        <v>9481.7099999999991</v>
      </c>
      <c r="J7539" s="3">
        <f t="shared" ca="1" si="1297"/>
        <v>0.47193868571514846</v>
      </c>
      <c r="K7539" s="3">
        <f t="shared" ca="1" si="1298"/>
        <v>7</v>
      </c>
      <c r="L7539" s="3" t="str">
        <f ca="1">VLOOKUP(K7539,Freq_Investment!$A$1:$B$8,2,0)</f>
        <v>Yearly</v>
      </c>
      <c r="M7539" s="3" t="str">
        <f t="shared" ca="1" si="1299"/>
        <v>Auto</v>
      </c>
      <c r="N7539" s="3">
        <f t="shared" ca="1" si="1300"/>
        <v>4</v>
      </c>
      <c r="O7539" s="3">
        <f t="shared" ca="1" si="1300"/>
        <v>4</v>
      </c>
      <c r="P7539" s="3">
        <f t="shared" ca="1" si="1300"/>
        <v>1</v>
      </c>
    </row>
    <row r="7540" spans="1:16" x14ac:dyDescent="0.25">
      <c r="A7540" s="3">
        <f t="shared" ca="1" si="1290"/>
        <v>270100508</v>
      </c>
      <c r="B7540" s="3">
        <f t="shared" ca="1" si="1291"/>
        <v>4335</v>
      </c>
      <c r="C7540" s="1">
        <f t="shared" ca="1" si="1292"/>
        <v>34592</v>
      </c>
      <c r="D7540" s="7">
        <f t="shared" ca="1" si="1293"/>
        <v>4</v>
      </c>
      <c r="E7540" s="3" t="str">
        <f ca="1">VLOOKUP(D7540,State!$A$1:$B$9,2,0)</f>
        <v>WA</v>
      </c>
      <c r="F7540" s="3">
        <f t="shared" ca="1" si="1294"/>
        <v>334</v>
      </c>
      <c r="G7540" s="3" t="str">
        <f ca="1">VLOOKUP(F7540,Occupation!$A$1:$B$915,2,0)</f>
        <v>Otorhinolaryngologist</v>
      </c>
      <c r="H7540" s="3">
        <f t="shared" ca="1" si="1295"/>
        <v>6</v>
      </c>
      <c r="I7540" s="3">
        <f t="shared" ca="1" si="1296"/>
        <v>59717.15</v>
      </c>
      <c r="J7540" s="3">
        <f t="shared" ca="1" si="1297"/>
        <v>0.12679135620359555</v>
      </c>
      <c r="K7540" s="3">
        <f t="shared" ca="1" si="1298"/>
        <v>2</v>
      </c>
      <c r="L7540" s="3" t="str">
        <f ca="1">VLOOKUP(K7540,Freq_Investment!$A$1:$B$8,2,0)</f>
        <v>Weekly</v>
      </c>
      <c r="M7540" s="3" t="str">
        <f t="shared" ca="1" si="1299"/>
        <v>Manual</v>
      </c>
      <c r="N7540" s="3">
        <f t="shared" ca="1" si="1300"/>
        <v>2</v>
      </c>
      <c r="O7540" s="3">
        <f t="shared" ca="1" si="1300"/>
        <v>1</v>
      </c>
      <c r="P7540" s="3">
        <f t="shared" ca="1" si="1300"/>
        <v>4</v>
      </c>
    </row>
    <row r="7541" spans="1:16" x14ac:dyDescent="0.25">
      <c r="A7541" s="3">
        <f t="shared" ca="1" si="1290"/>
        <v>190181628</v>
      </c>
      <c r="B7541" s="3">
        <f t="shared" ca="1" si="1291"/>
        <v>5650</v>
      </c>
      <c r="C7541" s="1">
        <f t="shared" ca="1" si="1292"/>
        <v>40037</v>
      </c>
      <c r="D7541" s="7">
        <f t="shared" ca="1" si="1293"/>
        <v>2</v>
      </c>
      <c r="E7541" s="3" t="str">
        <f ca="1">VLOOKUP(D7541,State!$A$1:$B$9,2,0)</f>
        <v>QLD</v>
      </c>
      <c r="F7541" s="3">
        <f t="shared" ca="1" si="1294"/>
        <v>491</v>
      </c>
      <c r="G7541" s="3" t="str">
        <f ca="1">VLOOKUP(F7541,Occupation!$A$1:$B$915,2,0)</f>
        <v>Metal Machinist (First Class)</v>
      </c>
      <c r="H7541" s="3">
        <f t="shared" ca="1" si="1295"/>
        <v>7</v>
      </c>
      <c r="I7541" s="3">
        <f t="shared" ca="1" si="1296"/>
        <v>53671.66</v>
      </c>
      <c r="J7541" s="3">
        <f t="shared" ca="1" si="1297"/>
        <v>0.40843960769070159</v>
      </c>
      <c r="K7541" s="3">
        <f t="shared" ca="1" si="1298"/>
        <v>3</v>
      </c>
      <c r="L7541" s="3" t="str">
        <f ca="1">VLOOKUP(K7541,Freq_Investment!$A$1:$B$8,2,0)</f>
        <v>Fortnightly</v>
      </c>
      <c r="M7541" s="3" t="str">
        <f t="shared" ca="1" si="1299"/>
        <v>Auto</v>
      </c>
      <c r="N7541" s="3">
        <f t="shared" ca="1" si="1300"/>
        <v>2</v>
      </c>
      <c r="O7541" s="3">
        <f t="shared" ca="1" si="1300"/>
        <v>2</v>
      </c>
      <c r="P7541" s="3">
        <f t="shared" ca="1" si="1300"/>
        <v>4</v>
      </c>
    </row>
    <row r="7542" spans="1:16" x14ac:dyDescent="0.25">
      <c r="A7542" s="3">
        <f t="shared" ca="1" si="1290"/>
        <v>895453564</v>
      </c>
      <c r="B7542" s="3">
        <f t="shared" ca="1" si="1291"/>
        <v>1783</v>
      </c>
      <c r="C7542" s="1">
        <f t="shared" ca="1" si="1292"/>
        <v>31781</v>
      </c>
      <c r="D7542" s="7">
        <f t="shared" ca="1" si="1293"/>
        <v>5</v>
      </c>
      <c r="E7542" s="3" t="str">
        <f ca="1">VLOOKUP(D7542,State!$A$1:$B$9,2,0)</f>
        <v>NT</v>
      </c>
      <c r="F7542" s="3">
        <f t="shared" ca="1" si="1294"/>
        <v>211</v>
      </c>
      <c r="G7542" s="3" t="str">
        <f ca="1">VLOOKUP(F7542,Occupation!$A$1:$B$915,2,0)</f>
        <v>Civil Engineer</v>
      </c>
      <c r="H7542" s="3">
        <f t="shared" ca="1" si="1295"/>
        <v>3</v>
      </c>
      <c r="I7542" s="3">
        <f t="shared" ca="1" si="1296"/>
        <v>40049.1</v>
      </c>
      <c r="J7542" s="3">
        <f t="shared" ca="1" si="1297"/>
        <v>3.6110820055923476E-2</v>
      </c>
      <c r="K7542" s="3">
        <f t="shared" ca="1" si="1298"/>
        <v>5</v>
      </c>
      <c r="L7542" s="3" t="str">
        <f ca="1">VLOOKUP(K7542,Freq_Investment!$A$1:$B$8,2,0)</f>
        <v>Quarterly</v>
      </c>
      <c r="M7542" s="3" t="str">
        <f t="shared" ca="1" si="1299"/>
        <v>Auto</v>
      </c>
      <c r="N7542" s="3">
        <f t="shared" ca="1" si="1300"/>
        <v>3</v>
      </c>
      <c r="O7542" s="3">
        <f t="shared" ca="1" si="1300"/>
        <v>1</v>
      </c>
      <c r="P7542" s="3">
        <f t="shared" ca="1" si="1300"/>
        <v>3</v>
      </c>
    </row>
    <row r="7543" spans="1:16" x14ac:dyDescent="0.25">
      <c r="A7543" s="3">
        <f t="shared" ca="1" si="1290"/>
        <v>477117723</v>
      </c>
      <c r="B7543" s="3">
        <f t="shared" ca="1" si="1291"/>
        <v>9858</v>
      </c>
      <c r="C7543" s="1">
        <f t="shared" ca="1" si="1292"/>
        <v>31751</v>
      </c>
      <c r="D7543" s="7">
        <f t="shared" ca="1" si="1293"/>
        <v>6</v>
      </c>
      <c r="E7543" s="3" t="str">
        <f ca="1">VLOOKUP(D7543,State!$A$1:$B$9,2,0)</f>
        <v>TAS</v>
      </c>
      <c r="F7543" s="3">
        <f t="shared" ca="1" si="1294"/>
        <v>845</v>
      </c>
      <c r="G7543" s="3" t="str">
        <f ca="1">VLOOKUP(F7543,Occupation!$A$1:$B$915,2,0)</f>
        <v>Agricultural and Horticultural Mobile Plant Operator</v>
      </c>
      <c r="H7543" s="3">
        <f t="shared" ca="1" si="1295"/>
        <v>2</v>
      </c>
      <c r="I7543" s="3">
        <f t="shared" ca="1" si="1296"/>
        <v>82692.31</v>
      </c>
      <c r="J7543" s="3">
        <f t="shared" ca="1" si="1297"/>
        <v>0.42674301181451446</v>
      </c>
      <c r="K7543" s="3">
        <f t="shared" ca="1" si="1298"/>
        <v>2</v>
      </c>
      <c r="L7543" s="3" t="str">
        <f ca="1">VLOOKUP(K7543,Freq_Investment!$A$1:$B$8,2,0)</f>
        <v>Weekly</v>
      </c>
      <c r="M7543" s="3" t="str">
        <f t="shared" ca="1" si="1299"/>
        <v>Auto</v>
      </c>
      <c r="N7543" s="3">
        <f t="shared" ca="1" si="1300"/>
        <v>1</v>
      </c>
      <c r="O7543" s="3">
        <f t="shared" ca="1" si="1300"/>
        <v>1</v>
      </c>
      <c r="P7543" s="3">
        <f t="shared" ca="1" si="1300"/>
        <v>2</v>
      </c>
    </row>
    <row r="7544" spans="1:16" x14ac:dyDescent="0.25">
      <c r="A7544" s="3">
        <f t="shared" ca="1" si="1290"/>
        <v>458243889</v>
      </c>
      <c r="B7544" s="3">
        <f t="shared" ca="1" si="1291"/>
        <v>6218</v>
      </c>
      <c r="C7544" s="1">
        <f t="shared" ca="1" si="1292"/>
        <v>40587</v>
      </c>
      <c r="D7544" s="7">
        <f t="shared" ca="1" si="1293"/>
        <v>8</v>
      </c>
      <c r="E7544" s="3" t="str">
        <f ca="1">VLOOKUP(D7544,State!$A$1:$B$9,2,0)</f>
        <v>ACT</v>
      </c>
      <c r="F7544" s="3">
        <f t="shared" ca="1" si="1294"/>
        <v>381</v>
      </c>
      <c r="G7544" s="3" t="str">
        <f ca="1">VLOOKUP(F7544,Occupation!$A$1:$B$915,2,0)</f>
        <v>Cyber Security Advice and Assessment Specialist</v>
      </c>
      <c r="H7544" s="3">
        <f t="shared" ca="1" si="1295"/>
        <v>7</v>
      </c>
      <c r="I7544" s="3">
        <f t="shared" ca="1" si="1296"/>
        <v>80074.33</v>
      </c>
      <c r="J7544" s="3">
        <f t="shared" ca="1" si="1297"/>
        <v>0.26306148624054726</v>
      </c>
      <c r="K7544" s="3">
        <f t="shared" ca="1" si="1298"/>
        <v>3</v>
      </c>
      <c r="L7544" s="3" t="str">
        <f ca="1">VLOOKUP(K7544,Freq_Investment!$A$1:$B$8,2,0)</f>
        <v>Fortnightly</v>
      </c>
      <c r="M7544" s="3" t="str">
        <f t="shared" ca="1" si="1299"/>
        <v>Manual</v>
      </c>
      <c r="N7544" s="3">
        <f t="shared" ca="1" si="1300"/>
        <v>5</v>
      </c>
      <c r="O7544" s="3">
        <f t="shared" ca="1" si="1300"/>
        <v>4</v>
      </c>
      <c r="P7544" s="3">
        <f t="shared" ca="1" si="1300"/>
        <v>5</v>
      </c>
    </row>
    <row r="7545" spans="1:16" x14ac:dyDescent="0.25">
      <c r="A7545" s="3">
        <f t="shared" ca="1" si="1290"/>
        <v>604344643</v>
      </c>
      <c r="B7545" s="3">
        <f t="shared" ca="1" si="1291"/>
        <v>5116</v>
      </c>
      <c r="C7545" s="1">
        <f t="shared" ca="1" si="1292"/>
        <v>40248</v>
      </c>
      <c r="D7545" s="7">
        <f t="shared" ca="1" si="1293"/>
        <v>6</v>
      </c>
      <c r="E7545" s="3" t="str">
        <f ca="1">VLOOKUP(D7545,State!$A$1:$B$9,2,0)</f>
        <v>TAS</v>
      </c>
      <c r="F7545" s="3">
        <f t="shared" ca="1" si="1294"/>
        <v>194</v>
      </c>
      <c r="G7545" s="3" t="str">
        <f ca="1">VLOOKUP(F7545,Occupation!$A$1:$B$915,2,0)</f>
        <v>Marine Transport Professionals nec</v>
      </c>
      <c r="H7545" s="3">
        <f t="shared" ca="1" si="1295"/>
        <v>6</v>
      </c>
      <c r="I7545" s="3">
        <f t="shared" ca="1" si="1296"/>
        <v>81282.81</v>
      </c>
      <c r="J7545" s="3">
        <f t="shared" ca="1" si="1297"/>
        <v>0.48344643700386175</v>
      </c>
      <c r="K7545" s="3">
        <f t="shared" ca="1" si="1298"/>
        <v>3</v>
      </c>
      <c r="L7545" s="3" t="str">
        <f ca="1">VLOOKUP(K7545,Freq_Investment!$A$1:$B$8,2,0)</f>
        <v>Fortnightly</v>
      </c>
      <c r="M7545" s="3" t="str">
        <f t="shared" ca="1" si="1299"/>
        <v>Manual</v>
      </c>
      <c r="N7545" s="3">
        <f t="shared" ca="1" si="1300"/>
        <v>3</v>
      </c>
      <c r="O7545" s="3">
        <f t="shared" ca="1" si="1300"/>
        <v>5</v>
      </c>
      <c r="P7545" s="3">
        <f t="shared" ca="1" si="1300"/>
        <v>5</v>
      </c>
    </row>
    <row r="7546" spans="1:16" x14ac:dyDescent="0.25">
      <c r="A7546" s="3">
        <f t="shared" ca="1" si="1290"/>
        <v>265605790</v>
      </c>
      <c r="B7546" s="3">
        <f t="shared" ca="1" si="1291"/>
        <v>5068</v>
      </c>
      <c r="C7546" s="1">
        <f t="shared" ca="1" si="1292"/>
        <v>27551</v>
      </c>
      <c r="D7546" s="7">
        <f t="shared" ca="1" si="1293"/>
        <v>5</v>
      </c>
      <c r="E7546" s="3" t="str">
        <f ca="1">VLOOKUP(D7546,State!$A$1:$B$9,2,0)</f>
        <v>NT</v>
      </c>
      <c r="F7546" s="3">
        <f t="shared" ca="1" si="1294"/>
        <v>29</v>
      </c>
      <c r="G7546" s="3" t="str">
        <f ca="1">VLOOKUP(F7546,Occupation!$A$1:$B$915,2,0)</f>
        <v>Sales and Marketing Manager</v>
      </c>
      <c r="H7546" s="3">
        <f t="shared" ca="1" si="1295"/>
        <v>5</v>
      </c>
      <c r="I7546" s="3">
        <f t="shared" ca="1" si="1296"/>
        <v>57479.97</v>
      </c>
      <c r="J7546" s="3">
        <f t="shared" ca="1" si="1297"/>
        <v>9.5532152963072603E-2</v>
      </c>
      <c r="K7546" s="3">
        <f t="shared" ca="1" si="1298"/>
        <v>4</v>
      </c>
      <c r="L7546" s="3" t="str">
        <f ca="1">VLOOKUP(K7546,Freq_Investment!$A$1:$B$8,2,0)</f>
        <v>Monthly</v>
      </c>
      <c r="M7546" s="3" t="str">
        <f t="shared" ca="1" si="1299"/>
        <v>Auto</v>
      </c>
      <c r="N7546" s="3">
        <f t="shared" ca="1" si="1300"/>
        <v>1</v>
      </c>
      <c r="O7546" s="3">
        <f t="shared" ca="1" si="1300"/>
        <v>3</v>
      </c>
      <c r="P7546" s="3">
        <f t="shared" ca="1" si="1300"/>
        <v>3</v>
      </c>
    </row>
    <row r="7547" spans="1:16" x14ac:dyDescent="0.25">
      <c r="A7547" s="3">
        <f t="shared" ca="1" si="1290"/>
        <v>117925002</v>
      </c>
      <c r="B7547" s="3">
        <f t="shared" ca="1" si="1291"/>
        <v>9803</v>
      </c>
      <c r="C7547" s="1">
        <f t="shared" ca="1" si="1292"/>
        <v>34276</v>
      </c>
      <c r="D7547" s="7">
        <f t="shared" ca="1" si="1293"/>
        <v>4</v>
      </c>
      <c r="E7547" s="3" t="str">
        <f ca="1">VLOOKUP(D7547,State!$A$1:$B$9,2,0)</f>
        <v>WA</v>
      </c>
      <c r="F7547" s="3">
        <f t="shared" ca="1" si="1294"/>
        <v>193</v>
      </c>
      <c r="G7547" s="3" t="str">
        <f ca="1">VLOOKUP(F7547,Occupation!$A$1:$B$915,2,0)</f>
        <v>Marine Surveyor</v>
      </c>
      <c r="H7547" s="3">
        <f t="shared" ca="1" si="1295"/>
        <v>1</v>
      </c>
      <c r="I7547" s="3">
        <f t="shared" ca="1" si="1296"/>
        <v>84454.57</v>
      </c>
      <c r="J7547" s="3">
        <f t="shared" ca="1" si="1297"/>
        <v>0.37208814993334849</v>
      </c>
      <c r="K7547" s="3">
        <f t="shared" ca="1" si="1298"/>
        <v>5</v>
      </c>
      <c r="L7547" s="3" t="str">
        <f ca="1">VLOOKUP(K7547,Freq_Investment!$A$1:$B$8,2,0)</f>
        <v>Quarterly</v>
      </c>
      <c r="M7547" s="3" t="str">
        <f t="shared" ca="1" si="1299"/>
        <v>Manual</v>
      </c>
      <c r="N7547" s="3">
        <f t="shared" ca="1" si="1300"/>
        <v>2</v>
      </c>
      <c r="O7547" s="3">
        <f t="shared" ca="1" si="1300"/>
        <v>1</v>
      </c>
      <c r="P7547" s="3">
        <f t="shared" ca="1" si="1300"/>
        <v>2</v>
      </c>
    </row>
    <row r="7548" spans="1:16" x14ac:dyDescent="0.25">
      <c r="A7548" s="3">
        <f t="shared" ca="1" si="1290"/>
        <v>383630770</v>
      </c>
      <c r="B7548" s="3">
        <f t="shared" ca="1" si="1291"/>
        <v>905</v>
      </c>
      <c r="C7548" s="1">
        <f t="shared" ca="1" si="1292"/>
        <v>36144</v>
      </c>
      <c r="D7548" s="7">
        <f t="shared" ca="1" si="1293"/>
        <v>8</v>
      </c>
      <c r="E7548" s="3" t="str">
        <f ca="1">VLOOKUP(D7548,State!$A$1:$B$9,2,0)</f>
        <v>ACT</v>
      </c>
      <c r="F7548" s="3">
        <f t="shared" ca="1" si="1294"/>
        <v>106</v>
      </c>
      <c r="G7548" s="3" t="str">
        <f ca="1">VLOOKUP(F7548,Occupation!$A$1:$B$915,2,0)</f>
        <v>Potter or Ceramic Artist</v>
      </c>
      <c r="H7548" s="3">
        <f t="shared" ca="1" si="1295"/>
        <v>10</v>
      </c>
      <c r="I7548" s="3">
        <f t="shared" ca="1" si="1296"/>
        <v>60987.71</v>
      </c>
      <c r="J7548" s="3">
        <f t="shared" ca="1" si="1297"/>
        <v>0.18323464758962055</v>
      </c>
      <c r="K7548" s="3">
        <f t="shared" ca="1" si="1298"/>
        <v>6</v>
      </c>
      <c r="L7548" s="3" t="str">
        <f ca="1">VLOOKUP(K7548,Freq_Investment!$A$1:$B$8,2,0)</f>
        <v>Half-yearly</v>
      </c>
      <c r="M7548" s="3" t="str">
        <f t="shared" ca="1" si="1299"/>
        <v>Manual</v>
      </c>
      <c r="N7548" s="3">
        <f t="shared" ca="1" si="1300"/>
        <v>2</v>
      </c>
      <c r="O7548" s="3">
        <f t="shared" ca="1" si="1300"/>
        <v>4</v>
      </c>
      <c r="P7548" s="3">
        <f t="shared" ca="1" si="1300"/>
        <v>5</v>
      </c>
    </row>
    <row r="7549" spans="1:16" x14ac:dyDescent="0.25">
      <c r="A7549" s="3">
        <f t="shared" ca="1" si="1290"/>
        <v>735304220</v>
      </c>
      <c r="B7549" s="3">
        <f t="shared" ca="1" si="1291"/>
        <v>5900</v>
      </c>
      <c r="C7549" s="1">
        <f t="shared" ca="1" si="1292"/>
        <v>25624</v>
      </c>
      <c r="D7549" s="7">
        <f t="shared" ca="1" si="1293"/>
        <v>1</v>
      </c>
      <c r="E7549" s="3" t="str">
        <f ca="1">VLOOKUP(D7549,State!$A$1:$B$9,2,0)</f>
        <v>NSW</v>
      </c>
      <c r="F7549" s="3">
        <f t="shared" ca="1" si="1294"/>
        <v>180</v>
      </c>
      <c r="G7549" s="3" t="str">
        <f ca="1">VLOOKUP(F7549,Occupation!$A$1:$B$915,2,0)</f>
        <v>Public Relations Professional</v>
      </c>
      <c r="H7549" s="3">
        <f t="shared" ca="1" si="1295"/>
        <v>8</v>
      </c>
      <c r="I7549" s="3">
        <f t="shared" ca="1" si="1296"/>
        <v>14637.39</v>
      </c>
      <c r="J7549" s="3">
        <f t="shared" ca="1" si="1297"/>
        <v>0.2136437804922649</v>
      </c>
      <c r="K7549" s="3">
        <f t="shared" ca="1" si="1298"/>
        <v>2</v>
      </c>
      <c r="L7549" s="3" t="str">
        <f ca="1">VLOOKUP(K7549,Freq_Investment!$A$1:$B$8,2,0)</f>
        <v>Weekly</v>
      </c>
      <c r="M7549" s="3" t="str">
        <f t="shared" ca="1" si="1299"/>
        <v>Auto</v>
      </c>
      <c r="N7549" s="3">
        <f t="shared" ca="1" si="1300"/>
        <v>4</v>
      </c>
      <c r="O7549" s="3">
        <f t="shared" ca="1" si="1300"/>
        <v>5</v>
      </c>
      <c r="P7549" s="3">
        <f t="shared" ca="1" si="1300"/>
        <v>2</v>
      </c>
    </row>
    <row r="7550" spans="1:16" x14ac:dyDescent="0.25">
      <c r="A7550" s="3">
        <f t="shared" ca="1" si="1290"/>
        <v>74988715</v>
      </c>
      <c r="B7550" s="3">
        <f t="shared" ca="1" si="1291"/>
        <v>6323</v>
      </c>
      <c r="C7550" s="1">
        <f t="shared" ca="1" si="1292"/>
        <v>29680</v>
      </c>
      <c r="D7550" s="7">
        <f t="shared" ca="1" si="1293"/>
        <v>3</v>
      </c>
      <c r="E7550" s="3" t="str">
        <f ca="1">VLOOKUP(D7550,State!$A$1:$B$9,2,0)</f>
        <v>SA</v>
      </c>
      <c r="F7550" s="3">
        <f t="shared" ca="1" si="1294"/>
        <v>176</v>
      </c>
      <c r="G7550" s="3" t="str">
        <f ca="1">VLOOKUP(F7550,Occupation!$A$1:$B$915,2,0)</f>
        <v>Digital Marketing Analyst</v>
      </c>
      <c r="H7550" s="3">
        <f t="shared" ca="1" si="1295"/>
        <v>10</v>
      </c>
      <c r="I7550" s="3">
        <f t="shared" ca="1" si="1296"/>
        <v>75363.789999999994</v>
      </c>
      <c r="J7550" s="3">
        <f t="shared" ca="1" si="1297"/>
        <v>0.16059836970765456</v>
      </c>
      <c r="K7550" s="3">
        <f t="shared" ca="1" si="1298"/>
        <v>2</v>
      </c>
      <c r="L7550" s="3" t="str">
        <f ca="1">VLOOKUP(K7550,Freq_Investment!$A$1:$B$8,2,0)</f>
        <v>Weekly</v>
      </c>
      <c r="M7550" s="3" t="str">
        <f t="shared" ca="1" si="1299"/>
        <v>Auto</v>
      </c>
      <c r="N7550" s="3">
        <f t="shared" ca="1" si="1300"/>
        <v>5</v>
      </c>
      <c r="O7550" s="3">
        <f t="shared" ca="1" si="1300"/>
        <v>2</v>
      </c>
      <c r="P7550" s="3">
        <f t="shared" ca="1" si="1300"/>
        <v>5</v>
      </c>
    </row>
    <row r="7551" spans="1:16" x14ac:dyDescent="0.25">
      <c r="A7551" s="3">
        <f t="shared" ca="1" si="1290"/>
        <v>459827773</v>
      </c>
      <c r="B7551" s="3">
        <f t="shared" ca="1" si="1291"/>
        <v>7584</v>
      </c>
      <c r="C7551" s="1">
        <f t="shared" ca="1" si="1292"/>
        <v>26028</v>
      </c>
      <c r="D7551" s="7">
        <f t="shared" ca="1" si="1293"/>
        <v>4</v>
      </c>
      <c r="E7551" s="3" t="str">
        <f ca="1">VLOOKUP(D7551,State!$A$1:$B$9,2,0)</f>
        <v>WA</v>
      </c>
      <c r="F7551" s="3">
        <f t="shared" ca="1" si="1294"/>
        <v>615</v>
      </c>
      <c r="G7551" s="3" t="str">
        <f ca="1">VLOOKUP(F7551,Occupation!$A$1:$B$915,2,0)</f>
        <v>Interior Decorator</v>
      </c>
      <c r="H7551" s="3">
        <f t="shared" ca="1" si="1295"/>
        <v>9</v>
      </c>
      <c r="I7551" s="3">
        <f t="shared" ca="1" si="1296"/>
        <v>22075.41</v>
      </c>
      <c r="J7551" s="3">
        <f t="shared" ca="1" si="1297"/>
        <v>0.40734822332247894</v>
      </c>
      <c r="K7551" s="3">
        <f t="shared" ca="1" si="1298"/>
        <v>4</v>
      </c>
      <c r="L7551" s="3" t="str">
        <f ca="1">VLOOKUP(K7551,Freq_Investment!$A$1:$B$8,2,0)</f>
        <v>Monthly</v>
      </c>
      <c r="M7551" s="3" t="str">
        <f t="shared" ca="1" si="1299"/>
        <v>Manual</v>
      </c>
      <c r="N7551" s="3">
        <f t="shared" ca="1" si="1300"/>
        <v>3</v>
      </c>
      <c r="O7551" s="3">
        <f t="shared" ca="1" si="1300"/>
        <v>2</v>
      </c>
      <c r="P7551" s="3">
        <f t="shared" ca="1" si="1300"/>
        <v>1</v>
      </c>
    </row>
    <row r="7552" spans="1:16" x14ac:dyDescent="0.25">
      <c r="A7552" s="3">
        <f t="shared" ca="1" si="1290"/>
        <v>126033154</v>
      </c>
      <c r="B7552" s="3">
        <f t="shared" ca="1" si="1291"/>
        <v>7507</v>
      </c>
      <c r="C7552" s="1">
        <f t="shared" ca="1" si="1292"/>
        <v>41738</v>
      </c>
      <c r="D7552" s="7">
        <f t="shared" ca="1" si="1293"/>
        <v>8</v>
      </c>
      <c r="E7552" s="3" t="str">
        <f ca="1">VLOOKUP(D7552,State!$A$1:$B$9,2,0)</f>
        <v>ACT</v>
      </c>
      <c r="F7552" s="3">
        <f t="shared" ca="1" si="1294"/>
        <v>844</v>
      </c>
      <c r="G7552" s="3" t="str">
        <f ca="1">VLOOKUP(F7552,Occupation!$A$1:$B$915,2,0)</f>
        <v>Stationary Plant Operators nec</v>
      </c>
      <c r="H7552" s="3">
        <f t="shared" ca="1" si="1295"/>
        <v>8</v>
      </c>
      <c r="I7552" s="3">
        <f t="shared" ca="1" si="1296"/>
        <v>34907.51</v>
      </c>
      <c r="J7552" s="3">
        <f t="shared" ca="1" si="1297"/>
        <v>0.30667687834125651</v>
      </c>
      <c r="K7552" s="3">
        <f t="shared" ca="1" si="1298"/>
        <v>6</v>
      </c>
      <c r="L7552" s="3" t="str">
        <f ca="1">VLOOKUP(K7552,Freq_Investment!$A$1:$B$8,2,0)</f>
        <v>Half-yearly</v>
      </c>
      <c r="M7552" s="3" t="str">
        <f t="shared" ca="1" si="1299"/>
        <v>Manual</v>
      </c>
      <c r="N7552" s="3">
        <f t="shared" ca="1" si="1300"/>
        <v>4</v>
      </c>
      <c r="O7552" s="3">
        <f t="shared" ca="1" si="1300"/>
        <v>1</v>
      </c>
      <c r="P7552" s="3">
        <f t="shared" ca="1" si="1300"/>
        <v>4</v>
      </c>
    </row>
    <row r="7553" spans="1:16" x14ac:dyDescent="0.25">
      <c r="A7553" s="3">
        <f t="shared" ca="1" si="1290"/>
        <v>13792544</v>
      </c>
      <c r="B7553" s="3">
        <f t="shared" ca="1" si="1291"/>
        <v>6193</v>
      </c>
      <c r="C7553" s="1">
        <f t="shared" ca="1" si="1292"/>
        <v>26650</v>
      </c>
      <c r="D7553" s="7">
        <f t="shared" ca="1" si="1293"/>
        <v>1</v>
      </c>
      <c r="E7553" s="3" t="str">
        <f ca="1">VLOOKUP(D7553,State!$A$1:$B$9,2,0)</f>
        <v>NSW</v>
      </c>
      <c r="F7553" s="3">
        <f t="shared" ca="1" si="1294"/>
        <v>622</v>
      </c>
      <c r="G7553" s="3" t="str">
        <f ca="1">VLOOKUP(F7553,Occupation!$A$1:$B$915,2,0)</f>
        <v>Ambulance Officer</v>
      </c>
      <c r="H7553" s="3">
        <f t="shared" ca="1" si="1295"/>
        <v>7</v>
      </c>
      <c r="I7553" s="3">
        <f t="shared" ca="1" si="1296"/>
        <v>5474.97</v>
      </c>
      <c r="J7553" s="3">
        <f t="shared" ca="1" si="1297"/>
        <v>0.21987673775408212</v>
      </c>
      <c r="K7553" s="3">
        <f t="shared" ca="1" si="1298"/>
        <v>6</v>
      </c>
      <c r="L7553" s="3" t="str">
        <f ca="1">VLOOKUP(K7553,Freq_Investment!$A$1:$B$8,2,0)</f>
        <v>Half-yearly</v>
      </c>
      <c r="M7553" s="3" t="str">
        <f t="shared" ca="1" si="1299"/>
        <v>Manual</v>
      </c>
      <c r="N7553" s="3">
        <f t="shared" ca="1" si="1300"/>
        <v>3</v>
      </c>
      <c r="O7553" s="3">
        <f t="shared" ca="1" si="1300"/>
        <v>5</v>
      </c>
      <c r="P7553" s="3">
        <f t="shared" ca="1" si="1300"/>
        <v>1</v>
      </c>
    </row>
    <row r="7554" spans="1:16" x14ac:dyDescent="0.25">
      <c r="A7554" s="3">
        <f t="shared" ca="1" si="1290"/>
        <v>32460285</v>
      </c>
      <c r="B7554" s="3">
        <f t="shared" ca="1" si="1291"/>
        <v>9294</v>
      </c>
      <c r="C7554" s="1">
        <f t="shared" ca="1" si="1292"/>
        <v>31180</v>
      </c>
      <c r="D7554" s="7">
        <f t="shared" ca="1" si="1293"/>
        <v>5</v>
      </c>
      <c r="E7554" s="3" t="str">
        <f ca="1">VLOOKUP(D7554,State!$A$1:$B$9,2,0)</f>
        <v>NT</v>
      </c>
      <c r="F7554" s="3">
        <f t="shared" ca="1" si="1294"/>
        <v>359</v>
      </c>
      <c r="G7554" s="3" t="str">
        <f ca="1">VLOOKUP(F7554,Occupation!$A$1:$B$915,2,0)</f>
        <v>Registered Nurse (Medical Practice)</v>
      </c>
      <c r="H7554" s="3">
        <f t="shared" ca="1" si="1295"/>
        <v>2</v>
      </c>
      <c r="I7554" s="3">
        <f t="shared" ca="1" si="1296"/>
        <v>34386.78</v>
      </c>
      <c r="J7554" s="3">
        <f t="shared" ca="1" si="1297"/>
        <v>0.48406642585558007</v>
      </c>
      <c r="K7554" s="3">
        <f t="shared" ca="1" si="1298"/>
        <v>5</v>
      </c>
      <c r="L7554" s="3" t="str">
        <f ca="1">VLOOKUP(K7554,Freq_Investment!$A$1:$B$8,2,0)</f>
        <v>Quarterly</v>
      </c>
      <c r="M7554" s="3" t="str">
        <f t="shared" ca="1" si="1299"/>
        <v>Auto</v>
      </c>
      <c r="N7554" s="3">
        <f t="shared" ca="1" si="1300"/>
        <v>2</v>
      </c>
      <c r="O7554" s="3">
        <f t="shared" ca="1" si="1300"/>
        <v>5</v>
      </c>
      <c r="P7554" s="3">
        <f t="shared" ca="1" si="1300"/>
        <v>1</v>
      </c>
    </row>
    <row r="7555" spans="1:16" x14ac:dyDescent="0.25">
      <c r="A7555" s="3">
        <f t="shared" ref="A7555:A7618" ca="1" si="1301">RANDBETWEEN(10000000,1000000000)</f>
        <v>675546330</v>
      </c>
      <c r="B7555" s="3">
        <f t="shared" ref="B7555:B7618" ca="1" si="1302">RANDBETWEEN(1,10000)</f>
        <v>9521</v>
      </c>
      <c r="C7555" s="1">
        <f t="shared" ref="C7555:C7618" ca="1" si="1303">DATE(RANDBETWEEN(1970,2021),RANDBETWEEN(1,12),RANDBETWEEN(1,28))</f>
        <v>37371</v>
      </c>
      <c r="D7555" s="7">
        <f t="shared" ref="D7555:D7618" ca="1" si="1304">RANDBETWEEN(1,8)</f>
        <v>7</v>
      </c>
      <c r="E7555" s="3" t="str">
        <f ca="1">VLOOKUP(D7555,State!$A$1:$B$9,2,0)</f>
        <v>VIC</v>
      </c>
      <c r="F7555" s="3">
        <f t="shared" ref="F7555:F7618" ca="1" si="1305">RANDBETWEEN(1,914)</f>
        <v>813</v>
      </c>
      <c r="G7555" s="3" t="str">
        <f ca="1">VLOOKUP(F7555,Occupation!$A$1:$B$915,2,0)</f>
        <v>Reinforced Plastic and Composite Production Worker</v>
      </c>
      <c r="H7555" s="3">
        <f t="shared" ref="H7555:H7618" ca="1" si="1306">RANDBETWEEN(1,10)</f>
        <v>7</v>
      </c>
      <c r="I7555" s="3">
        <f t="shared" ref="I7555:I7618" ca="1" si="1307">ROUND(RAND()*100000,2)</f>
        <v>10440.89</v>
      </c>
      <c r="J7555" s="3">
        <f t="shared" ref="J7555:J7618" ca="1" si="1308">RAND()/2</f>
        <v>0.43090851839267502</v>
      </c>
      <c r="K7555" s="3">
        <f t="shared" ref="K7555:K7618" ca="1" si="1309">RANDBETWEEN(1,7)</f>
        <v>1</v>
      </c>
      <c r="L7555" s="3" t="str">
        <f ca="1">VLOOKUP(K7555,Freq_Investment!$A$1:$B$8,2,0)</f>
        <v>Daily</v>
      </c>
      <c r="M7555" s="3" t="str">
        <f t="shared" ref="M7555:M7618" ca="1" si="1310">IF(RANDBETWEEN(1,2)&gt;1,"Auto","Manual")</f>
        <v>Manual</v>
      </c>
      <c r="N7555" s="3">
        <f t="shared" ca="1" si="1300"/>
        <v>5</v>
      </c>
      <c r="O7555" s="3">
        <f t="shared" ca="1" si="1300"/>
        <v>4</v>
      </c>
      <c r="P7555" s="3">
        <f t="shared" ca="1" si="1300"/>
        <v>3</v>
      </c>
    </row>
    <row r="7556" spans="1:16" x14ac:dyDescent="0.25">
      <c r="A7556" s="3">
        <f t="shared" ca="1" si="1301"/>
        <v>211793679</v>
      </c>
      <c r="B7556" s="3">
        <f t="shared" ca="1" si="1302"/>
        <v>6086</v>
      </c>
      <c r="C7556" s="1">
        <f t="shared" ca="1" si="1303"/>
        <v>31240</v>
      </c>
      <c r="D7556" s="7">
        <f t="shared" ca="1" si="1304"/>
        <v>6</v>
      </c>
      <c r="E7556" s="3" t="str">
        <f ca="1">VLOOKUP(D7556,State!$A$1:$B$9,2,0)</f>
        <v>TAS</v>
      </c>
      <c r="F7556" s="3">
        <f t="shared" ca="1" si="1305"/>
        <v>812</v>
      </c>
      <c r="G7556" s="3" t="str">
        <f ca="1">VLOOKUP(F7556,Occupation!$A$1:$B$915,2,0)</f>
        <v>Plastics Production Machine Operator (General)</v>
      </c>
      <c r="H7556" s="3">
        <f t="shared" ca="1" si="1306"/>
        <v>2</v>
      </c>
      <c r="I7556" s="3">
        <f t="shared" ca="1" si="1307"/>
        <v>68501.53</v>
      </c>
      <c r="J7556" s="3">
        <f t="shared" ca="1" si="1308"/>
        <v>0.36723607286750148</v>
      </c>
      <c r="K7556" s="3">
        <f t="shared" ca="1" si="1309"/>
        <v>6</v>
      </c>
      <c r="L7556" s="3" t="str">
        <f ca="1">VLOOKUP(K7556,Freq_Investment!$A$1:$B$8,2,0)</f>
        <v>Half-yearly</v>
      </c>
      <c r="M7556" s="3" t="str">
        <f t="shared" ca="1" si="1310"/>
        <v>Manual</v>
      </c>
      <c r="N7556" s="3">
        <f t="shared" ca="1" si="1300"/>
        <v>5</v>
      </c>
      <c r="O7556" s="3">
        <f t="shared" ca="1" si="1300"/>
        <v>5</v>
      </c>
      <c r="P7556" s="3">
        <f t="shared" ca="1" si="1300"/>
        <v>3</v>
      </c>
    </row>
    <row r="7557" spans="1:16" x14ac:dyDescent="0.25">
      <c r="A7557" s="3">
        <f t="shared" ca="1" si="1301"/>
        <v>111532449</v>
      </c>
      <c r="B7557" s="3">
        <f t="shared" ca="1" si="1302"/>
        <v>8015</v>
      </c>
      <c r="C7557" s="1">
        <f t="shared" ca="1" si="1303"/>
        <v>41039</v>
      </c>
      <c r="D7557" s="7">
        <f t="shared" ca="1" si="1304"/>
        <v>1</v>
      </c>
      <c r="E7557" s="3" t="str">
        <f ca="1">VLOOKUP(D7557,State!$A$1:$B$9,2,0)</f>
        <v>NSW</v>
      </c>
      <c r="F7557" s="3">
        <f t="shared" ca="1" si="1305"/>
        <v>206</v>
      </c>
      <c r="G7557" s="3" t="str">
        <f ca="1">VLOOKUP(F7557,Occupation!$A$1:$B$915,2,0)</f>
        <v>Web Designer</v>
      </c>
      <c r="H7557" s="3">
        <f t="shared" ca="1" si="1306"/>
        <v>6</v>
      </c>
      <c r="I7557" s="3">
        <f t="shared" ca="1" si="1307"/>
        <v>49975.24</v>
      </c>
      <c r="J7557" s="3">
        <f t="shared" ca="1" si="1308"/>
        <v>0.42281826595484218</v>
      </c>
      <c r="K7557" s="3">
        <f t="shared" ca="1" si="1309"/>
        <v>2</v>
      </c>
      <c r="L7557" s="3" t="str">
        <f ca="1">VLOOKUP(K7557,Freq_Investment!$A$1:$B$8,2,0)</f>
        <v>Weekly</v>
      </c>
      <c r="M7557" s="3" t="str">
        <f t="shared" ca="1" si="1310"/>
        <v>Manual</v>
      </c>
      <c r="N7557" s="3">
        <f t="shared" ca="1" si="1300"/>
        <v>4</v>
      </c>
      <c r="O7557" s="3">
        <f t="shared" ca="1" si="1300"/>
        <v>2</v>
      </c>
      <c r="P7557" s="3">
        <f t="shared" ca="1" si="1300"/>
        <v>2</v>
      </c>
    </row>
    <row r="7558" spans="1:16" x14ac:dyDescent="0.25">
      <c r="A7558" s="3">
        <f t="shared" ca="1" si="1301"/>
        <v>408439734</v>
      </c>
      <c r="B7558" s="3">
        <f t="shared" ca="1" si="1302"/>
        <v>995</v>
      </c>
      <c r="C7558" s="1">
        <f t="shared" ca="1" si="1303"/>
        <v>34068</v>
      </c>
      <c r="D7558" s="7">
        <f t="shared" ca="1" si="1304"/>
        <v>1</v>
      </c>
      <c r="E7558" s="3" t="str">
        <f ca="1">VLOOKUP(D7558,State!$A$1:$B$9,2,0)</f>
        <v>NSW</v>
      </c>
      <c r="F7558" s="3">
        <f t="shared" ca="1" si="1305"/>
        <v>438</v>
      </c>
      <c r="G7558" s="3" t="str">
        <f ca="1">VLOOKUP(F7558,Occupation!$A$1:$B$915,2,0)</f>
        <v>Life Science Technician</v>
      </c>
      <c r="H7558" s="3">
        <f t="shared" ca="1" si="1306"/>
        <v>8</v>
      </c>
      <c r="I7558" s="3">
        <f t="shared" ca="1" si="1307"/>
        <v>92050.04</v>
      </c>
      <c r="J7558" s="3">
        <f t="shared" ca="1" si="1308"/>
        <v>0.41276547840219158</v>
      </c>
      <c r="K7558" s="3">
        <f t="shared" ca="1" si="1309"/>
        <v>7</v>
      </c>
      <c r="L7558" s="3" t="str">
        <f ca="1">VLOOKUP(K7558,Freq_Investment!$A$1:$B$8,2,0)</f>
        <v>Yearly</v>
      </c>
      <c r="M7558" s="3" t="str">
        <f t="shared" ca="1" si="1310"/>
        <v>Manual</v>
      </c>
      <c r="N7558" s="3">
        <f t="shared" ca="1" si="1300"/>
        <v>1</v>
      </c>
      <c r="O7558" s="3">
        <f t="shared" ca="1" si="1300"/>
        <v>3</v>
      </c>
      <c r="P7558" s="3">
        <f t="shared" ca="1" si="1300"/>
        <v>2</v>
      </c>
    </row>
    <row r="7559" spans="1:16" x14ac:dyDescent="0.25">
      <c r="A7559" s="3">
        <f t="shared" ca="1" si="1301"/>
        <v>287593157</v>
      </c>
      <c r="B7559" s="3">
        <f t="shared" ca="1" si="1302"/>
        <v>5571</v>
      </c>
      <c r="C7559" s="1">
        <f t="shared" ca="1" si="1303"/>
        <v>42508</v>
      </c>
      <c r="D7559" s="7">
        <f t="shared" ca="1" si="1304"/>
        <v>8</v>
      </c>
      <c r="E7559" s="3" t="str">
        <f ca="1">VLOOKUP(D7559,State!$A$1:$B$9,2,0)</f>
        <v>ACT</v>
      </c>
      <c r="F7559" s="3">
        <f t="shared" ca="1" si="1305"/>
        <v>634</v>
      </c>
      <c r="G7559" s="3" t="str">
        <f ca="1">VLOOKUP(F7559,Occupation!$A$1:$B$915,2,0)</f>
        <v>Disabilities Services Officer</v>
      </c>
      <c r="H7559" s="3">
        <f t="shared" ca="1" si="1306"/>
        <v>9</v>
      </c>
      <c r="I7559" s="3">
        <f t="shared" ca="1" si="1307"/>
        <v>5317.36</v>
      </c>
      <c r="J7559" s="3">
        <f t="shared" ca="1" si="1308"/>
        <v>0.12247448826184532</v>
      </c>
      <c r="K7559" s="3">
        <f t="shared" ca="1" si="1309"/>
        <v>7</v>
      </c>
      <c r="L7559" s="3" t="str">
        <f ca="1">VLOOKUP(K7559,Freq_Investment!$A$1:$B$8,2,0)</f>
        <v>Yearly</v>
      </c>
      <c r="M7559" s="3" t="str">
        <f t="shared" ca="1" si="1310"/>
        <v>Auto</v>
      </c>
      <c r="N7559" s="3">
        <f t="shared" ca="1" si="1300"/>
        <v>3</v>
      </c>
      <c r="O7559" s="3">
        <f t="shared" ca="1" si="1300"/>
        <v>4</v>
      </c>
      <c r="P7559" s="3">
        <f t="shared" ca="1" si="1300"/>
        <v>2</v>
      </c>
    </row>
    <row r="7560" spans="1:16" x14ac:dyDescent="0.25">
      <c r="A7560" s="3">
        <f t="shared" ca="1" si="1301"/>
        <v>145658236</v>
      </c>
      <c r="B7560" s="3">
        <f t="shared" ca="1" si="1302"/>
        <v>5857</v>
      </c>
      <c r="C7560" s="1">
        <f t="shared" ca="1" si="1303"/>
        <v>29927</v>
      </c>
      <c r="D7560" s="7">
        <f t="shared" ca="1" si="1304"/>
        <v>3</v>
      </c>
      <c r="E7560" s="3" t="str">
        <f ca="1">VLOOKUP(D7560,State!$A$1:$B$9,2,0)</f>
        <v>SA</v>
      </c>
      <c r="F7560" s="3">
        <f t="shared" ca="1" si="1305"/>
        <v>911</v>
      </c>
      <c r="G7560" s="3" t="str">
        <f ca="1">VLOOKUP(F7560,Occupation!$A$1:$B$915,2,0)</f>
        <v>Radiator Repairer</v>
      </c>
      <c r="H7560" s="3">
        <f t="shared" ca="1" si="1306"/>
        <v>6</v>
      </c>
      <c r="I7560" s="3">
        <f t="shared" ca="1" si="1307"/>
        <v>72038.31</v>
      </c>
      <c r="J7560" s="3">
        <f t="shared" ca="1" si="1308"/>
        <v>0.38699186527197721</v>
      </c>
      <c r="K7560" s="3">
        <f t="shared" ca="1" si="1309"/>
        <v>5</v>
      </c>
      <c r="L7560" s="3" t="str">
        <f ca="1">VLOOKUP(K7560,Freq_Investment!$A$1:$B$8,2,0)</f>
        <v>Quarterly</v>
      </c>
      <c r="M7560" s="3" t="str">
        <f t="shared" ca="1" si="1310"/>
        <v>Auto</v>
      </c>
      <c r="N7560" s="3">
        <f t="shared" ca="1" si="1300"/>
        <v>1</v>
      </c>
      <c r="O7560" s="3">
        <f t="shared" ca="1" si="1300"/>
        <v>5</v>
      </c>
      <c r="P7560" s="3">
        <f t="shared" ca="1" si="1300"/>
        <v>1</v>
      </c>
    </row>
    <row r="7561" spans="1:16" x14ac:dyDescent="0.25">
      <c r="A7561" s="3">
        <f t="shared" ca="1" si="1301"/>
        <v>232272358</v>
      </c>
      <c r="B7561" s="3">
        <f t="shared" ca="1" si="1302"/>
        <v>4833</v>
      </c>
      <c r="C7561" s="1">
        <f t="shared" ca="1" si="1303"/>
        <v>34918</v>
      </c>
      <c r="D7561" s="7">
        <f t="shared" ca="1" si="1304"/>
        <v>5</v>
      </c>
      <c r="E7561" s="3" t="str">
        <f ca="1">VLOOKUP(D7561,State!$A$1:$B$9,2,0)</f>
        <v>NT</v>
      </c>
      <c r="F7561" s="3">
        <f t="shared" ca="1" si="1305"/>
        <v>638</v>
      </c>
      <c r="G7561" s="3" t="str">
        <f ca="1">VLOOKUP(F7561,Occupation!$A$1:$B$915,2,0)</f>
        <v>Youth Worker</v>
      </c>
      <c r="H7561" s="3">
        <f t="shared" ca="1" si="1306"/>
        <v>8</v>
      </c>
      <c r="I7561" s="3">
        <f t="shared" ca="1" si="1307"/>
        <v>82791.27</v>
      </c>
      <c r="J7561" s="3">
        <f t="shared" ca="1" si="1308"/>
        <v>0.36710579356638889</v>
      </c>
      <c r="K7561" s="3">
        <f t="shared" ca="1" si="1309"/>
        <v>7</v>
      </c>
      <c r="L7561" s="3" t="str">
        <f ca="1">VLOOKUP(K7561,Freq_Investment!$A$1:$B$8,2,0)</f>
        <v>Yearly</v>
      </c>
      <c r="M7561" s="3" t="str">
        <f t="shared" ca="1" si="1310"/>
        <v>Manual</v>
      </c>
      <c r="N7561" s="3">
        <f t="shared" ca="1" si="1300"/>
        <v>1</v>
      </c>
      <c r="O7561" s="3">
        <f t="shared" ca="1" si="1300"/>
        <v>5</v>
      </c>
      <c r="P7561" s="3">
        <f t="shared" ca="1" si="1300"/>
        <v>1</v>
      </c>
    </row>
    <row r="7562" spans="1:16" x14ac:dyDescent="0.25">
      <c r="A7562" s="3">
        <f t="shared" ca="1" si="1301"/>
        <v>498545420</v>
      </c>
      <c r="B7562" s="3">
        <f t="shared" ca="1" si="1302"/>
        <v>6206</v>
      </c>
      <c r="C7562" s="1">
        <f t="shared" ca="1" si="1303"/>
        <v>31156</v>
      </c>
      <c r="D7562" s="7">
        <f t="shared" ca="1" si="1304"/>
        <v>4</v>
      </c>
      <c r="E7562" s="3" t="str">
        <f ca="1">VLOOKUP(D7562,State!$A$1:$B$9,2,0)</f>
        <v>WA</v>
      </c>
      <c r="F7562" s="3">
        <f t="shared" ca="1" si="1305"/>
        <v>469</v>
      </c>
      <c r="G7562" s="3" t="str">
        <f ca="1">VLOOKUP(F7562,Occupation!$A$1:$B$915,2,0)</f>
        <v>Telecommunications Network Planner</v>
      </c>
      <c r="H7562" s="3">
        <f t="shared" ca="1" si="1306"/>
        <v>1</v>
      </c>
      <c r="I7562" s="3">
        <f t="shared" ca="1" si="1307"/>
        <v>1401.1</v>
      </c>
      <c r="J7562" s="3">
        <f t="shared" ca="1" si="1308"/>
        <v>1.9445740982971582E-2</v>
      </c>
      <c r="K7562" s="3">
        <f t="shared" ca="1" si="1309"/>
        <v>6</v>
      </c>
      <c r="L7562" s="3" t="str">
        <f ca="1">VLOOKUP(K7562,Freq_Investment!$A$1:$B$8,2,0)</f>
        <v>Half-yearly</v>
      </c>
      <c r="M7562" s="3" t="str">
        <f t="shared" ca="1" si="1310"/>
        <v>Manual</v>
      </c>
      <c r="N7562" s="3">
        <f t="shared" ca="1" si="1300"/>
        <v>4</v>
      </c>
      <c r="O7562" s="3">
        <f t="shared" ca="1" si="1300"/>
        <v>2</v>
      </c>
      <c r="P7562" s="3">
        <f t="shared" ca="1" si="1300"/>
        <v>4</v>
      </c>
    </row>
    <row r="7563" spans="1:16" x14ac:dyDescent="0.25">
      <c r="A7563" s="3">
        <f t="shared" ca="1" si="1301"/>
        <v>251269348</v>
      </c>
      <c r="B7563" s="3">
        <f t="shared" ca="1" si="1302"/>
        <v>5772</v>
      </c>
      <c r="C7563" s="1">
        <f t="shared" ca="1" si="1303"/>
        <v>33499</v>
      </c>
      <c r="D7563" s="7">
        <f t="shared" ca="1" si="1304"/>
        <v>2</v>
      </c>
      <c r="E7563" s="3" t="str">
        <f ca="1">VLOOKUP(D7563,State!$A$1:$B$9,2,0)</f>
        <v>QLD</v>
      </c>
      <c r="F7563" s="3">
        <f t="shared" ca="1" si="1305"/>
        <v>584</v>
      </c>
      <c r="G7563" s="3" t="str">
        <f ca="1">VLOOKUP(F7563,Occupation!$A$1:$B$915,2,0)</f>
        <v>Sail Maker</v>
      </c>
      <c r="H7563" s="3">
        <f t="shared" ca="1" si="1306"/>
        <v>2</v>
      </c>
      <c r="I7563" s="3">
        <f t="shared" ca="1" si="1307"/>
        <v>23268.31</v>
      </c>
      <c r="J7563" s="3">
        <f t="shared" ca="1" si="1308"/>
        <v>0.18813299627419078</v>
      </c>
      <c r="K7563" s="3">
        <f t="shared" ca="1" si="1309"/>
        <v>6</v>
      </c>
      <c r="L7563" s="3" t="str">
        <f ca="1">VLOOKUP(K7563,Freq_Investment!$A$1:$B$8,2,0)</f>
        <v>Half-yearly</v>
      </c>
      <c r="M7563" s="3" t="str">
        <f t="shared" ca="1" si="1310"/>
        <v>Auto</v>
      </c>
      <c r="N7563" s="3">
        <f t="shared" ca="1" si="1300"/>
        <v>2</v>
      </c>
      <c r="O7563" s="3">
        <f t="shared" ca="1" si="1300"/>
        <v>5</v>
      </c>
      <c r="P7563" s="3">
        <f t="shared" ca="1" si="1300"/>
        <v>2</v>
      </c>
    </row>
    <row r="7564" spans="1:16" x14ac:dyDescent="0.25">
      <c r="A7564" s="3">
        <f t="shared" ca="1" si="1301"/>
        <v>479175810</v>
      </c>
      <c r="B7564" s="3">
        <f t="shared" ca="1" si="1302"/>
        <v>5280</v>
      </c>
      <c r="C7564" s="1">
        <f t="shared" ca="1" si="1303"/>
        <v>34564</v>
      </c>
      <c r="D7564" s="7">
        <f t="shared" ca="1" si="1304"/>
        <v>1</v>
      </c>
      <c r="E7564" s="3" t="str">
        <f ca="1">VLOOKUP(D7564,State!$A$1:$B$9,2,0)</f>
        <v>NSW</v>
      </c>
      <c r="F7564" s="3">
        <f t="shared" ca="1" si="1305"/>
        <v>773</v>
      </c>
      <c r="G7564" s="3" t="str">
        <f ca="1">VLOOKUP(F7564,Occupation!$A$1:$B$915,2,0)</f>
        <v>Proof Reader</v>
      </c>
      <c r="H7564" s="3">
        <f t="shared" ca="1" si="1306"/>
        <v>10</v>
      </c>
      <c r="I7564" s="3">
        <f t="shared" ca="1" si="1307"/>
        <v>23833.7</v>
      </c>
      <c r="J7564" s="3">
        <f t="shared" ca="1" si="1308"/>
        <v>0.15246797417910046</v>
      </c>
      <c r="K7564" s="3">
        <f t="shared" ca="1" si="1309"/>
        <v>2</v>
      </c>
      <c r="L7564" s="3" t="str">
        <f ca="1">VLOOKUP(K7564,Freq_Investment!$A$1:$B$8,2,0)</f>
        <v>Weekly</v>
      </c>
      <c r="M7564" s="3" t="str">
        <f t="shared" ca="1" si="1310"/>
        <v>Auto</v>
      </c>
      <c r="N7564" s="3">
        <f t="shared" ca="1" si="1300"/>
        <v>4</v>
      </c>
      <c r="O7564" s="3">
        <f t="shared" ca="1" si="1300"/>
        <v>3</v>
      </c>
      <c r="P7564" s="3">
        <f t="shared" ca="1" si="1300"/>
        <v>3</v>
      </c>
    </row>
    <row r="7565" spans="1:16" x14ac:dyDescent="0.25">
      <c r="A7565" s="3">
        <f t="shared" ca="1" si="1301"/>
        <v>492908267</v>
      </c>
      <c r="B7565" s="3">
        <f t="shared" ca="1" si="1302"/>
        <v>7331</v>
      </c>
      <c r="C7565" s="1">
        <f t="shared" ca="1" si="1303"/>
        <v>42098</v>
      </c>
      <c r="D7565" s="7">
        <f t="shared" ca="1" si="1304"/>
        <v>6</v>
      </c>
      <c r="E7565" s="3" t="str">
        <f ca="1">VLOOKUP(D7565,State!$A$1:$B$9,2,0)</f>
        <v>TAS</v>
      </c>
      <c r="F7565" s="3">
        <f t="shared" ca="1" si="1305"/>
        <v>686</v>
      </c>
      <c r="G7565" s="3" t="str">
        <f ca="1">VLOOKUP(F7565,Occupation!$A$1:$B$915,2,0)</f>
        <v>Religious Assistant</v>
      </c>
      <c r="H7565" s="3">
        <f t="shared" ca="1" si="1306"/>
        <v>8</v>
      </c>
      <c r="I7565" s="3">
        <f t="shared" ca="1" si="1307"/>
        <v>86144.71</v>
      </c>
      <c r="J7565" s="3">
        <f t="shared" ca="1" si="1308"/>
        <v>0.29021000733213087</v>
      </c>
      <c r="K7565" s="3">
        <f t="shared" ca="1" si="1309"/>
        <v>7</v>
      </c>
      <c r="L7565" s="3" t="str">
        <f ca="1">VLOOKUP(K7565,Freq_Investment!$A$1:$B$8,2,0)</f>
        <v>Yearly</v>
      </c>
      <c r="M7565" s="3" t="str">
        <f t="shared" ca="1" si="1310"/>
        <v>Auto</v>
      </c>
      <c r="N7565" s="3">
        <f t="shared" ca="1" si="1300"/>
        <v>2</v>
      </c>
      <c r="O7565" s="3">
        <f t="shared" ca="1" si="1300"/>
        <v>2</v>
      </c>
      <c r="P7565" s="3">
        <f t="shared" ca="1" si="1300"/>
        <v>2</v>
      </c>
    </row>
    <row r="7566" spans="1:16" x14ac:dyDescent="0.25">
      <c r="A7566" s="3">
        <f t="shared" ca="1" si="1301"/>
        <v>912518286</v>
      </c>
      <c r="B7566" s="3">
        <f t="shared" ca="1" si="1302"/>
        <v>4686</v>
      </c>
      <c r="C7566" s="1">
        <f t="shared" ca="1" si="1303"/>
        <v>30749</v>
      </c>
      <c r="D7566" s="7">
        <f t="shared" ca="1" si="1304"/>
        <v>5</v>
      </c>
      <c r="E7566" s="3" t="str">
        <f ca="1">VLOOKUP(D7566,State!$A$1:$B$9,2,0)</f>
        <v>NT</v>
      </c>
      <c r="F7566" s="3">
        <f t="shared" ca="1" si="1305"/>
        <v>582</v>
      </c>
      <c r="G7566" s="3" t="str">
        <f ca="1">VLOOKUP(F7566,Occupation!$A$1:$B$915,2,0)</f>
        <v xml:space="preserve">Canvas Goods Fabricator </v>
      </c>
      <c r="H7566" s="3">
        <f t="shared" ca="1" si="1306"/>
        <v>9</v>
      </c>
      <c r="I7566" s="3">
        <f t="shared" ca="1" si="1307"/>
        <v>78654.080000000002</v>
      </c>
      <c r="J7566" s="3">
        <f t="shared" ca="1" si="1308"/>
        <v>0.10031537491016407</v>
      </c>
      <c r="K7566" s="3">
        <f t="shared" ca="1" si="1309"/>
        <v>6</v>
      </c>
      <c r="L7566" s="3" t="str">
        <f ca="1">VLOOKUP(K7566,Freq_Investment!$A$1:$B$8,2,0)</f>
        <v>Half-yearly</v>
      </c>
      <c r="M7566" s="3" t="str">
        <f t="shared" ca="1" si="1310"/>
        <v>Manual</v>
      </c>
      <c r="N7566" s="3">
        <f t="shared" ca="1" si="1300"/>
        <v>4</v>
      </c>
      <c r="O7566" s="3">
        <f t="shared" ca="1" si="1300"/>
        <v>2</v>
      </c>
      <c r="P7566" s="3">
        <f t="shared" ca="1" si="1300"/>
        <v>5</v>
      </c>
    </row>
    <row r="7567" spans="1:16" x14ac:dyDescent="0.25">
      <c r="A7567" s="3">
        <f t="shared" ca="1" si="1301"/>
        <v>987827843</v>
      </c>
      <c r="B7567" s="3">
        <f t="shared" ca="1" si="1302"/>
        <v>1354</v>
      </c>
      <c r="C7567" s="1">
        <f t="shared" ca="1" si="1303"/>
        <v>29886</v>
      </c>
      <c r="D7567" s="7">
        <f t="shared" ca="1" si="1304"/>
        <v>1</v>
      </c>
      <c r="E7567" s="3" t="str">
        <f ca="1">VLOOKUP(D7567,State!$A$1:$B$9,2,0)</f>
        <v>NSW</v>
      </c>
      <c r="F7567" s="3">
        <f t="shared" ca="1" si="1305"/>
        <v>312</v>
      </c>
      <c r="G7567" s="3" t="str">
        <f ca="1">VLOOKUP(F7567,Occupation!$A$1:$B$915,2,0)</f>
        <v>Speech Pathologist / Speech Language Therapist</v>
      </c>
      <c r="H7567" s="3">
        <f t="shared" ca="1" si="1306"/>
        <v>9</v>
      </c>
      <c r="I7567" s="3">
        <f t="shared" ca="1" si="1307"/>
        <v>26287.759999999998</v>
      </c>
      <c r="J7567" s="3">
        <f t="shared" ca="1" si="1308"/>
        <v>0.23680759290438708</v>
      </c>
      <c r="K7567" s="3">
        <f t="shared" ca="1" si="1309"/>
        <v>4</v>
      </c>
      <c r="L7567" s="3" t="str">
        <f ca="1">VLOOKUP(K7567,Freq_Investment!$A$1:$B$8,2,0)</f>
        <v>Monthly</v>
      </c>
      <c r="M7567" s="3" t="str">
        <f t="shared" ca="1" si="1310"/>
        <v>Auto</v>
      </c>
      <c r="N7567" s="3">
        <f t="shared" ca="1" si="1300"/>
        <v>5</v>
      </c>
      <c r="O7567" s="3">
        <f t="shared" ca="1" si="1300"/>
        <v>5</v>
      </c>
      <c r="P7567" s="3">
        <f t="shared" ca="1" si="1300"/>
        <v>3</v>
      </c>
    </row>
    <row r="7568" spans="1:16" x14ac:dyDescent="0.25">
      <c r="A7568" s="3">
        <f t="shared" ca="1" si="1301"/>
        <v>894662805</v>
      </c>
      <c r="B7568" s="3">
        <f t="shared" ca="1" si="1302"/>
        <v>3880</v>
      </c>
      <c r="C7568" s="1">
        <f t="shared" ca="1" si="1303"/>
        <v>39825</v>
      </c>
      <c r="D7568" s="7">
        <f t="shared" ca="1" si="1304"/>
        <v>6</v>
      </c>
      <c r="E7568" s="3" t="str">
        <f ca="1">VLOOKUP(D7568,State!$A$1:$B$9,2,0)</f>
        <v>TAS</v>
      </c>
      <c r="F7568" s="3">
        <f t="shared" ca="1" si="1305"/>
        <v>46</v>
      </c>
      <c r="G7568" s="3" t="str">
        <f ca="1">VLOOKUP(F7568,Occupation!$A$1:$B$915,2,0)</f>
        <v>Supply and Distribution Manager</v>
      </c>
      <c r="H7568" s="3">
        <f t="shared" ca="1" si="1306"/>
        <v>5</v>
      </c>
      <c r="I7568" s="3">
        <f t="shared" ca="1" si="1307"/>
        <v>77841.36</v>
      </c>
      <c r="J7568" s="3">
        <f t="shared" ca="1" si="1308"/>
        <v>4.5274254816653758E-2</v>
      </c>
      <c r="K7568" s="3">
        <f t="shared" ca="1" si="1309"/>
        <v>1</v>
      </c>
      <c r="L7568" s="3" t="str">
        <f ca="1">VLOOKUP(K7568,Freq_Investment!$A$1:$B$8,2,0)</f>
        <v>Daily</v>
      </c>
      <c r="M7568" s="3" t="str">
        <f t="shared" ca="1" si="1310"/>
        <v>Auto</v>
      </c>
      <c r="N7568" s="3">
        <f t="shared" ca="1" si="1300"/>
        <v>1</v>
      </c>
      <c r="O7568" s="3">
        <f t="shared" ca="1" si="1300"/>
        <v>4</v>
      </c>
      <c r="P7568" s="3">
        <f t="shared" ca="1" si="1300"/>
        <v>3</v>
      </c>
    </row>
    <row r="7569" spans="1:16" x14ac:dyDescent="0.25">
      <c r="A7569" s="3">
        <f t="shared" ca="1" si="1301"/>
        <v>891824820</v>
      </c>
      <c r="B7569" s="3">
        <f t="shared" ca="1" si="1302"/>
        <v>3851</v>
      </c>
      <c r="C7569" s="1">
        <f t="shared" ca="1" si="1303"/>
        <v>27224</v>
      </c>
      <c r="D7569" s="7">
        <f t="shared" ca="1" si="1304"/>
        <v>4</v>
      </c>
      <c r="E7569" s="3" t="str">
        <f ca="1">VLOOKUP(D7569,State!$A$1:$B$9,2,0)</f>
        <v>WA</v>
      </c>
      <c r="F7569" s="3">
        <f t="shared" ca="1" si="1305"/>
        <v>369</v>
      </c>
      <c r="G7569" s="3" t="str">
        <f ca="1">VLOOKUP(F7569,Occupation!$A$1:$B$915,2,0)</f>
        <v>Web Developer</v>
      </c>
      <c r="H7569" s="3">
        <f t="shared" ca="1" si="1306"/>
        <v>7</v>
      </c>
      <c r="I7569" s="3">
        <f t="shared" ca="1" si="1307"/>
        <v>20598.099999999999</v>
      </c>
      <c r="J7569" s="3">
        <f t="shared" ca="1" si="1308"/>
        <v>0.23473054789761422</v>
      </c>
      <c r="K7569" s="3">
        <f t="shared" ca="1" si="1309"/>
        <v>1</v>
      </c>
      <c r="L7569" s="3" t="str">
        <f ca="1">VLOOKUP(K7569,Freq_Investment!$A$1:$B$8,2,0)</f>
        <v>Daily</v>
      </c>
      <c r="M7569" s="3" t="str">
        <f t="shared" ca="1" si="1310"/>
        <v>Auto</v>
      </c>
      <c r="N7569" s="3">
        <f t="shared" ca="1" si="1300"/>
        <v>2</v>
      </c>
      <c r="O7569" s="3">
        <f t="shared" ca="1" si="1300"/>
        <v>1</v>
      </c>
      <c r="P7569" s="3">
        <f t="shared" ca="1" si="1300"/>
        <v>3</v>
      </c>
    </row>
    <row r="7570" spans="1:16" x14ac:dyDescent="0.25">
      <c r="A7570" s="3">
        <f t="shared" ca="1" si="1301"/>
        <v>319469416</v>
      </c>
      <c r="B7570" s="3">
        <f t="shared" ca="1" si="1302"/>
        <v>7625</v>
      </c>
      <c r="C7570" s="1">
        <f t="shared" ca="1" si="1303"/>
        <v>35223</v>
      </c>
      <c r="D7570" s="7">
        <f t="shared" ca="1" si="1304"/>
        <v>4</v>
      </c>
      <c r="E7570" s="3" t="str">
        <f ca="1">VLOOKUP(D7570,State!$A$1:$B$9,2,0)</f>
        <v>WA</v>
      </c>
      <c r="F7570" s="3">
        <f t="shared" ca="1" si="1305"/>
        <v>257</v>
      </c>
      <c r="G7570" s="3" t="str">
        <f ca="1">VLOOKUP(F7570,Occupation!$A$1:$B$915,2,0)</f>
        <v>Veterinarian</v>
      </c>
      <c r="H7570" s="3">
        <f t="shared" ca="1" si="1306"/>
        <v>3</v>
      </c>
      <c r="I7570" s="3">
        <f t="shared" ca="1" si="1307"/>
        <v>15640.6</v>
      </c>
      <c r="J7570" s="3">
        <f t="shared" ca="1" si="1308"/>
        <v>8.8550725812283237E-2</v>
      </c>
      <c r="K7570" s="3">
        <f t="shared" ca="1" si="1309"/>
        <v>4</v>
      </c>
      <c r="L7570" s="3" t="str">
        <f ca="1">VLOOKUP(K7570,Freq_Investment!$A$1:$B$8,2,0)</f>
        <v>Monthly</v>
      </c>
      <c r="M7570" s="3" t="str">
        <f t="shared" ca="1" si="1310"/>
        <v>Manual</v>
      </c>
      <c r="N7570" s="3">
        <f t="shared" ca="1" si="1300"/>
        <v>2</v>
      </c>
      <c r="O7570" s="3">
        <f t="shared" ca="1" si="1300"/>
        <v>3</v>
      </c>
      <c r="P7570" s="3">
        <f t="shared" ca="1" si="1300"/>
        <v>5</v>
      </c>
    </row>
    <row r="7571" spans="1:16" x14ac:dyDescent="0.25">
      <c r="A7571" s="3">
        <f t="shared" ca="1" si="1301"/>
        <v>642591588</v>
      </c>
      <c r="B7571" s="3">
        <f t="shared" ca="1" si="1302"/>
        <v>5566</v>
      </c>
      <c r="C7571" s="1">
        <f t="shared" ca="1" si="1303"/>
        <v>29133</v>
      </c>
      <c r="D7571" s="7">
        <f t="shared" ca="1" si="1304"/>
        <v>3</v>
      </c>
      <c r="E7571" s="3" t="str">
        <f ca="1">VLOOKUP(D7571,State!$A$1:$B$9,2,0)</f>
        <v>SA</v>
      </c>
      <c r="F7571" s="3">
        <f t="shared" ca="1" si="1305"/>
        <v>902</v>
      </c>
      <c r="G7571" s="3" t="str">
        <f ca="1">VLOOKUP(F7571,Occupation!$A$1:$B$915,2,0)</f>
        <v>Forestry Worker</v>
      </c>
      <c r="H7571" s="3">
        <f t="shared" ca="1" si="1306"/>
        <v>3</v>
      </c>
      <c r="I7571" s="3">
        <f t="shared" ca="1" si="1307"/>
        <v>70385.3</v>
      </c>
      <c r="J7571" s="3">
        <f t="shared" ca="1" si="1308"/>
        <v>0.30164748374260264</v>
      </c>
      <c r="K7571" s="3">
        <f t="shared" ca="1" si="1309"/>
        <v>5</v>
      </c>
      <c r="L7571" s="3" t="str">
        <f ca="1">VLOOKUP(K7571,Freq_Investment!$A$1:$B$8,2,0)</f>
        <v>Quarterly</v>
      </c>
      <c r="M7571" s="3" t="str">
        <f t="shared" ca="1" si="1310"/>
        <v>Auto</v>
      </c>
      <c r="N7571" s="3">
        <f t="shared" ca="1" si="1300"/>
        <v>5</v>
      </c>
      <c r="O7571" s="3">
        <f t="shared" ca="1" si="1300"/>
        <v>4</v>
      </c>
      <c r="P7571" s="3">
        <f t="shared" ca="1" si="1300"/>
        <v>2</v>
      </c>
    </row>
    <row r="7572" spans="1:16" x14ac:dyDescent="0.25">
      <c r="A7572" s="3">
        <f t="shared" ca="1" si="1301"/>
        <v>41676607</v>
      </c>
      <c r="B7572" s="3">
        <f t="shared" ca="1" si="1302"/>
        <v>7796</v>
      </c>
      <c r="C7572" s="1">
        <f t="shared" ca="1" si="1303"/>
        <v>44033</v>
      </c>
      <c r="D7572" s="7">
        <f t="shared" ca="1" si="1304"/>
        <v>4</v>
      </c>
      <c r="E7572" s="3" t="str">
        <f ca="1">VLOOKUP(D7572,State!$A$1:$B$9,2,0)</f>
        <v>WA</v>
      </c>
      <c r="F7572" s="3">
        <f t="shared" ca="1" si="1305"/>
        <v>86</v>
      </c>
      <c r="G7572" s="3" t="str">
        <f ca="1">VLOOKUP(F7572,Occupation!$A$1:$B$915,2,0)</f>
        <v>Fleet Manager</v>
      </c>
      <c r="H7572" s="3">
        <f t="shared" ca="1" si="1306"/>
        <v>1</v>
      </c>
      <c r="I7572" s="3">
        <f t="shared" ca="1" si="1307"/>
        <v>6405</v>
      </c>
      <c r="J7572" s="3">
        <f t="shared" ca="1" si="1308"/>
        <v>0.12388207976214793</v>
      </c>
      <c r="K7572" s="3">
        <f t="shared" ca="1" si="1309"/>
        <v>1</v>
      </c>
      <c r="L7572" s="3" t="str">
        <f ca="1">VLOOKUP(K7572,Freq_Investment!$A$1:$B$8,2,0)</f>
        <v>Daily</v>
      </c>
      <c r="M7572" s="3" t="str">
        <f t="shared" ca="1" si="1310"/>
        <v>Manual</v>
      </c>
      <c r="N7572" s="3">
        <f t="shared" ca="1" si="1300"/>
        <v>5</v>
      </c>
      <c r="O7572" s="3">
        <f t="shared" ca="1" si="1300"/>
        <v>4</v>
      </c>
      <c r="P7572" s="3">
        <f t="shared" ca="1" si="1300"/>
        <v>3</v>
      </c>
    </row>
    <row r="7573" spans="1:16" x14ac:dyDescent="0.25">
      <c r="A7573" s="3">
        <f t="shared" ca="1" si="1301"/>
        <v>25087743</v>
      </c>
      <c r="B7573" s="3">
        <f t="shared" ca="1" si="1302"/>
        <v>8373</v>
      </c>
      <c r="C7573" s="1">
        <f t="shared" ca="1" si="1303"/>
        <v>29747</v>
      </c>
      <c r="D7573" s="7">
        <f t="shared" ca="1" si="1304"/>
        <v>7</v>
      </c>
      <c r="E7573" s="3" t="str">
        <f ca="1">VLOOKUP(D7573,State!$A$1:$B$9,2,0)</f>
        <v>VIC</v>
      </c>
      <c r="F7573" s="3">
        <f t="shared" ca="1" si="1305"/>
        <v>236</v>
      </c>
      <c r="G7573" s="3" t="str">
        <f ca="1">VLOOKUP(F7573,Occupation!$A$1:$B$915,2,0)</f>
        <v>Food Technologist</v>
      </c>
      <c r="H7573" s="3">
        <f t="shared" ca="1" si="1306"/>
        <v>9</v>
      </c>
      <c r="I7573" s="3">
        <f t="shared" ca="1" si="1307"/>
        <v>906.87</v>
      </c>
      <c r="J7573" s="3">
        <f t="shared" ca="1" si="1308"/>
        <v>0.27671980765605642</v>
      </c>
      <c r="K7573" s="3">
        <f t="shared" ca="1" si="1309"/>
        <v>5</v>
      </c>
      <c r="L7573" s="3" t="str">
        <f ca="1">VLOOKUP(K7573,Freq_Investment!$A$1:$B$8,2,0)</f>
        <v>Quarterly</v>
      </c>
      <c r="M7573" s="3" t="str">
        <f t="shared" ca="1" si="1310"/>
        <v>Manual</v>
      </c>
      <c r="N7573" s="3">
        <f t="shared" ca="1" si="1300"/>
        <v>3</v>
      </c>
      <c r="O7573" s="3">
        <f t="shared" ca="1" si="1300"/>
        <v>5</v>
      </c>
      <c r="P7573" s="3">
        <f t="shared" ca="1" si="1300"/>
        <v>4</v>
      </c>
    </row>
    <row r="7574" spans="1:16" x14ac:dyDescent="0.25">
      <c r="A7574" s="3">
        <f t="shared" ca="1" si="1301"/>
        <v>637699208</v>
      </c>
      <c r="B7574" s="3">
        <f t="shared" ca="1" si="1302"/>
        <v>7329</v>
      </c>
      <c r="C7574" s="1">
        <f t="shared" ca="1" si="1303"/>
        <v>31028</v>
      </c>
      <c r="D7574" s="7">
        <f t="shared" ca="1" si="1304"/>
        <v>6</v>
      </c>
      <c r="E7574" s="3" t="str">
        <f ca="1">VLOOKUP(D7574,State!$A$1:$B$9,2,0)</f>
        <v>TAS</v>
      </c>
      <c r="F7574" s="3">
        <f t="shared" ca="1" si="1305"/>
        <v>657</v>
      </c>
      <c r="G7574" s="3" t="str">
        <f ca="1">VLOOKUP(F7574,Occupation!$A$1:$B$915,2,0)</f>
        <v>Barista</v>
      </c>
      <c r="H7574" s="3">
        <f t="shared" ca="1" si="1306"/>
        <v>9</v>
      </c>
      <c r="I7574" s="3">
        <f t="shared" ca="1" si="1307"/>
        <v>84416.11</v>
      </c>
      <c r="J7574" s="3">
        <f t="shared" ca="1" si="1308"/>
        <v>0.48658423947755181</v>
      </c>
      <c r="K7574" s="3">
        <f t="shared" ca="1" si="1309"/>
        <v>7</v>
      </c>
      <c r="L7574" s="3" t="str">
        <f ca="1">VLOOKUP(K7574,Freq_Investment!$A$1:$B$8,2,0)</f>
        <v>Yearly</v>
      </c>
      <c r="M7574" s="3" t="str">
        <f t="shared" ca="1" si="1310"/>
        <v>Auto</v>
      </c>
      <c r="N7574" s="3">
        <f t="shared" ca="1" si="1300"/>
        <v>1</v>
      </c>
      <c r="O7574" s="3">
        <f t="shared" ca="1" si="1300"/>
        <v>3</v>
      </c>
      <c r="P7574" s="3">
        <f t="shared" ca="1" si="1300"/>
        <v>1</v>
      </c>
    </row>
    <row r="7575" spans="1:16" x14ac:dyDescent="0.25">
      <c r="A7575" s="3">
        <f t="shared" ca="1" si="1301"/>
        <v>178249409</v>
      </c>
      <c r="B7575" s="3">
        <f t="shared" ca="1" si="1302"/>
        <v>7524</v>
      </c>
      <c r="C7575" s="1">
        <f t="shared" ca="1" si="1303"/>
        <v>42838</v>
      </c>
      <c r="D7575" s="7">
        <f t="shared" ca="1" si="1304"/>
        <v>4</v>
      </c>
      <c r="E7575" s="3" t="str">
        <f ca="1">VLOOKUP(D7575,State!$A$1:$B$9,2,0)</f>
        <v>WA</v>
      </c>
      <c r="F7575" s="3">
        <f t="shared" ca="1" si="1305"/>
        <v>44</v>
      </c>
      <c r="G7575" s="3" t="str">
        <f ca="1">VLOOKUP(F7575,Occupation!$A$1:$B$915,2,0)</f>
        <v>Production Manager (Manufacturing)</v>
      </c>
      <c r="H7575" s="3">
        <f t="shared" ca="1" si="1306"/>
        <v>8</v>
      </c>
      <c r="I7575" s="3">
        <f t="shared" ca="1" si="1307"/>
        <v>92559.22</v>
      </c>
      <c r="J7575" s="3">
        <f t="shared" ca="1" si="1308"/>
        <v>0.42649281862513233</v>
      </c>
      <c r="K7575" s="3">
        <f t="shared" ca="1" si="1309"/>
        <v>5</v>
      </c>
      <c r="L7575" s="3" t="str">
        <f ca="1">VLOOKUP(K7575,Freq_Investment!$A$1:$B$8,2,0)</f>
        <v>Quarterly</v>
      </c>
      <c r="M7575" s="3" t="str">
        <f t="shared" ca="1" si="1310"/>
        <v>Manual</v>
      </c>
      <c r="N7575" s="3">
        <f t="shared" ca="1" si="1300"/>
        <v>2</v>
      </c>
      <c r="O7575" s="3">
        <f t="shared" ca="1" si="1300"/>
        <v>2</v>
      </c>
      <c r="P7575" s="3">
        <f t="shared" ca="1" si="1300"/>
        <v>5</v>
      </c>
    </row>
    <row r="7576" spans="1:16" x14ac:dyDescent="0.25">
      <c r="A7576" s="3">
        <f t="shared" ca="1" si="1301"/>
        <v>499856944</v>
      </c>
      <c r="B7576" s="3">
        <f t="shared" ca="1" si="1302"/>
        <v>2377</v>
      </c>
      <c r="C7576" s="1">
        <f t="shared" ca="1" si="1303"/>
        <v>36052</v>
      </c>
      <c r="D7576" s="7">
        <f t="shared" ca="1" si="1304"/>
        <v>8</v>
      </c>
      <c r="E7576" s="3" t="str">
        <f ca="1">VLOOKUP(D7576,State!$A$1:$B$9,2,0)</f>
        <v>ACT</v>
      </c>
      <c r="F7576" s="3">
        <f t="shared" ca="1" si="1305"/>
        <v>342</v>
      </c>
      <c r="G7576" s="3" t="str">
        <f ca="1">VLOOKUP(F7576,Occupation!$A$1:$B$915,2,0)</f>
        <v>Ophthalmologist</v>
      </c>
      <c r="H7576" s="3">
        <f t="shared" ca="1" si="1306"/>
        <v>1</v>
      </c>
      <c r="I7576" s="3">
        <f t="shared" ca="1" si="1307"/>
        <v>26732.13</v>
      </c>
      <c r="J7576" s="3">
        <f t="shared" ca="1" si="1308"/>
        <v>0.29818945980303957</v>
      </c>
      <c r="K7576" s="3">
        <f t="shared" ca="1" si="1309"/>
        <v>6</v>
      </c>
      <c r="L7576" s="3" t="str">
        <f ca="1">VLOOKUP(K7576,Freq_Investment!$A$1:$B$8,2,0)</f>
        <v>Half-yearly</v>
      </c>
      <c r="M7576" s="3" t="str">
        <f t="shared" ca="1" si="1310"/>
        <v>Auto</v>
      </c>
      <c r="N7576" s="3">
        <f t="shared" ca="1" si="1300"/>
        <v>5</v>
      </c>
      <c r="O7576" s="3">
        <f t="shared" ca="1" si="1300"/>
        <v>1</v>
      </c>
      <c r="P7576" s="3">
        <f t="shared" ca="1" si="1300"/>
        <v>3</v>
      </c>
    </row>
    <row r="7577" spans="1:16" x14ac:dyDescent="0.25">
      <c r="A7577" s="3">
        <f t="shared" ca="1" si="1301"/>
        <v>831818032</v>
      </c>
      <c r="B7577" s="3">
        <f t="shared" ca="1" si="1302"/>
        <v>323</v>
      </c>
      <c r="C7577" s="1">
        <f t="shared" ca="1" si="1303"/>
        <v>26608</v>
      </c>
      <c r="D7577" s="7">
        <f t="shared" ca="1" si="1304"/>
        <v>2</v>
      </c>
      <c r="E7577" s="3" t="str">
        <f ca="1">VLOOKUP(D7577,State!$A$1:$B$9,2,0)</f>
        <v>QLD</v>
      </c>
      <c r="F7577" s="3">
        <f t="shared" ca="1" si="1305"/>
        <v>466</v>
      </c>
      <c r="G7577" s="3" t="str">
        <f ca="1">VLOOKUP(F7577,Occupation!$A$1:$B$915,2,0)</f>
        <v>ICT Support Technicians nec</v>
      </c>
      <c r="H7577" s="3">
        <f t="shared" ca="1" si="1306"/>
        <v>10</v>
      </c>
      <c r="I7577" s="3">
        <f t="shared" ca="1" si="1307"/>
        <v>45547.94</v>
      </c>
      <c r="J7577" s="3">
        <f t="shared" ca="1" si="1308"/>
        <v>0.18437159706631367</v>
      </c>
      <c r="K7577" s="3">
        <f t="shared" ca="1" si="1309"/>
        <v>7</v>
      </c>
      <c r="L7577" s="3" t="str">
        <f ca="1">VLOOKUP(K7577,Freq_Investment!$A$1:$B$8,2,0)</f>
        <v>Yearly</v>
      </c>
      <c r="M7577" s="3" t="str">
        <f t="shared" ca="1" si="1310"/>
        <v>Manual</v>
      </c>
      <c r="N7577" s="3">
        <f t="shared" ca="1" si="1300"/>
        <v>5</v>
      </c>
      <c r="O7577" s="3">
        <f t="shared" ca="1" si="1300"/>
        <v>4</v>
      </c>
      <c r="P7577" s="3">
        <f t="shared" ca="1" si="1300"/>
        <v>5</v>
      </c>
    </row>
    <row r="7578" spans="1:16" x14ac:dyDescent="0.25">
      <c r="A7578" s="3">
        <f t="shared" ca="1" si="1301"/>
        <v>785369623</v>
      </c>
      <c r="B7578" s="3">
        <f t="shared" ca="1" si="1302"/>
        <v>5646</v>
      </c>
      <c r="C7578" s="1">
        <f t="shared" ca="1" si="1303"/>
        <v>42504</v>
      </c>
      <c r="D7578" s="7">
        <f t="shared" ca="1" si="1304"/>
        <v>6</v>
      </c>
      <c r="E7578" s="3" t="str">
        <f ca="1">VLOOKUP(D7578,State!$A$1:$B$9,2,0)</f>
        <v>TAS</v>
      </c>
      <c r="F7578" s="3">
        <f t="shared" ca="1" si="1305"/>
        <v>99</v>
      </c>
      <c r="G7578" s="3" t="str">
        <f ca="1">VLOOKUP(F7578,Occupation!$A$1:$B$915,2,0)</f>
        <v>Composer</v>
      </c>
      <c r="H7578" s="3">
        <f t="shared" ca="1" si="1306"/>
        <v>7</v>
      </c>
      <c r="I7578" s="3">
        <f t="shared" ca="1" si="1307"/>
        <v>62338.27</v>
      </c>
      <c r="J7578" s="3">
        <f t="shared" ca="1" si="1308"/>
        <v>0.22280237732589714</v>
      </c>
      <c r="K7578" s="3">
        <f t="shared" ca="1" si="1309"/>
        <v>6</v>
      </c>
      <c r="L7578" s="3" t="str">
        <f ca="1">VLOOKUP(K7578,Freq_Investment!$A$1:$B$8,2,0)</f>
        <v>Half-yearly</v>
      </c>
      <c r="M7578" s="3" t="str">
        <f t="shared" ca="1" si="1310"/>
        <v>Auto</v>
      </c>
      <c r="N7578" s="3">
        <f t="shared" ca="1" si="1300"/>
        <v>3</v>
      </c>
      <c r="O7578" s="3">
        <f t="shared" ca="1" si="1300"/>
        <v>3</v>
      </c>
      <c r="P7578" s="3">
        <f t="shared" ca="1" si="1300"/>
        <v>2</v>
      </c>
    </row>
    <row r="7579" spans="1:16" x14ac:dyDescent="0.25">
      <c r="A7579" s="3">
        <f t="shared" ca="1" si="1301"/>
        <v>392266873</v>
      </c>
      <c r="B7579" s="3">
        <f t="shared" ca="1" si="1302"/>
        <v>1950</v>
      </c>
      <c r="C7579" s="1">
        <f t="shared" ca="1" si="1303"/>
        <v>33575</v>
      </c>
      <c r="D7579" s="7">
        <f t="shared" ca="1" si="1304"/>
        <v>6</v>
      </c>
      <c r="E7579" s="3" t="str">
        <f ca="1">VLOOKUP(D7579,State!$A$1:$B$9,2,0)</f>
        <v>TAS</v>
      </c>
      <c r="F7579" s="3">
        <f t="shared" ca="1" si="1305"/>
        <v>911</v>
      </c>
      <c r="G7579" s="3" t="str">
        <f ca="1">VLOOKUP(F7579,Occupation!$A$1:$B$915,2,0)</f>
        <v>Radiator Repairer</v>
      </c>
      <c r="H7579" s="3">
        <f t="shared" ca="1" si="1306"/>
        <v>1</v>
      </c>
      <c r="I7579" s="3">
        <f t="shared" ca="1" si="1307"/>
        <v>37108.97</v>
      </c>
      <c r="J7579" s="3">
        <f t="shared" ca="1" si="1308"/>
        <v>0.26137955461352186</v>
      </c>
      <c r="K7579" s="3">
        <f t="shared" ca="1" si="1309"/>
        <v>1</v>
      </c>
      <c r="L7579" s="3" t="str">
        <f ca="1">VLOOKUP(K7579,Freq_Investment!$A$1:$B$8,2,0)</f>
        <v>Daily</v>
      </c>
      <c r="M7579" s="3" t="str">
        <f t="shared" ca="1" si="1310"/>
        <v>Manual</v>
      </c>
      <c r="N7579" s="3">
        <f t="shared" ca="1" si="1300"/>
        <v>4</v>
      </c>
      <c r="O7579" s="3">
        <f t="shared" ca="1" si="1300"/>
        <v>5</v>
      </c>
      <c r="P7579" s="3">
        <f t="shared" ca="1" si="1300"/>
        <v>2</v>
      </c>
    </row>
    <row r="7580" spans="1:16" x14ac:dyDescent="0.25">
      <c r="A7580" s="3">
        <f t="shared" ca="1" si="1301"/>
        <v>90829815</v>
      </c>
      <c r="B7580" s="3">
        <f t="shared" ca="1" si="1302"/>
        <v>9120</v>
      </c>
      <c r="C7580" s="1">
        <f t="shared" ca="1" si="1303"/>
        <v>37487</v>
      </c>
      <c r="D7580" s="7">
        <f t="shared" ca="1" si="1304"/>
        <v>3</v>
      </c>
      <c r="E7580" s="3" t="str">
        <f ca="1">VLOOKUP(D7580,State!$A$1:$B$9,2,0)</f>
        <v>SA</v>
      </c>
      <c r="F7580" s="3">
        <f t="shared" ca="1" si="1305"/>
        <v>845</v>
      </c>
      <c r="G7580" s="3" t="str">
        <f ca="1">VLOOKUP(F7580,Occupation!$A$1:$B$915,2,0)</f>
        <v>Agricultural and Horticultural Mobile Plant Operator</v>
      </c>
      <c r="H7580" s="3">
        <f t="shared" ca="1" si="1306"/>
        <v>8</v>
      </c>
      <c r="I7580" s="3">
        <f t="shared" ca="1" si="1307"/>
        <v>90686.38</v>
      </c>
      <c r="J7580" s="3">
        <f t="shared" ca="1" si="1308"/>
        <v>0.4602502268326249</v>
      </c>
      <c r="K7580" s="3">
        <f t="shared" ca="1" si="1309"/>
        <v>5</v>
      </c>
      <c r="L7580" s="3" t="str">
        <f ca="1">VLOOKUP(K7580,Freq_Investment!$A$1:$B$8,2,0)</f>
        <v>Quarterly</v>
      </c>
      <c r="M7580" s="3" t="str">
        <f t="shared" ca="1" si="1310"/>
        <v>Manual</v>
      </c>
      <c r="N7580" s="3">
        <f t="shared" ca="1" si="1300"/>
        <v>1</v>
      </c>
      <c r="O7580" s="3">
        <f t="shared" ca="1" si="1300"/>
        <v>2</v>
      </c>
      <c r="P7580" s="3">
        <f t="shared" ca="1" si="1300"/>
        <v>3</v>
      </c>
    </row>
    <row r="7581" spans="1:16" x14ac:dyDescent="0.25">
      <c r="A7581" s="3">
        <f t="shared" ca="1" si="1301"/>
        <v>790544034</v>
      </c>
      <c r="B7581" s="3">
        <f t="shared" ca="1" si="1302"/>
        <v>8323</v>
      </c>
      <c r="C7581" s="1">
        <f t="shared" ca="1" si="1303"/>
        <v>33874</v>
      </c>
      <c r="D7581" s="7">
        <f t="shared" ca="1" si="1304"/>
        <v>4</v>
      </c>
      <c r="E7581" s="3" t="str">
        <f ca="1">VLOOKUP(D7581,State!$A$1:$B$9,2,0)</f>
        <v>WA</v>
      </c>
      <c r="F7581" s="3">
        <f t="shared" ca="1" si="1305"/>
        <v>825</v>
      </c>
      <c r="G7581" s="3" t="str">
        <f ca="1">VLOOKUP(F7581,Occupation!$A$1:$B$915,2,0)</f>
        <v>Motion Picture Projectionist</v>
      </c>
      <c r="H7581" s="3">
        <f t="shared" ca="1" si="1306"/>
        <v>7</v>
      </c>
      <c r="I7581" s="3">
        <f t="shared" ca="1" si="1307"/>
        <v>86407.51</v>
      </c>
      <c r="J7581" s="3">
        <f t="shared" ca="1" si="1308"/>
        <v>0.14849148286506797</v>
      </c>
      <c r="K7581" s="3">
        <f t="shared" ca="1" si="1309"/>
        <v>4</v>
      </c>
      <c r="L7581" s="3" t="str">
        <f ca="1">VLOOKUP(K7581,Freq_Investment!$A$1:$B$8,2,0)</f>
        <v>Monthly</v>
      </c>
      <c r="M7581" s="3" t="str">
        <f t="shared" ca="1" si="1310"/>
        <v>Auto</v>
      </c>
      <c r="N7581" s="3">
        <f t="shared" ca="1" si="1300"/>
        <v>2</v>
      </c>
      <c r="O7581" s="3">
        <f t="shared" ca="1" si="1300"/>
        <v>1</v>
      </c>
      <c r="P7581" s="3">
        <f t="shared" ca="1" si="1300"/>
        <v>4</v>
      </c>
    </row>
    <row r="7582" spans="1:16" x14ac:dyDescent="0.25">
      <c r="A7582" s="3">
        <f t="shared" ca="1" si="1301"/>
        <v>418174166</v>
      </c>
      <c r="B7582" s="3">
        <f t="shared" ca="1" si="1302"/>
        <v>9467</v>
      </c>
      <c r="C7582" s="1">
        <f t="shared" ca="1" si="1303"/>
        <v>34797</v>
      </c>
      <c r="D7582" s="7">
        <f t="shared" ca="1" si="1304"/>
        <v>2</v>
      </c>
      <c r="E7582" s="3" t="str">
        <f ca="1">VLOOKUP(D7582,State!$A$1:$B$9,2,0)</f>
        <v>QLD</v>
      </c>
      <c r="F7582" s="3">
        <f t="shared" ca="1" si="1305"/>
        <v>484</v>
      </c>
      <c r="G7582" s="3" t="str">
        <f ca="1">VLOOKUP(F7582,Occupation!$A$1:$B$915,2,0)</f>
        <v>Welder (First Class) (Aus) / Welder (NZ)</v>
      </c>
      <c r="H7582" s="3">
        <f t="shared" ca="1" si="1306"/>
        <v>4</v>
      </c>
      <c r="I7582" s="3">
        <f t="shared" ca="1" si="1307"/>
        <v>2962.7</v>
      </c>
      <c r="J7582" s="3">
        <f t="shared" ca="1" si="1308"/>
        <v>2.3843531727421097E-2</v>
      </c>
      <c r="K7582" s="3">
        <f t="shared" ca="1" si="1309"/>
        <v>2</v>
      </c>
      <c r="L7582" s="3" t="str">
        <f ca="1">VLOOKUP(K7582,Freq_Investment!$A$1:$B$8,2,0)</f>
        <v>Weekly</v>
      </c>
      <c r="M7582" s="3" t="str">
        <f t="shared" ca="1" si="1310"/>
        <v>Auto</v>
      </c>
      <c r="N7582" s="3">
        <f t="shared" ca="1" si="1300"/>
        <v>1</v>
      </c>
      <c r="O7582" s="3">
        <f t="shared" ca="1" si="1300"/>
        <v>1</v>
      </c>
      <c r="P7582" s="3">
        <f t="shared" ca="1" si="1300"/>
        <v>1</v>
      </c>
    </row>
    <row r="7583" spans="1:16" x14ac:dyDescent="0.25">
      <c r="A7583" s="3">
        <f t="shared" ca="1" si="1301"/>
        <v>426803477</v>
      </c>
      <c r="B7583" s="3">
        <f t="shared" ca="1" si="1302"/>
        <v>6851</v>
      </c>
      <c r="C7583" s="1">
        <f t="shared" ca="1" si="1303"/>
        <v>37481</v>
      </c>
      <c r="D7583" s="7">
        <f t="shared" ca="1" si="1304"/>
        <v>8</v>
      </c>
      <c r="E7583" s="3" t="str">
        <f ca="1">VLOOKUP(D7583,State!$A$1:$B$9,2,0)</f>
        <v>ACT</v>
      </c>
      <c r="F7583" s="3">
        <f t="shared" ca="1" si="1305"/>
        <v>281</v>
      </c>
      <c r="G7583" s="3" t="str">
        <f ca="1">VLOOKUP(F7583,Occupation!$A$1:$B$915,2,0)</f>
        <v>Private Tutors and Teachers nec</v>
      </c>
      <c r="H7583" s="3">
        <f t="shared" ca="1" si="1306"/>
        <v>9</v>
      </c>
      <c r="I7583" s="3">
        <f t="shared" ca="1" si="1307"/>
        <v>50743.78</v>
      </c>
      <c r="J7583" s="3">
        <f t="shared" ca="1" si="1308"/>
        <v>0.48233004980028515</v>
      </c>
      <c r="K7583" s="3">
        <f t="shared" ca="1" si="1309"/>
        <v>2</v>
      </c>
      <c r="L7583" s="3" t="str">
        <f ca="1">VLOOKUP(K7583,Freq_Investment!$A$1:$B$8,2,0)</f>
        <v>Weekly</v>
      </c>
      <c r="M7583" s="3" t="str">
        <f t="shared" ca="1" si="1310"/>
        <v>Auto</v>
      </c>
      <c r="N7583" s="3">
        <f t="shared" ca="1" si="1300"/>
        <v>1</v>
      </c>
      <c r="O7583" s="3">
        <f t="shared" ca="1" si="1300"/>
        <v>5</v>
      </c>
      <c r="P7583" s="3">
        <f t="shared" ca="1" si="1300"/>
        <v>2</v>
      </c>
    </row>
    <row r="7584" spans="1:16" x14ac:dyDescent="0.25">
      <c r="A7584" s="3">
        <f t="shared" ca="1" si="1301"/>
        <v>513976148</v>
      </c>
      <c r="B7584" s="3">
        <f t="shared" ca="1" si="1302"/>
        <v>2342</v>
      </c>
      <c r="C7584" s="1">
        <f t="shared" ca="1" si="1303"/>
        <v>39990</v>
      </c>
      <c r="D7584" s="7">
        <f t="shared" ca="1" si="1304"/>
        <v>5</v>
      </c>
      <c r="E7584" s="3" t="str">
        <f ca="1">VLOOKUP(D7584,State!$A$1:$B$9,2,0)</f>
        <v>NT</v>
      </c>
      <c r="F7584" s="3">
        <f t="shared" ca="1" si="1305"/>
        <v>315</v>
      </c>
      <c r="G7584" s="3" t="str">
        <f ca="1">VLOOKUP(F7584,Occupation!$A$1:$B$915,2,0)</f>
        <v>Anaesthetist</v>
      </c>
      <c r="H7584" s="3">
        <f t="shared" ca="1" si="1306"/>
        <v>6</v>
      </c>
      <c r="I7584" s="3">
        <f t="shared" ca="1" si="1307"/>
        <v>82911.16</v>
      </c>
      <c r="J7584" s="3">
        <f t="shared" ca="1" si="1308"/>
        <v>0.33484578272537335</v>
      </c>
      <c r="K7584" s="3">
        <f t="shared" ca="1" si="1309"/>
        <v>3</v>
      </c>
      <c r="L7584" s="3" t="str">
        <f ca="1">VLOOKUP(K7584,Freq_Investment!$A$1:$B$8,2,0)</f>
        <v>Fortnightly</v>
      </c>
      <c r="M7584" s="3" t="str">
        <f t="shared" ca="1" si="1310"/>
        <v>Manual</v>
      </c>
      <c r="N7584" s="3">
        <f t="shared" ca="1" si="1300"/>
        <v>1</v>
      </c>
      <c r="O7584" s="3">
        <f t="shared" ca="1" si="1300"/>
        <v>5</v>
      </c>
      <c r="P7584" s="3">
        <f t="shared" ca="1" si="1300"/>
        <v>3</v>
      </c>
    </row>
    <row r="7585" spans="1:16" x14ac:dyDescent="0.25">
      <c r="A7585" s="3">
        <f t="shared" ca="1" si="1301"/>
        <v>623371496</v>
      </c>
      <c r="B7585" s="3">
        <f t="shared" ca="1" si="1302"/>
        <v>7849</v>
      </c>
      <c r="C7585" s="1">
        <f t="shared" ca="1" si="1303"/>
        <v>29364</v>
      </c>
      <c r="D7585" s="7">
        <f t="shared" ca="1" si="1304"/>
        <v>7</v>
      </c>
      <c r="E7585" s="3" t="str">
        <f ca="1">VLOOKUP(D7585,State!$A$1:$B$9,2,0)</f>
        <v>VIC</v>
      </c>
      <c r="F7585" s="3">
        <f t="shared" ca="1" si="1305"/>
        <v>678</v>
      </c>
      <c r="G7585" s="3" t="str">
        <f ca="1">VLOOKUP(F7585,Occupation!$A$1:$B$915,2,0)</f>
        <v>Herbalist (Western)</v>
      </c>
      <c r="H7585" s="3">
        <f t="shared" ca="1" si="1306"/>
        <v>10</v>
      </c>
      <c r="I7585" s="3">
        <f t="shared" ca="1" si="1307"/>
        <v>72608.460000000006</v>
      </c>
      <c r="J7585" s="3">
        <f t="shared" ca="1" si="1308"/>
        <v>1.8778533184996504E-2</v>
      </c>
      <c r="K7585" s="3">
        <f t="shared" ca="1" si="1309"/>
        <v>5</v>
      </c>
      <c r="L7585" s="3" t="str">
        <f ca="1">VLOOKUP(K7585,Freq_Investment!$A$1:$B$8,2,0)</f>
        <v>Quarterly</v>
      </c>
      <c r="M7585" s="3" t="str">
        <f t="shared" ca="1" si="1310"/>
        <v>Manual</v>
      </c>
      <c r="N7585" s="3">
        <f t="shared" ca="1" si="1300"/>
        <v>2</v>
      </c>
      <c r="O7585" s="3">
        <f t="shared" ca="1" si="1300"/>
        <v>4</v>
      </c>
      <c r="P7585" s="3">
        <f t="shared" ca="1" si="1300"/>
        <v>5</v>
      </c>
    </row>
    <row r="7586" spans="1:16" x14ac:dyDescent="0.25">
      <c r="A7586" s="3">
        <f t="shared" ca="1" si="1301"/>
        <v>673600041</v>
      </c>
      <c r="B7586" s="3">
        <f t="shared" ca="1" si="1302"/>
        <v>5264</v>
      </c>
      <c r="C7586" s="1">
        <f t="shared" ca="1" si="1303"/>
        <v>33070</v>
      </c>
      <c r="D7586" s="7">
        <f t="shared" ca="1" si="1304"/>
        <v>6</v>
      </c>
      <c r="E7586" s="3" t="str">
        <f ca="1">VLOOKUP(D7586,State!$A$1:$B$9,2,0)</f>
        <v>TAS</v>
      </c>
      <c r="F7586" s="3">
        <f t="shared" ca="1" si="1305"/>
        <v>335</v>
      </c>
      <c r="G7586" s="3" t="str">
        <f ca="1">VLOOKUP(F7586,Occupation!$A$1:$B$915,2,0)</f>
        <v>Paediatric Surgeon</v>
      </c>
      <c r="H7586" s="3">
        <f t="shared" ca="1" si="1306"/>
        <v>9</v>
      </c>
      <c r="I7586" s="3">
        <f t="shared" ca="1" si="1307"/>
        <v>1718.21</v>
      </c>
      <c r="J7586" s="3">
        <f t="shared" ca="1" si="1308"/>
        <v>0.39831229471348023</v>
      </c>
      <c r="K7586" s="3">
        <f t="shared" ca="1" si="1309"/>
        <v>6</v>
      </c>
      <c r="L7586" s="3" t="str">
        <f ca="1">VLOOKUP(K7586,Freq_Investment!$A$1:$B$8,2,0)</f>
        <v>Half-yearly</v>
      </c>
      <c r="M7586" s="3" t="str">
        <f t="shared" ca="1" si="1310"/>
        <v>Auto</v>
      </c>
      <c r="N7586" s="3">
        <f t="shared" ca="1" si="1300"/>
        <v>1</v>
      </c>
      <c r="O7586" s="3">
        <f t="shared" ca="1" si="1300"/>
        <v>1</v>
      </c>
      <c r="P7586" s="3">
        <f t="shared" ca="1" si="1300"/>
        <v>3</v>
      </c>
    </row>
    <row r="7587" spans="1:16" x14ac:dyDescent="0.25">
      <c r="A7587" s="3">
        <f t="shared" ca="1" si="1301"/>
        <v>703810088</v>
      </c>
      <c r="B7587" s="3">
        <f t="shared" ca="1" si="1302"/>
        <v>8773</v>
      </c>
      <c r="C7587" s="1">
        <f t="shared" ca="1" si="1303"/>
        <v>30700</v>
      </c>
      <c r="D7587" s="7">
        <f t="shared" ca="1" si="1304"/>
        <v>3</v>
      </c>
      <c r="E7587" s="3" t="str">
        <f ca="1">VLOOKUP(D7587,State!$A$1:$B$9,2,0)</f>
        <v>SA</v>
      </c>
      <c r="F7587" s="3">
        <f t="shared" ca="1" si="1305"/>
        <v>827</v>
      </c>
      <c r="G7587" s="3" t="str">
        <f ca="1">VLOOKUP(F7587,Occupation!$A$1:$B$915,2,0)</f>
        <v>Sterilisation Technician</v>
      </c>
      <c r="H7587" s="3">
        <f t="shared" ca="1" si="1306"/>
        <v>4</v>
      </c>
      <c r="I7587" s="3">
        <f t="shared" ca="1" si="1307"/>
        <v>34448.21</v>
      </c>
      <c r="J7587" s="3">
        <f t="shared" ca="1" si="1308"/>
        <v>0.2314539622961227</v>
      </c>
      <c r="K7587" s="3">
        <f t="shared" ca="1" si="1309"/>
        <v>4</v>
      </c>
      <c r="L7587" s="3" t="str">
        <f ca="1">VLOOKUP(K7587,Freq_Investment!$A$1:$B$8,2,0)</f>
        <v>Monthly</v>
      </c>
      <c r="M7587" s="3" t="str">
        <f t="shared" ca="1" si="1310"/>
        <v>Auto</v>
      </c>
      <c r="N7587" s="3">
        <f t="shared" ca="1" si="1300"/>
        <v>3</v>
      </c>
      <c r="O7587" s="3">
        <f t="shared" ca="1" si="1300"/>
        <v>3</v>
      </c>
      <c r="P7587" s="3">
        <f t="shared" ca="1" si="1300"/>
        <v>5</v>
      </c>
    </row>
    <row r="7588" spans="1:16" x14ac:dyDescent="0.25">
      <c r="A7588" s="3">
        <f t="shared" ca="1" si="1301"/>
        <v>451283183</v>
      </c>
      <c r="B7588" s="3">
        <f t="shared" ca="1" si="1302"/>
        <v>722</v>
      </c>
      <c r="C7588" s="1">
        <f t="shared" ca="1" si="1303"/>
        <v>40889</v>
      </c>
      <c r="D7588" s="7">
        <f t="shared" ca="1" si="1304"/>
        <v>6</v>
      </c>
      <c r="E7588" s="3" t="str">
        <f ca="1">VLOOKUP(D7588,State!$A$1:$B$9,2,0)</f>
        <v>TAS</v>
      </c>
      <c r="F7588" s="3">
        <f t="shared" ca="1" si="1305"/>
        <v>708</v>
      </c>
      <c r="G7588" s="3" t="str">
        <f ca="1">VLOOKUP(F7588,Occupation!$A$1:$B$915,2,0)</f>
        <v>Footballer</v>
      </c>
      <c r="H7588" s="3">
        <f t="shared" ca="1" si="1306"/>
        <v>5</v>
      </c>
      <c r="I7588" s="3">
        <f t="shared" ca="1" si="1307"/>
        <v>77948.850000000006</v>
      </c>
      <c r="J7588" s="3">
        <f t="shared" ca="1" si="1308"/>
        <v>5.2827741739713385E-2</v>
      </c>
      <c r="K7588" s="3">
        <f t="shared" ca="1" si="1309"/>
        <v>2</v>
      </c>
      <c r="L7588" s="3" t="str">
        <f ca="1">VLOOKUP(K7588,Freq_Investment!$A$1:$B$8,2,0)</f>
        <v>Weekly</v>
      </c>
      <c r="M7588" s="3" t="str">
        <f t="shared" ca="1" si="1310"/>
        <v>Manual</v>
      </c>
      <c r="N7588" s="3">
        <f t="shared" ca="1" si="1300"/>
        <v>3</v>
      </c>
      <c r="O7588" s="3">
        <f t="shared" ca="1" si="1300"/>
        <v>4</v>
      </c>
      <c r="P7588" s="3">
        <f t="shared" ca="1" si="1300"/>
        <v>1</v>
      </c>
    </row>
    <row r="7589" spans="1:16" x14ac:dyDescent="0.25">
      <c r="A7589" s="3">
        <f t="shared" ca="1" si="1301"/>
        <v>229960621</v>
      </c>
      <c r="B7589" s="3">
        <f t="shared" ca="1" si="1302"/>
        <v>7614</v>
      </c>
      <c r="C7589" s="1">
        <f t="shared" ca="1" si="1303"/>
        <v>26781</v>
      </c>
      <c r="D7589" s="7">
        <f t="shared" ca="1" si="1304"/>
        <v>3</v>
      </c>
      <c r="E7589" s="3" t="str">
        <f ca="1">VLOOKUP(D7589,State!$A$1:$B$9,2,0)</f>
        <v>SA</v>
      </c>
      <c r="F7589" s="3">
        <f t="shared" ca="1" si="1305"/>
        <v>871</v>
      </c>
      <c r="G7589" s="3" t="str">
        <f ca="1">VLOOKUP(F7589,Occupation!$A$1:$B$915,2,0)</f>
        <v>Aircraft Refueller</v>
      </c>
      <c r="H7589" s="3">
        <f t="shared" ca="1" si="1306"/>
        <v>2</v>
      </c>
      <c r="I7589" s="3">
        <f t="shared" ca="1" si="1307"/>
        <v>74412.92</v>
      </c>
      <c r="J7589" s="3">
        <f t="shared" ca="1" si="1308"/>
        <v>0.15533643013156323</v>
      </c>
      <c r="K7589" s="3">
        <f t="shared" ca="1" si="1309"/>
        <v>7</v>
      </c>
      <c r="L7589" s="3" t="str">
        <f ca="1">VLOOKUP(K7589,Freq_Investment!$A$1:$B$8,2,0)</f>
        <v>Yearly</v>
      </c>
      <c r="M7589" s="3" t="str">
        <f t="shared" ca="1" si="1310"/>
        <v>Auto</v>
      </c>
      <c r="N7589" s="3">
        <f t="shared" ca="1" si="1300"/>
        <v>3</v>
      </c>
      <c r="O7589" s="3">
        <f t="shared" ca="1" si="1300"/>
        <v>4</v>
      </c>
      <c r="P7589" s="3">
        <f t="shared" ca="1" si="1300"/>
        <v>1</v>
      </c>
    </row>
    <row r="7590" spans="1:16" x14ac:dyDescent="0.25">
      <c r="A7590" s="3">
        <f t="shared" ca="1" si="1301"/>
        <v>79408876</v>
      </c>
      <c r="B7590" s="3">
        <f t="shared" ca="1" si="1302"/>
        <v>858</v>
      </c>
      <c r="C7590" s="1">
        <f t="shared" ca="1" si="1303"/>
        <v>28711</v>
      </c>
      <c r="D7590" s="7">
        <f t="shared" ca="1" si="1304"/>
        <v>3</v>
      </c>
      <c r="E7590" s="3" t="str">
        <f ca="1">VLOOKUP(D7590,State!$A$1:$B$9,2,0)</f>
        <v>SA</v>
      </c>
      <c r="F7590" s="3">
        <f t="shared" ca="1" si="1305"/>
        <v>834</v>
      </c>
      <c r="G7590" s="3" t="str">
        <f ca="1">VLOOKUP(F7590,Occupation!$A$1:$B$915,2,0)</f>
        <v>Boiler or Engine Operator</v>
      </c>
      <c r="H7590" s="3">
        <f t="shared" ca="1" si="1306"/>
        <v>9</v>
      </c>
      <c r="I7590" s="3">
        <f t="shared" ca="1" si="1307"/>
        <v>40718.449999999997</v>
      </c>
      <c r="J7590" s="3">
        <f t="shared" ca="1" si="1308"/>
        <v>0.26309666010252453</v>
      </c>
      <c r="K7590" s="3">
        <f t="shared" ca="1" si="1309"/>
        <v>4</v>
      </c>
      <c r="L7590" s="3" t="str">
        <f ca="1">VLOOKUP(K7590,Freq_Investment!$A$1:$B$8,2,0)</f>
        <v>Monthly</v>
      </c>
      <c r="M7590" s="3" t="str">
        <f t="shared" ca="1" si="1310"/>
        <v>Manual</v>
      </c>
      <c r="N7590" s="3">
        <f t="shared" ca="1" si="1300"/>
        <v>5</v>
      </c>
      <c r="O7590" s="3">
        <f t="shared" ca="1" si="1300"/>
        <v>5</v>
      </c>
      <c r="P7590" s="3">
        <f t="shared" ca="1" si="1300"/>
        <v>4</v>
      </c>
    </row>
    <row r="7591" spans="1:16" x14ac:dyDescent="0.25">
      <c r="A7591" s="3">
        <f t="shared" ca="1" si="1301"/>
        <v>465624632</v>
      </c>
      <c r="B7591" s="3">
        <f t="shared" ca="1" si="1302"/>
        <v>3208</v>
      </c>
      <c r="C7591" s="1">
        <f t="shared" ca="1" si="1303"/>
        <v>41384</v>
      </c>
      <c r="D7591" s="7">
        <f t="shared" ca="1" si="1304"/>
        <v>3</v>
      </c>
      <c r="E7591" s="3" t="str">
        <f ca="1">VLOOKUP(D7591,State!$A$1:$B$9,2,0)</f>
        <v>SA</v>
      </c>
      <c r="F7591" s="3">
        <f t="shared" ca="1" si="1305"/>
        <v>642</v>
      </c>
      <c r="G7591" s="3" t="str">
        <f ca="1">VLOOKUP(F7591,Occupation!$A$1:$B$915,2,0)</f>
        <v>Out of School Hours Care Worker</v>
      </c>
      <c r="H7591" s="3">
        <f t="shared" ca="1" si="1306"/>
        <v>5</v>
      </c>
      <c r="I7591" s="3">
        <f t="shared" ca="1" si="1307"/>
        <v>9754.42</v>
      </c>
      <c r="J7591" s="3">
        <f t="shared" ca="1" si="1308"/>
        <v>0.45019823962128902</v>
      </c>
      <c r="K7591" s="3">
        <f t="shared" ca="1" si="1309"/>
        <v>2</v>
      </c>
      <c r="L7591" s="3" t="str">
        <f ca="1">VLOOKUP(K7591,Freq_Investment!$A$1:$B$8,2,0)</f>
        <v>Weekly</v>
      </c>
      <c r="M7591" s="3" t="str">
        <f t="shared" ca="1" si="1310"/>
        <v>Manual</v>
      </c>
      <c r="N7591" s="3">
        <f t="shared" ca="1" si="1300"/>
        <v>1</v>
      </c>
      <c r="O7591" s="3">
        <f t="shared" ca="1" si="1300"/>
        <v>2</v>
      </c>
      <c r="P7591" s="3">
        <f t="shared" ca="1" si="1300"/>
        <v>2</v>
      </c>
    </row>
    <row r="7592" spans="1:16" x14ac:dyDescent="0.25">
      <c r="A7592" s="3">
        <f t="shared" ca="1" si="1301"/>
        <v>521256852</v>
      </c>
      <c r="B7592" s="3">
        <f t="shared" ca="1" si="1302"/>
        <v>6971</v>
      </c>
      <c r="C7592" s="1">
        <f t="shared" ca="1" si="1303"/>
        <v>35259</v>
      </c>
      <c r="D7592" s="7">
        <f t="shared" ca="1" si="1304"/>
        <v>1</v>
      </c>
      <c r="E7592" s="3" t="str">
        <f ca="1">VLOOKUP(D7592,State!$A$1:$B$9,2,0)</f>
        <v>NSW</v>
      </c>
      <c r="F7592" s="3">
        <f t="shared" ca="1" si="1305"/>
        <v>727</v>
      </c>
      <c r="G7592" s="3" t="str">
        <f ca="1">VLOOKUP(F7592,Occupation!$A$1:$B$915,2,0)</f>
        <v>Information Officer</v>
      </c>
      <c r="H7592" s="3">
        <f t="shared" ca="1" si="1306"/>
        <v>1</v>
      </c>
      <c r="I7592" s="3">
        <f t="shared" ca="1" si="1307"/>
        <v>49771.9</v>
      </c>
      <c r="J7592" s="3">
        <f t="shared" ca="1" si="1308"/>
        <v>0.12384855100101749</v>
      </c>
      <c r="K7592" s="3">
        <f t="shared" ca="1" si="1309"/>
        <v>1</v>
      </c>
      <c r="L7592" s="3" t="str">
        <f ca="1">VLOOKUP(K7592,Freq_Investment!$A$1:$B$8,2,0)</f>
        <v>Daily</v>
      </c>
      <c r="M7592" s="3" t="str">
        <f t="shared" ca="1" si="1310"/>
        <v>Manual</v>
      </c>
      <c r="N7592" s="3">
        <f t="shared" ca="1" si="1300"/>
        <v>3</v>
      </c>
      <c r="O7592" s="3">
        <f t="shared" ca="1" si="1300"/>
        <v>3</v>
      </c>
      <c r="P7592" s="3">
        <f t="shared" ca="1" si="1300"/>
        <v>1</v>
      </c>
    </row>
    <row r="7593" spans="1:16" x14ac:dyDescent="0.25">
      <c r="A7593" s="3">
        <f t="shared" ca="1" si="1301"/>
        <v>829856105</v>
      </c>
      <c r="B7593" s="3">
        <f t="shared" ca="1" si="1302"/>
        <v>5575</v>
      </c>
      <c r="C7593" s="1">
        <f t="shared" ca="1" si="1303"/>
        <v>39984</v>
      </c>
      <c r="D7593" s="7">
        <f t="shared" ca="1" si="1304"/>
        <v>5</v>
      </c>
      <c r="E7593" s="3" t="str">
        <f ca="1">VLOOKUP(D7593,State!$A$1:$B$9,2,0)</f>
        <v>NT</v>
      </c>
      <c r="F7593" s="3">
        <f t="shared" ca="1" si="1305"/>
        <v>617</v>
      </c>
      <c r="G7593" s="3" t="str">
        <f ca="1">VLOOKUP(F7593,Occupation!$A$1:$B$915,2,0)</f>
        <v>Optical Mechanic</v>
      </c>
      <c r="H7593" s="3">
        <f t="shared" ca="1" si="1306"/>
        <v>3</v>
      </c>
      <c r="I7593" s="3">
        <f t="shared" ca="1" si="1307"/>
        <v>61304.99</v>
      </c>
      <c r="J7593" s="3">
        <f t="shared" ca="1" si="1308"/>
        <v>0.45123843838056488</v>
      </c>
      <c r="K7593" s="3">
        <f t="shared" ca="1" si="1309"/>
        <v>5</v>
      </c>
      <c r="L7593" s="3" t="str">
        <f ca="1">VLOOKUP(K7593,Freq_Investment!$A$1:$B$8,2,0)</f>
        <v>Quarterly</v>
      </c>
      <c r="M7593" s="3" t="str">
        <f t="shared" ca="1" si="1310"/>
        <v>Manual</v>
      </c>
      <c r="N7593" s="3">
        <f t="shared" ca="1" si="1300"/>
        <v>1</v>
      </c>
      <c r="O7593" s="3">
        <f t="shared" ca="1" si="1300"/>
        <v>4</v>
      </c>
      <c r="P7593" s="3">
        <f t="shared" ca="1" si="1300"/>
        <v>3</v>
      </c>
    </row>
    <row r="7594" spans="1:16" x14ac:dyDescent="0.25">
      <c r="A7594" s="3">
        <f t="shared" ca="1" si="1301"/>
        <v>351334338</v>
      </c>
      <c r="B7594" s="3">
        <f t="shared" ca="1" si="1302"/>
        <v>1732</v>
      </c>
      <c r="C7594" s="1">
        <f t="shared" ca="1" si="1303"/>
        <v>39892</v>
      </c>
      <c r="D7594" s="7">
        <f t="shared" ca="1" si="1304"/>
        <v>5</v>
      </c>
      <c r="E7594" s="3" t="str">
        <f ca="1">VLOOKUP(D7594,State!$A$1:$B$9,2,0)</f>
        <v>NT</v>
      </c>
      <c r="F7594" s="3">
        <f t="shared" ca="1" si="1305"/>
        <v>282</v>
      </c>
      <c r="G7594" s="3" t="str">
        <f ca="1">VLOOKUP(F7594,Occupation!$A$1:$B$915,2,0)</f>
        <v>Teacher of English to Speakers of Other Languages</v>
      </c>
      <c r="H7594" s="3">
        <f t="shared" ca="1" si="1306"/>
        <v>5</v>
      </c>
      <c r="I7594" s="3">
        <f t="shared" ca="1" si="1307"/>
        <v>2001.33</v>
      </c>
      <c r="J7594" s="3">
        <f t="shared" ca="1" si="1308"/>
        <v>6.6132528624271048E-2</v>
      </c>
      <c r="K7594" s="3">
        <f t="shared" ca="1" si="1309"/>
        <v>5</v>
      </c>
      <c r="L7594" s="3" t="str">
        <f ca="1">VLOOKUP(K7594,Freq_Investment!$A$1:$B$8,2,0)</f>
        <v>Quarterly</v>
      </c>
      <c r="M7594" s="3" t="str">
        <f t="shared" ca="1" si="1310"/>
        <v>Manual</v>
      </c>
      <c r="N7594" s="3">
        <f t="shared" ca="1" si="1300"/>
        <v>2</v>
      </c>
      <c r="O7594" s="3">
        <f t="shared" ca="1" si="1300"/>
        <v>5</v>
      </c>
      <c r="P7594" s="3">
        <f t="shared" ca="1" si="1300"/>
        <v>3</v>
      </c>
    </row>
    <row r="7595" spans="1:16" x14ac:dyDescent="0.25">
      <c r="A7595" s="3">
        <f t="shared" ca="1" si="1301"/>
        <v>852740559</v>
      </c>
      <c r="B7595" s="3">
        <f t="shared" ca="1" si="1302"/>
        <v>3008</v>
      </c>
      <c r="C7595" s="1">
        <f t="shared" ca="1" si="1303"/>
        <v>37926</v>
      </c>
      <c r="D7595" s="7">
        <f t="shared" ca="1" si="1304"/>
        <v>3</v>
      </c>
      <c r="E7595" s="3" t="str">
        <f ca="1">VLOOKUP(D7595,State!$A$1:$B$9,2,0)</f>
        <v>SA</v>
      </c>
      <c r="F7595" s="3">
        <f t="shared" ca="1" si="1305"/>
        <v>209</v>
      </c>
      <c r="G7595" s="3" t="str">
        <f ca="1">VLOOKUP(F7595,Occupation!$A$1:$B$915,2,0)</f>
        <v>Chemical Engineer</v>
      </c>
      <c r="H7595" s="3">
        <f t="shared" ca="1" si="1306"/>
        <v>7</v>
      </c>
      <c r="I7595" s="3">
        <f t="shared" ca="1" si="1307"/>
        <v>90343.51</v>
      </c>
      <c r="J7595" s="3">
        <f t="shared" ca="1" si="1308"/>
        <v>0.48364974177669656</v>
      </c>
      <c r="K7595" s="3">
        <f t="shared" ca="1" si="1309"/>
        <v>2</v>
      </c>
      <c r="L7595" s="3" t="str">
        <f ca="1">VLOOKUP(K7595,Freq_Investment!$A$1:$B$8,2,0)</f>
        <v>Weekly</v>
      </c>
      <c r="M7595" s="3" t="str">
        <f t="shared" ca="1" si="1310"/>
        <v>Manual</v>
      </c>
      <c r="N7595" s="3">
        <f t="shared" ca="1" si="1300"/>
        <v>2</v>
      </c>
      <c r="O7595" s="3">
        <f t="shared" ca="1" si="1300"/>
        <v>1</v>
      </c>
      <c r="P7595" s="3">
        <f t="shared" ca="1" si="1300"/>
        <v>2</v>
      </c>
    </row>
    <row r="7596" spans="1:16" x14ac:dyDescent="0.25">
      <c r="A7596" s="3">
        <f t="shared" ca="1" si="1301"/>
        <v>249222918</v>
      </c>
      <c r="B7596" s="3">
        <f t="shared" ca="1" si="1302"/>
        <v>6778</v>
      </c>
      <c r="C7596" s="1">
        <f t="shared" ca="1" si="1303"/>
        <v>37158</v>
      </c>
      <c r="D7596" s="7">
        <f t="shared" ca="1" si="1304"/>
        <v>4</v>
      </c>
      <c r="E7596" s="3" t="str">
        <f ca="1">VLOOKUP(D7596,State!$A$1:$B$9,2,0)</f>
        <v>WA</v>
      </c>
      <c r="F7596" s="3">
        <f t="shared" ca="1" si="1305"/>
        <v>324</v>
      </c>
      <c r="G7596" s="3" t="str">
        <f ca="1">VLOOKUP(F7596,Occupation!$A$1:$B$915,2,0)</f>
        <v>Paediatrician</v>
      </c>
      <c r="H7596" s="3">
        <f t="shared" ca="1" si="1306"/>
        <v>4</v>
      </c>
      <c r="I7596" s="3">
        <f t="shared" ca="1" si="1307"/>
        <v>42843.199999999997</v>
      </c>
      <c r="J7596" s="3">
        <f t="shared" ca="1" si="1308"/>
        <v>0.46128910212918017</v>
      </c>
      <c r="K7596" s="3">
        <f t="shared" ca="1" si="1309"/>
        <v>2</v>
      </c>
      <c r="L7596" s="3" t="str">
        <f ca="1">VLOOKUP(K7596,Freq_Investment!$A$1:$B$8,2,0)</f>
        <v>Weekly</v>
      </c>
      <c r="M7596" s="3" t="str">
        <f t="shared" ca="1" si="1310"/>
        <v>Manual</v>
      </c>
      <c r="N7596" s="3">
        <f t="shared" ca="1" si="1300"/>
        <v>5</v>
      </c>
      <c r="O7596" s="3">
        <f t="shared" ca="1" si="1300"/>
        <v>4</v>
      </c>
      <c r="P7596" s="3">
        <f t="shared" ca="1" si="1300"/>
        <v>2</v>
      </c>
    </row>
    <row r="7597" spans="1:16" x14ac:dyDescent="0.25">
      <c r="A7597" s="3">
        <f t="shared" ca="1" si="1301"/>
        <v>711722134</v>
      </c>
      <c r="B7597" s="3">
        <f t="shared" ca="1" si="1302"/>
        <v>6026</v>
      </c>
      <c r="C7597" s="1">
        <f t="shared" ca="1" si="1303"/>
        <v>31863</v>
      </c>
      <c r="D7597" s="7">
        <f t="shared" ca="1" si="1304"/>
        <v>7</v>
      </c>
      <c r="E7597" s="3" t="str">
        <f ca="1">VLOOKUP(D7597,State!$A$1:$B$9,2,0)</f>
        <v>VIC</v>
      </c>
      <c r="F7597" s="3">
        <f t="shared" ca="1" si="1305"/>
        <v>238</v>
      </c>
      <c r="G7597" s="3" t="str">
        <f ca="1">VLOOKUP(F7597,Occupation!$A$1:$B$915,2,0)</f>
        <v>Conservation Officer</v>
      </c>
      <c r="H7597" s="3">
        <f t="shared" ca="1" si="1306"/>
        <v>3</v>
      </c>
      <c r="I7597" s="3">
        <f t="shared" ca="1" si="1307"/>
        <v>55117.43</v>
      </c>
      <c r="J7597" s="3">
        <f t="shared" ca="1" si="1308"/>
        <v>0.14488837933065501</v>
      </c>
      <c r="K7597" s="3">
        <f t="shared" ca="1" si="1309"/>
        <v>2</v>
      </c>
      <c r="L7597" s="3" t="str">
        <f ca="1">VLOOKUP(K7597,Freq_Investment!$A$1:$B$8,2,0)</f>
        <v>Weekly</v>
      </c>
      <c r="M7597" s="3" t="str">
        <f t="shared" ca="1" si="1310"/>
        <v>Manual</v>
      </c>
      <c r="N7597" s="3">
        <f t="shared" ca="1" si="1300"/>
        <v>1</v>
      </c>
      <c r="O7597" s="3">
        <f t="shared" ca="1" si="1300"/>
        <v>5</v>
      </c>
      <c r="P7597" s="3">
        <f t="shared" ca="1" si="1300"/>
        <v>1</v>
      </c>
    </row>
    <row r="7598" spans="1:16" x14ac:dyDescent="0.25">
      <c r="A7598" s="3">
        <f t="shared" ca="1" si="1301"/>
        <v>73524182</v>
      </c>
      <c r="B7598" s="3">
        <f t="shared" ca="1" si="1302"/>
        <v>4431</v>
      </c>
      <c r="C7598" s="1">
        <f t="shared" ca="1" si="1303"/>
        <v>25818</v>
      </c>
      <c r="D7598" s="7">
        <f t="shared" ca="1" si="1304"/>
        <v>6</v>
      </c>
      <c r="E7598" s="3" t="str">
        <f ca="1">VLOOKUP(D7598,State!$A$1:$B$9,2,0)</f>
        <v>TAS</v>
      </c>
      <c r="F7598" s="3">
        <f t="shared" ca="1" si="1305"/>
        <v>207</v>
      </c>
      <c r="G7598" s="3" t="str">
        <f ca="1">VLOOKUP(F7598,Occupation!$A$1:$B$915,2,0)</f>
        <v>Interior Designer</v>
      </c>
      <c r="H7598" s="3">
        <f t="shared" ca="1" si="1306"/>
        <v>2</v>
      </c>
      <c r="I7598" s="3">
        <f t="shared" ca="1" si="1307"/>
        <v>4018.06</v>
      </c>
      <c r="J7598" s="3">
        <f t="shared" ca="1" si="1308"/>
        <v>0.38830867763206273</v>
      </c>
      <c r="K7598" s="3">
        <f t="shared" ca="1" si="1309"/>
        <v>6</v>
      </c>
      <c r="L7598" s="3" t="str">
        <f ca="1">VLOOKUP(K7598,Freq_Investment!$A$1:$B$8,2,0)</f>
        <v>Half-yearly</v>
      </c>
      <c r="M7598" s="3" t="str">
        <f t="shared" ca="1" si="1310"/>
        <v>Manual</v>
      </c>
      <c r="N7598" s="3">
        <f t="shared" ref="N7598:P7661" ca="1" si="1311">RANDBETWEEN(1,5)</f>
        <v>2</v>
      </c>
      <c r="O7598" s="3">
        <f t="shared" ca="1" si="1311"/>
        <v>1</v>
      </c>
      <c r="P7598" s="3">
        <f t="shared" ca="1" si="1311"/>
        <v>1</v>
      </c>
    </row>
    <row r="7599" spans="1:16" x14ac:dyDescent="0.25">
      <c r="A7599" s="3">
        <f t="shared" ca="1" si="1301"/>
        <v>666510968</v>
      </c>
      <c r="B7599" s="3">
        <f t="shared" ca="1" si="1302"/>
        <v>734</v>
      </c>
      <c r="C7599" s="1">
        <f t="shared" ca="1" si="1303"/>
        <v>36520</v>
      </c>
      <c r="D7599" s="7">
        <f t="shared" ca="1" si="1304"/>
        <v>2</v>
      </c>
      <c r="E7599" s="3" t="str">
        <f ca="1">VLOOKUP(D7599,State!$A$1:$B$9,2,0)</f>
        <v>QLD</v>
      </c>
      <c r="F7599" s="3">
        <f t="shared" ca="1" si="1305"/>
        <v>576</v>
      </c>
      <c r="G7599" s="3" t="str">
        <f ca="1">VLOOKUP(F7599,Occupation!$A$1:$B$915,2,0)</f>
        <v>Hairdresser</v>
      </c>
      <c r="H7599" s="3">
        <f t="shared" ca="1" si="1306"/>
        <v>9</v>
      </c>
      <c r="I7599" s="3">
        <f t="shared" ca="1" si="1307"/>
        <v>47690.879999999997</v>
      </c>
      <c r="J7599" s="3">
        <f t="shared" ca="1" si="1308"/>
        <v>0.32335588909602481</v>
      </c>
      <c r="K7599" s="3">
        <f t="shared" ca="1" si="1309"/>
        <v>2</v>
      </c>
      <c r="L7599" s="3" t="str">
        <f ca="1">VLOOKUP(K7599,Freq_Investment!$A$1:$B$8,2,0)</f>
        <v>Weekly</v>
      </c>
      <c r="M7599" s="3" t="str">
        <f t="shared" ca="1" si="1310"/>
        <v>Auto</v>
      </c>
      <c r="N7599" s="3">
        <f t="shared" ca="1" si="1311"/>
        <v>2</v>
      </c>
      <c r="O7599" s="3">
        <f t="shared" ca="1" si="1311"/>
        <v>2</v>
      </c>
      <c r="P7599" s="3">
        <f t="shared" ca="1" si="1311"/>
        <v>2</v>
      </c>
    </row>
    <row r="7600" spans="1:16" x14ac:dyDescent="0.25">
      <c r="A7600" s="3">
        <f t="shared" ca="1" si="1301"/>
        <v>347058429</v>
      </c>
      <c r="B7600" s="3">
        <f t="shared" ca="1" si="1302"/>
        <v>9059</v>
      </c>
      <c r="C7600" s="1">
        <f t="shared" ca="1" si="1303"/>
        <v>41319</v>
      </c>
      <c r="D7600" s="7">
        <f t="shared" ca="1" si="1304"/>
        <v>6</v>
      </c>
      <c r="E7600" s="3" t="str">
        <f ca="1">VLOOKUP(D7600,State!$A$1:$B$9,2,0)</f>
        <v>TAS</v>
      </c>
      <c r="F7600" s="3">
        <f t="shared" ca="1" si="1305"/>
        <v>772</v>
      </c>
      <c r="G7600" s="3" t="str">
        <f ca="1">VLOOKUP(F7600,Occupation!$A$1:$B$915,2,0)</f>
        <v>Production Assistant (Film, Television, Radio or Stage)</v>
      </c>
      <c r="H7600" s="3">
        <f t="shared" ca="1" si="1306"/>
        <v>4</v>
      </c>
      <c r="I7600" s="3">
        <f t="shared" ca="1" si="1307"/>
        <v>37820.5</v>
      </c>
      <c r="J7600" s="3">
        <f t="shared" ca="1" si="1308"/>
        <v>0.45413176497992414</v>
      </c>
      <c r="K7600" s="3">
        <f t="shared" ca="1" si="1309"/>
        <v>2</v>
      </c>
      <c r="L7600" s="3" t="str">
        <f ca="1">VLOOKUP(K7600,Freq_Investment!$A$1:$B$8,2,0)</f>
        <v>Weekly</v>
      </c>
      <c r="M7600" s="3" t="str">
        <f t="shared" ca="1" si="1310"/>
        <v>Manual</v>
      </c>
      <c r="N7600" s="3">
        <f t="shared" ca="1" si="1311"/>
        <v>5</v>
      </c>
      <c r="O7600" s="3">
        <f t="shared" ca="1" si="1311"/>
        <v>1</v>
      </c>
      <c r="P7600" s="3">
        <f t="shared" ca="1" si="1311"/>
        <v>3</v>
      </c>
    </row>
    <row r="7601" spans="1:16" x14ac:dyDescent="0.25">
      <c r="A7601" s="3">
        <f t="shared" ca="1" si="1301"/>
        <v>646012306</v>
      </c>
      <c r="B7601" s="3">
        <f t="shared" ca="1" si="1302"/>
        <v>8736</v>
      </c>
      <c r="C7601" s="1">
        <f t="shared" ca="1" si="1303"/>
        <v>25893</v>
      </c>
      <c r="D7601" s="7">
        <f t="shared" ca="1" si="1304"/>
        <v>8</v>
      </c>
      <c r="E7601" s="3" t="str">
        <f ca="1">VLOOKUP(D7601,State!$A$1:$B$9,2,0)</f>
        <v>ACT</v>
      </c>
      <c r="F7601" s="3">
        <f t="shared" ca="1" si="1305"/>
        <v>454</v>
      </c>
      <c r="G7601" s="3" t="str">
        <f ca="1">VLOOKUP(F7601,Occupation!$A$1:$B$915,2,0)</f>
        <v>Electronic Engineering Technician</v>
      </c>
      <c r="H7601" s="3">
        <f t="shared" ca="1" si="1306"/>
        <v>4</v>
      </c>
      <c r="I7601" s="3">
        <f t="shared" ca="1" si="1307"/>
        <v>63120.09</v>
      </c>
      <c r="J7601" s="3">
        <f t="shared" ca="1" si="1308"/>
        <v>0.39241558205165983</v>
      </c>
      <c r="K7601" s="3">
        <f t="shared" ca="1" si="1309"/>
        <v>6</v>
      </c>
      <c r="L7601" s="3" t="str">
        <f ca="1">VLOOKUP(K7601,Freq_Investment!$A$1:$B$8,2,0)</f>
        <v>Half-yearly</v>
      </c>
      <c r="M7601" s="3" t="str">
        <f t="shared" ca="1" si="1310"/>
        <v>Manual</v>
      </c>
      <c r="N7601" s="3">
        <f t="shared" ca="1" si="1311"/>
        <v>5</v>
      </c>
      <c r="O7601" s="3">
        <f t="shared" ca="1" si="1311"/>
        <v>1</v>
      </c>
      <c r="P7601" s="3">
        <f t="shared" ca="1" si="1311"/>
        <v>2</v>
      </c>
    </row>
    <row r="7602" spans="1:16" x14ac:dyDescent="0.25">
      <c r="A7602" s="3">
        <f t="shared" ca="1" si="1301"/>
        <v>337827081</v>
      </c>
      <c r="B7602" s="3">
        <f t="shared" ca="1" si="1302"/>
        <v>795</v>
      </c>
      <c r="C7602" s="1">
        <f t="shared" ca="1" si="1303"/>
        <v>29580</v>
      </c>
      <c r="D7602" s="7">
        <f t="shared" ca="1" si="1304"/>
        <v>5</v>
      </c>
      <c r="E7602" s="3" t="str">
        <f ca="1">VLOOKUP(D7602,State!$A$1:$B$9,2,0)</f>
        <v>NT</v>
      </c>
      <c r="F7602" s="3">
        <f t="shared" ca="1" si="1305"/>
        <v>720</v>
      </c>
      <c r="G7602" s="3" t="str">
        <f ca="1">VLOOKUP(F7602,Occupation!$A$1:$B$915,2,0)</f>
        <v>Legal Secretary</v>
      </c>
      <c r="H7602" s="3">
        <f t="shared" ca="1" si="1306"/>
        <v>4</v>
      </c>
      <c r="I7602" s="3">
        <f t="shared" ca="1" si="1307"/>
        <v>22272.240000000002</v>
      </c>
      <c r="J7602" s="3">
        <f t="shared" ca="1" si="1308"/>
        <v>0.22664503235689654</v>
      </c>
      <c r="K7602" s="3">
        <f t="shared" ca="1" si="1309"/>
        <v>7</v>
      </c>
      <c r="L7602" s="3" t="str">
        <f ca="1">VLOOKUP(K7602,Freq_Investment!$A$1:$B$8,2,0)</f>
        <v>Yearly</v>
      </c>
      <c r="M7602" s="3" t="str">
        <f t="shared" ca="1" si="1310"/>
        <v>Auto</v>
      </c>
      <c r="N7602" s="3">
        <f t="shared" ca="1" si="1311"/>
        <v>4</v>
      </c>
      <c r="O7602" s="3">
        <f t="shared" ca="1" si="1311"/>
        <v>3</v>
      </c>
      <c r="P7602" s="3">
        <f t="shared" ca="1" si="1311"/>
        <v>1</v>
      </c>
    </row>
    <row r="7603" spans="1:16" x14ac:dyDescent="0.25">
      <c r="A7603" s="3">
        <f t="shared" ca="1" si="1301"/>
        <v>800124147</v>
      </c>
      <c r="B7603" s="3">
        <f t="shared" ca="1" si="1302"/>
        <v>3006</v>
      </c>
      <c r="C7603" s="1">
        <f t="shared" ca="1" si="1303"/>
        <v>41531</v>
      </c>
      <c r="D7603" s="7">
        <f t="shared" ca="1" si="1304"/>
        <v>5</v>
      </c>
      <c r="E7603" s="3" t="str">
        <f ca="1">VLOOKUP(D7603,State!$A$1:$B$9,2,0)</f>
        <v>NT</v>
      </c>
      <c r="F7603" s="3">
        <f t="shared" ca="1" si="1305"/>
        <v>300</v>
      </c>
      <c r="G7603" s="3" t="str">
        <f ca="1">VLOOKUP(F7603,Occupation!$A$1:$B$915,2,0)</f>
        <v>Osteopath</v>
      </c>
      <c r="H7603" s="3">
        <f t="shared" ca="1" si="1306"/>
        <v>8</v>
      </c>
      <c r="I7603" s="3">
        <f t="shared" ca="1" si="1307"/>
        <v>33518.769999999997</v>
      </c>
      <c r="J7603" s="3">
        <f t="shared" ca="1" si="1308"/>
        <v>6.9486140316542044E-2</v>
      </c>
      <c r="K7603" s="3">
        <f t="shared" ca="1" si="1309"/>
        <v>3</v>
      </c>
      <c r="L7603" s="3" t="str">
        <f ca="1">VLOOKUP(K7603,Freq_Investment!$A$1:$B$8,2,0)</f>
        <v>Fortnightly</v>
      </c>
      <c r="M7603" s="3" t="str">
        <f t="shared" ca="1" si="1310"/>
        <v>Manual</v>
      </c>
      <c r="N7603" s="3">
        <f t="shared" ca="1" si="1311"/>
        <v>3</v>
      </c>
      <c r="O7603" s="3">
        <f t="shared" ca="1" si="1311"/>
        <v>2</v>
      </c>
      <c r="P7603" s="3">
        <f t="shared" ca="1" si="1311"/>
        <v>3</v>
      </c>
    </row>
    <row r="7604" spans="1:16" x14ac:dyDescent="0.25">
      <c r="A7604" s="3">
        <f t="shared" ca="1" si="1301"/>
        <v>584246728</v>
      </c>
      <c r="B7604" s="3">
        <f t="shared" ca="1" si="1302"/>
        <v>1127</v>
      </c>
      <c r="C7604" s="1">
        <f t="shared" ca="1" si="1303"/>
        <v>35453</v>
      </c>
      <c r="D7604" s="7">
        <f t="shared" ca="1" si="1304"/>
        <v>3</v>
      </c>
      <c r="E7604" s="3" t="str">
        <f ca="1">VLOOKUP(D7604,State!$A$1:$B$9,2,0)</f>
        <v>SA</v>
      </c>
      <c r="F7604" s="3">
        <f t="shared" ca="1" si="1305"/>
        <v>238</v>
      </c>
      <c r="G7604" s="3" t="str">
        <f ca="1">VLOOKUP(F7604,Occupation!$A$1:$B$915,2,0)</f>
        <v>Conservation Officer</v>
      </c>
      <c r="H7604" s="3">
        <f t="shared" ca="1" si="1306"/>
        <v>4</v>
      </c>
      <c r="I7604" s="3">
        <f t="shared" ca="1" si="1307"/>
        <v>65127.61</v>
      </c>
      <c r="J7604" s="3">
        <f t="shared" ca="1" si="1308"/>
        <v>0.28217589109832159</v>
      </c>
      <c r="K7604" s="3">
        <f t="shared" ca="1" si="1309"/>
        <v>4</v>
      </c>
      <c r="L7604" s="3" t="str">
        <f ca="1">VLOOKUP(K7604,Freq_Investment!$A$1:$B$8,2,0)</f>
        <v>Monthly</v>
      </c>
      <c r="M7604" s="3" t="str">
        <f t="shared" ca="1" si="1310"/>
        <v>Auto</v>
      </c>
      <c r="N7604" s="3">
        <f t="shared" ca="1" si="1311"/>
        <v>2</v>
      </c>
      <c r="O7604" s="3">
        <f t="shared" ca="1" si="1311"/>
        <v>5</v>
      </c>
      <c r="P7604" s="3">
        <f t="shared" ca="1" si="1311"/>
        <v>2</v>
      </c>
    </row>
    <row r="7605" spans="1:16" x14ac:dyDescent="0.25">
      <c r="A7605" s="3">
        <f t="shared" ca="1" si="1301"/>
        <v>170295244</v>
      </c>
      <c r="B7605" s="3">
        <f t="shared" ca="1" si="1302"/>
        <v>317</v>
      </c>
      <c r="C7605" s="1">
        <f t="shared" ca="1" si="1303"/>
        <v>39108</v>
      </c>
      <c r="D7605" s="7">
        <f t="shared" ca="1" si="1304"/>
        <v>2</v>
      </c>
      <c r="E7605" s="3" t="str">
        <f ca="1">VLOOKUP(D7605,State!$A$1:$B$9,2,0)</f>
        <v>QLD</v>
      </c>
      <c r="F7605" s="3">
        <f t="shared" ca="1" si="1305"/>
        <v>717</v>
      </c>
      <c r="G7605" s="3" t="str">
        <f ca="1">VLOOKUP(F7605,Occupation!$A$1:$B$915,2,0)</f>
        <v>Practice Managers nec</v>
      </c>
      <c r="H7605" s="3">
        <f t="shared" ca="1" si="1306"/>
        <v>1</v>
      </c>
      <c r="I7605" s="3">
        <f t="shared" ca="1" si="1307"/>
        <v>74967.75</v>
      </c>
      <c r="J7605" s="3">
        <f t="shared" ca="1" si="1308"/>
        <v>1.4001929849957184E-3</v>
      </c>
      <c r="K7605" s="3">
        <f t="shared" ca="1" si="1309"/>
        <v>2</v>
      </c>
      <c r="L7605" s="3" t="str">
        <f ca="1">VLOOKUP(K7605,Freq_Investment!$A$1:$B$8,2,0)</f>
        <v>Weekly</v>
      </c>
      <c r="M7605" s="3" t="str">
        <f t="shared" ca="1" si="1310"/>
        <v>Auto</v>
      </c>
      <c r="N7605" s="3">
        <f t="shared" ca="1" si="1311"/>
        <v>2</v>
      </c>
      <c r="O7605" s="3">
        <f t="shared" ca="1" si="1311"/>
        <v>2</v>
      </c>
      <c r="P7605" s="3">
        <f t="shared" ca="1" si="1311"/>
        <v>2</v>
      </c>
    </row>
    <row r="7606" spans="1:16" x14ac:dyDescent="0.25">
      <c r="A7606" s="3">
        <f t="shared" ca="1" si="1301"/>
        <v>543652478</v>
      </c>
      <c r="B7606" s="3">
        <f t="shared" ca="1" si="1302"/>
        <v>557</v>
      </c>
      <c r="C7606" s="1">
        <f t="shared" ca="1" si="1303"/>
        <v>36994</v>
      </c>
      <c r="D7606" s="7">
        <f t="shared" ca="1" si="1304"/>
        <v>3</v>
      </c>
      <c r="E7606" s="3" t="str">
        <f ca="1">VLOOKUP(D7606,State!$A$1:$B$9,2,0)</f>
        <v>SA</v>
      </c>
      <c r="F7606" s="3">
        <f t="shared" ca="1" si="1305"/>
        <v>494</v>
      </c>
      <c r="G7606" s="3" t="str">
        <f ca="1">VLOOKUP(F7606,Occupation!$A$1:$B$915,2,0)</f>
        <v>Engraver</v>
      </c>
      <c r="H7606" s="3">
        <f t="shared" ca="1" si="1306"/>
        <v>1</v>
      </c>
      <c r="I7606" s="3">
        <f t="shared" ca="1" si="1307"/>
        <v>37878.46</v>
      </c>
      <c r="J7606" s="3">
        <f t="shared" ca="1" si="1308"/>
        <v>1.441309791487988E-3</v>
      </c>
      <c r="K7606" s="3">
        <f t="shared" ca="1" si="1309"/>
        <v>5</v>
      </c>
      <c r="L7606" s="3" t="str">
        <f ca="1">VLOOKUP(K7606,Freq_Investment!$A$1:$B$8,2,0)</f>
        <v>Quarterly</v>
      </c>
      <c r="M7606" s="3" t="str">
        <f t="shared" ca="1" si="1310"/>
        <v>Auto</v>
      </c>
      <c r="N7606" s="3">
        <f t="shared" ca="1" si="1311"/>
        <v>1</v>
      </c>
      <c r="O7606" s="3">
        <f t="shared" ca="1" si="1311"/>
        <v>2</v>
      </c>
      <c r="P7606" s="3">
        <f t="shared" ca="1" si="1311"/>
        <v>4</v>
      </c>
    </row>
    <row r="7607" spans="1:16" x14ac:dyDescent="0.25">
      <c r="A7607" s="3">
        <f t="shared" ca="1" si="1301"/>
        <v>774023173</v>
      </c>
      <c r="B7607" s="3">
        <f t="shared" ca="1" si="1302"/>
        <v>9095</v>
      </c>
      <c r="C7607" s="1">
        <f t="shared" ca="1" si="1303"/>
        <v>38756</v>
      </c>
      <c r="D7607" s="7">
        <f t="shared" ca="1" si="1304"/>
        <v>4</v>
      </c>
      <c r="E7607" s="3" t="str">
        <f ca="1">VLOOKUP(D7607,State!$A$1:$B$9,2,0)</f>
        <v>WA</v>
      </c>
      <c r="F7607" s="3">
        <f t="shared" ca="1" si="1305"/>
        <v>686</v>
      </c>
      <c r="G7607" s="3" t="str">
        <f ca="1">VLOOKUP(F7607,Occupation!$A$1:$B$915,2,0)</f>
        <v>Religious Assistant</v>
      </c>
      <c r="H7607" s="3">
        <f t="shared" ca="1" si="1306"/>
        <v>8</v>
      </c>
      <c r="I7607" s="3">
        <f t="shared" ca="1" si="1307"/>
        <v>77239.929999999993</v>
      </c>
      <c r="J7607" s="3">
        <f t="shared" ca="1" si="1308"/>
        <v>0.20364910623033189</v>
      </c>
      <c r="K7607" s="3">
        <f t="shared" ca="1" si="1309"/>
        <v>1</v>
      </c>
      <c r="L7607" s="3" t="str">
        <f ca="1">VLOOKUP(K7607,Freq_Investment!$A$1:$B$8,2,0)</f>
        <v>Daily</v>
      </c>
      <c r="M7607" s="3" t="str">
        <f t="shared" ca="1" si="1310"/>
        <v>Manual</v>
      </c>
      <c r="N7607" s="3">
        <f t="shared" ca="1" si="1311"/>
        <v>4</v>
      </c>
      <c r="O7607" s="3">
        <f t="shared" ca="1" si="1311"/>
        <v>1</v>
      </c>
      <c r="P7607" s="3">
        <f t="shared" ca="1" si="1311"/>
        <v>5</v>
      </c>
    </row>
    <row r="7608" spans="1:16" x14ac:dyDescent="0.25">
      <c r="A7608" s="3">
        <f t="shared" ca="1" si="1301"/>
        <v>871418228</v>
      </c>
      <c r="B7608" s="3">
        <f t="shared" ca="1" si="1302"/>
        <v>1781</v>
      </c>
      <c r="C7608" s="1">
        <f t="shared" ca="1" si="1303"/>
        <v>39615</v>
      </c>
      <c r="D7608" s="7">
        <f t="shared" ca="1" si="1304"/>
        <v>6</v>
      </c>
      <c r="E7608" s="3" t="str">
        <f ca="1">VLOOKUP(D7608,State!$A$1:$B$9,2,0)</f>
        <v>TAS</v>
      </c>
      <c r="F7608" s="3">
        <f t="shared" ca="1" si="1305"/>
        <v>340</v>
      </c>
      <c r="G7608" s="3" t="str">
        <f ca="1">VLOOKUP(F7608,Occupation!$A$1:$B$915,2,0)</f>
        <v>Emergency Medicine Specialist</v>
      </c>
      <c r="H7608" s="3">
        <f t="shared" ca="1" si="1306"/>
        <v>1</v>
      </c>
      <c r="I7608" s="3">
        <f t="shared" ca="1" si="1307"/>
        <v>65743.78</v>
      </c>
      <c r="J7608" s="3">
        <f t="shared" ca="1" si="1308"/>
        <v>0.38735947497447204</v>
      </c>
      <c r="K7608" s="3">
        <f t="shared" ca="1" si="1309"/>
        <v>5</v>
      </c>
      <c r="L7608" s="3" t="str">
        <f ca="1">VLOOKUP(K7608,Freq_Investment!$A$1:$B$8,2,0)</f>
        <v>Quarterly</v>
      </c>
      <c r="M7608" s="3" t="str">
        <f t="shared" ca="1" si="1310"/>
        <v>Auto</v>
      </c>
      <c r="N7608" s="3">
        <f t="shared" ca="1" si="1311"/>
        <v>5</v>
      </c>
      <c r="O7608" s="3">
        <f t="shared" ca="1" si="1311"/>
        <v>5</v>
      </c>
      <c r="P7608" s="3">
        <f t="shared" ca="1" si="1311"/>
        <v>2</v>
      </c>
    </row>
    <row r="7609" spans="1:16" x14ac:dyDescent="0.25">
      <c r="A7609" s="3">
        <f t="shared" ca="1" si="1301"/>
        <v>845856178</v>
      </c>
      <c r="B7609" s="3">
        <f t="shared" ca="1" si="1302"/>
        <v>5418</v>
      </c>
      <c r="C7609" s="1">
        <f t="shared" ca="1" si="1303"/>
        <v>32599</v>
      </c>
      <c r="D7609" s="7">
        <f t="shared" ca="1" si="1304"/>
        <v>6</v>
      </c>
      <c r="E7609" s="3" t="str">
        <f ca="1">VLOOKUP(D7609,State!$A$1:$B$9,2,0)</f>
        <v>TAS</v>
      </c>
      <c r="F7609" s="3">
        <f t="shared" ca="1" si="1305"/>
        <v>548</v>
      </c>
      <c r="G7609" s="3" t="str">
        <f ca="1">VLOOKUP(F7609,Occupation!$A$1:$B$915,2,0)</f>
        <v>Track Rider</v>
      </c>
      <c r="H7609" s="3">
        <f t="shared" ca="1" si="1306"/>
        <v>10</v>
      </c>
      <c r="I7609" s="3">
        <f t="shared" ca="1" si="1307"/>
        <v>1736.63</v>
      </c>
      <c r="J7609" s="3">
        <f t="shared" ca="1" si="1308"/>
        <v>0.4905094856481057</v>
      </c>
      <c r="K7609" s="3">
        <f t="shared" ca="1" si="1309"/>
        <v>5</v>
      </c>
      <c r="L7609" s="3" t="str">
        <f ca="1">VLOOKUP(K7609,Freq_Investment!$A$1:$B$8,2,0)</f>
        <v>Quarterly</v>
      </c>
      <c r="M7609" s="3" t="str">
        <f t="shared" ca="1" si="1310"/>
        <v>Auto</v>
      </c>
      <c r="N7609" s="3">
        <f t="shared" ca="1" si="1311"/>
        <v>1</v>
      </c>
      <c r="O7609" s="3">
        <f t="shared" ca="1" si="1311"/>
        <v>3</v>
      </c>
      <c r="P7609" s="3">
        <f t="shared" ca="1" si="1311"/>
        <v>1</v>
      </c>
    </row>
    <row r="7610" spans="1:16" x14ac:dyDescent="0.25">
      <c r="A7610" s="3">
        <f t="shared" ca="1" si="1301"/>
        <v>921304823</v>
      </c>
      <c r="B7610" s="3">
        <f t="shared" ca="1" si="1302"/>
        <v>8141</v>
      </c>
      <c r="C7610" s="1">
        <f t="shared" ca="1" si="1303"/>
        <v>32591</v>
      </c>
      <c r="D7610" s="7">
        <f t="shared" ca="1" si="1304"/>
        <v>3</v>
      </c>
      <c r="E7610" s="3" t="str">
        <f ca="1">VLOOKUP(D7610,State!$A$1:$B$9,2,0)</f>
        <v>SA</v>
      </c>
      <c r="F7610" s="3">
        <f t="shared" ca="1" si="1305"/>
        <v>342</v>
      </c>
      <c r="G7610" s="3" t="str">
        <f ca="1">VLOOKUP(F7610,Occupation!$A$1:$B$915,2,0)</f>
        <v>Ophthalmologist</v>
      </c>
      <c r="H7610" s="3">
        <f t="shared" ca="1" si="1306"/>
        <v>6</v>
      </c>
      <c r="I7610" s="3">
        <f t="shared" ca="1" si="1307"/>
        <v>55992.76</v>
      </c>
      <c r="J7610" s="3">
        <f t="shared" ca="1" si="1308"/>
        <v>0.20962099994864186</v>
      </c>
      <c r="K7610" s="3">
        <f t="shared" ca="1" si="1309"/>
        <v>1</v>
      </c>
      <c r="L7610" s="3" t="str">
        <f ca="1">VLOOKUP(K7610,Freq_Investment!$A$1:$B$8,2,0)</f>
        <v>Daily</v>
      </c>
      <c r="M7610" s="3" t="str">
        <f t="shared" ca="1" si="1310"/>
        <v>Manual</v>
      </c>
      <c r="N7610" s="3">
        <f t="shared" ca="1" si="1311"/>
        <v>4</v>
      </c>
      <c r="O7610" s="3">
        <f t="shared" ca="1" si="1311"/>
        <v>4</v>
      </c>
      <c r="P7610" s="3">
        <f t="shared" ca="1" si="1311"/>
        <v>3</v>
      </c>
    </row>
    <row r="7611" spans="1:16" x14ac:dyDescent="0.25">
      <c r="A7611" s="3">
        <f t="shared" ca="1" si="1301"/>
        <v>397803899</v>
      </c>
      <c r="B7611" s="3">
        <f t="shared" ca="1" si="1302"/>
        <v>9361</v>
      </c>
      <c r="C7611" s="1">
        <f t="shared" ca="1" si="1303"/>
        <v>26855</v>
      </c>
      <c r="D7611" s="7">
        <f t="shared" ca="1" si="1304"/>
        <v>3</v>
      </c>
      <c r="E7611" s="3" t="str">
        <f ca="1">VLOOKUP(D7611,State!$A$1:$B$9,2,0)</f>
        <v>SA</v>
      </c>
      <c r="F7611" s="3">
        <f t="shared" ca="1" si="1305"/>
        <v>634</v>
      </c>
      <c r="G7611" s="3" t="str">
        <f ca="1">VLOOKUP(F7611,Occupation!$A$1:$B$915,2,0)</f>
        <v>Disabilities Services Officer</v>
      </c>
      <c r="H7611" s="3">
        <f t="shared" ca="1" si="1306"/>
        <v>6</v>
      </c>
      <c r="I7611" s="3">
        <f t="shared" ca="1" si="1307"/>
        <v>8325.4699999999993</v>
      </c>
      <c r="J7611" s="3">
        <f t="shared" ca="1" si="1308"/>
        <v>4.883603192865732E-2</v>
      </c>
      <c r="K7611" s="3">
        <f t="shared" ca="1" si="1309"/>
        <v>7</v>
      </c>
      <c r="L7611" s="3" t="str">
        <f ca="1">VLOOKUP(K7611,Freq_Investment!$A$1:$B$8,2,0)</f>
        <v>Yearly</v>
      </c>
      <c r="M7611" s="3" t="str">
        <f t="shared" ca="1" si="1310"/>
        <v>Auto</v>
      </c>
      <c r="N7611" s="3">
        <f t="shared" ca="1" si="1311"/>
        <v>1</v>
      </c>
      <c r="O7611" s="3">
        <f t="shared" ca="1" si="1311"/>
        <v>5</v>
      </c>
      <c r="P7611" s="3">
        <f t="shared" ca="1" si="1311"/>
        <v>3</v>
      </c>
    </row>
    <row r="7612" spans="1:16" x14ac:dyDescent="0.25">
      <c r="A7612" s="3">
        <f t="shared" ca="1" si="1301"/>
        <v>674775794</v>
      </c>
      <c r="B7612" s="3">
        <f t="shared" ca="1" si="1302"/>
        <v>3607</v>
      </c>
      <c r="C7612" s="1">
        <f t="shared" ca="1" si="1303"/>
        <v>43421</v>
      </c>
      <c r="D7612" s="7">
        <f t="shared" ca="1" si="1304"/>
        <v>6</v>
      </c>
      <c r="E7612" s="3" t="str">
        <f ca="1">VLOOKUP(D7612,State!$A$1:$B$9,2,0)</f>
        <v>TAS</v>
      </c>
      <c r="F7612" s="3">
        <f t="shared" ca="1" si="1305"/>
        <v>310</v>
      </c>
      <c r="G7612" s="3" t="str">
        <f ca="1">VLOOKUP(F7612,Occupation!$A$1:$B$915,2,0)</f>
        <v>Podiatrist</v>
      </c>
      <c r="H7612" s="3">
        <f t="shared" ca="1" si="1306"/>
        <v>10</v>
      </c>
      <c r="I7612" s="3">
        <f t="shared" ca="1" si="1307"/>
        <v>96709.72</v>
      </c>
      <c r="J7612" s="3">
        <f t="shared" ca="1" si="1308"/>
        <v>0.10752106251380933</v>
      </c>
      <c r="K7612" s="3">
        <f t="shared" ca="1" si="1309"/>
        <v>7</v>
      </c>
      <c r="L7612" s="3" t="str">
        <f ca="1">VLOOKUP(K7612,Freq_Investment!$A$1:$B$8,2,0)</f>
        <v>Yearly</v>
      </c>
      <c r="M7612" s="3" t="str">
        <f t="shared" ca="1" si="1310"/>
        <v>Manual</v>
      </c>
      <c r="N7612" s="3">
        <f t="shared" ca="1" si="1311"/>
        <v>4</v>
      </c>
      <c r="O7612" s="3">
        <f t="shared" ca="1" si="1311"/>
        <v>2</v>
      </c>
      <c r="P7612" s="3">
        <f t="shared" ca="1" si="1311"/>
        <v>3</v>
      </c>
    </row>
    <row r="7613" spans="1:16" x14ac:dyDescent="0.25">
      <c r="A7613" s="3">
        <f t="shared" ca="1" si="1301"/>
        <v>859119033</v>
      </c>
      <c r="B7613" s="3">
        <f t="shared" ca="1" si="1302"/>
        <v>7962</v>
      </c>
      <c r="C7613" s="1">
        <f t="shared" ca="1" si="1303"/>
        <v>37790</v>
      </c>
      <c r="D7613" s="7">
        <f t="shared" ca="1" si="1304"/>
        <v>1</v>
      </c>
      <c r="E7613" s="3" t="str">
        <f ca="1">VLOOKUP(D7613,State!$A$1:$B$9,2,0)</f>
        <v>NSW</v>
      </c>
      <c r="F7613" s="3">
        <f t="shared" ca="1" si="1305"/>
        <v>456</v>
      </c>
      <c r="G7613" s="3" t="str">
        <f ca="1">VLOOKUP(F7613,Occupation!$A$1:$B$915,2,0)</f>
        <v>Mechanical Engineering Technician</v>
      </c>
      <c r="H7613" s="3">
        <f t="shared" ca="1" si="1306"/>
        <v>7</v>
      </c>
      <c r="I7613" s="3">
        <f t="shared" ca="1" si="1307"/>
        <v>14024.11</v>
      </c>
      <c r="J7613" s="3">
        <f t="shared" ca="1" si="1308"/>
        <v>0.21669831988781502</v>
      </c>
      <c r="K7613" s="3">
        <f t="shared" ca="1" si="1309"/>
        <v>1</v>
      </c>
      <c r="L7613" s="3" t="str">
        <f ca="1">VLOOKUP(K7613,Freq_Investment!$A$1:$B$8,2,0)</f>
        <v>Daily</v>
      </c>
      <c r="M7613" s="3" t="str">
        <f t="shared" ca="1" si="1310"/>
        <v>Manual</v>
      </c>
      <c r="N7613" s="3">
        <f t="shared" ca="1" si="1311"/>
        <v>4</v>
      </c>
      <c r="O7613" s="3">
        <f t="shared" ca="1" si="1311"/>
        <v>3</v>
      </c>
      <c r="P7613" s="3">
        <f t="shared" ca="1" si="1311"/>
        <v>4</v>
      </c>
    </row>
    <row r="7614" spans="1:16" x14ac:dyDescent="0.25">
      <c r="A7614" s="3">
        <f t="shared" ca="1" si="1301"/>
        <v>108246026</v>
      </c>
      <c r="B7614" s="3">
        <f t="shared" ca="1" si="1302"/>
        <v>3033</v>
      </c>
      <c r="C7614" s="1">
        <f t="shared" ca="1" si="1303"/>
        <v>37241</v>
      </c>
      <c r="D7614" s="7">
        <f t="shared" ca="1" si="1304"/>
        <v>6</v>
      </c>
      <c r="E7614" s="3" t="str">
        <f ca="1">VLOOKUP(D7614,State!$A$1:$B$9,2,0)</f>
        <v>TAS</v>
      </c>
      <c r="F7614" s="3">
        <f t="shared" ca="1" si="1305"/>
        <v>686</v>
      </c>
      <c r="G7614" s="3" t="str">
        <f ca="1">VLOOKUP(F7614,Occupation!$A$1:$B$915,2,0)</f>
        <v>Religious Assistant</v>
      </c>
      <c r="H7614" s="3">
        <f t="shared" ca="1" si="1306"/>
        <v>9</v>
      </c>
      <c r="I7614" s="3">
        <f t="shared" ca="1" si="1307"/>
        <v>74537.91</v>
      </c>
      <c r="J7614" s="3">
        <f t="shared" ca="1" si="1308"/>
        <v>0.3052394178161898</v>
      </c>
      <c r="K7614" s="3">
        <f t="shared" ca="1" si="1309"/>
        <v>5</v>
      </c>
      <c r="L7614" s="3" t="str">
        <f ca="1">VLOOKUP(K7614,Freq_Investment!$A$1:$B$8,2,0)</f>
        <v>Quarterly</v>
      </c>
      <c r="M7614" s="3" t="str">
        <f t="shared" ca="1" si="1310"/>
        <v>Auto</v>
      </c>
      <c r="N7614" s="3">
        <f t="shared" ca="1" si="1311"/>
        <v>4</v>
      </c>
      <c r="O7614" s="3">
        <f t="shared" ca="1" si="1311"/>
        <v>3</v>
      </c>
      <c r="P7614" s="3">
        <f t="shared" ca="1" si="1311"/>
        <v>3</v>
      </c>
    </row>
    <row r="7615" spans="1:16" x14ac:dyDescent="0.25">
      <c r="A7615" s="3">
        <f t="shared" ca="1" si="1301"/>
        <v>111365268</v>
      </c>
      <c r="B7615" s="3">
        <f t="shared" ca="1" si="1302"/>
        <v>9304</v>
      </c>
      <c r="C7615" s="1">
        <f t="shared" ca="1" si="1303"/>
        <v>38862</v>
      </c>
      <c r="D7615" s="7">
        <f t="shared" ca="1" si="1304"/>
        <v>1</v>
      </c>
      <c r="E7615" s="3" t="str">
        <f ca="1">VLOOKUP(D7615,State!$A$1:$B$9,2,0)</f>
        <v>NSW</v>
      </c>
      <c r="F7615" s="3">
        <f t="shared" ca="1" si="1305"/>
        <v>274</v>
      </c>
      <c r="G7615" s="3" t="str">
        <f ca="1">VLOOKUP(F7615,Occupation!$A$1:$B$915,2,0)</f>
        <v>Vocational Education Teacher / Polytechnic Teacher</v>
      </c>
      <c r="H7615" s="3">
        <f t="shared" ca="1" si="1306"/>
        <v>4</v>
      </c>
      <c r="I7615" s="3">
        <f t="shared" ca="1" si="1307"/>
        <v>58554.27</v>
      </c>
      <c r="J7615" s="3">
        <f t="shared" ca="1" si="1308"/>
        <v>0.22352667464411319</v>
      </c>
      <c r="K7615" s="3">
        <f t="shared" ca="1" si="1309"/>
        <v>6</v>
      </c>
      <c r="L7615" s="3" t="str">
        <f ca="1">VLOOKUP(K7615,Freq_Investment!$A$1:$B$8,2,0)</f>
        <v>Half-yearly</v>
      </c>
      <c r="M7615" s="3" t="str">
        <f t="shared" ca="1" si="1310"/>
        <v>Auto</v>
      </c>
      <c r="N7615" s="3">
        <f t="shared" ca="1" si="1311"/>
        <v>2</v>
      </c>
      <c r="O7615" s="3">
        <f t="shared" ca="1" si="1311"/>
        <v>1</v>
      </c>
      <c r="P7615" s="3">
        <f t="shared" ca="1" si="1311"/>
        <v>2</v>
      </c>
    </row>
    <row r="7616" spans="1:16" x14ac:dyDescent="0.25">
      <c r="A7616" s="3">
        <f t="shared" ca="1" si="1301"/>
        <v>801943157</v>
      </c>
      <c r="B7616" s="3">
        <f t="shared" ca="1" si="1302"/>
        <v>4310</v>
      </c>
      <c r="C7616" s="1">
        <f t="shared" ca="1" si="1303"/>
        <v>39684</v>
      </c>
      <c r="D7616" s="7">
        <f t="shared" ca="1" si="1304"/>
        <v>1</v>
      </c>
      <c r="E7616" s="3" t="str">
        <f ca="1">VLOOKUP(D7616,State!$A$1:$B$9,2,0)</f>
        <v>NSW</v>
      </c>
      <c r="F7616" s="3">
        <f t="shared" ca="1" si="1305"/>
        <v>101</v>
      </c>
      <c r="G7616" s="3" t="str">
        <f ca="1">VLOOKUP(F7616,Occupation!$A$1:$B$915,2,0)</f>
        <v>Musician (Instrumental)</v>
      </c>
      <c r="H7616" s="3">
        <f t="shared" ca="1" si="1306"/>
        <v>10</v>
      </c>
      <c r="I7616" s="3">
        <f t="shared" ca="1" si="1307"/>
        <v>3167.19</v>
      </c>
      <c r="J7616" s="3">
        <f t="shared" ca="1" si="1308"/>
        <v>0.31841623040092804</v>
      </c>
      <c r="K7616" s="3">
        <f t="shared" ca="1" si="1309"/>
        <v>7</v>
      </c>
      <c r="L7616" s="3" t="str">
        <f ca="1">VLOOKUP(K7616,Freq_Investment!$A$1:$B$8,2,0)</f>
        <v>Yearly</v>
      </c>
      <c r="M7616" s="3" t="str">
        <f t="shared" ca="1" si="1310"/>
        <v>Auto</v>
      </c>
      <c r="N7616" s="3">
        <f t="shared" ca="1" si="1311"/>
        <v>1</v>
      </c>
      <c r="O7616" s="3">
        <f t="shared" ca="1" si="1311"/>
        <v>3</v>
      </c>
      <c r="P7616" s="3">
        <f t="shared" ca="1" si="1311"/>
        <v>4</v>
      </c>
    </row>
    <row r="7617" spans="1:16" x14ac:dyDescent="0.25">
      <c r="A7617" s="3">
        <f t="shared" ca="1" si="1301"/>
        <v>199325646</v>
      </c>
      <c r="B7617" s="3">
        <f t="shared" ca="1" si="1302"/>
        <v>4953</v>
      </c>
      <c r="C7617" s="1">
        <f t="shared" ca="1" si="1303"/>
        <v>42317</v>
      </c>
      <c r="D7617" s="7">
        <f t="shared" ca="1" si="1304"/>
        <v>7</v>
      </c>
      <c r="E7617" s="3" t="str">
        <f ca="1">VLOOKUP(D7617,State!$A$1:$B$9,2,0)</f>
        <v>VIC</v>
      </c>
      <c r="F7617" s="3">
        <f t="shared" ca="1" si="1305"/>
        <v>488</v>
      </c>
      <c r="G7617" s="3" t="str">
        <f ca="1">VLOOKUP(F7617,Occupation!$A$1:$B$915,2,0)</f>
        <v>Fitter (General)</v>
      </c>
      <c r="H7617" s="3">
        <f t="shared" ca="1" si="1306"/>
        <v>6</v>
      </c>
      <c r="I7617" s="3">
        <f t="shared" ca="1" si="1307"/>
        <v>10468.18</v>
      </c>
      <c r="J7617" s="3">
        <f t="shared" ca="1" si="1308"/>
        <v>7.9197952191741361E-2</v>
      </c>
      <c r="K7617" s="3">
        <f t="shared" ca="1" si="1309"/>
        <v>2</v>
      </c>
      <c r="L7617" s="3" t="str">
        <f ca="1">VLOOKUP(K7617,Freq_Investment!$A$1:$B$8,2,0)</f>
        <v>Weekly</v>
      </c>
      <c r="M7617" s="3" t="str">
        <f t="shared" ca="1" si="1310"/>
        <v>Auto</v>
      </c>
      <c r="N7617" s="3">
        <f t="shared" ca="1" si="1311"/>
        <v>1</v>
      </c>
      <c r="O7617" s="3">
        <f t="shared" ca="1" si="1311"/>
        <v>3</v>
      </c>
      <c r="P7617" s="3">
        <f t="shared" ca="1" si="1311"/>
        <v>3</v>
      </c>
    </row>
    <row r="7618" spans="1:16" x14ac:dyDescent="0.25">
      <c r="A7618" s="3">
        <f t="shared" ca="1" si="1301"/>
        <v>472147760</v>
      </c>
      <c r="B7618" s="3">
        <f t="shared" ca="1" si="1302"/>
        <v>8428</v>
      </c>
      <c r="C7618" s="1">
        <f t="shared" ca="1" si="1303"/>
        <v>36648</v>
      </c>
      <c r="D7618" s="7">
        <f t="shared" ca="1" si="1304"/>
        <v>1</v>
      </c>
      <c r="E7618" s="3" t="str">
        <f ca="1">VLOOKUP(D7618,State!$A$1:$B$9,2,0)</f>
        <v>NSW</v>
      </c>
      <c r="F7618" s="3">
        <f t="shared" ca="1" si="1305"/>
        <v>694</v>
      </c>
      <c r="G7618" s="3" t="str">
        <f ca="1">VLOOKUP(F7618,Occupation!$A$1:$B$915,2,0)</f>
        <v>Trekking Guide</v>
      </c>
      <c r="H7618" s="3">
        <f t="shared" ca="1" si="1306"/>
        <v>3</v>
      </c>
      <c r="I7618" s="3">
        <f t="shared" ca="1" si="1307"/>
        <v>74792.42</v>
      </c>
      <c r="J7618" s="3">
        <f t="shared" ca="1" si="1308"/>
        <v>0.42583309182339601</v>
      </c>
      <c r="K7618" s="3">
        <f t="shared" ca="1" si="1309"/>
        <v>1</v>
      </c>
      <c r="L7618" s="3" t="str">
        <f ca="1">VLOOKUP(K7618,Freq_Investment!$A$1:$B$8,2,0)</f>
        <v>Daily</v>
      </c>
      <c r="M7618" s="3" t="str">
        <f t="shared" ca="1" si="1310"/>
        <v>Auto</v>
      </c>
      <c r="N7618" s="3">
        <f t="shared" ca="1" si="1311"/>
        <v>1</v>
      </c>
      <c r="O7618" s="3">
        <f t="shared" ca="1" si="1311"/>
        <v>5</v>
      </c>
      <c r="P7618" s="3">
        <f t="shared" ca="1" si="1311"/>
        <v>2</v>
      </c>
    </row>
    <row r="7619" spans="1:16" x14ac:dyDescent="0.25">
      <c r="A7619" s="3">
        <f t="shared" ref="A7619:A7682" ca="1" si="1312">RANDBETWEEN(10000000,1000000000)</f>
        <v>423889987</v>
      </c>
      <c r="B7619" s="3">
        <f t="shared" ref="B7619:B7682" ca="1" si="1313">RANDBETWEEN(1,10000)</f>
        <v>9376</v>
      </c>
      <c r="C7619" s="1">
        <f t="shared" ref="C7619:C7682" ca="1" si="1314">DATE(RANDBETWEEN(1970,2021),RANDBETWEEN(1,12),RANDBETWEEN(1,28))</f>
        <v>29931</v>
      </c>
      <c r="D7619" s="7">
        <f t="shared" ref="D7619:D7682" ca="1" si="1315">RANDBETWEEN(1,8)</f>
        <v>4</v>
      </c>
      <c r="E7619" s="3" t="str">
        <f ca="1">VLOOKUP(D7619,State!$A$1:$B$9,2,0)</f>
        <v>WA</v>
      </c>
      <c r="F7619" s="3">
        <f t="shared" ref="F7619:F7682" ca="1" si="1316">RANDBETWEEN(1,914)</f>
        <v>601</v>
      </c>
      <c r="G7619" s="3" t="str">
        <f ca="1">VLOOKUP(F7619,Occupation!$A$1:$B$915,2,0)</f>
        <v>Power Generation Plant Operator</v>
      </c>
      <c r="H7619" s="3">
        <f t="shared" ref="H7619:H7682" ca="1" si="1317">RANDBETWEEN(1,10)</f>
        <v>5</v>
      </c>
      <c r="I7619" s="3">
        <f t="shared" ref="I7619:I7682" ca="1" si="1318">ROUND(RAND()*100000,2)</f>
        <v>84677.31</v>
      </c>
      <c r="J7619" s="3">
        <f t="shared" ref="J7619:J7682" ca="1" si="1319">RAND()/2</f>
        <v>0.19046219023118055</v>
      </c>
      <c r="K7619" s="3">
        <f t="shared" ref="K7619:K7682" ca="1" si="1320">RANDBETWEEN(1,7)</f>
        <v>2</v>
      </c>
      <c r="L7619" s="3" t="str">
        <f ca="1">VLOOKUP(K7619,Freq_Investment!$A$1:$B$8,2,0)</f>
        <v>Weekly</v>
      </c>
      <c r="M7619" s="3" t="str">
        <f t="shared" ref="M7619:M7682" ca="1" si="1321">IF(RANDBETWEEN(1,2)&gt;1,"Auto","Manual")</f>
        <v>Auto</v>
      </c>
      <c r="N7619" s="3">
        <f t="shared" ca="1" si="1311"/>
        <v>5</v>
      </c>
      <c r="O7619" s="3">
        <f t="shared" ca="1" si="1311"/>
        <v>1</v>
      </c>
      <c r="P7619" s="3">
        <f t="shared" ca="1" si="1311"/>
        <v>1</v>
      </c>
    </row>
    <row r="7620" spans="1:16" x14ac:dyDescent="0.25">
      <c r="A7620" s="3">
        <f t="shared" ca="1" si="1312"/>
        <v>380112868</v>
      </c>
      <c r="B7620" s="3">
        <f t="shared" ca="1" si="1313"/>
        <v>1174</v>
      </c>
      <c r="C7620" s="1">
        <f t="shared" ca="1" si="1314"/>
        <v>43332</v>
      </c>
      <c r="D7620" s="7">
        <f t="shared" ca="1" si="1315"/>
        <v>2</v>
      </c>
      <c r="E7620" s="3" t="str">
        <f ca="1">VLOOKUP(D7620,State!$A$1:$B$9,2,0)</f>
        <v>QLD</v>
      </c>
      <c r="F7620" s="3">
        <f t="shared" ca="1" si="1316"/>
        <v>128</v>
      </c>
      <c r="G7620" s="3" t="str">
        <f ca="1">VLOOKUP(F7620,Occupation!$A$1:$B$915,2,0)</f>
        <v>Technical Writer</v>
      </c>
      <c r="H7620" s="3">
        <f t="shared" ca="1" si="1317"/>
        <v>8</v>
      </c>
      <c r="I7620" s="3">
        <f t="shared" ca="1" si="1318"/>
        <v>92776.87</v>
      </c>
      <c r="J7620" s="3">
        <f t="shared" ca="1" si="1319"/>
        <v>0.19647067767425502</v>
      </c>
      <c r="K7620" s="3">
        <f t="shared" ca="1" si="1320"/>
        <v>2</v>
      </c>
      <c r="L7620" s="3" t="str">
        <f ca="1">VLOOKUP(K7620,Freq_Investment!$A$1:$B$8,2,0)</f>
        <v>Weekly</v>
      </c>
      <c r="M7620" s="3" t="str">
        <f t="shared" ca="1" si="1321"/>
        <v>Auto</v>
      </c>
      <c r="N7620" s="3">
        <f t="shared" ca="1" si="1311"/>
        <v>1</v>
      </c>
      <c r="O7620" s="3">
        <f t="shared" ca="1" si="1311"/>
        <v>2</v>
      </c>
      <c r="P7620" s="3">
        <f t="shared" ca="1" si="1311"/>
        <v>2</v>
      </c>
    </row>
    <row r="7621" spans="1:16" x14ac:dyDescent="0.25">
      <c r="A7621" s="3">
        <f t="shared" ca="1" si="1312"/>
        <v>912595448</v>
      </c>
      <c r="B7621" s="3">
        <f t="shared" ca="1" si="1313"/>
        <v>2527</v>
      </c>
      <c r="C7621" s="1">
        <f t="shared" ca="1" si="1314"/>
        <v>40448</v>
      </c>
      <c r="D7621" s="7">
        <f t="shared" ca="1" si="1315"/>
        <v>8</v>
      </c>
      <c r="E7621" s="3" t="str">
        <f ca="1">VLOOKUP(D7621,State!$A$1:$B$9,2,0)</f>
        <v>ACT</v>
      </c>
      <c r="F7621" s="3">
        <f t="shared" ca="1" si="1316"/>
        <v>809</v>
      </c>
      <c r="G7621" s="3" t="str">
        <f ca="1">VLOOKUP(F7621,Occupation!$A$1:$B$915,2,0)</f>
        <v>Plastic Cablemaking Machine Operator</v>
      </c>
      <c r="H7621" s="3">
        <f t="shared" ca="1" si="1317"/>
        <v>10</v>
      </c>
      <c r="I7621" s="3">
        <f t="shared" ca="1" si="1318"/>
        <v>53278.21</v>
      </c>
      <c r="J7621" s="3">
        <f t="shared" ca="1" si="1319"/>
        <v>0.45666763601602273</v>
      </c>
      <c r="K7621" s="3">
        <f t="shared" ca="1" si="1320"/>
        <v>7</v>
      </c>
      <c r="L7621" s="3" t="str">
        <f ca="1">VLOOKUP(K7621,Freq_Investment!$A$1:$B$8,2,0)</f>
        <v>Yearly</v>
      </c>
      <c r="M7621" s="3" t="str">
        <f t="shared" ca="1" si="1321"/>
        <v>Auto</v>
      </c>
      <c r="N7621" s="3">
        <f t="shared" ca="1" si="1311"/>
        <v>2</v>
      </c>
      <c r="O7621" s="3">
        <f t="shared" ca="1" si="1311"/>
        <v>4</v>
      </c>
      <c r="P7621" s="3">
        <f t="shared" ca="1" si="1311"/>
        <v>5</v>
      </c>
    </row>
    <row r="7622" spans="1:16" x14ac:dyDescent="0.25">
      <c r="A7622" s="3">
        <f t="shared" ca="1" si="1312"/>
        <v>85557204</v>
      </c>
      <c r="B7622" s="3">
        <f t="shared" ca="1" si="1313"/>
        <v>5713</v>
      </c>
      <c r="C7622" s="1">
        <f t="shared" ca="1" si="1314"/>
        <v>28614</v>
      </c>
      <c r="D7622" s="7">
        <f t="shared" ca="1" si="1315"/>
        <v>2</v>
      </c>
      <c r="E7622" s="3" t="str">
        <f ca="1">VLOOKUP(D7622,State!$A$1:$B$9,2,0)</f>
        <v>QLD</v>
      </c>
      <c r="F7622" s="3">
        <f t="shared" ca="1" si="1316"/>
        <v>241</v>
      </c>
      <c r="G7622" s="3" t="str">
        <f ca="1">VLOOKUP(F7622,Occupation!$A$1:$B$915,2,0)</f>
        <v>Park Ranger</v>
      </c>
      <c r="H7622" s="3">
        <f t="shared" ca="1" si="1317"/>
        <v>5</v>
      </c>
      <c r="I7622" s="3">
        <f t="shared" ca="1" si="1318"/>
        <v>86484.28</v>
      </c>
      <c r="J7622" s="3">
        <f t="shared" ca="1" si="1319"/>
        <v>0.13627797926369151</v>
      </c>
      <c r="K7622" s="3">
        <f t="shared" ca="1" si="1320"/>
        <v>4</v>
      </c>
      <c r="L7622" s="3" t="str">
        <f ca="1">VLOOKUP(K7622,Freq_Investment!$A$1:$B$8,2,0)</f>
        <v>Monthly</v>
      </c>
      <c r="M7622" s="3" t="str">
        <f t="shared" ca="1" si="1321"/>
        <v>Manual</v>
      </c>
      <c r="N7622" s="3">
        <f t="shared" ca="1" si="1311"/>
        <v>1</v>
      </c>
      <c r="O7622" s="3">
        <f t="shared" ca="1" si="1311"/>
        <v>4</v>
      </c>
      <c r="P7622" s="3">
        <f t="shared" ca="1" si="1311"/>
        <v>1</v>
      </c>
    </row>
    <row r="7623" spans="1:16" x14ac:dyDescent="0.25">
      <c r="A7623" s="3">
        <f t="shared" ca="1" si="1312"/>
        <v>868969714</v>
      </c>
      <c r="B7623" s="3">
        <f t="shared" ca="1" si="1313"/>
        <v>7793</v>
      </c>
      <c r="C7623" s="1">
        <f t="shared" ca="1" si="1314"/>
        <v>31215</v>
      </c>
      <c r="D7623" s="7">
        <f t="shared" ca="1" si="1315"/>
        <v>1</v>
      </c>
      <c r="E7623" s="3" t="str">
        <f ca="1">VLOOKUP(D7623,State!$A$1:$B$9,2,0)</f>
        <v>NSW</v>
      </c>
      <c r="F7623" s="3">
        <f t="shared" ca="1" si="1316"/>
        <v>400</v>
      </c>
      <c r="G7623" s="3" t="str">
        <f ca="1">VLOOKUP(F7623,Occupation!$A$1:$B$915,2,0)</f>
        <v>Family and Marriage Counsellor</v>
      </c>
      <c r="H7623" s="3">
        <f t="shared" ca="1" si="1317"/>
        <v>9</v>
      </c>
      <c r="I7623" s="3">
        <f t="shared" ca="1" si="1318"/>
        <v>9170.17</v>
      </c>
      <c r="J7623" s="3">
        <f t="shared" ca="1" si="1319"/>
        <v>0.21827756900453188</v>
      </c>
      <c r="K7623" s="3">
        <f t="shared" ca="1" si="1320"/>
        <v>1</v>
      </c>
      <c r="L7623" s="3" t="str">
        <f ca="1">VLOOKUP(K7623,Freq_Investment!$A$1:$B$8,2,0)</f>
        <v>Daily</v>
      </c>
      <c r="M7623" s="3" t="str">
        <f t="shared" ca="1" si="1321"/>
        <v>Auto</v>
      </c>
      <c r="N7623" s="3">
        <f t="shared" ca="1" si="1311"/>
        <v>2</v>
      </c>
      <c r="O7623" s="3">
        <f t="shared" ca="1" si="1311"/>
        <v>4</v>
      </c>
      <c r="P7623" s="3">
        <f t="shared" ca="1" si="1311"/>
        <v>3</v>
      </c>
    </row>
    <row r="7624" spans="1:16" x14ac:dyDescent="0.25">
      <c r="A7624" s="3">
        <f t="shared" ca="1" si="1312"/>
        <v>131311868</v>
      </c>
      <c r="B7624" s="3">
        <f t="shared" ca="1" si="1313"/>
        <v>2959</v>
      </c>
      <c r="C7624" s="1">
        <f t="shared" ca="1" si="1314"/>
        <v>37389</v>
      </c>
      <c r="D7624" s="7">
        <f t="shared" ca="1" si="1315"/>
        <v>2</v>
      </c>
      <c r="E7624" s="3" t="str">
        <f ca="1">VLOOKUP(D7624,State!$A$1:$B$9,2,0)</f>
        <v>QLD</v>
      </c>
      <c r="F7624" s="3">
        <f t="shared" ca="1" si="1316"/>
        <v>664</v>
      </c>
      <c r="G7624" s="3" t="str">
        <f ca="1">VLOOKUP(F7624,Occupation!$A$1:$B$915,2,0)</f>
        <v>Police Officer</v>
      </c>
      <c r="H7624" s="3">
        <f t="shared" ca="1" si="1317"/>
        <v>3</v>
      </c>
      <c r="I7624" s="3">
        <f t="shared" ca="1" si="1318"/>
        <v>70177.509999999995</v>
      </c>
      <c r="J7624" s="3">
        <f t="shared" ca="1" si="1319"/>
        <v>0.27581828925716528</v>
      </c>
      <c r="K7624" s="3">
        <f t="shared" ca="1" si="1320"/>
        <v>7</v>
      </c>
      <c r="L7624" s="3" t="str">
        <f ca="1">VLOOKUP(K7624,Freq_Investment!$A$1:$B$8,2,0)</f>
        <v>Yearly</v>
      </c>
      <c r="M7624" s="3" t="str">
        <f t="shared" ca="1" si="1321"/>
        <v>Auto</v>
      </c>
      <c r="N7624" s="3">
        <f t="shared" ca="1" si="1311"/>
        <v>2</v>
      </c>
      <c r="O7624" s="3">
        <f t="shared" ca="1" si="1311"/>
        <v>3</v>
      </c>
      <c r="P7624" s="3">
        <f t="shared" ca="1" si="1311"/>
        <v>5</v>
      </c>
    </row>
    <row r="7625" spans="1:16" x14ac:dyDescent="0.25">
      <c r="A7625" s="3">
        <f t="shared" ca="1" si="1312"/>
        <v>447415555</v>
      </c>
      <c r="B7625" s="3">
        <f t="shared" ca="1" si="1313"/>
        <v>1043</v>
      </c>
      <c r="C7625" s="1">
        <f t="shared" ca="1" si="1314"/>
        <v>30352</v>
      </c>
      <c r="D7625" s="7">
        <f t="shared" ca="1" si="1315"/>
        <v>5</v>
      </c>
      <c r="E7625" s="3" t="str">
        <f ca="1">VLOOKUP(D7625,State!$A$1:$B$9,2,0)</f>
        <v>NT</v>
      </c>
      <c r="F7625" s="3">
        <f t="shared" ca="1" si="1316"/>
        <v>304</v>
      </c>
      <c r="G7625" s="3" t="str">
        <f ca="1">VLOOKUP(F7625,Occupation!$A$1:$B$915,2,0)</f>
        <v>Traditional Chinese Medicine Practitioner</v>
      </c>
      <c r="H7625" s="3">
        <f t="shared" ca="1" si="1317"/>
        <v>10</v>
      </c>
      <c r="I7625" s="3">
        <f t="shared" ca="1" si="1318"/>
        <v>64345.58</v>
      </c>
      <c r="J7625" s="3">
        <f t="shared" ca="1" si="1319"/>
        <v>0.2744457041822958</v>
      </c>
      <c r="K7625" s="3">
        <f t="shared" ca="1" si="1320"/>
        <v>2</v>
      </c>
      <c r="L7625" s="3" t="str">
        <f ca="1">VLOOKUP(K7625,Freq_Investment!$A$1:$B$8,2,0)</f>
        <v>Weekly</v>
      </c>
      <c r="M7625" s="3" t="str">
        <f t="shared" ca="1" si="1321"/>
        <v>Auto</v>
      </c>
      <c r="N7625" s="3">
        <f t="shared" ca="1" si="1311"/>
        <v>4</v>
      </c>
      <c r="O7625" s="3">
        <f t="shared" ca="1" si="1311"/>
        <v>4</v>
      </c>
      <c r="P7625" s="3">
        <f t="shared" ca="1" si="1311"/>
        <v>3</v>
      </c>
    </row>
    <row r="7626" spans="1:16" x14ac:dyDescent="0.25">
      <c r="A7626" s="3">
        <f t="shared" ca="1" si="1312"/>
        <v>662590334</v>
      </c>
      <c r="B7626" s="3">
        <f t="shared" ca="1" si="1313"/>
        <v>4083</v>
      </c>
      <c r="C7626" s="1">
        <f t="shared" ca="1" si="1314"/>
        <v>26544</v>
      </c>
      <c r="D7626" s="7">
        <f t="shared" ca="1" si="1315"/>
        <v>1</v>
      </c>
      <c r="E7626" s="3" t="str">
        <f ca="1">VLOOKUP(D7626,State!$A$1:$B$9,2,0)</f>
        <v>NSW</v>
      </c>
      <c r="F7626" s="3">
        <f t="shared" ca="1" si="1316"/>
        <v>260</v>
      </c>
      <c r="G7626" s="3" t="str">
        <f ca="1">VLOOKUP(F7626,Occupation!$A$1:$B$915,2,0)</f>
        <v>Meteorologist</v>
      </c>
      <c r="H7626" s="3">
        <f t="shared" ca="1" si="1317"/>
        <v>6</v>
      </c>
      <c r="I7626" s="3">
        <f t="shared" ca="1" si="1318"/>
        <v>9623.19</v>
      </c>
      <c r="J7626" s="3">
        <f t="shared" ca="1" si="1319"/>
        <v>0.18941575516975268</v>
      </c>
      <c r="K7626" s="3">
        <f t="shared" ca="1" si="1320"/>
        <v>4</v>
      </c>
      <c r="L7626" s="3" t="str">
        <f ca="1">VLOOKUP(K7626,Freq_Investment!$A$1:$B$8,2,0)</f>
        <v>Monthly</v>
      </c>
      <c r="M7626" s="3" t="str">
        <f t="shared" ca="1" si="1321"/>
        <v>Auto</v>
      </c>
      <c r="N7626" s="3">
        <f t="shared" ca="1" si="1311"/>
        <v>5</v>
      </c>
      <c r="O7626" s="3">
        <f t="shared" ca="1" si="1311"/>
        <v>5</v>
      </c>
      <c r="P7626" s="3">
        <f t="shared" ca="1" si="1311"/>
        <v>5</v>
      </c>
    </row>
    <row r="7627" spans="1:16" x14ac:dyDescent="0.25">
      <c r="A7627" s="3">
        <f t="shared" ca="1" si="1312"/>
        <v>388349969</v>
      </c>
      <c r="B7627" s="3">
        <f t="shared" ca="1" si="1313"/>
        <v>9506</v>
      </c>
      <c r="C7627" s="1">
        <f t="shared" ca="1" si="1314"/>
        <v>36695</v>
      </c>
      <c r="D7627" s="7">
        <f t="shared" ca="1" si="1315"/>
        <v>1</v>
      </c>
      <c r="E7627" s="3" t="str">
        <f ca="1">VLOOKUP(D7627,State!$A$1:$B$9,2,0)</f>
        <v>NSW</v>
      </c>
      <c r="F7627" s="3">
        <f t="shared" ca="1" si="1316"/>
        <v>640</v>
      </c>
      <c r="G7627" s="3" t="str">
        <f ca="1">VLOOKUP(F7627,Occupation!$A$1:$B$915,2,0)</f>
        <v>Family Day Care Worker</v>
      </c>
      <c r="H7627" s="3">
        <f t="shared" ca="1" si="1317"/>
        <v>3</v>
      </c>
      <c r="I7627" s="3">
        <f t="shared" ca="1" si="1318"/>
        <v>5619.3</v>
      </c>
      <c r="J7627" s="3">
        <f t="shared" ca="1" si="1319"/>
        <v>0.20657073669753889</v>
      </c>
      <c r="K7627" s="3">
        <f t="shared" ca="1" si="1320"/>
        <v>3</v>
      </c>
      <c r="L7627" s="3" t="str">
        <f ca="1">VLOOKUP(K7627,Freq_Investment!$A$1:$B$8,2,0)</f>
        <v>Fortnightly</v>
      </c>
      <c r="M7627" s="3" t="str">
        <f t="shared" ca="1" si="1321"/>
        <v>Manual</v>
      </c>
      <c r="N7627" s="3">
        <f t="shared" ca="1" si="1311"/>
        <v>3</v>
      </c>
      <c r="O7627" s="3">
        <f t="shared" ca="1" si="1311"/>
        <v>2</v>
      </c>
      <c r="P7627" s="3">
        <f t="shared" ca="1" si="1311"/>
        <v>4</v>
      </c>
    </row>
    <row r="7628" spans="1:16" x14ac:dyDescent="0.25">
      <c r="A7628" s="3">
        <f t="shared" ca="1" si="1312"/>
        <v>241173946</v>
      </c>
      <c r="B7628" s="3">
        <f t="shared" ca="1" si="1313"/>
        <v>5603</v>
      </c>
      <c r="C7628" s="1">
        <f t="shared" ca="1" si="1314"/>
        <v>28971</v>
      </c>
      <c r="D7628" s="7">
        <f t="shared" ca="1" si="1315"/>
        <v>6</v>
      </c>
      <c r="E7628" s="3" t="str">
        <f ca="1">VLOOKUP(D7628,State!$A$1:$B$9,2,0)</f>
        <v>TAS</v>
      </c>
      <c r="F7628" s="3">
        <f t="shared" ca="1" si="1316"/>
        <v>410</v>
      </c>
      <c r="G7628" s="3" t="str">
        <f ca="1">VLOOKUP(F7628,Occupation!$A$1:$B$915,2,0)</f>
        <v>Historian</v>
      </c>
      <c r="H7628" s="3">
        <f t="shared" ca="1" si="1317"/>
        <v>5</v>
      </c>
      <c r="I7628" s="3">
        <f t="shared" ca="1" si="1318"/>
        <v>47180.61</v>
      </c>
      <c r="J7628" s="3">
        <f t="shared" ca="1" si="1319"/>
        <v>0.18291851982800683</v>
      </c>
      <c r="K7628" s="3">
        <f t="shared" ca="1" si="1320"/>
        <v>5</v>
      </c>
      <c r="L7628" s="3" t="str">
        <f ca="1">VLOOKUP(K7628,Freq_Investment!$A$1:$B$8,2,0)</f>
        <v>Quarterly</v>
      </c>
      <c r="M7628" s="3" t="str">
        <f t="shared" ca="1" si="1321"/>
        <v>Auto</v>
      </c>
      <c r="N7628" s="3">
        <f t="shared" ca="1" si="1311"/>
        <v>3</v>
      </c>
      <c r="O7628" s="3">
        <f t="shared" ca="1" si="1311"/>
        <v>5</v>
      </c>
      <c r="P7628" s="3">
        <f t="shared" ca="1" si="1311"/>
        <v>4</v>
      </c>
    </row>
    <row r="7629" spans="1:16" x14ac:dyDescent="0.25">
      <c r="A7629" s="3">
        <f t="shared" ca="1" si="1312"/>
        <v>375673426</v>
      </c>
      <c r="B7629" s="3">
        <f t="shared" ca="1" si="1313"/>
        <v>890</v>
      </c>
      <c r="C7629" s="1">
        <f t="shared" ca="1" si="1314"/>
        <v>33618</v>
      </c>
      <c r="D7629" s="7">
        <f t="shared" ca="1" si="1315"/>
        <v>5</v>
      </c>
      <c r="E7629" s="3" t="str">
        <f ca="1">VLOOKUP(D7629,State!$A$1:$B$9,2,0)</f>
        <v>NT</v>
      </c>
      <c r="F7629" s="3">
        <f t="shared" ca="1" si="1316"/>
        <v>718</v>
      </c>
      <c r="G7629" s="3" t="str">
        <f ca="1">VLOOKUP(F7629,Occupation!$A$1:$B$915,2,0)</f>
        <v>Personal Assistant</v>
      </c>
      <c r="H7629" s="3">
        <f t="shared" ca="1" si="1317"/>
        <v>5</v>
      </c>
      <c r="I7629" s="3">
        <f t="shared" ca="1" si="1318"/>
        <v>34056.720000000001</v>
      </c>
      <c r="J7629" s="3">
        <f t="shared" ca="1" si="1319"/>
        <v>0.3421142964238128</v>
      </c>
      <c r="K7629" s="3">
        <f t="shared" ca="1" si="1320"/>
        <v>4</v>
      </c>
      <c r="L7629" s="3" t="str">
        <f ca="1">VLOOKUP(K7629,Freq_Investment!$A$1:$B$8,2,0)</f>
        <v>Monthly</v>
      </c>
      <c r="M7629" s="3" t="str">
        <f t="shared" ca="1" si="1321"/>
        <v>Manual</v>
      </c>
      <c r="N7629" s="3">
        <f t="shared" ca="1" si="1311"/>
        <v>1</v>
      </c>
      <c r="O7629" s="3">
        <f t="shared" ca="1" si="1311"/>
        <v>2</v>
      </c>
      <c r="P7629" s="3">
        <f t="shared" ca="1" si="1311"/>
        <v>3</v>
      </c>
    </row>
    <row r="7630" spans="1:16" x14ac:dyDescent="0.25">
      <c r="A7630" s="3">
        <f t="shared" ca="1" si="1312"/>
        <v>439457715</v>
      </c>
      <c r="B7630" s="3">
        <f t="shared" ca="1" si="1313"/>
        <v>2502</v>
      </c>
      <c r="C7630" s="1">
        <f t="shared" ca="1" si="1314"/>
        <v>35701</v>
      </c>
      <c r="D7630" s="7">
        <f t="shared" ca="1" si="1315"/>
        <v>5</v>
      </c>
      <c r="E7630" s="3" t="str">
        <f ca="1">VLOOKUP(D7630,State!$A$1:$B$9,2,0)</f>
        <v>NT</v>
      </c>
      <c r="F7630" s="3">
        <f t="shared" ca="1" si="1316"/>
        <v>326</v>
      </c>
      <c r="G7630" s="3" t="str">
        <f ca="1">VLOOKUP(F7630,Occupation!$A$1:$B$915,2,0)</f>
        <v>Rheumatologist</v>
      </c>
      <c r="H7630" s="3">
        <f t="shared" ca="1" si="1317"/>
        <v>6</v>
      </c>
      <c r="I7630" s="3">
        <f t="shared" ca="1" si="1318"/>
        <v>70659.41</v>
      </c>
      <c r="J7630" s="3">
        <f t="shared" ca="1" si="1319"/>
        <v>0.18635096919765637</v>
      </c>
      <c r="K7630" s="3">
        <f t="shared" ca="1" si="1320"/>
        <v>1</v>
      </c>
      <c r="L7630" s="3" t="str">
        <f ca="1">VLOOKUP(K7630,Freq_Investment!$A$1:$B$8,2,0)</f>
        <v>Daily</v>
      </c>
      <c r="M7630" s="3" t="str">
        <f t="shared" ca="1" si="1321"/>
        <v>Auto</v>
      </c>
      <c r="N7630" s="3">
        <f t="shared" ca="1" si="1311"/>
        <v>3</v>
      </c>
      <c r="O7630" s="3">
        <f t="shared" ca="1" si="1311"/>
        <v>1</v>
      </c>
      <c r="P7630" s="3">
        <f t="shared" ca="1" si="1311"/>
        <v>1</v>
      </c>
    </row>
    <row r="7631" spans="1:16" x14ac:dyDescent="0.25">
      <c r="A7631" s="3">
        <f t="shared" ca="1" si="1312"/>
        <v>669333585</v>
      </c>
      <c r="B7631" s="3">
        <f t="shared" ca="1" si="1313"/>
        <v>3567</v>
      </c>
      <c r="C7631" s="1">
        <f t="shared" ca="1" si="1314"/>
        <v>25655</v>
      </c>
      <c r="D7631" s="7">
        <f t="shared" ca="1" si="1315"/>
        <v>5</v>
      </c>
      <c r="E7631" s="3" t="str">
        <f ca="1">VLOOKUP(D7631,State!$A$1:$B$9,2,0)</f>
        <v>NT</v>
      </c>
      <c r="F7631" s="3">
        <f t="shared" ca="1" si="1316"/>
        <v>136</v>
      </c>
      <c r="G7631" s="3" t="str">
        <f ca="1">VLOOKUP(F7631,Occupation!$A$1:$B$915,2,0)</f>
        <v>External Auditor</v>
      </c>
      <c r="H7631" s="3">
        <f t="shared" ca="1" si="1317"/>
        <v>2</v>
      </c>
      <c r="I7631" s="3">
        <f t="shared" ca="1" si="1318"/>
        <v>34638.410000000003</v>
      </c>
      <c r="J7631" s="3">
        <f t="shared" ca="1" si="1319"/>
        <v>0.39749353136867871</v>
      </c>
      <c r="K7631" s="3">
        <f t="shared" ca="1" si="1320"/>
        <v>6</v>
      </c>
      <c r="L7631" s="3" t="str">
        <f ca="1">VLOOKUP(K7631,Freq_Investment!$A$1:$B$8,2,0)</f>
        <v>Half-yearly</v>
      </c>
      <c r="M7631" s="3" t="str">
        <f t="shared" ca="1" si="1321"/>
        <v>Manual</v>
      </c>
      <c r="N7631" s="3">
        <f t="shared" ca="1" si="1311"/>
        <v>5</v>
      </c>
      <c r="O7631" s="3">
        <f t="shared" ca="1" si="1311"/>
        <v>4</v>
      </c>
      <c r="P7631" s="3">
        <f t="shared" ca="1" si="1311"/>
        <v>2</v>
      </c>
    </row>
    <row r="7632" spans="1:16" x14ac:dyDescent="0.25">
      <c r="A7632" s="3">
        <f t="shared" ca="1" si="1312"/>
        <v>296229006</v>
      </c>
      <c r="B7632" s="3">
        <f t="shared" ca="1" si="1313"/>
        <v>2724</v>
      </c>
      <c r="C7632" s="1">
        <f t="shared" ca="1" si="1314"/>
        <v>36376</v>
      </c>
      <c r="D7632" s="7">
        <f t="shared" ca="1" si="1315"/>
        <v>6</v>
      </c>
      <c r="E7632" s="3" t="str">
        <f ca="1">VLOOKUP(D7632,State!$A$1:$B$9,2,0)</f>
        <v>TAS</v>
      </c>
      <c r="F7632" s="3">
        <f t="shared" ca="1" si="1316"/>
        <v>219</v>
      </c>
      <c r="G7632" s="3" t="str">
        <f ca="1">VLOOKUP(F7632,Occupation!$A$1:$B$915,2,0)</f>
        <v>Mechanical Engineer</v>
      </c>
      <c r="H7632" s="3">
        <f t="shared" ca="1" si="1317"/>
        <v>9</v>
      </c>
      <c r="I7632" s="3">
        <f t="shared" ca="1" si="1318"/>
        <v>41589.339999999997</v>
      </c>
      <c r="J7632" s="3">
        <f t="shared" ca="1" si="1319"/>
        <v>0.20084230827262961</v>
      </c>
      <c r="K7632" s="3">
        <f t="shared" ca="1" si="1320"/>
        <v>1</v>
      </c>
      <c r="L7632" s="3" t="str">
        <f ca="1">VLOOKUP(K7632,Freq_Investment!$A$1:$B$8,2,0)</f>
        <v>Daily</v>
      </c>
      <c r="M7632" s="3" t="str">
        <f t="shared" ca="1" si="1321"/>
        <v>Manual</v>
      </c>
      <c r="N7632" s="3">
        <f t="shared" ca="1" si="1311"/>
        <v>3</v>
      </c>
      <c r="O7632" s="3">
        <f t="shared" ca="1" si="1311"/>
        <v>5</v>
      </c>
      <c r="P7632" s="3">
        <f t="shared" ca="1" si="1311"/>
        <v>4</v>
      </c>
    </row>
    <row r="7633" spans="1:16" x14ac:dyDescent="0.25">
      <c r="A7633" s="3">
        <f t="shared" ca="1" si="1312"/>
        <v>744834163</v>
      </c>
      <c r="B7633" s="3">
        <f t="shared" ca="1" si="1313"/>
        <v>4238</v>
      </c>
      <c r="C7633" s="1">
        <f t="shared" ca="1" si="1314"/>
        <v>29472</v>
      </c>
      <c r="D7633" s="7">
        <f t="shared" ca="1" si="1315"/>
        <v>1</v>
      </c>
      <c r="E7633" s="3" t="str">
        <f ca="1">VLOOKUP(D7633,State!$A$1:$B$9,2,0)</f>
        <v>NSW</v>
      </c>
      <c r="F7633" s="3">
        <f t="shared" ca="1" si="1316"/>
        <v>620</v>
      </c>
      <c r="G7633" s="3" t="str">
        <f ca="1">VLOOKUP(F7633,Occupation!$A$1:$B$915,2,0)</f>
        <v>Fire Protection Equipment Technician</v>
      </c>
      <c r="H7633" s="3">
        <f t="shared" ca="1" si="1317"/>
        <v>1</v>
      </c>
      <c r="I7633" s="3">
        <f t="shared" ca="1" si="1318"/>
        <v>82582.28</v>
      </c>
      <c r="J7633" s="3">
        <f t="shared" ca="1" si="1319"/>
        <v>0.37684939946300006</v>
      </c>
      <c r="K7633" s="3">
        <f t="shared" ca="1" si="1320"/>
        <v>5</v>
      </c>
      <c r="L7633" s="3" t="str">
        <f ca="1">VLOOKUP(K7633,Freq_Investment!$A$1:$B$8,2,0)</f>
        <v>Quarterly</v>
      </c>
      <c r="M7633" s="3" t="str">
        <f t="shared" ca="1" si="1321"/>
        <v>Auto</v>
      </c>
      <c r="N7633" s="3">
        <f t="shared" ca="1" si="1311"/>
        <v>1</v>
      </c>
      <c r="O7633" s="3">
        <f t="shared" ca="1" si="1311"/>
        <v>3</v>
      </c>
      <c r="P7633" s="3">
        <f t="shared" ca="1" si="1311"/>
        <v>1</v>
      </c>
    </row>
    <row r="7634" spans="1:16" x14ac:dyDescent="0.25">
      <c r="A7634" s="3">
        <f t="shared" ca="1" si="1312"/>
        <v>428332481</v>
      </c>
      <c r="B7634" s="3">
        <f t="shared" ca="1" si="1313"/>
        <v>8775</v>
      </c>
      <c r="C7634" s="1">
        <f t="shared" ca="1" si="1314"/>
        <v>39299</v>
      </c>
      <c r="D7634" s="7">
        <f t="shared" ca="1" si="1315"/>
        <v>7</v>
      </c>
      <c r="E7634" s="3" t="str">
        <f ca="1">VLOOKUP(D7634,State!$A$1:$B$9,2,0)</f>
        <v>VIC</v>
      </c>
      <c r="F7634" s="3">
        <f t="shared" ca="1" si="1316"/>
        <v>755</v>
      </c>
      <c r="G7634" s="3" t="str">
        <f ca="1">VLOOKUP(F7634,Occupation!$A$1:$B$915,2,0)</f>
        <v>Trust Officer</v>
      </c>
      <c r="H7634" s="3">
        <f t="shared" ca="1" si="1317"/>
        <v>1</v>
      </c>
      <c r="I7634" s="3">
        <f t="shared" ca="1" si="1318"/>
        <v>37069.83</v>
      </c>
      <c r="J7634" s="3">
        <f t="shared" ca="1" si="1319"/>
        <v>0.40048150583907122</v>
      </c>
      <c r="K7634" s="3">
        <f t="shared" ca="1" si="1320"/>
        <v>1</v>
      </c>
      <c r="L7634" s="3" t="str">
        <f ca="1">VLOOKUP(K7634,Freq_Investment!$A$1:$B$8,2,0)</f>
        <v>Daily</v>
      </c>
      <c r="M7634" s="3" t="str">
        <f t="shared" ca="1" si="1321"/>
        <v>Manual</v>
      </c>
      <c r="N7634" s="3">
        <f t="shared" ca="1" si="1311"/>
        <v>3</v>
      </c>
      <c r="O7634" s="3">
        <f t="shared" ca="1" si="1311"/>
        <v>3</v>
      </c>
      <c r="P7634" s="3">
        <f t="shared" ca="1" si="1311"/>
        <v>2</v>
      </c>
    </row>
    <row r="7635" spans="1:16" x14ac:dyDescent="0.25">
      <c r="A7635" s="3">
        <f t="shared" ca="1" si="1312"/>
        <v>84985564</v>
      </c>
      <c r="B7635" s="3">
        <f t="shared" ca="1" si="1313"/>
        <v>2721</v>
      </c>
      <c r="C7635" s="1">
        <f t="shared" ca="1" si="1314"/>
        <v>40196</v>
      </c>
      <c r="D7635" s="7">
        <f t="shared" ca="1" si="1315"/>
        <v>6</v>
      </c>
      <c r="E7635" s="3" t="str">
        <f ca="1">VLOOKUP(D7635,State!$A$1:$B$9,2,0)</f>
        <v>TAS</v>
      </c>
      <c r="F7635" s="3">
        <f t="shared" ca="1" si="1316"/>
        <v>743</v>
      </c>
      <c r="G7635" s="3" t="str">
        <f ca="1">VLOOKUP(F7635,Occupation!$A$1:$B$915,2,0)</f>
        <v>Purchasing Officer</v>
      </c>
      <c r="H7635" s="3">
        <f t="shared" ca="1" si="1317"/>
        <v>2</v>
      </c>
      <c r="I7635" s="3">
        <f t="shared" ca="1" si="1318"/>
        <v>32631.85</v>
      </c>
      <c r="J7635" s="3">
        <f t="shared" ca="1" si="1319"/>
        <v>5.8550399835218592E-2</v>
      </c>
      <c r="K7635" s="3">
        <f t="shared" ca="1" si="1320"/>
        <v>6</v>
      </c>
      <c r="L7635" s="3" t="str">
        <f ca="1">VLOOKUP(K7635,Freq_Investment!$A$1:$B$8,2,0)</f>
        <v>Half-yearly</v>
      </c>
      <c r="M7635" s="3" t="str">
        <f t="shared" ca="1" si="1321"/>
        <v>Auto</v>
      </c>
      <c r="N7635" s="3">
        <f t="shared" ca="1" si="1311"/>
        <v>2</v>
      </c>
      <c r="O7635" s="3">
        <f t="shared" ca="1" si="1311"/>
        <v>2</v>
      </c>
      <c r="P7635" s="3">
        <f t="shared" ca="1" si="1311"/>
        <v>4</v>
      </c>
    </row>
    <row r="7636" spans="1:16" x14ac:dyDescent="0.25">
      <c r="A7636" s="3">
        <f t="shared" ca="1" si="1312"/>
        <v>928694244</v>
      </c>
      <c r="B7636" s="3">
        <f t="shared" ca="1" si="1313"/>
        <v>383</v>
      </c>
      <c r="C7636" s="1">
        <f t="shared" ca="1" si="1314"/>
        <v>35685</v>
      </c>
      <c r="D7636" s="7">
        <f t="shared" ca="1" si="1315"/>
        <v>8</v>
      </c>
      <c r="E7636" s="3" t="str">
        <f ca="1">VLOOKUP(D7636,State!$A$1:$B$9,2,0)</f>
        <v>ACT</v>
      </c>
      <c r="F7636" s="3">
        <f t="shared" ca="1" si="1316"/>
        <v>240</v>
      </c>
      <c r="G7636" s="3" t="str">
        <f ca="1">VLOOKUP(F7636,Occupation!$A$1:$B$915,2,0)</f>
        <v>Environmental Research Scientist</v>
      </c>
      <c r="H7636" s="3">
        <f t="shared" ca="1" si="1317"/>
        <v>2</v>
      </c>
      <c r="I7636" s="3">
        <f t="shared" ca="1" si="1318"/>
        <v>73682.899999999994</v>
      </c>
      <c r="J7636" s="3">
        <f t="shared" ca="1" si="1319"/>
        <v>0.13540028670943516</v>
      </c>
      <c r="K7636" s="3">
        <f t="shared" ca="1" si="1320"/>
        <v>4</v>
      </c>
      <c r="L7636" s="3" t="str">
        <f ca="1">VLOOKUP(K7636,Freq_Investment!$A$1:$B$8,2,0)</f>
        <v>Monthly</v>
      </c>
      <c r="M7636" s="3" t="str">
        <f t="shared" ca="1" si="1321"/>
        <v>Auto</v>
      </c>
      <c r="N7636" s="3">
        <f t="shared" ca="1" si="1311"/>
        <v>4</v>
      </c>
      <c r="O7636" s="3">
        <f t="shared" ca="1" si="1311"/>
        <v>5</v>
      </c>
      <c r="P7636" s="3">
        <f t="shared" ca="1" si="1311"/>
        <v>4</v>
      </c>
    </row>
    <row r="7637" spans="1:16" x14ac:dyDescent="0.25">
      <c r="A7637" s="3">
        <f t="shared" ca="1" si="1312"/>
        <v>540915471</v>
      </c>
      <c r="B7637" s="3">
        <f t="shared" ca="1" si="1313"/>
        <v>857</v>
      </c>
      <c r="C7637" s="1">
        <f t="shared" ca="1" si="1314"/>
        <v>43022</v>
      </c>
      <c r="D7637" s="7">
        <f t="shared" ca="1" si="1315"/>
        <v>6</v>
      </c>
      <c r="E7637" s="3" t="str">
        <f ca="1">VLOOKUP(D7637,State!$A$1:$B$9,2,0)</f>
        <v>TAS</v>
      </c>
      <c r="F7637" s="3">
        <f t="shared" ca="1" si="1316"/>
        <v>174</v>
      </c>
      <c r="G7637" s="3" t="str">
        <f ca="1">VLOOKUP(F7637,Occupation!$A$1:$B$915,2,0)</f>
        <v>Marketing Specialist</v>
      </c>
      <c r="H7637" s="3">
        <f t="shared" ca="1" si="1317"/>
        <v>4</v>
      </c>
      <c r="I7637" s="3">
        <f t="shared" ca="1" si="1318"/>
        <v>51566.47</v>
      </c>
      <c r="J7637" s="3">
        <f t="shared" ca="1" si="1319"/>
        <v>0.46611496435974581</v>
      </c>
      <c r="K7637" s="3">
        <f t="shared" ca="1" si="1320"/>
        <v>5</v>
      </c>
      <c r="L7637" s="3" t="str">
        <f ca="1">VLOOKUP(K7637,Freq_Investment!$A$1:$B$8,2,0)</f>
        <v>Quarterly</v>
      </c>
      <c r="M7637" s="3" t="str">
        <f t="shared" ca="1" si="1321"/>
        <v>Manual</v>
      </c>
      <c r="N7637" s="3">
        <f t="shared" ca="1" si="1311"/>
        <v>4</v>
      </c>
      <c r="O7637" s="3">
        <f t="shared" ca="1" si="1311"/>
        <v>2</v>
      </c>
      <c r="P7637" s="3">
        <f t="shared" ca="1" si="1311"/>
        <v>4</v>
      </c>
    </row>
    <row r="7638" spans="1:16" x14ac:dyDescent="0.25">
      <c r="A7638" s="3">
        <f t="shared" ca="1" si="1312"/>
        <v>717234038</v>
      </c>
      <c r="B7638" s="3">
        <f t="shared" ca="1" si="1313"/>
        <v>4681</v>
      </c>
      <c r="C7638" s="1">
        <f t="shared" ca="1" si="1314"/>
        <v>30874</v>
      </c>
      <c r="D7638" s="7">
        <f t="shared" ca="1" si="1315"/>
        <v>2</v>
      </c>
      <c r="E7638" s="3" t="str">
        <f ca="1">VLOOKUP(D7638,State!$A$1:$B$9,2,0)</f>
        <v>QLD</v>
      </c>
      <c r="F7638" s="3">
        <f t="shared" ca="1" si="1316"/>
        <v>813</v>
      </c>
      <c r="G7638" s="3" t="str">
        <f ca="1">VLOOKUP(F7638,Occupation!$A$1:$B$915,2,0)</f>
        <v>Reinforced Plastic and Composite Production Worker</v>
      </c>
      <c r="H7638" s="3">
        <f t="shared" ca="1" si="1317"/>
        <v>9</v>
      </c>
      <c r="I7638" s="3">
        <f t="shared" ca="1" si="1318"/>
        <v>89791.11</v>
      </c>
      <c r="J7638" s="3">
        <f t="shared" ca="1" si="1319"/>
        <v>0.17436489305012176</v>
      </c>
      <c r="K7638" s="3">
        <f t="shared" ca="1" si="1320"/>
        <v>3</v>
      </c>
      <c r="L7638" s="3" t="str">
        <f ca="1">VLOOKUP(K7638,Freq_Investment!$A$1:$B$8,2,0)</f>
        <v>Fortnightly</v>
      </c>
      <c r="M7638" s="3" t="str">
        <f t="shared" ca="1" si="1321"/>
        <v>Auto</v>
      </c>
      <c r="N7638" s="3">
        <f t="shared" ca="1" si="1311"/>
        <v>3</v>
      </c>
      <c r="O7638" s="3">
        <f t="shared" ca="1" si="1311"/>
        <v>2</v>
      </c>
      <c r="P7638" s="3">
        <f t="shared" ca="1" si="1311"/>
        <v>5</v>
      </c>
    </row>
    <row r="7639" spans="1:16" x14ac:dyDescent="0.25">
      <c r="A7639" s="3">
        <f t="shared" ca="1" si="1312"/>
        <v>828356802</v>
      </c>
      <c r="B7639" s="3">
        <f t="shared" ca="1" si="1313"/>
        <v>5290</v>
      </c>
      <c r="C7639" s="1">
        <f t="shared" ca="1" si="1314"/>
        <v>44207</v>
      </c>
      <c r="D7639" s="7">
        <f t="shared" ca="1" si="1315"/>
        <v>2</v>
      </c>
      <c r="E7639" s="3" t="str">
        <f ca="1">VLOOKUP(D7639,State!$A$1:$B$9,2,0)</f>
        <v>QLD</v>
      </c>
      <c r="F7639" s="3">
        <f t="shared" ca="1" si="1316"/>
        <v>587</v>
      </c>
      <c r="G7639" s="3" t="str">
        <f ca="1">VLOOKUP(F7639,Occupation!$A$1:$B$915,2,0)</f>
        <v>Clothing Patternmaker</v>
      </c>
      <c r="H7639" s="3">
        <f t="shared" ca="1" si="1317"/>
        <v>10</v>
      </c>
      <c r="I7639" s="3">
        <f t="shared" ca="1" si="1318"/>
        <v>35665.120000000003</v>
      </c>
      <c r="J7639" s="3">
        <f t="shared" ca="1" si="1319"/>
        <v>0.16301042740393029</v>
      </c>
      <c r="K7639" s="3">
        <f t="shared" ca="1" si="1320"/>
        <v>5</v>
      </c>
      <c r="L7639" s="3" t="str">
        <f ca="1">VLOOKUP(K7639,Freq_Investment!$A$1:$B$8,2,0)</f>
        <v>Quarterly</v>
      </c>
      <c r="M7639" s="3" t="str">
        <f t="shared" ca="1" si="1321"/>
        <v>Manual</v>
      </c>
      <c r="N7639" s="3">
        <f t="shared" ca="1" si="1311"/>
        <v>4</v>
      </c>
      <c r="O7639" s="3">
        <f t="shared" ca="1" si="1311"/>
        <v>4</v>
      </c>
      <c r="P7639" s="3">
        <f t="shared" ca="1" si="1311"/>
        <v>1</v>
      </c>
    </row>
    <row r="7640" spans="1:16" x14ac:dyDescent="0.25">
      <c r="A7640" s="3">
        <f t="shared" ca="1" si="1312"/>
        <v>723594706</v>
      </c>
      <c r="B7640" s="3">
        <f t="shared" ca="1" si="1313"/>
        <v>1994</v>
      </c>
      <c r="C7640" s="1">
        <f t="shared" ca="1" si="1314"/>
        <v>29399</v>
      </c>
      <c r="D7640" s="7">
        <f t="shared" ca="1" si="1315"/>
        <v>7</v>
      </c>
      <c r="E7640" s="3" t="str">
        <f ca="1">VLOOKUP(D7640,State!$A$1:$B$9,2,0)</f>
        <v>VIC</v>
      </c>
      <c r="F7640" s="3">
        <f t="shared" ca="1" si="1316"/>
        <v>273</v>
      </c>
      <c r="G7640" s="3" t="str">
        <f ca="1">VLOOKUP(F7640,Occupation!$A$1:$B$915,2,0)</f>
        <v>University Tutor</v>
      </c>
      <c r="H7640" s="3">
        <f t="shared" ca="1" si="1317"/>
        <v>7</v>
      </c>
      <c r="I7640" s="3">
        <f t="shared" ca="1" si="1318"/>
        <v>31715.1</v>
      </c>
      <c r="J7640" s="3">
        <f t="shared" ca="1" si="1319"/>
        <v>0.46680774794770963</v>
      </c>
      <c r="K7640" s="3">
        <f t="shared" ca="1" si="1320"/>
        <v>1</v>
      </c>
      <c r="L7640" s="3" t="str">
        <f ca="1">VLOOKUP(K7640,Freq_Investment!$A$1:$B$8,2,0)</f>
        <v>Daily</v>
      </c>
      <c r="M7640" s="3" t="str">
        <f t="shared" ca="1" si="1321"/>
        <v>Manual</v>
      </c>
      <c r="N7640" s="3">
        <f t="shared" ca="1" si="1311"/>
        <v>5</v>
      </c>
      <c r="O7640" s="3">
        <f t="shared" ca="1" si="1311"/>
        <v>3</v>
      </c>
      <c r="P7640" s="3">
        <f t="shared" ca="1" si="1311"/>
        <v>5</v>
      </c>
    </row>
    <row r="7641" spans="1:16" x14ac:dyDescent="0.25">
      <c r="A7641" s="3">
        <f t="shared" ca="1" si="1312"/>
        <v>975243472</v>
      </c>
      <c r="B7641" s="3">
        <f t="shared" ca="1" si="1313"/>
        <v>5401</v>
      </c>
      <c r="C7641" s="1">
        <f t="shared" ca="1" si="1314"/>
        <v>38691</v>
      </c>
      <c r="D7641" s="7">
        <f t="shared" ca="1" si="1315"/>
        <v>8</v>
      </c>
      <c r="E7641" s="3" t="str">
        <f ca="1">VLOOKUP(D7641,State!$A$1:$B$9,2,0)</f>
        <v>ACT</v>
      </c>
      <c r="F7641" s="3">
        <f t="shared" ca="1" si="1316"/>
        <v>361</v>
      </c>
      <c r="G7641" s="3" t="str">
        <f ca="1">VLOOKUP(F7641,Occupation!$A$1:$B$915,2,0)</f>
        <v>Registered Nurse (Perioperative)</v>
      </c>
      <c r="H7641" s="3">
        <f t="shared" ca="1" si="1317"/>
        <v>1</v>
      </c>
      <c r="I7641" s="3">
        <f t="shared" ca="1" si="1318"/>
        <v>74757.789999999994</v>
      </c>
      <c r="J7641" s="3">
        <f t="shared" ca="1" si="1319"/>
        <v>0.14492729067171284</v>
      </c>
      <c r="K7641" s="3">
        <f t="shared" ca="1" si="1320"/>
        <v>3</v>
      </c>
      <c r="L7641" s="3" t="str">
        <f ca="1">VLOOKUP(K7641,Freq_Investment!$A$1:$B$8,2,0)</f>
        <v>Fortnightly</v>
      </c>
      <c r="M7641" s="3" t="str">
        <f t="shared" ca="1" si="1321"/>
        <v>Auto</v>
      </c>
      <c r="N7641" s="3">
        <f t="shared" ca="1" si="1311"/>
        <v>4</v>
      </c>
      <c r="O7641" s="3">
        <f t="shared" ca="1" si="1311"/>
        <v>1</v>
      </c>
      <c r="P7641" s="3">
        <f t="shared" ca="1" si="1311"/>
        <v>1</v>
      </c>
    </row>
    <row r="7642" spans="1:16" x14ac:dyDescent="0.25">
      <c r="A7642" s="3">
        <f t="shared" ca="1" si="1312"/>
        <v>257586563</v>
      </c>
      <c r="B7642" s="3">
        <f t="shared" ca="1" si="1313"/>
        <v>2108</v>
      </c>
      <c r="C7642" s="1">
        <f t="shared" ca="1" si="1314"/>
        <v>39381</v>
      </c>
      <c r="D7642" s="7">
        <f t="shared" ca="1" si="1315"/>
        <v>3</v>
      </c>
      <c r="E7642" s="3" t="str">
        <f ca="1">VLOOKUP(D7642,State!$A$1:$B$9,2,0)</f>
        <v>SA</v>
      </c>
      <c r="F7642" s="3">
        <f t="shared" ca="1" si="1316"/>
        <v>214</v>
      </c>
      <c r="G7642" s="3" t="str">
        <f ca="1">VLOOKUP(F7642,Occupation!$A$1:$B$915,2,0)</f>
        <v>Structural Engineer</v>
      </c>
      <c r="H7642" s="3">
        <f t="shared" ca="1" si="1317"/>
        <v>6</v>
      </c>
      <c r="I7642" s="3">
        <f t="shared" ca="1" si="1318"/>
        <v>80503.28</v>
      </c>
      <c r="J7642" s="3">
        <f t="shared" ca="1" si="1319"/>
        <v>0.33048331722243707</v>
      </c>
      <c r="K7642" s="3">
        <f t="shared" ca="1" si="1320"/>
        <v>4</v>
      </c>
      <c r="L7642" s="3" t="str">
        <f ca="1">VLOOKUP(K7642,Freq_Investment!$A$1:$B$8,2,0)</f>
        <v>Monthly</v>
      </c>
      <c r="M7642" s="3" t="str">
        <f t="shared" ca="1" si="1321"/>
        <v>Manual</v>
      </c>
      <c r="N7642" s="3">
        <f t="shared" ca="1" si="1311"/>
        <v>3</v>
      </c>
      <c r="O7642" s="3">
        <f t="shared" ca="1" si="1311"/>
        <v>1</v>
      </c>
      <c r="P7642" s="3">
        <f t="shared" ca="1" si="1311"/>
        <v>1</v>
      </c>
    </row>
    <row r="7643" spans="1:16" x14ac:dyDescent="0.25">
      <c r="A7643" s="3">
        <f t="shared" ca="1" si="1312"/>
        <v>486994388</v>
      </c>
      <c r="B7643" s="3">
        <f t="shared" ca="1" si="1313"/>
        <v>1826</v>
      </c>
      <c r="C7643" s="1">
        <f t="shared" ca="1" si="1314"/>
        <v>28790</v>
      </c>
      <c r="D7643" s="7">
        <f t="shared" ca="1" si="1315"/>
        <v>5</v>
      </c>
      <c r="E7643" s="3" t="str">
        <f ca="1">VLOOKUP(D7643,State!$A$1:$B$9,2,0)</f>
        <v>NT</v>
      </c>
      <c r="F7643" s="3">
        <f t="shared" ca="1" si="1316"/>
        <v>658</v>
      </c>
      <c r="G7643" s="3" t="str">
        <f ca="1">VLOOKUP(F7643,Occupation!$A$1:$B$915,2,0)</f>
        <v>Gaming Worker</v>
      </c>
      <c r="H7643" s="3">
        <f t="shared" ca="1" si="1317"/>
        <v>10</v>
      </c>
      <c r="I7643" s="3">
        <f t="shared" ca="1" si="1318"/>
        <v>73617.73</v>
      </c>
      <c r="J7643" s="3">
        <f t="shared" ca="1" si="1319"/>
        <v>0.24722712005348885</v>
      </c>
      <c r="K7643" s="3">
        <f t="shared" ca="1" si="1320"/>
        <v>7</v>
      </c>
      <c r="L7643" s="3" t="str">
        <f ca="1">VLOOKUP(K7643,Freq_Investment!$A$1:$B$8,2,0)</f>
        <v>Yearly</v>
      </c>
      <c r="M7643" s="3" t="str">
        <f t="shared" ca="1" si="1321"/>
        <v>Manual</v>
      </c>
      <c r="N7643" s="3">
        <f t="shared" ca="1" si="1311"/>
        <v>4</v>
      </c>
      <c r="O7643" s="3">
        <f t="shared" ca="1" si="1311"/>
        <v>2</v>
      </c>
      <c r="P7643" s="3">
        <f t="shared" ca="1" si="1311"/>
        <v>1</v>
      </c>
    </row>
    <row r="7644" spans="1:16" x14ac:dyDescent="0.25">
      <c r="A7644" s="3">
        <f t="shared" ca="1" si="1312"/>
        <v>268300103</v>
      </c>
      <c r="B7644" s="3">
        <f t="shared" ca="1" si="1313"/>
        <v>4373</v>
      </c>
      <c r="C7644" s="1">
        <f t="shared" ca="1" si="1314"/>
        <v>29227</v>
      </c>
      <c r="D7644" s="7">
        <f t="shared" ca="1" si="1315"/>
        <v>3</v>
      </c>
      <c r="E7644" s="3" t="str">
        <f ca="1">VLOOKUP(D7644,State!$A$1:$B$9,2,0)</f>
        <v>SA</v>
      </c>
      <c r="F7644" s="3">
        <f t="shared" ca="1" si="1316"/>
        <v>713</v>
      </c>
      <c r="G7644" s="3" t="str">
        <f ca="1">VLOOKUP(F7644,Occupation!$A$1:$B$915,2,0)</f>
        <v>Contract Administrator</v>
      </c>
      <c r="H7644" s="3">
        <f t="shared" ca="1" si="1317"/>
        <v>10</v>
      </c>
      <c r="I7644" s="3">
        <f t="shared" ca="1" si="1318"/>
        <v>20910.43</v>
      </c>
      <c r="J7644" s="3">
        <f t="shared" ca="1" si="1319"/>
        <v>0.31217710704464047</v>
      </c>
      <c r="K7644" s="3">
        <f t="shared" ca="1" si="1320"/>
        <v>3</v>
      </c>
      <c r="L7644" s="3" t="str">
        <f ca="1">VLOOKUP(K7644,Freq_Investment!$A$1:$B$8,2,0)</f>
        <v>Fortnightly</v>
      </c>
      <c r="M7644" s="3" t="str">
        <f t="shared" ca="1" si="1321"/>
        <v>Manual</v>
      </c>
      <c r="N7644" s="3">
        <f t="shared" ca="1" si="1311"/>
        <v>2</v>
      </c>
      <c r="O7644" s="3">
        <f t="shared" ca="1" si="1311"/>
        <v>4</v>
      </c>
      <c r="P7644" s="3">
        <f t="shared" ca="1" si="1311"/>
        <v>3</v>
      </c>
    </row>
    <row r="7645" spans="1:16" x14ac:dyDescent="0.25">
      <c r="A7645" s="3">
        <f t="shared" ca="1" si="1312"/>
        <v>181409156</v>
      </c>
      <c r="B7645" s="3">
        <f t="shared" ca="1" si="1313"/>
        <v>3982</v>
      </c>
      <c r="C7645" s="1">
        <f t="shared" ca="1" si="1314"/>
        <v>38875</v>
      </c>
      <c r="D7645" s="7">
        <f t="shared" ca="1" si="1315"/>
        <v>3</v>
      </c>
      <c r="E7645" s="3" t="str">
        <f ca="1">VLOOKUP(D7645,State!$A$1:$B$9,2,0)</f>
        <v>SA</v>
      </c>
      <c r="F7645" s="3">
        <f t="shared" ca="1" si="1316"/>
        <v>871</v>
      </c>
      <c r="G7645" s="3" t="str">
        <f ca="1">VLOOKUP(F7645,Occupation!$A$1:$B$915,2,0)</f>
        <v>Aircraft Refueller</v>
      </c>
      <c r="H7645" s="3">
        <f t="shared" ca="1" si="1317"/>
        <v>8</v>
      </c>
      <c r="I7645" s="3">
        <f t="shared" ca="1" si="1318"/>
        <v>95323.67</v>
      </c>
      <c r="J7645" s="3">
        <f t="shared" ca="1" si="1319"/>
        <v>0.12215807943782886</v>
      </c>
      <c r="K7645" s="3">
        <f t="shared" ca="1" si="1320"/>
        <v>6</v>
      </c>
      <c r="L7645" s="3" t="str">
        <f ca="1">VLOOKUP(K7645,Freq_Investment!$A$1:$B$8,2,0)</f>
        <v>Half-yearly</v>
      </c>
      <c r="M7645" s="3" t="str">
        <f t="shared" ca="1" si="1321"/>
        <v>Manual</v>
      </c>
      <c r="N7645" s="3">
        <f t="shared" ca="1" si="1311"/>
        <v>5</v>
      </c>
      <c r="O7645" s="3">
        <f t="shared" ca="1" si="1311"/>
        <v>2</v>
      </c>
      <c r="P7645" s="3">
        <f t="shared" ca="1" si="1311"/>
        <v>2</v>
      </c>
    </row>
    <row r="7646" spans="1:16" x14ac:dyDescent="0.25">
      <c r="A7646" s="3">
        <f t="shared" ca="1" si="1312"/>
        <v>342318899</v>
      </c>
      <c r="B7646" s="3">
        <f t="shared" ca="1" si="1313"/>
        <v>5217</v>
      </c>
      <c r="C7646" s="1">
        <f t="shared" ca="1" si="1314"/>
        <v>32922</v>
      </c>
      <c r="D7646" s="7">
        <f t="shared" ca="1" si="1315"/>
        <v>6</v>
      </c>
      <c r="E7646" s="3" t="str">
        <f ca="1">VLOOKUP(D7646,State!$A$1:$B$9,2,0)</f>
        <v>TAS</v>
      </c>
      <c r="F7646" s="3">
        <f t="shared" ca="1" si="1316"/>
        <v>77</v>
      </c>
      <c r="G7646" s="3" t="str">
        <f ca="1">VLOOKUP(F7646,Occupation!$A$1:$B$915,2,0)</f>
        <v>Hair or Beauty Salon Manager</v>
      </c>
      <c r="H7646" s="3">
        <f t="shared" ca="1" si="1317"/>
        <v>8</v>
      </c>
      <c r="I7646" s="3">
        <f t="shared" ca="1" si="1318"/>
        <v>26474.639999999999</v>
      </c>
      <c r="J7646" s="3">
        <f t="shared" ca="1" si="1319"/>
        <v>8.355598024507116E-2</v>
      </c>
      <c r="K7646" s="3">
        <f t="shared" ca="1" si="1320"/>
        <v>1</v>
      </c>
      <c r="L7646" s="3" t="str">
        <f ca="1">VLOOKUP(K7646,Freq_Investment!$A$1:$B$8,2,0)</f>
        <v>Daily</v>
      </c>
      <c r="M7646" s="3" t="str">
        <f t="shared" ca="1" si="1321"/>
        <v>Auto</v>
      </c>
      <c r="N7646" s="3">
        <f t="shared" ca="1" si="1311"/>
        <v>1</v>
      </c>
      <c r="O7646" s="3">
        <f t="shared" ca="1" si="1311"/>
        <v>1</v>
      </c>
      <c r="P7646" s="3">
        <f t="shared" ca="1" si="1311"/>
        <v>5</v>
      </c>
    </row>
    <row r="7647" spans="1:16" x14ac:dyDescent="0.25">
      <c r="A7647" s="3">
        <f t="shared" ca="1" si="1312"/>
        <v>285018502</v>
      </c>
      <c r="B7647" s="3">
        <f t="shared" ca="1" si="1313"/>
        <v>389</v>
      </c>
      <c r="C7647" s="1">
        <f t="shared" ca="1" si="1314"/>
        <v>40301</v>
      </c>
      <c r="D7647" s="7">
        <f t="shared" ca="1" si="1315"/>
        <v>2</v>
      </c>
      <c r="E7647" s="3" t="str">
        <f ca="1">VLOOKUP(D7647,State!$A$1:$B$9,2,0)</f>
        <v>QLD</v>
      </c>
      <c r="F7647" s="3">
        <f t="shared" ca="1" si="1316"/>
        <v>157</v>
      </c>
      <c r="G7647" s="3" t="str">
        <f ca="1">VLOOKUP(F7647,Occupation!$A$1:$B$915,2,0)</f>
        <v>Health Information Manager</v>
      </c>
      <c r="H7647" s="3">
        <f t="shared" ca="1" si="1317"/>
        <v>3</v>
      </c>
      <c r="I7647" s="3">
        <f t="shared" ca="1" si="1318"/>
        <v>32468.86</v>
      </c>
      <c r="J7647" s="3">
        <f t="shared" ca="1" si="1319"/>
        <v>0.43222300142944931</v>
      </c>
      <c r="K7647" s="3">
        <f t="shared" ca="1" si="1320"/>
        <v>1</v>
      </c>
      <c r="L7647" s="3" t="str">
        <f ca="1">VLOOKUP(K7647,Freq_Investment!$A$1:$B$8,2,0)</f>
        <v>Daily</v>
      </c>
      <c r="M7647" s="3" t="str">
        <f t="shared" ca="1" si="1321"/>
        <v>Manual</v>
      </c>
      <c r="N7647" s="3">
        <f t="shared" ca="1" si="1311"/>
        <v>3</v>
      </c>
      <c r="O7647" s="3">
        <f t="shared" ca="1" si="1311"/>
        <v>1</v>
      </c>
      <c r="P7647" s="3">
        <f t="shared" ca="1" si="1311"/>
        <v>4</v>
      </c>
    </row>
    <row r="7648" spans="1:16" x14ac:dyDescent="0.25">
      <c r="A7648" s="3">
        <f t="shared" ca="1" si="1312"/>
        <v>789306609</v>
      </c>
      <c r="B7648" s="3">
        <f t="shared" ca="1" si="1313"/>
        <v>8966</v>
      </c>
      <c r="C7648" s="1">
        <f t="shared" ca="1" si="1314"/>
        <v>42444</v>
      </c>
      <c r="D7648" s="7">
        <f t="shared" ca="1" si="1315"/>
        <v>7</v>
      </c>
      <c r="E7648" s="3" t="str">
        <f ca="1">VLOOKUP(D7648,State!$A$1:$B$9,2,0)</f>
        <v>VIC</v>
      </c>
      <c r="F7648" s="3">
        <f t="shared" ca="1" si="1316"/>
        <v>452</v>
      </c>
      <c r="G7648" s="3" t="str">
        <f ca="1">VLOOKUP(F7648,Occupation!$A$1:$B$915,2,0)</f>
        <v>Electrical Engineering Technician</v>
      </c>
      <c r="H7648" s="3">
        <f t="shared" ca="1" si="1317"/>
        <v>3</v>
      </c>
      <c r="I7648" s="3">
        <f t="shared" ca="1" si="1318"/>
        <v>65747.83</v>
      </c>
      <c r="J7648" s="3">
        <f t="shared" ca="1" si="1319"/>
        <v>0.29994708206929738</v>
      </c>
      <c r="K7648" s="3">
        <f t="shared" ca="1" si="1320"/>
        <v>4</v>
      </c>
      <c r="L7648" s="3" t="str">
        <f ca="1">VLOOKUP(K7648,Freq_Investment!$A$1:$B$8,2,0)</f>
        <v>Monthly</v>
      </c>
      <c r="M7648" s="3" t="str">
        <f t="shared" ca="1" si="1321"/>
        <v>Auto</v>
      </c>
      <c r="N7648" s="3">
        <f t="shared" ca="1" si="1311"/>
        <v>5</v>
      </c>
      <c r="O7648" s="3">
        <f t="shared" ca="1" si="1311"/>
        <v>4</v>
      </c>
      <c r="P7648" s="3">
        <f t="shared" ca="1" si="1311"/>
        <v>4</v>
      </c>
    </row>
    <row r="7649" spans="1:16" x14ac:dyDescent="0.25">
      <c r="A7649" s="3">
        <f t="shared" ca="1" si="1312"/>
        <v>858388885</v>
      </c>
      <c r="B7649" s="3">
        <f t="shared" ca="1" si="1313"/>
        <v>1074</v>
      </c>
      <c r="C7649" s="1">
        <f t="shared" ca="1" si="1314"/>
        <v>40510</v>
      </c>
      <c r="D7649" s="7">
        <f t="shared" ca="1" si="1315"/>
        <v>1</v>
      </c>
      <c r="E7649" s="3" t="str">
        <f ca="1">VLOOKUP(D7649,State!$A$1:$B$9,2,0)</f>
        <v>NSW</v>
      </c>
      <c r="F7649" s="3">
        <f t="shared" ca="1" si="1316"/>
        <v>887</v>
      </c>
      <c r="G7649" s="3" t="str">
        <f ca="1">VLOOKUP(F7649,Occupation!$A$1:$B$915,2,0)</f>
        <v>Slaughterer</v>
      </c>
      <c r="H7649" s="3">
        <f t="shared" ca="1" si="1317"/>
        <v>1</v>
      </c>
      <c r="I7649" s="3">
        <f t="shared" ca="1" si="1318"/>
        <v>27807.01</v>
      </c>
      <c r="J7649" s="3">
        <f t="shared" ca="1" si="1319"/>
        <v>0.44894336384846528</v>
      </c>
      <c r="K7649" s="3">
        <f t="shared" ca="1" si="1320"/>
        <v>5</v>
      </c>
      <c r="L7649" s="3" t="str">
        <f ca="1">VLOOKUP(K7649,Freq_Investment!$A$1:$B$8,2,0)</f>
        <v>Quarterly</v>
      </c>
      <c r="M7649" s="3" t="str">
        <f t="shared" ca="1" si="1321"/>
        <v>Manual</v>
      </c>
      <c r="N7649" s="3">
        <f t="shared" ca="1" si="1311"/>
        <v>5</v>
      </c>
      <c r="O7649" s="3">
        <f t="shared" ca="1" si="1311"/>
        <v>4</v>
      </c>
      <c r="P7649" s="3">
        <f t="shared" ca="1" si="1311"/>
        <v>1</v>
      </c>
    </row>
    <row r="7650" spans="1:16" x14ac:dyDescent="0.25">
      <c r="A7650" s="3">
        <f t="shared" ca="1" si="1312"/>
        <v>970856812</v>
      </c>
      <c r="B7650" s="3">
        <f t="shared" ca="1" si="1313"/>
        <v>7154</v>
      </c>
      <c r="C7650" s="1">
        <f t="shared" ca="1" si="1314"/>
        <v>39397</v>
      </c>
      <c r="D7650" s="7">
        <f t="shared" ca="1" si="1315"/>
        <v>4</v>
      </c>
      <c r="E7650" s="3" t="str">
        <f ca="1">VLOOKUP(D7650,State!$A$1:$B$9,2,0)</f>
        <v>WA</v>
      </c>
      <c r="F7650" s="3">
        <f t="shared" ca="1" si="1316"/>
        <v>862</v>
      </c>
      <c r="G7650" s="3" t="str">
        <f ca="1">VLOOKUP(F7650,Occupation!$A$1:$B$915,2,0)</f>
        <v>Taxi Driver</v>
      </c>
      <c r="H7650" s="3">
        <f t="shared" ca="1" si="1317"/>
        <v>8</v>
      </c>
      <c r="I7650" s="3">
        <f t="shared" ca="1" si="1318"/>
        <v>92222.61</v>
      </c>
      <c r="J7650" s="3">
        <f t="shared" ca="1" si="1319"/>
        <v>0.47352695615014567</v>
      </c>
      <c r="K7650" s="3">
        <f t="shared" ca="1" si="1320"/>
        <v>6</v>
      </c>
      <c r="L7650" s="3" t="str">
        <f ca="1">VLOOKUP(K7650,Freq_Investment!$A$1:$B$8,2,0)</f>
        <v>Half-yearly</v>
      </c>
      <c r="M7650" s="3" t="str">
        <f t="shared" ca="1" si="1321"/>
        <v>Auto</v>
      </c>
      <c r="N7650" s="3">
        <f t="shared" ca="1" si="1311"/>
        <v>1</v>
      </c>
      <c r="O7650" s="3">
        <f t="shared" ca="1" si="1311"/>
        <v>2</v>
      </c>
      <c r="P7650" s="3">
        <f t="shared" ca="1" si="1311"/>
        <v>5</v>
      </c>
    </row>
    <row r="7651" spans="1:16" x14ac:dyDescent="0.25">
      <c r="A7651" s="3">
        <f t="shared" ca="1" si="1312"/>
        <v>172111461</v>
      </c>
      <c r="B7651" s="3">
        <f t="shared" ca="1" si="1313"/>
        <v>1254</v>
      </c>
      <c r="C7651" s="1">
        <f t="shared" ca="1" si="1314"/>
        <v>35775</v>
      </c>
      <c r="D7651" s="7">
        <f t="shared" ca="1" si="1315"/>
        <v>5</v>
      </c>
      <c r="E7651" s="3" t="str">
        <f ca="1">VLOOKUP(D7651,State!$A$1:$B$9,2,0)</f>
        <v>NT</v>
      </c>
      <c r="F7651" s="3">
        <f t="shared" ca="1" si="1316"/>
        <v>415</v>
      </c>
      <c r="G7651" s="3" t="str">
        <f ca="1">VLOOKUP(F7651,Occupation!$A$1:$B$915,2,0)</f>
        <v>Social Worker</v>
      </c>
      <c r="H7651" s="3">
        <f t="shared" ca="1" si="1317"/>
        <v>8</v>
      </c>
      <c r="I7651" s="3">
        <f t="shared" ca="1" si="1318"/>
        <v>21299.14</v>
      </c>
      <c r="J7651" s="3">
        <f t="shared" ca="1" si="1319"/>
        <v>0.24949817503454452</v>
      </c>
      <c r="K7651" s="3">
        <f t="shared" ca="1" si="1320"/>
        <v>2</v>
      </c>
      <c r="L7651" s="3" t="str">
        <f ca="1">VLOOKUP(K7651,Freq_Investment!$A$1:$B$8,2,0)</f>
        <v>Weekly</v>
      </c>
      <c r="M7651" s="3" t="str">
        <f t="shared" ca="1" si="1321"/>
        <v>Auto</v>
      </c>
      <c r="N7651" s="3">
        <f t="shared" ca="1" si="1311"/>
        <v>2</v>
      </c>
      <c r="O7651" s="3">
        <f t="shared" ca="1" si="1311"/>
        <v>1</v>
      </c>
      <c r="P7651" s="3">
        <f t="shared" ca="1" si="1311"/>
        <v>5</v>
      </c>
    </row>
    <row r="7652" spans="1:16" x14ac:dyDescent="0.25">
      <c r="A7652" s="3">
        <f t="shared" ca="1" si="1312"/>
        <v>234993734</v>
      </c>
      <c r="B7652" s="3">
        <f t="shared" ca="1" si="1313"/>
        <v>547</v>
      </c>
      <c r="C7652" s="1">
        <f t="shared" ca="1" si="1314"/>
        <v>42387</v>
      </c>
      <c r="D7652" s="7">
        <f t="shared" ca="1" si="1315"/>
        <v>4</v>
      </c>
      <c r="E7652" s="3" t="str">
        <f ca="1">VLOOKUP(D7652,State!$A$1:$B$9,2,0)</f>
        <v>WA</v>
      </c>
      <c r="F7652" s="3">
        <f t="shared" ca="1" si="1316"/>
        <v>847</v>
      </c>
      <c r="G7652" s="3" t="str">
        <f ca="1">VLOOKUP(F7652,Occupation!$A$1:$B$915,2,0)</f>
        <v>Earthmoving Plant Operator (General)</v>
      </c>
      <c r="H7652" s="3">
        <f t="shared" ca="1" si="1317"/>
        <v>4</v>
      </c>
      <c r="I7652" s="3">
        <f t="shared" ca="1" si="1318"/>
        <v>75666.100000000006</v>
      </c>
      <c r="J7652" s="3">
        <f t="shared" ca="1" si="1319"/>
        <v>0.42787277647556426</v>
      </c>
      <c r="K7652" s="3">
        <f t="shared" ca="1" si="1320"/>
        <v>6</v>
      </c>
      <c r="L7652" s="3" t="str">
        <f ca="1">VLOOKUP(K7652,Freq_Investment!$A$1:$B$8,2,0)</f>
        <v>Half-yearly</v>
      </c>
      <c r="M7652" s="3" t="str">
        <f t="shared" ca="1" si="1321"/>
        <v>Manual</v>
      </c>
      <c r="N7652" s="3">
        <f t="shared" ca="1" si="1311"/>
        <v>1</v>
      </c>
      <c r="O7652" s="3">
        <f t="shared" ca="1" si="1311"/>
        <v>1</v>
      </c>
      <c r="P7652" s="3">
        <f t="shared" ca="1" si="1311"/>
        <v>1</v>
      </c>
    </row>
    <row r="7653" spans="1:16" x14ac:dyDescent="0.25">
      <c r="A7653" s="3">
        <f t="shared" ca="1" si="1312"/>
        <v>900548501</v>
      </c>
      <c r="B7653" s="3">
        <f t="shared" ca="1" si="1313"/>
        <v>2491</v>
      </c>
      <c r="C7653" s="1">
        <f t="shared" ca="1" si="1314"/>
        <v>41129</v>
      </c>
      <c r="D7653" s="7">
        <f t="shared" ca="1" si="1315"/>
        <v>7</v>
      </c>
      <c r="E7653" s="3" t="str">
        <f ca="1">VLOOKUP(D7653,State!$A$1:$B$9,2,0)</f>
        <v>VIC</v>
      </c>
      <c r="F7653" s="3">
        <f t="shared" ca="1" si="1316"/>
        <v>6</v>
      </c>
      <c r="G7653" s="3" t="str">
        <f ca="1">VLOOKUP(F7653,Occupation!$A$1:$B$915,2,0)</f>
        <v>Dairy Cattle Farmer</v>
      </c>
      <c r="H7653" s="3">
        <f t="shared" ca="1" si="1317"/>
        <v>9</v>
      </c>
      <c r="I7653" s="3">
        <f t="shared" ca="1" si="1318"/>
        <v>69264.31</v>
      </c>
      <c r="J7653" s="3">
        <f t="shared" ca="1" si="1319"/>
        <v>0.40797339055814169</v>
      </c>
      <c r="K7653" s="3">
        <f t="shared" ca="1" si="1320"/>
        <v>2</v>
      </c>
      <c r="L7653" s="3" t="str">
        <f ca="1">VLOOKUP(K7653,Freq_Investment!$A$1:$B$8,2,0)</f>
        <v>Weekly</v>
      </c>
      <c r="M7653" s="3" t="str">
        <f t="shared" ca="1" si="1321"/>
        <v>Auto</v>
      </c>
      <c r="N7653" s="3">
        <f t="shared" ca="1" si="1311"/>
        <v>3</v>
      </c>
      <c r="O7653" s="3">
        <f t="shared" ca="1" si="1311"/>
        <v>2</v>
      </c>
      <c r="P7653" s="3">
        <f t="shared" ca="1" si="1311"/>
        <v>1</v>
      </c>
    </row>
    <row r="7654" spans="1:16" x14ac:dyDescent="0.25">
      <c r="A7654" s="3">
        <f t="shared" ca="1" si="1312"/>
        <v>140295417</v>
      </c>
      <c r="B7654" s="3">
        <f t="shared" ca="1" si="1313"/>
        <v>3674</v>
      </c>
      <c r="C7654" s="1">
        <f t="shared" ca="1" si="1314"/>
        <v>26712</v>
      </c>
      <c r="D7654" s="7">
        <f t="shared" ca="1" si="1315"/>
        <v>8</v>
      </c>
      <c r="E7654" s="3" t="str">
        <f ca="1">VLOOKUP(D7654,State!$A$1:$B$9,2,0)</f>
        <v>ACT</v>
      </c>
      <c r="F7654" s="3">
        <f t="shared" ca="1" si="1316"/>
        <v>881</v>
      </c>
      <c r="G7654" s="3" t="str">
        <f ca="1">VLOOKUP(F7654,Occupation!$A$1:$B$915,2,0)</f>
        <v>Construction Rigger</v>
      </c>
      <c r="H7654" s="3">
        <f t="shared" ca="1" si="1317"/>
        <v>8</v>
      </c>
      <c r="I7654" s="3">
        <f t="shared" ca="1" si="1318"/>
        <v>96582.69</v>
      </c>
      <c r="J7654" s="3">
        <f t="shared" ca="1" si="1319"/>
        <v>0.37660747230153141</v>
      </c>
      <c r="K7654" s="3">
        <f t="shared" ca="1" si="1320"/>
        <v>2</v>
      </c>
      <c r="L7654" s="3" t="str">
        <f ca="1">VLOOKUP(K7654,Freq_Investment!$A$1:$B$8,2,0)</f>
        <v>Weekly</v>
      </c>
      <c r="M7654" s="3" t="str">
        <f t="shared" ca="1" si="1321"/>
        <v>Auto</v>
      </c>
      <c r="N7654" s="3">
        <f t="shared" ca="1" si="1311"/>
        <v>4</v>
      </c>
      <c r="O7654" s="3">
        <f t="shared" ca="1" si="1311"/>
        <v>5</v>
      </c>
      <c r="P7654" s="3">
        <f t="shared" ca="1" si="1311"/>
        <v>3</v>
      </c>
    </row>
    <row r="7655" spans="1:16" x14ac:dyDescent="0.25">
      <c r="A7655" s="3">
        <f t="shared" ca="1" si="1312"/>
        <v>940836646</v>
      </c>
      <c r="B7655" s="3">
        <f t="shared" ca="1" si="1313"/>
        <v>6749</v>
      </c>
      <c r="C7655" s="1">
        <f t="shared" ca="1" si="1314"/>
        <v>36178</v>
      </c>
      <c r="D7655" s="7">
        <f t="shared" ca="1" si="1315"/>
        <v>5</v>
      </c>
      <c r="E7655" s="3" t="str">
        <f ca="1">VLOOKUP(D7655,State!$A$1:$B$9,2,0)</f>
        <v>NT</v>
      </c>
      <c r="F7655" s="3">
        <f t="shared" ca="1" si="1316"/>
        <v>8</v>
      </c>
      <c r="G7655" s="3" t="str">
        <f ca="1">VLOOKUP(F7655,Occupation!$A$1:$B$915,2,0)</f>
        <v>Goat Farmer</v>
      </c>
      <c r="H7655" s="3">
        <f t="shared" ca="1" si="1317"/>
        <v>2</v>
      </c>
      <c r="I7655" s="3">
        <f t="shared" ca="1" si="1318"/>
        <v>58842.53</v>
      </c>
      <c r="J7655" s="3">
        <f t="shared" ca="1" si="1319"/>
        <v>0.44736674900730161</v>
      </c>
      <c r="K7655" s="3">
        <f t="shared" ca="1" si="1320"/>
        <v>3</v>
      </c>
      <c r="L7655" s="3" t="str">
        <f ca="1">VLOOKUP(K7655,Freq_Investment!$A$1:$B$8,2,0)</f>
        <v>Fortnightly</v>
      </c>
      <c r="M7655" s="3" t="str">
        <f t="shared" ca="1" si="1321"/>
        <v>Auto</v>
      </c>
      <c r="N7655" s="3">
        <f t="shared" ca="1" si="1311"/>
        <v>4</v>
      </c>
      <c r="O7655" s="3">
        <f t="shared" ca="1" si="1311"/>
        <v>2</v>
      </c>
      <c r="P7655" s="3">
        <f t="shared" ca="1" si="1311"/>
        <v>2</v>
      </c>
    </row>
    <row r="7656" spans="1:16" x14ac:dyDescent="0.25">
      <c r="A7656" s="3">
        <f t="shared" ca="1" si="1312"/>
        <v>486147334</v>
      </c>
      <c r="B7656" s="3">
        <f t="shared" ca="1" si="1313"/>
        <v>9437</v>
      </c>
      <c r="C7656" s="1">
        <f t="shared" ca="1" si="1314"/>
        <v>43451</v>
      </c>
      <c r="D7656" s="7">
        <f t="shared" ca="1" si="1315"/>
        <v>6</v>
      </c>
      <c r="E7656" s="3" t="str">
        <f ca="1">VLOOKUP(D7656,State!$A$1:$B$9,2,0)</f>
        <v>TAS</v>
      </c>
      <c r="F7656" s="3">
        <f t="shared" ca="1" si="1316"/>
        <v>231</v>
      </c>
      <c r="G7656" s="3" t="str">
        <f ca="1">VLOOKUP(F7656,Occupation!$A$1:$B$915,2,0)</f>
        <v>Forester / Forest Scientist</v>
      </c>
      <c r="H7656" s="3">
        <f t="shared" ca="1" si="1317"/>
        <v>4</v>
      </c>
      <c r="I7656" s="3">
        <f t="shared" ca="1" si="1318"/>
        <v>84344.73</v>
      </c>
      <c r="J7656" s="3">
        <f t="shared" ca="1" si="1319"/>
        <v>0.33551637428124059</v>
      </c>
      <c r="K7656" s="3">
        <f t="shared" ca="1" si="1320"/>
        <v>1</v>
      </c>
      <c r="L7656" s="3" t="str">
        <f ca="1">VLOOKUP(K7656,Freq_Investment!$A$1:$B$8,2,0)</f>
        <v>Daily</v>
      </c>
      <c r="M7656" s="3" t="str">
        <f t="shared" ca="1" si="1321"/>
        <v>Manual</v>
      </c>
      <c r="N7656" s="3">
        <f t="shared" ca="1" si="1311"/>
        <v>3</v>
      </c>
      <c r="O7656" s="3">
        <f t="shared" ca="1" si="1311"/>
        <v>4</v>
      </c>
      <c r="P7656" s="3">
        <f t="shared" ca="1" si="1311"/>
        <v>2</v>
      </c>
    </row>
    <row r="7657" spans="1:16" x14ac:dyDescent="0.25">
      <c r="A7657" s="3">
        <f t="shared" ca="1" si="1312"/>
        <v>648257876</v>
      </c>
      <c r="B7657" s="3">
        <f t="shared" ca="1" si="1313"/>
        <v>505</v>
      </c>
      <c r="C7657" s="1">
        <f t="shared" ca="1" si="1314"/>
        <v>43208</v>
      </c>
      <c r="D7657" s="7">
        <f t="shared" ca="1" si="1315"/>
        <v>4</v>
      </c>
      <c r="E7657" s="3" t="str">
        <f ca="1">VLOOKUP(D7657,State!$A$1:$B$9,2,0)</f>
        <v>WA</v>
      </c>
      <c r="F7657" s="3">
        <f t="shared" ca="1" si="1316"/>
        <v>45</v>
      </c>
      <c r="G7657" s="3" t="str">
        <f ca="1">VLOOKUP(F7657,Occupation!$A$1:$B$915,2,0)</f>
        <v>Production Manager (Mining)</v>
      </c>
      <c r="H7657" s="3">
        <f t="shared" ca="1" si="1317"/>
        <v>7</v>
      </c>
      <c r="I7657" s="3">
        <f t="shared" ca="1" si="1318"/>
        <v>3804.94</v>
      </c>
      <c r="J7657" s="3">
        <f t="shared" ca="1" si="1319"/>
        <v>0.28037585310953406</v>
      </c>
      <c r="K7657" s="3">
        <f t="shared" ca="1" si="1320"/>
        <v>7</v>
      </c>
      <c r="L7657" s="3" t="str">
        <f ca="1">VLOOKUP(K7657,Freq_Investment!$A$1:$B$8,2,0)</f>
        <v>Yearly</v>
      </c>
      <c r="M7657" s="3" t="str">
        <f t="shared" ca="1" si="1321"/>
        <v>Auto</v>
      </c>
      <c r="N7657" s="3">
        <f t="shared" ca="1" si="1311"/>
        <v>5</v>
      </c>
      <c r="O7657" s="3">
        <f t="shared" ca="1" si="1311"/>
        <v>3</v>
      </c>
      <c r="P7657" s="3">
        <f t="shared" ca="1" si="1311"/>
        <v>5</v>
      </c>
    </row>
    <row r="7658" spans="1:16" x14ac:dyDescent="0.25">
      <c r="A7658" s="3">
        <f t="shared" ca="1" si="1312"/>
        <v>643768319</v>
      </c>
      <c r="B7658" s="3">
        <f t="shared" ca="1" si="1313"/>
        <v>2523</v>
      </c>
      <c r="C7658" s="1">
        <f t="shared" ca="1" si="1314"/>
        <v>31132</v>
      </c>
      <c r="D7658" s="7">
        <f t="shared" ca="1" si="1315"/>
        <v>4</v>
      </c>
      <c r="E7658" s="3" t="str">
        <f ca="1">VLOOKUP(D7658,State!$A$1:$B$9,2,0)</f>
        <v>WA</v>
      </c>
      <c r="F7658" s="3">
        <f t="shared" ca="1" si="1316"/>
        <v>632</v>
      </c>
      <c r="G7658" s="3" t="str">
        <f ca="1">VLOOKUP(F7658,Occupation!$A$1:$B$915,2,0)</f>
        <v>Massage Therapist</v>
      </c>
      <c r="H7658" s="3">
        <f t="shared" ca="1" si="1317"/>
        <v>2</v>
      </c>
      <c r="I7658" s="3">
        <f t="shared" ca="1" si="1318"/>
        <v>36962.480000000003</v>
      </c>
      <c r="J7658" s="3">
        <f t="shared" ca="1" si="1319"/>
        <v>0.11482976052995125</v>
      </c>
      <c r="K7658" s="3">
        <f t="shared" ca="1" si="1320"/>
        <v>2</v>
      </c>
      <c r="L7658" s="3" t="str">
        <f ca="1">VLOOKUP(K7658,Freq_Investment!$A$1:$B$8,2,0)</f>
        <v>Weekly</v>
      </c>
      <c r="M7658" s="3" t="str">
        <f t="shared" ca="1" si="1321"/>
        <v>Manual</v>
      </c>
      <c r="N7658" s="3">
        <f t="shared" ca="1" si="1311"/>
        <v>4</v>
      </c>
      <c r="O7658" s="3">
        <f t="shared" ca="1" si="1311"/>
        <v>1</v>
      </c>
      <c r="P7658" s="3">
        <f t="shared" ca="1" si="1311"/>
        <v>5</v>
      </c>
    </row>
    <row r="7659" spans="1:16" x14ac:dyDescent="0.25">
      <c r="A7659" s="3">
        <f t="shared" ca="1" si="1312"/>
        <v>278856468</v>
      </c>
      <c r="B7659" s="3">
        <f t="shared" ca="1" si="1313"/>
        <v>7849</v>
      </c>
      <c r="C7659" s="1">
        <f t="shared" ca="1" si="1314"/>
        <v>30718</v>
      </c>
      <c r="D7659" s="7">
        <f t="shared" ca="1" si="1315"/>
        <v>5</v>
      </c>
      <c r="E7659" s="3" t="str">
        <f ca="1">VLOOKUP(D7659,State!$A$1:$B$9,2,0)</f>
        <v>NT</v>
      </c>
      <c r="F7659" s="3">
        <f t="shared" ca="1" si="1316"/>
        <v>416</v>
      </c>
      <c r="G7659" s="3" t="str">
        <f ca="1">VLOOKUP(F7659,Occupation!$A$1:$B$915,2,0)</f>
        <v>Community Arts Worker</v>
      </c>
      <c r="H7659" s="3">
        <f t="shared" ca="1" si="1317"/>
        <v>9</v>
      </c>
      <c r="I7659" s="3">
        <f t="shared" ca="1" si="1318"/>
        <v>35630.300000000003</v>
      </c>
      <c r="J7659" s="3">
        <f t="shared" ca="1" si="1319"/>
        <v>0.43873927449850975</v>
      </c>
      <c r="K7659" s="3">
        <f t="shared" ca="1" si="1320"/>
        <v>7</v>
      </c>
      <c r="L7659" s="3" t="str">
        <f ca="1">VLOOKUP(K7659,Freq_Investment!$A$1:$B$8,2,0)</f>
        <v>Yearly</v>
      </c>
      <c r="M7659" s="3" t="str">
        <f t="shared" ca="1" si="1321"/>
        <v>Auto</v>
      </c>
      <c r="N7659" s="3">
        <f t="shared" ca="1" si="1311"/>
        <v>5</v>
      </c>
      <c r="O7659" s="3">
        <f t="shared" ca="1" si="1311"/>
        <v>3</v>
      </c>
      <c r="P7659" s="3">
        <f t="shared" ca="1" si="1311"/>
        <v>3</v>
      </c>
    </row>
    <row r="7660" spans="1:16" x14ac:dyDescent="0.25">
      <c r="A7660" s="3">
        <f t="shared" ca="1" si="1312"/>
        <v>71704830</v>
      </c>
      <c r="B7660" s="3">
        <f t="shared" ca="1" si="1313"/>
        <v>9046</v>
      </c>
      <c r="C7660" s="1">
        <f t="shared" ca="1" si="1314"/>
        <v>38369</v>
      </c>
      <c r="D7660" s="7">
        <f t="shared" ca="1" si="1315"/>
        <v>1</v>
      </c>
      <c r="E7660" s="3" t="str">
        <f ca="1">VLOOKUP(D7660,State!$A$1:$B$9,2,0)</f>
        <v>NSW</v>
      </c>
      <c r="F7660" s="3">
        <f t="shared" ca="1" si="1316"/>
        <v>900</v>
      </c>
      <c r="G7660" s="3" t="str">
        <f ca="1">VLOOKUP(F7660,Occupation!$A$1:$B$915,2,0)</f>
        <v>Poultry Farm Worker</v>
      </c>
      <c r="H7660" s="3">
        <f t="shared" ca="1" si="1317"/>
        <v>1</v>
      </c>
      <c r="I7660" s="3">
        <f t="shared" ca="1" si="1318"/>
        <v>86514.84</v>
      </c>
      <c r="J7660" s="3">
        <f t="shared" ca="1" si="1319"/>
        <v>7.1562254960017391E-2</v>
      </c>
      <c r="K7660" s="3">
        <f t="shared" ca="1" si="1320"/>
        <v>7</v>
      </c>
      <c r="L7660" s="3" t="str">
        <f ca="1">VLOOKUP(K7660,Freq_Investment!$A$1:$B$8,2,0)</f>
        <v>Yearly</v>
      </c>
      <c r="M7660" s="3" t="str">
        <f t="shared" ca="1" si="1321"/>
        <v>Manual</v>
      </c>
      <c r="N7660" s="3">
        <f t="shared" ca="1" si="1311"/>
        <v>3</v>
      </c>
      <c r="O7660" s="3">
        <f t="shared" ca="1" si="1311"/>
        <v>4</v>
      </c>
      <c r="P7660" s="3">
        <f t="shared" ca="1" si="1311"/>
        <v>1</v>
      </c>
    </row>
    <row r="7661" spans="1:16" x14ac:dyDescent="0.25">
      <c r="A7661" s="3">
        <f t="shared" ca="1" si="1312"/>
        <v>56596267</v>
      </c>
      <c r="B7661" s="3">
        <f t="shared" ca="1" si="1313"/>
        <v>5900</v>
      </c>
      <c r="C7661" s="1">
        <f t="shared" ca="1" si="1314"/>
        <v>34400</v>
      </c>
      <c r="D7661" s="7">
        <f t="shared" ca="1" si="1315"/>
        <v>3</v>
      </c>
      <c r="E7661" s="3" t="str">
        <f ca="1">VLOOKUP(D7661,State!$A$1:$B$9,2,0)</f>
        <v>SA</v>
      </c>
      <c r="F7661" s="3">
        <f t="shared" ca="1" si="1316"/>
        <v>300</v>
      </c>
      <c r="G7661" s="3" t="str">
        <f ca="1">VLOOKUP(F7661,Occupation!$A$1:$B$915,2,0)</f>
        <v>Osteopath</v>
      </c>
      <c r="H7661" s="3">
        <f t="shared" ca="1" si="1317"/>
        <v>3</v>
      </c>
      <c r="I7661" s="3">
        <f t="shared" ca="1" si="1318"/>
        <v>88550.92</v>
      </c>
      <c r="J7661" s="3">
        <f t="shared" ca="1" si="1319"/>
        <v>0.3481217520366866</v>
      </c>
      <c r="K7661" s="3">
        <f t="shared" ca="1" si="1320"/>
        <v>1</v>
      </c>
      <c r="L7661" s="3" t="str">
        <f ca="1">VLOOKUP(K7661,Freq_Investment!$A$1:$B$8,2,0)</f>
        <v>Daily</v>
      </c>
      <c r="M7661" s="3" t="str">
        <f t="shared" ca="1" si="1321"/>
        <v>Manual</v>
      </c>
      <c r="N7661" s="3">
        <f t="shared" ca="1" si="1311"/>
        <v>1</v>
      </c>
      <c r="O7661" s="3">
        <f t="shared" ca="1" si="1311"/>
        <v>5</v>
      </c>
      <c r="P7661" s="3">
        <f t="shared" ca="1" si="1311"/>
        <v>2</v>
      </c>
    </row>
    <row r="7662" spans="1:16" x14ac:dyDescent="0.25">
      <c r="A7662" s="3">
        <f t="shared" ca="1" si="1312"/>
        <v>851776494</v>
      </c>
      <c r="B7662" s="3">
        <f t="shared" ca="1" si="1313"/>
        <v>8681</v>
      </c>
      <c r="C7662" s="1">
        <f t="shared" ca="1" si="1314"/>
        <v>39878</v>
      </c>
      <c r="D7662" s="7">
        <f t="shared" ca="1" si="1315"/>
        <v>6</v>
      </c>
      <c r="E7662" s="3" t="str">
        <f ca="1">VLOOKUP(D7662,State!$A$1:$B$9,2,0)</f>
        <v>TAS</v>
      </c>
      <c r="F7662" s="3">
        <f t="shared" ca="1" si="1316"/>
        <v>748</v>
      </c>
      <c r="G7662" s="3" t="str">
        <f ca="1">VLOOKUP(F7662,Occupation!$A$1:$B$915,2,0)</f>
        <v>Import-Export Clerk</v>
      </c>
      <c r="H7662" s="3">
        <f t="shared" ca="1" si="1317"/>
        <v>10</v>
      </c>
      <c r="I7662" s="3">
        <f t="shared" ca="1" si="1318"/>
        <v>92343.55</v>
      </c>
      <c r="J7662" s="3">
        <f t="shared" ca="1" si="1319"/>
        <v>0.47943497361484128</v>
      </c>
      <c r="K7662" s="3">
        <f t="shared" ca="1" si="1320"/>
        <v>7</v>
      </c>
      <c r="L7662" s="3" t="str">
        <f ca="1">VLOOKUP(K7662,Freq_Investment!$A$1:$B$8,2,0)</f>
        <v>Yearly</v>
      </c>
      <c r="M7662" s="3" t="str">
        <f t="shared" ca="1" si="1321"/>
        <v>Manual</v>
      </c>
      <c r="N7662" s="3">
        <f t="shared" ref="N7662:P7725" ca="1" si="1322">RANDBETWEEN(1,5)</f>
        <v>2</v>
      </c>
      <c r="O7662" s="3">
        <f t="shared" ca="1" si="1322"/>
        <v>1</v>
      </c>
      <c r="P7662" s="3">
        <f t="shared" ca="1" si="1322"/>
        <v>3</v>
      </c>
    </row>
    <row r="7663" spans="1:16" x14ac:dyDescent="0.25">
      <c r="A7663" s="3">
        <f t="shared" ca="1" si="1312"/>
        <v>435216111</v>
      </c>
      <c r="B7663" s="3">
        <f t="shared" ca="1" si="1313"/>
        <v>3160</v>
      </c>
      <c r="C7663" s="1">
        <f t="shared" ca="1" si="1314"/>
        <v>28385</v>
      </c>
      <c r="D7663" s="7">
        <f t="shared" ca="1" si="1315"/>
        <v>6</v>
      </c>
      <c r="E7663" s="3" t="str">
        <f ca="1">VLOOKUP(D7663,State!$A$1:$B$9,2,0)</f>
        <v>TAS</v>
      </c>
      <c r="F7663" s="3">
        <f t="shared" ca="1" si="1316"/>
        <v>98</v>
      </c>
      <c r="G7663" s="3" t="str">
        <f ca="1">VLOOKUP(F7663,Occupation!$A$1:$B$915,2,0)</f>
        <v>Actors, Dancers and Other Entertainers nec</v>
      </c>
      <c r="H7663" s="3">
        <f t="shared" ca="1" si="1317"/>
        <v>1</v>
      </c>
      <c r="I7663" s="3">
        <f t="shared" ca="1" si="1318"/>
        <v>59034.080000000002</v>
      </c>
      <c r="J7663" s="3">
        <f t="shared" ca="1" si="1319"/>
        <v>9.0136812057135529E-2</v>
      </c>
      <c r="K7663" s="3">
        <f t="shared" ca="1" si="1320"/>
        <v>4</v>
      </c>
      <c r="L7663" s="3" t="str">
        <f ca="1">VLOOKUP(K7663,Freq_Investment!$A$1:$B$8,2,0)</f>
        <v>Monthly</v>
      </c>
      <c r="M7663" s="3" t="str">
        <f t="shared" ca="1" si="1321"/>
        <v>Auto</v>
      </c>
      <c r="N7663" s="3">
        <f t="shared" ca="1" si="1322"/>
        <v>5</v>
      </c>
      <c r="O7663" s="3">
        <f t="shared" ca="1" si="1322"/>
        <v>1</v>
      </c>
      <c r="P7663" s="3">
        <f t="shared" ca="1" si="1322"/>
        <v>2</v>
      </c>
    </row>
    <row r="7664" spans="1:16" x14ac:dyDescent="0.25">
      <c r="A7664" s="3">
        <f t="shared" ca="1" si="1312"/>
        <v>306799628</v>
      </c>
      <c r="B7664" s="3">
        <f t="shared" ca="1" si="1313"/>
        <v>1633</v>
      </c>
      <c r="C7664" s="1">
        <f t="shared" ca="1" si="1314"/>
        <v>43369</v>
      </c>
      <c r="D7664" s="7">
        <f t="shared" ca="1" si="1315"/>
        <v>8</v>
      </c>
      <c r="E7664" s="3" t="str">
        <f ca="1">VLOOKUP(D7664,State!$A$1:$B$9,2,0)</f>
        <v>ACT</v>
      </c>
      <c r="F7664" s="3">
        <f t="shared" ca="1" si="1316"/>
        <v>653</v>
      </c>
      <c r="G7664" s="3" t="str">
        <f ca="1">VLOOKUP(F7664,Occupation!$A$1:$B$915,2,0)</f>
        <v>Child or Youth Residential Care Assistant</v>
      </c>
      <c r="H7664" s="3">
        <f t="shared" ca="1" si="1317"/>
        <v>1</v>
      </c>
      <c r="I7664" s="3">
        <f t="shared" ca="1" si="1318"/>
        <v>22736.2</v>
      </c>
      <c r="J7664" s="3">
        <f t="shared" ca="1" si="1319"/>
        <v>0.26653440261832184</v>
      </c>
      <c r="K7664" s="3">
        <f t="shared" ca="1" si="1320"/>
        <v>3</v>
      </c>
      <c r="L7664" s="3" t="str">
        <f ca="1">VLOOKUP(K7664,Freq_Investment!$A$1:$B$8,2,0)</f>
        <v>Fortnightly</v>
      </c>
      <c r="M7664" s="3" t="str">
        <f t="shared" ca="1" si="1321"/>
        <v>Manual</v>
      </c>
      <c r="N7664" s="3">
        <f t="shared" ca="1" si="1322"/>
        <v>5</v>
      </c>
      <c r="O7664" s="3">
        <f t="shared" ca="1" si="1322"/>
        <v>3</v>
      </c>
      <c r="P7664" s="3">
        <f t="shared" ca="1" si="1322"/>
        <v>5</v>
      </c>
    </row>
    <row r="7665" spans="1:16" x14ac:dyDescent="0.25">
      <c r="A7665" s="3">
        <f t="shared" ca="1" si="1312"/>
        <v>597134249</v>
      </c>
      <c r="B7665" s="3">
        <f t="shared" ca="1" si="1313"/>
        <v>8953</v>
      </c>
      <c r="C7665" s="1">
        <f t="shared" ca="1" si="1314"/>
        <v>40618</v>
      </c>
      <c r="D7665" s="7">
        <f t="shared" ca="1" si="1315"/>
        <v>8</v>
      </c>
      <c r="E7665" s="3" t="str">
        <f ca="1">VLOOKUP(D7665,State!$A$1:$B$9,2,0)</f>
        <v>ACT</v>
      </c>
      <c r="F7665" s="3">
        <f t="shared" ca="1" si="1316"/>
        <v>398</v>
      </c>
      <c r="G7665" s="3" t="str">
        <f ca="1">VLOOKUP(F7665,Occupation!$A$1:$B$915,2,0)</f>
        <v>Careers Counsellor</v>
      </c>
      <c r="H7665" s="3">
        <f t="shared" ca="1" si="1317"/>
        <v>7</v>
      </c>
      <c r="I7665" s="3">
        <f t="shared" ca="1" si="1318"/>
        <v>20049.61</v>
      </c>
      <c r="J7665" s="3">
        <f t="shared" ca="1" si="1319"/>
        <v>3.4151374755179209E-2</v>
      </c>
      <c r="K7665" s="3">
        <f t="shared" ca="1" si="1320"/>
        <v>6</v>
      </c>
      <c r="L7665" s="3" t="str">
        <f ca="1">VLOOKUP(K7665,Freq_Investment!$A$1:$B$8,2,0)</f>
        <v>Half-yearly</v>
      </c>
      <c r="M7665" s="3" t="str">
        <f t="shared" ca="1" si="1321"/>
        <v>Manual</v>
      </c>
      <c r="N7665" s="3">
        <f t="shared" ca="1" si="1322"/>
        <v>4</v>
      </c>
      <c r="O7665" s="3">
        <f t="shared" ca="1" si="1322"/>
        <v>2</v>
      </c>
      <c r="P7665" s="3">
        <f t="shared" ca="1" si="1322"/>
        <v>1</v>
      </c>
    </row>
    <row r="7666" spans="1:16" x14ac:dyDescent="0.25">
      <c r="A7666" s="3">
        <f t="shared" ca="1" si="1312"/>
        <v>195654357</v>
      </c>
      <c r="B7666" s="3">
        <f t="shared" ca="1" si="1313"/>
        <v>1501</v>
      </c>
      <c r="C7666" s="1">
        <f t="shared" ca="1" si="1314"/>
        <v>37613</v>
      </c>
      <c r="D7666" s="7">
        <f t="shared" ca="1" si="1315"/>
        <v>7</v>
      </c>
      <c r="E7666" s="3" t="str">
        <f ca="1">VLOOKUP(D7666,State!$A$1:$B$9,2,0)</f>
        <v>VIC</v>
      </c>
      <c r="F7666" s="3">
        <f t="shared" ca="1" si="1316"/>
        <v>34</v>
      </c>
      <c r="G7666" s="3" t="str">
        <f ca="1">VLOOKUP(F7666,Occupation!$A$1:$B$915,2,0)</f>
        <v>Human Resource Manager</v>
      </c>
      <c r="H7666" s="3">
        <f t="shared" ca="1" si="1317"/>
        <v>4</v>
      </c>
      <c r="I7666" s="3">
        <f t="shared" ca="1" si="1318"/>
        <v>51233.14</v>
      </c>
      <c r="J7666" s="3">
        <f t="shared" ca="1" si="1319"/>
        <v>0.4037968759326786</v>
      </c>
      <c r="K7666" s="3">
        <f t="shared" ca="1" si="1320"/>
        <v>6</v>
      </c>
      <c r="L7666" s="3" t="str">
        <f ca="1">VLOOKUP(K7666,Freq_Investment!$A$1:$B$8,2,0)</f>
        <v>Half-yearly</v>
      </c>
      <c r="M7666" s="3" t="str">
        <f t="shared" ca="1" si="1321"/>
        <v>Manual</v>
      </c>
      <c r="N7666" s="3">
        <f t="shared" ca="1" si="1322"/>
        <v>3</v>
      </c>
      <c r="O7666" s="3">
        <f t="shared" ca="1" si="1322"/>
        <v>3</v>
      </c>
      <c r="P7666" s="3">
        <f t="shared" ca="1" si="1322"/>
        <v>4</v>
      </c>
    </row>
    <row r="7667" spans="1:16" x14ac:dyDescent="0.25">
      <c r="A7667" s="3">
        <f t="shared" ca="1" si="1312"/>
        <v>991552054</v>
      </c>
      <c r="B7667" s="3">
        <f t="shared" ca="1" si="1313"/>
        <v>6585</v>
      </c>
      <c r="C7667" s="1">
        <f t="shared" ca="1" si="1314"/>
        <v>33830</v>
      </c>
      <c r="D7667" s="7">
        <f t="shared" ca="1" si="1315"/>
        <v>4</v>
      </c>
      <c r="E7667" s="3" t="str">
        <f ca="1">VLOOKUP(D7667,State!$A$1:$B$9,2,0)</f>
        <v>WA</v>
      </c>
      <c r="F7667" s="3">
        <f t="shared" ca="1" si="1316"/>
        <v>623</v>
      </c>
      <c r="G7667" s="3" t="str">
        <f ca="1">VLOOKUP(F7667,Occupation!$A$1:$B$915,2,0)</f>
        <v>Intensive Care Ambulance Paramedic (Aus) / Ambulance Paramedic (NZ)</v>
      </c>
      <c r="H7667" s="3">
        <f t="shared" ca="1" si="1317"/>
        <v>6</v>
      </c>
      <c r="I7667" s="3">
        <f t="shared" ca="1" si="1318"/>
        <v>2567.4499999999998</v>
      </c>
      <c r="J7667" s="3">
        <f t="shared" ca="1" si="1319"/>
        <v>0.13143702064144319</v>
      </c>
      <c r="K7667" s="3">
        <f t="shared" ca="1" si="1320"/>
        <v>1</v>
      </c>
      <c r="L7667" s="3" t="str">
        <f ca="1">VLOOKUP(K7667,Freq_Investment!$A$1:$B$8,2,0)</f>
        <v>Daily</v>
      </c>
      <c r="M7667" s="3" t="str">
        <f t="shared" ca="1" si="1321"/>
        <v>Manual</v>
      </c>
      <c r="N7667" s="3">
        <f t="shared" ca="1" si="1322"/>
        <v>3</v>
      </c>
      <c r="O7667" s="3">
        <f t="shared" ca="1" si="1322"/>
        <v>2</v>
      </c>
      <c r="P7667" s="3">
        <f t="shared" ca="1" si="1322"/>
        <v>3</v>
      </c>
    </row>
    <row r="7668" spans="1:16" x14ac:dyDescent="0.25">
      <c r="A7668" s="3">
        <f t="shared" ca="1" si="1312"/>
        <v>403369224</v>
      </c>
      <c r="B7668" s="3">
        <f t="shared" ca="1" si="1313"/>
        <v>8033</v>
      </c>
      <c r="C7668" s="1">
        <f t="shared" ca="1" si="1314"/>
        <v>39393</v>
      </c>
      <c r="D7668" s="7">
        <f t="shared" ca="1" si="1315"/>
        <v>7</v>
      </c>
      <c r="E7668" s="3" t="str">
        <f ca="1">VLOOKUP(D7668,State!$A$1:$B$9,2,0)</f>
        <v>VIC</v>
      </c>
      <c r="F7668" s="3">
        <f t="shared" ca="1" si="1316"/>
        <v>24</v>
      </c>
      <c r="G7668" s="3" t="str">
        <f ca="1">VLOOKUP(F7668,Occupation!$A$1:$B$915,2,0)</f>
        <v>Vegetable Grower (Aus) / Market Gardener (NZ)</v>
      </c>
      <c r="H7668" s="3">
        <f t="shared" ca="1" si="1317"/>
        <v>2</v>
      </c>
      <c r="I7668" s="3">
        <f t="shared" ca="1" si="1318"/>
        <v>50276.59</v>
      </c>
      <c r="J7668" s="3">
        <f t="shared" ca="1" si="1319"/>
        <v>0.4160874432742781</v>
      </c>
      <c r="K7668" s="3">
        <f t="shared" ca="1" si="1320"/>
        <v>4</v>
      </c>
      <c r="L7668" s="3" t="str">
        <f ca="1">VLOOKUP(K7668,Freq_Investment!$A$1:$B$8,2,0)</f>
        <v>Monthly</v>
      </c>
      <c r="M7668" s="3" t="str">
        <f t="shared" ca="1" si="1321"/>
        <v>Manual</v>
      </c>
      <c r="N7668" s="3">
        <f t="shared" ca="1" si="1322"/>
        <v>2</v>
      </c>
      <c r="O7668" s="3">
        <f t="shared" ca="1" si="1322"/>
        <v>3</v>
      </c>
      <c r="P7668" s="3">
        <f t="shared" ca="1" si="1322"/>
        <v>3</v>
      </c>
    </row>
    <row r="7669" spans="1:16" x14ac:dyDescent="0.25">
      <c r="A7669" s="3">
        <f t="shared" ca="1" si="1312"/>
        <v>655605351</v>
      </c>
      <c r="B7669" s="3">
        <f t="shared" ca="1" si="1313"/>
        <v>2229</v>
      </c>
      <c r="C7669" s="1">
        <f t="shared" ca="1" si="1314"/>
        <v>38274</v>
      </c>
      <c r="D7669" s="7">
        <f t="shared" ca="1" si="1315"/>
        <v>7</v>
      </c>
      <c r="E7669" s="3" t="str">
        <f ca="1">VLOOKUP(D7669,State!$A$1:$B$9,2,0)</f>
        <v>VIC</v>
      </c>
      <c r="F7669" s="3">
        <f t="shared" ca="1" si="1316"/>
        <v>663</v>
      </c>
      <c r="G7669" s="3" t="str">
        <f ca="1">VLOOKUP(F7669,Occupation!$A$1:$B$915,2,0)</f>
        <v>Detective</v>
      </c>
      <c r="H7669" s="3">
        <f t="shared" ca="1" si="1317"/>
        <v>9</v>
      </c>
      <c r="I7669" s="3">
        <f t="shared" ca="1" si="1318"/>
        <v>20386.45</v>
      </c>
      <c r="J7669" s="3">
        <f t="shared" ca="1" si="1319"/>
        <v>0.13705162725314957</v>
      </c>
      <c r="K7669" s="3">
        <f t="shared" ca="1" si="1320"/>
        <v>5</v>
      </c>
      <c r="L7669" s="3" t="str">
        <f ca="1">VLOOKUP(K7669,Freq_Investment!$A$1:$B$8,2,0)</f>
        <v>Quarterly</v>
      </c>
      <c r="M7669" s="3" t="str">
        <f t="shared" ca="1" si="1321"/>
        <v>Auto</v>
      </c>
      <c r="N7669" s="3">
        <f t="shared" ca="1" si="1322"/>
        <v>1</v>
      </c>
      <c r="O7669" s="3">
        <f t="shared" ca="1" si="1322"/>
        <v>2</v>
      </c>
      <c r="P7669" s="3">
        <f t="shared" ca="1" si="1322"/>
        <v>5</v>
      </c>
    </row>
    <row r="7670" spans="1:16" x14ac:dyDescent="0.25">
      <c r="A7670" s="3">
        <f t="shared" ca="1" si="1312"/>
        <v>947186089</v>
      </c>
      <c r="B7670" s="3">
        <f t="shared" ca="1" si="1313"/>
        <v>2540</v>
      </c>
      <c r="C7670" s="1">
        <f t="shared" ca="1" si="1314"/>
        <v>36895</v>
      </c>
      <c r="D7670" s="7">
        <f t="shared" ca="1" si="1315"/>
        <v>1</v>
      </c>
      <c r="E7670" s="3" t="str">
        <f ca="1">VLOOKUP(D7670,State!$A$1:$B$9,2,0)</f>
        <v>NSW</v>
      </c>
      <c r="F7670" s="3">
        <f t="shared" ca="1" si="1316"/>
        <v>484</v>
      </c>
      <c r="G7670" s="3" t="str">
        <f ca="1">VLOOKUP(F7670,Occupation!$A$1:$B$915,2,0)</f>
        <v>Welder (First Class) (Aus) / Welder (NZ)</v>
      </c>
      <c r="H7670" s="3">
        <f t="shared" ca="1" si="1317"/>
        <v>5</v>
      </c>
      <c r="I7670" s="3">
        <f t="shared" ca="1" si="1318"/>
        <v>42445.93</v>
      </c>
      <c r="J7670" s="3">
        <f t="shared" ca="1" si="1319"/>
        <v>3.6407664108228321E-2</v>
      </c>
      <c r="K7670" s="3">
        <f t="shared" ca="1" si="1320"/>
        <v>5</v>
      </c>
      <c r="L7670" s="3" t="str">
        <f ca="1">VLOOKUP(K7670,Freq_Investment!$A$1:$B$8,2,0)</f>
        <v>Quarterly</v>
      </c>
      <c r="M7670" s="3" t="str">
        <f t="shared" ca="1" si="1321"/>
        <v>Manual</v>
      </c>
      <c r="N7670" s="3">
        <f t="shared" ca="1" si="1322"/>
        <v>3</v>
      </c>
      <c r="O7670" s="3">
        <f t="shared" ca="1" si="1322"/>
        <v>5</v>
      </c>
      <c r="P7670" s="3">
        <f t="shared" ca="1" si="1322"/>
        <v>3</v>
      </c>
    </row>
    <row r="7671" spans="1:16" x14ac:dyDescent="0.25">
      <c r="A7671" s="3">
        <f t="shared" ca="1" si="1312"/>
        <v>110490070</v>
      </c>
      <c r="B7671" s="3">
        <f t="shared" ca="1" si="1313"/>
        <v>5122</v>
      </c>
      <c r="C7671" s="1">
        <f t="shared" ca="1" si="1314"/>
        <v>37357</v>
      </c>
      <c r="D7671" s="7">
        <f t="shared" ca="1" si="1315"/>
        <v>8</v>
      </c>
      <c r="E7671" s="3" t="str">
        <f ca="1">VLOOKUP(D7671,State!$A$1:$B$9,2,0)</f>
        <v>ACT</v>
      </c>
      <c r="F7671" s="3">
        <f t="shared" ca="1" si="1316"/>
        <v>696</v>
      </c>
      <c r="G7671" s="3" t="str">
        <f ca="1">VLOOKUP(F7671,Occupation!$A$1:$B$915,2,0)</f>
        <v>Outdoor Adventure Guides nec</v>
      </c>
      <c r="H7671" s="3">
        <f t="shared" ca="1" si="1317"/>
        <v>6</v>
      </c>
      <c r="I7671" s="3">
        <f t="shared" ca="1" si="1318"/>
        <v>53214.28</v>
      </c>
      <c r="J7671" s="3">
        <f t="shared" ca="1" si="1319"/>
        <v>5.7978579778814932E-2</v>
      </c>
      <c r="K7671" s="3">
        <f t="shared" ca="1" si="1320"/>
        <v>2</v>
      </c>
      <c r="L7671" s="3" t="str">
        <f ca="1">VLOOKUP(K7671,Freq_Investment!$A$1:$B$8,2,0)</f>
        <v>Weekly</v>
      </c>
      <c r="M7671" s="3" t="str">
        <f t="shared" ca="1" si="1321"/>
        <v>Auto</v>
      </c>
      <c r="N7671" s="3">
        <f t="shared" ca="1" si="1322"/>
        <v>2</v>
      </c>
      <c r="O7671" s="3">
        <f t="shared" ca="1" si="1322"/>
        <v>1</v>
      </c>
      <c r="P7671" s="3">
        <f t="shared" ca="1" si="1322"/>
        <v>2</v>
      </c>
    </row>
    <row r="7672" spans="1:16" x14ac:dyDescent="0.25">
      <c r="A7672" s="3">
        <f t="shared" ca="1" si="1312"/>
        <v>765760542</v>
      </c>
      <c r="B7672" s="3">
        <f t="shared" ca="1" si="1313"/>
        <v>2657</v>
      </c>
      <c r="C7672" s="1">
        <f t="shared" ca="1" si="1314"/>
        <v>36781</v>
      </c>
      <c r="D7672" s="7">
        <f t="shared" ca="1" si="1315"/>
        <v>2</v>
      </c>
      <c r="E7672" s="3" t="str">
        <f ca="1">VLOOKUP(D7672,State!$A$1:$B$9,2,0)</f>
        <v>QLD</v>
      </c>
      <c r="F7672" s="3">
        <f t="shared" ca="1" si="1316"/>
        <v>275</v>
      </c>
      <c r="G7672" s="3" t="str">
        <f ca="1">VLOOKUP(F7672,Occupation!$A$1:$B$915,2,0)</f>
        <v>Education Adviser</v>
      </c>
      <c r="H7672" s="3">
        <f t="shared" ca="1" si="1317"/>
        <v>3</v>
      </c>
      <c r="I7672" s="3">
        <f t="shared" ca="1" si="1318"/>
        <v>17044.490000000002</v>
      </c>
      <c r="J7672" s="3">
        <f t="shared" ca="1" si="1319"/>
        <v>0.47597351404864752</v>
      </c>
      <c r="K7672" s="3">
        <f t="shared" ca="1" si="1320"/>
        <v>6</v>
      </c>
      <c r="L7672" s="3" t="str">
        <f ca="1">VLOOKUP(K7672,Freq_Investment!$A$1:$B$8,2,0)</f>
        <v>Half-yearly</v>
      </c>
      <c r="M7672" s="3" t="str">
        <f t="shared" ca="1" si="1321"/>
        <v>Auto</v>
      </c>
      <c r="N7672" s="3">
        <f t="shared" ca="1" si="1322"/>
        <v>1</v>
      </c>
      <c r="O7672" s="3">
        <f t="shared" ca="1" si="1322"/>
        <v>4</v>
      </c>
      <c r="P7672" s="3">
        <f t="shared" ca="1" si="1322"/>
        <v>2</v>
      </c>
    </row>
    <row r="7673" spans="1:16" x14ac:dyDescent="0.25">
      <c r="A7673" s="3">
        <f t="shared" ca="1" si="1312"/>
        <v>552197146</v>
      </c>
      <c r="B7673" s="3">
        <f t="shared" ca="1" si="1313"/>
        <v>9782</v>
      </c>
      <c r="C7673" s="1">
        <f t="shared" ca="1" si="1314"/>
        <v>29826</v>
      </c>
      <c r="D7673" s="7">
        <f t="shared" ca="1" si="1315"/>
        <v>6</v>
      </c>
      <c r="E7673" s="3" t="str">
        <f ca="1">VLOOKUP(D7673,State!$A$1:$B$9,2,0)</f>
        <v>TAS</v>
      </c>
      <c r="F7673" s="3">
        <f t="shared" ca="1" si="1316"/>
        <v>86</v>
      </c>
      <c r="G7673" s="3" t="str">
        <f ca="1">VLOOKUP(F7673,Occupation!$A$1:$B$915,2,0)</f>
        <v>Fleet Manager</v>
      </c>
      <c r="H7673" s="3">
        <f t="shared" ca="1" si="1317"/>
        <v>5</v>
      </c>
      <c r="I7673" s="3">
        <f t="shared" ca="1" si="1318"/>
        <v>43485.91</v>
      </c>
      <c r="J7673" s="3">
        <f t="shared" ca="1" si="1319"/>
        <v>0.48453678351792756</v>
      </c>
      <c r="K7673" s="3">
        <f t="shared" ca="1" si="1320"/>
        <v>5</v>
      </c>
      <c r="L7673" s="3" t="str">
        <f ca="1">VLOOKUP(K7673,Freq_Investment!$A$1:$B$8,2,0)</f>
        <v>Quarterly</v>
      </c>
      <c r="M7673" s="3" t="str">
        <f t="shared" ca="1" si="1321"/>
        <v>Manual</v>
      </c>
      <c r="N7673" s="3">
        <f t="shared" ca="1" si="1322"/>
        <v>5</v>
      </c>
      <c r="O7673" s="3">
        <f t="shared" ca="1" si="1322"/>
        <v>3</v>
      </c>
      <c r="P7673" s="3">
        <f t="shared" ca="1" si="1322"/>
        <v>5</v>
      </c>
    </row>
    <row r="7674" spans="1:16" x14ac:dyDescent="0.25">
      <c r="A7674" s="3">
        <f t="shared" ca="1" si="1312"/>
        <v>171926888</v>
      </c>
      <c r="B7674" s="3">
        <f t="shared" ca="1" si="1313"/>
        <v>2715</v>
      </c>
      <c r="C7674" s="1">
        <f t="shared" ca="1" si="1314"/>
        <v>31248</v>
      </c>
      <c r="D7674" s="7">
        <f t="shared" ca="1" si="1315"/>
        <v>8</v>
      </c>
      <c r="E7674" s="3" t="str">
        <f ca="1">VLOOKUP(D7674,State!$A$1:$B$9,2,0)</f>
        <v>ACT</v>
      </c>
      <c r="F7674" s="3">
        <f t="shared" ca="1" si="1316"/>
        <v>677</v>
      </c>
      <c r="G7674" s="3" t="str">
        <f ca="1">VLOOKUP(F7674,Occupation!$A$1:$B$915,2,0)</f>
        <v>Weight Loss Consultant</v>
      </c>
      <c r="H7674" s="3">
        <f t="shared" ca="1" si="1317"/>
        <v>10</v>
      </c>
      <c r="I7674" s="3">
        <f t="shared" ca="1" si="1318"/>
        <v>15277.97</v>
      </c>
      <c r="J7674" s="3">
        <f t="shared" ca="1" si="1319"/>
        <v>0.19306255250730997</v>
      </c>
      <c r="K7674" s="3">
        <f t="shared" ca="1" si="1320"/>
        <v>2</v>
      </c>
      <c r="L7674" s="3" t="str">
        <f ca="1">VLOOKUP(K7674,Freq_Investment!$A$1:$B$8,2,0)</f>
        <v>Weekly</v>
      </c>
      <c r="M7674" s="3" t="str">
        <f t="shared" ca="1" si="1321"/>
        <v>Auto</v>
      </c>
      <c r="N7674" s="3">
        <f t="shared" ca="1" si="1322"/>
        <v>1</v>
      </c>
      <c r="O7674" s="3">
        <f t="shared" ca="1" si="1322"/>
        <v>4</v>
      </c>
      <c r="P7674" s="3">
        <f t="shared" ca="1" si="1322"/>
        <v>3</v>
      </c>
    </row>
    <row r="7675" spans="1:16" x14ac:dyDescent="0.25">
      <c r="A7675" s="3">
        <f t="shared" ca="1" si="1312"/>
        <v>963202436</v>
      </c>
      <c r="B7675" s="3">
        <f t="shared" ca="1" si="1313"/>
        <v>4864</v>
      </c>
      <c r="C7675" s="1">
        <f t="shared" ca="1" si="1314"/>
        <v>34933</v>
      </c>
      <c r="D7675" s="7">
        <f t="shared" ca="1" si="1315"/>
        <v>3</v>
      </c>
      <c r="E7675" s="3" t="str">
        <f ca="1">VLOOKUP(D7675,State!$A$1:$B$9,2,0)</f>
        <v>SA</v>
      </c>
      <c r="F7675" s="3">
        <f t="shared" ca="1" si="1316"/>
        <v>147</v>
      </c>
      <c r="G7675" s="3" t="str">
        <f ca="1">VLOOKUP(F7675,Occupation!$A$1:$B$915,2,0)</f>
        <v>Financial Investment Manager</v>
      </c>
      <c r="H7675" s="3">
        <f t="shared" ca="1" si="1317"/>
        <v>4</v>
      </c>
      <c r="I7675" s="3">
        <f t="shared" ca="1" si="1318"/>
        <v>23653.56</v>
      </c>
      <c r="J7675" s="3">
        <f t="shared" ca="1" si="1319"/>
        <v>0.24436907223446441</v>
      </c>
      <c r="K7675" s="3">
        <f t="shared" ca="1" si="1320"/>
        <v>4</v>
      </c>
      <c r="L7675" s="3" t="str">
        <f ca="1">VLOOKUP(K7675,Freq_Investment!$A$1:$B$8,2,0)</f>
        <v>Monthly</v>
      </c>
      <c r="M7675" s="3" t="str">
        <f t="shared" ca="1" si="1321"/>
        <v>Auto</v>
      </c>
      <c r="N7675" s="3">
        <f t="shared" ca="1" si="1322"/>
        <v>2</v>
      </c>
      <c r="O7675" s="3">
        <f t="shared" ca="1" si="1322"/>
        <v>3</v>
      </c>
      <c r="P7675" s="3">
        <f t="shared" ca="1" si="1322"/>
        <v>2</v>
      </c>
    </row>
    <row r="7676" spans="1:16" x14ac:dyDescent="0.25">
      <c r="A7676" s="3">
        <f t="shared" ca="1" si="1312"/>
        <v>954466433</v>
      </c>
      <c r="B7676" s="3">
        <f t="shared" ca="1" si="1313"/>
        <v>9349</v>
      </c>
      <c r="C7676" s="1">
        <f t="shared" ca="1" si="1314"/>
        <v>34948</v>
      </c>
      <c r="D7676" s="7">
        <f t="shared" ca="1" si="1315"/>
        <v>7</v>
      </c>
      <c r="E7676" s="3" t="str">
        <f ca="1">VLOOKUP(D7676,State!$A$1:$B$9,2,0)</f>
        <v>VIC</v>
      </c>
      <c r="F7676" s="3">
        <f t="shared" ca="1" si="1316"/>
        <v>820</v>
      </c>
      <c r="G7676" s="3" t="str">
        <f ca="1">VLOOKUP(F7676,Occupation!$A$1:$B$915,2,0)</f>
        <v>Textile Dyeing and Finishing Machine Operator</v>
      </c>
      <c r="H7676" s="3">
        <f t="shared" ca="1" si="1317"/>
        <v>4</v>
      </c>
      <c r="I7676" s="3">
        <f t="shared" ca="1" si="1318"/>
        <v>18012.669999999998</v>
      </c>
      <c r="J7676" s="3">
        <f t="shared" ca="1" si="1319"/>
        <v>0.38576270402785579</v>
      </c>
      <c r="K7676" s="3">
        <f t="shared" ca="1" si="1320"/>
        <v>6</v>
      </c>
      <c r="L7676" s="3" t="str">
        <f ca="1">VLOOKUP(K7676,Freq_Investment!$A$1:$B$8,2,0)</f>
        <v>Half-yearly</v>
      </c>
      <c r="M7676" s="3" t="str">
        <f t="shared" ca="1" si="1321"/>
        <v>Manual</v>
      </c>
      <c r="N7676" s="3">
        <f t="shared" ca="1" si="1322"/>
        <v>5</v>
      </c>
      <c r="O7676" s="3">
        <f t="shared" ca="1" si="1322"/>
        <v>3</v>
      </c>
      <c r="P7676" s="3">
        <f t="shared" ca="1" si="1322"/>
        <v>4</v>
      </c>
    </row>
    <row r="7677" spans="1:16" x14ac:dyDescent="0.25">
      <c r="A7677" s="3">
        <f t="shared" ca="1" si="1312"/>
        <v>593101113</v>
      </c>
      <c r="B7677" s="3">
        <f t="shared" ca="1" si="1313"/>
        <v>9457</v>
      </c>
      <c r="C7677" s="1">
        <f t="shared" ca="1" si="1314"/>
        <v>26704</v>
      </c>
      <c r="D7677" s="7">
        <f t="shared" ca="1" si="1315"/>
        <v>4</v>
      </c>
      <c r="E7677" s="3" t="str">
        <f ca="1">VLOOKUP(D7677,State!$A$1:$B$9,2,0)</f>
        <v>WA</v>
      </c>
      <c r="F7677" s="3">
        <f t="shared" ca="1" si="1316"/>
        <v>740</v>
      </c>
      <c r="G7677" s="3" t="str">
        <f ca="1">VLOOKUP(F7677,Occupation!$A$1:$B$915,2,0)</f>
        <v>Money Market Clerk</v>
      </c>
      <c r="H7677" s="3">
        <f t="shared" ca="1" si="1317"/>
        <v>3</v>
      </c>
      <c r="I7677" s="3">
        <f t="shared" ca="1" si="1318"/>
        <v>60829.78</v>
      </c>
      <c r="J7677" s="3">
        <f t="shared" ca="1" si="1319"/>
        <v>0.11041336640271343</v>
      </c>
      <c r="K7677" s="3">
        <f t="shared" ca="1" si="1320"/>
        <v>6</v>
      </c>
      <c r="L7677" s="3" t="str">
        <f ca="1">VLOOKUP(K7677,Freq_Investment!$A$1:$B$8,2,0)</f>
        <v>Half-yearly</v>
      </c>
      <c r="M7677" s="3" t="str">
        <f t="shared" ca="1" si="1321"/>
        <v>Manual</v>
      </c>
      <c r="N7677" s="3">
        <f t="shared" ca="1" si="1322"/>
        <v>5</v>
      </c>
      <c r="O7677" s="3">
        <f t="shared" ca="1" si="1322"/>
        <v>5</v>
      </c>
      <c r="P7677" s="3">
        <f t="shared" ca="1" si="1322"/>
        <v>3</v>
      </c>
    </row>
    <row r="7678" spans="1:16" x14ac:dyDescent="0.25">
      <c r="A7678" s="3">
        <f t="shared" ca="1" si="1312"/>
        <v>272370703</v>
      </c>
      <c r="B7678" s="3">
        <f t="shared" ca="1" si="1313"/>
        <v>8287</v>
      </c>
      <c r="C7678" s="1">
        <f t="shared" ca="1" si="1314"/>
        <v>29876</v>
      </c>
      <c r="D7678" s="7">
        <f t="shared" ca="1" si="1315"/>
        <v>1</v>
      </c>
      <c r="E7678" s="3" t="str">
        <f ca="1">VLOOKUP(D7678,State!$A$1:$B$9,2,0)</f>
        <v>NSW</v>
      </c>
      <c r="F7678" s="3">
        <f t="shared" ca="1" si="1316"/>
        <v>3</v>
      </c>
      <c r="G7678" s="3" t="str">
        <f ca="1">VLOOKUP(F7678,Occupation!$A$1:$B$915,2,0)</f>
        <v>Aquaculture Farmer</v>
      </c>
      <c r="H7678" s="3">
        <f t="shared" ca="1" si="1317"/>
        <v>8</v>
      </c>
      <c r="I7678" s="3">
        <f t="shared" ca="1" si="1318"/>
        <v>91390.71</v>
      </c>
      <c r="J7678" s="3">
        <f t="shared" ca="1" si="1319"/>
        <v>0.1297734933720473</v>
      </c>
      <c r="K7678" s="3">
        <f t="shared" ca="1" si="1320"/>
        <v>2</v>
      </c>
      <c r="L7678" s="3" t="str">
        <f ca="1">VLOOKUP(K7678,Freq_Investment!$A$1:$B$8,2,0)</f>
        <v>Weekly</v>
      </c>
      <c r="M7678" s="3" t="str">
        <f t="shared" ca="1" si="1321"/>
        <v>Auto</v>
      </c>
      <c r="N7678" s="3">
        <f t="shared" ca="1" si="1322"/>
        <v>1</v>
      </c>
      <c r="O7678" s="3">
        <f t="shared" ca="1" si="1322"/>
        <v>1</v>
      </c>
      <c r="P7678" s="3">
        <f t="shared" ca="1" si="1322"/>
        <v>4</v>
      </c>
    </row>
    <row r="7679" spans="1:16" x14ac:dyDescent="0.25">
      <c r="A7679" s="3">
        <f t="shared" ca="1" si="1312"/>
        <v>710237766</v>
      </c>
      <c r="B7679" s="3">
        <f t="shared" ca="1" si="1313"/>
        <v>7902</v>
      </c>
      <c r="C7679" s="1">
        <f t="shared" ca="1" si="1314"/>
        <v>33829</v>
      </c>
      <c r="D7679" s="7">
        <f t="shared" ca="1" si="1315"/>
        <v>2</v>
      </c>
      <c r="E7679" s="3" t="str">
        <f ca="1">VLOOKUP(D7679,State!$A$1:$B$9,2,0)</f>
        <v>QLD</v>
      </c>
      <c r="F7679" s="3">
        <f t="shared" ca="1" si="1316"/>
        <v>709</v>
      </c>
      <c r="G7679" s="3" t="str">
        <f ca="1">VLOOKUP(F7679,Occupation!$A$1:$B$915,2,0)</f>
        <v>Golfer</v>
      </c>
      <c r="H7679" s="3">
        <f t="shared" ca="1" si="1317"/>
        <v>1</v>
      </c>
      <c r="I7679" s="3">
        <f t="shared" ca="1" si="1318"/>
        <v>16820.37</v>
      </c>
      <c r="J7679" s="3">
        <f t="shared" ca="1" si="1319"/>
        <v>0.26314617413025887</v>
      </c>
      <c r="K7679" s="3">
        <f t="shared" ca="1" si="1320"/>
        <v>1</v>
      </c>
      <c r="L7679" s="3" t="str">
        <f ca="1">VLOOKUP(K7679,Freq_Investment!$A$1:$B$8,2,0)</f>
        <v>Daily</v>
      </c>
      <c r="M7679" s="3" t="str">
        <f t="shared" ca="1" si="1321"/>
        <v>Auto</v>
      </c>
      <c r="N7679" s="3">
        <f t="shared" ca="1" si="1322"/>
        <v>4</v>
      </c>
      <c r="O7679" s="3">
        <f t="shared" ca="1" si="1322"/>
        <v>4</v>
      </c>
      <c r="P7679" s="3">
        <f t="shared" ca="1" si="1322"/>
        <v>5</v>
      </c>
    </row>
    <row r="7680" spans="1:16" x14ac:dyDescent="0.25">
      <c r="A7680" s="3">
        <f t="shared" ca="1" si="1312"/>
        <v>687954015</v>
      </c>
      <c r="B7680" s="3">
        <f t="shared" ca="1" si="1313"/>
        <v>8274</v>
      </c>
      <c r="C7680" s="1">
        <f t="shared" ca="1" si="1314"/>
        <v>31246</v>
      </c>
      <c r="D7680" s="7">
        <f t="shared" ca="1" si="1315"/>
        <v>8</v>
      </c>
      <c r="E7680" s="3" t="str">
        <f ca="1">VLOOKUP(D7680,State!$A$1:$B$9,2,0)</f>
        <v>ACT</v>
      </c>
      <c r="F7680" s="3">
        <f t="shared" ca="1" si="1316"/>
        <v>820</v>
      </c>
      <c r="G7680" s="3" t="str">
        <f ca="1">VLOOKUP(F7680,Occupation!$A$1:$B$915,2,0)</f>
        <v>Textile Dyeing and Finishing Machine Operator</v>
      </c>
      <c r="H7680" s="3">
        <f t="shared" ca="1" si="1317"/>
        <v>8</v>
      </c>
      <c r="I7680" s="3">
        <f t="shared" ca="1" si="1318"/>
        <v>24603.41</v>
      </c>
      <c r="J7680" s="3">
        <f t="shared" ca="1" si="1319"/>
        <v>9.2524919175406339E-2</v>
      </c>
      <c r="K7680" s="3">
        <f t="shared" ca="1" si="1320"/>
        <v>4</v>
      </c>
      <c r="L7680" s="3" t="str">
        <f ca="1">VLOOKUP(K7680,Freq_Investment!$A$1:$B$8,2,0)</f>
        <v>Monthly</v>
      </c>
      <c r="M7680" s="3" t="str">
        <f t="shared" ca="1" si="1321"/>
        <v>Manual</v>
      </c>
      <c r="N7680" s="3">
        <f t="shared" ca="1" si="1322"/>
        <v>2</v>
      </c>
      <c r="O7680" s="3">
        <f t="shared" ca="1" si="1322"/>
        <v>3</v>
      </c>
      <c r="P7680" s="3">
        <f t="shared" ca="1" si="1322"/>
        <v>3</v>
      </c>
    </row>
    <row r="7681" spans="1:16" x14ac:dyDescent="0.25">
      <c r="A7681" s="3">
        <f t="shared" ca="1" si="1312"/>
        <v>800774953</v>
      </c>
      <c r="B7681" s="3">
        <f t="shared" ca="1" si="1313"/>
        <v>2633</v>
      </c>
      <c r="C7681" s="1">
        <f t="shared" ca="1" si="1314"/>
        <v>40407</v>
      </c>
      <c r="D7681" s="7">
        <f t="shared" ca="1" si="1315"/>
        <v>7</v>
      </c>
      <c r="E7681" s="3" t="str">
        <f ca="1">VLOOKUP(D7681,State!$A$1:$B$9,2,0)</f>
        <v>VIC</v>
      </c>
      <c r="F7681" s="3">
        <f t="shared" ca="1" si="1316"/>
        <v>735</v>
      </c>
      <c r="G7681" s="3" t="str">
        <f ca="1">VLOOKUP(F7681,Occupation!$A$1:$B$915,2,0)</f>
        <v>Payroll Clerk</v>
      </c>
      <c r="H7681" s="3">
        <f t="shared" ca="1" si="1317"/>
        <v>9</v>
      </c>
      <c r="I7681" s="3">
        <f t="shared" ca="1" si="1318"/>
        <v>24352.97</v>
      </c>
      <c r="J7681" s="3">
        <f t="shared" ca="1" si="1319"/>
        <v>0.1949744852601068</v>
      </c>
      <c r="K7681" s="3">
        <f t="shared" ca="1" si="1320"/>
        <v>7</v>
      </c>
      <c r="L7681" s="3" t="str">
        <f ca="1">VLOOKUP(K7681,Freq_Investment!$A$1:$B$8,2,0)</f>
        <v>Yearly</v>
      </c>
      <c r="M7681" s="3" t="str">
        <f t="shared" ca="1" si="1321"/>
        <v>Manual</v>
      </c>
      <c r="N7681" s="3">
        <f t="shared" ca="1" si="1322"/>
        <v>4</v>
      </c>
      <c r="O7681" s="3">
        <f t="shared" ca="1" si="1322"/>
        <v>4</v>
      </c>
      <c r="P7681" s="3">
        <f t="shared" ca="1" si="1322"/>
        <v>1</v>
      </c>
    </row>
    <row r="7682" spans="1:16" x14ac:dyDescent="0.25">
      <c r="A7682" s="3">
        <f t="shared" ca="1" si="1312"/>
        <v>614702870</v>
      </c>
      <c r="B7682" s="3">
        <f t="shared" ca="1" si="1313"/>
        <v>7379</v>
      </c>
      <c r="C7682" s="1">
        <f t="shared" ca="1" si="1314"/>
        <v>40219</v>
      </c>
      <c r="D7682" s="7">
        <f t="shared" ca="1" si="1315"/>
        <v>7</v>
      </c>
      <c r="E7682" s="3" t="str">
        <f ca="1">VLOOKUP(D7682,State!$A$1:$B$9,2,0)</f>
        <v>VIC</v>
      </c>
      <c r="F7682" s="3">
        <f t="shared" ca="1" si="1316"/>
        <v>865</v>
      </c>
      <c r="G7682" s="3" t="str">
        <f ca="1">VLOOKUP(F7682,Occupation!$A$1:$B$915,2,0)</f>
        <v>Charter and Tour Bus Driver</v>
      </c>
      <c r="H7682" s="3">
        <f t="shared" ca="1" si="1317"/>
        <v>1</v>
      </c>
      <c r="I7682" s="3">
        <f t="shared" ca="1" si="1318"/>
        <v>39165.78</v>
      </c>
      <c r="J7682" s="3">
        <f t="shared" ca="1" si="1319"/>
        <v>0.18858295370841865</v>
      </c>
      <c r="K7682" s="3">
        <f t="shared" ca="1" si="1320"/>
        <v>5</v>
      </c>
      <c r="L7682" s="3" t="str">
        <f ca="1">VLOOKUP(K7682,Freq_Investment!$A$1:$B$8,2,0)</f>
        <v>Quarterly</v>
      </c>
      <c r="M7682" s="3" t="str">
        <f t="shared" ca="1" si="1321"/>
        <v>Auto</v>
      </c>
      <c r="N7682" s="3">
        <f t="shared" ca="1" si="1322"/>
        <v>4</v>
      </c>
      <c r="O7682" s="3">
        <f t="shared" ca="1" si="1322"/>
        <v>3</v>
      </c>
      <c r="P7682" s="3">
        <f t="shared" ca="1" si="1322"/>
        <v>2</v>
      </c>
    </row>
    <row r="7683" spans="1:16" x14ac:dyDescent="0.25">
      <c r="A7683" s="3">
        <f t="shared" ref="A7683:A7746" ca="1" si="1323">RANDBETWEEN(10000000,1000000000)</f>
        <v>506147872</v>
      </c>
      <c r="B7683" s="3">
        <f t="shared" ref="B7683:B7746" ca="1" si="1324">RANDBETWEEN(1,10000)</f>
        <v>6986</v>
      </c>
      <c r="C7683" s="1">
        <f t="shared" ref="C7683:C7746" ca="1" si="1325">DATE(RANDBETWEEN(1970,2021),RANDBETWEEN(1,12),RANDBETWEEN(1,28))</f>
        <v>44352</v>
      </c>
      <c r="D7683" s="7">
        <f t="shared" ref="D7683:D7746" ca="1" si="1326">RANDBETWEEN(1,8)</f>
        <v>5</v>
      </c>
      <c r="E7683" s="3" t="str">
        <f ca="1">VLOOKUP(D7683,State!$A$1:$B$9,2,0)</f>
        <v>NT</v>
      </c>
      <c r="F7683" s="3">
        <f t="shared" ref="F7683:F7746" ca="1" si="1327">RANDBETWEEN(1,914)</f>
        <v>430</v>
      </c>
      <c r="G7683" s="3" t="str">
        <f ca="1">VLOOKUP(F7683,Occupation!$A$1:$B$915,2,0)</f>
        <v>Medical Technicians nec</v>
      </c>
      <c r="H7683" s="3">
        <f t="shared" ref="H7683:H7746" ca="1" si="1328">RANDBETWEEN(1,10)</f>
        <v>6</v>
      </c>
      <c r="I7683" s="3">
        <f t="shared" ref="I7683:I7746" ca="1" si="1329">ROUND(RAND()*100000,2)</f>
        <v>91932.7</v>
      </c>
      <c r="J7683" s="3">
        <f t="shared" ref="J7683:J7746" ca="1" si="1330">RAND()/2</f>
        <v>0.20589972940548051</v>
      </c>
      <c r="K7683" s="3">
        <f t="shared" ref="K7683:K7746" ca="1" si="1331">RANDBETWEEN(1,7)</f>
        <v>3</v>
      </c>
      <c r="L7683" s="3" t="str">
        <f ca="1">VLOOKUP(K7683,Freq_Investment!$A$1:$B$8,2,0)</f>
        <v>Fortnightly</v>
      </c>
      <c r="M7683" s="3" t="str">
        <f t="shared" ref="M7683:M7746" ca="1" si="1332">IF(RANDBETWEEN(1,2)&gt;1,"Auto","Manual")</f>
        <v>Manual</v>
      </c>
      <c r="N7683" s="3">
        <f t="shared" ca="1" si="1322"/>
        <v>4</v>
      </c>
      <c r="O7683" s="3">
        <f t="shared" ca="1" si="1322"/>
        <v>2</v>
      </c>
      <c r="P7683" s="3">
        <f t="shared" ca="1" si="1322"/>
        <v>5</v>
      </c>
    </row>
    <row r="7684" spans="1:16" x14ac:dyDescent="0.25">
      <c r="A7684" s="3">
        <f t="shared" ca="1" si="1323"/>
        <v>448765385</v>
      </c>
      <c r="B7684" s="3">
        <f t="shared" ca="1" si="1324"/>
        <v>583</v>
      </c>
      <c r="C7684" s="1">
        <f t="shared" ca="1" si="1325"/>
        <v>34651</v>
      </c>
      <c r="D7684" s="7">
        <f t="shared" ca="1" si="1326"/>
        <v>5</v>
      </c>
      <c r="E7684" s="3" t="str">
        <f ca="1">VLOOKUP(D7684,State!$A$1:$B$9,2,0)</f>
        <v>NT</v>
      </c>
      <c r="F7684" s="3">
        <f t="shared" ca="1" si="1327"/>
        <v>461</v>
      </c>
      <c r="G7684" s="3" t="str">
        <f ca="1">VLOOKUP(F7684,Occupation!$A$1:$B$915,2,0)</f>
        <v>Other Draftsperson</v>
      </c>
      <c r="H7684" s="3">
        <f t="shared" ca="1" si="1328"/>
        <v>6</v>
      </c>
      <c r="I7684" s="3">
        <f t="shared" ca="1" si="1329"/>
        <v>81420.69</v>
      </c>
      <c r="J7684" s="3">
        <f t="shared" ca="1" si="1330"/>
        <v>0.33625918867068094</v>
      </c>
      <c r="K7684" s="3">
        <f t="shared" ca="1" si="1331"/>
        <v>2</v>
      </c>
      <c r="L7684" s="3" t="str">
        <f ca="1">VLOOKUP(K7684,Freq_Investment!$A$1:$B$8,2,0)</f>
        <v>Weekly</v>
      </c>
      <c r="M7684" s="3" t="str">
        <f t="shared" ca="1" si="1332"/>
        <v>Manual</v>
      </c>
      <c r="N7684" s="3">
        <f t="shared" ca="1" si="1322"/>
        <v>4</v>
      </c>
      <c r="O7684" s="3">
        <f t="shared" ca="1" si="1322"/>
        <v>1</v>
      </c>
      <c r="P7684" s="3">
        <f t="shared" ca="1" si="1322"/>
        <v>2</v>
      </c>
    </row>
    <row r="7685" spans="1:16" x14ac:dyDescent="0.25">
      <c r="A7685" s="3">
        <f t="shared" ca="1" si="1323"/>
        <v>772539318</v>
      </c>
      <c r="B7685" s="3">
        <f t="shared" ca="1" si="1324"/>
        <v>9257</v>
      </c>
      <c r="C7685" s="1">
        <f t="shared" ca="1" si="1325"/>
        <v>34669</v>
      </c>
      <c r="D7685" s="7">
        <f t="shared" ca="1" si="1326"/>
        <v>3</v>
      </c>
      <c r="E7685" s="3" t="str">
        <f ca="1">VLOOKUP(D7685,State!$A$1:$B$9,2,0)</f>
        <v>SA</v>
      </c>
      <c r="F7685" s="3">
        <f t="shared" ca="1" si="1327"/>
        <v>30</v>
      </c>
      <c r="G7685" s="3" t="str">
        <f ca="1">VLOOKUP(F7685,Occupation!$A$1:$B$915,2,0)</f>
        <v>Advertising Manager</v>
      </c>
      <c r="H7685" s="3">
        <f t="shared" ca="1" si="1328"/>
        <v>9</v>
      </c>
      <c r="I7685" s="3">
        <f t="shared" ca="1" si="1329"/>
        <v>75170.05</v>
      </c>
      <c r="J7685" s="3">
        <f t="shared" ca="1" si="1330"/>
        <v>0.1688235724158868</v>
      </c>
      <c r="K7685" s="3">
        <f t="shared" ca="1" si="1331"/>
        <v>3</v>
      </c>
      <c r="L7685" s="3" t="str">
        <f ca="1">VLOOKUP(K7685,Freq_Investment!$A$1:$B$8,2,0)</f>
        <v>Fortnightly</v>
      </c>
      <c r="M7685" s="3" t="str">
        <f t="shared" ca="1" si="1332"/>
        <v>Manual</v>
      </c>
      <c r="N7685" s="3">
        <f t="shared" ca="1" si="1322"/>
        <v>3</v>
      </c>
      <c r="O7685" s="3">
        <f t="shared" ca="1" si="1322"/>
        <v>1</v>
      </c>
      <c r="P7685" s="3">
        <f t="shared" ca="1" si="1322"/>
        <v>3</v>
      </c>
    </row>
    <row r="7686" spans="1:16" x14ac:dyDescent="0.25">
      <c r="A7686" s="3">
        <f t="shared" ca="1" si="1323"/>
        <v>444989560</v>
      </c>
      <c r="B7686" s="3">
        <f t="shared" ca="1" si="1324"/>
        <v>3862</v>
      </c>
      <c r="C7686" s="1">
        <f t="shared" ca="1" si="1325"/>
        <v>28644</v>
      </c>
      <c r="D7686" s="7">
        <f t="shared" ca="1" si="1326"/>
        <v>8</v>
      </c>
      <c r="E7686" s="3" t="str">
        <f ca="1">VLOOKUP(D7686,State!$A$1:$B$9,2,0)</f>
        <v>ACT</v>
      </c>
      <c r="F7686" s="3">
        <f t="shared" ca="1" si="1327"/>
        <v>738</v>
      </c>
      <c r="G7686" s="3" t="str">
        <f ca="1">VLOOKUP(F7686,Occupation!$A$1:$B$915,2,0)</f>
        <v>Bookmaker</v>
      </c>
      <c r="H7686" s="3">
        <f t="shared" ca="1" si="1328"/>
        <v>10</v>
      </c>
      <c r="I7686" s="3">
        <f t="shared" ca="1" si="1329"/>
        <v>22070.66</v>
      </c>
      <c r="J7686" s="3">
        <f t="shared" ca="1" si="1330"/>
        <v>0.18102244934081152</v>
      </c>
      <c r="K7686" s="3">
        <f t="shared" ca="1" si="1331"/>
        <v>3</v>
      </c>
      <c r="L7686" s="3" t="str">
        <f ca="1">VLOOKUP(K7686,Freq_Investment!$A$1:$B$8,2,0)</f>
        <v>Fortnightly</v>
      </c>
      <c r="M7686" s="3" t="str">
        <f t="shared" ca="1" si="1332"/>
        <v>Auto</v>
      </c>
      <c r="N7686" s="3">
        <f t="shared" ca="1" si="1322"/>
        <v>4</v>
      </c>
      <c r="O7686" s="3">
        <f t="shared" ca="1" si="1322"/>
        <v>4</v>
      </c>
      <c r="P7686" s="3">
        <f t="shared" ca="1" si="1322"/>
        <v>5</v>
      </c>
    </row>
    <row r="7687" spans="1:16" x14ac:dyDescent="0.25">
      <c r="A7687" s="3">
        <f t="shared" ca="1" si="1323"/>
        <v>249878245</v>
      </c>
      <c r="B7687" s="3">
        <f t="shared" ca="1" si="1324"/>
        <v>6991</v>
      </c>
      <c r="C7687" s="1">
        <f t="shared" ca="1" si="1325"/>
        <v>27138</v>
      </c>
      <c r="D7687" s="7">
        <f t="shared" ca="1" si="1326"/>
        <v>5</v>
      </c>
      <c r="E7687" s="3" t="str">
        <f ca="1">VLOOKUP(D7687,State!$A$1:$B$9,2,0)</f>
        <v>NT</v>
      </c>
      <c r="F7687" s="3">
        <f t="shared" ca="1" si="1327"/>
        <v>197</v>
      </c>
      <c r="G7687" s="3" t="str">
        <f ca="1">VLOOKUP(F7687,Occupation!$A$1:$B$915,2,0)</f>
        <v>Surveyor</v>
      </c>
      <c r="H7687" s="3">
        <f t="shared" ca="1" si="1328"/>
        <v>10</v>
      </c>
      <c r="I7687" s="3">
        <f t="shared" ca="1" si="1329"/>
        <v>36514.04</v>
      </c>
      <c r="J7687" s="3">
        <f t="shared" ca="1" si="1330"/>
        <v>0.169994855079796</v>
      </c>
      <c r="K7687" s="3">
        <f t="shared" ca="1" si="1331"/>
        <v>2</v>
      </c>
      <c r="L7687" s="3" t="str">
        <f ca="1">VLOOKUP(K7687,Freq_Investment!$A$1:$B$8,2,0)</f>
        <v>Weekly</v>
      </c>
      <c r="M7687" s="3" t="str">
        <f t="shared" ca="1" si="1332"/>
        <v>Auto</v>
      </c>
      <c r="N7687" s="3">
        <f t="shared" ca="1" si="1322"/>
        <v>2</v>
      </c>
      <c r="O7687" s="3">
        <f t="shared" ca="1" si="1322"/>
        <v>1</v>
      </c>
      <c r="P7687" s="3">
        <f t="shared" ca="1" si="1322"/>
        <v>4</v>
      </c>
    </row>
    <row r="7688" spans="1:16" x14ac:dyDescent="0.25">
      <c r="A7688" s="3">
        <f t="shared" ca="1" si="1323"/>
        <v>525127657</v>
      </c>
      <c r="B7688" s="3">
        <f t="shared" ca="1" si="1324"/>
        <v>614</v>
      </c>
      <c r="C7688" s="1">
        <f t="shared" ca="1" si="1325"/>
        <v>30728</v>
      </c>
      <c r="D7688" s="7">
        <f t="shared" ca="1" si="1326"/>
        <v>7</v>
      </c>
      <c r="E7688" s="3" t="str">
        <f ca="1">VLOOKUP(D7688,State!$A$1:$B$9,2,0)</f>
        <v>VIC</v>
      </c>
      <c r="F7688" s="3">
        <f t="shared" ca="1" si="1327"/>
        <v>36</v>
      </c>
      <c r="G7688" s="3" t="str">
        <f ca="1">VLOOKUP(F7688,Occupation!$A$1:$B$915,2,0)</f>
        <v>Research and Development Manager</v>
      </c>
      <c r="H7688" s="3">
        <f t="shared" ca="1" si="1328"/>
        <v>10</v>
      </c>
      <c r="I7688" s="3">
        <f t="shared" ca="1" si="1329"/>
        <v>48078.48</v>
      </c>
      <c r="J7688" s="3">
        <f t="shared" ca="1" si="1330"/>
        <v>0.49460016226022918</v>
      </c>
      <c r="K7688" s="3">
        <f t="shared" ca="1" si="1331"/>
        <v>6</v>
      </c>
      <c r="L7688" s="3" t="str">
        <f ca="1">VLOOKUP(K7688,Freq_Investment!$A$1:$B$8,2,0)</f>
        <v>Half-yearly</v>
      </c>
      <c r="M7688" s="3" t="str">
        <f t="shared" ca="1" si="1332"/>
        <v>Auto</v>
      </c>
      <c r="N7688" s="3">
        <f t="shared" ca="1" si="1322"/>
        <v>5</v>
      </c>
      <c r="O7688" s="3">
        <f t="shared" ca="1" si="1322"/>
        <v>1</v>
      </c>
      <c r="P7688" s="3">
        <f t="shared" ca="1" si="1322"/>
        <v>4</v>
      </c>
    </row>
    <row r="7689" spans="1:16" x14ac:dyDescent="0.25">
      <c r="A7689" s="3">
        <f t="shared" ca="1" si="1323"/>
        <v>152384191</v>
      </c>
      <c r="B7689" s="3">
        <f t="shared" ca="1" si="1324"/>
        <v>5535</v>
      </c>
      <c r="C7689" s="1">
        <f t="shared" ca="1" si="1325"/>
        <v>26877</v>
      </c>
      <c r="D7689" s="7">
        <f t="shared" ca="1" si="1326"/>
        <v>3</v>
      </c>
      <c r="E7689" s="3" t="str">
        <f ca="1">VLOOKUP(D7689,State!$A$1:$B$9,2,0)</f>
        <v>SA</v>
      </c>
      <c r="F7689" s="3">
        <f t="shared" ca="1" si="1327"/>
        <v>672</v>
      </c>
      <c r="G7689" s="3" t="str">
        <f ca="1">VLOOKUP(F7689,Occupation!$A$1:$B$915,2,0)</f>
        <v>Funeral Director</v>
      </c>
      <c r="H7689" s="3">
        <f t="shared" ca="1" si="1328"/>
        <v>10</v>
      </c>
      <c r="I7689" s="3">
        <f t="shared" ca="1" si="1329"/>
        <v>4328.1099999999997</v>
      </c>
      <c r="J7689" s="3">
        <f t="shared" ca="1" si="1330"/>
        <v>1.3380411273622606E-2</v>
      </c>
      <c r="K7689" s="3">
        <f t="shared" ca="1" si="1331"/>
        <v>2</v>
      </c>
      <c r="L7689" s="3" t="str">
        <f ca="1">VLOOKUP(K7689,Freq_Investment!$A$1:$B$8,2,0)</f>
        <v>Weekly</v>
      </c>
      <c r="M7689" s="3" t="str">
        <f t="shared" ca="1" si="1332"/>
        <v>Auto</v>
      </c>
      <c r="N7689" s="3">
        <f t="shared" ca="1" si="1322"/>
        <v>4</v>
      </c>
      <c r="O7689" s="3">
        <f t="shared" ca="1" si="1322"/>
        <v>1</v>
      </c>
      <c r="P7689" s="3">
        <f t="shared" ca="1" si="1322"/>
        <v>3</v>
      </c>
    </row>
    <row r="7690" spans="1:16" x14ac:dyDescent="0.25">
      <c r="A7690" s="3">
        <f t="shared" ca="1" si="1323"/>
        <v>60566900</v>
      </c>
      <c r="B7690" s="3">
        <f t="shared" ca="1" si="1324"/>
        <v>5826</v>
      </c>
      <c r="C7690" s="1">
        <f t="shared" ca="1" si="1325"/>
        <v>34816</v>
      </c>
      <c r="D7690" s="7">
        <f t="shared" ca="1" si="1326"/>
        <v>8</v>
      </c>
      <c r="E7690" s="3" t="str">
        <f ca="1">VLOOKUP(D7690,State!$A$1:$B$9,2,0)</f>
        <v>ACT</v>
      </c>
      <c r="F7690" s="3">
        <f t="shared" ca="1" si="1327"/>
        <v>311</v>
      </c>
      <c r="G7690" s="3" t="str">
        <f ca="1">VLOOKUP(F7690,Occupation!$A$1:$B$915,2,0)</f>
        <v>Audiologist</v>
      </c>
      <c r="H7690" s="3">
        <f t="shared" ca="1" si="1328"/>
        <v>5</v>
      </c>
      <c r="I7690" s="3">
        <f t="shared" ca="1" si="1329"/>
        <v>72952.34</v>
      </c>
      <c r="J7690" s="3">
        <f t="shared" ca="1" si="1330"/>
        <v>1.0988632832942491E-2</v>
      </c>
      <c r="K7690" s="3">
        <f t="shared" ca="1" si="1331"/>
        <v>3</v>
      </c>
      <c r="L7690" s="3" t="str">
        <f ca="1">VLOOKUP(K7690,Freq_Investment!$A$1:$B$8,2,0)</f>
        <v>Fortnightly</v>
      </c>
      <c r="M7690" s="3" t="str">
        <f t="shared" ca="1" si="1332"/>
        <v>Manual</v>
      </c>
      <c r="N7690" s="3">
        <f t="shared" ca="1" si="1322"/>
        <v>1</v>
      </c>
      <c r="O7690" s="3">
        <f t="shared" ca="1" si="1322"/>
        <v>1</v>
      </c>
      <c r="P7690" s="3">
        <f t="shared" ca="1" si="1322"/>
        <v>4</v>
      </c>
    </row>
    <row r="7691" spans="1:16" x14ac:dyDescent="0.25">
      <c r="A7691" s="3">
        <f t="shared" ca="1" si="1323"/>
        <v>396749255</v>
      </c>
      <c r="B7691" s="3">
        <f t="shared" ca="1" si="1324"/>
        <v>4142</v>
      </c>
      <c r="C7691" s="1">
        <f t="shared" ca="1" si="1325"/>
        <v>29499</v>
      </c>
      <c r="D7691" s="7">
        <f t="shared" ca="1" si="1326"/>
        <v>4</v>
      </c>
      <c r="E7691" s="3" t="str">
        <f ca="1">VLOOKUP(D7691,State!$A$1:$B$9,2,0)</f>
        <v>WA</v>
      </c>
      <c r="F7691" s="3">
        <f t="shared" ca="1" si="1327"/>
        <v>307</v>
      </c>
      <c r="G7691" s="3" t="str">
        <f ca="1">VLOOKUP(F7691,Occupation!$A$1:$B$915,2,0)</f>
        <v>Dentist</v>
      </c>
      <c r="H7691" s="3">
        <f t="shared" ca="1" si="1328"/>
        <v>10</v>
      </c>
      <c r="I7691" s="3">
        <f t="shared" ca="1" si="1329"/>
        <v>18585.53</v>
      </c>
      <c r="J7691" s="3">
        <f t="shared" ca="1" si="1330"/>
        <v>0.18714058567638253</v>
      </c>
      <c r="K7691" s="3">
        <f t="shared" ca="1" si="1331"/>
        <v>5</v>
      </c>
      <c r="L7691" s="3" t="str">
        <f ca="1">VLOOKUP(K7691,Freq_Investment!$A$1:$B$8,2,0)</f>
        <v>Quarterly</v>
      </c>
      <c r="M7691" s="3" t="str">
        <f t="shared" ca="1" si="1332"/>
        <v>Auto</v>
      </c>
      <c r="N7691" s="3">
        <f t="shared" ca="1" si="1322"/>
        <v>4</v>
      </c>
      <c r="O7691" s="3">
        <f t="shared" ca="1" si="1322"/>
        <v>4</v>
      </c>
      <c r="P7691" s="3">
        <f t="shared" ca="1" si="1322"/>
        <v>5</v>
      </c>
    </row>
    <row r="7692" spans="1:16" x14ac:dyDescent="0.25">
      <c r="A7692" s="3">
        <f t="shared" ca="1" si="1323"/>
        <v>761526385</v>
      </c>
      <c r="B7692" s="3">
        <f t="shared" ca="1" si="1324"/>
        <v>569</v>
      </c>
      <c r="C7692" s="1">
        <f t="shared" ca="1" si="1325"/>
        <v>35709</v>
      </c>
      <c r="D7692" s="7">
        <f t="shared" ca="1" si="1326"/>
        <v>2</v>
      </c>
      <c r="E7692" s="3" t="str">
        <f ca="1">VLOOKUP(D7692,State!$A$1:$B$9,2,0)</f>
        <v>QLD</v>
      </c>
      <c r="F7692" s="3">
        <f t="shared" ca="1" si="1327"/>
        <v>676</v>
      </c>
      <c r="G7692" s="3" t="str">
        <f ca="1">VLOOKUP(F7692,Occupation!$A$1:$B$915,2,0)</f>
        <v>Natural Remedy Consultant</v>
      </c>
      <c r="H7692" s="3">
        <f t="shared" ca="1" si="1328"/>
        <v>7</v>
      </c>
      <c r="I7692" s="3">
        <f t="shared" ca="1" si="1329"/>
        <v>66760.39</v>
      </c>
      <c r="J7692" s="3">
        <f t="shared" ca="1" si="1330"/>
        <v>0.2602031150258487</v>
      </c>
      <c r="K7692" s="3">
        <f t="shared" ca="1" si="1331"/>
        <v>3</v>
      </c>
      <c r="L7692" s="3" t="str">
        <f ca="1">VLOOKUP(K7692,Freq_Investment!$A$1:$B$8,2,0)</f>
        <v>Fortnightly</v>
      </c>
      <c r="M7692" s="3" t="str">
        <f t="shared" ca="1" si="1332"/>
        <v>Auto</v>
      </c>
      <c r="N7692" s="3">
        <f t="shared" ca="1" si="1322"/>
        <v>5</v>
      </c>
      <c r="O7692" s="3">
        <f t="shared" ca="1" si="1322"/>
        <v>5</v>
      </c>
      <c r="P7692" s="3">
        <f t="shared" ca="1" si="1322"/>
        <v>1</v>
      </c>
    </row>
    <row r="7693" spans="1:16" x14ac:dyDescent="0.25">
      <c r="A7693" s="3">
        <f t="shared" ca="1" si="1323"/>
        <v>239508990</v>
      </c>
      <c r="B7693" s="3">
        <f t="shared" ca="1" si="1324"/>
        <v>9177</v>
      </c>
      <c r="C7693" s="1">
        <f t="shared" ca="1" si="1325"/>
        <v>29599</v>
      </c>
      <c r="D7693" s="7">
        <f t="shared" ca="1" si="1326"/>
        <v>8</v>
      </c>
      <c r="E7693" s="3" t="str">
        <f ca="1">VLOOKUP(D7693,State!$A$1:$B$9,2,0)</f>
        <v>ACT</v>
      </c>
      <c r="F7693" s="3">
        <f t="shared" ca="1" si="1327"/>
        <v>797</v>
      </c>
      <c r="G7693" s="3" t="str">
        <f ca="1">VLOOKUP(F7693,Occupation!$A$1:$B$915,2,0)</f>
        <v>Visual Merchandiser</v>
      </c>
      <c r="H7693" s="3">
        <f t="shared" ca="1" si="1328"/>
        <v>7</v>
      </c>
      <c r="I7693" s="3">
        <f t="shared" ca="1" si="1329"/>
        <v>65616.42</v>
      </c>
      <c r="J7693" s="3">
        <f t="shared" ca="1" si="1330"/>
        <v>0.34391511792033269</v>
      </c>
      <c r="K7693" s="3">
        <f t="shared" ca="1" si="1331"/>
        <v>3</v>
      </c>
      <c r="L7693" s="3" t="str">
        <f ca="1">VLOOKUP(K7693,Freq_Investment!$A$1:$B$8,2,0)</f>
        <v>Fortnightly</v>
      </c>
      <c r="M7693" s="3" t="str">
        <f t="shared" ca="1" si="1332"/>
        <v>Auto</v>
      </c>
      <c r="N7693" s="3">
        <f t="shared" ca="1" si="1322"/>
        <v>3</v>
      </c>
      <c r="O7693" s="3">
        <f t="shared" ca="1" si="1322"/>
        <v>5</v>
      </c>
      <c r="P7693" s="3">
        <f t="shared" ca="1" si="1322"/>
        <v>5</v>
      </c>
    </row>
    <row r="7694" spans="1:16" x14ac:dyDescent="0.25">
      <c r="A7694" s="3">
        <f t="shared" ca="1" si="1323"/>
        <v>543293885</v>
      </c>
      <c r="B7694" s="3">
        <f t="shared" ca="1" si="1324"/>
        <v>696</v>
      </c>
      <c r="C7694" s="1">
        <f t="shared" ca="1" si="1325"/>
        <v>28356</v>
      </c>
      <c r="D7694" s="7">
        <f t="shared" ca="1" si="1326"/>
        <v>4</v>
      </c>
      <c r="E7694" s="3" t="str">
        <f ca="1">VLOOKUP(D7694,State!$A$1:$B$9,2,0)</f>
        <v>WA</v>
      </c>
      <c r="F7694" s="3">
        <f t="shared" ca="1" si="1327"/>
        <v>630</v>
      </c>
      <c r="G7694" s="3" t="str">
        <f ca="1">VLOOKUP(F7694,Occupation!$A$1:$B$915,2,0)</f>
        <v>Mothercraft Nurse</v>
      </c>
      <c r="H7694" s="3">
        <f t="shared" ca="1" si="1328"/>
        <v>9</v>
      </c>
      <c r="I7694" s="3">
        <f t="shared" ca="1" si="1329"/>
        <v>84243.67</v>
      </c>
      <c r="J7694" s="3">
        <f t="shared" ca="1" si="1330"/>
        <v>9.6184103552845401E-2</v>
      </c>
      <c r="K7694" s="3">
        <f t="shared" ca="1" si="1331"/>
        <v>3</v>
      </c>
      <c r="L7694" s="3" t="str">
        <f ca="1">VLOOKUP(K7694,Freq_Investment!$A$1:$B$8,2,0)</f>
        <v>Fortnightly</v>
      </c>
      <c r="M7694" s="3" t="str">
        <f t="shared" ca="1" si="1332"/>
        <v>Auto</v>
      </c>
      <c r="N7694" s="3">
        <f t="shared" ca="1" si="1322"/>
        <v>5</v>
      </c>
      <c r="O7694" s="3">
        <f t="shared" ca="1" si="1322"/>
        <v>5</v>
      </c>
      <c r="P7694" s="3">
        <f t="shared" ca="1" si="1322"/>
        <v>3</v>
      </c>
    </row>
    <row r="7695" spans="1:16" x14ac:dyDescent="0.25">
      <c r="A7695" s="3">
        <f t="shared" ca="1" si="1323"/>
        <v>594074579</v>
      </c>
      <c r="B7695" s="3">
        <f t="shared" ca="1" si="1324"/>
        <v>851</v>
      </c>
      <c r="C7695" s="1">
        <f t="shared" ca="1" si="1325"/>
        <v>32053</v>
      </c>
      <c r="D7695" s="7">
        <f t="shared" ca="1" si="1326"/>
        <v>6</v>
      </c>
      <c r="E7695" s="3" t="str">
        <f ca="1">VLOOKUP(D7695,State!$A$1:$B$9,2,0)</f>
        <v>TAS</v>
      </c>
      <c r="F7695" s="3">
        <f t="shared" ca="1" si="1327"/>
        <v>693</v>
      </c>
      <c r="G7695" s="3" t="str">
        <f ca="1">VLOOKUP(F7695,Occupation!$A$1:$B$915,2,0)</f>
        <v>Outdoor Adventure Instructor</v>
      </c>
      <c r="H7695" s="3">
        <f t="shared" ca="1" si="1328"/>
        <v>8</v>
      </c>
      <c r="I7695" s="3">
        <f t="shared" ca="1" si="1329"/>
        <v>3482.58</v>
      </c>
      <c r="J7695" s="3">
        <f t="shared" ca="1" si="1330"/>
        <v>0.3209380775426865</v>
      </c>
      <c r="K7695" s="3">
        <f t="shared" ca="1" si="1331"/>
        <v>7</v>
      </c>
      <c r="L7695" s="3" t="str">
        <f ca="1">VLOOKUP(K7695,Freq_Investment!$A$1:$B$8,2,0)</f>
        <v>Yearly</v>
      </c>
      <c r="M7695" s="3" t="str">
        <f t="shared" ca="1" si="1332"/>
        <v>Auto</v>
      </c>
      <c r="N7695" s="3">
        <f t="shared" ca="1" si="1322"/>
        <v>3</v>
      </c>
      <c r="O7695" s="3">
        <f t="shared" ca="1" si="1322"/>
        <v>1</v>
      </c>
      <c r="P7695" s="3">
        <f t="shared" ca="1" si="1322"/>
        <v>2</v>
      </c>
    </row>
    <row r="7696" spans="1:16" x14ac:dyDescent="0.25">
      <c r="A7696" s="3">
        <f t="shared" ca="1" si="1323"/>
        <v>677152337</v>
      </c>
      <c r="B7696" s="3">
        <f t="shared" ca="1" si="1324"/>
        <v>938</v>
      </c>
      <c r="C7696" s="1">
        <f t="shared" ca="1" si="1325"/>
        <v>32802</v>
      </c>
      <c r="D7696" s="7">
        <f t="shared" ca="1" si="1326"/>
        <v>5</v>
      </c>
      <c r="E7696" s="3" t="str">
        <f ca="1">VLOOKUP(D7696,State!$A$1:$B$9,2,0)</f>
        <v>NT</v>
      </c>
      <c r="F7696" s="3">
        <f t="shared" ca="1" si="1327"/>
        <v>454</v>
      </c>
      <c r="G7696" s="3" t="str">
        <f ca="1">VLOOKUP(F7696,Occupation!$A$1:$B$915,2,0)</f>
        <v>Electronic Engineering Technician</v>
      </c>
      <c r="H7696" s="3">
        <f t="shared" ca="1" si="1328"/>
        <v>6</v>
      </c>
      <c r="I7696" s="3">
        <f t="shared" ca="1" si="1329"/>
        <v>16652.650000000001</v>
      </c>
      <c r="J7696" s="3">
        <f t="shared" ca="1" si="1330"/>
        <v>0.23405397120630639</v>
      </c>
      <c r="K7696" s="3">
        <f t="shared" ca="1" si="1331"/>
        <v>7</v>
      </c>
      <c r="L7696" s="3" t="str">
        <f ca="1">VLOOKUP(K7696,Freq_Investment!$A$1:$B$8,2,0)</f>
        <v>Yearly</v>
      </c>
      <c r="M7696" s="3" t="str">
        <f t="shared" ca="1" si="1332"/>
        <v>Manual</v>
      </c>
      <c r="N7696" s="3">
        <f t="shared" ca="1" si="1322"/>
        <v>4</v>
      </c>
      <c r="O7696" s="3">
        <f t="shared" ca="1" si="1322"/>
        <v>2</v>
      </c>
      <c r="P7696" s="3">
        <f t="shared" ca="1" si="1322"/>
        <v>4</v>
      </c>
    </row>
    <row r="7697" spans="1:16" x14ac:dyDescent="0.25">
      <c r="A7697" s="3">
        <f t="shared" ca="1" si="1323"/>
        <v>622350092</v>
      </c>
      <c r="B7697" s="3">
        <f t="shared" ca="1" si="1324"/>
        <v>7342</v>
      </c>
      <c r="C7697" s="1">
        <f t="shared" ca="1" si="1325"/>
        <v>25797</v>
      </c>
      <c r="D7697" s="7">
        <f t="shared" ca="1" si="1326"/>
        <v>2</v>
      </c>
      <c r="E7697" s="3" t="str">
        <f ca="1">VLOOKUP(D7697,State!$A$1:$B$9,2,0)</f>
        <v>QLD</v>
      </c>
      <c r="F7697" s="3">
        <f t="shared" ca="1" si="1327"/>
        <v>562</v>
      </c>
      <c r="G7697" s="3" t="str">
        <f ca="1">VLOOKUP(F7697,Occupation!$A$1:$B$915,2,0)</f>
        <v>Forestry Operations Supervisor</v>
      </c>
      <c r="H7697" s="3">
        <f t="shared" ca="1" si="1328"/>
        <v>9</v>
      </c>
      <c r="I7697" s="3">
        <f t="shared" ca="1" si="1329"/>
        <v>99600.31</v>
      </c>
      <c r="J7697" s="3">
        <f t="shared" ca="1" si="1330"/>
        <v>0.17298069102137459</v>
      </c>
      <c r="K7697" s="3">
        <f t="shared" ca="1" si="1331"/>
        <v>7</v>
      </c>
      <c r="L7697" s="3" t="str">
        <f ca="1">VLOOKUP(K7697,Freq_Investment!$A$1:$B$8,2,0)</f>
        <v>Yearly</v>
      </c>
      <c r="M7697" s="3" t="str">
        <f t="shared" ca="1" si="1332"/>
        <v>Auto</v>
      </c>
      <c r="N7697" s="3">
        <f t="shared" ca="1" si="1322"/>
        <v>4</v>
      </c>
      <c r="O7697" s="3">
        <f t="shared" ca="1" si="1322"/>
        <v>1</v>
      </c>
      <c r="P7697" s="3">
        <f t="shared" ca="1" si="1322"/>
        <v>5</v>
      </c>
    </row>
    <row r="7698" spans="1:16" x14ac:dyDescent="0.25">
      <c r="A7698" s="3">
        <f t="shared" ca="1" si="1323"/>
        <v>139767641</v>
      </c>
      <c r="B7698" s="3">
        <f t="shared" ca="1" si="1324"/>
        <v>1837</v>
      </c>
      <c r="C7698" s="1">
        <f t="shared" ca="1" si="1325"/>
        <v>44264</v>
      </c>
      <c r="D7698" s="7">
        <f t="shared" ca="1" si="1326"/>
        <v>4</v>
      </c>
      <c r="E7698" s="3" t="str">
        <f ca="1">VLOOKUP(D7698,State!$A$1:$B$9,2,0)</f>
        <v>WA</v>
      </c>
      <c r="F7698" s="3">
        <f t="shared" ca="1" si="1327"/>
        <v>456</v>
      </c>
      <c r="G7698" s="3" t="str">
        <f ca="1">VLOOKUP(F7698,Occupation!$A$1:$B$915,2,0)</f>
        <v>Mechanical Engineering Technician</v>
      </c>
      <c r="H7698" s="3">
        <f t="shared" ca="1" si="1328"/>
        <v>4</v>
      </c>
      <c r="I7698" s="3">
        <f t="shared" ca="1" si="1329"/>
        <v>96490.69</v>
      </c>
      <c r="J7698" s="3">
        <f t="shared" ca="1" si="1330"/>
        <v>0.20578268283479811</v>
      </c>
      <c r="K7698" s="3">
        <f t="shared" ca="1" si="1331"/>
        <v>5</v>
      </c>
      <c r="L7698" s="3" t="str">
        <f ca="1">VLOOKUP(K7698,Freq_Investment!$A$1:$B$8,2,0)</f>
        <v>Quarterly</v>
      </c>
      <c r="M7698" s="3" t="str">
        <f t="shared" ca="1" si="1332"/>
        <v>Auto</v>
      </c>
      <c r="N7698" s="3">
        <f t="shared" ca="1" si="1322"/>
        <v>1</v>
      </c>
      <c r="O7698" s="3">
        <f t="shared" ca="1" si="1322"/>
        <v>2</v>
      </c>
      <c r="P7698" s="3">
        <f t="shared" ca="1" si="1322"/>
        <v>1</v>
      </c>
    </row>
    <row r="7699" spans="1:16" x14ac:dyDescent="0.25">
      <c r="A7699" s="3">
        <f t="shared" ca="1" si="1323"/>
        <v>314043372</v>
      </c>
      <c r="B7699" s="3">
        <f t="shared" ca="1" si="1324"/>
        <v>2971</v>
      </c>
      <c r="C7699" s="1">
        <f t="shared" ca="1" si="1325"/>
        <v>38504</v>
      </c>
      <c r="D7699" s="7">
        <f t="shared" ca="1" si="1326"/>
        <v>6</v>
      </c>
      <c r="E7699" s="3" t="str">
        <f ca="1">VLOOKUP(D7699,State!$A$1:$B$9,2,0)</f>
        <v>TAS</v>
      </c>
      <c r="F7699" s="3">
        <f t="shared" ca="1" si="1327"/>
        <v>84</v>
      </c>
      <c r="G7699" s="3" t="str">
        <f ca="1">VLOOKUP(F7699,Occupation!$A$1:$B$915,2,0)</f>
        <v>Customer Service Manager</v>
      </c>
      <c r="H7699" s="3">
        <f t="shared" ca="1" si="1328"/>
        <v>2</v>
      </c>
      <c r="I7699" s="3">
        <f t="shared" ca="1" si="1329"/>
        <v>14299.68</v>
      </c>
      <c r="J7699" s="3">
        <f t="shared" ca="1" si="1330"/>
        <v>0.2720052373960809</v>
      </c>
      <c r="K7699" s="3">
        <f t="shared" ca="1" si="1331"/>
        <v>7</v>
      </c>
      <c r="L7699" s="3" t="str">
        <f ca="1">VLOOKUP(K7699,Freq_Investment!$A$1:$B$8,2,0)</f>
        <v>Yearly</v>
      </c>
      <c r="M7699" s="3" t="str">
        <f t="shared" ca="1" si="1332"/>
        <v>Manual</v>
      </c>
      <c r="N7699" s="3">
        <f t="shared" ca="1" si="1322"/>
        <v>4</v>
      </c>
      <c r="O7699" s="3">
        <f t="shared" ca="1" si="1322"/>
        <v>5</v>
      </c>
      <c r="P7699" s="3">
        <f t="shared" ca="1" si="1322"/>
        <v>5</v>
      </c>
    </row>
    <row r="7700" spans="1:16" x14ac:dyDescent="0.25">
      <c r="A7700" s="3">
        <f t="shared" ca="1" si="1323"/>
        <v>278321887</v>
      </c>
      <c r="B7700" s="3">
        <f t="shared" ca="1" si="1324"/>
        <v>5642</v>
      </c>
      <c r="C7700" s="1">
        <f t="shared" ca="1" si="1325"/>
        <v>29579</v>
      </c>
      <c r="D7700" s="7">
        <f t="shared" ca="1" si="1326"/>
        <v>6</v>
      </c>
      <c r="E7700" s="3" t="str">
        <f ca="1">VLOOKUP(D7700,State!$A$1:$B$9,2,0)</f>
        <v>TAS</v>
      </c>
      <c r="F7700" s="3">
        <f t="shared" ca="1" si="1327"/>
        <v>7</v>
      </c>
      <c r="G7700" s="3" t="str">
        <f ca="1">VLOOKUP(F7700,Occupation!$A$1:$B$915,2,0)</f>
        <v>Deer Farmer</v>
      </c>
      <c r="H7700" s="3">
        <f t="shared" ca="1" si="1328"/>
        <v>2</v>
      </c>
      <c r="I7700" s="3">
        <f t="shared" ca="1" si="1329"/>
        <v>74004.67</v>
      </c>
      <c r="J7700" s="3">
        <f t="shared" ca="1" si="1330"/>
        <v>7.1194656870769757E-2</v>
      </c>
      <c r="K7700" s="3">
        <f t="shared" ca="1" si="1331"/>
        <v>1</v>
      </c>
      <c r="L7700" s="3" t="str">
        <f ca="1">VLOOKUP(K7700,Freq_Investment!$A$1:$B$8,2,0)</f>
        <v>Daily</v>
      </c>
      <c r="M7700" s="3" t="str">
        <f t="shared" ca="1" si="1332"/>
        <v>Manual</v>
      </c>
      <c r="N7700" s="3">
        <f t="shared" ca="1" si="1322"/>
        <v>5</v>
      </c>
      <c r="O7700" s="3">
        <f t="shared" ca="1" si="1322"/>
        <v>2</v>
      </c>
      <c r="P7700" s="3">
        <f t="shared" ca="1" si="1322"/>
        <v>5</v>
      </c>
    </row>
    <row r="7701" spans="1:16" x14ac:dyDescent="0.25">
      <c r="A7701" s="3">
        <f t="shared" ca="1" si="1323"/>
        <v>334719880</v>
      </c>
      <c r="B7701" s="3">
        <f t="shared" ca="1" si="1324"/>
        <v>940</v>
      </c>
      <c r="C7701" s="1">
        <f t="shared" ca="1" si="1325"/>
        <v>39344</v>
      </c>
      <c r="D7701" s="7">
        <f t="shared" ca="1" si="1326"/>
        <v>3</v>
      </c>
      <c r="E7701" s="3" t="str">
        <f ca="1">VLOOKUP(D7701,State!$A$1:$B$9,2,0)</f>
        <v>SA</v>
      </c>
      <c r="F7701" s="3">
        <f t="shared" ca="1" si="1327"/>
        <v>577</v>
      </c>
      <c r="G7701" s="3" t="str">
        <f ca="1">VLOOKUP(F7701,Occupation!$A$1:$B$915,2,0)</f>
        <v>Print Finisher</v>
      </c>
      <c r="H7701" s="3">
        <f t="shared" ca="1" si="1328"/>
        <v>7</v>
      </c>
      <c r="I7701" s="3">
        <f t="shared" ca="1" si="1329"/>
        <v>55977.48</v>
      </c>
      <c r="J7701" s="3">
        <f t="shared" ca="1" si="1330"/>
        <v>3.7098510607148083E-3</v>
      </c>
      <c r="K7701" s="3">
        <f t="shared" ca="1" si="1331"/>
        <v>1</v>
      </c>
      <c r="L7701" s="3" t="str">
        <f ca="1">VLOOKUP(K7701,Freq_Investment!$A$1:$B$8,2,0)</f>
        <v>Daily</v>
      </c>
      <c r="M7701" s="3" t="str">
        <f t="shared" ca="1" si="1332"/>
        <v>Auto</v>
      </c>
      <c r="N7701" s="3">
        <f t="shared" ca="1" si="1322"/>
        <v>2</v>
      </c>
      <c r="O7701" s="3">
        <f t="shared" ca="1" si="1322"/>
        <v>3</v>
      </c>
      <c r="P7701" s="3">
        <f t="shared" ca="1" si="1322"/>
        <v>4</v>
      </c>
    </row>
    <row r="7702" spans="1:16" x14ac:dyDescent="0.25">
      <c r="A7702" s="3">
        <f t="shared" ca="1" si="1323"/>
        <v>151116333</v>
      </c>
      <c r="B7702" s="3">
        <f t="shared" ca="1" si="1324"/>
        <v>7291</v>
      </c>
      <c r="C7702" s="1">
        <f t="shared" ca="1" si="1325"/>
        <v>35297</v>
      </c>
      <c r="D7702" s="7">
        <f t="shared" ca="1" si="1326"/>
        <v>3</v>
      </c>
      <c r="E7702" s="3" t="str">
        <f ca="1">VLOOKUP(D7702,State!$A$1:$B$9,2,0)</f>
        <v>SA</v>
      </c>
      <c r="F7702" s="3">
        <f t="shared" ca="1" si="1327"/>
        <v>188</v>
      </c>
      <c r="G7702" s="3" t="str">
        <f ca="1">VLOOKUP(F7702,Occupation!$A$1:$B$915,2,0)</f>
        <v>Air Transport Professionals nec</v>
      </c>
      <c r="H7702" s="3">
        <f t="shared" ca="1" si="1328"/>
        <v>10</v>
      </c>
      <c r="I7702" s="3">
        <f t="shared" ca="1" si="1329"/>
        <v>85734.99</v>
      </c>
      <c r="J7702" s="3">
        <f t="shared" ca="1" si="1330"/>
        <v>0.13577411392289401</v>
      </c>
      <c r="K7702" s="3">
        <f t="shared" ca="1" si="1331"/>
        <v>2</v>
      </c>
      <c r="L7702" s="3" t="str">
        <f ca="1">VLOOKUP(K7702,Freq_Investment!$A$1:$B$8,2,0)</f>
        <v>Weekly</v>
      </c>
      <c r="M7702" s="3" t="str">
        <f t="shared" ca="1" si="1332"/>
        <v>Auto</v>
      </c>
      <c r="N7702" s="3">
        <f t="shared" ca="1" si="1322"/>
        <v>1</v>
      </c>
      <c r="O7702" s="3">
        <f t="shared" ca="1" si="1322"/>
        <v>1</v>
      </c>
      <c r="P7702" s="3">
        <f t="shared" ca="1" si="1322"/>
        <v>5</v>
      </c>
    </row>
    <row r="7703" spans="1:16" x14ac:dyDescent="0.25">
      <c r="A7703" s="3">
        <f t="shared" ca="1" si="1323"/>
        <v>553394599</v>
      </c>
      <c r="B7703" s="3">
        <f t="shared" ca="1" si="1324"/>
        <v>1475</v>
      </c>
      <c r="C7703" s="1">
        <f t="shared" ca="1" si="1325"/>
        <v>35841</v>
      </c>
      <c r="D7703" s="7">
        <f t="shared" ca="1" si="1326"/>
        <v>7</v>
      </c>
      <c r="E7703" s="3" t="str">
        <f ca="1">VLOOKUP(D7703,State!$A$1:$B$9,2,0)</f>
        <v>VIC</v>
      </c>
      <c r="F7703" s="3">
        <f t="shared" ca="1" si="1327"/>
        <v>25</v>
      </c>
      <c r="G7703" s="3" t="str">
        <f ca="1">VLOOKUP(F7703,Occupation!$A$1:$B$915,2,0)</f>
        <v>Wine Grape Grower</v>
      </c>
      <c r="H7703" s="3">
        <f t="shared" ca="1" si="1328"/>
        <v>7</v>
      </c>
      <c r="I7703" s="3">
        <f t="shared" ca="1" si="1329"/>
        <v>4460.01</v>
      </c>
      <c r="J7703" s="3">
        <f t="shared" ca="1" si="1330"/>
        <v>0.12858144094147494</v>
      </c>
      <c r="K7703" s="3">
        <f t="shared" ca="1" si="1331"/>
        <v>2</v>
      </c>
      <c r="L7703" s="3" t="str">
        <f ca="1">VLOOKUP(K7703,Freq_Investment!$A$1:$B$8,2,0)</f>
        <v>Weekly</v>
      </c>
      <c r="M7703" s="3" t="str">
        <f t="shared" ca="1" si="1332"/>
        <v>Manual</v>
      </c>
      <c r="N7703" s="3">
        <f t="shared" ca="1" si="1322"/>
        <v>5</v>
      </c>
      <c r="O7703" s="3">
        <f t="shared" ca="1" si="1322"/>
        <v>5</v>
      </c>
      <c r="P7703" s="3">
        <f t="shared" ca="1" si="1322"/>
        <v>1</v>
      </c>
    </row>
    <row r="7704" spans="1:16" x14ac:dyDescent="0.25">
      <c r="A7704" s="3">
        <f t="shared" ca="1" si="1323"/>
        <v>793578884</v>
      </c>
      <c r="B7704" s="3">
        <f t="shared" ca="1" si="1324"/>
        <v>7591</v>
      </c>
      <c r="C7704" s="1">
        <f t="shared" ca="1" si="1325"/>
        <v>40332</v>
      </c>
      <c r="D7704" s="7">
        <f t="shared" ca="1" si="1326"/>
        <v>2</v>
      </c>
      <c r="E7704" s="3" t="str">
        <f ca="1">VLOOKUP(D7704,State!$A$1:$B$9,2,0)</f>
        <v>QLD</v>
      </c>
      <c r="F7704" s="3">
        <f t="shared" ca="1" si="1327"/>
        <v>433</v>
      </c>
      <c r="G7704" s="3" t="str">
        <f ca="1">VLOOKUP(F7704,Occupation!$A$1:$B$915,2,0)</f>
        <v>Biosecurity Officer</v>
      </c>
      <c r="H7704" s="3">
        <f t="shared" ca="1" si="1328"/>
        <v>5</v>
      </c>
      <c r="I7704" s="3">
        <f t="shared" ca="1" si="1329"/>
        <v>80208.42</v>
      </c>
      <c r="J7704" s="3">
        <f t="shared" ca="1" si="1330"/>
        <v>0.1040634085591936</v>
      </c>
      <c r="K7704" s="3">
        <f t="shared" ca="1" si="1331"/>
        <v>1</v>
      </c>
      <c r="L7704" s="3" t="str">
        <f ca="1">VLOOKUP(K7704,Freq_Investment!$A$1:$B$8,2,0)</f>
        <v>Daily</v>
      </c>
      <c r="M7704" s="3" t="str">
        <f t="shared" ca="1" si="1332"/>
        <v>Manual</v>
      </c>
      <c r="N7704" s="3">
        <f t="shared" ca="1" si="1322"/>
        <v>3</v>
      </c>
      <c r="O7704" s="3">
        <f t="shared" ca="1" si="1322"/>
        <v>2</v>
      </c>
      <c r="P7704" s="3">
        <f t="shared" ca="1" si="1322"/>
        <v>3</v>
      </c>
    </row>
    <row r="7705" spans="1:16" x14ac:dyDescent="0.25">
      <c r="A7705" s="3">
        <f t="shared" ca="1" si="1323"/>
        <v>653120388</v>
      </c>
      <c r="B7705" s="3">
        <f t="shared" ca="1" si="1324"/>
        <v>3590</v>
      </c>
      <c r="C7705" s="1">
        <f t="shared" ca="1" si="1325"/>
        <v>25731</v>
      </c>
      <c r="D7705" s="7">
        <f t="shared" ca="1" si="1326"/>
        <v>8</v>
      </c>
      <c r="E7705" s="3" t="str">
        <f ca="1">VLOOKUP(D7705,State!$A$1:$B$9,2,0)</f>
        <v>ACT</v>
      </c>
      <c r="F7705" s="3">
        <f t="shared" ca="1" si="1327"/>
        <v>410</v>
      </c>
      <c r="G7705" s="3" t="str">
        <f ca="1">VLOOKUP(F7705,Occupation!$A$1:$B$915,2,0)</f>
        <v>Historian</v>
      </c>
      <c r="H7705" s="3">
        <f t="shared" ca="1" si="1328"/>
        <v>6</v>
      </c>
      <c r="I7705" s="3">
        <f t="shared" ca="1" si="1329"/>
        <v>22561.27</v>
      </c>
      <c r="J7705" s="3">
        <f t="shared" ca="1" si="1330"/>
        <v>1.8806703647500922E-3</v>
      </c>
      <c r="K7705" s="3">
        <f t="shared" ca="1" si="1331"/>
        <v>5</v>
      </c>
      <c r="L7705" s="3" t="str">
        <f ca="1">VLOOKUP(K7705,Freq_Investment!$A$1:$B$8,2,0)</f>
        <v>Quarterly</v>
      </c>
      <c r="M7705" s="3" t="str">
        <f t="shared" ca="1" si="1332"/>
        <v>Auto</v>
      </c>
      <c r="N7705" s="3">
        <f t="shared" ca="1" si="1322"/>
        <v>4</v>
      </c>
      <c r="O7705" s="3">
        <f t="shared" ca="1" si="1322"/>
        <v>4</v>
      </c>
      <c r="P7705" s="3">
        <f t="shared" ca="1" si="1322"/>
        <v>5</v>
      </c>
    </row>
    <row r="7706" spans="1:16" x14ac:dyDescent="0.25">
      <c r="A7706" s="3">
        <f t="shared" ca="1" si="1323"/>
        <v>127582940</v>
      </c>
      <c r="B7706" s="3">
        <f t="shared" ca="1" si="1324"/>
        <v>3212</v>
      </c>
      <c r="C7706" s="1">
        <f t="shared" ca="1" si="1325"/>
        <v>32978</v>
      </c>
      <c r="D7706" s="7">
        <f t="shared" ca="1" si="1326"/>
        <v>3</v>
      </c>
      <c r="E7706" s="3" t="str">
        <f ca="1">VLOOKUP(D7706,State!$A$1:$B$9,2,0)</f>
        <v>SA</v>
      </c>
      <c r="F7706" s="3">
        <f t="shared" ca="1" si="1327"/>
        <v>211</v>
      </c>
      <c r="G7706" s="3" t="str">
        <f ca="1">VLOOKUP(F7706,Occupation!$A$1:$B$915,2,0)</f>
        <v>Civil Engineer</v>
      </c>
      <c r="H7706" s="3">
        <f t="shared" ca="1" si="1328"/>
        <v>4</v>
      </c>
      <c r="I7706" s="3">
        <f t="shared" ca="1" si="1329"/>
        <v>50027.53</v>
      </c>
      <c r="J7706" s="3">
        <f t="shared" ca="1" si="1330"/>
        <v>4.2428216543569319E-2</v>
      </c>
      <c r="K7706" s="3">
        <f t="shared" ca="1" si="1331"/>
        <v>3</v>
      </c>
      <c r="L7706" s="3" t="str">
        <f ca="1">VLOOKUP(K7706,Freq_Investment!$A$1:$B$8,2,0)</f>
        <v>Fortnightly</v>
      </c>
      <c r="M7706" s="3" t="str">
        <f t="shared" ca="1" si="1332"/>
        <v>Manual</v>
      </c>
      <c r="N7706" s="3">
        <f t="shared" ca="1" si="1322"/>
        <v>2</v>
      </c>
      <c r="O7706" s="3">
        <f t="shared" ca="1" si="1322"/>
        <v>4</v>
      </c>
      <c r="P7706" s="3">
        <f t="shared" ca="1" si="1322"/>
        <v>5</v>
      </c>
    </row>
    <row r="7707" spans="1:16" x14ac:dyDescent="0.25">
      <c r="A7707" s="3">
        <f t="shared" ca="1" si="1323"/>
        <v>413036039</v>
      </c>
      <c r="B7707" s="3">
        <f t="shared" ca="1" si="1324"/>
        <v>7745</v>
      </c>
      <c r="C7707" s="1">
        <f t="shared" ca="1" si="1325"/>
        <v>28281</v>
      </c>
      <c r="D7707" s="7">
        <f t="shared" ca="1" si="1326"/>
        <v>2</v>
      </c>
      <c r="E7707" s="3" t="str">
        <f ca="1">VLOOKUP(D7707,State!$A$1:$B$9,2,0)</f>
        <v>QLD</v>
      </c>
      <c r="F7707" s="3">
        <f t="shared" ca="1" si="1327"/>
        <v>661</v>
      </c>
      <c r="G7707" s="3" t="str">
        <f ca="1">VLOOKUP(F7707,Occupation!$A$1:$B$915,2,0)</f>
        <v>Emergency Service Worker</v>
      </c>
      <c r="H7707" s="3">
        <f t="shared" ca="1" si="1328"/>
        <v>1</v>
      </c>
      <c r="I7707" s="3">
        <f t="shared" ca="1" si="1329"/>
        <v>51902.720000000001</v>
      </c>
      <c r="J7707" s="3">
        <f t="shared" ca="1" si="1330"/>
        <v>0.22728238842175286</v>
      </c>
      <c r="K7707" s="3">
        <f t="shared" ca="1" si="1331"/>
        <v>7</v>
      </c>
      <c r="L7707" s="3" t="str">
        <f ca="1">VLOOKUP(K7707,Freq_Investment!$A$1:$B$8,2,0)</f>
        <v>Yearly</v>
      </c>
      <c r="M7707" s="3" t="str">
        <f t="shared" ca="1" si="1332"/>
        <v>Manual</v>
      </c>
      <c r="N7707" s="3">
        <f t="shared" ca="1" si="1322"/>
        <v>5</v>
      </c>
      <c r="O7707" s="3">
        <f t="shared" ca="1" si="1322"/>
        <v>4</v>
      </c>
      <c r="P7707" s="3">
        <f t="shared" ca="1" si="1322"/>
        <v>5</v>
      </c>
    </row>
    <row r="7708" spans="1:16" x14ac:dyDescent="0.25">
      <c r="A7708" s="3">
        <f t="shared" ca="1" si="1323"/>
        <v>399484766</v>
      </c>
      <c r="B7708" s="3">
        <f t="shared" ca="1" si="1324"/>
        <v>3985</v>
      </c>
      <c r="C7708" s="1">
        <f t="shared" ca="1" si="1325"/>
        <v>30248</v>
      </c>
      <c r="D7708" s="7">
        <f t="shared" ca="1" si="1326"/>
        <v>7</v>
      </c>
      <c r="E7708" s="3" t="str">
        <f ca="1">VLOOKUP(D7708,State!$A$1:$B$9,2,0)</f>
        <v>VIC</v>
      </c>
      <c r="F7708" s="3">
        <f t="shared" ca="1" si="1327"/>
        <v>159</v>
      </c>
      <c r="G7708" s="3" t="str">
        <f ca="1">VLOOKUP(F7708,Occupation!$A$1:$B$915,2,0)</f>
        <v>Economist</v>
      </c>
      <c r="H7708" s="3">
        <f t="shared" ca="1" si="1328"/>
        <v>8</v>
      </c>
      <c r="I7708" s="3">
        <f t="shared" ca="1" si="1329"/>
        <v>35371.19</v>
      </c>
      <c r="J7708" s="3">
        <f t="shared" ca="1" si="1330"/>
        <v>5.4141818514865436E-2</v>
      </c>
      <c r="K7708" s="3">
        <f t="shared" ca="1" si="1331"/>
        <v>5</v>
      </c>
      <c r="L7708" s="3" t="str">
        <f ca="1">VLOOKUP(K7708,Freq_Investment!$A$1:$B$8,2,0)</f>
        <v>Quarterly</v>
      </c>
      <c r="M7708" s="3" t="str">
        <f t="shared" ca="1" si="1332"/>
        <v>Manual</v>
      </c>
      <c r="N7708" s="3">
        <f t="shared" ca="1" si="1322"/>
        <v>5</v>
      </c>
      <c r="O7708" s="3">
        <f t="shared" ca="1" si="1322"/>
        <v>3</v>
      </c>
      <c r="P7708" s="3">
        <f t="shared" ca="1" si="1322"/>
        <v>5</v>
      </c>
    </row>
    <row r="7709" spans="1:16" x14ac:dyDescent="0.25">
      <c r="A7709" s="3">
        <f t="shared" ca="1" si="1323"/>
        <v>37104045</v>
      </c>
      <c r="B7709" s="3">
        <f t="shared" ca="1" si="1324"/>
        <v>6951</v>
      </c>
      <c r="C7709" s="1">
        <f t="shared" ca="1" si="1325"/>
        <v>44344</v>
      </c>
      <c r="D7709" s="7">
        <f t="shared" ca="1" si="1326"/>
        <v>7</v>
      </c>
      <c r="E7709" s="3" t="str">
        <f ca="1">VLOOKUP(D7709,State!$A$1:$B$9,2,0)</f>
        <v>VIC</v>
      </c>
      <c r="F7709" s="3">
        <f t="shared" ca="1" si="1327"/>
        <v>832</v>
      </c>
      <c r="G7709" s="3" t="str">
        <f ca="1">VLOOKUP(F7709,Occupation!$A$1:$B$915,2,0)</f>
        <v>Shot Firer</v>
      </c>
      <c r="H7709" s="3">
        <f t="shared" ca="1" si="1328"/>
        <v>5</v>
      </c>
      <c r="I7709" s="3">
        <f t="shared" ca="1" si="1329"/>
        <v>56210.45</v>
      </c>
      <c r="J7709" s="3">
        <f t="shared" ca="1" si="1330"/>
        <v>8.7975004073537866E-2</v>
      </c>
      <c r="K7709" s="3">
        <f t="shared" ca="1" si="1331"/>
        <v>2</v>
      </c>
      <c r="L7709" s="3" t="str">
        <f ca="1">VLOOKUP(K7709,Freq_Investment!$A$1:$B$8,2,0)</f>
        <v>Weekly</v>
      </c>
      <c r="M7709" s="3" t="str">
        <f t="shared" ca="1" si="1332"/>
        <v>Auto</v>
      </c>
      <c r="N7709" s="3">
        <f t="shared" ca="1" si="1322"/>
        <v>1</v>
      </c>
      <c r="O7709" s="3">
        <f t="shared" ca="1" si="1322"/>
        <v>1</v>
      </c>
      <c r="P7709" s="3">
        <f t="shared" ca="1" si="1322"/>
        <v>4</v>
      </c>
    </row>
    <row r="7710" spans="1:16" x14ac:dyDescent="0.25">
      <c r="A7710" s="3">
        <f t="shared" ca="1" si="1323"/>
        <v>733077717</v>
      </c>
      <c r="B7710" s="3">
        <f t="shared" ca="1" si="1324"/>
        <v>3998</v>
      </c>
      <c r="C7710" s="1">
        <f t="shared" ca="1" si="1325"/>
        <v>34096</v>
      </c>
      <c r="D7710" s="7">
        <f t="shared" ca="1" si="1326"/>
        <v>5</v>
      </c>
      <c r="E7710" s="3" t="str">
        <f ca="1">VLOOKUP(D7710,State!$A$1:$B$9,2,0)</f>
        <v>NT</v>
      </c>
      <c r="F7710" s="3">
        <f t="shared" ca="1" si="1327"/>
        <v>8</v>
      </c>
      <c r="G7710" s="3" t="str">
        <f ca="1">VLOOKUP(F7710,Occupation!$A$1:$B$915,2,0)</f>
        <v>Goat Farmer</v>
      </c>
      <c r="H7710" s="3">
        <f t="shared" ca="1" si="1328"/>
        <v>3</v>
      </c>
      <c r="I7710" s="3">
        <f t="shared" ca="1" si="1329"/>
        <v>51723.68</v>
      </c>
      <c r="J7710" s="3">
        <f t="shared" ca="1" si="1330"/>
        <v>0.13832429638837929</v>
      </c>
      <c r="K7710" s="3">
        <f t="shared" ca="1" si="1331"/>
        <v>2</v>
      </c>
      <c r="L7710" s="3" t="str">
        <f ca="1">VLOOKUP(K7710,Freq_Investment!$A$1:$B$8,2,0)</f>
        <v>Weekly</v>
      </c>
      <c r="M7710" s="3" t="str">
        <f t="shared" ca="1" si="1332"/>
        <v>Auto</v>
      </c>
      <c r="N7710" s="3">
        <f t="shared" ca="1" si="1322"/>
        <v>5</v>
      </c>
      <c r="O7710" s="3">
        <f t="shared" ca="1" si="1322"/>
        <v>4</v>
      </c>
      <c r="P7710" s="3">
        <f t="shared" ca="1" si="1322"/>
        <v>2</v>
      </c>
    </row>
    <row r="7711" spans="1:16" x14ac:dyDescent="0.25">
      <c r="A7711" s="3">
        <f t="shared" ca="1" si="1323"/>
        <v>853910564</v>
      </c>
      <c r="B7711" s="3">
        <f t="shared" ca="1" si="1324"/>
        <v>2062</v>
      </c>
      <c r="C7711" s="1">
        <f t="shared" ca="1" si="1325"/>
        <v>30158</v>
      </c>
      <c r="D7711" s="7">
        <f t="shared" ca="1" si="1326"/>
        <v>6</v>
      </c>
      <c r="E7711" s="3" t="str">
        <f ca="1">VLOOKUP(D7711,State!$A$1:$B$9,2,0)</f>
        <v>TAS</v>
      </c>
      <c r="F7711" s="3">
        <f t="shared" ca="1" si="1327"/>
        <v>127</v>
      </c>
      <c r="G7711" s="3" t="str">
        <f ca="1">VLOOKUP(F7711,Occupation!$A$1:$B$915,2,0)</f>
        <v>Radio Journalist</v>
      </c>
      <c r="H7711" s="3">
        <f t="shared" ca="1" si="1328"/>
        <v>5</v>
      </c>
      <c r="I7711" s="3">
        <f t="shared" ca="1" si="1329"/>
        <v>37731.68</v>
      </c>
      <c r="J7711" s="3">
        <f t="shared" ca="1" si="1330"/>
        <v>7.3817500477198428E-2</v>
      </c>
      <c r="K7711" s="3">
        <f t="shared" ca="1" si="1331"/>
        <v>7</v>
      </c>
      <c r="L7711" s="3" t="str">
        <f ca="1">VLOOKUP(K7711,Freq_Investment!$A$1:$B$8,2,0)</f>
        <v>Yearly</v>
      </c>
      <c r="M7711" s="3" t="str">
        <f t="shared" ca="1" si="1332"/>
        <v>Auto</v>
      </c>
      <c r="N7711" s="3">
        <f t="shared" ca="1" si="1322"/>
        <v>3</v>
      </c>
      <c r="O7711" s="3">
        <f t="shared" ca="1" si="1322"/>
        <v>4</v>
      </c>
      <c r="P7711" s="3">
        <f t="shared" ca="1" si="1322"/>
        <v>1</v>
      </c>
    </row>
    <row r="7712" spans="1:16" x14ac:dyDescent="0.25">
      <c r="A7712" s="3">
        <f t="shared" ca="1" si="1323"/>
        <v>719227844</v>
      </c>
      <c r="B7712" s="3">
        <f t="shared" ca="1" si="1324"/>
        <v>4366</v>
      </c>
      <c r="C7712" s="1">
        <f t="shared" ca="1" si="1325"/>
        <v>39135</v>
      </c>
      <c r="D7712" s="7">
        <f t="shared" ca="1" si="1326"/>
        <v>5</v>
      </c>
      <c r="E7712" s="3" t="str">
        <f ca="1">VLOOKUP(D7712,State!$A$1:$B$9,2,0)</f>
        <v>NT</v>
      </c>
      <c r="F7712" s="3">
        <f t="shared" ca="1" si="1327"/>
        <v>404</v>
      </c>
      <c r="G7712" s="3" t="str">
        <f ca="1">VLOOKUP(F7712,Occupation!$A$1:$B$915,2,0)</f>
        <v>Minister of Religion</v>
      </c>
      <c r="H7712" s="3">
        <f t="shared" ca="1" si="1328"/>
        <v>4</v>
      </c>
      <c r="I7712" s="3">
        <f t="shared" ca="1" si="1329"/>
        <v>33202.53</v>
      </c>
      <c r="J7712" s="3">
        <f t="shared" ca="1" si="1330"/>
        <v>0.22006544854702093</v>
      </c>
      <c r="K7712" s="3">
        <f t="shared" ca="1" si="1331"/>
        <v>4</v>
      </c>
      <c r="L7712" s="3" t="str">
        <f ca="1">VLOOKUP(K7712,Freq_Investment!$A$1:$B$8,2,0)</f>
        <v>Monthly</v>
      </c>
      <c r="M7712" s="3" t="str">
        <f t="shared" ca="1" si="1332"/>
        <v>Manual</v>
      </c>
      <c r="N7712" s="3">
        <f t="shared" ca="1" si="1322"/>
        <v>2</v>
      </c>
      <c r="O7712" s="3">
        <f t="shared" ca="1" si="1322"/>
        <v>1</v>
      </c>
      <c r="P7712" s="3">
        <f t="shared" ca="1" si="1322"/>
        <v>2</v>
      </c>
    </row>
    <row r="7713" spans="1:16" x14ac:dyDescent="0.25">
      <c r="A7713" s="3">
        <f t="shared" ca="1" si="1323"/>
        <v>205217170</v>
      </c>
      <c r="B7713" s="3">
        <f t="shared" ca="1" si="1324"/>
        <v>8289</v>
      </c>
      <c r="C7713" s="1">
        <f t="shared" ca="1" si="1325"/>
        <v>43775</v>
      </c>
      <c r="D7713" s="7">
        <f t="shared" ca="1" si="1326"/>
        <v>4</v>
      </c>
      <c r="E7713" s="3" t="str">
        <f ca="1">VLOOKUP(D7713,State!$A$1:$B$9,2,0)</f>
        <v>WA</v>
      </c>
      <c r="F7713" s="3">
        <f t="shared" ca="1" si="1327"/>
        <v>341</v>
      </c>
      <c r="G7713" s="3" t="str">
        <f ca="1">VLOOKUP(F7713,Occupation!$A$1:$B$915,2,0)</f>
        <v>Obstetrician and Gynaecologist</v>
      </c>
      <c r="H7713" s="3">
        <f t="shared" ca="1" si="1328"/>
        <v>9</v>
      </c>
      <c r="I7713" s="3">
        <f t="shared" ca="1" si="1329"/>
        <v>67633.710000000006</v>
      </c>
      <c r="J7713" s="3">
        <f t="shared" ca="1" si="1330"/>
        <v>0.14916442457417434</v>
      </c>
      <c r="K7713" s="3">
        <f t="shared" ca="1" si="1331"/>
        <v>2</v>
      </c>
      <c r="L7713" s="3" t="str">
        <f ca="1">VLOOKUP(K7713,Freq_Investment!$A$1:$B$8,2,0)</f>
        <v>Weekly</v>
      </c>
      <c r="M7713" s="3" t="str">
        <f t="shared" ca="1" si="1332"/>
        <v>Manual</v>
      </c>
      <c r="N7713" s="3">
        <f t="shared" ca="1" si="1322"/>
        <v>5</v>
      </c>
      <c r="O7713" s="3">
        <f t="shared" ca="1" si="1322"/>
        <v>3</v>
      </c>
      <c r="P7713" s="3">
        <f t="shared" ca="1" si="1322"/>
        <v>1</v>
      </c>
    </row>
    <row r="7714" spans="1:16" x14ac:dyDescent="0.25">
      <c r="A7714" s="3">
        <f t="shared" ca="1" si="1323"/>
        <v>369510340</v>
      </c>
      <c r="B7714" s="3">
        <f t="shared" ca="1" si="1324"/>
        <v>1559</v>
      </c>
      <c r="C7714" s="1">
        <f t="shared" ca="1" si="1325"/>
        <v>29595</v>
      </c>
      <c r="D7714" s="7">
        <f t="shared" ca="1" si="1326"/>
        <v>6</v>
      </c>
      <c r="E7714" s="3" t="str">
        <f ca="1">VLOOKUP(D7714,State!$A$1:$B$9,2,0)</f>
        <v>TAS</v>
      </c>
      <c r="F7714" s="3">
        <f t="shared" ca="1" si="1327"/>
        <v>792</v>
      </c>
      <c r="G7714" s="3" t="str">
        <f ca="1">VLOOKUP(F7714,Occupation!$A$1:$B$915,2,0)</f>
        <v>Motor Vehicle Parts Interpreter / Automotive Parts Salesperson</v>
      </c>
      <c r="H7714" s="3">
        <f t="shared" ca="1" si="1328"/>
        <v>3</v>
      </c>
      <c r="I7714" s="3">
        <f t="shared" ca="1" si="1329"/>
        <v>39293.78</v>
      </c>
      <c r="J7714" s="3">
        <f t="shared" ca="1" si="1330"/>
        <v>0.36757482962148663</v>
      </c>
      <c r="K7714" s="3">
        <f t="shared" ca="1" si="1331"/>
        <v>4</v>
      </c>
      <c r="L7714" s="3" t="str">
        <f ca="1">VLOOKUP(K7714,Freq_Investment!$A$1:$B$8,2,0)</f>
        <v>Monthly</v>
      </c>
      <c r="M7714" s="3" t="str">
        <f t="shared" ca="1" si="1332"/>
        <v>Manual</v>
      </c>
      <c r="N7714" s="3">
        <f t="shared" ca="1" si="1322"/>
        <v>2</v>
      </c>
      <c r="O7714" s="3">
        <f t="shared" ca="1" si="1322"/>
        <v>4</v>
      </c>
      <c r="P7714" s="3">
        <f t="shared" ca="1" si="1322"/>
        <v>3</v>
      </c>
    </row>
    <row r="7715" spans="1:16" x14ac:dyDescent="0.25">
      <c r="A7715" s="3">
        <f t="shared" ca="1" si="1323"/>
        <v>313325011</v>
      </c>
      <c r="B7715" s="3">
        <f t="shared" ca="1" si="1324"/>
        <v>5934</v>
      </c>
      <c r="C7715" s="1">
        <f t="shared" ca="1" si="1325"/>
        <v>38882</v>
      </c>
      <c r="D7715" s="7">
        <f t="shared" ca="1" si="1326"/>
        <v>1</v>
      </c>
      <c r="E7715" s="3" t="str">
        <f ca="1">VLOOKUP(D7715,State!$A$1:$B$9,2,0)</f>
        <v>NSW</v>
      </c>
      <c r="F7715" s="3">
        <f t="shared" ca="1" si="1327"/>
        <v>278</v>
      </c>
      <c r="G7715" s="3" t="str">
        <f ca="1">VLOOKUP(F7715,Occupation!$A$1:$B$915,2,0)</f>
        <v>Dance Teacher (Private Tuition)</v>
      </c>
      <c r="H7715" s="3">
        <f t="shared" ca="1" si="1328"/>
        <v>8</v>
      </c>
      <c r="I7715" s="3">
        <f t="shared" ca="1" si="1329"/>
        <v>95294.6</v>
      </c>
      <c r="J7715" s="3">
        <f t="shared" ca="1" si="1330"/>
        <v>0.36847976473256927</v>
      </c>
      <c r="K7715" s="3">
        <f t="shared" ca="1" si="1331"/>
        <v>6</v>
      </c>
      <c r="L7715" s="3" t="str">
        <f ca="1">VLOOKUP(K7715,Freq_Investment!$A$1:$B$8,2,0)</f>
        <v>Half-yearly</v>
      </c>
      <c r="M7715" s="3" t="str">
        <f t="shared" ca="1" si="1332"/>
        <v>Manual</v>
      </c>
      <c r="N7715" s="3">
        <f t="shared" ca="1" si="1322"/>
        <v>1</v>
      </c>
      <c r="O7715" s="3">
        <f t="shared" ca="1" si="1322"/>
        <v>1</v>
      </c>
      <c r="P7715" s="3">
        <f t="shared" ca="1" si="1322"/>
        <v>1</v>
      </c>
    </row>
    <row r="7716" spans="1:16" x14ac:dyDescent="0.25">
      <c r="A7716" s="3">
        <f t="shared" ca="1" si="1323"/>
        <v>501336216</v>
      </c>
      <c r="B7716" s="3">
        <f t="shared" ca="1" si="1324"/>
        <v>2431</v>
      </c>
      <c r="C7716" s="1">
        <f t="shared" ca="1" si="1325"/>
        <v>41994</v>
      </c>
      <c r="D7716" s="7">
        <f t="shared" ca="1" si="1326"/>
        <v>1</v>
      </c>
      <c r="E7716" s="3" t="str">
        <f ca="1">VLOOKUP(D7716,State!$A$1:$B$9,2,0)</f>
        <v>NSW</v>
      </c>
      <c r="F7716" s="3">
        <f t="shared" ca="1" si="1327"/>
        <v>71</v>
      </c>
      <c r="G7716" s="3" t="str">
        <f ca="1">VLOOKUP(F7716,Occupation!$A$1:$B$915,2,0)</f>
        <v>Bed and Breakfast Operator</v>
      </c>
      <c r="H7716" s="3">
        <f t="shared" ca="1" si="1328"/>
        <v>3</v>
      </c>
      <c r="I7716" s="3">
        <f t="shared" ca="1" si="1329"/>
        <v>92599.53</v>
      </c>
      <c r="J7716" s="3">
        <f t="shared" ca="1" si="1330"/>
        <v>9.0023519076226077E-2</v>
      </c>
      <c r="K7716" s="3">
        <f t="shared" ca="1" si="1331"/>
        <v>6</v>
      </c>
      <c r="L7716" s="3" t="str">
        <f ca="1">VLOOKUP(K7716,Freq_Investment!$A$1:$B$8,2,0)</f>
        <v>Half-yearly</v>
      </c>
      <c r="M7716" s="3" t="str">
        <f t="shared" ca="1" si="1332"/>
        <v>Auto</v>
      </c>
      <c r="N7716" s="3">
        <f t="shared" ca="1" si="1322"/>
        <v>1</v>
      </c>
      <c r="O7716" s="3">
        <f t="shared" ca="1" si="1322"/>
        <v>2</v>
      </c>
      <c r="P7716" s="3">
        <f t="shared" ca="1" si="1322"/>
        <v>2</v>
      </c>
    </row>
    <row r="7717" spans="1:16" x14ac:dyDescent="0.25">
      <c r="A7717" s="3">
        <f t="shared" ca="1" si="1323"/>
        <v>224147737</v>
      </c>
      <c r="B7717" s="3">
        <f t="shared" ca="1" si="1324"/>
        <v>4749</v>
      </c>
      <c r="C7717" s="1">
        <f t="shared" ca="1" si="1325"/>
        <v>41251</v>
      </c>
      <c r="D7717" s="7">
        <f t="shared" ca="1" si="1326"/>
        <v>7</v>
      </c>
      <c r="E7717" s="3" t="str">
        <f ca="1">VLOOKUP(D7717,State!$A$1:$B$9,2,0)</f>
        <v>VIC</v>
      </c>
      <c r="F7717" s="3">
        <f t="shared" ca="1" si="1327"/>
        <v>151</v>
      </c>
      <c r="G7717" s="3" t="str">
        <f ca="1">VLOOKUP(F7717,Occupation!$A$1:$B$915,2,0)</f>
        <v>Training and Development Professional</v>
      </c>
      <c r="H7717" s="3">
        <f t="shared" ca="1" si="1328"/>
        <v>2</v>
      </c>
      <c r="I7717" s="3">
        <f t="shared" ca="1" si="1329"/>
        <v>66112.429999999993</v>
      </c>
      <c r="J7717" s="3">
        <f t="shared" ca="1" si="1330"/>
        <v>0.32029685957912118</v>
      </c>
      <c r="K7717" s="3">
        <f t="shared" ca="1" si="1331"/>
        <v>6</v>
      </c>
      <c r="L7717" s="3" t="str">
        <f ca="1">VLOOKUP(K7717,Freq_Investment!$A$1:$B$8,2,0)</f>
        <v>Half-yearly</v>
      </c>
      <c r="M7717" s="3" t="str">
        <f t="shared" ca="1" si="1332"/>
        <v>Auto</v>
      </c>
      <c r="N7717" s="3">
        <f t="shared" ca="1" si="1322"/>
        <v>2</v>
      </c>
      <c r="O7717" s="3">
        <f t="shared" ca="1" si="1322"/>
        <v>3</v>
      </c>
      <c r="P7717" s="3">
        <f t="shared" ca="1" si="1322"/>
        <v>2</v>
      </c>
    </row>
    <row r="7718" spans="1:16" x14ac:dyDescent="0.25">
      <c r="A7718" s="3">
        <f t="shared" ca="1" si="1323"/>
        <v>140579424</v>
      </c>
      <c r="B7718" s="3">
        <f t="shared" ca="1" si="1324"/>
        <v>8594</v>
      </c>
      <c r="C7718" s="1">
        <f t="shared" ca="1" si="1325"/>
        <v>35751</v>
      </c>
      <c r="D7718" s="7">
        <f t="shared" ca="1" si="1326"/>
        <v>6</v>
      </c>
      <c r="E7718" s="3" t="str">
        <f ca="1">VLOOKUP(D7718,State!$A$1:$B$9,2,0)</f>
        <v>TAS</v>
      </c>
      <c r="F7718" s="3">
        <f t="shared" ca="1" si="1327"/>
        <v>206</v>
      </c>
      <c r="G7718" s="3" t="str">
        <f ca="1">VLOOKUP(F7718,Occupation!$A$1:$B$915,2,0)</f>
        <v>Web Designer</v>
      </c>
      <c r="H7718" s="3">
        <f t="shared" ca="1" si="1328"/>
        <v>1</v>
      </c>
      <c r="I7718" s="3">
        <f t="shared" ca="1" si="1329"/>
        <v>73993.97</v>
      </c>
      <c r="J7718" s="3">
        <f t="shared" ca="1" si="1330"/>
        <v>0.10713485501397002</v>
      </c>
      <c r="K7718" s="3">
        <f t="shared" ca="1" si="1331"/>
        <v>2</v>
      </c>
      <c r="L7718" s="3" t="str">
        <f ca="1">VLOOKUP(K7718,Freq_Investment!$A$1:$B$8,2,0)</f>
        <v>Weekly</v>
      </c>
      <c r="M7718" s="3" t="str">
        <f t="shared" ca="1" si="1332"/>
        <v>Manual</v>
      </c>
      <c r="N7718" s="3">
        <f t="shared" ca="1" si="1322"/>
        <v>1</v>
      </c>
      <c r="O7718" s="3">
        <f t="shared" ca="1" si="1322"/>
        <v>1</v>
      </c>
      <c r="P7718" s="3">
        <f t="shared" ca="1" si="1322"/>
        <v>2</v>
      </c>
    </row>
    <row r="7719" spans="1:16" x14ac:dyDescent="0.25">
      <c r="A7719" s="3">
        <f t="shared" ca="1" si="1323"/>
        <v>134346294</v>
      </c>
      <c r="B7719" s="3">
        <f t="shared" ca="1" si="1324"/>
        <v>4716</v>
      </c>
      <c r="C7719" s="1">
        <f t="shared" ca="1" si="1325"/>
        <v>27654</v>
      </c>
      <c r="D7719" s="7">
        <f t="shared" ca="1" si="1326"/>
        <v>1</v>
      </c>
      <c r="E7719" s="3" t="str">
        <f ca="1">VLOOKUP(D7719,State!$A$1:$B$9,2,0)</f>
        <v>NSW</v>
      </c>
      <c r="F7719" s="3">
        <f t="shared" ca="1" si="1327"/>
        <v>711</v>
      </c>
      <c r="G7719" s="3" t="str">
        <f ca="1">VLOOKUP(F7719,Occupation!$A$1:$B$915,2,0)</f>
        <v>Lifeguard</v>
      </c>
      <c r="H7719" s="3">
        <f t="shared" ca="1" si="1328"/>
        <v>7</v>
      </c>
      <c r="I7719" s="3">
        <f t="shared" ca="1" si="1329"/>
        <v>90226.94</v>
      </c>
      <c r="J7719" s="3">
        <f t="shared" ca="1" si="1330"/>
        <v>0.2173633888962061</v>
      </c>
      <c r="K7719" s="3">
        <f t="shared" ca="1" si="1331"/>
        <v>7</v>
      </c>
      <c r="L7719" s="3" t="str">
        <f ca="1">VLOOKUP(K7719,Freq_Investment!$A$1:$B$8,2,0)</f>
        <v>Yearly</v>
      </c>
      <c r="M7719" s="3" t="str">
        <f t="shared" ca="1" si="1332"/>
        <v>Auto</v>
      </c>
      <c r="N7719" s="3">
        <f t="shared" ca="1" si="1322"/>
        <v>3</v>
      </c>
      <c r="O7719" s="3">
        <f t="shared" ca="1" si="1322"/>
        <v>5</v>
      </c>
      <c r="P7719" s="3">
        <f t="shared" ca="1" si="1322"/>
        <v>3</v>
      </c>
    </row>
    <row r="7720" spans="1:16" x14ac:dyDescent="0.25">
      <c r="A7720" s="3">
        <f t="shared" ca="1" si="1323"/>
        <v>975682251</v>
      </c>
      <c r="B7720" s="3">
        <f t="shared" ca="1" si="1324"/>
        <v>6112</v>
      </c>
      <c r="C7720" s="1">
        <f t="shared" ca="1" si="1325"/>
        <v>39505</v>
      </c>
      <c r="D7720" s="7">
        <f t="shared" ca="1" si="1326"/>
        <v>4</v>
      </c>
      <c r="E7720" s="3" t="str">
        <f ca="1">VLOOKUP(D7720,State!$A$1:$B$9,2,0)</f>
        <v>WA</v>
      </c>
      <c r="F7720" s="3">
        <f t="shared" ca="1" si="1327"/>
        <v>755</v>
      </c>
      <c r="G7720" s="3" t="str">
        <f ca="1">VLOOKUP(F7720,Occupation!$A$1:$B$915,2,0)</f>
        <v>Trust Officer</v>
      </c>
      <c r="H7720" s="3">
        <f t="shared" ca="1" si="1328"/>
        <v>3</v>
      </c>
      <c r="I7720" s="3">
        <f t="shared" ca="1" si="1329"/>
        <v>87184.13</v>
      </c>
      <c r="J7720" s="3">
        <f t="shared" ca="1" si="1330"/>
        <v>0.35008115393926104</v>
      </c>
      <c r="K7720" s="3">
        <f t="shared" ca="1" si="1331"/>
        <v>5</v>
      </c>
      <c r="L7720" s="3" t="str">
        <f ca="1">VLOOKUP(K7720,Freq_Investment!$A$1:$B$8,2,0)</f>
        <v>Quarterly</v>
      </c>
      <c r="M7720" s="3" t="str">
        <f t="shared" ca="1" si="1332"/>
        <v>Manual</v>
      </c>
      <c r="N7720" s="3">
        <f t="shared" ca="1" si="1322"/>
        <v>4</v>
      </c>
      <c r="O7720" s="3">
        <f t="shared" ca="1" si="1322"/>
        <v>2</v>
      </c>
      <c r="P7720" s="3">
        <f t="shared" ca="1" si="1322"/>
        <v>2</v>
      </c>
    </row>
    <row r="7721" spans="1:16" x14ac:dyDescent="0.25">
      <c r="A7721" s="3">
        <f t="shared" ca="1" si="1323"/>
        <v>238862501</v>
      </c>
      <c r="B7721" s="3">
        <f t="shared" ca="1" si="1324"/>
        <v>1337</v>
      </c>
      <c r="C7721" s="1">
        <f t="shared" ca="1" si="1325"/>
        <v>28812</v>
      </c>
      <c r="D7721" s="7">
        <f t="shared" ca="1" si="1326"/>
        <v>6</v>
      </c>
      <c r="E7721" s="3" t="str">
        <f ca="1">VLOOKUP(D7721,State!$A$1:$B$9,2,0)</f>
        <v>TAS</v>
      </c>
      <c r="F7721" s="3">
        <f t="shared" ca="1" si="1327"/>
        <v>755</v>
      </c>
      <c r="G7721" s="3" t="str">
        <f ca="1">VLOOKUP(F7721,Occupation!$A$1:$B$915,2,0)</f>
        <v>Trust Officer</v>
      </c>
      <c r="H7721" s="3">
        <f t="shared" ca="1" si="1328"/>
        <v>4</v>
      </c>
      <c r="I7721" s="3">
        <f t="shared" ca="1" si="1329"/>
        <v>89767.52</v>
      </c>
      <c r="J7721" s="3">
        <f t="shared" ca="1" si="1330"/>
        <v>0.1545913428766294</v>
      </c>
      <c r="K7721" s="3">
        <f t="shared" ca="1" si="1331"/>
        <v>1</v>
      </c>
      <c r="L7721" s="3" t="str">
        <f ca="1">VLOOKUP(K7721,Freq_Investment!$A$1:$B$8,2,0)</f>
        <v>Daily</v>
      </c>
      <c r="M7721" s="3" t="str">
        <f t="shared" ca="1" si="1332"/>
        <v>Auto</v>
      </c>
      <c r="N7721" s="3">
        <f t="shared" ca="1" si="1322"/>
        <v>4</v>
      </c>
      <c r="O7721" s="3">
        <f t="shared" ca="1" si="1322"/>
        <v>3</v>
      </c>
      <c r="P7721" s="3">
        <f t="shared" ca="1" si="1322"/>
        <v>2</v>
      </c>
    </row>
    <row r="7722" spans="1:16" x14ac:dyDescent="0.25">
      <c r="A7722" s="3">
        <f t="shared" ca="1" si="1323"/>
        <v>66799220</v>
      </c>
      <c r="B7722" s="3">
        <f t="shared" ca="1" si="1324"/>
        <v>8542</v>
      </c>
      <c r="C7722" s="1">
        <f t="shared" ca="1" si="1325"/>
        <v>35324</v>
      </c>
      <c r="D7722" s="7">
        <f t="shared" ca="1" si="1326"/>
        <v>2</v>
      </c>
      <c r="E7722" s="3" t="str">
        <f ca="1">VLOOKUP(D7722,State!$A$1:$B$9,2,0)</f>
        <v>QLD</v>
      </c>
      <c r="F7722" s="3">
        <f t="shared" ca="1" si="1327"/>
        <v>151</v>
      </c>
      <c r="G7722" s="3" t="str">
        <f ca="1">VLOOKUP(F7722,Occupation!$A$1:$B$915,2,0)</f>
        <v>Training and Development Professional</v>
      </c>
      <c r="H7722" s="3">
        <f t="shared" ca="1" si="1328"/>
        <v>5</v>
      </c>
      <c r="I7722" s="3">
        <f t="shared" ca="1" si="1329"/>
        <v>66478.16</v>
      </c>
      <c r="J7722" s="3">
        <f t="shared" ca="1" si="1330"/>
        <v>6.4241283555026119E-2</v>
      </c>
      <c r="K7722" s="3">
        <f t="shared" ca="1" si="1331"/>
        <v>7</v>
      </c>
      <c r="L7722" s="3" t="str">
        <f ca="1">VLOOKUP(K7722,Freq_Investment!$A$1:$B$8,2,0)</f>
        <v>Yearly</v>
      </c>
      <c r="M7722" s="3" t="str">
        <f t="shared" ca="1" si="1332"/>
        <v>Manual</v>
      </c>
      <c r="N7722" s="3">
        <f t="shared" ca="1" si="1322"/>
        <v>5</v>
      </c>
      <c r="O7722" s="3">
        <f t="shared" ca="1" si="1322"/>
        <v>5</v>
      </c>
      <c r="P7722" s="3">
        <f t="shared" ca="1" si="1322"/>
        <v>2</v>
      </c>
    </row>
    <row r="7723" spans="1:16" x14ac:dyDescent="0.25">
      <c r="A7723" s="3">
        <f t="shared" ca="1" si="1323"/>
        <v>836695147</v>
      </c>
      <c r="B7723" s="3">
        <f t="shared" ca="1" si="1324"/>
        <v>1170</v>
      </c>
      <c r="C7723" s="1">
        <f t="shared" ca="1" si="1325"/>
        <v>31362</v>
      </c>
      <c r="D7723" s="7">
        <f t="shared" ca="1" si="1326"/>
        <v>8</v>
      </c>
      <c r="E7723" s="3" t="str">
        <f ca="1">VLOOKUP(D7723,State!$A$1:$B$9,2,0)</f>
        <v>ACT</v>
      </c>
      <c r="F7723" s="3">
        <f t="shared" ca="1" si="1327"/>
        <v>811</v>
      </c>
      <c r="G7723" s="3" t="str">
        <f ca="1">VLOOKUP(F7723,Occupation!$A$1:$B$915,2,0)</f>
        <v>Plastics Fabricator or Welder</v>
      </c>
      <c r="H7723" s="3">
        <f t="shared" ca="1" si="1328"/>
        <v>10</v>
      </c>
      <c r="I7723" s="3">
        <f t="shared" ca="1" si="1329"/>
        <v>81369.91</v>
      </c>
      <c r="J7723" s="3">
        <f t="shared" ca="1" si="1330"/>
        <v>6.3807530763843157E-2</v>
      </c>
      <c r="K7723" s="3">
        <f t="shared" ca="1" si="1331"/>
        <v>7</v>
      </c>
      <c r="L7723" s="3" t="str">
        <f ca="1">VLOOKUP(K7723,Freq_Investment!$A$1:$B$8,2,0)</f>
        <v>Yearly</v>
      </c>
      <c r="M7723" s="3" t="str">
        <f t="shared" ca="1" si="1332"/>
        <v>Manual</v>
      </c>
      <c r="N7723" s="3">
        <f t="shared" ca="1" si="1322"/>
        <v>1</v>
      </c>
      <c r="O7723" s="3">
        <f t="shared" ca="1" si="1322"/>
        <v>3</v>
      </c>
      <c r="P7723" s="3">
        <f t="shared" ca="1" si="1322"/>
        <v>1</v>
      </c>
    </row>
    <row r="7724" spans="1:16" x14ac:dyDescent="0.25">
      <c r="A7724" s="3">
        <f t="shared" ca="1" si="1323"/>
        <v>256751562</v>
      </c>
      <c r="B7724" s="3">
        <f t="shared" ca="1" si="1324"/>
        <v>9986</v>
      </c>
      <c r="C7724" s="1">
        <f t="shared" ca="1" si="1325"/>
        <v>31584</v>
      </c>
      <c r="D7724" s="7">
        <f t="shared" ca="1" si="1326"/>
        <v>2</v>
      </c>
      <c r="E7724" s="3" t="str">
        <f ca="1">VLOOKUP(D7724,State!$A$1:$B$9,2,0)</f>
        <v>QLD</v>
      </c>
      <c r="F7724" s="3">
        <f t="shared" ca="1" si="1327"/>
        <v>466</v>
      </c>
      <c r="G7724" s="3" t="str">
        <f ca="1">VLOOKUP(F7724,Occupation!$A$1:$B$915,2,0)</f>
        <v>ICT Support Technicians nec</v>
      </c>
      <c r="H7724" s="3">
        <f t="shared" ca="1" si="1328"/>
        <v>9</v>
      </c>
      <c r="I7724" s="3">
        <f t="shared" ca="1" si="1329"/>
        <v>29256.29</v>
      </c>
      <c r="J7724" s="3">
        <f t="shared" ca="1" si="1330"/>
        <v>0.41126026208814703</v>
      </c>
      <c r="K7724" s="3">
        <f t="shared" ca="1" si="1331"/>
        <v>7</v>
      </c>
      <c r="L7724" s="3" t="str">
        <f ca="1">VLOOKUP(K7724,Freq_Investment!$A$1:$B$8,2,0)</f>
        <v>Yearly</v>
      </c>
      <c r="M7724" s="3" t="str">
        <f t="shared" ca="1" si="1332"/>
        <v>Auto</v>
      </c>
      <c r="N7724" s="3">
        <f t="shared" ca="1" si="1322"/>
        <v>5</v>
      </c>
      <c r="O7724" s="3">
        <f t="shared" ca="1" si="1322"/>
        <v>1</v>
      </c>
      <c r="P7724" s="3">
        <f t="shared" ca="1" si="1322"/>
        <v>1</v>
      </c>
    </row>
    <row r="7725" spans="1:16" x14ac:dyDescent="0.25">
      <c r="A7725" s="3">
        <f t="shared" ca="1" si="1323"/>
        <v>641880502</v>
      </c>
      <c r="B7725" s="3">
        <f t="shared" ca="1" si="1324"/>
        <v>6482</v>
      </c>
      <c r="C7725" s="1">
        <f t="shared" ca="1" si="1325"/>
        <v>43603</v>
      </c>
      <c r="D7725" s="7">
        <f t="shared" ca="1" si="1326"/>
        <v>7</v>
      </c>
      <c r="E7725" s="3" t="str">
        <f ca="1">VLOOKUP(D7725,State!$A$1:$B$9,2,0)</f>
        <v>VIC</v>
      </c>
      <c r="F7725" s="3">
        <f t="shared" ca="1" si="1327"/>
        <v>331</v>
      </c>
      <c r="G7725" s="3" t="str">
        <f ca="1">VLOOKUP(F7725,Occupation!$A$1:$B$915,2,0)</f>
        <v>Cardiothoracic Surgeon</v>
      </c>
      <c r="H7725" s="3">
        <f t="shared" ca="1" si="1328"/>
        <v>9</v>
      </c>
      <c r="I7725" s="3">
        <f t="shared" ca="1" si="1329"/>
        <v>41952.22</v>
      </c>
      <c r="J7725" s="3">
        <f t="shared" ca="1" si="1330"/>
        <v>0.11127002762765426</v>
      </c>
      <c r="K7725" s="3">
        <f t="shared" ca="1" si="1331"/>
        <v>2</v>
      </c>
      <c r="L7725" s="3" t="str">
        <f ca="1">VLOOKUP(K7725,Freq_Investment!$A$1:$B$8,2,0)</f>
        <v>Weekly</v>
      </c>
      <c r="M7725" s="3" t="str">
        <f t="shared" ca="1" si="1332"/>
        <v>Auto</v>
      </c>
      <c r="N7725" s="3">
        <f t="shared" ca="1" si="1322"/>
        <v>5</v>
      </c>
      <c r="O7725" s="3">
        <f t="shared" ca="1" si="1322"/>
        <v>1</v>
      </c>
      <c r="P7725" s="3">
        <f t="shared" ca="1" si="1322"/>
        <v>3</v>
      </c>
    </row>
    <row r="7726" spans="1:16" x14ac:dyDescent="0.25">
      <c r="A7726" s="3">
        <f t="shared" ca="1" si="1323"/>
        <v>410650274</v>
      </c>
      <c r="B7726" s="3">
        <f t="shared" ca="1" si="1324"/>
        <v>2804</v>
      </c>
      <c r="C7726" s="1">
        <f t="shared" ca="1" si="1325"/>
        <v>28038</v>
      </c>
      <c r="D7726" s="7">
        <f t="shared" ca="1" si="1326"/>
        <v>3</v>
      </c>
      <c r="E7726" s="3" t="str">
        <f ca="1">VLOOKUP(D7726,State!$A$1:$B$9,2,0)</f>
        <v>SA</v>
      </c>
      <c r="F7726" s="3">
        <f t="shared" ca="1" si="1327"/>
        <v>394</v>
      </c>
      <c r="G7726" s="3" t="str">
        <f ca="1">VLOOKUP(F7726,Occupation!$A$1:$B$915,2,0)</f>
        <v>Barrister</v>
      </c>
      <c r="H7726" s="3">
        <f t="shared" ca="1" si="1328"/>
        <v>4</v>
      </c>
      <c r="I7726" s="3">
        <f t="shared" ca="1" si="1329"/>
        <v>5676.04</v>
      </c>
      <c r="J7726" s="3">
        <f t="shared" ca="1" si="1330"/>
        <v>0.26205914111482653</v>
      </c>
      <c r="K7726" s="3">
        <f t="shared" ca="1" si="1331"/>
        <v>5</v>
      </c>
      <c r="L7726" s="3" t="str">
        <f ca="1">VLOOKUP(K7726,Freq_Investment!$A$1:$B$8,2,0)</f>
        <v>Quarterly</v>
      </c>
      <c r="M7726" s="3" t="str">
        <f t="shared" ca="1" si="1332"/>
        <v>Manual</v>
      </c>
      <c r="N7726" s="3">
        <f t="shared" ref="N7726:P7789" ca="1" si="1333">RANDBETWEEN(1,5)</f>
        <v>4</v>
      </c>
      <c r="O7726" s="3">
        <f t="shared" ca="1" si="1333"/>
        <v>3</v>
      </c>
      <c r="P7726" s="3">
        <f t="shared" ca="1" si="1333"/>
        <v>5</v>
      </c>
    </row>
    <row r="7727" spans="1:16" x14ac:dyDescent="0.25">
      <c r="A7727" s="3">
        <f t="shared" ca="1" si="1323"/>
        <v>582395608</v>
      </c>
      <c r="B7727" s="3">
        <f t="shared" ca="1" si="1324"/>
        <v>7604</v>
      </c>
      <c r="C7727" s="1">
        <f t="shared" ca="1" si="1325"/>
        <v>38827</v>
      </c>
      <c r="D7727" s="7">
        <f t="shared" ca="1" si="1326"/>
        <v>7</v>
      </c>
      <c r="E7727" s="3" t="str">
        <f ca="1">VLOOKUP(D7727,State!$A$1:$B$9,2,0)</f>
        <v>VIC</v>
      </c>
      <c r="F7727" s="3">
        <f t="shared" ca="1" si="1327"/>
        <v>707</v>
      </c>
      <c r="G7727" s="3" t="str">
        <f ca="1">VLOOKUP(F7727,Occupation!$A$1:$B$915,2,0)</f>
        <v>Other Sports Official</v>
      </c>
      <c r="H7727" s="3">
        <f t="shared" ca="1" si="1328"/>
        <v>8</v>
      </c>
      <c r="I7727" s="3">
        <f t="shared" ca="1" si="1329"/>
        <v>19220.64</v>
      </c>
      <c r="J7727" s="3">
        <f t="shared" ca="1" si="1330"/>
        <v>0.15341684955384222</v>
      </c>
      <c r="K7727" s="3">
        <f t="shared" ca="1" si="1331"/>
        <v>4</v>
      </c>
      <c r="L7727" s="3" t="str">
        <f ca="1">VLOOKUP(K7727,Freq_Investment!$A$1:$B$8,2,0)</f>
        <v>Monthly</v>
      </c>
      <c r="M7727" s="3" t="str">
        <f t="shared" ca="1" si="1332"/>
        <v>Auto</v>
      </c>
      <c r="N7727" s="3">
        <f t="shared" ca="1" si="1333"/>
        <v>2</v>
      </c>
      <c r="O7727" s="3">
        <f t="shared" ca="1" si="1333"/>
        <v>3</v>
      </c>
      <c r="P7727" s="3">
        <f t="shared" ca="1" si="1333"/>
        <v>1</v>
      </c>
    </row>
    <row r="7728" spans="1:16" x14ac:dyDescent="0.25">
      <c r="A7728" s="3">
        <f t="shared" ca="1" si="1323"/>
        <v>477953366</v>
      </c>
      <c r="B7728" s="3">
        <f t="shared" ca="1" si="1324"/>
        <v>9842</v>
      </c>
      <c r="C7728" s="1">
        <f t="shared" ca="1" si="1325"/>
        <v>42838</v>
      </c>
      <c r="D7728" s="7">
        <f t="shared" ca="1" si="1326"/>
        <v>8</v>
      </c>
      <c r="E7728" s="3" t="str">
        <f ca="1">VLOOKUP(D7728,State!$A$1:$B$9,2,0)</f>
        <v>ACT</v>
      </c>
      <c r="F7728" s="3">
        <f t="shared" ca="1" si="1327"/>
        <v>228</v>
      </c>
      <c r="G7728" s="3" t="str">
        <f ca="1">VLOOKUP(F7728,Occupation!$A$1:$B$915,2,0)</f>
        <v>Naval Architect / Marine Designer</v>
      </c>
      <c r="H7728" s="3">
        <f t="shared" ca="1" si="1328"/>
        <v>7</v>
      </c>
      <c r="I7728" s="3">
        <f t="shared" ca="1" si="1329"/>
        <v>37404.120000000003</v>
      </c>
      <c r="J7728" s="3">
        <f t="shared" ca="1" si="1330"/>
        <v>0.10343998376446412</v>
      </c>
      <c r="K7728" s="3">
        <f t="shared" ca="1" si="1331"/>
        <v>4</v>
      </c>
      <c r="L7728" s="3" t="str">
        <f ca="1">VLOOKUP(K7728,Freq_Investment!$A$1:$B$8,2,0)</f>
        <v>Monthly</v>
      </c>
      <c r="M7728" s="3" t="str">
        <f t="shared" ca="1" si="1332"/>
        <v>Auto</v>
      </c>
      <c r="N7728" s="3">
        <f t="shared" ca="1" si="1333"/>
        <v>5</v>
      </c>
      <c r="O7728" s="3">
        <f t="shared" ca="1" si="1333"/>
        <v>1</v>
      </c>
      <c r="P7728" s="3">
        <f t="shared" ca="1" si="1333"/>
        <v>5</v>
      </c>
    </row>
    <row r="7729" spans="1:16" x14ac:dyDescent="0.25">
      <c r="A7729" s="3">
        <f t="shared" ca="1" si="1323"/>
        <v>996448812</v>
      </c>
      <c r="B7729" s="3">
        <f t="shared" ca="1" si="1324"/>
        <v>2057</v>
      </c>
      <c r="C7729" s="1">
        <f t="shared" ca="1" si="1325"/>
        <v>27573</v>
      </c>
      <c r="D7729" s="7">
        <f t="shared" ca="1" si="1326"/>
        <v>1</v>
      </c>
      <c r="E7729" s="3" t="str">
        <f ca="1">VLOOKUP(D7729,State!$A$1:$B$9,2,0)</f>
        <v>NSW</v>
      </c>
      <c r="F7729" s="3">
        <f t="shared" ca="1" si="1327"/>
        <v>631</v>
      </c>
      <c r="G7729" s="3" t="str">
        <f ca="1">VLOOKUP(F7729,Occupation!$A$1:$B$915,2,0)</f>
        <v>Aboriginal and Torres Strait Islander Health Worker</v>
      </c>
      <c r="H7729" s="3">
        <f t="shared" ca="1" si="1328"/>
        <v>3</v>
      </c>
      <c r="I7729" s="3">
        <f t="shared" ca="1" si="1329"/>
        <v>88942</v>
      </c>
      <c r="J7729" s="3">
        <f t="shared" ca="1" si="1330"/>
        <v>0.2049683227629529</v>
      </c>
      <c r="K7729" s="3">
        <f t="shared" ca="1" si="1331"/>
        <v>5</v>
      </c>
      <c r="L7729" s="3" t="str">
        <f ca="1">VLOOKUP(K7729,Freq_Investment!$A$1:$B$8,2,0)</f>
        <v>Quarterly</v>
      </c>
      <c r="M7729" s="3" t="str">
        <f t="shared" ca="1" si="1332"/>
        <v>Auto</v>
      </c>
      <c r="N7729" s="3">
        <f t="shared" ca="1" si="1333"/>
        <v>5</v>
      </c>
      <c r="O7729" s="3">
        <f t="shared" ca="1" si="1333"/>
        <v>4</v>
      </c>
      <c r="P7729" s="3">
        <f t="shared" ca="1" si="1333"/>
        <v>3</v>
      </c>
    </row>
    <row r="7730" spans="1:16" x14ac:dyDescent="0.25">
      <c r="A7730" s="3">
        <f t="shared" ca="1" si="1323"/>
        <v>759187213</v>
      </c>
      <c r="B7730" s="3">
        <f t="shared" ca="1" si="1324"/>
        <v>9894</v>
      </c>
      <c r="C7730" s="1">
        <f t="shared" ca="1" si="1325"/>
        <v>33390</v>
      </c>
      <c r="D7730" s="7">
        <f t="shared" ca="1" si="1326"/>
        <v>2</v>
      </c>
      <c r="E7730" s="3" t="str">
        <f ca="1">VLOOKUP(D7730,State!$A$1:$B$9,2,0)</f>
        <v>QLD</v>
      </c>
      <c r="F7730" s="3">
        <f t="shared" ca="1" si="1327"/>
        <v>394</v>
      </c>
      <c r="G7730" s="3" t="str">
        <f ca="1">VLOOKUP(F7730,Occupation!$A$1:$B$915,2,0)</f>
        <v>Barrister</v>
      </c>
      <c r="H7730" s="3">
        <f t="shared" ca="1" si="1328"/>
        <v>7</v>
      </c>
      <c r="I7730" s="3">
        <f t="shared" ca="1" si="1329"/>
        <v>225.61</v>
      </c>
      <c r="J7730" s="3">
        <f t="shared" ca="1" si="1330"/>
        <v>6.4463222724508551E-2</v>
      </c>
      <c r="K7730" s="3">
        <f t="shared" ca="1" si="1331"/>
        <v>6</v>
      </c>
      <c r="L7730" s="3" t="str">
        <f ca="1">VLOOKUP(K7730,Freq_Investment!$A$1:$B$8,2,0)</f>
        <v>Half-yearly</v>
      </c>
      <c r="M7730" s="3" t="str">
        <f t="shared" ca="1" si="1332"/>
        <v>Manual</v>
      </c>
      <c r="N7730" s="3">
        <f t="shared" ca="1" si="1333"/>
        <v>5</v>
      </c>
      <c r="O7730" s="3">
        <f t="shared" ca="1" si="1333"/>
        <v>2</v>
      </c>
      <c r="P7730" s="3">
        <f t="shared" ca="1" si="1333"/>
        <v>2</v>
      </c>
    </row>
    <row r="7731" spans="1:16" x14ac:dyDescent="0.25">
      <c r="A7731" s="3">
        <f t="shared" ca="1" si="1323"/>
        <v>100047692</v>
      </c>
      <c r="B7731" s="3">
        <f t="shared" ca="1" si="1324"/>
        <v>6671</v>
      </c>
      <c r="C7731" s="1">
        <f t="shared" ca="1" si="1325"/>
        <v>27079</v>
      </c>
      <c r="D7731" s="7">
        <f t="shared" ca="1" si="1326"/>
        <v>1</v>
      </c>
      <c r="E7731" s="3" t="str">
        <f ca="1">VLOOKUP(D7731,State!$A$1:$B$9,2,0)</f>
        <v>NSW</v>
      </c>
      <c r="F7731" s="3">
        <f t="shared" ca="1" si="1327"/>
        <v>603</v>
      </c>
      <c r="G7731" s="3" t="str">
        <f ca="1">VLOOKUP(F7731,Occupation!$A$1:$B$915,2,0)</f>
        <v>Library Technician</v>
      </c>
      <c r="H7731" s="3">
        <f t="shared" ca="1" si="1328"/>
        <v>5</v>
      </c>
      <c r="I7731" s="3">
        <f t="shared" ca="1" si="1329"/>
        <v>6210.19</v>
      </c>
      <c r="J7731" s="3">
        <f t="shared" ca="1" si="1330"/>
        <v>0.24541450173493068</v>
      </c>
      <c r="K7731" s="3">
        <f t="shared" ca="1" si="1331"/>
        <v>6</v>
      </c>
      <c r="L7731" s="3" t="str">
        <f ca="1">VLOOKUP(K7731,Freq_Investment!$A$1:$B$8,2,0)</f>
        <v>Half-yearly</v>
      </c>
      <c r="M7731" s="3" t="str">
        <f t="shared" ca="1" si="1332"/>
        <v>Manual</v>
      </c>
      <c r="N7731" s="3">
        <f t="shared" ca="1" si="1333"/>
        <v>1</v>
      </c>
      <c r="O7731" s="3">
        <f t="shared" ca="1" si="1333"/>
        <v>3</v>
      </c>
      <c r="P7731" s="3">
        <f t="shared" ca="1" si="1333"/>
        <v>5</v>
      </c>
    </row>
    <row r="7732" spans="1:16" x14ac:dyDescent="0.25">
      <c r="A7732" s="3">
        <f t="shared" ca="1" si="1323"/>
        <v>599179305</v>
      </c>
      <c r="B7732" s="3">
        <f t="shared" ca="1" si="1324"/>
        <v>6215</v>
      </c>
      <c r="C7732" s="1">
        <f t="shared" ca="1" si="1325"/>
        <v>35325</v>
      </c>
      <c r="D7732" s="7">
        <f t="shared" ca="1" si="1326"/>
        <v>7</v>
      </c>
      <c r="E7732" s="3" t="str">
        <f ca="1">VLOOKUP(D7732,State!$A$1:$B$9,2,0)</f>
        <v>VIC</v>
      </c>
      <c r="F7732" s="3">
        <f t="shared" ca="1" si="1327"/>
        <v>689</v>
      </c>
      <c r="G7732" s="3" t="str">
        <f ca="1">VLOOKUP(F7732,Occupation!$A$1:$B$915,2,0)</f>
        <v>Bungy Jump Master</v>
      </c>
      <c r="H7732" s="3">
        <f t="shared" ca="1" si="1328"/>
        <v>1</v>
      </c>
      <c r="I7732" s="3">
        <f t="shared" ca="1" si="1329"/>
        <v>89260.09</v>
      </c>
      <c r="J7732" s="3">
        <f t="shared" ca="1" si="1330"/>
        <v>0.37293946458859217</v>
      </c>
      <c r="K7732" s="3">
        <f t="shared" ca="1" si="1331"/>
        <v>1</v>
      </c>
      <c r="L7732" s="3" t="str">
        <f ca="1">VLOOKUP(K7732,Freq_Investment!$A$1:$B$8,2,0)</f>
        <v>Daily</v>
      </c>
      <c r="M7732" s="3" t="str">
        <f t="shared" ca="1" si="1332"/>
        <v>Auto</v>
      </c>
      <c r="N7732" s="3">
        <f t="shared" ca="1" si="1333"/>
        <v>5</v>
      </c>
      <c r="O7732" s="3">
        <f t="shared" ca="1" si="1333"/>
        <v>3</v>
      </c>
      <c r="P7732" s="3">
        <f t="shared" ca="1" si="1333"/>
        <v>5</v>
      </c>
    </row>
    <row r="7733" spans="1:16" x14ac:dyDescent="0.25">
      <c r="A7733" s="3">
        <f t="shared" ca="1" si="1323"/>
        <v>805342871</v>
      </c>
      <c r="B7733" s="3">
        <f t="shared" ca="1" si="1324"/>
        <v>1826</v>
      </c>
      <c r="C7733" s="1">
        <f t="shared" ca="1" si="1325"/>
        <v>29377</v>
      </c>
      <c r="D7733" s="7">
        <f t="shared" ca="1" si="1326"/>
        <v>7</v>
      </c>
      <c r="E7733" s="3" t="str">
        <f ca="1">VLOOKUP(D7733,State!$A$1:$B$9,2,0)</f>
        <v>VIC</v>
      </c>
      <c r="F7733" s="3">
        <f t="shared" ca="1" si="1327"/>
        <v>622</v>
      </c>
      <c r="G7733" s="3" t="str">
        <f ca="1">VLOOKUP(F7733,Occupation!$A$1:$B$915,2,0)</f>
        <v>Ambulance Officer</v>
      </c>
      <c r="H7733" s="3">
        <f t="shared" ca="1" si="1328"/>
        <v>8</v>
      </c>
      <c r="I7733" s="3">
        <f t="shared" ca="1" si="1329"/>
        <v>69425.539999999994</v>
      </c>
      <c r="J7733" s="3">
        <f t="shared" ca="1" si="1330"/>
        <v>0.13452497775034816</v>
      </c>
      <c r="K7733" s="3">
        <f t="shared" ca="1" si="1331"/>
        <v>3</v>
      </c>
      <c r="L7733" s="3" t="str">
        <f ca="1">VLOOKUP(K7733,Freq_Investment!$A$1:$B$8,2,0)</f>
        <v>Fortnightly</v>
      </c>
      <c r="M7733" s="3" t="str">
        <f t="shared" ca="1" si="1332"/>
        <v>Auto</v>
      </c>
      <c r="N7733" s="3">
        <f t="shared" ca="1" si="1333"/>
        <v>1</v>
      </c>
      <c r="O7733" s="3">
        <f t="shared" ca="1" si="1333"/>
        <v>4</v>
      </c>
      <c r="P7733" s="3">
        <f t="shared" ca="1" si="1333"/>
        <v>5</v>
      </c>
    </row>
    <row r="7734" spans="1:16" x14ac:dyDescent="0.25">
      <c r="A7734" s="3">
        <f t="shared" ca="1" si="1323"/>
        <v>858066320</v>
      </c>
      <c r="B7734" s="3">
        <f t="shared" ca="1" si="1324"/>
        <v>4784</v>
      </c>
      <c r="C7734" s="1">
        <f t="shared" ca="1" si="1325"/>
        <v>38515</v>
      </c>
      <c r="D7734" s="7">
        <f t="shared" ca="1" si="1326"/>
        <v>4</v>
      </c>
      <c r="E7734" s="3" t="str">
        <f ca="1">VLOOKUP(D7734,State!$A$1:$B$9,2,0)</f>
        <v>WA</v>
      </c>
      <c r="F7734" s="3">
        <f t="shared" ca="1" si="1327"/>
        <v>910</v>
      </c>
      <c r="G7734" s="3" t="str">
        <f ca="1">VLOOKUP(F7734,Occupation!$A$1:$B$915,2,0)</f>
        <v>Exhaust and Muffler Repairer</v>
      </c>
      <c r="H7734" s="3">
        <f t="shared" ca="1" si="1328"/>
        <v>8</v>
      </c>
      <c r="I7734" s="3">
        <f t="shared" ca="1" si="1329"/>
        <v>72669.38</v>
      </c>
      <c r="J7734" s="3">
        <f t="shared" ca="1" si="1330"/>
        <v>0.49334774392925401</v>
      </c>
      <c r="K7734" s="3">
        <f t="shared" ca="1" si="1331"/>
        <v>5</v>
      </c>
      <c r="L7734" s="3" t="str">
        <f ca="1">VLOOKUP(K7734,Freq_Investment!$A$1:$B$8,2,0)</f>
        <v>Quarterly</v>
      </c>
      <c r="M7734" s="3" t="str">
        <f t="shared" ca="1" si="1332"/>
        <v>Auto</v>
      </c>
      <c r="N7734" s="3">
        <f t="shared" ca="1" si="1333"/>
        <v>3</v>
      </c>
      <c r="O7734" s="3">
        <f t="shared" ca="1" si="1333"/>
        <v>4</v>
      </c>
      <c r="P7734" s="3">
        <f t="shared" ca="1" si="1333"/>
        <v>1</v>
      </c>
    </row>
    <row r="7735" spans="1:16" x14ac:dyDescent="0.25">
      <c r="A7735" s="3">
        <f t="shared" ca="1" si="1323"/>
        <v>644233021</v>
      </c>
      <c r="B7735" s="3">
        <f t="shared" ca="1" si="1324"/>
        <v>3564</v>
      </c>
      <c r="C7735" s="1">
        <f t="shared" ca="1" si="1325"/>
        <v>36962</v>
      </c>
      <c r="D7735" s="7">
        <f t="shared" ca="1" si="1326"/>
        <v>6</v>
      </c>
      <c r="E7735" s="3" t="str">
        <f ca="1">VLOOKUP(D7735,State!$A$1:$B$9,2,0)</f>
        <v>TAS</v>
      </c>
      <c r="F7735" s="3">
        <f t="shared" ca="1" si="1327"/>
        <v>762</v>
      </c>
      <c r="G7735" s="3" t="str">
        <f ca="1">VLOOKUP(F7735,Occupation!$A$1:$B$915,2,0)</f>
        <v>Social Security Assessor</v>
      </c>
      <c r="H7735" s="3">
        <f t="shared" ca="1" si="1328"/>
        <v>1</v>
      </c>
      <c r="I7735" s="3">
        <f t="shared" ca="1" si="1329"/>
        <v>86038.03</v>
      </c>
      <c r="J7735" s="3">
        <f t="shared" ca="1" si="1330"/>
        <v>0.47182129450648819</v>
      </c>
      <c r="K7735" s="3">
        <f t="shared" ca="1" si="1331"/>
        <v>7</v>
      </c>
      <c r="L7735" s="3" t="str">
        <f ca="1">VLOOKUP(K7735,Freq_Investment!$A$1:$B$8,2,0)</f>
        <v>Yearly</v>
      </c>
      <c r="M7735" s="3" t="str">
        <f t="shared" ca="1" si="1332"/>
        <v>Manual</v>
      </c>
      <c r="N7735" s="3">
        <f t="shared" ca="1" si="1333"/>
        <v>5</v>
      </c>
      <c r="O7735" s="3">
        <f t="shared" ca="1" si="1333"/>
        <v>1</v>
      </c>
      <c r="P7735" s="3">
        <f t="shared" ca="1" si="1333"/>
        <v>3</v>
      </c>
    </row>
    <row r="7736" spans="1:16" x14ac:dyDescent="0.25">
      <c r="A7736" s="3">
        <f t="shared" ca="1" si="1323"/>
        <v>269424427</v>
      </c>
      <c r="B7736" s="3">
        <f t="shared" ca="1" si="1324"/>
        <v>4394</v>
      </c>
      <c r="C7736" s="1">
        <f t="shared" ca="1" si="1325"/>
        <v>40004</v>
      </c>
      <c r="D7736" s="7">
        <f t="shared" ca="1" si="1326"/>
        <v>2</v>
      </c>
      <c r="E7736" s="3" t="str">
        <f ca="1">VLOOKUP(D7736,State!$A$1:$B$9,2,0)</f>
        <v>QLD</v>
      </c>
      <c r="F7736" s="3">
        <f t="shared" ca="1" si="1327"/>
        <v>767</v>
      </c>
      <c r="G7736" s="3" t="str">
        <f ca="1">VLOOKUP(F7736,Occupation!$A$1:$B$915,2,0)</f>
        <v>Inspectors and Regulatory Officers nec</v>
      </c>
      <c r="H7736" s="3">
        <f t="shared" ca="1" si="1328"/>
        <v>4</v>
      </c>
      <c r="I7736" s="3">
        <f t="shared" ca="1" si="1329"/>
        <v>48575.13</v>
      </c>
      <c r="J7736" s="3">
        <f t="shared" ca="1" si="1330"/>
        <v>0.27895872811090033</v>
      </c>
      <c r="K7736" s="3">
        <f t="shared" ca="1" si="1331"/>
        <v>7</v>
      </c>
      <c r="L7736" s="3" t="str">
        <f ca="1">VLOOKUP(K7736,Freq_Investment!$A$1:$B$8,2,0)</f>
        <v>Yearly</v>
      </c>
      <c r="M7736" s="3" t="str">
        <f t="shared" ca="1" si="1332"/>
        <v>Manual</v>
      </c>
      <c r="N7736" s="3">
        <f t="shared" ca="1" si="1333"/>
        <v>4</v>
      </c>
      <c r="O7736" s="3">
        <f t="shared" ca="1" si="1333"/>
        <v>1</v>
      </c>
      <c r="P7736" s="3">
        <f t="shared" ca="1" si="1333"/>
        <v>5</v>
      </c>
    </row>
    <row r="7737" spans="1:16" x14ac:dyDescent="0.25">
      <c r="A7737" s="3">
        <f t="shared" ca="1" si="1323"/>
        <v>288514544</v>
      </c>
      <c r="B7737" s="3">
        <f t="shared" ca="1" si="1324"/>
        <v>3222</v>
      </c>
      <c r="C7737" s="1">
        <f t="shared" ca="1" si="1325"/>
        <v>42690</v>
      </c>
      <c r="D7737" s="7">
        <f t="shared" ca="1" si="1326"/>
        <v>2</v>
      </c>
      <c r="E7737" s="3" t="str">
        <f ca="1">VLOOKUP(D7737,State!$A$1:$B$9,2,0)</f>
        <v>QLD</v>
      </c>
      <c r="F7737" s="3">
        <f t="shared" ca="1" si="1327"/>
        <v>133</v>
      </c>
      <c r="G7737" s="3" t="str">
        <f ca="1">VLOOKUP(F7737,Occupation!$A$1:$B$915,2,0)</f>
        <v>Taxation Accountant</v>
      </c>
      <c r="H7737" s="3">
        <f t="shared" ca="1" si="1328"/>
        <v>3</v>
      </c>
      <c r="I7737" s="3">
        <f t="shared" ca="1" si="1329"/>
        <v>98657.09</v>
      </c>
      <c r="J7737" s="3">
        <f t="shared" ca="1" si="1330"/>
        <v>0.28529648892044773</v>
      </c>
      <c r="K7737" s="3">
        <f t="shared" ca="1" si="1331"/>
        <v>5</v>
      </c>
      <c r="L7737" s="3" t="str">
        <f ca="1">VLOOKUP(K7737,Freq_Investment!$A$1:$B$8,2,0)</f>
        <v>Quarterly</v>
      </c>
      <c r="M7737" s="3" t="str">
        <f t="shared" ca="1" si="1332"/>
        <v>Manual</v>
      </c>
      <c r="N7737" s="3">
        <f t="shared" ca="1" si="1333"/>
        <v>2</v>
      </c>
      <c r="O7737" s="3">
        <f t="shared" ca="1" si="1333"/>
        <v>4</v>
      </c>
      <c r="P7737" s="3">
        <f t="shared" ca="1" si="1333"/>
        <v>3</v>
      </c>
    </row>
    <row r="7738" spans="1:16" x14ac:dyDescent="0.25">
      <c r="A7738" s="3">
        <f t="shared" ca="1" si="1323"/>
        <v>170833116</v>
      </c>
      <c r="B7738" s="3">
        <f t="shared" ca="1" si="1324"/>
        <v>5240</v>
      </c>
      <c r="C7738" s="1">
        <f t="shared" ca="1" si="1325"/>
        <v>31022</v>
      </c>
      <c r="D7738" s="7">
        <f t="shared" ca="1" si="1326"/>
        <v>5</v>
      </c>
      <c r="E7738" s="3" t="str">
        <f ca="1">VLOOKUP(D7738,State!$A$1:$B$9,2,0)</f>
        <v>NT</v>
      </c>
      <c r="F7738" s="3">
        <f t="shared" ca="1" si="1327"/>
        <v>215</v>
      </c>
      <c r="G7738" s="3" t="str">
        <f ca="1">VLOOKUP(F7738,Occupation!$A$1:$B$915,2,0)</f>
        <v>Transport Engineer</v>
      </c>
      <c r="H7738" s="3">
        <f t="shared" ca="1" si="1328"/>
        <v>9</v>
      </c>
      <c r="I7738" s="3">
        <f t="shared" ca="1" si="1329"/>
        <v>77362.53</v>
      </c>
      <c r="J7738" s="3">
        <f t="shared" ca="1" si="1330"/>
        <v>0.23249372744462821</v>
      </c>
      <c r="K7738" s="3">
        <f t="shared" ca="1" si="1331"/>
        <v>7</v>
      </c>
      <c r="L7738" s="3" t="str">
        <f ca="1">VLOOKUP(K7738,Freq_Investment!$A$1:$B$8,2,0)</f>
        <v>Yearly</v>
      </c>
      <c r="M7738" s="3" t="str">
        <f t="shared" ca="1" si="1332"/>
        <v>Manual</v>
      </c>
      <c r="N7738" s="3">
        <f t="shared" ca="1" si="1333"/>
        <v>1</v>
      </c>
      <c r="O7738" s="3">
        <f t="shared" ca="1" si="1333"/>
        <v>1</v>
      </c>
      <c r="P7738" s="3">
        <f t="shared" ca="1" si="1333"/>
        <v>2</v>
      </c>
    </row>
    <row r="7739" spans="1:16" x14ac:dyDescent="0.25">
      <c r="A7739" s="3">
        <f t="shared" ca="1" si="1323"/>
        <v>121364352</v>
      </c>
      <c r="B7739" s="3">
        <f t="shared" ca="1" si="1324"/>
        <v>7072</v>
      </c>
      <c r="C7739" s="1">
        <f t="shared" ca="1" si="1325"/>
        <v>25977</v>
      </c>
      <c r="D7739" s="7">
        <f t="shared" ca="1" si="1326"/>
        <v>6</v>
      </c>
      <c r="E7739" s="3" t="str">
        <f ca="1">VLOOKUP(D7739,State!$A$1:$B$9,2,0)</f>
        <v>TAS</v>
      </c>
      <c r="F7739" s="3">
        <f t="shared" ca="1" si="1327"/>
        <v>570</v>
      </c>
      <c r="G7739" s="3" t="str">
        <f ca="1">VLOOKUP(F7739,Occupation!$A$1:$B$915,2,0)</f>
        <v>Senior Dairy Cattle Farm Worker</v>
      </c>
      <c r="H7739" s="3">
        <f t="shared" ca="1" si="1328"/>
        <v>5</v>
      </c>
      <c r="I7739" s="3">
        <f t="shared" ca="1" si="1329"/>
        <v>64493.03</v>
      </c>
      <c r="J7739" s="3">
        <f t="shared" ca="1" si="1330"/>
        <v>0.27610660960023914</v>
      </c>
      <c r="K7739" s="3">
        <f t="shared" ca="1" si="1331"/>
        <v>4</v>
      </c>
      <c r="L7739" s="3" t="str">
        <f ca="1">VLOOKUP(K7739,Freq_Investment!$A$1:$B$8,2,0)</f>
        <v>Monthly</v>
      </c>
      <c r="M7739" s="3" t="str">
        <f t="shared" ca="1" si="1332"/>
        <v>Auto</v>
      </c>
      <c r="N7739" s="3">
        <f t="shared" ca="1" si="1333"/>
        <v>4</v>
      </c>
      <c r="O7739" s="3">
        <f t="shared" ca="1" si="1333"/>
        <v>2</v>
      </c>
      <c r="P7739" s="3">
        <f t="shared" ca="1" si="1333"/>
        <v>4</v>
      </c>
    </row>
    <row r="7740" spans="1:16" x14ac:dyDescent="0.25">
      <c r="A7740" s="3">
        <f t="shared" ca="1" si="1323"/>
        <v>911281473</v>
      </c>
      <c r="B7740" s="3">
        <f t="shared" ca="1" si="1324"/>
        <v>280</v>
      </c>
      <c r="C7740" s="1">
        <f t="shared" ca="1" si="1325"/>
        <v>28152</v>
      </c>
      <c r="D7740" s="7">
        <f t="shared" ca="1" si="1326"/>
        <v>1</v>
      </c>
      <c r="E7740" s="3" t="str">
        <f ca="1">VLOOKUP(D7740,State!$A$1:$B$9,2,0)</f>
        <v>NSW</v>
      </c>
      <c r="F7740" s="3">
        <f t="shared" ca="1" si="1327"/>
        <v>894</v>
      </c>
      <c r="G7740" s="3" t="str">
        <f ca="1">VLOOKUP(F7740,Occupation!$A$1:$B$915,2,0)</f>
        <v>Vineyard Worker</v>
      </c>
      <c r="H7740" s="3">
        <f t="shared" ca="1" si="1328"/>
        <v>5</v>
      </c>
      <c r="I7740" s="3">
        <f t="shared" ca="1" si="1329"/>
        <v>75994.2</v>
      </c>
      <c r="J7740" s="3">
        <f t="shared" ca="1" si="1330"/>
        <v>3.7588806477985959E-2</v>
      </c>
      <c r="K7740" s="3">
        <f t="shared" ca="1" si="1331"/>
        <v>3</v>
      </c>
      <c r="L7740" s="3" t="str">
        <f ca="1">VLOOKUP(K7740,Freq_Investment!$A$1:$B$8,2,0)</f>
        <v>Fortnightly</v>
      </c>
      <c r="M7740" s="3" t="str">
        <f t="shared" ca="1" si="1332"/>
        <v>Manual</v>
      </c>
      <c r="N7740" s="3">
        <f t="shared" ca="1" si="1333"/>
        <v>2</v>
      </c>
      <c r="O7740" s="3">
        <f t="shared" ca="1" si="1333"/>
        <v>4</v>
      </c>
      <c r="P7740" s="3">
        <f t="shared" ca="1" si="1333"/>
        <v>1</v>
      </c>
    </row>
    <row r="7741" spans="1:16" x14ac:dyDescent="0.25">
      <c r="A7741" s="3">
        <f t="shared" ca="1" si="1323"/>
        <v>481213734</v>
      </c>
      <c r="B7741" s="3">
        <f t="shared" ca="1" si="1324"/>
        <v>8869</v>
      </c>
      <c r="C7741" s="1">
        <f t="shared" ca="1" si="1325"/>
        <v>37672</v>
      </c>
      <c r="D7741" s="7">
        <f t="shared" ca="1" si="1326"/>
        <v>7</v>
      </c>
      <c r="E7741" s="3" t="str">
        <f ca="1">VLOOKUP(D7741,State!$A$1:$B$9,2,0)</f>
        <v>VIC</v>
      </c>
      <c r="F7741" s="3">
        <f t="shared" ca="1" si="1327"/>
        <v>151</v>
      </c>
      <c r="G7741" s="3" t="str">
        <f ca="1">VLOOKUP(F7741,Occupation!$A$1:$B$915,2,0)</f>
        <v>Training and Development Professional</v>
      </c>
      <c r="H7741" s="3">
        <f t="shared" ca="1" si="1328"/>
        <v>8</v>
      </c>
      <c r="I7741" s="3">
        <f t="shared" ca="1" si="1329"/>
        <v>57646.34</v>
      </c>
      <c r="J7741" s="3">
        <f t="shared" ca="1" si="1330"/>
        <v>0.15457046389982643</v>
      </c>
      <c r="K7741" s="3">
        <f t="shared" ca="1" si="1331"/>
        <v>2</v>
      </c>
      <c r="L7741" s="3" t="str">
        <f ca="1">VLOOKUP(K7741,Freq_Investment!$A$1:$B$8,2,0)</f>
        <v>Weekly</v>
      </c>
      <c r="M7741" s="3" t="str">
        <f t="shared" ca="1" si="1332"/>
        <v>Manual</v>
      </c>
      <c r="N7741" s="3">
        <f t="shared" ca="1" si="1333"/>
        <v>2</v>
      </c>
      <c r="O7741" s="3">
        <f t="shared" ca="1" si="1333"/>
        <v>5</v>
      </c>
      <c r="P7741" s="3">
        <f t="shared" ca="1" si="1333"/>
        <v>2</v>
      </c>
    </row>
    <row r="7742" spans="1:16" x14ac:dyDescent="0.25">
      <c r="A7742" s="3">
        <f t="shared" ca="1" si="1323"/>
        <v>724425392</v>
      </c>
      <c r="B7742" s="3">
        <f t="shared" ca="1" si="1324"/>
        <v>2337</v>
      </c>
      <c r="C7742" s="1">
        <f t="shared" ca="1" si="1325"/>
        <v>29441</v>
      </c>
      <c r="D7742" s="7">
        <f t="shared" ca="1" si="1326"/>
        <v>7</v>
      </c>
      <c r="E7742" s="3" t="str">
        <f ca="1">VLOOKUP(D7742,State!$A$1:$B$9,2,0)</f>
        <v>VIC</v>
      </c>
      <c r="F7742" s="3">
        <f t="shared" ca="1" si="1327"/>
        <v>677</v>
      </c>
      <c r="G7742" s="3" t="str">
        <f ca="1">VLOOKUP(F7742,Occupation!$A$1:$B$915,2,0)</f>
        <v>Weight Loss Consultant</v>
      </c>
      <c r="H7742" s="3">
        <f t="shared" ca="1" si="1328"/>
        <v>7</v>
      </c>
      <c r="I7742" s="3">
        <f t="shared" ca="1" si="1329"/>
        <v>42549.09</v>
      </c>
      <c r="J7742" s="3">
        <f t="shared" ca="1" si="1330"/>
        <v>0.30825646423918762</v>
      </c>
      <c r="K7742" s="3">
        <f t="shared" ca="1" si="1331"/>
        <v>7</v>
      </c>
      <c r="L7742" s="3" t="str">
        <f ca="1">VLOOKUP(K7742,Freq_Investment!$A$1:$B$8,2,0)</f>
        <v>Yearly</v>
      </c>
      <c r="M7742" s="3" t="str">
        <f t="shared" ca="1" si="1332"/>
        <v>Auto</v>
      </c>
      <c r="N7742" s="3">
        <f t="shared" ca="1" si="1333"/>
        <v>4</v>
      </c>
      <c r="O7742" s="3">
        <f t="shared" ca="1" si="1333"/>
        <v>1</v>
      </c>
      <c r="P7742" s="3">
        <f t="shared" ca="1" si="1333"/>
        <v>2</v>
      </c>
    </row>
    <row r="7743" spans="1:16" x14ac:dyDescent="0.25">
      <c r="A7743" s="3">
        <f t="shared" ca="1" si="1323"/>
        <v>26155663</v>
      </c>
      <c r="B7743" s="3">
        <f t="shared" ca="1" si="1324"/>
        <v>1105</v>
      </c>
      <c r="C7743" s="1">
        <f t="shared" ca="1" si="1325"/>
        <v>36672</v>
      </c>
      <c r="D7743" s="7">
        <f t="shared" ca="1" si="1326"/>
        <v>8</v>
      </c>
      <c r="E7743" s="3" t="str">
        <f ca="1">VLOOKUP(D7743,State!$A$1:$B$9,2,0)</f>
        <v>ACT</v>
      </c>
      <c r="F7743" s="3">
        <f t="shared" ca="1" si="1327"/>
        <v>32</v>
      </c>
      <c r="G7743" s="3" t="str">
        <f ca="1">VLOOKUP(F7743,Occupation!$A$1:$B$915,2,0)</f>
        <v>Corporate Services Manager</v>
      </c>
      <c r="H7743" s="3">
        <f t="shared" ca="1" si="1328"/>
        <v>8</v>
      </c>
      <c r="I7743" s="3">
        <f t="shared" ca="1" si="1329"/>
        <v>79464.41</v>
      </c>
      <c r="J7743" s="3">
        <f t="shared" ca="1" si="1330"/>
        <v>8.5068242747757539E-2</v>
      </c>
      <c r="K7743" s="3">
        <f t="shared" ca="1" si="1331"/>
        <v>1</v>
      </c>
      <c r="L7743" s="3" t="str">
        <f ca="1">VLOOKUP(K7743,Freq_Investment!$A$1:$B$8,2,0)</f>
        <v>Daily</v>
      </c>
      <c r="M7743" s="3" t="str">
        <f t="shared" ca="1" si="1332"/>
        <v>Auto</v>
      </c>
      <c r="N7743" s="3">
        <f t="shared" ca="1" si="1333"/>
        <v>1</v>
      </c>
      <c r="O7743" s="3">
        <f t="shared" ca="1" si="1333"/>
        <v>5</v>
      </c>
      <c r="P7743" s="3">
        <f t="shared" ca="1" si="1333"/>
        <v>2</v>
      </c>
    </row>
    <row r="7744" spans="1:16" x14ac:dyDescent="0.25">
      <c r="A7744" s="3">
        <f t="shared" ca="1" si="1323"/>
        <v>285184511</v>
      </c>
      <c r="B7744" s="3">
        <f t="shared" ca="1" si="1324"/>
        <v>7773</v>
      </c>
      <c r="C7744" s="1">
        <f t="shared" ca="1" si="1325"/>
        <v>25648</v>
      </c>
      <c r="D7744" s="7">
        <f t="shared" ca="1" si="1326"/>
        <v>7</v>
      </c>
      <c r="E7744" s="3" t="str">
        <f ca="1">VLOOKUP(D7744,State!$A$1:$B$9,2,0)</f>
        <v>VIC</v>
      </c>
      <c r="F7744" s="3">
        <f t="shared" ca="1" si="1327"/>
        <v>588</v>
      </c>
      <c r="G7744" s="3" t="str">
        <f ca="1">VLOOKUP(F7744,Occupation!$A$1:$B$915,2,0)</f>
        <v>Dressmaker or Tailor</v>
      </c>
      <c r="H7744" s="3">
        <f t="shared" ca="1" si="1328"/>
        <v>2</v>
      </c>
      <c r="I7744" s="3">
        <f t="shared" ca="1" si="1329"/>
        <v>48236.38</v>
      </c>
      <c r="J7744" s="3">
        <f t="shared" ca="1" si="1330"/>
        <v>0.39089332099648283</v>
      </c>
      <c r="K7744" s="3">
        <f t="shared" ca="1" si="1331"/>
        <v>6</v>
      </c>
      <c r="L7744" s="3" t="str">
        <f ca="1">VLOOKUP(K7744,Freq_Investment!$A$1:$B$8,2,0)</f>
        <v>Half-yearly</v>
      </c>
      <c r="M7744" s="3" t="str">
        <f t="shared" ca="1" si="1332"/>
        <v>Manual</v>
      </c>
      <c r="N7744" s="3">
        <f t="shared" ca="1" si="1333"/>
        <v>4</v>
      </c>
      <c r="O7744" s="3">
        <f t="shared" ca="1" si="1333"/>
        <v>1</v>
      </c>
      <c r="P7744" s="3">
        <f t="shared" ca="1" si="1333"/>
        <v>1</v>
      </c>
    </row>
    <row r="7745" spans="1:16" x14ac:dyDescent="0.25">
      <c r="A7745" s="3">
        <f t="shared" ca="1" si="1323"/>
        <v>330263098</v>
      </c>
      <c r="B7745" s="3">
        <f t="shared" ca="1" si="1324"/>
        <v>6245</v>
      </c>
      <c r="C7745" s="1">
        <f t="shared" ca="1" si="1325"/>
        <v>42553</v>
      </c>
      <c r="D7745" s="7">
        <f t="shared" ca="1" si="1326"/>
        <v>7</v>
      </c>
      <c r="E7745" s="3" t="str">
        <f ca="1">VLOOKUP(D7745,State!$A$1:$B$9,2,0)</f>
        <v>VIC</v>
      </c>
      <c r="F7745" s="3">
        <f t="shared" ca="1" si="1327"/>
        <v>807</v>
      </c>
      <c r="G7745" s="3" t="str">
        <f ca="1">VLOOKUP(F7745,Occupation!$A$1:$B$915,2,0)</f>
        <v>Other Wood Processing Machine Operator</v>
      </c>
      <c r="H7745" s="3">
        <f t="shared" ca="1" si="1328"/>
        <v>8</v>
      </c>
      <c r="I7745" s="3">
        <f t="shared" ca="1" si="1329"/>
        <v>59991.87</v>
      </c>
      <c r="J7745" s="3">
        <f t="shared" ca="1" si="1330"/>
        <v>0.37656832415406161</v>
      </c>
      <c r="K7745" s="3">
        <f t="shared" ca="1" si="1331"/>
        <v>3</v>
      </c>
      <c r="L7745" s="3" t="str">
        <f ca="1">VLOOKUP(K7745,Freq_Investment!$A$1:$B$8,2,0)</f>
        <v>Fortnightly</v>
      </c>
      <c r="M7745" s="3" t="str">
        <f t="shared" ca="1" si="1332"/>
        <v>Auto</v>
      </c>
      <c r="N7745" s="3">
        <f t="shared" ca="1" si="1333"/>
        <v>2</v>
      </c>
      <c r="O7745" s="3">
        <f t="shared" ca="1" si="1333"/>
        <v>4</v>
      </c>
      <c r="P7745" s="3">
        <f t="shared" ca="1" si="1333"/>
        <v>3</v>
      </c>
    </row>
    <row r="7746" spans="1:16" x14ac:dyDescent="0.25">
      <c r="A7746" s="3">
        <f t="shared" ca="1" si="1323"/>
        <v>920618760</v>
      </c>
      <c r="B7746" s="3">
        <f t="shared" ca="1" si="1324"/>
        <v>3288</v>
      </c>
      <c r="C7746" s="1">
        <f t="shared" ca="1" si="1325"/>
        <v>40761</v>
      </c>
      <c r="D7746" s="7">
        <f t="shared" ca="1" si="1326"/>
        <v>1</v>
      </c>
      <c r="E7746" s="3" t="str">
        <f ca="1">VLOOKUP(D7746,State!$A$1:$B$9,2,0)</f>
        <v>NSW</v>
      </c>
      <c r="F7746" s="3">
        <f t="shared" ca="1" si="1327"/>
        <v>117</v>
      </c>
      <c r="G7746" s="3" t="str">
        <f ca="1">VLOOKUP(F7746,Occupation!$A$1:$B$915,2,0)</f>
        <v>Director of Photography</v>
      </c>
      <c r="H7746" s="3">
        <f t="shared" ca="1" si="1328"/>
        <v>7</v>
      </c>
      <c r="I7746" s="3">
        <f t="shared" ca="1" si="1329"/>
        <v>76863.8</v>
      </c>
      <c r="J7746" s="3">
        <f t="shared" ca="1" si="1330"/>
        <v>0.37551554885638105</v>
      </c>
      <c r="K7746" s="3">
        <f t="shared" ca="1" si="1331"/>
        <v>5</v>
      </c>
      <c r="L7746" s="3" t="str">
        <f ca="1">VLOOKUP(K7746,Freq_Investment!$A$1:$B$8,2,0)</f>
        <v>Quarterly</v>
      </c>
      <c r="M7746" s="3" t="str">
        <f t="shared" ca="1" si="1332"/>
        <v>Manual</v>
      </c>
      <c r="N7746" s="3">
        <f t="shared" ca="1" si="1333"/>
        <v>1</v>
      </c>
      <c r="O7746" s="3">
        <f t="shared" ca="1" si="1333"/>
        <v>5</v>
      </c>
      <c r="P7746" s="3">
        <f t="shared" ca="1" si="1333"/>
        <v>5</v>
      </c>
    </row>
    <row r="7747" spans="1:16" x14ac:dyDescent="0.25">
      <c r="A7747" s="3">
        <f t="shared" ref="A7747:A7810" ca="1" si="1334">RANDBETWEEN(10000000,1000000000)</f>
        <v>682169023</v>
      </c>
      <c r="B7747" s="3">
        <f t="shared" ref="B7747:B7810" ca="1" si="1335">RANDBETWEEN(1,10000)</f>
        <v>7191</v>
      </c>
      <c r="C7747" s="1">
        <f t="shared" ref="C7747:C7810" ca="1" si="1336">DATE(RANDBETWEEN(1970,2021),RANDBETWEEN(1,12),RANDBETWEEN(1,28))</f>
        <v>32724</v>
      </c>
      <c r="D7747" s="7">
        <f t="shared" ref="D7747:D7810" ca="1" si="1337">RANDBETWEEN(1,8)</f>
        <v>8</v>
      </c>
      <c r="E7747" s="3" t="str">
        <f ca="1">VLOOKUP(D7747,State!$A$1:$B$9,2,0)</f>
        <v>ACT</v>
      </c>
      <c r="F7747" s="3">
        <f t="shared" ref="F7747:F7810" ca="1" si="1338">RANDBETWEEN(1,914)</f>
        <v>321</v>
      </c>
      <c r="G7747" s="3" t="str">
        <f ca="1">VLOOKUP(F7747,Occupation!$A$1:$B$915,2,0)</f>
        <v>Gastroenterologist</v>
      </c>
      <c r="H7747" s="3">
        <f t="shared" ref="H7747:H7810" ca="1" si="1339">RANDBETWEEN(1,10)</f>
        <v>1</v>
      </c>
      <c r="I7747" s="3">
        <f t="shared" ref="I7747:I7810" ca="1" si="1340">ROUND(RAND()*100000,2)</f>
        <v>64048.74</v>
      </c>
      <c r="J7747" s="3">
        <f t="shared" ref="J7747:J7810" ca="1" si="1341">RAND()/2</f>
        <v>0.49271261186487036</v>
      </c>
      <c r="K7747" s="3">
        <f t="shared" ref="K7747:K7810" ca="1" si="1342">RANDBETWEEN(1,7)</f>
        <v>1</v>
      </c>
      <c r="L7747" s="3" t="str">
        <f ca="1">VLOOKUP(K7747,Freq_Investment!$A$1:$B$8,2,0)</f>
        <v>Daily</v>
      </c>
      <c r="M7747" s="3" t="str">
        <f t="shared" ref="M7747:M7810" ca="1" si="1343">IF(RANDBETWEEN(1,2)&gt;1,"Auto","Manual")</f>
        <v>Manual</v>
      </c>
      <c r="N7747" s="3">
        <f t="shared" ca="1" si="1333"/>
        <v>5</v>
      </c>
      <c r="O7747" s="3">
        <f t="shared" ca="1" si="1333"/>
        <v>3</v>
      </c>
      <c r="P7747" s="3">
        <f t="shared" ca="1" si="1333"/>
        <v>2</v>
      </c>
    </row>
    <row r="7748" spans="1:16" x14ac:dyDescent="0.25">
      <c r="A7748" s="3">
        <f t="shared" ca="1" si="1334"/>
        <v>875276460</v>
      </c>
      <c r="B7748" s="3">
        <f t="shared" ca="1" si="1335"/>
        <v>4089</v>
      </c>
      <c r="C7748" s="1">
        <f t="shared" ca="1" si="1336"/>
        <v>43147</v>
      </c>
      <c r="D7748" s="7">
        <f t="shared" ca="1" si="1337"/>
        <v>7</v>
      </c>
      <c r="E7748" s="3" t="str">
        <f ca="1">VLOOKUP(D7748,State!$A$1:$B$9,2,0)</f>
        <v>VIC</v>
      </c>
      <c r="F7748" s="3">
        <f t="shared" ca="1" si="1338"/>
        <v>152</v>
      </c>
      <c r="G7748" s="3" t="str">
        <f ca="1">VLOOKUP(F7748,Occupation!$A$1:$B$915,2,0)</f>
        <v>Actuary</v>
      </c>
      <c r="H7748" s="3">
        <f t="shared" ca="1" si="1339"/>
        <v>9</v>
      </c>
      <c r="I7748" s="3">
        <f t="shared" ca="1" si="1340"/>
        <v>26229.3</v>
      </c>
      <c r="J7748" s="3">
        <f t="shared" ca="1" si="1341"/>
        <v>0.35014946461423846</v>
      </c>
      <c r="K7748" s="3">
        <f t="shared" ca="1" si="1342"/>
        <v>4</v>
      </c>
      <c r="L7748" s="3" t="str">
        <f ca="1">VLOOKUP(K7748,Freq_Investment!$A$1:$B$8,2,0)</f>
        <v>Monthly</v>
      </c>
      <c r="M7748" s="3" t="str">
        <f t="shared" ca="1" si="1343"/>
        <v>Manual</v>
      </c>
      <c r="N7748" s="3">
        <f t="shared" ca="1" si="1333"/>
        <v>3</v>
      </c>
      <c r="O7748" s="3">
        <f t="shared" ca="1" si="1333"/>
        <v>5</v>
      </c>
      <c r="P7748" s="3">
        <f t="shared" ca="1" si="1333"/>
        <v>1</v>
      </c>
    </row>
    <row r="7749" spans="1:16" x14ac:dyDescent="0.25">
      <c r="A7749" s="3">
        <f t="shared" ca="1" si="1334"/>
        <v>672545102</v>
      </c>
      <c r="B7749" s="3">
        <f t="shared" ca="1" si="1335"/>
        <v>9315</v>
      </c>
      <c r="C7749" s="1">
        <f t="shared" ca="1" si="1336"/>
        <v>40661</v>
      </c>
      <c r="D7749" s="7">
        <f t="shared" ca="1" si="1337"/>
        <v>8</v>
      </c>
      <c r="E7749" s="3" t="str">
        <f ca="1">VLOOKUP(D7749,State!$A$1:$B$9,2,0)</f>
        <v>ACT</v>
      </c>
      <c r="F7749" s="3">
        <f t="shared" ca="1" si="1338"/>
        <v>360</v>
      </c>
      <c r="G7749" s="3" t="str">
        <f ca="1">VLOOKUP(F7749,Occupation!$A$1:$B$915,2,0)</f>
        <v>Registered Nurse (Mental Health)</v>
      </c>
      <c r="H7749" s="3">
        <f t="shared" ca="1" si="1339"/>
        <v>6</v>
      </c>
      <c r="I7749" s="3">
        <f t="shared" ca="1" si="1340"/>
        <v>61250.89</v>
      </c>
      <c r="J7749" s="3">
        <f t="shared" ca="1" si="1341"/>
        <v>0.4676357266306117</v>
      </c>
      <c r="K7749" s="3">
        <f t="shared" ca="1" si="1342"/>
        <v>1</v>
      </c>
      <c r="L7749" s="3" t="str">
        <f ca="1">VLOOKUP(K7749,Freq_Investment!$A$1:$B$8,2,0)</f>
        <v>Daily</v>
      </c>
      <c r="M7749" s="3" t="str">
        <f t="shared" ca="1" si="1343"/>
        <v>Auto</v>
      </c>
      <c r="N7749" s="3">
        <f t="shared" ca="1" si="1333"/>
        <v>5</v>
      </c>
      <c r="O7749" s="3">
        <f t="shared" ca="1" si="1333"/>
        <v>1</v>
      </c>
      <c r="P7749" s="3">
        <f t="shared" ca="1" si="1333"/>
        <v>4</v>
      </c>
    </row>
    <row r="7750" spans="1:16" x14ac:dyDescent="0.25">
      <c r="A7750" s="3">
        <f t="shared" ca="1" si="1334"/>
        <v>795006421</v>
      </c>
      <c r="B7750" s="3">
        <f t="shared" ca="1" si="1335"/>
        <v>5123</v>
      </c>
      <c r="C7750" s="1">
        <f t="shared" ca="1" si="1336"/>
        <v>44068</v>
      </c>
      <c r="D7750" s="7">
        <f t="shared" ca="1" si="1337"/>
        <v>4</v>
      </c>
      <c r="E7750" s="3" t="str">
        <f ca="1">VLOOKUP(D7750,State!$A$1:$B$9,2,0)</f>
        <v>WA</v>
      </c>
      <c r="F7750" s="3">
        <f t="shared" ca="1" si="1338"/>
        <v>849</v>
      </c>
      <c r="G7750" s="3" t="str">
        <f ca="1">VLOOKUP(F7750,Occupation!$A$1:$B$915,2,0)</f>
        <v>Bulldozer Operator</v>
      </c>
      <c r="H7750" s="3">
        <f t="shared" ca="1" si="1339"/>
        <v>9</v>
      </c>
      <c r="I7750" s="3">
        <f t="shared" ca="1" si="1340"/>
        <v>84625.45</v>
      </c>
      <c r="J7750" s="3">
        <f t="shared" ca="1" si="1341"/>
        <v>0.25372110819245453</v>
      </c>
      <c r="K7750" s="3">
        <f t="shared" ca="1" si="1342"/>
        <v>4</v>
      </c>
      <c r="L7750" s="3" t="str">
        <f ca="1">VLOOKUP(K7750,Freq_Investment!$A$1:$B$8,2,0)</f>
        <v>Monthly</v>
      </c>
      <c r="M7750" s="3" t="str">
        <f t="shared" ca="1" si="1343"/>
        <v>Auto</v>
      </c>
      <c r="N7750" s="3">
        <f t="shared" ca="1" si="1333"/>
        <v>4</v>
      </c>
      <c r="O7750" s="3">
        <f t="shared" ca="1" si="1333"/>
        <v>3</v>
      </c>
      <c r="P7750" s="3">
        <f t="shared" ca="1" si="1333"/>
        <v>5</v>
      </c>
    </row>
    <row r="7751" spans="1:16" x14ac:dyDescent="0.25">
      <c r="A7751" s="3">
        <f t="shared" ca="1" si="1334"/>
        <v>296004608</v>
      </c>
      <c r="B7751" s="3">
        <f t="shared" ca="1" si="1335"/>
        <v>538</v>
      </c>
      <c r="C7751" s="1">
        <f t="shared" ca="1" si="1336"/>
        <v>37595</v>
      </c>
      <c r="D7751" s="7">
        <f t="shared" ca="1" si="1337"/>
        <v>1</v>
      </c>
      <c r="E7751" s="3" t="str">
        <f ca="1">VLOOKUP(D7751,State!$A$1:$B$9,2,0)</f>
        <v>NSW</v>
      </c>
      <c r="F7751" s="3">
        <f t="shared" ca="1" si="1338"/>
        <v>164</v>
      </c>
      <c r="G7751" s="3" t="str">
        <f ca="1">VLOOKUP(F7751,Occupation!$A$1:$B$915,2,0)</f>
        <v>Librarian</v>
      </c>
      <c r="H7751" s="3">
        <f t="shared" ca="1" si="1339"/>
        <v>7</v>
      </c>
      <c r="I7751" s="3">
        <f t="shared" ca="1" si="1340"/>
        <v>73192.23</v>
      </c>
      <c r="J7751" s="3">
        <f t="shared" ca="1" si="1341"/>
        <v>0.36628332484173476</v>
      </c>
      <c r="K7751" s="3">
        <f t="shared" ca="1" si="1342"/>
        <v>4</v>
      </c>
      <c r="L7751" s="3" t="str">
        <f ca="1">VLOOKUP(K7751,Freq_Investment!$A$1:$B$8,2,0)</f>
        <v>Monthly</v>
      </c>
      <c r="M7751" s="3" t="str">
        <f t="shared" ca="1" si="1343"/>
        <v>Auto</v>
      </c>
      <c r="N7751" s="3">
        <f t="shared" ca="1" si="1333"/>
        <v>1</v>
      </c>
      <c r="O7751" s="3">
        <f t="shared" ca="1" si="1333"/>
        <v>3</v>
      </c>
      <c r="P7751" s="3">
        <f t="shared" ca="1" si="1333"/>
        <v>3</v>
      </c>
    </row>
    <row r="7752" spans="1:16" x14ac:dyDescent="0.25">
      <c r="A7752" s="3">
        <f t="shared" ca="1" si="1334"/>
        <v>894749838</v>
      </c>
      <c r="B7752" s="3">
        <f t="shared" ca="1" si="1335"/>
        <v>3814</v>
      </c>
      <c r="C7752" s="1">
        <f t="shared" ca="1" si="1336"/>
        <v>35903</v>
      </c>
      <c r="D7752" s="7">
        <f t="shared" ca="1" si="1337"/>
        <v>3</v>
      </c>
      <c r="E7752" s="3" t="str">
        <f ca="1">VLOOKUP(D7752,State!$A$1:$B$9,2,0)</f>
        <v>SA</v>
      </c>
      <c r="F7752" s="3">
        <f t="shared" ca="1" si="1338"/>
        <v>674</v>
      </c>
      <c r="G7752" s="3" t="str">
        <f ca="1">VLOOKUP(F7752,Occupation!$A$1:$B$915,2,0)</f>
        <v>Gallery or Museum Guide</v>
      </c>
      <c r="H7752" s="3">
        <f t="shared" ca="1" si="1339"/>
        <v>6</v>
      </c>
      <c r="I7752" s="3">
        <f t="shared" ca="1" si="1340"/>
        <v>55467.58</v>
      </c>
      <c r="J7752" s="3">
        <f t="shared" ca="1" si="1341"/>
        <v>0.32318483469180909</v>
      </c>
      <c r="K7752" s="3">
        <f t="shared" ca="1" si="1342"/>
        <v>5</v>
      </c>
      <c r="L7752" s="3" t="str">
        <f ca="1">VLOOKUP(K7752,Freq_Investment!$A$1:$B$8,2,0)</f>
        <v>Quarterly</v>
      </c>
      <c r="M7752" s="3" t="str">
        <f t="shared" ca="1" si="1343"/>
        <v>Auto</v>
      </c>
      <c r="N7752" s="3">
        <f t="shared" ca="1" si="1333"/>
        <v>1</v>
      </c>
      <c r="O7752" s="3">
        <f t="shared" ca="1" si="1333"/>
        <v>1</v>
      </c>
      <c r="P7752" s="3">
        <f t="shared" ca="1" si="1333"/>
        <v>3</v>
      </c>
    </row>
    <row r="7753" spans="1:16" x14ac:dyDescent="0.25">
      <c r="A7753" s="3">
        <f t="shared" ca="1" si="1334"/>
        <v>765003681</v>
      </c>
      <c r="B7753" s="3">
        <f t="shared" ca="1" si="1335"/>
        <v>9478</v>
      </c>
      <c r="C7753" s="1">
        <f t="shared" ca="1" si="1336"/>
        <v>39485</v>
      </c>
      <c r="D7753" s="7">
        <f t="shared" ca="1" si="1337"/>
        <v>4</v>
      </c>
      <c r="E7753" s="3" t="str">
        <f ca="1">VLOOKUP(D7753,State!$A$1:$B$9,2,0)</f>
        <v>WA</v>
      </c>
      <c r="F7753" s="3">
        <f t="shared" ca="1" si="1338"/>
        <v>700</v>
      </c>
      <c r="G7753" s="3" t="str">
        <f ca="1">VLOOKUP(F7753,Occupation!$A$1:$B$915,2,0)</f>
        <v>Snowsport Instructor</v>
      </c>
      <c r="H7753" s="3">
        <f t="shared" ca="1" si="1339"/>
        <v>4</v>
      </c>
      <c r="I7753" s="3">
        <f t="shared" ca="1" si="1340"/>
        <v>98479.19</v>
      </c>
      <c r="J7753" s="3">
        <f t="shared" ca="1" si="1341"/>
        <v>8.4925935372343331E-2</v>
      </c>
      <c r="K7753" s="3">
        <f t="shared" ca="1" si="1342"/>
        <v>7</v>
      </c>
      <c r="L7753" s="3" t="str">
        <f ca="1">VLOOKUP(K7753,Freq_Investment!$A$1:$B$8,2,0)</f>
        <v>Yearly</v>
      </c>
      <c r="M7753" s="3" t="str">
        <f t="shared" ca="1" si="1343"/>
        <v>Manual</v>
      </c>
      <c r="N7753" s="3">
        <f t="shared" ca="1" si="1333"/>
        <v>1</v>
      </c>
      <c r="O7753" s="3">
        <f t="shared" ca="1" si="1333"/>
        <v>3</v>
      </c>
      <c r="P7753" s="3">
        <f t="shared" ca="1" si="1333"/>
        <v>5</v>
      </c>
    </row>
    <row r="7754" spans="1:16" x14ac:dyDescent="0.25">
      <c r="A7754" s="3">
        <f t="shared" ca="1" si="1334"/>
        <v>941550916</v>
      </c>
      <c r="B7754" s="3">
        <f t="shared" ca="1" si="1335"/>
        <v>1407</v>
      </c>
      <c r="C7754" s="1">
        <f t="shared" ca="1" si="1336"/>
        <v>26039</v>
      </c>
      <c r="D7754" s="7">
        <f t="shared" ca="1" si="1337"/>
        <v>1</v>
      </c>
      <c r="E7754" s="3" t="str">
        <f ca="1">VLOOKUP(D7754,State!$A$1:$B$9,2,0)</f>
        <v>NSW</v>
      </c>
      <c r="F7754" s="3">
        <f t="shared" ca="1" si="1338"/>
        <v>868</v>
      </c>
      <c r="G7754" s="3" t="str">
        <f ca="1">VLOOKUP(F7754,Occupation!$A$1:$B$915,2,0)</f>
        <v>Tram Driver</v>
      </c>
      <c r="H7754" s="3">
        <f t="shared" ca="1" si="1339"/>
        <v>4</v>
      </c>
      <c r="I7754" s="3">
        <f t="shared" ca="1" si="1340"/>
        <v>49224.36</v>
      </c>
      <c r="J7754" s="3">
        <f t="shared" ca="1" si="1341"/>
        <v>0.38346905952474608</v>
      </c>
      <c r="K7754" s="3">
        <f t="shared" ca="1" si="1342"/>
        <v>3</v>
      </c>
      <c r="L7754" s="3" t="str">
        <f ca="1">VLOOKUP(K7754,Freq_Investment!$A$1:$B$8,2,0)</f>
        <v>Fortnightly</v>
      </c>
      <c r="M7754" s="3" t="str">
        <f t="shared" ca="1" si="1343"/>
        <v>Manual</v>
      </c>
      <c r="N7754" s="3">
        <f t="shared" ca="1" si="1333"/>
        <v>4</v>
      </c>
      <c r="O7754" s="3">
        <f t="shared" ca="1" si="1333"/>
        <v>3</v>
      </c>
      <c r="P7754" s="3">
        <f t="shared" ca="1" si="1333"/>
        <v>1</v>
      </c>
    </row>
    <row r="7755" spans="1:16" x14ac:dyDescent="0.25">
      <c r="A7755" s="3">
        <f t="shared" ca="1" si="1334"/>
        <v>408767954</v>
      </c>
      <c r="B7755" s="3">
        <f t="shared" ca="1" si="1335"/>
        <v>3812</v>
      </c>
      <c r="C7755" s="1">
        <f t="shared" ca="1" si="1336"/>
        <v>30592</v>
      </c>
      <c r="D7755" s="7">
        <f t="shared" ca="1" si="1337"/>
        <v>6</v>
      </c>
      <c r="E7755" s="3" t="str">
        <f ca="1">VLOOKUP(D7755,State!$A$1:$B$9,2,0)</f>
        <v>TAS</v>
      </c>
      <c r="F7755" s="3">
        <f t="shared" ca="1" si="1338"/>
        <v>137</v>
      </c>
      <c r="G7755" s="3" t="str">
        <f ca="1">VLOOKUP(F7755,Occupation!$A$1:$B$915,2,0)</f>
        <v>Internal Auditor</v>
      </c>
      <c r="H7755" s="3">
        <f t="shared" ca="1" si="1339"/>
        <v>8</v>
      </c>
      <c r="I7755" s="3">
        <f t="shared" ca="1" si="1340"/>
        <v>80641.13</v>
      </c>
      <c r="J7755" s="3">
        <f t="shared" ca="1" si="1341"/>
        <v>0.27542117228668794</v>
      </c>
      <c r="K7755" s="3">
        <f t="shared" ca="1" si="1342"/>
        <v>6</v>
      </c>
      <c r="L7755" s="3" t="str">
        <f ca="1">VLOOKUP(K7755,Freq_Investment!$A$1:$B$8,2,0)</f>
        <v>Half-yearly</v>
      </c>
      <c r="M7755" s="3" t="str">
        <f t="shared" ca="1" si="1343"/>
        <v>Auto</v>
      </c>
      <c r="N7755" s="3">
        <f t="shared" ca="1" si="1333"/>
        <v>1</v>
      </c>
      <c r="O7755" s="3">
        <f t="shared" ca="1" si="1333"/>
        <v>5</v>
      </c>
      <c r="P7755" s="3">
        <f t="shared" ca="1" si="1333"/>
        <v>1</v>
      </c>
    </row>
    <row r="7756" spans="1:16" x14ac:dyDescent="0.25">
      <c r="A7756" s="3">
        <f t="shared" ca="1" si="1334"/>
        <v>157641208</v>
      </c>
      <c r="B7756" s="3">
        <f t="shared" ca="1" si="1335"/>
        <v>3869</v>
      </c>
      <c r="C7756" s="1">
        <f t="shared" ca="1" si="1336"/>
        <v>31161</v>
      </c>
      <c r="D7756" s="7">
        <f t="shared" ca="1" si="1337"/>
        <v>3</v>
      </c>
      <c r="E7756" s="3" t="str">
        <f ca="1">VLOOKUP(D7756,State!$A$1:$B$9,2,0)</f>
        <v>SA</v>
      </c>
      <c r="F7756" s="3">
        <f t="shared" ca="1" si="1338"/>
        <v>474</v>
      </c>
      <c r="G7756" s="3" t="str">
        <f ca="1">VLOOKUP(F7756,Occupation!$A$1:$B$915,2,0)</f>
        <v>Motorcycle Mechanic</v>
      </c>
      <c r="H7756" s="3">
        <f t="shared" ca="1" si="1339"/>
        <v>2</v>
      </c>
      <c r="I7756" s="3">
        <f t="shared" ca="1" si="1340"/>
        <v>27563.57</v>
      </c>
      <c r="J7756" s="3">
        <f t="shared" ca="1" si="1341"/>
        <v>9.5828797894821738E-2</v>
      </c>
      <c r="K7756" s="3">
        <f t="shared" ca="1" si="1342"/>
        <v>4</v>
      </c>
      <c r="L7756" s="3" t="str">
        <f ca="1">VLOOKUP(K7756,Freq_Investment!$A$1:$B$8,2,0)</f>
        <v>Monthly</v>
      </c>
      <c r="M7756" s="3" t="str">
        <f t="shared" ca="1" si="1343"/>
        <v>Auto</v>
      </c>
      <c r="N7756" s="3">
        <f t="shared" ca="1" si="1333"/>
        <v>5</v>
      </c>
      <c r="O7756" s="3">
        <f t="shared" ca="1" si="1333"/>
        <v>4</v>
      </c>
      <c r="P7756" s="3">
        <f t="shared" ca="1" si="1333"/>
        <v>3</v>
      </c>
    </row>
    <row r="7757" spans="1:16" x14ac:dyDescent="0.25">
      <c r="A7757" s="3">
        <f t="shared" ca="1" si="1334"/>
        <v>158422298</v>
      </c>
      <c r="B7757" s="3">
        <f t="shared" ca="1" si="1335"/>
        <v>1897</v>
      </c>
      <c r="C7757" s="1">
        <f t="shared" ca="1" si="1336"/>
        <v>25782</v>
      </c>
      <c r="D7757" s="7">
        <f t="shared" ca="1" si="1337"/>
        <v>5</v>
      </c>
      <c r="E7757" s="3" t="str">
        <f ca="1">VLOOKUP(D7757,State!$A$1:$B$9,2,0)</f>
        <v>NT</v>
      </c>
      <c r="F7757" s="3">
        <f t="shared" ca="1" si="1338"/>
        <v>510</v>
      </c>
      <c r="G7757" s="3" t="str">
        <f ca="1">VLOOKUP(F7757,Occupation!$A$1:$B$915,2,0)</f>
        <v>Joiner</v>
      </c>
      <c r="H7757" s="3">
        <f t="shared" ca="1" si="1339"/>
        <v>9</v>
      </c>
      <c r="I7757" s="3">
        <f t="shared" ca="1" si="1340"/>
        <v>21608.06</v>
      </c>
      <c r="J7757" s="3">
        <f t="shared" ca="1" si="1341"/>
        <v>3.9731851103457783E-2</v>
      </c>
      <c r="K7757" s="3">
        <f t="shared" ca="1" si="1342"/>
        <v>2</v>
      </c>
      <c r="L7757" s="3" t="str">
        <f ca="1">VLOOKUP(K7757,Freq_Investment!$A$1:$B$8,2,0)</f>
        <v>Weekly</v>
      </c>
      <c r="M7757" s="3" t="str">
        <f t="shared" ca="1" si="1343"/>
        <v>Manual</v>
      </c>
      <c r="N7757" s="3">
        <f t="shared" ca="1" si="1333"/>
        <v>4</v>
      </c>
      <c r="O7757" s="3">
        <f t="shared" ca="1" si="1333"/>
        <v>3</v>
      </c>
      <c r="P7757" s="3">
        <f t="shared" ca="1" si="1333"/>
        <v>2</v>
      </c>
    </row>
    <row r="7758" spans="1:16" x14ac:dyDescent="0.25">
      <c r="A7758" s="3">
        <f t="shared" ca="1" si="1334"/>
        <v>748893860</v>
      </c>
      <c r="B7758" s="3">
        <f t="shared" ca="1" si="1335"/>
        <v>7594</v>
      </c>
      <c r="C7758" s="1">
        <f t="shared" ca="1" si="1336"/>
        <v>39438</v>
      </c>
      <c r="D7758" s="7">
        <f t="shared" ca="1" si="1337"/>
        <v>2</v>
      </c>
      <c r="E7758" s="3" t="str">
        <f ca="1">VLOOKUP(D7758,State!$A$1:$B$9,2,0)</f>
        <v>QLD</v>
      </c>
      <c r="F7758" s="3">
        <f t="shared" ca="1" si="1338"/>
        <v>133</v>
      </c>
      <c r="G7758" s="3" t="str">
        <f ca="1">VLOOKUP(F7758,Occupation!$A$1:$B$915,2,0)</f>
        <v>Taxation Accountant</v>
      </c>
      <c r="H7758" s="3">
        <f t="shared" ca="1" si="1339"/>
        <v>2</v>
      </c>
      <c r="I7758" s="3">
        <f t="shared" ca="1" si="1340"/>
        <v>40587.919999999998</v>
      </c>
      <c r="J7758" s="3">
        <f t="shared" ca="1" si="1341"/>
        <v>0.29692150005823997</v>
      </c>
      <c r="K7758" s="3">
        <f t="shared" ca="1" si="1342"/>
        <v>2</v>
      </c>
      <c r="L7758" s="3" t="str">
        <f ca="1">VLOOKUP(K7758,Freq_Investment!$A$1:$B$8,2,0)</f>
        <v>Weekly</v>
      </c>
      <c r="M7758" s="3" t="str">
        <f t="shared" ca="1" si="1343"/>
        <v>Auto</v>
      </c>
      <c r="N7758" s="3">
        <f t="shared" ca="1" si="1333"/>
        <v>3</v>
      </c>
      <c r="O7758" s="3">
        <f t="shared" ca="1" si="1333"/>
        <v>2</v>
      </c>
      <c r="P7758" s="3">
        <f t="shared" ca="1" si="1333"/>
        <v>4</v>
      </c>
    </row>
    <row r="7759" spans="1:16" x14ac:dyDescent="0.25">
      <c r="A7759" s="3">
        <f t="shared" ca="1" si="1334"/>
        <v>752432375</v>
      </c>
      <c r="B7759" s="3">
        <f t="shared" ca="1" si="1335"/>
        <v>586</v>
      </c>
      <c r="C7759" s="1">
        <f t="shared" ca="1" si="1336"/>
        <v>31979</v>
      </c>
      <c r="D7759" s="7">
        <f t="shared" ca="1" si="1337"/>
        <v>7</v>
      </c>
      <c r="E7759" s="3" t="str">
        <f ca="1">VLOOKUP(D7759,State!$A$1:$B$9,2,0)</f>
        <v>VIC</v>
      </c>
      <c r="F7759" s="3">
        <f t="shared" ca="1" si="1338"/>
        <v>849</v>
      </c>
      <c r="G7759" s="3" t="str">
        <f ca="1">VLOOKUP(F7759,Occupation!$A$1:$B$915,2,0)</f>
        <v>Bulldozer Operator</v>
      </c>
      <c r="H7759" s="3">
        <f t="shared" ca="1" si="1339"/>
        <v>5</v>
      </c>
      <c r="I7759" s="3">
        <f t="shared" ca="1" si="1340"/>
        <v>70928.69</v>
      </c>
      <c r="J7759" s="3">
        <f t="shared" ca="1" si="1341"/>
        <v>0.35411651457750798</v>
      </c>
      <c r="K7759" s="3">
        <f t="shared" ca="1" si="1342"/>
        <v>2</v>
      </c>
      <c r="L7759" s="3" t="str">
        <f ca="1">VLOOKUP(K7759,Freq_Investment!$A$1:$B$8,2,0)</f>
        <v>Weekly</v>
      </c>
      <c r="M7759" s="3" t="str">
        <f t="shared" ca="1" si="1343"/>
        <v>Manual</v>
      </c>
      <c r="N7759" s="3">
        <f t="shared" ca="1" si="1333"/>
        <v>5</v>
      </c>
      <c r="O7759" s="3">
        <f t="shared" ca="1" si="1333"/>
        <v>1</v>
      </c>
      <c r="P7759" s="3">
        <f t="shared" ca="1" si="1333"/>
        <v>3</v>
      </c>
    </row>
    <row r="7760" spans="1:16" x14ac:dyDescent="0.25">
      <c r="A7760" s="3">
        <f t="shared" ca="1" si="1334"/>
        <v>332618308</v>
      </c>
      <c r="B7760" s="3">
        <f t="shared" ca="1" si="1335"/>
        <v>6461</v>
      </c>
      <c r="C7760" s="1">
        <f t="shared" ca="1" si="1336"/>
        <v>28042</v>
      </c>
      <c r="D7760" s="7">
        <f t="shared" ca="1" si="1337"/>
        <v>7</v>
      </c>
      <c r="E7760" s="3" t="str">
        <f ca="1">VLOOKUP(D7760,State!$A$1:$B$9,2,0)</f>
        <v>VIC</v>
      </c>
      <c r="F7760" s="3">
        <f t="shared" ca="1" si="1338"/>
        <v>165</v>
      </c>
      <c r="G7760" s="3" t="str">
        <f ca="1">VLOOKUP(F7760,Occupation!$A$1:$B$915,2,0)</f>
        <v>Management Consultant</v>
      </c>
      <c r="H7760" s="3">
        <f t="shared" ca="1" si="1339"/>
        <v>1</v>
      </c>
      <c r="I7760" s="3">
        <f t="shared" ca="1" si="1340"/>
        <v>94134.48</v>
      </c>
      <c r="J7760" s="3">
        <f t="shared" ca="1" si="1341"/>
        <v>0.12923051439727035</v>
      </c>
      <c r="K7760" s="3">
        <f t="shared" ca="1" si="1342"/>
        <v>5</v>
      </c>
      <c r="L7760" s="3" t="str">
        <f ca="1">VLOOKUP(K7760,Freq_Investment!$A$1:$B$8,2,0)</f>
        <v>Quarterly</v>
      </c>
      <c r="M7760" s="3" t="str">
        <f t="shared" ca="1" si="1343"/>
        <v>Manual</v>
      </c>
      <c r="N7760" s="3">
        <f t="shared" ca="1" si="1333"/>
        <v>1</v>
      </c>
      <c r="O7760" s="3">
        <f t="shared" ca="1" si="1333"/>
        <v>4</v>
      </c>
      <c r="P7760" s="3">
        <f t="shared" ca="1" si="1333"/>
        <v>4</v>
      </c>
    </row>
    <row r="7761" spans="1:16" x14ac:dyDescent="0.25">
      <c r="A7761" s="3">
        <f t="shared" ca="1" si="1334"/>
        <v>998285105</v>
      </c>
      <c r="B7761" s="3">
        <f t="shared" ca="1" si="1335"/>
        <v>9066</v>
      </c>
      <c r="C7761" s="1">
        <f t="shared" ca="1" si="1336"/>
        <v>44410</v>
      </c>
      <c r="D7761" s="7">
        <f t="shared" ca="1" si="1337"/>
        <v>4</v>
      </c>
      <c r="E7761" s="3" t="str">
        <f ca="1">VLOOKUP(D7761,State!$A$1:$B$9,2,0)</f>
        <v>WA</v>
      </c>
      <c r="F7761" s="3">
        <f t="shared" ca="1" si="1338"/>
        <v>752</v>
      </c>
      <c r="G7761" s="3" t="str">
        <f ca="1">VLOOKUP(F7761,Occupation!$A$1:$B$915,2,0)</f>
        <v>Court Bailiff or Sheriff (Aus) / Court Collections Officer (NZ)</v>
      </c>
      <c r="H7761" s="3">
        <f t="shared" ca="1" si="1339"/>
        <v>7</v>
      </c>
      <c r="I7761" s="3">
        <f t="shared" ca="1" si="1340"/>
        <v>6895.98</v>
      </c>
      <c r="J7761" s="3">
        <f t="shared" ca="1" si="1341"/>
        <v>0.20787434433017599</v>
      </c>
      <c r="K7761" s="3">
        <f t="shared" ca="1" si="1342"/>
        <v>1</v>
      </c>
      <c r="L7761" s="3" t="str">
        <f ca="1">VLOOKUP(K7761,Freq_Investment!$A$1:$B$8,2,0)</f>
        <v>Daily</v>
      </c>
      <c r="M7761" s="3" t="str">
        <f t="shared" ca="1" si="1343"/>
        <v>Manual</v>
      </c>
      <c r="N7761" s="3">
        <f t="shared" ca="1" si="1333"/>
        <v>2</v>
      </c>
      <c r="O7761" s="3">
        <f t="shared" ca="1" si="1333"/>
        <v>4</v>
      </c>
      <c r="P7761" s="3">
        <f t="shared" ca="1" si="1333"/>
        <v>4</v>
      </c>
    </row>
    <row r="7762" spans="1:16" x14ac:dyDescent="0.25">
      <c r="A7762" s="3">
        <f t="shared" ca="1" si="1334"/>
        <v>839531681</v>
      </c>
      <c r="B7762" s="3">
        <f t="shared" ca="1" si="1335"/>
        <v>4152</v>
      </c>
      <c r="C7762" s="1">
        <f t="shared" ca="1" si="1336"/>
        <v>35302</v>
      </c>
      <c r="D7762" s="7">
        <f t="shared" ca="1" si="1337"/>
        <v>6</v>
      </c>
      <c r="E7762" s="3" t="str">
        <f ca="1">VLOOKUP(D7762,State!$A$1:$B$9,2,0)</f>
        <v>TAS</v>
      </c>
      <c r="F7762" s="3">
        <f t="shared" ca="1" si="1338"/>
        <v>573</v>
      </c>
      <c r="G7762" s="3" t="str">
        <f ca="1">VLOOKUP(F7762,Occupation!$A$1:$B$915,2,0)</f>
        <v>Senior Livestock Farm Workers nec</v>
      </c>
      <c r="H7762" s="3">
        <f t="shared" ca="1" si="1339"/>
        <v>2</v>
      </c>
      <c r="I7762" s="3">
        <f t="shared" ca="1" si="1340"/>
        <v>28581.360000000001</v>
      </c>
      <c r="J7762" s="3">
        <f t="shared" ca="1" si="1341"/>
        <v>6.5045260298569552E-2</v>
      </c>
      <c r="K7762" s="3">
        <f t="shared" ca="1" si="1342"/>
        <v>3</v>
      </c>
      <c r="L7762" s="3" t="str">
        <f ca="1">VLOOKUP(K7762,Freq_Investment!$A$1:$B$8,2,0)</f>
        <v>Fortnightly</v>
      </c>
      <c r="M7762" s="3" t="str">
        <f t="shared" ca="1" si="1343"/>
        <v>Manual</v>
      </c>
      <c r="N7762" s="3">
        <f t="shared" ca="1" si="1333"/>
        <v>4</v>
      </c>
      <c r="O7762" s="3">
        <f t="shared" ca="1" si="1333"/>
        <v>2</v>
      </c>
      <c r="P7762" s="3">
        <f t="shared" ca="1" si="1333"/>
        <v>3</v>
      </c>
    </row>
    <row r="7763" spans="1:16" x14ac:dyDescent="0.25">
      <c r="A7763" s="3">
        <f t="shared" ca="1" si="1334"/>
        <v>37741031</v>
      </c>
      <c r="B7763" s="3">
        <f t="shared" ca="1" si="1335"/>
        <v>2778</v>
      </c>
      <c r="C7763" s="1">
        <f t="shared" ca="1" si="1336"/>
        <v>28401</v>
      </c>
      <c r="D7763" s="7">
        <f t="shared" ca="1" si="1337"/>
        <v>3</v>
      </c>
      <c r="E7763" s="3" t="str">
        <f ca="1">VLOOKUP(D7763,State!$A$1:$B$9,2,0)</f>
        <v>SA</v>
      </c>
      <c r="F7763" s="3">
        <f t="shared" ca="1" si="1338"/>
        <v>254</v>
      </c>
      <c r="G7763" s="3" t="str">
        <f ca="1">VLOOKUP(F7763,Occupation!$A$1:$B$915,2,0)</f>
        <v>Life Scientists nec</v>
      </c>
      <c r="H7763" s="3">
        <f t="shared" ca="1" si="1339"/>
        <v>6</v>
      </c>
      <c r="I7763" s="3">
        <f t="shared" ca="1" si="1340"/>
        <v>78615.7</v>
      </c>
      <c r="J7763" s="3">
        <f t="shared" ca="1" si="1341"/>
        <v>0.4408368112079864</v>
      </c>
      <c r="K7763" s="3">
        <f t="shared" ca="1" si="1342"/>
        <v>5</v>
      </c>
      <c r="L7763" s="3" t="str">
        <f ca="1">VLOOKUP(K7763,Freq_Investment!$A$1:$B$8,2,0)</f>
        <v>Quarterly</v>
      </c>
      <c r="M7763" s="3" t="str">
        <f t="shared" ca="1" si="1343"/>
        <v>Auto</v>
      </c>
      <c r="N7763" s="3">
        <f t="shared" ca="1" si="1333"/>
        <v>3</v>
      </c>
      <c r="O7763" s="3">
        <f t="shared" ca="1" si="1333"/>
        <v>3</v>
      </c>
      <c r="P7763" s="3">
        <f t="shared" ca="1" si="1333"/>
        <v>5</v>
      </c>
    </row>
    <row r="7764" spans="1:16" x14ac:dyDescent="0.25">
      <c r="A7764" s="3">
        <f t="shared" ca="1" si="1334"/>
        <v>319366918</v>
      </c>
      <c r="B7764" s="3">
        <f t="shared" ca="1" si="1335"/>
        <v>3500</v>
      </c>
      <c r="C7764" s="1">
        <f t="shared" ca="1" si="1336"/>
        <v>28157</v>
      </c>
      <c r="D7764" s="7">
        <f t="shared" ca="1" si="1337"/>
        <v>7</v>
      </c>
      <c r="E7764" s="3" t="str">
        <f ca="1">VLOOKUP(D7764,State!$A$1:$B$9,2,0)</f>
        <v>VIC</v>
      </c>
      <c r="F7764" s="3">
        <f t="shared" ca="1" si="1338"/>
        <v>765</v>
      </c>
      <c r="G7764" s="3" t="str">
        <f ca="1">VLOOKUP(F7764,Occupation!$A$1:$B$915,2,0)</f>
        <v>Transport Operations Inspector</v>
      </c>
      <c r="H7764" s="3">
        <f t="shared" ca="1" si="1339"/>
        <v>1</v>
      </c>
      <c r="I7764" s="3">
        <f t="shared" ca="1" si="1340"/>
        <v>39897.370000000003</v>
      </c>
      <c r="J7764" s="3">
        <f t="shared" ca="1" si="1341"/>
        <v>0.39040213521222844</v>
      </c>
      <c r="K7764" s="3">
        <f t="shared" ca="1" si="1342"/>
        <v>1</v>
      </c>
      <c r="L7764" s="3" t="str">
        <f ca="1">VLOOKUP(K7764,Freq_Investment!$A$1:$B$8,2,0)</f>
        <v>Daily</v>
      </c>
      <c r="M7764" s="3" t="str">
        <f t="shared" ca="1" si="1343"/>
        <v>Manual</v>
      </c>
      <c r="N7764" s="3">
        <f t="shared" ca="1" si="1333"/>
        <v>1</v>
      </c>
      <c r="O7764" s="3">
        <f t="shared" ca="1" si="1333"/>
        <v>3</v>
      </c>
      <c r="P7764" s="3">
        <f t="shared" ca="1" si="1333"/>
        <v>2</v>
      </c>
    </row>
    <row r="7765" spans="1:16" x14ac:dyDescent="0.25">
      <c r="A7765" s="3">
        <f t="shared" ca="1" si="1334"/>
        <v>383260332</v>
      </c>
      <c r="B7765" s="3">
        <f t="shared" ca="1" si="1335"/>
        <v>7253</v>
      </c>
      <c r="C7765" s="1">
        <f t="shared" ca="1" si="1336"/>
        <v>38194</v>
      </c>
      <c r="D7765" s="7">
        <f t="shared" ca="1" si="1337"/>
        <v>8</v>
      </c>
      <c r="E7765" s="3" t="str">
        <f ca="1">VLOOKUP(D7765,State!$A$1:$B$9,2,0)</f>
        <v>ACT</v>
      </c>
      <c r="F7765" s="3">
        <f t="shared" ca="1" si="1338"/>
        <v>486</v>
      </c>
      <c r="G7765" s="3" t="str">
        <f ca="1">VLOOKUP(F7765,Occupation!$A$1:$B$915,2,0)</f>
        <v>Aircraft Maintenance Engineer (Mechanical)</v>
      </c>
      <c r="H7765" s="3">
        <f t="shared" ca="1" si="1339"/>
        <v>6</v>
      </c>
      <c r="I7765" s="3">
        <f t="shared" ca="1" si="1340"/>
        <v>17707.95</v>
      </c>
      <c r="J7765" s="3">
        <f t="shared" ca="1" si="1341"/>
        <v>0.20542411158618112</v>
      </c>
      <c r="K7765" s="3">
        <f t="shared" ca="1" si="1342"/>
        <v>3</v>
      </c>
      <c r="L7765" s="3" t="str">
        <f ca="1">VLOOKUP(K7765,Freq_Investment!$A$1:$B$8,2,0)</f>
        <v>Fortnightly</v>
      </c>
      <c r="M7765" s="3" t="str">
        <f t="shared" ca="1" si="1343"/>
        <v>Manual</v>
      </c>
      <c r="N7765" s="3">
        <f t="shared" ca="1" si="1333"/>
        <v>1</v>
      </c>
      <c r="O7765" s="3">
        <f t="shared" ca="1" si="1333"/>
        <v>1</v>
      </c>
      <c r="P7765" s="3">
        <f t="shared" ca="1" si="1333"/>
        <v>2</v>
      </c>
    </row>
    <row r="7766" spans="1:16" x14ac:dyDescent="0.25">
      <c r="A7766" s="3">
        <f t="shared" ca="1" si="1334"/>
        <v>437577013</v>
      </c>
      <c r="B7766" s="3">
        <f t="shared" ca="1" si="1335"/>
        <v>7679</v>
      </c>
      <c r="C7766" s="1">
        <f t="shared" ca="1" si="1336"/>
        <v>43703</v>
      </c>
      <c r="D7766" s="7">
        <f t="shared" ca="1" si="1337"/>
        <v>5</v>
      </c>
      <c r="E7766" s="3" t="str">
        <f ca="1">VLOOKUP(D7766,State!$A$1:$B$9,2,0)</f>
        <v>NT</v>
      </c>
      <c r="F7766" s="3">
        <f t="shared" ca="1" si="1338"/>
        <v>773</v>
      </c>
      <c r="G7766" s="3" t="str">
        <f ca="1">VLOOKUP(F7766,Occupation!$A$1:$B$915,2,0)</f>
        <v>Proof Reader</v>
      </c>
      <c r="H7766" s="3">
        <f t="shared" ca="1" si="1339"/>
        <v>3</v>
      </c>
      <c r="I7766" s="3">
        <f t="shared" ca="1" si="1340"/>
        <v>57276.29</v>
      </c>
      <c r="J7766" s="3">
        <f t="shared" ca="1" si="1341"/>
        <v>2.0792872417904951E-2</v>
      </c>
      <c r="K7766" s="3">
        <f t="shared" ca="1" si="1342"/>
        <v>1</v>
      </c>
      <c r="L7766" s="3" t="str">
        <f ca="1">VLOOKUP(K7766,Freq_Investment!$A$1:$B$8,2,0)</f>
        <v>Daily</v>
      </c>
      <c r="M7766" s="3" t="str">
        <f t="shared" ca="1" si="1343"/>
        <v>Manual</v>
      </c>
      <c r="N7766" s="3">
        <f t="shared" ca="1" si="1333"/>
        <v>4</v>
      </c>
      <c r="O7766" s="3">
        <f t="shared" ca="1" si="1333"/>
        <v>2</v>
      </c>
      <c r="P7766" s="3">
        <f t="shared" ca="1" si="1333"/>
        <v>4</v>
      </c>
    </row>
    <row r="7767" spans="1:16" x14ac:dyDescent="0.25">
      <c r="A7767" s="3">
        <f t="shared" ca="1" si="1334"/>
        <v>446681106</v>
      </c>
      <c r="B7767" s="3">
        <f t="shared" ca="1" si="1335"/>
        <v>936</v>
      </c>
      <c r="C7767" s="1">
        <f t="shared" ca="1" si="1336"/>
        <v>36023</v>
      </c>
      <c r="D7767" s="7">
        <f t="shared" ca="1" si="1337"/>
        <v>8</v>
      </c>
      <c r="E7767" s="3" t="str">
        <f ca="1">VLOOKUP(D7767,State!$A$1:$B$9,2,0)</f>
        <v>ACT</v>
      </c>
      <c r="F7767" s="3">
        <f t="shared" ca="1" si="1338"/>
        <v>755</v>
      </c>
      <c r="G7767" s="3" t="str">
        <f ca="1">VLOOKUP(F7767,Occupation!$A$1:$B$915,2,0)</f>
        <v>Trust Officer</v>
      </c>
      <c r="H7767" s="3">
        <f t="shared" ca="1" si="1339"/>
        <v>2</v>
      </c>
      <c r="I7767" s="3">
        <f t="shared" ca="1" si="1340"/>
        <v>62300.99</v>
      </c>
      <c r="J7767" s="3">
        <f t="shared" ca="1" si="1341"/>
        <v>0.17756953851552137</v>
      </c>
      <c r="K7767" s="3">
        <f t="shared" ca="1" si="1342"/>
        <v>2</v>
      </c>
      <c r="L7767" s="3" t="str">
        <f ca="1">VLOOKUP(K7767,Freq_Investment!$A$1:$B$8,2,0)</f>
        <v>Weekly</v>
      </c>
      <c r="M7767" s="3" t="str">
        <f t="shared" ca="1" si="1343"/>
        <v>Manual</v>
      </c>
      <c r="N7767" s="3">
        <f t="shared" ca="1" si="1333"/>
        <v>2</v>
      </c>
      <c r="O7767" s="3">
        <f t="shared" ca="1" si="1333"/>
        <v>1</v>
      </c>
      <c r="P7767" s="3">
        <f t="shared" ca="1" si="1333"/>
        <v>1</v>
      </c>
    </row>
    <row r="7768" spans="1:16" x14ac:dyDescent="0.25">
      <c r="A7768" s="3">
        <f t="shared" ca="1" si="1334"/>
        <v>399066194</v>
      </c>
      <c r="B7768" s="3">
        <f t="shared" ca="1" si="1335"/>
        <v>1146</v>
      </c>
      <c r="C7768" s="1">
        <f t="shared" ca="1" si="1336"/>
        <v>39370</v>
      </c>
      <c r="D7768" s="7">
        <f t="shared" ca="1" si="1337"/>
        <v>1</v>
      </c>
      <c r="E7768" s="3" t="str">
        <f ca="1">VLOOKUP(D7768,State!$A$1:$B$9,2,0)</f>
        <v>NSW</v>
      </c>
      <c r="F7768" s="3">
        <f t="shared" ca="1" si="1338"/>
        <v>817</v>
      </c>
      <c r="G7768" s="3" t="str">
        <f ca="1">VLOOKUP(F7768,Occupation!$A$1:$B$915,2,0)</f>
        <v>Footwear Production Machine Operator</v>
      </c>
      <c r="H7768" s="3">
        <f t="shared" ca="1" si="1339"/>
        <v>6</v>
      </c>
      <c r="I7768" s="3">
        <f t="shared" ca="1" si="1340"/>
        <v>94027.83</v>
      </c>
      <c r="J7768" s="3">
        <f t="shared" ca="1" si="1341"/>
        <v>4.5842377015543223E-2</v>
      </c>
      <c r="K7768" s="3">
        <f t="shared" ca="1" si="1342"/>
        <v>6</v>
      </c>
      <c r="L7768" s="3" t="str">
        <f ca="1">VLOOKUP(K7768,Freq_Investment!$A$1:$B$8,2,0)</f>
        <v>Half-yearly</v>
      </c>
      <c r="M7768" s="3" t="str">
        <f t="shared" ca="1" si="1343"/>
        <v>Auto</v>
      </c>
      <c r="N7768" s="3">
        <f t="shared" ca="1" si="1333"/>
        <v>1</v>
      </c>
      <c r="O7768" s="3">
        <f t="shared" ca="1" si="1333"/>
        <v>3</v>
      </c>
      <c r="P7768" s="3">
        <f t="shared" ca="1" si="1333"/>
        <v>4</v>
      </c>
    </row>
    <row r="7769" spans="1:16" x14ac:dyDescent="0.25">
      <c r="A7769" s="3">
        <f t="shared" ca="1" si="1334"/>
        <v>368347025</v>
      </c>
      <c r="B7769" s="3">
        <f t="shared" ca="1" si="1335"/>
        <v>6201</v>
      </c>
      <c r="C7769" s="1">
        <f t="shared" ca="1" si="1336"/>
        <v>33869</v>
      </c>
      <c r="D7769" s="7">
        <f t="shared" ca="1" si="1337"/>
        <v>6</v>
      </c>
      <c r="E7769" s="3" t="str">
        <f ca="1">VLOOKUP(D7769,State!$A$1:$B$9,2,0)</f>
        <v>TAS</v>
      </c>
      <c r="F7769" s="3">
        <f t="shared" ca="1" si="1338"/>
        <v>650</v>
      </c>
      <c r="G7769" s="3" t="str">
        <f ca="1">VLOOKUP(F7769,Occupation!$A$1:$B$915,2,0)</f>
        <v>Nursing Support Worker</v>
      </c>
      <c r="H7769" s="3">
        <f t="shared" ca="1" si="1339"/>
        <v>4</v>
      </c>
      <c r="I7769" s="3">
        <f t="shared" ca="1" si="1340"/>
        <v>99540.45</v>
      </c>
      <c r="J7769" s="3">
        <f t="shared" ca="1" si="1341"/>
        <v>0.12406475951858398</v>
      </c>
      <c r="K7769" s="3">
        <f t="shared" ca="1" si="1342"/>
        <v>2</v>
      </c>
      <c r="L7769" s="3" t="str">
        <f ca="1">VLOOKUP(K7769,Freq_Investment!$A$1:$B$8,2,0)</f>
        <v>Weekly</v>
      </c>
      <c r="M7769" s="3" t="str">
        <f t="shared" ca="1" si="1343"/>
        <v>Manual</v>
      </c>
      <c r="N7769" s="3">
        <f t="shared" ca="1" si="1333"/>
        <v>5</v>
      </c>
      <c r="O7769" s="3">
        <f t="shared" ca="1" si="1333"/>
        <v>1</v>
      </c>
      <c r="P7769" s="3">
        <f t="shared" ca="1" si="1333"/>
        <v>4</v>
      </c>
    </row>
    <row r="7770" spans="1:16" x14ac:dyDescent="0.25">
      <c r="A7770" s="3">
        <f t="shared" ca="1" si="1334"/>
        <v>534627847</v>
      </c>
      <c r="B7770" s="3">
        <f t="shared" ca="1" si="1335"/>
        <v>3700</v>
      </c>
      <c r="C7770" s="1">
        <f t="shared" ca="1" si="1336"/>
        <v>28887</v>
      </c>
      <c r="D7770" s="7">
        <f t="shared" ca="1" si="1337"/>
        <v>7</v>
      </c>
      <c r="E7770" s="3" t="str">
        <f ca="1">VLOOKUP(D7770,State!$A$1:$B$9,2,0)</f>
        <v>VIC</v>
      </c>
      <c r="F7770" s="3">
        <f t="shared" ca="1" si="1338"/>
        <v>331</v>
      </c>
      <c r="G7770" s="3" t="str">
        <f ca="1">VLOOKUP(F7770,Occupation!$A$1:$B$915,2,0)</f>
        <v>Cardiothoracic Surgeon</v>
      </c>
      <c r="H7770" s="3">
        <f t="shared" ca="1" si="1339"/>
        <v>2</v>
      </c>
      <c r="I7770" s="3">
        <f t="shared" ca="1" si="1340"/>
        <v>42852.39</v>
      </c>
      <c r="J7770" s="3">
        <f t="shared" ca="1" si="1341"/>
        <v>0.18749624765852202</v>
      </c>
      <c r="K7770" s="3">
        <f t="shared" ca="1" si="1342"/>
        <v>7</v>
      </c>
      <c r="L7770" s="3" t="str">
        <f ca="1">VLOOKUP(K7770,Freq_Investment!$A$1:$B$8,2,0)</f>
        <v>Yearly</v>
      </c>
      <c r="M7770" s="3" t="str">
        <f t="shared" ca="1" si="1343"/>
        <v>Manual</v>
      </c>
      <c r="N7770" s="3">
        <f t="shared" ca="1" si="1333"/>
        <v>2</v>
      </c>
      <c r="O7770" s="3">
        <f t="shared" ca="1" si="1333"/>
        <v>2</v>
      </c>
      <c r="P7770" s="3">
        <f t="shared" ca="1" si="1333"/>
        <v>3</v>
      </c>
    </row>
    <row r="7771" spans="1:16" x14ac:dyDescent="0.25">
      <c r="A7771" s="3">
        <f t="shared" ca="1" si="1334"/>
        <v>489334053</v>
      </c>
      <c r="B7771" s="3">
        <f t="shared" ca="1" si="1335"/>
        <v>7129</v>
      </c>
      <c r="C7771" s="1">
        <f t="shared" ca="1" si="1336"/>
        <v>33198</v>
      </c>
      <c r="D7771" s="7">
        <f t="shared" ca="1" si="1337"/>
        <v>3</v>
      </c>
      <c r="E7771" s="3" t="str">
        <f ca="1">VLOOKUP(D7771,State!$A$1:$B$9,2,0)</f>
        <v>SA</v>
      </c>
      <c r="F7771" s="3">
        <f t="shared" ca="1" si="1338"/>
        <v>851</v>
      </c>
      <c r="G7771" s="3" t="str">
        <f ca="1">VLOOKUP(F7771,Occupation!$A$1:$B$915,2,0)</f>
        <v>Grader Operator</v>
      </c>
      <c r="H7771" s="3">
        <f t="shared" ca="1" si="1339"/>
        <v>1</v>
      </c>
      <c r="I7771" s="3">
        <f t="shared" ca="1" si="1340"/>
        <v>88518.31</v>
      </c>
      <c r="J7771" s="3">
        <f t="shared" ca="1" si="1341"/>
        <v>0.17711903910912441</v>
      </c>
      <c r="K7771" s="3">
        <f t="shared" ca="1" si="1342"/>
        <v>1</v>
      </c>
      <c r="L7771" s="3" t="str">
        <f ca="1">VLOOKUP(K7771,Freq_Investment!$A$1:$B$8,2,0)</f>
        <v>Daily</v>
      </c>
      <c r="M7771" s="3" t="str">
        <f t="shared" ca="1" si="1343"/>
        <v>Manual</v>
      </c>
      <c r="N7771" s="3">
        <f t="shared" ca="1" si="1333"/>
        <v>3</v>
      </c>
      <c r="O7771" s="3">
        <f t="shared" ca="1" si="1333"/>
        <v>3</v>
      </c>
      <c r="P7771" s="3">
        <f t="shared" ca="1" si="1333"/>
        <v>2</v>
      </c>
    </row>
    <row r="7772" spans="1:16" x14ac:dyDescent="0.25">
      <c r="A7772" s="3">
        <f t="shared" ca="1" si="1334"/>
        <v>546959998</v>
      </c>
      <c r="B7772" s="3">
        <f t="shared" ca="1" si="1335"/>
        <v>162</v>
      </c>
      <c r="C7772" s="1">
        <f t="shared" ca="1" si="1336"/>
        <v>27502</v>
      </c>
      <c r="D7772" s="7">
        <f t="shared" ca="1" si="1337"/>
        <v>7</v>
      </c>
      <c r="E7772" s="3" t="str">
        <f ca="1">VLOOKUP(D7772,State!$A$1:$B$9,2,0)</f>
        <v>VIC</v>
      </c>
      <c r="F7772" s="3">
        <f t="shared" ca="1" si="1338"/>
        <v>772</v>
      </c>
      <c r="G7772" s="3" t="str">
        <f ca="1">VLOOKUP(F7772,Occupation!$A$1:$B$915,2,0)</f>
        <v>Production Assistant (Film, Television, Radio or Stage)</v>
      </c>
      <c r="H7772" s="3">
        <f t="shared" ca="1" si="1339"/>
        <v>3</v>
      </c>
      <c r="I7772" s="3">
        <f t="shared" ca="1" si="1340"/>
        <v>41598.57</v>
      </c>
      <c r="J7772" s="3">
        <f t="shared" ca="1" si="1341"/>
        <v>0.27695416005019824</v>
      </c>
      <c r="K7772" s="3">
        <f t="shared" ca="1" si="1342"/>
        <v>6</v>
      </c>
      <c r="L7772" s="3" t="str">
        <f ca="1">VLOOKUP(K7772,Freq_Investment!$A$1:$B$8,2,0)</f>
        <v>Half-yearly</v>
      </c>
      <c r="M7772" s="3" t="str">
        <f t="shared" ca="1" si="1343"/>
        <v>Auto</v>
      </c>
      <c r="N7772" s="3">
        <f t="shared" ca="1" si="1333"/>
        <v>1</v>
      </c>
      <c r="O7772" s="3">
        <f t="shared" ca="1" si="1333"/>
        <v>4</v>
      </c>
      <c r="P7772" s="3">
        <f t="shared" ca="1" si="1333"/>
        <v>3</v>
      </c>
    </row>
    <row r="7773" spans="1:16" x14ac:dyDescent="0.25">
      <c r="A7773" s="3">
        <f t="shared" ca="1" si="1334"/>
        <v>997218867</v>
      </c>
      <c r="B7773" s="3">
        <f t="shared" ca="1" si="1335"/>
        <v>5081</v>
      </c>
      <c r="C7773" s="1">
        <f t="shared" ca="1" si="1336"/>
        <v>32364</v>
      </c>
      <c r="D7773" s="7">
        <f t="shared" ca="1" si="1337"/>
        <v>6</v>
      </c>
      <c r="E7773" s="3" t="str">
        <f ca="1">VLOOKUP(D7773,State!$A$1:$B$9,2,0)</f>
        <v>TAS</v>
      </c>
      <c r="F7773" s="3">
        <f t="shared" ca="1" si="1338"/>
        <v>748</v>
      </c>
      <c r="G7773" s="3" t="str">
        <f ca="1">VLOOKUP(F7773,Occupation!$A$1:$B$915,2,0)</f>
        <v>Import-Export Clerk</v>
      </c>
      <c r="H7773" s="3">
        <f t="shared" ca="1" si="1339"/>
        <v>5</v>
      </c>
      <c r="I7773" s="3">
        <f t="shared" ca="1" si="1340"/>
        <v>45899.19</v>
      </c>
      <c r="J7773" s="3">
        <f t="shared" ca="1" si="1341"/>
        <v>0.44202915895255762</v>
      </c>
      <c r="K7773" s="3">
        <f t="shared" ca="1" si="1342"/>
        <v>6</v>
      </c>
      <c r="L7773" s="3" t="str">
        <f ca="1">VLOOKUP(K7773,Freq_Investment!$A$1:$B$8,2,0)</f>
        <v>Half-yearly</v>
      </c>
      <c r="M7773" s="3" t="str">
        <f t="shared" ca="1" si="1343"/>
        <v>Manual</v>
      </c>
      <c r="N7773" s="3">
        <f t="shared" ca="1" si="1333"/>
        <v>5</v>
      </c>
      <c r="O7773" s="3">
        <f t="shared" ca="1" si="1333"/>
        <v>5</v>
      </c>
      <c r="P7773" s="3">
        <f t="shared" ca="1" si="1333"/>
        <v>4</v>
      </c>
    </row>
    <row r="7774" spans="1:16" x14ac:dyDescent="0.25">
      <c r="A7774" s="3">
        <f t="shared" ca="1" si="1334"/>
        <v>237052221</v>
      </c>
      <c r="B7774" s="3">
        <f t="shared" ca="1" si="1335"/>
        <v>2287</v>
      </c>
      <c r="C7774" s="1">
        <f t="shared" ca="1" si="1336"/>
        <v>38455</v>
      </c>
      <c r="D7774" s="7">
        <f t="shared" ca="1" si="1337"/>
        <v>3</v>
      </c>
      <c r="E7774" s="3" t="str">
        <f ca="1">VLOOKUP(D7774,State!$A$1:$B$9,2,0)</f>
        <v>SA</v>
      </c>
      <c r="F7774" s="3">
        <f t="shared" ca="1" si="1338"/>
        <v>831</v>
      </c>
      <c r="G7774" s="3" t="str">
        <f ca="1">VLOOKUP(F7774,Occupation!$A$1:$B$915,2,0)</f>
        <v>Miner</v>
      </c>
      <c r="H7774" s="3">
        <f t="shared" ca="1" si="1339"/>
        <v>7</v>
      </c>
      <c r="I7774" s="3">
        <f t="shared" ca="1" si="1340"/>
        <v>5219.88</v>
      </c>
      <c r="J7774" s="3">
        <f t="shared" ca="1" si="1341"/>
        <v>0.32126314490390029</v>
      </c>
      <c r="K7774" s="3">
        <f t="shared" ca="1" si="1342"/>
        <v>5</v>
      </c>
      <c r="L7774" s="3" t="str">
        <f ca="1">VLOOKUP(K7774,Freq_Investment!$A$1:$B$8,2,0)</f>
        <v>Quarterly</v>
      </c>
      <c r="M7774" s="3" t="str">
        <f t="shared" ca="1" si="1343"/>
        <v>Auto</v>
      </c>
      <c r="N7774" s="3">
        <f t="shared" ca="1" si="1333"/>
        <v>5</v>
      </c>
      <c r="O7774" s="3">
        <f t="shared" ca="1" si="1333"/>
        <v>1</v>
      </c>
      <c r="P7774" s="3">
        <f t="shared" ca="1" si="1333"/>
        <v>1</v>
      </c>
    </row>
    <row r="7775" spans="1:16" x14ac:dyDescent="0.25">
      <c r="A7775" s="3">
        <f t="shared" ca="1" si="1334"/>
        <v>925169408</v>
      </c>
      <c r="B7775" s="3">
        <f t="shared" ca="1" si="1335"/>
        <v>2396</v>
      </c>
      <c r="C7775" s="1">
        <f t="shared" ca="1" si="1336"/>
        <v>27338</v>
      </c>
      <c r="D7775" s="7">
        <f t="shared" ca="1" si="1337"/>
        <v>1</v>
      </c>
      <c r="E7775" s="3" t="str">
        <f ca="1">VLOOKUP(D7775,State!$A$1:$B$9,2,0)</f>
        <v>NSW</v>
      </c>
      <c r="F7775" s="3">
        <f t="shared" ca="1" si="1338"/>
        <v>520</v>
      </c>
      <c r="G7775" s="3" t="str">
        <f ca="1">VLOOKUP(F7775,Occupation!$A$1:$B$915,2,0)</f>
        <v>Drainer / Drainlayer</v>
      </c>
      <c r="H7775" s="3">
        <f t="shared" ca="1" si="1339"/>
        <v>5</v>
      </c>
      <c r="I7775" s="3">
        <f t="shared" ca="1" si="1340"/>
        <v>68211.81</v>
      </c>
      <c r="J7775" s="3">
        <f t="shared" ca="1" si="1341"/>
        <v>0.11057531110082558</v>
      </c>
      <c r="K7775" s="3">
        <f t="shared" ca="1" si="1342"/>
        <v>1</v>
      </c>
      <c r="L7775" s="3" t="str">
        <f ca="1">VLOOKUP(K7775,Freq_Investment!$A$1:$B$8,2,0)</f>
        <v>Daily</v>
      </c>
      <c r="M7775" s="3" t="str">
        <f t="shared" ca="1" si="1343"/>
        <v>Manual</v>
      </c>
      <c r="N7775" s="3">
        <f t="shared" ca="1" si="1333"/>
        <v>4</v>
      </c>
      <c r="O7775" s="3">
        <f t="shared" ca="1" si="1333"/>
        <v>2</v>
      </c>
      <c r="P7775" s="3">
        <f t="shared" ca="1" si="1333"/>
        <v>4</v>
      </c>
    </row>
    <row r="7776" spans="1:16" x14ac:dyDescent="0.25">
      <c r="A7776" s="3">
        <f t="shared" ca="1" si="1334"/>
        <v>69765670</v>
      </c>
      <c r="B7776" s="3">
        <f t="shared" ca="1" si="1335"/>
        <v>5553</v>
      </c>
      <c r="C7776" s="1">
        <f t="shared" ca="1" si="1336"/>
        <v>41868</v>
      </c>
      <c r="D7776" s="7">
        <f t="shared" ca="1" si="1337"/>
        <v>7</v>
      </c>
      <c r="E7776" s="3" t="str">
        <f ca="1">VLOOKUP(D7776,State!$A$1:$B$9,2,0)</f>
        <v>VIC</v>
      </c>
      <c r="F7776" s="3">
        <f t="shared" ca="1" si="1338"/>
        <v>90</v>
      </c>
      <c r="G7776" s="3" t="str">
        <f ca="1">VLOOKUP(F7776,Occupation!$A$1:$B$915,2,0)</f>
        <v>Cinema or Theatre Manager</v>
      </c>
      <c r="H7776" s="3">
        <f t="shared" ca="1" si="1339"/>
        <v>4</v>
      </c>
      <c r="I7776" s="3">
        <f t="shared" ca="1" si="1340"/>
        <v>3925.67</v>
      </c>
      <c r="J7776" s="3">
        <f t="shared" ca="1" si="1341"/>
        <v>0.12990479550003475</v>
      </c>
      <c r="K7776" s="3">
        <f t="shared" ca="1" si="1342"/>
        <v>7</v>
      </c>
      <c r="L7776" s="3" t="str">
        <f ca="1">VLOOKUP(K7776,Freq_Investment!$A$1:$B$8,2,0)</f>
        <v>Yearly</v>
      </c>
      <c r="M7776" s="3" t="str">
        <f t="shared" ca="1" si="1343"/>
        <v>Auto</v>
      </c>
      <c r="N7776" s="3">
        <f t="shared" ca="1" si="1333"/>
        <v>1</v>
      </c>
      <c r="O7776" s="3">
        <f t="shared" ca="1" si="1333"/>
        <v>2</v>
      </c>
      <c r="P7776" s="3">
        <f t="shared" ca="1" si="1333"/>
        <v>4</v>
      </c>
    </row>
    <row r="7777" spans="1:16" x14ac:dyDescent="0.25">
      <c r="A7777" s="3">
        <f t="shared" ca="1" si="1334"/>
        <v>914838815</v>
      </c>
      <c r="B7777" s="3">
        <f t="shared" ca="1" si="1335"/>
        <v>4088</v>
      </c>
      <c r="C7777" s="1">
        <f t="shared" ca="1" si="1336"/>
        <v>34955</v>
      </c>
      <c r="D7777" s="7">
        <f t="shared" ca="1" si="1337"/>
        <v>2</v>
      </c>
      <c r="E7777" s="3" t="str">
        <f ca="1">VLOOKUP(D7777,State!$A$1:$B$9,2,0)</f>
        <v>QLD</v>
      </c>
      <c r="F7777" s="3">
        <f t="shared" ca="1" si="1338"/>
        <v>853</v>
      </c>
      <c r="G7777" s="3" t="str">
        <f ca="1">VLOOKUP(F7777,Occupation!$A$1:$B$915,2,0)</f>
        <v>Forklift Driver</v>
      </c>
      <c r="H7777" s="3">
        <f t="shared" ca="1" si="1339"/>
        <v>6</v>
      </c>
      <c r="I7777" s="3">
        <f t="shared" ca="1" si="1340"/>
        <v>8183.72</v>
      </c>
      <c r="J7777" s="3">
        <f t="shared" ca="1" si="1341"/>
        <v>0.11302682055148111</v>
      </c>
      <c r="K7777" s="3">
        <f t="shared" ca="1" si="1342"/>
        <v>3</v>
      </c>
      <c r="L7777" s="3" t="str">
        <f ca="1">VLOOKUP(K7777,Freq_Investment!$A$1:$B$8,2,0)</f>
        <v>Fortnightly</v>
      </c>
      <c r="M7777" s="3" t="str">
        <f t="shared" ca="1" si="1343"/>
        <v>Auto</v>
      </c>
      <c r="N7777" s="3">
        <f t="shared" ca="1" si="1333"/>
        <v>5</v>
      </c>
      <c r="O7777" s="3">
        <f t="shared" ca="1" si="1333"/>
        <v>1</v>
      </c>
      <c r="P7777" s="3">
        <f t="shared" ca="1" si="1333"/>
        <v>3</v>
      </c>
    </row>
    <row r="7778" spans="1:16" x14ac:dyDescent="0.25">
      <c r="A7778" s="3">
        <f t="shared" ca="1" si="1334"/>
        <v>381118996</v>
      </c>
      <c r="B7778" s="3">
        <f t="shared" ca="1" si="1335"/>
        <v>2038</v>
      </c>
      <c r="C7778" s="1">
        <f t="shared" ca="1" si="1336"/>
        <v>32833</v>
      </c>
      <c r="D7778" s="7">
        <f t="shared" ca="1" si="1337"/>
        <v>3</v>
      </c>
      <c r="E7778" s="3" t="str">
        <f ca="1">VLOOKUP(D7778,State!$A$1:$B$9,2,0)</f>
        <v>SA</v>
      </c>
      <c r="F7778" s="3">
        <f t="shared" ca="1" si="1338"/>
        <v>658</v>
      </c>
      <c r="G7778" s="3" t="str">
        <f ca="1">VLOOKUP(F7778,Occupation!$A$1:$B$915,2,0)</f>
        <v>Gaming Worker</v>
      </c>
      <c r="H7778" s="3">
        <f t="shared" ca="1" si="1339"/>
        <v>3</v>
      </c>
      <c r="I7778" s="3">
        <f t="shared" ca="1" si="1340"/>
        <v>41238.99</v>
      </c>
      <c r="J7778" s="3">
        <f t="shared" ca="1" si="1341"/>
        <v>0.34432431597843177</v>
      </c>
      <c r="K7778" s="3">
        <f t="shared" ca="1" si="1342"/>
        <v>7</v>
      </c>
      <c r="L7778" s="3" t="str">
        <f ca="1">VLOOKUP(K7778,Freq_Investment!$A$1:$B$8,2,0)</f>
        <v>Yearly</v>
      </c>
      <c r="M7778" s="3" t="str">
        <f t="shared" ca="1" si="1343"/>
        <v>Manual</v>
      </c>
      <c r="N7778" s="3">
        <f t="shared" ca="1" si="1333"/>
        <v>4</v>
      </c>
      <c r="O7778" s="3">
        <f t="shared" ca="1" si="1333"/>
        <v>5</v>
      </c>
      <c r="P7778" s="3">
        <f t="shared" ca="1" si="1333"/>
        <v>4</v>
      </c>
    </row>
    <row r="7779" spans="1:16" x14ac:dyDescent="0.25">
      <c r="A7779" s="3">
        <f t="shared" ca="1" si="1334"/>
        <v>350198121</v>
      </c>
      <c r="B7779" s="3">
        <f t="shared" ca="1" si="1335"/>
        <v>5247</v>
      </c>
      <c r="C7779" s="1">
        <f t="shared" ca="1" si="1336"/>
        <v>27626</v>
      </c>
      <c r="D7779" s="7">
        <f t="shared" ca="1" si="1337"/>
        <v>3</v>
      </c>
      <c r="E7779" s="3" t="str">
        <f ca="1">VLOOKUP(D7779,State!$A$1:$B$9,2,0)</f>
        <v>SA</v>
      </c>
      <c r="F7779" s="3">
        <f t="shared" ca="1" si="1338"/>
        <v>494</v>
      </c>
      <c r="G7779" s="3" t="str">
        <f ca="1">VLOOKUP(F7779,Occupation!$A$1:$B$915,2,0)</f>
        <v>Engraver</v>
      </c>
      <c r="H7779" s="3">
        <f t="shared" ca="1" si="1339"/>
        <v>9</v>
      </c>
      <c r="I7779" s="3">
        <f t="shared" ca="1" si="1340"/>
        <v>85844.2</v>
      </c>
      <c r="J7779" s="3">
        <f t="shared" ca="1" si="1341"/>
        <v>0.41458127511023446</v>
      </c>
      <c r="K7779" s="3">
        <f t="shared" ca="1" si="1342"/>
        <v>5</v>
      </c>
      <c r="L7779" s="3" t="str">
        <f ca="1">VLOOKUP(K7779,Freq_Investment!$A$1:$B$8,2,0)</f>
        <v>Quarterly</v>
      </c>
      <c r="M7779" s="3" t="str">
        <f t="shared" ca="1" si="1343"/>
        <v>Auto</v>
      </c>
      <c r="N7779" s="3">
        <f t="shared" ca="1" si="1333"/>
        <v>4</v>
      </c>
      <c r="O7779" s="3">
        <f t="shared" ca="1" si="1333"/>
        <v>1</v>
      </c>
      <c r="P7779" s="3">
        <f t="shared" ca="1" si="1333"/>
        <v>5</v>
      </c>
    </row>
    <row r="7780" spans="1:16" x14ac:dyDescent="0.25">
      <c r="A7780" s="3">
        <f t="shared" ca="1" si="1334"/>
        <v>250217312</v>
      </c>
      <c r="B7780" s="3">
        <f t="shared" ca="1" si="1335"/>
        <v>6344</v>
      </c>
      <c r="C7780" s="1">
        <f t="shared" ca="1" si="1336"/>
        <v>43659</v>
      </c>
      <c r="D7780" s="7">
        <f t="shared" ca="1" si="1337"/>
        <v>6</v>
      </c>
      <c r="E7780" s="3" t="str">
        <f ca="1">VLOOKUP(D7780,State!$A$1:$B$9,2,0)</f>
        <v>TAS</v>
      </c>
      <c r="F7780" s="3">
        <f t="shared" ca="1" si="1338"/>
        <v>243</v>
      </c>
      <c r="G7780" s="3" t="str">
        <f ca="1">VLOOKUP(F7780,Occupation!$A$1:$B$915,2,0)</f>
        <v>Geologist</v>
      </c>
      <c r="H7780" s="3">
        <f t="shared" ca="1" si="1339"/>
        <v>8</v>
      </c>
      <c r="I7780" s="3">
        <f t="shared" ca="1" si="1340"/>
        <v>9505.15</v>
      </c>
      <c r="J7780" s="3">
        <f t="shared" ca="1" si="1341"/>
        <v>0.18311688424378364</v>
      </c>
      <c r="K7780" s="3">
        <f t="shared" ca="1" si="1342"/>
        <v>1</v>
      </c>
      <c r="L7780" s="3" t="str">
        <f ca="1">VLOOKUP(K7780,Freq_Investment!$A$1:$B$8,2,0)</f>
        <v>Daily</v>
      </c>
      <c r="M7780" s="3" t="str">
        <f t="shared" ca="1" si="1343"/>
        <v>Manual</v>
      </c>
      <c r="N7780" s="3">
        <f t="shared" ca="1" si="1333"/>
        <v>1</v>
      </c>
      <c r="O7780" s="3">
        <f t="shared" ca="1" si="1333"/>
        <v>1</v>
      </c>
      <c r="P7780" s="3">
        <f t="shared" ca="1" si="1333"/>
        <v>5</v>
      </c>
    </row>
    <row r="7781" spans="1:16" x14ac:dyDescent="0.25">
      <c r="A7781" s="3">
        <f t="shared" ca="1" si="1334"/>
        <v>757080387</v>
      </c>
      <c r="B7781" s="3">
        <f t="shared" ca="1" si="1335"/>
        <v>7904</v>
      </c>
      <c r="C7781" s="1">
        <f t="shared" ca="1" si="1336"/>
        <v>25787</v>
      </c>
      <c r="D7781" s="7">
        <f t="shared" ca="1" si="1337"/>
        <v>3</v>
      </c>
      <c r="E7781" s="3" t="str">
        <f ca="1">VLOOKUP(D7781,State!$A$1:$B$9,2,0)</f>
        <v>SA</v>
      </c>
      <c r="F7781" s="3">
        <f t="shared" ca="1" si="1338"/>
        <v>206</v>
      </c>
      <c r="G7781" s="3" t="str">
        <f ca="1">VLOOKUP(F7781,Occupation!$A$1:$B$915,2,0)</f>
        <v>Web Designer</v>
      </c>
      <c r="H7781" s="3">
        <f t="shared" ca="1" si="1339"/>
        <v>4</v>
      </c>
      <c r="I7781" s="3">
        <f t="shared" ca="1" si="1340"/>
        <v>84866.61</v>
      </c>
      <c r="J7781" s="3">
        <f t="shared" ca="1" si="1341"/>
        <v>3.5054257145687995E-2</v>
      </c>
      <c r="K7781" s="3">
        <f t="shared" ca="1" si="1342"/>
        <v>1</v>
      </c>
      <c r="L7781" s="3" t="str">
        <f ca="1">VLOOKUP(K7781,Freq_Investment!$A$1:$B$8,2,0)</f>
        <v>Daily</v>
      </c>
      <c r="M7781" s="3" t="str">
        <f t="shared" ca="1" si="1343"/>
        <v>Auto</v>
      </c>
      <c r="N7781" s="3">
        <f t="shared" ca="1" si="1333"/>
        <v>4</v>
      </c>
      <c r="O7781" s="3">
        <f t="shared" ca="1" si="1333"/>
        <v>4</v>
      </c>
      <c r="P7781" s="3">
        <f t="shared" ca="1" si="1333"/>
        <v>2</v>
      </c>
    </row>
    <row r="7782" spans="1:16" x14ac:dyDescent="0.25">
      <c r="A7782" s="3">
        <f t="shared" ca="1" si="1334"/>
        <v>994029517</v>
      </c>
      <c r="B7782" s="3">
        <f t="shared" ca="1" si="1335"/>
        <v>159</v>
      </c>
      <c r="C7782" s="1">
        <f t="shared" ca="1" si="1336"/>
        <v>25849</v>
      </c>
      <c r="D7782" s="7">
        <f t="shared" ca="1" si="1337"/>
        <v>5</v>
      </c>
      <c r="E7782" s="3" t="str">
        <f ca="1">VLOOKUP(D7782,State!$A$1:$B$9,2,0)</f>
        <v>NT</v>
      </c>
      <c r="F7782" s="3">
        <f t="shared" ca="1" si="1338"/>
        <v>386</v>
      </c>
      <c r="G7782" s="3" t="str">
        <f ca="1">VLOOKUP(F7782,Occupation!$A$1:$B$915,2,0)</f>
        <v>Network Administrator</v>
      </c>
      <c r="H7782" s="3">
        <f t="shared" ca="1" si="1339"/>
        <v>3</v>
      </c>
      <c r="I7782" s="3">
        <f t="shared" ca="1" si="1340"/>
        <v>64178.96</v>
      </c>
      <c r="J7782" s="3">
        <f t="shared" ca="1" si="1341"/>
        <v>0.2348716406816323</v>
      </c>
      <c r="K7782" s="3">
        <f t="shared" ca="1" si="1342"/>
        <v>2</v>
      </c>
      <c r="L7782" s="3" t="str">
        <f ca="1">VLOOKUP(K7782,Freq_Investment!$A$1:$B$8,2,0)</f>
        <v>Weekly</v>
      </c>
      <c r="M7782" s="3" t="str">
        <f t="shared" ca="1" si="1343"/>
        <v>Manual</v>
      </c>
      <c r="N7782" s="3">
        <f t="shared" ca="1" si="1333"/>
        <v>5</v>
      </c>
      <c r="O7782" s="3">
        <f t="shared" ca="1" si="1333"/>
        <v>4</v>
      </c>
      <c r="P7782" s="3">
        <f t="shared" ca="1" si="1333"/>
        <v>4</v>
      </c>
    </row>
    <row r="7783" spans="1:16" x14ac:dyDescent="0.25">
      <c r="A7783" s="3">
        <f t="shared" ca="1" si="1334"/>
        <v>193130340</v>
      </c>
      <c r="B7783" s="3">
        <f t="shared" ca="1" si="1335"/>
        <v>6672</v>
      </c>
      <c r="C7783" s="1">
        <f t="shared" ca="1" si="1336"/>
        <v>26895</v>
      </c>
      <c r="D7783" s="7">
        <f t="shared" ca="1" si="1337"/>
        <v>6</v>
      </c>
      <c r="E7783" s="3" t="str">
        <f ca="1">VLOOKUP(D7783,State!$A$1:$B$9,2,0)</f>
        <v>TAS</v>
      </c>
      <c r="F7783" s="3">
        <f t="shared" ca="1" si="1338"/>
        <v>581</v>
      </c>
      <c r="G7783" s="3" t="str">
        <f ca="1">VLOOKUP(F7783,Occupation!$A$1:$B$915,2,0)</f>
        <v>Small Offset Printer</v>
      </c>
      <c r="H7783" s="3">
        <f t="shared" ca="1" si="1339"/>
        <v>9</v>
      </c>
      <c r="I7783" s="3">
        <f t="shared" ca="1" si="1340"/>
        <v>87782.720000000001</v>
      </c>
      <c r="J7783" s="3">
        <f t="shared" ca="1" si="1341"/>
        <v>0.48753957776214352</v>
      </c>
      <c r="K7783" s="3">
        <f t="shared" ca="1" si="1342"/>
        <v>6</v>
      </c>
      <c r="L7783" s="3" t="str">
        <f ca="1">VLOOKUP(K7783,Freq_Investment!$A$1:$B$8,2,0)</f>
        <v>Half-yearly</v>
      </c>
      <c r="M7783" s="3" t="str">
        <f t="shared" ca="1" si="1343"/>
        <v>Manual</v>
      </c>
      <c r="N7783" s="3">
        <f t="shared" ca="1" si="1333"/>
        <v>3</v>
      </c>
      <c r="O7783" s="3">
        <f t="shared" ca="1" si="1333"/>
        <v>5</v>
      </c>
      <c r="P7783" s="3">
        <f t="shared" ca="1" si="1333"/>
        <v>3</v>
      </c>
    </row>
    <row r="7784" spans="1:16" x14ac:dyDescent="0.25">
      <c r="A7784" s="3">
        <f t="shared" ca="1" si="1334"/>
        <v>665791091</v>
      </c>
      <c r="B7784" s="3">
        <f t="shared" ca="1" si="1335"/>
        <v>320</v>
      </c>
      <c r="C7784" s="1">
        <f t="shared" ca="1" si="1336"/>
        <v>43655</v>
      </c>
      <c r="D7784" s="7">
        <f t="shared" ca="1" si="1337"/>
        <v>6</v>
      </c>
      <c r="E7784" s="3" t="str">
        <f ca="1">VLOOKUP(D7784,State!$A$1:$B$9,2,0)</f>
        <v>TAS</v>
      </c>
      <c r="F7784" s="3">
        <f t="shared" ca="1" si="1338"/>
        <v>406</v>
      </c>
      <c r="G7784" s="3" t="str">
        <f ca="1">VLOOKUP(F7784,Occupation!$A$1:$B$915,2,0)</f>
        <v>Educational Psychologist</v>
      </c>
      <c r="H7784" s="3">
        <f t="shared" ca="1" si="1339"/>
        <v>1</v>
      </c>
      <c r="I7784" s="3">
        <f t="shared" ca="1" si="1340"/>
        <v>49973.88</v>
      </c>
      <c r="J7784" s="3">
        <f t="shared" ca="1" si="1341"/>
        <v>0.19984312339592952</v>
      </c>
      <c r="K7784" s="3">
        <f t="shared" ca="1" si="1342"/>
        <v>5</v>
      </c>
      <c r="L7784" s="3" t="str">
        <f ca="1">VLOOKUP(K7784,Freq_Investment!$A$1:$B$8,2,0)</f>
        <v>Quarterly</v>
      </c>
      <c r="M7784" s="3" t="str">
        <f t="shared" ca="1" si="1343"/>
        <v>Auto</v>
      </c>
      <c r="N7784" s="3">
        <f t="shared" ca="1" si="1333"/>
        <v>5</v>
      </c>
      <c r="O7784" s="3">
        <f t="shared" ca="1" si="1333"/>
        <v>4</v>
      </c>
      <c r="P7784" s="3">
        <f t="shared" ca="1" si="1333"/>
        <v>4</v>
      </c>
    </row>
    <row r="7785" spans="1:16" x14ac:dyDescent="0.25">
      <c r="A7785" s="3">
        <f t="shared" ca="1" si="1334"/>
        <v>209478506</v>
      </c>
      <c r="B7785" s="3">
        <f t="shared" ca="1" si="1335"/>
        <v>9489</v>
      </c>
      <c r="C7785" s="1">
        <f t="shared" ca="1" si="1336"/>
        <v>36057</v>
      </c>
      <c r="D7785" s="7">
        <f t="shared" ca="1" si="1337"/>
        <v>1</v>
      </c>
      <c r="E7785" s="3" t="str">
        <f ca="1">VLOOKUP(D7785,State!$A$1:$B$9,2,0)</f>
        <v>NSW</v>
      </c>
      <c r="F7785" s="3">
        <f t="shared" ca="1" si="1338"/>
        <v>833</v>
      </c>
      <c r="G7785" s="3" t="str">
        <f ca="1">VLOOKUP(F7785,Occupation!$A$1:$B$915,2,0)</f>
        <v>Engineering Production Worker</v>
      </c>
      <c r="H7785" s="3">
        <f t="shared" ca="1" si="1339"/>
        <v>6</v>
      </c>
      <c r="I7785" s="3">
        <f t="shared" ca="1" si="1340"/>
        <v>33087.35</v>
      </c>
      <c r="J7785" s="3">
        <f t="shared" ca="1" si="1341"/>
        <v>0.4565197784392041</v>
      </c>
      <c r="K7785" s="3">
        <f t="shared" ca="1" si="1342"/>
        <v>3</v>
      </c>
      <c r="L7785" s="3" t="str">
        <f ca="1">VLOOKUP(K7785,Freq_Investment!$A$1:$B$8,2,0)</f>
        <v>Fortnightly</v>
      </c>
      <c r="M7785" s="3" t="str">
        <f t="shared" ca="1" si="1343"/>
        <v>Auto</v>
      </c>
      <c r="N7785" s="3">
        <f t="shared" ca="1" si="1333"/>
        <v>5</v>
      </c>
      <c r="O7785" s="3">
        <f t="shared" ca="1" si="1333"/>
        <v>4</v>
      </c>
      <c r="P7785" s="3">
        <f t="shared" ca="1" si="1333"/>
        <v>4</v>
      </c>
    </row>
    <row r="7786" spans="1:16" x14ac:dyDescent="0.25">
      <c r="A7786" s="3">
        <f t="shared" ca="1" si="1334"/>
        <v>896107057</v>
      </c>
      <c r="B7786" s="3">
        <f t="shared" ca="1" si="1335"/>
        <v>1346</v>
      </c>
      <c r="C7786" s="1">
        <f t="shared" ca="1" si="1336"/>
        <v>37332</v>
      </c>
      <c r="D7786" s="7">
        <f t="shared" ca="1" si="1337"/>
        <v>7</v>
      </c>
      <c r="E7786" s="3" t="str">
        <f ca="1">VLOOKUP(D7786,State!$A$1:$B$9,2,0)</f>
        <v>VIC</v>
      </c>
      <c r="F7786" s="3">
        <f t="shared" ca="1" si="1338"/>
        <v>264</v>
      </c>
      <c r="G7786" s="3" t="str">
        <f ca="1">VLOOKUP(F7786,Occupation!$A$1:$B$915,2,0)</f>
        <v>Early Childhood (Pre-primary School) Teacher</v>
      </c>
      <c r="H7786" s="3">
        <f t="shared" ca="1" si="1339"/>
        <v>8</v>
      </c>
      <c r="I7786" s="3">
        <f t="shared" ca="1" si="1340"/>
        <v>19395.03</v>
      </c>
      <c r="J7786" s="3">
        <f t="shared" ca="1" si="1341"/>
        <v>0.23666927623709144</v>
      </c>
      <c r="K7786" s="3">
        <f t="shared" ca="1" si="1342"/>
        <v>2</v>
      </c>
      <c r="L7786" s="3" t="str">
        <f ca="1">VLOOKUP(K7786,Freq_Investment!$A$1:$B$8,2,0)</f>
        <v>Weekly</v>
      </c>
      <c r="M7786" s="3" t="str">
        <f t="shared" ca="1" si="1343"/>
        <v>Auto</v>
      </c>
      <c r="N7786" s="3">
        <f t="shared" ca="1" si="1333"/>
        <v>2</v>
      </c>
      <c r="O7786" s="3">
        <f t="shared" ca="1" si="1333"/>
        <v>5</v>
      </c>
      <c r="P7786" s="3">
        <f t="shared" ca="1" si="1333"/>
        <v>2</v>
      </c>
    </row>
    <row r="7787" spans="1:16" x14ac:dyDescent="0.25">
      <c r="A7787" s="3">
        <f t="shared" ca="1" si="1334"/>
        <v>24983038</v>
      </c>
      <c r="B7787" s="3">
        <f t="shared" ca="1" si="1335"/>
        <v>2656</v>
      </c>
      <c r="C7787" s="1">
        <f t="shared" ca="1" si="1336"/>
        <v>41457</v>
      </c>
      <c r="D7787" s="7">
        <f t="shared" ca="1" si="1337"/>
        <v>2</v>
      </c>
      <c r="E7787" s="3" t="str">
        <f ca="1">VLOOKUP(D7787,State!$A$1:$B$9,2,0)</f>
        <v>QLD</v>
      </c>
      <c r="F7787" s="3">
        <f t="shared" ca="1" si="1338"/>
        <v>477</v>
      </c>
      <c r="G7787" s="3" t="str">
        <f ca="1">VLOOKUP(F7787,Occupation!$A$1:$B$915,2,0)</f>
        <v>Electroplater</v>
      </c>
      <c r="H7787" s="3">
        <f t="shared" ca="1" si="1339"/>
        <v>7</v>
      </c>
      <c r="I7787" s="3">
        <f t="shared" ca="1" si="1340"/>
        <v>98857.4</v>
      </c>
      <c r="J7787" s="3">
        <f t="shared" ca="1" si="1341"/>
        <v>0.42735130030229529</v>
      </c>
      <c r="K7787" s="3">
        <f t="shared" ca="1" si="1342"/>
        <v>7</v>
      </c>
      <c r="L7787" s="3" t="str">
        <f ca="1">VLOOKUP(K7787,Freq_Investment!$A$1:$B$8,2,0)</f>
        <v>Yearly</v>
      </c>
      <c r="M7787" s="3" t="str">
        <f t="shared" ca="1" si="1343"/>
        <v>Auto</v>
      </c>
      <c r="N7787" s="3">
        <f t="shared" ca="1" si="1333"/>
        <v>4</v>
      </c>
      <c r="O7787" s="3">
        <f t="shared" ca="1" si="1333"/>
        <v>2</v>
      </c>
      <c r="P7787" s="3">
        <f t="shared" ca="1" si="1333"/>
        <v>5</v>
      </c>
    </row>
    <row r="7788" spans="1:16" x14ac:dyDescent="0.25">
      <c r="A7788" s="3">
        <f t="shared" ca="1" si="1334"/>
        <v>573597992</v>
      </c>
      <c r="B7788" s="3">
        <f t="shared" ca="1" si="1335"/>
        <v>4795</v>
      </c>
      <c r="C7788" s="1">
        <f t="shared" ca="1" si="1336"/>
        <v>40273</v>
      </c>
      <c r="D7788" s="7">
        <f t="shared" ca="1" si="1337"/>
        <v>5</v>
      </c>
      <c r="E7788" s="3" t="str">
        <f ca="1">VLOOKUP(D7788,State!$A$1:$B$9,2,0)</f>
        <v>NT</v>
      </c>
      <c r="F7788" s="3">
        <f t="shared" ca="1" si="1338"/>
        <v>905</v>
      </c>
      <c r="G7788" s="3" t="str">
        <f ca="1">VLOOKUP(F7788,Occupation!$A$1:$B$915,2,0)</f>
        <v>Pest Control Technician</v>
      </c>
      <c r="H7788" s="3">
        <f t="shared" ca="1" si="1339"/>
        <v>3</v>
      </c>
      <c r="I7788" s="3">
        <f t="shared" ca="1" si="1340"/>
        <v>90530.13</v>
      </c>
      <c r="J7788" s="3">
        <f t="shared" ca="1" si="1341"/>
        <v>9.2544407188191014E-2</v>
      </c>
      <c r="K7788" s="3">
        <f t="shared" ca="1" si="1342"/>
        <v>5</v>
      </c>
      <c r="L7788" s="3" t="str">
        <f ca="1">VLOOKUP(K7788,Freq_Investment!$A$1:$B$8,2,0)</f>
        <v>Quarterly</v>
      </c>
      <c r="M7788" s="3" t="str">
        <f t="shared" ca="1" si="1343"/>
        <v>Auto</v>
      </c>
      <c r="N7788" s="3">
        <f t="shared" ca="1" si="1333"/>
        <v>4</v>
      </c>
      <c r="O7788" s="3">
        <f t="shared" ca="1" si="1333"/>
        <v>2</v>
      </c>
      <c r="P7788" s="3">
        <f t="shared" ca="1" si="1333"/>
        <v>5</v>
      </c>
    </row>
    <row r="7789" spans="1:16" x14ac:dyDescent="0.25">
      <c r="A7789" s="3">
        <f t="shared" ca="1" si="1334"/>
        <v>245140579</v>
      </c>
      <c r="B7789" s="3">
        <f t="shared" ca="1" si="1335"/>
        <v>8735</v>
      </c>
      <c r="C7789" s="1">
        <f t="shared" ca="1" si="1336"/>
        <v>35982</v>
      </c>
      <c r="D7789" s="7">
        <f t="shared" ca="1" si="1337"/>
        <v>1</v>
      </c>
      <c r="E7789" s="3" t="str">
        <f ca="1">VLOOKUP(D7789,State!$A$1:$B$9,2,0)</f>
        <v>NSW</v>
      </c>
      <c r="F7789" s="3">
        <f t="shared" ca="1" si="1338"/>
        <v>737</v>
      </c>
      <c r="G7789" s="3" t="str">
        <f ca="1">VLOOKUP(F7789,Occupation!$A$1:$B$915,2,0)</f>
        <v>Credit or Loans Officer (Aus) / Finance Clerk (NZ)</v>
      </c>
      <c r="H7789" s="3">
        <f t="shared" ca="1" si="1339"/>
        <v>1</v>
      </c>
      <c r="I7789" s="3">
        <f t="shared" ca="1" si="1340"/>
        <v>36474.22</v>
      </c>
      <c r="J7789" s="3">
        <f t="shared" ca="1" si="1341"/>
        <v>0.42957555310544138</v>
      </c>
      <c r="K7789" s="3">
        <f t="shared" ca="1" si="1342"/>
        <v>4</v>
      </c>
      <c r="L7789" s="3" t="str">
        <f ca="1">VLOOKUP(K7789,Freq_Investment!$A$1:$B$8,2,0)</f>
        <v>Monthly</v>
      </c>
      <c r="M7789" s="3" t="str">
        <f t="shared" ca="1" si="1343"/>
        <v>Manual</v>
      </c>
      <c r="N7789" s="3">
        <f t="shared" ca="1" si="1333"/>
        <v>2</v>
      </c>
      <c r="O7789" s="3">
        <f t="shared" ca="1" si="1333"/>
        <v>1</v>
      </c>
      <c r="P7789" s="3">
        <f t="shared" ca="1" si="1333"/>
        <v>2</v>
      </c>
    </row>
    <row r="7790" spans="1:16" x14ac:dyDescent="0.25">
      <c r="A7790" s="3">
        <f t="shared" ca="1" si="1334"/>
        <v>258182447</v>
      </c>
      <c r="B7790" s="3">
        <f t="shared" ca="1" si="1335"/>
        <v>2737</v>
      </c>
      <c r="C7790" s="1">
        <f t="shared" ca="1" si="1336"/>
        <v>32333</v>
      </c>
      <c r="D7790" s="7">
        <f t="shared" ca="1" si="1337"/>
        <v>2</v>
      </c>
      <c r="E7790" s="3" t="str">
        <f ca="1">VLOOKUP(D7790,State!$A$1:$B$9,2,0)</f>
        <v>QLD</v>
      </c>
      <c r="F7790" s="3">
        <f t="shared" ca="1" si="1338"/>
        <v>855</v>
      </c>
      <c r="G7790" s="3" t="str">
        <f ca="1">VLOOKUP(F7790,Occupation!$A$1:$B$915,2,0)</f>
        <v>Linemarker</v>
      </c>
      <c r="H7790" s="3">
        <f t="shared" ca="1" si="1339"/>
        <v>4</v>
      </c>
      <c r="I7790" s="3">
        <f t="shared" ca="1" si="1340"/>
        <v>24612.97</v>
      </c>
      <c r="J7790" s="3">
        <f t="shared" ca="1" si="1341"/>
        <v>0.45447205946099845</v>
      </c>
      <c r="K7790" s="3">
        <f t="shared" ca="1" si="1342"/>
        <v>2</v>
      </c>
      <c r="L7790" s="3" t="str">
        <f ca="1">VLOOKUP(K7790,Freq_Investment!$A$1:$B$8,2,0)</f>
        <v>Weekly</v>
      </c>
      <c r="M7790" s="3" t="str">
        <f t="shared" ca="1" si="1343"/>
        <v>Auto</v>
      </c>
      <c r="N7790" s="3">
        <f t="shared" ref="N7790:P7853" ca="1" si="1344">RANDBETWEEN(1,5)</f>
        <v>4</v>
      </c>
      <c r="O7790" s="3">
        <f t="shared" ca="1" si="1344"/>
        <v>1</v>
      </c>
      <c r="P7790" s="3">
        <f t="shared" ca="1" si="1344"/>
        <v>5</v>
      </c>
    </row>
    <row r="7791" spans="1:16" x14ac:dyDescent="0.25">
      <c r="A7791" s="3">
        <f t="shared" ca="1" si="1334"/>
        <v>841274684</v>
      </c>
      <c r="B7791" s="3">
        <f t="shared" ca="1" si="1335"/>
        <v>5046</v>
      </c>
      <c r="C7791" s="1">
        <f t="shared" ca="1" si="1336"/>
        <v>29116</v>
      </c>
      <c r="D7791" s="7">
        <f t="shared" ca="1" si="1337"/>
        <v>5</v>
      </c>
      <c r="E7791" s="3" t="str">
        <f ca="1">VLOOKUP(D7791,State!$A$1:$B$9,2,0)</f>
        <v>NT</v>
      </c>
      <c r="F7791" s="3">
        <f t="shared" ca="1" si="1338"/>
        <v>545</v>
      </c>
      <c r="G7791" s="3" t="str">
        <f ca="1">VLOOKUP(F7791,Occupation!$A$1:$B$915,2,0)</f>
        <v>Pet Groomer</v>
      </c>
      <c r="H7791" s="3">
        <f t="shared" ca="1" si="1339"/>
        <v>3</v>
      </c>
      <c r="I7791" s="3">
        <f t="shared" ca="1" si="1340"/>
        <v>54415.73</v>
      </c>
      <c r="J7791" s="3">
        <f t="shared" ca="1" si="1341"/>
        <v>0.25969151142456559</v>
      </c>
      <c r="K7791" s="3">
        <f t="shared" ca="1" si="1342"/>
        <v>4</v>
      </c>
      <c r="L7791" s="3" t="str">
        <f ca="1">VLOOKUP(K7791,Freq_Investment!$A$1:$B$8,2,0)</f>
        <v>Monthly</v>
      </c>
      <c r="M7791" s="3" t="str">
        <f t="shared" ca="1" si="1343"/>
        <v>Auto</v>
      </c>
      <c r="N7791" s="3">
        <f t="shared" ca="1" si="1344"/>
        <v>4</v>
      </c>
      <c r="O7791" s="3">
        <f t="shared" ca="1" si="1344"/>
        <v>3</v>
      </c>
      <c r="P7791" s="3">
        <f t="shared" ca="1" si="1344"/>
        <v>3</v>
      </c>
    </row>
    <row r="7792" spans="1:16" x14ac:dyDescent="0.25">
      <c r="A7792" s="3">
        <f t="shared" ca="1" si="1334"/>
        <v>996262126</v>
      </c>
      <c r="B7792" s="3">
        <f t="shared" ca="1" si="1335"/>
        <v>6074</v>
      </c>
      <c r="C7792" s="1">
        <f t="shared" ca="1" si="1336"/>
        <v>31449</v>
      </c>
      <c r="D7792" s="7">
        <f t="shared" ca="1" si="1337"/>
        <v>8</v>
      </c>
      <c r="E7792" s="3" t="str">
        <f ca="1">VLOOKUP(D7792,State!$A$1:$B$9,2,0)</f>
        <v>ACT</v>
      </c>
      <c r="F7792" s="3">
        <f t="shared" ca="1" si="1338"/>
        <v>823</v>
      </c>
      <c r="G7792" s="3" t="str">
        <f ca="1">VLOOKUP(F7792,Occupation!$A$1:$B$915,2,0)</f>
        <v>Textile and Footwear Production Machine Operators nec</v>
      </c>
      <c r="H7792" s="3">
        <f t="shared" ca="1" si="1339"/>
        <v>3</v>
      </c>
      <c r="I7792" s="3">
        <f t="shared" ca="1" si="1340"/>
        <v>38126.46</v>
      </c>
      <c r="J7792" s="3">
        <f t="shared" ca="1" si="1341"/>
        <v>4.7393891795177723E-2</v>
      </c>
      <c r="K7792" s="3">
        <f t="shared" ca="1" si="1342"/>
        <v>7</v>
      </c>
      <c r="L7792" s="3" t="str">
        <f ca="1">VLOOKUP(K7792,Freq_Investment!$A$1:$B$8,2,0)</f>
        <v>Yearly</v>
      </c>
      <c r="M7792" s="3" t="str">
        <f t="shared" ca="1" si="1343"/>
        <v>Manual</v>
      </c>
      <c r="N7792" s="3">
        <f t="shared" ca="1" si="1344"/>
        <v>2</v>
      </c>
      <c r="O7792" s="3">
        <f t="shared" ca="1" si="1344"/>
        <v>4</v>
      </c>
      <c r="P7792" s="3">
        <f t="shared" ca="1" si="1344"/>
        <v>2</v>
      </c>
    </row>
    <row r="7793" spans="1:16" x14ac:dyDescent="0.25">
      <c r="A7793" s="3">
        <f t="shared" ca="1" si="1334"/>
        <v>925360732</v>
      </c>
      <c r="B7793" s="3">
        <f t="shared" ca="1" si="1335"/>
        <v>3908</v>
      </c>
      <c r="C7793" s="1">
        <f t="shared" ca="1" si="1336"/>
        <v>41126</v>
      </c>
      <c r="D7793" s="7">
        <f t="shared" ca="1" si="1337"/>
        <v>5</v>
      </c>
      <c r="E7793" s="3" t="str">
        <f ca="1">VLOOKUP(D7793,State!$A$1:$B$9,2,0)</f>
        <v>NT</v>
      </c>
      <c r="F7793" s="3">
        <f t="shared" ca="1" si="1338"/>
        <v>895</v>
      </c>
      <c r="G7793" s="3" t="str">
        <f ca="1">VLOOKUP(F7793,Occupation!$A$1:$B$915,2,0)</f>
        <v>Beef Cattle Farm Worker</v>
      </c>
      <c r="H7793" s="3">
        <f t="shared" ca="1" si="1339"/>
        <v>5</v>
      </c>
      <c r="I7793" s="3">
        <f t="shared" ca="1" si="1340"/>
        <v>14186.32</v>
      </c>
      <c r="J7793" s="3">
        <f t="shared" ca="1" si="1341"/>
        <v>4.681489482628487E-2</v>
      </c>
      <c r="K7793" s="3">
        <f t="shared" ca="1" si="1342"/>
        <v>2</v>
      </c>
      <c r="L7793" s="3" t="str">
        <f ca="1">VLOOKUP(K7793,Freq_Investment!$A$1:$B$8,2,0)</f>
        <v>Weekly</v>
      </c>
      <c r="M7793" s="3" t="str">
        <f t="shared" ca="1" si="1343"/>
        <v>Manual</v>
      </c>
      <c r="N7793" s="3">
        <f t="shared" ca="1" si="1344"/>
        <v>5</v>
      </c>
      <c r="O7793" s="3">
        <f t="shared" ca="1" si="1344"/>
        <v>2</v>
      </c>
      <c r="P7793" s="3">
        <f t="shared" ca="1" si="1344"/>
        <v>3</v>
      </c>
    </row>
    <row r="7794" spans="1:16" x14ac:dyDescent="0.25">
      <c r="A7794" s="3">
        <f t="shared" ca="1" si="1334"/>
        <v>250802403</v>
      </c>
      <c r="B7794" s="3">
        <f t="shared" ca="1" si="1335"/>
        <v>3737</v>
      </c>
      <c r="C7794" s="1">
        <f t="shared" ca="1" si="1336"/>
        <v>34986</v>
      </c>
      <c r="D7794" s="7">
        <f t="shared" ca="1" si="1337"/>
        <v>4</v>
      </c>
      <c r="E7794" s="3" t="str">
        <f ca="1">VLOOKUP(D7794,State!$A$1:$B$9,2,0)</f>
        <v>WA</v>
      </c>
      <c r="F7794" s="3">
        <f t="shared" ca="1" si="1338"/>
        <v>726</v>
      </c>
      <c r="G7794" s="3" t="str">
        <f ca="1">VLOOKUP(F7794,Occupation!$A$1:$B$915,2,0)</f>
        <v>Call or Contact Centre Operator</v>
      </c>
      <c r="H7794" s="3">
        <f t="shared" ca="1" si="1339"/>
        <v>10</v>
      </c>
      <c r="I7794" s="3">
        <f t="shared" ca="1" si="1340"/>
        <v>77959.27</v>
      </c>
      <c r="J7794" s="3">
        <f t="shared" ca="1" si="1341"/>
        <v>0.30884777697975069</v>
      </c>
      <c r="K7794" s="3">
        <f t="shared" ca="1" si="1342"/>
        <v>4</v>
      </c>
      <c r="L7794" s="3" t="str">
        <f ca="1">VLOOKUP(K7794,Freq_Investment!$A$1:$B$8,2,0)</f>
        <v>Monthly</v>
      </c>
      <c r="M7794" s="3" t="str">
        <f t="shared" ca="1" si="1343"/>
        <v>Manual</v>
      </c>
      <c r="N7794" s="3">
        <f t="shared" ca="1" si="1344"/>
        <v>3</v>
      </c>
      <c r="O7794" s="3">
        <f t="shared" ca="1" si="1344"/>
        <v>2</v>
      </c>
      <c r="P7794" s="3">
        <f t="shared" ca="1" si="1344"/>
        <v>1</v>
      </c>
    </row>
    <row r="7795" spans="1:16" x14ac:dyDescent="0.25">
      <c r="A7795" s="3">
        <f t="shared" ca="1" si="1334"/>
        <v>992961882</v>
      </c>
      <c r="B7795" s="3">
        <f t="shared" ca="1" si="1335"/>
        <v>3999</v>
      </c>
      <c r="C7795" s="1">
        <f t="shared" ca="1" si="1336"/>
        <v>42994</v>
      </c>
      <c r="D7795" s="7">
        <f t="shared" ca="1" si="1337"/>
        <v>4</v>
      </c>
      <c r="E7795" s="3" t="str">
        <f ca="1">VLOOKUP(D7795,State!$A$1:$B$9,2,0)</f>
        <v>WA</v>
      </c>
      <c r="F7795" s="3">
        <f t="shared" ca="1" si="1338"/>
        <v>301</v>
      </c>
      <c r="G7795" s="3" t="str">
        <f ca="1">VLOOKUP(F7795,Occupation!$A$1:$B$915,2,0)</f>
        <v>Acupuncturist</v>
      </c>
      <c r="H7795" s="3">
        <f t="shared" ca="1" si="1339"/>
        <v>10</v>
      </c>
      <c r="I7795" s="3">
        <f t="shared" ca="1" si="1340"/>
        <v>41967.61</v>
      </c>
      <c r="J7795" s="3">
        <f t="shared" ca="1" si="1341"/>
        <v>0.24812285203264167</v>
      </c>
      <c r="K7795" s="3">
        <f t="shared" ca="1" si="1342"/>
        <v>7</v>
      </c>
      <c r="L7795" s="3" t="str">
        <f ca="1">VLOOKUP(K7795,Freq_Investment!$A$1:$B$8,2,0)</f>
        <v>Yearly</v>
      </c>
      <c r="M7795" s="3" t="str">
        <f t="shared" ca="1" si="1343"/>
        <v>Manual</v>
      </c>
      <c r="N7795" s="3">
        <f t="shared" ca="1" si="1344"/>
        <v>4</v>
      </c>
      <c r="O7795" s="3">
        <f t="shared" ca="1" si="1344"/>
        <v>2</v>
      </c>
      <c r="P7795" s="3">
        <f t="shared" ca="1" si="1344"/>
        <v>5</v>
      </c>
    </row>
    <row r="7796" spans="1:16" x14ac:dyDescent="0.25">
      <c r="A7796" s="3">
        <f t="shared" ca="1" si="1334"/>
        <v>758049516</v>
      </c>
      <c r="B7796" s="3">
        <f t="shared" ca="1" si="1335"/>
        <v>9641</v>
      </c>
      <c r="C7796" s="1">
        <f t="shared" ca="1" si="1336"/>
        <v>27294</v>
      </c>
      <c r="D7796" s="7">
        <f t="shared" ca="1" si="1337"/>
        <v>8</v>
      </c>
      <c r="E7796" s="3" t="str">
        <f ca="1">VLOOKUP(D7796,State!$A$1:$B$9,2,0)</f>
        <v>ACT</v>
      </c>
      <c r="F7796" s="3">
        <f t="shared" ca="1" si="1338"/>
        <v>643</v>
      </c>
      <c r="G7796" s="3" t="str">
        <f ca="1">VLOOKUP(F7796,Occupation!$A$1:$B$915,2,0)</f>
        <v>Aboriginal and Torres Strait Islander Education Worker</v>
      </c>
      <c r="H7796" s="3">
        <f t="shared" ca="1" si="1339"/>
        <v>5</v>
      </c>
      <c r="I7796" s="3">
        <f t="shared" ca="1" si="1340"/>
        <v>91273.67</v>
      </c>
      <c r="J7796" s="3">
        <f t="shared" ca="1" si="1341"/>
        <v>0.34235119717612206</v>
      </c>
      <c r="K7796" s="3">
        <f t="shared" ca="1" si="1342"/>
        <v>3</v>
      </c>
      <c r="L7796" s="3" t="str">
        <f ca="1">VLOOKUP(K7796,Freq_Investment!$A$1:$B$8,2,0)</f>
        <v>Fortnightly</v>
      </c>
      <c r="M7796" s="3" t="str">
        <f t="shared" ca="1" si="1343"/>
        <v>Manual</v>
      </c>
      <c r="N7796" s="3">
        <f t="shared" ca="1" si="1344"/>
        <v>5</v>
      </c>
      <c r="O7796" s="3">
        <f t="shared" ca="1" si="1344"/>
        <v>3</v>
      </c>
      <c r="P7796" s="3">
        <f t="shared" ca="1" si="1344"/>
        <v>2</v>
      </c>
    </row>
    <row r="7797" spans="1:16" x14ac:dyDescent="0.25">
      <c r="A7797" s="3">
        <f t="shared" ca="1" si="1334"/>
        <v>249283298</v>
      </c>
      <c r="B7797" s="3">
        <f t="shared" ca="1" si="1335"/>
        <v>9080</v>
      </c>
      <c r="C7797" s="1">
        <f t="shared" ca="1" si="1336"/>
        <v>28413</v>
      </c>
      <c r="D7797" s="7">
        <f t="shared" ca="1" si="1337"/>
        <v>5</v>
      </c>
      <c r="E7797" s="3" t="str">
        <f ca="1">VLOOKUP(D7797,State!$A$1:$B$9,2,0)</f>
        <v>NT</v>
      </c>
      <c r="F7797" s="3">
        <f t="shared" ca="1" si="1338"/>
        <v>491</v>
      </c>
      <c r="G7797" s="3" t="str">
        <f ca="1">VLOOKUP(F7797,Occupation!$A$1:$B$915,2,0)</f>
        <v>Metal Machinist (First Class)</v>
      </c>
      <c r="H7797" s="3">
        <f t="shared" ca="1" si="1339"/>
        <v>3</v>
      </c>
      <c r="I7797" s="3">
        <f t="shared" ca="1" si="1340"/>
        <v>59157.89</v>
      </c>
      <c r="J7797" s="3">
        <f t="shared" ca="1" si="1341"/>
        <v>0.36590223485585049</v>
      </c>
      <c r="K7797" s="3">
        <f t="shared" ca="1" si="1342"/>
        <v>1</v>
      </c>
      <c r="L7797" s="3" t="str">
        <f ca="1">VLOOKUP(K7797,Freq_Investment!$A$1:$B$8,2,0)</f>
        <v>Daily</v>
      </c>
      <c r="M7797" s="3" t="str">
        <f t="shared" ca="1" si="1343"/>
        <v>Auto</v>
      </c>
      <c r="N7797" s="3">
        <f t="shared" ca="1" si="1344"/>
        <v>3</v>
      </c>
      <c r="O7797" s="3">
        <f t="shared" ca="1" si="1344"/>
        <v>1</v>
      </c>
      <c r="P7797" s="3">
        <f t="shared" ca="1" si="1344"/>
        <v>4</v>
      </c>
    </row>
    <row r="7798" spans="1:16" x14ac:dyDescent="0.25">
      <c r="A7798" s="3">
        <f t="shared" ca="1" si="1334"/>
        <v>930705740</v>
      </c>
      <c r="B7798" s="3">
        <f t="shared" ca="1" si="1335"/>
        <v>6491</v>
      </c>
      <c r="C7798" s="1">
        <f t="shared" ca="1" si="1336"/>
        <v>30948</v>
      </c>
      <c r="D7798" s="7">
        <f t="shared" ca="1" si="1337"/>
        <v>2</v>
      </c>
      <c r="E7798" s="3" t="str">
        <f ca="1">VLOOKUP(D7798,State!$A$1:$B$9,2,0)</f>
        <v>QLD</v>
      </c>
      <c r="F7798" s="3">
        <f t="shared" ca="1" si="1338"/>
        <v>814</v>
      </c>
      <c r="G7798" s="3" t="str">
        <f ca="1">VLOOKUP(F7798,Occupation!$A$1:$B$915,2,0)</f>
        <v>Rubber Production Machine Operator</v>
      </c>
      <c r="H7798" s="3">
        <f t="shared" ca="1" si="1339"/>
        <v>3</v>
      </c>
      <c r="I7798" s="3">
        <f t="shared" ca="1" si="1340"/>
        <v>66260.31</v>
      </c>
      <c r="J7798" s="3">
        <f t="shared" ca="1" si="1341"/>
        <v>0.18807704147324411</v>
      </c>
      <c r="K7798" s="3">
        <f t="shared" ca="1" si="1342"/>
        <v>6</v>
      </c>
      <c r="L7798" s="3" t="str">
        <f ca="1">VLOOKUP(K7798,Freq_Investment!$A$1:$B$8,2,0)</f>
        <v>Half-yearly</v>
      </c>
      <c r="M7798" s="3" t="str">
        <f t="shared" ca="1" si="1343"/>
        <v>Manual</v>
      </c>
      <c r="N7798" s="3">
        <f t="shared" ca="1" si="1344"/>
        <v>4</v>
      </c>
      <c r="O7798" s="3">
        <f t="shared" ca="1" si="1344"/>
        <v>3</v>
      </c>
      <c r="P7798" s="3">
        <f t="shared" ca="1" si="1344"/>
        <v>3</v>
      </c>
    </row>
    <row r="7799" spans="1:16" x14ac:dyDescent="0.25">
      <c r="A7799" s="3">
        <f t="shared" ca="1" si="1334"/>
        <v>293651991</v>
      </c>
      <c r="B7799" s="3">
        <f t="shared" ca="1" si="1335"/>
        <v>504</v>
      </c>
      <c r="C7799" s="1">
        <f t="shared" ca="1" si="1336"/>
        <v>41808</v>
      </c>
      <c r="D7799" s="7">
        <f t="shared" ca="1" si="1337"/>
        <v>8</v>
      </c>
      <c r="E7799" s="3" t="str">
        <f ca="1">VLOOKUP(D7799,State!$A$1:$B$9,2,0)</f>
        <v>ACT</v>
      </c>
      <c r="F7799" s="3">
        <f t="shared" ca="1" si="1338"/>
        <v>677</v>
      </c>
      <c r="G7799" s="3" t="str">
        <f ca="1">VLOOKUP(F7799,Occupation!$A$1:$B$915,2,0)</f>
        <v>Weight Loss Consultant</v>
      </c>
      <c r="H7799" s="3">
        <f t="shared" ca="1" si="1339"/>
        <v>5</v>
      </c>
      <c r="I7799" s="3">
        <f t="shared" ca="1" si="1340"/>
        <v>25228.29</v>
      </c>
      <c r="J7799" s="3">
        <f t="shared" ca="1" si="1341"/>
        <v>0.35817060296080683</v>
      </c>
      <c r="K7799" s="3">
        <f t="shared" ca="1" si="1342"/>
        <v>6</v>
      </c>
      <c r="L7799" s="3" t="str">
        <f ca="1">VLOOKUP(K7799,Freq_Investment!$A$1:$B$8,2,0)</f>
        <v>Half-yearly</v>
      </c>
      <c r="M7799" s="3" t="str">
        <f t="shared" ca="1" si="1343"/>
        <v>Auto</v>
      </c>
      <c r="N7799" s="3">
        <f t="shared" ca="1" si="1344"/>
        <v>1</v>
      </c>
      <c r="O7799" s="3">
        <f t="shared" ca="1" si="1344"/>
        <v>5</v>
      </c>
      <c r="P7799" s="3">
        <f t="shared" ca="1" si="1344"/>
        <v>5</v>
      </c>
    </row>
    <row r="7800" spans="1:16" x14ac:dyDescent="0.25">
      <c r="A7800" s="3">
        <f t="shared" ca="1" si="1334"/>
        <v>292790994</v>
      </c>
      <c r="B7800" s="3">
        <f t="shared" ca="1" si="1335"/>
        <v>4878</v>
      </c>
      <c r="C7800" s="1">
        <f t="shared" ca="1" si="1336"/>
        <v>31416</v>
      </c>
      <c r="D7800" s="7">
        <f t="shared" ca="1" si="1337"/>
        <v>7</v>
      </c>
      <c r="E7800" s="3" t="str">
        <f ca="1">VLOOKUP(D7800,State!$A$1:$B$9,2,0)</f>
        <v>VIC</v>
      </c>
      <c r="F7800" s="3">
        <f t="shared" ca="1" si="1338"/>
        <v>513</v>
      </c>
      <c r="G7800" s="3" t="str">
        <f ca="1">VLOOKUP(F7800,Occupation!$A$1:$B$915,2,0)</f>
        <v>Glazier</v>
      </c>
      <c r="H7800" s="3">
        <f t="shared" ca="1" si="1339"/>
        <v>10</v>
      </c>
      <c r="I7800" s="3">
        <f t="shared" ca="1" si="1340"/>
        <v>98487.55</v>
      </c>
      <c r="J7800" s="3">
        <f t="shared" ca="1" si="1341"/>
        <v>0.36999442324000154</v>
      </c>
      <c r="K7800" s="3">
        <f t="shared" ca="1" si="1342"/>
        <v>2</v>
      </c>
      <c r="L7800" s="3" t="str">
        <f ca="1">VLOOKUP(K7800,Freq_Investment!$A$1:$B$8,2,0)</f>
        <v>Weekly</v>
      </c>
      <c r="M7800" s="3" t="str">
        <f t="shared" ca="1" si="1343"/>
        <v>Auto</v>
      </c>
      <c r="N7800" s="3">
        <f t="shared" ca="1" si="1344"/>
        <v>5</v>
      </c>
      <c r="O7800" s="3">
        <f t="shared" ca="1" si="1344"/>
        <v>4</v>
      </c>
      <c r="P7800" s="3">
        <f t="shared" ca="1" si="1344"/>
        <v>4</v>
      </c>
    </row>
    <row r="7801" spans="1:16" x14ac:dyDescent="0.25">
      <c r="A7801" s="3">
        <f t="shared" ca="1" si="1334"/>
        <v>542393390</v>
      </c>
      <c r="B7801" s="3">
        <f t="shared" ca="1" si="1335"/>
        <v>8848</v>
      </c>
      <c r="C7801" s="1">
        <f t="shared" ca="1" si="1336"/>
        <v>43375</v>
      </c>
      <c r="D7801" s="7">
        <f t="shared" ca="1" si="1337"/>
        <v>4</v>
      </c>
      <c r="E7801" s="3" t="str">
        <f ca="1">VLOOKUP(D7801,State!$A$1:$B$9,2,0)</f>
        <v>WA</v>
      </c>
      <c r="F7801" s="3">
        <f t="shared" ca="1" si="1338"/>
        <v>514</v>
      </c>
      <c r="G7801" s="3" t="str">
        <f ca="1">VLOOKUP(F7801,Occupation!$A$1:$B$915,2,0)</f>
        <v>Fibrous Plasterer</v>
      </c>
      <c r="H7801" s="3">
        <f t="shared" ca="1" si="1339"/>
        <v>1</v>
      </c>
      <c r="I7801" s="3">
        <f t="shared" ca="1" si="1340"/>
        <v>65019.7</v>
      </c>
      <c r="J7801" s="3">
        <f t="shared" ca="1" si="1341"/>
        <v>0.19118919362172954</v>
      </c>
      <c r="K7801" s="3">
        <f t="shared" ca="1" si="1342"/>
        <v>2</v>
      </c>
      <c r="L7801" s="3" t="str">
        <f ca="1">VLOOKUP(K7801,Freq_Investment!$A$1:$B$8,2,0)</f>
        <v>Weekly</v>
      </c>
      <c r="M7801" s="3" t="str">
        <f t="shared" ca="1" si="1343"/>
        <v>Auto</v>
      </c>
      <c r="N7801" s="3">
        <f t="shared" ca="1" si="1344"/>
        <v>1</v>
      </c>
      <c r="O7801" s="3">
        <f t="shared" ca="1" si="1344"/>
        <v>5</v>
      </c>
      <c r="P7801" s="3">
        <f t="shared" ca="1" si="1344"/>
        <v>3</v>
      </c>
    </row>
    <row r="7802" spans="1:16" x14ac:dyDescent="0.25">
      <c r="A7802" s="3">
        <f t="shared" ca="1" si="1334"/>
        <v>45888042</v>
      </c>
      <c r="B7802" s="3">
        <f t="shared" ca="1" si="1335"/>
        <v>1647</v>
      </c>
      <c r="C7802" s="1">
        <f t="shared" ca="1" si="1336"/>
        <v>34748</v>
      </c>
      <c r="D7802" s="7">
        <f t="shared" ca="1" si="1337"/>
        <v>1</v>
      </c>
      <c r="E7802" s="3" t="str">
        <f ca="1">VLOOKUP(D7802,State!$A$1:$B$9,2,0)</f>
        <v>NSW</v>
      </c>
      <c r="F7802" s="3">
        <f t="shared" ca="1" si="1338"/>
        <v>672</v>
      </c>
      <c r="G7802" s="3" t="str">
        <f ca="1">VLOOKUP(F7802,Occupation!$A$1:$B$915,2,0)</f>
        <v>Funeral Director</v>
      </c>
      <c r="H7802" s="3">
        <f t="shared" ca="1" si="1339"/>
        <v>2</v>
      </c>
      <c r="I7802" s="3">
        <f t="shared" ca="1" si="1340"/>
        <v>89208.5</v>
      </c>
      <c r="J7802" s="3">
        <f t="shared" ca="1" si="1341"/>
        <v>0.33688855022958097</v>
      </c>
      <c r="K7802" s="3">
        <f t="shared" ca="1" si="1342"/>
        <v>2</v>
      </c>
      <c r="L7802" s="3" t="str">
        <f ca="1">VLOOKUP(K7802,Freq_Investment!$A$1:$B$8,2,0)</f>
        <v>Weekly</v>
      </c>
      <c r="M7802" s="3" t="str">
        <f t="shared" ca="1" si="1343"/>
        <v>Auto</v>
      </c>
      <c r="N7802" s="3">
        <f t="shared" ca="1" si="1344"/>
        <v>4</v>
      </c>
      <c r="O7802" s="3">
        <f t="shared" ca="1" si="1344"/>
        <v>3</v>
      </c>
      <c r="P7802" s="3">
        <f t="shared" ca="1" si="1344"/>
        <v>4</v>
      </c>
    </row>
    <row r="7803" spans="1:16" x14ac:dyDescent="0.25">
      <c r="A7803" s="3">
        <f t="shared" ca="1" si="1334"/>
        <v>967285494</v>
      </c>
      <c r="B7803" s="3">
        <f t="shared" ca="1" si="1335"/>
        <v>3025</v>
      </c>
      <c r="C7803" s="1">
        <f t="shared" ca="1" si="1336"/>
        <v>33882</v>
      </c>
      <c r="D7803" s="7">
        <f t="shared" ca="1" si="1337"/>
        <v>2</v>
      </c>
      <c r="E7803" s="3" t="str">
        <f ca="1">VLOOKUP(D7803,State!$A$1:$B$9,2,0)</f>
        <v>QLD</v>
      </c>
      <c r="F7803" s="3">
        <f t="shared" ca="1" si="1338"/>
        <v>213</v>
      </c>
      <c r="G7803" s="3" t="str">
        <f ca="1">VLOOKUP(F7803,Occupation!$A$1:$B$915,2,0)</f>
        <v>Quantity Surveyor</v>
      </c>
      <c r="H7803" s="3">
        <f t="shared" ca="1" si="1339"/>
        <v>4</v>
      </c>
      <c r="I7803" s="3">
        <f t="shared" ca="1" si="1340"/>
        <v>67098.92</v>
      </c>
      <c r="J7803" s="3">
        <f t="shared" ca="1" si="1341"/>
        <v>0.23244724229919167</v>
      </c>
      <c r="K7803" s="3">
        <f t="shared" ca="1" si="1342"/>
        <v>7</v>
      </c>
      <c r="L7803" s="3" t="str">
        <f ca="1">VLOOKUP(K7803,Freq_Investment!$A$1:$B$8,2,0)</f>
        <v>Yearly</v>
      </c>
      <c r="M7803" s="3" t="str">
        <f t="shared" ca="1" si="1343"/>
        <v>Auto</v>
      </c>
      <c r="N7803" s="3">
        <f t="shared" ca="1" si="1344"/>
        <v>2</v>
      </c>
      <c r="O7803" s="3">
        <f t="shared" ca="1" si="1344"/>
        <v>4</v>
      </c>
      <c r="P7803" s="3">
        <f t="shared" ca="1" si="1344"/>
        <v>1</v>
      </c>
    </row>
    <row r="7804" spans="1:16" x14ac:dyDescent="0.25">
      <c r="A7804" s="3">
        <f t="shared" ca="1" si="1334"/>
        <v>690590419</v>
      </c>
      <c r="B7804" s="3">
        <f t="shared" ca="1" si="1335"/>
        <v>7348</v>
      </c>
      <c r="C7804" s="1">
        <f t="shared" ca="1" si="1336"/>
        <v>38410</v>
      </c>
      <c r="D7804" s="7">
        <f t="shared" ca="1" si="1337"/>
        <v>1</v>
      </c>
      <c r="E7804" s="3" t="str">
        <f ca="1">VLOOKUP(D7804,State!$A$1:$B$9,2,0)</f>
        <v>NSW</v>
      </c>
      <c r="F7804" s="3">
        <f t="shared" ca="1" si="1338"/>
        <v>343</v>
      </c>
      <c r="G7804" s="3" t="str">
        <f ca="1">VLOOKUP(F7804,Occupation!$A$1:$B$915,2,0)</f>
        <v>Pathologist</v>
      </c>
      <c r="H7804" s="3">
        <f t="shared" ca="1" si="1339"/>
        <v>3</v>
      </c>
      <c r="I7804" s="3">
        <f t="shared" ca="1" si="1340"/>
        <v>74556.289999999994</v>
      </c>
      <c r="J7804" s="3">
        <f t="shared" ca="1" si="1341"/>
        <v>0.33501344991014403</v>
      </c>
      <c r="K7804" s="3">
        <f t="shared" ca="1" si="1342"/>
        <v>1</v>
      </c>
      <c r="L7804" s="3" t="str">
        <f ca="1">VLOOKUP(K7804,Freq_Investment!$A$1:$B$8,2,0)</f>
        <v>Daily</v>
      </c>
      <c r="M7804" s="3" t="str">
        <f t="shared" ca="1" si="1343"/>
        <v>Auto</v>
      </c>
      <c r="N7804" s="3">
        <f t="shared" ca="1" si="1344"/>
        <v>2</v>
      </c>
      <c r="O7804" s="3">
        <f t="shared" ca="1" si="1344"/>
        <v>1</v>
      </c>
      <c r="P7804" s="3">
        <f t="shared" ca="1" si="1344"/>
        <v>3</v>
      </c>
    </row>
    <row r="7805" spans="1:16" x14ac:dyDescent="0.25">
      <c r="A7805" s="3">
        <f t="shared" ca="1" si="1334"/>
        <v>318260644</v>
      </c>
      <c r="B7805" s="3">
        <f t="shared" ca="1" si="1335"/>
        <v>8124</v>
      </c>
      <c r="C7805" s="1">
        <f t="shared" ca="1" si="1336"/>
        <v>31051</v>
      </c>
      <c r="D7805" s="7">
        <f t="shared" ca="1" si="1337"/>
        <v>8</v>
      </c>
      <c r="E7805" s="3" t="str">
        <f ca="1">VLOOKUP(D7805,State!$A$1:$B$9,2,0)</f>
        <v>ACT</v>
      </c>
      <c r="F7805" s="3">
        <f t="shared" ca="1" si="1338"/>
        <v>626</v>
      </c>
      <c r="G7805" s="3" t="str">
        <f ca="1">VLOOKUP(F7805,Occupation!$A$1:$B$915,2,0)</f>
        <v>Dental Technician</v>
      </c>
      <c r="H7805" s="3">
        <f t="shared" ca="1" si="1339"/>
        <v>1</v>
      </c>
      <c r="I7805" s="3">
        <f t="shared" ca="1" si="1340"/>
        <v>69147.98</v>
      </c>
      <c r="J7805" s="3">
        <f t="shared" ca="1" si="1341"/>
        <v>0.24440784801503435</v>
      </c>
      <c r="K7805" s="3">
        <f t="shared" ca="1" si="1342"/>
        <v>1</v>
      </c>
      <c r="L7805" s="3" t="str">
        <f ca="1">VLOOKUP(K7805,Freq_Investment!$A$1:$B$8,2,0)</f>
        <v>Daily</v>
      </c>
      <c r="M7805" s="3" t="str">
        <f t="shared" ca="1" si="1343"/>
        <v>Auto</v>
      </c>
      <c r="N7805" s="3">
        <f t="shared" ca="1" si="1344"/>
        <v>5</v>
      </c>
      <c r="O7805" s="3">
        <f t="shared" ca="1" si="1344"/>
        <v>1</v>
      </c>
      <c r="P7805" s="3">
        <f t="shared" ca="1" si="1344"/>
        <v>1</v>
      </c>
    </row>
    <row r="7806" spans="1:16" x14ac:dyDescent="0.25">
      <c r="A7806" s="3">
        <f t="shared" ca="1" si="1334"/>
        <v>150726877</v>
      </c>
      <c r="B7806" s="3">
        <f t="shared" ca="1" si="1335"/>
        <v>9634</v>
      </c>
      <c r="C7806" s="1">
        <f t="shared" ca="1" si="1336"/>
        <v>37697</v>
      </c>
      <c r="D7806" s="7">
        <f t="shared" ca="1" si="1337"/>
        <v>6</v>
      </c>
      <c r="E7806" s="3" t="str">
        <f ca="1">VLOOKUP(D7806,State!$A$1:$B$9,2,0)</f>
        <v>TAS</v>
      </c>
      <c r="F7806" s="3">
        <f t="shared" ca="1" si="1338"/>
        <v>592</v>
      </c>
      <c r="G7806" s="3" t="str">
        <f ca="1">VLOOKUP(F7806,Occupation!$A$1:$B$915,2,0)</f>
        <v>Furniture Finisher</v>
      </c>
      <c r="H7806" s="3">
        <f t="shared" ca="1" si="1339"/>
        <v>7</v>
      </c>
      <c r="I7806" s="3">
        <f t="shared" ca="1" si="1340"/>
        <v>6919.22</v>
      </c>
      <c r="J7806" s="3">
        <f t="shared" ca="1" si="1341"/>
        <v>0.24034314720806221</v>
      </c>
      <c r="K7806" s="3">
        <f t="shared" ca="1" si="1342"/>
        <v>7</v>
      </c>
      <c r="L7806" s="3" t="str">
        <f ca="1">VLOOKUP(K7806,Freq_Investment!$A$1:$B$8,2,0)</f>
        <v>Yearly</v>
      </c>
      <c r="M7806" s="3" t="str">
        <f t="shared" ca="1" si="1343"/>
        <v>Auto</v>
      </c>
      <c r="N7806" s="3">
        <f t="shared" ca="1" si="1344"/>
        <v>4</v>
      </c>
      <c r="O7806" s="3">
        <f t="shared" ca="1" si="1344"/>
        <v>3</v>
      </c>
      <c r="P7806" s="3">
        <f t="shared" ca="1" si="1344"/>
        <v>5</v>
      </c>
    </row>
    <row r="7807" spans="1:16" x14ac:dyDescent="0.25">
      <c r="A7807" s="3">
        <f t="shared" ca="1" si="1334"/>
        <v>656237480</v>
      </c>
      <c r="B7807" s="3">
        <f t="shared" ca="1" si="1335"/>
        <v>9756</v>
      </c>
      <c r="C7807" s="1">
        <f t="shared" ca="1" si="1336"/>
        <v>28277</v>
      </c>
      <c r="D7807" s="7">
        <f t="shared" ca="1" si="1337"/>
        <v>1</v>
      </c>
      <c r="E7807" s="3" t="str">
        <f ca="1">VLOOKUP(D7807,State!$A$1:$B$9,2,0)</f>
        <v>NSW</v>
      </c>
      <c r="F7807" s="3">
        <f t="shared" ca="1" si="1338"/>
        <v>159</v>
      </c>
      <c r="G7807" s="3" t="str">
        <f ca="1">VLOOKUP(F7807,Occupation!$A$1:$B$915,2,0)</f>
        <v>Economist</v>
      </c>
      <c r="H7807" s="3">
        <f t="shared" ca="1" si="1339"/>
        <v>5</v>
      </c>
      <c r="I7807" s="3">
        <f t="shared" ca="1" si="1340"/>
        <v>10836.7</v>
      </c>
      <c r="J7807" s="3">
        <f t="shared" ca="1" si="1341"/>
        <v>0.14266541969860341</v>
      </c>
      <c r="K7807" s="3">
        <f t="shared" ca="1" si="1342"/>
        <v>5</v>
      </c>
      <c r="L7807" s="3" t="str">
        <f ca="1">VLOOKUP(K7807,Freq_Investment!$A$1:$B$8,2,0)</f>
        <v>Quarterly</v>
      </c>
      <c r="M7807" s="3" t="str">
        <f t="shared" ca="1" si="1343"/>
        <v>Auto</v>
      </c>
      <c r="N7807" s="3">
        <f t="shared" ca="1" si="1344"/>
        <v>5</v>
      </c>
      <c r="O7807" s="3">
        <f t="shared" ca="1" si="1344"/>
        <v>1</v>
      </c>
      <c r="P7807" s="3">
        <f t="shared" ca="1" si="1344"/>
        <v>2</v>
      </c>
    </row>
    <row r="7808" spans="1:16" x14ac:dyDescent="0.25">
      <c r="A7808" s="3">
        <f t="shared" ca="1" si="1334"/>
        <v>753677329</v>
      </c>
      <c r="B7808" s="3">
        <f t="shared" ca="1" si="1335"/>
        <v>5510</v>
      </c>
      <c r="C7808" s="1">
        <f t="shared" ca="1" si="1336"/>
        <v>33204</v>
      </c>
      <c r="D7808" s="7">
        <f t="shared" ca="1" si="1337"/>
        <v>2</v>
      </c>
      <c r="E7808" s="3" t="str">
        <f ca="1">VLOOKUP(D7808,State!$A$1:$B$9,2,0)</f>
        <v>QLD</v>
      </c>
      <c r="F7808" s="3">
        <f t="shared" ca="1" si="1338"/>
        <v>81</v>
      </c>
      <c r="G7808" s="3" t="str">
        <f ca="1">VLOOKUP(F7808,Occupation!$A$1:$B$915,2,0)</f>
        <v>Fitness Centre Manager</v>
      </c>
      <c r="H7808" s="3">
        <f t="shared" ca="1" si="1339"/>
        <v>6</v>
      </c>
      <c r="I7808" s="3">
        <f t="shared" ca="1" si="1340"/>
        <v>44170.22</v>
      </c>
      <c r="J7808" s="3">
        <f t="shared" ca="1" si="1341"/>
        <v>0.18290234197854427</v>
      </c>
      <c r="K7808" s="3">
        <f t="shared" ca="1" si="1342"/>
        <v>5</v>
      </c>
      <c r="L7808" s="3" t="str">
        <f ca="1">VLOOKUP(K7808,Freq_Investment!$A$1:$B$8,2,0)</f>
        <v>Quarterly</v>
      </c>
      <c r="M7808" s="3" t="str">
        <f t="shared" ca="1" si="1343"/>
        <v>Manual</v>
      </c>
      <c r="N7808" s="3">
        <f t="shared" ca="1" si="1344"/>
        <v>2</v>
      </c>
      <c r="O7808" s="3">
        <f t="shared" ca="1" si="1344"/>
        <v>1</v>
      </c>
      <c r="P7808" s="3">
        <f t="shared" ca="1" si="1344"/>
        <v>1</v>
      </c>
    </row>
    <row r="7809" spans="1:16" x14ac:dyDescent="0.25">
      <c r="A7809" s="3">
        <f t="shared" ca="1" si="1334"/>
        <v>933668432</v>
      </c>
      <c r="B7809" s="3">
        <f t="shared" ca="1" si="1335"/>
        <v>3030</v>
      </c>
      <c r="C7809" s="1">
        <f t="shared" ca="1" si="1336"/>
        <v>25968</v>
      </c>
      <c r="D7809" s="7">
        <f t="shared" ca="1" si="1337"/>
        <v>6</v>
      </c>
      <c r="E7809" s="3" t="str">
        <f ca="1">VLOOKUP(D7809,State!$A$1:$B$9,2,0)</f>
        <v>TAS</v>
      </c>
      <c r="F7809" s="3">
        <f t="shared" ca="1" si="1338"/>
        <v>307</v>
      </c>
      <c r="G7809" s="3" t="str">
        <f ca="1">VLOOKUP(F7809,Occupation!$A$1:$B$915,2,0)</f>
        <v>Dentist</v>
      </c>
      <c r="H7809" s="3">
        <f t="shared" ca="1" si="1339"/>
        <v>10</v>
      </c>
      <c r="I7809" s="3">
        <f t="shared" ca="1" si="1340"/>
        <v>76049.899999999994</v>
      </c>
      <c r="J7809" s="3">
        <f t="shared" ca="1" si="1341"/>
        <v>0.40507797933814182</v>
      </c>
      <c r="K7809" s="3">
        <f t="shared" ca="1" si="1342"/>
        <v>4</v>
      </c>
      <c r="L7809" s="3" t="str">
        <f ca="1">VLOOKUP(K7809,Freq_Investment!$A$1:$B$8,2,0)</f>
        <v>Monthly</v>
      </c>
      <c r="M7809" s="3" t="str">
        <f t="shared" ca="1" si="1343"/>
        <v>Auto</v>
      </c>
      <c r="N7809" s="3">
        <f t="shared" ca="1" si="1344"/>
        <v>1</v>
      </c>
      <c r="O7809" s="3">
        <f t="shared" ca="1" si="1344"/>
        <v>1</v>
      </c>
      <c r="P7809" s="3">
        <f t="shared" ca="1" si="1344"/>
        <v>4</v>
      </c>
    </row>
    <row r="7810" spans="1:16" x14ac:dyDescent="0.25">
      <c r="A7810" s="3">
        <f t="shared" ca="1" si="1334"/>
        <v>378325169</v>
      </c>
      <c r="B7810" s="3">
        <f t="shared" ca="1" si="1335"/>
        <v>1270</v>
      </c>
      <c r="C7810" s="1">
        <f t="shared" ca="1" si="1336"/>
        <v>27831</v>
      </c>
      <c r="D7810" s="7">
        <f t="shared" ca="1" si="1337"/>
        <v>3</v>
      </c>
      <c r="E7810" s="3" t="str">
        <f ca="1">VLOOKUP(D7810,State!$A$1:$B$9,2,0)</f>
        <v>SA</v>
      </c>
      <c r="F7810" s="3">
        <f t="shared" ca="1" si="1338"/>
        <v>397</v>
      </c>
      <c r="G7810" s="3" t="str">
        <f ca="1">VLOOKUP(F7810,Occupation!$A$1:$B$915,2,0)</f>
        <v>Solicitor</v>
      </c>
      <c r="H7810" s="3">
        <f t="shared" ca="1" si="1339"/>
        <v>4</v>
      </c>
      <c r="I7810" s="3">
        <f t="shared" ca="1" si="1340"/>
        <v>30339.41</v>
      </c>
      <c r="J7810" s="3">
        <f t="shared" ca="1" si="1341"/>
        <v>6.179954968735174E-2</v>
      </c>
      <c r="K7810" s="3">
        <f t="shared" ca="1" si="1342"/>
        <v>6</v>
      </c>
      <c r="L7810" s="3" t="str">
        <f ca="1">VLOOKUP(K7810,Freq_Investment!$A$1:$B$8,2,0)</f>
        <v>Half-yearly</v>
      </c>
      <c r="M7810" s="3" t="str">
        <f t="shared" ca="1" si="1343"/>
        <v>Auto</v>
      </c>
      <c r="N7810" s="3">
        <f t="shared" ca="1" si="1344"/>
        <v>3</v>
      </c>
      <c r="O7810" s="3">
        <f t="shared" ca="1" si="1344"/>
        <v>2</v>
      </c>
      <c r="P7810" s="3">
        <f t="shared" ca="1" si="1344"/>
        <v>4</v>
      </c>
    </row>
    <row r="7811" spans="1:16" x14ac:dyDescent="0.25">
      <c r="A7811" s="3">
        <f t="shared" ref="A7811:A7874" ca="1" si="1345">RANDBETWEEN(10000000,1000000000)</f>
        <v>431473968</v>
      </c>
      <c r="B7811" s="3">
        <f t="shared" ref="B7811:B7874" ca="1" si="1346">RANDBETWEEN(1,10000)</f>
        <v>9698</v>
      </c>
      <c r="C7811" s="1">
        <f t="shared" ref="C7811:C7874" ca="1" si="1347">DATE(RANDBETWEEN(1970,2021),RANDBETWEEN(1,12),RANDBETWEEN(1,28))</f>
        <v>30356</v>
      </c>
      <c r="D7811" s="7">
        <f t="shared" ref="D7811:D7874" ca="1" si="1348">RANDBETWEEN(1,8)</f>
        <v>5</v>
      </c>
      <c r="E7811" s="3" t="str">
        <f ca="1">VLOOKUP(D7811,State!$A$1:$B$9,2,0)</f>
        <v>NT</v>
      </c>
      <c r="F7811" s="3">
        <f t="shared" ref="F7811:F7874" ca="1" si="1349">RANDBETWEEN(1,914)</f>
        <v>817</v>
      </c>
      <c r="G7811" s="3" t="str">
        <f ca="1">VLOOKUP(F7811,Occupation!$A$1:$B$915,2,0)</f>
        <v>Footwear Production Machine Operator</v>
      </c>
      <c r="H7811" s="3">
        <f t="shared" ref="H7811:H7874" ca="1" si="1350">RANDBETWEEN(1,10)</f>
        <v>1</v>
      </c>
      <c r="I7811" s="3">
        <f t="shared" ref="I7811:I7874" ca="1" si="1351">ROUND(RAND()*100000,2)</f>
        <v>59003.75</v>
      </c>
      <c r="J7811" s="3">
        <f t="shared" ref="J7811:J7874" ca="1" si="1352">RAND()/2</f>
        <v>0.32404879702382605</v>
      </c>
      <c r="K7811" s="3">
        <f t="shared" ref="K7811:K7874" ca="1" si="1353">RANDBETWEEN(1,7)</f>
        <v>2</v>
      </c>
      <c r="L7811" s="3" t="str">
        <f ca="1">VLOOKUP(K7811,Freq_Investment!$A$1:$B$8,2,0)</f>
        <v>Weekly</v>
      </c>
      <c r="M7811" s="3" t="str">
        <f t="shared" ref="M7811:M7874" ca="1" si="1354">IF(RANDBETWEEN(1,2)&gt;1,"Auto","Manual")</f>
        <v>Manual</v>
      </c>
      <c r="N7811" s="3">
        <f t="shared" ca="1" si="1344"/>
        <v>2</v>
      </c>
      <c r="O7811" s="3">
        <f t="shared" ca="1" si="1344"/>
        <v>4</v>
      </c>
      <c r="P7811" s="3">
        <f t="shared" ca="1" si="1344"/>
        <v>2</v>
      </c>
    </row>
    <row r="7812" spans="1:16" x14ac:dyDescent="0.25">
      <c r="A7812" s="3">
        <f t="shared" ca="1" si="1345"/>
        <v>585966660</v>
      </c>
      <c r="B7812" s="3">
        <f t="shared" ca="1" si="1346"/>
        <v>3129</v>
      </c>
      <c r="C7812" s="1">
        <f t="shared" ca="1" si="1347"/>
        <v>39712</v>
      </c>
      <c r="D7812" s="7">
        <f t="shared" ca="1" si="1348"/>
        <v>6</v>
      </c>
      <c r="E7812" s="3" t="str">
        <f ca="1">VLOOKUP(D7812,State!$A$1:$B$9,2,0)</f>
        <v>TAS</v>
      </c>
      <c r="F7812" s="3">
        <f t="shared" ca="1" si="1349"/>
        <v>750</v>
      </c>
      <c r="G7812" s="3" t="str">
        <f ca="1">VLOOKUP(F7812,Occupation!$A$1:$B$915,2,0)</f>
        <v>Legal Executive</v>
      </c>
      <c r="H7812" s="3">
        <f t="shared" ca="1" si="1350"/>
        <v>8</v>
      </c>
      <c r="I7812" s="3">
        <f t="shared" ca="1" si="1351"/>
        <v>27396.14</v>
      </c>
      <c r="J7812" s="3">
        <f t="shared" ca="1" si="1352"/>
        <v>6.0922317635265455E-2</v>
      </c>
      <c r="K7812" s="3">
        <f t="shared" ca="1" si="1353"/>
        <v>2</v>
      </c>
      <c r="L7812" s="3" t="str">
        <f ca="1">VLOOKUP(K7812,Freq_Investment!$A$1:$B$8,2,0)</f>
        <v>Weekly</v>
      </c>
      <c r="M7812" s="3" t="str">
        <f t="shared" ca="1" si="1354"/>
        <v>Auto</v>
      </c>
      <c r="N7812" s="3">
        <f t="shared" ca="1" si="1344"/>
        <v>1</v>
      </c>
      <c r="O7812" s="3">
        <f t="shared" ca="1" si="1344"/>
        <v>2</v>
      </c>
      <c r="P7812" s="3">
        <f t="shared" ca="1" si="1344"/>
        <v>4</v>
      </c>
    </row>
    <row r="7813" spans="1:16" x14ac:dyDescent="0.25">
      <c r="A7813" s="3">
        <f t="shared" ca="1" si="1345"/>
        <v>931067290</v>
      </c>
      <c r="B7813" s="3">
        <f t="shared" ca="1" si="1346"/>
        <v>3296</v>
      </c>
      <c r="C7813" s="1">
        <f t="shared" ca="1" si="1347"/>
        <v>38612</v>
      </c>
      <c r="D7813" s="7">
        <f t="shared" ca="1" si="1348"/>
        <v>3</v>
      </c>
      <c r="E7813" s="3" t="str">
        <f ca="1">VLOOKUP(D7813,State!$A$1:$B$9,2,0)</f>
        <v>SA</v>
      </c>
      <c r="F7813" s="3">
        <f t="shared" ca="1" si="1349"/>
        <v>838</v>
      </c>
      <c r="G7813" s="3" t="str">
        <f ca="1">VLOOKUP(F7813,Occupation!$A$1:$B$915,2,0)</f>
        <v>Concrete Pump Operator</v>
      </c>
      <c r="H7813" s="3">
        <f t="shared" ca="1" si="1350"/>
        <v>10</v>
      </c>
      <c r="I7813" s="3">
        <f t="shared" ca="1" si="1351"/>
        <v>13925.47</v>
      </c>
      <c r="J7813" s="3">
        <f t="shared" ca="1" si="1352"/>
        <v>7.3663315864838985E-2</v>
      </c>
      <c r="K7813" s="3">
        <f t="shared" ca="1" si="1353"/>
        <v>6</v>
      </c>
      <c r="L7813" s="3" t="str">
        <f ca="1">VLOOKUP(K7813,Freq_Investment!$A$1:$B$8,2,0)</f>
        <v>Half-yearly</v>
      </c>
      <c r="M7813" s="3" t="str">
        <f t="shared" ca="1" si="1354"/>
        <v>Manual</v>
      </c>
      <c r="N7813" s="3">
        <f t="shared" ca="1" si="1344"/>
        <v>4</v>
      </c>
      <c r="O7813" s="3">
        <f t="shared" ca="1" si="1344"/>
        <v>3</v>
      </c>
      <c r="P7813" s="3">
        <f t="shared" ca="1" si="1344"/>
        <v>5</v>
      </c>
    </row>
    <row r="7814" spans="1:16" x14ac:dyDescent="0.25">
      <c r="A7814" s="3">
        <f t="shared" ca="1" si="1345"/>
        <v>536058701</v>
      </c>
      <c r="B7814" s="3">
        <f t="shared" ca="1" si="1346"/>
        <v>648</v>
      </c>
      <c r="C7814" s="1">
        <f t="shared" ca="1" si="1347"/>
        <v>34651</v>
      </c>
      <c r="D7814" s="7">
        <f t="shared" ca="1" si="1348"/>
        <v>6</v>
      </c>
      <c r="E7814" s="3" t="str">
        <f ca="1">VLOOKUP(D7814,State!$A$1:$B$9,2,0)</f>
        <v>TAS</v>
      </c>
      <c r="F7814" s="3">
        <f t="shared" ca="1" si="1349"/>
        <v>63</v>
      </c>
      <c r="G7814" s="3" t="str">
        <f ca="1">VLOOKUP(F7814,Occupation!$A$1:$B$915,2,0)</f>
        <v>Laboratory Manager</v>
      </c>
      <c r="H7814" s="3">
        <f t="shared" ca="1" si="1350"/>
        <v>10</v>
      </c>
      <c r="I7814" s="3">
        <f t="shared" ca="1" si="1351"/>
        <v>7292.03</v>
      </c>
      <c r="J7814" s="3">
        <f t="shared" ca="1" si="1352"/>
        <v>0.16196628653359385</v>
      </c>
      <c r="K7814" s="3">
        <f t="shared" ca="1" si="1353"/>
        <v>4</v>
      </c>
      <c r="L7814" s="3" t="str">
        <f ca="1">VLOOKUP(K7814,Freq_Investment!$A$1:$B$8,2,0)</f>
        <v>Monthly</v>
      </c>
      <c r="M7814" s="3" t="str">
        <f t="shared" ca="1" si="1354"/>
        <v>Auto</v>
      </c>
      <c r="N7814" s="3">
        <f t="shared" ca="1" si="1344"/>
        <v>1</v>
      </c>
      <c r="O7814" s="3">
        <f t="shared" ca="1" si="1344"/>
        <v>3</v>
      </c>
      <c r="P7814" s="3">
        <f t="shared" ca="1" si="1344"/>
        <v>2</v>
      </c>
    </row>
    <row r="7815" spans="1:16" x14ac:dyDescent="0.25">
      <c r="A7815" s="3">
        <f t="shared" ca="1" si="1345"/>
        <v>281956968</v>
      </c>
      <c r="B7815" s="3">
        <f t="shared" ca="1" si="1346"/>
        <v>5080</v>
      </c>
      <c r="C7815" s="1">
        <f t="shared" ca="1" si="1347"/>
        <v>44020</v>
      </c>
      <c r="D7815" s="7">
        <f t="shared" ca="1" si="1348"/>
        <v>6</v>
      </c>
      <c r="E7815" s="3" t="str">
        <f ca="1">VLOOKUP(D7815,State!$A$1:$B$9,2,0)</f>
        <v>TAS</v>
      </c>
      <c r="F7815" s="3">
        <f t="shared" ca="1" si="1349"/>
        <v>417</v>
      </c>
      <c r="G7815" s="3" t="str">
        <f ca="1">VLOOKUP(F7815,Occupation!$A$1:$B$915,2,0)</f>
        <v>Recreation Officer / Recreation Coordinator</v>
      </c>
      <c r="H7815" s="3">
        <f t="shared" ca="1" si="1350"/>
        <v>4</v>
      </c>
      <c r="I7815" s="3">
        <f t="shared" ca="1" si="1351"/>
        <v>80266.86</v>
      </c>
      <c r="J7815" s="3">
        <f t="shared" ca="1" si="1352"/>
        <v>0.39194502018488042</v>
      </c>
      <c r="K7815" s="3">
        <f t="shared" ca="1" si="1353"/>
        <v>7</v>
      </c>
      <c r="L7815" s="3" t="str">
        <f ca="1">VLOOKUP(K7815,Freq_Investment!$A$1:$B$8,2,0)</f>
        <v>Yearly</v>
      </c>
      <c r="M7815" s="3" t="str">
        <f t="shared" ca="1" si="1354"/>
        <v>Auto</v>
      </c>
      <c r="N7815" s="3">
        <f t="shared" ca="1" si="1344"/>
        <v>5</v>
      </c>
      <c r="O7815" s="3">
        <f t="shared" ca="1" si="1344"/>
        <v>2</v>
      </c>
      <c r="P7815" s="3">
        <f t="shared" ca="1" si="1344"/>
        <v>3</v>
      </c>
    </row>
    <row r="7816" spans="1:16" x14ac:dyDescent="0.25">
      <c r="A7816" s="3">
        <f t="shared" ca="1" si="1345"/>
        <v>420399630</v>
      </c>
      <c r="B7816" s="3">
        <f t="shared" ca="1" si="1346"/>
        <v>3062</v>
      </c>
      <c r="C7816" s="1">
        <f t="shared" ca="1" si="1347"/>
        <v>36990</v>
      </c>
      <c r="D7816" s="7">
        <f t="shared" ca="1" si="1348"/>
        <v>2</v>
      </c>
      <c r="E7816" s="3" t="str">
        <f ca="1">VLOOKUP(D7816,State!$A$1:$B$9,2,0)</f>
        <v>QLD</v>
      </c>
      <c r="F7816" s="3">
        <f t="shared" ca="1" si="1349"/>
        <v>17</v>
      </c>
      <c r="G7816" s="3" t="str">
        <f ca="1">VLOOKUP(F7816,Occupation!$A$1:$B$915,2,0)</f>
        <v>Sugar Cane Grower</v>
      </c>
      <c r="H7816" s="3">
        <f t="shared" ca="1" si="1350"/>
        <v>6</v>
      </c>
      <c r="I7816" s="3">
        <f t="shared" ca="1" si="1351"/>
        <v>9920.9599999999991</v>
      </c>
      <c r="J7816" s="3">
        <f t="shared" ca="1" si="1352"/>
        <v>0.15249671358530198</v>
      </c>
      <c r="K7816" s="3">
        <f t="shared" ca="1" si="1353"/>
        <v>1</v>
      </c>
      <c r="L7816" s="3" t="str">
        <f ca="1">VLOOKUP(K7816,Freq_Investment!$A$1:$B$8,2,0)</f>
        <v>Daily</v>
      </c>
      <c r="M7816" s="3" t="str">
        <f t="shared" ca="1" si="1354"/>
        <v>Auto</v>
      </c>
      <c r="N7816" s="3">
        <f t="shared" ca="1" si="1344"/>
        <v>3</v>
      </c>
      <c r="O7816" s="3">
        <f t="shared" ca="1" si="1344"/>
        <v>3</v>
      </c>
      <c r="P7816" s="3">
        <f t="shared" ca="1" si="1344"/>
        <v>5</v>
      </c>
    </row>
    <row r="7817" spans="1:16" x14ac:dyDescent="0.25">
      <c r="A7817" s="3">
        <f t="shared" ca="1" si="1345"/>
        <v>382660653</v>
      </c>
      <c r="B7817" s="3">
        <f t="shared" ca="1" si="1346"/>
        <v>5191</v>
      </c>
      <c r="C7817" s="1">
        <f t="shared" ca="1" si="1347"/>
        <v>34419</v>
      </c>
      <c r="D7817" s="7">
        <f t="shared" ca="1" si="1348"/>
        <v>7</v>
      </c>
      <c r="E7817" s="3" t="str">
        <f ca="1">VLOOKUP(D7817,State!$A$1:$B$9,2,0)</f>
        <v>VIC</v>
      </c>
      <c r="F7817" s="3">
        <f t="shared" ca="1" si="1349"/>
        <v>906</v>
      </c>
      <c r="G7817" s="3" t="str">
        <f ca="1">VLOOKUP(F7817,Occupation!$A$1:$B$915,2,0)</f>
        <v>Deck Hand</v>
      </c>
      <c r="H7817" s="3">
        <f t="shared" ca="1" si="1350"/>
        <v>4</v>
      </c>
      <c r="I7817" s="3">
        <f t="shared" ca="1" si="1351"/>
        <v>8619.65</v>
      </c>
      <c r="J7817" s="3">
        <f t="shared" ca="1" si="1352"/>
        <v>9.3545058577583773E-3</v>
      </c>
      <c r="K7817" s="3">
        <f t="shared" ca="1" si="1353"/>
        <v>5</v>
      </c>
      <c r="L7817" s="3" t="str">
        <f ca="1">VLOOKUP(K7817,Freq_Investment!$A$1:$B$8,2,0)</f>
        <v>Quarterly</v>
      </c>
      <c r="M7817" s="3" t="str">
        <f t="shared" ca="1" si="1354"/>
        <v>Manual</v>
      </c>
      <c r="N7817" s="3">
        <f t="shared" ca="1" si="1344"/>
        <v>4</v>
      </c>
      <c r="O7817" s="3">
        <f t="shared" ca="1" si="1344"/>
        <v>5</v>
      </c>
      <c r="P7817" s="3">
        <f t="shared" ca="1" si="1344"/>
        <v>5</v>
      </c>
    </row>
    <row r="7818" spans="1:16" x14ac:dyDescent="0.25">
      <c r="A7818" s="3">
        <f t="shared" ca="1" si="1345"/>
        <v>848535120</v>
      </c>
      <c r="B7818" s="3">
        <f t="shared" ca="1" si="1346"/>
        <v>1842</v>
      </c>
      <c r="C7818" s="1">
        <f t="shared" ca="1" si="1347"/>
        <v>34112</v>
      </c>
      <c r="D7818" s="7">
        <f t="shared" ca="1" si="1348"/>
        <v>8</v>
      </c>
      <c r="E7818" s="3" t="str">
        <f ca="1">VLOOKUP(D7818,State!$A$1:$B$9,2,0)</f>
        <v>ACT</v>
      </c>
      <c r="F7818" s="3">
        <f t="shared" ca="1" si="1349"/>
        <v>395</v>
      </c>
      <c r="G7818" s="3" t="str">
        <f ca="1">VLOOKUP(F7818,Occupation!$A$1:$B$915,2,0)</f>
        <v>Intellectual Property Lawyer</v>
      </c>
      <c r="H7818" s="3">
        <f t="shared" ca="1" si="1350"/>
        <v>2</v>
      </c>
      <c r="I7818" s="3">
        <f t="shared" ca="1" si="1351"/>
        <v>95323.11</v>
      </c>
      <c r="J7818" s="3">
        <f t="shared" ca="1" si="1352"/>
        <v>0.15050554296251129</v>
      </c>
      <c r="K7818" s="3">
        <f t="shared" ca="1" si="1353"/>
        <v>7</v>
      </c>
      <c r="L7818" s="3" t="str">
        <f ca="1">VLOOKUP(K7818,Freq_Investment!$A$1:$B$8,2,0)</f>
        <v>Yearly</v>
      </c>
      <c r="M7818" s="3" t="str">
        <f t="shared" ca="1" si="1354"/>
        <v>Auto</v>
      </c>
      <c r="N7818" s="3">
        <f t="shared" ca="1" si="1344"/>
        <v>2</v>
      </c>
      <c r="O7818" s="3">
        <f t="shared" ca="1" si="1344"/>
        <v>4</v>
      </c>
      <c r="P7818" s="3">
        <f t="shared" ca="1" si="1344"/>
        <v>3</v>
      </c>
    </row>
    <row r="7819" spans="1:16" x14ac:dyDescent="0.25">
      <c r="A7819" s="3">
        <f t="shared" ca="1" si="1345"/>
        <v>730593590</v>
      </c>
      <c r="B7819" s="3">
        <f t="shared" ca="1" si="1346"/>
        <v>2821</v>
      </c>
      <c r="C7819" s="1">
        <f t="shared" ca="1" si="1347"/>
        <v>32217</v>
      </c>
      <c r="D7819" s="7">
        <f t="shared" ca="1" si="1348"/>
        <v>2</v>
      </c>
      <c r="E7819" s="3" t="str">
        <f ca="1">VLOOKUP(D7819,State!$A$1:$B$9,2,0)</f>
        <v>QLD</v>
      </c>
      <c r="F7819" s="3">
        <f t="shared" ca="1" si="1349"/>
        <v>887</v>
      </c>
      <c r="G7819" s="3" t="str">
        <f ca="1">VLOOKUP(F7819,Occupation!$A$1:$B$915,2,0)</f>
        <v>Slaughterer</v>
      </c>
      <c r="H7819" s="3">
        <f t="shared" ca="1" si="1350"/>
        <v>9</v>
      </c>
      <c r="I7819" s="3">
        <f t="shared" ca="1" si="1351"/>
        <v>53692.17</v>
      </c>
      <c r="J7819" s="3">
        <f t="shared" ca="1" si="1352"/>
        <v>3.4983024167513088E-3</v>
      </c>
      <c r="K7819" s="3">
        <f t="shared" ca="1" si="1353"/>
        <v>1</v>
      </c>
      <c r="L7819" s="3" t="str">
        <f ca="1">VLOOKUP(K7819,Freq_Investment!$A$1:$B$8,2,0)</f>
        <v>Daily</v>
      </c>
      <c r="M7819" s="3" t="str">
        <f t="shared" ca="1" si="1354"/>
        <v>Auto</v>
      </c>
      <c r="N7819" s="3">
        <f t="shared" ca="1" si="1344"/>
        <v>5</v>
      </c>
      <c r="O7819" s="3">
        <f t="shared" ca="1" si="1344"/>
        <v>1</v>
      </c>
      <c r="P7819" s="3">
        <f t="shared" ca="1" si="1344"/>
        <v>5</v>
      </c>
    </row>
    <row r="7820" spans="1:16" x14ac:dyDescent="0.25">
      <c r="A7820" s="3">
        <f t="shared" ca="1" si="1345"/>
        <v>456503344</v>
      </c>
      <c r="B7820" s="3">
        <f t="shared" ca="1" si="1346"/>
        <v>1137</v>
      </c>
      <c r="C7820" s="1">
        <f t="shared" ca="1" si="1347"/>
        <v>37653</v>
      </c>
      <c r="D7820" s="7">
        <f t="shared" ca="1" si="1348"/>
        <v>2</v>
      </c>
      <c r="E7820" s="3" t="str">
        <f ca="1">VLOOKUP(D7820,State!$A$1:$B$9,2,0)</f>
        <v>QLD</v>
      </c>
      <c r="F7820" s="3">
        <f t="shared" ca="1" si="1349"/>
        <v>434</v>
      </c>
      <c r="G7820" s="3" t="str">
        <f ca="1">VLOOKUP(F7820,Occupation!$A$1:$B$915,2,0)</f>
        <v>Primary Products Quality Assurance Officer</v>
      </c>
      <c r="H7820" s="3">
        <f t="shared" ca="1" si="1350"/>
        <v>10</v>
      </c>
      <c r="I7820" s="3">
        <f t="shared" ca="1" si="1351"/>
        <v>18405.23</v>
      </c>
      <c r="J7820" s="3">
        <f t="shared" ca="1" si="1352"/>
        <v>0.34642067978952407</v>
      </c>
      <c r="K7820" s="3">
        <f t="shared" ca="1" si="1353"/>
        <v>5</v>
      </c>
      <c r="L7820" s="3" t="str">
        <f ca="1">VLOOKUP(K7820,Freq_Investment!$A$1:$B$8,2,0)</f>
        <v>Quarterly</v>
      </c>
      <c r="M7820" s="3" t="str">
        <f t="shared" ca="1" si="1354"/>
        <v>Auto</v>
      </c>
      <c r="N7820" s="3">
        <f t="shared" ca="1" si="1344"/>
        <v>2</v>
      </c>
      <c r="O7820" s="3">
        <f t="shared" ca="1" si="1344"/>
        <v>5</v>
      </c>
      <c r="P7820" s="3">
        <f t="shared" ca="1" si="1344"/>
        <v>2</v>
      </c>
    </row>
    <row r="7821" spans="1:16" x14ac:dyDescent="0.25">
      <c r="A7821" s="3">
        <f t="shared" ca="1" si="1345"/>
        <v>266561670</v>
      </c>
      <c r="B7821" s="3">
        <f t="shared" ca="1" si="1346"/>
        <v>9699</v>
      </c>
      <c r="C7821" s="1">
        <f t="shared" ca="1" si="1347"/>
        <v>42868</v>
      </c>
      <c r="D7821" s="7">
        <f t="shared" ca="1" si="1348"/>
        <v>3</v>
      </c>
      <c r="E7821" s="3" t="str">
        <f ca="1">VLOOKUP(D7821,State!$A$1:$B$9,2,0)</f>
        <v>SA</v>
      </c>
      <c r="F7821" s="3">
        <f t="shared" ca="1" si="1349"/>
        <v>77</v>
      </c>
      <c r="G7821" s="3" t="str">
        <f ca="1">VLOOKUP(F7821,Occupation!$A$1:$B$915,2,0)</f>
        <v>Hair or Beauty Salon Manager</v>
      </c>
      <c r="H7821" s="3">
        <f t="shared" ca="1" si="1350"/>
        <v>3</v>
      </c>
      <c r="I7821" s="3">
        <f t="shared" ca="1" si="1351"/>
        <v>26716.240000000002</v>
      </c>
      <c r="J7821" s="3">
        <f t="shared" ca="1" si="1352"/>
        <v>0.39386633211783689</v>
      </c>
      <c r="K7821" s="3">
        <f t="shared" ca="1" si="1353"/>
        <v>4</v>
      </c>
      <c r="L7821" s="3" t="str">
        <f ca="1">VLOOKUP(K7821,Freq_Investment!$A$1:$B$8,2,0)</f>
        <v>Monthly</v>
      </c>
      <c r="M7821" s="3" t="str">
        <f t="shared" ca="1" si="1354"/>
        <v>Manual</v>
      </c>
      <c r="N7821" s="3">
        <f t="shared" ca="1" si="1344"/>
        <v>2</v>
      </c>
      <c r="O7821" s="3">
        <f t="shared" ca="1" si="1344"/>
        <v>4</v>
      </c>
      <c r="P7821" s="3">
        <f t="shared" ca="1" si="1344"/>
        <v>3</v>
      </c>
    </row>
    <row r="7822" spans="1:16" x14ac:dyDescent="0.25">
      <c r="A7822" s="3">
        <f t="shared" ca="1" si="1345"/>
        <v>652501034</v>
      </c>
      <c r="B7822" s="3">
        <f t="shared" ca="1" si="1346"/>
        <v>6754</v>
      </c>
      <c r="C7822" s="1">
        <f t="shared" ca="1" si="1347"/>
        <v>31108</v>
      </c>
      <c r="D7822" s="7">
        <f t="shared" ca="1" si="1348"/>
        <v>6</v>
      </c>
      <c r="E7822" s="3" t="str">
        <f ca="1">VLOOKUP(D7822,State!$A$1:$B$9,2,0)</f>
        <v>TAS</v>
      </c>
      <c r="F7822" s="3">
        <f t="shared" ca="1" si="1349"/>
        <v>684</v>
      </c>
      <c r="G7822" s="3" t="str">
        <f ca="1">VLOOKUP(F7822,Occupation!$A$1:$B$915,2,0)</f>
        <v>Body Artist</v>
      </c>
      <c r="H7822" s="3">
        <f t="shared" ca="1" si="1350"/>
        <v>5</v>
      </c>
      <c r="I7822" s="3">
        <f t="shared" ca="1" si="1351"/>
        <v>29587.439999999999</v>
      </c>
      <c r="J7822" s="3">
        <f t="shared" ca="1" si="1352"/>
        <v>0.11372351774922168</v>
      </c>
      <c r="K7822" s="3">
        <f t="shared" ca="1" si="1353"/>
        <v>1</v>
      </c>
      <c r="L7822" s="3" t="str">
        <f ca="1">VLOOKUP(K7822,Freq_Investment!$A$1:$B$8,2,0)</f>
        <v>Daily</v>
      </c>
      <c r="M7822" s="3" t="str">
        <f t="shared" ca="1" si="1354"/>
        <v>Auto</v>
      </c>
      <c r="N7822" s="3">
        <f t="shared" ca="1" si="1344"/>
        <v>2</v>
      </c>
      <c r="O7822" s="3">
        <f t="shared" ca="1" si="1344"/>
        <v>1</v>
      </c>
      <c r="P7822" s="3">
        <f t="shared" ca="1" si="1344"/>
        <v>1</v>
      </c>
    </row>
    <row r="7823" spans="1:16" x14ac:dyDescent="0.25">
      <c r="A7823" s="3">
        <f t="shared" ca="1" si="1345"/>
        <v>892747840</v>
      </c>
      <c r="B7823" s="3">
        <f t="shared" ca="1" si="1346"/>
        <v>6403</v>
      </c>
      <c r="C7823" s="1">
        <f t="shared" ca="1" si="1347"/>
        <v>30857</v>
      </c>
      <c r="D7823" s="7">
        <f t="shared" ca="1" si="1348"/>
        <v>8</v>
      </c>
      <c r="E7823" s="3" t="str">
        <f ca="1">VLOOKUP(D7823,State!$A$1:$B$9,2,0)</f>
        <v>ACT</v>
      </c>
      <c r="F7823" s="3">
        <f t="shared" ca="1" si="1349"/>
        <v>898</v>
      </c>
      <c r="G7823" s="3" t="str">
        <f ca="1">VLOOKUP(F7823,Occupation!$A$1:$B$915,2,0)</f>
        <v>Livestock Husbandry Worker</v>
      </c>
      <c r="H7823" s="3">
        <f t="shared" ca="1" si="1350"/>
        <v>6</v>
      </c>
      <c r="I7823" s="3">
        <f t="shared" ca="1" si="1351"/>
        <v>13824.25</v>
      </c>
      <c r="J7823" s="3">
        <f t="shared" ca="1" si="1352"/>
        <v>4.6597487760466627E-2</v>
      </c>
      <c r="K7823" s="3">
        <f t="shared" ca="1" si="1353"/>
        <v>6</v>
      </c>
      <c r="L7823" s="3" t="str">
        <f ca="1">VLOOKUP(K7823,Freq_Investment!$A$1:$B$8,2,0)</f>
        <v>Half-yearly</v>
      </c>
      <c r="M7823" s="3" t="str">
        <f t="shared" ca="1" si="1354"/>
        <v>Manual</v>
      </c>
      <c r="N7823" s="3">
        <f t="shared" ca="1" si="1344"/>
        <v>1</v>
      </c>
      <c r="O7823" s="3">
        <f t="shared" ca="1" si="1344"/>
        <v>4</v>
      </c>
      <c r="P7823" s="3">
        <f t="shared" ca="1" si="1344"/>
        <v>4</v>
      </c>
    </row>
    <row r="7824" spans="1:16" x14ac:dyDescent="0.25">
      <c r="A7824" s="3">
        <f t="shared" ca="1" si="1345"/>
        <v>786797296</v>
      </c>
      <c r="B7824" s="3">
        <f t="shared" ca="1" si="1346"/>
        <v>5296</v>
      </c>
      <c r="C7824" s="1">
        <f t="shared" ca="1" si="1347"/>
        <v>37869</v>
      </c>
      <c r="D7824" s="7">
        <f t="shared" ca="1" si="1348"/>
        <v>6</v>
      </c>
      <c r="E7824" s="3" t="str">
        <f ca="1">VLOOKUP(D7824,State!$A$1:$B$9,2,0)</f>
        <v>TAS</v>
      </c>
      <c r="F7824" s="3">
        <f t="shared" ca="1" si="1349"/>
        <v>455</v>
      </c>
      <c r="G7824" s="3" t="str">
        <f ca="1">VLOOKUP(F7824,Occupation!$A$1:$B$915,2,0)</f>
        <v>Mechanical Engineering Draftsperson</v>
      </c>
      <c r="H7824" s="3">
        <f t="shared" ca="1" si="1350"/>
        <v>7</v>
      </c>
      <c r="I7824" s="3">
        <f t="shared" ca="1" si="1351"/>
        <v>45561.3</v>
      </c>
      <c r="J7824" s="3">
        <f t="shared" ca="1" si="1352"/>
        <v>0.19933741951371858</v>
      </c>
      <c r="K7824" s="3">
        <f t="shared" ca="1" si="1353"/>
        <v>7</v>
      </c>
      <c r="L7824" s="3" t="str">
        <f ca="1">VLOOKUP(K7824,Freq_Investment!$A$1:$B$8,2,0)</f>
        <v>Yearly</v>
      </c>
      <c r="M7824" s="3" t="str">
        <f t="shared" ca="1" si="1354"/>
        <v>Manual</v>
      </c>
      <c r="N7824" s="3">
        <f t="shared" ca="1" si="1344"/>
        <v>1</v>
      </c>
      <c r="O7824" s="3">
        <f t="shared" ca="1" si="1344"/>
        <v>5</v>
      </c>
      <c r="P7824" s="3">
        <f t="shared" ca="1" si="1344"/>
        <v>2</v>
      </c>
    </row>
    <row r="7825" spans="1:16" x14ac:dyDescent="0.25">
      <c r="A7825" s="3">
        <f t="shared" ca="1" si="1345"/>
        <v>529117969</v>
      </c>
      <c r="B7825" s="3">
        <f t="shared" ca="1" si="1346"/>
        <v>7124</v>
      </c>
      <c r="C7825" s="1">
        <f t="shared" ca="1" si="1347"/>
        <v>42160</v>
      </c>
      <c r="D7825" s="7">
        <f t="shared" ca="1" si="1348"/>
        <v>4</v>
      </c>
      <c r="E7825" s="3" t="str">
        <f ca="1">VLOOKUP(D7825,State!$A$1:$B$9,2,0)</f>
        <v>WA</v>
      </c>
      <c r="F7825" s="3">
        <f t="shared" ca="1" si="1349"/>
        <v>600</v>
      </c>
      <c r="G7825" s="3" t="str">
        <f ca="1">VLOOKUP(F7825,Occupation!$A$1:$B$915,2,0)</f>
        <v>Gas or Petroleum Operator</v>
      </c>
      <c r="H7825" s="3">
        <f t="shared" ca="1" si="1350"/>
        <v>6</v>
      </c>
      <c r="I7825" s="3">
        <f t="shared" ca="1" si="1351"/>
        <v>55600.33</v>
      </c>
      <c r="J7825" s="3">
        <f t="shared" ca="1" si="1352"/>
        <v>9.4657629071828453E-2</v>
      </c>
      <c r="K7825" s="3">
        <f t="shared" ca="1" si="1353"/>
        <v>5</v>
      </c>
      <c r="L7825" s="3" t="str">
        <f ca="1">VLOOKUP(K7825,Freq_Investment!$A$1:$B$8,2,0)</f>
        <v>Quarterly</v>
      </c>
      <c r="M7825" s="3" t="str">
        <f t="shared" ca="1" si="1354"/>
        <v>Manual</v>
      </c>
      <c r="N7825" s="3">
        <f t="shared" ca="1" si="1344"/>
        <v>5</v>
      </c>
      <c r="O7825" s="3">
        <f t="shared" ca="1" si="1344"/>
        <v>5</v>
      </c>
      <c r="P7825" s="3">
        <f t="shared" ca="1" si="1344"/>
        <v>5</v>
      </c>
    </row>
    <row r="7826" spans="1:16" x14ac:dyDescent="0.25">
      <c r="A7826" s="3">
        <f t="shared" ca="1" si="1345"/>
        <v>134239328</v>
      </c>
      <c r="B7826" s="3">
        <f t="shared" ca="1" si="1346"/>
        <v>6737</v>
      </c>
      <c r="C7826" s="1">
        <f t="shared" ca="1" si="1347"/>
        <v>43199</v>
      </c>
      <c r="D7826" s="7">
        <f t="shared" ca="1" si="1348"/>
        <v>7</v>
      </c>
      <c r="E7826" s="3" t="str">
        <f ca="1">VLOOKUP(D7826,State!$A$1:$B$9,2,0)</f>
        <v>VIC</v>
      </c>
      <c r="F7826" s="3">
        <f t="shared" ca="1" si="1349"/>
        <v>17</v>
      </c>
      <c r="G7826" s="3" t="str">
        <f ca="1">VLOOKUP(F7826,Occupation!$A$1:$B$915,2,0)</f>
        <v>Sugar Cane Grower</v>
      </c>
      <c r="H7826" s="3">
        <f t="shared" ca="1" si="1350"/>
        <v>5</v>
      </c>
      <c r="I7826" s="3">
        <f t="shared" ca="1" si="1351"/>
        <v>33063.83</v>
      </c>
      <c r="J7826" s="3">
        <f t="shared" ca="1" si="1352"/>
        <v>5.3898529820351204E-2</v>
      </c>
      <c r="K7826" s="3">
        <f t="shared" ca="1" si="1353"/>
        <v>5</v>
      </c>
      <c r="L7826" s="3" t="str">
        <f ca="1">VLOOKUP(K7826,Freq_Investment!$A$1:$B$8,2,0)</f>
        <v>Quarterly</v>
      </c>
      <c r="M7826" s="3" t="str">
        <f t="shared" ca="1" si="1354"/>
        <v>Auto</v>
      </c>
      <c r="N7826" s="3">
        <f t="shared" ca="1" si="1344"/>
        <v>3</v>
      </c>
      <c r="O7826" s="3">
        <f t="shared" ca="1" si="1344"/>
        <v>1</v>
      </c>
      <c r="P7826" s="3">
        <f t="shared" ca="1" si="1344"/>
        <v>5</v>
      </c>
    </row>
    <row r="7827" spans="1:16" x14ac:dyDescent="0.25">
      <c r="A7827" s="3">
        <f t="shared" ca="1" si="1345"/>
        <v>516196386</v>
      </c>
      <c r="B7827" s="3">
        <f t="shared" ca="1" si="1346"/>
        <v>4174</v>
      </c>
      <c r="C7827" s="1">
        <f t="shared" ca="1" si="1347"/>
        <v>34462</v>
      </c>
      <c r="D7827" s="7">
        <f t="shared" ca="1" si="1348"/>
        <v>1</v>
      </c>
      <c r="E7827" s="3" t="str">
        <f ca="1">VLOOKUP(D7827,State!$A$1:$B$9,2,0)</f>
        <v>NSW</v>
      </c>
      <c r="F7827" s="3">
        <f t="shared" ca="1" si="1349"/>
        <v>256</v>
      </c>
      <c r="G7827" s="3" t="str">
        <f ca="1">VLOOKUP(F7827,Occupation!$A$1:$B$915,2,0)</f>
        <v>Respiratory Scientist</v>
      </c>
      <c r="H7827" s="3">
        <f t="shared" ca="1" si="1350"/>
        <v>7</v>
      </c>
      <c r="I7827" s="3">
        <f t="shared" ca="1" si="1351"/>
        <v>81691.48</v>
      </c>
      <c r="J7827" s="3">
        <f t="shared" ca="1" si="1352"/>
        <v>0.19529489203756362</v>
      </c>
      <c r="K7827" s="3">
        <f t="shared" ca="1" si="1353"/>
        <v>6</v>
      </c>
      <c r="L7827" s="3" t="str">
        <f ca="1">VLOOKUP(K7827,Freq_Investment!$A$1:$B$8,2,0)</f>
        <v>Half-yearly</v>
      </c>
      <c r="M7827" s="3" t="str">
        <f t="shared" ca="1" si="1354"/>
        <v>Auto</v>
      </c>
      <c r="N7827" s="3">
        <f t="shared" ca="1" si="1344"/>
        <v>3</v>
      </c>
      <c r="O7827" s="3">
        <f t="shared" ca="1" si="1344"/>
        <v>5</v>
      </c>
      <c r="P7827" s="3">
        <f t="shared" ca="1" si="1344"/>
        <v>5</v>
      </c>
    </row>
    <row r="7828" spans="1:16" x14ac:dyDescent="0.25">
      <c r="A7828" s="3">
        <f t="shared" ca="1" si="1345"/>
        <v>486228677</v>
      </c>
      <c r="B7828" s="3">
        <f t="shared" ca="1" si="1346"/>
        <v>1810</v>
      </c>
      <c r="C7828" s="1">
        <f t="shared" ca="1" si="1347"/>
        <v>43301</v>
      </c>
      <c r="D7828" s="7">
        <f t="shared" ca="1" si="1348"/>
        <v>1</v>
      </c>
      <c r="E7828" s="3" t="str">
        <f ca="1">VLOOKUP(D7828,State!$A$1:$B$9,2,0)</f>
        <v>NSW</v>
      </c>
      <c r="F7828" s="3">
        <f t="shared" ca="1" si="1349"/>
        <v>535</v>
      </c>
      <c r="G7828" s="3" t="str">
        <f ca="1">VLOOKUP(F7828,Occupation!$A$1:$B$915,2,0)</f>
        <v>Telecommunications Cable Jointer</v>
      </c>
      <c r="H7828" s="3">
        <f t="shared" ca="1" si="1350"/>
        <v>1</v>
      </c>
      <c r="I7828" s="3">
        <f t="shared" ca="1" si="1351"/>
        <v>70974.149999999994</v>
      </c>
      <c r="J7828" s="3">
        <f t="shared" ca="1" si="1352"/>
        <v>0.20373350292910625</v>
      </c>
      <c r="K7828" s="3">
        <f t="shared" ca="1" si="1353"/>
        <v>6</v>
      </c>
      <c r="L7828" s="3" t="str">
        <f ca="1">VLOOKUP(K7828,Freq_Investment!$A$1:$B$8,2,0)</f>
        <v>Half-yearly</v>
      </c>
      <c r="M7828" s="3" t="str">
        <f t="shared" ca="1" si="1354"/>
        <v>Manual</v>
      </c>
      <c r="N7828" s="3">
        <f t="shared" ca="1" si="1344"/>
        <v>2</v>
      </c>
      <c r="O7828" s="3">
        <f t="shared" ca="1" si="1344"/>
        <v>2</v>
      </c>
      <c r="P7828" s="3">
        <f t="shared" ca="1" si="1344"/>
        <v>5</v>
      </c>
    </row>
    <row r="7829" spans="1:16" x14ac:dyDescent="0.25">
      <c r="A7829" s="3">
        <f t="shared" ca="1" si="1345"/>
        <v>423659264</v>
      </c>
      <c r="B7829" s="3">
        <f t="shared" ca="1" si="1346"/>
        <v>5120</v>
      </c>
      <c r="C7829" s="1">
        <f t="shared" ca="1" si="1347"/>
        <v>29762</v>
      </c>
      <c r="D7829" s="7">
        <f t="shared" ca="1" si="1348"/>
        <v>8</v>
      </c>
      <c r="E7829" s="3" t="str">
        <f ca="1">VLOOKUP(D7829,State!$A$1:$B$9,2,0)</f>
        <v>ACT</v>
      </c>
      <c r="F7829" s="3">
        <f t="shared" ca="1" si="1349"/>
        <v>627</v>
      </c>
      <c r="G7829" s="3" t="str">
        <f ca="1">VLOOKUP(F7829,Occupation!$A$1:$B$915,2,0)</f>
        <v>Dental Therapist</v>
      </c>
      <c r="H7829" s="3">
        <f t="shared" ca="1" si="1350"/>
        <v>2</v>
      </c>
      <c r="I7829" s="3">
        <f t="shared" ca="1" si="1351"/>
        <v>4362.95</v>
      </c>
      <c r="J7829" s="3">
        <f t="shared" ca="1" si="1352"/>
        <v>0.43998408895283625</v>
      </c>
      <c r="K7829" s="3">
        <f t="shared" ca="1" si="1353"/>
        <v>6</v>
      </c>
      <c r="L7829" s="3" t="str">
        <f ca="1">VLOOKUP(K7829,Freq_Investment!$A$1:$B$8,2,0)</f>
        <v>Half-yearly</v>
      </c>
      <c r="M7829" s="3" t="str">
        <f t="shared" ca="1" si="1354"/>
        <v>Manual</v>
      </c>
      <c r="N7829" s="3">
        <f t="shared" ca="1" si="1344"/>
        <v>3</v>
      </c>
      <c r="O7829" s="3">
        <f t="shared" ca="1" si="1344"/>
        <v>2</v>
      </c>
      <c r="P7829" s="3">
        <f t="shared" ca="1" si="1344"/>
        <v>1</v>
      </c>
    </row>
    <row r="7830" spans="1:16" x14ac:dyDescent="0.25">
      <c r="A7830" s="3">
        <f t="shared" ca="1" si="1345"/>
        <v>11631078</v>
      </c>
      <c r="B7830" s="3">
        <f t="shared" ca="1" si="1346"/>
        <v>2274</v>
      </c>
      <c r="C7830" s="1">
        <f t="shared" ca="1" si="1347"/>
        <v>38353</v>
      </c>
      <c r="D7830" s="7">
        <f t="shared" ca="1" si="1348"/>
        <v>5</v>
      </c>
      <c r="E7830" s="3" t="str">
        <f ca="1">VLOOKUP(D7830,State!$A$1:$B$9,2,0)</f>
        <v>NT</v>
      </c>
      <c r="F7830" s="3">
        <f t="shared" ca="1" si="1349"/>
        <v>441</v>
      </c>
      <c r="G7830" s="3" t="str">
        <f ca="1">VLOOKUP(F7830,Occupation!$A$1:$B$915,2,0)</f>
        <v>Science Technicians nec</v>
      </c>
      <c r="H7830" s="3">
        <f t="shared" ca="1" si="1350"/>
        <v>2</v>
      </c>
      <c r="I7830" s="3">
        <f t="shared" ca="1" si="1351"/>
        <v>13775.34</v>
      </c>
      <c r="J7830" s="3">
        <f t="shared" ca="1" si="1352"/>
        <v>0.15826607171918811</v>
      </c>
      <c r="K7830" s="3">
        <f t="shared" ca="1" si="1353"/>
        <v>7</v>
      </c>
      <c r="L7830" s="3" t="str">
        <f ca="1">VLOOKUP(K7830,Freq_Investment!$A$1:$B$8,2,0)</f>
        <v>Yearly</v>
      </c>
      <c r="M7830" s="3" t="str">
        <f t="shared" ca="1" si="1354"/>
        <v>Auto</v>
      </c>
      <c r="N7830" s="3">
        <f t="shared" ca="1" si="1344"/>
        <v>2</v>
      </c>
      <c r="O7830" s="3">
        <f t="shared" ca="1" si="1344"/>
        <v>2</v>
      </c>
      <c r="P7830" s="3">
        <f t="shared" ca="1" si="1344"/>
        <v>1</v>
      </c>
    </row>
    <row r="7831" spans="1:16" x14ac:dyDescent="0.25">
      <c r="A7831" s="3">
        <f t="shared" ca="1" si="1345"/>
        <v>992678950</v>
      </c>
      <c r="B7831" s="3">
        <f t="shared" ca="1" si="1346"/>
        <v>8009</v>
      </c>
      <c r="C7831" s="1">
        <f t="shared" ca="1" si="1347"/>
        <v>31938</v>
      </c>
      <c r="D7831" s="7">
        <f t="shared" ca="1" si="1348"/>
        <v>4</v>
      </c>
      <c r="E7831" s="3" t="str">
        <f ca="1">VLOOKUP(D7831,State!$A$1:$B$9,2,0)</f>
        <v>WA</v>
      </c>
      <c r="F7831" s="3">
        <f t="shared" ca="1" si="1349"/>
        <v>718</v>
      </c>
      <c r="G7831" s="3" t="str">
        <f ca="1">VLOOKUP(F7831,Occupation!$A$1:$B$915,2,0)</f>
        <v>Personal Assistant</v>
      </c>
      <c r="H7831" s="3">
        <f t="shared" ca="1" si="1350"/>
        <v>6</v>
      </c>
      <c r="I7831" s="3">
        <f t="shared" ca="1" si="1351"/>
        <v>12819.15</v>
      </c>
      <c r="J7831" s="3">
        <f t="shared" ca="1" si="1352"/>
        <v>0.18737644032443657</v>
      </c>
      <c r="K7831" s="3">
        <f t="shared" ca="1" si="1353"/>
        <v>5</v>
      </c>
      <c r="L7831" s="3" t="str">
        <f ca="1">VLOOKUP(K7831,Freq_Investment!$A$1:$B$8,2,0)</f>
        <v>Quarterly</v>
      </c>
      <c r="M7831" s="3" t="str">
        <f t="shared" ca="1" si="1354"/>
        <v>Manual</v>
      </c>
      <c r="N7831" s="3">
        <f t="shared" ca="1" si="1344"/>
        <v>2</v>
      </c>
      <c r="O7831" s="3">
        <f t="shared" ca="1" si="1344"/>
        <v>4</v>
      </c>
      <c r="P7831" s="3">
        <f t="shared" ca="1" si="1344"/>
        <v>5</v>
      </c>
    </row>
    <row r="7832" spans="1:16" x14ac:dyDescent="0.25">
      <c r="A7832" s="3">
        <f t="shared" ca="1" si="1345"/>
        <v>723972126</v>
      </c>
      <c r="B7832" s="3">
        <f t="shared" ca="1" si="1346"/>
        <v>3849</v>
      </c>
      <c r="C7832" s="1">
        <f t="shared" ca="1" si="1347"/>
        <v>32098</v>
      </c>
      <c r="D7832" s="7">
        <f t="shared" ca="1" si="1348"/>
        <v>7</v>
      </c>
      <c r="E7832" s="3" t="str">
        <f ca="1">VLOOKUP(D7832,State!$A$1:$B$9,2,0)</f>
        <v>VIC</v>
      </c>
      <c r="F7832" s="3">
        <f t="shared" ca="1" si="1349"/>
        <v>702</v>
      </c>
      <c r="G7832" s="3" t="str">
        <f ca="1">VLOOKUP(F7832,Occupation!$A$1:$B$915,2,0)</f>
        <v>Tennis Coach</v>
      </c>
      <c r="H7832" s="3">
        <f t="shared" ca="1" si="1350"/>
        <v>4</v>
      </c>
      <c r="I7832" s="3">
        <f t="shared" ca="1" si="1351"/>
        <v>46449.5</v>
      </c>
      <c r="J7832" s="3">
        <f t="shared" ca="1" si="1352"/>
        <v>0.20317467569714664</v>
      </c>
      <c r="K7832" s="3">
        <f t="shared" ca="1" si="1353"/>
        <v>6</v>
      </c>
      <c r="L7832" s="3" t="str">
        <f ca="1">VLOOKUP(K7832,Freq_Investment!$A$1:$B$8,2,0)</f>
        <v>Half-yearly</v>
      </c>
      <c r="M7832" s="3" t="str">
        <f t="shared" ca="1" si="1354"/>
        <v>Manual</v>
      </c>
      <c r="N7832" s="3">
        <f t="shared" ca="1" si="1344"/>
        <v>4</v>
      </c>
      <c r="O7832" s="3">
        <f t="shared" ca="1" si="1344"/>
        <v>1</v>
      </c>
      <c r="P7832" s="3">
        <f t="shared" ca="1" si="1344"/>
        <v>4</v>
      </c>
    </row>
    <row r="7833" spans="1:16" x14ac:dyDescent="0.25">
      <c r="A7833" s="3">
        <f t="shared" ca="1" si="1345"/>
        <v>131199047</v>
      </c>
      <c r="B7833" s="3">
        <f t="shared" ca="1" si="1346"/>
        <v>9110</v>
      </c>
      <c r="C7833" s="1">
        <f t="shared" ca="1" si="1347"/>
        <v>29103</v>
      </c>
      <c r="D7833" s="7">
        <f t="shared" ca="1" si="1348"/>
        <v>2</v>
      </c>
      <c r="E7833" s="3" t="str">
        <f ca="1">VLOOKUP(D7833,State!$A$1:$B$9,2,0)</f>
        <v>QLD</v>
      </c>
      <c r="F7833" s="3">
        <f t="shared" ca="1" si="1349"/>
        <v>776</v>
      </c>
      <c r="G7833" s="3" t="str">
        <f ca="1">VLOOKUP(F7833,Occupation!$A$1:$B$915,2,0)</f>
        <v>Facilities Administrator</v>
      </c>
      <c r="H7833" s="3">
        <f t="shared" ca="1" si="1350"/>
        <v>7</v>
      </c>
      <c r="I7833" s="3">
        <f t="shared" ca="1" si="1351"/>
        <v>20318.64</v>
      </c>
      <c r="J7833" s="3">
        <f t="shared" ca="1" si="1352"/>
        <v>0.15845520504030869</v>
      </c>
      <c r="K7833" s="3">
        <f t="shared" ca="1" si="1353"/>
        <v>3</v>
      </c>
      <c r="L7833" s="3" t="str">
        <f ca="1">VLOOKUP(K7833,Freq_Investment!$A$1:$B$8,2,0)</f>
        <v>Fortnightly</v>
      </c>
      <c r="M7833" s="3" t="str">
        <f t="shared" ca="1" si="1354"/>
        <v>Manual</v>
      </c>
      <c r="N7833" s="3">
        <f t="shared" ca="1" si="1344"/>
        <v>4</v>
      </c>
      <c r="O7833" s="3">
        <f t="shared" ca="1" si="1344"/>
        <v>5</v>
      </c>
      <c r="P7833" s="3">
        <f t="shared" ca="1" si="1344"/>
        <v>4</v>
      </c>
    </row>
    <row r="7834" spans="1:16" x14ac:dyDescent="0.25">
      <c r="A7834" s="3">
        <f t="shared" ca="1" si="1345"/>
        <v>833523258</v>
      </c>
      <c r="B7834" s="3">
        <f t="shared" ca="1" si="1346"/>
        <v>8632</v>
      </c>
      <c r="C7834" s="1">
        <f t="shared" ca="1" si="1347"/>
        <v>41983</v>
      </c>
      <c r="D7834" s="7">
        <f t="shared" ca="1" si="1348"/>
        <v>6</v>
      </c>
      <c r="E7834" s="3" t="str">
        <f ca="1">VLOOKUP(D7834,State!$A$1:$B$9,2,0)</f>
        <v>TAS</v>
      </c>
      <c r="F7834" s="3">
        <f t="shared" ca="1" si="1349"/>
        <v>665</v>
      </c>
      <c r="G7834" s="3" t="str">
        <f ca="1">VLOOKUP(F7834,Occupation!$A$1:$B$915,2,0)</f>
        <v>Prison Officer</v>
      </c>
      <c r="H7834" s="3">
        <f t="shared" ca="1" si="1350"/>
        <v>6</v>
      </c>
      <c r="I7834" s="3">
        <f t="shared" ca="1" si="1351"/>
        <v>39375.42</v>
      </c>
      <c r="J7834" s="3">
        <f t="shared" ca="1" si="1352"/>
        <v>9.7345312173737597E-2</v>
      </c>
      <c r="K7834" s="3">
        <f t="shared" ca="1" si="1353"/>
        <v>6</v>
      </c>
      <c r="L7834" s="3" t="str">
        <f ca="1">VLOOKUP(K7834,Freq_Investment!$A$1:$B$8,2,0)</f>
        <v>Half-yearly</v>
      </c>
      <c r="M7834" s="3" t="str">
        <f t="shared" ca="1" si="1354"/>
        <v>Manual</v>
      </c>
      <c r="N7834" s="3">
        <f t="shared" ca="1" si="1344"/>
        <v>5</v>
      </c>
      <c r="O7834" s="3">
        <f t="shared" ca="1" si="1344"/>
        <v>2</v>
      </c>
      <c r="P7834" s="3">
        <f t="shared" ca="1" si="1344"/>
        <v>1</v>
      </c>
    </row>
    <row r="7835" spans="1:16" x14ac:dyDescent="0.25">
      <c r="A7835" s="3">
        <f t="shared" ca="1" si="1345"/>
        <v>437236514</v>
      </c>
      <c r="B7835" s="3">
        <f t="shared" ca="1" si="1346"/>
        <v>560</v>
      </c>
      <c r="C7835" s="1">
        <f t="shared" ca="1" si="1347"/>
        <v>32531</v>
      </c>
      <c r="D7835" s="7">
        <f t="shared" ca="1" si="1348"/>
        <v>6</v>
      </c>
      <c r="E7835" s="3" t="str">
        <f ca="1">VLOOKUP(D7835,State!$A$1:$B$9,2,0)</f>
        <v>TAS</v>
      </c>
      <c r="F7835" s="3">
        <f t="shared" ca="1" si="1349"/>
        <v>159</v>
      </c>
      <c r="G7835" s="3" t="str">
        <f ca="1">VLOOKUP(F7835,Occupation!$A$1:$B$915,2,0)</f>
        <v>Economist</v>
      </c>
      <c r="H7835" s="3">
        <f t="shared" ca="1" si="1350"/>
        <v>9</v>
      </c>
      <c r="I7835" s="3">
        <f t="shared" ca="1" si="1351"/>
        <v>57357.35</v>
      </c>
      <c r="J7835" s="3">
        <f t="shared" ca="1" si="1352"/>
        <v>0.39233725164690003</v>
      </c>
      <c r="K7835" s="3">
        <f t="shared" ca="1" si="1353"/>
        <v>3</v>
      </c>
      <c r="L7835" s="3" t="str">
        <f ca="1">VLOOKUP(K7835,Freq_Investment!$A$1:$B$8,2,0)</f>
        <v>Fortnightly</v>
      </c>
      <c r="M7835" s="3" t="str">
        <f t="shared" ca="1" si="1354"/>
        <v>Auto</v>
      </c>
      <c r="N7835" s="3">
        <f t="shared" ca="1" si="1344"/>
        <v>1</v>
      </c>
      <c r="O7835" s="3">
        <f t="shared" ca="1" si="1344"/>
        <v>2</v>
      </c>
      <c r="P7835" s="3">
        <f t="shared" ca="1" si="1344"/>
        <v>3</v>
      </c>
    </row>
    <row r="7836" spans="1:16" x14ac:dyDescent="0.25">
      <c r="A7836" s="3">
        <f t="shared" ca="1" si="1345"/>
        <v>967636690</v>
      </c>
      <c r="B7836" s="3">
        <f t="shared" ca="1" si="1346"/>
        <v>7156</v>
      </c>
      <c r="C7836" s="1">
        <f t="shared" ca="1" si="1347"/>
        <v>42525</v>
      </c>
      <c r="D7836" s="7">
        <f t="shared" ca="1" si="1348"/>
        <v>1</v>
      </c>
      <c r="E7836" s="3" t="str">
        <f ca="1">VLOOKUP(D7836,State!$A$1:$B$9,2,0)</f>
        <v>NSW</v>
      </c>
      <c r="F7836" s="3">
        <f t="shared" ca="1" si="1349"/>
        <v>449</v>
      </c>
      <c r="G7836" s="3" t="str">
        <f ca="1">VLOOKUP(F7836,Occupation!$A$1:$B$915,2,0)</f>
        <v>Civil Engineering Draftsperson</v>
      </c>
      <c r="H7836" s="3">
        <f t="shared" ca="1" si="1350"/>
        <v>10</v>
      </c>
      <c r="I7836" s="3">
        <f t="shared" ca="1" si="1351"/>
        <v>48319.61</v>
      </c>
      <c r="J7836" s="3">
        <f t="shared" ca="1" si="1352"/>
        <v>0.1843929027964008</v>
      </c>
      <c r="K7836" s="3">
        <f t="shared" ca="1" si="1353"/>
        <v>3</v>
      </c>
      <c r="L7836" s="3" t="str">
        <f ca="1">VLOOKUP(K7836,Freq_Investment!$A$1:$B$8,2,0)</f>
        <v>Fortnightly</v>
      </c>
      <c r="M7836" s="3" t="str">
        <f t="shared" ca="1" si="1354"/>
        <v>Auto</v>
      </c>
      <c r="N7836" s="3">
        <f t="shared" ca="1" si="1344"/>
        <v>3</v>
      </c>
      <c r="O7836" s="3">
        <f t="shared" ca="1" si="1344"/>
        <v>1</v>
      </c>
      <c r="P7836" s="3">
        <f t="shared" ca="1" si="1344"/>
        <v>5</v>
      </c>
    </row>
    <row r="7837" spans="1:16" x14ac:dyDescent="0.25">
      <c r="A7837" s="3">
        <f t="shared" ca="1" si="1345"/>
        <v>954456143</v>
      </c>
      <c r="B7837" s="3">
        <f t="shared" ca="1" si="1346"/>
        <v>7069</v>
      </c>
      <c r="C7837" s="1">
        <f t="shared" ca="1" si="1347"/>
        <v>39592</v>
      </c>
      <c r="D7837" s="7">
        <f t="shared" ca="1" si="1348"/>
        <v>7</v>
      </c>
      <c r="E7837" s="3" t="str">
        <f ca="1">VLOOKUP(D7837,State!$A$1:$B$9,2,0)</f>
        <v>VIC</v>
      </c>
      <c r="F7837" s="3">
        <f t="shared" ca="1" si="1349"/>
        <v>343</v>
      </c>
      <c r="G7837" s="3" t="str">
        <f ca="1">VLOOKUP(F7837,Occupation!$A$1:$B$915,2,0)</f>
        <v>Pathologist</v>
      </c>
      <c r="H7837" s="3">
        <f t="shared" ca="1" si="1350"/>
        <v>1</v>
      </c>
      <c r="I7837" s="3">
        <f t="shared" ca="1" si="1351"/>
        <v>38295.33</v>
      </c>
      <c r="J7837" s="3">
        <f t="shared" ca="1" si="1352"/>
        <v>0.27927539490948838</v>
      </c>
      <c r="K7837" s="3">
        <f t="shared" ca="1" si="1353"/>
        <v>2</v>
      </c>
      <c r="L7837" s="3" t="str">
        <f ca="1">VLOOKUP(K7837,Freq_Investment!$A$1:$B$8,2,0)</f>
        <v>Weekly</v>
      </c>
      <c r="M7837" s="3" t="str">
        <f t="shared" ca="1" si="1354"/>
        <v>Auto</v>
      </c>
      <c r="N7837" s="3">
        <f t="shared" ca="1" si="1344"/>
        <v>2</v>
      </c>
      <c r="O7837" s="3">
        <f t="shared" ca="1" si="1344"/>
        <v>1</v>
      </c>
      <c r="P7837" s="3">
        <f t="shared" ca="1" si="1344"/>
        <v>4</v>
      </c>
    </row>
    <row r="7838" spans="1:16" x14ac:dyDescent="0.25">
      <c r="A7838" s="3">
        <f t="shared" ca="1" si="1345"/>
        <v>966947425</v>
      </c>
      <c r="B7838" s="3">
        <f t="shared" ca="1" si="1346"/>
        <v>2029</v>
      </c>
      <c r="C7838" s="1">
        <f t="shared" ca="1" si="1347"/>
        <v>41083</v>
      </c>
      <c r="D7838" s="7">
        <f t="shared" ca="1" si="1348"/>
        <v>6</v>
      </c>
      <c r="E7838" s="3" t="str">
        <f ca="1">VLOOKUP(D7838,State!$A$1:$B$9,2,0)</f>
        <v>TAS</v>
      </c>
      <c r="F7838" s="3">
        <f t="shared" ca="1" si="1349"/>
        <v>309</v>
      </c>
      <c r="G7838" s="3" t="str">
        <f ca="1">VLOOKUP(F7838,Occupation!$A$1:$B$915,2,0)</f>
        <v>Physiotherapist</v>
      </c>
      <c r="H7838" s="3">
        <f t="shared" ca="1" si="1350"/>
        <v>5</v>
      </c>
      <c r="I7838" s="3">
        <f t="shared" ca="1" si="1351"/>
        <v>69611.16</v>
      </c>
      <c r="J7838" s="3">
        <f t="shared" ca="1" si="1352"/>
        <v>1.9918079420687074E-2</v>
      </c>
      <c r="K7838" s="3">
        <f t="shared" ca="1" si="1353"/>
        <v>1</v>
      </c>
      <c r="L7838" s="3" t="str">
        <f ca="1">VLOOKUP(K7838,Freq_Investment!$A$1:$B$8,2,0)</f>
        <v>Daily</v>
      </c>
      <c r="M7838" s="3" t="str">
        <f t="shared" ca="1" si="1354"/>
        <v>Manual</v>
      </c>
      <c r="N7838" s="3">
        <f t="shared" ca="1" si="1344"/>
        <v>4</v>
      </c>
      <c r="O7838" s="3">
        <f t="shared" ca="1" si="1344"/>
        <v>2</v>
      </c>
      <c r="P7838" s="3">
        <f t="shared" ca="1" si="1344"/>
        <v>5</v>
      </c>
    </row>
    <row r="7839" spans="1:16" x14ac:dyDescent="0.25">
      <c r="A7839" s="3">
        <f t="shared" ca="1" si="1345"/>
        <v>146880288</v>
      </c>
      <c r="B7839" s="3">
        <f t="shared" ca="1" si="1346"/>
        <v>8408</v>
      </c>
      <c r="C7839" s="1">
        <f t="shared" ca="1" si="1347"/>
        <v>38698</v>
      </c>
      <c r="D7839" s="7">
        <f t="shared" ca="1" si="1348"/>
        <v>8</v>
      </c>
      <c r="E7839" s="3" t="str">
        <f ca="1">VLOOKUP(D7839,State!$A$1:$B$9,2,0)</f>
        <v>ACT</v>
      </c>
      <c r="F7839" s="3">
        <f t="shared" ca="1" si="1349"/>
        <v>698</v>
      </c>
      <c r="G7839" s="3" t="str">
        <f ca="1">VLOOKUP(F7839,Occupation!$A$1:$B$915,2,0)</f>
        <v>Gymnastics Coach or Instructor</v>
      </c>
      <c r="H7839" s="3">
        <f t="shared" ca="1" si="1350"/>
        <v>2</v>
      </c>
      <c r="I7839" s="3">
        <f t="shared" ca="1" si="1351"/>
        <v>30408.48</v>
      </c>
      <c r="J7839" s="3">
        <f t="shared" ca="1" si="1352"/>
        <v>0.39388267355806855</v>
      </c>
      <c r="K7839" s="3">
        <f t="shared" ca="1" si="1353"/>
        <v>5</v>
      </c>
      <c r="L7839" s="3" t="str">
        <f ca="1">VLOOKUP(K7839,Freq_Investment!$A$1:$B$8,2,0)</f>
        <v>Quarterly</v>
      </c>
      <c r="M7839" s="3" t="str">
        <f t="shared" ca="1" si="1354"/>
        <v>Manual</v>
      </c>
      <c r="N7839" s="3">
        <f t="shared" ca="1" si="1344"/>
        <v>2</v>
      </c>
      <c r="O7839" s="3">
        <f t="shared" ca="1" si="1344"/>
        <v>3</v>
      </c>
      <c r="P7839" s="3">
        <f t="shared" ca="1" si="1344"/>
        <v>4</v>
      </c>
    </row>
    <row r="7840" spans="1:16" x14ac:dyDescent="0.25">
      <c r="A7840" s="3">
        <f t="shared" ca="1" si="1345"/>
        <v>753495066</v>
      </c>
      <c r="B7840" s="3">
        <f t="shared" ca="1" si="1346"/>
        <v>3338</v>
      </c>
      <c r="C7840" s="1">
        <f t="shared" ca="1" si="1347"/>
        <v>37655</v>
      </c>
      <c r="D7840" s="7">
        <f t="shared" ca="1" si="1348"/>
        <v>2</v>
      </c>
      <c r="E7840" s="3" t="str">
        <f ca="1">VLOOKUP(D7840,State!$A$1:$B$9,2,0)</f>
        <v>QLD</v>
      </c>
      <c r="F7840" s="3">
        <f t="shared" ca="1" si="1349"/>
        <v>77</v>
      </c>
      <c r="G7840" s="3" t="str">
        <f ca="1">VLOOKUP(F7840,Occupation!$A$1:$B$915,2,0)</f>
        <v>Hair or Beauty Salon Manager</v>
      </c>
      <c r="H7840" s="3">
        <f t="shared" ca="1" si="1350"/>
        <v>4</v>
      </c>
      <c r="I7840" s="3">
        <f t="shared" ca="1" si="1351"/>
        <v>8761.23</v>
      </c>
      <c r="J7840" s="3">
        <f t="shared" ca="1" si="1352"/>
        <v>0.37684334363400923</v>
      </c>
      <c r="K7840" s="3">
        <f t="shared" ca="1" si="1353"/>
        <v>4</v>
      </c>
      <c r="L7840" s="3" t="str">
        <f ca="1">VLOOKUP(K7840,Freq_Investment!$A$1:$B$8,2,0)</f>
        <v>Monthly</v>
      </c>
      <c r="M7840" s="3" t="str">
        <f t="shared" ca="1" si="1354"/>
        <v>Auto</v>
      </c>
      <c r="N7840" s="3">
        <f t="shared" ca="1" si="1344"/>
        <v>1</v>
      </c>
      <c r="O7840" s="3">
        <f t="shared" ca="1" si="1344"/>
        <v>2</v>
      </c>
      <c r="P7840" s="3">
        <f t="shared" ca="1" si="1344"/>
        <v>1</v>
      </c>
    </row>
    <row r="7841" spans="1:16" x14ac:dyDescent="0.25">
      <c r="A7841" s="3">
        <f t="shared" ca="1" si="1345"/>
        <v>738956505</v>
      </c>
      <c r="B7841" s="3">
        <f t="shared" ca="1" si="1346"/>
        <v>8752</v>
      </c>
      <c r="C7841" s="1">
        <f t="shared" ca="1" si="1347"/>
        <v>43967</v>
      </c>
      <c r="D7841" s="7">
        <f t="shared" ca="1" si="1348"/>
        <v>6</v>
      </c>
      <c r="E7841" s="3" t="str">
        <f ca="1">VLOOKUP(D7841,State!$A$1:$B$9,2,0)</f>
        <v>TAS</v>
      </c>
      <c r="F7841" s="3">
        <f t="shared" ca="1" si="1349"/>
        <v>421</v>
      </c>
      <c r="G7841" s="3" t="str">
        <f ca="1">VLOOKUP(F7841,Occupation!$A$1:$B$915,2,0)</f>
        <v>Aquaculture or Fisheries Technician</v>
      </c>
      <c r="H7841" s="3">
        <f t="shared" ca="1" si="1350"/>
        <v>6</v>
      </c>
      <c r="I7841" s="3">
        <f t="shared" ca="1" si="1351"/>
        <v>22954.58</v>
      </c>
      <c r="J7841" s="3">
        <f t="shared" ca="1" si="1352"/>
        <v>0.23268209642604554</v>
      </c>
      <c r="K7841" s="3">
        <f t="shared" ca="1" si="1353"/>
        <v>3</v>
      </c>
      <c r="L7841" s="3" t="str">
        <f ca="1">VLOOKUP(K7841,Freq_Investment!$A$1:$B$8,2,0)</f>
        <v>Fortnightly</v>
      </c>
      <c r="M7841" s="3" t="str">
        <f t="shared" ca="1" si="1354"/>
        <v>Auto</v>
      </c>
      <c r="N7841" s="3">
        <f t="shared" ca="1" si="1344"/>
        <v>1</v>
      </c>
      <c r="O7841" s="3">
        <f t="shared" ca="1" si="1344"/>
        <v>3</v>
      </c>
      <c r="P7841" s="3">
        <f t="shared" ca="1" si="1344"/>
        <v>2</v>
      </c>
    </row>
    <row r="7842" spans="1:16" x14ac:dyDescent="0.25">
      <c r="A7842" s="3">
        <f t="shared" ca="1" si="1345"/>
        <v>493132882</v>
      </c>
      <c r="B7842" s="3">
        <f t="shared" ca="1" si="1346"/>
        <v>9743</v>
      </c>
      <c r="C7842" s="1">
        <f t="shared" ca="1" si="1347"/>
        <v>35020</v>
      </c>
      <c r="D7842" s="7">
        <f t="shared" ca="1" si="1348"/>
        <v>6</v>
      </c>
      <c r="E7842" s="3" t="str">
        <f ca="1">VLOOKUP(D7842,State!$A$1:$B$9,2,0)</f>
        <v>TAS</v>
      </c>
      <c r="F7842" s="3">
        <f t="shared" ca="1" si="1349"/>
        <v>344</v>
      </c>
      <c r="G7842" s="3" t="str">
        <f ca="1">VLOOKUP(F7842,Occupation!$A$1:$B$915,2,0)</f>
        <v>Diagnostic and Interventional Radiologist</v>
      </c>
      <c r="H7842" s="3">
        <f t="shared" ca="1" si="1350"/>
        <v>6</v>
      </c>
      <c r="I7842" s="3">
        <f t="shared" ca="1" si="1351"/>
        <v>60429.06</v>
      </c>
      <c r="J7842" s="3">
        <f t="shared" ca="1" si="1352"/>
        <v>9.3756053577771392E-2</v>
      </c>
      <c r="K7842" s="3">
        <f t="shared" ca="1" si="1353"/>
        <v>6</v>
      </c>
      <c r="L7842" s="3" t="str">
        <f ca="1">VLOOKUP(K7842,Freq_Investment!$A$1:$B$8,2,0)</f>
        <v>Half-yearly</v>
      </c>
      <c r="M7842" s="3" t="str">
        <f t="shared" ca="1" si="1354"/>
        <v>Manual</v>
      </c>
      <c r="N7842" s="3">
        <f t="shared" ca="1" si="1344"/>
        <v>5</v>
      </c>
      <c r="O7842" s="3">
        <f t="shared" ca="1" si="1344"/>
        <v>1</v>
      </c>
      <c r="P7842" s="3">
        <f t="shared" ca="1" si="1344"/>
        <v>3</v>
      </c>
    </row>
    <row r="7843" spans="1:16" x14ac:dyDescent="0.25">
      <c r="A7843" s="3">
        <f t="shared" ca="1" si="1345"/>
        <v>269547081</v>
      </c>
      <c r="B7843" s="3">
        <f t="shared" ca="1" si="1346"/>
        <v>1903</v>
      </c>
      <c r="C7843" s="1">
        <f t="shared" ca="1" si="1347"/>
        <v>40333</v>
      </c>
      <c r="D7843" s="7">
        <f t="shared" ca="1" si="1348"/>
        <v>5</v>
      </c>
      <c r="E7843" s="3" t="str">
        <f ca="1">VLOOKUP(D7843,State!$A$1:$B$9,2,0)</f>
        <v>NT</v>
      </c>
      <c r="F7843" s="3">
        <f t="shared" ca="1" si="1349"/>
        <v>429</v>
      </c>
      <c r="G7843" s="3" t="str">
        <f ca="1">VLOOKUP(F7843,Occupation!$A$1:$B$915,2,0)</f>
        <v>Respiratory Technician</v>
      </c>
      <c r="H7843" s="3">
        <f t="shared" ca="1" si="1350"/>
        <v>1</v>
      </c>
      <c r="I7843" s="3">
        <f t="shared" ca="1" si="1351"/>
        <v>19350.73</v>
      </c>
      <c r="J7843" s="3">
        <f t="shared" ca="1" si="1352"/>
        <v>4.7416345770461055E-2</v>
      </c>
      <c r="K7843" s="3">
        <f t="shared" ca="1" si="1353"/>
        <v>3</v>
      </c>
      <c r="L7843" s="3" t="str">
        <f ca="1">VLOOKUP(K7843,Freq_Investment!$A$1:$B$8,2,0)</f>
        <v>Fortnightly</v>
      </c>
      <c r="M7843" s="3" t="str">
        <f t="shared" ca="1" si="1354"/>
        <v>Manual</v>
      </c>
      <c r="N7843" s="3">
        <f t="shared" ca="1" si="1344"/>
        <v>4</v>
      </c>
      <c r="O7843" s="3">
        <f t="shared" ca="1" si="1344"/>
        <v>3</v>
      </c>
      <c r="P7843" s="3">
        <f t="shared" ca="1" si="1344"/>
        <v>3</v>
      </c>
    </row>
    <row r="7844" spans="1:16" x14ac:dyDescent="0.25">
      <c r="A7844" s="3">
        <f t="shared" ca="1" si="1345"/>
        <v>870257829</v>
      </c>
      <c r="B7844" s="3">
        <f t="shared" ca="1" si="1346"/>
        <v>2155</v>
      </c>
      <c r="C7844" s="1">
        <f t="shared" ca="1" si="1347"/>
        <v>39760</v>
      </c>
      <c r="D7844" s="7">
        <f t="shared" ca="1" si="1348"/>
        <v>4</v>
      </c>
      <c r="E7844" s="3" t="str">
        <f ca="1">VLOOKUP(D7844,State!$A$1:$B$9,2,0)</f>
        <v>WA</v>
      </c>
      <c r="F7844" s="3">
        <f t="shared" ca="1" si="1349"/>
        <v>450</v>
      </c>
      <c r="G7844" s="3" t="str">
        <f ca="1">VLOOKUP(F7844,Occupation!$A$1:$B$915,2,0)</f>
        <v>Civil Engineering Technician</v>
      </c>
      <c r="H7844" s="3">
        <f t="shared" ca="1" si="1350"/>
        <v>4</v>
      </c>
      <c r="I7844" s="3">
        <f t="shared" ca="1" si="1351"/>
        <v>28152.02</v>
      </c>
      <c r="J7844" s="3">
        <f t="shared" ca="1" si="1352"/>
        <v>0.16879534949876629</v>
      </c>
      <c r="K7844" s="3">
        <f t="shared" ca="1" si="1353"/>
        <v>6</v>
      </c>
      <c r="L7844" s="3" t="str">
        <f ca="1">VLOOKUP(K7844,Freq_Investment!$A$1:$B$8,2,0)</f>
        <v>Half-yearly</v>
      </c>
      <c r="M7844" s="3" t="str">
        <f t="shared" ca="1" si="1354"/>
        <v>Auto</v>
      </c>
      <c r="N7844" s="3">
        <f t="shared" ca="1" si="1344"/>
        <v>5</v>
      </c>
      <c r="O7844" s="3">
        <f t="shared" ca="1" si="1344"/>
        <v>2</v>
      </c>
      <c r="P7844" s="3">
        <f t="shared" ca="1" si="1344"/>
        <v>3</v>
      </c>
    </row>
    <row r="7845" spans="1:16" x14ac:dyDescent="0.25">
      <c r="A7845" s="3">
        <f t="shared" ca="1" si="1345"/>
        <v>578590058</v>
      </c>
      <c r="B7845" s="3">
        <f t="shared" ca="1" si="1346"/>
        <v>5141</v>
      </c>
      <c r="C7845" s="1">
        <f t="shared" ca="1" si="1347"/>
        <v>41376</v>
      </c>
      <c r="D7845" s="7">
        <f t="shared" ca="1" si="1348"/>
        <v>5</v>
      </c>
      <c r="E7845" s="3" t="str">
        <f ca="1">VLOOKUP(D7845,State!$A$1:$B$9,2,0)</f>
        <v>NT</v>
      </c>
      <c r="F7845" s="3">
        <f t="shared" ca="1" si="1349"/>
        <v>780</v>
      </c>
      <c r="G7845" s="3" t="str">
        <f ca="1">VLOOKUP(F7845,Occupation!$A$1:$B$915,2,0)</f>
        <v>Insurance Agent</v>
      </c>
      <c r="H7845" s="3">
        <f t="shared" ca="1" si="1350"/>
        <v>3</v>
      </c>
      <c r="I7845" s="3">
        <f t="shared" ca="1" si="1351"/>
        <v>81358.899999999994</v>
      </c>
      <c r="J7845" s="3">
        <f t="shared" ca="1" si="1352"/>
        <v>0.29619001939160133</v>
      </c>
      <c r="K7845" s="3">
        <f t="shared" ca="1" si="1353"/>
        <v>1</v>
      </c>
      <c r="L7845" s="3" t="str">
        <f ca="1">VLOOKUP(K7845,Freq_Investment!$A$1:$B$8,2,0)</f>
        <v>Daily</v>
      </c>
      <c r="M7845" s="3" t="str">
        <f t="shared" ca="1" si="1354"/>
        <v>Auto</v>
      </c>
      <c r="N7845" s="3">
        <f t="shared" ca="1" si="1344"/>
        <v>1</v>
      </c>
      <c r="O7845" s="3">
        <f t="shared" ca="1" si="1344"/>
        <v>5</v>
      </c>
      <c r="P7845" s="3">
        <f t="shared" ca="1" si="1344"/>
        <v>1</v>
      </c>
    </row>
    <row r="7846" spans="1:16" x14ac:dyDescent="0.25">
      <c r="A7846" s="3">
        <f t="shared" ca="1" si="1345"/>
        <v>988565558</v>
      </c>
      <c r="B7846" s="3">
        <f t="shared" ca="1" si="1346"/>
        <v>4030</v>
      </c>
      <c r="C7846" s="1">
        <f t="shared" ca="1" si="1347"/>
        <v>29975</v>
      </c>
      <c r="D7846" s="7">
        <f t="shared" ca="1" si="1348"/>
        <v>5</v>
      </c>
      <c r="E7846" s="3" t="str">
        <f ca="1">VLOOKUP(D7846,State!$A$1:$B$9,2,0)</f>
        <v>NT</v>
      </c>
      <c r="F7846" s="3">
        <f t="shared" ca="1" si="1349"/>
        <v>171</v>
      </c>
      <c r="G7846" s="3" t="str">
        <f ca="1">VLOOKUP(F7846,Occupation!$A$1:$B$915,2,0)</f>
        <v>Information and Organisation Professionals nec</v>
      </c>
      <c r="H7846" s="3">
        <f t="shared" ca="1" si="1350"/>
        <v>3</v>
      </c>
      <c r="I7846" s="3">
        <f t="shared" ca="1" si="1351"/>
        <v>37009.410000000003</v>
      </c>
      <c r="J7846" s="3">
        <f t="shared" ca="1" si="1352"/>
        <v>6.205746358740355E-2</v>
      </c>
      <c r="K7846" s="3">
        <f t="shared" ca="1" si="1353"/>
        <v>2</v>
      </c>
      <c r="L7846" s="3" t="str">
        <f ca="1">VLOOKUP(K7846,Freq_Investment!$A$1:$B$8,2,0)</f>
        <v>Weekly</v>
      </c>
      <c r="M7846" s="3" t="str">
        <f t="shared" ca="1" si="1354"/>
        <v>Auto</v>
      </c>
      <c r="N7846" s="3">
        <f t="shared" ca="1" si="1344"/>
        <v>3</v>
      </c>
      <c r="O7846" s="3">
        <f t="shared" ca="1" si="1344"/>
        <v>4</v>
      </c>
      <c r="P7846" s="3">
        <f t="shared" ca="1" si="1344"/>
        <v>1</v>
      </c>
    </row>
    <row r="7847" spans="1:16" x14ac:dyDescent="0.25">
      <c r="A7847" s="3">
        <f t="shared" ca="1" si="1345"/>
        <v>681205586</v>
      </c>
      <c r="B7847" s="3">
        <f t="shared" ca="1" si="1346"/>
        <v>2990</v>
      </c>
      <c r="C7847" s="1">
        <f t="shared" ca="1" si="1347"/>
        <v>41701</v>
      </c>
      <c r="D7847" s="7">
        <f t="shared" ca="1" si="1348"/>
        <v>2</v>
      </c>
      <c r="E7847" s="3" t="str">
        <f ca="1">VLOOKUP(D7847,State!$A$1:$B$9,2,0)</f>
        <v>QLD</v>
      </c>
      <c r="F7847" s="3">
        <f t="shared" ca="1" si="1349"/>
        <v>793</v>
      </c>
      <c r="G7847" s="3" t="str">
        <f ca="1">VLOOKUP(F7847,Occupation!$A$1:$B$915,2,0)</f>
        <v>Pharmacy Sales Assistant</v>
      </c>
      <c r="H7847" s="3">
        <f t="shared" ca="1" si="1350"/>
        <v>6</v>
      </c>
      <c r="I7847" s="3">
        <f t="shared" ca="1" si="1351"/>
        <v>632</v>
      </c>
      <c r="J7847" s="3">
        <f t="shared" ca="1" si="1352"/>
        <v>6.765737335169919E-2</v>
      </c>
      <c r="K7847" s="3">
        <f t="shared" ca="1" si="1353"/>
        <v>4</v>
      </c>
      <c r="L7847" s="3" t="str">
        <f ca="1">VLOOKUP(K7847,Freq_Investment!$A$1:$B$8,2,0)</f>
        <v>Monthly</v>
      </c>
      <c r="M7847" s="3" t="str">
        <f t="shared" ca="1" si="1354"/>
        <v>Auto</v>
      </c>
      <c r="N7847" s="3">
        <f t="shared" ca="1" si="1344"/>
        <v>4</v>
      </c>
      <c r="O7847" s="3">
        <f t="shared" ca="1" si="1344"/>
        <v>3</v>
      </c>
      <c r="P7847" s="3">
        <f t="shared" ca="1" si="1344"/>
        <v>2</v>
      </c>
    </row>
    <row r="7848" spans="1:16" x14ac:dyDescent="0.25">
      <c r="A7848" s="3">
        <f t="shared" ca="1" si="1345"/>
        <v>307531260</v>
      </c>
      <c r="B7848" s="3">
        <f t="shared" ca="1" si="1346"/>
        <v>831</v>
      </c>
      <c r="C7848" s="1">
        <f t="shared" ca="1" si="1347"/>
        <v>26824</v>
      </c>
      <c r="D7848" s="7">
        <f t="shared" ca="1" si="1348"/>
        <v>6</v>
      </c>
      <c r="E7848" s="3" t="str">
        <f ca="1">VLOOKUP(D7848,State!$A$1:$B$9,2,0)</f>
        <v>TAS</v>
      </c>
      <c r="F7848" s="3">
        <f t="shared" ca="1" si="1349"/>
        <v>260</v>
      </c>
      <c r="G7848" s="3" t="str">
        <f ca="1">VLOOKUP(F7848,Occupation!$A$1:$B$915,2,0)</f>
        <v>Meteorologist</v>
      </c>
      <c r="H7848" s="3">
        <f t="shared" ca="1" si="1350"/>
        <v>6</v>
      </c>
      <c r="I7848" s="3">
        <f t="shared" ca="1" si="1351"/>
        <v>98286.77</v>
      </c>
      <c r="J7848" s="3">
        <f t="shared" ca="1" si="1352"/>
        <v>0.17163332348050131</v>
      </c>
      <c r="K7848" s="3">
        <f t="shared" ca="1" si="1353"/>
        <v>3</v>
      </c>
      <c r="L7848" s="3" t="str">
        <f ca="1">VLOOKUP(K7848,Freq_Investment!$A$1:$B$8,2,0)</f>
        <v>Fortnightly</v>
      </c>
      <c r="M7848" s="3" t="str">
        <f t="shared" ca="1" si="1354"/>
        <v>Auto</v>
      </c>
      <c r="N7848" s="3">
        <f t="shared" ca="1" si="1344"/>
        <v>3</v>
      </c>
      <c r="O7848" s="3">
        <f t="shared" ca="1" si="1344"/>
        <v>3</v>
      </c>
      <c r="P7848" s="3">
        <f t="shared" ca="1" si="1344"/>
        <v>2</v>
      </c>
    </row>
    <row r="7849" spans="1:16" x14ac:dyDescent="0.25">
      <c r="A7849" s="3">
        <f t="shared" ca="1" si="1345"/>
        <v>356202860</v>
      </c>
      <c r="B7849" s="3">
        <f t="shared" ca="1" si="1346"/>
        <v>861</v>
      </c>
      <c r="C7849" s="1">
        <f t="shared" ca="1" si="1347"/>
        <v>38995</v>
      </c>
      <c r="D7849" s="7">
        <f t="shared" ca="1" si="1348"/>
        <v>4</v>
      </c>
      <c r="E7849" s="3" t="str">
        <f ca="1">VLOOKUP(D7849,State!$A$1:$B$9,2,0)</f>
        <v>WA</v>
      </c>
      <c r="F7849" s="3">
        <f t="shared" ca="1" si="1349"/>
        <v>567</v>
      </c>
      <c r="G7849" s="3" t="str">
        <f ca="1">VLOOKUP(F7849,Occupation!$A$1:$B$915,2,0)</f>
        <v>Senior Aquaculture, Crop and Forestry Workers nec</v>
      </c>
      <c r="H7849" s="3">
        <f t="shared" ca="1" si="1350"/>
        <v>10</v>
      </c>
      <c r="I7849" s="3">
        <f t="shared" ca="1" si="1351"/>
        <v>82844.08</v>
      </c>
      <c r="J7849" s="3">
        <f t="shared" ca="1" si="1352"/>
        <v>0.38124014150584001</v>
      </c>
      <c r="K7849" s="3">
        <f t="shared" ca="1" si="1353"/>
        <v>1</v>
      </c>
      <c r="L7849" s="3" t="str">
        <f ca="1">VLOOKUP(K7849,Freq_Investment!$A$1:$B$8,2,0)</f>
        <v>Daily</v>
      </c>
      <c r="M7849" s="3" t="str">
        <f t="shared" ca="1" si="1354"/>
        <v>Auto</v>
      </c>
      <c r="N7849" s="3">
        <f t="shared" ca="1" si="1344"/>
        <v>3</v>
      </c>
      <c r="O7849" s="3">
        <f t="shared" ca="1" si="1344"/>
        <v>1</v>
      </c>
      <c r="P7849" s="3">
        <f t="shared" ca="1" si="1344"/>
        <v>3</v>
      </c>
    </row>
    <row r="7850" spans="1:16" x14ac:dyDescent="0.25">
      <c r="A7850" s="3">
        <f t="shared" ca="1" si="1345"/>
        <v>651198924</v>
      </c>
      <c r="B7850" s="3">
        <f t="shared" ca="1" si="1346"/>
        <v>7402</v>
      </c>
      <c r="C7850" s="1">
        <f t="shared" ca="1" si="1347"/>
        <v>34975</v>
      </c>
      <c r="D7850" s="7">
        <f t="shared" ca="1" si="1348"/>
        <v>1</v>
      </c>
      <c r="E7850" s="3" t="str">
        <f ca="1">VLOOKUP(D7850,State!$A$1:$B$9,2,0)</f>
        <v>NSW</v>
      </c>
      <c r="F7850" s="3">
        <f t="shared" ca="1" si="1349"/>
        <v>395</v>
      </c>
      <c r="G7850" s="3" t="str">
        <f ca="1">VLOOKUP(F7850,Occupation!$A$1:$B$915,2,0)</f>
        <v>Intellectual Property Lawyer</v>
      </c>
      <c r="H7850" s="3">
        <f t="shared" ca="1" si="1350"/>
        <v>4</v>
      </c>
      <c r="I7850" s="3">
        <f t="shared" ca="1" si="1351"/>
        <v>30463.15</v>
      </c>
      <c r="J7850" s="3">
        <f t="shared" ca="1" si="1352"/>
        <v>0.38155955056713287</v>
      </c>
      <c r="K7850" s="3">
        <f t="shared" ca="1" si="1353"/>
        <v>2</v>
      </c>
      <c r="L7850" s="3" t="str">
        <f ca="1">VLOOKUP(K7850,Freq_Investment!$A$1:$B$8,2,0)</f>
        <v>Weekly</v>
      </c>
      <c r="M7850" s="3" t="str">
        <f t="shared" ca="1" si="1354"/>
        <v>Auto</v>
      </c>
      <c r="N7850" s="3">
        <f t="shared" ca="1" si="1344"/>
        <v>2</v>
      </c>
      <c r="O7850" s="3">
        <f t="shared" ca="1" si="1344"/>
        <v>2</v>
      </c>
      <c r="P7850" s="3">
        <f t="shared" ca="1" si="1344"/>
        <v>5</v>
      </c>
    </row>
    <row r="7851" spans="1:16" x14ac:dyDescent="0.25">
      <c r="A7851" s="3">
        <f t="shared" ca="1" si="1345"/>
        <v>794011306</v>
      </c>
      <c r="B7851" s="3">
        <f t="shared" ca="1" si="1346"/>
        <v>1669</v>
      </c>
      <c r="C7851" s="1">
        <f t="shared" ca="1" si="1347"/>
        <v>25696</v>
      </c>
      <c r="D7851" s="7">
        <f t="shared" ca="1" si="1348"/>
        <v>6</v>
      </c>
      <c r="E7851" s="3" t="str">
        <f ca="1">VLOOKUP(D7851,State!$A$1:$B$9,2,0)</f>
        <v>TAS</v>
      </c>
      <c r="F7851" s="3">
        <f t="shared" ca="1" si="1349"/>
        <v>861</v>
      </c>
      <c r="G7851" s="3" t="str">
        <f ca="1">VLOOKUP(F7851,Occupation!$A$1:$B$915,2,0)</f>
        <v>Chauffeur</v>
      </c>
      <c r="H7851" s="3">
        <f t="shared" ca="1" si="1350"/>
        <v>4</v>
      </c>
      <c r="I7851" s="3">
        <f t="shared" ca="1" si="1351"/>
        <v>74386.38</v>
      </c>
      <c r="J7851" s="3">
        <f t="shared" ca="1" si="1352"/>
        <v>0.42990590278301127</v>
      </c>
      <c r="K7851" s="3">
        <f t="shared" ca="1" si="1353"/>
        <v>6</v>
      </c>
      <c r="L7851" s="3" t="str">
        <f ca="1">VLOOKUP(K7851,Freq_Investment!$A$1:$B$8,2,0)</f>
        <v>Half-yearly</v>
      </c>
      <c r="M7851" s="3" t="str">
        <f t="shared" ca="1" si="1354"/>
        <v>Auto</v>
      </c>
      <c r="N7851" s="3">
        <f t="shared" ca="1" si="1344"/>
        <v>4</v>
      </c>
      <c r="O7851" s="3">
        <f t="shared" ca="1" si="1344"/>
        <v>5</v>
      </c>
      <c r="P7851" s="3">
        <f t="shared" ca="1" si="1344"/>
        <v>5</v>
      </c>
    </row>
    <row r="7852" spans="1:16" x14ac:dyDescent="0.25">
      <c r="A7852" s="3">
        <f t="shared" ca="1" si="1345"/>
        <v>151524789</v>
      </c>
      <c r="B7852" s="3">
        <f t="shared" ca="1" si="1346"/>
        <v>1400</v>
      </c>
      <c r="C7852" s="1">
        <f t="shared" ca="1" si="1347"/>
        <v>29998</v>
      </c>
      <c r="D7852" s="7">
        <f t="shared" ca="1" si="1348"/>
        <v>5</v>
      </c>
      <c r="E7852" s="3" t="str">
        <f ca="1">VLOOKUP(D7852,State!$A$1:$B$9,2,0)</f>
        <v>NT</v>
      </c>
      <c r="F7852" s="3">
        <f t="shared" ca="1" si="1349"/>
        <v>256</v>
      </c>
      <c r="G7852" s="3" t="str">
        <f ca="1">VLOOKUP(F7852,Occupation!$A$1:$B$915,2,0)</f>
        <v>Respiratory Scientist</v>
      </c>
      <c r="H7852" s="3">
        <f t="shared" ca="1" si="1350"/>
        <v>7</v>
      </c>
      <c r="I7852" s="3">
        <f t="shared" ca="1" si="1351"/>
        <v>56497.19</v>
      </c>
      <c r="J7852" s="3">
        <f t="shared" ca="1" si="1352"/>
        <v>0.3205618552005699</v>
      </c>
      <c r="K7852" s="3">
        <f t="shared" ca="1" si="1353"/>
        <v>3</v>
      </c>
      <c r="L7852" s="3" t="str">
        <f ca="1">VLOOKUP(K7852,Freq_Investment!$A$1:$B$8,2,0)</f>
        <v>Fortnightly</v>
      </c>
      <c r="M7852" s="3" t="str">
        <f t="shared" ca="1" si="1354"/>
        <v>Auto</v>
      </c>
      <c r="N7852" s="3">
        <f t="shared" ca="1" si="1344"/>
        <v>5</v>
      </c>
      <c r="O7852" s="3">
        <f t="shared" ca="1" si="1344"/>
        <v>1</v>
      </c>
      <c r="P7852" s="3">
        <f t="shared" ca="1" si="1344"/>
        <v>3</v>
      </c>
    </row>
    <row r="7853" spans="1:16" x14ac:dyDescent="0.25">
      <c r="A7853" s="3">
        <f t="shared" ca="1" si="1345"/>
        <v>172462486</v>
      </c>
      <c r="B7853" s="3">
        <f t="shared" ca="1" si="1346"/>
        <v>4197</v>
      </c>
      <c r="C7853" s="1">
        <f t="shared" ca="1" si="1347"/>
        <v>29599</v>
      </c>
      <c r="D7853" s="7">
        <f t="shared" ca="1" si="1348"/>
        <v>2</v>
      </c>
      <c r="E7853" s="3" t="str">
        <f ca="1">VLOOKUP(D7853,State!$A$1:$B$9,2,0)</f>
        <v>QLD</v>
      </c>
      <c r="F7853" s="3">
        <f t="shared" ca="1" si="1349"/>
        <v>761</v>
      </c>
      <c r="G7853" s="3" t="str">
        <f ca="1">VLOOKUP(F7853,Occupation!$A$1:$B$915,2,0)</f>
        <v>Invasive Pest, Weed and Disease Inspector</v>
      </c>
      <c r="H7853" s="3">
        <f t="shared" ca="1" si="1350"/>
        <v>9</v>
      </c>
      <c r="I7853" s="3">
        <f t="shared" ca="1" si="1351"/>
        <v>39234.269999999997</v>
      </c>
      <c r="J7853" s="3">
        <f t="shared" ca="1" si="1352"/>
        <v>0.39639494098853079</v>
      </c>
      <c r="K7853" s="3">
        <f t="shared" ca="1" si="1353"/>
        <v>5</v>
      </c>
      <c r="L7853" s="3" t="str">
        <f ca="1">VLOOKUP(K7853,Freq_Investment!$A$1:$B$8,2,0)</f>
        <v>Quarterly</v>
      </c>
      <c r="M7853" s="3" t="str">
        <f t="shared" ca="1" si="1354"/>
        <v>Manual</v>
      </c>
      <c r="N7853" s="3">
        <f t="shared" ca="1" si="1344"/>
        <v>3</v>
      </c>
      <c r="O7853" s="3">
        <f t="shared" ca="1" si="1344"/>
        <v>2</v>
      </c>
      <c r="P7853" s="3">
        <f t="shared" ca="1" si="1344"/>
        <v>2</v>
      </c>
    </row>
    <row r="7854" spans="1:16" x14ac:dyDescent="0.25">
      <c r="A7854" s="3">
        <f t="shared" ca="1" si="1345"/>
        <v>612471726</v>
      </c>
      <c r="B7854" s="3">
        <f t="shared" ca="1" si="1346"/>
        <v>7840</v>
      </c>
      <c r="C7854" s="1">
        <f t="shared" ca="1" si="1347"/>
        <v>29501</v>
      </c>
      <c r="D7854" s="7">
        <f t="shared" ca="1" si="1348"/>
        <v>1</v>
      </c>
      <c r="E7854" s="3" t="str">
        <f ca="1">VLOOKUP(D7854,State!$A$1:$B$9,2,0)</f>
        <v>NSW</v>
      </c>
      <c r="F7854" s="3">
        <f t="shared" ca="1" si="1349"/>
        <v>284</v>
      </c>
      <c r="G7854" s="3" t="str">
        <f ca="1">VLOOKUP(F7854,Occupation!$A$1:$B$915,2,0)</f>
        <v>Nutritionist</v>
      </c>
      <c r="H7854" s="3">
        <f t="shared" ca="1" si="1350"/>
        <v>7</v>
      </c>
      <c r="I7854" s="3">
        <f t="shared" ca="1" si="1351"/>
        <v>36735.449999999997</v>
      </c>
      <c r="J7854" s="3">
        <f t="shared" ca="1" si="1352"/>
        <v>4.1621038176375857E-2</v>
      </c>
      <c r="K7854" s="3">
        <f t="shared" ca="1" si="1353"/>
        <v>4</v>
      </c>
      <c r="L7854" s="3" t="str">
        <f ca="1">VLOOKUP(K7854,Freq_Investment!$A$1:$B$8,2,0)</f>
        <v>Monthly</v>
      </c>
      <c r="M7854" s="3" t="str">
        <f t="shared" ca="1" si="1354"/>
        <v>Manual</v>
      </c>
      <c r="N7854" s="3">
        <f t="shared" ref="N7854:P7917" ca="1" si="1355">RANDBETWEEN(1,5)</f>
        <v>3</v>
      </c>
      <c r="O7854" s="3">
        <f t="shared" ca="1" si="1355"/>
        <v>2</v>
      </c>
      <c r="P7854" s="3">
        <f t="shared" ca="1" si="1355"/>
        <v>4</v>
      </c>
    </row>
    <row r="7855" spans="1:16" x14ac:dyDescent="0.25">
      <c r="A7855" s="3">
        <f t="shared" ca="1" si="1345"/>
        <v>62953821</v>
      </c>
      <c r="B7855" s="3">
        <f t="shared" ca="1" si="1346"/>
        <v>8175</v>
      </c>
      <c r="C7855" s="1">
        <f t="shared" ca="1" si="1347"/>
        <v>35634</v>
      </c>
      <c r="D7855" s="7">
        <f t="shared" ca="1" si="1348"/>
        <v>5</v>
      </c>
      <c r="E7855" s="3" t="str">
        <f ca="1">VLOOKUP(D7855,State!$A$1:$B$9,2,0)</f>
        <v>NT</v>
      </c>
      <c r="F7855" s="3">
        <f t="shared" ca="1" si="1349"/>
        <v>291</v>
      </c>
      <c r="G7855" s="3" t="str">
        <f ca="1">VLOOKUP(F7855,Occupation!$A$1:$B$915,2,0)</f>
        <v>Optometrist</v>
      </c>
      <c r="H7855" s="3">
        <f t="shared" ca="1" si="1350"/>
        <v>1</v>
      </c>
      <c r="I7855" s="3">
        <f t="shared" ca="1" si="1351"/>
        <v>64912.33</v>
      </c>
      <c r="J7855" s="3">
        <f t="shared" ca="1" si="1352"/>
        <v>0.14318239364883445</v>
      </c>
      <c r="K7855" s="3">
        <f t="shared" ca="1" si="1353"/>
        <v>2</v>
      </c>
      <c r="L7855" s="3" t="str">
        <f ca="1">VLOOKUP(K7855,Freq_Investment!$A$1:$B$8,2,0)</f>
        <v>Weekly</v>
      </c>
      <c r="M7855" s="3" t="str">
        <f t="shared" ca="1" si="1354"/>
        <v>Manual</v>
      </c>
      <c r="N7855" s="3">
        <f t="shared" ca="1" si="1355"/>
        <v>3</v>
      </c>
      <c r="O7855" s="3">
        <f t="shared" ca="1" si="1355"/>
        <v>1</v>
      </c>
      <c r="P7855" s="3">
        <f t="shared" ca="1" si="1355"/>
        <v>4</v>
      </c>
    </row>
    <row r="7856" spans="1:16" x14ac:dyDescent="0.25">
      <c r="A7856" s="3">
        <f t="shared" ca="1" si="1345"/>
        <v>639587306</v>
      </c>
      <c r="B7856" s="3">
        <f t="shared" ca="1" si="1346"/>
        <v>6722</v>
      </c>
      <c r="C7856" s="1">
        <f t="shared" ca="1" si="1347"/>
        <v>37501</v>
      </c>
      <c r="D7856" s="7">
        <f t="shared" ca="1" si="1348"/>
        <v>5</v>
      </c>
      <c r="E7856" s="3" t="str">
        <f ca="1">VLOOKUP(D7856,State!$A$1:$B$9,2,0)</f>
        <v>NT</v>
      </c>
      <c r="F7856" s="3">
        <f t="shared" ca="1" si="1349"/>
        <v>861</v>
      </c>
      <c r="G7856" s="3" t="str">
        <f ca="1">VLOOKUP(F7856,Occupation!$A$1:$B$915,2,0)</f>
        <v>Chauffeur</v>
      </c>
      <c r="H7856" s="3">
        <f t="shared" ca="1" si="1350"/>
        <v>1</v>
      </c>
      <c r="I7856" s="3">
        <f t="shared" ca="1" si="1351"/>
        <v>41648.67</v>
      </c>
      <c r="J7856" s="3">
        <f t="shared" ca="1" si="1352"/>
        <v>0.47442506752761404</v>
      </c>
      <c r="K7856" s="3">
        <f t="shared" ca="1" si="1353"/>
        <v>5</v>
      </c>
      <c r="L7856" s="3" t="str">
        <f ca="1">VLOOKUP(K7856,Freq_Investment!$A$1:$B$8,2,0)</f>
        <v>Quarterly</v>
      </c>
      <c r="M7856" s="3" t="str">
        <f t="shared" ca="1" si="1354"/>
        <v>Manual</v>
      </c>
      <c r="N7856" s="3">
        <f t="shared" ca="1" si="1355"/>
        <v>2</v>
      </c>
      <c r="O7856" s="3">
        <f t="shared" ca="1" si="1355"/>
        <v>1</v>
      </c>
      <c r="P7856" s="3">
        <f t="shared" ca="1" si="1355"/>
        <v>1</v>
      </c>
    </row>
    <row r="7857" spans="1:16" x14ac:dyDescent="0.25">
      <c r="A7857" s="3">
        <f t="shared" ca="1" si="1345"/>
        <v>327982692</v>
      </c>
      <c r="B7857" s="3">
        <f t="shared" ca="1" si="1346"/>
        <v>2274</v>
      </c>
      <c r="C7857" s="1">
        <f t="shared" ca="1" si="1347"/>
        <v>30237</v>
      </c>
      <c r="D7857" s="7">
        <f t="shared" ca="1" si="1348"/>
        <v>6</v>
      </c>
      <c r="E7857" s="3" t="str">
        <f ca="1">VLOOKUP(D7857,State!$A$1:$B$9,2,0)</f>
        <v>TAS</v>
      </c>
      <c r="F7857" s="3">
        <f t="shared" ca="1" si="1349"/>
        <v>671</v>
      </c>
      <c r="G7857" s="3" t="str">
        <f ca="1">VLOOKUP(F7857,Occupation!$A$1:$B$915,2,0)</f>
        <v>Driving Instructor</v>
      </c>
      <c r="H7857" s="3">
        <f t="shared" ca="1" si="1350"/>
        <v>9</v>
      </c>
      <c r="I7857" s="3">
        <f t="shared" ca="1" si="1351"/>
        <v>80087.37</v>
      </c>
      <c r="J7857" s="3">
        <f t="shared" ca="1" si="1352"/>
        <v>0.40729474255080961</v>
      </c>
      <c r="K7857" s="3">
        <f t="shared" ca="1" si="1353"/>
        <v>5</v>
      </c>
      <c r="L7857" s="3" t="str">
        <f ca="1">VLOOKUP(K7857,Freq_Investment!$A$1:$B$8,2,0)</f>
        <v>Quarterly</v>
      </c>
      <c r="M7857" s="3" t="str">
        <f t="shared" ca="1" si="1354"/>
        <v>Auto</v>
      </c>
      <c r="N7857" s="3">
        <f t="shared" ca="1" si="1355"/>
        <v>2</v>
      </c>
      <c r="O7857" s="3">
        <f t="shared" ca="1" si="1355"/>
        <v>1</v>
      </c>
      <c r="P7857" s="3">
        <f t="shared" ca="1" si="1355"/>
        <v>2</v>
      </c>
    </row>
    <row r="7858" spans="1:16" x14ac:dyDescent="0.25">
      <c r="A7858" s="3">
        <f t="shared" ca="1" si="1345"/>
        <v>773893153</v>
      </c>
      <c r="B7858" s="3">
        <f t="shared" ca="1" si="1346"/>
        <v>5554</v>
      </c>
      <c r="C7858" s="1">
        <f t="shared" ca="1" si="1347"/>
        <v>26569</v>
      </c>
      <c r="D7858" s="7">
        <f t="shared" ca="1" si="1348"/>
        <v>4</v>
      </c>
      <c r="E7858" s="3" t="str">
        <f ca="1">VLOOKUP(D7858,State!$A$1:$B$9,2,0)</f>
        <v>WA</v>
      </c>
      <c r="F7858" s="3">
        <f t="shared" ca="1" si="1349"/>
        <v>818</v>
      </c>
      <c r="G7858" s="3" t="str">
        <f ca="1">VLOOKUP(F7858,Occupation!$A$1:$B$915,2,0)</f>
        <v>Hide and Skin Processing Machine Operator</v>
      </c>
      <c r="H7858" s="3">
        <f t="shared" ca="1" si="1350"/>
        <v>2</v>
      </c>
      <c r="I7858" s="3">
        <f t="shared" ca="1" si="1351"/>
        <v>57802.76</v>
      </c>
      <c r="J7858" s="3">
        <f t="shared" ca="1" si="1352"/>
        <v>0.16924030499824627</v>
      </c>
      <c r="K7858" s="3">
        <f t="shared" ca="1" si="1353"/>
        <v>6</v>
      </c>
      <c r="L7858" s="3" t="str">
        <f ca="1">VLOOKUP(K7858,Freq_Investment!$A$1:$B$8,2,0)</f>
        <v>Half-yearly</v>
      </c>
      <c r="M7858" s="3" t="str">
        <f t="shared" ca="1" si="1354"/>
        <v>Auto</v>
      </c>
      <c r="N7858" s="3">
        <f t="shared" ca="1" si="1355"/>
        <v>3</v>
      </c>
      <c r="O7858" s="3">
        <f t="shared" ca="1" si="1355"/>
        <v>5</v>
      </c>
      <c r="P7858" s="3">
        <f t="shared" ca="1" si="1355"/>
        <v>5</v>
      </c>
    </row>
    <row r="7859" spans="1:16" x14ac:dyDescent="0.25">
      <c r="A7859" s="3">
        <f t="shared" ca="1" si="1345"/>
        <v>464756325</v>
      </c>
      <c r="B7859" s="3">
        <f t="shared" ca="1" si="1346"/>
        <v>1894</v>
      </c>
      <c r="C7859" s="1">
        <f t="shared" ca="1" si="1347"/>
        <v>38970</v>
      </c>
      <c r="D7859" s="7">
        <f t="shared" ca="1" si="1348"/>
        <v>5</v>
      </c>
      <c r="E7859" s="3" t="str">
        <f ca="1">VLOOKUP(D7859,State!$A$1:$B$9,2,0)</f>
        <v>NT</v>
      </c>
      <c r="F7859" s="3">
        <f t="shared" ca="1" si="1349"/>
        <v>529</v>
      </c>
      <c r="G7859" s="3" t="str">
        <f ca="1">VLOOKUP(F7859,Occupation!$A$1:$B$915,2,0)</f>
        <v>Business Machine Mechanic</v>
      </c>
      <c r="H7859" s="3">
        <f t="shared" ca="1" si="1350"/>
        <v>4</v>
      </c>
      <c r="I7859" s="3">
        <f t="shared" ca="1" si="1351"/>
        <v>49673.39</v>
      </c>
      <c r="J7859" s="3">
        <f t="shared" ca="1" si="1352"/>
        <v>0.11108836738008648</v>
      </c>
      <c r="K7859" s="3">
        <f t="shared" ca="1" si="1353"/>
        <v>3</v>
      </c>
      <c r="L7859" s="3" t="str">
        <f ca="1">VLOOKUP(K7859,Freq_Investment!$A$1:$B$8,2,0)</f>
        <v>Fortnightly</v>
      </c>
      <c r="M7859" s="3" t="str">
        <f t="shared" ca="1" si="1354"/>
        <v>Manual</v>
      </c>
      <c r="N7859" s="3">
        <f t="shared" ca="1" si="1355"/>
        <v>2</v>
      </c>
      <c r="O7859" s="3">
        <f t="shared" ca="1" si="1355"/>
        <v>2</v>
      </c>
      <c r="P7859" s="3">
        <f t="shared" ca="1" si="1355"/>
        <v>3</v>
      </c>
    </row>
    <row r="7860" spans="1:16" x14ac:dyDescent="0.25">
      <c r="A7860" s="3">
        <f t="shared" ca="1" si="1345"/>
        <v>664756209</v>
      </c>
      <c r="B7860" s="3">
        <f t="shared" ca="1" si="1346"/>
        <v>5865</v>
      </c>
      <c r="C7860" s="1">
        <f t="shared" ca="1" si="1347"/>
        <v>33436</v>
      </c>
      <c r="D7860" s="7">
        <f t="shared" ca="1" si="1348"/>
        <v>7</v>
      </c>
      <c r="E7860" s="3" t="str">
        <f ca="1">VLOOKUP(D7860,State!$A$1:$B$9,2,0)</f>
        <v>VIC</v>
      </c>
      <c r="F7860" s="3">
        <f t="shared" ca="1" si="1349"/>
        <v>29</v>
      </c>
      <c r="G7860" s="3" t="str">
        <f ca="1">VLOOKUP(F7860,Occupation!$A$1:$B$915,2,0)</f>
        <v>Sales and Marketing Manager</v>
      </c>
      <c r="H7860" s="3">
        <f t="shared" ca="1" si="1350"/>
        <v>1</v>
      </c>
      <c r="I7860" s="3">
        <f t="shared" ca="1" si="1351"/>
        <v>32744.26</v>
      </c>
      <c r="J7860" s="3">
        <f t="shared" ca="1" si="1352"/>
        <v>0.33206651817554533</v>
      </c>
      <c r="K7860" s="3">
        <f t="shared" ca="1" si="1353"/>
        <v>4</v>
      </c>
      <c r="L7860" s="3" t="str">
        <f ca="1">VLOOKUP(K7860,Freq_Investment!$A$1:$B$8,2,0)</f>
        <v>Monthly</v>
      </c>
      <c r="M7860" s="3" t="str">
        <f t="shared" ca="1" si="1354"/>
        <v>Auto</v>
      </c>
      <c r="N7860" s="3">
        <f t="shared" ca="1" si="1355"/>
        <v>3</v>
      </c>
      <c r="O7860" s="3">
        <f t="shared" ca="1" si="1355"/>
        <v>5</v>
      </c>
      <c r="P7860" s="3">
        <f t="shared" ca="1" si="1355"/>
        <v>5</v>
      </c>
    </row>
    <row r="7861" spans="1:16" x14ac:dyDescent="0.25">
      <c r="A7861" s="3">
        <f t="shared" ca="1" si="1345"/>
        <v>321002064</v>
      </c>
      <c r="B7861" s="3">
        <f t="shared" ca="1" si="1346"/>
        <v>6629</v>
      </c>
      <c r="C7861" s="1">
        <f t="shared" ca="1" si="1347"/>
        <v>41614</v>
      </c>
      <c r="D7861" s="7">
        <f t="shared" ca="1" si="1348"/>
        <v>6</v>
      </c>
      <c r="E7861" s="3" t="str">
        <f ca="1">VLOOKUP(D7861,State!$A$1:$B$9,2,0)</f>
        <v>TAS</v>
      </c>
      <c r="F7861" s="3">
        <f t="shared" ca="1" si="1349"/>
        <v>603</v>
      </c>
      <c r="G7861" s="3" t="str">
        <f ca="1">VLOOKUP(F7861,Occupation!$A$1:$B$915,2,0)</f>
        <v>Library Technician</v>
      </c>
      <c r="H7861" s="3">
        <f t="shared" ca="1" si="1350"/>
        <v>3</v>
      </c>
      <c r="I7861" s="3">
        <f t="shared" ca="1" si="1351"/>
        <v>85446.82</v>
      </c>
      <c r="J7861" s="3">
        <f t="shared" ca="1" si="1352"/>
        <v>3.5037582152174451E-2</v>
      </c>
      <c r="K7861" s="3">
        <f t="shared" ca="1" si="1353"/>
        <v>5</v>
      </c>
      <c r="L7861" s="3" t="str">
        <f ca="1">VLOOKUP(K7861,Freq_Investment!$A$1:$B$8,2,0)</f>
        <v>Quarterly</v>
      </c>
      <c r="M7861" s="3" t="str">
        <f t="shared" ca="1" si="1354"/>
        <v>Manual</v>
      </c>
      <c r="N7861" s="3">
        <f t="shared" ca="1" si="1355"/>
        <v>5</v>
      </c>
      <c r="O7861" s="3">
        <f t="shared" ca="1" si="1355"/>
        <v>5</v>
      </c>
      <c r="P7861" s="3">
        <f t="shared" ca="1" si="1355"/>
        <v>3</v>
      </c>
    </row>
    <row r="7862" spans="1:16" x14ac:dyDescent="0.25">
      <c r="A7862" s="3">
        <f t="shared" ca="1" si="1345"/>
        <v>390138089</v>
      </c>
      <c r="B7862" s="3">
        <f t="shared" ca="1" si="1346"/>
        <v>3241</v>
      </c>
      <c r="C7862" s="1">
        <f t="shared" ca="1" si="1347"/>
        <v>42938</v>
      </c>
      <c r="D7862" s="7">
        <f t="shared" ca="1" si="1348"/>
        <v>8</v>
      </c>
      <c r="E7862" s="3" t="str">
        <f ca="1">VLOOKUP(D7862,State!$A$1:$B$9,2,0)</f>
        <v>ACT</v>
      </c>
      <c r="F7862" s="3">
        <f t="shared" ca="1" si="1349"/>
        <v>363</v>
      </c>
      <c r="G7862" s="3" t="str">
        <f ca="1">VLOOKUP(F7862,Occupation!$A$1:$B$915,2,0)</f>
        <v>Registered Nurse (Paediatrics)</v>
      </c>
      <c r="H7862" s="3">
        <f t="shared" ca="1" si="1350"/>
        <v>7</v>
      </c>
      <c r="I7862" s="3">
        <f t="shared" ca="1" si="1351"/>
        <v>39233.21</v>
      </c>
      <c r="J7862" s="3">
        <f t="shared" ca="1" si="1352"/>
        <v>0.47020789877169422</v>
      </c>
      <c r="K7862" s="3">
        <f t="shared" ca="1" si="1353"/>
        <v>2</v>
      </c>
      <c r="L7862" s="3" t="str">
        <f ca="1">VLOOKUP(K7862,Freq_Investment!$A$1:$B$8,2,0)</f>
        <v>Weekly</v>
      </c>
      <c r="M7862" s="3" t="str">
        <f t="shared" ca="1" si="1354"/>
        <v>Manual</v>
      </c>
      <c r="N7862" s="3">
        <f t="shared" ca="1" si="1355"/>
        <v>3</v>
      </c>
      <c r="O7862" s="3">
        <f t="shared" ca="1" si="1355"/>
        <v>5</v>
      </c>
      <c r="P7862" s="3">
        <f t="shared" ca="1" si="1355"/>
        <v>3</v>
      </c>
    </row>
    <row r="7863" spans="1:16" x14ac:dyDescent="0.25">
      <c r="A7863" s="3">
        <f t="shared" ca="1" si="1345"/>
        <v>208745386</v>
      </c>
      <c r="B7863" s="3">
        <f t="shared" ca="1" si="1346"/>
        <v>8431</v>
      </c>
      <c r="C7863" s="1">
        <f t="shared" ca="1" si="1347"/>
        <v>36144</v>
      </c>
      <c r="D7863" s="7">
        <f t="shared" ca="1" si="1348"/>
        <v>1</v>
      </c>
      <c r="E7863" s="3" t="str">
        <f ca="1">VLOOKUP(D7863,State!$A$1:$B$9,2,0)</f>
        <v>NSW</v>
      </c>
      <c r="F7863" s="3">
        <f t="shared" ca="1" si="1349"/>
        <v>107</v>
      </c>
      <c r="G7863" s="3" t="str">
        <f ca="1">VLOOKUP(F7863,Occupation!$A$1:$B$915,2,0)</f>
        <v>Sculptor</v>
      </c>
      <c r="H7863" s="3">
        <f t="shared" ca="1" si="1350"/>
        <v>7</v>
      </c>
      <c r="I7863" s="3">
        <f t="shared" ca="1" si="1351"/>
        <v>31764.21</v>
      </c>
      <c r="J7863" s="3">
        <f t="shared" ca="1" si="1352"/>
        <v>0.42581435119202721</v>
      </c>
      <c r="K7863" s="3">
        <f t="shared" ca="1" si="1353"/>
        <v>5</v>
      </c>
      <c r="L7863" s="3" t="str">
        <f ca="1">VLOOKUP(K7863,Freq_Investment!$A$1:$B$8,2,0)</f>
        <v>Quarterly</v>
      </c>
      <c r="M7863" s="3" t="str">
        <f t="shared" ca="1" si="1354"/>
        <v>Auto</v>
      </c>
      <c r="N7863" s="3">
        <f t="shared" ca="1" si="1355"/>
        <v>4</v>
      </c>
      <c r="O7863" s="3">
        <f t="shared" ca="1" si="1355"/>
        <v>5</v>
      </c>
      <c r="P7863" s="3">
        <f t="shared" ca="1" si="1355"/>
        <v>3</v>
      </c>
    </row>
    <row r="7864" spans="1:16" x14ac:dyDescent="0.25">
      <c r="A7864" s="3">
        <f t="shared" ca="1" si="1345"/>
        <v>11801826</v>
      </c>
      <c r="B7864" s="3">
        <f t="shared" ca="1" si="1346"/>
        <v>9685</v>
      </c>
      <c r="C7864" s="1">
        <f t="shared" ca="1" si="1347"/>
        <v>35606</v>
      </c>
      <c r="D7864" s="7">
        <f t="shared" ca="1" si="1348"/>
        <v>4</v>
      </c>
      <c r="E7864" s="3" t="str">
        <f ca="1">VLOOKUP(D7864,State!$A$1:$B$9,2,0)</f>
        <v>WA</v>
      </c>
      <c r="F7864" s="3">
        <f t="shared" ca="1" si="1349"/>
        <v>746</v>
      </c>
      <c r="G7864" s="3" t="str">
        <f ca="1">VLOOKUP(F7864,Occupation!$A$1:$B$915,2,0)</f>
        <v>Order Clerk</v>
      </c>
      <c r="H7864" s="3">
        <f t="shared" ca="1" si="1350"/>
        <v>8</v>
      </c>
      <c r="I7864" s="3">
        <f t="shared" ca="1" si="1351"/>
        <v>39110.089999999997</v>
      </c>
      <c r="J7864" s="3">
        <f t="shared" ca="1" si="1352"/>
        <v>0.30897757638970769</v>
      </c>
      <c r="K7864" s="3">
        <f t="shared" ca="1" si="1353"/>
        <v>2</v>
      </c>
      <c r="L7864" s="3" t="str">
        <f ca="1">VLOOKUP(K7864,Freq_Investment!$A$1:$B$8,2,0)</f>
        <v>Weekly</v>
      </c>
      <c r="M7864" s="3" t="str">
        <f t="shared" ca="1" si="1354"/>
        <v>Auto</v>
      </c>
      <c r="N7864" s="3">
        <f t="shared" ca="1" si="1355"/>
        <v>4</v>
      </c>
      <c r="O7864" s="3">
        <f t="shared" ca="1" si="1355"/>
        <v>1</v>
      </c>
      <c r="P7864" s="3">
        <f t="shared" ca="1" si="1355"/>
        <v>1</v>
      </c>
    </row>
    <row r="7865" spans="1:16" x14ac:dyDescent="0.25">
      <c r="A7865" s="3">
        <f t="shared" ca="1" si="1345"/>
        <v>677791552</v>
      </c>
      <c r="B7865" s="3">
        <f t="shared" ca="1" si="1346"/>
        <v>9797</v>
      </c>
      <c r="C7865" s="1">
        <f t="shared" ca="1" si="1347"/>
        <v>39621</v>
      </c>
      <c r="D7865" s="7">
        <f t="shared" ca="1" si="1348"/>
        <v>1</v>
      </c>
      <c r="E7865" s="3" t="str">
        <f ca="1">VLOOKUP(D7865,State!$A$1:$B$9,2,0)</f>
        <v>NSW</v>
      </c>
      <c r="F7865" s="3">
        <f t="shared" ca="1" si="1349"/>
        <v>703</v>
      </c>
      <c r="G7865" s="3" t="str">
        <f ca="1">VLOOKUP(F7865,Occupation!$A$1:$B$915,2,0)</f>
        <v>Other Sports Coach or Instructor</v>
      </c>
      <c r="H7865" s="3">
        <f t="shared" ca="1" si="1350"/>
        <v>9</v>
      </c>
      <c r="I7865" s="3">
        <f t="shared" ca="1" si="1351"/>
        <v>46778.15</v>
      </c>
      <c r="J7865" s="3">
        <f t="shared" ca="1" si="1352"/>
        <v>0.23921839555638053</v>
      </c>
      <c r="K7865" s="3">
        <f t="shared" ca="1" si="1353"/>
        <v>7</v>
      </c>
      <c r="L7865" s="3" t="str">
        <f ca="1">VLOOKUP(K7865,Freq_Investment!$A$1:$B$8,2,0)</f>
        <v>Yearly</v>
      </c>
      <c r="M7865" s="3" t="str">
        <f t="shared" ca="1" si="1354"/>
        <v>Manual</v>
      </c>
      <c r="N7865" s="3">
        <f t="shared" ca="1" si="1355"/>
        <v>4</v>
      </c>
      <c r="O7865" s="3">
        <f t="shared" ca="1" si="1355"/>
        <v>3</v>
      </c>
      <c r="P7865" s="3">
        <f t="shared" ca="1" si="1355"/>
        <v>2</v>
      </c>
    </row>
    <row r="7866" spans="1:16" x14ac:dyDescent="0.25">
      <c r="A7866" s="3">
        <f t="shared" ca="1" si="1345"/>
        <v>866795880</v>
      </c>
      <c r="B7866" s="3">
        <f t="shared" ca="1" si="1346"/>
        <v>3874</v>
      </c>
      <c r="C7866" s="1">
        <f t="shared" ca="1" si="1347"/>
        <v>36509</v>
      </c>
      <c r="D7866" s="7">
        <f t="shared" ca="1" si="1348"/>
        <v>8</v>
      </c>
      <c r="E7866" s="3" t="str">
        <f ca="1">VLOOKUP(D7866,State!$A$1:$B$9,2,0)</f>
        <v>ACT</v>
      </c>
      <c r="F7866" s="3">
        <f t="shared" ca="1" si="1349"/>
        <v>754</v>
      </c>
      <c r="G7866" s="3" t="str">
        <f ca="1">VLOOKUP(F7866,Occupation!$A$1:$B$915,2,0)</f>
        <v>Law Clerk</v>
      </c>
      <c r="H7866" s="3">
        <f t="shared" ca="1" si="1350"/>
        <v>9</v>
      </c>
      <c r="I7866" s="3">
        <f t="shared" ca="1" si="1351"/>
        <v>64189.79</v>
      </c>
      <c r="J7866" s="3">
        <f t="shared" ca="1" si="1352"/>
        <v>0.24931206391749355</v>
      </c>
      <c r="K7866" s="3">
        <f t="shared" ca="1" si="1353"/>
        <v>3</v>
      </c>
      <c r="L7866" s="3" t="str">
        <f ca="1">VLOOKUP(K7866,Freq_Investment!$A$1:$B$8,2,0)</f>
        <v>Fortnightly</v>
      </c>
      <c r="M7866" s="3" t="str">
        <f t="shared" ca="1" si="1354"/>
        <v>Auto</v>
      </c>
      <c r="N7866" s="3">
        <f t="shared" ca="1" si="1355"/>
        <v>4</v>
      </c>
      <c r="O7866" s="3">
        <f t="shared" ca="1" si="1355"/>
        <v>1</v>
      </c>
      <c r="P7866" s="3">
        <f t="shared" ca="1" si="1355"/>
        <v>1</v>
      </c>
    </row>
    <row r="7867" spans="1:16" x14ac:dyDescent="0.25">
      <c r="A7867" s="3">
        <f t="shared" ca="1" si="1345"/>
        <v>435199626</v>
      </c>
      <c r="B7867" s="3">
        <f t="shared" ca="1" si="1346"/>
        <v>3868</v>
      </c>
      <c r="C7867" s="1">
        <f t="shared" ca="1" si="1347"/>
        <v>40265</v>
      </c>
      <c r="D7867" s="7">
        <f t="shared" ca="1" si="1348"/>
        <v>4</v>
      </c>
      <c r="E7867" s="3" t="str">
        <f ca="1">VLOOKUP(D7867,State!$A$1:$B$9,2,0)</f>
        <v>WA</v>
      </c>
      <c r="F7867" s="3">
        <f t="shared" ca="1" si="1349"/>
        <v>801</v>
      </c>
      <c r="G7867" s="3" t="str">
        <f ca="1">VLOOKUP(F7867,Occupation!$A$1:$B$915,2,0)</f>
        <v>Glass Production Machine Operator</v>
      </c>
      <c r="H7867" s="3">
        <f t="shared" ca="1" si="1350"/>
        <v>5</v>
      </c>
      <c r="I7867" s="3">
        <f t="shared" ca="1" si="1351"/>
        <v>49955.45</v>
      </c>
      <c r="J7867" s="3">
        <f t="shared" ca="1" si="1352"/>
        <v>0.15559927677050289</v>
      </c>
      <c r="K7867" s="3">
        <f t="shared" ca="1" si="1353"/>
        <v>1</v>
      </c>
      <c r="L7867" s="3" t="str">
        <f ca="1">VLOOKUP(K7867,Freq_Investment!$A$1:$B$8,2,0)</f>
        <v>Daily</v>
      </c>
      <c r="M7867" s="3" t="str">
        <f t="shared" ca="1" si="1354"/>
        <v>Manual</v>
      </c>
      <c r="N7867" s="3">
        <f t="shared" ca="1" si="1355"/>
        <v>2</v>
      </c>
      <c r="O7867" s="3">
        <f t="shared" ca="1" si="1355"/>
        <v>5</v>
      </c>
      <c r="P7867" s="3">
        <f t="shared" ca="1" si="1355"/>
        <v>3</v>
      </c>
    </row>
    <row r="7868" spans="1:16" x14ac:dyDescent="0.25">
      <c r="A7868" s="3">
        <f t="shared" ca="1" si="1345"/>
        <v>778595110</v>
      </c>
      <c r="B7868" s="3">
        <f t="shared" ca="1" si="1346"/>
        <v>4574</v>
      </c>
      <c r="C7868" s="1">
        <f t="shared" ca="1" si="1347"/>
        <v>28304</v>
      </c>
      <c r="D7868" s="7">
        <f t="shared" ca="1" si="1348"/>
        <v>5</v>
      </c>
      <c r="E7868" s="3" t="str">
        <f ca="1">VLOOKUP(D7868,State!$A$1:$B$9,2,0)</f>
        <v>NT</v>
      </c>
      <c r="F7868" s="3">
        <f t="shared" ca="1" si="1349"/>
        <v>355</v>
      </c>
      <c r="G7868" s="3" t="str">
        <f ca="1">VLOOKUP(F7868,Occupation!$A$1:$B$915,2,0)</f>
        <v>Registered Nurse (Critical Care and Emergency)</v>
      </c>
      <c r="H7868" s="3">
        <f t="shared" ca="1" si="1350"/>
        <v>6</v>
      </c>
      <c r="I7868" s="3">
        <f t="shared" ca="1" si="1351"/>
        <v>95911.2</v>
      </c>
      <c r="J7868" s="3">
        <f t="shared" ca="1" si="1352"/>
        <v>0.21920836636655344</v>
      </c>
      <c r="K7868" s="3">
        <f t="shared" ca="1" si="1353"/>
        <v>1</v>
      </c>
      <c r="L7868" s="3" t="str">
        <f ca="1">VLOOKUP(K7868,Freq_Investment!$A$1:$B$8,2,0)</f>
        <v>Daily</v>
      </c>
      <c r="M7868" s="3" t="str">
        <f t="shared" ca="1" si="1354"/>
        <v>Auto</v>
      </c>
      <c r="N7868" s="3">
        <f t="shared" ca="1" si="1355"/>
        <v>2</v>
      </c>
      <c r="O7868" s="3">
        <f t="shared" ca="1" si="1355"/>
        <v>1</v>
      </c>
      <c r="P7868" s="3">
        <f t="shared" ca="1" si="1355"/>
        <v>4</v>
      </c>
    </row>
    <row r="7869" spans="1:16" x14ac:dyDescent="0.25">
      <c r="A7869" s="3">
        <f t="shared" ca="1" si="1345"/>
        <v>802646541</v>
      </c>
      <c r="B7869" s="3">
        <f t="shared" ca="1" si="1346"/>
        <v>9217</v>
      </c>
      <c r="C7869" s="1">
        <f t="shared" ca="1" si="1347"/>
        <v>34671</v>
      </c>
      <c r="D7869" s="7">
        <f t="shared" ca="1" si="1348"/>
        <v>1</v>
      </c>
      <c r="E7869" s="3" t="str">
        <f ca="1">VLOOKUP(D7869,State!$A$1:$B$9,2,0)</f>
        <v>NSW</v>
      </c>
      <c r="F7869" s="3">
        <f t="shared" ca="1" si="1349"/>
        <v>498</v>
      </c>
      <c r="G7869" s="3" t="str">
        <f ca="1">VLOOKUP(F7869,Occupation!$A$1:$B$915,2,0)</f>
        <v>Saw Doctor</v>
      </c>
      <c r="H7869" s="3">
        <f t="shared" ca="1" si="1350"/>
        <v>4</v>
      </c>
      <c r="I7869" s="3">
        <f t="shared" ca="1" si="1351"/>
        <v>47782.84</v>
      </c>
      <c r="J7869" s="3">
        <f t="shared" ca="1" si="1352"/>
        <v>0.39985481250460064</v>
      </c>
      <c r="K7869" s="3">
        <f t="shared" ca="1" si="1353"/>
        <v>2</v>
      </c>
      <c r="L7869" s="3" t="str">
        <f ca="1">VLOOKUP(K7869,Freq_Investment!$A$1:$B$8,2,0)</f>
        <v>Weekly</v>
      </c>
      <c r="M7869" s="3" t="str">
        <f t="shared" ca="1" si="1354"/>
        <v>Auto</v>
      </c>
      <c r="N7869" s="3">
        <f t="shared" ca="1" si="1355"/>
        <v>3</v>
      </c>
      <c r="O7869" s="3">
        <f t="shared" ca="1" si="1355"/>
        <v>2</v>
      </c>
      <c r="P7869" s="3">
        <f t="shared" ca="1" si="1355"/>
        <v>1</v>
      </c>
    </row>
    <row r="7870" spans="1:16" x14ac:dyDescent="0.25">
      <c r="A7870" s="3">
        <f t="shared" ca="1" si="1345"/>
        <v>663148394</v>
      </c>
      <c r="B7870" s="3">
        <f t="shared" ca="1" si="1346"/>
        <v>2223</v>
      </c>
      <c r="C7870" s="1">
        <f t="shared" ca="1" si="1347"/>
        <v>36647</v>
      </c>
      <c r="D7870" s="7">
        <f t="shared" ca="1" si="1348"/>
        <v>2</v>
      </c>
      <c r="E7870" s="3" t="str">
        <f ca="1">VLOOKUP(D7870,State!$A$1:$B$9,2,0)</f>
        <v>QLD</v>
      </c>
      <c r="F7870" s="3">
        <f t="shared" ca="1" si="1349"/>
        <v>824</v>
      </c>
      <c r="G7870" s="3" t="str">
        <f ca="1">VLOOKUP(F7870,Occupation!$A$1:$B$915,2,0)</f>
        <v>Chemical Production Machine Operator</v>
      </c>
      <c r="H7870" s="3">
        <f t="shared" ca="1" si="1350"/>
        <v>7</v>
      </c>
      <c r="I7870" s="3">
        <f t="shared" ca="1" si="1351"/>
        <v>61500.58</v>
      </c>
      <c r="J7870" s="3">
        <f t="shared" ca="1" si="1352"/>
        <v>8.640401334274378E-2</v>
      </c>
      <c r="K7870" s="3">
        <f t="shared" ca="1" si="1353"/>
        <v>7</v>
      </c>
      <c r="L7870" s="3" t="str">
        <f ca="1">VLOOKUP(K7870,Freq_Investment!$A$1:$B$8,2,0)</f>
        <v>Yearly</v>
      </c>
      <c r="M7870" s="3" t="str">
        <f t="shared" ca="1" si="1354"/>
        <v>Auto</v>
      </c>
      <c r="N7870" s="3">
        <f t="shared" ca="1" si="1355"/>
        <v>3</v>
      </c>
      <c r="O7870" s="3">
        <f t="shared" ca="1" si="1355"/>
        <v>4</v>
      </c>
      <c r="P7870" s="3">
        <f t="shared" ca="1" si="1355"/>
        <v>3</v>
      </c>
    </row>
    <row r="7871" spans="1:16" x14ac:dyDescent="0.25">
      <c r="A7871" s="3">
        <f t="shared" ca="1" si="1345"/>
        <v>900850211</v>
      </c>
      <c r="B7871" s="3">
        <f t="shared" ca="1" si="1346"/>
        <v>4883</v>
      </c>
      <c r="C7871" s="1">
        <f t="shared" ca="1" si="1347"/>
        <v>38933</v>
      </c>
      <c r="D7871" s="7">
        <f t="shared" ca="1" si="1348"/>
        <v>3</v>
      </c>
      <c r="E7871" s="3" t="str">
        <f ca="1">VLOOKUP(D7871,State!$A$1:$B$9,2,0)</f>
        <v>SA</v>
      </c>
      <c r="F7871" s="3">
        <f t="shared" ca="1" si="1349"/>
        <v>630</v>
      </c>
      <c r="G7871" s="3" t="str">
        <f ca="1">VLOOKUP(F7871,Occupation!$A$1:$B$915,2,0)</f>
        <v>Mothercraft Nurse</v>
      </c>
      <c r="H7871" s="3">
        <f t="shared" ca="1" si="1350"/>
        <v>10</v>
      </c>
      <c r="I7871" s="3">
        <f t="shared" ca="1" si="1351"/>
        <v>83237.820000000007</v>
      </c>
      <c r="J7871" s="3">
        <f t="shared" ca="1" si="1352"/>
        <v>7.4853260068101279E-2</v>
      </c>
      <c r="K7871" s="3">
        <f t="shared" ca="1" si="1353"/>
        <v>3</v>
      </c>
      <c r="L7871" s="3" t="str">
        <f ca="1">VLOOKUP(K7871,Freq_Investment!$A$1:$B$8,2,0)</f>
        <v>Fortnightly</v>
      </c>
      <c r="M7871" s="3" t="str">
        <f t="shared" ca="1" si="1354"/>
        <v>Auto</v>
      </c>
      <c r="N7871" s="3">
        <f t="shared" ca="1" si="1355"/>
        <v>5</v>
      </c>
      <c r="O7871" s="3">
        <f t="shared" ca="1" si="1355"/>
        <v>3</v>
      </c>
      <c r="P7871" s="3">
        <f t="shared" ca="1" si="1355"/>
        <v>4</v>
      </c>
    </row>
    <row r="7872" spans="1:16" x14ac:dyDescent="0.25">
      <c r="A7872" s="3">
        <f t="shared" ca="1" si="1345"/>
        <v>367750694</v>
      </c>
      <c r="B7872" s="3">
        <f t="shared" ca="1" si="1346"/>
        <v>2923</v>
      </c>
      <c r="C7872" s="1">
        <f t="shared" ca="1" si="1347"/>
        <v>42170</v>
      </c>
      <c r="D7872" s="7">
        <f t="shared" ca="1" si="1348"/>
        <v>8</v>
      </c>
      <c r="E7872" s="3" t="str">
        <f ca="1">VLOOKUP(D7872,State!$A$1:$B$9,2,0)</f>
        <v>ACT</v>
      </c>
      <c r="F7872" s="3">
        <f t="shared" ca="1" si="1349"/>
        <v>414</v>
      </c>
      <c r="G7872" s="3" t="str">
        <f ca="1">VLOOKUP(F7872,Occupation!$A$1:$B$915,2,0)</f>
        <v>Social Professionals nec</v>
      </c>
      <c r="H7872" s="3">
        <f t="shared" ca="1" si="1350"/>
        <v>6</v>
      </c>
      <c r="I7872" s="3">
        <f t="shared" ca="1" si="1351"/>
        <v>56932.56</v>
      </c>
      <c r="J7872" s="3">
        <f t="shared" ca="1" si="1352"/>
        <v>0.10094747873105997</v>
      </c>
      <c r="K7872" s="3">
        <f t="shared" ca="1" si="1353"/>
        <v>4</v>
      </c>
      <c r="L7872" s="3" t="str">
        <f ca="1">VLOOKUP(K7872,Freq_Investment!$A$1:$B$8,2,0)</f>
        <v>Monthly</v>
      </c>
      <c r="M7872" s="3" t="str">
        <f t="shared" ca="1" si="1354"/>
        <v>Manual</v>
      </c>
      <c r="N7872" s="3">
        <f t="shared" ca="1" si="1355"/>
        <v>1</v>
      </c>
      <c r="O7872" s="3">
        <f t="shared" ca="1" si="1355"/>
        <v>5</v>
      </c>
      <c r="P7872" s="3">
        <f t="shared" ca="1" si="1355"/>
        <v>3</v>
      </c>
    </row>
    <row r="7873" spans="1:16" x14ac:dyDescent="0.25">
      <c r="A7873" s="3">
        <f t="shared" ca="1" si="1345"/>
        <v>548463517</v>
      </c>
      <c r="B7873" s="3">
        <f t="shared" ca="1" si="1346"/>
        <v>8209</v>
      </c>
      <c r="C7873" s="1">
        <f t="shared" ca="1" si="1347"/>
        <v>28574</v>
      </c>
      <c r="D7873" s="7">
        <f t="shared" ca="1" si="1348"/>
        <v>5</v>
      </c>
      <c r="E7873" s="3" t="str">
        <f ca="1">VLOOKUP(D7873,State!$A$1:$B$9,2,0)</f>
        <v>NT</v>
      </c>
      <c r="F7873" s="3">
        <f t="shared" ca="1" si="1349"/>
        <v>141</v>
      </c>
      <c r="G7873" s="3" t="str">
        <f ca="1">VLOOKUP(F7873,Occupation!$A$1:$B$915,2,0)</f>
        <v>Financial Brokers nec</v>
      </c>
      <c r="H7873" s="3">
        <f t="shared" ca="1" si="1350"/>
        <v>1</v>
      </c>
      <c r="I7873" s="3">
        <f t="shared" ca="1" si="1351"/>
        <v>26205.48</v>
      </c>
      <c r="J7873" s="3">
        <f t="shared" ca="1" si="1352"/>
        <v>0.28389665571239753</v>
      </c>
      <c r="K7873" s="3">
        <f t="shared" ca="1" si="1353"/>
        <v>6</v>
      </c>
      <c r="L7873" s="3" t="str">
        <f ca="1">VLOOKUP(K7873,Freq_Investment!$A$1:$B$8,2,0)</f>
        <v>Half-yearly</v>
      </c>
      <c r="M7873" s="3" t="str">
        <f t="shared" ca="1" si="1354"/>
        <v>Manual</v>
      </c>
      <c r="N7873" s="3">
        <f t="shared" ca="1" si="1355"/>
        <v>5</v>
      </c>
      <c r="O7873" s="3">
        <f t="shared" ca="1" si="1355"/>
        <v>5</v>
      </c>
      <c r="P7873" s="3">
        <f t="shared" ca="1" si="1355"/>
        <v>2</v>
      </c>
    </row>
    <row r="7874" spans="1:16" x14ac:dyDescent="0.25">
      <c r="A7874" s="3">
        <f t="shared" ca="1" si="1345"/>
        <v>167178695</v>
      </c>
      <c r="B7874" s="3">
        <f t="shared" ca="1" si="1346"/>
        <v>9629</v>
      </c>
      <c r="C7874" s="1">
        <f t="shared" ca="1" si="1347"/>
        <v>38283</v>
      </c>
      <c r="D7874" s="7">
        <f t="shared" ca="1" si="1348"/>
        <v>1</v>
      </c>
      <c r="E7874" s="3" t="str">
        <f ca="1">VLOOKUP(D7874,State!$A$1:$B$9,2,0)</f>
        <v>NSW</v>
      </c>
      <c r="F7874" s="3">
        <f t="shared" ca="1" si="1349"/>
        <v>237</v>
      </c>
      <c r="G7874" s="3" t="str">
        <f ca="1">VLOOKUP(F7874,Occupation!$A$1:$B$915,2,0)</f>
        <v>Wine Maker</v>
      </c>
      <c r="H7874" s="3">
        <f t="shared" ca="1" si="1350"/>
        <v>8</v>
      </c>
      <c r="I7874" s="3">
        <f t="shared" ca="1" si="1351"/>
        <v>34054.04</v>
      </c>
      <c r="J7874" s="3">
        <f t="shared" ca="1" si="1352"/>
        <v>0.1069699492006565</v>
      </c>
      <c r="K7874" s="3">
        <f t="shared" ca="1" si="1353"/>
        <v>3</v>
      </c>
      <c r="L7874" s="3" t="str">
        <f ca="1">VLOOKUP(K7874,Freq_Investment!$A$1:$B$8,2,0)</f>
        <v>Fortnightly</v>
      </c>
      <c r="M7874" s="3" t="str">
        <f t="shared" ca="1" si="1354"/>
        <v>Auto</v>
      </c>
      <c r="N7874" s="3">
        <f t="shared" ca="1" si="1355"/>
        <v>5</v>
      </c>
      <c r="O7874" s="3">
        <f t="shared" ca="1" si="1355"/>
        <v>5</v>
      </c>
      <c r="P7874" s="3">
        <f t="shared" ca="1" si="1355"/>
        <v>3</v>
      </c>
    </row>
    <row r="7875" spans="1:16" x14ac:dyDescent="0.25">
      <c r="A7875" s="3">
        <f t="shared" ref="A7875:A7938" ca="1" si="1356">RANDBETWEEN(10000000,1000000000)</f>
        <v>282581823</v>
      </c>
      <c r="B7875" s="3">
        <f t="shared" ref="B7875:B7938" ca="1" si="1357">RANDBETWEEN(1,10000)</f>
        <v>8315</v>
      </c>
      <c r="C7875" s="1">
        <f t="shared" ref="C7875:C7938" ca="1" si="1358">DATE(RANDBETWEEN(1970,2021),RANDBETWEEN(1,12),RANDBETWEEN(1,28))</f>
        <v>44340</v>
      </c>
      <c r="D7875" s="7">
        <f t="shared" ref="D7875:D7938" ca="1" si="1359">RANDBETWEEN(1,8)</f>
        <v>4</v>
      </c>
      <c r="E7875" s="3" t="str">
        <f ca="1">VLOOKUP(D7875,State!$A$1:$B$9,2,0)</f>
        <v>WA</v>
      </c>
      <c r="F7875" s="3">
        <f t="shared" ref="F7875:F7938" ca="1" si="1360">RANDBETWEEN(1,914)</f>
        <v>905</v>
      </c>
      <c r="G7875" s="3" t="str">
        <f ca="1">VLOOKUP(F7875,Occupation!$A$1:$B$915,2,0)</f>
        <v>Pest Control Technician</v>
      </c>
      <c r="H7875" s="3">
        <f t="shared" ref="H7875:H7938" ca="1" si="1361">RANDBETWEEN(1,10)</f>
        <v>8</v>
      </c>
      <c r="I7875" s="3">
        <f t="shared" ref="I7875:I7938" ca="1" si="1362">ROUND(RAND()*100000,2)</f>
        <v>92564.84</v>
      </c>
      <c r="J7875" s="3">
        <f t="shared" ref="J7875:J7938" ca="1" si="1363">RAND()/2</f>
        <v>0.31115142900496173</v>
      </c>
      <c r="K7875" s="3">
        <f t="shared" ref="K7875:K7938" ca="1" si="1364">RANDBETWEEN(1,7)</f>
        <v>7</v>
      </c>
      <c r="L7875" s="3" t="str">
        <f ca="1">VLOOKUP(K7875,Freq_Investment!$A$1:$B$8,2,0)</f>
        <v>Yearly</v>
      </c>
      <c r="M7875" s="3" t="str">
        <f t="shared" ref="M7875:M7938" ca="1" si="1365">IF(RANDBETWEEN(1,2)&gt;1,"Auto","Manual")</f>
        <v>Manual</v>
      </c>
      <c r="N7875" s="3">
        <f t="shared" ca="1" si="1355"/>
        <v>4</v>
      </c>
      <c r="O7875" s="3">
        <f t="shared" ca="1" si="1355"/>
        <v>3</v>
      </c>
      <c r="P7875" s="3">
        <f t="shared" ca="1" si="1355"/>
        <v>4</v>
      </c>
    </row>
    <row r="7876" spans="1:16" x14ac:dyDescent="0.25">
      <c r="A7876" s="3">
        <f t="shared" ca="1" si="1356"/>
        <v>47980432</v>
      </c>
      <c r="B7876" s="3">
        <f t="shared" ca="1" si="1357"/>
        <v>3077</v>
      </c>
      <c r="C7876" s="1">
        <f t="shared" ca="1" si="1358"/>
        <v>39042</v>
      </c>
      <c r="D7876" s="7">
        <f t="shared" ca="1" si="1359"/>
        <v>3</v>
      </c>
      <c r="E7876" s="3" t="str">
        <f ca="1">VLOOKUP(D7876,State!$A$1:$B$9,2,0)</f>
        <v>SA</v>
      </c>
      <c r="F7876" s="3">
        <f t="shared" ca="1" si="1360"/>
        <v>257</v>
      </c>
      <c r="G7876" s="3" t="str">
        <f ca="1">VLOOKUP(F7876,Occupation!$A$1:$B$915,2,0)</f>
        <v>Veterinarian</v>
      </c>
      <c r="H7876" s="3">
        <f t="shared" ca="1" si="1361"/>
        <v>9</v>
      </c>
      <c r="I7876" s="3">
        <f t="shared" ca="1" si="1362"/>
        <v>41461.71</v>
      </c>
      <c r="J7876" s="3">
        <f t="shared" ca="1" si="1363"/>
        <v>0.1590190679888831</v>
      </c>
      <c r="K7876" s="3">
        <f t="shared" ca="1" si="1364"/>
        <v>2</v>
      </c>
      <c r="L7876" s="3" t="str">
        <f ca="1">VLOOKUP(K7876,Freq_Investment!$A$1:$B$8,2,0)</f>
        <v>Weekly</v>
      </c>
      <c r="M7876" s="3" t="str">
        <f t="shared" ca="1" si="1365"/>
        <v>Auto</v>
      </c>
      <c r="N7876" s="3">
        <f t="shared" ca="1" si="1355"/>
        <v>4</v>
      </c>
      <c r="O7876" s="3">
        <f t="shared" ca="1" si="1355"/>
        <v>4</v>
      </c>
      <c r="P7876" s="3">
        <f t="shared" ca="1" si="1355"/>
        <v>4</v>
      </c>
    </row>
    <row r="7877" spans="1:16" x14ac:dyDescent="0.25">
      <c r="A7877" s="3">
        <f t="shared" ca="1" si="1356"/>
        <v>844423437</v>
      </c>
      <c r="B7877" s="3">
        <f t="shared" ca="1" si="1357"/>
        <v>3522</v>
      </c>
      <c r="C7877" s="1">
        <f t="shared" ca="1" si="1358"/>
        <v>26155</v>
      </c>
      <c r="D7877" s="7">
        <f t="shared" ca="1" si="1359"/>
        <v>8</v>
      </c>
      <c r="E7877" s="3" t="str">
        <f ca="1">VLOOKUP(D7877,State!$A$1:$B$9,2,0)</f>
        <v>ACT</v>
      </c>
      <c r="F7877" s="3">
        <f t="shared" ca="1" si="1360"/>
        <v>855</v>
      </c>
      <c r="G7877" s="3" t="str">
        <f ca="1">VLOOKUP(F7877,Occupation!$A$1:$B$915,2,0)</f>
        <v>Linemarker</v>
      </c>
      <c r="H7877" s="3">
        <f t="shared" ca="1" si="1361"/>
        <v>4</v>
      </c>
      <c r="I7877" s="3">
        <f t="shared" ca="1" si="1362"/>
        <v>44866.42</v>
      </c>
      <c r="J7877" s="3">
        <f t="shared" ca="1" si="1363"/>
        <v>0.42236706777208993</v>
      </c>
      <c r="K7877" s="3">
        <f t="shared" ca="1" si="1364"/>
        <v>3</v>
      </c>
      <c r="L7877" s="3" t="str">
        <f ca="1">VLOOKUP(K7877,Freq_Investment!$A$1:$B$8,2,0)</f>
        <v>Fortnightly</v>
      </c>
      <c r="M7877" s="3" t="str">
        <f t="shared" ca="1" si="1365"/>
        <v>Manual</v>
      </c>
      <c r="N7877" s="3">
        <f t="shared" ca="1" si="1355"/>
        <v>5</v>
      </c>
      <c r="O7877" s="3">
        <f t="shared" ca="1" si="1355"/>
        <v>5</v>
      </c>
      <c r="P7877" s="3">
        <f t="shared" ca="1" si="1355"/>
        <v>5</v>
      </c>
    </row>
    <row r="7878" spans="1:16" x14ac:dyDescent="0.25">
      <c r="A7878" s="3">
        <f t="shared" ca="1" si="1356"/>
        <v>467948766</v>
      </c>
      <c r="B7878" s="3">
        <f t="shared" ca="1" si="1357"/>
        <v>2409</v>
      </c>
      <c r="C7878" s="1">
        <f t="shared" ca="1" si="1358"/>
        <v>28708</v>
      </c>
      <c r="D7878" s="7">
        <f t="shared" ca="1" si="1359"/>
        <v>2</v>
      </c>
      <c r="E7878" s="3" t="str">
        <f ca="1">VLOOKUP(D7878,State!$A$1:$B$9,2,0)</f>
        <v>QLD</v>
      </c>
      <c r="F7878" s="3">
        <f t="shared" ca="1" si="1360"/>
        <v>258</v>
      </c>
      <c r="G7878" s="3" t="str">
        <f ca="1">VLOOKUP(F7878,Occupation!$A$1:$B$915,2,0)</f>
        <v>Conservator</v>
      </c>
      <c r="H7878" s="3">
        <f t="shared" ca="1" si="1361"/>
        <v>8</v>
      </c>
      <c r="I7878" s="3">
        <f t="shared" ca="1" si="1362"/>
        <v>71171.12</v>
      </c>
      <c r="J7878" s="3">
        <f t="shared" ca="1" si="1363"/>
        <v>0.22824534651751105</v>
      </c>
      <c r="K7878" s="3">
        <f t="shared" ca="1" si="1364"/>
        <v>1</v>
      </c>
      <c r="L7878" s="3" t="str">
        <f ca="1">VLOOKUP(K7878,Freq_Investment!$A$1:$B$8,2,0)</f>
        <v>Daily</v>
      </c>
      <c r="M7878" s="3" t="str">
        <f t="shared" ca="1" si="1365"/>
        <v>Auto</v>
      </c>
      <c r="N7878" s="3">
        <f t="shared" ca="1" si="1355"/>
        <v>4</v>
      </c>
      <c r="O7878" s="3">
        <f t="shared" ca="1" si="1355"/>
        <v>5</v>
      </c>
      <c r="P7878" s="3">
        <f t="shared" ca="1" si="1355"/>
        <v>1</v>
      </c>
    </row>
    <row r="7879" spans="1:16" x14ac:dyDescent="0.25">
      <c r="A7879" s="3">
        <f t="shared" ca="1" si="1356"/>
        <v>459758677</v>
      </c>
      <c r="B7879" s="3">
        <f t="shared" ca="1" si="1357"/>
        <v>9609</v>
      </c>
      <c r="C7879" s="1">
        <f t="shared" ca="1" si="1358"/>
        <v>36293</v>
      </c>
      <c r="D7879" s="7">
        <f t="shared" ca="1" si="1359"/>
        <v>5</v>
      </c>
      <c r="E7879" s="3" t="str">
        <f ca="1">VLOOKUP(D7879,State!$A$1:$B$9,2,0)</f>
        <v>NT</v>
      </c>
      <c r="F7879" s="3">
        <f t="shared" ca="1" si="1360"/>
        <v>444</v>
      </c>
      <c r="G7879" s="3" t="str">
        <f ca="1">VLOOKUP(F7879,Occupation!$A$1:$B$915,2,0)</f>
        <v>Building Inspector</v>
      </c>
      <c r="H7879" s="3">
        <f t="shared" ca="1" si="1361"/>
        <v>7</v>
      </c>
      <c r="I7879" s="3">
        <f t="shared" ca="1" si="1362"/>
        <v>34738.199999999997</v>
      </c>
      <c r="J7879" s="3">
        <f t="shared" ca="1" si="1363"/>
        <v>0.48084514858168187</v>
      </c>
      <c r="K7879" s="3">
        <f t="shared" ca="1" si="1364"/>
        <v>1</v>
      </c>
      <c r="L7879" s="3" t="str">
        <f ca="1">VLOOKUP(K7879,Freq_Investment!$A$1:$B$8,2,0)</f>
        <v>Daily</v>
      </c>
      <c r="M7879" s="3" t="str">
        <f t="shared" ca="1" si="1365"/>
        <v>Manual</v>
      </c>
      <c r="N7879" s="3">
        <f t="shared" ca="1" si="1355"/>
        <v>5</v>
      </c>
      <c r="O7879" s="3">
        <f t="shared" ca="1" si="1355"/>
        <v>1</v>
      </c>
      <c r="P7879" s="3">
        <f t="shared" ca="1" si="1355"/>
        <v>5</v>
      </c>
    </row>
    <row r="7880" spans="1:16" x14ac:dyDescent="0.25">
      <c r="A7880" s="3">
        <f t="shared" ca="1" si="1356"/>
        <v>492793408</v>
      </c>
      <c r="B7880" s="3">
        <f t="shared" ca="1" si="1357"/>
        <v>2240</v>
      </c>
      <c r="C7880" s="1">
        <f t="shared" ca="1" si="1358"/>
        <v>36172</v>
      </c>
      <c r="D7880" s="7">
        <f t="shared" ca="1" si="1359"/>
        <v>3</v>
      </c>
      <c r="E7880" s="3" t="str">
        <f ca="1">VLOOKUP(D7880,State!$A$1:$B$9,2,0)</f>
        <v>SA</v>
      </c>
      <c r="F7880" s="3">
        <f t="shared" ca="1" si="1360"/>
        <v>839</v>
      </c>
      <c r="G7880" s="3" t="str">
        <f ca="1">VLOOKUP(F7880,Occupation!$A$1:$B$915,2,0)</f>
        <v>Paper and Pulp Mill Operator</v>
      </c>
      <c r="H7880" s="3">
        <f t="shared" ca="1" si="1361"/>
        <v>10</v>
      </c>
      <c r="I7880" s="3">
        <f t="shared" ca="1" si="1362"/>
        <v>14238.9</v>
      </c>
      <c r="J7880" s="3">
        <f t="shared" ca="1" si="1363"/>
        <v>5.5021890605125412E-2</v>
      </c>
      <c r="K7880" s="3">
        <f t="shared" ca="1" si="1364"/>
        <v>2</v>
      </c>
      <c r="L7880" s="3" t="str">
        <f ca="1">VLOOKUP(K7880,Freq_Investment!$A$1:$B$8,2,0)</f>
        <v>Weekly</v>
      </c>
      <c r="M7880" s="3" t="str">
        <f t="shared" ca="1" si="1365"/>
        <v>Manual</v>
      </c>
      <c r="N7880" s="3">
        <f t="shared" ca="1" si="1355"/>
        <v>4</v>
      </c>
      <c r="O7880" s="3">
        <f t="shared" ca="1" si="1355"/>
        <v>5</v>
      </c>
      <c r="P7880" s="3">
        <f t="shared" ca="1" si="1355"/>
        <v>4</v>
      </c>
    </row>
    <row r="7881" spans="1:16" x14ac:dyDescent="0.25">
      <c r="A7881" s="3">
        <f t="shared" ca="1" si="1356"/>
        <v>645820339</v>
      </c>
      <c r="B7881" s="3">
        <f t="shared" ca="1" si="1357"/>
        <v>1046</v>
      </c>
      <c r="C7881" s="1">
        <f t="shared" ca="1" si="1358"/>
        <v>26462</v>
      </c>
      <c r="D7881" s="7">
        <f t="shared" ca="1" si="1359"/>
        <v>8</v>
      </c>
      <c r="E7881" s="3" t="str">
        <f ca="1">VLOOKUP(D7881,State!$A$1:$B$9,2,0)</f>
        <v>ACT</v>
      </c>
      <c r="F7881" s="3">
        <f t="shared" ca="1" si="1360"/>
        <v>440</v>
      </c>
      <c r="G7881" s="3" t="str">
        <f ca="1">VLOOKUP(F7881,Occupation!$A$1:$B$915,2,0)</f>
        <v>Hydrographer</v>
      </c>
      <c r="H7881" s="3">
        <f t="shared" ca="1" si="1361"/>
        <v>9</v>
      </c>
      <c r="I7881" s="3">
        <f t="shared" ca="1" si="1362"/>
        <v>73587.53</v>
      </c>
      <c r="J7881" s="3">
        <f t="shared" ca="1" si="1363"/>
        <v>0.42693205122256794</v>
      </c>
      <c r="K7881" s="3">
        <f t="shared" ca="1" si="1364"/>
        <v>7</v>
      </c>
      <c r="L7881" s="3" t="str">
        <f ca="1">VLOOKUP(K7881,Freq_Investment!$A$1:$B$8,2,0)</f>
        <v>Yearly</v>
      </c>
      <c r="M7881" s="3" t="str">
        <f t="shared" ca="1" si="1365"/>
        <v>Manual</v>
      </c>
      <c r="N7881" s="3">
        <f t="shared" ca="1" si="1355"/>
        <v>4</v>
      </c>
      <c r="O7881" s="3">
        <f t="shared" ca="1" si="1355"/>
        <v>5</v>
      </c>
      <c r="P7881" s="3">
        <f t="shared" ca="1" si="1355"/>
        <v>5</v>
      </c>
    </row>
    <row r="7882" spans="1:16" x14ac:dyDescent="0.25">
      <c r="A7882" s="3">
        <f t="shared" ca="1" si="1356"/>
        <v>593974067</v>
      </c>
      <c r="B7882" s="3">
        <f t="shared" ca="1" si="1357"/>
        <v>501</v>
      </c>
      <c r="C7882" s="1">
        <f t="shared" ca="1" si="1358"/>
        <v>28986</v>
      </c>
      <c r="D7882" s="7">
        <f t="shared" ca="1" si="1359"/>
        <v>8</v>
      </c>
      <c r="E7882" s="3" t="str">
        <f ca="1">VLOOKUP(D7882,State!$A$1:$B$9,2,0)</f>
        <v>ACT</v>
      </c>
      <c r="F7882" s="3">
        <f t="shared" ca="1" si="1360"/>
        <v>458</v>
      </c>
      <c r="G7882" s="3" t="str">
        <f ca="1">VLOOKUP(F7882,Occupation!$A$1:$B$915,2,0)</f>
        <v>Maintenance Planner</v>
      </c>
      <c r="H7882" s="3">
        <f t="shared" ca="1" si="1361"/>
        <v>5</v>
      </c>
      <c r="I7882" s="3">
        <f t="shared" ca="1" si="1362"/>
        <v>1759.63</v>
      </c>
      <c r="J7882" s="3">
        <f t="shared" ca="1" si="1363"/>
        <v>0.20908960963538642</v>
      </c>
      <c r="K7882" s="3">
        <f t="shared" ca="1" si="1364"/>
        <v>3</v>
      </c>
      <c r="L7882" s="3" t="str">
        <f ca="1">VLOOKUP(K7882,Freq_Investment!$A$1:$B$8,2,0)</f>
        <v>Fortnightly</v>
      </c>
      <c r="M7882" s="3" t="str">
        <f t="shared" ca="1" si="1365"/>
        <v>Auto</v>
      </c>
      <c r="N7882" s="3">
        <f t="shared" ca="1" si="1355"/>
        <v>1</v>
      </c>
      <c r="O7882" s="3">
        <f t="shared" ca="1" si="1355"/>
        <v>5</v>
      </c>
      <c r="P7882" s="3">
        <f t="shared" ca="1" si="1355"/>
        <v>4</v>
      </c>
    </row>
    <row r="7883" spans="1:16" x14ac:dyDescent="0.25">
      <c r="A7883" s="3">
        <f t="shared" ca="1" si="1356"/>
        <v>263083601</v>
      </c>
      <c r="B7883" s="3">
        <f t="shared" ca="1" si="1357"/>
        <v>3264</v>
      </c>
      <c r="C7883" s="1">
        <f t="shared" ca="1" si="1358"/>
        <v>35432</v>
      </c>
      <c r="D7883" s="7">
        <f t="shared" ca="1" si="1359"/>
        <v>8</v>
      </c>
      <c r="E7883" s="3" t="str">
        <f ca="1">VLOOKUP(D7883,State!$A$1:$B$9,2,0)</f>
        <v>ACT</v>
      </c>
      <c r="F7883" s="3">
        <f t="shared" ca="1" si="1360"/>
        <v>364</v>
      </c>
      <c r="G7883" s="3" t="str">
        <f ca="1">VLOOKUP(F7883,Occupation!$A$1:$B$915,2,0)</f>
        <v>Registered Nurses nec</v>
      </c>
      <c r="H7883" s="3">
        <f t="shared" ca="1" si="1361"/>
        <v>1</v>
      </c>
      <c r="I7883" s="3">
        <f t="shared" ca="1" si="1362"/>
        <v>44640.76</v>
      </c>
      <c r="J7883" s="3">
        <f t="shared" ca="1" si="1363"/>
        <v>0.39428202349020602</v>
      </c>
      <c r="K7883" s="3">
        <f t="shared" ca="1" si="1364"/>
        <v>7</v>
      </c>
      <c r="L7883" s="3" t="str">
        <f ca="1">VLOOKUP(K7883,Freq_Investment!$A$1:$B$8,2,0)</f>
        <v>Yearly</v>
      </c>
      <c r="M7883" s="3" t="str">
        <f t="shared" ca="1" si="1365"/>
        <v>Auto</v>
      </c>
      <c r="N7883" s="3">
        <f t="shared" ca="1" si="1355"/>
        <v>4</v>
      </c>
      <c r="O7883" s="3">
        <f t="shared" ca="1" si="1355"/>
        <v>1</v>
      </c>
      <c r="P7883" s="3">
        <f t="shared" ca="1" si="1355"/>
        <v>5</v>
      </c>
    </row>
    <row r="7884" spans="1:16" x14ac:dyDescent="0.25">
      <c r="A7884" s="3">
        <f t="shared" ca="1" si="1356"/>
        <v>606953248</v>
      </c>
      <c r="B7884" s="3">
        <f t="shared" ca="1" si="1357"/>
        <v>6085</v>
      </c>
      <c r="C7884" s="1">
        <f t="shared" ca="1" si="1358"/>
        <v>27966</v>
      </c>
      <c r="D7884" s="7">
        <f t="shared" ca="1" si="1359"/>
        <v>1</v>
      </c>
      <c r="E7884" s="3" t="str">
        <f ca="1">VLOOKUP(D7884,State!$A$1:$B$9,2,0)</f>
        <v>NSW</v>
      </c>
      <c r="F7884" s="3">
        <f t="shared" ca="1" si="1360"/>
        <v>362</v>
      </c>
      <c r="G7884" s="3" t="str">
        <f ca="1">VLOOKUP(F7884,Occupation!$A$1:$B$915,2,0)</f>
        <v>Registered Nurse (Surgical)</v>
      </c>
      <c r="H7884" s="3">
        <f t="shared" ca="1" si="1361"/>
        <v>7</v>
      </c>
      <c r="I7884" s="3">
        <f t="shared" ca="1" si="1362"/>
        <v>54467.1</v>
      </c>
      <c r="J7884" s="3">
        <f t="shared" ca="1" si="1363"/>
        <v>0.20090204854496707</v>
      </c>
      <c r="K7884" s="3">
        <f t="shared" ca="1" si="1364"/>
        <v>4</v>
      </c>
      <c r="L7884" s="3" t="str">
        <f ca="1">VLOOKUP(K7884,Freq_Investment!$A$1:$B$8,2,0)</f>
        <v>Monthly</v>
      </c>
      <c r="M7884" s="3" t="str">
        <f t="shared" ca="1" si="1365"/>
        <v>Auto</v>
      </c>
      <c r="N7884" s="3">
        <f t="shared" ca="1" si="1355"/>
        <v>4</v>
      </c>
      <c r="O7884" s="3">
        <f t="shared" ca="1" si="1355"/>
        <v>5</v>
      </c>
      <c r="P7884" s="3">
        <f t="shared" ca="1" si="1355"/>
        <v>1</v>
      </c>
    </row>
    <row r="7885" spans="1:16" x14ac:dyDescent="0.25">
      <c r="A7885" s="3">
        <f t="shared" ca="1" si="1356"/>
        <v>131868556</v>
      </c>
      <c r="B7885" s="3">
        <f t="shared" ca="1" si="1357"/>
        <v>5752</v>
      </c>
      <c r="C7885" s="1">
        <f t="shared" ca="1" si="1358"/>
        <v>33039</v>
      </c>
      <c r="D7885" s="7">
        <f t="shared" ca="1" si="1359"/>
        <v>2</v>
      </c>
      <c r="E7885" s="3" t="str">
        <f ca="1">VLOOKUP(D7885,State!$A$1:$B$9,2,0)</f>
        <v>QLD</v>
      </c>
      <c r="F7885" s="3">
        <f t="shared" ca="1" si="1360"/>
        <v>213</v>
      </c>
      <c r="G7885" s="3" t="str">
        <f ca="1">VLOOKUP(F7885,Occupation!$A$1:$B$915,2,0)</f>
        <v>Quantity Surveyor</v>
      </c>
      <c r="H7885" s="3">
        <f t="shared" ca="1" si="1361"/>
        <v>8</v>
      </c>
      <c r="I7885" s="3">
        <f t="shared" ca="1" si="1362"/>
        <v>32257.86</v>
      </c>
      <c r="J7885" s="3">
        <f t="shared" ca="1" si="1363"/>
        <v>9.8324414250715253E-2</v>
      </c>
      <c r="K7885" s="3">
        <f t="shared" ca="1" si="1364"/>
        <v>7</v>
      </c>
      <c r="L7885" s="3" t="str">
        <f ca="1">VLOOKUP(K7885,Freq_Investment!$A$1:$B$8,2,0)</f>
        <v>Yearly</v>
      </c>
      <c r="M7885" s="3" t="str">
        <f t="shared" ca="1" si="1365"/>
        <v>Manual</v>
      </c>
      <c r="N7885" s="3">
        <f t="shared" ca="1" si="1355"/>
        <v>5</v>
      </c>
      <c r="O7885" s="3">
        <f t="shared" ca="1" si="1355"/>
        <v>3</v>
      </c>
      <c r="P7885" s="3">
        <f t="shared" ca="1" si="1355"/>
        <v>2</v>
      </c>
    </row>
    <row r="7886" spans="1:16" x14ac:dyDescent="0.25">
      <c r="A7886" s="3">
        <f t="shared" ca="1" si="1356"/>
        <v>826437717</v>
      </c>
      <c r="B7886" s="3">
        <f t="shared" ca="1" si="1357"/>
        <v>9157</v>
      </c>
      <c r="C7886" s="1">
        <f t="shared" ca="1" si="1358"/>
        <v>32389</v>
      </c>
      <c r="D7886" s="7">
        <f t="shared" ca="1" si="1359"/>
        <v>8</v>
      </c>
      <c r="E7886" s="3" t="str">
        <f ca="1">VLOOKUP(D7886,State!$A$1:$B$9,2,0)</f>
        <v>ACT</v>
      </c>
      <c r="F7886" s="3">
        <f t="shared" ca="1" si="1360"/>
        <v>505</v>
      </c>
      <c r="G7886" s="3" t="str">
        <f ca="1">VLOOKUP(F7886,Occupation!$A$1:$B$915,2,0)</f>
        <v>Vehicle Painter</v>
      </c>
      <c r="H7886" s="3">
        <f t="shared" ca="1" si="1361"/>
        <v>8</v>
      </c>
      <c r="I7886" s="3">
        <f t="shared" ca="1" si="1362"/>
        <v>11799.53</v>
      </c>
      <c r="J7886" s="3">
        <f t="shared" ca="1" si="1363"/>
        <v>0.40936634272520595</v>
      </c>
      <c r="K7886" s="3">
        <f t="shared" ca="1" si="1364"/>
        <v>2</v>
      </c>
      <c r="L7886" s="3" t="str">
        <f ca="1">VLOOKUP(K7886,Freq_Investment!$A$1:$B$8,2,0)</f>
        <v>Weekly</v>
      </c>
      <c r="M7886" s="3" t="str">
        <f t="shared" ca="1" si="1365"/>
        <v>Auto</v>
      </c>
      <c r="N7886" s="3">
        <f t="shared" ca="1" si="1355"/>
        <v>2</v>
      </c>
      <c r="O7886" s="3">
        <f t="shared" ca="1" si="1355"/>
        <v>1</v>
      </c>
      <c r="P7886" s="3">
        <f t="shared" ca="1" si="1355"/>
        <v>5</v>
      </c>
    </row>
    <row r="7887" spans="1:16" x14ac:dyDescent="0.25">
      <c r="A7887" s="3">
        <f t="shared" ca="1" si="1356"/>
        <v>392205705</v>
      </c>
      <c r="B7887" s="3">
        <f t="shared" ca="1" si="1357"/>
        <v>9532</v>
      </c>
      <c r="C7887" s="1">
        <f t="shared" ca="1" si="1358"/>
        <v>39640</v>
      </c>
      <c r="D7887" s="7">
        <f t="shared" ca="1" si="1359"/>
        <v>6</v>
      </c>
      <c r="E7887" s="3" t="str">
        <f ca="1">VLOOKUP(D7887,State!$A$1:$B$9,2,0)</f>
        <v>TAS</v>
      </c>
      <c r="F7887" s="3">
        <f t="shared" ca="1" si="1360"/>
        <v>694</v>
      </c>
      <c r="G7887" s="3" t="str">
        <f ca="1">VLOOKUP(F7887,Occupation!$A$1:$B$915,2,0)</f>
        <v>Trekking Guide</v>
      </c>
      <c r="H7887" s="3">
        <f t="shared" ca="1" si="1361"/>
        <v>2</v>
      </c>
      <c r="I7887" s="3">
        <f t="shared" ca="1" si="1362"/>
        <v>67338.12</v>
      </c>
      <c r="J7887" s="3">
        <f t="shared" ca="1" si="1363"/>
        <v>0.34171865381450028</v>
      </c>
      <c r="K7887" s="3">
        <f t="shared" ca="1" si="1364"/>
        <v>2</v>
      </c>
      <c r="L7887" s="3" t="str">
        <f ca="1">VLOOKUP(K7887,Freq_Investment!$A$1:$B$8,2,0)</f>
        <v>Weekly</v>
      </c>
      <c r="M7887" s="3" t="str">
        <f t="shared" ca="1" si="1365"/>
        <v>Auto</v>
      </c>
      <c r="N7887" s="3">
        <f t="shared" ca="1" si="1355"/>
        <v>3</v>
      </c>
      <c r="O7887" s="3">
        <f t="shared" ca="1" si="1355"/>
        <v>4</v>
      </c>
      <c r="P7887" s="3">
        <f t="shared" ca="1" si="1355"/>
        <v>1</v>
      </c>
    </row>
    <row r="7888" spans="1:16" x14ac:dyDescent="0.25">
      <c r="A7888" s="3">
        <f t="shared" ca="1" si="1356"/>
        <v>921117393</v>
      </c>
      <c r="B7888" s="3">
        <f t="shared" ca="1" si="1357"/>
        <v>5065</v>
      </c>
      <c r="C7888" s="1">
        <f t="shared" ca="1" si="1358"/>
        <v>39283</v>
      </c>
      <c r="D7888" s="7">
        <f t="shared" ca="1" si="1359"/>
        <v>1</v>
      </c>
      <c r="E7888" s="3" t="str">
        <f ca="1">VLOOKUP(D7888,State!$A$1:$B$9,2,0)</f>
        <v>NSW</v>
      </c>
      <c r="F7888" s="3">
        <f t="shared" ca="1" si="1360"/>
        <v>731</v>
      </c>
      <c r="G7888" s="3" t="str">
        <f ca="1">VLOOKUP(F7888,Occupation!$A$1:$B$915,2,0)</f>
        <v>Medical Receptionist</v>
      </c>
      <c r="H7888" s="3">
        <f t="shared" ca="1" si="1361"/>
        <v>10</v>
      </c>
      <c r="I7888" s="3">
        <f t="shared" ca="1" si="1362"/>
        <v>8935.26</v>
      </c>
      <c r="J7888" s="3">
        <f t="shared" ca="1" si="1363"/>
        <v>0.102857031838479</v>
      </c>
      <c r="K7888" s="3">
        <f t="shared" ca="1" si="1364"/>
        <v>6</v>
      </c>
      <c r="L7888" s="3" t="str">
        <f ca="1">VLOOKUP(K7888,Freq_Investment!$A$1:$B$8,2,0)</f>
        <v>Half-yearly</v>
      </c>
      <c r="M7888" s="3" t="str">
        <f t="shared" ca="1" si="1365"/>
        <v>Manual</v>
      </c>
      <c r="N7888" s="3">
        <f t="shared" ca="1" si="1355"/>
        <v>5</v>
      </c>
      <c r="O7888" s="3">
        <f t="shared" ca="1" si="1355"/>
        <v>5</v>
      </c>
      <c r="P7888" s="3">
        <f t="shared" ca="1" si="1355"/>
        <v>3</v>
      </c>
    </row>
    <row r="7889" spans="1:16" x14ac:dyDescent="0.25">
      <c r="A7889" s="3">
        <f t="shared" ca="1" si="1356"/>
        <v>148844457</v>
      </c>
      <c r="B7889" s="3">
        <f t="shared" ca="1" si="1357"/>
        <v>70</v>
      </c>
      <c r="C7889" s="1">
        <f t="shared" ca="1" si="1358"/>
        <v>26441</v>
      </c>
      <c r="D7889" s="7">
        <f t="shared" ca="1" si="1359"/>
        <v>8</v>
      </c>
      <c r="E7889" s="3" t="str">
        <f ca="1">VLOOKUP(D7889,State!$A$1:$B$9,2,0)</f>
        <v>ACT</v>
      </c>
      <c r="F7889" s="3">
        <f t="shared" ca="1" si="1360"/>
        <v>127</v>
      </c>
      <c r="G7889" s="3" t="str">
        <f ca="1">VLOOKUP(F7889,Occupation!$A$1:$B$915,2,0)</f>
        <v>Radio Journalist</v>
      </c>
      <c r="H7889" s="3">
        <f t="shared" ca="1" si="1361"/>
        <v>1</v>
      </c>
      <c r="I7889" s="3">
        <f t="shared" ca="1" si="1362"/>
        <v>37426.449999999997</v>
      </c>
      <c r="J7889" s="3">
        <f t="shared" ca="1" si="1363"/>
        <v>0.32922616087715223</v>
      </c>
      <c r="K7889" s="3">
        <f t="shared" ca="1" si="1364"/>
        <v>4</v>
      </c>
      <c r="L7889" s="3" t="str">
        <f ca="1">VLOOKUP(K7889,Freq_Investment!$A$1:$B$8,2,0)</f>
        <v>Monthly</v>
      </c>
      <c r="M7889" s="3" t="str">
        <f t="shared" ca="1" si="1365"/>
        <v>Manual</v>
      </c>
      <c r="N7889" s="3">
        <f t="shared" ca="1" si="1355"/>
        <v>5</v>
      </c>
      <c r="O7889" s="3">
        <f t="shared" ca="1" si="1355"/>
        <v>5</v>
      </c>
      <c r="P7889" s="3">
        <f t="shared" ca="1" si="1355"/>
        <v>5</v>
      </c>
    </row>
    <row r="7890" spans="1:16" x14ac:dyDescent="0.25">
      <c r="A7890" s="3">
        <f t="shared" ca="1" si="1356"/>
        <v>988313237</v>
      </c>
      <c r="B7890" s="3">
        <f t="shared" ca="1" si="1357"/>
        <v>7710</v>
      </c>
      <c r="C7890" s="1">
        <f t="shared" ca="1" si="1358"/>
        <v>42502</v>
      </c>
      <c r="D7890" s="7">
        <f t="shared" ca="1" si="1359"/>
        <v>4</v>
      </c>
      <c r="E7890" s="3" t="str">
        <f ca="1">VLOOKUP(D7890,State!$A$1:$B$9,2,0)</f>
        <v>WA</v>
      </c>
      <c r="F7890" s="3">
        <f t="shared" ca="1" si="1360"/>
        <v>103</v>
      </c>
      <c r="G7890" s="3" t="str">
        <f ca="1">VLOOKUP(F7890,Occupation!$A$1:$B$915,2,0)</f>
        <v>Music Professionals nec</v>
      </c>
      <c r="H7890" s="3">
        <f t="shared" ca="1" si="1361"/>
        <v>3</v>
      </c>
      <c r="I7890" s="3">
        <f t="shared" ca="1" si="1362"/>
        <v>64249.86</v>
      </c>
      <c r="J7890" s="3">
        <f t="shared" ca="1" si="1363"/>
        <v>0.27005878491611857</v>
      </c>
      <c r="K7890" s="3">
        <f t="shared" ca="1" si="1364"/>
        <v>5</v>
      </c>
      <c r="L7890" s="3" t="str">
        <f ca="1">VLOOKUP(K7890,Freq_Investment!$A$1:$B$8,2,0)</f>
        <v>Quarterly</v>
      </c>
      <c r="M7890" s="3" t="str">
        <f t="shared" ca="1" si="1365"/>
        <v>Manual</v>
      </c>
      <c r="N7890" s="3">
        <f t="shared" ca="1" si="1355"/>
        <v>2</v>
      </c>
      <c r="O7890" s="3">
        <f t="shared" ca="1" si="1355"/>
        <v>2</v>
      </c>
      <c r="P7890" s="3">
        <f t="shared" ca="1" si="1355"/>
        <v>3</v>
      </c>
    </row>
    <row r="7891" spans="1:16" x14ac:dyDescent="0.25">
      <c r="A7891" s="3">
        <f t="shared" ca="1" si="1356"/>
        <v>513757457</v>
      </c>
      <c r="B7891" s="3">
        <f t="shared" ca="1" si="1357"/>
        <v>2336</v>
      </c>
      <c r="C7891" s="1">
        <f t="shared" ca="1" si="1358"/>
        <v>27534</v>
      </c>
      <c r="D7891" s="7">
        <f t="shared" ca="1" si="1359"/>
        <v>5</v>
      </c>
      <c r="E7891" s="3" t="str">
        <f ca="1">VLOOKUP(D7891,State!$A$1:$B$9,2,0)</f>
        <v>NT</v>
      </c>
      <c r="F7891" s="3">
        <f t="shared" ca="1" si="1360"/>
        <v>55</v>
      </c>
      <c r="G7891" s="3" t="str">
        <f ca="1">VLOOKUP(F7891,Occupation!$A$1:$B$915,2,0)</f>
        <v>Faculty Head</v>
      </c>
      <c r="H7891" s="3">
        <f t="shared" ca="1" si="1361"/>
        <v>4</v>
      </c>
      <c r="I7891" s="3">
        <f t="shared" ca="1" si="1362"/>
        <v>70694.09</v>
      </c>
      <c r="J7891" s="3">
        <f t="shared" ca="1" si="1363"/>
        <v>0.22401771561579048</v>
      </c>
      <c r="K7891" s="3">
        <f t="shared" ca="1" si="1364"/>
        <v>3</v>
      </c>
      <c r="L7891" s="3" t="str">
        <f ca="1">VLOOKUP(K7891,Freq_Investment!$A$1:$B$8,2,0)</f>
        <v>Fortnightly</v>
      </c>
      <c r="M7891" s="3" t="str">
        <f t="shared" ca="1" si="1365"/>
        <v>Auto</v>
      </c>
      <c r="N7891" s="3">
        <f t="shared" ca="1" si="1355"/>
        <v>4</v>
      </c>
      <c r="O7891" s="3">
        <f t="shared" ca="1" si="1355"/>
        <v>5</v>
      </c>
      <c r="P7891" s="3">
        <f t="shared" ca="1" si="1355"/>
        <v>3</v>
      </c>
    </row>
    <row r="7892" spans="1:16" x14ac:dyDescent="0.25">
      <c r="A7892" s="3">
        <f t="shared" ca="1" si="1356"/>
        <v>842230596</v>
      </c>
      <c r="B7892" s="3">
        <f t="shared" ca="1" si="1357"/>
        <v>5556</v>
      </c>
      <c r="C7892" s="1">
        <f t="shared" ca="1" si="1358"/>
        <v>38203</v>
      </c>
      <c r="D7892" s="7">
        <f t="shared" ca="1" si="1359"/>
        <v>7</v>
      </c>
      <c r="E7892" s="3" t="str">
        <f ca="1">VLOOKUP(D7892,State!$A$1:$B$9,2,0)</f>
        <v>VIC</v>
      </c>
      <c r="F7892" s="3">
        <f t="shared" ca="1" si="1360"/>
        <v>575</v>
      </c>
      <c r="G7892" s="3" t="str">
        <f ca="1">VLOOKUP(F7892,Occupation!$A$1:$B$915,2,0)</f>
        <v>Wool Classer</v>
      </c>
      <c r="H7892" s="3">
        <f t="shared" ca="1" si="1361"/>
        <v>5</v>
      </c>
      <c r="I7892" s="3">
        <f t="shared" ca="1" si="1362"/>
        <v>69832.88</v>
      </c>
      <c r="J7892" s="3">
        <f t="shared" ca="1" si="1363"/>
        <v>0.17574051047677364</v>
      </c>
      <c r="K7892" s="3">
        <f t="shared" ca="1" si="1364"/>
        <v>5</v>
      </c>
      <c r="L7892" s="3" t="str">
        <f ca="1">VLOOKUP(K7892,Freq_Investment!$A$1:$B$8,2,0)</f>
        <v>Quarterly</v>
      </c>
      <c r="M7892" s="3" t="str">
        <f t="shared" ca="1" si="1365"/>
        <v>Manual</v>
      </c>
      <c r="N7892" s="3">
        <f t="shared" ca="1" si="1355"/>
        <v>5</v>
      </c>
      <c r="O7892" s="3">
        <f t="shared" ca="1" si="1355"/>
        <v>5</v>
      </c>
      <c r="P7892" s="3">
        <f t="shared" ca="1" si="1355"/>
        <v>3</v>
      </c>
    </row>
    <row r="7893" spans="1:16" x14ac:dyDescent="0.25">
      <c r="A7893" s="3">
        <f t="shared" ca="1" si="1356"/>
        <v>979356508</v>
      </c>
      <c r="B7893" s="3">
        <f t="shared" ca="1" si="1357"/>
        <v>3983</v>
      </c>
      <c r="C7893" s="1">
        <f t="shared" ca="1" si="1358"/>
        <v>26806</v>
      </c>
      <c r="D7893" s="7">
        <f t="shared" ca="1" si="1359"/>
        <v>4</v>
      </c>
      <c r="E7893" s="3" t="str">
        <f ca="1">VLOOKUP(D7893,State!$A$1:$B$9,2,0)</f>
        <v>WA</v>
      </c>
      <c r="F7893" s="3">
        <f t="shared" ca="1" si="1360"/>
        <v>9</v>
      </c>
      <c r="G7893" s="3" t="str">
        <f ca="1">VLOOKUP(F7893,Occupation!$A$1:$B$915,2,0)</f>
        <v>Horse Breeder</v>
      </c>
      <c r="H7893" s="3">
        <f t="shared" ca="1" si="1361"/>
        <v>4</v>
      </c>
      <c r="I7893" s="3">
        <f t="shared" ca="1" si="1362"/>
        <v>81128.800000000003</v>
      </c>
      <c r="J7893" s="3">
        <f t="shared" ca="1" si="1363"/>
        <v>0.37493991648156044</v>
      </c>
      <c r="K7893" s="3">
        <f t="shared" ca="1" si="1364"/>
        <v>2</v>
      </c>
      <c r="L7893" s="3" t="str">
        <f ca="1">VLOOKUP(K7893,Freq_Investment!$A$1:$B$8,2,0)</f>
        <v>Weekly</v>
      </c>
      <c r="M7893" s="3" t="str">
        <f t="shared" ca="1" si="1365"/>
        <v>Manual</v>
      </c>
      <c r="N7893" s="3">
        <f t="shared" ca="1" si="1355"/>
        <v>4</v>
      </c>
      <c r="O7893" s="3">
        <f t="shared" ca="1" si="1355"/>
        <v>1</v>
      </c>
      <c r="P7893" s="3">
        <f t="shared" ca="1" si="1355"/>
        <v>1</v>
      </c>
    </row>
    <row r="7894" spans="1:16" x14ac:dyDescent="0.25">
      <c r="A7894" s="3">
        <f t="shared" ca="1" si="1356"/>
        <v>764622924</v>
      </c>
      <c r="B7894" s="3">
        <f t="shared" ca="1" si="1357"/>
        <v>7241</v>
      </c>
      <c r="C7894" s="1">
        <f t="shared" ca="1" si="1358"/>
        <v>42196</v>
      </c>
      <c r="D7894" s="7">
        <f t="shared" ca="1" si="1359"/>
        <v>1</v>
      </c>
      <c r="E7894" s="3" t="str">
        <f ca="1">VLOOKUP(D7894,State!$A$1:$B$9,2,0)</f>
        <v>NSW</v>
      </c>
      <c r="F7894" s="3">
        <f t="shared" ca="1" si="1360"/>
        <v>165</v>
      </c>
      <c r="G7894" s="3" t="str">
        <f ca="1">VLOOKUP(F7894,Occupation!$A$1:$B$915,2,0)</f>
        <v>Management Consultant</v>
      </c>
      <c r="H7894" s="3">
        <f t="shared" ca="1" si="1361"/>
        <v>1</v>
      </c>
      <c r="I7894" s="3">
        <f t="shared" ca="1" si="1362"/>
        <v>60958.7</v>
      </c>
      <c r="J7894" s="3">
        <f t="shared" ca="1" si="1363"/>
        <v>0.24598496233962897</v>
      </c>
      <c r="K7894" s="3">
        <f t="shared" ca="1" si="1364"/>
        <v>7</v>
      </c>
      <c r="L7894" s="3" t="str">
        <f ca="1">VLOOKUP(K7894,Freq_Investment!$A$1:$B$8,2,0)</f>
        <v>Yearly</v>
      </c>
      <c r="M7894" s="3" t="str">
        <f t="shared" ca="1" si="1365"/>
        <v>Auto</v>
      </c>
      <c r="N7894" s="3">
        <f t="shared" ca="1" si="1355"/>
        <v>3</v>
      </c>
      <c r="O7894" s="3">
        <f t="shared" ca="1" si="1355"/>
        <v>5</v>
      </c>
      <c r="P7894" s="3">
        <f t="shared" ca="1" si="1355"/>
        <v>4</v>
      </c>
    </row>
    <row r="7895" spans="1:16" x14ac:dyDescent="0.25">
      <c r="A7895" s="3">
        <f t="shared" ca="1" si="1356"/>
        <v>93052135</v>
      </c>
      <c r="B7895" s="3">
        <f t="shared" ca="1" si="1357"/>
        <v>7093</v>
      </c>
      <c r="C7895" s="1">
        <f t="shared" ca="1" si="1358"/>
        <v>43194</v>
      </c>
      <c r="D7895" s="7">
        <f t="shared" ca="1" si="1359"/>
        <v>1</v>
      </c>
      <c r="E7895" s="3" t="str">
        <f ca="1">VLOOKUP(D7895,State!$A$1:$B$9,2,0)</f>
        <v>NSW</v>
      </c>
      <c r="F7895" s="3">
        <f t="shared" ca="1" si="1360"/>
        <v>108</v>
      </c>
      <c r="G7895" s="3" t="str">
        <f ca="1">VLOOKUP(F7895,Occupation!$A$1:$B$915,2,0)</f>
        <v>Visual Arts and Crafts Professionals nec</v>
      </c>
      <c r="H7895" s="3">
        <f t="shared" ca="1" si="1361"/>
        <v>8</v>
      </c>
      <c r="I7895" s="3">
        <f t="shared" ca="1" si="1362"/>
        <v>16593.43</v>
      </c>
      <c r="J7895" s="3">
        <f t="shared" ca="1" si="1363"/>
        <v>0.43851228878280596</v>
      </c>
      <c r="K7895" s="3">
        <f t="shared" ca="1" si="1364"/>
        <v>1</v>
      </c>
      <c r="L7895" s="3" t="str">
        <f ca="1">VLOOKUP(K7895,Freq_Investment!$A$1:$B$8,2,0)</f>
        <v>Daily</v>
      </c>
      <c r="M7895" s="3" t="str">
        <f t="shared" ca="1" si="1365"/>
        <v>Manual</v>
      </c>
      <c r="N7895" s="3">
        <f t="shared" ca="1" si="1355"/>
        <v>1</v>
      </c>
      <c r="O7895" s="3">
        <f t="shared" ca="1" si="1355"/>
        <v>5</v>
      </c>
      <c r="P7895" s="3">
        <f t="shared" ca="1" si="1355"/>
        <v>2</v>
      </c>
    </row>
    <row r="7896" spans="1:16" x14ac:dyDescent="0.25">
      <c r="A7896" s="3">
        <f t="shared" ca="1" si="1356"/>
        <v>160545167</v>
      </c>
      <c r="B7896" s="3">
        <f t="shared" ca="1" si="1357"/>
        <v>8454</v>
      </c>
      <c r="C7896" s="1">
        <f t="shared" ca="1" si="1358"/>
        <v>36424</v>
      </c>
      <c r="D7896" s="7">
        <f t="shared" ca="1" si="1359"/>
        <v>5</v>
      </c>
      <c r="E7896" s="3" t="str">
        <f ca="1">VLOOKUP(D7896,State!$A$1:$B$9,2,0)</f>
        <v>NT</v>
      </c>
      <c r="F7896" s="3">
        <f t="shared" ca="1" si="1360"/>
        <v>531</v>
      </c>
      <c r="G7896" s="3" t="str">
        <f ca="1">VLOOKUP(F7896,Occupation!$A$1:$B$915,2,0)</f>
        <v>Electronic Equipment Trades Worker</v>
      </c>
      <c r="H7896" s="3">
        <f t="shared" ca="1" si="1361"/>
        <v>10</v>
      </c>
      <c r="I7896" s="3">
        <f t="shared" ca="1" si="1362"/>
        <v>50842.3</v>
      </c>
      <c r="J7896" s="3">
        <f t="shared" ca="1" si="1363"/>
        <v>2.1532837330808074E-2</v>
      </c>
      <c r="K7896" s="3">
        <f t="shared" ca="1" si="1364"/>
        <v>5</v>
      </c>
      <c r="L7896" s="3" t="str">
        <f ca="1">VLOOKUP(K7896,Freq_Investment!$A$1:$B$8,2,0)</f>
        <v>Quarterly</v>
      </c>
      <c r="M7896" s="3" t="str">
        <f t="shared" ca="1" si="1365"/>
        <v>Manual</v>
      </c>
      <c r="N7896" s="3">
        <f t="shared" ca="1" si="1355"/>
        <v>5</v>
      </c>
      <c r="O7896" s="3">
        <f t="shared" ca="1" si="1355"/>
        <v>5</v>
      </c>
      <c r="P7896" s="3">
        <f t="shared" ca="1" si="1355"/>
        <v>4</v>
      </c>
    </row>
    <row r="7897" spans="1:16" x14ac:dyDescent="0.25">
      <c r="A7897" s="3">
        <f t="shared" ca="1" si="1356"/>
        <v>705722374</v>
      </c>
      <c r="B7897" s="3">
        <f t="shared" ca="1" si="1357"/>
        <v>8089</v>
      </c>
      <c r="C7897" s="1">
        <f t="shared" ca="1" si="1358"/>
        <v>36861</v>
      </c>
      <c r="D7897" s="7">
        <f t="shared" ca="1" si="1359"/>
        <v>5</v>
      </c>
      <c r="E7897" s="3" t="str">
        <f ca="1">VLOOKUP(D7897,State!$A$1:$B$9,2,0)</f>
        <v>NT</v>
      </c>
      <c r="F7897" s="3">
        <f t="shared" ca="1" si="1360"/>
        <v>242</v>
      </c>
      <c r="G7897" s="3" t="str">
        <f ca="1">VLOOKUP(F7897,Occupation!$A$1:$B$915,2,0)</f>
        <v>Environmental Scientists nec</v>
      </c>
      <c r="H7897" s="3">
        <f t="shared" ca="1" si="1361"/>
        <v>3</v>
      </c>
      <c r="I7897" s="3">
        <f t="shared" ca="1" si="1362"/>
        <v>8609.27</v>
      </c>
      <c r="J7897" s="3">
        <f t="shared" ca="1" si="1363"/>
        <v>0.45640190894922411</v>
      </c>
      <c r="K7897" s="3">
        <f t="shared" ca="1" si="1364"/>
        <v>6</v>
      </c>
      <c r="L7897" s="3" t="str">
        <f ca="1">VLOOKUP(K7897,Freq_Investment!$A$1:$B$8,2,0)</f>
        <v>Half-yearly</v>
      </c>
      <c r="M7897" s="3" t="str">
        <f t="shared" ca="1" si="1365"/>
        <v>Manual</v>
      </c>
      <c r="N7897" s="3">
        <f t="shared" ca="1" si="1355"/>
        <v>5</v>
      </c>
      <c r="O7897" s="3">
        <f t="shared" ca="1" si="1355"/>
        <v>4</v>
      </c>
      <c r="P7897" s="3">
        <f t="shared" ca="1" si="1355"/>
        <v>2</v>
      </c>
    </row>
    <row r="7898" spans="1:16" x14ac:dyDescent="0.25">
      <c r="A7898" s="3">
        <f t="shared" ca="1" si="1356"/>
        <v>602328395</v>
      </c>
      <c r="B7898" s="3">
        <f t="shared" ca="1" si="1357"/>
        <v>9548</v>
      </c>
      <c r="C7898" s="1">
        <f t="shared" ca="1" si="1358"/>
        <v>31882</v>
      </c>
      <c r="D7898" s="7">
        <f t="shared" ca="1" si="1359"/>
        <v>1</v>
      </c>
      <c r="E7898" s="3" t="str">
        <f ca="1">VLOOKUP(D7898,State!$A$1:$B$9,2,0)</f>
        <v>NSW</v>
      </c>
      <c r="F7898" s="3">
        <f t="shared" ca="1" si="1360"/>
        <v>813</v>
      </c>
      <c r="G7898" s="3" t="str">
        <f ca="1">VLOOKUP(F7898,Occupation!$A$1:$B$915,2,0)</f>
        <v>Reinforced Plastic and Composite Production Worker</v>
      </c>
      <c r="H7898" s="3">
        <f t="shared" ca="1" si="1361"/>
        <v>4</v>
      </c>
      <c r="I7898" s="3">
        <f t="shared" ca="1" si="1362"/>
        <v>64399.95</v>
      </c>
      <c r="J7898" s="3">
        <f t="shared" ca="1" si="1363"/>
        <v>0.16081711648256536</v>
      </c>
      <c r="K7898" s="3">
        <f t="shared" ca="1" si="1364"/>
        <v>5</v>
      </c>
      <c r="L7898" s="3" t="str">
        <f ca="1">VLOOKUP(K7898,Freq_Investment!$A$1:$B$8,2,0)</f>
        <v>Quarterly</v>
      </c>
      <c r="M7898" s="3" t="str">
        <f t="shared" ca="1" si="1365"/>
        <v>Auto</v>
      </c>
      <c r="N7898" s="3">
        <f t="shared" ca="1" si="1355"/>
        <v>4</v>
      </c>
      <c r="O7898" s="3">
        <f t="shared" ca="1" si="1355"/>
        <v>4</v>
      </c>
      <c r="P7898" s="3">
        <f t="shared" ca="1" si="1355"/>
        <v>5</v>
      </c>
    </row>
    <row r="7899" spans="1:16" x14ac:dyDescent="0.25">
      <c r="A7899" s="3">
        <f t="shared" ca="1" si="1356"/>
        <v>972796503</v>
      </c>
      <c r="B7899" s="3">
        <f t="shared" ca="1" si="1357"/>
        <v>5858</v>
      </c>
      <c r="C7899" s="1">
        <f t="shared" ca="1" si="1358"/>
        <v>32300</v>
      </c>
      <c r="D7899" s="7">
        <f t="shared" ca="1" si="1359"/>
        <v>8</v>
      </c>
      <c r="E7899" s="3" t="str">
        <f ca="1">VLOOKUP(D7899,State!$A$1:$B$9,2,0)</f>
        <v>ACT</v>
      </c>
      <c r="F7899" s="3">
        <f t="shared" ca="1" si="1360"/>
        <v>388</v>
      </c>
      <c r="G7899" s="3" t="str">
        <f ca="1">VLOOKUP(F7899,Occupation!$A$1:$B$915,2,0)</f>
        <v>ICT Quality Assurance Engineer</v>
      </c>
      <c r="H7899" s="3">
        <f t="shared" ca="1" si="1361"/>
        <v>9</v>
      </c>
      <c r="I7899" s="3">
        <f t="shared" ca="1" si="1362"/>
        <v>75088.92</v>
      </c>
      <c r="J7899" s="3">
        <f t="shared" ca="1" si="1363"/>
        <v>0.19183799694897541</v>
      </c>
      <c r="K7899" s="3">
        <f t="shared" ca="1" si="1364"/>
        <v>1</v>
      </c>
      <c r="L7899" s="3" t="str">
        <f ca="1">VLOOKUP(K7899,Freq_Investment!$A$1:$B$8,2,0)</f>
        <v>Daily</v>
      </c>
      <c r="M7899" s="3" t="str">
        <f t="shared" ca="1" si="1365"/>
        <v>Auto</v>
      </c>
      <c r="N7899" s="3">
        <f t="shared" ca="1" si="1355"/>
        <v>3</v>
      </c>
      <c r="O7899" s="3">
        <f t="shared" ca="1" si="1355"/>
        <v>3</v>
      </c>
      <c r="P7899" s="3">
        <f t="shared" ca="1" si="1355"/>
        <v>4</v>
      </c>
    </row>
    <row r="7900" spans="1:16" x14ac:dyDescent="0.25">
      <c r="A7900" s="3">
        <f t="shared" ca="1" si="1356"/>
        <v>582296884</v>
      </c>
      <c r="B7900" s="3">
        <f t="shared" ca="1" si="1357"/>
        <v>1196</v>
      </c>
      <c r="C7900" s="1">
        <f t="shared" ca="1" si="1358"/>
        <v>33376</v>
      </c>
      <c r="D7900" s="7">
        <f t="shared" ca="1" si="1359"/>
        <v>3</v>
      </c>
      <c r="E7900" s="3" t="str">
        <f ca="1">VLOOKUP(D7900,State!$A$1:$B$9,2,0)</f>
        <v>SA</v>
      </c>
      <c r="F7900" s="3">
        <f t="shared" ca="1" si="1360"/>
        <v>738</v>
      </c>
      <c r="G7900" s="3" t="str">
        <f ca="1">VLOOKUP(F7900,Occupation!$A$1:$B$915,2,0)</f>
        <v>Bookmaker</v>
      </c>
      <c r="H7900" s="3">
        <f t="shared" ca="1" si="1361"/>
        <v>4</v>
      </c>
      <c r="I7900" s="3">
        <f t="shared" ca="1" si="1362"/>
        <v>67265.509999999995</v>
      </c>
      <c r="J7900" s="3">
        <f t="shared" ca="1" si="1363"/>
        <v>0.46988853969337113</v>
      </c>
      <c r="K7900" s="3">
        <f t="shared" ca="1" si="1364"/>
        <v>6</v>
      </c>
      <c r="L7900" s="3" t="str">
        <f ca="1">VLOOKUP(K7900,Freq_Investment!$A$1:$B$8,2,0)</f>
        <v>Half-yearly</v>
      </c>
      <c r="M7900" s="3" t="str">
        <f t="shared" ca="1" si="1365"/>
        <v>Auto</v>
      </c>
      <c r="N7900" s="3">
        <f t="shared" ca="1" si="1355"/>
        <v>2</v>
      </c>
      <c r="O7900" s="3">
        <f t="shared" ca="1" si="1355"/>
        <v>1</v>
      </c>
      <c r="P7900" s="3">
        <f t="shared" ca="1" si="1355"/>
        <v>4</v>
      </c>
    </row>
    <row r="7901" spans="1:16" x14ac:dyDescent="0.25">
      <c r="A7901" s="3">
        <f t="shared" ca="1" si="1356"/>
        <v>332919931</v>
      </c>
      <c r="B7901" s="3">
        <f t="shared" ca="1" si="1357"/>
        <v>7831</v>
      </c>
      <c r="C7901" s="1">
        <f t="shared" ca="1" si="1358"/>
        <v>38659</v>
      </c>
      <c r="D7901" s="7">
        <f t="shared" ca="1" si="1359"/>
        <v>4</v>
      </c>
      <c r="E7901" s="3" t="str">
        <f ca="1">VLOOKUP(D7901,State!$A$1:$B$9,2,0)</f>
        <v>WA</v>
      </c>
      <c r="F7901" s="3">
        <f t="shared" ca="1" si="1360"/>
        <v>214</v>
      </c>
      <c r="G7901" s="3" t="str">
        <f ca="1">VLOOKUP(F7901,Occupation!$A$1:$B$915,2,0)</f>
        <v>Structural Engineer</v>
      </c>
      <c r="H7901" s="3">
        <f t="shared" ca="1" si="1361"/>
        <v>3</v>
      </c>
      <c r="I7901" s="3">
        <f t="shared" ca="1" si="1362"/>
        <v>69504.14</v>
      </c>
      <c r="J7901" s="3">
        <f t="shared" ca="1" si="1363"/>
        <v>0.18865644213479077</v>
      </c>
      <c r="K7901" s="3">
        <f t="shared" ca="1" si="1364"/>
        <v>4</v>
      </c>
      <c r="L7901" s="3" t="str">
        <f ca="1">VLOOKUP(K7901,Freq_Investment!$A$1:$B$8,2,0)</f>
        <v>Monthly</v>
      </c>
      <c r="M7901" s="3" t="str">
        <f t="shared" ca="1" si="1365"/>
        <v>Auto</v>
      </c>
      <c r="N7901" s="3">
        <f t="shared" ca="1" si="1355"/>
        <v>5</v>
      </c>
      <c r="O7901" s="3">
        <f t="shared" ca="1" si="1355"/>
        <v>1</v>
      </c>
      <c r="P7901" s="3">
        <f t="shared" ca="1" si="1355"/>
        <v>1</v>
      </c>
    </row>
    <row r="7902" spans="1:16" x14ac:dyDescent="0.25">
      <c r="A7902" s="3">
        <f t="shared" ca="1" si="1356"/>
        <v>863445897</v>
      </c>
      <c r="B7902" s="3">
        <f t="shared" ca="1" si="1357"/>
        <v>8412</v>
      </c>
      <c r="C7902" s="1">
        <f t="shared" ca="1" si="1358"/>
        <v>39464</v>
      </c>
      <c r="D7902" s="7">
        <f t="shared" ca="1" si="1359"/>
        <v>6</v>
      </c>
      <c r="E7902" s="3" t="str">
        <f ca="1">VLOOKUP(D7902,State!$A$1:$B$9,2,0)</f>
        <v>TAS</v>
      </c>
      <c r="F7902" s="3">
        <f t="shared" ca="1" si="1360"/>
        <v>309</v>
      </c>
      <c r="G7902" s="3" t="str">
        <f ca="1">VLOOKUP(F7902,Occupation!$A$1:$B$915,2,0)</f>
        <v>Physiotherapist</v>
      </c>
      <c r="H7902" s="3">
        <f t="shared" ca="1" si="1361"/>
        <v>9</v>
      </c>
      <c r="I7902" s="3">
        <f t="shared" ca="1" si="1362"/>
        <v>28545.49</v>
      </c>
      <c r="J7902" s="3">
        <f t="shared" ca="1" si="1363"/>
        <v>0.10327516763701905</v>
      </c>
      <c r="K7902" s="3">
        <f t="shared" ca="1" si="1364"/>
        <v>4</v>
      </c>
      <c r="L7902" s="3" t="str">
        <f ca="1">VLOOKUP(K7902,Freq_Investment!$A$1:$B$8,2,0)</f>
        <v>Monthly</v>
      </c>
      <c r="M7902" s="3" t="str">
        <f t="shared" ca="1" si="1365"/>
        <v>Auto</v>
      </c>
      <c r="N7902" s="3">
        <f t="shared" ca="1" si="1355"/>
        <v>5</v>
      </c>
      <c r="O7902" s="3">
        <f t="shared" ca="1" si="1355"/>
        <v>2</v>
      </c>
      <c r="P7902" s="3">
        <f t="shared" ca="1" si="1355"/>
        <v>1</v>
      </c>
    </row>
    <row r="7903" spans="1:16" x14ac:dyDescent="0.25">
      <c r="A7903" s="3">
        <f t="shared" ca="1" si="1356"/>
        <v>373144890</v>
      </c>
      <c r="B7903" s="3">
        <f t="shared" ca="1" si="1357"/>
        <v>1119</v>
      </c>
      <c r="C7903" s="1">
        <f t="shared" ca="1" si="1358"/>
        <v>31103</v>
      </c>
      <c r="D7903" s="7">
        <f t="shared" ca="1" si="1359"/>
        <v>5</v>
      </c>
      <c r="E7903" s="3" t="str">
        <f ca="1">VLOOKUP(D7903,State!$A$1:$B$9,2,0)</f>
        <v>NT</v>
      </c>
      <c r="F7903" s="3">
        <f t="shared" ca="1" si="1360"/>
        <v>618</v>
      </c>
      <c r="G7903" s="3" t="str">
        <f ca="1">VLOOKUP(F7903,Occupation!$A$1:$B$915,2,0)</f>
        <v>Photographer's Assistant</v>
      </c>
      <c r="H7903" s="3">
        <f t="shared" ca="1" si="1361"/>
        <v>5</v>
      </c>
      <c r="I7903" s="3">
        <f t="shared" ca="1" si="1362"/>
        <v>89277.55</v>
      </c>
      <c r="J7903" s="3">
        <f t="shared" ca="1" si="1363"/>
        <v>0.48760023023580878</v>
      </c>
      <c r="K7903" s="3">
        <f t="shared" ca="1" si="1364"/>
        <v>6</v>
      </c>
      <c r="L7903" s="3" t="str">
        <f ca="1">VLOOKUP(K7903,Freq_Investment!$A$1:$B$8,2,0)</f>
        <v>Half-yearly</v>
      </c>
      <c r="M7903" s="3" t="str">
        <f t="shared" ca="1" si="1365"/>
        <v>Auto</v>
      </c>
      <c r="N7903" s="3">
        <f t="shared" ca="1" si="1355"/>
        <v>2</v>
      </c>
      <c r="O7903" s="3">
        <f t="shared" ca="1" si="1355"/>
        <v>3</v>
      </c>
      <c r="P7903" s="3">
        <f t="shared" ca="1" si="1355"/>
        <v>5</v>
      </c>
    </row>
    <row r="7904" spans="1:16" x14ac:dyDescent="0.25">
      <c r="A7904" s="3">
        <f t="shared" ca="1" si="1356"/>
        <v>460040582</v>
      </c>
      <c r="B7904" s="3">
        <f t="shared" ca="1" si="1357"/>
        <v>4350</v>
      </c>
      <c r="C7904" s="1">
        <f t="shared" ca="1" si="1358"/>
        <v>28027</v>
      </c>
      <c r="D7904" s="7">
        <f t="shared" ca="1" si="1359"/>
        <v>7</v>
      </c>
      <c r="E7904" s="3" t="str">
        <f ca="1">VLOOKUP(D7904,State!$A$1:$B$9,2,0)</f>
        <v>VIC</v>
      </c>
      <c r="F7904" s="3">
        <f t="shared" ca="1" si="1360"/>
        <v>501</v>
      </c>
      <c r="G7904" s="3" t="str">
        <f ca="1">VLOOKUP(F7904,Occupation!$A$1:$B$915,2,0)</f>
        <v>Toolmaker</v>
      </c>
      <c r="H7904" s="3">
        <f t="shared" ca="1" si="1361"/>
        <v>2</v>
      </c>
      <c r="I7904" s="3">
        <f t="shared" ca="1" si="1362"/>
        <v>87086.26</v>
      </c>
      <c r="J7904" s="3">
        <f t="shared" ca="1" si="1363"/>
        <v>2.5733153428497302E-2</v>
      </c>
      <c r="K7904" s="3">
        <f t="shared" ca="1" si="1364"/>
        <v>4</v>
      </c>
      <c r="L7904" s="3" t="str">
        <f ca="1">VLOOKUP(K7904,Freq_Investment!$A$1:$B$8,2,0)</f>
        <v>Monthly</v>
      </c>
      <c r="M7904" s="3" t="str">
        <f t="shared" ca="1" si="1365"/>
        <v>Auto</v>
      </c>
      <c r="N7904" s="3">
        <f t="shared" ca="1" si="1355"/>
        <v>3</v>
      </c>
      <c r="O7904" s="3">
        <f t="shared" ca="1" si="1355"/>
        <v>3</v>
      </c>
      <c r="P7904" s="3">
        <f t="shared" ca="1" si="1355"/>
        <v>1</v>
      </c>
    </row>
    <row r="7905" spans="1:16" x14ac:dyDescent="0.25">
      <c r="A7905" s="3">
        <f t="shared" ca="1" si="1356"/>
        <v>847186785</v>
      </c>
      <c r="B7905" s="3">
        <f t="shared" ca="1" si="1357"/>
        <v>7398</v>
      </c>
      <c r="C7905" s="1">
        <f t="shared" ca="1" si="1358"/>
        <v>37217</v>
      </c>
      <c r="D7905" s="7">
        <f t="shared" ca="1" si="1359"/>
        <v>1</v>
      </c>
      <c r="E7905" s="3" t="str">
        <f ca="1">VLOOKUP(D7905,State!$A$1:$B$9,2,0)</f>
        <v>NSW</v>
      </c>
      <c r="F7905" s="3">
        <f t="shared" ca="1" si="1360"/>
        <v>870</v>
      </c>
      <c r="G7905" s="3" t="str">
        <f ca="1">VLOOKUP(F7905,Occupation!$A$1:$B$915,2,0)</f>
        <v>Truck Driver (General)</v>
      </c>
      <c r="H7905" s="3">
        <f t="shared" ca="1" si="1361"/>
        <v>3</v>
      </c>
      <c r="I7905" s="3">
        <f t="shared" ca="1" si="1362"/>
        <v>90142.58</v>
      </c>
      <c r="J7905" s="3">
        <f t="shared" ca="1" si="1363"/>
        <v>8.6245711301619565E-2</v>
      </c>
      <c r="K7905" s="3">
        <f t="shared" ca="1" si="1364"/>
        <v>6</v>
      </c>
      <c r="L7905" s="3" t="str">
        <f ca="1">VLOOKUP(K7905,Freq_Investment!$A$1:$B$8,2,0)</f>
        <v>Half-yearly</v>
      </c>
      <c r="M7905" s="3" t="str">
        <f t="shared" ca="1" si="1365"/>
        <v>Auto</v>
      </c>
      <c r="N7905" s="3">
        <f t="shared" ca="1" si="1355"/>
        <v>2</v>
      </c>
      <c r="O7905" s="3">
        <f t="shared" ca="1" si="1355"/>
        <v>3</v>
      </c>
      <c r="P7905" s="3">
        <f t="shared" ca="1" si="1355"/>
        <v>1</v>
      </c>
    </row>
    <row r="7906" spans="1:16" x14ac:dyDescent="0.25">
      <c r="A7906" s="3">
        <f t="shared" ca="1" si="1356"/>
        <v>814991683</v>
      </c>
      <c r="B7906" s="3">
        <f t="shared" ca="1" si="1357"/>
        <v>282</v>
      </c>
      <c r="C7906" s="1">
        <f t="shared" ca="1" si="1358"/>
        <v>26856</v>
      </c>
      <c r="D7906" s="7">
        <f t="shared" ca="1" si="1359"/>
        <v>4</v>
      </c>
      <c r="E7906" s="3" t="str">
        <f ca="1">VLOOKUP(D7906,State!$A$1:$B$9,2,0)</f>
        <v>WA</v>
      </c>
      <c r="F7906" s="3">
        <f t="shared" ca="1" si="1360"/>
        <v>552</v>
      </c>
      <c r="G7906" s="3" t="str">
        <f ca="1">VLOOKUP(F7906,Occupation!$A$1:$B$915,2,0)</f>
        <v>Sports Turf Manager</v>
      </c>
      <c r="H7906" s="3">
        <f t="shared" ca="1" si="1361"/>
        <v>8</v>
      </c>
      <c r="I7906" s="3">
        <f t="shared" ca="1" si="1362"/>
        <v>16920.45</v>
      </c>
      <c r="J7906" s="3">
        <f t="shared" ca="1" si="1363"/>
        <v>0.15313147334664501</v>
      </c>
      <c r="K7906" s="3">
        <f t="shared" ca="1" si="1364"/>
        <v>6</v>
      </c>
      <c r="L7906" s="3" t="str">
        <f ca="1">VLOOKUP(K7906,Freq_Investment!$A$1:$B$8,2,0)</f>
        <v>Half-yearly</v>
      </c>
      <c r="M7906" s="3" t="str">
        <f t="shared" ca="1" si="1365"/>
        <v>Auto</v>
      </c>
      <c r="N7906" s="3">
        <f t="shared" ca="1" si="1355"/>
        <v>5</v>
      </c>
      <c r="O7906" s="3">
        <f t="shared" ca="1" si="1355"/>
        <v>5</v>
      </c>
      <c r="P7906" s="3">
        <f t="shared" ca="1" si="1355"/>
        <v>4</v>
      </c>
    </row>
    <row r="7907" spans="1:16" x14ac:dyDescent="0.25">
      <c r="A7907" s="3">
        <f t="shared" ca="1" si="1356"/>
        <v>345124815</v>
      </c>
      <c r="B7907" s="3">
        <f t="shared" ca="1" si="1357"/>
        <v>1667</v>
      </c>
      <c r="C7907" s="1">
        <f t="shared" ca="1" si="1358"/>
        <v>33900</v>
      </c>
      <c r="D7907" s="7">
        <f t="shared" ca="1" si="1359"/>
        <v>4</v>
      </c>
      <c r="E7907" s="3" t="str">
        <f ca="1">VLOOKUP(D7907,State!$A$1:$B$9,2,0)</f>
        <v>WA</v>
      </c>
      <c r="F7907" s="3">
        <f t="shared" ca="1" si="1360"/>
        <v>502</v>
      </c>
      <c r="G7907" s="3" t="str">
        <f ca="1">VLOOKUP(F7907,Occupation!$A$1:$B$915,2,0)</f>
        <v>Panelbeater</v>
      </c>
      <c r="H7907" s="3">
        <f t="shared" ca="1" si="1361"/>
        <v>5</v>
      </c>
      <c r="I7907" s="3">
        <f t="shared" ca="1" si="1362"/>
        <v>66567.98</v>
      </c>
      <c r="J7907" s="3">
        <f t="shared" ca="1" si="1363"/>
        <v>0.21677026170273073</v>
      </c>
      <c r="K7907" s="3">
        <f t="shared" ca="1" si="1364"/>
        <v>5</v>
      </c>
      <c r="L7907" s="3" t="str">
        <f ca="1">VLOOKUP(K7907,Freq_Investment!$A$1:$B$8,2,0)</f>
        <v>Quarterly</v>
      </c>
      <c r="M7907" s="3" t="str">
        <f t="shared" ca="1" si="1365"/>
        <v>Manual</v>
      </c>
      <c r="N7907" s="3">
        <f t="shared" ca="1" si="1355"/>
        <v>3</v>
      </c>
      <c r="O7907" s="3">
        <f t="shared" ca="1" si="1355"/>
        <v>5</v>
      </c>
      <c r="P7907" s="3">
        <f t="shared" ca="1" si="1355"/>
        <v>1</v>
      </c>
    </row>
    <row r="7908" spans="1:16" x14ac:dyDescent="0.25">
      <c r="A7908" s="3">
        <f t="shared" ca="1" si="1356"/>
        <v>678960014</v>
      </c>
      <c r="B7908" s="3">
        <f t="shared" ca="1" si="1357"/>
        <v>2651</v>
      </c>
      <c r="C7908" s="1">
        <f t="shared" ca="1" si="1358"/>
        <v>38910</v>
      </c>
      <c r="D7908" s="7">
        <f t="shared" ca="1" si="1359"/>
        <v>8</v>
      </c>
      <c r="E7908" s="3" t="str">
        <f ca="1">VLOOKUP(D7908,State!$A$1:$B$9,2,0)</f>
        <v>ACT</v>
      </c>
      <c r="F7908" s="3">
        <f t="shared" ca="1" si="1360"/>
        <v>518</v>
      </c>
      <c r="G7908" s="3" t="str">
        <f ca="1">VLOOKUP(F7908,Occupation!$A$1:$B$915,2,0)</f>
        <v>Plumber (General)</v>
      </c>
      <c r="H7908" s="3">
        <f t="shared" ca="1" si="1361"/>
        <v>2</v>
      </c>
      <c r="I7908" s="3">
        <f t="shared" ca="1" si="1362"/>
        <v>28609.31</v>
      </c>
      <c r="J7908" s="3">
        <f t="shared" ca="1" si="1363"/>
        <v>0.17030595339411408</v>
      </c>
      <c r="K7908" s="3">
        <f t="shared" ca="1" si="1364"/>
        <v>1</v>
      </c>
      <c r="L7908" s="3" t="str">
        <f ca="1">VLOOKUP(K7908,Freq_Investment!$A$1:$B$8,2,0)</f>
        <v>Daily</v>
      </c>
      <c r="M7908" s="3" t="str">
        <f t="shared" ca="1" si="1365"/>
        <v>Manual</v>
      </c>
      <c r="N7908" s="3">
        <f t="shared" ca="1" si="1355"/>
        <v>3</v>
      </c>
      <c r="O7908" s="3">
        <f t="shared" ca="1" si="1355"/>
        <v>5</v>
      </c>
      <c r="P7908" s="3">
        <f t="shared" ca="1" si="1355"/>
        <v>1</v>
      </c>
    </row>
    <row r="7909" spans="1:16" x14ac:dyDescent="0.25">
      <c r="A7909" s="3">
        <f t="shared" ca="1" si="1356"/>
        <v>824811689</v>
      </c>
      <c r="B7909" s="3">
        <f t="shared" ca="1" si="1357"/>
        <v>5043</v>
      </c>
      <c r="C7909" s="1">
        <f t="shared" ca="1" si="1358"/>
        <v>31455</v>
      </c>
      <c r="D7909" s="7">
        <f t="shared" ca="1" si="1359"/>
        <v>5</v>
      </c>
      <c r="E7909" s="3" t="str">
        <f ca="1">VLOOKUP(D7909,State!$A$1:$B$9,2,0)</f>
        <v>NT</v>
      </c>
      <c r="F7909" s="3">
        <f t="shared" ca="1" si="1360"/>
        <v>72</v>
      </c>
      <c r="G7909" s="3" t="str">
        <f ca="1">VLOOKUP(F7909,Occupation!$A$1:$B$915,2,0)</f>
        <v>Retirement Village Manager</v>
      </c>
      <c r="H7909" s="3">
        <f t="shared" ca="1" si="1361"/>
        <v>6</v>
      </c>
      <c r="I7909" s="3">
        <f t="shared" ca="1" si="1362"/>
        <v>10594.13</v>
      </c>
      <c r="J7909" s="3">
        <f t="shared" ca="1" si="1363"/>
        <v>0.24157345192380802</v>
      </c>
      <c r="K7909" s="3">
        <f t="shared" ca="1" si="1364"/>
        <v>4</v>
      </c>
      <c r="L7909" s="3" t="str">
        <f ca="1">VLOOKUP(K7909,Freq_Investment!$A$1:$B$8,2,0)</f>
        <v>Monthly</v>
      </c>
      <c r="M7909" s="3" t="str">
        <f t="shared" ca="1" si="1365"/>
        <v>Auto</v>
      </c>
      <c r="N7909" s="3">
        <f t="shared" ca="1" si="1355"/>
        <v>1</v>
      </c>
      <c r="O7909" s="3">
        <f t="shared" ca="1" si="1355"/>
        <v>5</v>
      </c>
      <c r="P7909" s="3">
        <f t="shared" ca="1" si="1355"/>
        <v>4</v>
      </c>
    </row>
    <row r="7910" spans="1:16" x14ac:dyDescent="0.25">
      <c r="A7910" s="3">
        <f t="shared" ca="1" si="1356"/>
        <v>606932926</v>
      </c>
      <c r="B7910" s="3">
        <f t="shared" ca="1" si="1357"/>
        <v>535</v>
      </c>
      <c r="C7910" s="1">
        <f t="shared" ca="1" si="1358"/>
        <v>36546</v>
      </c>
      <c r="D7910" s="7">
        <f t="shared" ca="1" si="1359"/>
        <v>3</v>
      </c>
      <c r="E7910" s="3" t="str">
        <f ca="1">VLOOKUP(D7910,State!$A$1:$B$9,2,0)</f>
        <v>SA</v>
      </c>
      <c r="F7910" s="3">
        <f t="shared" ca="1" si="1360"/>
        <v>462</v>
      </c>
      <c r="G7910" s="3" t="str">
        <f ca="1">VLOOKUP(F7910,Occupation!$A$1:$B$915,2,0)</f>
        <v>Building and Engineering Technicians nec</v>
      </c>
      <c r="H7910" s="3">
        <f t="shared" ca="1" si="1361"/>
        <v>5</v>
      </c>
      <c r="I7910" s="3">
        <f t="shared" ca="1" si="1362"/>
        <v>89537.04</v>
      </c>
      <c r="J7910" s="3">
        <f t="shared" ca="1" si="1363"/>
        <v>4.4864415033926075E-2</v>
      </c>
      <c r="K7910" s="3">
        <f t="shared" ca="1" si="1364"/>
        <v>5</v>
      </c>
      <c r="L7910" s="3" t="str">
        <f ca="1">VLOOKUP(K7910,Freq_Investment!$A$1:$B$8,2,0)</f>
        <v>Quarterly</v>
      </c>
      <c r="M7910" s="3" t="str">
        <f t="shared" ca="1" si="1365"/>
        <v>Auto</v>
      </c>
      <c r="N7910" s="3">
        <f t="shared" ca="1" si="1355"/>
        <v>5</v>
      </c>
      <c r="O7910" s="3">
        <f t="shared" ca="1" si="1355"/>
        <v>1</v>
      </c>
      <c r="P7910" s="3">
        <f t="shared" ca="1" si="1355"/>
        <v>2</v>
      </c>
    </row>
    <row r="7911" spans="1:16" x14ac:dyDescent="0.25">
      <c r="A7911" s="3">
        <f t="shared" ca="1" si="1356"/>
        <v>630967135</v>
      </c>
      <c r="B7911" s="3">
        <f t="shared" ca="1" si="1357"/>
        <v>2051</v>
      </c>
      <c r="C7911" s="1">
        <f t="shared" ca="1" si="1358"/>
        <v>35632</v>
      </c>
      <c r="D7911" s="7">
        <f t="shared" ca="1" si="1359"/>
        <v>2</v>
      </c>
      <c r="E7911" s="3" t="str">
        <f ca="1">VLOOKUP(D7911,State!$A$1:$B$9,2,0)</f>
        <v>QLD</v>
      </c>
      <c r="F7911" s="3">
        <f t="shared" ca="1" si="1360"/>
        <v>598</v>
      </c>
      <c r="G7911" s="3" t="str">
        <f ca="1">VLOOKUP(F7911,Occupation!$A$1:$B$915,2,0)</f>
        <v>Shipwright</v>
      </c>
      <c r="H7911" s="3">
        <f t="shared" ca="1" si="1361"/>
        <v>9</v>
      </c>
      <c r="I7911" s="3">
        <f t="shared" ca="1" si="1362"/>
        <v>48727.12</v>
      </c>
      <c r="J7911" s="3">
        <f t="shared" ca="1" si="1363"/>
        <v>4.4553524761484165E-2</v>
      </c>
      <c r="K7911" s="3">
        <f t="shared" ca="1" si="1364"/>
        <v>2</v>
      </c>
      <c r="L7911" s="3" t="str">
        <f ca="1">VLOOKUP(K7911,Freq_Investment!$A$1:$B$8,2,0)</f>
        <v>Weekly</v>
      </c>
      <c r="M7911" s="3" t="str">
        <f t="shared" ca="1" si="1365"/>
        <v>Auto</v>
      </c>
      <c r="N7911" s="3">
        <f t="shared" ca="1" si="1355"/>
        <v>5</v>
      </c>
      <c r="O7911" s="3">
        <f t="shared" ca="1" si="1355"/>
        <v>1</v>
      </c>
      <c r="P7911" s="3">
        <f t="shared" ca="1" si="1355"/>
        <v>2</v>
      </c>
    </row>
    <row r="7912" spans="1:16" x14ac:dyDescent="0.25">
      <c r="A7912" s="3">
        <f t="shared" ca="1" si="1356"/>
        <v>362854567</v>
      </c>
      <c r="B7912" s="3">
        <f t="shared" ca="1" si="1357"/>
        <v>3407</v>
      </c>
      <c r="C7912" s="1">
        <f t="shared" ca="1" si="1358"/>
        <v>27125</v>
      </c>
      <c r="D7912" s="7">
        <f t="shared" ca="1" si="1359"/>
        <v>4</v>
      </c>
      <c r="E7912" s="3" t="str">
        <f ca="1">VLOOKUP(D7912,State!$A$1:$B$9,2,0)</f>
        <v>WA</v>
      </c>
      <c r="F7912" s="3">
        <f t="shared" ca="1" si="1360"/>
        <v>549</v>
      </c>
      <c r="G7912" s="3" t="str">
        <f ca="1">VLOOKUP(F7912,Occupation!$A$1:$B$915,2,0)</f>
        <v>Animal Attendants and Trainers nec</v>
      </c>
      <c r="H7912" s="3">
        <f t="shared" ca="1" si="1361"/>
        <v>4</v>
      </c>
      <c r="I7912" s="3">
        <f t="shared" ca="1" si="1362"/>
        <v>47918.27</v>
      </c>
      <c r="J7912" s="3">
        <f t="shared" ca="1" si="1363"/>
        <v>5.1130115061859938E-2</v>
      </c>
      <c r="K7912" s="3">
        <f t="shared" ca="1" si="1364"/>
        <v>2</v>
      </c>
      <c r="L7912" s="3" t="str">
        <f ca="1">VLOOKUP(K7912,Freq_Investment!$A$1:$B$8,2,0)</f>
        <v>Weekly</v>
      </c>
      <c r="M7912" s="3" t="str">
        <f t="shared" ca="1" si="1365"/>
        <v>Auto</v>
      </c>
      <c r="N7912" s="3">
        <f t="shared" ca="1" si="1355"/>
        <v>5</v>
      </c>
      <c r="O7912" s="3">
        <f t="shared" ca="1" si="1355"/>
        <v>4</v>
      </c>
      <c r="P7912" s="3">
        <f t="shared" ca="1" si="1355"/>
        <v>1</v>
      </c>
    </row>
    <row r="7913" spans="1:16" x14ac:dyDescent="0.25">
      <c r="A7913" s="3">
        <f t="shared" ca="1" si="1356"/>
        <v>608631267</v>
      </c>
      <c r="B7913" s="3">
        <f t="shared" ca="1" si="1357"/>
        <v>1339</v>
      </c>
      <c r="C7913" s="1">
        <f t="shared" ca="1" si="1358"/>
        <v>29381</v>
      </c>
      <c r="D7913" s="7">
        <f t="shared" ca="1" si="1359"/>
        <v>3</v>
      </c>
      <c r="E7913" s="3" t="str">
        <f ca="1">VLOOKUP(D7913,State!$A$1:$B$9,2,0)</f>
        <v>SA</v>
      </c>
      <c r="F7913" s="3">
        <f t="shared" ca="1" si="1360"/>
        <v>543</v>
      </c>
      <c r="G7913" s="3" t="str">
        <f ca="1">VLOOKUP(F7913,Occupation!$A$1:$B$915,2,0)</f>
        <v>Dog Handler or Trainer</v>
      </c>
      <c r="H7913" s="3">
        <f t="shared" ca="1" si="1361"/>
        <v>3</v>
      </c>
      <c r="I7913" s="3">
        <f t="shared" ca="1" si="1362"/>
        <v>58181.23</v>
      </c>
      <c r="J7913" s="3">
        <f t="shared" ca="1" si="1363"/>
        <v>0.48363296952429463</v>
      </c>
      <c r="K7913" s="3">
        <f t="shared" ca="1" si="1364"/>
        <v>4</v>
      </c>
      <c r="L7913" s="3" t="str">
        <f ca="1">VLOOKUP(K7913,Freq_Investment!$A$1:$B$8,2,0)</f>
        <v>Monthly</v>
      </c>
      <c r="M7913" s="3" t="str">
        <f t="shared" ca="1" si="1365"/>
        <v>Auto</v>
      </c>
      <c r="N7913" s="3">
        <f t="shared" ca="1" si="1355"/>
        <v>3</v>
      </c>
      <c r="O7913" s="3">
        <f t="shared" ca="1" si="1355"/>
        <v>2</v>
      </c>
      <c r="P7913" s="3">
        <f t="shared" ca="1" si="1355"/>
        <v>2</v>
      </c>
    </row>
    <row r="7914" spans="1:16" x14ac:dyDescent="0.25">
      <c r="A7914" s="3">
        <f t="shared" ca="1" si="1356"/>
        <v>160871696</v>
      </c>
      <c r="B7914" s="3">
        <f t="shared" ca="1" si="1357"/>
        <v>277</v>
      </c>
      <c r="C7914" s="1">
        <f t="shared" ca="1" si="1358"/>
        <v>34141</v>
      </c>
      <c r="D7914" s="7">
        <f t="shared" ca="1" si="1359"/>
        <v>7</v>
      </c>
      <c r="E7914" s="3" t="str">
        <f ca="1">VLOOKUP(D7914,State!$A$1:$B$9,2,0)</f>
        <v>VIC</v>
      </c>
      <c r="F7914" s="3">
        <f t="shared" ca="1" si="1360"/>
        <v>153</v>
      </c>
      <c r="G7914" s="3" t="str">
        <f ca="1">VLOOKUP(F7914,Occupation!$A$1:$B$915,2,0)</f>
        <v>Mathematician</v>
      </c>
      <c r="H7914" s="3">
        <f t="shared" ca="1" si="1361"/>
        <v>1</v>
      </c>
      <c r="I7914" s="3">
        <f t="shared" ca="1" si="1362"/>
        <v>86527.19</v>
      </c>
      <c r="J7914" s="3">
        <f t="shared" ca="1" si="1363"/>
        <v>0.3761941633661211</v>
      </c>
      <c r="K7914" s="3">
        <f t="shared" ca="1" si="1364"/>
        <v>4</v>
      </c>
      <c r="L7914" s="3" t="str">
        <f ca="1">VLOOKUP(K7914,Freq_Investment!$A$1:$B$8,2,0)</f>
        <v>Monthly</v>
      </c>
      <c r="M7914" s="3" t="str">
        <f t="shared" ca="1" si="1365"/>
        <v>Manual</v>
      </c>
      <c r="N7914" s="3">
        <f t="shared" ca="1" si="1355"/>
        <v>2</v>
      </c>
      <c r="O7914" s="3">
        <f t="shared" ca="1" si="1355"/>
        <v>1</v>
      </c>
      <c r="P7914" s="3">
        <f t="shared" ca="1" si="1355"/>
        <v>2</v>
      </c>
    </row>
    <row r="7915" spans="1:16" x14ac:dyDescent="0.25">
      <c r="A7915" s="3">
        <f t="shared" ca="1" si="1356"/>
        <v>911128780</v>
      </c>
      <c r="B7915" s="3">
        <f t="shared" ca="1" si="1357"/>
        <v>1190</v>
      </c>
      <c r="C7915" s="1">
        <f t="shared" ca="1" si="1358"/>
        <v>33032</v>
      </c>
      <c r="D7915" s="7">
        <f t="shared" ca="1" si="1359"/>
        <v>8</v>
      </c>
      <c r="E7915" s="3" t="str">
        <f ca="1">VLOOKUP(D7915,State!$A$1:$B$9,2,0)</f>
        <v>ACT</v>
      </c>
      <c r="F7915" s="3">
        <f t="shared" ca="1" si="1360"/>
        <v>706</v>
      </c>
      <c r="G7915" s="3" t="str">
        <f ca="1">VLOOKUP(F7915,Occupation!$A$1:$B$915,2,0)</f>
        <v>Sports Umpire</v>
      </c>
      <c r="H7915" s="3">
        <f t="shared" ca="1" si="1361"/>
        <v>1</v>
      </c>
      <c r="I7915" s="3">
        <f t="shared" ca="1" si="1362"/>
        <v>41872.99</v>
      </c>
      <c r="J7915" s="3">
        <f t="shared" ca="1" si="1363"/>
        <v>0.13546749551392639</v>
      </c>
      <c r="K7915" s="3">
        <f t="shared" ca="1" si="1364"/>
        <v>7</v>
      </c>
      <c r="L7915" s="3" t="str">
        <f ca="1">VLOOKUP(K7915,Freq_Investment!$A$1:$B$8,2,0)</f>
        <v>Yearly</v>
      </c>
      <c r="M7915" s="3" t="str">
        <f t="shared" ca="1" si="1365"/>
        <v>Manual</v>
      </c>
      <c r="N7915" s="3">
        <f t="shared" ca="1" si="1355"/>
        <v>5</v>
      </c>
      <c r="O7915" s="3">
        <f t="shared" ca="1" si="1355"/>
        <v>4</v>
      </c>
      <c r="P7915" s="3">
        <f t="shared" ca="1" si="1355"/>
        <v>4</v>
      </c>
    </row>
    <row r="7916" spans="1:16" x14ac:dyDescent="0.25">
      <c r="A7916" s="3">
        <f t="shared" ca="1" si="1356"/>
        <v>920132130</v>
      </c>
      <c r="B7916" s="3">
        <f t="shared" ca="1" si="1357"/>
        <v>3953</v>
      </c>
      <c r="C7916" s="1">
        <f t="shared" ca="1" si="1358"/>
        <v>44373</v>
      </c>
      <c r="D7916" s="7">
        <f t="shared" ca="1" si="1359"/>
        <v>5</v>
      </c>
      <c r="E7916" s="3" t="str">
        <f ca="1">VLOOKUP(D7916,State!$A$1:$B$9,2,0)</f>
        <v>NT</v>
      </c>
      <c r="F7916" s="3">
        <f t="shared" ca="1" si="1360"/>
        <v>386</v>
      </c>
      <c r="G7916" s="3" t="str">
        <f ca="1">VLOOKUP(F7916,Occupation!$A$1:$B$915,2,0)</f>
        <v>Network Administrator</v>
      </c>
      <c r="H7916" s="3">
        <f t="shared" ca="1" si="1361"/>
        <v>8</v>
      </c>
      <c r="I7916" s="3">
        <f t="shared" ca="1" si="1362"/>
        <v>60752.32</v>
      </c>
      <c r="J7916" s="3">
        <f t="shared" ca="1" si="1363"/>
        <v>0.14868586216665458</v>
      </c>
      <c r="K7916" s="3">
        <f t="shared" ca="1" si="1364"/>
        <v>4</v>
      </c>
      <c r="L7916" s="3" t="str">
        <f ca="1">VLOOKUP(K7916,Freq_Investment!$A$1:$B$8,2,0)</f>
        <v>Monthly</v>
      </c>
      <c r="M7916" s="3" t="str">
        <f t="shared" ca="1" si="1365"/>
        <v>Manual</v>
      </c>
      <c r="N7916" s="3">
        <f t="shared" ca="1" si="1355"/>
        <v>3</v>
      </c>
      <c r="O7916" s="3">
        <f t="shared" ca="1" si="1355"/>
        <v>1</v>
      </c>
      <c r="P7916" s="3">
        <f t="shared" ca="1" si="1355"/>
        <v>1</v>
      </c>
    </row>
    <row r="7917" spans="1:16" x14ac:dyDescent="0.25">
      <c r="A7917" s="3">
        <f t="shared" ca="1" si="1356"/>
        <v>528633915</v>
      </c>
      <c r="B7917" s="3">
        <f t="shared" ca="1" si="1357"/>
        <v>846</v>
      </c>
      <c r="C7917" s="1">
        <f t="shared" ca="1" si="1358"/>
        <v>41278</v>
      </c>
      <c r="D7917" s="7">
        <f t="shared" ca="1" si="1359"/>
        <v>5</v>
      </c>
      <c r="E7917" s="3" t="str">
        <f ca="1">VLOOKUP(D7917,State!$A$1:$B$9,2,0)</f>
        <v>NT</v>
      </c>
      <c r="F7917" s="3">
        <f t="shared" ca="1" si="1360"/>
        <v>205</v>
      </c>
      <c r="G7917" s="3" t="str">
        <f ca="1">VLOOKUP(F7917,Occupation!$A$1:$B$915,2,0)</f>
        <v>Multimedia Designer</v>
      </c>
      <c r="H7917" s="3">
        <f t="shared" ca="1" si="1361"/>
        <v>7</v>
      </c>
      <c r="I7917" s="3">
        <f t="shared" ca="1" si="1362"/>
        <v>85377.54</v>
      </c>
      <c r="J7917" s="3">
        <f t="shared" ca="1" si="1363"/>
        <v>0.33739124540839333</v>
      </c>
      <c r="K7917" s="3">
        <f t="shared" ca="1" si="1364"/>
        <v>5</v>
      </c>
      <c r="L7917" s="3" t="str">
        <f ca="1">VLOOKUP(K7917,Freq_Investment!$A$1:$B$8,2,0)</f>
        <v>Quarterly</v>
      </c>
      <c r="M7917" s="3" t="str">
        <f t="shared" ca="1" si="1365"/>
        <v>Manual</v>
      </c>
      <c r="N7917" s="3">
        <f t="shared" ca="1" si="1355"/>
        <v>5</v>
      </c>
      <c r="O7917" s="3">
        <f t="shared" ca="1" si="1355"/>
        <v>1</v>
      </c>
      <c r="P7917" s="3">
        <f t="shared" ca="1" si="1355"/>
        <v>4</v>
      </c>
    </row>
    <row r="7918" spans="1:16" x14ac:dyDescent="0.25">
      <c r="A7918" s="3">
        <f t="shared" ca="1" si="1356"/>
        <v>530980485</v>
      </c>
      <c r="B7918" s="3">
        <f t="shared" ca="1" si="1357"/>
        <v>8964</v>
      </c>
      <c r="C7918" s="1">
        <f t="shared" ca="1" si="1358"/>
        <v>28158</v>
      </c>
      <c r="D7918" s="7">
        <f t="shared" ca="1" si="1359"/>
        <v>1</v>
      </c>
      <c r="E7918" s="3" t="str">
        <f ca="1">VLOOKUP(D7918,State!$A$1:$B$9,2,0)</f>
        <v>NSW</v>
      </c>
      <c r="F7918" s="3">
        <f t="shared" ca="1" si="1360"/>
        <v>736</v>
      </c>
      <c r="G7918" s="3" t="str">
        <f ca="1">VLOOKUP(F7918,Occupation!$A$1:$B$915,2,0)</f>
        <v>Bank Worker</v>
      </c>
      <c r="H7918" s="3">
        <f t="shared" ca="1" si="1361"/>
        <v>10</v>
      </c>
      <c r="I7918" s="3">
        <f t="shared" ca="1" si="1362"/>
        <v>26716.97</v>
      </c>
      <c r="J7918" s="3">
        <f t="shared" ca="1" si="1363"/>
        <v>3.4705843639535883E-2</v>
      </c>
      <c r="K7918" s="3">
        <f t="shared" ca="1" si="1364"/>
        <v>2</v>
      </c>
      <c r="L7918" s="3" t="str">
        <f ca="1">VLOOKUP(K7918,Freq_Investment!$A$1:$B$8,2,0)</f>
        <v>Weekly</v>
      </c>
      <c r="M7918" s="3" t="str">
        <f t="shared" ca="1" si="1365"/>
        <v>Manual</v>
      </c>
      <c r="N7918" s="3">
        <f t="shared" ref="N7918:P7981" ca="1" si="1366">RANDBETWEEN(1,5)</f>
        <v>3</v>
      </c>
      <c r="O7918" s="3">
        <f t="shared" ca="1" si="1366"/>
        <v>3</v>
      </c>
      <c r="P7918" s="3">
        <f t="shared" ca="1" si="1366"/>
        <v>2</v>
      </c>
    </row>
    <row r="7919" spans="1:16" x14ac:dyDescent="0.25">
      <c r="A7919" s="3">
        <f t="shared" ca="1" si="1356"/>
        <v>380696263</v>
      </c>
      <c r="B7919" s="3">
        <f t="shared" ca="1" si="1357"/>
        <v>5070</v>
      </c>
      <c r="C7919" s="1">
        <f t="shared" ca="1" si="1358"/>
        <v>31999</v>
      </c>
      <c r="D7919" s="7">
        <f t="shared" ca="1" si="1359"/>
        <v>7</v>
      </c>
      <c r="E7919" s="3" t="str">
        <f ca="1">VLOOKUP(D7919,State!$A$1:$B$9,2,0)</f>
        <v>VIC</v>
      </c>
      <c r="F7919" s="3">
        <f t="shared" ca="1" si="1360"/>
        <v>720</v>
      </c>
      <c r="G7919" s="3" t="str">
        <f ca="1">VLOOKUP(F7919,Occupation!$A$1:$B$915,2,0)</f>
        <v>Legal Secretary</v>
      </c>
      <c r="H7919" s="3">
        <f t="shared" ca="1" si="1361"/>
        <v>7</v>
      </c>
      <c r="I7919" s="3">
        <f t="shared" ca="1" si="1362"/>
        <v>53302.59</v>
      </c>
      <c r="J7919" s="3">
        <f t="shared" ca="1" si="1363"/>
        <v>0.44249940900003226</v>
      </c>
      <c r="K7919" s="3">
        <f t="shared" ca="1" si="1364"/>
        <v>6</v>
      </c>
      <c r="L7919" s="3" t="str">
        <f ca="1">VLOOKUP(K7919,Freq_Investment!$A$1:$B$8,2,0)</f>
        <v>Half-yearly</v>
      </c>
      <c r="M7919" s="3" t="str">
        <f t="shared" ca="1" si="1365"/>
        <v>Auto</v>
      </c>
      <c r="N7919" s="3">
        <f t="shared" ca="1" si="1366"/>
        <v>4</v>
      </c>
      <c r="O7919" s="3">
        <f t="shared" ca="1" si="1366"/>
        <v>1</v>
      </c>
      <c r="P7919" s="3">
        <f t="shared" ca="1" si="1366"/>
        <v>5</v>
      </c>
    </row>
    <row r="7920" spans="1:16" x14ac:dyDescent="0.25">
      <c r="A7920" s="3">
        <f t="shared" ca="1" si="1356"/>
        <v>993040638</v>
      </c>
      <c r="B7920" s="3">
        <f t="shared" ca="1" si="1357"/>
        <v>9008</v>
      </c>
      <c r="C7920" s="1">
        <f t="shared" ca="1" si="1358"/>
        <v>36758</v>
      </c>
      <c r="D7920" s="7">
        <f t="shared" ca="1" si="1359"/>
        <v>6</v>
      </c>
      <c r="E7920" s="3" t="str">
        <f ca="1">VLOOKUP(D7920,State!$A$1:$B$9,2,0)</f>
        <v>TAS</v>
      </c>
      <c r="F7920" s="3">
        <f t="shared" ca="1" si="1360"/>
        <v>880</v>
      </c>
      <c r="G7920" s="3" t="str">
        <f ca="1">VLOOKUP(F7920,Occupation!$A$1:$B$915,2,0)</f>
        <v>Railway Track Worker</v>
      </c>
      <c r="H7920" s="3">
        <f t="shared" ca="1" si="1361"/>
        <v>4</v>
      </c>
      <c r="I7920" s="3">
        <f t="shared" ca="1" si="1362"/>
        <v>13205.53</v>
      </c>
      <c r="J7920" s="3">
        <f t="shared" ca="1" si="1363"/>
        <v>0.30321687546053439</v>
      </c>
      <c r="K7920" s="3">
        <f t="shared" ca="1" si="1364"/>
        <v>3</v>
      </c>
      <c r="L7920" s="3" t="str">
        <f ca="1">VLOOKUP(K7920,Freq_Investment!$A$1:$B$8,2,0)</f>
        <v>Fortnightly</v>
      </c>
      <c r="M7920" s="3" t="str">
        <f t="shared" ca="1" si="1365"/>
        <v>Auto</v>
      </c>
      <c r="N7920" s="3">
        <f t="shared" ca="1" si="1366"/>
        <v>1</v>
      </c>
      <c r="O7920" s="3">
        <f t="shared" ca="1" si="1366"/>
        <v>3</v>
      </c>
      <c r="P7920" s="3">
        <f t="shared" ca="1" si="1366"/>
        <v>5</v>
      </c>
    </row>
    <row r="7921" spans="1:16" x14ac:dyDescent="0.25">
      <c r="A7921" s="3">
        <f t="shared" ca="1" si="1356"/>
        <v>979169747</v>
      </c>
      <c r="B7921" s="3">
        <f t="shared" ca="1" si="1357"/>
        <v>8939</v>
      </c>
      <c r="C7921" s="1">
        <f t="shared" ca="1" si="1358"/>
        <v>30978</v>
      </c>
      <c r="D7921" s="7">
        <f t="shared" ca="1" si="1359"/>
        <v>7</v>
      </c>
      <c r="E7921" s="3" t="str">
        <f ca="1">VLOOKUP(D7921,State!$A$1:$B$9,2,0)</f>
        <v>VIC</v>
      </c>
      <c r="F7921" s="3">
        <f t="shared" ca="1" si="1360"/>
        <v>717</v>
      </c>
      <c r="G7921" s="3" t="str">
        <f ca="1">VLOOKUP(F7921,Occupation!$A$1:$B$915,2,0)</f>
        <v>Practice Managers nec</v>
      </c>
      <c r="H7921" s="3">
        <f t="shared" ca="1" si="1361"/>
        <v>6</v>
      </c>
      <c r="I7921" s="3">
        <f t="shared" ca="1" si="1362"/>
        <v>81521.8</v>
      </c>
      <c r="J7921" s="3">
        <f t="shared" ca="1" si="1363"/>
        <v>0.41898870508820318</v>
      </c>
      <c r="K7921" s="3">
        <f t="shared" ca="1" si="1364"/>
        <v>1</v>
      </c>
      <c r="L7921" s="3" t="str">
        <f ca="1">VLOOKUP(K7921,Freq_Investment!$A$1:$B$8,2,0)</f>
        <v>Daily</v>
      </c>
      <c r="M7921" s="3" t="str">
        <f t="shared" ca="1" si="1365"/>
        <v>Auto</v>
      </c>
      <c r="N7921" s="3">
        <f t="shared" ca="1" si="1366"/>
        <v>4</v>
      </c>
      <c r="O7921" s="3">
        <f t="shared" ca="1" si="1366"/>
        <v>5</v>
      </c>
      <c r="P7921" s="3">
        <f t="shared" ca="1" si="1366"/>
        <v>1</v>
      </c>
    </row>
    <row r="7922" spans="1:16" x14ac:dyDescent="0.25">
      <c r="A7922" s="3">
        <f t="shared" ca="1" si="1356"/>
        <v>23087545</v>
      </c>
      <c r="B7922" s="3">
        <f t="shared" ca="1" si="1357"/>
        <v>2722</v>
      </c>
      <c r="C7922" s="1">
        <f t="shared" ca="1" si="1358"/>
        <v>36303</v>
      </c>
      <c r="D7922" s="7">
        <f t="shared" ca="1" si="1359"/>
        <v>3</v>
      </c>
      <c r="E7922" s="3" t="str">
        <f ca="1">VLOOKUP(D7922,State!$A$1:$B$9,2,0)</f>
        <v>SA</v>
      </c>
      <c r="F7922" s="3">
        <f t="shared" ca="1" si="1360"/>
        <v>752</v>
      </c>
      <c r="G7922" s="3" t="str">
        <f ca="1">VLOOKUP(F7922,Occupation!$A$1:$B$915,2,0)</f>
        <v>Court Bailiff or Sheriff (Aus) / Court Collections Officer (NZ)</v>
      </c>
      <c r="H7922" s="3">
        <f t="shared" ca="1" si="1361"/>
        <v>5</v>
      </c>
      <c r="I7922" s="3">
        <f t="shared" ca="1" si="1362"/>
        <v>37651.25</v>
      </c>
      <c r="J7922" s="3">
        <f t="shared" ca="1" si="1363"/>
        <v>7.7806446706916665E-2</v>
      </c>
      <c r="K7922" s="3">
        <f t="shared" ca="1" si="1364"/>
        <v>4</v>
      </c>
      <c r="L7922" s="3" t="str">
        <f ca="1">VLOOKUP(K7922,Freq_Investment!$A$1:$B$8,2,0)</f>
        <v>Monthly</v>
      </c>
      <c r="M7922" s="3" t="str">
        <f t="shared" ca="1" si="1365"/>
        <v>Manual</v>
      </c>
      <c r="N7922" s="3">
        <f t="shared" ca="1" si="1366"/>
        <v>3</v>
      </c>
      <c r="O7922" s="3">
        <f t="shared" ca="1" si="1366"/>
        <v>3</v>
      </c>
      <c r="P7922" s="3">
        <f t="shared" ca="1" si="1366"/>
        <v>4</v>
      </c>
    </row>
    <row r="7923" spans="1:16" x14ac:dyDescent="0.25">
      <c r="A7923" s="3">
        <f t="shared" ca="1" si="1356"/>
        <v>599054503</v>
      </c>
      <c r="B7923" s="3">
        <f t="shared" ca="1" si="1357"/>
        <v>8703</v>
      </c>
      <c r="C7923" s="1">
        <f t="shared" ca="1" si="1358"/>
        <v>33324</v>
      </c>
      <c r="D7923" s="7">
        <f t="shared" ca="1" si="1359"/>
        <v>4</v>
      </c>
      <c r="E7923" s="3" t="str">
        <f ca="1">VLOOKUP(D7923,State!$A$1:$B$9,2,0)</f>
        <v>WA</v>
      </c>
      <c r="F7923" s="3">
        <f t="shared" ca="1" si="1360"/>
        <v>822</v>
      </c>
      <c r="G7923" s="3" t="str">
        <f ca="1">VLOOKUP(F7923,Occupation!$A$1:$B$915,2,0)</f>
        <v>Yarn Carding and Spinning Machine Operator</v>
      </c>
      <c r="H7923" s="3">
        <f t="shared" ca="1" si="1361"/>
        <v>1</v>
      </c>
      <c r="I7923" s="3">
        <f t="shared" ca="1" si="1362"/>
        <v>46251.040000000001</v>
      </c>
      <c r="J7923" s="3">
        <f t="shared" ca="1" si="1363"/>
        <v>0.24515760846639761</v>
      </c>
      <c r="K7923" s="3">
        <f t="shared" ca="1" si="1364"/>
        <v>7</v>
      </c>
      <c r="L7923" s="3" t="str">
        <f ca="1">VLOOKUP(K7923,Freq_Investment!$A$1:$B$8,2,0)</f>
        <v>Yearly</v>
      </c>
      <c r="M7923" s="3" t="str">
        <f t="shared" ca="1" si="1365"/>
        <v>Manual</v>
      </c>
      <c r="N7923" s="3">
        <f t="shared" ca="1" si="1366"/>
        <v>4</v>
      </c>
      <c r="O7923" s="3">
        <f t="shared" ca="1" si="1366"/>
        <v>4</v>
      </c>
      <c r="P7923" s="3">
        <f t="shared" ca="1" si="1366"/>
        <v>5</v>
      </c>
    </row>
    <row r="7924" spans="1:16" x14ac:dyDescent="0.25">
      <c r="A7924" s="3">
        <f t="shared" ca="1" si="1356"/>
        <v>975078058</v>
      </c>
      <c r="B7924" s="3">
        <f t="shared" ca="1" si="1357"/>
        <v>4592</v>
      </c>
      <c r="C7924" s="1">
        <f t="shared" ca="1" si="1358"/>
        <v>39315</v>
      </c>
      <c r="D7924" s="7">
        <f t="shared" ca="1" si="1359"/>
        <v>6</v>
      </c>
      <c r="E7924" s="3" t="str">
        <f ca="1">VLOOKUP(D7924,State!$A$1:$B$9,2,0)</f>
        <v>TAS</v>
      </c>
      <c r="F7924" s="3">
        <f t="shared" ca="1" si="1360"/>
        <v>272</v>
      </c>
      <c r="G7924" s="3" t="str">
        <f ca="1">VLOOKUP(F7924,Occupation!$A$1:$B$915,2,0)</f>
        <v>University Lecturer</v>
      </c>
      <c r="H7924" s="3">
        <f t="shared" ca="1" si="1361"/>
        <v>7</v>
      </c>
      <c r="I7924" s="3">
        <f t="shared" ca="1" si="1362"/>
        <v>26604.16</v>
      </c>
      <c r="J7924" s="3">
        <f t="shared" ca="1" si="1363"/>
        <v>0.29924108555306317</v>
      </c>
      <c r="K7924" s="3">
        <f t="shared" ca="1" si="1364"/>
        <v>4</v>
      </c>
      <c r="L7924" s="3" t="str">
        <f ca="1">VLOOKUP(K7924,Freq_Investment!$A$1:$B$8,2,0)</f>
        <v>Monthly</v>
      </c>
      <c r="M7924" s="3" t="str">
        <f t="shared" ca="1" si="1365"/>
        <v>Manual</v>
      </c>
      <c r="N7924" s="3">
        <f t="shared" ca="1" si="1366"/>
        <v>4</v>
      </c>
      <c r="O7924" s="3">
        <f t="shared" ca="1" si="1366"/>
        <v>3</v>
      </c>
      <c r="P7924" s="3">
        <f t="shared" ca="1" si="1366"/>
        <v>3</v>
      </c>
    </row>
    <row r="7925" spans="1:16" x14ac:dyDescent="0.25">
      <c r="A7925" s="3">
        <f t="shared" ca="1" si="1356"/>
        <v>150594856</v>
      </c>
      <c r="B7925" s="3">
        <f t="shared" ca="1" si="1357"/>
        <v>2170</v>
      </c>
      <c r="C7925" s="1">
        <f t="shared" ca="1" si="1358"/>
        <v>31328</v>
      </c>
      <c r="D7925" s="7">
        <f t="shared" ca="1" si="1359"/>
        <v>2</v>
      </c>
      <c r="E7925" s="3" t="str">
        <f ca="1">VLOOKUP(D7925,State!$A$1:$B$9,2,0)</f>
        <v>QLD</v>
      </c>
      <c r="F7925" s="3">
        <f t="shared" ca="1" si="1360"/>
        <v>132</v>
      </c>
      <c r="G7925" s="3" t="str">
        <f ca="1">VLOOKUP(F7925,Occupation!$A$1:$B$915,2,0)</f>
        <v>Management Accountant</v>
      </c>
      <c r="H7925" s="3">
        <f t="shared" ca="1" si="1361"/>
        <v>9</v>
      </c>
      <c r="I7925" s="3">
        <f t="shared" ca="1" si="1362"/>
        <v>72735.45</v>
      </c>
      <c r="J7925" s="3">
        <f t="shared" ca="1" si="1363"/>
        <v>0.35380730115599401</v>
      </c>
      <c r="K7925" s="3">
        <f t="shared" ca="1" si="1364"/>
        <v>6</v>
      </c>
      <c r="L7925" s="3" t="str">
        <f ca="1">VLOOKUP(K7925,Freq_Investment!$A$1:$B$8,2,0)</f>
        <v>Half-yearly</v>
      </c>
      <c r="M7925" s="3" t="str">
        <f t="shared" ca="1" si="1365"/>
        <v>Manual</v>
      </c>
      <c r="N7925" s="3">
        <f t="shared" ca="1" si="1366"/>
        <v>2</v>
      </c>
      <c r="O7925" s="3">
        <f t="shared" ca="1" si="1366"/>
        <v>1</v>
      </c>
      <c r="P7925" s="3">
        <f t="shared" ca="1" si="1366"/>
        <v>1</v>
      </c>
    </row>
    <row r="7926" spans="1:16" x14ac:dyDescent="0.25">
      <c r="A7926" s="3">
        <f t="shared" ca="1" si="1356"/>
        <v>268244474</v>
      </c>
      <c r="B7926" s="3">
        <f t="shared" ca="1" si="1357"/>
        <v>6525</v>
      </c>
      <c r="C7926" s="1">
        <f t="shared" ca="1" si="1358"/>
        <v>40869</v>
      </c>
      <c r="D7926" s="7">
        <f t="shared" ca="1" si="1359"/>
        <v>4</v>
      </c>
      <c r="E7926" s="3" t="str">
        <f ca="1">VLOOKUP(D7926,State!$A$1:$B$9,2,0)</f>
        <v>WA</v>
      </c>
      <c r="F7926" s="3">
        <f t="shared" ca="1" si="1360"/>
        <v>619</v>
      </c>
      <c r="G7926" s="3" t="str">
        <f ca="1">VLOOKUP(F7926,Occupation!$A$1:$B$915,2,0)</f>
        <v>Plastics Technician</v>
      </c>
      <c r="H7926" s="3">
        <f t="shared" ca="1" si="1361"/>
        <v>7</v>
      </c>
      <c r="I7926" s="3">
        <f t="shared" ca="1" si="1362"/>
        <v>6288.4</v>
      </c>
      <c r="J7926" s="3">
        <f t="shared" ca="1" si="1363"/>
        <v>2.2514284920157501E-2</v>
      </c>
      <c r="K7926" s="3">
        <f t="shared" ca="1" si="1364"/>
        <v>1</v>
      </c>
      <c r="L7926" s="3" t="str">
        <f ca="1">VLOOKUP(K7926,Freq_Investment!$A$1:$B$8,2,0)</f>
        <v>Daily</v>
      </c>
      <c r="M7926" s="3" t="str">
        <f t="shared" ca="1" si="1365"/>
        <v>Manual</v>
      </c>
      <c r="N7926" s="3">
        <f t="shared" ca="1" si="1366"/>
        <v>1</v>
      </c>
      <c r="O7926" s="3">
        <f t="shared" ca="1" si="1366"/>
        <v>1</v>
      </c>
      <c r="P7926" s="3">
        <f t="shared" ca="1" si="1366"/>
        <v>2</v>
      </c>
    </row>
    <row r="7927" spans="1:16" x14ac:dyDescent="0.25">
      <c r="A7927" s="3">
        <f t="shared" ca="1" si="1356"/>
        <v>300095954</v>
      </c>
      <c r="B7927" s="3">
        <f t="shared" ca="1" si="1357"/>
        <v>3057</v>
      </c>
      <c r="C7927" s="1">
        <f t="shared" ca="1" si="1358"/>
        <v>32444</v>
      </c>
      <c r="D7927" s="7">
        <f t="shared" ca="1" si="1359"/>
        <v>6</v>
      </c>
      <c r="E7927" s="3" t="str">
        <f ca="1">VLOOKUP(D7927,State!$A$1:$B$9,2,0)</f>
        <v>TAS</v>
      </c>
      <c r="F7927" s="3">
        <f t="shared" ca="1" si="1360"/>
        <v>332</v>
      </c>
      <c r="G7927" s="3" t="str">
        <f ca="1">VLOOKUP(F7927,Occupation!$A$1:$B$915,2,0)</f>
        <v>Neurosurgeon</v>
      </c>
      <c r="H7927" s="3">
        <f t="shared" ca="1" si="1361"/>
        <v>9</v>
      </c>
      <c r="I7927" s="3">
        <f t="shared" ca="1" si="1362"/>
        <v>42605.39</v>
      </c>
      <c r="J7927" s="3">
        <f t="shared" ca="1" si="1363"/>
        <v>5.6325239306030339E-2</v>
      </c>
      <c r="K7927" s="3">
        <f t="shared" ca="1" si="1364"/>
        <v>3</v>
      </c>
      <c r="L7927" s="3" t="str">
        <f ca="1">VLOOKUP(K7927,Freq_Investment!$A$1:$B$8,2,0)</f>
        <v>Fortnightly</v>
      </c>
      <c r="M7927" s="3" t="str">
        <f t="shared" ca="1" si="1365"/>
        <v>Manual</v>
      </c>
      <c r="N7927" s="3">
        <f t="shared" ca="1" si="1366"/>
        <v>2</v>
      </c>
      <c r="O7927" s="3">
        <f t="shared" ca="1" si="1366"/>
        <v>4</v>
      </c>
      <c r="P7927" s="3">
        <f t="shared" ca="1" si="1366"/>
        <v>1</v>
      </c>
    </row>
    <row r="7928" spans="1:16" x14ac:dyDescent="0.25">
      <c r="A7928" s="3">
        <f t="shared" ca="1" si="1356"/>
        <v>53554951</v>
      </c>
      <c r="B7928" s="3">
        <f t="shared" ca="1" si="1357"/>
        <v>1944</v>
      </c>
      <c r="C7928" s="1">
        <f t="shared" ca="1" si="1358"/>
        <v>26749</v>
      </c>
      <c r="D7928" s="7">
        <f t="shared" ca="1" si="1359"/>
        <v>3</v>
      </c>
      <c r="E7928" s="3" t="str">
        <f ca="1">VLOOKUP(D7928,State!$A$1:$B$9,2,0)</f>
        <v>SA</v>
      </c>
      <c r="F7928" s="3">
        <f t="shared" ca="1" si="1360"/>
        <v>210</v>
      </c>
      <c r="G7928" s="3" t="str">
        <f ca="1">VLOOKUP(F7928,Occupation!$A$1:$B$915,2,0)</f>
        <v>Materials Engineer</v>
      </c>
      <c r="H7928" s="3">
        <f t="shared" ca="1" si="1361"/>
        <v>6</v>
      </c>
      <c r="I7928" s="3">
        <f t="shared" ca="1" si="1362"/>
        <v>67678.509999999995</v>
      </c>
      <c r="J7928" s="3">
        <f t="shared" ca="1" si="1363"/>
        <v>5.4252806895259131E-3</v>
      </c>
      <c r="K7928" s="3">
        <f t="shared" ca="1" si="1364"/>
        <v>1</v>
      </c>
      <c r="L7928" s="3" t="str">
        <f ca="1">VLOOKUP(K7928,Freq_Investment!$A$1:$B$8,2,0)</f>
        <v>Daily</v>
      </c>
      <c r="M7928" s="3" t="str">
        <f t="shared" ca="1" si="1365"/>
        <v>Auto</v>
      </c>
      <c r="N7928" s="3">
        <f t="shared" ca="1" si="1366"/>
        <v>5</v>
      </c>
      <c r="O7928" s="3">
        <f t="shared" ca="1" si="1366"/>
        <v>4</v>
      </c>
      <c r="P7928" s="3">
        <f t="shared" ca="1" si="1366"/>
        <v>3</v>
      </c>
    </row>
    <row r="7929" spans="1:16" x14ac:dyDescent="0.25">
      <c r="A7929" s="3">
        <f t="shared" ca="1" si="1356"/>
        <v>709051383</v>
      </c>
      <c r="B7929" s="3">
        <f t="shared" ca="1" si="1357"/>
        <v>7839</v>
      </c>
      <c r="C7929" s="1">
        <f t="shared" ca="1" si="1358"/>
        <v>34221</v>
      </c>
      <c r="D7929" s="7">
        <f t="shared" ca="1" si="1359"/>
        <v>5</v>
      </c>
      <c r="E7929" s="3" t="str">
        <f ca="1">VLOOKUP(D7929,State!$A$1:$B$9,2,0)</f>
        <v>NT</v>
      </c>
      <c r="F7929" s="3">
        <f t="shared" ca="1" si="1360"/>
        <v>33</v>
      </c>
      <c r="G7929" s="3" t="str">
        <f ca="1">VLOOKUP(F7929,Occupation!$A$1:$B$915,2,0)</f>
        <v>Finance Manager</v>
      </c>
      <c r="H7929" s="3">
        <f t="shared" ca="1" si="1361"/>
        <v>7</v>
      </c>
      <c r="I7929" s="3">
        <f t="shared" ca="1" si="1362"/>
        <v>90744.03</v>
      </c>
      <c r="J7929" s="3">
        <f t="shared" ca="1" si="1363"/>
        <v>0.17019262976299659</v>
      </c>
      <c r="K7929" s="3">
        <f t="shared" ca="1" si="1364"/>
        <v>3</v>
      </c>
      <c r="L7929" s="3" t="str">
        <f ca="1">VLOOKUP(K7929,Freq_Investment!$A$1:$B$8,2,0)</f>
        <v>Fortnightly</v>
      </c>
      <c r="M7929" s="3" t="str">
        <f t="shared" ca="1" si="1365"/>
        <v>Manual</v>
      </c>
      <c r="N7929" s="3">
        <f t="shared" ca="1" si="1366"/>
        <v>5</v>
      </c>
      <c r="O7929" s="3">
        <f t="shared" ca="1" si="1366"/>
        <v>5</v>
      </c>
      <c r="P7929" s="3">
        <f t="shared" ca="1" si="1366"/>
        <v>2</v>
      </c>
    </row>
    <row r="7930" spans="1:16" x14ac:dyDescent="0.25">
      <c r="A7930" s="3">
        <f t="shared" ca="1" si="1356"/>
        <v>391484072</v>
      </c>
      <c r="B7930" s="3">
        <f t="shared" ca="1" si="1357"/>
        <v>7509</v>
      </c>
      <c r="C7930" s="1">
        <f t="shared" ca="1" si="1358"/>
        <v>35876</v>
      </c>
      <c r="D7930" s="7">
        <f t="shared" ca="1" si="1359"/>
        <v>2</v>
      </c>
      <c r="E7930" s="3" t="str">
        <f ca="1">VLOOKUP(D7930,State!$A$1:$B$9,2,0)</f>
        <v>QLD</v>
      </c>
      <c r="F7930" s="3">
        <f t="shared" ca="1" si="1360"/>
        <v>173</v>
      </c>
      <c r="G7930" s="3" t="str">
        <f ca="1">VLOOKUP(F7930,Occupation!$A$1:$B$915,2,0)</f>
        <v>Market Research Analyst</v>
      </c>
      <c r="H7930" s="3">
        <f t="shared" ca="1" si="1361"/>
        <v>1</v>
      </c>
      <c r="I7930" s="3">
        <f t="shared" ca="1" si="1362"/>
        <v>24348.13</v>
      </c>
      <c r="J7930" s="3">
        <f t="shared" ca="1" si="1363"/>
        <v>6.0963549596612654E-3</v>
      </c>
      <c r="K7930" s="3">
        <f t="shared" ca="1" si="1364"/>
        <v>2</v>
      </c>
      <c r="L7930" s="3" t="str">
        <f ca="1">VLOOKUP(K7930,Freq_Investment!$A$1:$B$8,2,0)</f>
        <v>Weekly</v>
      </c>
      <c r="M7930" s="3" t="str">
        <f t="shared" ca="1" si="1365"/>
        <v>Auto</v>
      </c>
      <c r="N7930" s="3">
        <f t="shared" ca="1" si="1366"/>
        <v>3</v>
      </c>
      <c r="O7930" s="3">
        <f t="shared" ca="1" si="1366"/>
        <v>4</v>
      </c>
      <c r="P7930" s="3">
        <f t="shared" ca="1" si="1366"/>
        <v>4</v>
      </c>
    </row>
    <row r="7931" spans="1:16" x14ac:dyDescent="0.25">
      <c r="A7931" s="3">
        <f t="shared" ca="1" si="1356"/>
        <v>715248487</v>
      </c>
      <c r="B7931" s="3">
        <f t="shared" ca="1" si="1357"/>
        <v>8711</v>
      </c>
      <c r="C7931" s="1">
        <f t="shared" ca="1" si="1358"/>
        <v>26028</v>
      </c>
      <c r="D7931" s="7">
        <f t="shared" ca="1" si="1359"/>
        <v>6</v>
      </c>
      <c r="E7931" s="3" t="str">
        <f ca="1">VLOOKUP(D7931,State!$A$1:$B$9,2,0)</f>
        <v>TAS</v>
      </c>
      <c r="F7931" s="3">
        <f t="shared" ca="1" si="1360"/>
        <v>108</v>
      </c>
      <c r="G7931" s="3" t="str">
        <f ca="1">VLOOKUP(F7931,Occupation!$A$1:$B$915,2,0)</f>
        <v>Visual Arts and Crafts Professionals nec</v>
      </c>
      <c r="H7931" s="3">
        <f t="shared" ca="1" si="1361"/>
        <v>2</v>
      </c>
      <c r="I7931" s="3">
        <f t="shared" ca="1" si="1362"/>
        <v>35551.64</v>
      </c>
      <c r="J7931" s="3">
        <f t="shared" ca="1" si="1363"/>
        <v>0.37497869167721093</v>
      </c>
      <c r="K7931" s="3">
        <f t="shared" ca="1" si="1364"/>
        <v>2</v>
      </c>
      <c r="L7931" s="3" t="str">
        <f ca="1">VLOOKUP(K7931,Freq_Investment!$A$1:$B$8,2,0)</f>
        <v>Weekly</v>
      </c>
      <c r="M7931" s="3" t="str">
        <f t="shared" ca="1" si="1365"/>
        <v>Manual</v>
      </c>
      <c r="N7931" s="3">
        <f t="shared" ca="1" si="1366"/>
        <v>2</v>
      </c>
      <c r="O7931" s="3">
        <f t="shared" ca="1" si="1366"/>
        <v>5</v>
      </c>
      <c r="P7931" s="3">
        <f t="shared" ca="1" si="1366"/>
        <v>4</v>
      </c>
    </row>
    <row r="7932" spans="1:16" x14ac:dyDescent="0.25">
      <c r="A7932" s="3">
        <f t="shared" ca="1" si="1356"/>
        <v>305997661</v>
      </c>
      <c r="B7932" s="3">
        <f t="shared" ca="1" si="1357"/>
        <v>9712</v>
      </c>
      <c r="C7932" s="1">
        <f t="shared" ca="1" si="1358"/>
        <v>36621</v>
      </c>
      <c r="D7932" s="7">
        <f t="shared" ca="1" si="1359"/>
        <v>1</v>
      </c>
      <c r="E7932" s="3" t="str">
        <f ca="1">VLOOKUP(D7932,State!$A$1:$B$9,2,0)</f>
        <v>NSW</v>
      </c>
      <c r="F7932" s="3">
        <f t="shared" ca="1" si="1360"/>
        <v>284</v>
      </c>
      <c r="G7932" s="3" t="str">
        <f ca="1">VLOOKUP(F7932,Occupation!$A$1:$B$915,2,0)</f>
        <v>Nutritionist</v>
      </c>
      <c r="H7932" s="3">
        <f t="shared" ca="1" si="1361"/>
        <v>8</v>
      </c>
      <c r="I7932" s="3">
        <f t="shared" ca="1" si="1362"/>
        <v>48485.32</v>
      </c>
      <c r="J7932" s="3">
        <f t="shared" ca="1" si="1363"/>
        <v>0.24829635273531986</v>
      </c>
      <c r="K7932" s="3">
        <f t="shared" ca="1" si="1364"/>
        <v>4</v>
      </c>
      <c r="L7932" s="3" t="str">
        <f ca="1">VLOOKUP(K7932,Freq_Investment!$A$1:$B$8,2,0)</f>
        <v>Monthly</v>
      </c>
      <c r="M7932" s="3" t="str">
        <f t="shared" ca="1" si="1365"/>
        <v>Manual</v>
      </c>
      <c r="N7932" s="3">
        <f t="shared" ca="1" si="1366"/>
        <v>3</v>
      </c>
      <c r="O7932" s="3">
        <f t="shared" ca="1" si="1366"/>
        <v>1</v>
      </c>
      <c r="P7932" s="3">
        <f t="shared" ca="1" si="1366"/>
        <v>1</v>
      </c>
    </row>
    <row r="7933" spans="1:16" x14ac:dyDescent="0.25">
      <c r="A7933" s="3">
        <f t="shared" ca="1" si="1356"/>
        <v>379311960</v>
      </c>
      <c r="B7933" s="3">
        <f t="shared" ca="1" si="1357"/>
        <v>8343</v>
      </c>
      <c r="C7933" s="1">
        <f t="shared" ca="1" si="1358"/>
        <v>33470</v>
      </c>
      <c r="D7933" s="7">
        <f t="shared" ca="1" si="1359"/>
        <v>3</v>
      </c>
      <c r="E7933" s="3" t="str">
        <f ca="1">VLOOKUP(D7933,State!$A$1:$B$9,2,0)</f>
        <v>SA</v>
      </c>
      <c r="F7933" s="3">
        <f t="shared" ca="1" si="1360"/>
        <v>6</v>
      </c>
      <c r="G7933" s="3" t="str">
        <f ca="1">VLOOKUP(F7933,Occupation!$A$1:$B$915,2,0)</f>
        <v>Dairy Cattle Farmer</v>
      </c>
      <c r="H7933" s="3">
        <f t="shared" ca="1" si="1361"/>
        <v>2</v>
      </c>
      <c r="I7933" s="3">
        <f t="shared" ca="1" si="1362"/>
        <v>51975.69</v>
      </c>
      <c r="J7933" s="3">
        <f t="shared" ca="1" si="1363"/>
        <v>0.36161912939947294</v>
      </c>
      <c r="K7933" s="3">
        <f t="shared" ca="1" si="1364"/>
        <v>2</v>
      </c>
      <c r="L7933" s="3" t="str">
        <f ca="1">VLOOKUP(K7933,Freq_Investment!$A$1:$B$8,2,0)</f>
        <v>Weekly</v>
      </c>
      <c r="M7933" s="3" t="str">
        <f t="shared" ca="1" si="1365"/>
        <v>Manual</v>
      </c>
      <c r="N7933" s="3">
        <f t="shared" ca="1" si="1366"/>
        <v>4</v>
      </c>
      <c r="O7933" s="3">
        <f t="shared" ca="1" si="1366"/>
        <v>2</v>
      </c>
      <c r="P7933" s="3">
        <f t="shared" ca="1" si="1366"/>
        <v>5</v>
      </c>
    </row>
    <row r="7934" spans="1:16" x14ac:dyDescent="0.25">
      <c r="A7934" s="3">
        <f t="shared" ca="1" si="1356"/>
        <v>70150704</v>
      </c>
      <c r="B7934" s="3">
        <f t="shared" ca="1" si="1357"/>
        <v>6916</v>
      </c>
      <c r="C7934" s="1">
        <f t="shared" ca="1" si="1358"/>
        <v>28753</v>
      </c>
      <c r="D7934" s="7">
        <f t="shared" ca="1" si="1359"/>
        <v>5</v>
      </c>
      <c r="E7934" s="3" t="str">
        <f ca="1">VLOOKUP(D7934,State!$A$1:$B$9,2,0)</f>
        <v>NT</v>
      </c>
      <c r="F7934" s="3">
        <f t="shared" ca="1" si="1360"/>
        <v>97</v>
      </c>
      <c r="G7934" s="3" t="str">
        <f ca="1">VLOOKUP(F7934,Occupation!$A$1:$B$915,2,0)</f>
        <v>Entertainer or Variety Artist</v>
      </c>
      <c r="H7934" s="3">
        <f t="shared" ca="1" si="1361"/>
        <v>3</v>
      </c>
      <c r="I7934" s="3">
        <f t="shared" ca="1" si="1362"/>
        <v>98503</v>
      </c>
      <c r="J7934" s="3">
        <f t="shared" ca="1" si="1363"/>
        <v>0.31600055055205756</v>
      </c>
      <c r="K7934" s="3">
        <f t="shared" ca="1" si="1364"/>
        <v>5</v>
      </c>
      <c r="L7934" s="3" t="str">
        <f ca="1">VLOOKUP(K7934,Freq_Investment!$A$1:$B$8,2,0)</f>
        <v>Quarterly</v>
      </c>
      <c r="M7934" s="3" t="str">
        <f t="shared" ca="1" si="1365"/>
        <v>Manual</v>
      </c>
      <c r="N7934" s="3">
        <f t="shared" ca="1" si="1366"/>
        <v>3</v>
      </c>
      <c r="O7934" s="3">
        <f t="shared" ca="1" si="1366"/>
        <v>1</v>
      </c>
      <c r="P7934" s="3">
        <f t="shared" ca="1" si="1366"/>
        <v>3</v>
      </c>
    </row>
    <row r="7935" spans="1:16" x14ac:dyDescent="0.25">
      <c r="A7935" s="3">
        <f t="shared" ca="1" si="1356"/>
        <v>147449904</v>
      </c>
      <c r="B7935" s="3">
        <f t="shared" ca="1" si="1357"/>
        <v>9373</v>
      </c>
      <c r="C7935" s="1">
        <f t="shared" ca="1" si="1358"/>
        <v>25774</v>
      </c>
      <c r="D7935" s="7">
        <f t="shared" ca="1" si="1359"/>
        <v>6</v>
      </c>
      <c r="E7935" s="3" t="str">
        <f ca="1">VLOOKUP(D7935,State!$A$1:$B$9,2,0)</f>
        <v>TAS</v>
      </c>
      <c r="F7935" s="3">
        <f t="shared" ca="1" si="1360"/>
        <v>880</v>
      </c>
      <c r="G7935" s="3" t="str">
        <f ca="1">VLOOKUP(F7935,Occupation!$A$1:$B$915,2,0)</f>
        <v>Railway Track Worker</v>
      </c>
      <c r="H7935" s="3">
        <f t="shared" ca="1" si="1361"/>
        <v>5</v>
      </c>
      <c r="I7935" s="3">
        <f t="shared" ca="1" si="1362"/>
        <v>34800.85</v>
      </c>
      <c r="J7935" s="3">
        <f t="shared" ca="1" si="1363"/>
        <v>0.4669892080284056</v>
      </c>
      <c r="K7935" s="3">
        <f t="shared" ca="1" si="1364"/>
        <v>4</v>
      </c>
      <c r="L7935" s="3" t="str">
        <f ca="1">VLOOKUP(K7935,Freq_Investment!$A$1:$B$8,2,0)</f>
        <v>Monthly</v>
      </c>
      <c r="M7935" s="3" t="str">
        <f t="shared" ca="1" si="1365"/>
        <v>Manual</v>
      </c>
      <c r="N7935" s="3">
        <f t="shared" ca="1" si="1366"/>
        <v>1</v>
      </c>
      <c r="O7935" s="3">
        <f t="shared" ca="1" si="1366"/>
        <v>3</v>
      </c>
      <c r="P7935" s="3">
        <f t="shared" ca="1" si="1366"/>
        <v>1</v>
      </c>
    </row>
    <row r="7936" spans="1:16" x14ac:dyDescent="0.25">
      <c r="A7936" s="3">
        <f t="shared" ca="1" si="1356"/>
        <v>581608453</v>
      </c>
      <c r="B7936" s="3">
        <f t="shared" ca="1" si="1357"/>
        <v>7060</v>
      </c>
      <c r="C7936" s="1">
        <f t="shared" ca="1" si="1358"/>
        <v>29867</v>
      </c>
      <c r="D7936" s="7">
        <f t="shared" ca="1" si="1359"/>
        <v>8</v>
      </c>
      <c r="E7936" s="3" t="str">
        <f ca="1">VLOOKUP(D7936,State!$A$1:$B$9,2,0)</f>
        <v>ACT</v>
      </c>
      <c r="F7936" s="3">
        <f t="shared" ca="1" si="1360"/>
        <v>110</v>
      </c>
      <c r="G7936" s="3" t="str">
        <f ca="1">VLOOKUP(F7936,Occupation!$A$1:$B$915,2,0)</f>
        <v>Media Producer (excluding Video)</v>
      </c>
      <c r="H7936" s="3">
        <f t="shared" ca="1" si="1361"/>
        <v>6</v>
      </c>
      <c r="I7936" s="3">
        <f t="shared" ca="1" si="1362"/>
        <v>6196.33</v>
      </c>
      <c r="J7936" s="3">
        <f t="shared" ca="1" si="1363"/>
        <v>0.33563347095987733</v>
      </c>
      <c r="K7936" s="3">
        <f t="shared" ca="1" si="1364"/>
        <v>3</v>
      </c>
      <c r="L7936" s="3" t="str">
        <f ca="1">VLOOKUP(K7936,Freq_Investment!$A$1:$B$8,2,0)</f>
        <v>Fortnightly</v>
      </c>
      <c r="M7936" s="3" t="str">
        <f t="shared" ca="1" si="1365"/>
        <v>Auto</v>
      </c>
      <c r="N7936" s="3">
        <f t="shared" ca="1" si="1366"/>
        <v>3</v>
      </c>
      <c r="O7936" s="3">
        <f t="shared" ca="1" si="1366"/>
        <v>3</v>
      </c>
      <c r="P7936" s="3">
        <f t="shared" ca="1" si="1366"/>
        <v>2</v>
      </c>
    </row>
    <row r="7937" spans="1:16" x14ac:dyDescent="0.25">
      <c r="A7937" s="3">
        <f t="shared" ca="1" si="1356"/>
        <v>883375793</v>
      </c>
      <c r="B7937" s="3">
        <f t="shared" ca="1" si="1357"/>
        <v>1825</v>
      </c>
      <c r="C7937" s="1">
        <f t="shared" ca="1" si="1358"/>
        <v>35081</v>
      </c>
      <c r="D7937" s="7">
        <f t="shared" ca="1" si="1359"/>
        <v>7</v>
      </c>
      <c r="E7937" s="3" t="str">
        <f ca="1">VLOOKUP(D7937,State!$A$1:$B$9,2,0)</f>
        <v>VIC</v>
      </c>
      <c r="F7937" s="3">
        <f t="shared" ca="1" si="1360"/>
        <v>193</v>
      </c>
      <c r="G7937" s="3" t="str">
        <f ca="1">VLOOKUP(F7937,Occupation!$A$1:$B$915,2,0)</f>
        <v>Marine Surveyor</v>
      </c>
      <c r="H7937" s="3">
        <f t="shared" ca="1" si="1361"/>
        <v>10</v>
      </c>
      <c r="I7937" s="3">
        <f t="shared" ca="1" si="1362"/>
        <v>66037.69</v>
      </c>
      <c r="J7937" s="3">
        <f t="shared" ca="1" si="1363"/>
        <v>0.15527454380630618</v>
      </c>
      <c r="K7937" s="3">
        <f t="shared" ca="1" si="1364"/>
        <v>5</v>
      </c>
      <c r="L7937" s="3" t="str">
        <f ca="1">VLOOKUP(K7937,Freq_Investment!$A$1:$B$8,2,0)</f>
        <v>Quarterly</v>
      </c>
      <c r="M7937" s="3" t="str">
        <f t="shared" ca="1" si="1365"/>
        <v>Auto</v>
      </c>
      <c r="N7937" s="3">
        <f t="shared" ca="1" si="1366"/>
        <v>3</v>
      </c>
      <c r="O7937" s="3">
        <f t="shared" ca="1" si="1366"/>
        <v>5</v>
      </c>
      <c r="P7937" s="3">
        <f t="shared" ca="1" si="1366"/>
        <v>1</v>
      </c>
    </row>
    <row r="7938" spans="1:16" x14ac:dyDescent="0.25">
      <c r="A7938" s="3">
        <f t="shared" ca="1" si="1356"/>
        <v>437690091</v>
      </c>
      <c r="B7938" s="3">
        <f t="shared" ca="1" si="1357"/>
        <v>8135</v>
      </c>
      <c r="C7938" s="1">
        <f t="shared" ca="1" si="1358"/>
        <v>34044</v>
      </c>
      <c r="D7938" s="7">
        <f t="shared" ca="1" si="1359"/>
        <v>8</v>
      </c>
      <c r="E7938" s="3" t="str">
        <f ca="1">VLOOKUP(D7938,State!$A$1:$B$9,2,0)</f>
        <v>ACT</v>
      </c>
      <c r="F7938" s="3">
        <f t="shared" ca="1" si="1360"/>
        <v>298</v>
      </c>
      <c r="G7938" s="3" t="str">
        <f ca="1">VLOOKUP(F7938,Occupation!$A$1:$B$915,2,0)</f>
        <v>Health Diagnostic and Promotion Professionals nec</v>
      </c>
      <c r="H7938" s="3">
        <f t="shared" ca="1" si="1361"/>
        <v>8</v>
      </c>
      <c r="I7938" s="3">
        <f t="shared" ca="1" si="1362"/>
        <v>93805.53</v>
      </c>
      <c r="J7938" s="3">
        <f t="shared" ca="1" si="1363"/>
        <v>0.27752207251361094</v>
      </c>
      <c r="K7938" s="3">
        <f t="shared" ca="1" si="1364"/>
        <v>4</v>
      </c>
      <c r="L7938" s="3" t="str">
        <f ca="1">VLOOKUP(K7938,Freq_Investment!$A$1:$B$8,2,0)</f>
        <v>Monthly</v>
      </c>
      <c r="M7938" s="3" t="str">
        <f t="shared" ca="1" si="1365"/>
        <v>Manual</v>
      </c>
      <c r="N7938" s="3">
        <f t="shared" ca="1" si="1366"/>
        <v>4</v>
      </c>
      <c r="O7938" s="3">
        <f t="shared" ca="1" si="1366"/>
        <v>2</v>
      </c>
      <c r="P7938" s="3">
        <f t="shared" ca="1" si="1366"/>
        <v>3</v>
      </c>
    </row>
    <row r="7939" spans="1:16" x14ac:dyDescent="0.25">
      <c r="A7939" s="3">
        <f t="shared" ref="A7939:A8002" ca="1" si="1367">RANDBETWEEN(10000000,1000000000)</f>
        <v>23893988</v>
      </c>
      <c r="B7939" s="3">
        <f t="shared" ref="B7939:B8002" ca="1" si="1368">RANDBETWEEN(1,10000)</f>
        <v>8095</v>
      </c>
      <c r="C7939" s="1">
        <f t="shared" ref="C7939:C8002" ca="1" si="1369">DATE(RANDBETWEEN(1970,2021),RANDBETWEEN(1,12),RANDBETWEEN(1,28))</f>
        <v>42100</v>
      </c>
      <c r="D7939" s="7">
        <f t="shared" ref="D7939:D8002" ca="1" si="1370">RANDBETWEEN(1,8)</f>
        <v>8</v>
      </c>
      <c r="E7939" s="3" t="str">
        <f ca="1">VLOOKUP(D7939,State!$A$1:$B$9,2,0)</f>
        <v>ACT</v>
      </c>
      <c r="F7939" s="3">
        <f t="shared" ref="F7939:F8002" ca="1" si="1371">RANDBETWEEN(1,914)</f>
        <v>639</v>
      </c>
      <c r="G7939" s="3" t="str">
        <f ca="1">VLOOKUP(F7939,Occupation!$A$1:$B$915,2,0)</f>
        <v>Child Care Worker</v>
      </c>
      <c r="H7939" s="3">
        <f t="shared" ref="H7939:H8002" ca="1" si="1372">RANDBETWEEN(1,10)</f>
        <v>2</v>
      </c>
      <c r="I7939" s="3">
        <f t="shared" ref="I7939:I8002" ca="1" si="1373">ROUND(RAND()*100000,2)</f>
        <v>45394.89</v>
      </c>
      <c r="J7939" s="3">
        <f t="shared" ref="J7939:J8002" ca="1" si="1374">RAND()/2</f>
        <v>0.12262424683049733</v>
      </c>
      <c r="K7939" s="3">
        <f t="shared" ref="K7939:K8002" ca="1" si="1375">RANDBETWEEN(1,7)</f>
        <v>6</v>
      </c>
      <c r="L7939" s="3" t="str">
        <f ca="1">VLOOKUP(K7939,Freq_Investment!$A$1:$B$8,2,0)</f>
        <v>Half-yearly</v>
      </c>
      <c r="M7939" s="3" t="str">
        <f t="shared" ref="M7939:M8002" ca="1" si="1376">IF(RANDBETWEEN(1,2)&gt;1,"Auto","Manual")</f>
        <v>Auto</v>
      </c>
      <c r="N7939" s="3">
        <f t="shared" ca="1" si="1366"/>
        <v>3</v>
      </c>
      <c r="O7939" s="3">
        <f t="shared" ca="1" si="1366"/>
        <v>3</v>
      </c>
      <c r="P7939" s="3">
        <f t="shared" ca="1" si="1366"/>
        <v>4</v>
      </c>
    </row>
    <row r="7940" spans="1:16" x14ac:dyDescent="0.25">
      <c r="A7940" s="3">
        <f t="shared" ca="1" si="1367"/>
        <v>765645490</v>
      </c>
      <c r="B7940" s="3">
        <f t="shared" ca="1" si="1368"/>
        <v>838</v>
      </c>
      <c r="C7940" s="1">
        <f t="shared" ca="1" si="1369"/>
        <v>43432</v>
      </c>
      <c r="D7940" s="7">
        <f t="shared" ca="1" si="1370"/>
        <v>5</v>
      </c>
      <c r="E7940" s="3" t="str">
        <f ca="1">VLOOKUP(D7940,State!$A$1:$B$9,2,0)</f>
        <v>NT</v>
      </c>
      <c r="F7940" s="3">
        <f t="shared" ca="1" si="1371"/>
        <v>835</v>
      </c>
      <c r="G7940" s="3" t="str">
        <f ca="1">VLOOKUP(F7940,Occupation!$A$1:$B$915,2,0)</f>
        <v>Bulk Materials Handling Plant Operator</v>
      </c>
      <c r="H7940" s="3">
        <f t="shared" ca="1" si="1372"/>
        <v>6</v>
      </c>
      <c r="I7940" s="3">
        <f t="shared" ca="1" si="1373"/>
        <v>62441.89</v>
      </c>
      <c r="J7940" s="3">
        <f t="shared" ca="1" si="1374"/>
        <v>0.36096653222665614</v>
      </c>
      <c r="K7940" s="3">
        <f t="shared" ca="1" si="1375"/>
        <v>1</v>
      </c>
      <c r="L7940" s="3" t="str">
        <f ca="1">VLOOKUP(K7940,Freq_Investment!$A$1:$B$8,2,0)</f>
        <v>Daily</v>
      </c>
      <c r="M7940" s="3" t="str">
        <f t="shared" ca="1" si="1376"/>
        <v>Manual</v>
      </c>
      <c r="N7940" s="3">
        <f t="shared" ca="1" si="1366"/>
        <v>3</v>
      </c>
      <c r="O7940" s="3">
        <f t="shared" ca="1" si="1366"/>
        <v>3</v>
      </c>
      <c r="P7940" s="3">
        <f t="shared" ca="1" si="1366"/>
        <v>4</v>
      </c>
    </row>
    <row r="7941" spans="1:16" x14ac:dyDescent="0.25">
      <c r="A7941" s="3">
        <f t="shared" ca="1" si="1367"/>
        <v>328802084</v>
      </c>
      <c r="B7941" s="3">
        <f t="shared" ca="1" si="1368"/>
        <v>7035</v>
      </c>
      <c r="C7941" s="1">
        <f t="shared" ca="1" si="1369"/>
        <v>35560</v>
      </c>
      <c r="D7941" s="7">
        <f t="shared" ca="1" si="1370"/>
        <v>6</v>
      </c>
      <c r="E7941" s="3" t="str">
        <f ca="1">VLOOKUP(D7941,State!$A$1:$B$9,2,0)</f>
        <v>TAS</v>
      </c>
      <c r="F7941" s="3">
        <f t="shared" ca="1" si="1371"/>
        <v>679</v>
      </c>
      <c r="G7941" s="3" t="str">
        <f ca="1">VLOOKUP(F7941,Occupation!$A$1:$B$915,2,0)</f>
        <v>Tourist Information Officer</v>
      </c>
      <c r="H7941" s="3">
        <f t="shared" ca="1" si="1372"/>
        <v>9</v>
      </c>
      <c r="I7941" s="3">
        <f t="shared" ca="1" si="1373"/>
        <v>57200.35</v>
      </c>
      <c r="J7941" s="3">
        <f t="shared" ca="1" si="1374"/>
        <v>8.9186756595372563E-2</v>
      </c>
      <c r="K7941" s="3">
        <f t="shared" ca="1" si="1375"/>
        <v>7</v>
      </c>
      <c r="L7941" s="3" t="str">
        <f ca="1">VLOOKUP(K7941,Freq_Investment!$A$1:$B$8,2,0)</f>
        <v>Yearly</v>
      </c>
      <c r="M7941" s="3" t="str">
        <f t="shared" ca="1" si="1376"/>
        <v>Auto</v>
      </c>
      <c r="N7941" s="3">
        <f t="shared" ca="1" si="1366"/>
        <v>4</v>
      </c>
      <c r="O7941" s="3">
        <f t="shared" ca="1" si="1366"/>
        <v>5</v>
      </c>
      <c r="P7941" s="3">
        <f t="shared" ca="1" si="1366"/>
        <v>5</v>
      </c>
    </row>
    <row r="7942" spans="1:16" x14ac:dyDescent="0.25">
      <c r="A7942" s="3">
        <f t="shared" ca="1" si="1367"/>
        <v>990722834</v>
      </c>
      <c r="B7942" s="3">
        <f t="shared" ca="1" si="1368"/>
        <v>9369</v>
      </c>
      <c r="C7942" s="1">
        <f t="shared" ca="1" si="1369"/>
        <v>39282</v>
      </c>
      <c r="D7942" s="7">
        <f t="shared" ca="1" si="1370"/>
        <v>3</v>
      </c>
      <c r="E7942" s="3" t="str">
        <f ca="1">VLOOKUP(D7942,State!$A$1:$B$9,2,0)</f>
        <v>SA</v>
      </c>
      <c r="F7942" s="3">
        <f t="shared" ca="1" si="1371"/>
        <v>852</v>
      </c>
      <c r="G7942" s="3" t="str">
        <f ca="1">VLOOKUP(F7942,Occupation!$A$1:$B$915,2,0)</f>
        <v>Loader Operator</v>
      </c>
      <c r="H7942" s="3">
        <f t="shared" ca="1" si="1372"/>
        <v>7</v>
      </c>
      <c r="I7942" s="3">
        <f t="shared" ca="1" si="1373"/>
        <v>62002.58</v>
      </c>
      <c r="J7942" s="3">
        <f t="shared" ca="1" si="1374"/>
        <v>0.21373677583247491</v>
      </c>
      <c r="K7942" s="3">
        <f t="shared" ca="1" si="1375"/>
        <v>4</v>
      </c>
      <c r="L7942" s="3" t="str">
        <f ca="1">VLOOKUP(K7942,Freq_Investment!$A$1:$B$8,2,0)</f>
        <v>Monthly</v>
      </c>
      <c r="M7942" s="3" t="str">
        <f t="shared" ca="1" si="1376"/>
        <v>Manual</v>
      </c>
      <c r="N7942" s="3">
        <f t="shared" ca="1" si="1366"/>
        <v>5</v>
      </c>
      <c r="O7942" s="3">
        <f t="shared" ca="1" si="1366"/>
        <v>1</v>
      </c>
      <c r="P7942" s="3">
        <f t="shared" ca="1" si="1366"/>
        <v>4</v>
      </c>
    </row>
    <row r="7943" spans="1:16" x14ac:dyDescent="0.25">
      <c r="A7943" s="3">
        <f t="shared" ca="1" si="1367"/>
        <v>105928225</v>
      </c>
      <c r="B7943" s="3">
        <f t="shared" ca="1" si="1368"/>
        <v>1336</v>
      </c>
      <c r="C7943" s="1">
        <f t="shared" ca="1" si="1369"/>
        <v>38274</v>
      </c>
      <c r="D7943" s="7">
        <f t="shared" ca="1" si="1370"/>
        <v>6</v>
      </c>
      <c r="E7943" s="3" t="str">
        <f ca="1">VLOOKUP(D7943,State!$A$1:$B$9,2,0)</f>
        <v>TAS</v>
      </c>
      <c r="F7943" s="3">
        <f t="shared" ca="1" si="1371"/>
        <v>607</v>
      </c>
      <c r="G7943" s="3" t="str">
        <f ca="1">VLOOKUP(F7943,Occupation!$A$1:$B$915,2,0)</f>
        <v>Light Technician</v>
      </c>
      <c r="H7943" s="3">
        <f t="shared" ca="1" si="1372"/>
        <v>2</v>
      </c>
      <c r="I7943" s="3">
        <f t="shared" ca="1" si="1373"/>
        <v>45242.55</v>
      </c>
      <c r="J7943" s="3">
        <f t="shared" ca="1" si="1374"/>
        <v>0.18897111570248309</v>
      </c>
      <c r="K7943" s="3">
        <f t="shared" ca="1" si="1375"/>
        <v>4</v>
      </c>
      <c r="L7943" s="3" t="str">
        <f ca="1">VLOOKUP(K7943,Freq_Investment!$A$1:$B$8,2,0)</f>
        <v>Monthly</v>
      </c>
      <c r="M7943" s="3" t="str">
        <f t="shared" ca="1" si="1376"/>
        <v>Auto</v>
      </c>
      <c r="N7943" s="3">
        <f t="shared" ca="1" si="1366"/>
        <v>1</v>
      </c>
      <c r="O7943" s="3">
        <f t="shared" ca="1" si="1366"/>
        <v>5</v>
      </c>
      <c r="P7943" s="3">
        <f t="shared" ca="1" si="1366"/>
        <v>4</v>
      </c>
    </row>
    <row r="7944" spans="1:16" x14ac:dyDescent="0.25">
      <c r="A7944" s="3">
        <f t="shared" ca="1" si="1367"/>
        <v>636459940</v>
      </c>
      <c r="B7944" s="3">
        <f t="shared" ca="1" si="1368"/>
        <v>8287</v>
      </c>
      <c r="C7944" s="1">
        <f t="shared" ca="1" si="1369"/>
        <v>36702</v>
      </c>
      <c r="D7944" s="7">
        <f t="shared" ca="1" si="1370"/>
        <v>1</v>
      </c>
      <c r="E7944" s="3" t="str">
        <f ca="1">VLOOKUP(D7944,State!$A$1:$B$9,2,0)</f>
        <v>NSW</v>
      </c>
      <c r="F7944" s="3">
        <f t="shared" ca="1" si="1371"/>
        <v>166</v>
      </c>
      <c r="G7944" s="3" t="str">
        <f ca="1">VLOOKUP(F7944,Occupation!$A$1:$B$915,2,0)</f>
        <v>Organisation and Methods Analyst</v>
      </c>
      <c r="H7944" s="3">
        <f t="shared" ca="1" si="1372"/>
        <v>3</v>
      </c>
      <c r="I7944" s="3">
        <f t="shared" ca="1" si="1373"/>
        <v>52477.52</v>
      </c>
      <c r="J7944" s="3">
        <f t="shared" ca="1" si="1374"/>
        <v>0.13736087227282862</v>
      </c>
      <c r="K7944" s="3">
        <f t="shared" ca="1" si="1375"/>
        <v>5</v>
      </c>
      <c r="L7944" s="3" t="str">
        <f ca="1">VLOOKUP(K7944,Freq_Investment!$A$1:$B$8,2,0)</f>
        <v>Quarterly</v>
      </c>
      <c r="M7944" s="3" t="str">
        <f t="shared" ca="1" si="1376"/>
        <v>Manual</v>
      </c>
      <c r="N7944" s="3">
        <f t="shared" ca="1" si="1366"/>
        <v>5</v>
      </c>
      <c r="O7944" s="3">
        <f t="shared" ca="1" si="1366"/>
        <v>4</v>
      </c>
      <c r="P7944" s="3">
        <f t="shared" ca="1" si="1366"/>
        <v>4</v>
      </c>
    </row>
    <row r="7945" spans="1:16" x14ac:dyDescent="0.25">
      <c r="A7945" s="3">
        <f t="shared" ca="1" si="1367"/>
        <v>111704066</v>
      </c>
      <c r="B7945" s="3">
        <f t="shared" ca="1" si="1368"/>
        <v>7175</v>
      </c>
      <c r="C7945" s="1">
        <f t="shared" ca="1" si="1369"/>
        <v>30045</v>
      </c>
      <c r="D7945" s="7">
        <f t="shared" ca="1" si="1370"/>
        <v>3</v>
      </c>
      <c r="E7945" s="3" t="str">
        <f ca="1">VLOOKUP(D7945,State!$A$1:$B$9,2,0)</f>
        <v>SA</v>
      </c>
      <c r="F7945" s="3">
        <f t="shared" ca="1" si="1371"/>
        <v>84</v>
      </c>
      <c r="G7945" s="3" t="str">
        <f ca="1">VLOOKUP(F7945,Occupation!$A$1:$B$915,2,0)</f>
        <v>Customer Service Manager</v>
      </c>
      <c r="H7945" s="3">
        <f t="shared" ca="1" si="1372"/>
        <v>3</v>
      </c>
      <c r="I7945" s="3">
        <f t="shared" ca="1" si="1373"/>
        <v>45305.19</v>
      </c>
      <c r="J7945" s="3">
        <f t="shared" ca="1" si="1374"/>
        <v>0.33010527325401207</v>
      </c>
      <c r="K7945" s="3">
        <f t="shared" ca="1" si="1375"/>
        <v>6</v>
      </c>
      <c r="L7945" s="3" t="str">
        <f ca="1">VLOOKUP(K7945,Freq_Investment!$A$1:$B$8,2,0)</f>
        <v>Half-yearly</v>
      </c>
      <c r="M7945" s="3" t="str">
        <f t="shared" ca="1" si="1376"/>
        <v>Manual</v>
      </c>
      <c r="N7945" s="3">
        <f t="shared" ca="1" si="1366"/>
        <v>3</v>
      </c>
      <c r="O7945" s="3">
        <f t="shared" ca="1" si="1366"/>
        <v>3</v>
      </c>
      <c r="P7945" s="3">
        <f t="shared" ca="1" si="1366"/>
        <v>5</v>
      </c>
    </row>
    <row r="7946" spans="1:16" x14ac:dyDescent="0.25">
      <c r="A7946" s="3">
        <f t="shared" ca="1" si="1367"/>
        <v>342067105</v>
      </c>
      <c r="B7946" s="3">
        <f t="shared" ca="1" si="1368"/>
        <v>3134</v>
      </c>
      <c r="C7946" s="1">
        <f t="shared" ca="1" si="1369"/>
        <v>29075</v>
      </c>
      <c r="D7946" s="7">
        <f t="shared" ca="1" si="1370"/>
        <v>2</v>
      </c>
      <c r="E7946" s="3" t="str">
        <f ca="1">VLOOKUP(D7946,State!$A$1:$B$9,2,0)</f>
        <v>QLD</v>
      </c>
      <c r="F7946" s="3">
        <f t="shared" ca="1" si="1371"/>
        <v>644</v>
      </c>
      <c r="G7946" s="3" t="str">
        <f ca="1">VLOOKUP(F7946,Occupation!$A$1:$B$915,2,0)</f>
        <v>Integration Aide</v>
      </c>
      <c r="H7946" s="3">
        <f t="shared" ca="1" si="1372"/>
        <v>10</v>
      </c>
      <c r="I7946" s="3">
        <f t="shared" ca="1" si="1373"/>
        <v>31356.38</v>
      </c>
      <c r="J7946" s="3">
        <f t="shared" ca="1" si="1374"/>
        <v>0.26743764397124559</v>
      </c>
      <c r="K7946" s="3">
        <f t="shared" ca="1" si="1375"/>
        <v>3</v>
      </c>
      <c r="L7946" s="3" t="str">
        <f ca="1">VLOOKUP(K7946,Freq_Investment!$A$1:$B$8,2,0)</f>
        <v>Fortnightly</v>
      </c>
      <c r="M7946" s="3" t="str">
        <f t="shared" ca="1" si="1376"/>
        <v>Auto</v>
      </c>
      <c r="N7946" s="3">
        <f t="shared" ca="1" si="1366"/>
        <v>4</v>
      </c>
      <c r="O7946" s="3">
        <f t="shared" ca="1" si="1366"/>
        <v>3</v>
      </c>
      <c r="P7946" s="3">
        <f t="shared" ca="1" si="1366"/>
        <v>1</v>
      </c>
    </row>
    <row r="7947" spans="1:16" x14ac:dyDescent="0.25">
      <c r="A7947" s="3">
        <f t="shared" ca="1" si="1367"/>
        <v>275030065</v>
      </c>
      <c r="B7947" s="3">
        <f t="shared" ca="1" si="1368"/>
        <v>8200</v>
      </c>
      <c r="C7947" s="1">
        <f t="shared" ca="1" si="1369"/>
        <v>43117</v>
      </c>
      <c r="D7947" s="7">
        <f t="shared" ca="1" si="1370"/>
        <v>8</v>
      </c>
      <c r="E7947" s="3" t="str">
        <f ca="1">VLOOKUP(D7947,State!$A$1:$B$9,2,0)</f>
        <v>ACT</v>
      </c>
      <c r="F7947" s="3">
        <f t="shared" ca="1" si="1371"/>
        <v>132</v>
      </c>
      <c r="G7947" s="3" t="str">
        <f ca="1">VLOOKUP(F7947,Occupation!$A$1:$B$915,2,0)</f>
        <v>Management Accountant</v>
      </c>
      <c r="H7947" s="3">
        <f t="shared" ca="1" si="1372"/>
        <v>10</v>
      </c>
      <c r="I7947" s="3">
        <f t="shared" ca="1" si="1373"/>
        <v>22963.1</v>
      </c>
      <c r="J7947" s="3">
        <f t="shared" ca="1" si="1374"/>
        <v>0.33455631486747628</v>
      </c>
      <c r="K7947" s="3">
        <f t="shared" ca="1" si="1375"/>
        <v>2</v>
      </c>
      <c r="L7947" s="3" t="str">
        <f ca="1">VLOOKUP(K7947,Freq_Investment!$A$1:$B$8,2,0)</f>
        <v>Weekly</v>
      </c>
      <c r="M7947" s="3" t="str">
        <f t="shared" ca="1" si="1376"/>
        <v>Manual</v>
      </c>
      <c r="N7947" s="3">
        <f t="shared" ca="1" si="1366"/>
        <v>2</v>
      </c>
      <c r="O7947" s="3">
        <f t="shared" ca="1" si="1366"/>
        <v>3</v>
      </c>
      <c r="P7947" s="3">
        <f t="shared" ca="1" si="1366"/>
        <v>4</v>
      </c>
    </row>
    <row r="7948" spans="1:16" x14ac:dyDescent="0.25">
      <c r="A7948" s="3">
        <f t="shared" ca="1" si="1367"/>
        <v>522893350</v>
      </c>
      <c r="B7948" s="3">
        <f t="shared" ca="1" si="1368"/>
        <v>2397</v>
      </c>
      <c r="C7948" s="1">
        <f t="shared" ca="1" si="1369"/>
        <v>42095</v>
      </c>
      <c r="D7948" s="7">
        <f t="shared" ca="1" si="1370"/>
        <v>4</v>
      </c>
      <c r="E7948" s="3" t="str">
        <f ca="1">VLOOKUP(D7948,State!$A$1:$B$9,2,0)</f>
        <v>WA</v>
      </c>
      <c r="F7948" s="3">
        <f t="shared" ca="1" si="1371"/>
        <v>467</v>
      </c>
      <c r="G7948" s="3" t="str">
        <f ca="1">VLOOKUP(F7948,Occupation!$A$1:$B$915,2,0)</f>
        <v>Radiocommunications Technician</v>
      </c>
      <c r="H7948" s="3">
        <f t="shared" ca="1" si="1372"/>
        <v>6</v>
      </c>
      <c r="I7948" s="3">
        <f t="shared" ca="1" si="1373"/>
        <v>9631.25</v>
      </c>
      <c r="J7948" s="3">
        <f t="shared" ca="1" si="1374"/>
        <v>0.1758777144665139</v>
      </c>
      <c r="K7948" s="3">
        <f t="shared" ca="1" si="1375"/>
        <v>1</v>
      </c>
      <c r="L7948" s="3" t="str">
        <f ca="1">VLOOKUP(K7948,Freq_Investment!$A$1:$B$8,2,0)</f>
        <v>Daily</v>
      </c>
      <c r="M7948" s="3" t="str">
        <f t="shared" ca="1" si="1376"/>
        <v>Auto</v>
      </c>
      <c r="N7948" s="3">
        <f t="shared" ca="1" si="1366"/>
        <v>2</v>
      </c>
      <c r="O7948" s="3">
        <f t="shared" ca="1" si="1366"/>
        <v>2</v>
      </c>
      <c r="P7948" s="3">
        <f t="shared" ca="1" si="1366"/>
        <v>1</v>
      </c>
    </row>
    <row r="7949" spans="1:16" x14ac:dyDescent="0.25">
      <c r="A7949" s="3">
        <f t="shared" ca="1" si="1367"/>
        <v>551036962</v>
      </c>
      <c r="B7949" s="3">
        <f t="shared" ca="1" si="1368"/>
        <v>676</v>
      </c>
      <c r="C7949" s="1">
        <f t="shared" ca="1" si="1369"/>
        <v>43527</v>
      </c>
      <c r="D7949" s="7">
        <f t="shared" ca="1" si="1370"/>
        <v>7</v>
      </c>
      <c r="E7949" s="3" t="str">
        <f ca="1">VLOOKUP(D7949,State!$A$1:$B$9,2,0)</f>
        <v>VIC</v>
      </c>
      <c r="F7949" s="3">
        <f t="shared" ca="1" si="1371"/>
        <v>797</v>
      </c>
      <c r="G7949" s="3" t="str">
        <f ca="1">VLOOKUP(F7949,Occupation!$A$1:$B$915,2,0)</f>
        <v>Visual Merchandiser</v>
      </c>
      <c r="H7949" s="3">
        <f t="shared" ca="1" si="1372"/>
        <v>7</v>
      </c>
      <c r="I7949" s="3">
        <f t="shared" ca="1" si="1373"/>
        <v>52606.400000000001</v>
      </c>
      <c r="J7949" s="3">
        <f t="shared" ca="1" si="1374"/>
        <v>0.34033735588020986</v>
      </c>
      <c r="K7949" s="3">
        <f t="shared" ca="1" si="1375"/>
        <v>1</v>
      </c>
      <c r="L7949" s="3" t="str">
        <f ca="1">VLOOKUP(K7949,Freq_Investment!$A$1:$B$8,2,0)</f>
        <v>Daily</v>
      </c>
      <c r="M7949" s="3" t="str">
        <f t="shared" ca="1" si="1376"/>
        <v>Manual</v>
      </c>
      <c r="N7949" s="3">
        <f t="shared" ca="1" si="1366"/>
        <v>2</v>
      </c>
      <c r="O7949" s="3">
        <f t="shared" ca="1" si="1366"/>
        <v>1</v>
      </c>
      <c r="P7949" s="3">
        <f t="shared" ca="1" si="1366"/>
        <v>3</v>
      </c>
    </row>
    <row r="7950" spans="1:16" x14ac:dyDescent="0.25">
      <c r="A7950" s="3">
        <f t="shared" ca="1" si="1367"/>
        <v>253395802</v>
      </c>
      <c r="B7950" s="3">
        <f t="shared" ca="1" si="1368"/>
        <v>4250</v>
      </c>
      <c r="C7950" s="1">
        <f t="shared" ca="1" si="1369"/>
        <v>35327</v>
      </c>
      <c r="D7950" s="7">
        <f t="shared" ca="1" si="1370"/>
        <v>8</v>
      </c>
      <c r="E7950" s="3" t="str">
        <f ca="1">VLOOKUP(D7950,State!$A$1:$B$9,2,0)</f>
        <v>ACT</v>
      </c>
      <c r="F7950" s="3">
        <f t="shared" ca="1" si="1371"/>
        <v>678</v>
      </c>
      <c r="G7950" s="3" t="str">
        <f ca="1">VLOOKUP(F7950,Occupation!$A$1:$B$915,2,0)</f>
        <v>Herbalist (Western)</v>
      </c>
      <c r="H7950" s="3">
        <f t="shared" ca="1" si="1372"/>
        <v>4</v>
      </c>
      <c r="I7950" s="3">
        <f t="shared" ca="1" si="1373"/>
        <v>61980.66</v>
      </c>
      <c r="J7950" s="3">
        <f t="shared" ca="1" si="1374"/>
        <v>5.9810440525110919E-2</v>
      </c>
      <c r="K7950" s="3">
        <f t="shared" ca="1" si="1375"/>
        <v>6</v>
      </c>
      <c r="L7950" s="3" t="str">
        <f ca="1">VLOOKUP(K7950,Freq_Investment!$A$1:$B$8,2,0)</f>
        <v>Half-yearly</v>
      </c>
      <c r="M7950" s="3" t="str">
        <f t="shared" ca="1" si="1376"/>
        <v>Manual</v>
      </c>
      <c r="N7950" s="3">
        <f t="shared" ca="1" si="1366"/>
        <v>4</v>
      </c>
      <c r="O7950" s="3">
        <f t="shared" ca="1" si="1366"/>
        <v>4</v>
      </c>
      <c r="P7950" s="3">
        <f t="shared" ca="1" si="1366"/>
        <v>5</v>
      </c>
    </row>
    <row r="7951" spans="1:16" x14ac:dyDescent="0.25">
      <c r="A7951" s="3">
        <f t="shared" ca="1" si="1367"/>
        <v>536649302</v>
      </c>
      <c r="B7951" s="3">
        <f t="shared" ca="1" si="1368"/>
        <v>8760</v>
      </c>
      <c r="C7951" s="1">
        <f t="shared" ca="1" si="1369"/>
        <v>37612</v>
      </c>
      <c r="D7951" s="7">
        <f t="shared" ca="1" si="1370"/>
        <v>7</v>
      </c>
      <c r="E7951" s="3" t="str">
        <f ca="1">VLOOKUP(D7951,State!$A$1:$B$9,2,0)</f>
        <v>VIC</v>
      </c>
      <c r="F7951" s="3">
        <f t="shared" ca="1" si="1371"/>
        <v>601</v>
      </c>
      <c r="G7951" s="3" t="str">
        <f ca="1">VLOOKUP(F7951,Occupation!$A$1:$B$915,2,0)</f>
        <v>Power Generation Plant Operator</v>
      </c>
      <c r="H7951" s="3">
        <f t="shared" ca="1" si="1372"/>
        <v>7</v>
      </c>
      <c r="I7951" s="3">
        <f t="shared" ca="1" si="1373"/>
        <v>58120.41</v>
      </c>
      <c r="J7951" s="3">
        <f t="shared" ca="1" si="1374"/>
        <v>0.14772250487536359</v>
      </c>
      <c r="K7951" s="3">
        <f t="shared" ca="1" si="1375"/>
        <v>7</v>
      </c>
      <c r="L7951" s="3" t="str">
        <f ca="1">VLOOKUP(K7951,Freq_Investment!$A$1:$B$8,2,0)</f>
        <v>Yearly</v>
      </c>
      <c r="M7951" s="3" t="str">
        <f t="shared" ca="1" si="1376"/>
        <v>Manual</v>
      </c>
      <c r="N7951" s="3">
        <f t="shared" ca="1" si="1366"/>
        <v>1</v>
      </c>
      <c r="O7951" s="3">
        <f t="shared" ca="1" si="1366"/>
        <v>3</v>
      </c>
      <c r="P7951" s="3">
        <f t="shared" ca="1" si="1366"/>
        <v>3</v>
      </c>
    </row>
    <row r="7952" spans="1:16" x14ac:dyDescent="0.25">
      <c r="A7952" s="3">
        <f t="shared" ca="1" si="1367"/>
        <v>36034230</v>
      </c>
      <c r="B7952" s="3">
        <f t="shared" ca="1" si="1368"/>
        <v>6647</v>
      </c>
      <c r="C7952" s="1">
        <f t="shared" ca="1" si="1369"/>
        <v>30859</v>
      </c>
      <c r="D7952" s="7">
        <f t="shared" ca="1" si="1370"/>
        <v>5</v>
      </c>
      <c r="E7952" s="3" t="str">
        <f ca="1">VLOOKUP(D7952,State!$A$1:$B$9,2,0)</f>
        <v>NT</v>
      </c>
      <c r="F7952" s="3">
        <f t="shared" ca="1" si="1371"/>
        <v>703</v>
      </c>
      <c r="G7952" s="3" t="str">
        <f ca="1">VLOOKUP(F7952,Occupation!$A$1:$B$915,2,0)</f>
        <v>Other Sports Coach or Instructor</v>
      </c>
      <c r="H7952" s="3">
        <f t="shared" ca="1" si="1372"/>
        <v>1</v>
      </c>
      <c r="I7952" s="3">
        <f t="shared" ca="1" si="1373"/>
        <v>42398.239999999998</v>
      </c>
      <c r="J7952" s="3">
        <f t="shared" ca="1" si="1374"/>
        <v>8.5862074578660408E-2</v>
      </c>
      <c r="K7952" s="3">
        <f t="shared" ca="1" si="1375"/>
        <v>2</v>
      </c>
      <c r="L7952" s="3" t="str">
        <f ca="1">VLOOKUP(K7952,Freq_Investment!$A$1:$B$8,2,0)</f>
        <v>Weekly</v>
      </c>
      <c r="M7952" s="3" t="str">
        <f t="shared" ca="1" si="1376"/>
        <v>Auto</v>
      </c>
      <c r="N7952" s="3">
        <f t="shared" ca="1" si="1366"/>
        <v>1</v>
      </c>
      <c r="O7952" s="3">
        <f t="shared" ca="1" si="1366"/>
        <v>5</v>
      </c>
      <c r="P7952" s="3">
        <f t="shared" ca="1" si="1366"/>
        <v>2</v>
      </c>
    </row>
    <row r="7953" spans="1:16" x14ac:dyDescent="0.25">
      <c r="A7953" s="3">
        <f t="shared" ca="1" si="1367"/>
        <v>166071175</v>
      </c>
      <c r="B7953" s="3">
        <f t="shared" ca="1" si="1368"/>
        <v>6592</v>
      </c>
      <c r="C7953" s="1">
        <f t="shared" ca="1" si="1369"/>
        <v>31710</v>
      </c>
      <c r="D7953" s="7">
        <f t="shared" ca="1" si="1370"/>
        <v>2</v>
      </c>
      <c r="E7953" s="3" t="str">
        <f ca="1">VLOOKUP(D7953,State!$A$1:$B$9,2,0)</f>
        <v>QLD</v>
      </c>
      <c r="F7953" s="3">
        <f t="shared" ca="1" si="1371"/>
        <v>349</v>
      </c>
      <c r="G7953" s="3" t="str">
        <f ca="1">VLOOKUP(F7953,Occupation!$A$1:$B$915,2,0)</f>
        <v>Nurse Researcher</v>
      </c>
      <c r="H7953" s="3">
        <f t="shared" ca="1" si="1372"/>
        <v>4</v>
      </c>
      <c r="I7953" s="3">
        <f t="shared" ca="1" si="1373"/>
        <v>84376.69</v>
      </c>
      <c r="J7953" s="3">
        <f t="shared" ca="1" si="1374"/>
        <v>0.18537175311943488</v>
      </c>
      <c r="K7953" s="3">
        <f t="shared" ca="1" si="1375"/>
        <v>4</v>
      </c>
      <c r="L7953" s="3" t="str">
        <f ca="1">VLOOKUP(K7953,Freq_Investment!$A$1:$B$8,2,0)</f>
        <v>Monthly</v>
      </c>
      <c r="M7953" s="3" t="str">
        <f t="shared" ca="1" si="1376"/>
        <v>Manual</v>
      </c>
      <c r="N7953" s="3">
        <f t="shared" ca="1" si="1366"/>
        <v>4</v>
      </c>
      <c r="O7953" s="3">
        <f t="shared" ca="1" si="1366"/>
        <v>3</v>
      </c>
      <c r="P7953" s="3">
        <f t="shared" ca="1" si="1366"/>
        <v>2</v>
      </c>
    </row>
    <row r="7954" spans="1:16" x14ac:dyDescent="0.25">
      <c r="A7954" s="3">
        <f t="shared" ca="1" si="1367"/>
        <v>325351047</v>
      </c>
      <c r="B7954" s="3">
        <f t="shared" ca="1" si="1368"/>
        <v>8223</v>
      </c>
      <c r="C7954" s="1">
        <f t="shared" ca="1" si="1369"/>
        <v>35656</v>
      </c>
      <c r="D7954" s="7">
        <f t="shared" ca="1" si="1370"/>
        <v>2</v>
      </c>
      <c r="E7954" s="3" t="str">
        <f ca="1">VLOOKUP(D7954,State!$A$1:$B$9,2,0)</f>
        <v>QLD</v>
      </c>
      <c r="F7954" s="3">
        <f t="shared" ca="1" si="1371"/>
        <v>98</v>
      </c>
      <c r="G7954" s="3" t="str">
        <f ca="1">VLOOKUP(F7954,Occupation!$A$1:$B$915,2,0)</f>
        <v>Actors, Dancers and Other Entertainers nec</v>
      </c>
      <c r="H7954" s="3">
        <f t="shared" ca="1" si="1372"/>
        <v>7</v>
      </c>
      <c r="I7954" s="3">
        <f t="shared" ca="1" si="1373"/>
        <v>75899.649999999994</v>
      </c>
      <c r="J7954" s="3">
        <f t="shared" ca="1" si="1374"/>
        <v>5.5547641700333883E-2</v>
      </c>
      <c r="K7954" s="3">
        <f t="shared" ca="1" si="1375"/>
        <v>1</v>
      </c>
      <c r="L7954" s="3" t="str">
        <f ca="1">VLOOKUP(K7954,Freq_Investment!$A$1:$B$8,2,0)</f>
        <v>Daily</v>
      </c>
      <c r="M7954" s="3" t="str">
        <f t="shared" ca="1" si="1376"/>
        <v>Auto</v>
      </c>
      <c r="N7954" s="3">
        <f t="shared" ca="1" si="1366"/>
        <v>4</v>
      </c>
      <c r="O7954" s="3">
        <f t="shared" ca="1" si="1366"/>
        <v>5</v>
      </c>
      <c r="P7954" s="3">
        <f t="shared" ca="1" si="1366"/>
        <v>5</v>
      </c>
    </row>
    <row r="7955" spans="1:16" x14ac:dyDescent="0.25">
      <c r="A7955" s="3">
        <f t="shared" ca="1" si="1367"/>
        <v>703968974</v>
      </c>
      <c r="B7955" s="3">
        <f t="shared" ca="1" si="1368"/>
        <v>4591</v>
      </c>
      <c r="C7955" s="1">
        <f t="shared" ca="1" si="1369"/>
        <v>37994</v>
      </c>
      <c r="D7955" s="7">
        <f t="shared" ca="1" si="1370"/>
        <v>8</v>
      </c>
      <c r="E7955" s="3" t="str">
        <f ca="1">VLOOKUP(D7955,State!$A$1:$B$9,2,0)</f>
        <v>ACT</v>
      </c>
      <c r="F7955" s="3">
        <f t="shared" ca="1" si="1371"/>
        <v>139</v>
      </c>
      <c r="G7955" s="3" t="str">
        <f ca="1">VLOOKUP(F7955,Occupation!$A$1:$B$915,2,0)</f>
        <v>Finance Broker</v>
      </c>
      <c r="H7955" s="3">
        <f t="shared" ca="1" si="1372"/>
        <v>10</v>
      </c>
      <c r="I7955" s="3">
        <f t="shared" ca="1" si="1373"/>
        <v>16101.13</v>
      </c>
      <c r="J7955" s="3">
        <f t="shared" ca="1" si="1374"/>
        <v>0.44643946559415842</v>
      </c>
      <c r="K7955" s="3">
        <f t="shared" ca="1" si="1375"/>
        <v>1</v>
      </c>
      <c r="L7955" s="3" t="str">
        <f ca="1">VLOOKUP(K7955,Freq_Investment!$A$1:$B$8,2,0)</f>
        <v>Daily</v>
      </c>
      <c r="M7955" s="3" t="str">
        <f t="shared" ca="1" si="1376"/>
        <v>Auto</v>
      </c>
      <c r="N7955" s="3">
        <f t="shared" ca="1" si="1366"/>
        <v>2</v>
      </c>
      <c r="O7955" s="3">
        <f t="shared" ca="1" si="1366"/>
        <v>3</v>
      </c>
      <c r="P7955" s="3">
        <f t="shared" ca="1" si="1366"/>
        <v>4</v>
      </c>
    </row>
    <row r="7956" spans="1:16" x14ac:dyDescent="0.25">
      <c r="A7956" s="3">
        <f t="shared" ca="1" si="1367"/>
        <v>393241678</v>
      </c>
      <c r="B7956" s="3">
        <f t="shared" ca="1" si="1368"/>
        <v>9027</v>
      </c>
      <c r="C7956" s="1">
        <f t="shared" ca="1" si="1369"/>
        <v>32602</v>
      </c>
      <c r="D7956" s="7">
        <f t="shared" ca="1" si="1370"/>
        <v>6</v>
      </c>
      <c r="E7956" s="3" t="str">
        <f ca="1">VLOOKUP(D7956,State!$A$1:$B$9,2,0)</f>
        <v>TAS</v>
      </c>
      <c r="F7956" s="3">
        <f t="shared" ca="1" si="1371"/>
        <v>557</v>
      </c>
      <c r="G7956" s="3" t="str">
        <f ca="1">VLOOKUP(F7956,Occupation!$A$1:$B$915,2,0)</f>
        <v>Gardener (General)</v>
      </c>
      <c r="H7956" s="3">
        <f t="shared" ca="1" si="1372"/>
        <v>7</v>
      </c>
      <c r="I7956" s="3">
        <f t="shared" ca="1" si="1373"/>
        <v>98674.07</v>
      </c>
      <c r="J7956" s="3">
        <f t="shared" ca="1" si="1374"/>
        <v>0.33150210323291268</v>
      </c>
      <c r="K7956" s="3">
        <f t="shared" ca="1" si="1375"/>
        <v>2</v>
      </c>
      <c r="L7956" s="3" t="str">
        <f ca="1">VLOOKUP(K7956,Freq_Investment!$A$1:$B$8,2,0)</f>
        <v>Weekly</v>
      </c>
      <c r="M7956" s="3" t="str">
        <f t="shared" ca="1" si="1376"/>
        <v>Manual</v>
      </c>
      <c r="N7956" s="3">
        <f t="shared" ca="1" si="1366"/>
        <v>5</v>
      </c>
      <c r="O7956" s="3">
        <f t="shared" ca="1" si="1366"/>
        <v>1</v>
      </c>
      <c r="P7956" s="3">
        <f t="shared" ca="1" si="1366"/>
        <v>4</v>
      </c>
    </row>
    <row r="7957" spans="1:16" x14ac:dyDescent="0.25">
      <c r="A7957" s="3">
        <f t="shared" ca="1" si="1367"/>
        <v>707005526</v>
      </c>
      <c r="B7957" s="3">
        <f t="shared" ca="1" si="1368"/>
        <v>1905</v>
      </c>
      <c r="C7957" s="1">
        <f t="shared" ca="1" si="1369"/>
        <v>42295</v>
      </c>
      <c r="D7957" s="7">
        <f t="shared" ca="1" si="1370"/>
        <v>4</v>
      </c>
      <c r="E7957" s="3" t="str">
        <f ca="1">VLOOKUP(D7957,State!$A$1:$B$9,2,0)</f>
        <v>WA</v>
      </c>
      <c r="F7957" s="3">
        <f t="shared" ca="1" si="1371"/>
        <v>883</v>
      </c>
      <c r="G7957" s="3" t="str">
        <f ca="1">VLOOKUP(F7957,Occupation!$A$1:$B$915,2,0)</f>
        <v>Steel Fixer</v>
      </c>
      <c r="H7957" s="3">
        <f t="shared" ca="1" si="1372"/>
        <v>8</v>
      </c>
      <c r="I7957" s="3">
        <f t="shared" ca="1" si="1373"/>
        <v>32854.94</v>
      </c>
      <c r="J7957" s="3">
        <f t="shared" ca="1" si="1374"/>
        <v>4.0896677363040812E-2</v>
      </c>
      <c r="K7957" s="3">
        <f t="shared" ca="1" si="1375"/>
        <v>7</v>
      </c>
      <c r="L7957" s="3" t="str">
        <f ca="1">VLOOKUP(K7957,Freq_Investment!$A$1:$B$8,2,0)</f>
        <v>Yearly</v>
      </c>
      <c r="M7957" s="3" t="str">
        <f t="shared" ca="1" si="1376"/>
        <v>Manual</v>
      </c>
      <c r="N7957" s="3">
        <f t="shared" ca="1" si="1366"/>
        <v>3</v>
      </c>
      <c r="O7957" s="3">
        <f t="shared" ca="1" si="1366"/>
        <v>5</v>
      </c>
      <c r="P7957" s="3">
        <f t="shared" ca="1" si="1366"/>
        <v>3</v>
      </c>
    </row>
    <row r="7958" spans="1:16" x14ac:dyDescent="0.25">
      <c r="A7958" s="3">
        <f t="shared" ca="1" si="1367"/>
        <v>278934964</v>
      </c>
      <c r="B7958" s="3">
        <f t="shared" ca="1" si="1368"/>
        <v>1371</v>
      </c>
      <c r="C7958" s="1">
        <f t="shared" ca="1" si="1369"/>
        <v>29803</v>
      </c>
      <c r="D7958" s="7">
        <f t="shared" ca="1" si="1370"/>
        <v>6</v>
      </c>
      <c r="E7958" s="3" t="str">
        <f ca="1">VLOOKUP(D7958,State!$A$1:$B$9,2,0)</f>
        <v>TAS</v>
      </c>
      <c r="F7958" s="3">
        <f t="shared" ca="1" si="1371"/>
        <v>632</v>
      </c>
      <c r="G7958" s="3" t="str">
        <f ca="1">VLOOKUP(F7958,Occupation!$A$1:$B$915,2,0)</f>
        <v>Massage Therapist</v>
      </c>
      <c r="H7958" s="3">
        <f t="shared" ca="1" si="1372"/>
        <v>3</v>
      </c>
      <c r="I7958" s="3">
        <f t="shared" ca="1" si="1373"/>
        <v>81501.710000000006</v>
      </c>
      <c r="J7958" s="3">
        <f t="shared" ca="1" si="1374"/>
        <v>0.28560609088963285</v>
      </c>
      <c r="K7958" s="3">
        <f t="shared" ca="1" si="1375"/>
        <v>3</v>
      </c>
      <c r="L7958" s="3" t="str">
        <f ca="1">VLOOKUP(K7958,Freq_Investment!$A$1:$B$8,2,0)</f>
        <v>Fortnightly</v>
      </c>
      <c r="M7958" s="3" t="str">
        <f t="shared" ca="1" si="1376"/>
        <v>Manual</v>
      </c>
      <c r="N7958" s="3">
        <f t="shared" ca="1" si="1366"/>
        <v>2</v>
      </c>
      <c r="O7958" s="3">
        <f t="shared" ca="1" si="1366"/>
        <v>3</v>
      </c>
      <c r="P7958" s="3">
        <f t="shared" ca="1" si="1366"/>
        <v>4</v>
      </c>
    </row>
    <row r="7959" spans="1:16" x14ac:dyDescent="0.25">
      <c r="A7959" s="3">
        <f t="shared" ca="1" si="1367"/>
        <v>104093643</v>
      </c>
      <c r="B7959" s="3">
        <f t="shared" ca="1" si="1368"/>
        <v>2821</v>
      </c>
      <c r="C7959" s="1">
        <f t="shared" ca="1" si="1369"/>
        <v>44146</v>
      </c>
      <c r="D7959" s="7">
        <f t="shared" ca="1" si="1370"/>
        <v>5</v>
      </c>
      <c r="E7959" s="3" t="str">
        <f ca="1">VLOOKUP(D7959,State!$A$1:$B$9,2,0)</f>
        <v>NT</v>
      </c>
      <c r="F7959" s="3">
        <f t="shared" ca="1" si="1371"/>
        <v>470</v>
      </c>
      <c r="G7959" s="3" t="str">
        <f ca="1">VLOOKUP(F7959,Occupation!$A$1:$B$915,2,0)</f>
        <v>Telecommunications Technical Officer or Technologist</v>
      </c>
      <c r="H7959" s="3">
        <f t="shared" ca="1" si="1372"/>
        <v>10</v>
      </c>
      <c r="I7959" s="3">
        <f t="shared" ca="1" si="1373"/>
        <v>59078.61</v>
      </c>
      <c r="J7959" s="3">
        <f t="shared" ca="1" si="1374"/>
        <v>0.4263951086921467</v>
      </c>
      <c r="K7959" s="3">
        <f t="shared" ca="1" si="1375"/>
        <v>6</v>
      </c>
      <c r="L7959" s="3" t="str">
        <f ca="1">VLOOKUP(K7959,Freq_Investment!$A$1:$B$8,2,0)</f>
        <v>Half-yearly</v>
      </c>
      <c r="M7959" s="3" t="str">
        <f t="shared" ca="1" si="1376"/>
        <v>Auto</v>
      </c>
      <c r="N7959" s="3">
        <f t="shared" ca="1" si="1366"/>
        <v>2</v>
      </c>
      <c r="O7959" s="3">
        <f t="shared" ca="1" si="1366"/>
        <v>5</v>
      </c>
      <c r="P7959" s="3">
        <f t="shared" ca="1" si="1366"/>
        <v>1</v>
      </c>
    </row>
    <row r="7960" spans="1:16" x14ac:dyDescent="0.25">
      <c r="A7960" s="3">
        <f t="shared" ca="1" si="1367"/>
        <v>217286806</v>
      </c>
      <c r="B7960" s="3">
        <f t="shared" ca="1" si="1368"/>
        <v>3281</v>
      </c>
      <c r="C7960" s="1">
        <f t="shared" ca="1" si="1369"/>
        <v>42232</v>
      </c>
      <c r="D7960" s="7">
        <f t="shared" ca="1" si="1370"/>
        <v>3</v>
      </c>
      <c r="E7960" s="3" t="str">
        <f ca="1">VLOOKUP(D7960,State!$A$1:$B$9,2,0)</f>
        <v>SA</v>
      </c>
      <c r="F7960" s="3">
        <f t="shared" ca="1" si="1371"/>
        <v>813</v>
      </c>
      <c r="G7960" s="3" t="str">
        <f ca="1">VLOOKUP(F7960,Occupation!$A$1:$B$915,2,0)</f>
        <v>Reinforced Plastic and Composite Production Worker</v>
      </c>
      <c r="H7960" s="3">
        <f t="shared" ca="1" si="1372"/>
        <v>2</v>
      </c>
      <c r="I7960" s="3">
        <f t="shared" ca="1" si="1373"/>
        <v>5368.63</v>
      </c>
      <c r="J7960" s="3">
        <f t="shared" ca="1" si="1374"/>
        <v>0.26670053318726356</v>
      </c>
      <c r="K7960" s="3">
        <f t="shared" ca="1" si="1375"/>
        <v>3</v>
      </c>
      <c r="L7960" s="3" t="str">
        <f ca="1">VLOOKUP(K7960,Freq_Investment!$A$1:$B$8,2,0)</f>
        <v>Fortnightly</v>
      </c>
      <c r="M7960" s="3" t="str">
        <f t="shared" ca="1" si="1376"/>
        <v>Auto</v>
      </c>
      <c r="N7960" s="3">
        <f t="shared" ca="1" si="1366"/>
        <v>4</v>
      </c>
      <c r="O7960" s="3">
        <f t="shared" ca="1" si="1366"/>
        <v>3</v>
      </c>
      <c r="P7960" s="3">
        <f t="shared" ca="1" si="1366"/>
        <v>3</v>
      </c>
    </row>
    <row r="7961" spans="1:16" x14ac:dyDescent="0.25">
      <c r="A7961" s="3">
        <f t="shared" ca="1" si="1367"/>
        <v>84347991</v>
      </c>
      <c r="B7961" s="3">
        <f t="shared" ca="1" si="1368"/>
        <v>999</v>
      </c>
      <c r="C7961" s="1">
        <f t="shared" ca="1" si="1369"/>
        <v>39506</v>
      </c>
      <c r="D7961" s="7">
        <f t="shared" ca="1" si="1370"/>
        <v>5</v>
      </c>
      <c r="E7961" s="3" t="str">
        <f ca="1">VLOOKUP(D7961,State!$A$1:$B$9,2,0)</f>
        <v>NT</v>
      </c>
      <c r="F7961" s="3">
        <f t="shared" ca="1" si="1371"/>
        <v>285</v>
      </c>
      <c r="G7961" s="3" t="str">
        <f ca="1">VLOOKUP(F7961,Occupation!$A$1:$B$915,2,0)</f>
        <v>Medical Diagnostic Radiographer</v>
      </c>
      <c r="H7961" s="3">
        <f t="shared" ca="1" si="1372"/>
        <v>10</v>
      </c>
      <c r="I7961" s="3">
        <f t="shared" ca="1" si="1373"/>
        <v>14923.06</v>
      </c>
      <c r="J7961" s="3">
        <f t="shared" ca="1" si="1374"/>
        <v>0.3923276994038577</v>
      </c>
      <c r="K7961" s="3">
        <f t="shared" ca="1" si="1375"/>
        <v>6</v>
      </c>
      <c r="L7961" s="3" t="str">
        <f ca="1">VLOOKUP(K7961,Freq_Investment!$A$1:$B$8,2,0)</f>
        <v>Half-yearly</v>
      </c>
      <c r="M7961" s="3" t="str">
        <f t="shared" ca="1" si="1376"/>
        <v>Manual</v>
      </c>
      <c r="N7961" s="3">
        <f t="shared" ca="1" si="1366"/>
        <v>3</v>
      </c>
      <c r="O7961" s="3">
        <f t="shared" ca="1" si="1366"/>
        <v>3</v>
      </c>
      <c r="P7961" s="3">
        <f t="shared" ca="1" si="1366"/>
        <v>3</v>
      </c>
    </row>
    <row r="7962" spans="1:16" x14ac:dyDescent="0.25">
      <c r="A7962" s="3">
        <f t="shared" ca="1" si="1367"/>
        <v>379627411</v>
      </c>
      <c r="B7962" s="3">
        <f t="shared" ca="1" si="1368"/>
        <v>3225</v>
      </c>
      <c r="C7962" s="1">
        <f t="shared" ca="1" si="1369"/>
        <v>33151</v>
      </c>
      <c r="D7962" s="7">
        <f t="shared" ca="1" si="1370"/>
        <v>4</v>
      </c>
      <c r="E7962" s="3" t="str">
        <f ca="1">VLOOKUP(D7962,State!$A$1:$B$9,2,0)</f>
        <v>WA</v>
      </c>
      <c r="F7962" s="3">
        <f t="shared" ca="1" si="1371"/>
        <v>625</v>
      </c>
      <c r="G7962" s="3" t="str">
        <f ca="1">VLOOKUP(F7962,Occupation!$A$1:$B$915,2,0)</f>
        <v>Dental Prosthetist</v>
      </c>
      <c r="H7962" s="3">
        <f t="shared" ca="1" si="1372"/>
        <v>6</v>
      </c>
      <c r="I7962" s="3">
        <f t="shared" ca="1" si="1373"/>
        <v>45062.82</v>
      </c>
      <c r="J7962" s="3">
        <f t="shared" ca="1" si="1374"/>
        <v>0.40698221874043644</v>
      </c>
      <c r="K7962" s="3">
        <f t="shared" ca="1" si="1375"/>
        <v>6</v>
      </c>
      <c r="L7962" s="3" t="str">
        <f ca="1">VLOOKUP(K7962,Freq_Investment!$A$1:$B$8,2,0)</f>
        <v>Half-yearly</v>
      </c>
      <c r="M7962" s="3" t="str">
        <f t="shared" ca="1" si="1376"/>
        <v>Auto</v>
      </c>
      <c r="N7962" s="3">
        <f t="shared" ca="1" si="1366"/>
        <v>5</v>
      </c>
      <c r="O7962" s="3">
        <f t="shared" ca="1" si="1366"/>
        <v>5</v>
      </c>
      <c r="P7962" s="3">
        <f t="shared" ca="1" si="1366"/>
        <v>4</v>
      </c>
    </row>
    <row r="7963" spans="1:16" x14ac:dyDescent="0.25">
      <c r="A7963" s="3">
        <f t="shared" ca="1" si="1367"/>
        <v>809533241</v>
      </c>
      <c r="B7963" s="3">
        <f t="shared" ca="1" si="1368"/>
        <v>2142</v>
      </c>
      <c r="C7963" s="1">
        <f t="shared" ca="1" si="1369"/>
        <v>29971</v>
      </c>
      <c r="D7963" s="7">
        <f t="shared" ca="1" si="1370"/>
        <v>1</v>
      </c>
      <c r="E7963" s="3" t="str">
        <f ca="1">VLOOKUP(D7963,State!$A$1:$B$9,2,0)</f>
        <v>NSW</v>
      </c>
      <c r="F7963" s="3">
        <f t="shared" ca="1" si="1371"/>
        <v>21</v>
      </c>
      <c r="G7963" s="3" t="str">
        <f ca="1">VLOOKUP(F7963,Occupation!$A$1:$B$915,2,0)</f>
        <v>Nut Grower</v>
      </c>
      <c r="H7963" s="3">
        <f t="shared" ca="1" si="1372"/>
        <v>7</v>
      </c>
      <c r="I7963" s="3">
        <f t="shared" ca="1" si="1373"/>
        <v>99708.93</v>
      </c>
      <c r="J7963" s="3">
        <f t="shared" ca="1" si="1374"/>
        <v>0.48027416547031204</v>
      </c>
      <c r="K7963" s="3">
        <f t="shared" ca="1" si="1375"/>
        <v>4</v>
      </c>
      <c r="L7963" s="3" t="str">
        <f ca="1">VLOOKUP(K7963,Freq_Investment!$A$1:$B$8,2,0)</f>
        <v>Monthly</v>
      </c>
      <c r="M7963" s="3" t="str">
        <f t="shared" ca="1" si="1376"/>
        <v>Manual</v>
      </c>
      <c r="N7963" s="3">
        <f t="shared" ca="1" si="1366"/>
        <v>5</v>
      </c>
      <c r="O7963" s="3">
        <f t="shared" ca="1" si="1366"/>
        <v>2</v>
      </c>
      <c r="P7963" s="3">
        <f t="shared" ca="1" si="1366"/>
        <v>4</v>
      </c>
    </row>
    <row r="7964" spans="1:16" x14ac:dyDescent="0.25">
      <c r="A7964" s="3">
        <f t="shared" ca="1" si="1367"/>
        <v>465242261</v>
      </c>
      <c r="B7964" s="3">
        <f t="shared" ca="1" si="1368"/>
        <v>3184</v>
      </c>
      <c r="C7964" s="1">
        <f t="shared" ca="1" si="1369"/>
        <v>36546</v>
      </c>
      <c r="D7964" s="7">
        <f t="shared" ca="1" si="1370"/>
        <v>6</v>
      </c>
      <c r="E7964" s="3" t="str">
        <f ca="1">VLOOKUP(D7964,State!$A$1:$B$9,2,0)</f>
        <v>TAS</v>
      </c>
      <c r="F7964" s="3">
        <f t="shared" ca="1" si="1371"/>
        <v>42</v>
      </c>
      <c r="G7964" s="3" t="str">
        <f ca="1">VLOOKUP(F7964,Occupation!$A$1:$B$915,2,0)</f>
        <v>Manufacturer</v>
      </c>
      <c r="H7964" s="3">
        <f t="shared" ca="1" si="1372"/>
        <v>4</v>
      </c>
      <c r="I7964" s="3">
        <f t="shared" ca="1" si="1373"/>
        <v>15803.3</v>
      </c>
      <c r="J7964" s="3">
        <f t="shared" ca="1" si="1374"/>
        <v>0.45098439460115736</v>
      </c>
      <c r="K7964" s="3">
        <f t="shared" ca="1" si="1375"/>
        <v>3</v>
      </c>
      <c r="L7964" s="3" t="str">
        <f ca="1">VLOOKUP(K7964,Freq_Investment!$A$1:$B$8,2,0)</f>
        <v>Fortnightly</v>
      </c>
      <c r="M7964" s="3" t="str">
        <f t="shared" ca="1" si="1376"/>
        <v>Manual</v>
      </c>
      <c r="N7964" s="3">
        <f t="shared" ca="1" si="1366"/>
        <v>4</v>
      </c>
      <c r="O7964" s="3">
        <f t="shared" ca="1" si="1366"/>
        <v>4</v>
      </c>
      <c r="P7964" s="3">
        <f t="shared" ca="1" si="1366"/>
        <v>3</v>
      </c>
    </row>
    <row r="7965" spans="1:16" x14ac:dyDescent="0.25">
      <c r="A7965" s="3">
        <f t="shared" ca="1" si="1367"/>
        <v>165406202</v>
      </c>
      <c r="B7965" s="3">
        <f t="shared" ca="1" si="1368"/>
        <v>8067</v>
      </c>
      <c r="C7965" s="1">
        <f t="shared" ca="1" si="1369"/>
        <v>41371</v>
      </c>
      <c r="D7965" s="7">
        <f t="shared" ca="1" si="1370"/>
        <v>1</v>
      </c>
      <c r="E7965" s="3" t="str">
        <f ca="1">VLOOKUP(D7965,State!$A$1:$B$9,2,0)</f>
        <v>NSW</v>
      </c>
      <c r="F7965" s="3">
        <f t="shared" ca="1" si="1371"/>
        <v>848</v>
      </c>
      <c r="G7965" s="3" t="str">
        <f ca="1">VLOOKUP(F7965,Occupation!$A$1:$B$915,2,0)</f>
        <v>Backhoe Operator</v>
      </c>
      <c r="H7965" s="3">
        <f t="shared" ca="1" si="1372"/>
        <v>7</v>
      </c>
      <c r="I7965" s="3">
        <f t="shared" ca="1" si="1373"/>
        <v>7807.05</v>
      </c>
      <c r="J7965" s="3">
        <f t="shared" ca="1" si="1374"/>
        <v>4.2994489763332033E-2</v>
      </c>
      <c r="K7965" s="3">
        <f t="shared" ca="1" si="1375"/>
        <v>5</v>
      </c>
      <c r="L7965" s="3" t="str">
        <f ca="1">VLOOKUP(K7965,Freq_Investment!$A$1:$B$8,2,0)</f>
        <v>Quarterly</v>
      </c>
      <c r="M7965" s="3" t="str">
        <f t="shared" ca="1" si="1376"/>
        <v>Manual</v>
      </c>
      <c r="N7965" s="3">
        <f t="shared" ca="1" si="1366"/>
        <v>3</v>
      </c>
      <c r="O7965" s="3">
        <f t="shared" ca="1" si="1366"/>
        <v>3</v>
      </c>
      <c r="P7965" s="3">
        <f t="shared" ca="1" si="1366"/>
        <v>5</v>
      </c>
    </row>
    <row r="7966" spans="1:16" x14ac:dyDescent="0.25">
      <c r="A7966" s="3">
        <f t="shared" ca="1" si="1367"/>
        <v>988930201</v>
      </c>
      <c r="B7966" s="3">
        <f t="shared" ca="1" si="1368"/>
        <v>6434</v>
      </c>
      <c r="C7966" s="1">
        <f t="shared" ca="1" si="1369"/>
        <v>26424</v>
      </c>
      <c r="D7966" s="7">
        <f t="shared" ca="1" si="1370"/>
        <v>7</v>
      </c>
      <c r="E7966" s="3" t="str">
        <f ca="1">VLOOKUP(D7966,State!$A$1:$B$9,2,0)</f>
        <v>VIC</v>
      </c>
      <c r="F7966" s="3">
        <f t="shared" ca="1" si="1371"/>
        <v>804</v>
      </c>
      <c r="G7966" s="3" t="str">
        <f ca="1">VLOOKUP(F7966,Occupation!$A$1:$B$915,2,0)</f>
        <v>Industrial Spraypainter</v>
      </c>
      <c r="H7966" s="3">
        <f t="shared" ca="1" si="1372"/>
        <v>1</v>
      </c>
      <c r="I7966" s="3">
        <f t="shared" ca="1" si="1373"/>
        <v>64484.83</v>
      </c>
      <c r="J7966" s="3">
        <f t="shared" ca="1" si="1374"/>
        <v>1.6721905161922068E-2</v>
      </c>
      <c r="K7966" s="3">
        <f t="shared" ca="1" si="1375"/>
        <v>7</v>
      </c>
      <c r="L7966" s="3" t="str">
        <f ca="1">VLOOKUP(K7966,Freq_Investment!$A$1:$B$8,2,0)</f>
        <v>Yearly</v>
      </c>
      <c r="M7966" s="3" t="str">
        <f t="shared" ca="1" si="1376"/>
        <v>Auto</v>
      </c>
      <c r="N7966" s="3">
        <f t="shared" ca="1" si="1366"/>
        <v>4</v>
      </c>
      <c r="O7966" s="3">
        <f t="shared" ca="1" si="1366"/>
        <v>3</v>
      </c>
      <c r="P7966" s="3">
        <f t="shared" ca="1" si="1366"/>
        <v>5</v>
      </c>
    </row>
    <row r="7967" spans="1:16" x14ac:dyDescent="0.25">
      <c r="A7967" s="3">
        <f t="shared" ca="1" si="1367"/>
        <v>643843452</v>
      </c>
      <c r="B7967" s="3">
        <f t="shared" ca="1" si="1368"/>
        <v>1961</v>
      </c>
      <c r="C7967" s="1">
        <f t="shared" ca="1" si="1369"/>
        <v>32106</v>
      </c>
      <c r="D7967" s="7">
        <f t="shared" ca="1" si="1370"/>
        <v>3</v>
      </c>
      <c r="E7967" s="3" t="str">
        <f ca="1">VLOOKUP(D7967,State!$A$1:$B$9,2,0)</f>
        <v>SA</v>
      </c>
      <c r="F7967" s="3">
        <f t="shared" ca="1" si="1371"/>
        <v>888</v>
      </c>
      <c r="G7967" s="3" t="str">
        <f ca="1">VLOOKUP(F7967,Occupation!$A$1:$B$915,2,0)</f>
        <v>Product Examiner</v>
      </c>
      <c r="H7967" s="3">
        <f t="shared" ca="1" si="1372"/>
        <v>5</v>
      </c>
      <c r="I7967" s="3">
        <f t="shared" ca="1" si="1373"/>
        <v>7513.82</v>
      </c>
      <c r="J7967" s="3">
        <f t="shared" ca="1" si="1374"/>
        <v>0.24209721812934032</v>
      </c>
      <c r="K7967" s="3">
        <f t="shared" ca="1" si="1375"/>
        <v>7</v>
      </c>
      <c r="L7967" s="3" t="str">
        <f ca="1">VLOOKUP(K7967,Freq_Investment!$A$1:$B$8,2,0)</f>
        <v>Yearly</v>
      </c>
      <c r="M7967" s="3" t="str">
        <f t="shared" ca="1" si="1376"/>
        <v>Manual</v>
      </c>
      <c r="N7967" s="3">
        <f t="shared" ca="1" si="1366"/>
        <v>5</v>
      </c>
      <c r="O7967" s="3">
        <f t="shared" ca="1" si="1366"/>
        <v>2</v>
      </c>
      <c r="P7967" s="3">
        <f t="shared" ca="1" si="1366"/>
        <v>3</v>
      </c>
    </row>
    <row r="7968" spans="1:16" x14ac:dyDescent="0.25">
      <c r="A7968" s="3">
        <f t="shared" ca="1" si="1367"/>
        <v>368112988</v>
      </c>
      <c r="B7968" s="3">
        <f t="shared" ca="1" si="1368"/>
        <v>3746</v>
      </c>
      <c r="C7968" s="1">
        <f t="shared" ca="1" si="1369"/>
        <v>30424</v>
      </c>
      <c r="D7968" s="7">
        <f t="shared" ca="1" si="1370"/>
        <v>3</v>
      </c>
      <c r="E7968" s="3" t="str">
        <f ca="1">VLOOKUP(D7968,State!$A$1:$B$9,2,0)</f>
        <v>SA</v>
      </c>
      <c r="F7968" s="3">
        <f t="shared" ca="1" si="1371"/>
        <v>652</v>
      </c>
      <c r="G7968" s="3" t="str">
        <f ca="1">VLOOKUP(F7968,Occupation!$A$1:$B$915,2,0)</f>
        <v>Therapy Aide</v>
      </c>
      <c r="H7968" s="3">
        <f t="shared" ca="1" si="1372"/>
        <v>10</v>
      </c>
      <c r="I7968" s="3">
        <f t="shared" ca="1" si="1373"/>
        <v>87607.91</v>
      </c>
      <c r="J7968" s="3">
        <f t="shared" ca="1" si="1374"/>
        <v>0.35460434294459192</v>
      </c>
      <c r="K7968" s="3">
        <f t="shared" ca="1" si="1375"/>
        <v>4</v>
      </c>
      <c r="L7968" s="3" t="str">
        <f ca="1">VLOOKUP(K7968,Freq_Investment!$A$1:$B$8,2,0)</f>
        <v>Monthly</v>
      </c>
      <c r="M7968" s="3" t="str">
        <f t="shared" ca="1" si="1376"/>
        <v>Manual</v>
      </c>
      <c r="N7968" s="3">
        <f t="shared" ca="1" si="1366"/>
        <v>1</v>
      </c>
      <c r="O7968" s="3">
        <f t="shared" ca="1" si="1366"/>
        <v>3</v>
      </c>
      <c r="P7968" s="3">
        <f t="shared" ca="1" si="1366"/>
        <v>4</v>
      </c>
    </row>
    <row r="7969" spans="1:16" x14ac:dyDescent="0.25">
      <c r="A7969" s="3">
        <f t="shared" ca="1" si="1367"/>
        <v>378346168</v>
      </c>
      <c r="B7969" s="3">
        <f t="shared" ca="1" si="1368"/>
        <v>5648</v>
      </c>
      <c r="C7969" s="1">
        <f t="shared" ca="1" si="1369"/>
        <v>40555</v>
      </c>
      <c r="D7969" s="7">
        <f t="shared" ca="1" si="1370"/>
        <v>6</v>
      </c>
      <c r="E7969" s="3" t="str">
        <f ca="1">VLOOKUP(D7969,State!$A$1:$B$9,2,0)</f>
        <v>TAS</v>
      </c>
      <c r="F7969" s="3">
        <f t="shared" ca="1" si="1371"/>
        <v>307</v>
      </c>
      <c r="G7969" s="3" t="str">
        <f ca="1">VLOOKUP(F7969,Occupation!$A$1:$B$915,2,0)</f>
        <v>Dentist</v>
      </c>
      <c r="H7969" s="3">
        <f t="shared" ca="1" si="1372"/>
        <v>9</v>
      </c>
      <c r="I7969" s="3">
        <f t="shared" ca="1" si="1373"/>
        <v>5983.94</v>
      </c>
      <c r="J7969" s="3">
        <f t="shared" ca="1" si="1374"/>
        <v>0.42418010291065222</v>
      </c>
      <c r="K7969" s="3">
        <f t="shared" ca="1" si="1375"/>
        <v>2</v>
      </c>
      <c r="L7969" s="3" t="str">
        <f ca="1">VLOOKUP(K7969,Freq_Investment!$A$1:$B$8,2,0)</f>
        <v>Weekly</v>
      </c>
      <c r="M7969" s="3" t="str">
        <f t="shared" ca="1" si="1376"/>
        <v>Auto</v>
      </c>
      <c r="N7969" s="3">
        <f t="shared" ca="1" si="1366"/>
        <v>4</v>
      </c>
      <c r="O7969" s="3">
        <f t="shared" ca="1" si="1366"/>
        <v>4</v>
      </c>
      <c r="P7969" s="3">
        <f t="shared" ca="1" si="1366"/>
        <v>3</v>
      </c>
    </row>
    <row r="7970" spans="1:16" x14ac:dyDescent="0.25">
      <c r="A7970" s="3">
        <f t="shared" ca="1" si="1367"/>
        <v>940864802</v>
      </c>
      <c r="B7970" s="3">
        <f t="shared" ca="1" si="1368"/>
        <v>8484</v>
      </c>
      <c r="C7970" s="1">
        <f t="shared" ca="1" si="1369"/>
        <v>31740</v>
      </c>
      <c r="D7970" s="7">
        <f t="shared" ca="1" si="1370"/>
        <v>3</v>
      </c>
      <c r="E7970" s="3" t="str">
        <f ca="1">VLOOKUP(D7970,State!$A$1:$B$9,2,0)</f>
        <v>SA</v>
      </c>
      <c r="F7970" s="3">
        <f t="shared" ca="1" si="1371"/>
        <v>166</v>
      </c>
      <c r="G7970" s="3" t="str">
        <f ca="1">VLOOKUP(F7970,Occupation!$A$1:$B$915,2,0)</f>
        <v>Organisation and Methods Analyst</v>
      </c>
      <c r="H7970" s="3">
        <f t="shared" ca="1" si="1372"/>
        <v>7</v>
      </c>
      <c r="I7970" s="3">
        <f t="shared" ca="1" si="1373"/>
        <v>5017.18</v>
      </c>
      <c r="J7970" s="3">
        <f t="shared" ca="1" si="1374"/>
        <v>0.37842557796685355</v>
      </c>
      <c r="K7970" s="3">
        <f t="shared" ca="1" si="1375"/>
        <v>7</v>
      </c>
      <c r="L7970" s="3" t="str">
        <f ca="1">VLOOKUP(K7970,Freq_Investment!$A$1:$B$8,2,0)</f>
        <v>Yearly</v>
      </c>
      <c r="M7970" s="3" t="str">
        <f t="shared" ca="1" si="1376"/>
        <v>Manual</v>
      </c>
      <c r="N7970" s="3">
        <f t="shared" ca="1" si="1366"/>
        <v>3</v>
      </c>
      <c r="O7970" s="3">
        <f t="shared" ca="1" si="1366"/>
        <v>3</v>
      </c>
      <c r="P7970" s="3">
        <f t="shared" ca="1" si="1366"/>
        <v>4</v>
      </c>
    </row>
    <row r="7971" spans="1:16" x14ac:dyDescent="0.25">
      <c r="A7971" s="3">
        <f t="shared" ca="1" si="1367"/>
        <v>198584908</v>
      </c>
      <c r="B7971" s="3">
        <f t="shared" ca="1" si="1368"/>
        <v>9906</v>
      </c>
      <c r="C7971" s="1">
        <f t="shared" ca="1" si="1369"/>
        <v>34775</v>
      </c>
      <c r="D7971" s="7">
        <f t="shared" ca="1" si="1370"/>
        <v>5</v>
      </c>
      <c r="E7971" s="3" t="str">
        <f ca="1">VLOOKUP(D7971,State!$A$1:$B$9,2,0)</f>
        <v>NT</v>
      </c>
      <c r="F7971" s="3">
        <f t="shared" ca="1" si="1371"/>
        <v>123</v>
      </c>
      <c r="G7971" s="3" t="str">
        <f ca="1">VLOOKUP(F7971,Occupation!$A$1:$B$915,2,0)</f>
        <v>Film, Television, Radio and Stage Directors nec</v>
      </c>
      <c r="H7971" s="3">
        <f t="shared" ca="1" si="1372"/>
        <v>7</v>
      </c>
      <c r="I7971" s="3">
        <f t="shared" ca="1" si="1373"/>
        <v>9793.11</v>
      </c>
      <c r="J7971" s="3">
        <f t="shared" ca="1" si="1374"/>
        <v>0.10928854280076861</v>
      </c>
      <c r="K7971" s="3">
        <f t="shared" ca="1" si="1375"/>
        <v>3</v>
      </c>
      <c r="L7971" s="3" t="str">
        <f ca="1">VLOOKUP(K7971,Freq_Investment!$A$1:$B$8,2,0)</f>
        <v>Fortnightly</v>
      </c>
      <c r="M7971" s="3" t="str">
        <f t="shared" ca="1" si="1376"/>
        <v>Auto</v>
      </c>
      <c r="N7971" s="3">
        <f t="shared" ca="1" si="1366"/>
        <v>2</v>
      </c>
      <c r="O7971" s="3">
        <f t="shared" ca="1" si="1366"/>
        <v>1</v>
      </c>
      <c r="P7971" s="3">
        <f t="shared" ca="1" si="1366"/>
        <v>5</v>
      </c>
    </row>
    <row r="7972" spans="1:16" x14ac:dyDescent="0.25">
      <c r="A7972" s="3">
        <f t="shared" ca="1" si="1367"/>
        <v>468676136</v>
      </c>
      <c r="B7972" s="3">
        <f t="shared" ca="1" si="1368"/>
        <v>4317</v>
      </c>
      <c r="C7972" s="1">
        <f t="shared" ca="1" si="1369"/>
        <v>42385</v>
      </c>
      <c r="D7972" s="7">
        <f t="shared" ca="1" si="1370"/>
        <v>8</v>
      </c>
      <c r="E7972" s="3" t="str">
        <f ca="1">VLOOKUP(D7972,State!$A$1:$B$9,2,0)</f>
        <v>ACT</v>
      </c>
      <c r="F7972" s="3">
        <f t="shared" ca="1" si="1371"/>
        <v>414</v>
      </c>
      <c r="G7972" s="3" t="str">
        <f ca="1">VLOOKUP(F7972,Occupation!$A$1:$B$915,2,0)</f>
        <v>Social Professionals nec</v>
      </c>
      <c r="H7972" s="3">
        <f t="shared" ca="1" si="1372"/>
        <v>9</v>
      </c>
      <c r="I7972" s="3">
        <f t="shared" ca="1" si="1373"/>
        <v>80213.55</v>
      </c>
      <c r="J7972" s="3">
        <f t="shared" ca="1" si="1374"/>
        <v>0.45039728843963789</v>
      </c>
      <c r="K7972" s="3">
        <f t="shared" ca="1" si="1375"/>
        <v>2</v>
      </c>
      <c r="L7972" s="3" t="str">
        <f ca="1">VLOOKUP(K7972,Freq_Investment!$A$1:$B$8,2,0)</f>
        <v>Weekly</v>
      </c>
      <c r="M7972" s="3" t="str">
        <f t="shared" ca="1" si="1376"/>
        <v>Auto</v>
      </c>
      <c r="N7972" s="3">
        <f t="shared" ca="1" si="1366"/>
        <v>2</v>
      </c>
      <c r="O7972" s="3">
        <f t="shared" ca="1" si="1366"/>
        <v>5</v>
      </c>
      <c r="P7972" s="3">
        <f t="shared" ca="1" si="1366"/>
        <v>3</v>
      </c>
    </row>
    <row r="7973" spans="1:16" x14ac:dyDescent="0.25">
      <c r="A7973" s="3">
        <f t="shared" ca="1" si="1367"/>
        <v>564727653</v>
      </c>
      <c r="B7973" s="3">
        <f t="shared" ca="1" si="1368"/>
        <v>2028</v>
      </c>
      <c r="C7973" s="1">
        <f t="shared" ca="1" si="1369"/>
        <v>39705</v>
      </c>
      <c r="D7973" s="7">
        <f t="shared" ca="1" si="1370"/>
        <v>4</v>
      </c>
      <c r="E7973" s="3" t="str">
        <f ca="1">VLOOKUP(D7973,State!$A$1:$B$9,2,0)</f>
        <v>WA</v>
      </c>
      <c r="F7973" s="3">
        <f t="shared" ca="1" si="1371"/>
        <v>758</v>
      </c>
      <c r="G7973" s="3" t="str">
        <f ca="1">VLOOKUP(F7973,Occupation!$A$1:$B$915,2,0)</f>
        <v>Customs Officer</v>
      </c>
      <c r="H7973" s="3">
        <f t="shared" ca="1" si="1372"/>
        <v>10</v>
      </c>
      <c r="I7973" s="3">
        <f t="shared" ca="1" si="1373"/>
        <v>34124.36</v>
      </c>
      <c r="J7973" s="3">
        <f t="shared" ca="1" si="1374"/>
        <v>5.4629468530167868E-2</v>
      </c>
      <c r="K7973" s="3">
        <f t="shared" ca="1" si="1375"/>
        <v>1</v>
      </c>
      <c r="L7973" s="3" t="str">
        <f ca="1">VLOOKUP(K7973,Freq_Investment!$A$1:$B$8,2,0)</f>
        <v>Daily</v>
      </c>
      <c r="M7973" s="3" t="str">
        <f t="shared" ca="1" si="1376"/>
        <v>Auto</v>
      </c>
      <c r="N7973" s="3">
        <f t="shared" ca="1" si="1366"/>
        <v>4</v>
      </c>
      <c r="O7973" s="3">
        <f t="shared" ca="1" si="1366"/>
        <v>1</v>
      </c>
      <c r="P7973" s="3">
        <f t="shared" ca="1" si="1366"/>
        <v>5</v>
      </c>
    </row>
    <row r="7974" spans="1:16" x14ac:dyDescent="0.25">
      <c r="A7974" s="3">
        <f t="shared" ca="1" si="1367"/>
        <v>327049072</v>
      </c>
      <c r="B7974" s="3">
        <f t="shared" ca="1" si="1368"/>
        <v>562</v>
      </c>
      <c r="C7974" s="1">
        <f t="shared" ca="1" si="1369"/>
        <v>38162</v>
      </c>
      <c r="D7974" s="7">
        <f t="shared" ca="1" si="1370"/>
        <v>5</v>
      </c>
      <c r="E7974" s="3" t="str">
        <f ca="1">VLOOKUP(D7974,State!$A$1:$B$9,2,0)</f>
        <v>NT</v>
      </c>
      <c r="F7974" s="3">
        <f t="shared" ca="1" si="1371"/>
        <v>673</v>
      </c>
      <c r="G7974" s="3" t="str">
        <f ca="1">VLOOKUP(F7974,Occupation!$A$1:$B$915,2,0)</f>
        <v>Funeral Workers nec</v>
      </c>
      <c r="H7974" s="3">
        <f t="shared" ca="1" si="1372"/>
        <v>10</v>
      </c>
      <c r="I7974" s="3">
        <f t="shared" ca="1" si="1373"/>
        <v>19001</v>
      </c>
      <c r="J7974" s="3">
        <f t="shared" ca="1" si="1374"/>
        <v>0.31431123998179117</v>
      </c>
      <c r="K7974" s="3">
        <f t="shared" ca="1" si="1375"/>
        <v>2</v>
      </c>
      <c r="L7974" s="3" t="str">
        <f ca="1">VLOOKUP(K7974,Freq_Investment!$A$1:$B$8,2,0)</f>
        <v>Weekly</v>
      </c>
      <c r="M7974" s="3" t="str">
        <f t="shared" ca="1" si="1376"/>
        <v>Manual</v>
      </c>
      <c r="N7974" s="3">
        <f t="shared" ca="1" si="1366"/>
        <v>3</v>
      </c>
      <c r="O7974" s="3">
        <f t="shared" ca="1" si="1366"/>
        <v>2</v>
      </c>
      <c r="P7974" s="3">
        <f t="shared" ca="1" si="1366"/>
        <v>4</v>
      </c>
    </row>
    <row r="7975" spans="1:16" x14ac:dyDescent="0.25">
      <c r="A7975" s="3">
        <f t="shared" ca="1" si="1367"/>
        <v>147403723</v>
      </c>
      <c r="B7975" s="3">
        <f t="shared" ca="1" si="1368"/>
        <v>8816</v>
      </c>
      <c r="C7975" s="1">
        <f t="shared" ca="1" si="1369"/>
        <v>28751</v>
      </c>
      <c r="D7975" s="7">
        <f t="shared" ca="1" si="1370"/>
        <v>2</v>
      </c>
      <c r="E7975" s="3" t="str">
        <f ca="1">VLOOKUP(D7975,State!$A$1:$B$9,2,0)</f>
        <v>QLD</v>
      </c>
      <c r="F7975" s="3">
        <f t="shared" ca="1" si="1371"/>
        <v>792</v>
      </c>
      <c r="G7975" s="3" t="str">
        <f ca="1">VLOOKUP(F7975,Occupation!$A$1:$B$915,2,0)</f>
        <v>Motor Vehicle Parts Interpreter / Automotive Parts Salesperson</v>
      </c>
      <c r="H7975" s="3">
        <f t="shared" ca="1" si="1372"/>
        <v>10</v>
      </c>
      <c r="I7975" s="3">
        <f t="shared" ca="1" si="1373"/>
        <v>50017.51</v>
      </c>
      <c r="J7975" s="3">
        <f t="shared" ca="1" si="1374"/>
        <v>0.22418011578518043</v>
      </c>
      <c r="K7975" s="3">
        <f t="shared" ca="1" si="1375"/>
        <v>4</v>
      </c>
      <c r="L7975" s="3" t="str">
        <f ca="1">VLOOKUP(K7975,Freq_Investment!$A$1:$B$8,2,0)</f>
        <v>Monthly</v>
      </c>
      <c r="M7975" s="3" t="str">
        <f t="shared" ca="1" si="1376"/>
        <v>Manual</v>
      </c>
      <c r="N7975" s="3">
        <f t="shared" ca="1" si="1366"/>
        <v>1</v>
      </c>
      <c r="O7975" s="3">
        <f t="shared" ca="1" si="1366"/>
        <v>3</v>
      </c>
      <c r="P7975" s="3">
        <f t="shared" ca="1" si="1366"/>
        <v>5</v>
      </c>
    </row>
    <row r="7976" spans="1:16" x14ac:dyDescent="0.25">
      <c r="A7976" s="3">
        <f t="shared" ca="1" si="1367"/>
        <v>576557653</v>
      </c>
      <c r="B7976" s="3">
        <f t="shared" ca="1" si="1368"/>
        <v>1093</v>
      </c>
      <c r="C7976" s="1">
        <f t="shared" ca="1" si="1369"/>
        <v>41402</v>
      </c>
      <c r="D7976" s="7">
        <f t="shared" ca="1" si="1370"/>
        <v>7</v>
      </c>
      <c r="E7976" s="3" t="str">
        <f ca="1">VLOOKUP(D7976,State!$A$1:$B$9,2,0)</f>
        <v>VIC</v>
      </c>
      <c r="F7976" s="3">
        <f t="shared" ca="1" si="1371"/>
        <v>72</v>
      </c>
      <c r="G7976" s="3" t="str">
        <f ca="1">VLOOKUP(F7976,Occupation!$A$1:$B$915,2,0)</f>
        <v>Retirement Village Manager</v>
      </c>
      <c r="H7976" s="3">
        <f t="shared" ca="1" si="1372"/>
        <v>10</v>
      </c>
      <c r="I7976" s="3">
        <f t="shared" ca="1" si="1373"/>
        <v>92561.39</v>
      </c>
      <c r="J7976" s="3">
        <f t="shared" ca="1" si="1374"/>
        <v>8.5549484082788396E-2</v>
      </c>
      <c r="K7976" s="3">
        <f t="shared" ca="1" si="1375"/>
        <v>5</v>
      </c>
      <c r="L7976" s="3" t="str">
        <f ca="1">VLOOKUP(K7976,Freq_Investment!$A$1:$B$8,2,0)</f>
        <v>Quarterly</v>
      </c>
      <c r="M7976" s="3" t="str">
        <f t="shared" ca="1" si="1376"/>
        <v>Auto</v>
      </c>
      <c r="N7976" s="3">
        <f t="shared" ca="1" si="1366"/>
        <v>4</v>
      </c>
      <c r="O7976" s="3">
        <f t="shared" ca="1" si="1366"/>
        <v>5</v>
      </c>
      <c r="P7976" s="3">
        <f t="shared" ca="1" si="1366"/>
        <v>3</v>
      </c>
    </row>
    <row r="7977" spans="1:16" x14ac:dyDescent="0.25">
      <c r="A7977" s="3">
        <f t="shared" ca="1" si="1367"/>
        <v>464113511</v>
      </c>
      <c r="B7977" s="3">
        <f t="shared" ca="1" si="1368"/>
        <v>4670</v>
      </c>
      <c r="C7977" s="1">
        <f t="shared" ca="1" si="1369"/>
        <v>36149</v>
      </c>
      <c r="D7977" s="7">
        <f t="shared" ca="1" si="1370"/>
        <v>1</v>
      </c>
      <c r="E7977" s="3" t="str">
        <f ca="1">VLOOKUP(D7977,State!$A$1:$B$9,2,0)</f>
        <v>NSW</v>
      </c>
      <c r="F7977" s="3">
        <f t="shared" ca="1" si="1371"/>
        <v>465</v>
      </c>
      <c r="G7977" s="3" t="str">
        <f ca="1">VLOOKUP(F7977,Occupation!$A$1:$B$915,2,0)</f>
        <v>Web Administrator</v>
      </c>
      <c r="H7977" s="3">
        <f t="shared" ca="1" si="1372"/>
        <v>4</v>
      </c>
      <c r="I7977" s="3">
        <f t="shared" ca="1" si="1373"/>
        <v>75393.14</v>
      </c>
      <c r="J7977" s="3">
        <f t="shared" ca="1" si="1374"/>
        <v>0.33810047856944525</v>
      </c>
      <c r="K7977" s="3">
        <f t="shared" ca="1" si="1375"/>
        <v>2</v>
      </c>
      <c r="L7977" s="3" t="str">
        <f ca="1">VLOOKUP(K7977,Freq_Investment!$A$1:$B$8,2,0)</f>
        <v>Weekly</v>
      </c>
      <c r="M7977" s="3" t="str">
        <f t="shared" ca="1" si="1376"/>
        <v>Manual</v>
      </c>
      <c r="N7977" s="3">
        <f t="shared" ca="1" si="1366"/>
        <v>2</v>
      </c>
      <c r="O7977" s="3">
        <f t="shared" ca="1" si="1366"/>
        <v>5</v>
      </c>
      <c r="P7977" s="3">
        <f t="shared" ca="1" si="1366"/>
        <v>2</v>
      </c>
    </row>
    <row r="7978" spans="1:16" x14ac:dyDescent="0.25">
      <c r="A7978" s="3">
        <f t="shared" ca="1" si="1367"/>
        <v>491060806</v>
      </c>
      <c r="B7978" s="3">
        <f t="shared" ca="1" si="1368"/>
        <v>2369</v>
      </c>
      <c r="C7978" s="1">
        <f t="shared" ca="1" si="1369"/>
        <v>43550</v>
      </c>
      <c r="D7978" s="7">
        <f t="shared" ca="1" si="1370"/>
        <v>1</v>
      </c>
      <c r="E7978" s="3" t="str">
        <f ca="1">VLOOKUP(D7978,State!$A$1:$B$9,2,0)</f>
        <v>NSW</v>
      </c>
      <c r="F7978" s="3">
        <f t="shared" ca="1" si="1371"/>
        <v>504</v>
      </c>
      <c r="G7978" s="3" t="str">
        <f ca="1">VLOOKUP(F7978,Occupation!$A$1:$B$915,2,0)</f>
        <v>Vehicle Trimmer</v>
      </c>
      <c r="H7978" s="3">
        <f t="shared" ca="1" si="1372"/>
        <v>4</v>
      </c>
      <c r="I7978" s="3">
        <f t="shared" ca="1" si="1373"/>
        <v>75701.52</v>
      </c>
      <c r="J7978" s="3">
        <f t="shared" ca="1" si="1374"/>
        <v>0.16529784126959857</v>
      </c>
      <c r="K7978" s="3">
        <f t="shared" ca="1" si="1375"/>
        <v>1</v>
      </c>
      <c r="L7978" s="3" t="str">
        <f ca="1">VLOOKUP(K7978,Freq_Investment!$A$1:$B$8,2,0)</f>
        <v>Daily</v>
      </c>
      <c r="M7978" s="3" t="str">
        <f t="shared" ca="1" si="1376"/>
        <v>Manual</v>
      </c>
      <c r="N7978" s="3">
        <f t="shared" ca="1" si="1366"/>
        <v>4</v>
      </c>
      <c r="O7978" s="3">
        <f t="shared" ca="1" si="1366"/>
        <v>4</v>
      </c>
      <c r="P7978" s="3">
        <f t="shared" ca="1" si="1366"/>
        <v>1</v>
      </c>
    </row>
    <row r="7979" spans="1:16" x14ac:dyDescent="0.25">
      <c r="A7979" s="3">
        <f t="shared" ca="1" si="1367"/>
        <v>425387557</v>
      </c>
      <c r="B7979" s="3">
        <f t="shared" ca="1" si="1368"/>
        <v>2037</v>
      </c>
      <c r="C7979" s="1">
        <f t="shared" ca="1" si="1369"/>
        <v>34763</v>
      </c>
      <c r="D7979" s="7">
        <f t="shared" ca="1" si="1370"/>
        <v>7</v>
      </c>
      <c r="E7979" s="3" t="str">
        <f ca="1">VLOOKUP(D7979,State!$A$1:$B$9,2,0)</f>
        <v>VIC</v>
      </c>
      <c r="F7979" s="3">
        <f t="shared" ca="1" si="1371"/>
        <v>764</v>
      </c>
      <c r="G7979" s="3" t="str">
        <f ca="1">VLOOKUP(F7979,Occupation!$A$1:$B$915,2,0)</f>
        <v>Train Examiner</v>
      </c>
      <c r="H7979" s="3">
        <f t="shared" ca="1" si="1372"/>
        <v>3</v>
      </c>
      <c r="I7979" s="3">
        <f t="shared" ca="1" si="1373"/>
        <v>15662.75</v>
      </c>
      <c r="J7979" s="3">
        <f t="shared" ca="1" si="1374"/>
        <v>0.24242346799280678</v>
      </c>
      <c r="K7979" s="3">
        <f t="shared" ca="1" si="1375"/>
        <v>4</v>
      </c>
      <c r="L7979" s="3" t="str">
        <f ca="1">VLOOKUP(K7979,Freq_Investment!$A$1:$B$8,2,0)</f>
        <v>Monthly</v>
      </c>
      <c r="M7979" s="3" t="str">
        <f t="shared" ca="1" si="1376"/>
        <v>Manual</v>
      </c>
      <c r="N7979" s="3">
        <f t="shared" ca="1" si="1366"/>
        <v>4</v>
      </c>
      <c r="O7979" s="3">
        <f t="shared" ca="1" si="1366"/>
        <v>4</v>
      </c>
      <c r="P7979" s="3">
        <f t="shared" ca="1" si="1366"/>
        <v>1</v>
      </c>
    </row>
    <row r="7980" spans="1:16" x14ac:dyDescent="0.25">
      <c r="A7980" s="3">
        <f t="shared" ca="1" si="1367"/>
        <v>764870337</v>
      </c>
      <c r="B7980" s="3">
        <f t="shared" ca="1" si="1368"/>
        <v>5399</v>
      </c>
      <c r="C7980" s="1">
        <f t="shared" ca="1" si="1369"/>
        <v>31888</v>
      </c>
      <c r="D7980" s="7">
        <f t="shared" ca="1" si="1370"/>
        <v>7</v>
      </c>
      <c r="E7980" s="3" t="str">
        <f ca="1">VLOOKUP(D7980,State!$A$1:$B$9,2,0)</f>
        <v>VIC</v>
      </c>
      <c r="F7980" s="3">
        <f t="shared" ca="1" si="1371"/>
        <v>698</v>
      </c>
      <c r="G7980" s="3" t="str">
        <f ca="1">VLOOKUP(F7980,Occupation!$A$1:$B$915,2,0)</f>
        <v>Gymnastics Coach or Instructor</v>
      </c>
      <c r="H7980" s="3">
        <f t="shared" ca="1" si="1372"/>
        <v>5</v>
      </c>
      <c r="I7980" s="3">
        <f t="shared" ca="1" si="1373"/>
        <v>73374.399999999994</v>
      </c>
      <c r="J7980" s="3">
        <f t="shared" ca="1" si="1374"/>
        <v>0.28468719443272567</v>
      </c>
      <c r="K7980" s="3">
        <f t="shared" ca="1" si="1375"/>
        <v>4</v>
      </c>
      <c r="L7980" s="3" t="str">
        <f ca="1">VLOOKUP(K7980,Freq_Investment!$A$1:$B$8,2,0)</f>
        <v>Monthly</v>
      </c>
      <c r="M7980" s="3" t="str">
        <f t="shared" ca="1" si="1376"/>
        <v>Auto</v>
      </c>
      <c r="N7980" s="3">
        <f t="shared" ca="1" si="1366"/>
        <v>1</v>
      </c>
      <c r="O7980" s="3">
        <f t="shared" ca="1" si="1366"/>
        <v>3</v>
      </c>
      <c r="P7980" s="3">
        <f t="shared" ca="1" si="1366"/>
        <v>5</v>
      </c>
    </row>
    <row r="7981" spans="1:16" x14ac:dyDescent="0.25">
      <c r="A7981" s="3">
        <f t="shared" ca="1" si="1367"/>
        <v>590776945</v>
      </c>
      <c r="B7981" s="3">
        <f t="shared" ca="1" si="1368"/>
        <v>736</v>
      </c>
      <c r="C7981" s="1">
        <f t="shared" ca="1" si="1369"/>
        <v>31376</v>
      </c>
      <c r="D7981" s="7">
        <f t="shared" ca="1" si="1370"/>
        <v>8</v>
      </c>
      <c r="E7981" s="3" t="str">
        <f ca="1">VLOOKUP(D7981,State!$A$1:$B$9,2,0)</f>
        <v>ACT</v>
      </c>
      <c r="F7981" s="3">
        <f t="shared" ca="1" si="1371"/>
        <v>633</v>
      </c>
      <c r="G7981" s="3" t="str">
        <f ca="1">VLOOKUP(F7981,Occupation!$A$1:$B$915,2,0)</f>
        <v>Community Worker</v>
      </c>
      <c r="H7981" s="3">
        <f t="shared" ca="1" si="1372"/>
        <v>9</v>
      </c>
      <c r="I7981" s="3">
        <f t="shared" ca="1" si="1373"/>
        <v>64055.5</v>
      </c>
      <c r="J7981" s="3">
        <f t="shared" ca="1" si="1374"/>
        <v>0.41415753403184341</v>
      </c>
      <c r="K7981" s="3">
        <f t="shared" ca="1" si="1375"/>
        <v>1</v>
      </c>
      <c r="L7981" s="3" t="str">
        <f ca="1">VLOOKUP(K7981,Freq_Investment!$A$1:$B$8,2,0)</f>
        <v>Daily</v>
      </c>
      <c r="M7981" s="3" t="str">
        <f t="shared" ca="1" si="1376"/>
        <v>Manual</v>
      </c>
      <c r="N7981" s="3">
        <f t="shared" ca="1" si="1366"/>
        <v>1</v>
      </c>
      <c r="O7981" s="3">
        <f t="shared" ca="1" si="1366"/>
        <v>2</v>
      </c>
      <c r="P7981" s="3">
        <f t="shared" ca="1" si="1366"/>
        <v>1</v>
      </c>
    </row>
    <row r="7982" spans="1:16" x14ac:dyDescent="0.25">
      <c r="A7982" s="3">
        <f t="shared" ca="1" si="1367"/>
        <v>420587886</v>
      </c>
      <c r="B7982" s="3">
        <f t="shared" ca="1" si="1368"/>
        <v>7074</v>
      </c>
      <c r="C7982" s="1">
        <f t="shared" ca="1" si="1369"/>
        <v>27163</v>
      </c>
      <c r="D7982" s="7">
        <f t="shared" ca="1" si="1370"/>
        <v>4</v>
      </c>
      <c r="E7982" s="3" t="str">
        <f ca="1">VLOOKUP(D7982,State!$A$1:$B$9,2,0)</f>
        <v>WA</v>
      </c>
      <c r="F7982" s="3">
        <f t="shared" ca="1" si="1371"/>
        <v>178</v>
      </c>
      <c r="G7982" s="3" t="str">
        <f ca="1">VLOOKUP(F7982,Occupation!$A$1:$B$915,2,0)</f>
        <v>ICT Business Development Manager</v>
      </c>
      <c r="H7982" s="3">
        <f t="shared" ca="1" si="1372"/>
        <v>10</v>
      </c>
      <c r="I7982" s="3">
        <f t="shared" ca="1" si="1373"/>
        <v>40127.620000000003</v>
      </c>
      <c r="J7982" s="3">
        <f t="shared" ca="1" si="1374"/>
        <v>0.14952217412844859</v>
      </c>
      <c r="K7982" s="3">
        <f t="shared" ca="1" si="1375"/>
        <v>2</v>
      </c>
      <c r="L7982" s="3" t="str">
        <f ca="1">VLOOKUP(K7982,Freq_Investment!$A$1:$B$8,2,0)</f>
        <v>Weekly</v>
      </c>
      <c r="M7982" s="3" t="str">
        <f t="shared" ca="1" si="1376"/>
        <v>Manual</v>
      </c>
      <c r="N7982" s="3">
        <f t="shared" ref="N7982:P8045" ca="1" si="1377">RANDBETWEEN(1,5)</f>
        <v>5</v>
      </c>
      <c r="O7982" s="3">
        <f t="shared" ca="1" si="1377"/>
        <v>2</v>
      </c>
      <c r="P7982" s="3">
        <f t="shared" ca="1" si="1377"/>
        <v>5</v>
      </c>
    </row>
    <row r="7983" spans="1:16" x14ac:dyDescent="0.25">
      <c r="A7983" s="3">
        <f t="shared" ca="1" si="1367"/>
        <v>949427202</v>
      </c>
      <c r="B7983" s="3">
        <f t="shared" ca="1" si="1368"/>
        <v>908</v>
      </c>
      <c r="C7983" s="1">
        <f t="shared" ca="1" si="1369"/>
        <v>36683</v>
      </c>
      <c r="D7983" s="7">
        <f t="shared" ca="1" si="1370"/>
        <v>3</v>
      </c>
      <c r="E7983" s="3" t="str">
        <f ca="1">VLOOKUP(D7983,State!$A$1:$B$9,2,0)</f>
        <v>SA</v>
      </c>
      <c r="F7983" s="3">
        <f t="shared" ca="1" si="1371"/>
        <v>215</v>
      </c>
      <c r="G7983" s="3" t="str">
        <f ca="1">VLOOKUP(F7983,Occupation!$A$1:$B$915,2,0)</f>
        <v>Transport Engineer</v>
      </c>
      <c r="H7983" s="3">
        <f t="shared" ca="1" si="1372"/>
        <v>2</v>
      </c>
      <c r="I7983" s="3">
        <f t="shared" ca="1" si="1373"/>
        <v>40247.61</v>
      </c>
      <c r="J7983" s="3">
        <f t="shared" ca="1" si="1374"/>
        <v>0.40276741427793422</v>
      </c>
      <c r="K7983" s="3">
        <f t="shared" ca="1" si="1375"/>
        <v>5</v>
      </c>
      <c r="L7983" s="3" t="str">
        <f ca="1">VLOOKUP(K7983,Freq_Investment!$A$1:$B$8,2,0)</f>
        <v>Quarterly</v>
      </c>
      <c r="M7983" s="3" t="str">
        <f t="shared" ca="1" si="1376"/>
        <v>Auto</v>
      </c>
      <c r="N7983" s="3">
        <f t="shared" ca="1" si="1377"/>
        <v>4</v>
      </c>
      <c r="O7983" s="3">
        <f t="shared" ca="1" si="1377"/>
        <v>5</v>
      </c>
      <c r="P7983" s="3">
        <f t="shared" ca="1" si="1377"/>
        <v>3</v>
      </c>
    </row>
    <row r="7984" spans="1:16" x14ac:dyDescent="0.25">
      <c r="A7984" s="3">
        <f t="shared" ca="1" si="1367"/>
        <v>818115801</v>
      </c>
      <c r="B7984" s="3">
        <f t="shared" ca="1" si="1368"/>
        <v>1053</v>
      </c>
      <c r="C7984" s="1">
        <f t="shared" ca="1" si="1369"/>
        <v>34953</v>
      </c>
      <c r="D7984" s="7">
        <f t="shared" ca="1" si="1370"/>
        <v>3</v>
      </c>
      <c r="E7984" s="3" t="str">
        <f ca="1">VLOOKUP(D7984,State!$A$1:$B$9,2,0)</f>
        <v>SA</v>
      </c>
      <c r="F7984" s="3">
        <f t="shared" ca="1" si="1371"/>
        <v>751</v>
      </c>
      <c r="G7984" s="3" t="str">
        <f ca="1">VLOOKUP(F7984,Occupation!$A$1:$B$915,2,0)</f>
        <v>Clerk of Court</v>
      </c>
      <c r="H7984" s="3">
        <f t="shared" ca="1" si="1372"/>
        <v>9</v>
      </c>
      <c r="I7984" s="3">
        <f t="shared" ca="1" si="1373"/>
        <v>46896.95</v>
      </c>
      <c r="J7984" s="3">
        <f t="shared" ca="1" si="1374"/>
        <v>0.13546833581243334</v>
      </c>
      <c r="K7984" s="3">
        <f t="shared" ca="1" si="1375"/>
        <v>2</v>
      </c>
      <c r="L7984" s="3" t="str">
        <f ca="1">VLOOKUP(K7984,Freq_Investment!$A$1:$B$8,2,0)</f>
        <v>Weekly</v>
      </c>
      <c r="M7984" s="3" t="str">
        <f t="shared" ca="1" si="1376"/>
        <v>Auto</v>
      </c>
      <c r="N7984" s="3">
        <f t="shared" ca="1" si="1377"/>
        <v>2</v>
      </c>
      <c r="O7984" s="3">
        <f t="shared" ca="1" si="1377"/>
        <v>3</v>
      </c>
      <c r="P7984" s="3">
        <f t="shared" ca="1" si="1377"/>
        <v>2</v>
      </c>
    </row>
    <row r="7985" spans="1:16" x14ac:dyDescent="0.25">
      <c r="A7985" s="3">
        <f t="shared" ca="1" si="1367"/>
        <v>437307072</v>
      </c>
      <c r="B7985" s="3">
        <f t="shared" ca="1" si="1368"/>
        <v>8547</v>
      </c>
      <c r="C7985" s="1">
        <f t="shared" ca="1" si="1369"/>
        <v>42677</v>
      </c>
      <c r="D7985" s="7">
        <f t="shared" ca="1" si="1370"/>
        <v>1</v>
      </c>
      <c r="E7985" s="3" t="str">
        <f ca="1">VLOOKUP(D7985,State!$A$1:$B$9,2,0)</f>
        <v>NSW</v>
      </c>
      <c r="F7985" s="3">
        <f t="shared" ca="1" si="1371"/>
        <v>600</v>
      </c>
      <c r="G7985" s="3" t="str">
        <f ca="1">VLOOKUP(F7985,Occupation!$A$1:$B$915,2,0)</f>
        <v>Gas or Petroleum Operator</v>
      </c>
      <c r="H7985" s="3">
        <f t="shared" ca="1" si="1372"/>
        <v>10</v>
      </c>
      <c r="I7985" s="3">
        <f t="shared" ca="1" si="1373"/>
        <v>76370.16</v>
      </c>
      <c r="J7985" s="3">
        <f t="shared" ca="1" si="1374"/>
        <v>9.5970599294020686E-2</v>
      </c>
      <c r="K7985" s="3">
        <f t="shared" ca="1" si="1375"/>
        <v>7</v>
      </c>
      <c r="L7985" s="3" t="str">
        <f ca="1">VLOOKUP(K7985,Freq_Investment!$A$1:$B$8,2,0)</f>
        <v>Yearly</v>
      </c>
      <c r="M7985" s="3" t="str">
        <f t="shared" ca="1" si="1376"/>
        <v>Manual</v>
      </c>
      <c r="N7985" s="3">
        <f t="shared" ca="1" si="1377"/>
        <v>4</v>
      </c>
      <c r="O7985" s="3">
        <f t="shared" ca="1" si="1377"/>
        <v>3</v>
      </c>
      <c r="P7985" s="3">
        <f t="shared" ca="1" si="1377"/>
        <v>4</v>
      </c>
    </row>
    <row r="7986" spans="1:16" x14ac:dyDescent="0.25">
      <c r="A7986" s="3">
        <f t="shared" ca="1" si="1367"/>
        <v>294889678</v>
      </c>
      <c r="B7986" s="3">
        <f t="shared" ca="1" si="1368"/>
        <v>5800</v>
      </c>
      <c r="C7986" s="1">
        <f t="shared" ca="1" si="1369"/>
        <v>41969</v>
      </c>
      <c r="D7986" s="7">
        <f t="shared" ca="1" si="1370"/>
        <v>8</v>
      </c>
      <c r="E7986" s="3" t="str">
        <f ca="1">VLOOKUP(D7986,State!$A$1:$B$9,2,0)</f>
        <v>ACT</v>
      </c>
      <c r="F7986" s="3">
        <f t="shared" ca="1" si="1371"/>
        <v>870</v>
      </c>
      <c r="G7986" s="3" t="str">
        <f ca="1">VLOOKUP(F7986,Occupation!$A$1:$B$915,2,0)</f>
        <v>Truck Driver (General)</v>
      </c>
      <c r="H7986" s="3">
        <f t="shared" ca="1" si="1372"/>
        <v>10</v>
      </c>
      <c r="I7986" s="3">
        <f t="shared" ca="1" si="1373"/>
        <v>46435.09</v>
      </c>
      <c r="J7986" s="3">
        <f t="shared" ca="1" si="1374"/>
        <v>0.20831931972026413</v>
      </c>
      <c r="K7986" s="3">
        <f t="shared" ca="1" si="1375"/>
        <v>2</v>
      </c>
      <c r="L7986" s="3" t="str">
        <f ca="1">VLOOKUP(K7986,Freq_Investment!$A$1:$B$8,2,0)</f>
        <v>Weekly</v>
      </c>
      <c r="M7986" s="3" t="str">
        <f t="shared" ca="1" si="1376"/>
        <v>Manual</v>
      </c>
      <c r="N7986" s="3">
        <f t="shared" ca="1" si="1377"/>
        <v>2</v>
      </c>
      <c r="O7986" s="3">
        <f t="shared" ca="1" si="1377"/>
        <v>1</v>
      </c>
      <c r="P7986" s="3">
        <f t="shared" ca="1" si="1377"/>
        <v>1</v>
      </c>
    </row>
    <row r="7987" spans="1:16" x14ac:dyDescent="0.25">
      <c r="A7987" s="3">
        <f t="shared" ca="1" si="1367"/>
        <v>647224324</v>
      </c>
      <c r="B7987" s="3">
        <f t="shared" ca="1" si="1368"/>
        <v>7507</v>
      </c>
      <c r="C7987" s="1">
        <f t="shared" ca="1" si="1369"/>
        <v>37914</v>
      </c>
      <c r="D7987" s="7">
        <f t="shared" ca="1" si="1370"/>
        <v>1</v>
      </c>
      <c r="E7987" s="3" t="str">
        <f ca="1">VLOOKUP(D7987,State!$A$1:$B$9,2,0)</f>
        <v>NSW</v>
      </c>
      <c r="F7987" s="3">
        <f t="shared" ca="1" si="1371"/>
        <v>754</v>
      </c>
      <c r="G7987" s="3" t="str">
        <f ca="1">VLOOKUP(F7987,Occupation!$A$1:$B$915,2,0)</f>
        <v>Law Clerk</v>
      </c>
      <c r="H7987" s="3">
        <f t="shared" ca="1" si="1372"/>
        <v>4</v>
      </c>
      <c r="I7987" s="3">
        <f t="shared" ca="1" si="1373"/>
        <v>76660.3</v>
      </c>
      <c r="J7987" s="3">
        <f t="shared" ca="1" si="1374"/>
        <v>0.10039823972632067</v>
      </c>
      <c r="K7987" s="3">
        <f t="shared" ca="1" si="1375"/>
        <v>4</v>
      </c>
      <c r="L7987" s="3" t="str">
        <f ca="1">VLOOKUP(K7987,Freq_Investment!$A$1:$B$8,2,0)</f>
        <v>Monthly</v>
      </c>
      <c r="M7987" s="3" t="str">
        <f t="shared" ca="1" si="1376"/>
        <v>Manual</v>
      </c>
      <c r="N7987" s="3">
        <f t="shared" ca="1" si="1377"/>
        <v>2</v>
      </c>
      <c r="O7987" s="3">
        <f t="shared" ca="1" si="1377"/>
        <v>5</v>
      </c>
      <c r="P7987" s="3">
        <f t="shared" ca="1" si="1377"/>
        <v>2</v>
      </c>
    </row>
    <row r="7988" spans="1:16" x14ac:dyDescent="0.25">
      <c r="A7988" s="3">
        <f t="shared" ca="1" si="1367"/>
        <v>215177749</v>
      </c>
      <c r="B7988" s="3">
        <f t="shared" ca="1" si="1368"/>
        <v>1035</v>
      </c>
      <c r="C7988" s="1">
        <f t="shared" ca="1" si="1369"/>
        <v>32432</v>
      </c>
      <c r="D7988" s="7">
        <f t="shared" ca="1" si="1370"/>
        <v>4</v>
      </c>
      <c r="E7988" s="3" t="str">
        <f ca="1">VLOOKUP(D7988,State!$A$1:$B$9,2,0)</f>
        <v>WA</v>
      </c>
      <c r="F7988" s="3">
        <f t="shared" ca="1" si="1371"/>
        <v>189</v>
      </c>
      <c r="G7988" s="3" t="str">
        <f ca="1">VLOOKUP(F7988,Occupation!$A$1:$B$915,2,0)</f>
        <v>Master Fisher</v>
      </c>
      <c r="H7988" s="3">
        <f t="shared" ca="1" si="1372"/>
        <v>7</v>
      </c>
      <c r="I7988" s="3">
        <f t="shared" ca="1" si="1373"/>
        <v>43646.57</v>
      </c>
      <c r="J7988" s="3">
        <f t="shared" ca="1" si="1374"/>
        <v>0.23332266269103313</v>
      </c>
      <c r="K7988" s="3">
        <f t="shared" ca="1" si="1375"/>
        <v>1</v>
      </c>
      <c r="L7988" s="3" t="str">
        <f ca="1">VLOOKUP(K7988,Freq_Investment!$A$1:$B$8,2,0)</f>
        <v>Daily</v>
      </c>
      <c r="M7988" s="3" t="str">
        <f t="shared" ca="1" si="1376"/>
        <v>Auto</v>
      </c>
      <c r="N7988" s="3">
        <f t="shared" ca="1" si="1377"/>
        <v>4</v>
      </c>
      <c r="O7988" s="3">
        <f t="shared" ca="1" si="1377"/>
        <v>5</v>
      </c>
      <c r="P7988" s="3">
        <f t="shared" ca="1" si="1377"/>
        <v>5</v>
      </c>
    </row>
    <row r="7989" spans="1:16" x14ac:dyDescent="0.25">
      <c r="A7989" s="3">
        <f t="shared" ca="1" si="1367"/>
        <v>481243389</v>
      </c>
      <c r="B7989" s="3">
        <f t="shared" ca="1" si="1368"/>
        <v>8054</v>
      </c>
      <c r="C7989" s="1">
        <f t="shared" ca="1" si="1369"/>
        <v>25775</v>
      </c>
      <c r="D7989" s="7">
        <f t="shared" ca="1" si="1370"/>
        <v>5</v>
      </c>
      <c r="E7989" s="3" t="str">
        <f ca="1">VLOOKUP(D7989,State!$A$1:$B$9,2,0)</f>
        <v>NT</v>
      </c>
      <c r="F7989" s="3">
        <f t="shared" ca="1" si="1371"/>
        <v>673</v>
      </c>
      <c r="G7989" s="3" t="str">
        <f ca="1">VLOOKUP(F7989,Occupation!$A$1:$B$915,2,0)</f>
        <v>Funeral Workers nec</v>
      </c>
      <c r="H7989" s="3">
        <f t="shared" ca="1" si="1372"/>
        <v>3</v>
      </c>
      <c r="I7989" s="3">
        <f t="shared" ca="1" si="1373"/>
        <v>68670.78</v>
      </c>
      <c r="J7989" s="3">
        <f t="shared" ca="1" si="1374"/>
        <v>0.33232711819401889</v>
      </c>
      <c r="K7989" s="3">
        <f t="shared" ca="1" si="1375"/>
        <v>6</v>
      </c>
      <c r="L7989" s="3" t="str">
        <f ca="1">VLOOKUP(K7989,Freq_Investment!$A$1:$B$8,2,0)</f>
        <v>Half-yearly</v>
      </c>
      <c r="M7989" s="3" t="str">
        <f t="shared" ca="1" si="1376"/>
        <v>Manual</v>
      </c>
      <c r="N7989" s="3">
        <f t="shared" ca="1" si="1377"/>
        <v>4</v>
      </c>
      <c r="O7989" s="3">
        <f t="shared" ca="1" si="1377"/>
        <v>4</v>
      </c>
      <c r="P7989" s="3">
        <f t="shared" ca="1" si="1377"/>
        <v>4</v>
      </c>
    </row>
    <row r="7990" spans="1:16" x14ac:dyDescent="0.25">
      <c r="A7990" s="3">
        <f t="shared" ca="1" si="1367"/>
        <v>998267003</v>
      </c>
      <c r="B7990" s="3">
        <f t="shared" ca="1" si="1368"/>
        <v>694</v>
      </c>
      <c r="C7990" s="1">
        <f t="shared" ca="1" si="1369"/>
        <v>32289</v>
      </c>
      <c r="D7990" s="7">
        <f t="shared" ca="1" si="1370"/>
        <v>7</v>
      </c>
      <c r="E7990" s="3" t="str">
        <f ca="1">VLOOKUP(D7990,State!$A$1:$B$9,2,0)</f>
        <v>VIC</v>
      </c>
      <c r="F7990" s="3">
        <f t="shared" ca="1" si="1371"/>
        <v>27</v>
      </c>
      <c r="G7990" s="3" t="str">
        <f ca="1">VLOOKUP(F7990,Occupation!$A$1:$B$915,2,0)</f>
        <v>Broadacre Crop and Livestock Farmer</v>
      </c>
      <c r="H7990" s="3">
        <f t="shared" ca="1" si="1372"/>
        <v>9</v>
      </c>
      <c r="I7990" s="3">
        <f t="shared" ca="1" si="1373"/>
        <v>41414.9</v>
      </c>
      <c r="J7990" s="3">
        <f t="shared" ca="1" si="1374"/>
        <v>0.19238934444803868</v>
      </c>
      <c r="K7990" s="3">
        <f t="shared" ca="1" si="1375"/>
        <v>3</v>
      </c>
      <c r="L7990" s="3" t="str">
        <f ca="1">VLOOKUP(K7990,Freq_Investment!$A$1:$B$8,2,0)</f>
        <v>Fortnightly</v>
      </c>
      <c r="M7990" s="3" t="str">
        <f t="shared" ca="1" si="1376"/>
        <v>Manual</v>
      </c>
      <c r="N7990" s="3">
        <f t="shared" ca="1" si="1377"/>
        <v>4</v>
      </c>
      <c r="O7990" s="3">
        <f t="shared" ca="1" si="1377"/>
        <v>4</v>
      </c>
      <c r="P7990" s="3">
        <f t="shared" ca="1" si="1377"/>
        <v>3</v>
      </c>
    </row>
    <row r="7991" spans="1:16" x14ac:dyDescent="0.25">
      <c r="A7991" s="3">
        <f t="shared" ca="1" si="1367"/>
        <v>653645025</v>
      </c>
      <c r="B7991" s="3">
        <f t="shared" ca="1" si="1368"/>
        <v>2831</v>
      </c>
      <c r="C7991" s="1">
        <f t="shared" ca="1" si="1369"/>
        <v>33783</v>
      </c>
      <c r="D7991" s="7">
        <f t="shared" ca="1" si="1370"/>
        <v>5</v>
      </c>
      <c r="E7991" s="3" t="str">
        <f ca="1">VLOOKUP(D7991,State!$A$1:$B$9,2,0)</f>
        <v>NT</v>
      </c>
      <c r="F7991" s="3">
        <f t="shared" ca="1" si="1371"/>
        <v>460</v>
      </c>
      <c r="G7991" s="3" t="str">
        <f ca="1">VLOOKUP(F7991,Occupation!$A$1:$B$915,2,0)</f>
        <v>Mine Deputy</v>
      </c>
      <c r="H7991" s="3">
        <f t="shared" ca="1" si="1372"/>
        <v>10</v>
      </c>
      <c r="I7991" s="3">
        <f t="shared" ca="1" si="1373"/>
        <v>43089.81</v>
      </c>
      <c r="J7991" s="3">
        <f t="shared" ca="1" si="1374"/>
        <v>0.36931233377893058</v>
      </c>
      <c r="K7991" s="3">
        <f t="shared" ca="1" si="1375"/>
        <v>7</v>
      </c>
      <c r="L7991" s="3" t="str">
        <f ca="1">VLOOKUP(K7991,Freq_Investment!$A$1:$B$8,2,0)</f>
        <v>Yearly</v>
      </c>
      <c r="M7991" s="3" t="str">
        <f t="shared" ca="1" si="1376"/>
        <v>Manual</v>
      </c>
      <c r="N7991" s="3">
        <f t="shared" ca="1" si="1377"/>
        <v>1</v>
      </c>
      <c r="O7991" s="3">
        <f t="shared" ca="1" si="1377"/>
        <v>2</v>
      </c>
      <c r="P7991" s="3">
        <f t="shared" ca="1" si="1377"/>
        <v>3</v>
      </c>
    </row>
    <row r="7992" spans="1:16" x14ac:dyDescent="0.25">
      <c r="A7992" s="3">
        <f t="shared" ca="1" si="1367"/>
        <v>361244734</v>
      </c>
      <c r="B7992" s="3">
        <f t="shared" ca="1" si="1368"/>
        <v>3494</v>
      </c>
      <c r="C7992" s="1">
        <f t="shared" ca="1" si="1369"/>
        <v>39919</v>
      </c>
      <c r="D7992" s="7">
        <f t="shared" ca="1" si="1370"/>
        <v>7</v>
      </c>
      <c r="E7992" s="3" t="str">
        <f ca="1">VLOOKUP(D7992,State!$A$1:$B$9,2,0)</f>
        <v>VIC</v>
      </c>
      <c r="F7992" s="3">
        <f t="shared" ca="1" si="1371"/>
        <v>659</v>
      </c>
      <c r="G7992" s="3" t="str">
        <f ca="1">VLOOKUP(F7992,Occupation!$A$1:$B$915,2,0)</f>
        <v>Hotel Service Manager</v>
      </c>
      <c r="H7992" s="3">
        <f t="shared" ca="1" si="1372"/>
        <v>10</v>
      </c>
      <c r="I7992" s="3">
        <f t="shared" ca="1" si="1373"/>
        <v>28915.439999999999</v>
      </c>
      <c r="J7992" s="3">
        <f t="shared" ca="1" si="1374"/>
        <v>0.39028342117576609</v>
      </c>
      <c r="K7992" s="3">
        <f t="shared" ca="1" si="1375"/>
        <v>1</v>
      </c>
      <c r="L7992" s="3" t="str">
        <f ca="1">VLOOKUP(K7992,Freq_Investment!$A$1:$B$8,2,0)</f>
        <v>Daily</v>
      </c>
      <c r="M7992" s="3" t="str">
        <f t="shared" ca="1" si="1376"/>
        <v>Manual</v>
      </c>
      <c r="N7992" s="3">
        <f t="shared" ca="1" si="1377"/>
        <v>4</v>
      </c>
      <c r="O7992" s="3">
        <f t="shared" ca="1" si="1377"/>
        <v>4</v>
      </c>
      <c r="P7992" s="3">
        <f t="shared" ca="1" si="1377"/>
        <v>1</v>
      </c>
    </row>
    <row r="7993" spans="1:16" x14ac:dyDescent="0.25">
      <c r="A7993" s="3">
        <f t="shared" ca="1" si="1367"/>
        <v>508044726</v>
      </c>
      <c r="B7993" s="3">
        <f t="shared" ca="1" si="1368"/>
        <v>4983</v>
      </c>
      <c r="C7993" s="1">
        <f t="shared" ca="1" si="1369"/>
        <v>29051</v>
      </c>
      <c r="D7993" s="7">
        <f t="shared" ca="1" si="1370"/>
        <v>6</v>
      </c>
      <c r="E7993" s="3" t="str">
        <f ca="1">VLOOKUP(D7993,State!$A$1:$B$9,2,0)</f>
        <v>TAS</v>
      </c>
      <c r="F7993" s="3">
        <f t="shared" ca="1" si="1371"/>
        <v>217</v>
      </c>
      <c r="G7993" s="3" t="str">
        <f ca="1">VLOOKUP(F7993,Occupation!$A$1:$B$915,2,0)</f>
        <v>Electronics Engineer</v>
      </c>
      <c r="H7993" s="3">
        <f t="shared" ca="1" si="1372"/>
        <v>1</v>
      </c>
      <c r="I7993" s="3">
        <f t="shared" ca="1" si="1373"/>
        <v>64053.51</v>
      </c>
      <c r="J7993" s="3">
        <f t="shared" ca="1" si="1374"/>
        <v>0.19785467235603288</v>
      </c>
      <c r="K7993" s="3">
        <f t="shared" ca="1" si="1375"/>
        <v>3</v>
      </c>
      <c r="L7993" s="3" t="str">
        <f ca="1">VLOOKUP(K7993,Freq_Investment!$A$1:$B$8,2,0)</f>
        <v>Fortnightly</v>
      </c>
      <c r="M7993" s="3" t="str">
        <f t="shared" ca="1" si="1376"/>
        <v>Manual</v>
      </c>
      <c r="N7993" s="3">
        <f t="shared" ca="1" si="1377"/>
        <v>1</v>
      </c>
      <c r="O7993" s="3">
        <f t="shared" ca="1" si="1377"/>
        <v>5</v>
      </c>
      <c r="P7993" s="3">
        <f t="shared" ca="1" si="1377"/>
        <v>1</v>
      </c>
    </row>
    <row r="7994" spans="1:16" x14ac:dyDescent="0.25">
      <c r="A7994" s="3">
        <f t="shared" ca="1" si="1367"/>
        <v>606091538</v>
      </c>
      <c r="B7994" s="3">
        <f t="shared" ca="1" si="1368"/>
        <v>6677</v>
      </c>
      <c r="C7994" s="1">
        <f t="shared" ca="1" si="1369"/>
        <v>26859</v>
      </c>
      <c r="D7994" s="7">
        <f t="shared" ca="1" si="1370"/>
        <v>5</v>
      </c>
      <c r="E7994" s="3" t="str">
        <f ca="1">VLOOKUP(D7994,State!$A$1:$B$9,2,0)</f>
        <v>NT</v>
      </c>
      <c r="F7994" s="3">
        <f t="shared" ca="1" si="1371"/>
        <v>842</v>
      </c>
      <c r="G7994" s="3" t="str">
        <f ca="1">VLOOKUP(F7994,Occupation!$A$1:$B$915,2,0)</f>
        <v>Waste Water or Water Plant Operator</v>
      </c>
      <c r="H7994" s="3">
        <f t="shared" ca="1" si="1372"/>
        <v>8</v>
      </c>
      <c r="I7994" s="3">
        <f t="shared" ca="1" si="1373"/>
        <v>31088.35</v>
      </c>
      <c r="J7994" s="3">
        <f t="shared" ca="1" si="1374"/>
        <v>0.10804869263089106</v>
      </c>
      <c r="K7994" s="3">
        <f t="shared" ca="1" si="1375"/>
        <v>1</v>
      </c>
      <c r="L7994" s="3" t="str">
        <f ca="1">VLOOKUP(K7994,Freq_Investment!$A$1:$B$8,2,0)</f>
        <v>Daily</v>
      </c>
      <c r="M7994" s="3" t="str">
        <f t="shared" ca="1" si="1376"/>
        <v>Manual</v>
      </c>
      <c r="N7994" s="3">
        <f t="shared" ca="1" si="1377"/>
        <v>3</v>
      </c>
      <c r="O7994" s="3">
        <f t="shared" ca="1" si="1377"/>
        <v>4</v>
      </c>
      <c r="P7994" s="3">
        <f t="shared" ca="1" si="1377"/>
        <v>5</v>
      </c>
    </row>
    <row r="7995" spans="1:16" x14ac:dyDescent="0.25">
      <c r="A7995" s="3">
        <f t="shared" ca="1" si="1367"/>
        <v>708745247</v>
      </c>
      <c r="B7995" s="3">
        <f t="shared" ca="1" si="1368"/>
        <v>4915</v>
      </c>
      <c r="C7995" s="1">
        <f t="shared" ca="1" si="1369"/>
        <v>35818</v>
      </c>
      <c r="D7995" s="7">
        <f t="shared" ca="1" si="1370"/>
        <v>1</v>
      </c>
      <c r="E7995" s="3" t="str">
        <f ca="1">VLOOKUP(D7995,State!$A$1:$B$9,2,0)</f>
        <v>NSW</v>
      </c>
      <c r="F7995" s="3">
        <f t="shared" ca="1" si="1371"/>
        <v>576</v>
      </c>
      <c r="G7995" s="3" t="str">
        <f ca="1">VLOOKUP(F7995,Occupation!$A$1:$B$915,2,0)</f>
        <v>Hairdresser</v>
      </c>
      <c r="H7995" s="3">
        <f t="shared" ca="1" si="1372"/>
        <v>3</v>
      </c>
      <c r="I7995" s="3">
        <f t="shared" ca="1" si="1373"/>
        <v>6005.14</v>
      </c>
      <c r="J7995" s="3">
        <f t="shared" ca="1" si="1374"/>
        <v>5.0450448153341765E-2</v>
      </c>
      <c r="K7995" s="3">
        <f t="shared" ca="1" si="1375"/>
        <v>6</v>
      </c>
      <c r="L7995" s="3" t="str">
        <f ca="1">VLOOKUP(K7995,Freq_Investment!$A$1:$B$8,2,0)</f>
        <v>Half-yearly</v>
      </c>
      <c r="M7995" s="3" t="str">
        <f t="shared" ca="1" si="1376"/>
        <v>Auto</v>
      </c>
      <c r="N7995" s="3">
        <f t="shared" ca="1" si="1377"/>
        <v>3</v>
      </c>
      <c r="O7995" s="3">
        <f t="shared" ca="1" si="1377"/>
        <v>1</v>
      </c>
      <c r="P7995" s="3">
        <f t="shared" ca="1" si="1377"/>
        <v>5</v>
      </c>
    </row>
    <row r="7996" spans="1:16" x14ac:dyDescent="0.25">
      <c r="A7996" s="3">
        <f t="shared" ca="1" si="1367"/>
        <v>377956484</v>
      </c>
      <c r="B7996" s="3">
        <f t="shared" ca="1" si="1368"/>
        <v>8334</v>
      </c>
      <c r="C7996" s="1">
        <f t="shared" ca="1" si="1369"/>
        <v>43788</v>
      </c>
      <c r="D7996" s="7">
        <f t="shared" ca="1" si="1370"/>
        <v>3</v>
      </c>
      <c r="E7996" s="3" t="str">
        <f ca="1">VLOOKUP(D7996,State!$A$1:$B$9,2,0)</f>
        <v>SA</v>
      </c>
      <c r="F7996" s="3">
        <f t="shared" ca="1" si="1371"/>
        <v>889</v>
      </c>
      <c r="G7996" s="3" t="str">
        <f ca="1">VLOOKUP(F7996,Occupation!$A$1:$B$915,2,0)</f>
        <v>Product Grader</v>
      </c>
      <c r="H7996" s="3">
        <f t="shared" ca="1" si="1372"/>
        <v>3</v>
      </c>
      <c r="I7996" s="3">
        <f t="shared" ca="1" si="1373"/>
        <v>58326.69</v>
      </c>
      <c r="J7996" s="3">
        <f t="shared" ca="1" si="1374"/>
        <v>0.39159557190848593</v>
      </c>
      <c r="K7996" s="3">
        <f t="shared" ca="1" si="1375"/>
        <v>2</v>
      </c>
      <c r="L7996" s="3" t="str">
        <f ca="1">VLOOKUP(K7996,Freq_Investment!$A$1:$B$8,2,0)</f>
        <v>Weekly</v>
      </c>
      <c r="M7996" s="3" t="str">
        <f t="shared" ca="1" si="1376"/>
        <v>Manual</v>
      </c>
      <c r="N7996" s="3">
        <f t="shared" ca="1" si="1377"/>
        <v>1</v>
      </c>
      <c r="O7996" s="3">
        <f t="shared" ca="1" si="1377"/>
        <v>5</v>
      </c>
      <c r="P7996" s="3">
        <f t="shared" ca="1" si="1377"/>
        <v>1</v>
      </c>
    </row>
    <row r="7997" spans="1:16" x14ac:dyDescent="0.25">
      <c r="A7997" s="3">
        <f t="shared" ca="1" si="1367"/>
        <v>763686713</v>
      </c>
      <c r="B7997" s="3">
        <f t="shared" ca="1" si="1368"/>
        <v>5791</v>
      </c>
      <c r="C7997" s="1">
        <f t="shared" ca="1" si="1369"/>
        <v>35242</v>
      </c>
      <c r="D7997" s="7">
        <f t="shared" ca="1" si="1370"/>
        <v>4</v>
      </c>
      <c r="E7997" s="3" t="str">
        <f ca="1">VLOOKUP(D7997,State!$A$1:$B$9,2,0)</f>
        <v>WA</v>
      </c>
      <c r="F7997" s="3">
        <f t="shared" ca="1" si="1371"/>
        <v>290</v>
      </c>
      <c r="G7997" s="3" t="str">
        <f ca="1">VLOOKUP(F7997,Occupation!$A$1:$B$915,2,0)</f>
        <v>Occupational Health and Safety Adviser</v>
      </c>
      <c r="H7997" s="3">
        <f t="shared" ca="1" si="1372"/>
        <v>3</v>
      </c>
      <c r="I7997" s="3">
        <f t="shared" ca="1" si="1373"/>
        <v>30674.09</v>
      </c>
      <c r="J7997" s="3">
        <f t="shared" ca="1" si="1374"/>
        <v>8.9013410794902215E-2</v>
      </c>
      <c r="K7997" s="3">
        <f t="shared" ca="1" si="1375"/>
        <v>5</v>
      </c>
      <c r="L7997" s="3" t="str">
        <f ca="1">VLOOKUP(K7997,Freq_Investment!$A$1:$B$8,2,0)</f>
        <v>Quarterly</v>
      </c>
      <c r="M7997" s="3" t="str">
        <f t="shared" ca="1" si="1376"/>
        <v>Auto</v>
      </c>
      <c r="N7997" s="3">
        <f t="shared" ca="1" si="1377"/>
        <v>5</v>
      </c>
      <c r="O7997" s="3">
        <f t="shared" ca="1" si="1377"/>
        <v>5</v>
      </c>
      <c r="P7997" s="3">
        <f t="shared" ca="1" si="1377"/>
        <v>3</v>
      </c>
    </row>
    <row r="7998" spans="1:16" x14ac:dyDescent="0.25">
      <c r="A7998" s="3">
        <f t="shared" ca="1" si="1367"/>
        <v>591315797</v>
      </c>
      <c r="B7998" s="3">
        <f t="shared" ca="1" si="1368"/>
        <v>207</v>
      </c>
      <c r="C7998" s="1">
        <f t="shared" ca="1" si="1369"/>
        <v>28934</v>
      </c>
      <c r="D7998" s="7">
        <f t="shared" ca="1" si="1370"/>
        <v>2</v>
      </c>
      <c r="E7998" s="3" t="str">
        <f ca="1">VLOOKUP(D7998,State!$A$1:$B$9,2,0)</f>
        <v>QLD</v>
      </c>
      <c r="F7998" s="3">
        <f t="shared" ca="1" si="1371"/>
        <v>10</v>
      </c>
      <c r="G7998" s="3" t="str">
        <f ca="1">VLOOKUP(F7998,Occupation!$A$1:$B$915,2,0)</f>
        <v>Pig Farmer</v>
      </c>
      <c r="H7998" s="3">
        <f t="shared" ca="1" si="1372"/>
        <v>9</v>
      </c>
      <c r="I7998" s="3">
        <f t="shared" ca="1" si="1373"/>
        <v>96151.59</v>
      </c>
      <c r="J7998" s="3">
        <f t="shared" ca="1" si="1374"/>
        <v>0.10754853412426152</v>
      </c>
      <c r="K7998" s="3">
        <f t="shared" ca="1" si="1375"/>
        <v>4</v>
      </c>
      <c r="L7998" s="3" t="str">
        <f ca="1">VLOOKUP(K7998,Freq_Investment!$A$1:$B$8,2,0)</f>
        <v>Monthly</v>
      </c>
      <c r="M7998" s="3" t="str">
        <f t="shared" ca="1" si="1376"/>
        <v>Auto</v>
      </c>
      <c r="N7998" s="3">
        <f t="shared" ca="1" si="1377"/>
        <v>5</v>
      </c>
      <c r="O7998" s="3">
        <f t="shared" ca="1" si="1377"/>
        <v>2</v>
      </c>
      <c r="P7998" s="3">
        <f t="shared" ca="1" si="1377"/>
        <v>2</v>
      </c>
    </row>
    <row r="7999" spans="1:16" x14ac:dyDescent="0.25">
      <c r="A7999" s="3">
        <f t="shared" ca="1" si="1367"/>
        <v>519581138</v>
      </c>
      <c r="B7999" s="3">
        <f t="shared" ca="1" si="1368"/>
        <v>8555</v>
      </c>
      <c r="C7999" s="1">
        <f t="shared" ca="1" si="1369"/>
        <v>40334</v>
      </c>
      <c r="D7999" s="7">
        <f t="shared" ca="1" si="1370"/>
        <v>8</v>
      </c>
      <c r="E7999" s="3" t="str">
        <f ca="1">VLOOKUP(D7999,State!$A$1:$B$9,2,0)</f>
        <v>ACT</v>
      </c>
      <c r="F7999" s="3">
        <f t="shared" ca="1" si="1371"/>
        <v>662</v>
      </c>
      <c r="G7999" s="3" t="str">
        <f ca="1">VLOOKUP(F7999,Occupation!$A$1:$B$915,2,0)</f>
        <v>Fire Fighter</v>
      </c>
      <c r="H7999" s="3">
        <f t="shared" ca="1" si="1372"/>
        <v>4</v>
      </c>
      <c r="I7999" s="3">
        <f t="shared" ca="1" si="1373"/>
        <v>11612.11</v>
      </c>
      <c r="J7999" s="3">
        <f t="shared" ca="1" si="1374"/>
        <v>6.1102142517889757E-2</v>
      </c>
      <c r="K7999" s="3">
        <f t="shared" ca="1" si="1375"/>
        <v>5</v>
      </c>
      <c r="L7999" s="3" t="str">
        <f ca="1">VLOOKUP(K7999,Freq_Investment!$A$1:$B$8,2,0)</f>
        <v>Quarterly</v>
      </c>
      <c r="M7999" s="3" t="str">
        <f t="shared" ca="1" si="1376"/>
        <v>Auto</v>
      </c>
      <c r="N7999" s="3">
        <f t="shared" ca="1" si="1377"/>
        <v>1</v>
      </c>
      <c r="O7999" s="3">
        <f t="shared" ca="1" si="1377"/>
        <v>4</v>
      </c>
      <c r="P7999" s="3">
        <f t="shared" ca="1" si="1377"/>
        <v>2</v>
      </c>
    </row>
    <row r="8000" spans="1:16" x14ac:dyDescent="0.25">
      <c r="A8000" s="3">
        <f t="shared" ca="1" si="1367"/>
        <v>993224452</v>
      </c>
      <c r="B8000" s="3">
        <f t="shared" ca="1" si="1368"/>
        <v>7395</v>
      </c>
      <c r="C8000" s="1">
        <f t="shared" ca="1" si="1369"/>
        <v>41702</v>
      </c>
      <c r="D8000" s="7">
        <f t="shared" ca="1" si="1370"/>
        <v>1</v>
      </c>
      <c r="E8000" s="3" t="str">
        <f ca="1">VLOOKUP(D8000,State!$A$1:$B$9,2,0)</f>
        <v>NSW</v>
      </c>
      <c r="F8000" s="3">
        <f t="shared" ca="1" si="1371"/>
        <v>237</v>
      </c>
      <c r="G8000" s="3" t="str">
        <f ca="1">VLOOKUP(F8000,Occupation!$A$1:$B$915,2,0)</f>
        <v>Wine Maker</v>
      </c>
      <c r="H8000" s="3">
        <f t="shared" ca="1" si="1372"/>
        <v>8</v>
      </c>
      <c r="I8000" s="3">
        <f t="shared" ca="1" si="1373"/>
        <v>99208.04</v>
      </c>
      <c r="J8000" s="3">
        <f t="shared" ca="1" si="1374"/>
        <v>0.16704808780684283</v>
      </c>
      <c r="K8000" s="3">
        <f t="shared" ca="1" si="1375"/>
        <v>2</v>
      </c>
      <c r="L8000" s="3" t="str">
        <f ca="1">VLOOKUP(K8000,Freq_Investment!$A$1:$B$8,2,0)</f>
        <v>Weekly</v>
      </c>
      <c r="M8000" s="3" t="str">
        <f t="shared" ca="1" si="1376"/>
        <v>Auto</v>
      </c>
      <c r="N8000" s="3">
        <f t="shared" ca="1" si="1377"/>
        <v>5</v>
      </c>
      <c r="O8000" s="3">
        <f t="shared" ca="1" si="1377"/>
        <v>5</v>
      </c>
      <c r="P8000" s="3">
        <f t="shared" ca="1" si="1377"/>
        <v>1</v>
      </c>
    </row>
    <row r="8001" spans="1:16" x14ac:dyDescent="0.25">
      <c r="A8001" s="3">
        <f t="shared" ca="1" si="1367"/>
        <v>442330927</v>
      </c>
      <c r="B8001" s="3">
        <f t="shared" ca="1" si="1368"/>
        <v>8625</v>
      </c>
      <c r="C8001" s="1">
        <f t="shared" ca="1" si="1369"/>
        <v>35913</v>
      </c>
      <c r="D8001" s="7">
        <f t="shared" ca="1" si="1370"/>
        <v>5</v>
      </c>
      <c r="E8001" s="3" t="str">
        <f ca="1">VLOOKUP(D8001,State!$A$1:$B$9,2,0)</f>
        <v>NT</v>
      </c>
      <c r="F8001" s="3">
        <f t="shared" ca="1" si="1371"/>
        <v>644</v>
      </c>
      <c r="G8001" s="3" t="str">
        <f ca="1">VLOOKUP(F8001,Occupation!$A$1:$B$915,2,0)</f>
        <v>Integration Aide</v>
      </c>
      <c r="H8001" s="3">
        <f t="shared" ca="1" si="1372"/>
        <v>9</v>
      </c>
      <c r="I8001" s="3">
        <f t="shared" ca="1" si="1373"/>
        <v>82926.539999999994</v>
      </c>
      <c r="J8001" s="3">
        <f t="shared" ca="1" si="1374"/>
        <v>0.23008901837022006</v>
      </c>
      <c r="K8001" s="3">
        <f t="shared" ca="1" si="1375"/>
        <v>3</v>
      </c>
      <c r="L8001" s="3" t="str">
        <f ca="1">VLOOKUP(K8001,Freq_Investment!$A$1:$B$8,2,0)</f>
        <v>Fortnightly</v>
      </c>
      <c r="M8001" s="3" t="str">
        <f t="shared" ca="1" si="1376"/>
        <v>Manual</v>
      </c>
      <c r="N8001" s="3">
        <f t="shared" ca="1" si="1377"/>
        <v>2</v>
      </c>
      <c r="O8001" s="3">
        <f t="shared" ca="1" si="1377"/>
        <v>5</v>
      </c>
      <c r="P8001" s="3">
        <f t="shared" ca="1" si="1377"/>
        <v>2</v>
      </c>
    </row>
    <row r="8002" spans="1:16" x14ac:dyDescent="0.25">
      <c r="A8002" s="3">
        <f t="shared" ca="1" si="1367"/>
        <v>578855753</v>
      </c>
      <c r="B8002" s="3">
        <f t="shared" ca="1" si="1368"/>
        <v>3700</v>
      </c>
      <c r="C8002" s="1">
        <f t="shared" ca="1" si="1369"/>
        <v>39379</v>
      </c>
      <c r="D8002" s="7">
        <f t="shared" ca="1" si="1370"/>
        <v>4</v>
      </c>
      <c r="E8002" s="3" t="str">
        <f ca="1">VLOOKUP(D8002,State!$A$1:$B$9,2,0)</f>
        <v>WA</v>
      </c>
      <c r="F8002" s="3">
        <f t="shared" ca="1" si="1371"/>
        <v>433</v>
      </c>
      <c r="G8002" s="3" t="str">
        <f ca="1">VLOOKUP(F8002,Occupation!$A$1:$B$915,2,0)</f>
        <v>Biosecurity Officer</v>
      </c>
      <c r="H8002" s="3">
        <f t="shared" ca="1" si="1372"/>
        <v>4</v>
      </c>
      <c r="I8002" s="3">
        <f t="shared" ca="1" si="1373"/>
        <v>26388.46</v>
      </c>
      <c r="J8002" s="3">
        <f t="shared" ca="1" si="1374"/>
        <v>0.31943967762630116</v>
      </c>
      <c r="K8002" s="3">
        <f t="shared" ca="1" si="1375"/>
        <v>1</v>
      </c>
      <c r="L8002" s="3" t="str">
        <f ca="1">VLOOKUP(K8002,Freq_Investment!$A$1:$B$8,2,0)</f>
        <v>Daily</v>
      </c>
      <c r="M8002" s="3" t="str">
        <f t="shared" ca="1" si="1376"/>
        <v>Manual</v>
      </c>
      <c r="N8002" s="3">
        <f t="shared" ca="1" si="1377"/>
        <v>2</v>
      </c>
      <c r="O8002" s="3">
        <f t="shared" ca="1" si="1377"/>
        <v>4</v>
      </c>
      <c r="P8002" s="3">
        <f t="shared" ca="1" si="1377"/>
        <v>3</v>
      </c>
    </row>
    <row r="8003" spans="1:16" x14ac:dyDescent="0.25">
      <c r="A8003" s="3">
        <f t="shared" ref="A8003:A8066" ca="1" si="1378">RANDBETWEEN(10000000,1000000000)</f>
        <v>471300599</v>
      </c>
      <c r="B8003" s="3">
        <f t="shared" ref="B8003:B8066" ca="1" si="1379">RANDBETWEEN(1,10000)</f>
        <v>678</v>
      </c>
      <c r="C8003" s="1">
        <f t="shared" ref="C8003:C8066" ca="1" si="1380">DATE(RANDBETWEEN(1970,2021),RANDBETWEEN(1,12),RANDBETWEEN(1,28))</f>
        <v>41426</v>
      </c>
      <c r="D8003" s="7">
        <f t="shared" ref="D8003:D8066" ca="1" si="1381">RANDBETWEEN(1,8)</f>
        <v>4</v>
      </c>
      <c r="E8003" s="3" t="str">
        <f ca="1">VLOOKUP(D8003,State!$A$1:$B$9,2,0)</f>
        <v>WA</v>
      </c>
      <c r="F8003" s="3">
        <f t="shared" ref="F8003:F8066" ca="1" si="1382">RANDBETWEEN(1,914)</f>
        <v>77</v>
      </c>
      <c r="G8003" s="3" t="str">
        <f ca="1">VLOOKUP(F8003,Occupation!$A$1:$B$915,2,0)</f>
        <v>Hair or Beauty Salon Manager</v>
      </c>
      <c r="H8003" s="3">
        <f t="shared" ref="H8003:H8066" ca="1" si="1383">RANDBETWEEN(1,10)</f>
        <v>8</v>
      </c>
      <c r="I8003" s="3">
        <f t="shared" ref="I8003:I8066" ca="1" si="1384">ROUND(RAND()*100000,2)</f>
        <v>50612.52</v>
      </c>
      <c r="J8003" s="3">
        <f t="shared" ref="J8003:J8066" ca="1" si="1385">RAND()/2</f>
        <v>0.11903406402269806</v>
      </c>
      <c r="K8003" s="3">
        <f t="shared" ref="K8003:K8066" ca="1" si="1386">RANDBETWEEN(1,7)</f>
        <v>3</v>
      </c>
      <c r="L8003" s="3" t="str">
        <f ca="1">VLOOKUP(K8003,Freq_Investment!$A$1:$B$8,2,0)</f>
        <v>Fortnightly</v>
      </c>
      <c r="M8003" s="3" t="str">
        <f t="shared" ref="M8003:M8066" ca="1" si="1387">IF(RANDBETWEEN(1,2)&gt;1,"Auto","Manual")</f>
        <v>Manual</v>
      </c>
      <c r="N8003" s="3">
        <f t="shared" ca="1" si="1377"/>
        <v>3</v>
      </c>
      <c r="O8003" s="3">
        <f t="shared" ca="1" si="1377"/>
        <v>3</v>
      </c>
      <c r="P8003" s="3">
        <f t="shared" ca="1" si="1377"/>
        <v>3</v>
      </c>
    </row>
    <row r="8004" spans="1:16" x14ac:dyDescent="0.25">
      <c r="A8004" s="3">
        <f t="shared" ca="1" si="1378"/>
        <v>390816388</v>
      </c>
      <c r="B8004" s="3">
        <f t="shared" ca="1" si="1379"/>
        <v>1794</v>
      </c>
      <c r="C8004" s="1">
        <f t="shared" ca="1" si="1380"/>
        <v>27945</v>
      </c>
      <c r="D8004" s="7">
        <f t="shared" ca="1" si="1381"/>
        <v>3</v>
      </c>
      <c r="E8004" s="3" t="str">
        <f ca="1">VLOOKUP(D8004,State!$A$1:$B$9,2,0)</f>
        <v>SA</v>
      </c>
      <c r="F8004" s="3">
        <f t="shared" ca="1" si="1382"/>
        <v>446</v>
      </c>
      <c r="G8004" s="3" t="str">
        <f ca="1">VLOOKUP(F8004,Occupation!$A$1:$B$915,2,0)</f>
        <v>Plumbing Inspector</v>
      </c>
      <c r="H8004" s="3">
        <f t="shared" ca="1" si="1383"/>
        <v>6</v>
      </c>
      <c r="I8004" s="3">
        <f t="shared" ca="1" si="1384"/>
        <v>46890.42</v>
      </c>
      <c r="J8004" s="3">
        <f t="shared" ca="1" si="1385"/>
        <v>0.21961334739950006</v>
      </c>
      <c r="K8004" s="3">
        <f t="shared" ca="1" si="1386"/>
        <v>5</v>
      </c>
      <c r="L8004" s="3" t="str">
        <f ca="1">VLOOKUP(K8004,Freq_Investment!$A$1:$B$8,2,0)</f>
        <v>Quarterly</v>
      </c>
      <c r="M8004" s="3" t="str">
        <f t="shared" ca="1" si="1387"/>
        <v>Auto</v>
      </c>
      <c r="N8004" s="3">
        <f t="shared" ca="1" si="1377"/>
        <v>5</v>
      </c>
      <c r="O8004" s="3">
        <f t="shared" ca="1" si="1377"/>
        <v>4</v>
      </c>
      <c r="P8004" s="3">
        <f t="shared" ca="1" si="1377"/>
        <v>3</v>
      </c>
    </row>
    <row r="8005" spans="1:16" x14ac:dyDescent="0.25">
      <c r="A8005" s="3">
        <f t="shared" ca="1" si="1378"/>
        <v>106140873</v>
      </c>
      <c r="B8005" s="3">
        <f t="shared" ca="1" si="1379"/>
        <v>8857</v>
      </c>
      <c r="C8005" s="1">
        <f t="shared" ca="1" si="1380"/>
        <v>35769</v>
      </c>
      <c r="D8005" s="7">
        <f t="shared" ca="1" si="1381"/>
        <v>1</v>
      </c>
      <c r="E8005" s="3" t="str">
        <f ca="1">VLOOKUP(D8005,State!$A$1:$B$9,2,0)</f>
        <v>NSW</v>
      </c>
      <c r="F8005" s="3">
        <f t="shared" ca="1" si="1382"/>
        <v>328</v>
      </c>
      <c r="G8005" s="3" t="str">
        <f ca="1">VLOOKUP(F8005,Occupation!$A$1:$B$915,2,0)</f>
        <v>Specialist Physicians nec</v>
      </c>
      <c r="H8005" s="3">
        <f t="shared" ca="1" si="1383"/>
        <v>8</v>
      </c>
      <c r="I8005" s="3">
        <f t="shared" ca="1" si="1384"/>
        <v>77935.48</v>
      </c>
      <c r="J8005" s="3">
        <f t="shared" ca="1" si="1385"/>
        <v>0.32653310890940807</v>
      </c>
      <c r="K8005" s="3">
        <f t="shared" ca="1" si="1386"/>
        <v>1</v>
      </c>
      <c r="L8005" s="3" t="str">
        <f ca="1">VLOOKUP(K8005,Freq_Investment!$A$1:$B$8,2,0)</f>
        <v>Daily</v>
      </c>
      <c r="M8005" s="3" t="str">
        <f t="shared" ca="1" si="1387"/>
        <v>Auto</v>
      </c>
      <c r="N8005" s="3">
        <f t="shared" ca="1" si="1377"/>
        <v>5</v>
      </c>
      <c r="O8005" s="3">
        <f t="shared" ca="1" si="1377"/>
        <v>2</v>
      </c>
      <c r="P8005" s="3">
        <f t="shared" ca="1" si="1377"/>
        <v>2</v>
      </c>
    </row>
    <row r="8006" spans="1:16" x14ac:dyDescent="0.25">
      <c r="A8006" s="3">
        <f t="shared" ca="1" si="1378"/>
        <v>635416316</v>
      </c>
      <c r="B8006" s="3">
        <f t="shared" ca="1" si="1379"/>
        <v>6255</v>
      </c>
      <c r="C8006" s="1">
        <f t="shared" ca="1" si="1380"/>
        <v>36301</v>
      </c>
      <c r="D8006" s="7">
        <f t="shared" ca="1" si="1381"/>
        <v>8</v>
      </c>
      <c r="E8006" s="3" t="str">
        <f ca="1">VLOOKUP(D8006,State!$A$1:$B$9,2,0)</f>
        <v>ACT</v>
      </c>
      <c r="F8006" s="3">
        <f t="shared" ca="1" si="1382"/>
        <v>61</v>
      </c>
      <c r="G8006" s="3" t="str">
        <f ca="1">VLOOKUP(F8006,Occupation!$A$1:$B$915,2,0)</f>
        <v>Arts Administrator or Manager</v>
      </c>
      <c r="H8006" s="3">
        <f t="shared" ca="1" si="1383"/>
        <v>6</v>
      </c>
      <c r="I8006" s="3">
        <f t="shared" ca="1" si="1384"/>
        <v>7485.43</v>
      </c>
      <c r="J8006" s="3">
        <f t="shared" ca="1" si="1385"/>
        <v>0.34712073546622357</v>
      </c>
      <c r="K8006" s="3">
        <f t="shared" ca="1" si="1386"/>
        <v>4</v>
      </c>
      <c r="L8006" s="3" t="str">
        <f ca="1">VLOOKUP(K8006,Freq_Investment!$A$1:$B$8,2,0)</f>
        <v>Monthly</v>
      </c>
      <c r="M8006" s="3" t="str">
        <f t="shared" ca="1" si="1387"/>
        <v>Auto</v>
      </c>
      <c r="N8006" s="3">
        <f t="shared" ca="1" si="1377"/>
        <v>5</v>
      </c>
      <c r="O8006" s="3">
        <f t="shared" ca="1" si="1377"/>
        <v>5</v>
      </c>
      <c r="P8006" s="3">
        <f t="shared" ca="1" si="1377"/>
        <v>1</v>
      </c>
    </row>
    <row r="8007" spans="1:16" x14ac:dyDescent="0.25">
      <c r="A8007" s="3">
        <f t="shared" ca="1" si="1378"/>
        <v>604509695</v>
      </c>
      <c r="B8007" s="3">
        <f t="shared" ca="1" si="1379"/>
        <v>4469</v>
      </c>
      <c r="C8007" s="1">
        <f t="shared" ca="1" si="1380"/>
        <v>34679</v>
      </c>
      <c r="D8007" s="7">
        <f t="shared" ca="1" si="1381"/>
        <v>1</v>
      </c>
      <c r="E8007" s="3" t="str">
        <f ca="1">VLOOKUP(D8007,State!$A$1:$B$9,2,0)</f>
        <v>NSW</v>
      </c>
      <c r="F8007" s="3">
        <f t="shared" ca="1" si="1382"/>
        <v>897</v>
      </c>
      <c r="G8007" s="3" t="str">
        <f ca="1">VLOOKUP(F8007,Occupation!$A$1:$B$915,2,0)</f>
        <v>Dairy Cattle Farm Worker</v>
      </c>
      <c r="H8007" s="3">
        <f t="shared" ca="1" si="1383"/>
        <v>3</v>
      </c>
      <c r="I8007" s="3">
        <f t="shared" ca="1" si="1384"/>
        <v>62134.49</v>
      </c>
      <c r="J8007" s="3">
        <f t="shared" ca="1" si="1385"/>
        <v>0.31574710765002018</v>
      </c>
      <c r="K8007" s="3">
        <f t="shared" ca="1" si="1386"/>
        <v>1</v>
      </c>
      <c r="L8007" s="3" t="str">
        <f ca="1">VLOOKUP(K8007,Freq_Investment!$A$1:$B$8,2,0)</f>
        <v>Daily</v>
      </c>
      <c r="M8007" s="3" t="str">
        <f t="shared" ca="1" si="1387"/>
        <v>Manual</v>
      </c>
      <c r="N8007" s="3">
        <f t="shared" ca="1" si="1377"/>
        <v>4</v>
      </c>
      <c r="O8007" s="3">
        <f t="shared" ca="1" si="1377"/>
        <v>4</v>
      </c>
      <c r="P8007" s="3">
        <f t="shared" ca="1" si="1377"/>
        <v>5</v>
      </c>
    </row>
    <row r="8008" spans="1:16" x14ac:dyDescent="0.25">
      <c r="A8008" s="3">
        <f t="shared" ca="1" si="1378"/>
        <v>54882744</v>
      </c>
      <c r="B8008" s="3">
        <f t="shared" ca="1" si="1379"/>
        <v>2734</v>
      </c>
      <c r="C8008" s="1">
        <f t="shared" ca="1" si="1380"/>
        <v>28424</v>
      </c>
      <c r="D8008" s="7">
        <f t="shared" ca="1" si="1381"/>
        <v>2</v>
      </c>
      <c r="E8008" s="3" t="str">
        <f ca="1">VLOOKUP(D8008,State!$A$1:$B$9,2,0)</f>
        <v>QLD</v>
      </c>
      <c r="F8008" s="3">
        <f t="shared" ca="1" si="1382"/>
        <v>657</v>
      </c>
      <c r="G8008" s="3" t="str">
        <f ca="1">VLOOKUP(F8008,Occupation!$A$1:$B$915,2,0)</f>
        <v>Barista</v>
      </c>
      <c r="H8008" s="3">
        <f t="shared" ca="1" si="1383"/>
        <v>3</v>
      </c>
      <c r="I8008" s="3">
        <f t="shared" ca="1" si="1384"/>
        <v>27039.65</v>
      </c>
      <c r="J8008" s="3">
        <f t="shared" ca="1" si="1385"/>
        <v>1.3464011302853962E-2</v>
      </c>
      <c r="K8008" s="3">
        <f t="shared" ca="1" si="1386"/>
        <v>5</v>
      </c>
      <c r="L8008" s="3" t="str">
        <f ca="1">VLOOKUP(K8008,Freq_Investment!$A$1:$B$8,2,0)</f>
        <v>Quarterly</v>
      </c>
      <c r="M8008" s="3" t="str">
        <f t="shared" ca="1" si="1387"/>
        <v>Manual</v>
      </c>
      <c r="N8008" s="3">
        <f t="shared" ca="1" si="1377"/>
        <v>4</v>
      </c>
      <c r="O8008" s="3">
        <f t="shared" ca="1" si="1377"/>
        <v>3</v>
      </c>
      <c r="P8008" s="3">
        <f t="shared" ca="1" si="1377"/>
        <v>5</v>
      </c>
    </row>
    <row r="8009" spans="1:16" x14ac:dyDescent="0.25">
      <c r="A8009" s="3">
        <f t="shared" ca="1" si="1378"/>
        <v>403981904</v>
      </c>
      <c r="B8009" s="3">
        <f t="shared" ca="1" si="1379"/>
        <v>6981</v>
      </c>
      <c r="C8009" s="1">
        <f t="shared" ca="1" si="1380"/>
        <v>31810</v>
      </c>
      <c r="D8009" s="7">
        <f t="shared" ca="1" si="1381"/>
        <v>5</v>
      </c>
      <c r="E8009" s="3" t="str">
        <f ca="1">VLOOKUP(D8009,State!$A$1:$B$9,2,0)</f>
        <v>NT</v>
      </c>
      <c r="F8009" s="3">
        <f t="shared" ca="1" si="1382"/>
        <v>146</v>
      </c>
      <c r="G8009" s="3" t="str">
        <f ca="1">VLOOKUP(F8009,Occupation!$A$1:$B$915,2,0)</f>
        <v>Financial Investment Adviser</v>
      </c>
      <c r="H8009" s="3">
        <f t="shared" ca="1" si="1383"/>
        <v>6</v>
      </c>
      <c r="I8009" s="3">
        <f t="shared" ca="1" si="1384"/>
        <v>3310.91</v>
      </c>
      <c r="J8009" s="3">
        <f t="shared" ca="1" si="1385"/>
        <v>0.3147174654238879</v>
      </c>
      <c r="K8009" s="3">
        <f t="shared" ca="1" si="1386"/>
        <v>4</v>
      </c>
      <c r="L8009" s="3" t="str">
        <f ca="1">VLOOKUP(K8009,Freq_Investment!$A$1:$B$8,2,0)</f>
        <v>Monthly</v>
      </c>
      <c r="M8009" s="3" t="str">
        <f t="shared" ca="1" si="1387"/>
        <v>Manual</v>
      </c>
      <c r="N8009" s="3">
        <f t="shared" ca="1" si="1377"/>
        <v>4</v>
      </c>
      <c r="O8009" s="3">
        <f t="shared" ca="1" si="1377"/>
        <v>5</v>
      </c>
      <c r="P8009" s="3">
        <f t="shared" ca="1" si="1377"/>
        <v>5</v>
      </c>
    </row>
    <row r="8010" spans="1:16" x14ac:dyDescent="0.25">
      <c r="A8010" s="3">
        <f t="shared" ca="1" si="1378"/>
        <v>449039443</v>
      </c>
      <c r="B8010" s="3">
        <f t="shared" ca="1" si="1379"/>
        <v>5836</v>
      </c>
      <c r="C8010" s="1">
        <f t="shared" ca="1" si="1380"/>
        <v>29645</v>
      </c>
      <c r="D8010" s="7">
        <f t="shared" ca="1" si="1381"/>
        <v>6</v>
      </c>
      <c r="E8010" s="3" t="str">
        <f ca="1">VLOOKUP(D8010,State!$A$1:$B$9,2,0)</f>
        <v>TAS</v>
      </c>
      <c r="F8010" s="3">
        <f t="shared" ca="1" si="1382"/>
        <v>882</v>
      </c>
      <c r="G8010" s="3" t="str">
        <f ca="1">VLOOKUP(F8010,Occupation!$A$1:$B$915,2,0)</f>
        <v>Scaffolder</v>
      </c>
      <c r="H8010" s="3">
        <f t="shared" ca="1" si="1383"/>
        <v>2</v>
      </c>
      <c r="I8010" s="3">
        <f t="shared" ca="1" si="1384"/>
        <v>93603.62</v>
      </c>
      <c r="J8010" s="3">
        <f t="shared" ca="1" si="1385"/>
        <v>0.46274299472138286</v>
      </c>
      <c r="K8010" s="3">
        <f t="shared" ca="1" si="1386"/>
        <v>2</v>
      </c>
      <c r="L8010" s="3" t="str">
        <f ca="1">VLOOKUP(K8010,Freq_Investment!$A$1:$B$8,2,0)</f>
        <v>Weekly</v>
      </c>
      <c r="M8010" s="3" t="str">
        <f t="shared" ca="1" si="1387"/>
        <v>Manual</v>
      </c>
      <c r="N8010" s="3">
        <f t="shared" ca="1" si="1377"/>
        <v>2</v>
      </c>
      <c r="O8010" s="3">
        <f t="shared" ca="1" si="1377"/>
        <v>3</v>
      </c>
      <c r="P8010" s="3">
        <f t="shared" ca="1" si="1377"/>
        <v>5</v>
      </c>
    </row>
    <row r="8011" spans="1:16" x14ac:dyDescent="0.25">
      <c r="A8011" s="3">
        <f t="shared" ca="1" si="1378"/>
        <v>425324007</v>
      </c>
      <c r="B8011" s="3">
        <f t="shared" ca="1" si="1379"/>
        <v>2752</v>
      </c>
      <c r="C8011" s="1">
        <f t="shared" ca="1" si="1380"/>
        <v>26584</v>
      </c>
      <c r="D8011" s="7">
        <f t="shared" ca="1" si="1381"/>
        <v>6</v>
      </c>
      <c r="E8011" s="3" t="str">
        <f ca="1">VLOOKUP(D8011,State!$A$1:$B$9,2,0)</f>
        <v>TAS</v>
      </c>
      <c r="F8011" s="3">
        <f t="shared" ca="1" si="1382"/>
        <v>896</v>
      </c>
      <c r="G8011" s="3" t="str">
        <f ca="1">VLOOKUP(F8011,Occupation!$A$1:$B$915,2,0)</f>
        <v>Cattle and Sheep Farm Worker</v>
      </c>
      <c r="H8011" s="3">
        <f t="shared" ca="1" si="1383"/>
        <v>1</v>
      </c>
      <c r="I8011" s="3">
        <f t="shared" ca="1" si="1384"/>
        <v>83702.77</v>
      </c>
      <c r="J8011" s="3">
        <f t="shared" ca="1" si="1385"/>
        <v>0.39186104484251821</v>
      </c>
      <c r="K8011" s="3">
        <f t="shared" ca="1" si="1386"/>
        <v>5</v>
      </c>
      <c r="L8011" s="3" t="str">
        <f ca="1">VLOOKUP(K8011,Freq_Investment!$A$1:$B$8,2,0)</f>
        <v>Quarterly</v>
      </c>
      <c r="M8011" s="3" t="str">
        <f t="shared" ca="1" si="1387"/>
        <v>Auto</v>
      </c>
      <c r="N8011" s="3">
        <f t="shared" ca="1" si="1377"/>
        <v>3</v>
      </c>
      <c r="O8011" s="3">
        <f t="shared" ca="1" si="1377"/>
        <v>1</v>
      </c>
      <c r="P8011" s="3">
        <f t="shared" ca="1" si="1377"/>
        <v>1</v>
      </c>
    </row>
    <row r="8012" spans="1:16" x14ac:dyDescent="0.25">
      <c r="A8012" s="3">
        <f t="shared" ca="1" si="1378"/>
        <v>988481274</v>
      </c>
      <c r="B8012" s="3">
        <f t="shared" ca="1" si="1379"/>
        <v>3334</v>
      </c>
      <c r="C8012" s="1">
        <f t="shared" ca="1" si="1380"/>
        <v>34166</v>
      </c>
      <c r="D8012" s="7">
        <f t="shared" ca="1" si="1381"/>
        <v>3</v>
      </c>
      <c r="E8012" s="3" t="str">
        <f ca="1">VLOOKUP(D8012,State!$A$1:$B$9,2,0)</f>
        <v>SA</v>
      </c>
      <c r="F8012" s="3">
        <f t="shared" ca="1" si="1382"/>
        <v>233</v>
      </c>
      <c r="G8012" s="3" t="str">
        <f ca="1">VLOOKUP(F8012,Occupation!$A$1:$B$915,2,0)</f>
        <v>Agronomist</v>
      </c>
      <c r="H8012" s="3">
        <f t="shared" ca="1" si="1383"/>
        <v>9</v>
      </c>
      <c r="I8012" s="3">
        <f t="shared" ca="1" si="1384"/>
        <v>24768.53</v>
      </c>
      <c r="J8012" s="3">
        <f t="shared" ca="1" si="1385"/>
        <v>0.38216405096448286</v>
      </c>
      <c r="K8012" s="3">
        <f t="shared" ca="1" si="1386"/>
        <v>7</v>
      </c>
      <c r="L8012" s="3" t="str">
        <f ca="1">VLOOKUP(K8012,Freq_Investment!$A$1:$B$8,2,0)</f>
        <v>Yearly</v>
      </c>
      <c r="M8012" s="3" t="str">
        <f t="shared" ca="1" si="1387"/>
        <v>Manual</v>
      </c>
      <c r="N8012" s="3">
        <f t="shared" ca="1" si="1377"/>
        <v>1</v>
      </c>
      <c r="O8012" s="3">
        <f t="shared" ca="1" si="1377"/>
        <v>5</v>
      </c>
      <c r="P8012" s="3">
        <f t="shared" ca="1" si="1377"/>
        <v>5</v>
      </c>
    </row>
    <row r="8013" spans="1:16" x14ac:dyDescent="0.25">
      <c r="A8013" s="3">
        <f t="shared" ca="1" si="1378"/>
        <v>169834205</v>
      </c>
      <c r="B8013" s="3">
        <f t="shared" ca="1" si="1379"/>
        <v>2545</v>
      </c>
      <c r="C8013" s="1">
        <f t="shared" ca="1" si="1380"/>
        <v>39117</v>
      </c>
      <c r="D8013" s="7">
        <f t="shared" ca="1" si="1381"/>
        <v>3</v>
      </c>
      <c r="E8013" s="3" t="str">
        <f ca="1">VLOOKUP(D8013,State!$A$1:$B$9,2,0)</f>
        <v>SA</v>
      </c>
      <c r="F8013" s="3">
        <f t="shared" ca="1" si="1382"/>
        <v>328</v>
      </c>
      <c r="G8013" s="3" t="str">
        <f ca="1">VLOOKUP(F8013,Occupation!$A$1:$B$915,2,0)</f>
        <v>Specialist Physicians nec</v>
      </c>
      <c r="H8013" s="3">
        <f t="shared" ca="1" si="1383"/>
        <v>3</v>
      </c>
      <c r="I8013" s="3">
        <f t="shared" ca="1" si="1384"/>
        <v>48332.7</v>
      </c>
      <c r="J8013" s="3">
        <f t="shared" ca="1" si="1385"/>
        <v>0.47739263946517563</v>
      </c>
      <c r="K8013" s="3">
        <f t="shared" ca="1" si="1386"/>
        <v>5</v>
      </c>
      <c r="L8013" s="3" t="str">
        <f ca="1">VLOOKUP(K8013,Freq_Investment!$A$1:$B$8,2,0)</f>
        <v>Quarterly</v>
      </c>
      <c r="M8013" s="3" t="str">
        <f t="shared" ca="1" si="1387"/>
        <v>Auto</v>
      </c>
      <c r="N8013" s="3">
        <f t="shared" ca="1" si="1377"/>
        <v>4</v>
      </c>
      <c r="O8013" s="3">
        <f t="shared" ca="1" si="1377"/>
        <v>3</v>
      </c>
      <c r="P8013" s="3">
        <f t="shared" ca="1" si="1377"/>
        <v>3</v>
      </c>
    </row>
    <row r="8014" spans="1:16" x14ac:dyDescent="0.25">
      <c r="A8014" s="3">
        <f t="shared" ca="1" si="1378"/>
        <v>252332028</v>
      </c>
      <c r="B8014" s="3">
        <f t="shared" ca="1" si="1379"/>
        <v>1028</v>
      </c>
      <c r="C8014" s="1">
        <f t="shared" ca="1" si="1380"/>
        <v>37887</v>
      </c>
      <c r="D8014" s="7">
        <f t="shared" ca="1" si="1381"/>
        <v>5</v>
      </c>
      <c r="E8014" s="3" t="str">
        <f ca="1">VLOOKUP(D8014,State!$A$1:$B$9,2,0)</f>
        <v>NT</v>
      </c>
      <c r="F8014" s="3">
        <f t="shared" ca="1" si="1382"/>
        <v>545</v>
      </c>
      <c r="G8014" s="3" t="str">
        <f ca="1">VLOOKUP(F8014,Occupation!$A$1:$B$915,2,0)</f>
        <v>Pet Groomer</v>
      </c>
      <c r="H8014" s="3">
        <f t="shared" ca="1" si="1383"/>
        <v>1</v>
      </c>
      <c r="I8014" s="3">
        <f t="shared" ca="1" si="1384"/>
        <v>61437.59</v>
      </c>
      <c r="J8014" s="3">
        <f t="shared" ca="1" si="1385"/>
        <v>9.0967268083837372E-2</v>
      </c>
      <c r="K8014" s="3">
        <f t="shared" ca="1" si="1386"/>
        <v>5</v>
      </c>
      <c r="L8014" s="3" t="str">
        <f ca="1">VLOOKUP(K8014,Freq_Investment!$A$1:$B$8,2,0)</f>
        <v>Quarterly</v>
      </c>
      <c r="M8014" s="3" t="str">
        <f t="shared" ca="1" si="1387"/>
        <v>Auto</v>
      </c>
      <c r="N8014" s="3">
        <f t="shared" ca="1" si="1377"/>
        <v>4</v>
      </c>
      <c r="O8014" s="3">
        <f t="shared" ca="1" si="1377"/>
        <v>1</v>
      </c>
      <c r="P8014" s="3">
        <f t="shared" ca="1" si="1377"/>
        <v>1</v>
      </c>
    </row>
    <row r="8015" spans="1:16" x14ac:dyDescent="0.25">
      <c r="A8015" s="3">
        <f t="shared" ca="1" si="1378"/>
        <v>53316134</v>
      </c>
      <c r="B8015" s="3">
        <f t="shared" ca="1" si="1379"/>
        <v>2358</v>
      </c>
      <c r="C8015" s="1">
        <f t="shared" ca="1" si="1380"/>
        <v>38353</v>
      </c>
      <c r="D8015" s="7">
        <f t="shared" ca="1" si="1381"/>
        <v>5</v>
      </c>
      <c r="E8015" s="3" t="str">
        <f ca="1">VLOOKUP(D8015,State!$A$1:$B$9,2,0)</f>
        <v>NT</v>
      </c>
      <c r="F8015" s="3">
        <f t="shared" ca="1" si="1382"/>
        <v>363</v>
      </c>
      <c r="G8015" s="3" t="str">
        <f ca="1">VLOOKUP(F8015,Occupation!$A$1:$B$915,2,0)</f>
        <v>Registered Nurse (Paediatrics)</v>
      </c>
      <c r="H8015" s="3">
        <f t="shared" ca="1" si="1383"/>
        <v>9</v>
      </c>
      <c r="I8015" s="3">
        <f t="shared" ca="1" si="1384"/>
        <v>59421.2</v>
      </c>
      <c r="J8015" s="3">
        <f t="shared" ca="1" si="1385"/>
        <v>0.39085202625890414</v>
      </c>
      <c r="K8015" s="3">
        <f t="shared" ca="1" si="1386"/>
        <v>5</v>
      </c>
      <c r="L8015" s="3" t="str">
        <f ca="1">VLOOKUP(K8015,Freq_Investment!$A$1:$B$8,2,0)</f>
        <v>Quarterly</v>
      </c>
      <c r="M8015" s="3" t="str">
        <f t="shared" ca="1" si="1387"/>
        <v>Auto</v>
      </c>
      <c r="N8015" s="3">
        <f t="shared" ca="1" si="1377"/>
        <v>5</v>
      </c>
      <c r="O8015" s="3">
        <f t="shared" ca="1" si="1377"/>
        <v>1</v>
      </c>
      <c r="P8015" s="3">
        <f t="shared" ca="1" si="1377"/>
        <v>1</v>
      </c>
    </row>
    <row r="8016" spans="1:16" x14ac:dyDescent="0.25">
      <c r="A8016" s="3">
        <f t="shared" ca="1" si="1378"/>
        <v>148511191</v>
      </c>
      <c r="B8016" s="3">
        <f t="shared" ca="1" si="1379"/>
        <v>4822</v>
      </c>
      <c r="C8016" s="1">
        <f t="shared" ca="1" si="1380"/>
        <v>42016</v>
      </c>
      <c r="D8016" s="7">
        <f t="shared" ca="1" si="1381"/>
        <v>6</v>
      </c>
      <c r="E8016" s="3" t="str">
        <f ca="1">VLOOKUP(D8016,State!$A$1:$B$9,2,0)</f>
        <v>TAS</v>
      </c>
      <c r="F8016" s="3">
        <f t="shared" ca="1" si="1382"/>
        <v>680</v>
      </c>
      <c r="G8016" s="3" t="str">
        <f ca="1">VLOOKUP(F8016,Occupation!$A$1:$B$915,2,0)</f>
        <v>Travel Consultant</v>
      </c>
      <c r="H8016" s="3">
        <f t="shared" ca="1" si="1383"/>
        <v>10</v>
      </c>
      <c r="I8016" s="3">
        <f t="shared" ca="1" si="1384"/>
        <v>25530.21</v>
      </c>
      <c r="J8016" s="3">
        <f t="shared" ca="1" si="1385"/>
        <v>0.12197276689752429</v>
      </c>
      <c r="K8016" s="3">
        <f t="shared" ca="1" si="1386"/>
        <v>3</v>
      </c>
      <c r="L8016" s="3" t="str">
        <f ca="1">VLOOKUP(K8016,Freq_Investment!$A$1:$B$8,2,0)</f>
        <v>Fortnightly</v>
      </c>
      <c r="M8016" s="3" t="str">
        <f t="shared" ca="1" si="1387"/>
        <v>Manual</v>
      </c>
      <c r="N8016" s="3">
        <f t="shared" ca="1" si="1377"/>
        <v>4</v>
      </c>
      <c r="O8016" s="3">
        <f t="shared" ca="1" si="1377"/>
        <v>1</v>
      </c>
      <c r="P8016" s="3">
        <f t="shared" ca="1" si="1377"/>
        <v>1</v>
      </c>
    </row>
    <row r="8017" spans="1:16" x14ac:dyDescent="0.25">
      <c r="A8017" s="3">
        <f t="shared" ca="1" si="1378"/>
        <v>416308504</v>
      </c>
      <c r="B8017" s="3">
        <f t="shared" ca="1" si="1379"/>
        <v>841</v>
      </c>
      <c r="C8017" s="1">
        <f t="shared" ca="1" si="1380"/>
        <v>25994</v>
      </c>
      <c r="D8017" s="7">
        <f t="shared" ca="1" si="1381"/>
        <v>8</v>
      </c>
      <c r="E8017" s="3" t="str">
        <f ca="1">VLOOKUP(D8017,State!$A$1:$B$9,2,0)</f>
        <v>ACT</v>
      </c>
      <c r="F8017" s="3">
        <f t="shared" ca="1" si="1382"/>
        <v>699</v>
      </c>
      <c r="G8017" s="3" t="str">
        <f ca="1">VLOOKUP(F8017,Occupation!$A$1:$B$915,2,0)</f>
        <v>Horse Riding Coach or Instructor</v>
      </c>
      <c r="H8017" s="3">
        <f t="shared" ca="1" si="1383"/>
        <v>8</v>
      </c>
      <c r="I8017" s="3">
        <f t="shared" ca="1" si="1384"/>
        <v>64795.66</v>
      </c>
      <c r="J8017" s="3">
        <f t="shared" ca="1" si="1385"/>
        <v>0.18090221538096601</v>
      </c>
      <c r="K8017" s="3">
        <f t="shared" ca="1" si="1386"/>
        <v>5</v>
      </c>
      <c r="L8017" s="3" t="str">
        <f ca="1">VLOOKUP(K8017,Freq_Investment!$A$1:$B$8,2,0)</f>
        <v>Quarterly</v>
      </c>
      <c r="M8017" s="3" t="str">
        <f t="shared" ca="1" si="1387"/>
        <v>Auto</v>
      </c>
      <c r="N8017" s="3">
        <f t="shared" ca="1" si="1377"/>
        <v>3</v>
      </c>
      <c r="O8017" s="3">
        <f t="shared" ca="1" si="1377"/>
        <v>3</v>
      </c>
      <c r="P8017" s="3">
        <f t="shared" ca="1" si="1377"/>
        <v>5</v>
      </c>
    </row>
    <row r="8018" spans="1:16" x14ac:dyDescent="0.25">
      <c r="A8018" s="3">
        <f t="shared" ca="1" si="1378"/>
        <v>987532036</v>
      </c>
      <c r="B8018" s="3">
        <f t="shared" ca="1" si="1379"/>
        <v>109</v>
      </c>
      <c r="C8018" s="1">
        <f t="shared" ca="1" si="1380"/>
        <v>29276</v>
      </c>
      <c r="D8018" s="7">
        <f t="shared" ca="1" si="1381"/>
        <v>2</v>
      </c>
      <c r="E8018" s="3" t="str">
        <f ca="1">VLOOKUP(D8018,State!$A$1:$B$9,2,0)</f>
        <v>QLD</v>
      </c>
      <c r="F8018" s="3">
        <f t="shared" ca="1" si="1382"/>
        <v>586</v>
      </c>
      <c r="G8018" s="3" t="str">
        <f ca="1">VLOOKUP(F8018,Occupation!$A$1:$B$915,2,0)</f>
        <v>Apparel Cutter</v>
      </c>
      <c r="H8018" s="3">
        <f t="shared" ca="1" si="1383"/>
        <v>2</v>
      </c>
      <c r="I8018" s="3">
        <f t="shared" ca="1" si="1384"/>
        <v>41074.959999999999</v>
      </c>
      <c r="J8018" s="3">
        <f t="shared" ca="1" si="1385"/>
        <v>0.23147586529706515</v>
      </c>
      <c r="K8018" s="3">
        <f t="shared" ca="1" si="1386"/>
        <v>3</v>
      </c>
      <c r="L8018" s="3" t="str">
        <f ca="1">VLOOKUP(K8018,Freq_Investment!$A$1:$B$8,2,0)</f>
        <v>Fortnightly</v>
      </c>
      <c r="M8018" s="3" t="str">
        <f t="shared" ca="1" si="1387"/>
        <v>Auto</v>
      </c>
      <c r="N8018" s="3">
        <f t="shared" ca="1" si="1377"/>
        <v>5</v>
      </c>
      <c r="O8018" s="3">
        <f t="shared" ca="1" si="1377"/>
        <v>1</v>
      </c>
      <c r="P8018" s="3">
        <f t="shared" ca="1" si="1377"/>
        <v>4</v>
      </c>
    </row>
    <row r="8019" spans="1:16" x14ac:dyDescent="0.25">
      <c r="A8019" s="3">
        <f t="shared" ca="1" si="1378"/>
        <v>485410245</v>
      </c>
      <c r="B8019" s="3">
        <f t="shared" ca="1" si="1379"/>
        <v>5828</v>
      </c>
      <c r="C8019" s="1">
        <f t="shared" ca="1" si="1380"/>
        <v>44143</v>
      </c>
      <c r="D8019" s="7">
        <f t="shared" ca="1" si="1381"/>
        <v>6</v>
      </c>
      <c r="E8019" s="3" t="str">
        <f ca="1">VLOOKUP(D8019,State!$A$1:$B$9,2,0)</f>
        <v>TAS</v>
      </c>
      <c r="F8019" s="3">
        <f t="shared" ca="1" si="1382"/>
        <v>385</v>
      </c>
      <c r="G8019" s="3" t="str">
        <f ca="1">VLOOKUP(F8019,Occupation!$A$1:$B$915,2,0)</f>
        <v>Computer Network and Systems Engineer</v>
      </c>
      <c r="H8019" s="3">
        <f t="shared" ca="1" si="1383"/>
        <v>6</v>
      </c>
      <c r="I8019" s="3">
        <f t="shared" ca="1" si="1384"/>
        <v>84912.4</v>
      </c>
      <c r="J8019" s="3">
        <f t="shared" ca="1" si="1385"/>
        <v>0.14274382998622709</v>
      </c>
      <c r="K8019" s="3">
        <f t="shared" ca="1" si="1386"/>
        <v>2</v>
      </c>
      <c r="L8019" s="3" t="str">
        <f ca="1">VLOOKUP(K8019,Freq_Investment!$A$1:$B$8,2,0)</f>
        <v>Weekly</v>
      </c>
      <c r="M8019" s="3" t="str">
        <f t="shared" ca="1" si="1387"/>
        <v>Auto</v>
      </c>
      <c r="N8019" s="3">
        <f t="shared" ca="1" si="1377"/>
        <v>5</v>
      </c>
      <c r="O8019" s="3">
        <f t="shared" ca="1" si="1377"/>
        <v>3</v>
      </c>
      <c r="P8019" s="3">
        <f t="shared" ca="1" si="1377"/>
        <v>3</v>
      </c>
    </row>
    <row r="8020" spans="1:16" x14ac:dyDescent="0.25">
      <c r="A8020" s="3">
        <f t="shared" ca="1" si="1378"/>
        <v>481220951</v>
      </c>
      <c r="B8020" s="3">
        <f t="shared" ca="1" si="1379"/>
        <v>6899</v>
      </c>
      <c r="C8020" s="1">
        <f t="shared" ca="1" si="1380"/>
        <v>37969</v>
      </c>
      <c r="D8020" s="7">
        <f t="shared" ca="1" si="1381"/>
        <v>5</v>
      </c>
      <c r="E8020" s="3" t="str">
        <f ca="1">VLOOKUP(D8020,State!$A$1:$B$9,2,0)</f>
        <v>NT</v>
      </c>
      <c r="F8020" s="3">
        <f t="shared" ca="1" si="1382"/>
        <v>875</v>
      </c>
      <c r="G8020" s="3" t="str">
        <f ca="1">VLOOKUP(F8020,Occupation!$A$1:$B$915,2,0)</f>
        <v>Storeperson</v>
      </c>
      <c r="H8020" s="3">
        <f t="shared" ca="1" si="1383"/>
        <v>3</v>
      </c>
      <c r="I8020" s="3">
        <f t="shared" ca="1" si="1384"/>
        <v>42273.599999999999</v>
      </c>
      <c r="J8020" s="3">
        <f t="shared" ca="1" si="1385"/>
        <v>0.14506639203004784</v>
      </c>
      <c r="K8020" s="3">
        <f t="shared" ca="1" si="1386"/>
        <v>2</v>
      </c>
      <c r="L8020" s="3" t="str">
        <f ca="1">VLOOKUP(K8020,Freq_Investment!$A$1:$B$8,2,0)</f>
        <v>Weekly</v>
      </c>
      <c r="M8020" s="3" t="str">
        <f t="shared" ca="1" si="1387"/>
        <v>Manual</v>
      </c>
      <c r="N8020" s="3">
        <f t="shared" ca="1" si="1377"/>
        <v>3</v>
      </c>
      <c r="O8020" s="3">
        <f t="shared" ca="1" si="1377"/>
        <v>5</v>
      </c>
      <c r="P8020" s="3">
        <f t="shared" ca="1" si="1377"/>
        <v>2</v>
      </c>
    </row>
    <row r="8021" spans="1:16" x14ac:dyDescent="0.25">
      <c r="A8021" s="3">
        <f t="shared" ca="1" si="1378"/>
        <v>170373150</v>
      </c>
      <c r="B8021" s="3">
        <f t="shared" ca="1" si="1379"/>
        <v>6687</v>
      </c>
      <c r="C8021" s="1">
        <f t="shared" ca="1" si="1380"/>
        <v>32304</v>
      </c>
      <c r="D8021" s="7">
        <f t="shared" ca="1" si="1381"/>
        <v>6</v>
      </c>
      <c r="E8021" s="3" t="str">
        <f ca="1">VLOOKUP(D8021,State!$A$1:$B$9,2,0)</f>
        <v>TAS</v>
      </c>
      <c r="F8021" s="3">
        <f t="shared" ca="1" si="1382"/>
        <v>604</v>
      </c>
      <c r="G8021" s="3" t="str">
        <f ca="1">VLOOKUP(F8021,Occupation!$A$1:$B$915,2,0)</f>
        <v>Jeweller</v>
      </c>
      <c r="H8021" s="3">
        <f t="shared" ca="1" si="1383"/>
        <v>6</v>
      </c>
      <c r="I8021" s="3">
        <f t="shared" ca="1" si="1384"/>
        <v>83614.86</v>
      </c>
      <c r="J8021" s="3">
        <f t="shared" ca="1" si="1385"/>
        <v>3.2885953168007798E-2</v>
      </c>
      <c r="K8021" s="3">
        <f t="shared" ca="1" si="1386"/>
        <v>2</v>
      </c>
      <c r="L8021" s="3" t="str">
        <f ca="1">VLOOKUP(K8021,Freq_Investment!$A$1:$B$8,2,0)</f>
        <v>Weekly</v>
      </c>
      <c r="M8021" s="3" t="str">
        <f t="shared" ca="1" si="1387"/>
        <v>Auto</v>
      </c>
      <c r="N8021" s="3">
        <f t="shared" ca="1" si="1377"/>
        <v>5</v>
      </c>
      <c r="O8021" s="3">
        <f t="shared" ca="1" si="1377"/>
        <v>5</v>
      </c>
      <c r="P8021" s="3">
        <f t="shared" ca="1" si="1377"/>
        <v>1</v>
      </c>
    </row>
    <row r="8022" spans="1:16" x14ac:dyDescent="0.25">
      <c r="A8022" s="3">
        <f t="shared" ca="1" si="1378"/>
        <v>311360576</v>
      </c>
      <c r="B8022" s="3">
        <f t="shared" ca="1" si="1379"/>
        <v>4686</v>
      </c>
      <c r="C8022" s="1">
        <f t="shared" ca="1" si="1380"/>
        <v>33122</v>
      </c>
      <c r="D8022" s="7">
        <f t="shared" ca="1" si="1381"/>
        <v>5</v>
      </c>
      <c r="E8022" s="3" t="str">
        <f ca="1">VLOOKUP(D8022,State!$A$1:$B$9,2,0)</f>
        <v>NT</v>
      </c>
      <c r="F8022" s="3">
        <f t="shared" ca="1" si="1382"/>
        <v>869</v>
      </c>
      <c r="G8022" s="3" t="str">
        <f ca="1">VLOOKUP(F8022,Occupation!$A$1:$B$915,2,0)</f>
        <v>Delivery Driver</v>
      </c>
      <c r="H8022" s="3">
        <f t="shared" ca="1" si="1383"/>
        <v>3</v>
      </c>
      <c r="I8022" s="3">
        <f t="shared" ca="1" si="1384"/>
        <v>87098.46</v>
      </c>
      <c r="J8022" s="3">
        <f t="shared" ca="1" si="1385"/>
        <v>2.0096585061682937E-2</v>
      </c>
      <c r="K8022" s="3">
        <f t="shared" ca="1" si="1386"/>
        <v>5</v>
      </c>
      <c r="L8022" s="3" t="str">
        <f ca="1">VLOOKUP(K8022,Freq_Investment!$A$1:$B$8,2,0)</f>
        <v>Quarterly</v>
      </c>
      <c r="M8022" s="3" t="str">
        <f t="shared" ca="1" si="1387"/>
        <v>Manual</v>
      </c>
      <c r="N8022" s="3">
        <f t="shared" ca="1" si="1377"/>
        <v>2</v>
      </c>
      <c r="O8022" s="3">
        <f t="shared" ca="1" si="1377"/>
        <v>1</v>
      </c>
      <c r="P8022" s="3">
        <f t="shared" ca="1" si="1377"/>
        <v>4</v>
      </c>
    </row>
    <row r="8023" spans="1:16" x14ac:dyDescent="0.25">
      <c r="A8023" s="3">
        <f t="shared" ca="1" si="1378"/>
        <v>949480635</v>
      </c>
      <c r="B8023" s="3">
        <f t="shared" ca="1" si="1379"/>
        <v>9071</v>
      </c>
      <c r="C8023" s="1">
        <f t="shared" ca="1" si="1380"/>
        <v>26945</v>
      </c>
      <c r="D8023" s="7">
        <f t="shared" ca="1" si="1381"/>
        <v>5</v>
      </c>
      <c r="E8023" s="3" t="str">
        <f ca="1">VLOOKUP(D8023,State!$A$1:$B$9,2,0)</f>
        <v>NT</v>
      </c>
      <c r="F8023" s="3">
        <f t="shared" ca="1" si="1382"/>
        <v>271</v>
      </c>
      <c r="G8023" s="3" t="str">
        <f ca="1">VLOOKUP(F8023,Occupation!$A$1:$B$915,2,0)</f>
        <v>Special Education Teachers nec</v>
      </c>
      <c r="H8023" s="3">
        <f t="shared" ca="1" si="1383"/>
        <v>6</v>
      </c>
      <c r="I8023" s="3">
        <f t="shared" ca="1" si="1384"/>
        <v>21722.04</v>
      </c>
      <c r="J8023" s="3">
        <f t="shared" ca="1" si="1385"/>
        <v>0.48691793875913519</v>
      </c>
      <c r="K8023" s="3">
        <f t="shared" ca="1" si="1386"/>
        <v>6</v>
      </c>
      <c r="L8023" s="3" t="str">
        <f ca="1">VLOOKUP(K8023,Freq_Investment!$A$1:$B$8,2,0)</f>
        <v>Half-yearly</v>
      </c>
      <c r="M8023" s="3" t="str">
        <f t="shared" ca="1" si="1387"/>
        <v>Auto</v>
      </c>
      <c r="N8023" s="3">
        <f t="shared" ca="1" si="1377"/>
        <v>2</v>
      </c>
      <c r="O8023" s="3">
        <f t="shared" ca="1" si="1377"/>
        <v>5</v>
      </c>
      <c r="P8023" s="3">
        <f t="shared" ca="1" si="1377"/>
        <v>5</v>
      </c>
    </row>
    <row r="8024" spans="1:16" x14ac:dyDescent="0.25">
      <c r="A8024" s="3">
        <f t="shared" ca="1" si="1378"/>
        <v>648620441</v>
      </c>
      <c r="B8024" s="3">
        <f t="shared" ca="1" si="1379"/>
        <v>5255</v>
      </c>
      <c r="C8024" s="1">
        <f t="shared" ca="1" si="1380"/>
        <v>37206</v>
      </c>
      <c r="D8024" s="7">
        <f t="shared" ca="1" si="1381"/>
        <v>8</v>
      </c>
      <c r="E8024" s="3" t="str">
        <f ca="1">VLOOKUP(D8024,State!$A$1:$B$9,2,0)</f>
        <v>ACT</v>
      </c>
      <c r="F8024" s="3">
        <f t="shared" ca="1" si="1382"/>
        <v>402</v>
      </c>
      <c r="G8024" s="3" t="str">
        <f ca="1">VLOOKUP(F8024,Occupation!$A$1:$B$915,2,0)</f>
        <v>Student Counsellor</v>
      </c>
      <c r="H8024" s="3">
        <f t="shared" ca="1" si="1383"/>
        <v>1</v>
      </c>
      <c r="I8024" s="3">
        <f t="shared" ca="1" si="1384"/>
        <v>80264.460000000006</v>
      </c>
      <c r="J8024" s="3">
        <f t="shared" ca="1" si="1385"/>
        <v>0.48494946597507316</v>
      </c>
      <c r="K8024" s="3">
        <f t="shared" ca="1" si="1386"/>
        <v>7</v>
      </c>
      <c r="L8024" s="3" t="str">
        <f ca="1">VLOOKUP(K8024,Freq_Investment!$A$1:$B$8,2,0)</f>
        <v>Yearly</v>
      </c>
      <c r="M8024" s="3" t="str">
        <f t="shared" ca="1" si="1387"/>
        <v>Auto</v>
      </c>
      <c r="N8024" s="3">
        <f t="shared" ca="1" si="1377"/>
        <v>2</v>
      </c>
      <c r="O8024" s="3">
        <f t="shared" ca="1" si="1377"/>
        <v>2</v>
      </c>
      <c r="P8024" s="3">
        <f t="shared" ca="1" si="1377"/>
        <v>3</v>
      </c>
    </row>
    <row r="8025" spans="1:16" x14ac:dyDescent="0.25">
      <c r="A8025" s="3">
        <f t="shared" ca="1" si="1378"/>
        <v>657014196</v>
      </c>
      <c r="B8025" s="3">
        <f t="shared" ca="1" si="1379"/>
        <v>9750</v>
      </c>
      <c r="C8025" s="1">
        <f t="shared" ca="1" si="1380"/>
        <v>39173</v>
      </c>
      <c r="D8025" s="7">
        <f t="shared" ca="1" si="1381"/>
        <v>8</v>
      </c>
      <c r="E8025" s="3" t="str">
        <f ca="1">VLOOKUP(D8025,State!$A$1:$B$9,2,0)</f>
        <v>ACT</v>
      </c>
      <c r="F8025" s="3">
        <f t="shared" ca="1" si="1382"/>
        <v>63</v>
      </c>
      <c r="G8025" s="3" t="str">
        <f ca="1">VLOOKUP(F8025,Occupation!$A$1:$B$915,2,0)</f>
        <v>Laboratory Manager</v>
      </c>
      <c r="H8025" s="3">
        <f t="shared" ca="1" si="1383"/>
        <v>3</v>
      </c>
      <c r="I8025" s="3">
        <f t="shared" ca="1" si="1384"/>
        <v>34698.839999999997</v>
      </c>
      <c r="J8025" s="3">
        <f t="shared" ca="1" si="1385"/>
        <v>6.9620728673655541E-3</v>
      </c>
      <c r="K8025" s="3">
        <f t="shared" ca="1" si="1386"/>
        <v>2</v>
      </c>
      <c r="L8025" s="3" t="str">
        <f ca="1">VLOOKUP(K8025,Freq_Investment!$A$1:$B$8,2,0)</f>
        <v>Weekly</v>
      </c>
      <c r="M8025" s="3" t="str">
        <f t="shared" ca="1" si="1387"/>
        <v>Manual</v>
      </c>
      <c r="N8025" s="3">
        <f t="shared" ca="1" si="1377"/>
        <v>3</v>
      </c>
      <c r="O8025" s="3">
        <f t="shared" ca="1" si="1377"/>
        <v>5</v>
      </c>
      <c r="P8025" s="3">
        <f t="shared" ca="1" si="1377"/>
        <v>2</v>
      </c>
    </row>
    <row r="8026" spans="1:16" x14ac:dyDescent="0.25">
      <c r="A8026" s="3">
        <f t="shared" ca="1" si="1378"/>
        <v>987349229</v>
      </c>
      <c r="B8026" s="3">
        <f t="shared" ca="1" si="1379"/>
        <v>3138</v>
      </c>
      <c r="C8026" s="1">
        <f t="shared" ca="1" si="1380"/>
        <v>29883</v>
      </c>
      <c r="D8026" s="7">
        <f t="shared" ca="1" si="1381"/>
        <v>4</v>
      </c>
      <c r="E8026" s="3" t="str">
        <f ca="1">VLOOKUP(D8026,State!$A$1:$B$9,2,0)</f>
        <v>WA</v>
      </c>
      <c r="F8026" s="3">
        <f t="shared" ca="1" si="1382"/>
        <v>399</v>
      </c>
      <c r="G8026" s="3" t="str">
        <f ca="1">VLOOKUP(F8026,Occupation!$A$1:$B$915,2,0)</f>
        <v>Drug and Alcohol Counsellor</v>
      </c>
      <c r="H8026" s="3">
        <f t="shared" ca="1" si="1383"/>
        <v>5</v>
      </c>
      <c r="I8026" s="3">
        <f t="shared" ca="1" si="1384"/>
        <v>10853.18</v>
      </c>
      <c r="J8026" s="3">
        <f t="shared" ca="1" si="1385"/>
        <v>0.40266349457338774</v>
      </c>
      <c r="K8026" s="3">
        <f t="shared" ca="1" si="1386"/>
        <v>2</v>
      </c>
      <c r="L8026" s="3" t="str">
        <f ca="1">VLOOKUP(K8026,Freq_Investment!$A$1:$B$8,2,0)</f>
        <v>Weekly</v>
      </c>
      <c r="M8026" s="3" t="str">
        <f t="shared" ca="1" si="1387"/>
        <v>Manual</v>
      </c>
      <c r="N8026" s="3">
        <f t="shared" ca="1" si="1377"/>
        <v>4</v>
      </c>
      <c r="O8026" s="3">
        <f t="shared" ca="1" si="1377"/>
        <v>1</v>
      </c>
      <c r="P8026" s="3">
        <f t="shared" ca="1" si="1377"/>
        <v>3</v>
      </c>
    </row>
    <row r="8027" spans="1:16" x14ac:dyDescent="0.25">
      <c r="A8027" s="3">
        <f t="shared" ca="1" si="1378"/>
        <v>669973538</v>
      </c>
      <c r="B8027" s="3">
        <f t="shared" ca="1" si="1379"/>
        <v>9573</v>
      </c>
      <c r="C8027" s="1">
        <f t="shared" ca="1" si="1380"/>
        <v>37577</v>
      </c>
      <c r="D8027" s="7">
        <f t="shared" ca="1" si="1381"/>
        <v>2</v>
      </c>
      <c r="E8027" s="3" t="str">
        <f ca="1">VLOOKUP(D8027,State!$A$1:$B$9,2,0)</f>
        <v>QLD</v>
      </c>
      <c r="F8027" s="3">
        <f t="shared" ca="1" si="1382"/>
        <v>212</v>
      </c>
      <c r="G8027" s="3" t="str">
        <f ca="1">VLOOKUP(F8027,Occupation!$A$1:$B$915,2,0)</f>
        <v>Geotechnical Engineer</v>
      </c>
      <c r="H8027" s="3">
        <f t="shared" ca="1" si="1383"/>
        <v>5</v>
      </c>
      <c r="I8027" s="3">
        <f t="shared" ca="1" si="1384"/>
        <v>28457.96</v>
      </c>
      <c r="J8027" s="3">
        <f t="shared" ca="1" si="1385"/>
        <v>0.39114232238494956</v>
      </c>
      <c r="K8027" s="3">
        <f t="shared" ca="1" si="1386"/>
        <v>2</v>
      </c>
      <c r="L8027" s="3" t="str">
        <f ca="1">VLOOKUP(K8027,Freq_Investment!$A$1:$B$8,2,0)</f>
        <v>Weekly</v>
      </c>
      <c r="M8027" s="3" t="str">
        <f t="shared" ca="1" si="1387"/>
        <v>Auto</v>
      </c>
      <c r="N8027" s="3">
        <f t="shared" ca="1" si="1377"/>
        <v>3</v>
      </c>
      <c r="O8027" s="3">
        <f t="shared" ca="1" si="1377"/>
        <v>3</v>
      </c>
      <c r="P8027" s="3">
        <f t="shared" ca="1" si="1377"/>
        <v>4</v>
      </c>
    </row>
    <row r="8028" spans="1:16" x14ac:dyDescent="0.25">
      <c r="A8028" s="3">
        <f t="shared" ca="1" si="1378"/>
        <v>679876651</v>
      </c>
      <c r="B8028" s="3">
        <f t="shared" ca="1" si="1379"/>
        <v>5247</v>
      </c>
      <c r="C8028" s="1">
        <f t="shared" ca="1" si="1380"/>
        <v>41832</v>
      </c>
      <c r="D8028" s="7">
        <f t="shared" ca="1" si="1381"/>
        <v>7</v>
      </c>
      <c r="E8028" s="3" t="str">
        <f ca="1">VLOOKUP(D8028,State!$A$1:$B$9,2,0)</f>
        <v>VIC</v>
      </c>
      <c r="F8028" s="3">
        <f t="shared" ca="1" si="1382"/>
        <v>683</v>
      </c>
      <c r="G8028" s="3" t="str">
        <f ca="1">VLOOKUP(F8028,Occupation!$A$1:$B$915,2,0)</f>
        <v>Civil Celebrant</v>
      </c>
      <c r="H8028" s="3">
        <f t="shared" ca="1" si="1383"/>
        <v>9</v>
      </c>
      <c r="I8028" s="3">
        <f t="shared" ca="1" si="1384"/>
        <v>20760.419999999998</v>
      </c>
      <c r="J8028" s="3">
        <f t="shared" ca="1" si="1385"/>
        <v>0.40562455672256137</v>
      </c>
      <c r="K8028" s="3">
        <f t="shared" ca="1" si="1386"/>
        <v>1</v>
      </c>
      <c r="L8028" s="3" t="str">
        <f ca="1">VLOOKUP(K8028,Freq_Investment!$A$1:$B$8,2,0)</f>
        <v>Daily</v>
      </c>
      <c r="M8028" s="3" t="str">
        <f t="shared" ca="1" si="1387"/>
        <v>Auto</v>
      </c>
      <c r="N8028" s="3">
        <f t="shared" ca="1" si="1377"/>
        <v>4</v>
      </c>
      <c r="O8028" s="3">
        <f t="shared" ca="1" si="1377"/>
        <v>1</v>
      </c>
      <c r="P8028" s="3">
        <f t="shared" ca="1" si="1377"/>
        <v>2</v>
      </c>
    </row>
    <row r="8029" spans="1:16" x14ac:dyDescent="0.25">
      <c r="A8029" s="3">
        <f t="shared" ca="1" si="1378"/>
        <v>990090934</v>
      </c>
      <c r="B8029" s="3">
        <f t="shared" ca="1" si="1379"/>
        <v>1793</v>
      </c>
      <c r="C8029" s="1">
        <f t="shared" ca="1" si="1380"/>
        <v>42183</v>
      </c>
      <c r="D8029" s="7">
        <f t="shared" ca="1" si="1381"/>
        <v>4</v>
      </c>
      <c r="E8029" s="3" t="str">
        <f ca="1">VLOOKUP(D8029,State!$A$1:$B$9,2,0)</f>
        <v>WA</v>
      </c>
      <c r="F8029" s="3">
        <f t="shared" ca="1" si="1382"/>
        <v>643</v>
      </c>
      <c r="G8029" s="3" t="str">
        <f ca="1">VLOOKUP(F8029,Occupation!$A$1:$B$915,2,0)</f>
        <v>Aboriginal and Torres Strait Islander Education Worker</v>
      </c>
      <c r="H8029" s="3">
        <f t="shared" ca="1" si="1383"/>
        <v>1</v>
      </c>
      <c r="I8029" s="3">
        <f t="shared" ca="1" si="1384"/>
        <v>22533.74</v>
      </c>
      <c r="J8029" s="3">
        <f t="shared" ca="1" si="1385"/>
        <v>1.5715502075280885E-2</v>
      </c>
      <c r="K8029" s="3">
        <f t="shared" ca="1" si="1386"/>
        <v>5</v>
      </c>
      <c r="L8029" s="3" t="str">
        <f ca="1">VLOOKUP(K8029,Freq_Investment!$A$1:$B$8,2,0)</f>
        <v>Quarterly</v>
      </c>
      <c r="M8029" s="3" t="str">
        <f t="shared" ca="1" si="1387"/>
        <v>Auto</v>
      </c>
      <c r="N8029" s="3">
        <f t="shared" ca="1" si="1377"/>
        <v>5</v>
      </c>
      <c r="O8029" s="3">
        <f t="shared" ca="1" si="1377"/>
        <v>3</v>
      </c>
      <c r="P8029" s="3">
        <f t="shared" ca="1" si="1377"/>
        <v>1</v>
      </c>
    </row>
    <row r="8030" spans="1:16" x14ac:dyDescent="0.25">
      <c r="A8030" s="3">
        <f t="shared" ca="1" si="1378"/>
        <v>809081418</v>
      </c>
      <c r="B8030" s="3">
        <f t="shared" ca="1" si="1379"/>
        <v>8559</v>
      </c>
      <c r="C8030" s="1">
        <f t="shared" ca="1" si="1380"/>
        <v>41950</v>
      </c>
      <c r="D8030" s="7">
        <f t="shared" ca="1" si="1381"/>
        <v>4</v>
      </c>
      <c r="E8030" s="3" t="str">
        <f ca="1">VLOOKUP(D8030,State!$A$1:$B$9,2,0)</f>
        <v>WA</v>
      </c>
      <c r="F8030" s="3">
        <f t="shared" ca="1" si="1382"/>
        <v>416</v>
      </c>
      <c r="G8030" s="3" t="str">
        <f ca="1">VLOOKUP(F8030,Occupation!$A$1:$B$915,2,0)</f>
        <v>Community Arts Worker</v>
      </c>
      <c r="H8030" s="3">
        <f t="shared" ca="1" si="1383"/>
        <v>3</v>
      </c>
      <c r="I8030" s="3">
        <f t="shared" ca="1" si="1384"/>
        <v>37912.68</v>
      </c>
      <c r="J8030" s="3">
        <f t="shared" ca="1" si="1385"/>
        <v>0.45731090621540738</v>
      </c>
      <c r="K8030" s="3">
        <f t="shared" ca="1" si="1386"/>
        <v>3</v>
      </c>
      <c r="L8030" s="3" t="str">
        <f ca="1">VLOOKUP(K8030,Freq_Investment!$A$1:$B$8,2,0)</f>
        <v>Fortnightly</v>
      </c>
      <c r="M8030" s="3" t="str">
        <f t="shared" ca="1" si="1387"/>
        <v>Manual</v>
      </c>
      <c r="N8030" s="3">
        <f t="shared" ca="1" si="1377"/>
        <v>4</v>
      </c>
      <c r="O8030" s="3">
        <f t="shared" ca="1" si="1377"/>
        <v>1</v>
      </c>
      <c r="P8030" s="3">
        <f t="shared" ca="1" si="1377"/>
        <v>5</v>
      </c>
    </row>
    <row r="8031" spans="1:16" x14ac:dyDescent="0.25">
      <c r="A8031" s="3">
        <f t="shared" ca="1" si="1378"/>
        <v>586158496</v>
      </c>
      <c r="B8031" s="3">
        <f t="shared" ca="1" si="1379"/>
        <v>8170</v>
      </c>
      <c r="C8031" s="1">
        <f t="shared" ca="1" si="1380"/>
        <v>43872</v>
      </c>
      <c r="D8031" s="7">
        <f t="shared" ca="1" si="1381"/>
        <v>5</v>
      </c>
      <c r="E8031" s="3" t="str">
        <f ca="1">VLOOKUP(D8031,State!$A$1:$B$9,2,0)</f>
        <v>NT</v>
      </c>
      <c r="F8031" s="3">
        <f t="shared" ca="1" si="1382"/>
        <v>372</v>
      </c>
      <c r="G8031" s="3" t="str">
        <f ca="1">VLOOKUP(F8031,Occupation!$A$1:$B$915,2,0)</f>
        <v>Software Engineer</v>
      </c>
      <c r="H8031" s="3">
        <f t="shared" ca="1" si="1383"/>
        <v>1</v>
      </c>
      <c r="I8031" s="3">
        <f t="shared" ca="1" si="1384"/>
        <v>95447.64</v>
      </c>
      <c r="J8031" s="3">
        <f t="shared" ca="1" si="1385"/>
        <v>5.8360805527288728E-2</v>
      </c>
      <c r="K8031" s="3">
        <f t="shared" ca="1" si="1386"/>
        <v>2</v>
      </c>
      <c r="L8031" s="3" t="str">
        <f ca="1">VLOOKUP(K8031,Freq_Investment!$A$1:$B$8,2,0)</f>
        <v>Weekly</v>
      </c>
      <c r="M8031" s="3" t="str">
        <f t="shared" ca="1" si="1387"/>
        <v>Auto</v>
      </c>
      <c r="N8031" s="3">
        <f t="shared" ca="1" si="1377"/>
        <v>3</v>
      </c>
      <c r="O8031" s="3">
        <f t="shared" ca="1" si="1377"/>
        <v>1</v>
      </c>
      <c r="P8031" s="3">
        <f t="shared" ca="1" si="1377"/>
        <v>5</v>
      </c>
    </row>
    <row r="8032" spans="1:16" x14ac:dyDescent="0.25">
      <c r="A8032" s="3">
        <f t="shared" ca="1" si="1378"/>
        <v>16549585</v>
      </c>
      <c r="B8032" s="3">
        <f t="shared" ca="1" si="1379"/>
        <v>6447</v>
      </c>
      <c r="C8032" s="1">
        <f t="shared" ca="1" si="1380"/>
        <v>41501</v>
      </c>
      <c r="D8032" s="7">
        <f t="shared" ca="1" si="1381"/>
        <v>7</v>
      </c>
      <c r="E8032" s="3" t="str">
        <f ca="1">VLOOKUP(D8032,State!$A$1:$B$9,2,0)</f>
        <v>VIC</v>
      </c>
      <c r="F8032" s="3">
        <f t="shared" ca="1" si="1382"/>
        <v>85</v>
      </c>
      <c r="G8032" s="3" t="str">
        <f ca="1">VLOOKUP(F8032,Occupation!$A$1:$B$915,2,0)</f>
        <v>Conference and Event Organiser</v>
      </c>
      <c r="H8032" s="3">
        <f t="shared" ca="1" si="1383"/>
        <v>5</v>
      </c>
      <c r="I8032" s="3">
        <f t="shared" ca="1" si="1384"/>
        <v>36980.82</v>
      </c>
      <c r="J8032" s="3">
        <f t="shared" ca="1" si="1385"/>
        <v>0.23912068354914412</v>
      </c>
      <c r="K8032" s="3">
        <f t="shared" ca="1" si="1386"/>
        <v>2</v>
      </c>
      <c r="L8032" s="3" t="str">
        <f ca="1">VLOOKUP(K8032,Freq_Investment!$A$1:$B$8,2,0)</f>
        <v>Weekly</v>
      </c>
      <c r="M8032" s="3" t="str">
        <f t="shared" ca="1" si="1387"/>
        <v>Auto</v>
      </c>
      <c r="N8032" s="3">
        <f t="shared" ca="1" si="1377"/>
        <v>3</v>
      </c>
      <c r="O8032" s="3">
        <f t="shared" ca="1" si="1377"/>
        <v>1</v>
      </c>
      <c r="P8032" s="3">
        <f t="shared" ca="1" si="1377"/>
        <v>1</v>
      </c>
    </row>
    <row r="8033" spans="1:16" x14ac:dyDescent="0.25">
      <c r="A8033" s="3">
        <f t="shared" ca="1" si="1378"/>
        <v>492598552</v>
      </c>
      <c r="B8033" s="3">
        <f t="shared" ca="1" si="1379"/>
        <v>5111</v>
      </c>
      <c r="C8033" s="1">
        <f t="shared" ca="1" si="1380"/>
        <v>25581</v>
      </c>
      <c r="D8033" s="7">
        <f t="shared" ca="1" si="1381"/>
        <v>6</v>
      </c>
      <c r="E8033" s="3" t="str">
        <f ca="1">VLOOKUP(D8033,State!$A$1:$B$9,2,0)</f>
        <v>TAS</v>
      </c>
      <c r="F8033" s="3">
        <f t="shared" ca="1" si="1382"/>
        <v>837</v>
      </c>
      <c r="G8033" s="3" t="str">
        <f ca="1">VLOOKUP(F8033,Occupation!$A$1:$B$915,2,0)</f>
        <v>Concrete Batching Plant Operator</v>
      </c>
      <c r="H8033" s="3">
        <f t="shared" ca="1" si="1383"/>
        <v>4</v>
      </c>
      <c r="I8033" s="3">
        <f t="shared" ca="1" si="1384"/>
        <v>84003.85</v>
      </c>
      <c r="J8033" s="3">
        <f t="shared" ca="1" si="1385"/>
        <v>0.16454256610387769</v>
      </c>
      <c r="K8033" s="3">
        <f t="shared" ca="1" si="1386"/>
        <v>4</v>
      </c>
      <c r="L8033" s="3" t="str">
        <f ca="1">VLOOKUP(K8033,Freq_Investment!$A$1:$B$8,2,0)</f>
        <v>Monthly</v>
      </c>
      <c r="M8033" s="3" t="str">
        <f t="shared" ca="1" si="1387"/>
        <v>Auto</v>
      </c>
      <c r="N8033" s="3">
        <f t="shared" ca="1" si="1377"/>
        <v>2</v>
      </c>
      <c r="O8033" s="3">
        <f t="shared" ca="1" si="1377"/>
        <v>4</v>
      </c>
      <c r="P8033" s="3">
        <f t="shared" ca="1" si="1377"/>
        <v>5</v>
      </c>
    </row>
    <row r="8034" spans="1:16" x14ac:dyDescent="0.25">
      <c r="A8034" s="3">
        <f t="shared" ca="1" si="1378"/>
        <v>574392658</v>
      </c>
      <c r="B8034" s="3">
        <f t="shared" ca="1" si="1379"/>
        <v>1989</v>
      </c>
      <c r="C8034" s="1">
        <f t="shared" ca="1" si="1380"/>
        <v>25991</v>
      </c>
      <c r="D8034" s="7">
        <f t="shared" ca="1" si="1381"/>
        <v>5</v>
      </c>
      <c r="E8034" s="3" t="str">
        <f ca="1">VLOOKUP(D8034,State!$A$1:$B$9,2,0)</f>
        <v>NT</v>
      </c>
      <c r="F8034" s="3">
        <f t="shared" ca="1" si="1382"/>
        <v>255</v>
      </c>
      <c r="G8034" s="3" t="str">
        <f ca="1">VLOOKUP(F8034,Occupation!$A$1:$B$915,2,0)</f>
        <v>Medical Laboratory Scientist</v>
      </c>
      <c r="H8034" s="3">
        <f t="shared" ca="1" si="1383"/>
        <v>7</v>
      </c>
      <c r="I8034" s="3">
        <f t="shared" ca="1" si="1384"/>
        <v>29682.84</v>
      </c>
      <c r="J8034" s="3">
        <f t="shared" ca="1" si="1385"/>
        <v>0.20744987496400735</v>
      </c>
      <c r="K8034" s="3">
        <f t="shared" ca="1" si="1386"/>
        <v>2</v>
      </c>
      <c r="L8034" s="3" t="str">
        <f ca="1">VLOOKUP(K8034,Freq_Investment!$A$1:$B$8,2,0)</f>
        <v>Weekly</v>
      </c>
      <c r="M8034" s="3" t="str">
        <f t="shared" ca="1" si="1387"/>
        <v>Manual</v>
      </c>
      <c r="N8034" s="3">
        <f t="shared" ca="1" si="1377"/>
        <v>5</v>
      </c>
      <c r="O8034" s="3">
        <f t="shared" ca="1" si="1377"/>
        <v>2</v>
      </c>
      <c r="P8034" s="3">
        <f t="shared" ca="1" si="1377"/>
        <v>1</v>
      </c>
    </row>
    <row r="8035" spans="1:16" x14ac:dyDescent="0.25">
      <c r="A8035" s="3">
        <f t="shared" ca="1" si="1378"/>
        <v>37720240</v>
      </c>
      <c r="B8035" s="3">
        <f t="shared" ca="1" si="1379"/>
        <v>9052</v>
      </c>
      <c r="C8035" s="1">
        <f t="shared" ca="1" si="1380"/>
        <v>32425</v>
      </c>
      <c r="D8035" s="7">
        <f t="shared" ca="1" si="1381"/>
        <v>1</v>
      </c>
      <c r="E8035" s="3" t="str">
        <f ca="1">VLOOKUP(D8035,State!$A$1:$B$9,2,0)</f>
        <v>NSW</v>
      </c>
      <c r="F8035" s="3">
        <f t="shared" ca="1" si="1382"/>
        <v>508</v>
      </c>
      <c r="G8035" s="3" t="str">
        <f ca="1">VLOOKUP(F8035,Occupation!$A$1:$B$915,2,0)</f>
        <v>Carpenter and Joiner</v>
      </c>
      <c r="H8035" s="3">
        <f t="shared" ca="1" si="1383"/>
        <v>10</v>
      </c>
      <c r="I8035" s="3">
        <f t="shared" ca="1" si="1384"/>
        <v>82366.789999999994</v>
      </c>
      <c r="J8035" s="3">
        <f t="shared" ca="1" si="1385"/>
        <v>0.48708642548784026</v>
      </c>
      <c r="K8035" s="3">
        <f t="shared" ca="1" si="1386"/>
        <v>3</v>
      </c>
      <c r="L8035" s="3" t="str">
        <f ca="1">VLOOKUP(K8035,Freq_Investment!$A$1:$B$8,2,0)</f>
        <v>Fortnightly</v>
      </c>
      <c r="M8035" s="3" t="str">
        <f t="shared" ca="1" si="1387"/>
        <v>Auto</v>
      </c>
      <c r="N8035" s="3">
        <f t="shared" ca="1" si="1377"/>
        <v>4</v>
      </c>
      <c r="O8035" s="3">
        <f t="shared" ca="1" si="1377"/>
        <v>1</v>
      </c>
      <c r="P8035" s="3">
        <f t="shared" ca="1" si="1377"/>
        <v>4</v>
      </c>
    </row>
    <row r="8036" spans="1:16" x14ac:dyDescent="0.25">
      <c r="A8036" s="3">
        <f t="shared" ca="1" si="1378"/>
        <v>556574603</v>
      </c>
      <c r="B8036" s="3">
        <f t="shared" ca="1" si="1379"/>
        <v>9662</v>
      </c>
      <c r="C8036" s="1">
        <f t="shared" ca="1" si="1380"/>
        <v>41052</v>
      </c>
      <c r="D8036" s="7">
        <f t="shared" ca="1" si="1381"/>
        <v>8</v>
      </c>
      <c r="E8036" s="3" t="str">
        <f ca="1">VLOOKUP(D8036,State!$A$1:$B$9,2,0)</f>
        <v>ACT</v>
      </c>
      <c r="F8036" s="3">
        <f t="shared" ca="1" si="1382"/>
        <v>245</v>
      </c>
      <c r="G8036" s="3" t="str">
        <f ca="1">VLOOKUP(F8036,Occupation!$A$1:$B$915,2,0)</f>
        <v>Hydrogeologist</v>
      </c>
      <c r="H8036" s="3">
        <f t="shared" ca="1" si="1383"/>
        <v>6</v>
      </c>
      <c r="I8036" s="3">
        <f t="shared" ca="1" si="1384"/>
        <v>77077.240000000005</v>
      </c>
      <c r="J8036" s="3">
        <f t="shared" ca="1" si="1385"/>
        <v>0.37267629523155554</v>
      </c>
      <c r="K8036" s="3">
        <f t="shared" ca="1" si="1386"/>
        <v>4</v>
      </c>
      <c r="L8036" s="3" t="str">
        <f ca="1">VLOOKUP(K8036,Freq_Investment!$A$1:$B$8,2,0)</f>
        <v>Monthly</v>
      </c>
      <c r="M8036" s="3" t="str">
        <f t="shared" ca="1" si="1387"/>
        <v>Manual</v>
      </c>
      <c r="N8036" s="3">
        <f t="shared" ca="1" si="1377"/>
        <v>5</v>
      </c>
      <c r="O8036" s="3">
        <f t="shared" ca="1" si="1377"/>
        <v>5</v>
      </c>
      <c r="P8036" s="3">
        <f t="shared" ca="1" si="1377"/>
        <v>3</v>
      </c>
    </row>
    <row r="8037" spans="1:16" x14ac:dyDescent="0.25">
      <c r="A8037" s="3">
        <f t="shared" ca="1" si="1378"/>
        <v>826714416</v>
      </c>
      <c r="B8037" s="3">
        <f t="shared" ca="1" si="1379"/>
        <v>7624</v>
      </c>
      <c r="C8037" s="1">
        <f t="shared" ca="1" si="1380"/>
        <v>42121</v>
      </c>
      <c r="D8037" s="7">
        <f t="shared" ca="1" si="1381"/>
        <v>1</v>
      </c>
      <c r="E8037" s="3" t="str">
        <f ca="1">VLOOKUP(D8037,State!$A$1:$B$9,2,0)</f>
        <v>NSW</v>
      </c>
      <c r="F8037" s="3">
        <f t="shared" ca="1" si="1382"/>
        <v>73</v>
      </c>
      <c r="G8037" s="3" t="str">
        <f ca="1">VLOOKUP(F8037,Occupation!$A$1:$B$915,2,0)</f>
        <v>Accommodation and Hospitality Managers nec</v>
      </c>
      <c r="H8037" s="3">
        <f t="shared" ca="1" si="1383"/>
        <v>9</v>
      </c>
      <c r="I8037" s="3">
        <f t="shared" ca="1" si="1384"/>
        <v>23573.74</v>
      </c>
      <c r="J8037" s="3">
        <f t="shared" ca="1" si="1385"/>
        <v>3.1269543274435485E-2</v>
      </c>
      <c r="K8037" s="3">
        <f t="shared" ca="1" si="1386"/>
        <v>4</v>
      </c>
      <c r="L8037" s="3" t="str">
        <f ca="1">VLOOKUP(K8037,Freq_Investment!$A$1:$B$8,2,0)</f>
        <v>Monthly</v>
      </c>
      <c r="M8037" s="3" t="str">
        <f t="shared" ca="1" si="1387"/>
        <v>Manual</v>
      </c>
      <c r="N8037" s="3">
        <f t="shared" ca="1" si="1377"/>
        <v>2</v>
      </c>
      <c r="O8037" s="3">
        <f t="shared" ca="1" si="1377"/>
        <v>1</v>
      </c>
      <c r="P8037" s="3">
        <f t="shared" ca="1" si="1377"/>
        <v>2</v>
      </c>
    </row>
    <row r="8038" spans="1:16" x14ac:dyDescent="0.25">
      <c r="A8038" s="3">
        <f t="shared" ca="1" si="1378"/>
        <v>499784242</v>
      </c>
      <c r="B8038" s="3">
        <f t="shared" ca="1" si="1379"/>
        <v>6522</v>
      </c>
      <c r="C8038" s="1">
        <f t="shared" ca="1" si="1380"/>
        <v>34685</v>
      </c>
      <c r="D8038" s="7">
        <f t="shared" ca="1" si="1381"/>
        <v>5</v>
      </c>
      <c r="E8038" s="3" t="str">
        <f ca="1">VLOOKUP(D8038,State!$A$1:$B$9,2,0)</f>
        <v>NT</v>
      </c>
      <c r="F8038" s="3">
        <f t="shared" ca="1" si="1382"/>
        <v>121</v>
      </c>
      <c r="G8038" s="3" t="str">
        <f ca="1">VLOOKUP(F8038,Occupation!$A$1:$B$915,2,0)</f>
        <v>Technical Director</v>
      </c>
      <c r="H8038" s="3">
        <f t="shared" ca="1" si="1383"/>
        <v>8</v>
      </c>
      <c r="I8038" s="3">
        <f t="shared" ca="1" si="1384"/>
        <v>8698.73</v>
      </c>
      <c r="J8038" s="3">
        <f t="shared" ca="1" si="1385"/>
        <v>0.28700898798491109</v>
      </c>
      <c r="K8038" s="3">
        <f t="shared" ca="1" si="1386"/>
        <v>5</v>
      </c>
      <c r="L8038" s="3" t="str">
        <f ca="1">VLOOKUP(K8038,Freq_Investment!$A$1:$B$8,2,0)</f>
        <v>Quarterly</v>
      </c>
      <c r="M8038" s="3" t="str">
        <f t="shared" ca="1" si="1387"/>
        <v>Auto</v>
      </c>
      <c r="N8038" s="3">
        <f t="shared" ca="1" si="1377"/>
        <v>4</v>
      </c>
      <c r="O8038" s="3">
        <f t="shared" ca="1" si="1377"/>
        <v>4</v>
      </c>
      <c r="P8038" s="3">
        <f t="shared" ca="1" si="1377"/>
        <v>3</v>
      </c>
    </row>
    <row r="8039" spans="1:16" x14ac:dyDescent="0.25">
      <c r="A8039" s="3">
        <f t="shared" ca="1" si="1378"/>
        <v>986252921</v>
      </c>
      <c r="B8039" s="3">
        <f t="shared" ca="1" si="1379"/>
        <v>9868</v>
      </c>
      <c r="C8039" s="1">
        <f t="shared" ca="1" si="1380"/>
        <v>33347</v>
      </c>
      <c r="D8039" s="7">
        <f t="shared" ca="1" si="1381"/>
        <v>5</v>
      </c>
      <c r="E8039" s="3" t="str">
        <f ca="1">VLOOKUP(D8039,State!$A$1:$B$9,2,0)</f>
        <v>NT</v>
      </c>
      <c r="F8039" s="3">
        <f t="shared" ca="1" si="1382"/>
        <v>184</v>
      </c>
      <c r="G8039" s="3" t="str">
        <f ca="1">VLOOKUP(F8039,Occupation!$A$1:$B$915,2,0)</f>
        <v>Aeroplane Pilot</v>
      </c>
      <c r="H8039" s="3">
        <f t="shared" ca="1" si="1383"/>
        <v>5</v>
      </c>
      <c r="I8039" s="3">
        <f t="shared" ca="1" si="1384"/>
        <v>80933.42</v>
      </c>
      <c r="J8039" s="3">
        <f t="shared" ca="1" si="1385"/>
        <v>0.32738862087642928</v>
      </c>
      <c r="K8039" s="3">
        <f t="shared" ca="1" si="1386"/>
        <v>4</v>
      </c>
      <c r="L8039" s="3" t="str">
        <f ca="1">VLOOKUP(K8039,Freq_Investment!$A$1:$B$8,2,0)</f>
        <v>Monthly</v>
      </c>
      <c r="M8039" s="3" t="str">
        <f t="shared" ca="1" si="1387"/>
        <v>Manual</v>
      </c>
      <c r="N8039" s="3">
        <f t="shared" ca="1" si="1377"/>
        <v>1</v>
      </c>
      <c r="O8039" s="3">
        <f t="shared" ca="1" si="1377"/>
        <v>5</v>
      </c>
      <c r="P8039" s="3">
        <f t="shared" ca="1" si="1377"/>
        <v>2</v>
      </c>
    </row>
    <row r="8040" spans="1:16" x14ac:dyDescent="0.25">
      <c r="A8040" s="3">
        <f t="shared" ca="1" si="1378"/>
        <v>544585070</v>
      </c>
      <c r="B8040" s="3">
        <f t="shared" ca="1" si="1379"/>
        <v>6922</v>
      </c>
      <c r="C8040" s="1">
        <f t="shared" ca="1" si="1380"/>
        <v>37664</v>
      </c>
      <c r="D8040" s="7">
        <f t="shared" ca="1" si="1381"/>
        <v>4</v>
      </c>
      <c r="E8040" s="3" t="str">
        <f ca="1">VLOOKUP(D8040,State!$A$1:$B$9,2,0)</f>
        <v>WA</v>
      </c>
      <c r="F8040" s="3">
        <f t="shared" ca="1" si="1382"/>
        <v>416</v>
      </c>
      <c r="G8040" s="3" t="str">
        <f ca="1">VLOOKUP(F8040,Occupation!$A$1:$B$915,2,0)</f>
        <v>Community Arts Worker</v>
      </c>
      <c r="H8040" s="3">
        <f t="shared" ca="1" si="1383"/>
        <v>4</v>
      </c>
      <c r="I8040" s="3">
        <f t="shared" ca="1" si="1384"/>
        <v>27968.38</v>
      </c>
      <c r="J8040" s="3">
        <f t="shared" ca="1" si="1385"/>
        <v>0.22561652377874747</v>
      </c>
      <c r="K8040" s="3">
        <f t="shared" ca="1" si="1386"/>
        <v>7</v>
      </c>
      <c r="L8040" s="3" t="str">
        <f ca="1">VLOOKUP(K8040,Freq_Investment!$A$1:$B$8,2,0)</f>
        <v>Yearly</v>
      </c>
      <c r="M8040" s="3" t="str">
        <f t="shared" ca="1" si="1387"/>
        <v>Manual</v>
      </c>
      <c r="N8040" s="3">
        <f t="shared" ca="1" si="1377"/>
        <v>4</v>
      </c>
      <c r="O8040" s="3">
        <f t="shared" ca="1" si="1377"/>
        <v>1</v>
      </c>
      <c r="P8040" s="3">
        <f t="shared" ca="1" si="1377"/>
        <v>5</v>
      </c>
    </row>
    <row r="8041" spans="1:16" x14ac:dyDescent="0.25">
      <c r="A8041" s="3">
        <f t="shared" ca="1" si="1378"/>
        <v>651578616</v>
      </c>
      <c r="B8041" s="3">
        <f t="shared" ca="1" si="1379"/>
        <v>8468</v>
      </c>
      <c r="C8041" s="1">
        <f t="shared" ca="1" si="1380"/>
        <v>31819</v>
      </c>
      <c r="D8041" s="7">
        <f t="shared" ca="1" si="1381"/>
        <v>2</v>
      </c>
      <c r="E8041" s="3" t="str">
        <f ca="1">VLOOKUP(D8041,State!$A$1:$B$9,2,0)</f>
        <v>QLD</v>
      </c>
      <c r="F8041" s="3">
        <f t="shared" ca="1" si="1382"/>
        <v>822</v>
      </c>
      <c r="G8041" s="3" t="str">
        <f ca="1">VLOOKUP(F8041,Occupation!$A$1:$B$915,2,0)</f>
        <v>Yarn Carding and Spinning Machine Operator</v>
      </c>
      <c r="H8041" s="3">
        <f t="shared" ca="1" si="1383"/>
        <v>8</v>
      </c>
      <c r="I8041" s="3">
        <f t="shared" ca="1" si="1384"/>
        <v>82437.009999999995</v>
      </c>
      <c r="J8041" s="3">
        <f t="shared" ca="1" si="1385"/>
        <v>0.34449704891117039</v>
      </c>
      <c r="K8041" s="3">
        <f t="shared" ca="1" si="1386"/>
        <v>1</v>
      </c>
      <c r="L8041" s="3" t="str">
        <f ca="1">VLOOKUP(K8041,Freq_Investment!$A$1:$B$8,2,0)</f>
        <v>Daily</v>
      </c>
      <c r="M8041" s="3" t="str">
        <f t="shared" ca="1" si="1387"/>
        <v>Manual</v>
      </c>
      <c r="N8041" s="3">
        <f t="shared" ca="1" si="1377"/>
        <v>5</v>
      </c>
      <c r="O8041" s="3">
        <f t="shared" ca="1" si="1377"/>
        <v>1</v>
      </c>
      <c r="P8041" s="3">
        <f t="shared" ca="1" si="1377"/>
        <v>5</v>
      </c>
    </row>
    <row r="8042" spans="1:16" x14ac:dyDescent="0.25">
      <c r="A8042" s="3">
        <f t="shared" ca="1" si="1378"/>
        <v>897122819</v>
      </c>
      <c r="B8042" s="3">
        <f t="shared" ca="1" si="1379"/>
        <v>8097</v>
      </c>
      <c r="C8042" s="1">
        <f t="shared" ca="1" si="1380"/>
        <v>29541</v>
      </c>
      <c r="D8042" s="7">
        <f t="shared" ca="1" si="1381"/>
        <v>2</v>
      </c>
      <c r="E8042" s="3" t="str">
        <f ca="1">VLOOKUP(D8042,State!$A$1:$B$9,2,0)</f>
        <v>QLD</v>
      </c>
      <c r="F8042" s="3">
        <f t="shared" ca="1" si="1382"/>
        <v>162</v>
      </c>
      <c r="G8042" s="3" t="str">
        <f ca="1">VLOOKUP(F8042,Occupation!$A$1:$B$915,2,0)</f>
        <v>Land Economist</v>
      </c>
      <c r="H8042" s="3">
        <f t="shared" ca="1" si="1383"/>
        <v>2</v>
      </c>
      <c r="I8042" s="3">
        <f t="shared" ca="1" si="1384"/>
        <v>56840.1</v>
      </c>
      <c r="J8042" s="3">
        <f t="shared" ca="1" si="1385"/>
        <v>7.673179779365713E-2</v>
      </c>
      <c r="K8042" s="3">
        <f t="shared" ca="1" si="1386"/>
        <v>2</v>
      </c>
      <c r="L8042" s="3" t="str">
        <f ca="1">VLOOKUP(K8042,Freq_Investment!$A$1:$B$8,2,0)</f>
        <v>Weekly</v>
      </c>
      <c r="M8042" s="3" t="str">
        <f t="shared" ca="1" si="1387"/>
        <v>Auto</v>
      </c>
      <c r="N8042" s="3">
        <f t="shared" ca="1" si="1377"/>
        <v>4</v>
      </c>
      <c r="O8042" s="3">
        <f t="shared" ca="1" si="1377"/>
        <v>5</v>
      </c>
      <c r="P8042" s="3">
        <f t="shared" ca="1" si="1377"/>
        <v>2</v>
      </c>
    </row>
    <row r="8043" spans="1:16" x14ac:dyDescent="0.25">
      <c r="A8043" s="3">
        <f t="shared" ca="1" si="1378"/>
        <v>565328715</v>
      </c>
      <c r="B8043" s="3">
        <f t="shared" ca="1" si="1379"/>
        <v>2274</v>
      </c>
      <c r="C8043" s="1">
        <f t="shared" ca="1" si="1380"/>
        <v>42851</v>
      </c>
      <c r="D8043" s="7">
        <f t="shared" ca="1" si="1381"/>
        <v>6</v>
      </c>
      <c r="E8043" s="3" t="str">
        <f ca="1">VLOOKUP(D8043,State!$A$1:$B$9,2,0)</f>
        <v>TAS</v>
      </c>
      <c r="F8043" s="3">
        <f t="shared" ca="1" si="1382"/>
        <v>734</v>
      </c>
      <c r="G8043" s="3" t="str">
        <f ca="1">VLOOKUP(F8043,Occupation!$A$1:$B$915,2,0)</f>
        <v>Bookkeeper</v>
      </c>
      <c r="H8043" s="3">
        <f t="shared" ca="1" si="1383"/>
        <v>3</v>
      </c>
      <c r="I8043" s="3">
        <f t="shared" ca="1" si="1384"/>
        <v>24212.62</v>
      </c>
      <c r="J8043" s="3">
        <f t="shared" ca="1" si="1385"/>
        <v>0.41916401751733134</v>
      </c>
      <c r="K8043" s="3">
        <f t="shared" ca="1" si="1386"/>
        <v>1</v>
      </c>
      <c r="L8043" s="3" t="str">
        <f ca="1">VLOOKUP(K8043,Freq_Investment!$A$1:$B$8,2,0)</f>
        <v>Daily</v>
      </c>
      <c r="M8043" s="3" t="str">
        <f t="shared" ca="1" si="1387"/>
        <v>Auto</v>
      </c>
      <c r="N8043" s="3">
        <f t="shared" ca="1" si="1377"/>
        <v>4</v>
      </c>
      <c r="O8043" s="3">
        <f t="shared" ca="1" si="1377"/>
        <v>1</v>
      </c>
      <c r="P8043" s="3">
        <f t="shared" ca="1" si="1377"/>
        <v>1</v>
      </c>
    </row>
    <row r="8044" spans="1:16" x14ac:dyDescent="0.25">
      <c r="A8044" s="3">
        <f t="shared" ca="1" si="1378"/>
        <v>500211837</v>
      </c>
      <c r="B8044" s="3">
        <f t="shared" ca="1" si="1379"/>
        <v>3993</v>
      </c>
      <c r="C8044" s="1">
        <f t="shared" ca="1" si="1380"/>
        <v>28137</v>
      </c>
      <c r="D8044" s="7">
        <f t="shared" ca="1" si="1381"/>
        <v>7</v>
      </c>
      <c r="E8044" s="3" t="str">
        <f ca="1">VLOOKUP(D8044,State!$A$1:$B$9,2,0)</f>
        <v>VIC</v>
      </c>
      <c r="F8044" s="3">
        <f t="shared" ca="1" si="1382"/>
        <v>195</v>
      </c>
      <c r="G8044" s="3" t="str">
        <f ca="1">VLOOKUP(F8044,Occupation!$A$1:$B$915,2,0)</f>
        <v>Architect</v>
      </c>
      <c r="H8044" s="3">
        <f t="shared" ca="1" si="1383"/>
        <v>9</v>
      </c>
      <c r="I8044" s="3">
        <f t="shared" ca="1" si="1384"/>
        <v>55987.15</v>
      </c>
      <c r="J8044" s="3">
        <f t="shared" ca="1" si="1385"/>
        <v>0.18847490544681544</v>
      </c>
      <c r="K8044" s="3">
        <f t="shared" ca="1" si="1386"/>
        <v>1</v>
      </c>
      <c r="L8044" s="3" t="str">
        <f ca="1">VLOOKUP(K8044,Freq_Investment!$A$1:$B$8,2,0)</f>
        <v>Daily</v>
      </c>
      <c r="M8044" s="3" t="str">
        <f t="shared" ca="1" si="1387"/>
        <v>Manual</v>
      </c>
      <c r="N8044" s="3">
        <f t="shared" ca="1" si="1377"/>
        <v>5</v>
      </c>
      <c r="O8044" s="3">
        <f t="shared" ca="1" si="1377"/>
        <v>5</v>
      </c>
      <c r="P8044" s="3">
        <f t="shared" ca="1" si="1377"/>
        <v>4</v>
      </c>
    </row>
    <row r="8045" spans="1:16" x14ac:dyDescent="0.25">
      <c r="A8045" s="3">
        <f t="shared" ca="1" si="1378"/>
        <v>203995315</v>
      </c>
      <c r="B8045" s="3">
        <f t="shared" ca="1" si="1379"/>
        <v>3301</v>
      </c>
      <c r="C8045" s="1">
        <f t="shared" ca="1" si="1380"/>
        <v>39254</v>
      </c>
      <c r="D8045" s="7">
        <f t="shared" ca="1" si="1381"/>
        <v>3</v>
      </c>
      <c r="E8045" s="3" t="str">
        <f ca="1">VLOOKUP(D8045,State!$A$1:$B$9,2,0)</f>
        <v>SA</v>
      </c>
      <c r="F8045" s="3">
        <f t="shared" ca="1" si="1382"/>
        <v>910</v>
      </c>
      <c r="G8045" s="3" t="str">
        <f ca="1">VLOOKUP(F8045,Occupation!$A$1:$B$915,2,0)</f>
        <v>Exhaust and Muffler Repairer</v>
      </c>
      <c r="H8045" s="3">
        <f t="shared" ca="1" si="1383"/>
        <v>1</v>
      </c>
      <c r="I8045" s="3">
        <f t="shared" ca="1" si="1384"/>
        <v>52463.66</v>
      </c>
      <c r="J8045" s="3">
        <f t="shared" ca="1" si="1385"/>
        <v>0.18659784678276686</v>
      </c>
      <c r="K8045" s="3">
        <f t="shared" ca="1" si="1386"/>
        <v>2</v>
      </c>
      <c r="L8045" s="3" t="str">
        <f ca="1">VLOOKUP(K8045,Freq_Investment!$A$1:$B$8,2,0)</f>
        <v>Weekly</v>
      </c>
      <c r="M8045" s="3" t="str">
        <f t="shared" ca="1" si="1387"/>
        <v>Auto</v>
      </c>
      <c r="N8045" s="3">
        <f t="shared" ca="1" si="1377"/>
        <v>2</v>
      </c>
      <c r="O8045" s="3">
        <f t="shared" ca="1" si="1377"/>
        <v>2</v>
      </c>
      <c r="P8045" s="3">
        <f t="shared" ca="1" si="1377"/>
        <v>3</v>
      </c>
    </row>
    <row r="8046" spans="1:16" x14ac:dyDescent="0.25">
      <c r="A8046" s="3">
        <f t="shared" ca="1" si="1378"/>
        <v>163548934</v>
      </c>
      <c r="B8046" s="3">
        <f t="shared" ca="1" si="1379"/>
        <v>1557</v>
      </c>
      <c r="C8046" s="1">
        <f t="shared" ca="1" si="1380"/>
        <v>41216</v>
      </c>
      <c r="D8046" s="7">
        <f t="shared" ca="1" si="1381"/>
        <v>7</v>
      </c>
      <c r="E8046" s="3" t="str">
        <f ca="1">VLOOKUP(D8046,State!$A$1:$B$9,2,0)</f>
        <v>VIC</v>
      </c>
      <c r="F8046" s="3">
        <f t="shared" ca="1" si="1382"/>
        <v>137</v>
      </c>
      <c r="G8046" s="3" t="str">
        <f ca="1">VLOOKUP(F8046,Occupation!$A$1:$B$915,2,0)</f>
        <v>Internal Auditor</v>
      </c>
      <c r="H8046" s="3">
        <f t="shared" ca="1" si="1383"/>
        <v>2</v>
      </c>
      <c r="I8046" s="3">
        <f t="shared" ca="1" si="1384"/>
        <v>60000.26</v>
      </c>
      <c r="J8046" s="3">
        <f t="shared" ca="1" si="1385"/>
        <v>6.0436236363223983E-2</v>
      </c>
      <c r="K8046" s="3">
        <f t="shared" ca="1" si="1386"/>
        <v>7</v>
      </c>
      <c r="L8046" s="3" t="str">
        <f ca="1">VLOOKUP(K8046,Freq_Investment!$A$1:$B$8,2,0)</f>
        <v>Yearly</v>
      </c>
      <c r="M8046" s="3" t="str">
        <f t="shared" ca="1" si="1387"/>
        <v>Manual</v>
      </c>
      <c r="N8046" s="3">
        <f t="shared" ref="N8046:P8109" ca="1" si="1388">RANDBETWEEN(1,5)</f>
        <v>1</v>
      </c>
      <c r="O8046" s="3">
        <f t="shared" ca="1" si="1388"/>
        <v>5</v>
      </c>
      <c r="P8046" s="3">
        <f t="shared" ca="1" si="1388"/>
        <v>2</v>
      </c>
    </row>
    <row r="8047" spans="1:16" x14ac:dyDescent="0.25">
      <c r="A8047" s="3">
        <f t="shared" ca="1" si="1378"/>
        <v>698256006</v>
      </c>
      <c r="B8047" s="3">
        <f t="shared" ca="1" si="1379"/>
        <v>4874</v>
      </c>
      <c r="C8047" s="1">
        <f t="shared" ca="1" si="1380"/>
        <v>31157</v>
      </c>
      <c r="D8047" s="7">
        <f t="shared" ca="1" si="1381"/>
        <v>4</v>
      </c>
      <c r="E8047" s="3" t="str">
        <f ca="1">VLOOKUP(D8047,State!$A$1:$B$9,2,0)</f>
        <v>WA</v>
      </c>
      <c r="F8047" s="3">
        <f t="shared" ca="1" si="1382"/>
        <v>513</v>
      </c>
      <c r="G8047" s="3" t="str">
        <f ca="1">VLOOKUP(F8047,Occupation!$A$1:$B$915,2,0)</f>
        <v>Glazier</v>
      </c>
      <c r="H8047" s="3">
        <f t="shared" ca="1" si="1383"/>
        <v>6</v>
      </c>
      <c r="I8047" s="3">
        <f t="shared" ca="1" si="1384"/>
        <v>49425.72</v>
      </c>
      <c r="J8047" s="3">
        <f t="shared" ca="1" si="1385"/>
        <v>0.22829745036672677</v>
      </c>
      <c r="K8047" s="3">
        <f t="shared" ca="1" si="1386"/>
        <v>2</v>
      </c>
      <c r="L8047" s="3" t="str">
        <f ca="1">VLOOKUP(K8047,Freq_Investment!$A$1:$B$8,2,0)</f>
        <v>Weekly</v>
      </c>
      <c r="M8047" s="3" t="str">
        <f t="shared" ca="1" si="1387"/>
        <v>Manual</v>
      </c>
      <c r="N8047" s="3">
        <f t="shared" ca="1" si="1388"/>
        <v>4</v>
      </c>
      <c r="O8047" s="3">
        <f t="shared" ca="1" si="1388"/>
        <v>5</v>
      </c>
      <c r="P8047" s="3">
        <f t="shared" ca="1" si="1388"/>
        <v>2</v>
      </c>
    </row>
    <row r="8048" spans="1:16" x14ac:dyDescent="0.25">
      <c r="A8048" s="3">
        <f t="shared" ca="1" si="1378"/>
        <v>396465850</v>
      </c>
      <c r="B8048" s="3">
        <f t="shared" ca="1" si="1379"/>
        <v>9592</v>
      </c>
      <c r="C8048" s="1">
        <f t="shared" ca="1" si="1380"/>
        <v>42685</v>
      </c>
      <c r="D8048" s="7">
        <f t="shared" ca="1" si="1381"/>
        <v>3</v>
      </c>
      <c r="E8048" s="3" t="str">
        <f ca="1">VLOOKUP(D8048,State!$A$1:$B$9,2,0)</f>
        <v>SA</v>
      </c>
      <c r="F8048" s="3">
        <f t="shared" ca="1" si="1382"/>
        <v>824</v>
      </c>
      <c r="G8048" s="3" t="str">
        <f ca="1">VLOOKUP(F8048,Occupation!$A$1:$B$915,2,0)</f>
        <v>Chemical Production Machine Operator</v>
      </c>
      <c r="H8048" s="3">
        <f t="shared" ca="1" si="1383"/>
        <v>6</v>
      </c>
      <c r="I8048" s="3">
        <f t="shared" ca="1" si="1384"/>
        <v>91448.22</v>
      </c>
      <c r="J8048" s="3">
        <f t="shared" ca="1" si="1385"/>
        <v>0.12248304012822736</v>
      </c>
      <c r="K8048" s="3">
        <f t="shared" ca="1" si="1386"/>
        <v>5</v>
      </c>
      <c r="L8048" s="3" t="str">
        <f ca="1">VLOOKUP(K8048,Freq_Investment!$A$1:$B$8,2,0)</f>
        <v>Quarterly</v>
      </c>
      <c r="M8048" s="3" t="str">
        <f t="shared" ca="1" si="1387"/>
        <v>Auto</v>
      </c>
      <c r="N8048" s="3">
        <f t="shared" ca="1" si="1388"/>
        <v>1</v>
      </c>
      <c r="O8048" s="3">
        <f t="shared" ca="1" si="1388"/>
        <v>1</v>
      </c>
      <c r="P8048" s="3">
        <f t="shared" ca="1" si="1388"/>
        <v>5</v>
      </c>
    </row>
    <row r="8049" spans="1:16" x14ac:dyDescent="0.25">
      <c r="A8049" s="3">
        <f t="shared" ca="1" si="1378"/>
        <v>362283546</v>
      </c>
      <c r="B8049" s="3">
        <f t="shared" ca="1" si="1379"/>
        <v>6486</v>
      </c>
      <c r="C8049" s="1">
        <f t="shared" ca="1" si="1380"/>
        <v>35258</v>
      </c>
      <c r="D8049" s="7">
        <f t="shared" ca="1" si="1381"/>
        <v>5</v>
      </c>
      <c r="E8049" s="3" t="str">
        <f ca="1">VLOOKUP(D8049,State!$A$1:$B$9,2,0)</f>
        <v>NT</v>
      </c>
      <c r="F8049" s="3">
        <f t="shared" ca="1" si="1382"/>
        <v>513</v>
      </c>
      <c r="G8049" s="3" t="str">
        <f ca="1">VLOOKUP(F8049,Occupation!$A$1:$B$915,2,0)</f>
        <v>Glazier</v>
      </c>
      <c r="H8049" s="3">
        <f t="shared" ca="1" si="1383"/>
        <v>1</v>
      </c>
      <c r="I8049" s="3">
        <f t="shared" ca="1" si="1384"/>
        <v>93862.8</v>
      </c>
      <c r="J8049" s="3">
        <f t="shared" ca="1" si="1385"/>
        <v>0.18851978513639533</v>
      </c>
      <c r="K8049" s="3">
        <f t="shared" ca="1" si="1386"/>
        <v>4</v>
      </c>
      <c r="L8049" s="3" t="str">
        <f ca="1">VLOOKUP(K8049,Freq_Investment!$A$1:$B$8,2,0)</f>
        <v>Monthly</v>
      </c>
      <c r="M8049" s="3" t="str">
        <f t="shared" ca="1" si="1387"/>
        <v>Auto</v>
      </c>
      <c r="N8049" s="3">
        <f t="shared" ca="1" si="1388"/>
        <v>4</v>
      </c>
      <c r="O8049" s="3">
        <f t="shared" ca="1" si="1388"/>
        <v>1</v>
      </c>
      <c r="P8049" s="3">
        <f t="shared" ca="1" si="1388"/>
        <v>5</v>
      </c>
    </row>
    <row r="8050" spans="1:16" x14ac:dyDescent="0.25">
      <c r="A8050" s="3">
        <f t="shared" ca="1" si="1378"/>
        <v>264616397</v>
      </c>
      <c r="B8050" s="3">
        <f t="shared" ca="1" si="1379"/>
        <v>8552</v>
      </c>
      <c r="C8050" s="1">
        <f t="shared" ca="1" si="1380"/>
        <v>38589</v>
      </c>
      <c r="D8050" s="7">
        <f t="shared" ca="1" si="1381"/>
        <v>3</v>
      </c>
      <c r="E8050" s="3" t="str">
        <f ca="1">VLOOKUP(D8050,State!$A$1:$B$9,2,0)</f>
        <v>SA</v>
      </c>
      <c r="F8050" s="3">
        <f t="shared" ca="1" si="1382"/>
        <v>821</v>
      </c>
      <c r="G8050" s="3" t="str">
        <f ca="1">VLOOKUP(F8050,Occupation!$A$1:$B$915,2,0)</f>
        <v>Weaving Machine Operator</v>
      </c>
      <c r="H8050" s="3">
        <f t="shared" ca="1" si="1383"/>
        <v>5</v>
      </c>
      <c r="I8050" s="3">
        <f t="shared" ca="1" si="1384"/>
        <v>57173.94</v>
      </c>
      <c r="J8050" s="3">
        <f t="shared" ca="1" si="1385"/>
        <v>0.38441637202987849</v>
      </c>
      <c r="K8050" s="3">
        <f t="shared" ca="1" si="1386"/>
        <v>3</v>
      </c>
      <c r="L8050" s="3" t="str">
        <f ca="1">VLOOKUP(K8050,Freq_Investment!$A$1:$B$8,2,0)</f>
        <v>Fortnightly</v>
      </c>
      <c r="M8050" s="3" t="str">
        <f t="shared" ca="1" si="1387"/>
        <v>Manual</v>
      </c>
      <c r="N8050" s="3">
        <f t="shared" ca="1" si="1388"/>
        <v>4</v>
      </c>
      <c r="O8050" s="3">
        <f t="shared" ca="1" si="1388"/>
        <v>4</v>
      </c>
      <c r="P8050" s="3">
        <f t="shared" ca="1" si="1388"/>
        <v>4</v>
      </c>
    </row>
    <row r="8051" spans="1:16" x14ac:dyDescent="0.25">
      <c r="A8051" s="3">
        <f t="shared" ca="1" si="1378"/>
        <v>993423123</v>
      </c>
      <c r="B8051" s="3">
        <f t="shared" ca="1" si="1379"/>
        <v>3734</v>
      </c>
      <c r="C8051" s="1">
        <f t="shared" ca="1" si="1380"/>
        <v>27933</v>
      </c>
      <c r="D8051" s="7">
        <f t="shared" ca="1" si="1381"/>
        <v>2</v>
      </c>
      <c r="E8051" s="3" t="str">
        <f ca="1">VLOOKUP(D8051,State!$A$1:$B$9,2,0)</f>
        <v>QLD</v>
      </c>
      <c r="F8051" s="3">
        <f t="shared" ca="1" si="1382"/>
        <v>34</v>
      </c>
      <c r="G8051" s="3" t="str">
        <f ca="1">VLOOKUP(F8051,Occupation!$A$1:$B$915,2,0)</f>
        <v>Human Resource Manager</v>
      </c>
      <c r="H8051" s="3">
        <f t="shared" ca="1" si="1383"/>
        <v>9</v>
      </c>
      <c r="I8051" s="3">
        <f t="shared" ca="1" si="1384"/>
        <v>12622.99</v>
      </c>
      <c r="J8051" s="3">
        <f t="shared" ca="1" si="1385"/>
        <v>1.48166849195836E-2</v>
      </c>
      <c r="K8051" s="3">
        <f t="shared" ca="1" si="1386"/>
        <v>7</v>
      </c>
      <c r="L8051" s="3" t="str">
        <f ca="1">VLOOKUP(K8051,Freq_Investment!$A$1:$B$8,2,0)</f>
        <v>Yearly</v>
      </c>
      <c r="M8051" s="3" t="str">
        <f t="shared" ca="1" si="1387"/>
        <v>Auto</v>
      </c>
      <c r="N8051" s="3">
        <f t="shared" ca="1" si="1388"/>
        <v>5</v>
      </c>
      <c r="O8051" s="3">
        <f t="shared" ca="1" si="1388"/>
        <v>1</v>
      </c>
      <c r="P8051" s="3">
        <f t="shared" ca="1" si="1388"/>
        <v>2</v>
      </c>
    </row>
    <row r="8052" spans="1:16" x14ac:dyDescent="0.25">
      <c r="A8052" s="3">
        <f t="shared" ca="1" si="1378"/>
        <v>237846906</v>
      </c>
      <c r="B8052" s="3">
        <f t="shared" ca="1" si="1379"/>
        <v>9683</v>
      </c>
      <c r="C8052" s="1">
        <f t="shared" ca="1" si="1380"/>
        <v>33607</v>
      </c>
      <c r="D8052" s="7">
        <f t="shared" ca="1" si="1381"/>
        <v>2</v>
      </c>
      <c r="E8052" s="3" t="str">
        <f ca="1">VLOOKUP(D8052,State!$A$1:$B$9,2,0)</f>
        <v>QLD</v>
      </c>
      <c r="F8052" s="3">
        <f t="shared" ca="1" si="1382"/>
        <v>70</v>
      </c>
      <c r="G8052" s="3" t="str">
        <f ca="1">VLOOKUP(F8052,Occupation!$A$1:$B$915,2,0)</f>
        <v>Licensed Club Manager</v>
      </c>
      <c r="H8052" s="3">
        <f t="shared" ca="1" si="1383"/>
        <v>7</v>
      </c>
      <c r="I8052" s="3">
        <f t="shared" ca="1" si="1384"/>
        <v>817.67</v>
      </c>
      <c r="J8052" s="3">
        <f t="shared" ca="1" si="1385"/>
        <v>7.4721032176671032E-2</v>
      </c>
      <c r="K8052" s="3">
        <f t="shared" ca="1" si="1386"/>
        <v>7</v>
      </c>
      <c r="L8052" s="3" t="str">
        <f ca="1">VLOOKUP(K8052,Freq_Investment!$A$1:$B$8,2,0)</f>
        <v>Yearly</v>
      </c>
      <c r="M8052" s="3" t="str">
        <f t="shared" ca="1" si="1387"/>
        <v>Auto</v>
      </c>
      <c r="N8052" s="3">
        <f t="shared" ca="1" si="1388"/>
        <v>1</v>
      </c>
      <c r="O8052" s="3">
        <f t="shared" ca="1" si="1388"/>
        <v>2</v>
      </c>
      <c r="P8052" s="3">
        <f t="shared" ca="1" si="1388"/>
        <v>3</v>
      </c>
    </row>
    <row r="8053" spans="1:16" x14ac:dyDescent="0.25">
      <c r="A8053" s="3">
        <f t="shared" ca="1" si="1378"/>
        <v>536865966</v>
      </c>
      <c r="B8053" s="3">
        <f t="shared" ca="1" si="1379"/>
        <v>3681</v>
      </c>
      <c r="C8053" s="1">
        <f t="shared" ca="1" si="1380"/>
        <v>27090</v>
      </c>
      <c r="D8053" s="7">
        <f t="shared" ca="1" si="1381"/>
        <v>4</v>
      </c>
      <c r="E8053" s="3" t="str">
        <f ca="1">VLOOKUP(D8053,State!$A$1:$B$9,2,0)</f>
        <v>WA</v>
      </c>
      <c r="F8053" s="3">
        <f t="shared" ca="1" si="1382"/>
        <v>570</v>
      </c>
      <c r="G8053" s="3" t="str">
        <f ca="1">VLOOKUP(F8053,Occupation!$A$1:$B$915,2,0)</f>
        <v>Senior Dairy Cattle Farm Worker</v>
      </c>
      <c r="H8053" s="3">
        <f t="shared" ca="1" si="1383"/>
        <v>1</v>
      </c>
      <c r="I8053" s="3">
        <f t="shared" ca="1" si="1384"/>
        <v>99094.45</v>
      </c>
      <c r="J8053" s="3">
        <f t="shared" ca="1" si="1385"/>
        <v>7.8927280579656034E-2</v>
      </c>
      <c r="K8053" s="3">
        <f t="shared" ca="1" si="1386"/>
        <v>5</v>
      </c>
      <c r="L8053" s="3" t="str">
        <f ca="1">VLOOKUP(K8053,Freq_Investment!$A$1:$B$8,2,0)</f>
        <v>Quarterly</v>
      </c>
      <c r="M8053" s="3" t="str">
        <f t="shared" ca="1" si="1387"/>
        <v>Auto</v>
      </c>
      <c r="N8053" s="3">
        <f t="shared" ca="1" si="1388"/>
        <v>5</v>
      </c>
      <c r="O8053" s="3">
        <f t="shared" ca="1" si="1388"/>
        <v>1</v>
      </c>
      <c r="P8053" s="3">
        <f t="shared" ca="1" si="1388"/>
        <v>2</v>
      </c>
    </row>
    <row r="8054" spans="1:16" x14ac:dyDescent="0.25">
      <c r="A8054" s="3">
        <f t="shared" ca="1" si="1378"/>
        <v>714805976</v>
      </c>
      <c r="B8054" s="3">
        <f t="shared" ca="1" si="1379"/>
        <v>6237</v>
      </c>
      <c r="C8054" s="1">
        <f t="shared" ca="1" si="1380"/>
        <v>38231</v>
      </c>
      <c r="D8054" s="7">
        <f t="shared" ca="1" si="1381"/>
        <v>2</v>
      </c>
      <c r="E8054" s="3" t="str">
        <f ca="1">VLOOKUP(D8054,State!$A$1:$B$9,2,0)</f>
        <v>QLD</v>
      </c>
      <c r="F8054" s="3">
        <f t="shared" ca="1" si="1382"/>
        <v>419</v>
      </c>
      <c r="G8054" s="3" t="str">
        <f ca="1">VLOOKUP(F8054,Occupation!$A$1:$B$915,2,0)</f>
        <v>Agricultural and Agritech Technician</v>
      </c>
      <c r="H8054" s="3">
        <f t="shared" ca="1" si="1383"/>
        <v>1</v>
      </c>
      <c r="I8054" s="3">
        <f t="shared" ca="1" si="1384"/>
        <v>66801.69</v>
      </c>
      <c r="J8054" s="3">
        <f t="shared" ca="1" si="1385"/>
        <v>7.5963734053552112E-2</v>
      </c>
      <c r="K8054" s="3">
        <f t="shared" ca="1" si="1386"/>
        <v>5</v>
      </c>
      <c r="L8054" s="3" t="str">
        <f ca="1">VLOOKUP(K8054,Freq_Investment!$A$1:$B$8,2,0)</f>
        <v>Quarterly</v>
      </c>
      <c r="M8054" s="3" t="str">
        <f t="shared" ca="1" si="1387"/>
        <v>Manual</v>
      </c>
      <c r="N8054" s="3">
        <f t="shared" ca="1" si="1388"/>
        <v>3</v>
      </c>
      <c r="O8054" s="3">
        <f t="shared" ca="1" si="1388"/>
        <v>2</v>
      </c>
      <c r="P8054" s="3">
        <f t="shared" ca="1" si="1388"/>
        <v>5</v>
      </c>
    </row>
    <row r="8055" spans="1:16" x14ac:dyDescent="0.25">
      <c r="A8055" s="3">
        <f t="shared" ca="1" si="1378"/>
        <v>703237188</v>
      </c>
      <c r="B8055" s="3">
        <f t="shared" ca="1" si="1379"/>
        <v>53</v>
      </c>
      <c r="C8055" s="1">
        <f t="shared" ca="1" si="1380"/>
        <v>30665</v>
      </c>
      <c r="D8055" s="7">
        <f t="shared" ca="1" si="1381"/>
        <v>6</v>
      </c>
      <c r="E8055" s="3" t="str">
        <f ca="1">VLOOKUP(D8055,State!$A$1:$B$9,2,0)</f>
        <v>TAS</v>
      </c>
      <c r="F8055" s="3">
        <f t="shared" ca="1" si="1382"/>
        <v>102</v>
      </c>
      <c r="G8055" s="3" t="str">
        <f ca="1">VLOOKUP(F8055,Occupation!$A$1:$B$915,2,0)</f>
        <v>Singer</v>
      </c>
      <c r="H8055" s="3">
        <f t="shared" ca="1" si="1383"/>
        <v>2</v>
      </c>
      <c r="I8055" s="3">
        <f t="shared" ca="1" si="1384"/>
        <v>77938.09</v>
      </c>
      <c r="J8055" s="3">
        <f t="shared" ca="1" si="1385"/>
        <v>0.23711446216448701</v>
      </c>
      <c r="K8055" s="3">
        <f t="shared" ca="1" si="1386"/>
        <v>2</v>
      </c>
      <c r="L8055" s="3" t="str">
        <f ca="1">VLOOKUP(K8055,Freq_Investment!$A$1:$B$8,2,0)</f>
        <v>Weekly</v>
      </c>
      <c r="M8055" s="3" t="str">
        <f t="shared" ca="1" si="1387"/>
        <v>Auto</v>
      </c>
      <c r="N8055" s="3">
        <f t="shared" ca="1" si="1388"/>
        <v>5</v>
      </c>
      <c r="O8055" s="3">
        <f t="shared" ca="1" si="1388"/>
        <v>2</v>
      </c>
      <c r="P8055" s="3">
        <f t="shared" ca="1" si="1388"/>
        <v>5</v>
      </c>
    </row>
    <row r="8056" spans="1:16" x14ac:dyDescent="0.25">
      <c r="A8056" s="3">
        <f t="shared" ca="1" si="1378"/>
        <v>72430073</v>
      </c>
      <c r="B8056" s="3">
        <f t="shared" ca="1" si="1379"/>
        <v>2559</v>
      </c>
      <c r="C8056" s="1">
        <f t="shared" ca="1" si="1380"/>
        <v>43369</v>
      </c>
      <c r="D8056" s="7">
        <f t="shared" ca="1" si="1381"/>
        <v>5</v>
      </c>
      <c r="E8056" s="3" t="str">
        <f ca="1">VLOOKUP(D8056,State!$A$1:$B$9,2,0)</f>
        <v>NT</v>
      </c>
      <c r="F8056" s="3">
        <f t="shared" ca="1" si="1382"/>
        <v>55</v>
      </c>
      <c r="G8056" s="3" t="str">
        <f ca="1">VLOOKUP(F8056,Occupation!$A$1:$B$915,2,0)</f>
        <v>Faculty Head</v>
      </c>
      <c r="H8056" s="3">
        <f t="shared" ca="1" si="1383"/>
        <v>7</v>
      </c>
      <c r="I8056" s="3">
        <f t="shared" ca="1" si="1384"/>
        <v>98584.89</v>
      </c>
      <c r="J8056" s="3">
        <f t="shared" ca="1" si="1385"/>
        <v>0.32088893278696395</v>
      </c>
      <c r="K8056" s="3">
        <f t="shared" ca="1" si="1386"/>
        <v>6</v>
      </c>
      <c r="L8056" s="3" t="str">
        <f ca="1">VLOOKUP(K8056,Freq_Investment!$A$1:$B$8,2,0)</f>
        <v>Half-yearly</v>
      </c>
      <c r="M8056" s="3" t="str">
        <f t="shared" ca="1" si="1387"/>
        <v>Auto</v>
      </c>
      <c r="N8056" s="3">
        <f t="shared" ca="1" si="1388"/>
        <v>1</v>
      </c>
      <c r="O8056" s="3">
        <f t="shared" ca="1" si="1388"/>
        <v>1</v>
      </c>
      <c r="P8056" s="3">
        <f t="shared" ca="1" si="1388"/>
        <v>5</v>
      </c>
    </row>
    <row r="8057" spans="1:16" x14ac:dyDescent="0.25">
      <c r="A8057" s="3">
        <f t="shared" ca="1" si="1378"/>
        <v>413743299</v>
      </c>
      <c r="B8057" s="3">
        <f t="shared" ca="1" si="1379"/>
        <v>1241</v>
      </c>
      <c r="C8057" s="1">
        <f t="shared" ca="1" si="1380"/>
        <v>41446</v>
      </c>
      <c r="D8057" s="7">
        <f t="shared" ca="1" si="1381"/>
        <v>8</v>
      </c>
      <c r="E8057" s="3" t="str">
        <f ca="1">VLOOKUP(D8057,State!$A$1:$B$9,2,0)</f>
        <v>ACT</v>
      </c>
      <c r="F8057" s="3">
        <f t="shared" ca="1" si="1382"/>
        <v>238</v>
      </c>
      <c r="G8057" s="3" t="str">
        <f ca="1">VLOOKUP(F8057,Occupation!$A$1:$B$915,2,0)</f>
        <v>Conservation Officer</v>
      </c>
      <c r="H8057" s="3">
        <f t="shared" ca="1" si="1383"/>
        <v>8</v>
      </c>
      <c r="I8057" s="3">
        <f t="shared" ca="1" si="1384"/>
        <v>31986.959999999999</v>
      </c>
      <c r="J8057" s="3">
        <f t="shared" ca="1" si="1385"/>
        <v>0.1484125195619479</v>
      </c>
      <c r="K8057" s="3">
        <f t="shared" ca="1" si="1386"/>
        <v>1</v>
      </c>
      <c r="L8057" s="3" t="str">
        <f ca="1">VLOOKUP(K8057,Freq_Investment!$A$1:$B$8,2,0)</f>
        <v>Daily</v>
      </c>
      <c r="M8057" s="3" t="str">
        <f t="shared" ca="1" si="1387"/>
        <v>Auto</v>
      </c>
      <c r="N8057" s="3">
        <f t="shared" ca="1" si="1388"/>
        <v>1</v>
      </c>
      <c r="O8057" s="3">
        <f t="shared" ca="1" si="1388"/>
        <v>5</v>
      </c>
      <c r="P8057" s="3">
        <f t="shared" ca="1" si="1388"/>
        <v>5</v>
      </c>
    </row>
    <row r="8058" spans="1:16" x14ac:dyDescent="0.25">
      <c r="A8058" s="3">
        <f t="shared" ca="1" si="1378"/>
        <v>375065746</v>
      </c>
      <c r="B8058" s="3">
        <f t="shared" ca="1" si="1379"/>
        <v>7146</v>
      </c>
      <c r="C8058" s="1">
        <f t="shared" ca="1" si="1380"/>
        <v>43964</v>
      </c>
      <c r="D8058" s="7">
        <f t="shared" ca="1" si="1381"/>
        <v>4</v>
      </c>
      <c r="E8058" s="3" t="str">
        <f ca="1">VLOOKUP(D8058,State!$A$1:$B$9,2,0)</f>
        <v>WA</v>
      </c>
      <c r="F8058" s="3">
        <f t="shared" ca="1" si="1382"/>
        <v>836</v>
      </c>
      <c r="G8058" s="3" t="str">
        <f ca="1">VLOOKUP(F8058,Occupation!$A$1:$B$915,2,0)</f>
        <v>Cement Production Plant Operator</v>
      </c>
      <c r="H8058" s="3">
        <f t="shared" ca="1" si="1383"/>
        <v>2</v>
      </c>
      <c r="I8058" s="3">
        <f t="shared" ca="1" si="1384"/>
        <v>7739.38</v>
      </c>
      <c r="J8058" s="3">
        <f t="shared" ca="1" si="1385"/>
        <v>0.3856351770931189</v>
      </c>
      <c r="K8058" s="3">
        <f t="shared" ca="1" si="1386"/>
        <v>3</v>
      </c>
      <c r="L8058" s="3" t="str">
        <f ca="1">VLOOKUP(K8058,Freq_Investment!$A$1:$B$8,2,0)</f>
        <v>Fortnightly</v>
      </c>
      <c r="M8058" s="3" t="str">
        <f t="shared" ca="1" si="1387"/>
        <v>Auto</v>
      </c>
      <c r="N8058" s="3">
        <f t="shared" ca="1" si="1388"/>
        <v>5</v>
      </c>
      <c r="O8058" s="3">
        <f t="shared" ca="1" si="1388"/>
        <v>5</v>
      </c>
      <c r="P8058" s="3">
        <f t="shared" ca="1" si="1388"/>
        <v>3</v>
      </c>
    </row>
    <row r="8059" spans="1:16" x14ac:dyDescent="0.25">
      <c r="A8059" s="3">
        <f t="shared" ca="1" si="1378"/>
        <v>814332333</v>
      </c>
      <c r="B8059" s="3">
        <f t="shared" ca="1" si="1379"/>
        <v>789</v>
      </c>
      <c r="C8059" s="1">
        <f t="shared" ca="1" si="1380"/>
        <v>38684</v>
      </c>
      <c r="D8059" s="7">
        <f t="shared" ca="1" si="1381"/>
        <v>6</v>
      </c>
      <c r="E8059" s="3" t="str">
        <f ca="1">VLOOKUP(D8059,State!$A$1:$B$9,2,0)</f>
        <v>TAS</v>
      </c>
      <c r="F8059" s="3">
        <f t="shared" ca="1" si="1382"/>
        <v>879</v>
      </c>
      <c r="G8059" s="3" t="str">
        <f ca="1">VLOOKUP(F8059,Occupation!$A$1:$B$915,2,0)</f>
        <v>Home Improvement Installer</v>
      </c>
      <c r="H8059" s="3">
        <f t="shared" ca="1" si="1383"/>
        <v>7</v>
      </c>
      <c r="I8059" s="3">
        <f t="shared" ca="1" si="1384"/>
        <v>43025.7</v>
      </c>
      <c r="J8059" s="3">
        <f t="shared" ca="1" si="1385"/>
        <v>0.1672033722448551</v>
      </c>
      <c r="K8059" s="3">
        <f t="shared" ca="1" si="1386"/>
        <v>7</v>
      </c>
      <c r="L8059" s="3" t="str">
        <f ca="1">VLOOKUP(K8059,Freq_Investment!$A$1:$B$8,2,0)</f>
        <v>Yearly</v>
      </c>
      <c r="M8059" s="3" t="str">
        <f t="shared" ca="1" si="1387"/>
        <v>Auto</v>
      </c>
      <c r="N8059" s="3">
        <f t="shared" ca="1" si="1388"/>
        <v>5</v>
      </c>
      <c r="O8059" s="3">
        <f t="shared" ca="1" si="1388"/>
        <v>5</v>
      </c>
      <c r="P8059" s="3">
        <f t="shared" ca="1" si="1388"/>
        <v>2</v>
      </c>
    </row>
    <row r="8060" spans="1:16" x14ac:dyDescent="0.25">
      <c r="A8060" s="3">
        <f t="shared" ca="1" si="1378"/>
        <v>357219128</v>
      </c>
      <c r="B8060" s="3">
        <f t="shared" ca="1" si="1379"/>
        <v>9221</v>
      </c>
      <c r="C8060" s="1">
        <f t="shared" ca="1" si="1380"/>
        <v>32700</v>
      </c>
      <c r="D8060" s="7">
        <f t="shared" ca="1" si="1381"/>
        <v>8</v>
      </c>
      <c r="E8060" s="3" t="str">
        <f ca="1">VLOOKUP(D8060,State!$A$1:$B$9,2,0)</f>
        <v>ACT</v>
      </c>
      <c r="F8060" s="3">
        <f t="shared" ca="1" si="1382"/>
        <v>357</v>
      </c>
      <c r="G8060" s="3" t="str">
        <f ca="1">VLOOKUP(F8060,Occupation!$A$1:$B$915,2,0)</f>
        <v>Registered Nurse (Disability and Rehabilitation)</v>
      </c>
      <c r="H8060" s="3">
        <f t="shared" ca="1" si="1383"/>
        <v>2</v>
      </c>
      <c r="I8060" s="3">
        <f t="shared" ca="1" si="1384"/>
        <v>20753.46</v>
      </c>
      <c r="J8060" s="3">
        <f t="shared" ca="1" si="1385"/>
        <v>0.28200797671687283</v>
      </c>
      <c r="K8060" s="3">
        <f t="shared" ca="1" si="1386"/>
        <v>4</v>
      </c>
      <c r="L8060" s="3" t="str">
        <f ca="1">VLOOKUP(K8060,Freq_Investment!$A$1:$B$8,2,0)</f>
        <v>Monthly</v>
      </c>
      <c r="M8060" s="3" t="str">
        <f t="shared" ca="1" si="1387"/>
        <v>Manual</v>
      </c>
      <c r="N8060" s="3">
        <f t="shared" ca="1" si="1388"/>
        <v>3</v>
      </c>
      <c r="O8060" s="3">
        <f t="shared" ca="1" si="1388"/>
        <v>4</v>
      </c>
      <c r="P8060" s="3">
        <f t="shared" ca="1" si="1388"/>
        <v>1</v>
      </c>
    </row>
    <row r="8061" spans="1:16" x14ac:dyDescent="0.25">
      <c r="A8061" s="3">
        <f t="shared" ca="1" si="1378"/>
        <v>358757526</v>
      </c>
      <c r="B8061" s="3">
        <f t="shared" ca="1" si="1379"/>
        <v>3162</v>
      </c>
      <c r="C8061" s="1">
        <f t="shared" ca="1" si="1380"/>
        <v>41193</v>
      </c>
      <c r="D8061" s="7">
        <f t="shared" ca="1" si="1381"/>
        <v>6</v>
      </c>
      <c r="E8061" s="3" t="str">
        <f ca="1">VLOOKUP(D8061,State!$A$1:$B$9,2,0)</f>
        <v>TAS</v>
      </c>
      <c r="F8061" s="3">
        <f t="shared" ca="1" si="1382"/>
        <v>689</v>
      </c>
      <c r="G8061" s="3" t="str">
        <f ca="1">VLOOKUP(F8061,Occupation!$A$1:$B$915,2,0)</f>
        <v>Bungy Jump Master</v>
      </c>
      <c r="H8061" s="3">
        <f t="shared" ca="1" si="1383"/>
        <v>4</v>
      </c>
      <c r="I8061" s="3">
        <f t="shared" ca="1" si="1384"/>
        <v>6022.95</v>
      </c>
      <c r="J8061" s="3">
        <f t="shared" ca="1" si="1385"/>
        <v>0.21279800184759295</v>
      </c>
      <c r="K8061" s="3">
        <f t="shared" ca="1" si="1386"/>
        <v>7</v>
      </c>
      <c r="L8061" s="3" t="str">
        <f ca="1">VLOOKUP(K8061,Freq_Investment!$A$1:$B$8,2,0)</f>
        <v>Yearly</v>
      </c>
      <c r="M8061" s="3" t="str">
        <f t="shared" ca="1" si="1387"/>
        <v>Auto</v>
      </c>
      <c r="N8061" s="3">
        <f t="shared" ca="1" si="1388"/>
        <v>3</v>
      </c>
      <c r="O8061" s="3">
        <f t="shared" ca="1" si="1388"/>
        <v>4</v>
      </c>
      <c r="P8061" s="3">
        <f t="shared" ca="1" si="1388"/>
        <v>4</v>
      </c>
    </row>
    <row r="8062" spans="1:16" x14ac:dyDescent="0.25">
      <c r="A8062" s="3">
        <f t="shared" ca="1" si="1378"/>
        <v>895055519</v>
      </c>
      <c r="B8062" s="3">
        <f t="shared" ca="1" si="1379"/>
        <v>8712</v>
      </c>
      <c r="C8062" s="1">
        <f t="shared" ca="1" si="1380"/>
        <v>34444</v>
      </c>
      <c r="D8062" s="7">
        <f t="shared" ca="1" si="1381"/>
        <v>6</v>
      </c>
      <c r="E8062" s="3" t="str">
        <f ca="1">VLOOKUP(D8062,State!$A$1:$B$9,2,0)</f>
        <v>TAS</v>
      </c>
      <c r="F8062" s="3">
        <f t="shared" ca="1" si="1382"/>
        <v>654</v>
      </c>
      <c r="G8062" s="3" t="str">
        <f ca="1">VLOOKUP(F8062,Occupation!$A$1:$B$915,2,0)</f>
        <v>Hostel Parent</v>
      </c>
      <c r="H8062" s="3">
        <f t="shared" ca="1" si="1383"/>
        <v>4</v>
      </c>
      <c r="I8062" s="3">
        <f t="shared" ca="1" si="1384"/>
        <v>12328.36</v>
      </c>
      <c r="J8062" s="3">
        <f t="shared" ca="1" si="1385"/>
        <v>0.12965035684604703</v>
      </c>
      <c r="K8062" s="3">
        <f t="shared" ca="1" si="1386"/>
        <v>7</v>
      </c>
      <c r="L8062" s="3" t="str">
        <f ca="1">VLOOKUP(K8062,Freq_Investment!$A$1:$B$8,2,0)</f>
        <v>Yearly</v>
      </c>
      <c r="M8062" s="3" t="str">
        <f t="shared" ca="1" si="1387"/>
        <v>Manual</v>
      </c>
      <c r="N8062" s="3">
        <f t="shared" ca="1" si="1388"/>
        <v>3</v>
      </c>
      <c r="O8062" s="3">
        <f t="shared" ca="1" si="1388"/>
        <v>4</v>
      </c>
      <c r="P8062" s="3">
        <f t="shared" ca="1" si="1388"/>
        <v>1</v>
      </c>
    </row>
    <row r="8063" spans="1:16" x14ac:dyDescent="0.25">
      <c r="A8063" s="3">
        <f t="shared" ca="1" si="1378"/>
        <v>344369485</v>
      </c>
      <c r="B8063" s="3">
        <f t="shared" ca="1" si="1379"/>
        <v>4691</v>
      </c>
      <c r="C8063" s="1">
        <f t="shared" ca="1" si="1380"/>
        <v>35295</v>
      </c>
      <c r="D8063" s="7">
        <f t="shared" ca="1" si="1381"/>
        <v>7</v>
      </c>
      <c r="E8063" s="3" t="str">
        <f ca="1">VLOOKUP(D8063,State!$A$1:$B$9,2,0)</f>
        <v>VIC</v>
      </c>
      <c r="F8063" s="3">
        <f t="shared" ca="1" si="1382"/>
        <v>633</v>
      </c>
      <c r="G8063" s="3" t="str">
        <f ca="1">VLOOKUP(F8063,Occupation!$A$1:$B$915,2,0)</f>
        <v>Community Worker</v>
      </c>
      <c r="H8063" s="3">
        <f t="shared" ca="1" si="1383"/>
        <v>10</v>
      </c>
      <c r="I8063" s="3">
        <f t="shared" ca="1" si="1384"/>
        <v>70658.649999999994</v>
      </c>
      <c r="J8063" s="3">
        <f t="shared" ca="1" si="1385"/>
        <v>0.2637974549861859</v>
      </c>
      <c r="K8063" s="3">
        <f t="shared" ca="1" si="1386"/>
        <v>5</v>
      </c>
      <c r="L8063" s="3" t="str">
        <f ca="1">VLOOKUP(K8063,Freq_Investment!$A$1:$B$8,2,0)</f>
        <v>Quarterly</v>
      </c>
      <c r="M8063" s="3" t="str">
        <f t="shared" ca="1" si="1387"/>
        <v>Auto</v>
      </c>
      <c r="N8063" s="3">
        <f t="shared" ca="1" si="1388"/>
        <v>4</v>
      </c>
      <c r="O8063" s="3">
        <f t="shared" ca="1" si="1388"/>
        <v>3</v>
      </c>
      <c r="P8063" s="3">
        <f t="shared" ca="1" si="1388"/>
        <v>5</v>
      </c>
    </row>
    <row r="8064" spans="1:16" x14ac:dyDescent="0.25">
      <c r="A8064" s="3">
        <f t="shared" ca="1" si="1378"/>
        <v>820897576</v>
      </c>
      <c r="B8064" s="3">
        <f t="shared" ca="1" si="1379"/>
        <v>5313</v>
      </c>
      <c r="C8064" s="1">
        <f t="shared" ca="1" si="1380"/>
        <v>30378</v>
      </c>
      <c r="D8064" s="7">
        <f t="shared" ca="1" si="1381"/>
        <v>5</v>
      </c>
      <c r="E8064" s="3" t="str">
        <f ca="1">VLOOKUP(D8064,State!$A$1:$B$9,2,0)</f>
        <v>NT</v>
      </c>
      <c r="F8064" s="3">
        <f t="shared" ca="1" si="1382"/>
        <v>6</v>
      </c>
      <c r="G8064" s="3" t="str">
        <f ca="1">VLOOKUP(F8064,Occupation!$A$1:$B$915,2,0)</f>
        <v>Dairy Cattle Farmer</v>
      </c>
      <c r="H8064" s="3">
        <f t="shared" ca="1" si="1383"/>
        <v>7</v>
      </c>
      <c r="I8064" s="3">
        <f t="shared" ca="1" si="1384"/>
        <v>7411.9</v>
      </c>
      <c r="J8064" s="3">
        <f t="shared" ca="1" si="1385"/>
        <v>0.30722632658504012</v>
      </c>
      <c r="K8064" s="3">
        <f t="shared" ca="1" si="1386"/>
        <v>4</v>
      </c>
      <c r="L8064" s="3" t="str">
        <f ca="1">VLOOKUP(K8064,Freq_Investment!$A$1:$B$8,2,0)</f>
        <v>Monthly</v>
      </c>
      <c r="M8064" s="3" t="str">
        <f t="shared" ca="1" si="1387"/>
        <v>Auto</v>
      </c>
      <c r="N8064" s="3">
        <f t="shared" ca="1" si="1388"/>
        <v>3</v>
      </c>
      <c r="O8064" s="3">
        <f t="shared" ca="1" si="1388"/>
        <v>5</v>
      </c>
      <c r="P8064" s="3">
        <f t="shared" ca="1" si="1388"/>
        <v>3</v>
      </c>
    </row>
    <row r="8065" spans="1:16" x14ac:dyDescent="0.25">
      <c r="A8065" s="3">
        <f t="shared" ca="1" si="1378"/>
        <v>55111149</v>
      </c>
      <c r="B8065" s="3">
        <f t="shared" ca="1" si="1379"/>
        <v>4135</v>
      </c>
      <c r="C8065" s="1">
        <f t="shared" ca="1" si="1380"/>
        <v>32547</v>
      </c>
      <c r="D8065" s="7">
        <f t="shared" ca="1" si="1381"/>
        <v>7</v>
      </c>
      <c r="E8065" s="3" t="str">
        <f ca="1">VLOOKUP(D8065,State!$A$1:$B$9,2,0)</f>
        <v>VIC</v>
      </c>
      <c r="F8065" s="3">
        <f t="shared" ca="1" si="1382"/>
        <v>178</v>
      </c>
      <c r="G8065" s="3" t="str">
        <f ca="1">VLOOKUP(F8065,Occupation!$A$1:$B$915,2,0)</f>
        <v>ICT Business Development Manager</v>
      </c>
      <c r="H8065" s="3">
        <f t="shared" ca="1" si="1383"/>
        <v>1</v>
      </c>
      <c r="I8065" s="3">
        <f t="shared" ca="1" si="1384"/>
        <v>61706.21</v>
      </c>
      <c r="J8065" s="3">
        <f t="shared" ca="1" si="1385"/>
        <v>0.10003011205301227</v>
      </c>
      <c r="K8065" s="3">
        <f t="shared" ca="1" si="1386"/>
        <v>4</v>
      </c>
      <c r="L8065" s="3" t="str">
        <f ca="1">VLOOKUP(K8065,Freq_Investment!$A$1:$B$8,2,0)</f>
        <v>Monthly</v>
      </c>
      <c r="M8065" s="3" t="str">
        <f t="shared" ca="1" si="1387"/>
        <v>Auto</v>
      </c>
      <c r="N8065" s="3">
        <f t="shared" ca="1" si="1388"/>
        <v>3</v>
      </c>
      <c r="O8065" s="3">
        <f t="shared" ca="1" si="1388"/>
        <v>3</v>
      </c>
      <c r="P8065" s="3">
        <f t="shared" ca="1" si="1388"/>
        <v>3</v>
      </c>
    </row>
    <row r="8066" spans="1:16" x14ac:dyDescent="0.25">
      <c r="A8066" s="3">
        <f t="shared" ca="1" si="1378"/>
        <v>52052414</v>
      </c>
      <c r="B8066" s="3">
        <f t="shared" ca="1" si="1379"/>
        <v>7180</v>
      </c>
      <c r="C8066" s="1">
        <f t="shared" ca="1" si="1380"/>
        <v>40443</v>
      </c>
      <c r="D8066" s="7">
        <f t="shared" ca="1" si="1381"/>
        <v>6</v>
      </c>
      <c r="E8066" s="3" t="str">
        <f ca="1">VLOOKUP(D8066,State!$A$1:$B$9,2,0)</f>
        <v>TAS</v>
      </c>
      <c r="F8066" s="3">
        <f t="shared" ca="1" si="1382"/>
        <v>750</v>
      </c>
      <c r="G8066" s="3" t="str">
        <f ca="1">VLOOKUP(F8066,Occupation!$A$1:$B$915,2,0)</f>
        <v>Legal Executive</v>
      </c>
      <c r="H8066" s="3">
        <f t="shared" ca="1" si="1383"/>
        <v>9</v>
      </c>
      <c r="I8066" s="3">
        <f t="shared" ca="1" si="1384"/>
        <v>19724.830000000002</v>
      </c>
      <c r="J8066" s="3">
        <f t="shared" ca="1" si="1385"/>
        <v>0.23101140328378023</v>
      </c>
      <c r="K8066" s="3">
        <f t="shared" ca="1" si="1386"/>
        <v>5</v>
      </c>
      <c r="L8066" s="3" t="str">
        <f ca="1">VLOOKUP(K8066,Freq_Investment!$A$1:$B$8,2,0)</f>
        <v>Quarterly</v>
      </c>
      <c r="M8066" s="3" t="str">
        <f t="shared" ca="1" si="1387"/>
        <v>Auto</v>
      </c>
      <c r="N8066" s="3">
        <f t="shared" ca="1" si="1388"/>
        <v>4</v>
      </c>
      <c r="O8066" s="3">
        <f t="shared" ca="1" si="1388"/>
        <v>1</v>
      </c>
      <c r="P8066" s="3">
        <f t="shared" ca="1" si="1388"/>
        <v>1</v>
      </c>
    </row>
    <row r="8067" spans="1:16" x14ac:dyDescent="0.25">
      <c r="A8067" s="3">
        <f t="shared" ref="A8067:A8130" ca="1" si="1389">RANDBETWEEN(10000000,1000000000)</f>
        <v>780265970</v>
      </c>
      <c r="B8067" s="3">
        <f t="shared" ref="B8067:B8130" ca="1" si="1390">RANDBETWEEN(1,10000)</f>
        <v>1811</v>
      </c>
      <c r="C8067" s="1">
        <f t="shared" ref="C8067:C8130" ca="1" si="1391">DATE(RANDBETWEEN(1970,2021),RANDBETWEEN(1,12),RANDBETWEEN(1,28))</f>
        <v>43411</v>
      </c>
      <c r="D8067" s="7">
        <f t="shared" ref="D8067:D8130" ca="1" si="1392">RANDBETWEEN(1,8)</f>
        <v>6</v>
      </c>
      <c r="E8067" s="3" t="str">
        <f ca="1">VLOOKUP(D8067,State!$A$1:$B$9,2,0)</f>
        <v>TAS</v>
      </c>
      <c r="F8067" s="3">
        <f t="shared" ref="F8067:F8130" ca="1" si="1393">RANDBETWEEN(1,914)</f>
        <v>410</v>
      </c>
      <c r="G8067" s="3" t="str">
        <f ca="1">VLOOKUP(F8067,Occupation!$A$1:$B$915,2,0)</f>
        <v>Historian</v>
      </c>
      <c r="H8067" s="3">
        <f t="shared" ref="H8067:H8130" ca="1" si="1394">RANDBETWEEN(1,10)</f>
        <v>9</v>
      </c>
      <c r="I8067" s="3">
        <f t="shared" ref="I8067:I8130" ca="1" si="1395">ROUND(RAND()*100000,2)</f>
        <v>33909.58</v>
      </c>
      <c r="J8067" s="3">
        <f t="shared" ref="J8067:J8130" ca="1" si="1396">RAND()/2</f>
        <v>5.7416153480313648E-2</v>
      </c>
      <c r="K8067" s="3">
        <f t="shared" ref="K8067:K8130" ca="1" si="1397">RANDBETWEEN(1,7)</f>
        <v>1</v>
      </c>
      <c r="L8067" s="3" t="str">
        <f ca="1">VLOOKUP(K8067,Freq_Investment!$A$1:$B$8,2,0)</f>
        <v>Daily</v>
      </c>
      <c r="M8067" s="3" t="str">
        <f t="shared" ref="M8067:M8130" ca="1" si="1398">IF(RANDBETWEEN(1,2)&gt;1,"Auto","Manual")</f>
        <v>Manual</v>
      </c>
      <c r="N8067" s="3">
        <f t="shared" ca="1" si="1388"/>
        <v>1</v>
      </c>
      <c r="O8067" s="3">
        <f t="shared" ca="1" si="1388"/>
        <v>2</v>
      </c>
      <c r="P8067" s="3">
        <f t="shared" ca="1" si="1388"/>
        <v>4</v>
      </c>
    </row>
    <row r="8068" spans="1:16" x14ac:dyDescent="0.25">
      <c r="A8068" s="3">
        <f t="shared" ca="1" si="1389"/>
        <v>728325319</v>
      </c>
      <c r="B8068" s="3">
        <f t="shared" ca="1" si="1390"/>
        <v>8421</v>
      </c>
      <c r="C8068" s="1">
        <f t="shared" ca="1" si="1391"/>
        <v>28551</v>
      </c>
      <c r="D8068" s="7">
        <f t="shared" ca="1" si="1392"/>
        <v>4</v>
      </c>
      <c r="E8068" s="3" t="str">
        <f ca="1">VLOOKUP(D8068,State!$A$1:$B$9,2,0)</f>
        <v>WA</v>
      </c>
      <c r="F8068" s="3">
        <f t="shared" ca="1" si="1393"/>
        <v>687</v>
      </c>
      <c r="G8068" s="3" t="str">
        <f ca="1">VLOOKUP(F8068,Occupation!$A$1:$B$915,2,0)</f>
        <v>Personal Service Workers nec</v>
      </c>
      <c r="H8068" s="3">
        <f t="shared" ca="1" si="1394"/>
        <v>5</v>
      </c>
      <c r="I8068" s="3">
        <f t="shared" ca="1" si="1395"/>
        <v>26955.040000000001</v>
      </c>
      <c r="J8068" s="3">
        <f t="shared" ca="1" si="1396"/>
        <v>0.41598438247041453</v>
      </c>
      <c r="K8068" s="3">
        <f t="shared" ca="1" si="1397"/>
        <v>2</v>
      </c>
      <c r="L8068" s="3" t="str">
        <f ca="1">VLOOKUP(K8068,Freq_Investment!$A$1:$B$8,2,0)</f>
        <v>Weekly</v>
      </c>
      <c r="M8068" s="3" t="str">
        <f t="shared" ca="1" si="1398"/>
        <v>Auto</v>
      </c>
      <c r="N8068" s="3">
        <f t="shared" ca="1" si="1388"/>
        <v>1</v>
      </c>
      <c r="O8068" s="3">
        <f t="shared" ca="1" si="1388"/>
        <v>5</v>
      </c>
      <c r="P8068" s="3">
        <f t="shared" ca="1" si="1388"/>
        <v>3</v>
      </c>
    </row>
    <row r="8069" spans="1:16" x14ac:dyDescent="0.25">
      <c r="A8069" s="3">
        <f t="shared" ca="1" si="1389"/>
        <v>983077766</v>
      </c>
      <c r="B8069" s="3">
        <f t="shared" ca="1" si="1390"/>
        <v>5539</v>
      </c>
      <c r="C8069" s="1">
        <f t="shared" ca="1" si="1391"/>
        <v>38270</v>
      </c>
      <c r="D8069" s="7">
        <f t="shared" ca="1" si="1392"/>
        <v>5</v>
      </c>
      <c r="E8069" s="3" t="str">
        <f ca="1">VLOOKUP(D8069,State!$A$1:$B$9,2,0)</f>
        <v>NT</v>
      </c>
      <c r="F8069" s="3">
        <f t="shared" ca="1" si="1393"/>
        <v>868</v>
      </c>
      <c r="G8069" s="3" t="str">
        <f ca="1">VLOOKUP(F8069,Occupation!$A$1:$B$915,2,0)</f>
        <v>Tram Driver</v>
      </c>
      <c r="H8069" s="3">
        <f t="shared" ca="1" si="1394"/>
        <v>6</v>
      </c>
      <c r="I8069" s="3">
        <f t="shared" ca="1" si="1395"/>
        <v>92482.82</v>
      </c>
      <c r="J8069" s="3">
        <f t="shared" ca="1" si="1396"/>
        <v>0.17932326112071029</v>
      </c>
      <c r="K8069" s="3">
        <f t="shared" ca="1" si="1397"/>
        <v>3</v>
      </c>
      <c r="L8069" s="3" t="str">
        <f ca="1">VLOOKUP(K8069,Freq_Investment!$A$1:$B$8,2,0)</f>
        <v>Fortnightly</v>
      </c>
      <c r="M8069" s="3" t="str">
        <f t="shared" ca="1" si="1398"/>
        <v>Auto</v>
      </c>
      <c r="N8069" s="3">
        <f t="shared" ca="1" si="1388"/>
        <v>3</v>
      </c>
      <c r="O8069" s="3">
        <f t="shared" ca="1" si="1388"/>
        <v>2</v>
      </c>
      <c r="P8069" s="3">
        <f t="shared" ca="1" si="1388"/>
        <v>4</v>
      </c>
    </row>
    <row r="8070" spans="1:16" x14ac:dyDescent="0.25">
      <c r="A8070" s="3">
        <f t="shared" ca="1" si="1389"/>
        <v>474558361</v>
      </c>
      <c r="B8070" s="3">
        <f t="shared" ca="1" si="1390"/>
        <v>8052</v>
      </c>
      <c r="C8070" s="1">
        <f t="shared" ca="1" si="1391"/>
        <v>40719</v>
      </c>
      <c r="D8070" s="7">
        <f t="shared" ca="1" si="1392"/>
        <v>4</v>
      </c>
      <c r="E8070" s="3" t="str">
        <f ca="1">VLOOKUP(D8070,State!$A$1:$B$9,2,0)</f>
        <v>WA</v>
      </c>
      <c r="F8070" s="3">
        <f t="shared" ca="1" si="1393"/>
        <v>525</v>
      </c>
      <c r="G8070" s="3" t="str">
        <f ca="1">VLOOKUP(F8070,Occupation!$A$1:$B$915,2,0)</f>
        <v>Lift Mechanic</v>
      </c>
      <c r="H8070" s="3">
        <f t="shared" ca="1" si="1394"/>
        <v>6</v>
      </c>
      <c r="I8070" s="3">
        <f t="shared" ca="1" si="1395"/>
        <v>93946.6</v>
      </c>
      <c r="J8070" s="3">
        <f t="shared" ca="1" si="1396"/>
        <v>0.45792220632398017</v>
      </c>
      <c r="K8070" s="3">
        <f t="shared" ca="1" si="1397"/>
        <v>3</v>
      </c>
      <c r="L8070" s="3" t="str">
        <f ca="1">VLOOKUP(K8070,Freq_Investment!$A$1:$B$8,2,0)</f>
        <v>Fortnightly</v>
      </c>
      <c r="M8070" s="3" t="str">
        <f t="shared" ca="1" si="1398"/>
        <v>Manual</v>
      </c>
      <c r="N8070" s="3">
        <f t="shared" ca="1" si="1388"/>
        <v>1</v>
      </c>
      <c r="O8070" s="3">
        <f t="shared" ca="1" si="1388"/>
        <v>5</v>
      </c>
      <c r="P8070" s="3">
        <f t="shared" ca="1" si="1388"/>
        <v>5</v>
      </c>
    </row>
    <row r="8071" spans="1:16" x14ac:dyDescent="0.25">
      <c r="A8071" s="3">
        <f t="shared" ca="1" si="1389"/>
        <v>600192481</v>
      </c>
      <c r="B8071" s="3">
        <f t="shared" ca="1" si="1390"/>
        <v>9968</v>
      </c>
      <c r="C8071" s="1">
        <f t="shared" ca="1" si="1391"/>
        <v>40911</v>
      </c>
      <c r="D8071" s="7">
        <f t="shared" ca="1" si="1392"/>
        <v>2</v>
      </c>
      <c r="E8071" s="3" t="str">
        <f ca="1">VLOOKUP(D8071,State!$A$1:$B$9,2,0)</f>
        <v>QLD</v>
      </c>
      <c r="F8071" s="3">
        <f t="shared" ca="1" si="1393"/>
        <v>535</v>
      </c>
      <c r="G8071" s="3" t="str">
        <f ca="1">VLOOKUP(F8071,Occupation!$A$1:$B$915,2,0)</f>
        <v>Telecommunications Cable Jointer</v>
      </c>
      <c r="H8071" s="3">
        <f t="shared" ca="1" si="1394"/>
        <v>5</v>
      </c>
      <c r="I8071" s="3">
        <f t="shared" ca="1" si="1395"/>
        <v>97309.38</v>
      </c>
      <c r="J8071" s="3">
        <f t="shared" ca="1" si="1396"/>
        <v>0.47915105403034219</v>
      </c>
      <c r="K8071" s="3">
        <f t="shared" ca="1" si="1397"/>
        <v>7</v>
      </c>
      <c r="L8071" s="3" t="str">
        <f ca="1">VLOOKUP(K8071,Freq_Investment!$A$1:$B$8,2,0)</f>
        <v>Yearly</v>
      </c>
      <c r="M8071" s="3" t="str">
        <f t="shared" ca="1" si="1398"/>
        <v>Auto</v>
      </c>
      <c r="N8071" s="3">
        <f t="shared" ca="1" si="1388"/>
        <v>1</v>
      </c>
      <c r="O8071" s="3">
        <f t="shared" ca="1" si="1388"/>
        <v>4</v>
      </c>
      <c r="P8071" s="3">
        <f t="shared" ca="1" si="1388"/>
        <v>3</v>
      </c>
    </row>
    <row r="8072" spans="1:16" x14ac:dyDescent="0.25">
      <c r="A8072" s="3">
        <f t="shared" ca="1" si="1389"/>
        <v>127044318</v>
      </c>
      <c r="B8072" s="3">
        <f t="shared" ca="1" si="1390"/>
        <v>7768</v>
      </c>
      <c r="C8072" s="1">
        <f t="shared" ca="1" si="1391"/>
        <v>28942</v>
      </c>
      <c r="D8072" s="7">
        <f t="shared" ca="1" si="1392"/>
        <v>5</v>
      </c>
      <c r="E8072" s="3" t="str">
        <f ca="1">VLOOKUP(D8072,State!$A$1:$B$9,2,0)</f>
        <v>NT</v>
      </c>
      <c r="F8072" s="3">
        <f t="shared" ca="1" si="1393"/>
        <v>769</v>
      </c>
      <c r="G8072" s="3" t="str">
        <f ca="1">VLOOKUP(F8072,Occupation!$A$1:$B$915,2,0)</f>
        <v>Insurance Loss Adjuster</v>
      </c>
      <c r="H8072" s="3">
        <f t="shared" ca="1" si="1394"/>
        <v>9</v>
      </c>
      <c r="I8072" s="3">
        <f t="shared" ca="1" si="1395"/>
        <v>86639.1</v>
      </c>
      <c r="J8072" s="3">
        <f t="shared" ca="1" si="1396"/>
        <v>0.20108927034120927</v>
      </c>
      <c r="K8072" s="3">
        <f t="shared" ca="1" si="1397"/>
        <v>1</v>
      </c>
      <c r="L8072" s="3" t="str">
        <f ca="1">VLOOKUP(K8072,Freq_Investment!$A$1:$B$8,2,0)</f>
        <v>Daily</v>
      </c>
      <c r="M8072" s="3" t="str">
        <f t="shared" ca="1" si="1398"/>
        <v>Auto</v>
      </c>
      <c r="N8072" s="3">
        <f t="shared" ca="1" si="1388"/>
        <v>1</v>
      </c>
      <c r="O8072" s="3">
        <f t="shared" ca="1" si="1388"/>
        <v>1</v>
      </c>
      <c r="P8072" s="3">
        <f t="shared" ca="1" si="1388"/>
        <v>1</v>
      </c>
    </row>
    <row r="8073" spans="1:16" x14ac:dyDescent="0.25">
      <c r="A8073" s="3">
        <f t="shared" ca="1" si="1389"/>
        <v>993325285</v>
      </c>
      <c r="B8073" s="3">
        <f t="shared" ca="1" si="1390"/>
        <v>9862</v>
      </c>
      <c r="C8073" s="1">
        <f t="shared" ca="1" si="1391"/>
        <v>34626</v>
      </c>
      <c r="D8073" s="7">
        <f t="shared" ca="1" si="1392"/>
        <v>5</v>
      </c>
      <c r="E8073" s="3" t="str">
        <f ca="1">VLOOKUP(D8073,State!$A$1:$B$9,2,0)</f>
        <v>NT</v>
      </c>
      <c r="F8073" s="3">
        <f t="shared" ca="1" si="1393"/>
        <v>818</v>
      </c>
      <c r="G8073" s="3" t="str">
        <f ca="1">VLOOKUP(F8073,Occupation!$A$1:$B$915,2,0)</f>
        <v>Hide and Skin Processing Machine Operator</v>
      </c>
      <c r="H8073" s="3">
        <f t="shared" ca="1" si="1394"/>
        <v>9</v>
      </c>
      <c r="I8073" s="3">
        <f t="shared" ca="1" si="1395"/>
        <v>45183.78</v>
      </c>
      <c r="J8073" s="3">
        <f t="shared" ca="1" si="1396"/>
        <v>2.5467105680746061E-2</v>
      </c>
      <c r="K8073" s="3">
        <f t="shared" ca="1" si="1397"/>
        <v>7</v>
      </c>
      <c r="L8073" s="3" t="str">
        <f ca="1">VLOOKUP(K8073,Freq_Investment!$A$1:$B$8,2,0)</f>
        <v>Yearly</v>
      </c>
      <c r="M8073" s="3" t="str">
        <f t="shared" ca="1" si="1398"/>
        <v>Auto</v>
      </c>
      <c r="N8073" s="3">
        <f t="shared" ca="1" si="1388"/>
        <v>5</v>
      </c>
      <c r="O8073" s="3">
        <f t="shared" ca="1" si="1388"/>
        <v>5</v>
      </c>
      <c r="P8073" s="3">
        <f t="shared" ca="1" si="1388"/>
        <v>1</v>
      </c>
    </row>
    <row r="8074" spans="1:16" x14ac:dyDescent="0.25">
      <c r="A8074" s="3">
        <f t="shared" ca="1" si="1389"/>
        <v>188935758</v>
      </c>
      <c r="B8074" s="3">
        <f t="shared" ca="1" si="1390"/>
        <v>7598</v>
      </c>
      <c r="C8074" s="1">
        <f t="shared" ca="1" si="1391"/>
        <v>42482</v>
      </c>
      <c r="D8074" s="7">
        <f t="shared" ca="1" si="1392"/>
        <v>4</v>
      </c>
      <c r="E8074" s="3" t="str">
        <f ca="1">VLOOKUP(D8074,State!$A$1:$B$9,2,0)</f>
        <v>WA</v>
      </c>
      <c r="F8074" s="3">
        <f t="shared" ca="1" si="1393"/>
        <v>206</v>
      </c>
      <c r="G8074" s="3" t="str">
        <f ca="1">VLOOKUP(F8074,Occupation!$A$1:$B$915,2,0)</f>
        <v>Web Designer</v>
      </c>
      <c r="H8074" s="3">
        <f t="shared" ca="1" si="1394"/>
        <v>2</v>
      </c>
      <c r="I8074" s="3">
        <f t="shared" ca="1" si="1395"/>
        <v>62445.13</v>
      </c>
      <c r="J8074" s="3">
        <f t="shared" ca="1" si="1396"/>
        <v>9.2779934296704669E-2</v>
      </c>
      <c r="K8074" s="3">
        <f t="shared" ca="1" si="1397"/>
        <v>7</v>
      </c>
      <c r="L8074" s="3" t="str">
        <f ca="1">VLOOKUP(K8074,Freq_Investment!$A$1:$B$8,2,0)</f>
        <v>Yearly</v>
      </c>
      <c r="M8074" s="3" t="str">
        <f t="shared" ca="1" si="1398"/>
        <v>Auto</v>
      </c>
      <c r="N8074" s="3">
        <f t="shared" ca="1" si="1388"/>
        <v>5</v>
      </c>
      <c r="O8074" s="3">
        <f t="shared" ca="1" si="1388"/>
        <v>1</v>
      </c>
      <c r="P8074" s="3">
        <f t="shared" ca="1" si="1388"/>
        <v>4</v>
      </c>
    </row>
    <row r="8075" spans="1:16" x14ac:dyDescent="0.25">
      <c r="A8075" s="3">
        <f t="shared" ca="1" si="1389"/>
        <v>962323557</v>
      </c>
      <c r="B8075" s="3">
        <f t="shared" ca="1" si="1390"/>
        <v>6755</v>
      </c>
      <c r="C8075" s="1">
        <f t="shared" ca="1" si="1391"/>
        <v>28895</v>
      </c>
      <c r="D8075" s="7">
        <f t="shared" ca="1" si="1392"/>
        <v>7</v>
      </c>
      <c r="E8075" s="3" t="str">
        <f ca="1">VLOOKUP(D8075,State!$A$1:$B$9,2,0)</f>
        <v>VIC</v>
      </c>
      <c r="F8075" s="3">
        <f t="shared" ca="1" si="1393"/>
        <v>737</v>
      </c>
      <c r="G8075" s="3" t="str">
        <f ca="1">VLOOKUP(F8075,Occupation!$A$1:$B$915,2,0)</f>
        <v>Credit or Loans Officer (Aus) / Finance Clerk (NZ)</v>
      </c>
      <c r="H8075" s="3">
        <f t="shared" ca="1" si="1394"/>
        <v>2</v>
      </c>
      <c r="I8075" s="3">
        <f t="shared" ca="1" si="1395"/>
        <v>60028.46</v>
      </c>
      <c r="J8075" s="3">
        <f t="shared" ca="1" si="1396"/>
        <v>0.12276520599462926</v>
      </c>
      <c r="K8075" s="3">
        <f t="shared" ca="1" si="1397"/>
        <v>2</v>
      </c>
      <c r="L8075" s="3" t="str">
        <f ca="1">VLOOKUP(K8075,Freq_Investment!$A$1:$B$8,2,0)</f>
        <v>Weekly</v>
      </c>
      <c r="M8075" s="3" t="str">
        <f t="shared" ca="1" si="1398"/>
        <v>Manual</v>
      </c>
      <c r="N8075" s="3">
        <f t="shared" ca="1" si="1388"/>
        <v>5</v>
      </c>
      <c r="O8075" s="3">
        <f t="shared" ca="1" si="1388"/>
        <v>5</v>
      </c>
      <c r="P8075" s="3">
        <f t="shared" ca="1" si="1388"/>
        <v>4</v>
      </c>
    </row>
    <row r="8076" spans="1:16" x14ac:dyDescent="0.25">
      <c r="A8076" s="3">
        <f t="shared" ca="1" si="1389"/>
        <v>918188534</v>
      </c>
      <c r="B8076" s="3">
        <f t="shared" ca="1" si="1390"/>
        <v>2358</v>
      </c>
      <c r="C8076" s="1">
        <f t="shared" ca="1" si="1391"/>
        <v>30996</v>
      </c>
      <c r="D8076" s="7">
        <f t="shared" ca="1" si="1392"/>
        <v>2</v>
      </c>
      <c r="E8076" s="3" t="str">
        <f ca="1">VLOOKUP(D8076,State!$A$1:$B$9,2,0)</f>
        <v>QLD</v>
      </c>
      <c r="F8076" s="3">
        <f t="shared" ca="1" si="1393"/>
        <v>752</v>
      </c>
      <c r="G8076" s="3" t="str">
        <f ca="1">VLOOKUP(F8076,Occupation!$A$1:$B$915,2,0)</f>
        <v>Court Bailiff or Sheriff (Aus) / Court Collections Officer (NZ)</v>
      </c>
      <c r="H8076" s="3">
        <f t="shared" ca="1" si="1394"/>
        <v>8</v>
      </c>
      <c r="I8076" s="3">
        <f t="shared" ca="1" si="1395"/>
        <v>20663.13</v>
      </c>
      <c r="J8076" s="3">
        <f t="shared" ca="1" si="1396"/>
        <v>0.34337775647854102</v>
      </c>
      <c r="K8076" s="3">
        <f t="shared" ca="1" si="1397"/>
        <v>6</v>
      </c>
      <c r="L8076" s="3" t="str">
        <f ca="1">VLOOKUP(K8076,Freq_Investment!$A$1:$B$8,2,0)</f>
        <v>Half-yearly</v>
      </c>
      <c r="M8076" s="3" t="str">
        <f t="shared" ca="1" si="1398"/>
        <v>Auto</v>
      </c>
      <c r="N8076" s="3">
        <f t="shared" ca="1" si="1388"/>
        <v>3</v>
      </c>
      <c r="O8076" s="3">
        <f t="shared" ca="1" si="1388"/>
        <v>4</v>
      </c>
      <c r="P8076" s="3">
        <f t="shared" ca="1" si="1388"/>
        <v>5</v>
      </c>
    </row>
    <row r="8077" spans="1:16" x14ac:dyDescent="0.25">
      <c r="A8077" s="3">
        <f t="shared" ca="1" si="1389"/>
        <v>875692366</v>
      </c>
      <c r="B8077" s="3">
        <f t="shared" ca="1" si="1390"/>
        <v>6102</v>
      </c>
      <c r="C8077" s="1">
        <f t="shared" ca="1" si="1391"/>
        <v>42036</v>
      </c>
      <c r="D8077" s="7">
        <f t="shared" ca="1" si="1392"/>
        <v>2</v>
      </c>
      <c r="E8077" s="3" t="str">
        <f ca="1">VLOOKUP(D8077,State!$A$1:$B$9,2,0)</f>
        <v>QLD</v>
      </c>
      <c r="F8077" s="3">
        <f t="shared" ca="1" si="1393"/>
        <v>649</v>
      </c>
      <c r="G8077" s="3" t="str">
        <f ca="1">VLOOKUP(F8077,Occupation!$A$1:$B$915,2,0)</f>
        <v>Hospital Orderly</v>
      </c>
      <c r="H8077" s="3">
        <f t="shared" ca="1" si="1394"/>
        <v>4</v>
      </c>
      <c r="I8077" s="3">
        <f t="shared" ca="1" si="1395"/>
        <v>88451.86</v>
      </c>
      <c r="J8077" s="3">
        <f t="shared" ca="1" si="1396"/>
        <v>0.29747784300340741</v>
      </c>
      <c r="K8077" s="3">
        <f t="shared" ca="1" si="1397"/>
        <v>4</v>
      </c>
      <c r="L8077" s="3" t="str">
        <f ca="1">VLOOKUP(K8077,Freq_Investment!$A$1:$B$8,2,0)</f>
        <v>Monthly</v>
      </c>
      <c r="M8077" s="3" t="str">
        <f t="shared" ca="1" si="1398"/>
        <v>Auto</v>
      </c>
      <c r="N8077" s="3">
        <f t="shared" ca="1" si="1388"/>
        <v>4</v>
      </c>
      <c r="O8077" s="3">
        <f t="shared" ca="1" si="1388"/>
        <v>3</v>
      </c>
      <c r="P8077" s="3">
        <f t="shared" ca="1" si="1388"/>
        <v>2</v>
      </c>
    </row>
    <row r="8078" spans="1:16" x14ac:dyDescent="0.25">
      <c r="A8078" s="3">
        <f t="shared" ca="1" si="1389"/>
        <v>95935558</v>
      </c>
      <c r="B8078" s="3">
        <f t="shared" ca="1" si="1390"/>
        <v>482</v>
      </c>
      <c r="C8078" s="1">
        <f t="shared" ca="1" si="1391"/>
        <v>26893</v>
      </c>
      <c r="D8078" s="7">
        <f t="shared" ca="1" si="1392"/>
        <v>6</v>
      </c>
      <c r="E8078" s="3" t="str">
        <f ca="1">VLOOKUP(D8078,State!$A$1:$B$9,2,0)</f>
        <v>TAS</v>
      </c>
      <c r="F8078" s="3">
        <f t="shared" ca="1" si="1393"/>
        <v>823</v>
      </c>
      <c r="G8078" s="3" t="str">
        <f ca="1">VLOOKUP(F8078,Occupation!$A$1:$B$915,2,0)</f>
        <v>Textile and Footwear Production Machine Operators nec</v>
      </c>
      <c r="H8078" s="3">
        <f t="shared" ca="1" si="1394"/>
        <v>3</v>
      </c>
      <c r="I8078" s="3">
        <f t="shared" ca="1" si="1395"/>
        <v>70327.509999999995</v>
      </c>
      <c r="J8078" s="3">
        <f t="shared" ca="1" si="1396"/>
        <v>0.12285256123017252</v>
      </c>
      <c r="K8078" s="3">
        <f t="shared" ca="1" si="1397"/>
        <v>1</v>
      </c>
      <c r="L8078" s="3" t="str">
        <f ca="1">VLOOKUP(K8078,Freq_Investment!$A$1:$B$8,2,0)</f>
        <v>Daily</v>
      </c>
      <c r="M8078" s="3" t="str">
        <f t="shared" ca="1" si="1398"/>
        <v>Auto</v>
      </c>
      <c r="N8078" s="3">
        <f t="shared" ca="1" si="1388"/>
        <v>2</v>
      </c>
      <c r="O8078" s="3">
        <f t="shared" ca="1" si="1388"/>
        <v>5</v>
      </c>
      <c r="P8078" s="3">
        <f t="shared" ca="1" si="1388"/>
        <v>2</v>
      </c>
    </row>
    <row r="8079" spans="1:16" x14ac:dyDescent="0.25">
      <c r="A8079" s="3">
        <f t="shared" ca="1" si="1389"/>
        <v>37078862</v>
      </c>
      <c r="B8079" s="3">
        <f t="shared" ca="1" si="1390"/>
        <v>3514</v>
      </c>
      <c r="C8079" s="1">
        <f t="shared" ca="1" si="1391"/>
        <v>41846</v>
      </c>
      <c r="D8079" s="7">
        <f t="shared" ca="1" si="1392"/>
        <v>8</v>
      </c>
      <c r="E8079" s="3" t="str">
        <f ca="1">VLOOKUP(D8079,State!$A$1:$B$9,2,0)</f>
        <v>ACT</v>
      </c>
      <c r="F8079" s="3">
        <f t="shared" ca="1" si="1393"/>
        <v>533</v>
      </c>
      <c r="G8079" s="3" t="str">
        <f ca="1">VLOOKUP(F8079,Occupation!$A$1:$B$915,2,0)</f>
        <v>Electronic Instrument Trades Worker (Special Class)</v>
      </c>
      <c r="H8079" s="3">
        <f t="shared" ca="1" si="1394"/>
        <v>1</v>
      </c>
      <c r="I8079" s="3">
        <f t="shared" ca="1" si="1395"/>
        <v>46200.07</v>
      </c>
      <c r="J8079" s="3">
        <f t="shared" ca="1" si="1396"/>
        <v>0.17349329010978887</v>
      </c>
      <c r="K8079" s="3">
        <f t="shared" ca="1" si="1397"/>
        <v>1</v>
      </c>
      <c r="L8079" s="3" t="str">
        <f ca="1">VLOOKUP(K8079,Freq_Investment!$A$1:$B$8,2,0)</f>
        <v>Daily</v>
      </c>
      <c r="M8079" s="3" t="str">
        <f t="shared" ca="1" si="1398"/>
        <v>Manual</v>
      </c>
      <c r="N8079" s="3">
        <f t="shared" ca="1" si="1388"/>
        <v>1</v>
      </c>
      <c r="O8079" s="3">
        <f t="shared" ca="1" si="1388"/>
        <v>2</v>
      </c>
      <c r="P8079" s="3">
        <f t="shared" ca="1" si="1388"/>
        <v>1</v>
      </c>
    </row>
    <row r="8080" spans="1:16" x14ac:dyDescent="0.25">
      <c r="A8080" s="3">
        <f t="shared" ca="1" si="1389"/>
        <v>561928604</v>
      </c>
      <c r="B8080" s="3">
        <f t="shared" ca="1" si="1390"/>
        <v>3146</v>
      </c>
      <c r="C8080" s="1">
        <f t="shared" ca="1" si="1391"/>
        <v>31377</v>
      </c>
      <c r="D8080" s="7">
        <f t="shared" ca="1" si="1392"/>
        <v>8</v>
      </c>
      <c r="E8080" s="3" t="str">
        <f ca="1">VLOOKUP(D8080,State!$A$1:$B$9,2,0)</f>
        <v>ACT</v>
      </c>
      <c r="F8080" s="3">
        <f t="shared" ca="1" si="1393"/>
        <v>120</v>
      </c>
      <c r="G8080" s="3" t="str">
        <f ca="1">VLOOKUP(F8080,Occupation!$A$1:$B$915,2,0)</f>
        <v>Stage Manager</v>
      </c>
      <c r="H8080" s="3">
        <f t="shared" ca="1" si="1394"/>
        <v>9</v>
      </c>
      <c r="I8080" s="3">
        <f t="shared" ca="1" si="1395"/>
        <v>80001.72</v>
      </c>
      <c r="J8080" s="3">
        <f t="shared" ca="1" si="1396"/>
        <v>0.36894735627940189</v>
      </c>
      <c r="K8080" s="3">
        <f t="shared" ca="1" si="1397"/>
        <v>2</v>
      </c>
      <c r="L8080" s="3" t="str">
        <f ca="1">VLOOKUP(K8080,Freq_Investment!$A$1:$B$8,2,0)</f>
        <v>Weekly</v>
      </c>
      <c r="M8080" s="3" t="str">
        <f t="shared" ca="1" si="1398"/>
        <v>Auto</v>
      </c>
      <c r="N8080" s="3">
        <f t="shared" ca="1" si="1388"/>
        <v>4</v>
      </c>
      <c r="O8080" s="3">
        <f t="shared" ca="1" si="1388"/>
        <v>2</v>
      </c>
      <c r="P8080" s="3">
        <f t="shared" ca="1" si="1388"/>
        <v>3</v>
      </c>
    </row>
    <row r="8081" spans="1:16" x14ac:dyDescent="0.25">
      <c r="A8081" s="3">
        <f t="shared" ca="1" si="1389"/>
        <v>123131043</v>
      </c>
      <c r="B8081" s="3">
        <f t="shared" ca="1" si="1390"/>
        <v>8957</v>
      </c>
      <c r="C8081" s="1">
        <f t="shared" ca="1" si="1391"/>
        <v>34731</v>
      </c>
      <c r="D8081" s="7">
        <f t="shared" ca="1" si="1392"/>
        <v>3</v>
      </c>
      <c r="E8081" s="3" t="str">
        <f ca="1">VLOOKUP(D8081,State!$A$1:$B$9,2,0)</f>
        <v>SA</v>
      </c>
      <c r="F8081" s="3">
        <f t="shared" ca="1" si="1393"/>
        <v>559</v>
      </c>
      <c r="G8081" s="3" t="str">
        <f ca="1">VLOOKUP(F8081,Occupation!$A$1:$B$915,2,0)</f>
        <v>Irrigation Technician</v>
      </c>
      <c r="H8081" s="3">
        <f t="shared" ca="1" si="1394"/>
        <v>5</v>
      </c>
      <c r="I8081" s="3">
        <f t="shared" ca="1" si="1395"/>
        <v>89070.97</v>
      </c>
      <c r="J8081" s="3">
        <f t="shared" ca="1" si="1396"/>
        <v>0.31133715633296266</v>
      </c>
      <c r="K8081" s="3">
        <f t="shared" ca="1" si="1397"/>
        <v>1</v>
      </c>
      <c r="L8081" s="3" t="str">
        <f ca="1">VLOOKUP(K8081,Freq_Investment!$A$1:$B$8,2,0)</f>
        <v>Daily</v>
      </c>
      <c r="M8081" s="3" t="str">
        <f t="shared" ca="1" si="1398"/>
        <v>Auto</v>
      </c>
      <c r="N8081" s="3">
        <f t="shared" ca="1" si="1388"/>
        <v>3</v>
      </c>
      <c r="O8081" s="3">
        <f t="shared" ca="1" si="1388"/>
        <v>3</v>
      </c>
      <c r="P8081" s="3">
        <f t="shared" ca="1" si="1388"/>
        <v>3</v>
      </c>
    </row>
    <row r="8082" spans="1:16" x14ac:dyDescent="0.25">
      <c r="A8082" s="3">
        <f t="shared" ca="1" si="1389"/>
        <v>128972963</v>
      </c>
      <c r="B8082" s="3">
        <f t="shared" ca="1" si="1390"/>
        <v>1276</v>
      </c>
      <c r="C8082" s="1">
        <f t="shared" ca="1" si="1391"/>
        <v>27993</v>
      </c>
      <c r="D8082" s="7">
        <f t="shared" ca="1" si="1392"/>
        <v>8</v>
      </c>
      <c r="E8082" s="3" t="str">
        <f ca="1">VLOOKUP(D8082,State!$A$1:$B$9,2,0)</f>
        <v>ACT</v>
      </c>
      <c r="F8082" s="3">
        <f t="shared" ca="1" si="1393"/>
        <v>437</v>
      </c>
      <c r="G8082" s="3" t="str">
        <f ca="1">VLOOKUP(F8082,Occupation!$A$1:$B$915,2,0)</f>
        <v>Earth Science Technician</v>
      </c>
      <c r="H8082" s="3">
        <f t="shared" ca="1" si="1394"/>
        <v>6</v>
      </c>
      <c r="I8082" s="3">
        <f t="shared" ca="1" si="1395"/>
        <v>33809.26</v>
      </c>
      <c r="J8082" s="3">
        <f t="shared" ca="1" si="1396"/>
        <v>0.27513067041035805</v>
      </c>
      <c r="K8082" s="3">
        <f t="shared" ca="1" si="1397"/>
        <v>5</v>
      </c>
      <c r="L8082" s="3" t="str">
        <f ca="1">VLOOKUP(K8082,Freq_Investment!$A$1:$B$8,2,0)</f>
        <v>Quarterly</v>
      </c>
      <c r="M8082" s="3" t="str">
        <f t="shared" ca="1" si="1398"/>
        <v>Manual</v>
      </c>
      <c r="N8082" s="3">
        <f t="shared" ca="1" si="1388"/>
        <v>2</v>
      </c>
      <c r="O8082" s="3">
        <f t="shared" ca="1" si="1388"/>
        <v>3</v>
      </c>
      <c r="P8082" s="3">
        <f t="shared" ca="1" si="1388"/>
        <v>1</v>
      </c>
    </row>
    <row r="8083" spans="1:16" x14ac:dyDescent="0.25">
      <c r="A8083" s="3">
        <f t="shared" ca="1" si="1389"/>
        <v>846394528</v>
      </c>
      <c r="B8083" s="3">
        <f t="shared" ca="1" si="1390"/>
        <v>4747</v>
      </c>
      <c r="C8083" s="1">
        <f t="shared" ca="1" si="1391"/>
        <v>36200</v>
      </c>
      <c r="D8083" s="7">
        <f t="shared" ca="1" si="1392"/>
        <v>8</v>
      </c>
      <c r="E8083" s="3" t="str">
        <f ca="1">VLOOKUP(D8083,State!$A$1:$B$9,2,0)</f>
        <v>ACT</v>
      </c>
      <c r="F8083" s="3">
        <f t="shared" ca="1" si="1393"/>
        <v>594</v>
      </c>
      <c r="G8083" s="3" t="str">
        <f ca="1">VLOOKUP(F8083,Occupation!$A$1:$B$915,2,0)</f>
        <v>Wood Machinist</v>
      </c>
      <c r="H8083" s="3">
        <f t="shared" ca="1" si="1394"/>
        <v>10</v>
      </c>
      <c r="I8083" s="3">
        <f t="shared" ca="1" si="1395"/>
        <v>16761.16</v>
      </c>
      <c r="J8083" s="3">
        <f t="shared" ca="1" si="1396"/>
        <v>0.47882341142490559</v>
      </c>
      <c r="K8083" s="3">
        <f t="shared" ca="1" si="1397"/>
        <v>7</v>
      </c>
      <c r="L8083" s="3" t="str">
        <f ca="1">VLOOKUP(K8083,Freq_Investment!$A$1:$B$8,2,0)</f>
        <v>Yearly</v>
      </c>
      <c r="M8083" s="3" t="str">
        <f t="shared" ca="1" si="1398"/>
        <v>Manual</v>
      </c>
      <c r="N8083" s="3">
        <f t="shared" ca="1" si="1388"/>
        <v>3</v>
      </c>
      <c r="O8083" s="3">
        <f t="shared" ca="1" si="1388"/>
        <v>5</v>
      </c>
      <c r="P8083" s="3">
        <f t="shared" ca="1" si="1388"/>
        <v>5</v>
      </c>
    </row>
    <row r="8084" spans="1:16" x14ac:dyDescent="0.25">
      <c r="A8084" s="3">
        <f t="shared" ca="1" si="1389"/>
        <v>810075359</v>
      </c>
      <c r="B8084" s="3">
        <f t="shared" ca="1" si="1390"/>
        <v>6722</v>
      </c>
      <c r="C8084" s="1">
        <f t="shared" ca="1" si="1391"/>
        <v>39047</v>
      </c>
      <c r="D8084" s="7">
        <f t="shared" ca="1" si="1392"/>
        <v>3</v>
      </c>
      <c r="E8084" s="3" t="str">
        <f ca="1">VLOOKUP(D8084,State!$A$1:$B$9,2,0)</f>
        <v>SA</v>
      </c>
      <c r="F8084" s="3">
        <f t="shared" ca="1" si="1393"/>
        <v>524</v>
      </c>
      <c r="G8084" s="3" t="str">
        <f ca="1">VLOOKUP(F8084,Occupation!$A$1:$B$915,2,0)</f>
        <v>Electrician (Special Class)</v>
      </c>
      <c r="H8084" s="3">
        <f t="shared" ca="1" si="1394"/>
        <v>1</v>
      </c>
      <c r="I8084" s="3">
        <f t="shared" ca="1" si="1395"/>
        <v>41611.75</v>
      </c>
      <c r="J8084" s="3">
        <f t="shared" ca="1" si="1396"/>
        <v>4.9156897334799998E-2</v>
      </c>
      <c r="K8084" s="3">
        <f t="shared" ca="1" si="1397"/>
        <v>2</v>
      </c>
      <c r="L8084" s="3" t="str">
        <f ca="1">VLOOKUP(K8084,Freq_Investment!$A$1:$B$8,2,0)</f>
        <v>Weekly</v>
      </c>
      <c r="M8084" s="3" t="str">
        <f t="shared" ca="1" si="1398"/>
        <v>Manual</v>
      </c>
      <c r="N8084" s="3">
        <f t="shared" ca="1" si="1388"/>
        <v>2</v>
      </c>
      <c r="O8084" s="3">
        <f t="shared" ca="1" si="1388"/>
        <v>5</v>
      </c>
      <c r="P8084" s="3">
        <f t="shared" ca="1" si="1388"/>
        <v>1</v>
      </c>
    </row>
    <row r="8085" spans="1:16" x14ac:dyDescent="0.25">
      <c r="A8085" s="3">
        <f t="shared" ca="1" si="1389"/>
        <v>140554566</v>
      </c>
      <c r="B8085" s="3">
        <f t="shared" ca="1" si="1390"/>
        <v>6356</v>
      </c>
      <c r="C8085" s="1">
        <f t="shared" ca="1" si="1391"/>
        <v>33681</v>
      </c>
      <c r="D8085" s="7">
        <f t="shared" ca="1" si="1392"/>
        <v>1</v>
      </c>
      <c r="E8085" s="3" t="str">
        <f ca="1">VLOOKUP(D8085,State!$A$1:$B$9,2,0)</f>
        <v>NSW</v>
      </c>
      <c r="F8085" s="3">
        <f t="shared" ca="1" si="1393"/>
        <v>274</v>
      </c>
      <c r="G8085" s="3" t="str">
        <f ca="1">VLOOKUP(F8085,Occupation!$A$1:$B$915,2,0)</f>
        <v>Vocational Education Teacher / Polytechnic Teacher</v>
      </c>
      <c r="H8085" s="3">
        <f t="shared" ca="1" si="1394"/>
        <v>10</v>
      </c>
      <c r="I8085" s="3">
        <f t="shared" ca="1" si="1395"/>
        <v>54150.400000000001</v>
      </c>
      <c r="J8085" s="3">
        <f t="shared" ca="1" si="1396"/>
        <v>0.28712493543907458</v>
      </c>
      <c r="K8085" s="3">
        <f t="shared" ca="1" si="1397"/>
        <v>5</v>
      </c>
      <c r="L8085" s="3" t="str">
        <f ca="1">VLOOKUP(K8085,Freq_Investment!$A$1:$B$8,2,0)</f>
        <v>Quarterly</v>
      </c>
      <c r="M8085" s="3" t="str">
        <f t="shared" ca="1" si="1398"/>
        <v>Manual</v>
      </c>
      <c r="N8085" s="3">
        <f t="shared" ca="1" si="1388"/>
        <v>5</v>
      </c>
      <c r="O8085" s="3">
        <f t="shared" ca="1" si="1388"/>
        <v>4</v>
      </c>
      <c r="P8085" s="3">
        <f t="shared" ca="1" si="1388"/>
        <v>5</v>
      </c>
    </row>
    <row r="8086" spans="1:16" x14ac:dyDescent="0.25">
      <c r="A8086" s="3">
        <f t="shared" ca="1" si="1389"/>
        <v>832515874</v>
      </c>
      <c r="B8086" s="3">
        <f t="shared" ca="1" si="1390"/>
        <v>5827</v>
      </c>
      <c r="C8086" s="1">
        <f t="shared" ca="1" si="1391"/>
        <v>28173</v>
      </c>
      <c r="D8086" s="7">
        <f t="shared" ca="1" si="1392"/>
        <v>6</v>
      </c>
      <c r="E8086" s="3" t="str">
        <f ca="1">VLOOKUP(D8086,State!$A$1:$B$9,2,0)</f>
        <v>TAS</v>
      </c>
      <c r="F8086" s="3">
        <f t="shared" ca="1" si="1393"/>
        <v>609</v>
      </c>
      <c r="G8086" s="3" t="str">
        <f ca="1">VLOOKUP(F8086,Occupation!$A$1:$B$915,2,0)</f>
        <v>Musical Instrument Maker or Repairer</v>
      </c>
      <c r="H8086" s="3">
        <f t="shared" ca="1" si="1394"/>
        <v>9</v>
      </c>
      <c r="I8086" s="3">
        <f t="shared" ca="1" si="1395"/>
        <v>95180.19</v>
      </c>
      <c r="J8086" s="3">
        <f t="shared" ca="1" si="1396"/>
        <v>0.41354367230154154</v>
      </c>
      <c r="K8086" s="3">
        <f t="shared" ca="1" si="1397"/>
        <v>5</v>
      </c>
      <c r="L8086" s="3" t="str">
        <f ca="1">VLOOKUP(K8086,Freq_Investment!$A$1:$B$8,2,0)</f>
        <v>Quarterly</v>
      </c>
      <c r="M8086" s="3" t="str">
        <f t="shared" ca="1" si="1398"/>
        <v>Auto</v>
      </c>
      <c r="N8086" s="3">
        <f t="shared" ca="1" si="1388"/>
        <v>5</v>
      </c>
      <c r="O8086" s="3">
        <f t="shared" ca="1" si="1388"/>
        <v>4</v>
      </c>
      <c r="P8086" s="3">
        <f t="shared" ca="1" si="1388"/>
        <v>5</v>
      </c>
    </row>
    <row r="8087" spans="1:16" x14ac:dyDescent="0.25">
      <c r="A8087" s="3">
        <f t="shared" ca="1" si="1389"/>
        <v>334229817</v>
      </c>
      <c r="B8087" s="3">
        <f t="shared" ca="1" si="1390"/>
        <v>8280</v>
      </c>
      <c r="C8087" s="1">
        <f t="shared" ca="1" si="1391"/>
        <v>32491</v>
      </c>
      <c r="D8087" s="7">
        <f t="shared" ca="1" si="1392"/>
        <v>3</v>
      </c>
      <c r="E8087" s="3" t="str">
        <f ca="1">VLOOKUP(D8087,State!$A$1:$B$9,2,0)</f>
        <v>SA</v>
      </c>
      <c r="F8087" s="3">
        <f t="shared" ca="1" si="1393"/>
        <v>363</v>
      </c>
      <c r="G8087" s="3" t="str">
        <f ca="1">VLOOKUP(F8087,Occupation!$A$1:$B$915,2,0)</f>
        <v>Registered Nurse (Paediatrics)</v>
      </c>
      <c r="H8087" s="3">
        <f t="shared" ca="1" si="1394"/>
        <v>8</v>
      </c>
      <c r="I8087" s="3">
        <f t="shared" ca="1" si="1395"/>
        <v>1250.1400000000001</v>
      </c>
      <c r="J8087" s="3">
        <f t="shared" ca="1" si="1396"/>
        <v>0.40097502954641484</v>
      </c>
      <c r="K8087" s="3">
        <f t="shared" ca="1" si="1397"/>
        <v>1</v>
      </c>
      <c r="L8087" s="3" t="str">
        <f ca="1">VLOOKUP(K8087,Freq_Investment!$A$1:$B$8,2,0)</f>
        <v>Daily</v>
      </c>
      <c r="M8087" s="3" t="str">
        <f t="shared" ca="1" si="1398"/>
        <v>Auto</v>
      </c>
      <c r="N8087" s="3">
        <f t="shared" ca="1" si="1388"/>
        <v>1</v>
      </c>
      <c r="O8087" s="3">
        <f t="shared" ca="1" si="1388"/>
        <v>2</v>
      </c>
      <c r="P8087" s="3">
        <f t="shared" ca="1" si="1388"/>
        <v>4</v>
      </c>
    </row>
    <row r="8088" spans="1:16" x14ac:dyDescent="0.25">
      <c r="A8088" s="3">
        <f t="shared" ca="1" si="1389"/>
        <v>825770195</v>
      </c>
      <c r="B8088" s="3">
        <f t="shared" ca="1" si="1390"/>
        <v>7818</v>
      </c>
      <c r="C8088" s="1">
        <f t="shared" ca="1" si="1391"/>
        <v>42342</v>
      </c>
      <c r="D8088" s="7">
        <f t="shared" ca="1" si="1392"/>
        <v>1</v>
      </c>
      <c r="E8088" s="3" t="str">
        <f ca="1">VLOOKUP(D8088,State!$A$1:$B$9,2,0)</f>
        <v>NSW</v>
      </c>
      <c r="F8088" s="3">
        <f t="shared" ca="1" si="1393"/>
        <v>192</v>
      </c>
      <c r="G8088" s="3" t="str">
        <f ca="1">VLOOKUP(F8088,Occupation!$A$1:$B$915,2,0)</f>
        <v>Ship's Officer</v>
      </c>
      <c r="H8088" s="3">
        <f t="shared" ca="1" si="1394"/>
        <v>5</v>
      </c>
      <c r="I8088" s="3">
        <f t="shared" ca="1" si="1395"/>
        <v>76105.279999999999</v>
      </c>
      <c r="J8088" s="3">
        <f t="shared" ca="1" si="1396"/>
        <v>0.23135785770998912</v>
      </c>
      <c r="K8088" s="3">
        <f t="shared" ca="1" si="1397"/>
        <v>6</v>
      </c>
      <c r="L8088" s="3" t="str">
        <f ca="1">VLOOKUP(K8088,Freq_Investment!$A$1:$B$8,2,0)</f>
        <v>Half-yearly</v>
      </c>
      <c r="M8088" s="3" t="str">
        <f t="shared" ca="1" si="1398"/>
        <v>Auto</v>
      </c>
      <c r="N8088" s="3">
        <f t="shared" ca="1" si="1388"/>
        <v>5</v>
      </c>
      <c r="O8088" s="3">
        <f t="shared" ca="1" si="1388"/>
        <v>5</v>
      </c>
      <c r="P8088" s="3">
        <f t="shared" ca="1" si="1388"/>
        <v>5</v>
      </c>
    </row>
    <row r="8089" spans="1:16" x14ac:dyDescent="0.25">
      <c r="A8089" s="3">
        <f t="shared" ca="1" si="1389"/>
        <v>860844677</v>
      </c>
      <c r="B8089" s="3">
        <f t="shared" ca="1" si="1390"/>
        <v>5305</v>
      </c>
      <c r="C8089" s="1">
        <f t="shared" ca="1" si="1391"/>
        <v>39771</v>
      </c>
      <c r="D8089" s="7">
        <f t="shared" ca="1" si="1392"/>
        <v>7</v>
      </c>
      <c r="E8089" s="3" t="str">
        <f ca="1">VLOOKUP(D8089,State!$A$1:$B$9,2,0)</f>
        <v>VIC</v>
      </c>
      <c r="F8089" s="3">
        <f t="shared" ca="1" si="1393"/>
        <v>744</v>
      </c>
      <c r="G8089" s="3" t="str">
        <f ca="1">VLOOKUP(F8089,Occupation!$A$1:$B$915,2,0)</f>
        <v>Stock Clerk</v>
      </c>
      <c r="H8089" s="3">
        <f t="shared" ca="1" si="1394"/>
        <v>6</v>
      </c>
      <c r="I8089" s="3">
        <f t="shared" ca="1" si="1395"/>
        <v>53425.66</v>
      </c>
      <c r="J8089" s="3">
        <f t="shared" ca="1" si="1396"/>
        <v>3.8296771973345245E-2</v>
      </c>
      <c r="K8089" s="3">
        <f t="shared" ca="1" si="1397"/>
        <v>3</v>
      </c>
      <c r="L8089" s="3" t="str">
        <f ca="1">VLOOKUP(K8089,Freq_Investment!$A$1:$B$8,2,0)</f>
        <v>Fortnightly</v>
      </c>
      <c r="M8089" s="3" t="str">
        <f t="shared" ca="1" si="1398"/>
        <v>Auto</v>
      </c>
      <c r="N8089" s="3">
        <f t="shared" ca="1" si="1388"/>
        <v>1</v>
      </c>
      <c r="O8089" s="3">
        <f t="shared" ca="1" si="1388"/>
        <v>1</v>
      </c>
      <c r="P8089" s="3">
        <f t="shared" ca="1" si="1388"/>
        <v>4</v>
      </c>
    </row>
    <row r="8090" spans="1:16" x14ac:dyDescent="0.25">
      <c r="A8090" s="3">
        <f t="shared" ca="1" si="1389"/>
        <v>732974071</v>
      </c>
      <c r="B8090" s="3">
        <f t="shared" ca="1" si="1390"/>
        <v>9351</v>
      </c>
      <c r="C8090" s="1">
        <f t="shared" ca="1" si="1391"/>
        <v>38821</v>
      </c>
      <c r="D8090" s="7">
        <f t="shared" ca="1" si="1392"/>
        <v>8</v>
      </c>
      <c r="E8090" s="3" t="str">
        <f ca="1">VLOOKUP(D8090,State!$A$1:$B$9,2,0)</f>
        <v>ACT</v>
      </c>
      <c r="F8090" s="3">
        <f t="shared" ca="1" si="1393"/>
        <v>339</v>
      </c>
      <c r="G8090" s="3" t="str">
        <f ca="1">VLOOKUP(F8090,Occupation!$A$1:$B$915,2,0)</f>
        <v>Dermatologist</v>
      </c>
      <c r="H8090" s="3">
        <f t="shared" ca="1" si="1394"/>
        <v>4</v>
      </c>
      <c r="I8090" s="3">
        <f t="shared" ca="1" si="1395"/>
        <v>28542.21</v>
      </c>
      <c r="J8090" s="3">
        <f t="shared" ca="1" si="1396"/>
        <v>0.30257778814329483</v>
      </c>
      <c r="K8090" s="3">
        <f t="shared" ca="1" si="1397"/>
        <v>3</v>
      </c>
      <c r="L8090" s="3" t="str">
        <f ca="1">VLOOKUP(K8090,Freq_Investment!$A$1:$B$8,2,0)</f>
        <v>Fortnightly</v>
      </c>
      <c r="M8090" s="3" t="str">
        <f t="shared" ca="1" si="1398"/>
        <v>Manual</v>
      </c>
      <c r="N8090" s="3">
        <f t="shared" ca="1" si="1388"/>
        <v>4</v>
      </c>
      <c r="O8090" s="3">
        <f t="shared" ca="1" si="1388"/>
        <v>5</v>
      </c>
      <c r="P8090" s="3">
        <f t="shared" ca="1" si="1388"/>
        <v>3</v>
      </c>
    </row>
    <row r="8091" spans="1:16" x14ac:dyDescent="0.25">
      <c r="A8091" s="3">
        <f t="shared" ca="1" si="1389"/>
        <v>923138350</v>
      </c>
      <c r="B8091" s="3">
        <f t="shared" ca="1" si="1390"/>
        <v>589</v>
      </c>
      <c r="C8091" s="1">
        <f t="shared" ca="1" si="1391"/>
        <v>30240</v>
      </c>
      <c r="D8091" s="7">
        <f t="shared" ca="1" si="1392"/>
        <v>4</v>
      </c>
      <c r="E8091" s="3" t="str">
        <f ca="1">VLOOKUP(D8091,State!$A$1:$B$9,2,0)</f>
        <v>WA</v>
      </c>
      <c r="F8091" s="3">
        <f t="shared" ca="1" si="1393"/>
        <v>667</v>
      </c>
      <c r="G8091" s="3" t="str">
        <f ca="1">VLOOKUP(F8091,Occupation!$A$1:$B$915,2,0)</f>
        <v>Private Investigator</v>
      </c>
      <c r="H8091" s="3">
        <f t="shared" ca="1" si="1394"/>
        <v>3</v>
      </c>
      <c r="I8091" s="3">
        <f t="shared" ca="1" si="1395"/>
        <v>75325.83</v>
      </c>
      <c r="J8091" s="3">
        <f t="shared" ca="1" si="1396"/>
        <v>6.9930456484839254E-2</v>
      </c>
      <c r="K8091" s="3">
        <f t="shared" ca="1" si="1397"/>
        <v>5</v>
      </c>
      <c r="L8091" s="3" t="str">
        <f ca="1">VLOOKUP(K8091,Freq_Investment!$A$1:$B$8,2,0)</f>
        <v>Quarterly</v>
      </c>
      <c r="M8091" s="3" t="str">
        <f t="shared" ca="1" si="1398"/>
        <v>Auto</v>
      </c>
      <c r="N8091" s="3">
        <f t="shared" ca="1" si="1388"/>
        <v>2</v>
      </c>
      <c r="O8091" s="3">
        <f t="shared" ca="1" si="1388"/>
        <v>1</v>
      </c>
      <c r="P8091" s="3">
        <f t="shared" ca="1" si="1388"/>
        <v>4</v>
      </c>
    </row>
    <row r="8092" spans="1:16" x14ac:dyDescent="0.25">
      <c r="A8092" s="3">
        <f t="shared" ca="1" si="1389"/>
        <v>63117813</v>
      </c>
      <c r="B8092" s="3">
        <f t="shared" ca="1" si="1390"/>
        <v>9214</v>
      </c>
      <c r="C8092" s="1">
        <f t="shared" ca="1" si="1391"/>
        <v>27458</v>
      </c>
      <c r="D8092" s="7">
        <f t="shared" ca="1" si="1392"/>
        <v>2</v>
      </c>
      <c r="E8092" s="3" t="str">
        <f ca="1">VLOOKUP(D8092,State!$A$1:$B$9,2,0)</f>
        <v>QLD</v>
      </c>
      <c r="F8092" s="3">
        <f t="shared" ca="1" si="1393"/>
        <v>449</v>
      </c>
      <c r="G8092" s="3" t="str">
        <f ca="1">VLOOKUP(F8092,Occupation!$A$1:$B$915,2,0)</f>
        <v>Civil Engineering Draftsperson</v>
      </c>
      <c r="H8092" s="3">
        <f t="shared" ca="1" si="1394"/>
        <v>1</v>
      </c>
      <c r="I8092" s="3">
        <f t="shared" ca="1" si="1395"/>
        <v>44756.57</v>
      </c>
      <c r="J8092" s="3">
        <f t="shared" ca="1" si="1396"/>
        <v>0.15442346777330107</v>
      </c>
      <c r="K8092" s="3">
        <f t="shared" ca="1" si="1397"/>
        <v>7</v>
      </c>
      <c r="L8092" s="3" t="str">
        <f ca="1">VLOOKUP(K8092,Freq_Investment!$A$1:$B$8,2,0)</f>
        <v>Yearly</v>
      </c>
      <c r="M8092" s="3" t="str">
        <f t="shared" ca="1" si="1398"/>
        <v>Auto</v>
      </c>
      <c r="N8092" s="3">
        <f t="shared" ca="1" si="1388"/>
        <v>5</v>
      </c>
      <c r="O8092" s="3">
        <f t="shared" ca="1" si="1388"/>
        <v>5</v>
      </c>
      <c r="P8092" s="3">
        <f t="shared" ca="1" si="1388"/>
        <v>5</v>
      </c>
    </row>
    <row r="8093" spans="1:16" x14ac:dyDescent="0.25">
      <c r="A8093" s="3">
        <f t="shared" ca="1" si="1389"/>
        <v>516886514</v>
      </c>
      <c r="B8093" s="3">
        <f t="shared" ca="1" si="1390"/>
        <v>297</v>
      </c>
      <c r="C8093" s="1">
        <f t="shared" ca="1" si="1391"/>
        <v>42206</v>
      </c>
      <c r="D8093" s="7">
        <f t="shared" ca="1" si="1392"/>
        <v>8</v>
      </c>
      <c r="E8093" s="3" t="str">
        <f ca="1">VLOOKUP(D8093,State!$A$1:$B$9,2,0)</f>
        <v>ACT</v>
      </c>
      <c r="F8093" s="3">
        <f t="shared" ca="1" si="1393"/>
        <v>668</v>
      </c>
      <c r="G8093" s="3" t="str">
        <f ca="1">VLOOKUP(F8093,Occupation!$A$1:$B$915,2,0)</f>
        <v>Security Consultant</v>
      </c>
      <c r="H8093" s="3">
        <f t="shared" ca="1" si="1394"/>
        <v>4</v>
      </c>
      <c r="I8093" s="3">
        <f t="shared" ca="1" si="1395"/>
        <v>86278.03</v>
      </c>
      <c r="J8093" s="3">
        <f t="shared" ca="1" si="1396"/>
        <v>0.12113416014884754</v>
      </c>
      <c r="K8093" s="3">
        <f t="shared" ca="1" si="1397"/>
        <v>4</v>
      </c>
      <c r="L8093" s="3" t="str">
        <f ca="1">VLOOKUP(K8093,Freq_Investment!$A$1:$B$8,2,0)</f>
        <v>Monthly</v>
      </c>
      <c r="M8093" s="3" t="str">
        <f t="shared" ca="1" si="1398"/>
        <v>Manual</v>
      </c>
      <c r="N8093" s="3">
        <f t="shared" ca="1" si="1388"/>
        <v>4</v>
      </c>
      <c r="O8093" s="3">
        <f t="shared" ca="1" si="1388"/>
        <v>5</v>
      </c>
      <c r="P8093" s="3">
        <f t="shared" ca="1" si="1388"/>
        <v>4</v>
      </c>
    </row>
    <row r="8094" spans="1:16" x14ac:dyDescent="0.25">
      <c r="A8094" s="3">
        <f t="shared" ca="1" si="1389"/>
        <v>892607120</v>
      </c>
      <c r="B8094" s="3">
        <f t="shared" ca="1" si="1390"/>
        <v>6657</v>
      </c>
      <c r="C8094" s="1">
        <f t="shared" ca="1" si="1391"/>
        <v>30662</v>
      </c>
      <c r="D8094" s="7">
        <f t="shared" ca="1" si="1392"/>
        <v>6</v>
      </c>
      <c r="E8094" s="3" t="str">
        <f ca="1">VLOOKUP(D8094,State!$A$1:$B$9,2,0)</f>
        <v>TAS</v>
      </c>
      <c r="F8094" s="3">
        <f t="shared" ca="1" si="1393"/>
        <v>345</v>
      </c>
      <c r="G8094" s="3" t="str">
        <f ca="1">VLOOKUP(F8094,Occupation!$A$1:$B$915,2,0)</f>
        <v>Radiation Oncologist</v>
      </c>
      <c r="H8094" s="3">
        <f t="shared" ca="1" si="1394"/>
        <v>9</v>
      </c>
      <c r="I8094" s="3">
        <f t="shared" ca="1" si="1395"/>
        <v>80469.179999999993</v>
      </c>
      <c r="J8094" s="3">
        <f t="shared" ca="1" si="1396"/>
        <v>0.35849133179528175</v>
      </c>
      <c r="K8094" s="3">
        <f t="shared" ca="1" si="1397"/>
        <v>3</v>
      </c>
      <c r="L8094" s="3" t="str">
        <f ca="1">VLOOKUP(K8094,Freq_Investment!$A$1:$B$8,2,0)</f>
        <v>Fortnightly</v>
      </c>
      <c r="M8094" s="3" t="str">
        <f t="shared" ca="1" si="1398"/>
        <v>Auto</v>
      </c>
      <c r="N8094" s="3">
        <f t="shared" ca="1" si="1388"/>
        <v>4</v>
      </c>
      <c r="O8094" s="3">
        <f t="shared" ca="1" si="1388"/>
        <v>1</v>
      </c>
      <c r="P8094" s="3">
        <f t="shared" ca="1" si="1388"/>
        <v>1</v>
      </c>
    </row>
    <row r="8095" spans="1:16" x14ac:dyDescent="0.25">
      <c r="A8095" s="3">
        <f t="shared" ca="1" si="1389"/>
        <v>117004525</v>
      </c>
      <c r="B8095" s="3">
        <f t="shared" ca="1" si="1390"/>
        <v>9674</v>
      </c>
      <c r="C8095" s="1">
        <f t="shared" ca="1" si="1391"/>
        <v>43393</v>
      </c>
      <c r="D8095" s="7">
        <f t="shared" ca="1" si="1392"/>
        <v>4</v>
      </c>
      <c r="E8095" s="3" t="str">
        <f ca="1">VLOOKUP(D8095,State!$A$1:$B$9,2,0)</f>
        <v>WA</v>
      </c>
      <c r="F8095" s="3">
        <f t="shared" ca="1" si="1393"/>
        <v>756</v>
      </c>
      <c r="G8095" s="3" t="str">
        <f ca="1">VLOOKUP(F8095,Occupation!$A$1:$B$915,2,0)</f>
        <v>Debt Collector</v>
      </c>
      <c r="H8095" s="3">
        <f t="shared" ca="1" si="1394"/>
        <v>8</v>
      </c>
      <c r="I8095" s="3">
        <f t="shared" ca="1" si="1395"/>
        <v>4733.1400000000003</v>
      </c>
      <c r="J8095" s="3">
        <f t="shared" ca="1" si="1396"/>
        <v>0.19526993511725954</v>
      </c>
      <c r="K8095" s="3">
        <f t="shared" ca="1" si="1397"/>
        <v>5</v>
      </c>
      <c r="L8095" s="3" t="str">
        <f ca="1">VLOOKUP(K8095,Freq_Investment!$A$1:$B$8,2,0)</f>
        <v>Quarterly</v>
      </c>
      <c r="M8095" s="3" t="str">
        <f t="shared" ca="1" si="1398"/>
        <v>Auto</v>
      </c>
      <c r="N8095" s="3">
        <f t="shared" ca="1" si="1388"/>
        <v>2</v>
      </c>
      <c r="O8095" s="3">
        <f t="shared" ca="1" si="1388"/>
        <v>5</v>
      </c>
      <c r="P8095" s="3">
        <f t="shared" ca="1" si="1388"/>
        <v>1</v>
      </c>
    </row>
    <row r="8096" spans="1:16" x14ac:dyDescent="0.25">
      <c r="A8096" s="3">
        <f t="shared" ca="1" si="1389"/>
        <v>21011005</v>
      </c>
      <c r="B8096" s="3">
        <f t="shared" ca="1" si="1390"/>
        <v>5254</v>
      </c>
      <c r="C8096" s="1">
        <f t="shared" ca="1" si="1391"/>
        <v>41897</v>
      </c>
      <c r="D8096" s="7">
        <f t="shared" ca="1" si="1392"/>
        <v>5</v>
      </c>
      <c r="E8096" s="3" t="str">
        <f ca="1">VLOOKUP(D8096,State!$A$1:$B$9,2,0)</f>
        <v>NT</v>
      </c>
      <c r="F8096" s="3">
        <f t="shared" ca="1" si="1393"/>
        <v>665</v>
      </c>
      <c r="G8096" s="3" t="str">
        <f ca="1">VLOOKUP(F8096,Occupation!$A$1:$B$915,2,0)</f>
        <v>Prison Officer</v>
      </c>
      <c r="H8096" s="3">
        <f t="shared" ca="1" si="1394"/>
        <v>7</v>
      </c>
      <c r="I8096" s="3">
        <f t="shared" ca="1" si="1395"/>
        <v>85203.19</v>
      </c>
      <c r="J8096" s="3">
        <f t="shared" ca="1" si="1396"/>
        <v>6.8603439246608389E-2</v>
      </c>
      <c r="K8096" s="3">
        <f t="shared" ca="1" si="1397"/>
        <v>6</v>
      </c>
      <c r="L8096" s="3" t="str">
        <f ca="1">VLOOKUP(K8096,Freq_Investment!$A$1:$B$8,2,0)</f>
        <v>Half-yearly</v>
      </c>
      <c r="M8096" s="3" t="str">
        <f t="shared" ca="1" si="1398"/>
        <v>Auto</v>
      </c>
      <c r="N8096" s="3">
        <f t="shared" ca="1" si="1388"/>
        <v>2</v>
      </c>
      <c r="O8096" s="3">
        <f t="shared" ca="1" si="1388"/>
        <v>3</v>
      </c>
      <c r="P8096" s="3">
        <f t="shared" ca="1" si="1388"/>
        <v>4</v>
      </c>
    </row>
    <row r="8097" spans="1:16" x14ac:dyDescent="0.25">
      <c r="A8097" s="3">
        <f t="shared" ca="1" si="1389"/>
        <v>504911423</v>
      </c>
      <c r="B8097" s="3">
        <f t="shared" ca="1" si="1390"/>
        <v>9259</v>
      </c>
      <c r="C8097" s="1">
        <f t="shared" ca="1" si="1391"/>
        <v>41905</v>
      </c>
      <c r="D8097" s="7">
        <f t="shared" ca="1" si="1392"/>
        <v>6</v>
      </c>
      <c r="E8097" s="3" t="str">
        <f ca="1">VLOOKUP(D8097,State!$A$1:$B$9,2,0)</f>
        <v>TAS</v>
      </c>
      <c r="F8097" s="3">
        <f t="shared" ca="1" si="1393"/>
        <v>719</v>
      </c>
      <c r="G8097" s="3" t="str">
        <f ca="1">VLOOKUP(F8097,Occupation!$A$1:$B$915,2,0)</f>
        <v>Secretary (General)</v>
      </c>
      <c r="H8097" s="3">
        <f t="shared" ca="1" si="1394"/>
        <v>3</v>
      </c>
      <c r="I8097" s="3">
        <f t="shared" ca="1" si="1395"/>
        <v>19889.3</v>
      </c>
      <c r="J8097" s="3">
        <f t="shared" ca="1" si="1396"/>
        <v>0.4421146952828317</v>
      </c>
      <c r="K8097" s="3">
        <f t="shared" ca="1" si="1397"/>
        <v>7</v>
      </c>
      <c r="L8097" s="3" t="str">
        <f ca="1">VLOOKUP(K8097,Freq_Investment!$A$1:$B$8,2,0)</f>
        <v>Yearly</v>
      </c>
      <c r="M8097" s="3" t="str">
        <f t="shared" ca="1" si="1398"/>
        <v>Auto</v>
      </c>
      <c r="N8097" s="3">
        <f t="shared" ca="1" si="1388"/>
        <v>3</v>
      </c>
      <c r="O8097" s="3">
        <f t="shared" ca="1" si="1388"/>
        <v>3</v>
      </c>
      <c r="P8097" s="3">
        <f t="shared" ca="1" si="1388"/>
        <v>5</v>
      </c>
    </row>
    <row r="8098" spans="1:16" x14ac:dyDescent="0.25">
      <c r="A8098" s="3">
        <f t="shared" ca="1" si="1389"/>
        <v>20102825</v>
      </c>
      <c r="B8098" s="3">
        <f t="shared" ca="1" si="1390"/>
        <v>9538</v>
      </c>
      <c r="C8098" s="1">
        <f t="shared" ca="1" si="1391"/>
        <v>38031</v>
      </c>
      <c r="D8098" s="7">
        <f t="shared" ca="1" si="1392"/>
        <v>4</v>
      </c>
      <c r="E8098" s="3" t="str">
        <f ca="1">VLOOKUP(D8098,State!$A$1:$B$9,2,0)</f>
        <v>WA</v>
      </c>
      <c r="F8098" s="3">
        <f t="shared" ca="1" si="1393"/>
        <v>823</v>
      </c>
      <c r="G8098" s="3" t="str">
        <f ca="1">VLOOKUP(F8098,Occupation!$A$1:$B$915,2,0)</f>
        <v>Textile and Footwear Production Machine Operators nec</v>
      </c>
      <c r="H8098" s="3">
        <f t="shared" ca="1" si="1394"/>
        <v>9</v>
      </c>
      <c r="I8098" s="3">
        <f t="shared" ca="1" si="1395"/>
        <v>47315.46</v>
      </c>
      <c r="J8098" s="3">
        <f t="shared" ca="1" si="1396"/>
        <v>0.31173877570493902</v>
      </c>
      <c r="K8098" s="3">
        <f t="shared" ca="1" si="1397"/>
        <v>6</v>
      </c>
      <c r="L8098" s="3" t="str">
        <f ca="1">VLOOKUP(K8098,Freq_Investment!$A$1:$B$8,2,0)</f>
        <v>Half-yearly</v>
      </c>
      <c r="M8098" s="3" t="str">
        <f t="shared" ca="1" si="1398"/>
        <v>Manual</v>
      </c>
      <c r="N8098" s="3">
        <f t="shared" ca="1" si="1388"/>
        <v>4</v>
      </c>
      <c r="O8098" s="3">
        <f t="shared" ca="1" si="1388"/>
        <v>4</v>
      </c>
      <c r="P8098" s="3">
        <f t="shared" ca="1" si="1388"/>
        <v>5</v>
      </c>
    </row>
    <row r="8099" spans="1:16" x14ac:dyDescent="0.25">
      <c r="A8099" s="3">
        <f t="shared" ca="1" si="1389"/>
        <v>355218774</v>
      </c>
      <c r="B8099" s="3">
        <f t="shared" ca="1" si="1390"/>
        <v>6558</v>
      </c>
      <c r="C8099" s="1">
        <f t="shared" ca="1" si="1391"/>
        <v>41627</v>
      </c>
      <c r="D8099" s="7">
        <f t="shared" ca="1" si="1392"/>
        <v>2</v>
      </c>
      <c r="E8099" s="3" t="str">
        <f ca="1">VLOOKUP(D8099,State!$A$1:$B$9,2,0)</f>
        <v>QLD</v>
      </c>
      <c r="F8099" s="3">
        <f t="shared" ca="1" si="1393"/>
        <v>547</v>
      </c>
      <c r="G8099" s="3" t="str">
        <f ca="1">VLOOKUP(F8099,Occupation!$A$1:$B$915,2,0)</f>
        <v>Kennel Hand</v>
      </c>
      <c r="H8099" s="3">
        <f t="shared" ca="1" si="1394"/>
        <v>9</v>
      </c>
      <c r="I8099" s="3">
        <f t="shared" ca="1" si="1395"/>
        <v>61598.54</v>
      </c>
      <c r="J8099" s="3">
        <f t="shared" ca="1" si="1396"/>
        <v>0.49938070191667627</v>
      </c>
      <c r="K8099" s="3">
        <f t="shared" ca="1" si="1397"/>
        <v>2</v>
      </c>
      <c r="L8099" s="3" t="str">
        <f ca="1">VLOOKUP(K8099,Freq_Investment!$A$1:$B$8,2,0)</f>
        <v>Weekly</v>
      </c>
      <c r="M8099" s="3" t="str">
        <f t="shared" ca="1" si="1398"/>
        <v>Manual</v>
      </c>
      <c r="N8099" s="3">
        <f t="shared" ca="1" si="1388"/>
        <v>2</v>
      </c>
      <c r="O8099" s="3">
        <f t="shared" ca="1" si="1388"/>
        <v>1</v>
      </c>
      <c r="P8099" s="3">
        <f t="shared" ca="1" si="1388"/>
        <v>2</v>
      </c>
    </row>
    <row r="8100" spans="1:16" x14ac:dyDescent="0.25">
      <c r="A8100" s="3">
        <f t="shared" ca="1" si="1389"/>
        <v>208323041</v>
      </c>
      <c r="B8100" s="3">
        <f t="shared" ca="1" si="1390"/>
        <v>5719</v>
      </c>
      <c r="C8100" s="1">
        <f t="shared" ca="1" si="1391"/>
        <v>38153</v>
      </c>
      <c r="D8100" s="7">
        <f t="shared" ca="1" si="1392"/>
        <v>2</v>
      </c>
      <c r="E8100" s="3" t="str">
        <f ca="1">VLOOKUP(D8100,State!$A$1:$B$9,2,0)</f>
        <v>QLD</v>
      </c>
      <c r="F8100" s="3">
        <f t="shared" ca="1" si="1393"/>
        <v>882</v>
      </c>
      <c r="G8100" s="3" t="str">
        <f ca="1">VLOOKUP(F8100,Occupation!$A$1:$B$915,2,0)</f>
        <v>Scaffolder</v>
      </c>
      <c r="H8100" s="3">
        <f t="shared" ca="1" si="1394"/>
        <v>1</v>
      </c>
      <c r="I8100" s="3">
        <f t="shared" ca="1" si="1395"/>
        <v>70180.97</v>
      </c>
      <c r="J8100" s="3">
        <f t="shared" ca="1" si="1396"/>
        <v>0.49357917214578578</v>
      </c>
      <c r="K8100" s="3">
        <f t="shared" ca="1" si="1397"/>
        <v>2</v>
      </c>
      <c r="L8100" s="3" t="str">
        <f ca="1">VLOOKUP(K8100,Freq_Investment!$A$1:$B$8,2,0)</f>
        <v>Weekly</v>
      </c>
      <c r="M8100" s="3" t="str">
        <f t="shared" ca="1" si="1398"/>
        <v>Manual</v>
      </c>
      <c r="N8100" s="3">
        <f t="shared" ca="1" si="1388"/>
        <v>1</v>
      </c>
      <c r="O8100" s="3">
        <f t="shared" ca="1" si="1388"/>
        <v>1</v>
      </c>
      <c r="P8100" s="3">
        <f t="shared" ca="1" si="1388"/>
        <v>4</v>
      </c>
    </row>
    <row r="8101" spans="1:16" x14ac:dyDescent="0.25">
      <c r="A8101" s="3">
        <f t="shared" ca="1" si="1389"/>
        <v>441321951</v>
      </c>
      <c r="B8101" s="3">
        <f t="shared" ca="1" si="1390"/>
        <v>6910</v>
      </c>
      <c r="C8101" s="1">
        <f t="shared" ca="1" si="1391"/>
        <v>39433</v>
      </c>
      <c r="D8101" s="7">
        <f t="shared" ca="1" si="1392"/>
        <v>6</v>
      </c>
      <c r="E8101" s="3" t="str">
        <f ca="1">VLOOKUP(D8101,State!$A$1:$B$9,2,0)</f>
        <v>TAS</v>
      </c>
      <c r="F8101" s="3">
        <f t="shared" ca="1" si="1393"/>
        <v>704</v>
      </c>
      <c r="G8101" s="3" t="str">
        <f ca="1">VLOOKUP(F8101,Occupation!$A$1:$B$915,2,0)</f>
        <v>Dog and Horse Racing Official</v>
      </c>
      <c r="H8101" s="3">
        <f t="shared" ca="1" si="1394"/>
        <v>5</v>
      </c>
      <c r="I8101" s="3">
        <f t="shared" ca="1" si="1395"/>
        <v>23899.72</v>
      </c>
      <c r="J8101" s="3">
        <f t="shared" ca="1" si="1396"/>
        <v>2.9583699017905973E-2</v>
      </c>
      <c r="K8101" s="3">
        <f t="shared" ca="1" si="1397"/>
        <v>5</v>
      </c>
      <c r="L8101" s="3" t="str">
        <f ca="1">VLOOKUP(K8101,Freq_Investment!$A$1:$B$8,2,0)</f>
        <v>Quarterly</v>
      </c>
      <c r="M8101" s="3" t="str">
        <f t="shared" ca="1" si="1398"/>
        <v>Auto</v>
      </c>
      <c r="N8101" s="3">
        <f t="shared" ca="1" si="1388"/>
        <v>3</v>
      </c>
      <c r="O8101" s="3">
        <f t="shared" ca="1" si="1388"/>
        <v>2</v>
      </c>
      <c r="P8101" s="3">
        <f t="shared" ca="1" si="1388"/>
        <v>1</v>
      </c>
    </row>
    <row r="8102" spans="1:16" x14ac:dyDescent="0.25">
      <c r="A8102" s="3">
        <f t="shared" ca="1" si="1389"/>
        <v>596808707</v>
      </c>
      <c r="B8102" s="3">
        <f t="shared" ca="1" si="1390"/>
        <v>1018</v>
      </c>
      <c r="C8102" s="1">
        <f t="shared" ca="1" si="1391"/>
        <v>27594</v>
      </c>
      <c r="D8102" s="7">
        <f t="shared" ca="1" si="1392"/>
        <v>7</v>
      </c>
      <c r="E8102" s="3" t="str">
        <f ca="1">VLOOKUP(D8102,State!$A$1:$B$9,2,0)</f>
        <v>VIC</v>
      </c>
      <c r="F8102" s="3">
        <f t="shared" ca="1" si="1393"/>
        <v>365</v>
      </c>
      <c r="G8102" s="3" t="str">
        <f ca="1">VLOOKUP(F8102,Occupation!$A$1:$B$915,2,0)</f>
        <v>ICT Business Analyst</v>
      </c>
      <c r="H8102" s="3">
        <f t="shared" ca="1" si="1394"/>
        <v>8</v>
      </c>
      <c r="I8102" s="3">
        <f t="shared" ca="1" si="1395"/>
        <v>63202.49</v>
      </c>
      <c r="J8102" s="3">
        <f t="shared" ca="1" si="1396"/>
        <v>0.19978864333180057</v>
      </c>
      <c r="K8102" s="3">
        <f t="shared" ca="1" si="1397"/>
        <v>1</v>
      </c>
      <c r="L8102" s="3" t="str">
        <f ca="1">VLOOKUP(K8102,Freq_Investment!$A$1:$B$8,2,0)</f>
        <v>Daily</v>
      </c>
      <c r="M8102" s="3" t="str">
        <f t="shared" ca="1" si="1398"/>
        <v>Manual</v>
      </c>
      <c r="N8102" s="3">
        <f t="shared" ca="1" si="1388"/>
        <v>5</v>
      </c>
      <c r="O8102" s="3">
        <f t="shared" ca="1" si="1388"/>
        <v>2</v>
      </c>
      <c r="P8102" s="3">
        <f t="shared" ca="1" si="1388"/>
        <v>2</v>
      </c>
    </row>
    <row r="8103" spans="1:16" x14ac:dyDescent="0.25">
      <c r="A8103" s="3">
        <f t="shared" ca="1" si="1389"/>
        <v>56163914</v>
      </c>
      <c r="B8103" s="3">
        <f t="shared" ca="1" si="1390"/>
        <v>7641</v>
      </c>
      <c r="C8103" s="1">
        <f t="shared" ca="1" si="1391"/>
        <v>39008</v>
      </c>
      <c r="D8103" s="7">
        <f t="shared" ca="1" si="1392"/>
        <v>2</v>
      </c>
      <c r="E8103" s="3" t="str">
        <f ca="1">VLOOKUP(D8103,State!$A$1:$B$9,2,0)</f>
        <v>QLD</v>
      </c>
      <c r="F8103" s="3">
        <f t="shared" ca="1" si="1393"/>
        <v>719</v>
      </c>
      <c r="G8103" s="3" t="str">
        <f ca="1">VLOOKUP(F8103,Occupation!$A$1:$B$915,2,0)</f>
        <v>Secretary (General)</v>
      </c>
      <c r="H8103" s="3">
        <f t="shared" ca="1" si="1394"/>
        <v>10</v>
      </c>
      <c r="I8103" s="3">
        <f t="shared" ca="1" si="1395"/>
        <v>24251.03</v>
      </c>
      <c r="J8103" s="3">
        <f t="shared" ca="1" si="1396"/>
        <v>0.34369152486032623</v>
      </c>
      <c r="K8103" s="3">
        <f t="shared" ca="1" si="1397"/>
        <v>7</v>
      </c>
      <c r="L8103" s="3" t="str">
        <f ca="1">VLOOKUP(K8103,Freq_Investment!$A$1:$B$8,2,0)</f>
        <v>Yearly</v>
      </c>
      <c r="M8103" s="3" t="str">
        <f t="shared" ca="1" si="1398"/>
        <v>Manual</v>
      </c>
      <c r="N8103" s="3">
        <f t="shared" ca="1" si="1388"/>
        <v>1</v>
      </c>
      <c r="O8103" s="3">
        <f t="shared" ca="1" si="1388"/>
        <v>1</v>
      </c>
      <c r="P8103" s="3">
        <f t="shared" ca="1" si="1388"/>
        <v>4</v>
      </c>
    </row>
    <row r="8104" spans="1:16" x14ac:dyDescent="0.25">
      <c r="A8104" s="3">
        <f t="shared" ca="1" si="1389"/>
        <v>42377915</v>
      </c>
      <c r="B8104" s="3">
        <f t="shared" ca="1" si="1390"/>
        <v>8997</v>
      </c>
      <c r="C8104" s="1">
        <f t="shared" ca="1" si="1391"/>
        <v>39062</v>
      </c>
      <c r="D8104" s="7">
        <f t="shared" ca="1" si="1392"/>
        <v>1</v>
      </c>
      <c r="E8104" s="3" t="str">
        <f ca="1">VLOOKUP(D8104,State!$A$1:$B$9,2,0)</f>
        <v>NSW</v>
      </c>
      <c r="F8104" s="3">
        <f t="shared" ca="1" si="1393"/>
        <v>756</v>
      </c>
      <c r="G8104" s="3" t="str">
        <f ca="1">VLOOKUP(F8104,Occupation!$A$1:$B$915,2,0)</f>
        <v>Debt Collector</v>
      </c>
      <c r="H8104" s="3">
        <f t="shared" ca="1" si="1394"/>
        <v>1</v>
      </c>
      <c r="I8104" s="3">
        <f t="shared" ca="1" si="1395"/>
        <v>10849.02</v>
      </c>
      <c r="J8104" s="3">
        <f t="shared" ca="1" si="1396"/>
        <v>0.245318887542466</v>
      </c>
      <c r="K8104" s="3">
        <f t="shared" ca="1" si="1397"/>
        <v>2</v>
      </c>
      <c r="L8104" s="3" t="str">
        <f ca="1">VLOOKUP(K8104,Freq_Investment!$A$1:$B$8,2,0)</f>
        <v>Weekly</v>
      </c>
      <c r="M8104" s="3" t="str">
        <f t="shared" ca="1" si="1398"/>
        <v>Auto</v>
      </c>
      <c r="N8104" s="3">
        <f t="shared" ca="1" si="1388"/>
        <v>5</v>
      </c>
      <c r="O8104" s="3">
        <f t="shared" ca="1" si="1388"/>
        <v>1</v>
      </c>
      <c r="P8104" s="3">
        <f t="shared" ca="1" si="1388"/>
        <v>1</v>
      </c>
    </row>
    <row r="8105" spans="1:16" x14ac:dyDescent="0.25">
      <c r="A8105" s="3">
        <f t="shared" ca="1" si="1389"/>
        <v>755506901</v>
      </c>
      <c r="B8105" s="3">
        <f t="shared" ca="1" si="1390"/>
        <v>6416</v>
      </c>
      <c r="C8105" s="1">
        <f t="shared" ca="1" si="1391"/>
        <v>29769</v>
      </c>
      <c r="D8105" s="7">
        <f t="shared" ca="1" si="1392"/>
        <v>4</v>
      </c>
      <c r="E8105" s="3" t="str">
        <f ca="1">VLOOKUP(D8105,State!$A$1:$B$9,2,0)</f>
        <v>WA</v>
      </c>
      <c r="F8105" s="3">
        <f t="shared" ca="1" si="1393"/>
        <v>373</v>
      </c>
      <c r="G8105" s="3" t="str">
        <f ca="1">VLOOKUP(F8105,Occupation!$A$1:$B$915,2,0)</f>
        <v>Software Tester</v>
      </c>
      <c r="H8105" s="3">
        <f t="shared" ca="1" si="1394"/>
        <v>7</v>
      </c>
      <c r="I8105" s="3">
        <f t="shared" ca="1" si="1395"/>
        <v>15121.77</v>
      </c>
      <c r="J8105" s="3">
        <f t="shared" ca="1" si="1396"/>
        <v>0.1968197058061899</v>
      </c>
      <c r="K8105" s="3">
        <f t="shared" ca="1" si="1397"/>
        <v>1</v>
      </c>
      <c r="L8105" s="3" t="str">
        <f ca="1">VLOOKUP(K8105,Freq_Investment!$A$1:$B$8,2,0)</f>
        <v>Daily</v>
      </c>
      <c r="M8105" s="3" t="str">
        <f t="shared" ca="1" si="1398"/>
        <v>Auto</v>
      </c>
      <c r="N8105" s="3">
        <f t="shared" ca="1" si="1388"/>
        <v>1</v>
      </c>
      <c r="O8105" s="3">
        <f t="shared" ca="1" si="1388"/>
        <v>2</v>
      </c>
      <c r="P8105" s="3">
        <f t="shared" ca="1" si="1388"/>
        <v>3</v>
      </c>
    </row>
    <row r="8106" spans="1:16" x14ac:dyDescent="0.25">
      <c r="A8106" s="3">
        <f t="shared" ca="1" si="1389"/>
        <v>500408329</v>
      </c>
      <c r="B8106" s="3">
        <f t="shared" ca="1" si="1390"/>
        <v>881</v>
      </c>
      <c r="C8106" s="1">
        <f t="shared" ca="1" si="1391"/>
        <v>36416</v>
      </c>
      <c r="D8106" s="7">
        <f t="shared" ca="1" si="1392"/>
        <v>8</v>
      </c>
      <c r="E8106" s="3" t="str">
        <f ca="1">VLOOKUP(D8106,State!$A$1:$B$9,2,0)</f>
        <v>ACT</v>
      </c>
      <c r="F8106" s="3">
        <f t="shared" ca="1" si="1393"/>
        <v>788</v>
      </c>
      <c r="G8106" s="3" t="str">
        <f ca="1">VLOOKUP(F8106,Occupation!$A$1:$B$915,2,0)</f>
        <v>Real Estate Agency Principal / Real Estate Agency Licensee</v>
      </c>
      <c r="H8106" s="3">
        <f t="shared" ca="1" si="1394"/>
        <v>9</v>
      </c>
      <c r="I8106" s="3">
        <f t="shared" ca="1" si="1395"/>
        <v>16071.84</v>
      </c>
      <c r="J8106" s="3">
        <f t="shared" ca="1" si="1396"/>
        <v>0.20433479501931395</v>
      </c>
      <c r="K8106" s="3">
        <f t="shared" ca="1" si="1397"/>
        <v>3</v>
      </c>
      <c r="L8106" s="3" t="str">
        <f ca="1">VLOOKUP(K8106,Freq_Investment!$A$1:$B$8,2,0)</f>
        <v>Fortnightly</v>
      </c>
      <c r="M8106" s="3" t="str">
        <f t="shared" ca="1" si="1398"/>
        <v>Auto</v>
      </c>
      <c r="N8106" s="3">
        <f t="shared" ca="1" si="1388"/>
        <v>4</v>
      </c>
      <c r="O8106" s="3">
        <f t="shared" ca="1" si="1388"/>
        <v>4</v>
      </c>
      <c r="P8106" s="3">
        <f t="shared" ca="1" si="1388"/>
        <v>3</v>
      </c>
    </row>
    <row r="8107" spans="1:16" x14ac:dyDescent="0.25">
      <c r="A8107" s="3">
        <f t="shared" ca="1" si="1389"/>
        <v>431431044</v>
      </c>
      <c r="B8107" s="3">
        <f t="shared" ca="1" si="1390"/>
        <v>7252</v>
      </c>
      <c r="C8107" s="1">
        <f t="shared" ca="1" si="1391"/>
        <v>29247</v>
      </c>
      <c r="D8107" s="7">
        <f t="shared" ca="1" si="1392"/>
        <v>8</v>
      </c>
      <c r="E8107" s="3" t="str">
        <f ca="1">VLOOKUP(D8107,State!$A$1:$B$9,2,0)</f>
        <v>ACT</v>
      </c>
      <c r="F8107" s="3">
        <f t="shared" ca="1" si="1393"/>
        <v>20</v>
      </c>
      <c r="G8107" s="3" t="str">
        <f ca="1">VLOOKUP(F8107,Occupation!$A$1:$B$915,2,0)</f>
        <v>Fruit Grower</v>
      </c>
      <c r="H8107" s="3">
        <f t="shared" ca="1" si="1394"/>
        <v>7</v>
      </c>
      <c r="I8107" s="3">
        <f t="shared" ca="1" si="1395"/>
        <v>73497.8</v>
      </c>
      <c r="J8107" s="3">
        <f t="shared" ca="1" si="1396"/>
        <v>0.36884026930601027</v>
      </c>
      <c r="K8107" s="3">
        <f t="shared" ca="1" si="1397"/>
        <v>7</v>
      </c>
      <c r="L8107" s="3" t="str">
        <f ca="1">VLOOKUP(K8107,Freq_Investment!$A$1:$B$8,2,0)</f>
        <v>Yearly</v>
      </c>
      <c r="M8107" s="3" t="str">
        <f t="shared" ca="1" si="1398"/>
        <v>Auto</v>
      </c>
      <c r="N8107" s="3">
        <f t="shared" ca="1" si="1388"/>
        <v>2</v>
      </c>
      <c r="O8107" s="3">
        <f t="shared" ca="1" si="1388"/>
        <v>4</v>
      </c>
      <c r="P8107" s="3">
        <f t="shared" ca="1" si="1388"/>
        <v>3</v>
      </c>
    </row>
    <row r="8108" spans="1:16" x14ac:dyDescent="0.25">
      <c r="A8108" s="3">
        <f t="shared" ca="1" si="1389"/>
        <v>387802998</v>
      </c>
      <c r="B8108" s="3">
        <f t="shared" ca="1" si="1390"/>
        <v>1508</v>
      </c>
      <c r="C8108" s="1">
        <f t="shared" ca="1" si="1391"/>
        <v>38892</v>
      </c>
      <c r="D8108" s="7">
        <f t="shared" ca="1" si="1392"/>
        <v>8</v>
      </c>
      <c r="E8108" s="3" t="str">
        <f ca="1">VLOOKUP(D8108,State!$A$1:$B$9,2,0)</f>
        <v>ACT</v>
      </c>
      <c r="F8108" s="3">
        <f t="shared" ca="1" si="1393"/>
        <v>898</v>
      </c>
      <c r="G8108" s="3" t="str">
        <f ca="1">VLOOKUP(F8108,Occupation!$A$1:$B$915,2,0)</f>
        <v>Livestock Husbandry Worker</v>
      </c>
      <c r="H8108" s="3">
        <f t="shared" ca="1" si="1394"/>
        <v>6</v>
      </c>
      <c r="I8108" s="3">
        <f t="shared" ca="1" si="1395"/>
        <v>64537.23</v>
      </c>
      <c r="J8108" s="3">
        <f t="shared" ca="1" si="1396"/>
        <v>0.16292131314279246</v>
      </c>
      <c r="K8108" s="3">
        <f t="shared" ca="1" si="1397"/>
        <v>4</v>
      </c>
      <c r="L8108" s="3" t="str">
        <f ca="1">VLOOKUP(K8108,Freq_Investment!$A$1:$B$8,2,0)</f>
        <v>Monthly</v>
      </c>
      <c r="M8108" s="3" t="str">
        <f t="shared" ca="1" si="1398"/>
        <v>Auto</v>
      </c>
      <c r="N8108" s="3">
        <f t="shared" ca="1" si="1388"/>
        <v>3</v>
      </c>
      <c r="O8108" s="3">
        <f t="shared" ca="1" si="1388"/>
        <v>2</v>
      </c>
      <c r="P8108" s="3">
        <f t="shared" ca="1" si="1388"/>
        <v>2</v>
      </c>
    </row>
    <row r="8109" spans="1:16" x14ac:dyDescent="0.25">
      <c r="A8109" s="3">
        <f t="shared" ca="1" si="1389"/>
        <v>442960593</v>
      </c>
      <c r="B8109" s="3">
        <f t="shared" ca="1" si="1390"/>
        <v>6491</v>
      </c>
      <c r="C8109" s="1">
        <f t="shared" ca="1" si="1391"/>
        <v>27996</v>
      </c>
      <c r="D8109" s="7">
        <f t="shared" ca="1" si="1392"/>
        <v>3</v>
      </c>
      <c r="E8109" s="3" t="str">
        <f ca="1">VLOOKUP(D8109,State!$A$1:$B$9,2,0)</f>
        <v>SA</v>
      </c>
      <c r="F8109" s="3">
        <f t="shared" ca="1" si="1393"/>
        <v>262</v>
      </c>
      <c r="G8109" s="3" t="str">
        <f ca="1">VLOOKUP(F8109,Occupation!$A$1:$B$915,2,0)</f>
        <v>Exercise Physiologist</v>
      </c>
      <c r="H8109" s="3">
        <f t="shared" ca="1" si="1394"/>
        <v>4</v>
      </c>
      <c r="I8109" s="3">
        <f t="shared" ca="1" si="1395"/>
        <v>49278.63</v>
      </c>
      <c r="J8109" s="3">
        <f t="shared" ca="1" si="1396"/>
        <v>5.8579376355369361E-3</v>
      </c>
      <c r="K8109" s="3">
        <f t="shared" ca="1" si="1397"/>
        <v>4</v>
      </c>
      <c r="L8109" s="3" t="str">
        <f ca="1">VLOOKUP(K8109,Freq_Investment!$A$1:$B$8,2,0)</f>
        <v>Monthly</v>
      </c>
      <c r="M8109" s="3" t="str">
        <f t="shared" ca="1" si="1398"/>
        <v>Auto</v>
      </c>
      <c r="N8109" s="3">
        <f t="shared" ca="1" si="1388"/>
        <v>3</v>
      </c>
      <c r="O8109" s="3">
        <f t="shared" ca="1" si="1388"/>
        <v>2</v>
      </c>
      <c r="P8109" s="3">
        <f t="shared" ca="1" si="1388"/>
        <v>2</v>
      </c>
    </row>
    <row r="8110" spans="1:16" x14ac:dyDescent="0.25">
      <c r="A8110" s="3">
        <f t="shared" ca="1" si="1389"/>
        <v>344523069</v>
      </c>
      <c r="B8110" s="3">
        <f t="shared" ca="1" si="1390"/>
        <v>8522</v>
      </c>
      <c r="C8110" s="1">
        <f t="shared" ca="1" si="1391"/>
        <v>37525</v>
      </c>
      <c r="D8110" s="7">
        <f t="shared" ca="1" si="1392"/>
        <v>7</v>
      </c>
      <c r="E8110" s="3" t="str">
        <f ca="1">VLOOKUP(D8110,State!$A$1:$B$9,2,0)</f>
        <v>VIC</v>
      </c>
      <c r="F8110" s="3">
        <f t="shared" ca="1" si="1393"/>
        <v>503</v>
      </c>
      <c r="G8110" s="3" t="str">
        <f ca="1">VLOOKUP(F8110,Occupation!$A$1:$B$915,2,0)</f>
        <v>Vehicle Body Builder</v>
      </c>
      <c r="H8110" s="3">
        <f t="shared" ca="1" si="1394"/>
        <v>9</v>
      </c>
      <c r="I8110" s="3">
        <f t="shared" ca="1" si="1395"/>
        <v>99045.93</v>
      </c>
      <c r="J8110" s="3">
        <f t="shared" ca="1" si="1396"/>
        <v>0.33005435422814233</v>
      </c>
      <c r="K8110" s="3">
        <f t="shared" ca="1" si="1397"/>
        <v>4</v>
      </c>
      <c r="L8110" s="3" t="str">
        <f ca="1">VLOOKUP(K8110,Freq_Investment!$A$1:$B$8,2,0)</f>
        <v>Monthly</v>
      </c>
      <c r="M8110" s="3" t="str">
        <f t="shared" ca="1" si="1398"/>
        <v>Auto</v>
      </c>
      <c r="N8110" s="3">
        <f t="shared" ref="N8110:P8173" ca="1" si="1399">RANDBETWEEN(1,5)</f>
        <v>1</v>
      </c>
      <c r="O8110" s="3">
        <f t="shared" ca="1" si="1399"/>
        <v>5</v>
      </c>
      <c r="P8110" s="3">
        <f t="shared" ca="1" si="1399"/>
        <v>5</v>
      </c>
    </row>
    <row r="8111" spans="1:16" x14ac:dyDescent="0.25">
      <c r="A8111" s="3">
        <f t="shared" ca="1" si="1389"/>
        <v>139411797</v>
      </c>
      <c r="B8111" s="3">
        <f t="shared" ca="1" si="1390"/>
        <v>4196</v>
      </c>
      <c r="C8111" s="1">
        <f t="shared" ca="1" si="1391"/>
        <v>34352</v>
      </c>
      <c r="D8111" s="7">
        <f t="shared" ca="1" si="1392"/>
        <v>4</v>
      </c>
      <c r="E8111" s="3" t="str">
        <f ca="1">VLOOKUP(D8111,State!$A$1:$B$9,2,0)</f>
        <v>WA</v>
      </c>
      <c r="F8111" s="3">
        <f t="shared" ca="1" si="1393"/>
        <v>290</v>
      </c>
      <c r="G8111" s="3" t="str">
        <f ca="1">VLOOKUP(F8111,Occupation!$A$1:$B$915,2,0)</f>
        <v>Occupational Health and Safety Adviser</v>
      </c>
      <c r="H8111" s="3">
        <f t="shared" ca="1" si="1394"/>
        <v>3</v>
      </c>
      <c r="I8111" s="3">
        <f t="shared" ca="1" si="1395"/>
        <v>6763.83</v>
      </c>
      <c r="J8111" s="3">
        <f t="shared" ca="1" si="1396"/>
        <v>0.42918876560260649</v>
      </c>
      <c r="K8111" s="3">
        <f t="shared" ca="1" si="1397"/>
        <v>6</v>
      </c>
      <c r="L8111" s="3" t="str">
        <f ca="1">VLOOKUP(K8111,Freq_Investment!$A$1:$B$8,2,0)</f>
        <v>Half-yearly</v>
      </c>
      <c r="M8111" s="3" t="str">
        <f t="shared" ca="1" si="1398"/>
        <v>Manual</v>
      </c>
      <c r="N8111" s="3">
        <f t="shared" ca="1" si="1399"/>
        <v>3</v>
      </c>
      <c r="O8111" s="3">
        <f t="shared" ca="1" si="1399"/>
        <v>2</v>
      </c>
      <c r="P8111" s="3">
        <f t="shared" ca="1" si="1399"/>
        <v>5</v>
      </c>
    </row>
    <row r="8112" spans="1:16" x14ac:dyDescent="0.25">
      <c r="A8112" s="3">
        <f t="shared" ca="1" si="1389"/>
        <v>319804059</v>
      </c>
      <c r="B8112" s="3">
        <f t="shared" ca="1" si="1390"/>
        <v>7491</v>
      </c>
      <c r="C8112" s="1">
        <f t="shared" ca="1" si="1391"/>
        <v>30640</v>
      </c>
      <c r="D8112" s="7">
        <f t="shared" ca="1" si="1392"/>
        <v>1</v>
      </c>
      <c r="E8112" s="3" t="str">
        <f ca="1">VLOOKUP(D8112,State!$A$1:$B$9,2,0)</f>
        <v>NSW</v>
      </c>
      <c r="F8112" s="3">
        <f t="shared" ca="1" si="1393"/>
        <v>498</v>
      </c>
      <c r="G8112" s="3" t="str">
        <f ca="1">VLOOKUP(F8112,Occupation!$A$1:$B$915,2,0)</f>
        <v>Saw Doctor</v>
      </c>
      <c r="H8112" s="3">
        <f t="shared" ca="1" si="1394"/>
        <v>10</v>
      </c>
      <c r="I8112" s="3">
        <f t="shared" ca="1" si="1395"/>
        <v>69075.259999999995</v>
      </c>
      <c r="J8112" s="3">
        <f t="shared" ca="1" si="1396"/>
        <v>0.2058341592170429</v>
      </c>
      <c r="K8112" s="3">
        <f t="shared" ca="1" si="1397"/>
        <v>6</v>
      </c>
      <c r="L8112" s="3" t="str">
        <f ca="1">VLOOKUP(K8112,Freq_Investment!$A$1:$B$8,2,0)</f>
        <v>Half-yearly</v>
      </c>
      <c r="M8112" s="3" t="str">
        <f t="shared" ca="1" si="1398"/>
        <v>Auto</v>
      </c>
      <c r="N8112" s="3">
        <f t="shared" ca="1" si="1399"/>
        <v>3</v>
      </c>
      <c r="O8112" s="3">
        <f t="shared" ca="1" si="1399"/>
        <v>5</v>
      </c>
      <c r="P8112" s="3">
        <f t="shared" ca="1" si="1399"/>
        <v>2</v>
      </c>
    </row>
    <row r="8113" spans="1:16" x14ac:dyDescent="0.25">
      <c r="A8113" s="3">
        <f t="shared" ca="1" si="1389"/>
        <v>551947933</v>
      </c>
      <c r="B8113" s="3">
        <f t="shared" ca="1" si="1390"/>
        <v>1482</v>
      </c>
      <c r="C8113" s="1">
        <f t="shared" ca="1" si="1391"/>
        <v>27692</v>
      </c>
      <c r="D8113" s="7">
        <f t="shared" ca="1" si="1392"/>
        <v>4</v>
      </c>
      <c r="E8113" s="3" t="str">
        <f ca="1">VLOOKUP(D8113,State!$A$1:$B$9,2,0)</f>
        <v>WA</v>
      </c>
      <c r="F8113" s="3">
        <f t="shared" ca="1" si="1393"/>
        <v>332</v>
      </c>
      <c r="G8113" s="3" t="str">
        <f ca="1">VLOOKUP(F8113,Occupation!$A$1:$B$915,2,0)</f>
        <v>Neurosurgeon</v>
      </c>
      <c r="H8113" s="3">
        <f t="shared" ca="1" si="1394"/>
        <v>7</v>
      </c>
      <c r="I8113" s="3">
        <f t="shared" ca="1" si="1395"/>
        <v>54921.32</v>
      </c>
      <c r="J8113" s="3">
        <f t="shared" ca="1" si="1396"/>
        <v>0.12274138627580727</v>
      </c>
      <c r="K8113" s="3">
        <f t="shared" ca="1" si="1397"/>
        <v>2</v>
      </c>
      <c r="L8113" s="3" t="str">
        <f ca="1">VLOOKUP(K8113,Freq_Investment!$A$1:$B$8,2,0)</f>
        <v>Weekly</v>
      </c>
      <c r="M8113" s="3" t="str">
        <f t="shared" ca="1" si="1398"/>
        <v>Auto</v>
      </c>
      <c r="N8113" s="3">
        <f t="shared" ca="1" si="1399"/>
        <v>5</v>
      </c>
      <c r="O8113" s="3">
        <f t="shared" ca="1" si="1399"/>
        <v>1</v>
      </c>
      <c r="P8113" s="3">
        <f t="shared" ca="1" si="1399"/>
        <v>2</v>
      </c>
    </row>
    <row r="8114" spans="1:16" x14ac:dyDescent="0.25">
      <c r="A8114" s="3">
        <f t="shared" ca="1" si="1389"/>
        <v>688856643</v>
      </c>
      <c r="B8114" s="3">
        <f t="shared" ca="1" si="1390"/>
        <v>9970</v>
      </c>
      <c r="C8114" s="1">
        <f t="shared" ca="1" si="1391"/>
        <v>43576</v>
      </c>
      <c r="D8114" s="7">
        <f t="shared" ca="1" si="1392"/>
        <v>4</v>
      </c>
      <c r="E8114" s="3" t="str">
        <f ca="1">VLOOKUP(D8114,State!$A$1:$B$9,2,0)</f>
        <v>WA</v>
      </c>
      <c r="F8114" s="3">
        <f t="shared" ca="1" si="1393"/>
        <v>560</v>
      </c>
      <c r="G8114" s="3" t="str">
        <f ca="1">VLOOKUP(F8114,Occupation!$A$1:$B$915,2,0)</f>
        <v>Aquaculture Supervisor</v>
      </c>
      <c r="H8114" s="3">
        <f t="shared" ca="1" si="1394"/>
        <v>7</v>
      </c>
      <c r="I8114" s="3">
        <f t="shared" ca="1" si="1395"/>
        <v>95716.59</v>
      </c>
      <c r="J8114" s="3">
        <f t="shared" ca="1" si="1396"/>
        <v>0.39040300994874266</v>
      </c>
      <c r="K8114" s="3">
        <f t="shared" ca="1" si="1397"/>
        <v>3</v>
      </c>
      <c r="L8114" s="3" t="str">
        <f ca="1">VLOOKUP(K8114,Freq_Investment!$A$1:$B$8,2,0)</f>
        <v>Fortnightly</v>
      </c>
      <c r="M8114" s="3" t="str">
        <f t="shared" ca="1" si="1398"/>
        <v>Manual</v>
      </c>
      <c r="N8114" s="3">
        <f t="shared" ca="1" si="1399"/>
        <v>4</v>
      </c>
      <c r="O8114" s="3">
        <f t="shared" ca="1" si="1399"/>
        <v>1</v>
      </c>
      <c r="P8114" s="3">
        <f t="shared" ca="1" si="1399"/>
        <v>3</v>
      </c>
    </row>
    <row r="8115" spans="1:16" x14ac:dyDescent="0.25">
      <c r="A8115" s="3">
        <f t="shared" ca="1" si="1389"/>
        <v>788485519</v>
      </c>
      <c r="B8115" s="3">
        <f t="shared" ca="1" si="1390"/>
        <v>5987</v>
      </c>
      <c r="C8115" s="1">
        <f t="shared" ca="1" si="1391"/>
        <v>28407</v>
      </c>
      <c r="D8115" s="7">
        <f t="shared" ca="1" si="1392"/>
        <v>1</v>
      </c>
      <c r="E8115" s="3" t="str">
        <f ca="1">VLOOKUP(D8115,State!$A$1:$B$9,2,0)</f>
        <v>NSW</v>
      </c>
      <c r="F8115" s="3">
        <f t="shared" ca="1" si="1393"/>
        <v>118</v>
      </c>
      <c r="G8115" s="3" t="str">
        <f ca="1">VLOOKUP(F8115,Occupation!$A$1:$B$915,2,0)</f>
        <v>Film and Video Editor</v>
      </c>
      <c r="H8115" s="3">
        <f t="shared" ca="1" si="1394"/>
        <v>5</v>
      </c>
      <c r="I8115" s="3">
        <f t="shared" ca="1" si="1395"/>
        <v>87819.56</v>
      </c>
      <c r="J8115" s="3">
        <f t="shared" ca="1" si="1396"/>
        <v>0.37523463661416545</v>
      </c>
      <c r="K8115" s="3">
        <f t="shared" ca="1" si="1397"/>
        <v>6</v>
      </c>
      <c r="L8115" s="3" t="str">
        <f ca="1">VLOOKUP(K8115,Freq_Investment!$A$1:$B$8,2,0)</f>
        <v>Half-yearly</v>
      </c>
      <c r="M8115" s="3" t="str">
        <f t="shared" ca="1" si="1398"/>
        <v>Manual</v>
      </c>
      <c r="N8115" s="3">
        <f t="shared" ca="1" si="1399"/>
        <v>3</v>
      </c>
      <c r="O8115" s="3">
        <f t="shared" ca="1" si="1399"/>
        <v>3</v>
      </c>
      <c r="P8115" s="3">
        <f t="shared" ca="1" si="1399"/>
        <v>4</v>
      </c>
    </row>
    <row r="8116" spans="1:16" x14ac:dyDescent="0.25">
      <c r="A8116" s="3">
        <f t="shared" ca="1" si="1389"/>
        <v>155255885</v>
      </c>
      <c r="B8116" s="3">
        <f t="shared" ca="1" si="1390"/>
        <v>2440</v>
      </c>
      <c r="C8116" s="1">
        <f t="shared" ca="1" si="1391"/>
        <v>27869</v>
      </c>
      <c r="D8116" s="7">
        <f t="shared" ca="1" si="1392"/>
        <v>5</v>
      </c>
      <c r="E8116" s="3" t="str">
        <f ca="1">VLOOKUP(D8116,State!$A$1:$B$9,2,0)</f>
        <v>NT</v>
      </c>
      <c r="F8116" s="3">
        <f t="shared" ca="1" si="1393"/>
        <v>860</v>
      </c>
      <c r="G8116" s="3" t="str">
        <f ca="1">VLOOKUP(F8116,Occupation!$A$1:$B$915,2,0)</f>
        <v>Mobile Plant Operators nec</v>
      </c>
      <c r="H8116" s="3">
        <f t="shared" ca="1" si="1394"/>
        <v>7</v>
      </c>
      <c r="I8116" s="3">
        <f t="shared" ca="1" si="1395"/>
        <v>80941.440000000002</v>
      </c>
      <c r="J8116" s="3">
        <f t="shared" ca="1" si="1396"/>
        <v>0.16088170701290272</v>
      </c>
      <c r="K8116" s="3">
        <f t="shared" ca="1" si="1397"/>
        <v>4</v>
      </c>
      <c r="L8116" s="3" t="str">
        <f ca="1">VLOOKUP(K8116,Freq_Investment!$A$1:$B$8,2,0)</f>
        <v>Monthly</v>
      </c>
      <c r="M8116" s="3" t="str">
        <f t="shared" ca="1" si="1398"/>
        <v>Manual</v>
      </c>
      <c r="N8116" s="3">
        <f t="shared" ca="1" si="1399"/>
        <v>1</v>
      </c>
      <c r="O8116" s="3">
        <f t="shared" ca="1" si="1399"/>
        <v>5</v>
      </c>
      <c r="P8116" s="3">
        <f t="shared" ca="1" si="1399"/>
        <v>3</v>
      </c>
    </row>
    <row r="8117" spans="1:16" x14ac:dyDescent="0.25">
      <c r="A8117" s="3">
        <f t="shared" ca="1" si="1389"/>
        <v>406354554</v>
      </c>
      <c r="B8117" s="3">
        <f t="shared" ca="1" si="1390"/>
        <v>6710</v>
      </c>
      <c r="C8117" s="1">
        <f t="shared" ca="1" si="1391"/>
        <v>26130</v>
      </c>
      <c r="D8117" s="7">
        <f t="shared" ca="1" si="1392"/>
        <v>5</v>
      </c>
      <c r="E8117" s="3" t="str">
        <f ca="1">VLOOKUP(D8117,State!$A$1:$B$9,2,0)</f>
        <v>NT</v>
      </c>
      <c r="F8117" s="3">
        <f t="shared" ca="1" si="1393"/>
        <v>553</v>
      </c>
      <c r="G8117" s="3" t="str">
        <f ca="1">VLOOKUP(F8117,Occupation!$A$1:$B$915,2,0)</f>
        <v>Sports Turf Trades Worker</v>
      </c>
      <c r="H8117" s="3">
        <f t="shared" ca="1" si="1394"/>
        <v>2</v>
      </c>
      <c r="I8117" s="3">
        <f t="shared" ca="1" si="1395"/>
        <v>11260.13</v>
      </c>
      <c r="J8117" s="3">
        <f t="shared" ca="1" si="1396"/>
        <v>0.31943127079632971</v>
      </c>
      <c r="K8117" s="3">
        <f t="shared" ca="1" si="1397"/>
        <v>7</v>
      </c>
      <c r="L8117" s="3" t="str">
        <f ca="1">VLOOKUP(K8117,Freq_Investment!$A$1:$B$8,2,0)</f>
        <v>Yearly</v>
      </c>
      <c r="M8117" s="3" t="str">
        <f t="shared" ca="1" si="1398"/>
        <v>Auto</v>
      </c>
      <c r="N8117" s="3">
        <f t="shared" ca="1" si="1399"/>
        <v>3</v>
      </c>
      <c r="O8117" s="3">
        <f t="shared" ca="1" si="1399"/>
        <v>5</v>
      </c>
      <c r="P8117" s="3">
        <f t="shared" ca="1" si="1399"/>
        <v>2</v>
      </c>
    </row>
    <row r="8118" spans="1:16" x14ac:dyDescent="0.25">
      <c r="A8118" s="3">
        <f t="shared" ca="1" si="1389"/>
        <v>372566452</v>
      </c>
      <c r="B8118" s="3">
        <f t="shared" ca="1" si="1390"/>
        <v>4768</v>
      </c>
      <c r="C8118" s="1">
        <f t="shared" ca="1" si="1391"/>
        <v>32589</v>
      </c>
      <c r="D8118" s="7">
        <f t="shared" ca="1" si="1392"/>
        <v>1</v>
      </c>
      <c r="E8118" s="3" t="str">
        <f ca="1">VLOOKUP(D8118,State!$A$1:$B$9,2,0)</f>
        <v>NSW</v>
      </c>
      <c r="F8118" s="3">
        <f t="shared" ca="1" si="1393"/>
        <v>359</v>
      </c>
      <c r="G8118" s="3" t="str">
        <f ca="1">VLOOKUP(F8118,Occupation!$A$1:$B$915,2,0)</f>
        <v>Registered Nurse (Medical Practice)</v>
      </c>
      <c r="H8118" s="3">
        <f t="shared" ca="1" si="1394"/>
        <v>1</v>
      </c>
      <c r="I8118" s="3">
        <f t="shared" ca="1" si="1395"/>
        <v>51727.040000000001</v>
      </c>
      <c r="J8118" s="3">
        <f t="shared" ca="1" si="1396"/>
        <v>0.33935335815563966</v>
      </c>
      <c r="K8118" s="3">
        <f t="shared" ca="1" si="1397"/>
        <v>4</v>
      </c>
      <c r="L8118" s="3" t="str">
        <f ca="1">VLOOKUP(K8118,Freq_Investment!$A$1:$B$8,2,0)</f>
        <v>Monthly</v>
      </c>
      <c r="M8118" s="3" t="str">
        <f t="shared" ca="1" si="1398"/>
        <v>Auto</v>
      </c>
      <c r="N8118" s="3">
        <f t="shared" ca="1" si="1399"/>
        <v>2</v>
      </c>
      <c r="O8118" s="3">
        <f t="shared" ca="1" si="1399"/>
        <v>3</v>
      </c>
      <c r="P8118" s="3">
        <f t="shared" ca="1" si="1399"/>
        <v>4</v>
      </c>
    </row>
    <row r="8119" spans="1:16" x14ac:dyDescent="0.25">
      <c r="A8119" s="3">
        <f t="shared" ca="1" si="1389"/>
        <v>766629128</v>
      </c>
      <c r="B8119" s="3">
        <f t="shared" ca="1" si="1390"/>
        <v>5144</v>
      </c>
      <c r="C8119" s="1">
        <f t="shared" ca="1" si="1391"/>
        <v>25916</v>
      </c>
      <c r="D8119" s="7">
        <f t="shared" ca="1" si="1392"/>
        <v>5</v>
      </c>
      <c r="E8119" s="3" t="str">
        <f ca="1">VLOOKUP(D8119,State!$A$1:$B$9,2,0)</f>
        <v>NT</v>
      </c>
      <c r="F8119" s="3">
        <f t="shared" ca="1" si="1393"/>
        <v>483</v>
      </c>
      <c r="G8119" s="3" t="str">
        <f ca="1">VLOOKUP(F8119,Occupation!$A$1:$B$915,2,0)</f>
        <v>Pressure Welder</v>
      </c>
      <c r="H8119" s="3">
        <f t="shared" ca="1" si="1394"/>
        <v>4</v>
      </c>
      <c r="I8119" s="3">
        <f t="shared" ca="1" si="1395"/>
        <v>35673.89</v>
      </c>
      <c r="J8119" s="3">
        <f t="shared" ca="1" si="1396"/>
        <v>0.24961464233006736</v>
      </c>
      <c r="K8119" s="3">
        <f t="shared" ca="1" si="1397"/>
        <v>2</v>
      </c>
      <c r="L8119" s="3" t="str">
        <f ca="1">VLOOKUP(K8119,Freq_Investment!$A$1:$B$8,2,0)</f>
        <v>Weekly</v>
      </c>
      <c r="M8119" s="3" t="str">
        <f t="shared" ca="1" si="1398"/>
        <v>Manual</v>
      </c>
      <c r="N8119" s="3">
        <f t="shared" ca="1" si="1399"/>
        <v>5</v>
      </c>
      <c r="O8119" s="3">
        <f t="shared" ca="1" si="1399"/>
        <v>4</v>
      </c>
      <c r="P8119" s="3">
        <f t="shared" ca="1" si="1399"/>
        <v>5</v>
      </c>
    </row>
    <row r="8120" spans="1:16" x14ac:dyDescent="0.25">
      <c r="A8120" s="3">
        <f t="shared" ca="1" si="1389"/>
        <v>721600177</v>
      </c>
      <c r="B8120" s="3">
        <f t="shared" ca="1" si="1390"/>
        <v>535</v>
      </c>
      <c r="C8120" s="1">
        <f t="shared" ca="1" si="1391"/>
        <v>27359</v>
      </c>
      <c r="D8120" s="7">
        <f t="shared" ca="1" si="1392"/>
        <v>7</v>
      </c>
      <c r="E8120" s="3" t="str">
        <f ca="1">VLOOKUP(D8120,State!$A$1:$B$9,2,0)</f>
        <v>VIC</v>
      </c>
      <c r="F8120" s="3">
        <f t="shared" ca="1" si="1393"/>
        <v>340</v>
      </c>
      <c r="G8120" s="3" t="str">
        <f ca="1">VLOOKUP(F8120,Occupation!$A$1:$B$915,2,0)</f>
        <v>Emergency Medicine Specialist</v>
      </c>
      <c r="H8120" s="3">
        <f t="shared" ca="1" si="1394"/>
        <v>6</v>
      </c>
      <c r="I8120" s="3">
        <f t="shared" ca="1" si="1395"/>
        <v>22490.720000000001</v>
      </c>
      <c r="J8120" s="3">
        <f t="shared" ca="1" si="1396"/>
        <v>9.4824305621453275E-2</v>
      </c>
      <c r="K8120" s="3">
        <f t="shared" ca="1" si="1397"/>
        <v>1</v>
      </c>
      <c r="L8120" s="3" t="str">
        <f ca="1">VLOOKUP(K8120,Freq_Investment!$A$1:$B$8,2,0)</f>
        <v>Daily</v>
      </c>
      <c r="M8120" s="3" t="str">
        <f t="shared" ca="1" si="1398"/>
        <v>Auto</v>
      </c>
      <c r="N8120" s="3">
        <f t="shared" ca="1" si="1399"/>
        <v>1</v>
      </c>
      <c r="O8120" s="3">
        <f t="shared" ca="1" si="1399"/>
        <v>5</v>
      </c>
      <c r="P8120" s="3">
        <f t="shared" ca="1" si="1399"/>
        <v>3</v>
      </c>
    </row>
    <row r="8121" spans="1:16" x14ac:dyDescent="0.25">
      <c r="A8121" s="3">
        <f t="shared" ca="1" si="1389"/>
        <v>342047338</v>
      </c>
      <c r="B8121" s="3">
        <f t="shared" ca="1" si="1390"/>
        <v>3571</v>
      </c>
      <c r="C8121" s="1">
        <f t="shared" ca="1" si="1391"/>
        <v>42512</v>
      </c>
      <c r="D8121" s="7">
        <f t="shared" ca="1" si="1392"/>
        <v>2</v>
      </c>
      <c r="E8121" s="3" t="str">
        <f ca="1">VLOOKUP(D8121,State!$A$1:$B$9,2,0)</f>
        <v>QLD</v>
      </c>
      <c r="F8121" s="3">
        <f t="shared" ca="1" si="1393"/>
        <v>145</v>
      </c>
      <c r="G8121" s="3" t="str">
        <f ca="1">VLOOKUP(F8121,Occupation!$A$1:$B$915,2,0)</f>
        <v>Financial Dealers nec</v>
      </c>
      <c r="H8121" s="3">
        <f t="shared" ca="1" si="1394"/>
        <v>6</v>
      </c>
      <c r="I8121" s="3">
        <f t="shared" ca="1" si="1395"/>
        <v>21329.47</v>
      </c>
      <c r="J8121" s="3">
        <f t="shared" ca="1" si="1396"/>
        <v>2.2101126638742585E-2</v>
      </c>
      <c r="K8121" s="3">
        <f t="shared" ca="1" si="1397"/>
        <v>7</v>
      </c>
      <c r="L8121" s="3" t="str">
        <f ca="1">VLOOKUP(K8121,Freq_Investment!$A$1:$B$8,2,0)</f>
        <v>Yearly</v>
      </c>
      <c r="M8121" s="3" t="str">
        <f t="shared" ca="1" si="1398"/>
        <v>Manual</v>
      </c>
      <c r="N8121" s="3">
        <f t="shared" ca="1" si="1399"/>
        <v>1</v>
      </c>
      <c r="O8121" s="3">
        <f t="shared" ca="1" si="1399"/>
        <v>1</v>
      </c>
      <c r="P8121" s="3">
        <f t="shared" ca="1" si="1399"/>
        <v>3</v>
      </c>
    </row>
    <row r="8122" spans="1:16" x14ac:dyDescent="0.25">
      <c r="A8122" s="3">
        <f t="shared" ca="1" si="1389"/>
        <v>927409800</v>
      </c>
      <c r="B8122" s="3">
        <f t="shared" ca="1" si="1390"/>
        <v>2417</v>
      </c>
      <c r="C8122" s="1">
        <f t="shared" ca="1" si="1391"/>
        <v>43493</v>
      </c>
      <c r="D8122" s="7">
        <f t="shared" ca="1" si="1392"/>
        <v>4</v>
      </c>
      <c r="E8122" s="3" t="str">
        <f ca="1">VLOOKUP(D8122,State!$A$1:$B$9,2,0)</f>
        <v>WA</v>
      </c>
      <c r="F8122" s="3">
        <f t="shared" ca="1" si="1393"/>
        <v>93</v>
      </c>
      <c r="G8122" s="3" t="str">
        <f ca="1">VLOOKUP(F8122,Occupation!$A$1:$B$915,2,0)</f>
        <v>Equipment Hire Manager</v>
      </c>
      <c r="H8122" s="3">
        <f t="shared" ca="1" si="1394"/>
        <v>5</v>
      </c>
      <c r="I8122" s="3">
        <f t="shared" ca="1" si="1395"/>
        <v>1786.5</v>
      </c>
      <c r="J8122" s="3">
        <f t="shared" ca="1" si="1396"/>
        <v>0.36908810686947652</v>
      </c>
      <c r="K8122" s="3">
        <f t="shared" ca="1" si="1397"/>
        <v>5</v>
      </c>
      <c r="L8122" s="3" t="str">
        <f ca="1">VLOOKUP(K8122,Freq_Investment!$A$1:$B$8,2,0)</f>
        <v>Quarterly</v>
      </c>
      <c r="M8122" s="3" t="str">
        <f t="shared" ca="1" si="1398"/>
        <v>Manual</v>
      </c>
      <c r="N8122" s="3">
        <f t="shared" ca="1" si="1399"/>
        <v>5</v>
      </c>
      <c r="O8122" s="3">
        <f t="shared" ca="1" si="1399"/>
        <v>1</v>
      </c>
      <c r="P8122" s="3">
        <f t="shared" ca="1" si="1399"/>
        <v>2</v>
      </c>
    </row>
    <row r="8123" spans="1:16" x14ac:dyDescent="0.25">
      <c r="A8123" s="3">
        <f t="shared" ca="1" si="1389"/>
        <v>842968542</v>
      </c>
      <c r="B8123" s="3">
        <f t="shared" ca="1" si="1390"/>
        <v>9467</v>
      </c>
      <c r="C8123" s="1">
        <f t="shared" ca="1" si="1391"/>
        <v>44109</v>
      </c>
      <c r="D8123" s="7">
        <f t="shared" ca="1" si="1392"/>
        <v>4</v>
      </c>
      <c r="E8123" s="3" t="str">
        <f ca="1">VLOOKUP(D8123,State!$A$1:$B$9,2,0)</f>
        <v>WA</v>
      </c>
      <c r="F8123" s="3">
        <f t="shared" ca="1" si="1393"/>
        <v>722</v>
      </c>
      <c r="G8123" s="3" t="str">
        <f ca="1">VLOOKUP(F8123,Occupation!$A$1:$B$915,2,0)</f>
        <v>Data Entry Operator</v>
      </c>
      <c r="H8123" s="3">
        <f t="shared" ca="1" si="1394"/>
        <v>3</v>
      </c>
      <c r="I8123" s="3">
        <f t="shared" ca="1" si="1395"/>
        <v>92561.62</v>
      </c>
      <c r="J8123" s="3">
        <f t="shared" ca="1" si="1396"/>
        <v>0.24993038887323432</v>
      </c>
      <c r="K8123" s="3">
        <f t="shared" ca="1" si="1397"/>
        <v>6</v>
      </c>
      <c r="L8123" s="3" t="str">
        <f ca="1">VLOOKUP(K8123,Freq_Investment!$A$1:$B$8,2,0)</f>
        <v>Half-yearly</v>
      </c>
      <c r="M8123" s="3" t="str">
        <f t="shared" ca="1" si="1398"/>
        <v>Manual</v>
      </c>
      <c r="N8123" s="3">
        <f t="shared" ca="1" si="1399"/>
        <v>4</v>
      </c>
      <c r="O8123" s="3">
        <f t="shared" ca="1" si="1399"/>
        <v>2</v>
      </c>
      <c r="P8123" s="3">
        <f t="shared" ca="1" si="1399"/>
        <v>2</v>
      </c>
    </row>
    <row r="8124" spans="1:16" x14ac:dyDescent="0.25">
      <c r="A8124" s="3">
        <f t="shared" ca="1" si="1389"/>
        <v>808993685</v>
      </c>
      <c r="B8124" s="3">
        <f t="shared" ca="1" si="1390"/>
        <v>2924</v>
      </c>
      <c r="C8124" s="1">
        <f t="shared" ca="1" si="1391"/>
        <v>43781</v>
      </c>
      <c r="D8124" s="7">
        <f t="shared" ca="1" si="1392"/>
        <v>2</v>
      </c>
      <c r="E8124" s="3" t="str">
        <f ca="1">VLOOKUP(D8124,State!$A$1:$B$9,2,0)</f>
        <v>QLD</v>
      </c>
      <c r="F8124" s="3">
        <f t="shared" ca="1" si="1393"/>
        <v>737</v>
      </c>
      <c r="G8124" s="3" t="str">
        <f ca="1">VLOOKUP(F8124,Occupation!$A$1:$B$915,2,0)</f>
        <v>Credit or Loans Officer (Aus) / Finance Clerk (NZ)</v>
      </c>
      <c r="H8124" s="3">
        <f t="shared" ca="1" si="1394"/>
        <v>1</v>
      </c>
      <c r="I8124" s="3">
        <f t="shared" ca="1" si="1395"/>
        <v>26943.69</v>
      </c>
      <c r="J8124" s="3">
        <f t="shared" ca="1" si="1396"/>
        <v>0.3467307468397976</v>
      </c>
      <c r="K8124" s="3">
        <f t="shared" ca="1" si="1397"/>
        <v>6</v>
      </c>
      <c r="L8124" s="3" t="str">
        <f ca="1">VLOOKUP(K8124,Freq_Investment!$A$1:$B$8,2,0)</f>
        <v>Half-yearly</v>
      </c>
      <c r="M8124" s="3" t="str">
        <f t="shared" ca="1" si="1398"/>
        <v>Manual</v>
      </c>
      <c r="N8124" s="3">
        <f t="shared" ca="1" si="1399"/>
        <v>2</v>
      </c>
      <c r="O8124" s="3">
        <f t="shared" ca="1" si="1399"/>
        <v>2</v>
      </c>
      <c r="P8124" s="3">
        <f t="shared" ca="1" si="1399"/>
        <v>5</v>
      </c>
    </row>
    <row r="8125" spans="1:16" x14ac:dyDescent="0.25">
      <c r="A8125" s="3">
        <f t="shared" ca="1" si="1389"/>
        <v>49905456</v>
      </c>
      <c r="B8125" s="3">
        <f t="shared" ca="1" si="1390"/>
        <v>2796</v>
      </c>
      <c r="C8125" s="1">
        <f t="shared" ca="1" si="1391"/>
        <v>34163</v>
      </c>
      <c r="D8125" s="7">
        <f t="shared" ca="1" si="1392"/>
        <v>6</v>
      </c>
      <c r="E8125" s="3" t="str">
        <f ca="1">VLOOKUP(D8125,State!$A$1:$B$9,2,0)</f>
        <v>TAS</v>
      </c>
      <c r="F8125" s="3">
        <f t="shared" ca="1" si="1393"/>
        <v>353</v>
      </c>
      <c r="G8125" s="3" t="str">
        <f ca="1">VLOOKUP(F8125,Occupation!$A$1:$B$915,2,0)</f>
        <v>Registered Nurse (Child and Family Health)</v>
      </c>
      <c r="H8125" s="3">
        <f t="shared" ca="1" si="1394"/>
        <v>5</v>
      </c>
      <c r="I8125" s="3">
        <f t="shared" ca="1" si="1395"/>
        <v>63908.04</v>
      </c>
      <c r="J8125" s="3">
        <f t="shared" ca="1" si="1396"/>
        <v>8.1188912287914083E-2</v>
      </c>
      <c r="K8125" s="3">
        <f t="shared" ca="1" si="1397"/>
        <v>6</v>
      </c>
      <c r="L8125" s="3" t="str">
        <f ca="1">VLOOKUP(K8125,Freq_Investment!$A$1:$B$8,2,0)</f>
        <v>Half-yearly</v>
      </c>
      <c r="M8125" s="3" t="str">
        <f t="shared" ca="1" si="1398"/>
        <v>Manual</v>
      </c>
      <c r="N8125" s="3">
        <f t="shared" ca="1" si="1399"/>
        <v>1</v>
      </c>
      <c r="O8125" s="3">
        <f t="shared" ca="1" si="1399"/>
        <v>4</v>
      </c>
      <c r="P8125" s="3">
        <f t="shared" ca="1" si="1399"/>
        <v>5</v>
      </c>
    </row>
    <row r="8126" spans="1:16" x14ac:dyDescent="0.25">
      <c r="A8126" s="3">
        <f t="shared" ca="1" si="1389"/>
        <v>238140092</v>
      </c>
      <c r="B8126" s="3">
        <f t="shared" ca="1" si="1390"/>
        <v>2099</v>
      </c>
      <c r="C8126" s="1">
        <f t="shared" ca="1" si="1391"/>
        <v>33134</v>
      </c>
      <c r="D8126" s="7">
        <f t="shared" ca="1" si="1392"/>
        <v>7</v>
      </c>
      <c r="E8126" s="3" t="str">
        <f ca="1">VLOOKUP(D8126,State!$A$1:$B$9,2,0)</f>
        <v>VIC</v>
      </c>
      <c r="F8126" s="3">
        <f t="shared" ca="1" si="1393"/>
        <v>815</v>
      </c>
      <c r="G8126" s="3" t="str">
        <f ca="1">VLOOKUP(F8126,Occupation!$A$1:$B$915,2,0)</f>
        <v>Plastics and Rubber Production Machine Operators nec</v>
      </c>
      <c r="H8126" s="3">
        <f t="shared" ca="1" si="1394"/>
        <v>8</v>
      </c>
      <c r="I8126" s="3">
        <f t="shared" ca="1" si="1395"/>
        <v>61383.47</v>
      </c>
      <c r="J8126" s="3">
        <f t="shared" ca="1" si="1396"/>
        <v>0.25588783406175075</v>
      </c>
      <c r="K8126" s="3">
        <f t="shared" ca="1" si="1397"/>
        <v>7</v>
      </c>
      <c r="L8126" s="3" t="str">
        <f ca="1">VLOOKUP(K8126,Freq_Investment!$A$1:$B$8,2,0)</f>
        <v>Yearly</v>
      </c>
      <c r="M8126" s="3" t="str">
        <f t="shared" ca="1" si="1398"/>
        <v>Manual</v>
      </c>
      <c r="N8126" s="3">
        <f t="shared" ca="1" si="1399"/>
        <v>2</v>
      </c>
      <c r="O8126" s="3">
        <f t="shared" ca="1" si="1399"/>
        <v>2</v>
      </c>
      <c r="P8126" s="3">
        <f t="shared" ca="1" si="1399"/>
        <v>5</v>
      </c>
    </row>
    <row r="8127" spans="1:16" x14ac:dyDescent="0.25">
      <c r="A8127" s="3">
        <f t="shared" ca="1" si="1389"/>
        <v>287060959</v>
      </c>
      <c r="B8127" s="3">
        <f t="shared" ca="1" si="1390"/>
        <v>4588</v>
      </c>
      <c r="C8127" s="1">
        <f t="shared" ca="1" si="1391"/>
        <v>43579</v>
      </c>
      <c r="D8127" s="7">
        <f t="shared" ca="1" si="1392"/>
        <v>1</v>
      </c>
      <c r="E8127" s="3" t="str">
        <f ca="1">VLOOKUP(D8127,State!$A$1:$B$9,2,0)</f>
        <v>NSW</v>
      </c>
      <c r="F8127" s="3">
        <f t="shared" ca="1" si="1393"/>
        <v>253</v>
      </c>
      <c r="G8127" s="3" t="str">
        <f ca="1">VLOOKUP(F8127,Occupation!$A$1:$B$915,2,0)</f>
        <v>Zoologist</v>
      </c>
      <c r="H8127" s="3">
        <f t="shared" ca="1" si="1394"/>
        <v>1</v>
      </c>
      <c r="I8127" s="3">
        <f t="shared" ca="1" si="1395"/>
        <v>41684.65</v>
      </c>
      <c r="J8127" s="3">
        <f t="shared" ca="1" si="1396"/>
        <v>0.45347957639218484</v>
      </c>
      <c r="K8127" s="3">
        <f t="shared" ca="1" si="1397"/>
        <v>2</v>
      </c>
      <c r="L8127" s="3" t="str">
        <f ca="1">VLOOKUP(K8127,Freq_Investment!$A$1:$B$8,2,0)</f>
        <v>Weekly</v>
      </c>
      <c r="M8127" s="3" t="str">
        <f t="shared" ca="1" si="1398"/>
        <v>Auto</v>
      </c>
      <c r="N8127" s="3">
        <f t="shared" ca="1" si="1399"/>
        <v>3</v>
      </c>
      <c r="O8127" s="3">
        <f t="shared" ca="1" si="1399"/>
        <v>5</v>
      </c>
      <c r="P8127" s="3">
        <f t="shared" ca="1" si="1399"/>
        <v>3</v>
      </c>
    </row>
    <row r="8128" spans="1:16" x14ac:dyDescent="0.25">
      <c r="A8128" s="3">
        <f t="shared" ca="1" si="1389"/>
        <v>397939703</v>
      </c>
      <c r="B8128" s="3">
        <f t="shared" ca="1" si="1390"/>
        <v>4389</v>
      </c>
      <c r="C8128" s="1">
        <f t="shared" ca="1" si="1391"/>
        <v>33209</v>
      </c>
      <c r="D8128" s="7">
        <f t="shared" ca="1" si="1392"/>
        <v>8</v>
      </c>
      <c r="E8128" s="3" t="str">
        <f ca="1">VLOOKUP(D8128,State!$A$1:$B$9,2,0)</f>
        <v>ACT</v>
      </c>
      <c r="F8128" s="3">
        <f t="shared" ca="1" si="1393"/>
        <v>812</v>
      </c>
      <c r="G8128" s="3" t="str">
        <f ca="1">VLOOKUP(F8128,Occupation!$A$1:$B$915,2,0)</f>
        <v>Plastics Production Machine Operator (General)</v>
      </c>
      <c r="H8128" s="3">
        <f t="shared" ca="1" si="1394"/>
        <v>3</v>
      </c>
      <c r="I8128" s="3">
        <f t="shared" ca="1" si="1395"/>
        <v>4406.21</v>
      </c>
      <c r="J8128" s="3">
        <f t="shared" ca="1" si="1396"/>
        <v>7.2966167937730642E-2</v>
      </c>
      <c r="K8128" s="3">
        <f t="shared" ca="1" si="1397"/>
        <v>1</v>
      </c>
      <c r="L8128" s="3" t="str">
        <f ca="1">VLOOKUP(K8128,Freq_Investment!$A$1:$B$8,2,0)</f>
        <v>Daily</v>
      </c>
      <c r="M8128" s="3" t="str">
        <f t="shared" ca="1" si="1398"/>
        <v>Manual</v>
      </c>
      <c r="N8128" s="3">
        <f t="shared" ca="1" si="1399"/>
        <v>3</v>
      </c>
      <c r="O8128" s="3">
        <f t="shared" ca="1" si="1399"/>
        <v>1</v>
      </c>
      <c r="P8128" s="3">
        <f t="shared" ca="1" si="1399"/>
        <v>2</v>
      </c>
    </row>
    <row r="8129" spans="1:16" x14ac:dyDescent="0.25">
      <c r="A8129" s="3">
        <f t="shared" ca="1" si="1389"/>
        <v>181148495</v>
      </c>
      <c r="B8129" s="3">
        <f t="shared" ca="1" si="1390"/>
        <v>3958</v>
      </c>
      <c r="C8129" s="1">
        <f t="shared" ca="1" si="1391"/>
        <v>29990</v>
      </c>
      <c r="D8129" s="7">
        <f t="shared" ca="1" si="1392"/>
        <v>7</v>
      </c>
      <c r="E8129" s="3" t="str">
        <f ca="1">VLOOKUP(D8129,State!$A$1:$B$9,2,0)</f>
        <v>VIC</v>
      </c>
      <c r="F8129" s="3">
        <f t="shared" ca="1" si="1393"/>
        <v>29</v>
      </c>
      <c r="G8129" s="3" t="str">
        <f ca="1">VLOOKUP(F8129,Occupation!$A$1:$B$915,2,0)</f>
        <v>Sales and Marketing Manager</v>
      </c>
      <c r="H8129" s="3">
        <f t="shared" ca="1" si="1394"/>
        <v>9</v>
      </c>
      <c r="I8129" s="3">
        <f t="shared" ca="1" si="1395"/>
        <v>81868.289999999994</v>
      </c>
      <c r="J8129" s="3">
        <f t="shared" ca="1" si="1396"/>
        <v>5.7549094863660222E-2</v>
      </c>
      <c r="K8129" s="3">
        <f t="shared" ca="1" si="1397"/>
        <v>6</v>
      </c>
      <c r="L8129" s="3" t="str">
        <f ca="1">VLOOKUP(K8129,Freq_Investment!$A$1:$B$8,2,0)</f>
        <v>Half-yearly</v>
      </c>
      <c r="M8129" s="3" t="str">
        <f t="shared" ca="1" si="1398"/>
        <v>Auto</v>
      </c>
      <c r="N8129" s="3">
        <f t="shared" ca="1" si="1399"/>
        <v>3</v>
      </c>
      <c r="O8129" s="3">
        <f t="shared" ca="1" si="1399"/>
        <v>3</v>
      </c>
      <c r="P8129" s="3">
        <f t="shared" ca="1" si="1399"/>
        <v>2</v>
      </c>
    </row>
    <row r="8130" spans="1:16" x14ac:dyDescent="0.25">
      <c r="A8130" s="3">
        <f t="shared" ca="1" si="1389"/>
        <v>668236644</v>
      </c>
      <c r="B8130" s="3">
        <f t="shared" ca="1" si="1390"/>
        <v>7607</v>
      </c>
      <c r="C8130" s="1">
        <f t="shared" ca="1" si="1391"/>
        <v>42383</v>
      </c>
      <c r="D8130" s="7">
        <f t="shared" ca="1" si="1392"/>
        <v>7</v>
      </c>
      <c r="E8130" s="3" t="str">
        <f ca="1">VLOOKUP(D8130,State!$A$1:$B$9,2,0)</f>
        <v>VIC</v>
      </c>
      <c r="F8130" s="3">
        <f t="shared" ca="1" si="1393"/>
        <v>532</v>
      </c>
      <c r="G8130" s="3" t="str">
        <f ca="1">VLOOKUP(F8130,Occupation!$A$1:$B$915,2,0)</f>
        <v>Electronic Instrument Trades Worker (General)</v>
      </c>
      <c r="H8130" s="3">
        <f t="shared" ca="1" si="1394"/>
        <v>1</v>
      </c>
      <c r="I8130" s="3">
        <f t="shared" ca="1" si="1395"/>
        <v>78013.13</v>
      </c>
      <c r="J8130" s="3">
        <f t="shared" ca="1" si="1396"/>
        <v>0.17156187710480975</v>
      </c>
      <c r="K8130" s="3">
        <f t="shared" ca="1" si="1397"/>
        <v>6</v>
      </c>
      <c r="L8130" s="3" t="str">
        <f ca="1">VLOOKUP(K8130,Freq_Investment!$A$1:$B$8,2,0)</f>
        <v>Half-yearly</v>
      </c>
      <c r="M8130" s="3" t="str">
        <f t="shared" ca="1" si="1398"/>
        <v>Manual</v>
      </c>
      <c r="N8130" s="3">
        <f t="shared" ca="1" si="1399"/>
        <v>1</v>
      </c>
      <c r="O8130" s="3">
        <f t="shared" ca="1" si="1399"/>
        <v>5</v>
      </c>
      <c r="P8130" s="3">
        <f t="shared" ca="1" si="1399"/>
        <v>1</v>
      </c>
    </row>
    <row r="8131" spans="1:16" x14ac:dyDescent="0.25">
      <c r="A8131" s="3">
        <f t="shared" ref="A8131:A8194" ca="1" si="1400">RANDBETWEEN(10000000,1000000000)</f>
        <v>860247319</v>
      </c>
      <c r="B8131" s="3">
        <f t="shared" ref="B8131:B8194" ca="1" si="1401">RANDBETWEEN(1,10000)</f>
        <v>6979</v>
      </c>
      <c r="C8131" s="1">
        <f t="shared" ref="C8131:C8194" ca="1" si="1402">DATE(RANDBETWEEN(1970,2021),RANDBETWEEN(1,12),RANDBETWEEN(1,28))</f>
        <v>36035</v>
      </c>
      <c r="D8131" s="7">
        <f t="shared" ref="D8131:D8194" ca="1" si="1403">RANDBETWEEN(1,8)</f>
        <v>7</v>
      </c>
      <c r="E8131" s="3" t="str">
        <f ca="1">VLOOKUP(D8131,State!$A$1:$B$9,2,0)</f>
        <v>VIC</v>
      </c>
      <c r="F8131" s="3">
        <f t="shared" ref="F8131:F8194" ca="1" si="1404">RANDBETWEEN(1,914)</f>
        <v>401</v>
      </c>
      <c r="G8131" s="3" t="str">
        <f ca="1">VLOOKUP(F8131,Occupation!$A$1:$B$915,2,0)</f>
        <v>Rehabilitation Counsellor</v>
      </c>
      <c r="H8131" s="3">
        <f t="shared" ref="H8131:H8194" ca="1" si="1405">RANDBETWEEN(1,10)</f>
        <v>3</v>
      </c>
      <c r="I8131" s="3">
        <f t="shared" ref="I8131:I8194" ca="1" si="1406">ROUND(RAND()*100000,2)</f>
        <v>33849.97</v>
      </c>
      <c r="J8131" s="3">
        <f t="shared" ref="J8131:J8194" ca="1" si="1407">RAND()/2</f>
        <v>0.1363095346942737</v>
      </c>
      <c r="K8131" s="3">
        <f t="shared" ref="K8131:K8194" ca="1" si="1408">RANDBETWEEN(1,7)</f>
        <v>7</v>
      </c>
      <c r="L8131" s="3" t="str">
        <f ca="1">VLOOKUP(K8131,Freq_Investment!$A$1:$B$8,2,0)</f>
        <v>Yearly</v>
      </c>
      <c r="M8131" s="3" t="str">
        <f t="shared" ref="M8131:M8194" ca="1" si="1409">IF(RANDBETWEEN(1,2)&gt;1,"Auto","Manual")</f>
        <v>Manual</v>
      </c>
      <c r="N8131" s="3">
        <f t="shared" ca="1" si="1399"/>
        <v>2</v>
      </c>
      <c r="O8131" s="3">
        <f t="shared" ca="1" si="1399"/>
        <v>4</v>
      </c>
      <c r="P8131" s="3">
        <f t="shared" ca="1" si="1399"/>
        <v>2</v>
      </c>
    </row>
    <row r="8132" spans="1:16" x14ac:dyDescent="0.25">
      <c r="A8132" s="3">
        <f t="shared" ca="1" si="1400"/>
        <v>558932658</v>
      </c>
      <c r="B8132" s="3">
        <f t="shared" ca="1" si="1401"/>
        <v>7156</v>
      </c>
      <c r="C8132" s="1">
        <f t="shared" ca="1" si="1402"/>
        <v>42412</v>
      </c>
      <c r="D8132" s="7">
        <f t="shared" ca="1" si="1403"/>
        <v>8</v>
      </c>
      <c r="E8132" s="3" t="str">
        <f ca="1">VLOOKUP(D8132,State!$A$1:$B$9,2,0)</f>
        <v>ACT</v>
      </c>
      <c r="F8132" s="3">
        <f t="shared" ca="1" si="1404"/>
        <v>734</v>
      </c>
      <c r="G8132" s="3" t="str">
        <f ca="1">VLOOKUP(F8132,Occupation!$A$1:$B$915,2,0)</f>
        <v>Bookkeeper</v>
      </c>
      <c r="H8132" s="3">
        <f t="shared" ca="1" si="1405"/>
        <v>9</v>
      </c>
      <c r="I8132" s="3">
        <f t="shared" ca="1" si="1406"/>
        <v>90077.91</v>
      </c>
      <c r="J8132" s="3">
        <f t="shared" ca="1" si="1407"/>
        <v>0.35073434277212101</v>
      </c>
      <c r="K8132" s="3">
        <f t="shared" ca="1" si="1408"/>
        <v>1</v>
      </c>
      <c r="L8132" s="3" t="str">
        <f ca="1">VLOOKUP(K8132,Freq_Investment!$A$1:$B$8,2,0)</f>
        <v>Daily</v>
      </c>
      <c r="M8132" s="3" t="str">
        <f t="shared" ca="1" si="1409"/>
        <v>Manual</v>
      </c>
      <c r="N8132" s="3">
        <f t="shared" ca="1" si="1399"/>
        <v>1</v>
      </c>
      <c r="O8132" s="3">
        <f t="shared" ca="1" si="1399"/>
        <v>3</v>
      </c>
      <c r="P8132" s="3">
        <f t="shared" ca="1" si="1399"/>
        <v>3</v>
      </c>
    </row>
    <row r="8133" spans="1:16" x14ac:dyDescent="0.25">
      <c r="A8133" s="3">
        <f t="shared" ca="1" si="1400"/>
        <v>394537939</v>
      </c>
      <c r="B8133" s="3">
        <f t="shared" ca="1" si="1401"/>
        <v>8143</v>
      </c>
      <c r="C8133" s="1">
        <f t="shared" ca="1" si="1402"/>
        <v>33892</v>
      </c>
      <c r="D8133" s="7">
        <f t="shared" ca="1" si="1403"/>
        <v>7</v>
      </c>
      <c r="E8133" s="3" t="str">
        <f ca="1">VLOOKUP(D8133,State!$A$1:$B$9,2,0)</f>
        <v>VIC</v>
      </c>
      <c r="F8133" s="3">
        <f t="shared" ca="1" si="1404"/>
        <v>907</v>
      </c>
      <c r="G8133" s="3" t="str">
        <f ca="1">VLOOKUP(F8133,Occupation!$A$1:$B$915,2,0)</f>
        <v>Fishing Hand</v>
      </c>
      <c r="H8133" s="3">
        <f t="shared" ca="1" si="1405"/>
        <v>7</v>
      </c>
      <c r="I8133" s="3">
        <f t="shared" ca="1" si="1406"/>
        <v>92151.77</v>
      </c>
      <c r="J8133" s="3">
        <f t="shared" ca="1" si="1407"/>
        <v>0.23590538472940459</v>
      </c>
      <c r="K8133" s="3">
        <f t="shared" ca="1" si="1408"/>
        <v>1</v>
      </c>
      <c r="L8133" s="3" t="str">
        <f ca="1">VLOOKUP(K8133,Freq_Investment!$A$1:$B$8,2,0)</f>
        <v>Daily</v>
      </c>
      <c r="M8133" s="3" t="str">
        <f t="shared" ca="1" si="1409"/>
        <v>Auto</v>
      </c>
      <c r="N8133" s="3">
        <f t="shared" ca="1" si="1399"/>
        <v>2</v>
      </c>
      <c r="O8133" s="3">
        <f t="shared" ca="1" si="1399"/>
        <v>3</v>
      </c>
      <c r="P8133" s="3">
        <f t="shared" ca="1" si="1399"/>
        <v>4</v>
      </c>
    </row>
    <row r="8134" spans="1:16" x14ac:dyDescent="0.25">
      <c r="A8134" s="3">
        <f t="shared" ca="1" si="1400"/>
        <v>655291149</v>
      </c>
      <c r="B8134" s="3">
        <f t="shared" ca="1" si="1401"/>
        <v>6454</v>
      </c>
      <c r="C8134" s="1">
        <f t="shared" ca="1" si="1402"/>
        <v>41002</v>
      </c>
      <c r="D8134" s="7">
        <f t="shared" ca="1" si="1403"/>
        <v>6</v>
      </c>
      <c r="E8134" s="3" t="str">
        <f ca="1">VLOOKUP(D8134,State!$A$1:$B$9,2,0)</f>
        <v>TAS</v>
      </c>
      <c r="F8134" s="3">
        <f t="shared" ca="1" si="1404"/>
        <v>460</v>
      </c>
      <c r="G8134" s="3" t="str">
        <f ca="1">VLOOKUP(F8134,Occupation!$A$1:$B$915,2,0)</f>
        <v>Mine Deputy</v>
      </c>
      <c r="H8134" s="3">
        <f t="shared" ca="1" si="1405"/>
        <v>2</v>
      </c>
      <c r="I8134" s="3">
        <f t="shared" ca="1" si="1406"/>
        <v>81960.23</v>
      </c>
      <c r="J8134" s="3">
        <f t="shared" ca="1" si="1407"/>
        <v>0.46181970541351558</v>
      </c>
      <c r="K8134" s="3">
        <f t="shared" ca="1" si="1408"/>
        <v>2</v>
      </c>
      <c r="L8134" s="3" t="str">
        <f ca="1">VLOOKUP(K8134,Freq_Investment!$A$1:$B$8,2,0)</f>
        <v>Weekly</v>
      </c>
      <c r="M8134" s="3" t="str">
        <f t="shared" ca="1" si="1409"/>
        <v>Auto</v>
      </c>
      <c r="N8134" s="3">
        <f t="shared" ca="1" si="1399"/>
        <v>2</v>
      </c>
      <c r="O8134" s="3">
        <f t="shared" ca="1" si="1399"/>
        <v>3</v>
      </c>
      <c r="P8134" s="3">
        <f t="shared" ca="1" si="1399"/>
        <v>1</v>
      </c>
    </row>
    <row r="8135" spans="1:16" x14ac:dyDescent="0.25">
      <c r="A8135" s="3">
        <f t="shared" ca="1" si="1400"/>
        <v>832898057</v>
      </c>
      <c r="B8135" s="3">
        <f t="shared" ca="1" si="1401"/>
        <v>7342</v>
      </c>
      <c r="C8135" s="1">
        <f t="shared" ca="1" si="1402"/>
        <v>26164</v>
      </c>
      <c r="D8135" s="7">
        <f t="shared" ca="1" si="1403"/>
        <v>4</v>
      </c>
      <c r="E8135" s="3" t="str">
        <f ca="1">VLOOKUP(D8135,State!$A$1:$B$9,2,0)</f>
        <v>WA</v>
      </c>
      <c r="F8135" s="3">
        <f t="shared" ca="1" si="1404"/>
        <v>102</v>
      </c>
      <c r="G8135" s="3" t="str">
        <f ca="1">VLOOKUP(F8135,Occupation!$A$1:$B$915,2,0)</f>
        <v>Singer</v>
      </c>
      <c r="H8135" s="3">
        <f t="shared" ca="1" si="1405"/>
        <v>10</v>
      </c>
      <c r="I8135" s="3">
        <f t="shared" ca="1" si="1406"/>
        <v>54669.82</v>
      </c>
      <c r="J8135" s="3">
        <f t="shared" ca="1" si="1407"/>
        <v>5.8945647518974909E-2</v>
      </c>
      <c r="K8135" s="3">
        <f t="shared" ca="1" si="1408"/>
        <v>7</v>
      </c>
      <c r="L8135" s="3" t="str">
        <f ca="1">VLOOKUP(K8135,Freq_Investment!$A$1:$B$8,2,0)</f>
        <v>Yearly</v>
      </c>
      <c r="M8135" s="3" t="str">
        <f t="shared" ca="1" si="1409"/>
        <v>Auto</v>
      </c>
      <c r="N8135" s="3">
        <f t="shared" ca="1" si="1399"/>
        <v>3</v>
      </c>
      <c r="O8135" s="3">
        <f t="shared" ca="1" si="1399"/>
        <v>5</v>
      </c>
      <c r="P8135" s="3">
        <f t="shared" ca="1" si="1399"/>
        <v>2</v>
      </c>
    </row>
    <row r="8136" spans="1:16" x14ac:dyDescent="0.25">
      <c r="A8136" s="3">
        <f t="shared" ca="1" si="1400"/>
        <v>104476509</v>
      </c>
      <c r="B8136" s="3">
        <f t="shared" ca="1" si="1401"/>
        <v>8170</v>
      </c>
      <c r="C8136" s="1">
        <f t="shared" ca="1" si="1402"/>
        <v>26764</v>
      </c>
      <c r="D8136" s="7">
        <f t="shared" ca="1" si="1403"/>
        <v>3</v>
      </c>
      <c r="E8136" s="3" t="str">
        <f ca="1">VLOOKUP(D8136,State!$A$1:$B$9,2,0)</f>
        <v>SA</v>
      </c>
      <c r="F8136" s="3">
        <f t="shared" ca="1" si="1404"/>
        <v>574</v>
      </c>
      <c r="G8136" s="3" t="str">
        <f ca="1">VLOOKUP(F8136,Occupation!$A$1:$B$915,2,0)</f>
        <v>Shearer</v>
      </c>
      <c r="H8136" s="3">
        <f t="shared" ca="1" si="1405"/>
        <v>3</v>
      </c>
      <c r="I8136" s="3">
        <f t="shared" ca="1" si="1406"/>
        <v>34167.79</v>
      </c>
      <c r="J8136" s="3">
        <f t="shared" ca="1" si="1407"/>
        <v>0.21023540889338266</v>
      </c>
      <c r="K8136" s="3">
        <f t="shared" ca="1" si="1408"/>
        <v>6</v>
      </c>
      <c r="L8136" s="3" t="str">
        <f ca="1">VLOOKUP(K8136,Freq_Investment!$A$1:$B$8,2,0)</f>
        <v>Half-yearly</v>
      </c>
      <c r="M8136" s="3" t="str">
        <f t="shared" ca="1" si="1409"/>
        <v>Auto</v>
      </c>
      <c r="N8136" s="3">
        <f t="shared" ca="1" si="1399"/>
        <v>5</v>
      </c>
      <c r="O8136" s="3">
        <f t="shared" ca="1" si="1399"/>
        <v>1</v>
      </c>
      <c r="P8136" s="3">
        <f t="shared" ca="1" si="1399"/>
        <v>2</v>
      </c>
    </row>
    <row r="8137" spans="1:16" x14ac:dyDescent="0.25">
      <c r="A8137" s="3">
        <f t="shared" ca="1" si="1400"/>
        <v>815713575</v>
      </c>
      <c r="B8137" s="3">
        <f t="shared" ca="1" si="1401"/>
        <v>6377</v>
      </c>
      <c r="C8137" s="1">
        <f t="shared" ca="1" si="1402"/>
        <v>41671</v>
      </c>
      <c r="D8137" s="7">
        <f t="shared" ca="1" si="1403"/>
        <v>5</v>
      </c>
      <c r="E8137" s="3" t="str">
        <f ca="1">VLOOKUP(D8137,State!$A$1:$B$9,2,0)</f>
        <v>NT</v>
      </c>
      <c r="F8137" s="3">
        <f t="shared" ca="1" si="1404"/>
        <v>63</v>
      </c>
      <c r="G8137" s="3" t="str">
        <f ca="1">VLOOKUP(F8137,Occupation!$A$1:$B$915,2,0)</f>
        <v>Laboratory Manager</v>
      </c>
      <c r="H8137" s="3">
        <f t="shared" ca="1" si="1405"/>
        <v>6</v>
      </c>
      <c r="I8137" s="3">
        <f t="shared" ca="1" si="1406"/>
        <v>41322.67</v>
      </c>
      <c r="J8137" s="3">
        <f t="shared" ca="1" si="1407"/>
        <v>0.40094199420064847</v>
      </c>
      <c r="K8137" s="3">
        <f t="shared" ca="1" si="1408"/>
        <v>7</v>
      </c>
      <c r="L8137" s="3" t="str">
        <f ca="1">VLOOKUP(K8137,Freq_Investment!$A$1:$B$8,2,0)</f>
        <v>Yearly</v>
      </c>
      <c r="M8137" s="3" t="str">
        <f t="shared" ca="1" si="1409"/>
        <v>Manual</v>
      </c>
      <c r="N8137" s="3">
        <f t="shared" ca="1" si="1399"/>
        <v>1</v>
      </c>
      <c r="O8137" s="3">
        <f t="shared" ca="1" si="1399"/>
        <v>1</v>
      </c>
      <c r="P8137" s="3">
        <f t="shared" ca="1" si="1399"/>
        <v>2</v>
      </c>
    </row>
    <row r="8138" spans="1:16" x14ac:dyDescent="0.25">
      <c r="A8138" s="3">
        <f t="shared" ca="1" si="1400"/>
        <v>995265472</v>
      </c>
      <c r="B8138" s="3">
        <f t="shared" ca="1" si="1401"/>
        <v>3033</v>
      </c>
      <c r="C8138" s="1">
        <f t="shared" ca="1" si="1402"/>
        <v>26912</v>
      </c>
      <c r="D8138" s="7">
        <f t="shared" ca="1" si="1403"/>
        <v>2</v>
      </c>
      <c r="E8138" s="3" t="str">
        <f ca="1">VLOOKUP(D8138,State!$A$1:$B$9,2,0)</f>
        <v>QLD</v>
      </c>
      <c r="F8138" s="3">
        <f t="shared" ca="1" si="1404"/>
        <v>406</v>
      </c>
      <c r="G8138" s="3" t="str">
        <f ca="1">VLOOKUP(F8138,Occupation!$A$1:$B$915,2,0)</f>
        <v>Educational Psychologist</v>
      </c>
      <c r="H8138" s="3">
        <f t="shared" ca="1" si="1405"/>
        <v>4</v>
      </c>
      <c r="I8138" s="3">
        <f t="shared" ca="1" si="1406"/>
        <v>31152.17</v>
      </c>
      <c r="J8138" s="3">
        <f t="shared" ca="1" si="1407"/>
        <v>1.9017572054289777E-2</v>
      </c>
      <c r="K8138" s="3">
        <f t="shared" ca="1" si="1408"/>
        <v>6</v>
      </c>
      <c r="L8138" s="3" t="str">
        <f ca="1">VLOOKUP(K8138,Freq_Investment!$A$1:$B$8,2,0)</f>
        <v>Half-yearly</v>
      </c>
      <c r="M8138" s="3" t="str">
        <f t="shared" ca="1" si="1409"/>
        <v>Auto</v>
      </c>
      <c r="N8138" s="3">
        <f t="shared" ca="1" si="1399"/>
        <v>4</v>
      </c>
      <c r="O8138" s="3">
        <f t="shared" ca="1" si="1399"/>
        <v>5</v>
      </c>
      <c r="P8138" s="3">
        <f t="shared" ca="1" si="1399"/>
        <v>2</v>
      </c>
    </row>
    <row r="8139" spans="1:16" x14ac:dyDescent="0.25">
      <c r="A8139" s="3">
        <f t="shared" ca="1" si="1400"/>
        <v>791935000</v>
      </c>
      <c r="B8139" s="3">
        <f t="shared" ca="1" si="1401"/>
        <v>5539</v>
      </c>
      <c r="C8139" s="1">
        <f t="shared" ca="1" si="1402"/>
        <v>30765</v>
      </c>
      <c r="D8139" s="7">
        <f t="shared" ca="1" si="1403"/>
        <v>6</v>
      </c>
      <c r="E8139" s="3" t="str">
        <f ca="1">VLOOKUP(D8139,State!$A$1:$B$9,2,0)</f>
        <v>TAS</v>
      </c>
      <c r="F8139" s="3">
        <f t="shared" ca="1" si="1404"/>
        <v>906</v>
      </c>
      <c r="G8139" s="3" t="str">
        <f ca="1">VLOOKUP(F8139,Occupation!$A$1:$B$915,2,0)</f>
        <v>Deck Hand</v>
      </c>
      <c r="H8139" s="3">
        <f t="shared" ca="1" si="1405"/>
        <v>4</v>
      </c>
      <c r="I8139" s="3">
        <f t="shared" ca="1" si="1406"/>
        <v>69601.27</v>
      </c>
      <c r="J8139" s="3">
        <f t="shared" ca="1" si="1407"/>
        <v>0.43655267716652291</v>
      </c>
      <c r="K8139" s="3">
        <f t="shared" ca="1" si="1408"/>
        <v>3</v>
      </c>
      <c r="L8139" s="3" t="str">
        <f ca="1">VLOOKUP(K8139,Freq_Investment!$A$1:$B$8,2,0)</f>
        <v>Fortnightly</v>
      </c>
      <c r="M8139" s="3" t="str">
        <f t="shared" ca="1" si="1409"/>
        <v>Auto</v>
      </c>
      <c r="N8139" s="3">
        <f t="shared" ca="1" si="1399"/>
        <v>1</v>
      </c>
      <c r="O8139" s="3">
        <f t="shared" ca="1" si="1399"/>
        <v>1</v>
      </c>
      <c r="P8139" s="3">
        <f t="shared" ca="1" si="1399"/>
        <v>1</v>
      </c>
    </row>
    <row r="8140" spans="1:16" x14ac:dyDescent="0.25">
      <c r="A8140" s="3">
        <f t="shared" ca="1" si="1400"/>
        <v>978184348</v>
      </c>
      <c r="B8140" s="3">
        <f t="shared" ca="1" si="1401"/>
        <v>5984</v>
      </c>
      <c r="C8140" s="1">
        <f t="shared" ca="1" si="1402"/>
        <v>41663</v>
      </c>
      <c r="D8140" s="7">
        <f t="shared" ca="1" si="1403"/>
        <v>5</v>
      </c>
      <c r="E8140" s="3" t="str">
        <f ca="1">VLOOKUP(D8140,State!$A$1:$B$9,2,0)</f>
        <v>NT</v>
      </c>
      <c r="F8140" s="3">
        <f t="shared" ca="1" si="1404"/>
        <v>167</v>
      </c>
      <c r="G8140" s="3" t="str">
        <f ca="1">VLOOKUP(F8140,Occupation!$A$1:$B$915,2,0)</f>
        <v>Electorate Officer</v>
      </c>
      <c r="H8140" s="3">
        <f t="shared" ca="1" si="1405"/>
        <v>1</v>
      </c>
      <c r="I8140" s="3">
        <f t="shared" ca="1" si="1406"/>
        <v>55790.71</v>
      </c>
      <c r="J8140" s="3">
        <f t="shared" ca="1" si="1407"/>
        <v>0.38411141318943259</v>
      </c>
      <c r="K8140" s="3">
        <f t="shared" ca="1" si="1408"/>
        <v>4</v>
      </c>
      <c r="L8140" s="3" t="str">
        <f ca="1">VLOOKUP(K8140,Freq_Investment!$A$1:$B$8,2,0)</f>
        <v>Monthly</v>
      </c>
      <c r="M8140" s="3" t="str">
        <f t="shared" ca="1" si="1409"/>
        <v>Manual</v>
      </c>
      <c r="N8140" s="3">
        <f t="shared" ca="1" si="1399"/>
        <v>2</v>
      </c>
      <c r="O8140" s="3">
        <f t="shared" ca="1" si="1399"/>
        <v>3</v>
      </c>
      <c r="P8140" s="3">
        <f t="shared" ca="1" si="1399"/>
        <v>2</v>
      </c>
    </row>
    <row r="8141" spans="1:16" x14ac:dyDescent="0.25">
      <c r="A8141" s="3">
        <f t="shared" ca="1" si="1400"/>
        <v>684331769</v>
      </c>
      <c r="B8141" s="3">
        <f t="shared" ca="1" si="1401"/>
        <v>5140</v>
      </c>
      <c r="C8141" s="1">
        <f t="shared" ca="1" si="1402"/>
        <v>37548</v>
      </c>
      <c r="D8141" s="7">
        <f t="shared" ca="1" si="1403"/>
        <v>8</v>
      </c>
      <c r="E8141" s="3" t="str">
        <f ca="1">VLOOKUP(D8141,State!$A$1:$B$9,2,0)</f>
        <v>ACT</v>
      </c>
      <c r="F8141" s="3">
        <f t="shared" ca="1" si="1404"/>
        <v>875</v>
      </c>
      <c r="G8141" s="3" t="str">
        <f ca="1">VLOOKUP(F8141,Occupation!$A$1:$B$915,2,0)</f>
        <v>Storeperson</v>
      </c>
      <c r="H8141" s="3">
        <f t="shared" ca="1" si="1405"/>
        <v>7</v>
      </c>
      <c r="I8141" s="3">
        <f t="shared" ca="1" si="1406"/>
        <v>76344.89</v>
      </c>
      <c r="J8141" s="3">
        <f t="shared" ca="1" si="1407"/>
        <v>0.25135886479985836</v>
      </c>
      <c r="K8141" s="3">
        <f t="shared" ca="1" si="1408"/>
        <v>1</v>
      </c>
      <c r="L8141" s="3" t="str">
        <f ca="1">VLOOKUP(K8141,Freq_Investment!$A$1:$B$8,2,0)</f>
        <v>Daily</v>
      </c>
      <c r="M8141" s="3" t="str">
        <f t="shared" ca="1" si="1409"/>
        <v>Manual</v>
      </c>
      <c r="N8141" s="3">
        <f t="shared" ca="1" si="1399"/>
        <v>1</v>
      </c>
      <c r="O8141" s="3">
        <f t="shared" ca="1" si="1399"/>
        <v>2</v>
      </c>
      <c r="P8141" s="3">
        <f t="shared" ca="1" si="1399"/>
        <v>5</v>
      </c>
    </row>
    <row r="8142" spans="1:16" x14ac:dyDescent="0.25">
      <c r="A8142" s="3">
        <f t="shared" ca="1" si="1400"/>
        <v>707656470</v>
      </c>
      <c r="B8142" s="3">
        <f t="shared" ca="1" si="1401"/>
        <v>7147</v>
      </c>
      <c r="C8142" s="1">
        <f t="shared" ca="1" si="1402"/>
        <v>38677</v>
      </c>
      <c r="D8142" s="7">
        <f t="shared" ca="1" si="1403"/>
        <v>5</v>
      </c>
      <c r="E8142" s="3" t="str">
        <f ca="1">VLOOKUP(D8142,State!$A$1:$B$9,2,0)</f>
        <v>NT</v>
      </c>
      <c r="F8142" s="3">
        <f t="shared" ca="1" si="1404"/>
        <v>838</v>
      </c>
      <c r="G8142" s="3" t="str">
        <f ca="1">VLOOKUP(F8142,Occupation!$A$1:$B$915,2,0)</f>
        <v>Concrete Pump Operator</v>
      </c>
      <c r="H8142" s="3">
        <f t="shared" ca="1" si="1405"/>
        <v>7</v>
      </c>
      <c r="I8142" s="3">
        <f t="shared" ca="1" si="1406"/>
        <v>68332.03</v>
      </c>
      <c r="J8142" s="3">
        <f t="shared" ca="1" si="1407"/>
        <v>0.30346750164511049</v>
      </c>
      <c r="K8142" s="3">
        <f t="shared" ca="1" si="1408"/>
        <v>6</v>
      </c>
      <c r="L8142" s="3" t="str">
        <f ca="1">VLOOKUP(K8142,Freq_Investment!$A$1:$B$8,2,0)</f>
        <v>Half-yearly</v>
      </c>
      <c r="M8142" s="3" t="str">
        <f t="shared" ca="1" si="1409"/>
        <v>Manual</v>
      </c>
      <c r="N8142" s="3">
        <f t="shared" ca="1" si="1399"/>
        <v>5</v>
      </c>
      <c r="O8142" s="3">
        <f t="shared" ca="1" si="1399"/>
        <v>4</v>
      </c>
      <c r="P8142" s="3">
        <f t="shared" ca="1" si="1399"/>
        <v>3</v>
      </c>
    </row>
    <row r="8143" spans="1:16" x14ac:dyDescent="0.25">
      <c r="A8143" s="3">
        <f t="shared" ca="1" si="1400"/>
        <v>102834548</v>
      </c>
      <c r="B8143" s="3">
        <f t="shared" ca="1" si="1401"/>
        <v>4627</v>
      </c>
      <c r="C8143" s="1">
        <f t="shared" ca="1" si="1402"/>
        <v>31273</v>
      </c>
      <c r="D8143" s="7">
        <f t="shared" ca="1" si="1403"/>
        <v>8</v>
      </c>
      <c r="E8143" s="3" t="str">
        <f ca="1">VLOOKUP(D8143,State!$A$1:$B$9,2,0)</f>
        <v>ACT</v>
      </c>
      <c r="F8143" s="3">
        <f t="shared" ca="1" si="1404"/>
        <v>162</v>
      </c>
      <c r="G8143" s="3" t="str">
        <f ca="1">VLOOKUP(F8143,Occupation!$A$1:$B$915,2,0)</f>
        <v>Land Economist</v>
      </c>
      <c r="H8143" s="3">
        <f t="shared" ca="1" si="1405"/>
        <v>9</v>
      </c>
      <c r="I8143" s="3">
        <f t="shared" ca="1" si="1406"/>
        <v>32354.13</v>
      </c>
      <c r="J8143" s="3">
        <f t="shared" ca="1" si="1407"/>
        <v>0.43692671289621621</v>
      </c>
      <c r="K8143" s="3">
        <f t="shared" ca="1" si="1408"/>
        <v>4</v>
      </c>
      <c r="L8143" s="3" t="str">
        <f ca="1">VLOOKUP(K8143,Freq_Investment!$A$1:$B$8,2,0)</f>
        <v>Monthly</v>
      </c>
      <c r="M8143" s="3" t="str">
        <f t="shared" ca="1" si="1409"/>
        <v>Manual</v>
      </c>
      <c r="N8143" s="3">
        <f t="shared" ca="1" si="1399"/>
        <v>3</v>
      </c>
      <c r="O8143" s="3">
        <f t="shared" ca="1" si="1399"/>
        <v>4</v>
      </c>
      <c r="P8143" s="3">
        <f t="shared" ca="1" si="1399"/>
        <v>1</v>
      </c>
    </row>
    <row r="8144" spans="1:16" x14ac:dyDescent="0.25">
      <c r="A8144" s="3">
        <f t="shared" ca="1" si="1400"/>
        <v>179171985</v>
      </c>
      <c r="B8144" s="3">
        <f t="shared" ca="1" si="1401"/>
        <v>5458</v>
      </c>
      <c r="C8144" s="1">
        <f t="shared" ca="1" si="1402"/>
        <v>27087</v>
      </c>
      <c r="D8144" s="7">
        <f t="shared" ca="1" si="1403"/>
        <v>8</v>
      </c>
      <c r="E8144" s="3" t="str">
        <f ca="1">VLOOKUP(D8144,State!$A$1:$B$9,2,0)</f>
        <v>ACT</v>
      </c>
      <c r="F8144" s="3">
        <f t="shared" ca="1" si="1404"/>
        <v>198</v>
      </c>
      <c r="G8144" s="3" t="str">
        <f ca="1">VLOOKUP(F8144,Occupation!$A$1:$B$915,2,0)</f>
        <v>Cartographer</v>
      </c>
      <c r="H8144" s="3">
        <f t="shared" ca="1" si="1405"/>
        <v>3</v>
      </c>
      <c r="I8144" s="3">
        <f t="shared" ca="1" si="1406"/>
        <v>19821.68</v>
      </c>
      <c r="J8144" s="3">
        <f t="shared" ca="1" si="1407"/>
        <v>0.27479355690150592</v>
      </c>
      <c r="K8144" s="3">
        <f t="shared" ca="1" si="1408"/>
        <v>3</v>
      </c>
      <c r="L8144" s="3" t="str">
        <f ca="1">VLOOKUP(K8144,Freq_Investment!$A$1:$B$8,2,0)</f>
        <v>Fortnightly</v>
      </c>
      <c r="M8144" s="3" t="str">
        <f t="shared" ca="1" si="1409"/>
        <v>Manual</v>
      </c>
      <c r="N8144" s="3">
        <f t="shared" ca="1" si="1399"/>
        <v>4</v>
      </c>
      <c r="O8144" s="3">
        <f t="shared" ca="1" si="1399"/>
        <v>5</v>
      </c>
      <c r="P8144" s="3">
        <f t="shared" ca="1" si="1399"/>
        <v>3</v>
      </c>
    </row>
    <row r="8145" spans="1:16" x14ac:dyDescent="0.25">
      <c r="A8145" s="3">
        <f t="shared" ca="1" si="1400"/>
        <v>71453732</v>
      </c>
      <c r="B8145" s="3">
        <f t="shared" ca="1" si="1401"/>
        <v>8718</v>
      </c>
      <c r="C8145" s="1">
        <f t="shared" ca="1" si="1402"/>
        <v>44181</v>
      </c>
      <c r="D8145" s="7">
        <f t="shared" ca="1" si="1403"/>
        <v>6</v>
      </c>
      <c r="E8145" s="3" t="str">
        <f ca="1">VLOOKUP(D8145,State!$A$1:$B$9,2,0)</f>
        <v>TAS</v>
      </c>
      <c r="F8145" s="3">
        <f t="shared" ca="1" si="1404"/>
        <v>709</v>
      </c>
      <c r="G8145" s="3" t="str">
        <f ca="1">VLOOKUP(F8145,Occupation!$A$1:$B$915,2,0)</f>
        <v>Golfer</v>
      </c>
      <c r="H8145" s="3">
        <f t="shared" ca="1" si="1405"/>
        <v>3</v>
      </c>
      <c r="I8145" s="3">
        <f t="shared" ca="1" si="1406"/>
        <v>12994.29</v>
      </c>
      <c r="J8145" s="3">
        <f t="shared" ca="1" si="1407"/>
        <v>7.0630068675021085E-3</v>
      </c>
      <c r="K8145" s="3">
        <f t="shared" ca="1" si="1408"/>
        <v>1</v>
      </c>
      <c r="L8145" s="3" t="str">
        <f ca="1">VLOOKUP(K8145,Freq_Investment!$A$1:$B$8,2,0)</f>
        <v>Daily</v>
      </c>
      <c r="M8145" s="3" t="str">
        <f t="shared" ca="1" si="1409"/>
        <v>Auto</v>
      </c>
      <c r="N8145" s="3">
        <f t="shared" ca="1" si="1399"/>
        <v>3</v>
      </c>
      <c r="O8145" s="3">
        <f t="shared" ca="1" si="1399"/>
        <v>1</v>
      </c>
      <c r="P8145" s="3">
        <f t="shared" ca="1" si="1399"/>
        <v>3</v>
      </c>
    </row>
    <row r="8146" spans="1:16" x14ac:dyDescent="0.25">
      <c r="A8146" s="3">
        <f t="shared" ca="1" si="1400"/>
        <v>161786984</v>
      </c>
      <c r="B8146" s="3">
        <f t="shared" ca="1" si="1401"/>
        <v>8414</v>
      </c>
      <c r="C8146" s="1">
        <f t="shared" ca="1" si="1402"/>
        <v>31525</v>
      </c>
      <c r="D8146" s="7">
        <f t="shared" ca="1" si="1403"/>
        <v>5</v>
      </c>
      <c r="E8146" s="3" t="str">
        <f ca="1">VLOOKUP(D8146,State!$A$1:$B$9,2,0)</f>
        <v>NT</v>
      </c>
      <c r="F8146" s="3">
        <f t="shared" ca="1" si="1404"/>
        <v>748</v>
      </c>
      <c r="G8146" s="3" t="str">
        <f ca="1">VLOOKUP(F8146,Occupation!$A$1:$B$915,2,0)</f>
        <v>Import-Export Clerk</v>
      </c>
      <c r="H8146" s="3">
        <f t="shared" ca="1" si="1405"/>
        <v>2</v>
      </c>
      <c r="I8146" s="3">
        <f t="shared" ca="1" si="1406"/>
        <v>74992.710000000006</v>
      </c>
      <c r="J8146" s="3">
        <f t="shared" ca="1" si="1407"/>
        <v>0.41553513097153411</v>
      </c>
      <c r="K8146" s="3">
        <f t="shared" ca="1" si="1408"/>
        <v>1</v>
      </c>
      <c r="L8146" s="3" t="str">
        <f ca="1">VLOOKUP(K8146,Freq_Investment!$A$1:$B$8,2,0)</f>
        <v>Daily</v>
      </c>
      <c r="M8146" s="3" t="str">
        <f t="shared" ca="1" si="1409"/>
        <v>Manual</v>
      </c>
      <c r="N8146" s="3">
        <f t="shared" ca="1" si="1399"/>
        <v>2</v>
      </c>
      <c r="O8146" s="3">
        <f t="shared" ca="1" si="1399"/>
        <v>3</v>
      </c>
      <c r="P8146" s="3">
        <f t="shared" ca="1" si="1399"/>
        <v>4</v>
      </c>
    </row>
    <row r="8147" spans="1:16" x14ac:dyDescent="0.25">
      <c r="A8147" s="3">
        <f t="shared" ca="1" si="1400"/>
        <v>764733805</v>
      </c>
      <c r="B8147" s="3">
        <f t="shared" ca="1" si="1401"/>
        <v>7384</v>
      </c>
      <c r="C8147" s="1">
        <f t="shared" ca="1" si="1402"/>
        <v>39896</v>
      </c>
      <c r="D8147" s="7">
        <f t="shared" ca="1" si="1403"/>
        <v>3</v>
      </c>
      <c r="E8147" s="3" t="str">
        <f ca="1">VLOOKUP(D8147,State!$A$1:$B$9,2,0)</f>
        <v>SA</v>
      </c>
      <c r="F8147" s="3">
        <f t="shared" ca="1" si="1404"/>
        <v>366</v>
      </c>
      <c r="G8147" s="3" t="str">
        <f ca="1">VLOOKUP(F8147,Occupation!$A$1:$B$915,2,0)</f>
        <v>Systems Analyst</v>
      </c>
      <c r="H8147" s="3">
        <f t="shared" ca="1" si="1405"/>
        <v>7</v>
      </c>
      <c r="I8147" s="3">
        <f t="shared" ca="1" si="1406"/>
        <v>74591.149999999994</v>
      </c>
      <c r="J8147" s="3">
        <f t="shared" ca="1" si="1407"/>
        <v>0.33384863938921222</v>
      </c>
      <c r="K8147" s="3">
        <f t="shared" ca="1" si="1408"/>
        <v>6</v>
      </c>
      <c r="L8147" s="3" t="str">
        <f ca="1">VLOOKUP(K8147,Freq_Investment!$A$1:$B$8,2,0)</f>
        <v>Half-yearly</v>
      </c>
      <c r="M8147" s="3" t="str">
        <f t="shared" ca="1" si="1409"/>
        <v>Manual</v>
      </c>
      <c r="N8147" s="3">
        <f t="shared" ca="1" si="1399"/>
        <v>2</v>
      </c>
      <c r="O8147" s="3">
        <f t="shared" ca="1" si="1399"/>
        <v>4</v>
      </c>
      <c r="P8147" s="3">
        <f t="shared" ca="1" si="1399"/>
        <v>3</v>
      </c>
    </row>
    <row r="8148" spans="1:16" x14ac:dyDescent="0.25">
      <c r="A8148" s="3">
        <f t="shared" ca="1" si="1400"/>
        <v>428568465</v>
      </c>
      <c r="B8148" s="3">
        <f t="shared" ca="1" si="1401"/>
        <v>1396</v>
      </c>
      <c r="C8148" s="1">
        <f t="shared" ca="1" si="1402"/>
        <v>40533</v>
      </c>
      <c r="D8148" s="7">
        <f t="shared" ca="1" si="1403"/>
        <v>6</v>
      </c>
      <c r="E8148" s="3" t="str">
        <f ca="1">VLOOKUP(D8148,State!$A$1:$B$9,2,0)</f>
        <v>TAS</v>
      </c>
      <c r="F8148" s="3">
        <f t="shared" ca="1" si="1404"/>
        <v>76</v>
      </c>
      <c r="G8148" s="3" t="str">
        <f ca="1">VLOOKUP(F8148,Occupation!$A$1:$B$915,2,0)</f>
        <v>Betting Agency Manager</v>
      </c>
      <c r="H8148" s="3">
        <f t="shared" ca="1" si="1405"/>
        <v>5</v>
      </c>
      <c r="I8148" s="3">
        <f t="shared" ca="1" si="1406"/>
        <v>17943.22</v>
      </c>
      <c r="J8148" s="3">
        <f t="shared" ca="1" si="1407"/>
        <v>0.36216801206413746</v>
      </c>
      <c r="K8148" s="3">
        <f t="shared" ca="1" si="1408"/>
        <v>3</v>
      </c>
      <c r="L8148" s="3" t="str">
        <f ca="1">VLOOKUP(K8148,Freq_Investment!$A$1:$B$8,2,0)</f>
        <v>Fortnightly</v>
      </c>
      <c r="M8148" s="3" t="str">
        <f t="shared" ca="1" si="1409"/>
        <v>Manual</v>
      </c>
      <c r="N8148" s="3">
        <f t="shared" ca="1" si="1399"/>
        <v>3</v>
      </c>
      <c r="O8148" s="3">
        <f t="shared" ca="1" si="1399"/>
        <v>4</v>
      </c>
      <c r="P8148" s="3">
        <f t="shared" ca="1" si="1399"/>
        <v>4</v>
      </c>
    </row>
    <row r="8149" spans="1:16" x14ac:dyDescent="0.25">
      <c r="A8149" s="3">
        <f t="shared" ca="1" si="1400"/>
        <v>954528002</v>
      </c>
      <c r="B8149" s="3">
        <f t="shared" ca="1" si="1401"/>
        <v>5991</v>
      </c>
      <c r="C8149" s="1">
        <f t="shared" ca="1" si="1402"/>
        <v>34132</v>
      </c>
      <c r="D8149" s="7">
        <f t="shared" ca="1" si="1403"/>
        <v>2</v>
      </c>
      <c r="E8149" s="3" t="str">
        <f ca="1">VLOOKUP(D8149,State!$A$1:$B$9,2,0)</f>
        <v>QLD</v>
      </c>
      <c r="F8149" s="3">
        <f t="shared" ca="1" si="1404"/>
        <v>891</v>
      </c>
      <c r="G8149" s="3" t="str">
        <f ca="1">VLOOKUP(F8149,Occupation!$A$1:$B$915,2,0)</f>
        <v>Cotton Farm Worker</v>
      </c>
      <c r="H8149" s="3">
        <f t="shared" ca="1" si="1405"/>
        <v>6</v>
      </c>
      <c r="I8149" s="3">
        <f t="shared" ca="1" si="1406"/>
        <v>24038.17</v>
      </c>
      <c r="J8149" s="3">
        <f t="shared" ca="1" si="1407"/>
        <v>0.32648934622920206</v>
      </c>
      <c r="K8149" s="3">
        <f t="shared" ca="1" si="1408"/>
        <v>3</v>
      </c>
      <c r="L8149" s="3" t="str">
        <f ca="1">VLOOKUP(K8149,Freq_Investment!$A$1:$B$8,2,0)</f>
        <v>Fortnightly</v>
      </c>
      <c r="M8149" s="3" t="str">
        <f t="shared" ca="1" si="1409"/>
        <v>Auto</v>
      </c>
      <c r="N8149" s="3">
        <f t="shared" ca="1" si="1399"/>
        <v>1</v>
      </c>
      <c r="O8149" s="3">
        <f t="shared" ca="1" si="1399"/>
        <v>3</v>
      </c>
      <c r="P8149" s="3">
        <f t="shared" ca="1" si="1399"/>
        <v>5</v>
      </c>
    </row>
    <row r="8150" spans="1:16" x14ac:dyDescent="0.25">
      <c r="A8150" s="3">
        <f t="shared" ca="1" si="1400"/>
        <v>116797202</v>
      </c>
      <c r="B8150" s="3">
        <f t="shared" ca="1" si="1401"/>
        <v>1768</v>
      </c>
      <c r="C8150" s="1">
        <f t="shared" ca="1" si="1402"/>
        <v>31468</v>
      </c>
      <c r="D8150" s="7">
        <f t="shared" ca="1" si="1403"/>
        <v>7</v>
      </c>
      <c r="E8150" s="3" t="str">
        <f ca="1">VLOOKUP(D8150,State!$A$1:$B$9,2,0)</f>
        <v>VIC</v>
      </c>
      <c r="F8150" s="3">
        <f t="shared" ca="1" si="1404"/>
        <v>557</v>
      </c>
      <c r="G8150" s="3" t="str">
        <f ca="1">VLOOKUP(F8150,Occupation!$A$1:$B$915,2,0)</f>
        <v>Gardener (General)</v>
      </c>
      <c r="H8150" s="3">
        <f t="shared" ca="1" si="1405"/>
        <v>2</v>
      </c>
      <c r="I8150" s="3">
        <f t="shared" ca="1" si="1406"/>
        <v>56095.26</v>
      </c>
      <c r="J8150" s="3">
        <f t="shared" ca="1" si="1407"/>
        <v>0.28367221264686487</v>
      </c>
      <c r="K8150" s="3">
        <f t="shared" ca="1" si="1408"/>
        <v>7</v>
      </c>
      <c r="L8150" s="3" t="str">
        <f ca="1">VLOOKUP(K8150,Freq_Investment!$A$1:$B$8,2,0)</f>
        <v>Yearly</v>
      </c>
      <c r="M8150" s="3" t="str">
        <f t="shared" ca="1" si="1409"/>
        <v>Manual</v>
      </c>
      <c r="N8150" s="3">
        <f t="shared" ca="1" si="1399"/>
        <v>1</v>
      </c>
      <c r="O8150" s="3">
        <f t="shared" ca="1" si="1399"/>
        <v>2</v>
      </c>
      <c r="P8150" s="3">
        <f t="shared" ca="1" si="1399"/>
        <v>5</v>
      </c>
    </row>
    <row r="8151" spans="1:16" x14ac:dyDescent="0.25">
      <c r="A8151" s="3">
        <f t="shared" ca="1" si="1400"/>
        <v>93581115</v>
      </c>
      <c r="B8151" s="3">
        <f t="shared" ca="1" si="1401"/>
        <v>2302</v>
      </c>
      <c r="C8151" s="1">
        <f t="shared" ca="1" si="1402"/>
        <v>32684</v>
      </c>
      <c r="D8151" s="7">
        <f t="shared" ca="1" si="1403"/>
        <v>2</v>
      </c>
      <c r="E8151" s="3" t="str">
        <f ca="1">VLOOKUP(D8151,State!$A$1:$B$9,2,0)</f>
        <v>QLD</v>
      </c>
      <c r="F8151" s="3">
        <f t="shared" ca="1" si="1404"/>
        <v>329</v>
      </c>
      <c r="G8151" s="3" t="str">
        <f ca="1">VLOOKUP(F8151,Occupation!$A$1:$B$915,2,0)</f>
        <v>Psychiatrist</v>
      </c>
      <c r="H8151" s="3">
        <f t="shared" ca="1" si="1405"/>
        <v>3</v>
      </c>
      <c r="I8151" s="3">
        <f t="shared" ca="1" si="1406"/>
        <v>55523.03</v>
      </c>
      <c r="J8151" s="3">
        <f t="shared" ca="1" si="1407"/>
        <v>7.7507398205053091E-2</v>
      </c>
      <c r="K8151" s="3">
        <f t="shared" ca="1" si="1408"/>
        <v>5</v>
      </c>
      <c r="L8151" s="3" t="str">
        <f ca="1">VLOOKUP(K8151,Freq_Investment!$A$1:$B$8,2,0)</f>
        <v>Quarterly</v>
      </c>
      <c r="M8151" s="3" t="str">
        <f t="shared" ca="1" si="1409"/>
        <v>Auto</v>
      </c>
      <c r="N8151" s="3">
        <f t="shared" ca="1" si="1399"/>
        <v>2</v>
      </c>
      <c r="O8151" s="3">
        <f t="shared" ca="1" si="1399"/>
        <v>2</v>
      </c>
      <c r="P8151" s="3">
        <f t="shared" ca="1" si="1399"/>
        <v>2</v>
      </c>
    </row>
    <row r="8152" spans="1:16" x14ac:dyDescent="0.25">
      <c r="A8152" s="3">
        <f t="shared" ca="1" si="1400"/>
        <v>161496524</v>
      </c>
      <c r="B8152" s="3">
        <f t="shared" ca="1" si="1401"/>
        <v>6610</v>
      </c>
      <c r="C8152" s="1">
        <f t="shared" ca="1" si="1402"/>
        <v>32004</v>
      </c>
      <c r="D8152" s="7">
        <f t="shared" ca="1" si="1403"/>
        <v>8</v>
      </c>
      <c r="E8152" s="3" t="str">
        <f ca="1">VLOOKUP(D8152,State!$A$1:$B$9,2,0)</f>
        <v>ACT</v>
      </c>
      <c r="F8152" s="3">
        <f t="shared" ca="1" si="1404"/>
        <v>335</v>
      </c>
      <c r="G8152" s="3" t="str">
        <f ca="1">VLOOKUP(F8152,Occupation!$A$1:$B$915,2,0)</f>
        <v>Paediatric Surgeon</v>
      </c>
      <c r="H8152" s="3">
        <f t="shared" ca="1" si="1405"/>
        <v>5</v>
      </c>
      <c r="I8152" s="3">
        <f t="shared" ca="1" si="1406"/>
        <v>94187.99</v>
      </c>
      <c r="J8152" s="3">
        <f t="shared" ca="1" si="1407"/>
        <v>0.38251848643292985</v>
      </c>
      <c r="K8152" s="3">
        <f t="shared" ca="1" si="1408"/>
        <v>3</v>
      </c>
      <c r="L8152" s="3" t="str">
        <f ca="1">VLOOKUP(K8152,Freq_Investment!$A$1:$B$8,2,0)</f>
        <v>Fortnightly</v>
      </c>
      <c r="M8152" s="3" t="str">
        <f t="shared" ca="1" si="1409"/>
        <v>Auto</v>
      </c>
      <c r="N8152" s="3">
        <f t="shared" ca="1" si="1399"/>
        <v>3</v>
      </c>
      <c r="O8152" s="3">
        <f t="shared" ca="1" si="1399"/>
        <v>4</v>
      </c>
      <c r="P8152" s="3">
        <f t="shared" ca="1" si="1399"/>
        <v>1</v>
      </c>
    </row>
    <row r="8153" spans="1:16" x14ac:dyDescent="0.25">
      <c r="A8153" s="3">
        <f t="shared" ca="1" si="1400"/>
        <v>904844337</v>
      </c>
      <c r="B8153" s="3">
        <f t="shared" ca="1" si="1401"/>
        <v>5</v>
      </c>
      <c r="C8153" s="1">
        <f t="shared" ca="1" si="1402"/>
        <v>33135</v>
      </c>
      <c r="D8153" s="7">
        <f t="shared" ca="1" si="1403"/>
        <v>2</v>
      </c>
      <c r="E8153" s="3" t="str">
        <f ca="1">VLOOKUP(D8153,State!$A$1:$B$9,2,0)</f>
        <v>QLD</v>
      </c>
      <c r="F8153" s="3">
        <f t="shared" ca="1" si="1404"/>
        <v>704</v>
      </c>
      <c r="G8153" s="3" t="str">
        <f ca="1">VLOOKUP(F8153,Occupation!$A$1:$B$915,2,0)</f>
        <v>Dog and Horse Racing Official</v>
      </c>
      <c r="H8153" s="3">
        <f t="shared" ca="1" si="1405"/>
        <v>5</v>
      </c>
      <c r="I8153" s="3">
        <f t="shared" ca="1" si="1406"/>
        <v>52554.28</v>
      </c>
      <c r="J8153" s="3">
        <f t="shared" ca="1" si="1407"/>
        <v>0.21866677587468941</v>
      </c>
      <c r="K8153" s="3">
        <f t="shared" ca="1" si="1408"/>
        <v>7</v>
      </c>
      <c r="L8153" s="3" t="str">
        <f ca="1">VLOOKUP(K8153,Freq_Investment!$A$1:$B$8,2,0)</f>
        <v>Yearly</v>
      </c>
      <c r="M8153" s="3" t="str">
        <f t="shared" ca="1" si="1409"/>
        <v>Manual</v>
      </c>
      <c r="N8153" s="3">
        <f t="shared" ca="1" si="1399"/>
        <v>4</v>
      </c>
      <c r="O8153" s="3">
        <f t="shared" ca="1" si="1399"/>
        <v>2</v>
      </c>
      <c r="P8153" s="3">
        <f t="shared" ca="1" si="1399"/>
        <v>2</v>
      </c>
    </row>
    <row r="8154" spans="1:16" x14ac:dyDescent="0.25">
      <c r="A8154" s="3">
        <f t="shared" ca="1" si="1400"/>
        <v>93830630</v>
      </c>
      <c r="B8154" s="3">
        <f t="shared" ca="1" si="1401"/>
        <v>4897</v>
      </c>
      <c r="C8154" s="1">
        <f t="shared" ca="1" si="1402"/>
        <v>29314</v>
      </c>
      <c r="D8154" s="7">
        <f t="shared" ca="1" si="1403"/>
        <v>1</v>
      </c>
      <c r="E8154" s="3" t="str">
        <f ca="1">VLOOKUP(D8154,State!$A$1:$B$9,2,0)</f>
        <v>NSW</v>
      </c>
      <c r="F8154" s="3">
        <f t="shared" ca="1" si="1404"/>
        <v>725</v>
      </c>
      <c r="G8154" s="3" t="str">
        <f ca="1">VLOOKUP(F8154,Occupation!$A$1:$B$915,2,0)</f>
        <v>Call or Contact Centre Team Leader</v>
      </c>
      <c r="H8154" s="3">
        <f t="shared" ca="1" si="1405"/>
        <v>10</v>
      </c>
      <c r="I8154" s="3">
        <f t="shared" ca="1" si="1406"/>
        <v>99150.18</v>
      </c>
      <c r="J8154" s="3">
        <f t="shared" ca="1" si="1407"/>
        <v>0.17752775779434249</v>
      </c>
      <c r="K8154" s="3">
        <f t="shared" ca="1" si="1408"/>
        <v>5</v>
      </c>
      <c r="L8154" s="3" t="str">
        <f ca="1">VLOOKUP(K8154,Freq_Investment!$A$1:$B$8,2,0)</f>
        <v>Quarterly</v>
      </c>
      <c r="M8154" s="3" t="str">
        <f t="shared" ca="1" si="1409"/>
        <v>Manual</v>
      </c>
      <c r="N8154" s="3">
        <f t="shared" ca="1" si="1399"/>
        <v>2</v>
      </c>
      <c r="O8154" s="3">
        <f t="shared" ca="1" si="1399"/>
        <v>3</v>
      </c>
      <c r="P8154" s="3">
        <f t="shared" ca="1" si="1399"/>
        <v>3</v>
      </c>
    </row>
    <row r="8155" spans="1:16" x14ac:dyDescent="0.25">
      <c r="A8155" s="3">
        <f t="shared" ca="1" si="1400"/>
        <v>702258025</v>
      </c>
      <c r="B8155" s="3">
        <f t="shared" ca="1" si="1401"/>
        <v>3616</v>
      </c>
      <c r="C8155" s="1">
        <f t="shared" ca="1" si="1402"/>
        <v>35336</v>
      </c>
      <c r="D8155" s="7">
        <f t="shared" ca="1" si="1403"/>
        <v>6</v>
      </c>
      <c r="E8155" s="3" t="str">
        <f ca="1">VLOOKUP(D8155,State!$A$1:$B$9,2,0)</f>
        <v>TAS</v>
      </c>
      <c r="F8155" s="3">
        <f t="shared" ca="1" si="1404"/>
        <v>564</v>
      </c>
      <c r="G8155" s="3" t="str">
        <f ca="1">VLOOKUP(F8155,Occupation!$A$1:$B$915,2,0)</f>
        <v>Senior Broadacre Crop and Livestock Farm Worker</v>
      </c>
      <c r="H8155" s="3">
        <f t="shared" ca="1" si="1405"/>
        <v>6</v>
      </c>
      <c r="I8155" s="3">
        <f t="shared" ca="1" si="1406"/>
        <v>94258.49</v>
      </c>
      <c r="J8155" s="3">
        <f t="shared" ca="1" si="1407"/>
        <v>3.1561462813172125E-2</v>
      </c>
      <c r="K8155" s="3">
        <f t="shared" ca="1" si="1408"/>
        <v>1</v>
      </c>
      <c r="L8155" s="3" t="str">
        <f ca="1">VLOOKUP(K8155,Freq_Investment!$A$1:$B$8,2,0)</f>
        <v>Daily</v>
      </c>
      <c r="M8155" s="3" t="str">
        <f t="shared" ca="1" si="1409"/>
        <v>Auto</v>
      </c>
      <c r="N8155" s="3">
        <f t="shared" ca="1" si="1399"/>
        <v>2</v>
      </c>
      <c r="O8155" s="3">
        <f t="shared" ca="1" si="1399"/>
        <v>5</v>
      </c>
      <c r="P8155" s="3">
        <f t="shared" ca="1" si="1399"/>
        <v>2</v>
      </c>
    </row>
    <row r="8156" spans="1:16" x14ac:dyDescent="0.25">
      <c r="A8156" s="3">
        <f t="shared" ca="1" si="1400"/>
        <v>32566539</v>
      </c>
      <c r="B8156" s="3">
        <f t="shared" ca="1" si="1401"/>
        <v>463</v>
      </c>
      <c r="C8156" s="1">
        <f t="shared" ca="1" si="1402"/>
        <v>39697</v>
      </c>
      <c r="D8156" s="7">
        <f t="shared" ca="1" si="1403"/>
        <v>4</v>
      </c>
      <c r="E8156" s="3" t="str">
        <f ca="1">VLOOKUP(D8156,State!$A$1:$B$9,2,0)</f>
        <v>WA</v>
      </c>
      <c r="F8156" s="3">
        <f t="shared" ca="1" si="1404"/>
        <v>739</v>
      </c>
      <c r="G8156" s="3" t="str">
        <f ca="1">VLOOKUP(F8156,Occupation!$A$1:$B$915,2,0)</f>
        <v>Insurance Consultant</v>
      </c>
      <c r="H8156" s="3">
        <f t="shared" ca="1" si="1405"/>
        <v>3</v>
      </c>
      <c r="I8156" s="3">
        <f t="shared" ca="1" si="1406"/>
        <v>26170.38</v>
      </c>
      <c r="J8156" s="3">
        <f t="shared" ca="1" si="1407"/>
        <v>0.41732352705941544</v>
      </c>
      <c r="K8156" s="3">
        <f t="shared" ca="1" si="1408"/>
        <v>7</v>
      </c>
      <c r="L8156" s="3" t="str">
        <f ca="1">VLOOKUP(K8156,Freq_Investment!$A$1:$B$8,2,0)</f>
        <v>Yearly</v>
      </c>
      <c r="M8156" s="3" t="str">
        <f t="shared" ca="1" si="1409"/>
        <v>Manual</v>
      </c>
      <c r="N8156" s="3">
        <f t="shared" ca="1" si="1399"/>
        <v>1</v>
      </c>
      <c r="O8156" s="3">
        <f t="shared" ca="1" si="1399"/>
        <v>5</v>
      </c>
      <c r="P8156" s="3">
        <f t="shared" ca="1" si="1399"/>
        <v>1</v>
      </c>
    </row>
    <row r="8157" spans="1:16" x14ac:dyDescent="0.25">
      <c r="A8157" s="3">
        <f t="shared" ca="1" si="1400"/>
        <v>387702207</v>
      </c>
      <c r="B8157" s="3">
        <f t="shared" ca="1" si="1401"/>
        <v>9008</v>
      </c>
      <c r="C8157" s="1">
        <f t="shared" ca="1" si="1402"/>
        <v>27057</v>
      </c>
      <c r="D8157" s="7">
        <f t="shared" ca="1" si="1403"/>
        <v>7</v>
      </c>
      <c r="E8157" s="3" t="str">
        <f ca="1">VLOOKUP(D8157,State!$A$1:$B$9,2,0)</f>
        <v>VIC</v>
      </c>
      <c r="F8157" s="3">
        <f t="shared" ca="1" si="1404"/>
        <v>19</v>
      </c>
      <c r="G8157" s="3" t="str">
        <f ca="1">VLOOKUP(F8157,Occupation!$A$1:$B$915,2,0)</f>
        <v>Flower Grower</v>
      </c>
      <c r="H8157" s="3">
        <f t="shared" ca="1" si="1405"/>
        <v>7</v>
      </c>
      <c r="I8157" s="3">
        <f t="shared" ca="1" si="1406"/>
        <v>36812.35</v>
      </c>
      <c r="J8157" s="3">
        <f t="shared" ca="1" si="1407"/>
        <v>8.048069050631268E-2</v>
      </c>
      <c r="K8157" s="3">
        <f t="shared" ca="1" si="1408"/>
        <v>6</v>
      </c>
      <c r="L8157" s="3" t="str">
        <f ca="1">VLOOKUP(K8157,Freq_Investment!$A$1:$B$8,2,0)</f>
        <v>Half-yearly</v>
      </c>
      <c r="M8157" s="3" t="str">
        <f t="shared" ca="1" si="1409"/>
        <v>Auto</v>
      </c>
      <c r="N8157" s="3">
        <f t="shared" ca="1" si="1399"/>
        <v>1</v>
      </c>
      <c r="O8157" s="3">
        <f t="shared" ca="1" si="1399"/>
        <v>2</v>
      </c>
      <c r="P8157" s="3">
        <f t="shared" ca="1" si="1399"/>
        <v>1</v>
      </c>
    </row>
    <row r="8158" spans="1:16" x14ac:dyDescent="0.25">
      <c r="A8158" s="3">
        <f t="shared" ca="1" si="1400"/>
        <v>507281468</v>
      </c>
      <c r="B8158" s="3">
        <f t="shared" ca="1" si="1401"/>
        <v>4280</v>
      </c>
      <c r="C8158" s="1">
        <f t="shared" ca="1" si="1402"/>
        <v>40600</v>
      </c>
      <c r="D8158" s="7">
        <f t="shared" ca="1" si="1403"/>
        <v>4</v>
      </c>
      <c r="E8158" s="3" t="str">
        <f ca="1">VLOOKUP(D8158,State!$A$1:$B$9,2,0)</f>
        <v>WA</v>
      </c>
      <c r="F8158" s="3">
        <f t="shared" ca="1" si="1404"/>
        <v>465</v>
      </c>
      <c r="G8158" s="3" t="str">
        <f ca="1">VLOOKUP(F8158,Occupation!$A$1:$B$915,2,0)</f>
        <v>Web Administrator</v>
      </c>
      <c r="H8158" s="3">
        <f t="shared" ca="1" si="1405"/>
        <v>5</v>
      </c>
      <c r="I8158" s="3">
        <f t="shared" ca="1" si="1406"/>
        <v>73506.48</v>
      </c>
      <c r="J8158" s="3">
        <f t="shared" ca="1" si="1407"/>
        <v>0.3998524271393209</v>
      </c>
      <c r="K8158" s="3">
        <f t="shared" ca="1" si="1408"/>
        <v>4</v>
      </c>
      <c r="L8158" s="3" t="str">
        <f ca="1">VLOOKUP(K8158,Freq_Investment!$A$1:$B$8,2,0)</f>
        <v>Monthly</v>
      </c>
      <c r="M8158" s="3" t="str">
        <f t="shared" ca="1" si="1409"/>
        <v>Manual</v>
      </c>
      <c r="N8158" s="3">
        <f t="shared" ca="1" si="1399"/>
        <v>3</v>
      </c>
      <c r="O8158" s="3">
        <f t="shared" ca="1" si="1399"/>
        <v>3</v>
      </c>
      <c r="P8158" s="3">
        <f t="shared" ca="1" si="1399"/>
        <v>3</v>
      </c>
    </row>
    <row r="8159" spans="1:16" x14ac:dyDescent="0.25">
      <c r="A8159" s="3">
        <f t="shared" ca="1" si="1400"/>
        <v>721938529</v>
      </c>
      <c r="B8159" s="3">
        <f t="shared" ca="1" si="1401"/>
        <v>4506</v>
      </c>
      <c r="C8159" s="1">
        <f t="shared" ca="1" si="1402"/>
        <v>26687</v>
      </c>
      <c r="D8159" s="7">
        <f t="shared" ca="1" si="1403"/>
        <v>3</v>
      </c>
      <c r="E8159" s="3" t="str">
        <f ca="1">VLOOKUP(D8159,State!$A$1:$B$9,2,0)</f>
        <v>SA</v>
      </c>
      <c r="F8159" s="3">
        <f t="shared" ca="1" si="1404"/>
        <v>62</v>
      </c>
      <c r="G8159" s="3" t="str">
        <f ca="1">VLOOKUP(F8159,Occupation!$A$1:$B$915,2,0)</f>
        <v>Environmental Manager</v>
      </c>
      <c r="H8159" s="3">
        <f t="shared" ca="1" si="1405"/>
        <v>10</v>
      </c>
      <c r="I8159" s="3">
        <f t="shared" ca="1" si="1406"/>
        <v>62983.47</v>
      </c>
      <c r="J8159" s="3">
        <f t="shared" ca="1" si="1407"/>
        <v>2.8017802531460079E-2</v>
      </c>
      <c r="K8159" s="3">
        <f t="shared" ca="1" si="1408"/>
        <v>2</v>
      </c>
      <c r="L8159" s="3" t="str">
        <f ca="1">VLOOKUP(K8159,Freq_Investment!$A$1:$B$8,2,0)</f>
        <v>Weekly</v>
      </c>
      <c r="M8159" s="3" t="str">
        <f t="shared" ca="1" si="1409"/>
        <v>Manual</v>
      </c>
      <c r="N8159" s="3">
        <f t="shared" ca="1" si="1399"/>
        <v>3</v>
      </c>
      <c r="O8159" s="3">
        <f t="shared" ca="1" si="1399"/>
        <v>3</v>
      </c>
      <c r="P8159" s="3">
        <f t="shared" ca="1" si="1399"/>
        <v>5</v>
      </c>
    </row>
    <row r="8160" spans="1:16" x14ac:dyDescent="0.25">
      <c r="A8160" s="3">
        <f t="shared" ca="1" si="1400"/>
        <v>358693963</v>
      </c>
      <c r="B8160" s="3">
        <f t="shared" ca="1" si="1401"/>
        <v>755</v>
      </c>
      <c r="C8160" s="1">
        <f t="shared" ca="1" si="1402"/>
        <v>41053</v>
      </c>
      <c r="D8160" s="7">
        <f t="shared" ca="1" si="1403"/>
        <v>6</v>
      </c>
      <c r="E8160" s="3" t="str">
        <f ca="1">VLOOKUP(D8160,State!$A$1:$B$9,2,0)</f>
        <v>TAS</v>
      </c>
      <c r="F8160" s="3">
        <f t="shared" ca="1" si="1404"/>
        <v>23</v>
      </c>
      <c r="G8160" s="3" t="str">
        <f ca="1">VLOOKUP(F8160,Occupation!$A$1:$B$915,2,0)</f>
        <v>Turf Grower</v>
      </c>
      <c r="H8160" s="3">
        <f t="shared" ca="1" si="1405"/>
        <v>2</v>
      </c>
      <c r="I8160" s="3">
        <f t="shared" ca="1" si="1406"/>
        <v>28629.53</v>
      </c>
      <c r="J8160" s="3">
        <f t="shared" ca="1" si="1407"/>
        <v>0.21968731731542096</v>
      </c>
      <c r="K8160" s="3">
        <f t="shared" ca="1" si="1408"/>
        <v>5</v>
      </c>
      <c r="L8160" s="3" t="str">
        <f ca="1">VLOOKUP(K8160,Freq_Investment!$A$1:$B$8,2,0)</f>
        <v>Quarterly</v>
      </c>
      <c r="M8160" s="3" t="str">
        <f t="shared" ca="1" si="1409"/>
        <v>Auto</v>
      </c>
      <c r="N8160" s="3">
        <f t="shared" ca="1" si="1399"/>
        <v>4</v>
      </c>
      <c r="O8160" s="3">
        <f t="shared" ca="1" si="1399"/>
        <v>5</v>
      </c>
      <c r="P8160" s="3">
        <f t="shared" ca="1" si="1399"/>
        <v>4</v>
      </c>
    </row>
    <row r="8161" spans="1:16" x14ac:dyDescent="0.25">
      <c r="A8161" s="3">
        <f t="shared" ca="1" si="1400"/>
        <v>748322916</v>
      </c>
      <c r="B8161" s="3">
        <f t="shared" ca="1" si="1401"/>
        <v>9604</v>
      </c>
      <c r="C8161" s="1">
        <f t="shared" ca="1" si="1402"/>
        <v>28210</v>
      </c>
      <c r="D8161" s="7">
        <f t="shared" ca="1" si="1403"/>
        <v>4</v>
      </c>
      <c r="E8161" s="3" t="str">
        <f ca="1">VLOOKUP(D8161,State!$A$1:$B$9,2,0)</f>
        <v>WA</v>
      </c>
      <c r="F8161" s="3">
        <f t="shared" ca="1" si="1404"/>
        <v>328</v>
      </c>
      <c r="G8161" s="3" t="str">
        <f ca="1">VLOOKUP(F8161,Occupation!$A$1:$B$915,2,0)</f>
        <v>Specialist Physicians nec</v>
      </c>
      <c r="H8161" s="3">
        <f t="shared" ca="1" si="1405"/>
        <v>3</v>
      </c>
      <c r="I8161" s="3">
        <f t="shared" ca="1" si="1406"/>
        <v>16220.69</v>
      </c>
      <c r="J8161" s="3">
        <f t="shared" ca="1" si="1407"/>
        <v>9.4371311990164519E-2</v>
      </c>
      <c r="K8161" s="3">
        <f t="shared" ca="1" si="1408"/>
        <v>4</v>
      </c>
      <c r="L8161" s="3" t="str">
        <f ca="1">VLOOKUP(K8161,Freq_Investment!$A$1:$B$8,2,0)</f>
        <v>Monthly</v>
      </c>
      <c r="M8161" s="3" t="str">
        <f t="shared" ca="1" si="1409"/>
        <v>Auto</v>
      </c>
      <c r="N8161" s="3">
        <f t="shared" ca="1" si="1399"/>
        <v>4</v>
      </c>
      <c r="O8161" s="3">
        <f t="shared" ca="1" si="1399"/>
        <v>1</v>
      </c>
      <c r="P8161" s="3">
        <f t="shared" ca="1" si="1399"/>
        <v>2</v>
      </c>
    </row>
    <row r="8162" spans="1:16" x14ac:dyDescent="0.25">
      <c r="A8162" s="3">
        <f t="shared" ca="1" si="1400"/>
        <v>786467690</v>
      </c>
      <c r="B8162" s="3">
        <f t="shared" ca="1" si="1401"/>
        <v>9480</v>
      </c>
      <c r="C8162" s="1">
        <f t="shared" ca="1" si="1402"/>
        <v>42944</v>
      </c>
      <c r="D8162" s="7">
        <f t="shared" ca="1" si="1403"/>
        <v>5</v>
      </c>
      <c r="E8162" s="3" t="str">
        <f ca="1">VLOOKUP(D8162,State!$A$1:$B$9,2,0)</f>
        <v>NT</v>
      </c>
      <c r="F8162" s="3">
        <f t="shared" ca="1" si="1404"/>
        <v>350</v>
      </c>
      <c r="G8162" s="3" t="str">
        <f ca="1">VLOOKUP(F8162,Occupation!$A$1:$B$915,2,0)</f>
        <v>Nurse Manager</v>
      </c>
      <c r="H8162" s="3">
        <f t="shared" ca="1" si="1405"/>
        <v>6</v>
      </c>
      <c r="I8162" s="3">
        <f t="shared" ca="1" si="1406"/>
        <v>88853.19</v>
      </c>
      <c r="J8162" s="3">
        <f t="shared" ca="1" si="1407"/>
        <v>0.4297975958785365</v>
      </c>
      <c r="K8162" s="3">
        <f t="shared" ca="1" si="1408"/>
        <v>2</v>
      </c>
      <c r="L8162" s="3" t="str">
        <f ca="1">VLOOKUP(K8162,Freq_Investment!$A$1:$B$8,2,0)</f>
        <v>Weekly</v>
      </c>
      <c r="M8162" s="3" t="str">
        <f t="shared" ca="1" si="1409"/>
        <v>Manual</v>
      </c>
      <c r="N8162" s="3">
        <f t="shared" ca="1" si="1399"/>
        <v>5</v>
      </c>
      <c r="O8162" s="3">
        <f t="shared" ca="1" si="1399"/>
        <v>4</v>
      </c>
      <c r="P8162" s="3">
        <f t="shared" ca="1" si="1399"/>
        <v>3</v>
      </c>
    </row>
    <row r="8163" spans="1:16" x14ac:dyDescent="0.25">
      <c r="A8163" s="3">
        <f t="shared" ca="1" si="1400"/>
        <v>320900259</v>
      </c>
      <c r="B8163" s="3">
        <f t="shared" ca="1" si="1401"/>
        <v>3980</v>
      </c>
      <c r="C8163" s="1">
        <f t="shared" ca="1" si="1402"/>
        <v>36193</v>
      </c>
      <c r="D8163" s="7">
        <f t="shared" ca="1" si="1403"/>
        <v>7</v>
      </c>
      <c r="E8163" s="3" t="str">
        <f ca="1">VLOOKUP(D8163,State!$A$1:$B$9,2,0)</f>
        <v>VIC</v>
      </c>
      <c r="F8163" s="3">
        <f t="shared" ca="1" si="1404"/>
        <v>496</v>
      </c>
      <c r="G8163" s="3" t="str">
        <f ca="1">VLOOKUP(F8163,Occupation!$A$1:$B$915,2,0)</f>
        <v>Locksmith</v>
      </c>
      <c r="H8163" s="3">
        <f t="shared" ca="1" si="1405"/>
        <v>1</v>
      </c>
      <c r="I8163" s="3">
        <f t="shared" ca="1" si="1406"/>
        <v>1700.04</v>
      </c>
      <c r="J8163" s="3">
        <f t="shared" ca="1" si="1407"/>
        <v>3.0678163115423707E-2</v>
      </c>
      <c r="K8163" s="3">
        <f t="shared" ca="1" si="1408"/>
        <v>7</v>
      </c>
      <c r="L8163" s="3" t="str">
        <f ca="1">VLOOKUP(K8163,Freq_Investment!$A$1:$B$8,2,0)</f>
        <v>Yearly</v>
      </c>
      <c r="M8163" s="3" t="str">
        <f t="shared" ca="1" si="1409"/>
        <v>Auto</v>
      </c>
      <c r="N8163" s="3">
        <f t="shared" ca="1" si="1399"/>
        <v>4</v>
      </c>
      <c r="O8163" s="3">
        <f t="shared" ca="1" si="1399"/>
        <v>1</v>
      </c>
      <c r="P8163" s="3">
        <f t="shared" ca="1" si="1399"/>
        <v>4</v>
      </c>
    </row>
    <row r="8164" spans="1:16" x14ac:dyDescent="0.25">
      <c r="A8164" s="3">
        <f t="shared" ca="1" si="1400"/>
        <v>813075660</v>
      </c>
      <c r="B8164" s="3">
        <f t="shared" ca="1" si="1401"/>
        <v>2892</v>
      </c>
      <c r="C8164" s="1">
        <f t="shared" ca="1" si="1402"/>
        <v>37082</v>
      </c>
      <c r="D8164" s="7">
        <f t="shared" ca="1" si="1403"/>
        <v>5</v>
      </c>
      <c r="E8164" s="3" t="str">
        <f ca="1">VLOOKUP(D8164,State!$A$1:$B$9,2,0)</f>
        <v>NT</v>
      </c>
      <c r="F8164" s="3">
        <f t="shared" ca="1" si="1404"/>
        <v>718</v>
      </c>
      <c r="G8164" s="3" t="str">
        <f ca="1">VLOOKUP(F8164,Occupation!$A$1:$B$915,2,0)</f>
        <v>Personal Assistant</v>
      </c>
      <c r="H8164" s="3">
        <f t="shared" ca="1" si="1405"/>
        <v>10</v>
      </c>
      <c r="I8164" s="3">
        <f t="shared" ca="1" si="1406"/>
        <v>54362.98</v>
      </c>
      <c r="J8164" s="3">
        <f t="shared" ca="1" si="1407"/>
        <v>0.19135889917261895</v>
      </c>
      <c r="K8164" s="3">
        <f t="shared" ca="1" si="1408"/>
        <v>7</v>
      </c>
      <c r="L8164" s="3" t="str">
        <f ca="1">VLOOKUP(K8164,Freq_Investment!$A$1:$B$8,2,0)</f>
        <v>Yearly</v>
      </c>
      <c r="M8164" s="3" t="str">
        <f t="shared" ca="1" si="1409"/>
        <v>Auto</v>
      </c>
      <c r="N8164" s="3">
        <f t="shared" ca="1" si="1399"/>
        <v>4</v>
      </c>
      <c r="O8164" s="3">
        <f t="shared" ca="1" si="1399"/>
        <v>3</v>
      </c>
      <c r="P8164" s="3">
        <f t="shared" ca="1" si="1399"/>
        <v>2</v>
      </c>
    </row>
    <row r="8165" spans="1:16" x14ac:dyDescent="0.25">
      <c r="A8165" s="3">
        <f t="shared" ca="1" si="1400"/>
        <v>786864690</v>
      </c>
      <c r="B8165" s="3">
        <f t="shared" ca="1" si="1401"/>
        <v>6277</v>
      </c>
      <c r="C8165" s="1">
        <f t="shared" ca="1" si="1402"/>
        <v>30815</v>
      </c>
      <c r="D8165" s="7">
        <f t="shared" ca="1" si="1403"/>
        <v>2</v>
      </c>
      <c r="E8165" s="3" t="str">
        <f ca="1">VLOOKUP(D8165,State!$A$1:$B$9,2,0)</f>
        <v>QLD</v>
      </c>
      <c r="F8165" s="3">
        <f t="shared" ca="1" si="1404"/>
        <v>190</v>
      </c>
      <c r="G8165" s="3" t="str">
        <f ca="1">VLOOKUP(F8165,Occupation!$A$1:$B$915,2,0)</f>
        <v>Ship's Engineer</v>
      </c>
      <c r="H8165" s="3">
        <f t="shared" ca="1" si="1405"/>
        <v>7</v>
      </c>
      <c r="I8165" s="3">
        <f t="shared" ca="1" si="1406"/>
        <v>76955.960000000006</v>
      </c>
      <c r="J8165" s="3">
        <f t="shared" ca="1" si="1407"/>
        <v>0.42196286905173319</v>
      </c>
      <c r="K8165" s="3">
        <f t="shared" ca="1" si="1408"/>
        <v>7</v>
      </c>
      <c r="L8165" s="3" t="str">
        <f ca="1">VLOOKUP(K8165,Freq_Investment!$A$1:$B$8,2,0)</f>
        <v>Yearly</v>
      </c>
      <c r="M8165" s="3" t="str">
        <f t="shared" ca="1" si="1409"/>
        <v>Manual</v>
      </c>
      <c r="N8165" s="3">
        <f t="shared" ca="1" si="1399"/>
        <v>5</v>
      </c>
      <c r="O8165" s="3">
        <f t="shared" ca="1" si="1399"/>
        <v>5</v>
      </c>
      <c r="P8165" s="3">
        <f t="shared" ca="1" si="1399"/>
        <v>1</v>
      </c>
    </row>
    <row r="8166" spans="1:16" x14ac:dyDescent="0.25">
      <c r="A8166" s="3">
        <f t="shared" ca="1" si="1400"/>
        <v>527411717</v>
      </c>
      <c r="B8166" s="3">
        <f t="shared" ca="1" si="1401"/>
        <v>5982</v>
      </c>
      <c r="C8166" s="1">
        <f t="shared" ca="1" si="1402"/>
        <v>31025</v>
      </c>
      <c r="D8166" s="7">
        <f t="shared" ca="1" si="1403"/>
        <v>6</v>
      </c>
      <c r="E8166" s="3" t="str">
        <f ca="1">VLOOKUP(D8166,State!$A$1:$B$9,2,0)</f>
        <v>TAS</v>
      </c>
      <c r="F8166" s="3">
        <f t="shared" ca="1" si="1404"/>
        <v>212</v>
      </c>
      <c r="G8166" s="3" t="str">
        <f ca="1">VLOOKUP(F8166,Occupation!$A$1:$B$915,2,0)</f>
        <v>Geotechnical Engineer</v>
      </c>
      <c r="H8166" s="3">
        <f t="shared" ca="1" si="1405"/>
        <v>9</v>
      </c>
      <c r="I8166" s="3">
        <f t="shared" ca="1" si="1406"/>
        <v>69969.34</v>
      </c>
      <c r="J8166" s="3">
        <f t="shared" ca="1" si="1407"/>
        <v>0.1536127690774341</v>
      </c>
      <c r="K8166" s="3">
        <f t="shared" ca="1" si="1408"/>
        <v>5</v>
      </c>
      <c r="L8166" s="3" t="str">
        <f ca="1">VLOOKUP(K8166,Freq_Investment!$A$1:$B$8,2,0)</f>
        <v>Quarterly</v>
      </c>
      <c r="M8166" s="3" t="str">
        <f t="shared" ca="1" si="1409"/>
        <v>Manual</v>
      </c>
      <c r="N8166" s="3">
        <f t="shared" ca="1" si="1399"/>
        <v>5</v>
      </c>
      <c r="O8166" s="3">
        <f t="shared" ca="1" si="1399"/>
        <v>2</v>
      </c>
      <c r="P8166" s="3">
        <f t="shared" ca="1" si="1399"/>
        <v>4</v>
      </c>
    </row>
    <row r="8167" spans="1:16" x14ac:dyDescent="0.25">
      <c r="A8167" s="3">
        <f t="shared" ca="1" si="1400"/>
        <v>107887774</v>
      </c>
      <c r="B8167" s="3">
        <f t="shared" ca="1" si="1401"/>
        <v>661</v>
      </c>
      <c r="C8167" s="1">
        <f t="shared" ca="1" si="1402"/>
        <v>35633</v>
      </c>
      <c r="D8167" s="7">
        <f t="shared" ca="1" si="1403"/>
        <v>5</v>
      </c>
      <c r="E8167" s="3" t="str">
        <f ca="1">VLOOKUP(D8167,State!$A$1:$B$9,2,0)</f>
        <v>NT</v>
      </c>
      <c r="F8167" s="3">
        <f t="shared" ca="1" si="1404"/>
        <v>7</v>
      </c>
      <c r="G8167" s="3" t="str">
        <f ca="1">VLOOKUP(F8167,Occupation!$A$1:$B$915,2,0)</f>
        <v>Deer Farmer</v>
      </c>
      <c r="H8167" s="3">
        <f t="shared" ca="1" si="1405"/>
        <v>1</v>
      </c>
      <c r="I8167" s="3">
        <f t="shared" ca="1" si="1406"/>
        <v>99087.93</v>
      </c>
      <c r="J8167" s="3">
        <f t="shared" ca="1" si="1407"/>
        <v>0.3332294248967177</v>
      </c>
      <c r="K8167" s="3">
        <f t="shared" ca="1" si="1408"/>
        <v>7</v>
      </c>
      <c r="L8167" s="3" t="str">
        <f ca="1">VLOOKUP(K8167,Freq_Investment!$A$1:$B$8,2,0)</f>
        <v>Yearly</v>
      </c>
      <c r="M8167" s="3" t="str">
        <f t="shared" ca="1" si="1409"/>
        <v>Manual</v>
      </c>
      <c r="N8167" s="3">
        <f t="shared" ca="1" si="1399"/>
        <v>5</v>
      </c>
      <c r="O8167" s="3">
        <f t="shared" ca="1" si="1399"/>
        <v>1</v>
      </c>
      <c r="P8167" s="3">
        <f t="shared" ca="1" si="1399"/>
        <v>4</v>
      </c>
    </row>
    <row r="8168" spans="1:16" x14ac:dyDescent="0.25">
      <c r="A8168" s="3">
        <f t="shared" ca="1" si="1400"/>
        <v>272495350</v>
      </c>
      <c r="B8168" s="3">
        <f t="shared" ca="1" si="1401"/>
        <v>9904</v>
      </c>
      <c r="C8168" s="1">
        <f t="shared" ca="1" si="1402"/>
        <v>32664</v>
      </c>
      <c r="D8168" s="7">
        <f t="shared" ca="1" si="1403"/>
        <v>1</v>
      </c>
      <c r="E8168" s="3" t="str">
        <f ca="1">VLOOKUP(D8168,State!$A$1:$B$9,2,0)</f>
        <v>NSW</v>
      </c>
      <c r="F8168" s="3">
        <f t="shared" ca="1" si="1404"/>
        <v>235</v>
      </c>
      <c r="G8168" s="3" t="str">
        <f ca="1">VLOOKUP(F8168,Occupation!$A$1:$B$915,2,0)</f>
        <v>Chemist</v>
      </c>
      <c r="H8168" s="3">
        <f t="shared" ca="1" si="1405"/>
        <v>4</v>
      </c>
      <c r="I8168" s="3">
        <f t="shared" ca="1" si="1406"/>
        <v>61727</v>
      </c>
      <c r="J8168" s="3">
        <f t="shared" ca="1" si="1407"/>
        <v>0.28139907438039685</v>
      </c>
      <c r="K8168" s="3">
        <f t="shared" ca="1" si="1408"/>
        <v>5</v>
      </c>
      <c r="L8168" s="3" t="str">
        <f ca="1">VLOOKUP(K8168,Freq_Investment!$A$1:$B$8,2,0)</f>
        <v>Quarterly</v>
      </c>
      <c r="M8168" s="3" t="str">
        <f t="shared" ca="1" si="1409"/>
        <v>Auto</v>
      </c>
      <c r="N8168" s="3">
        <f t="shared" ca="1" si="1399"/>
        <v>3</v>
      </c>
      <c r="O8168" s="3">
        <f t="shared" ca="1" si="1399"/>
        <v>3</v>
      </c>
      <c r="P8168" s="3">
        <f t="shared" ca="1" si="1399"/>
        <v>3</v>
      </c>
    </row>
    <row r="8169" spans="1:16" x14ac:dyDescent="0.25">
      <c r="A8169" s="3">
        <f t="shared" ca="1" si="1400"/>
        <v>570166645</v>
      </c>
      <c r="B8169" s="3">
        <f t="shared" ca="1" si="1401"/>
        <v>2312</v>
      </c>
      <c r="C8169" s="1">
        <f t="shared" ca="1" si="1402"/>
        <v>28243</v>
      </c>
      <c r="D8169" s="7">
        <f t="shared" ca="1" si="1403"/>
        <v>8</v>
      </c>
      <c r="E8169" s="3" t="str">
        <f ca="1">VLOOKUP(D8169,State!$A$1:$B$9,2,0)</f>
        <v>ACT</v>
      </c>
      <c r="F8169" s="3">
        <f t="shared" ca="1" si="1404"/>
        <v>572</v>
      </c>
      <c r="G8169" s="3" t="str">
        <f ca="1">VLOOKUP(F8169,Occupation!$A$1:$B$915,2,0)</f>
        <v>Senior Sheep Farm Worker</v>
      </c>
      <c r="H8169" s="3">
        <f t="shared" ca="1" si="1405"/>
        <v>6</v>
      </c>
      <c r="I8169" s="3">
        <f t="shared" ca="1" si="1406"/>
        <v>87738.69</v>
      </c>
      <c r="J8169" s="3">
        <f t="shared" ca="1" si="1407"/>
        <v>0.17990782175829423</v>
      </c>
      <c r="K8169" s="3">
        <f t="shared" ca="1" si="1408"/>
        <v>4</v>
      </c>
      <c r="L8169" s="3" t="str">
        <f ca="1">VLOOKUP(K8169,Freq_Investment!$A$1:$B$8,2,0)</f>
        <v>Monthly</v>
      </c>
      <c r="M8169" s="3" t="str">
        <f t="shared" ca="1" si="1409"/>
        <v>Auto</v>
      </c>
      <c r="N8169" s="3">
        <f t="shared" ca="1" si="1399"/>
        <v>4</v>
      </c>
      <c r="O8169" s="3">
        <f t="shared" ca="1" si="1399"/>
        <v>4</v>
      </c>
      <c r="P8169" s="3">
        <f t="shared" ca="1" si="1399"/>
        <v>5</v>
      </c>
    </row>
    <row r="8170" spans="1:16" x14ac:dyDescent="0.25">
      <c r="A8170" s="3">
        <f t="shared" ca="1" si="1400"/>
        <v>631804088</v>
      </c>
      <c r="B8170" s="3">
        <f t="shared" ca="1" si="1401"/>
        <v>1274</v>
      </c>
      <c r="C8170" s="1">
        <f t="shared" ca="1" si="1402"/>
        <v>38972</v>
      </c>
      <c r="D8170" s="7">
        <f t="shared" ca="1" si="1403"/>
        <v>5</v>
      </c>
      <c r="E8170" s="3" t="str">
        <f ca="1">VLOOKUP(D8170,State!$A$1:$B$9,2,0)</f>
        <v>NT</v>
      </c>
      <c r="F8170" s="3">
        <f t="shared" ca="1" si="1404"/>
        <v>15</v>
      </c>
      <c r="G8170" s="3" t="str">
        <f ca="1">VLOOKUP(F8170,Occupation!$A$1:$B$915,2,0)</f>
        <v>Cotton Grower</v>
      </c>
      <c r="H8170" s="3">
        <f t="shared" ca="1" si="1405"/>
        <v>5</v>
      </c>
      <c r="I8170" s="3">
        <f t="shared" ca="1" si="1406"/>
        <v>1331.93</v>
      </c>
      <c r="J8170" s="3">
        <f t="shared" ca="1" si="1407"/>
        <v>0.28024059862220901</v>
      </c>
      <c r="K8170" s="3">
        <f t="shared" ca="1" si="1408"/>
        <v>5</v>
      </c>
      <c r="L8170" s="3" t="str">
        <f ca="1">VLOOKUP(K8170,Freq_Investment!$A$1:$B$8,2,0)</f>
        <v>Quarterly</v>
      </c>
      <c r="M8170" s="3" t="str">
        <f t="shared" ca="1" si="1409"/>
        <v>Auto</v>
      </c>
      <c r="N8170" s="3">
        <f t="shared" ca="1" si="1399"/>
        <v>4</v>
      </c>
      <c r="O8170" s="3">
        <f t="shared" ca="1" si="1399"/>
        <v>1</v>
      </c>
      <c r="P8170" s="3">
        <f t="shared" ca="1" si="1399"/>
        <v>2</v>
      </c>
    </row>
    <row r="8171" spans="1:16" x14ac:dyDescent="0.25">
      <c r="A8171" s="3">
        <f t="shared" ca="1" si="1400"/>
        <v>13266133</v>
      </c>
      <c r="B8171" s="3">
        <f t="shared" ca="1" si="1401"/>
        <v>7179</v>
      </c>
      <c r="C8171" s="1">
        <f t="shared" ca="1" si="1402"/>
        <v>25669</v>
      </c>
      <c r="D8171" s="7">
        <f t="shared" ca="1" si="1403"/>
        <v>5</v>
      </c>
      <c r="E8171" s="3" t="str">
        <f ca="1">VLOOKUP(D8171,State!$A$1:$B$9,2,0)</f>
        <v>NT</v>
      </c>
      <c r="F8171" s="3">
        <f t="shared" ca="1" si="1404"/>
        <v>523</v>
      </c>
      <c r="G8171" s="3" t="str">
        <f ca="1">VLOOKUP(F8171,Occupation!$A$1:$B$915,2,0)</f>
        <v>Electrician (General)</v>
      </c>
      <c r="H8171" s="3">
        <f t="shared" ca="1" si="1405"/>
        <v>1</v>
      </c>
      <c r="I8171" s="3">
        <f t="shared" ca="1" si="1406"/>
        <v>19429.77</v>
      </c>
      <c r="J8171" s="3">
        <f t="shared" ca="1" si="1407"/>
        <v>1.9819108972723487E-2</v>
      </c>
      <c r="K8171" s="3">
        <f t="shared" ca="1" si="1408"/>
        <v>6</v>
      </c>
      <c r="L8171" s="3" t="str">
        <f ca="1">VLOOKUP(K8171,Freq_Investment!$A$1:$B$8,2,0)</f>
        <v>Half-yearly</v>
      </c>
      <c r="M8171" s="3" t="str">
        <f t="shared" ca="1" si="1409"/>
        <v>Manual</v>
      </c>
      <c r="N8171" s="3">
        <f t="shared" ca="1" si="1399"/>
        <v>1</v>
      </c>
      <c r="O8171" s="3">
        <f t="shared" ca="1" si="1399"/>
        <v>1</v>
      </c>
      <c r="P8171" s="3">
        <f t="shared" ca="1" si="1399"/>
        <v>2</v>
      </c>
    </row>
    <row r="8172" spans="1:16" x14ac:dyDescent="0.25">
      <c r="A8172" s="3">
        <f t="shared" ca="1" si="1400"/>
        <v>919772751</v>
      </c>
      <c r="B8172" s="3">
        <f t="shared" ca="1" si="1401"/>
        <v>7648</v>
      </c>
      <c r="C8172" s="1">
        <f t="shared" ca="1" si="1402"/>
        <v>34979</v>
      </c>
      <c r="D8172" s="7">
        <f t="shared" ca="1" si="1403"/>
        <v>8</v>
      </c>
      <c r="E8172" s="3" t="str">
        <f ca="1">VLOOKUP(D8172,State!$A$1:$B$9,2,0)</f>
        <v>ACT</v>
      </c>
      <c r="F8172" s="3">
        <f t="shared" ca="1" si="1404"/>
        <v>506</v>
      </c>
      <c r="G8172" s="3" t="str">
        <f ca="1">VLOOKUP(F8172,Occupation!$A$1:$B$915,2,0)</f>
        <v>Bricklayer</v>
      </c>
      <c r="H8172" s="3">
        <f t="shared" ca="1" si="1405"/>
        <v>6</v>
      </c>
      <c r="I8172" s="3">
        <f t="shared" ca="1" si="1406"/>
        <v>52682.47</v>
      </c>
      <c r="J8172" s="3">
        <f t="shared" ca="1" si="1407"/>
        <v>0.22233179573700279</v>
      </c>
      <c r="K8172" s="3">
        <f t="shared" ca="1" si="1408"/>
        <v>1</v>
      </c>
      <c r="L8172" s="3" t="str">
        <f ca="1">VLOOKUP(K8172,Freq_Investment!$A$1:$B$8,2,0)</f>
        <v>Daily</v>
      </c>
      <c r="M8172" s="3" t="str">
        <f t="shared" ca="1" si="1409"/>
        <v>Manual</v>
      </c>
      <c r="N8172" s="3">
        <f t="shared" ca="1" si="1399"/>
        <v>5</v>
      </c>
      <c r="O8172" s="3">
        <f t="shared" ca="1" si="1399"/>
        <v>3</v>
      </c>
      <c r="P8172" s="3">
        <f t="shared" ca="1" si="1399"/>
        <v>3</v>
      </c>
    </row>
    <row r="8173" spans="1:16" x14ac:dyDescent="0.25">
      <c r="A8173" s="3">
        <f t="shared" ca="1" si="1400"/>
        <v>677536255</v>
      </c>
      <c r="B8173" s="3">
        <f t="shared" ca="1" si="1401"/>
        <v>1261</v>
      </c>
      <c r="C8173" s="1">
        <f t="shared" ca="1" si="1402"/>
        <v>38513</v>
      </c>
      <c r="D8173" s="7">
        <f t="shared" ca="1" si="1403"/>
        <v>7</v>
      </c>
      <c r="E8173" s="3" t="str">
        <f ca="1">VLOOKUP(D8173,State!$A$1:$B$9,2,0)</f>
        <v>VIC</v>
      </c>
      <c r="F8173" s="3">
        <f t="shared" ca="1" si="1404"/>
        <v>624</v>
      </c>
      <c r="G8173" s="3" t="str">
        <f ca="1">VLOOKUP(F8173,Occupation!$A$1:$B$915,2,0)</f>
        <v>Dental Hygienist</v>
      </c>
      <c r="H8173" s="3">
        <f t="shared" ca="1" si="1405"/>
        <v>9</v>
      </c>
      <c r="I8173" s="3">
        <f t="shared" ca="1" si="1406"/>
        <v>36171.800000000003</v>
      </c>
      <c r="J8173" s="3">
        <f t="shared" ca="1" si="1407"/>
        <v>0.20198330169016415</v>
      </c>
      <c r="K8173" s="3">
        <f t="shared" ca="1" si="1408"/>
        <v>2</v>
      </c>
      <c r="L8173" s="3" t="str">
        <f ca="1">VLOOKUP(K8173,Freq_Investment!$A$1:$B$8,2,0)</f>
        <v>Weekly</v>
      </c>
      <c r="M8173" s="3" t="str">
        <f t="shared" ca="1" si="1409"/>
        <v>Manual</v>
      </c>
      <c r="N8173" s="3">
        <f t="shared" ca="1" si="1399"/>
        <v>3</v>
      </c>
      <c r="O8173" s="3">
        <f t="shared" ca="1" si="1399"/>
        <v>2</v>
      </c>
      <c r="P8173" s="3">
        <f t="shared" ca="1" si="1399"/>
        <v>4</v>
      </c>
    </row>
    <row r="8174" spans="1:16" x14ac:dyDescent="0.25">
      <c r="A8174" s="3">
        <f t="shared" ca="1" si="1400"/>
        <v>66455408</v>
      </c>
      <c r="B8174" s="3">
        <f t="shared" ca="1" si="1401"/>
        <v>2045</v>
      </c>
      <c r="C8174" s="1">
        <f t="shared" ca="1" si="1402"/>
        <v>34590</v>
      </c>
      <c r="D8174" s="7">
        <f t="shared" ca="1" si="1403"/>
        <v>1</v>
      </c>
      <c r="E8174" s="3" t="str">
        <f ca="1">VLOOKUP(D8174,State!$A$1:$B$9,2,0)</f>
        <v>NSW</v>
      </c>
      <c r="F8174" s="3">
        <f t="shared" ca="1" si="1404"/>
        <v>444</v>
      </c>
      <c r="G8174" s="3" t="str">
        <f ca="1">VLOOKUP(F8174,Occupation!$A$1:$B$915,2,0)</f>
        <v>Building Inspector</v>
      </c>
      <c r="H8174" s="3">
        <f t="shared" ca="1" si="1405"/>
        <v>7</v>
      </c>
      <c r="I8174" s="3">
        <f t="shared" ca="1" si="1406"/>
        <v>24388.92</v>
      </c>
      <c r="J8174" s="3">
        <f t="shared" ca="1" si="1407"/>
        <v>2.1372138043726063E-2</v>
      </c>
      <c r="K8174" s="3">
        <f t="shared" ca="1" si="1408"/>
        <v>1</v>
      </c>
      <c r="L8174" s="3" t="str">
        <f ca="1">VLOOKUP(K8174,Freq_Investment!$A$1:$B$8,2,0)</f>
        <v>Daily</v>
      </c>
      <c r="M8174" s="3" t="str">
        <f t="shared" ca="1" si="1409"/>
        <v>Auto</v>
      </c>
      <c r="N8174" s="3">
        <f t="shared" ref="N8174:P8237" ca="1" si="1410">RANDBETWEEN(1,5)</f>
        <v>3</v>
      </c>
      <c r="O8174" s="3">
        <f t="shared" ca="1" si="1410"/>
        <v>3</v>
      </c>
      <c r="P8174" s="3">
        <f t="shared" ca="1" si="1410"/>
        <v>5</v>
      </c>
    </row>
    <row r="8175" spans="1:16" x14ac:dyDescent="0.25">
      <c r="A8175" s="3">
        <f t="shared" ca="1" si="1400"/>
        <v>490453179</v>
      </c>
      <c r="B8175" s="3">
        <f t="shared" ca="1" si="1401"/>
        <v>4763</v>
      </c>
      <c r="C8175" s="1">
        <f t="shared" ca="1" si="1402"/>
        <v>31671</v>
      </c>
      <c r="D8175" s="7">
        <f t="shared" ca="1" si="1403"/>
        <v>2</v>
      </c>
      <c r="E8175" s="3" t="str">
        <f ca="1">VLOOKUP(D8175,State!$A$1:$B$9,2,0)</f>
        <v>QLD</v>
      </c>
      <c r="F8175" s="3">
        <f t="shared" ca="1" si="1404"/>
        <v>777</v>
      </c>
      <c r="G8175" s="3" t="str">
        <f ca="1">VLOOKUP(F8175,Occupation!$A$1:$B$915,2,0)</f>
        <v>Clerical and Administrative Workers nec</v>
      </c>
      <c r="H8175" s="3">
        <f t="shared" ca="1" si="1405"/>
        <v>10</v>
      </c>
      <c r="I8175" s="3">
        <f t="shared" ca="1" si="1406"/>
        <v>84099.65</v>
      </c>
      <c r="J8175" s="3">
        <f t="shared" ca="1" si="1407"/>
        <v>0.16799083087434225</v>
      </c>
      <c r="K8175" s="3">
        <f t="shared" ca="1" si="1408"/>
        <v>6</v>
      </c>
      <c r="L8175" s="3" t="str">
        <f ca="1">VLOOKUP(K8175,Freq_Investment!$A$1:$B$8,2,0)</f>
        <v>Half-yearly</v>
      </c>
      <c r="M8175" s="3" t="str">
        <f t="shared" ca="1" si="1409"/>
        <v>Auto</v>
      </c>
      <c r="N8175" s="3">
        <f t="shared" ca="1" si="1410"/>
        <v>2</v>
      </c>
      <c r="O8175" s="3">
        <f t="shared" ca="1" si="1410"/>
        <v>2</v>
      </c>
      <c r="P8175" s="3">
        <f t="shared" ca="1" si="1410"/>
        <v>1</v>
      </c>
    </row>
    <row r="8176" spans="1:16" x14ac:dyDescent="0.25">
      <c r="A8176" s="3">
        <f t="shared" ca="1" si="1400"/>
        <v>415127001</v>
      </c>
      <c r="B8176" s="3">
        <f t="shared" ca="1" si="1401"/>
        <v>7969</v>
      </c>
      <c r="C8176" s="1">
        <f t="shared" ca="1" si="1402"/>
        <v>30673</v>
      </c>
      <c r="D8176" s="7">
        <f t="shared" ca="1" si="1403"/>
        <v>4</v>
      </c>
      <c r="E8176" s="3" t="str">
        <f ca="1">VLOOKUP(D8176,State!$A$1:$B$9,2,0)</f>
        <v>WA</v>
      </c>
      <c r="F8176" s="3">
        <f t="shared" ca="1" si="1404"/>
        <v>575</v>
      </c>
      <c r="G8176" s="3" t="str">
        <f ca="1">VLOOKUP(F8176,Occupation!$A$1:$B$915,2,0)</f>
        <v>Wool Classer</v>
      </c>
      <c r="H8176" s="3">
        <f t="shared" ca="1" si="1405"/>
        <v>6</v>
      </c>
      <c r="I8176" s="3">
        <f t="shared" ca="1" si="1406"/>
        <v>23779.22</v>
      </c>
      <c r="J8176" s="3">
        <f t="shared" ca="1" si="1407"/>
        <v>0.33736285565494945</v>
      </c>
      <c r="K8176" s="3">
        <f t="shared" ca="1" si="1408"/>
        <v>1</v>
      </c>
      <c r="L8176" s="3" t="str">
        <f ca="1">VLOOKUP(K8176,Freq_Investment!$A$1:$B$8,2,0)</f>
        <v>Daily</v>
      </c>
      <c r="M8176" s="3" t="str">
        <f t="shared" ca="1" si="1409"/>
        <v>Auto</v>
      </c>
      <c r="N8176" s="3">
        <f t="shared" ca="1" si="1410"/>
        <v>4</v>
      </c>
      <c r="O8176" s="3">
        <f t="shared" ca="1" si="1410"/>
        <v>2</v>
      </c>
      <c r="P8176" s="3">
        <f t="shared" ca="1" si="1410"/>
        <v>5</v>
      </c>
    </row>
    <row r="8177" spans="1:16" x14ac:dyDescent="0.25">
      <c r="A8177" s="3">
        <f t="shared" ca="1" si="1400"/>
        <v>629327262</v>
      </c>
      <c r="B8177" s="3">
        <f t="shared" ca="1" si="1401"/>
        <v>5083</v>
      </c>
      <c r="C8177" s="1">
        <f t="shared" ca="1" si="1402"/>
        <v>33008</v>
      </c>
      <c r="D8177" s="7">
        <f t="shared" ca="1" si="1403"/>
        <v>2</v>
      </c>
      <c r="E8177" s="3" t="str">
        <f ca="1">VLOOKUP(D8177,State!$A$1:$B$9,2,0)</f>
        <v>QLD</v>
      </c>
      <c r="F8177" s="3">
        <f t="shared" ca="1" si="1404"/>
        <v>661</v>
      </c>
      <c r="G8177" s="3" t="str">
        <f ca="1">VLOOKUP(F8177,Occupation!$A$1:$B$915,2,0)</f>
        <v>Emergency Service Worker</v>
      </c>
      <c r="H8177" s="3">
        <f t="shared" ca="1" si="1405"/>
        <v>2</v>
      </c>
      <c r="I8177" s="3">
        <f t="shared" ca="1" si="1406"/>
        <v>54203.71</v>
      </c>
      <c r="J8177" s="3">
        <f t="shared" ca="1" si="1407"/>
        <v>6.5394812479845077E-2</v>
      </c>
      <c r="K8177" s="3">
        <f t="shared" ca="1" si="1408"/>
        <v>1</v>
      </c>
      <c r="L8177" s="3" t="str">
        <f ca="1">VLOOKUP(K8177,Freq_Investment!$A$1:$B$8,2,0)</f>
        <v>Daily</v>
      </c>
      <c r="M8177" s="3" t="str">
        <f t="shared" ca="1" si="1409"/>
        <v>Manual</v>
      </c>
      <c r="N8177" s="3">
        <f t="shared" ca="1" si="1410"/>
        <v>3</v>
      </c>
      <c r="O8177" s="3">
        <f t="shared" ca="1" si="1410"/>
        <v>5</v>
      </c>
      <c r="P8177" s="3">
        <f t="shared" ca="1" si="1410"/>
        <v>3</v>
      </c>
    </row>
    <row r="8178" spans="1:16" x14ac:dyDescent="0.25">
      <c r="A8178" s="3">
        <f t="shared" ca="1" si="1400"/>
        <v>680154188</v>
      </c>
      <c r="B8178" s="3">
        <f t="shared" ca="1" si="1401"/>
        <v>7700</v>
      </c>
      <c r="C8178" s="1">
        <f t="shared" ca="1" si="1402"/>
        <v>37824</v>
      </c>
      <c r="D8178" s="7">
        <f t="shared" ca="1" si="1403"/>
        <v>4</v>
      </c>
      <c r="E8178" s="3" t="str">
        <f ca="1">VLOOKUP(D8178,State!$A$1:$B$9,2,0)</f>
        <v>WA</v>
      </c>
      <c r="F8178" s="3">
        <f t="shared" ca="1" si="1404"/>
        <v>347</v>
      </c>
      <c r="G8178" s="3" t="str">
        <f ca="1">VLOOKUP(F8178,Occupation!$A$1:$B$915,2,0)</f>
        <v>Midwife</v>
      </c>
      <c r="H8178" s="3">
        <f t="shared" ca="1" si="1405"/>
        <v>8</v>
      </c>
      <c r="I8178" s="3">
        <f t="shared" ca="1" si="1406"/>
        <v>23743.68</v>
      </c>
      <c r="J8178" s="3">
        <f t="shared" ca="1" si="1407"/>
        <v>0.27382790628322701</v>
      </c>
      <c r="K8178" s="3">
        <f t="shared" ca="1" si="1408"/>
        <v>7</v>
      </c>
      <c r="L8178" s="3" t="str">
        <f ca="1">VLOOKUP(K8178,Freq_Investment!$A$1:$B$8,2,0)</f>
        <v>Yearly</v>
      </c>
      <c r="M8178" s="3" t="str">
        <f t="shared" ca="1" si="1409"/>
        <v>Manual</v>
      </c>
      <c r="N8178" s="3">
        <f t="shared" ca="1" si="1410"/>
        <v>1</v>
      </c>
      <c r="O8178" s="3">
        <f t="shared" ca="1" si="1410"/>
        <v>2</v>
      </c>
      <c r="P8178" s="3">
        <f t="shared" ca="1" si="1410"/>
        <v>5</v>
      </c>
    </row>
    <row r="8179" spans="1:16" x14ac:dyDescent="0.25">
      <c r="A8179" s="3">
        <f t="shared" ca="1" si="1400"/>
        <v>589853723</v>
      </c>
      <c r="B8179" s="3">
        <f t="shared" ca="1" si="1401"/>
        <v>6596</v>
      </c>
      <c r="C8179" s="1">
        <f t="shared" ca="1" si="1402"/>
        <v>25649</v>
      </c>
      <c r="D8179" s="7">
        <f t="shared" ca="1" si="1403"/>
        <v>4</v>
      </c>
      <c r="E8179" s="3" t="str">
        <f ca="1">VLOOKUP(D8179,State!$A$1:$B$9,2,0)</f>
        <v>WA</v>
      </c>
      <c r="F8179" s="3">
        <f t="shared" ca="1" si="1404"/>
        <v>815</v>
      </c>
      <c r="G8179" s="3" t="str">
        <f ca="1">VLOOKUP(F8179,Occupation!$A$1:$B$915,2,0)</f>
        <v>Plastics and Rubber Production Machine Operators nec</v>
      </c>
      <c r="H8179" s="3">
        <f t="shared" ca="1" si="1405"/>
        <v>10</v>
      </c>
      <c r="I8179" s="3">
        <f t="shared" ca="1" si="1406"/>
        <v>49174.53</v>
      </c>
      <c r="J8179" s="3">
        <f t="shared" ca="1" si="1407"/>
        <v>0.33951544000451656</v>
      </c>
      <c r="K8179" s="3">
        <f t="shared" ca="1" si="1408"/>
        <v>7</v>
      </c>
      <c r="L8179" s="3" t="str">
        <f ca="1">VLOOKUP(K8179,Freq_Investment!$A$1:$B$8,2,0)</f>
        <v>Yearly</v>
      </c>
      <c r="M8179" s="3" t="str">
        <f t="shared" ca="1" si="1409"/>
        <v>Auto</v>
      </c>
      <c r="N8179" s="3">
        <f t="shared" ca="1" si="1410"/>
        <v>5</v>
      </c>
      <c r="O8179" s="3">
        <f t="shared" ca="1" si="1410"/>
        <v>1</v>
      </c>
      <c r="P8179" s="3">
        <f t="shared" ca="1" si="1410"/>
        <v>3</v>
      </c>
    </row>
    <row r="8180" spans="1:16" x14ac:dyDescent="0.25">
      <c r="A8180" s="3">
        <f t="shared" ca="1" si="1400"/>
        <v>868021202</v>
      </c>
      <c r="B8180" s="3">
        <f t="shared" ca="1" si="1401"/>
        <v>8596</v>
      </c>
      <c r="C8180" s="1">
        <f t="shared" ca="1" si="1402"/>
        <v>43660</v>
      </c>
      <c r="D8180" s="7">
        <f t="shared" ca="1" si="1403"/>
        <v>3</v>
      </c>
      <c r="E8180" s="3" t="str">
        <f ca="1">VLOOKUP(D8180,State!$A$1:$B$9,2,0)</f>
        <v>SA</v>
      </c>
      <c r="F8180" s="3">
        <f t="shared" ca="1" si="1404"/>
        <v>672</v>
      </c>
      <c r="G8180" s="3" t="str">
        <f ca="1">VLOOKUP(F8180,Occupation!$A$1:$B$915,2,0)</f>
        <v>Funeral Director</v>
      </c>
      <c r="H8180" s="3">
        <f t="shared" ca="1" si="1405"/>
        <v>7</v>
      </c>
      <c r="I8180" s="3">
        <f t="shared" ca="1" si="1406"/>
        <v>47968.55</v>
      </c>
      <c r="J8180" s="3">
        <f t="shared" ca="1" si="1407"/>
        <v>0.35465340739910045</v>
      </c>
      <c r="K8180" s="3">
        <f t="shared" ca="1" si="1408"/>
        <v>7</v>
      </c>
      <c r="L8180" s="3" t="str">
        <f ca="1">VLOOKUP(K8180,Freq_Investment!$A$1:$B$8,2,0)</f>
        <v>Yearly</v>
      </c>
      <c r="M8180" s="3" t="str">
        <f t="shared" ca="1" si="1409"/>
        <v>Auto</v>
      </c>
      <c r="N8180" s="3">
        <f t="shared" ca="1" si="1410"/>
        <v>3</v>
      </c>
      <c r="O8180" s="3">
        <f t="shared" ca="1" si="1410"/>
        <v>4</v>
      </c>
      <c r="P8180" s="3">
        <f t="shared" ca="1" si="1410"/>
        <v>5</v>
      </c>
    </row>
    <row r="8181" spans="1:16" x14ac:dyDescent="0.25">
      <c r="A8181" s="3">
        <f t="shared" ca="1" si="1400"/>
        <v>960412772</v>
      </c>
      <c r="B8181" s="3">
        <f t="shared" ca="1" si="1401"/>
        <v>4791</v>
      </c>
      <c r="C8181" s="1">
        <f t="shared" ca="1" si="1402"/>
        <v>31324</v>
      </c>
      <c r="D8181" s="7">
        <f t="shared" ca="1" si="1403"/>
        <v>2</v>
      </c>
      <c r="E8181" s="3" t="str">
        <f ca="1">VLOOKUP(D8181,State!$A$1:$B$9,2,0)</f>
        <v>QLD</v>
      </c>
      <c r="F8181" s="3">
        <f t="shared" ca="1" si="1404"/>
        <v>64</v>
      </c>
      <c r="G8181" s="3" t="str">
        <f ca="1">VLOOKUP(F8181,Occupation!$A$1:$B$915,2,0)</f>
        <v>Quality Assurance Manager</v>
      </c>
      <c r="H8181" s="3">
        <f t="shared" ca="1" si="1405"/>
        <v>7</v>
      </c>
      <c r="I8181" s="3">
        <f t="shared" ca="1" si="1406"/>
        <v>57259.13</v>
      </c>
      <c r="J8181" s="3">
        <f t="shared" ca="1" si="1407"/>
        <v>0.19986270928296612</v>
      </c>
      <c r="K8181" s="3">
        <f t="shared" ca="1" si="1408"/>
        <v>5</v>
      </c>
      <c r="L8181" s="3" t="str">
        <f ca="1">VLOOKUP(K8181,Freq_Investment!$A$1:$B$8,2,0)</f>
        <v>Quarterly</v>
      </c>
      <c r="M8181" s="3" t="str">
        <f t="shared" ca="1" si="1409"/>
        <v>Auto</v>
      </c>
      <c r="N8181" s="3">
        <f t="shared" ca="1" si="1410"/>
        <v>4</v>
      </c>
      <c r="O8181" s="3">
        <f t="shared" ca="1" si="1410"/>
        <v>4</v>
      </c>
      <c r="P8181" s="3">
        <f t="shared" ca="1" si="1410"/>
        <v>5</v>
      </c>
    </row>
    <row r="8182" spans="1:16" x14ac:dyDescent="0.25">
      <c r="A8182" s="3">
        <f t="shared" ca="1" si="1400"/>
        <v>536945580</v>
      </c>
      <c r="B8182" s="3">
        <f t="shared" ca="1" si="1401"/>
        <v>7459</v>
      </c>
      <c r="C8182" s="1">
        <f t="shared" ca="1" si="1402"/>
        <v>34963</v>
      </c>
      <c r="D8182" s="7">
        <f t="shared" ca="1" si="1403"/>
        <v>7</v>
      </c>
      <c r="E8182" s="3" t="str">
        <f ca="1">VLOOKUP(D8182,State!$A$1:$B$9,2,0)</f>
        <v>VIC</v>
      </c>
      <c r="F8182" s="3">
        <f t="shared" ca="1" si="1404"/>
        <v>123</v>
      </c>
      <c r="G8182" s="3" t="str">
        <f ca="1">VLOOKUP(F8182,Occupation!$A$1:$B$915,2,0)</f>
        <v>Film, Television, Radio and Stage Directors nec</v>
      </c>
      <c r="H8182" s="3">
        <f t="shared" ca="1" si="1405"/>
        <v>1</v>
      </c>
      <c r="I8182" s="3">
        <f t="shared" ca="1" si="1406"/>
        <v>59571.15</v>
      </c>
      <c r="J8182" s="3">
        <f t="shared" ca="1" si="1407"/>
        <v>0.1354738077363476</v>
      </c>
      <c r="K8182" s="3">
        <f t="shared" ca="1" si="1408"/>
        <v>6</v>
      </c>
      <c r="L8182" s="3" t="str">
        <f ca="1">VLOOKUP(K8182,Freq_Investment!$A$1:$B$8,2,0)</f>
        <v>Half-yearly</v>
      </c>
      <c r="M8182" s="3" t="str">
        <f t="shared" ca="1" si="1409"/>
        <v>Manual</v>
      </c>
      <c r="N8182" s="3">
        <f t="shared" ca="1" si="1410"/>
        <v>1</v>
      </c>
      <c r="O8182" s="3">
        <f t="shared" ca="1" si="1410"/>
        <v>4</v>
      </c>
      <c r="P8182" s="3">
        <f t="shared" ca="1" si="1410"/>
        <v>2</v>
      </c>
    </row>
    <row r="8183" spans="1:16" x14ac:dyDescent="0.25">
      <c r="A8183" s="3">
        <f t="shared" ca="1" si="1400"/>
        <v>984578406</v>
      </c>
      <c r="B8183" s="3">
        <f t="shared" ca="1" si="1401"/>
        <v>7329</v>
      </c>
      <c r="C8183" s="1">
        <f t="shared" ca="1" si="1402"/>
        <v>35701</v>
      </c>
      <c r="D8183" s="7">
        <f t="shared" ca="1" si="1403"/>
        <v>2</v>
      </c>
      <c r="E8183" s="3" t="str">
        <f ca="1">VLOOKUP(D8183,State!$A$1:$B$9,2,0)</f>
        <v>QLD</v>
      </c>
      <c r="F8183" s="3">
        <f t="shared" ca="1" si="1404"/>
        <v>8</v>
      </c>
      <c r="G8183" s="3" t="str">
        <f ca="1">VLOOKUP(F8183,Occupation!$A$1:$B$915,2,0)</f>
        <v>Goat Farmer</v>
      </c>
      <c r="H8183" s="3">
        <f t="shared" ca="1" si="1405"/>
        <v>7</v>
      </c>
      <c r="I8183" s="3">
        <f t="shared" ca="1" si="1406"/>
        <v>16474.87</v>
      </c>
      <c r="J8183" s="3">
        <f t="shared" ca="1" si="1407"/>
        <v>0.15586316698766489</v>
      </c>
      <c r="K8183" s="3">
        <f t="shared" ca="1" si="1408"/>
        <v>1</v>
      </c>
      <c r="L8183" s="3" t="str">
        <f ca="1">VLOOKUP(K8183,Freq_Investment!$A$1:$B$8,2,0)</f>
        <v>Daily</v>
      </c>
      <c r="M8183" s="3" t="str">
        <f t="shared" ca="1" si="1409"/>
        <v>Manual</v>
      </c>
      <c r="N8183" s="3">
        <f t="shared" ca="1" si="1410"/>
        <v>1</v>
      </c>
      <c r="O8183" s="3">
        <f t="shared" ca="1" si="1410"/>
        <v>5</v>
      </c>
      <c r="P8183" s="3">
        <f t="shared" ca="1" si="1410"/>
        <v>5</v>
      </c>
    </row>
    <row r="8184" spans="1:16" x14ac:dyDescent="0.25">
      <c r="A8184" s="3">
        <f t="shared" ca="1" si="1400"/>
        <v>611989050</v>
      </c>
      <c r="B8184" s="3">
        <f t="shared" ca="1" si="1401"/>
        <v>3806</v>
      </c>
      <c r="C8184" s="1">
        <f t="shared" ca="1" si="1402"/>
        <v>34908</v>
      </c>
      <c r="D8184" s="7">
        <f t="shared" ca="1" si="1403"/>
        <v>4</v>
      </c>
      <c r="E8184" s="3" t="str">
        <f ca="1">VLOOKUP(D8184,State!$A$1:$B$9,2,0)</f>
        <v>WA</v>
      </c>
      <c r="F8184" s="3">
        <f t="shared" ca="1" si="1404"/>
        <v>912</v>
      </c>
      <c r="G8184" s="3" t="str">
        <f ca="1">VLOOKUP(F8184,Occupation!$A$1:$B$915,2,0)</f>
        <v>Tyre Fitter</v>
      </c>
      <c r="H8184" s="3">
        <f t="shared" ca="1" si="1405"/>
        <v>1</v>
      </c>
      <c r="I8184" s="3">
        <f t="shared" ca="1" si="1406"/>
        <v>35234.800000000003</v>
      </c>
      <c r="J8184" s="3">
        <f t="shared" ca="1" si="1407"/>
        <v>7.0427249985944629E-2</v>
      </c>
      <c r="K8184" s="3">
        <f t="shared" ca="1" si="1408"/>
        <v>7</v>
      </c>
      <c r="L8184" s="3" t="str">
        <f ca="1">VLOOKUP(K8184,Freq_Investment!$A$1:$B$8,2,0)</f>
        <v>Yearly</v>
      </c>
      <c r="M8184" s="3" t="str">
        <f t="shared" ca="1" si="1409"/>
        <v>Manual</v>
      </c>
      <c r="N8184" s="3">
        <f t="shared" ca="1" si="1410"/>
        <v>1</v>
      </c>
      <c r="O8184" s="3">
        <f t="shared" ca="1" si="1410"/>
        <v>3</v>
      </c>
      <c r="P8184" s="3">
        <f t="shared" ca="1" si="1410"/>
        <v>1</v>
      </c>
    </row>
    <row r="8185" spans="1:16" x14ac:dyDescent="0.25">
      <c r="A8185" s="3">
        <f t="shared" ca="1" si="1400"/>
        <v>889843409</v>
      </c>
      <c r="B8185" s="3">
        <f t="shared" ca="1" si="1401"/>
        <v>6215</v>
      </c>
      <c r="C8185" s="1">
        <f t="shared" ca="1" si="1402"/>
        <v>35270</v>
      </c>
      <c r="D8185" s="7">
        <f t="shared" ca="1" si="1403"/>
        <v>2</v>
      </c>
      <c r="E8185" s="3" t="str">
        <f ca="1">VLOOKUP(D8185,State!$A$1:$B$9,2,0)</f>
        <v>QLD</v>
      </c>
      <c r="F8185" s="3">
        <f t="shared" ca="1" si="1404"/>
        <v>41</v>
      </c>
      <c r="G8185" s="3" t="str">
        <f ca="1">VLOOKUP(F8185,Occupation!$A$1:$B$915,2,0)</f>
        <v>Wholesaler</v>
      </c>
      <c r="H8185" s="3">
        <f t="shared" ca="1" si="1405"/>
        <v>9</v>
      </c>
      <c r="I8185" s="3">
        <f t="shared" ca="1" si="1406"/>
        <v>12320.35</v>
      </c>
      <c r="J8185" s="3">
        <f t="shared" ca="1" si="1407"/>
        <v>5.2883656065070284E-2</v>
      </c>
      <c r="K8185" s="3">
        <f t="shared" ca="1" si="1408"/>
        <v>4</v>
      </c>
      <c r="L8185" s="3" t="str">
        <f ca="1">VLOOKUP(K8185,Freq_Investment!$A$1:$B$8,2,0)</f>
        <v>Monthly</v>
      </c>
      <c r="M8185" s="3" t="str">
        <f t="shared" ca="1" si="1409"/>
        <v>Manual</v>
      </c>
      <c r="N8185" s="3">
        <f t="shared" ca="1" si="1410"/>
        <v>2</v>
      </c>
      <c r="O8185" s="3">
        <f t="shared" ca="1" si="1410"/>
        <v>3</v>
      </c>
      <c r="P8185" s="3">
        <f t="shared" ca="1" si="1410"/>
        <v>2</v>
      </c>
    </row>
    <row r="8186" spans="1:16" x14ac:dyDescent="0.25">
      <c r="A8186" s="3">
        <f t="shared" ca="1" si="1400"/>
        <v>211225259</v>
      </c>
      <c r="B8186" s="3">
        <f t="shared" ca="1" si="1401"/>
        <v>6221</v>
      </c>
      <c r="C8186" s="1">
        <f t="shared" ca="1" si="1402"/>
        <v>42938</v>
      </c>
      <c r="D8186" s="7">
        <f t="shared" ca="1" si="1403"/>
        <v>8</v>
      </c>
      <c r="E8186" s="3" t="str">
        <f ca="1">VLOOKUP(D8186,State!$A$1:$B$9,2,0)</f>
        <v>ACT</v>
      </c>
      <c r="F8186" s="3">
        <f t="shared" ca="1" si="1404"/>
        <v>507</v>
      </c>
      <c r="G8186" s="3" t="str">
        <f ca="1">VLOOKUP(F8186,Occupation!$A$1:$B$915,2,0)</f>
        <v>Stonemason</v>
      </c>
      <c r="H8186" s="3">
        <f t="shared" ca="1" si="1405"/>
        <v>5</v>
      </c>
      <c r="I8186" s="3">
        <f t="shared" ca="1" si="1406"/>
        <v>68107.66</v>
      </c>
      <c r="J8186" s="3">
        <f t="shared" ca="1" si="1407"/>
        <v>0.48908289681867578</v>
      </c>
      <c r="K8186" s="3">
        <f t="shared" ca="1" si="1408"/>
        <v>3</v>
      </c>
      <c r="L8186" s="3" t="str">
        <f ca="1">VLOOKUP(K8186,Freq_Investment!$A$1:$B$8,2,0)</f>
        <v>Fortnightly</v>
      </c>
      <c r="M8186" s="3" t="str">
        <f t="shared" ca="1" si="1409"/>
        <v>Manual</v>
      </c>
      <c r="N8186" s="3">
        <f t="shared" ca="1" si="1410"/>
        <v>5</v>
      </c>
      <c r="O8186" s="3">
        <f t="shared" ca="1" si="1410"/>
        <v>1</v>
      </c>
      <c r="P8186" s="3">
        <f t="shared" ca="1" si="1410"/>
        <v>5</v>
      </c>
    </row>
    <row r="8187" spans="1:16" x14ac:dyDescent="0.25">
      <c r="A8187" s="3">
        <f t="shared" ca="1" si="1400"/>
        <v>515835041</v>
      </c>
      <c r="B8187" s="3">
        <f t="shared" ca="1" si="1401"/>
        <v>934</v>
      </c>
      <c r="C8187" s="1">
        <f t="shared" ca="1" si="1402"/>
        <v>38698</v>
      </c>
      <c r="D8187" s="7">
        <f t="shared" ca="1" si="1403"/>
        <v>2</v>
      </c>
      <c r="E8187" s="3" t="str">
        <f ca="1">VLOOKUP(D8187,State!$A$1:$B$9,2,0)</f>
        <v>QLD</v>
      </c>
      <c r="F8187" s="3">
        <f t="shared" ca="1" si="1404"/>
        <v>101</v>
      </c>
      <c r="G8187" s="3" t="str">
        <f ca="1">VLOOKUP(F8187,Occupation!$A$1:$B$915,2,0)</f>
        <v>Musician (Instrumental)</v>
      </c>
      <c r="H8187" s="3">
        <f t="shared" ca="1" si="1405"/>
        <v>10</v>
      </c>
      <c r="I8187" s="3">
        <f t="shared" ca="1" si="1406"/>
        <v>81707.63</v>
      </c>
      <c r="J8187" s="3">
        <f t="shared" ca="1" si="1407"/>
        <v>0.4190478191752921</v>
      </c>
      <c r="K8187" s="3">
        <f t="shared" ca="1" si="1408"/>
        <v>6</v>
      </c>
      <c r="L8187" s="3" t="str">
        <f ca="1">VLOOKUP(K8187,Freq_Investment!$A$1:$B$8,2,0)</f>
        <v>Half-yearly</v>
      </c>
      <c r="M8187" s="3" t="str">
        <f t="shared" ca="1" si="1409"/>
        <v>Manual</v>
      </c>
      <c r="N8187" s="3">
        <f t="shared" ca="1" si="1410"/>
        <v>1</v>
      </c>
      <c r="O8187" s="3">
        <f t="shared" ca="1" si="1410"/>
        <v>4</v>
      </c>
      <c r="P8187" s="3">
        <f t="shared" ca="1" si="1410"/>
        <v>1</v>
      </c>
    </row>
    <row r="8188" spans="1:16" x14ac:dyDescent="0.25">
      <c r="A8188" s="3">
        <f t="shared" ca="1" si="1400"/>
        <v>387554282</v>
      </c>
      <c r="B8188" s="3">
        <f t="shared" ca="1" si="1401"/>
        <v>6780</v>
      </c>
      <c r="C8188" s="1">
        <f t="shared" ca="1" si="1402"/>
        <v>30441</v>
      </c>
      <c r="D8188" s="7">
        <f t="shared" ca="1" si="1403"/>
        <v>2</v>
      </c>
      <c r="E8188" s="3" t="str">
        <f ca="1">VLOOKUP(D8188,State!$A$1:$B$9,2,0)</f>
        <v>QLD</v>
      </c>
      <c r="F8188" s="3">
        <f t="shared" ca="1" si="1404"/>
        <v>193</v>
      </c>
      <c r="G8188" s="3" t="str">
        <f ca="1">VLOOKUP(F8188,Occupation!$A$1:$B$915,2,0)</f>
        <v>Marine Surveyor</v>
      </c>
      <c r="H8188" s="3">
        <f t="shared" ca="1" si="1405"/>
        <v>6</v>
      </c>
      <c r="I8188" s="3">
        <f t="shared" ca="1" si="1406"/>
        <v>85232.9</v>
      </c>
      <c r="J8188" s="3">
        <f t="shared" ca="1" si="1407"/>
        <v>0.11401456174392538</v>
      </c>
      <c r="K8188" s="3">
        <f t="shared" ca="1" si="1408"/>
        <v>4</v>
      </c>
      <c r="L8188" s="3" t="str">
        <f ca="1">VLOOKUP(K8188,Freq_Investment!$A$1:$B$8,2,0)</f>
        <v>Monthly</v>
      </c>
      <c r="M8188" s="3" t="str">
        <f t="shared" ca="1" si="1409"/>
        <v>Auto</v>
      </c>
      <c r="N8188" s="3">
        <f t="shared" ca="1" si="1410"/>
        <v>4</v>
      </c>
      <c r="O8188" s="3">
        <f t="shared" ca="1" si="1410"/>
        <v>4</v>
      </c>
      <c r="P8188" s="3">
        <f t="shared" ca="1" si="1410"/>
        <v>2</v>
      </c>
    </row>
    <row r="8189" spans="1:16" x14ac:dyDescent="0.25">
      <c r="A8189" s="3">
        <f t="shared" ca="1" si="1400"/>
        <v>896704196</v>
      </c>
      <c r="B8189" s="3">
        <f t="shared" ca="1" si="1401"/>
        <v>4379</v>
      </c>
      <c r="C8189" s="1">
        <f t="shared" ca="1" si="1402"/>
        <v>40827</v>
      </c>
      <c r="D8189" s="7">
        <f t="shared" ca="1" si="1403"/>
        <v>4</v>
      </c>
      <c r="E8189" s="3" t="str">
        <f ca="1">VLOOKUP(D8189,State!$A$1:$B$9,2,0)</f>
        <v>WA</v>
      </c>
      <c r="F8189" s="3">
        <f t="shared" ca="1" si="1404"/>
        <v>737</v>
      </c>
      <c r="G8189" s="3" t="str">
        <f ca="1">VLOOKUP(F8189,Occupation!$A$1:$B$915,2,0)</f>
        <v>Credit or Loans Officer (Aus) / Finance Clerk (NZ)</v>
      </c>
      <c r="H8189" s="3">
        <f t="shared" ca="1" si="1405"/>
        <v>4</v>
      </c>
      <c r="I8189" s="3">
        <f t="shared" ca="1" si="1406"/>
        <v>54808.83</v>
      </c>
      <c r="J8189" s="3">
        <f t="shared" ca="1" si="1407"/>
        <v>0.26955996246425956</v>
      </c>
      <c r="K8189" s="3">
        <f t="shared" ca="1" si="1408"/>
        <v>2</v>
      </c>
      <c r="L8189" s="3" t="str">
        <f ca="1">VLOOKUP(K8189,Freq_Investment!$A$1:$B$8,2,0)</f>
        <v>Weekly</v>
      </c>
      <c r="M8189" s="3" t="str">
        <f t="shared" ca="1" si="1409"/>
        <v>Manual</v>
      </c>
      <c r="N8189" s="3">
        <f t="shared" ca="1" si="1410"/>
        <v>1</v>
      </c>
      <c r="O8189" s="3">
        <f t="shared" ca="1" si="1410"/>
        <v>5</v>
      </c>
      <c r="P8189" s="3">
        <f t="shared" ca="1" si="1410"/>
        <v>1</v>
      </c>
    </row>
    <row r="8190" spans="1:16" x14ac:dyDescent="0.25">
      <c r="A8190" s="3">
        <f t="shared" ca="1" si="1400"/>
        <v>673681766</v>
      </c>
      <c r="B8190" s="3">
        <f t="shared" ca="1" si="1401"/>
        <v>838</v>
      </c>
      <c r="C8190" s="1">
        <f t="shared" ca="1" si="1402"/>
        <v>36024</v>
      </c>
      <c r="D8190" s="7">
        <f t="shared" ca="1" si="1403"/>
        <v>8</v>
      </c>
      <c r="E8190" s="3" t="str">
        <f ca="1">VLOOKUP(D8190,State!$A$1:$B$9,2,0)</f>
        <v>ACT</v>
      </c>
      <c r="F8190" s="3">
        <f t="shared" ca="1" si="1404"/>
        <v>683</v>
      </c>
      <c r="G8190" s="3" t="str">
        <f ca="1">VLOOKUP(F8190,Occupation!$A$1:$B$915,2,0)</f>
        <v>Civil Celebrant</v>
      </c>
      <c r="H8190" s="3">
        <f t="shared" ca="1" si="1405"/>
        <v>9</v>
      </c>
      <c r="I8190" s="3">
        <f t="shared" ca="1" si="1406"/>
        <v>95464.12</v>
      </c>
      <c r="J8190" s="3">
        <f t="shared" ca="1" si="1407"/>
        <v>0.10969545378991308</v>
      </c>
      <c r="K8190" s="3">
        <f t="shared" ca="1" si="1408"/>
        <v>6</v>
      </c>
      <c r="L8190" s="3" t="str">
        <f ca="1">VLOOKUP(K8190,Freq_Investment!$A$1:$B$8,2,0)</f>
        <v>Half-yearly</v>
      </c>
      <c r="M8190" s="3" t="str">
        <f t="shared" ca="1" si="1409"/>
        <v>Manual</v>
      </c>
      <c r="N8190" s="3">
        <f t="shared" ca="1" si="1410"/>
        <v>4</v>
      </c>
      <c r="O8190" s="3">
        <f t="shared" ca="1" si="1410"/>
        <v>3</v>
      </c>
      <c r="P8190" s="3">
        <f t="shared" ca="1" si="1410"/>
        <v>3</v>
      </c>
    </row>
    <row r="8191" spans="1:16" x14ac:dyDescent="0.25">
      <c r="A8191" s="3">
        <f t="shared" ca="1" si="1400"/>
        <v>840280580</v>
      </c>
      <c r="B8191" s="3">
        <f t="shared" ca="1" si="1401"/>
        <v>5605</v>
      </c>
      <c r="C8191" s="1">
        <f t="shared" ca="1" si="1402"/>
        <v>28838</v>
      </c>
      <c r="D8191" s="7">
        <f t="shared" ca="1" si="1403"/>
        <v>2</v>
      </c>
      <c r="E8191" s="3" t="str">
        <f ca="1">VLOOKUP(D8191,State!$A$1:$B$9,2,0)</f>
        <v>QLD</v>
      </c>
      <c r="F8191" s="3">
        <f t="shared" ca="1" si="1404"/>
        <v>567</v>
      </c>
      <c r="G8191" s="3" t="str">
        <f ca="1">VLOOKUP(F8191,Occupation!$A$1:$B$915,2,0)</f>
        <v>Senior Aquaculture, Crop and Forestry Workers nec</v>
      </c>
      <c r="H8191" s="3">
        <f t="shared" ca="1" si="1405"/>
        <v>3</v>
      </c>
      <c r="I8191" s="3">
        <f t="shared" ca="1" si="1406"/>
        <v>94641.54</v>
      </c>
      <c r="J8191" s="3">
        <f t="shared" ca="1" si="1407"/>
        <v>0.44787032676167754</v>
      </c>
      <c r="K8191" s="3">
        <f t="shared" ca="1" si="1408"/>
        <v>2</v>
      </c>
      <c r="L8191" s="3" t="str">
        <f ca="1">VLOOKUP(K8191,Freq_Investment!$A$1:$B$8,2,0)</f>
        <v>Weekly</v>
      </c>
      <c r="M8191" s="3" t="str">
        <f t="shared" ca="1" si="1409"/>
        <v>Manual</v>
      </c>
      <c r="N8191" s="3">
        <f t="shared" ca="1" si="1410"/>
        <v>4</v>
      </c>
      <c r="O8191" s="3">
        <f t="shared" ca="1" si="1410"/>
        <v>5</v>
      </c>
      <c r="P8191" s="3">
        <f t="shared" ca="1" si="1410"/>
        <v>1</v>
      </c>
    </row>
    <row r="8192" spans="1:16" x14ac:dyDescent="0.25">
      <c r="A8192" s="3">
        <f t="shared" ca="1" si="1400"/>
        <v>517788206</v>
      </c>
      <c r="B8192" s="3">
        <f t="shared" ca="1" si="1401"/>
        <v>36</v>
      </c>
      <c r="C8192" s="1">
        <f t="shared" ca="1" si="1402"/>
        <v>42895</v>
      </c>
      <c r="D8192" s="7">
        <f t="shared" ca="1" si="1403"/>
        <v>8</v>
      </c>
      <c r="E8192" s="3" t="str">
        <f ca="1">VLOOKUP(D8192,State!$A$1:$B$9,2,0)</f>
        <v>ACT</v>
      </c>
      <c r="F8192" s="3">
        <f t="shared" ca="1" si="1404"/>
        <v>511</v>
      </c>
      <c r="G8192" s="3" t="str">
        <f ca="1">VLOOKUP(F8192,Occupation!$A$1:$B$915,2,0)</f>
        <v>Floor Finisher</v>
      </c>
      <c r="H8192" s="3">
        <f t="shared" ca="1" si="1405"/>
        <v>4</v>
      </c>
      <c r="I8192" s="3">
        <f t="shared" ca="1" si="1406"/>
        <v>82051.63</v>
      </c>
      <c r="J8192" s="3">
        <f t="shared" ca="1" si="1407"/>
        <v>2.4627047766991761E-2</v>
      </c>
      <c r="K8192" s="3">
        <f t="shared" ca="1" si="1408"/>
        <v>5</v>
      </c>
      <c r="L8192" s="3" t="str">
        <f ca="1">VLOOKUP(K8192,Freq_Investment!$A$1:$B$8,2,0)</f>
        <v>Quarterly</v>
      </c>
      <c r="M8192" s="3" t="str">
        <f t="shared" ca="1" si="1409"/>
        <v>Auto</v>
      </c>
      <c r="N8192" s="3">
        <f t="shared" ca="1" si="1410"/>
        <v>5</v>
      </c>
      <c r="O8192" s="3">
        <f t="shared" ca="1" si="1410"/>
        <v>2</v>
      </c>
      <c r="P8192" s="3">
        <f t="shared" ca="1" si="1410"/>
        <v>1</v>
      </c>
    </row>
    <row r="8193" spans="1:16" x14ac:dyDescent="0.25">
      <c r="A8193" s="3">
        <f t="shared" ca="1" si="1400"/>
        <v>395332248</v>
      </c>
      <c r="B8193" s="3">
        <f t="shared" ca="1" si="1401"/>
        <v>1748</v>
      </c>
      <c r="C8193" s="1">
        <f t="shared" ca="1" si="1402"/>
        <v>44039</v>
      </c>
      <c r="D8193" s="7">
        <f t="shared" ca="1" si="1403"/>
        <v>6</v>
      </c>
      <c r="E8193" s="3" t="str">
        <f ca="1">VLOOKUP(D8193,State!$A$1:$B$9,2,0)</f>
        <v>TAS</v>
      </c>
      <c r="F8193" s="3">
        <f t="shared" ca="1" si="1404"/>
        <v>500</v>
      </c>
      <c r="G8193" s="3" t="str">
        <f ca="1">VLOOKUP(F8193,Occupation!$A$1:$B$915,2,0)</f>
        <v>Engineering Patternmaker</v>
      </c>
      <c r="H8193" s="3">
        <f t="shared" ca="1" si="1405"/>
        <v>8</v>
      </c>
      <c r="I8193" s="3">
        <f t="shared" ca="1" si="1406"/>
        <v>71346.67</v>
      </c>
      <c r="J8193" s="3">
        <f t="shared" ca="1" si="1407"/>
        <v>0.41649848372108633</v>
      </c>
      <c r="K8193" s="3">
        <f t="shared" ca="1" si="1408"/>
        <v>7</v>
      </c>
      <c r="L8193" s="3" t="str">
        <f ca="1">VLOOKUP(K8193,Freq_Investment!$A$1:$B$8,2,0)</f>
        <v>Yearly</v>
      </c>
      <c r="M8193" s="3" t="str">
        <f t="shared" ca="1" si="1409"/>
        <v>Manual</v>
      </c>
      <c r="N8193" s="3">
        <f t="shared" ca="1" si="1410"/>
        <v>1</v>
      </c>
      <c r="O8193" s="3">
        <f t="shared" ca="1" si="1410"/>
        <v>4</v>
      </c>
      <c r="P8193" s="3">
        <f t="shared" ca="1" si="1410"/>
        <v>3</v>
      </c>
    </row>
    <row r="8194" spans="1:16" x14ac:dyDescent="0.25">
      <c r="A8194" s="3">
        <f t="shared" ca="1" si="1400"/>
        <v>319534797</v>
      </c>
      <c r="B8194" s="3">
        <f t="shared" ca="1" si="1401"/>
        <v>6638</v>
      </c>
      <c r="C8194" s="1">
        <f t="shared" ca="1" si="1402"/>
        <v>26443</v>
      </c>
      <c r="D8194" s="7">
        <f t="shared" ca="1" si="1403"/>
        <v>8</v>
      </c>
      <c r="E8194" s="3" t="str">
        <f ca="1">VLOOKUP(D8194,State!$A$1:$B$9,2,0)</f>
        <v>ACT</v>
      </c>
      <c r="F8194" s="3">
        <f t="shared" ca="1" si="1404"/>
        <v>889</v>
      </c>
      <c r="G8194" s="3" t="str">
        <f ca="1">VLOOKUP(F8194,Occupation!$A$1:$B$915,2,0)</f>
        <v>Product Grader</v>
      </c>
      <c r="H8194" s="3">
        <f t="shared" ca="1" si="1405"/>
        <v>3</v>
      </c>
      <c r="I8194" s="3">
        <f t="shared" ca="1" si="1406"/>
        <v>98854.93</v>
      </c>
      <c r="J8194" s="3">
        <f t="shared" ca="1" si="1407"/>
        <v>0.3073459893400689</v>
      </c>
      <c r="K8194" s="3">
        <f t="shared" ca="1" si="1408"/>
        <v>2</v>
      </c>
      <c r="L8194" s="3" t="str">
        <f ca="1">VLOOKUP(K8194,Freq_Investment!$A$1:$B$8,2,0)</f>
        <v>Weekly</v>
      </c>
      <c r="M8194" s="3" t="str">
        <f t="shared" ca="1" si="1409"/>
        <v>Auto</v>
      </c>
      <c r="N8194" s="3">
        <f t="shared" ca="1" si="1410"/>
        <v>5</v>
      </c>
      <c r="O8194" s="3">
        <f t="shared" ca="1" si="1410"/>
        <v>4</v>
      </c>
      <c r="P8194" s="3">
        <f t="shared" ca="1" si="1410"/>
        <v>4</v>
      </c>
    </row>
    <row r="8195" spans="1:16" x14ac:dyDescent="0.25">
      <c r="A8195" s="3">
        <f t="shared" ref="A8195:A8258" ca="1" si="1411">RANDBETWEEN(10000000,1000000000)</f>
        <v>36706014</v>
      </c>
      <c r="B8195" s="3">
        <f t="shared" ref="B8195:B8258" ca="1" si="1412">RANDBETWEEN(1,10000)</f>
        <v>1372</v>
      </c>
      <c r="C8195" s="1">
        <f t="shared" ref="C8195:C8258" ca="1" si="1413">DATE(RANDBETWEEN(1970,2021),RANDBETWEEN(1,12),RANDBETWEEN(1,28))</f>
        <v>28277</v>
      </c>
      <c r="D8195" s="7">
        <f t="shared" ref="D8195:D8258" ca="1" si="1414">RANDBETWEEN(1,8)</f>
        <v>5</v>
      </c>
      <c r="E8195" s="3" t="str">
        <f ca="1">VLOOKUP(D8195,State!$A$1:$B$9,2,0)</f>
        <v>NT</v>
      </c>
      <c r="F8195" s="3">
        <f t="shared" ref="F8195:F8258" ca="1" si="1415">RANDBETWEEN(1,914)</f>
        <v>525</v>
      </c>
      <c r="G8195" s="3" t="str">
        <f ca="1">VLOOKUP(F8195,Occupation!$A$1:$B$915,2,0)</f>
        <v>Lift Mechanic</v>
      </c>
      <c r="H8195" s="3">
        <f t="shared" ref="H8195:H8258" ca="1" si="1416">RANDBETWEEN(1,10)</f>
        <v>5</v>
      </c>
      <c r="I8195" s="3">
        <f t="shared" ref="I8195:I8258" ca="1" si="1417">ROUND(RAND()*100000,2)</f>
        <v>78052.98</v>
      </c>
      <c r="J8195" s="3">
        <f t="shared" ref="J8195:J8258" ca="1" si="1418">RAND()/2</f>
        <v>0.48618230610169738</v>
      </c>
      <c r="K8195" s="3">
        <f t="shared" ref="K8195:K8258" ca="1" si="1419">RANDBETWEEN(1,7)</f>
        <v>3</v>
      </c>
      <c r="L8195" s="3" t="str">
        <f ca="1">VLOOKUP(K8195,Freq_Investment!$A$1:$B$8,2,0)</f>
        <v>Fortnightly</v>
      </c>
      <c r="M8195" s="3" t="str">
        <f t="shared" ref="M8195:M8258" ca="1" si="1420">IF(RANDBETWEEN(1,2)&gt;1,"Auto","Manual")</f>
        <v>Manual</v>
      </c>
      <c r="N8195" s="3">
        <f t="shared" ca="1" si="1410"/>
        <v>2</v>
      </c>
      <c r="O8195" s="3">
        <f t="shared" ca="1" si="1410"/>
        <v>3</v>
      </c>
      <c r="P8195" s="3">
        <f t="shared" ca="1" si="1410"/>
        <v>3</v>
      </c>
    </row>
    <row r="8196" spans="1:16" x14ac:dyDescent="0.25">
      <c r="A8196" s="3">
        <f t="shared" ca="1" si="1411"/>
        <v>815107801</v>
      </c>
      <c r="B8196" s="3">
        <f t="shared" ca="1" si="1412"/>
        <v>8268</v>
      </c>
      <c r="C8196" s="1">
        <f t="shared" ca="1" si="1413"/>
        <v>41398</v>
      </c>
      <c r="D8196" s="7">
        <f t="shared" ca="1" si="1414"/>
        <v>7</v>
      </c>
      <c r="E8196" s="3" t="str">
        <f ca="1">VLOOKUP(D8196,State!$A$1:$B$9,2,0)</f>
        <v>VIC</v>
      </c>
      <c r="F8196" s="3">
        <f t="shared" ca="1" si="1415"/>
        <v>343</v>
      </c>
      <c r="G8196" s="3" t="str">
        <f ca="1">VLOOKUP(F8196,Occupation!$A$1:$B$915,2,0)</f>
        <v>Pathologist</v>
      </c>
      <c r="H8196" s="3">
        <f t="shared" ca="1" si="1416"/>
        <v>7</v>
      </c>
      <c r="I8196" s="3">
        <f t="shared" ca="1" si="1417"/>
        <v>9322.7099999999991</v>
      </c>
      <c r="J8196" s="3">
        <f t="shared" ca="1" si="1418"/>
        <v>0.22612905487417828</v>
      </c>
      <c r="K8196" s="3">
        <f t="shared" ca="1" si="1419"/>
        <v>3</v>
      </c>
      <c r="L8196" s="3" t="str">
        <f ca="1">VLOOKUP(K8196,Freq_Investment!$A$1:$B$8,2,0)</f>
        <v>Fortnightly</v>
      </c>
      <c r="M8196" s="3" t="str">
        <f t="shared" ca="1" si="1420"/>
        <v>Manual</v>
      </c>
      <c r="N8196" s="3">
        <f t="shared" ca="1" si="1410"/>
        <v>4</v>
      </c>
      <c r="O8196" s="3">
        <f t="shared" ca="1" si="1410"/>
        <v>1</v>
      </c>
      <c r="P8196" s="3">
        <f t="shared" ca="1" si="1410"/>
        <v>2</v>
      </c>
    </row>
    <row r="8197" spans="1:16" x14ac:dyDescent="0.25">
      <c r="A8197" s="3">
        <f t="shared" ca="1" si="1411"/>
        <v>721002015</v>
      </c>
      <c r="B8197" s="3">
        <f t="shared" ca="1" si="1412"/>
        <v>6768</v>
      </c>
      <c r="C8197" s="1">
        <f t="shared" ca="1" si="1413"/>
        <v>42809</v>
      </c>
      <c r="D8197" s="7">
        <f t="shared" ca="1" si="1414"/>
        <v>8</v>
      </c>
      <c r="E8197" s="3" t="str">
        <f ca="1">VLOOKUP(D8197,State!$A$1:$B$9,2,0)</f>
        <v>ACT</v>
      </c>
      <c r="F8197" s="3">
        <f t="shared" ca="1" si="1415"/>
        <v>569</v>
      </c>
      <c r="G8197" s="3" t="str">
        <f ca="1">VLOOKUP(F8197,Occupation!$A$1:$B$915,2,0)</f>
        <v>Senior Cattle and Sheep Farm Worker</v>
      </c>
      <c r="H8197" s="3">
        <f t="shared" ca="1" si="1416"/>
        <v>9</v>
      </c>
      <c r="I8197" s="3">
        <f t="shared" ca="1" si="1417"/>
        <v>75649.94</v>
      </c>
      <c r="J8197" s="3">
        <f t="shared" ca="1" si="1418"/>
        <v>0.37062308467450633</v>
      </c>
      <c r="K8197" s="3">
        <f t="shared" ca="1" si="1419"/>
        <v>3</v>
      </c>
      <c r="L8197" s="3" t="str">
        <f ca="1">VLOOKUP(K8197,Freq_Investment!$A$1:$B$8,2,0)</f>
        <v>Fortnightly</v>
      </c>
      <c r="M8197" s="3" t="str">
        <f t="shared" ca="1" si="1420"/>
        <v>Manual</v>
      </c>
      <c r="N8197" s="3">
        <f t="shared" ca="1" si="1410"/>
        <v>4</v>
      </c>
      <c r="O8197" s="3">
        <f t="shared" ca="1" si="1410"/>
        <v>4</v>
      </c>
      <c r="P8197" s="3">
        <f t="shared" ca="1" si="1410"/>
        <v>2</v>
      </c>
    </row>
    <row r="8198" spans="1:16" x14ac:dyDescent="0.25">
      <c r="A8198" s="3">
        <f t="shared" ca="1" si="1411"/>
        <v>756348833</v>
      </c>
      <c r="B8198" s="3">
        <f t="shared" ca="1" si="1412"/>
        <v>5982</v>
      </c>
      <c r="C8198" s="1">
        <f t="shared" ca="1" si="1413"/>
        <v>26162</v>
      </c>
      <c r="D8198" s="7">
        <f t="shared" ca="1" si="1414"/>
        <v>3</v>
      </c>
      <c r="E8198" s="3" t="str">
        <f ca="1">VLOOKUP(D8198,State!$A$1:$B$9,2,0)</f>
        <v>SA</v>
      </c>
      <c r="F8198" s="3">
        <f t="shared" ca="1" si="1415"/>
        <v>846</v>
      </c>
      <c r="G8198" s="3" t="str">
        <f ca="1">VLOOKUP(F8198,Occupation!$A$1:$B$915,2,0)</f>
        <v>Logging Plant Operator</v>
      </c>
      <c r="H8198" s="3">
        <f t="shared" ca="1" si="1416"/>
        <v>8</v>
      </c>
      <c r="I8198" s="3">
        <f t="shared" ca="1" si="1417"/>
        <v>34238.269999999997</v>
      </c>
      <c r="J8198" s="3">
        <f t="shared" ca="1" si="1418"/>
        <v>0.37216876524674142</v>
      </c>
      <c r="K8198" s="3">
        <f t="shared" ca="1" si="1419"/>
        <v>1</v>
      </c>
      <c r="L8198" s="3" t="str">
        <f ca="1">VLOOKUP(K8198,Freq_Investment!$A$1:$B$8,2,0)</f>
        <v>Daily</v>
      </c>
      <c r="M8198" s="3" t="str">
        <f t="shared" ca="1" si="1420"/>
        <v>Auto</v>
      </c>
      <c r="N8198" s="3">
        <f t="shared" ca="1" si="1410"/>
        <v>2</v>
      </c>
      <c r="O8198" s="3">
        <f t="shared" ca="1" si="1410"/>
        <v>5</v>
      </c>
      <c r="P8198" s="3">
        <f t="shared" ca="1" si="1410"/>
        <v>3</v>
      </c>
    </row>
    <row r="8199" spans="1:16" x14ac:dyDescent="0.25">
      <c r="A8199" s="3">
        <f t="shared" ca="1" si="1411"/>
        <v>873487538</v>
      </c>
      <c r="B8199" s="3">
        <f t="shared" ca="1" si="1412"/>
        <v>493</v>
      </c>
      <c r="C8199" s="1">
        <f t="shared" ca="1" si="1413"/>
        <v>28926</v>
      </c>
      <c r="D8199" s="7">
        <f t="shared" ca="1" si="1414"/>
        <v>3</v>
      </c>
      <c r="E8199" s="3" t="str">
        <f ca="1">VLOOKUP(D8199,State!$A$1:$B$9,2,0)</f>
        <v>SA</v>
      </c>
      <c r="F8199" s="3">
        <f t="shared" ca="1" si="1415"/>
        <v>241</v>
      </c>
      <c r="G8199" s="3" t="str">
        <f ca="1">VLOOKUP(F8199,Occupation!$A$1:$B$915,2,0)</f>
        <v>Park Ranger</v>
      </c>
      <c r="H8199" s="3">
        <f t="shared" ca="1" si="1416"/>
        <v>3</v>
      </c>
      <c r="I8199" s="3">
        <f t="shared" ca="1" si="1417"/>
        <v>49956.15</v>
      </c>
      <c r="J8199" s="3">
        <f t="shared" ca="1" si="1418"/>
        <v>0.19829874313033607</v>
      </c>
      <c r="K8199" s="3">
        <f t="shared" ca="1" si="1419"/>
        <v>4</v>
      </c>
      <c r="L8199" s="3" t="str">
        <f ca="1">VLOOKUP(K8199,Freq_Investment!$A$1:$B$8,2,0)</f>
        <v>Monthly</v>
      </c>
      <c r="M8199" s="3" t="str">
        <f t="shared" ca="1" si="1420"/>
        <v>Manual</v>
      </c>
      <c r="N8199" s="3">
        <f t="shared" ca="1" si="1410"/>
        <v>3</v>
      </c>
      <c r="O8199" s="3">
        <f t="shared" ca="1" si="1410"/>
        <v>3</v>
      </c>
      <c r="P8199" s="3">
        <f t="shared" ca="1" si="1410"/>
        <v>2</v>
      </c>
    </row>
    <row r="8200" spans="1:16" x14ac:dyDescent="0.25">
      <c r="A8200" s="3">
        <f t="shared" ca="1" si="1411"/>
        <v>311224393</v>
      </c>
      <c r="B8200" s="3">
        <f t="shared" ca="1" si="1412"/>
        <v>2159</v>
      </c>
      <c r="C8200" s="1">
        <f t="shared" ca="1" si="1413"/>
        <v>44202</v>
      </c>
      <c r="D8200" s="7">
        <f t="shared" ca="1" si="1414"/>
        <v>6</v>
      </c>
      <c r="E8200" s="3" t="str">
        <f ca="1">VLOOKUP(D8200,State!$A$1:$B$9,2,0)</f>
        <v>TAS</v>
      </c>
      <c r="F8200" s="3">
        <f t="shared" ca="1" si="1415"/>
        <v>20</v>
      </c>
      <c r="G8200" s="3" t="str">
        <f ca="1">VLOOKUP(F8200,Occupation!$A$1:$B$915,2,0)</f>
        <v>Fruit Grower</v>
      </c>
      <c r="H8200" s="3">
        <f t="shared" ca="1" si="1416"/>
        <v>10</v>
      </c>
      <c r="I8200" s="3">
        <f t="shared" ca="1" si="1417"/>
        <v>49486.6</v>
      </c>
      <c r="J8200" s="3">
        <f t="shared" ca="1" si="1418"/>
        <v>7.9868946938579044E-2</v>
      </c>
      <c r="K8200" s="3">
        <f t="shared" ca="1" si="1419"/>
        <v>6</v>
      </c>
      <c r="L8200" s="3" t="str">
        <f ca="1">VLOOKUP(K8200,Freq_Investment!$A$1:$B$8,2,0)</f>
        <v>Half-yearly</v>
      </c>
      <c r="M8200" s="3" t="str">
        <f t="shared" ca="1" si="1420"/>
        <v>Auto</v>
      </c>
      <c r="N8200" s="3">
        <f t="shared" ca="1" si="1410"/>
        <v>4</v>
      </c>
      <c r="O8200" s="3">
        <f t="shared" ca="1" si="1410"/>
        <v>1</v>
      </c>
      <c r="P8200" s="3">
        <f t="shared" ca="1" si="1410"/>
        <v>5</v>
      </c>
    </row>
    <row r="8201" spans="1:16" x14ac:dyDescent="0.25">
      <c r="A8201" s="3">
        <f t="shared" ca="1" si="1411"/>
        <v>395398927</v>
      </c>
      <c r="B8201" s="3">
        <f t="shared" ca="1" si="1412"/>
        <v>9806</v>
      </c>
      <c r="C8201" s="1">
        <f t="shared" ca="1" si="1413"/>
        <v>35705</v>
      </c>
      <c r="D8201" s="7">
        <f t="shared" ca="1" si="1414"/>
        <v>3</v>
      </c>
      <c r="E8201" s="3" t="str">
        <f ca="1">VLOOKUP(D8201,State!$A$1:$B$9,2,0)</f>
        <v>SA</v>
      </c>
      <c r="F8201" s="3">
        <f t="shared" ca="1" si="1415"/>
        <v>94</v>
      </c>
      <c r="G8201" s="3" t="str">
        <f ca="1">VLOOKUP(F8201,Occupation!$A$1:$B$915,2,0)</f>
        <v>Hospitality, Retail and Service Managers nec</v>
      </c>
      <c r="H8201" s="3">
        <f t="shared" ca="1" si="1416"/>
        <v>9</v>
      </c>
      <c r="I8201" s="3">
        <f t="shared" ca="1" si="1417"/>
        <v>4504.07</v>
      </c>
      <c r="J8201" s="3">
        <f t="shared" ca="1" si="1418"/>
        <v>0.42853345588980918</v>
      </c>
      <c r="K8201" s="3">
        <f t="shared" ca="1" si="1419"/>
        <v>7</v>
      </c>
      <c r="L8201" s="3" t="str">
        <f ca="1">VLOOKUP(K8201,Freq_Investment!$A$1:$B$8,2,0)</f>
        <v>Yearly</v>
      </c>
      <c r="M8201" s="3" t="str">
        <f t="shared" ca="1" si="1420"/>
        <v>Manual</v>
      </c>
      <c r="N8201" s="3">
        <f t="shared" ca="1" si="1410"/>
        <v>3</v>
      </c>
      <c r="O8201" s="3">
        <f t="shared" ca="1" si="1410"/>
        <v>5</v>
      </c>
      <c r="P8201" s="3">
        <f t="shared" ca="1" si="1410"/>
        <v>3</v>
      </c>
    </row>
    <row r="8202" spans="1:16" x14ac:dyDescent="0.25">
      <c r="A8202" s="3">
        <f t="shared" ca="1" si="1411"/>
        <v>393416483</v>
      </c>
      <c r="B8202" s="3">
        <f t="shared" ca="1" si="1412"/>
        <v>663</v>
      </c>
      <c r="C8202" s="1">
        <f t="shared" ca="1" si="1413"/>
        <v>38584</v>
      </c>
      <c r="D8202" s="7">
        <f t="shared" ca="1" si="1414"/>
        <v>5</v>
      </c>
      <c r="E8202" s="3" t="str">
        <f ca="1">VLOOKUP(D8202,State!$A$1:$B$9,2,0)</f>
        <v>NT</v>
      </c>
      <c r="F8202" s="3">
        <f t="shared" ca="1" si="1415"/>
        <v>71</v>
      </c>
      <c r="G8202" s="3" t="str">
        <f ca="1">VLOOKUP(F8202,Occupation!$A$1:$B$915,2,0)</f>
        <v>Bed and Breakfast Operator</v>
      </c>
      <c r="H8202" s="3">
        <f t="shared" ca="1" si="1416"/>
        <v>10</v>
      </c>
      <c r="I8202" s="3">
        <f t="shared" ca="1" si="1417"/>
        <v>77441.759999999995</v>
      </c>
      <c r="J8202" s="3">
        <f t="shared" ca="1" si="1418"/>
        <v>0.47936463845957761</v>
      </c>
      <c r="K8202" s="3">
        <f t="shared" ca="1" si="1419"/>
        <v>5</v>
      </c>
      <c r="L8202" s="3" t="str">
        <f ca="1">VLOOKUP(K8202,Freq_Investment!$A$1:$B$8,2,0)</f>
        <v>Quarterly</v>
      </c>
      <c r="M8202" s="3" t="str">
        <f t="shared" ca="1" si="1420"/>
        <v>Manual</v>
      </c>
      <c r="N8202" s="3">
        <f t="shared" ca="1" si="1410"/>
        <v>2</v>
      </c>
      <c r="O8202" s="3">
        <f t="shared" ca="1" si="1410"/>
        <v>2</v>
      </c>
      <c r="P8202" s="3">
        <f t="shared" ca="1" si="1410"/>
        <v>2</v>
      </c>
    </row>
    <row r="8203" spans="1:16" x14ac:dyDescent="0.25">
      <c r="A8203" s="3">
        <f t="shared" ca="1" si="1411"/>
        <v>196537245</v>
      </c>
      <c r="B8203" s="3">
        <f t="shared" ca="1" si="1412"/>
        <v>6777</v>
      </c>
      <c r="C8203" s="1">
        <f t="shared" ca="1" si="1413"/>
        <v>41737</v>
      </c>
      <c r="D8203" s="7">
        <f t="shared" ca="1" si="1414"/>
        <v>2</v>
      </c>
      <c r="E8203" s="3" t="str">
        <f ca="1">VLOOKUP(D8203,State!$A$1:$B$9,2,0)</f>
        <v>QLD</v>
      </c>
      <c r="F8203" s="3">
        <f t="shared" ca="1" si="1415"/>
        <v>429</v>
      </c>
      <c r="G8203" s="3" t="str">
        <f ca="1">VLOOKUP(F8203,Occupation!$A$1:$B$915,2,0)</f>
        <v>Respiratory Technician</v>
      </c>
      <c r="H8203" s="3">
        <f t="shared" ca="1" si="1416"/>
        <v>3</v>
      </c>
      <c r="I8203" s="3">
        <f t="shared" ca="1" si="1417"/>
        <v>43608.959999999999</v>
      </c>
      <c r="J8203" s="3">
        <f t="shared" ca="1" si="1418"/>
        <v>0.21945874842897256</v>
      </c>
      <c r="K8203" s="3">
        <f t="shared" ca="1" si="1419"/>
        <v>2</v>
      </c>
      <c r="L8203" s="3" t="str">
        <f ca="1">VLOOKUP(K8203,Freq_Investment!$A$1:$B$8,2,0)</f>
        <v>Weekly</v>
      </c>
      <c r="M8203" s="3" t="str">
        <f t="shared" ca="1" si="1420"/>
        <v>Auto</v>
      </c>
      <c r="N8203" s="3">
        <f t="shared" ca="1" si="1410"/>
        <v>3</v>
      </c>
      <c r="O8203" s="3">
        <f t="shared" ca="1" si="1410"/>
        <v>1</v>
      </c>
      <c r="P8203" s="3">
        <f t="shared" ca="1" si="1410"/>
        <v>5</v>
      </c>
    </row>
    <row r="8204" spans="1:16" x14ac:dyDescent="0.25">
      <c r="A8204" s="3">
        <f t="shared" ca="1" si="1411"/>
        <v>849037554</v>
      </c>
      <c r="B8204" s="3">
        <f t="shared" ca="1" si="1412"/>
        <v>2429</v>
      </c>
      <c r="C8204" s="1">
        <f t="shared" ca="1" si="1413"/>
        <v>42806</v>
      </c>
      <c r="D8204" s="7">
        <f t="shared" ca="1" si="1414"/>
        <v>2</v>
      </c>
      <c r="E8204" s="3" t="str">
        <f ca="1">VLOOKUP(D8204,State!$A$1:$B$9,2,0)</f>
        <v>QLD</v>
      </c>
      <c r="F8204" s="3">
        <f t="shared" ca="1" si="1415"/>
        <v>564</v>
      </c>
      <c r="G8204" s="3" t="str">
        <f ca="1">VLOOKUP(F8204,Occupation!$A$1:$B$915,2,0)</f>
        <v>Senior Broadacre Crop and Livestock Farm Worker</v>
      </c>
      <c r="H8204" s="3">
        <f t="shared" ca="1" si="1416"/>
        <v>5</v>
      </c>
      <c r="I8204" s="3">
        <f t="shared" ca="1" si="1417"/>
        <v>83022.14</v>
      </c>
      <c r="J8204" s="3">
        <f t="shared" ca="1" si="1418"/>
        <v>0.16448756763175904</v>
      </c>
      <c r="K8204" s="3">
        <f t="shared" ca="1" si="1419"/>
        <v>4</v>
      </c>
      <c r="L8204" s="3" t="str">
        <f ca="1">VLOOKUP(K8204,Freq_Investment!$A$1:$B$8,2,0)</f>
        <v>Monthly</v>
      </c>
      <c r="M8204" s="3" t="str">
        <f t="shared" ca="1" si="1420"/>
        <v>Auto</v>
      </c>
      <c r="N8204" s="3">
        <f t="shared" ca="1" si="1410"/>
        <v>3</v>
      </c>
      <c r="O8204" s="3">
        <f t="shared" ca="1" si="1410"/>
        <v>1</v>
      </c>
      <c r="P8204" s="3">
        <f t="shared" ca="1" si="1410"/>
        <v>3</v>
      </c>
    </row>
    <row r="8205" spans="1:16" x14ac:dyDescent="0.25">
      <c r="A8205" s="3">
        <f t="shared" ca="1" si="1411"/>
        <v>769523800</v>
      </c>
      <c r="B8205" s="3">
        <f t="shared" ca="1" si="1412"/>
        <v>9313</v>
      </c>
      <c r="C8205" s="1">
        <f t="shared" ca="1" si="1413"/>
        <v>42918</v>
      </c>
      <c r="D8205" s="7">
        <f t="shared" ca="1" si="1414"/>
        <v>7</v>
      </c>
      <c r="E8205" s="3" t="str">
        <f ca="1">VLOOKUP(D8205,State!$A$1:$B$9,2,0)</f>
        <v>VIC</v>
      </c>
      <c r="F8205" s="3">
        <f t="shared" ca="1" si="1415"/>
        <v>809</v>
      </c>
      <c r="G8205" s="3" t="str">
        <f ca="1">VLOOKUP(F8205,Occupation!$A$1:$B$915,2,0)</f>
        <v>Plastic Cablemaking Machine Operator</v>
      </c>
      <c r="H8205" s="3">
        <f t="shared" ca="1" si="1416"/>
        <v>2</v>
      </c>
      <c r="I8205" s="3">
        <f t="shared" ca="1" si="1417"/>
        <v>96136.87</v>
      </c>
      <c r="J8205" s="3">
        <f t="shared" ca="1" si="1418"/>
        <v>0.2209175433717796</v>
      </c>
      <c r="K8205" s="3">
        <f t="shared" ca="1" si="1419"/>
        <v>5</v>
      </c>
      <c r="L8205" s="3" t="str">
        <f ca="1">VLOOKUP(K8205,Freq_Investment!$A$1:$B$8,2,0)</f>
        <v>Quarterly</v>
      </c>
      <c r="M8205" s="3" t="str">
        <f t="shared" ca="1" si="1420"/>
        <v>Manual</v>
      </c>
      <c r="N8205" s="3">
        <f t="shared" ca="1" si="1410"/>
        <v>4</v>
      </c>
      <c r="O8205" s="3">
        <f t="shared" ca="1" si="1410"/>
        <v>3</v>
      </c>
      <c r="P8205" s="3">
        <f t="shared" ca="1" si="1410"/>
        <v>4</v>
      </c>
    </row>
    <row r="8206" spans="1:16" x14ac:dyDescent="0.25">
      <c r="A8206" s="3">
        <f t="shared" ca="1" si="1411"/>
        <v>37046538</v>
      </c>
      <c r="B8206" s="3">
        <f t="shared" ca="1" si="1412"/>
        <v>1145</v>
      </c>
      <c r="C8206" s="1">
        <f t="shared" ca="1" si="1413"/>
        <v>41070</v>
      </c>
      <c r="D8206" s="7">
        <f t="shared" ca="1" si="1414"/>
        <v>1</v>
      </c>
      <c r="E8206" s="3" t="str">
        <f ca="1">VLOOKUP(D8206,State!$A$1:$B$9,2,0)</f>
        <v>NSW</v>
      </c>
      <c r="F8206" s="3">
        <f t="shared" ca="1" si="1415"/>
        <v>705</v>
      </c>
      <c r="G8206" s="3" t="str">
        <f ca="1">VLOOKUP(F8206,Occupation!$A$1:$B$915,2,0)</f>
        <v>Sports Development Officer</v>
      </c>
      <c r="H8206" s="3">
        <f t="shared" ca="1" si="1416"/>
        <v>4</v>
      </c>
      <c r="I8206" s="3">
        <f t="shared" ca="1" si="1417"/>
        <v>38298.92</v>
      </c>
      <c r="J8206" s="3">
        <f t="shared" ca="1" si="1418"/>
        <v>0.33082367705608889</v>
      </c>
      <c r="K8206" s="3">
        <f t="shared" ca="1" si="1419"/>
        <v>7</v>
      </c>
      <c r="L8206" s="3" t="str">
        <f ca="1">VLOOKUP(K8206,Freq_Investment!$A$1:$B$8,2,0)</f>
        <v>Yearly</v>
      </c>
      <c r="M8206" s="3" t="str">
        <f t="shared" ca="1" si="1420"/>
        <v>Auto</v>
      </c>
      <c r="N8206" s="3">
        <f t="shared" ca="1" si="1410"/>
        <v>4</v>
      </c>
      <c r="O8206" s="3">
        <f t="shared" ca="1" si="1410"/>
        <v>4</v>
      </c>
      <c r="P8206" s="3">
        <f t="shared" ca="1" si="1410"/>
        <v>5</v>
      </c>
    </row>
    <row r="8207" spans="1:16" x14ac:dyDescent="0.25">
      <c r="A8207" s="3">
        <f t="shared" ca="1" si="1411"/>
        <v>566220049</v>
      </c>
      <c r="B8207" s="3">
        <f t="shared" ca="1" si="1412"/>
        <v>7763</v>
      </c>
      <c r="C8207" s="1">
        <f t="shared" ca="1" si="1413"/>
        <v>31851</v>
      </c>
      <c r="D8207" s="7">
        <f t="shared" ca="1" si="1414"/>
        <v>3</v>
      </c>
      <c r="E8207" s="3" t="str">
        <f ca="1">VLOOKUP(D8207,State!$A$1:$B$9,2,0)</f>
        <v>SA</v>
      </c>
      <c r="F8207" s="3">
        <f t="shared" ca="1" si="1415"/>
        <v>831</v>
      </c>
      <c r="G8207" s="3" t="str">
        <f ca="1">VLOOKUP(F8207,Occupation!$A$1:$B$915,2,0)</f>
        <v>Miner</v>
      </c>
      <c r="H8207" s="3">
        <f t="shared" ca="1" si="1416"/>
        <v>1</v>
      </c>
      <c r="I8207" s="3">
        <f t="shared" ca="1" si="1417"/>
        <v>60177.81</v>
      </c>
      <c r="J8207" s="3">
        <f t="shared" ca="1" si="1418"/>
        <v>4.9076400111331187E-2</v>
      </c>
      <c r="K8207" s="3">
        <f t="shared" ca="1" si="1419"/>
        <v>4</v>
      </c>
      <c r="L8207" s="3" t="str">
        <f ca="1">VLOOKUP(K8207,Freq_Investment!$A$1:$B$8,2,0)</f>
        <v>Monthly</v>
      </c>
      <c r="M8207" s="3" t="str">
        <f t="shared" ca="1" si="1420"/>
        <v>Auto</v>
      </c>
      <c r="N8207" s="3">
        <f t="shared" ca="1" si="1410"/>
        <v>2</v>
      </c>
      <c r="O8207" s="3">
        <f t="shared" ca="1" si="1410"/>
        <v>1</v>
      </c>
      <c r="P8207" s="3">
        <f t="shared" ca="1" si="1410"/>
        <v>1</v>
      </c>
    </row>
    <row r="8208" spans="1:16" x14ac:dyDescent="0.25">
      <c r="A8208" s="3">
        <f t="shared" ca="1" si="1411"/>
        <v>144998848</v>
      </c>
      <c r="B8208" s="3">
        <f t="shared" ca="1" si="1412"/>
        <v>4912</v>
      </c>
      <c r="C8208" s="1">
        <f t="shared" ca="1" si="1413"/>
        <v>42427</v>
      </c>
      <c r="D8208" s="7">
        <f t="shared" ca="1" si="1414"/>
        <v>1</v>
      </c>
      <c r="E8208" s="3" t="str">
        <f ca="1">VLOOKUP(D8208,State!$A$1:$B$9,2,0)</f>
        <v>NSW</v>
      </c>
      <c r="F8208" s="3">
        <f t="shared" ca="1" si="1415"/>
        <v>365</v>
      </c>
      <c r="G8208" s="3" t="str">
        <f ca="1">VLOOKUP(F8208,Occupation!$A$1:$B$915,2,0)</f>
        <v>ICT Business Analyst</v>
      </c>
      <c r="H8208" s="3">
        <f t="shared" ca="1" si="1416"/>
        <v>6</v>
      </c>
      <c r="I8208" s="3">
        <f t="shared" ca="1" si="1417"/>
        <v>53514.21</v>
      </c>
      <c r="J8208" s="3">
        <f t="shared" ca="1" si="1418"/>
        <v>0.49495733311858703</v>
      </c>
      <c r="K8208" s="3">
        <f t="shared" ca="1" si="1419"/>
        <v>7</v>
      </c>
      <c r="L8208" s="3" t="str">
        <f ca="1">VLOOKUP(K8208,Freq_Investment!$A$1:$B$8,2,0)</f>
        <v>Yearly</v>
      </c>
      <c r="M8208" s="3" t="str">
        <f t="shared" ca="1" si="1420"/>
        <v>Manual</v>
      </c>
      <c r="N8208" s="3">
        <f t="shared" ca="1" si="1410"/>
        <v>1</v>
      </c>
      <c r="O8208" s="3">
        <f t="shared" ca="1" si="1410"/>
        <v>4</v>
      </c>
      <c r="P8208" s="3">
        <f t="shared" ca="1" si="1410"/>
        <v>2</v>
      </c>
    </row>
    <row r="8209" spans="1:16" x14ac:dyDescent="0.25">
      <c r="A8209" s="3">
        <f t="shared" ca="1" si="1411"/>
        <v>884936084</v>
      </c>
      <c r="B8209" s="3">
        <f t="shared" ca="1" si="1412"/>
        <v>1508</v>
      </c>
      <c r="C8209" s="1">
        <f t="shared" ca="1" si="1413"/>
        <v>41650</v>
      </c>
      <c r="D8209" s="7">
        <f t="shared" ca="1" si="1414"/>
        <v>1</v>
      </c>
      <c r="E8209" s="3" t="str">
        <f ca="1">VLOOKUP(D8209,State!$A$1:$B$9,2,0)</f>
        <v>NSW</v>
      </c>
      <c r="F8209" s="3">
        <f t="shared" ca="1" si="1415"/>
        <v>913</v>
      </c>
      <c r="G8209" s="3" t="str">
        <f ca="1">VLOOKUP(F8209,Occupation!$A$1:$B$915,2,0)</f>
        <v>Printer's Assistant</v>
      </c>
      <c r="H8209" s="3">
        <f t="shared" ca="1" si="1416"/>
        <v>5</v>
      </c>
      <c r="I8209" s="3">
        <f t="shared" ca="1" si="1417"/>
        <v>13384.12</v>
      </c>
      <c r="J8209" s="3">
        <f t="shared" ca="1" si="1418"/>
        <v>0.33275435391331404</v>
      </c>
      <c r="K8209" s="3">
        <f t="shared" ca="1" si="1419"/>
        <v>5</v>
      </c>
      <c r="L8209" s="3" t="str">
        <f ca="1">VLOOKUP(K8209,Freq_Investment!$A$1:$B$8,2,0)</f>
        <v>Quarterly</v>
      </c>
      <c r="M8209" s="3" t="str">
        <f t="shared" ca="1" si="1420"/>
        <v>Manual</v>
      </c>
      <c r="N8209" s="3">
        <f t="shared" ca="1" si="1410"/>
        <v>2</v>
      </c>
      <c r="O8209" s="3">
        <f t="shared" ca="1" si="1410"/>
        <v>4</v>
      </c>
      <c r="P8209" s="3">
        <f t="shared" ca="1" si="1410"/>
        <v>4</v>
      </c>
    </row>
    <row r="8210" spans="1:16" x14ac:dyDescent="0.25">
      <c r="A8210" s="3">
        <f t="shared" ca="1" si="1411"/>
        <v>436645224</v>
      </c>
      <c r="B8210" s="3">
        <f t="shared" ca="1" si="1412"/>
        <v>4292</v>
      </c>
      <c r="C8210" s="1">
        <f t="shared" ca="1" si="1413"/>
        <v>30042</v>
      </c>
      <c r="D8210" s="7">
        <f t="shared" ca="1" si="1414"/>
        <v>6</v>
      </c>
      <c r="E8210" s="3" t="str">
        <f ca="1">VLOOKUP(D8210,State!$A$1:$B$9,2,0)</f>
        <v>TAS</v>
      </c>
      <c r="F8210" s="3">
        <f t="shared" ca="1" si="1415"/>
        <v>623</v>
      </c>
      <c r="G8210" s="3" t="str">
        <f ca="1">VLOOKUP(F8210,Occupation!$A$1:$B$915,2,0)</f>
        <v>Intensive Care Ambulance Paramedic (Aus) / Ambulance Paramedic (NZ)</v>
      </c>
      <c r="H8210" s="3">
        <f t="shared" ca="1" si="1416"/>
        <v>4</v>
      </c>
      <c r="I8210" s="3">
        <f t="shared" ca="1" si="1417"/>
        <v>75287.48</v>
      </c>
      <c r="J8210" s="3">
        <f t="shared" ca="1" si="1418"/>
        <v>0.19453190121564778</v>
      </c>
      <c r="K8210" s="3">
        <f t="shared" ca="1" si="1419"/>
        <v>2</v>
      </c>
      <c r="L8210" s="3" t="str">
        <f ca="1">VLOOKUP(K8210,Freq_Investment!$A$1:$B$8,2,0)</f>
        <v>Weekly</v>
      </c>
      <c r="M8210" s="3" t="str">
        <f t="shared" ca="1" si="1420"/>
        <v>Manual</v>
      </c>
      <c r="N8210" s="3">
        <f t="shared" ca="1" si="1410"/>
        <v>3</v>
      </c>
      <c r="O8210" s="3">
        <f t="shared" ca="1" si="1410"/>
        <v>1</v>
      </c>
      <c r="P8210" s="3">
        <f t="shared" ca="1" si="1410"/>
        <v>3</v>
      </c>
    </row>
    <row r="8211" spans="1:16" x14ac:dyDescent="0.25">
      <c r="A8211" s="3">
        <f t="shared" ca="1" si="1411"/>
        <v>335434347</v>
      </c>
      <c r="B8211" s="3">
        <f t="shared" ca="1" si="1412"/>
        <v>9673</v>
      </c>
      <c r="C8211" s="1">
        <f t="shared" ca="1" si="1413"/>
        <v>39807</v>
      </c>
      <c r="D8211" s="7">
        <f t="shared" ca="1" si="1414"/>
        <v>1</v>
      </c>
      <c r="E8211" s="3" t="str">
        <f ca="1">VLOOKUP(D8211,State!$A$1:$B$9,2,0)</f>
        <v>NSW</v>
      </c>
      <c r="F8211" s="3">
        <f t="shared" ca="1" si="1415"/>
        <v>188</v>
      </c>
      <c r="G8211" s="3" t="str">
        <f ca="1">VLOOKUP(F8211,Occupation!$A$1:$B$915,2,0)</f>
        <v>Air Transport Professionals nec</v>
      </c>
      <c r="H8211" s="3">
        <f t="shared" ca="1" si="1416"/>
        <v>10</v>
      </c>
      <c r="I8211" s="3">
        <f t="shared" ca="1" si="1417"/>
        <v>70111.98</v>
      </c>
      <c r="J8211" s="3">
        <f t="shared" ca="1" si="1418"/>
        <v>0.47999080246661363</v>
      </c>
      <c r="K8211" s="3">
        <f t="shared" ca="1" si="1419"/>
        <v>6</v>
      </c>
      <c r="L8211" s="3" t="str">
        <f ca="1">VLOOKUP(K8211,Freq_Investment!$A$1:$B$8,2,0)</f>
        <v>Half-yearly</v>
      </c>
      <c r="M8211" s="3" t="str">
        <f t="shared" ca="1" si="1420"/>
        <v>Auto</v>
      </c>
      <c r="N8211" s="3">
        <f t="shared" ca="1" si="1410"/>
        <v>3</v>
      </c>
      <c r="O8211" s="3">
        <f t="shared" ca="1" si="1410"/>
        <v>2</v>
      </c>
      <c r="P8211" s="3">
        <f t="shared" ca="1" si="1410"/>
        <v>3</v>
      </c>
    </row>
    <row r="8212" spans="1:16" x14ac:dyDescent="0.25">
      <c r="A8212" s="3">
        <f t="shared" ca="1" si="1411"/>
        <v>239010125</v>
      </c>
      <c r="B8212" s="3">
        <f t="shared" ca="1" si="1412"/>
        <v>3862</v>
      </c>
      <c r="C8212" s="1">
        <f t="shared" ca="1" si="1413"/>
        <v>39417</v>
      </c>
      <c r="D8212" s="7">
        <f t="shared" ca="1" si="1414"/>
        <v>7</v>
      </c>
      <c r="E8212" s="3" t="str">
        <f ca="1">VLOOKUP(D8212,State!$A$1:$B$9,2,0)</f>
        <v>VIC</v>
      </c>
      <c r="F8212" s="3">
        <f t="shared" ca="1" si="1415"/>
        <v>865</v>
      </c>
      <c r="G8212" s="3" t="str">
        <f ca="1">VLOOKUP(F8212,Occupation!$A$1:$B$915,2,0)</f>
        <v>Charter and Tour Bus Driver</v>
      </c>
      <c r="H8212" s="3">
        <f t="shared" ca="1" si="1416"/>
        <v>10</v>
      </c>
      <c r="I8212" s="3">
        <f t="shared" ca="1" si="1417"/>
        <v>67937.39</v>
      </c>
      <c r="J8212" s="3">
        <f t="shared" ca="1" si="1418"/>
        <v>0.17333482664994349</v>
      </c>
      <c r="K8212" s="3">
        <f t="shared" ca="1" si="1419"/>
        <v>6</v>
      </c>
      <c r="L8212" s="3" t="str">
        <f ca="1">VLOOKUP(K8212,Freq_Investment!$A$1:$B$8,2,0)</f>
        <v>Half-yearly</v>
      </c>
      <c r="M8212" s="3" t="str">
        <f t="shared" ca="1" si="1420"/>
        <v>Auto</v>
      </c>
      <c r="N8212" s="3">
        <f t="shared" ca="1" si="1410"/>
        <v>5</v>
      </c>
      <c r="O8212" s="3">
        <f t="shared" ca="1" si="1410"/>
        <v>1</v>
      </c>
      <c r="P8212" s="3">
        <f t="shared" ca="1" si="1410"/>
        <v>2</v>
      </c>
    </row>
    <row r="8213" spans="1:16" x14ac:dyDescent="0.25">
      <c r="A8213" s="3">
        <f t="shared" ca="1" si="1411"/>
        <v>497788022</v>
      </c>
      <c r="B8213" s="3">
        <f t="shared" ca="1" si="1412"/>
        <v>8780</v>
      </c>
      <c r="C8213" s="1">
        <f t="shared" ca="1" si="1413"/>
        <v>32648</v>
      </c>
      <c r="D8213" s="7">
        <f t="shared" ca="1" si="1414"/>
        <v>4</v>
      </c>
      <c r="E8213" s="3" t="str">
        <f ca="1">VLOOKUP(D8213,State!$A$1:$B$9,2,0)</f>
        <v>WA</v>
      </c>
      <c r="F8213" s="3">
        <f t="shared" ca="1" si="1415"/>
        <v>551</v>
      </c>
      <c r="G8213" s="3" t="str">
        <f ca="1">VLOOKUP(F8213,Occupation!$A$1:$B$915,2,0)</f>
        <v>Florist</v>
      </c>
      <c r="H8213" s="3">
        <f t="shared" ca="1" si="1416"/>
        <v>10</v>
      </c>
      <c r="I8213" s="3">
        <f t="shared" ca="1" si="1417"/>
        <v>74604.710000000006</v>
      </c>
      <c r="J8213" s="3">
        <f t="shared" ca="1" si="1418"/>
        <v>0.32473303539312254</v>
      </c>
      <c r="K8213" s="3">
        <f t="shared" ca="1" si="1419"/>
        <v>5</v>
      </c>
      <c r="L8213" s="3" t="str">
        <f ca="1">VLOOKUP(K8213,Freq_Investment!$A$1:$B$8,2,0)</f>
        <v>Quarterly</v>
      </c>
      <c r="M8213" s="3" t="str">
        <f t="shared" ca="1" si="1420"/>
        <v>Auto</v>
      </c>
      <c r="N8213" s="3">
        <f t="shared" ca="1" si="1410"/>
        <v>4</v>
      </c>
      <c r="O8213" s="3">
        <f t="shared" ca="1" si="1410"/>
        <v>4</v>
      </c>
      <c r="P8213" s="3">
        <f t="shared" ca="1" si="1410"/>
        <v>1</v>
      </c>
    </row>
    <row r="8214" spans="1:16" x14ac:dyDescent="0.25">
      <c r="A8214" s="3">
        <f t="shared" ca="1" si="1411"/>
        <v>730488642</v>
      </c>
      <c r="B8214" s="3">
        <f t="shared" ca="1" si="1412"/>
        <v>2231</v>
      </c>
      <c r="C8214" s="1">
        <f t="shared" ca="1" si="1413"/>
        <v>33313</v>
      </c>
      <c r="D8214" s="7">
        <f t="shared" ca="1" si="1414"/>
        <v>8</v>
      </c>
      <c r="E8214" s="3" t="str">
        <f ca="1">VLOOKUP(D8214,State!$A$1:$B$9,2,0)</f>
        <v>ACT</v>
      </c>
      <c r="F8214" s="3">
        <f t="shared" ca="1" si="1415"/>
        <v>767</v>
      </c>
      <c r="G8214" s="3" t="str">
        <f ca="1">VLOOKUP(F8214,Occupation!$A$1:$B$915,2,0)</f>
        <v>Inspectors and Regulatory Officers nec</v>
      </c>
      <c r="H8214" s="3">
        <f t="shared" ca="1" si="1416"/>
        <v>2</v>
      </c>
      <c r="I8214" s="3">
        <f t="shared" ca="1" si="1417"/>
        <v>64301.56</v>
      </c>
      <c r="J8214" s="3">
        <f t="shared" ca="1" si="1418"/>
        <v>0.48016513192165039</v>
      </c>
      <c r="K8214" s="3">
        <f t="shared" ca="1" si="1419"/>
        <v>5</v>
      </c>
      <c r="L8214" s="3" t="str">
        <f ca="1">VLOOKUP(K8214,Freq_Investment!$A$1:$B$8,2,0)</f>
        <v>Quarterly</v>
      </c>
      <c r="M8214" s="3" t="str">
        <f t="shared" ca="1" si="1420"/>
        <v>Auto</v>
      </c>
      <c r="N8214" s="3">
        <f t="shared" ca="1" si="1410"/>
        <v>1</v>
      </c>
      <c r="O8214" s="3">
        <f t="shared" ca="1" si="1410"/>
        <v>1</v>
      </c>
      <c r="P8214" s="3">
        <f t="shared" ca="1" si="1410"/>
        <v>2</v>
      </c>
    </row>
    <row r="8215" spans="1:16" x14ac:dyDescent="0.25">
      <c r="A8215" s="3">
        <f t="shared" ca="1" si="1411"/>
        <v>414753966</v>
      </c>
      <c r="B8215" s="3">
        <f t="shared" ca="1" si="1412"/>
        <v>5378</v>
      </c>
      <c r="C8215" s="1">
        <f t="shared" ca="1" si="1413"/>
        <v>39717</v>
      </c>
      <c r="D8215" s="7">
        <f t="shared" ca="1" si="1414"/>
        <v>1</v>
      </c>
      <c r="E8215" s="3" t="str">
        <f ca="1">VLOOKUP(D8215,State!$A$1:$B$9,2,0)</f>
        <v>NSW</v>
      </c>
      <c r="F8215" s="3">
        <f t="shared" ca="1" si="1415"/>
        <v>687</v>
      </c>
      <c r="G8215" s="3" t="str">
        <f ca="1">VLOOKUP(F8215,Occupation!$A$1:$B$915,2,0)</f>
        <v>Personal Service Workers nec</v>
      </c>
      <c r="H8215" s="3">
        <f t="shared" ca="1" si="1416"/>
        <v>9</v>
      </c>
      <c r="I8215" s="3">
        <f t="shared" ca="1" si="1417"/>
        <v>68163.070000000007</v>
      </c>
      <c r="J8215" s="3">
        <f t="shared" ca="1" si="1418"/>
        <v>6.7393718156962434E-2</v>
      </c>
      <c r="K8215" s="3">
        <f t="shared" ca="1" si="1419"/>
        <v>1</v>
      </c>
      <c r="L8215" s="3" t="str">
        <f ca="1">VLOOKUP(K8215,Freq_Investment!$A$1:$B$8,2,0)</f>
        <v>Daily</v>
      </c>
      <c r="M8215" s="3" t="str">
        <f t="shared" ca="1" si="1420"/>
        <v>Manual</v>
      </c>
      <c r="N8215" s="3">
        <f t="shared" ca="1" si="1410"/>
        <v>5</v>
      </c>
      <c r="O8215" s="3">
        <f t="shared" ca="1" si="1410"/>
        <v>4</v>
      </c>
      <c r="P8215" s="3">
        <f t="shared" ca="1" si="1410"/>
        <v>4</v>
      </c>
    </row>
    <row r="8216" spans="1:16" x14ac:dyDescent="0.25">
      <c r="A8216" s="3">
        <f t="shared" ca="1" si="1411"/>
        <v>339155580</v>
      </c>
      <c r="B8216" s="3">
        <f t="shared" ca="1" si="1412"/>
        <v>3803</v>
      </c>
      <c r="C8216" s="1">
        <f t="shared" ca="1" si="1413"/>
        <v>33835</v>
      </c>
      <c r="D8216" s="7">
        <f t="shared" ca="1" si="1414"/>
        <v>4</v>
      </c>
      <c r="E8216" s="3" t="str">
        <f ca="1">VLOOKUP(D8216,State!$A$1:$B$9,2,0)</f>
        <v>WA</v>
      </c>
      <c r="F8216" s="3">
        <f t="shared" ca="1" si="1415"/>
        <v>128</v>
      </c>
      <c r="G8216" s="3" t="str">
        <f ca="1">VLOOKUP(F8216,Occupation!$A$1:$B$915,2,0)</f>
        <v>Technical Writer</v>
      </c>
      <c r="H8216" s="3">
        <f t="shared" ca="1" si="1416"/>
        <v>5</v>
      </c>
      <c r="I8216" s="3">
        <f t="shared" ca="1" si="1417"/>
        <v>67546.38</v>
      </c>
      <c r="J8216" s="3">
        <f t="shared" ca="1" si="1418"/>
        <v>0.31591175478186473</v>
      </c>
      <c r="K8216" s="3">
        <f t="shared" ca="1" si="1419"/>
        <v>5</v>
      </c>
      <c r="L8216" s="3" t="str">
        <f ca="1">VLOOKUP(K8216,Freq_Investment!$A$1:$B$8,2,0)</f>
        <v>Quarterly</v>
      </c>
      <c r="M8216" s="3" t="str">
        <f t="shared" ca="1" si="1420"/>
        <v>Manual</v>
      </c>
      <c r="N8216" s="3">
        <f t="shared" ca="1" si="1410"/>
        <v>5</v>
      </c>
      <c r="O8216" s="3">
        <f t="shared" ca="1" si="1410"/>
        <v>4</v>
      </c>
      <c r="P8216" s="3">
        <f t="shared" ca="1" si="1410"/>
        <v>1</v>
      </c>
    </row>
    <row r="8217" spans="1:16" x14ac:dyDescent="0.25">
      <c r="A8217" s="3">
        <f t="shared" ca="1" si="1411"/>
        <v>155289738</v>
      </c>
      <c r="B8217" s="3">
        <f t="shared" ca="1" si="1412"/>
        <v>2829</v>
      </c>
      <c r="C8217" s="1">
        <f t="shared" ca="1" si="1413"/>
        <v>26697</v>
      </c>
      <c r="D8217" s="7">
        <f t="shared" ca="1" si="1414"/>
        <v>7</v>
      </c>
      <c r="E8217" s="3" t="str">
        <f ca="1">VLOOKUP(D8217,State!$A$1:$B$9,2,0)</f>
        <v>VIC</v>
      </c>
      <c r="F8217" s="3">
        <f t="shared" ca="1" si="1415"/>
        <v>766</v>
      </c>
      <c r="G8217" s="3" t="str">
        <f ca="1">VLOOKUP(F8217,Occupation!$A$1:$B$915,2,0)</f>
        <v>Water Inspector</v>
      </c>
      <c r="H8217" s="3">
        <f t="shared" ca="1" si="1416"/>
        <v>6</v>
      </c>
      <c r="I8217" s="3">
        <f t="shared" ca="1" si="1417"/>
        <v>22597.95</v>
      </c>
      <c r="J8217" s="3">
        <f t="shared" ca="1" si="1418"/>
        <v>0.31535696604549279</v>
      </c>
      <c r="K8217" s="3">
        <f t="shared" ca="1" si="1419"/>
        <v>6</v>
      </c>
      <c r="L8217" s="3" t="str">
        <f ca="1">VLOOKUP(K8217,Freq_Investment!$A$1:$B$8,2,0)</f>
        <v>Half-yearly</v>
      </c>
      <c r="M8217" s="3" t="str">
        <f t="shared" ca="1" si="1420"/>
        <v>Auto</v>
      </c>
      <c r="N8217" s="3">
        <f t="shared" ca="1" si="1410"/>
        <v>4</v>
      </c>
      <c r="O8217" s="3">
        <f t="shared" ca="1" si="1410"/>
        <v>1</v>
      </c>
      <c r="P8217" s="3">
        <f t="shared" ca="1" si="1410"/>
        <v>4</v>
      </c>
    </row>
    <row r="8218" spans="1:16" x14ac:dyDescent="0.25">
      <c r="A8218" s="3">
        <f t="shared" ca="1" si="1411"/>
        <v>560367529</v>
      </c>
      <c r="B8218" s="3">
        <f t="shared" ca="1" si="1412"/>
        <v>5825</v>
      </c>
      <c r="C8218" s="1">
        <f t="shared" ca="1" si="1413"/>
        <v>39980</v>
      </c>
      <c r="D8218" s="7">
        <f t="shared" ca="1" si="1414"/>
        <v>6</v>
      </c>
      <c r="E8218" s="3" t="str">
        <f ca="1">VLOOKUP(D8218,State!$A$1:$B$9,2,0)</f>
        <v>TAS</v>
      </c>
      <c r="F8218" s="3">
        <f t="shared" ca="1" si="1415"/>
        <v>804</v>
      </c>
      <c r="G8218" s="3" t="str">
        <f ca="1">VLOOKUP(F8218,Occupation!$A$1:$B$915,2,0)</f>
        <v>Industrial Spraypainter</v>
      </c>
      <c r="H8218" s="3">
        <f t="shared" ca="1" si="1416"/>
        <v>10</v>
      </c>
      <c r="I8218" s="3">
        <f t="shared" ca="1" si="1417"/>
        <v>28191.65</v>
      </c>
      <c r="J8218" s="3">
        <f t="shared" ca="1" si="1418"/>
        <v>0.31310065074156695</v>
      </c>
      <c r="K8218" s="3">
        <f t="shared" ca="1" si="1419"/>
        <v>1</v>
      </c>
      <c r="L8218" s="3" t="str">
        <f ca="1">VLOOKUP(K8218,Freq_Investment!$A$1:$B$8,2,0)</f>
        <v>Daily</v>
      </c>
      <c r="M8218" s="3" t="str">
        <f t="shared" ca="1" si="1420"/>
        <v>Auto</v>
      </c>
      <c r="N8218" s="3">
        <f t="shared" ca="1" si="1410"/>
        <v>5</v>
      </c>
      <c r="O8218" s="3">
        <f t="shared" ca="1" si="1410"/>
        <v>3</v>
      </c>
      <c r="P8218" s="3">
        <f t="shared" ca="1" si="1410"/>
        <v>1</v>
      </c>
    </row>
    <row r="8219" spans="1:16" x14ac:dyDescent="0.25">
      <c r="A8219" s="3">
        <f t="shared" ca="1" si="1411"/>
        <v>381444152</v>
      </c>
      <c r="B8219" s="3">
        <f t="shared" ca="1" si="1412"/>
        <v>6489</v>
      </c>
      <c r="C8219" s="1">
        <f t="shared" ca="1" si="1413"/>
        <v>31560</v>
      </c>
      <c r="D8219" s="7">
        <f t="shared" ca="1" si="1414"/>
        <v>1</v>
      </c>
      <c r="E8219" s="3" t="str">
        <f ca="1">VLOOKUP(D8219,State!$A$1:$B$9,2,0)</f>
        <v>NSW</v>
      </c>
      <c r="F8219" s="3">
        <f t="shared" ca="1" si="1415"/>
        <v>548</v>
      </c>
      <c r="G8219" s="3" t="str">
        <f ca="1">VLOOKUP(F8219,Occupation!$A$1:$B$915,2,0)</f>
        <v>Track Rider</v>
      </c>
      <c r="H8219" s="3">
        <f t="shared" ca="1" si="1416"/>
        <v>10</v>
      </c>
      <c r="I8219" s="3">
        <f t="shared" ca="1" si="1417"/>
        <v>59325.83</v>
      </c>
      <c r="J8219" s="3">
        <f t="shared" ca="1" si="1418"/>
        <v>0.12544746203268625</v>
      </c>
      <c r="K8219" s="3">
        <f t="shared" ca="1" si="1419"/>
        <v>2</v>
      </c>
      <c r="L8219" s="3" t="str">
        <f ca="1">VLOOKUP(K8219,Freq_Investment!$A$1:$B$8,2,0)</f>
        <v>Weekly</v>
      </c>
      <c r="M8219" s="3" t="str">
        <f t="shared" ca="1" si="1420"/>
        <v>Auto</v>
      </c>
      <c r="N8219" s="3">
        <f t="shared" ca="1" si="1410"/>
        <v>4</v>
      </c>
      <c r="O8219" s="3">
        <f t="shared" ca="1" si="1410"/>
        <v>1</v>
      </c>
      <c r="P8219" s="3">
        <f t="shared" ca="1" si="1410"/>
        <v>1</v>
      </c>
    </row>
    <row r="8220" spans="1:16" x14ac:dyDescent="0.25">
      <c r="A8220" s="3">
        <f t="shared" ca="1" si="1411"/>
        <v>900154686</v>
      </c>
      <c r="B8220" s="3">
        <f t="shared" ca="1" si="1412"/>
        <v>7166</v>
      </c>
      <c r="C8220" s="1">
        <f t="shared" ca="1" si="1413"/>
        <v>30205</v>
      </c>
      <c r="D8220" s="7">
        <f t="shared" ca="1" si="1414"/>
        <v>4</v>
      </c>
      <c r="E8220" s="3" t="str">
        <f ca="1">VLOOKUP(D8220,State!$A$1:$B$9,2,0)</f>
        <v>WA</v>
      </c>
      <c r="F8220" s="3">
        <f t="shared" ca="1" si="1415"/>
        <v>281</v>
      </c>
      <c r="G8220" s="3" t="str">
        <f ca="1">VLOOKUP(F8220,Occupation!$A$1:$B$915,2,0)</f>
        <v>Private Tutors and Teachers nec</v>
      </c>
      <c r="H8220" s="3">
        <f t="shared" ca="1" si="1416"/>
        <v>9</v>
      </c>
      <c r="I8220" s="3">
        <f t="shared" ca="1" si="1417"/>
        <v>10174.31</v>
      </c>
      <c r="J8220" s="3">
        <f t="shared" ca="1" si="1418"/>
        <v>4.0134746413788724E-2</v>
      </c>
      <c r="K8220" s="3">
        <f t="shared" ca="1" si="1419"/>
        <v>6</v>
      </c>
      <c r="L8220" s="3" t="str">
        <f ca="1">VLOOKUP(K8220,Freq_Investment!$A$1:$B$8,2,0)</f>
        <v>Half-yearly</v>
      </c>
      <c r="M8220" s="3" t="str">
        <f t="shared" ca="1" si="1420"/>
        <v>Manual</v>
      </c>
      <c r="N8220" s="3">
        <f t="shared" ca="1" si="1410"/>
        <v>2</v>
      </c>
      <c r="O8220" s="3">
        <f t="shared" ca="1" si="1410"/>
        <v>4</v>
      </c>
      <c r="P8220" s="3">
        <f t="shared" ca="1" si="1410"/>
        <v>3</v>
      </c>
    </row>
    <row r="8221" spans="1:16" x14ac:dyDescent="0.25">
      <c r="A8221" s="3">
        <f t="shared" ca="1" si="1411"/>
        <v>286266927</v>
      </c>
      <c r="B8221" s="3">
        <f t="shared" ca="1" si="1412"/>
        <v>213</v>
      </c>
      <c r="C8221" s="1">
        <f t="shared" ca="1" si="1413"/>
        <v>35072</v>
      </c>
      <c r="D8221" s="7">
        <f t="shared" ca="1" si="1414"/>
        <v>2</v>
      </c>
      <c r="E8221" s="3" t="str">
        <f ca="1">VLOOKUP(D8221,State!$A$1:$B$9,2,0)</f>
        <v>QLD</v>
      </c>
      <c r="F8221" s="3">
        <f t="shared" ca="1" si="1415"/>
        <v>481</v>
      </c>
      <c r="G8221" s="3" t="str">
        <f ca="1">VLOOKUP(F8221,Occupation!$A$1:$B$915,2,0)</f>
        <v>Sheetmetal Trades Worker</v>
      </c>
      <c r="H8221" s="3">
        <f t="shared" ca="1" si="1416"/>
        <v>8</v>
      </c>
      <c r="I8221" s="3">
        <f t="shared" ca="1" si="1417"/>
        <v>8377.1</v>
      </c>
      <c r="J8221" s="3">
        <f t="shared" ca="1" si="1418"/>
        <v>4.368657097067824E-2</v>
      </c>
      <c r="K8221" s="3">
        <f t="shared" ca="1" si="1419"/>
        <v>6</v>
      </c>
      <c r="L8221" s="3" t="str">
        <f ca="1">VLOOKUP(K8221,Freq_Investment!$A$1:$B$8,2,0)</f>
        <v>Half-yearly</v>
      </c>
      <c r="M8221" s="3" t="str">
        <f t="shared" ca="1" si="1420"/>
        <v>Manual</v>
      </c>
      <c r="N8221" s="3">
        <f t="shared" ca="1" si="1410"/>
        <v>4</v>
      </c>
      <c r="O8221" s="3">
        <f t="shared" ca="1" si="1410"/>
        <v>5</v>
      </c>
      <c r="P8221" s="3">
        <f t="shared" ca="1" si="1410"/>
        <v>4</v>
      </c>
    </row>
    <row r="8222" spans="1:16" x14ac:dyDescent="0.25">
      <c r="A8222" s="3">
        <f t="shared" ca="1" si="1411"/>
        <v>78413946</v>
      </c>
      <c r="B8222" s="3">
        <f t="shared" ca="1" si="1412"/>
        <v>3953</v>
      </c>
      <c r="C8222" s="1">
        <f t="shared" ca="1" si="1413"/>
        <v>41682</v>
      </c>
      <c r="D8222" s="7">
        <f t="shared" ca="1" si="1414"/>
        <v>6</v>
      </c>
      <c r="E8222" s="3" t="str">
        <f ca="1">VLOOKUP(D8222,State!$A$1:$B$9,2,0)</f>
        <v>TAS</v>
      </c>
      <c r="F8222" s="3">
        <f t="shared" ca="1" si="1415"/>
        <v>773</v>
      </c>
      <c r="G8222" s="3" t="str">
        <f ca="1">VLOOKUP(F8222,Occupation!$A$1:$B$915,2,0)</f>
        <v>Proof Reader</v>
      </c>
      <c r="H8222" s="3">
        <f t="shared" ca="1" si="1416"/>
        <v>5</v>
      </c>
      <c r="I8222" s="3">
        <f t="shared" ca="1" si="1417"/>
        <v>47878.14</v>
      </c>
      <c r="J8222" s="3">
        <f t="shared" ca="1" si="1418"/>
        <v>0.39045809042818796</v>
      </c>
      <c r="K8222" s="3">
        <f t="shared" ca="1" si="1419"/>
        <v>3</v>
      </c>
      <c r="L8222" s="3" t="str">
        <f ca="1">VLOOKUP(K8222,Freq_Investment!$A$1:$B$8,2,0)</f>
        <v>Fortnightly</v>
      </c>
      <c r="M8222" s="3" t="str">
        <f t="shared" ca="1" si="1420"/>
        <v>Auto</v>
      </c>
      <c r="N8222" s="3">
        <f t="shared" ca="1" si="1410"/>
        <v>2</v>
      </c>
      <c r="O8222" s="3">
        <f t="shared" ca="1" si="1410"/>
        <v>5</v>
      </c>
      <c r="P8222" s="3">
        <f t="shared" ca="1" si="1410"/>
        <v>4</v>
      </c>
    </row>
    <row r="8223" spans="1:16" x14ac:dyDescent="0.25">
      <c r="A8223" s="3">
        <f t="shared" ca="1" si="1411"/>
        <v>109182605</v>
      </c>
      <c r="B8223" s="3">
        <f t="shared" ca="1" si="1412"/>
        <v>5334</v>
      </c>
      <c r="C8223" s="1">
        <f t="shared" ca="1" si="1413"/>
        <v>39790</v>
      </c>
      <c r="D8223" s="7">
        <f t="shared" ca="1" si="1414"/>
        <v>2</v>
      </c>
      <c r="E8223" s="3" t="str">
        <f ca="1">VLOOKUP(D8223,State!$A$1:$B$9,2,0)</f>
        <v>QLD</v>
      </c>
      <c r="F8223" s="3">
        <f t="shared" ca="1" si="1415"/>
        <v>449</v>
      </c>
      <c r="G8223" s="3" t="str">
        <f ca="1">VLOOKUP(F8223,Occupation!$A$1:$B$915,2,0)</f>
        <v>Civil Engineering Draftsperson</v>
      </c>
      <c r="H8223" s="3">
        <f t="shared" ca="1" si="1416"/>
        <v>8</v>
      </c>
      <c r="I8223" s="3">
        <f t="shared" ca="1" si="1417"/>
        <v>85420.09</v>
      </c>
      <c r="J8223" s="3">
        <f t="shared" ca="1" si="1418"/>
        <v>0.17555469180615585</v>
      </c>
      <c r="K8223" s="3">
        <f t="shared" ca="1" si="1419"/>
        <v>7</v>
      </c>
      <c r="L8223" s="3" t="str">
        <f ca="1">VLOOKUP(K8223,Freq_Investment!$A$1:$B$8,2,0)</f>
        <v>Yearly</v>
      </c>
      <c r="M8223" s="3" t="str">
        <f t="shared" ca="1" si="1420"/>
        <v>Auto</v>
      </c>
      <c r="N8223" s="3">
        <f t="shared" ca="1" si="1410"/>
        <v>3</v>
      </c>
      <c r="O8223" s="3">
        <f t="shared" ca="1" si="1410"/>
        <v>4</v>
      </c>
      <c r="P8223" s="3">
        <f t="shared" ca="1" si="1410"/>
        <v>2</v>
      </c>
    </row>
    <row r="8224" spans="1:16" x14ac:dyDescent="0.25">
      <c r="A8224" s="3">
        <f t="shared" ca="1" si="1411"/>
        <v>569133400</v>
      </c>
      <c r="B8224" s="3">
        <f t="shared" ca="1" si="1412"/>
        <v>8930</v>
      </c>
      <c r="C8224" s="1">
        <f t="shared" ca="1" si="1413"/>
        <v>27808</v>
      </c>
      <c r="D8224" s="7">
        <f t="shared" ca="1" si="1414"/>
        <v>8</v>
      </c>
      <c r="E8224" s="3" t="str">
        <f ca="1">VLOOKUP(D8224,State!$A$1:$B$9,2,0)</f>
        <v>ACT</v>
      </c>
      <c r="F8224" s="3">
        <f t="shared" ca="1" si="1415"/>
        <v>190</v>
      </c>
      <c r="G8224" s="3" t="str">
        <f ca="1">VLOOKUP(F8224,Occupation!$A$1:$B$915,2,0)</f>
        <v>Ship's Engineer</v>
      </c>
      <c r="H8224" s="3">
        <f t="shared" ca="1" si="1416"/>
        <v>2</v>
      </c>
      <c r="I8224" s="3">
        <f t="shared" ca="1" si="1417"/>
        <v>13059.89</v>
      </c>
      <c r="J8224" s="3">
        <f t="shared" ca="1" si="1418"/>
        <v>0.21696171697675376</v>
      </c>
      <c r="K8224" s="3">
        <f t="shared" ca="1" si="1419"/>
        <v>7</v>
      </c>
      <c r="L8224" s="3" t="str">
        <f ca="1">VLOOKUP(K8224,Freq_Investment!$A$1:$B$8,2,0)</f>
        <v>Yearly</v>
      </c>
      <c r="M8224" s="3" t="str">
        <f t="shared" ca="1" si="1420"/>
        <v>Auto</v>
      </c>
      <c r="N8224" s="3">
        <f t="shared" ca="1" si="1410"/>
        <v>2</v>
      </c>
      <c r="O8224" s="3">
        <f t="shared" ca="1" si="1410"/>
        <v>1</v>
      </c>
      <c r="P8224" s="3">
        <f t="shared" ca="1" si="1410"/>
        <v>5</v>
      </c>
    </row>
    <row r="8225" spans="1:16" x14ac:dyDescent="0.25">
      <c r="A8225" s="3">
        <f t="shared" ca="1" si="1411"/>
        <v>566917656</v>
      </c>
      <c r="B8225" s="3">
        <f t="shared" ca="1" si="1412"/>
        <v>1027</v>
      </c>
      <c r="C8225" s="1">
        <f t="shared" ca="1" si="1413"/>
        <v>28991</v>
      </c>
      <c r="D8225" s="7">
        <f t="shared" ca="1" si="1414"/>
        <v>1</v>
      </c>
      <c r="E8225" s="3" t="str">
        <f ca="1">VLOOKUP(D8225,State!$A$1:$B$9,2,0)</f>
        <v>NSW</v>
      </c>
      <c r="F8225" s="3">
        <f t="shared" ca="1" si="1415"/>
        <v>427</v>
      </c>
      <c r="G8225" s="3" t="str">
        <f ca="1">VLOOKUP(F8225,Occupation!$A$1:$B$915,2,0)</f>
        <v>Pharmacy Technician</v>
      </c>
      <c r="H8225" s="3">
        <f t="shared" ca="1" si="1416"/>
        <v>3</v>
      </c>
      <c r="I8225" s="3">
        <f t="shared" ca="1" si="1417"/>
        <v>87115.839999999997</v>
      </c>
      <c r="J8225" s="3">
        <f t="shared" ca="1" si="1418"/>
        <v>0.32030013026713755</v>
      </c>
      <c r="K8225" s="3">
        <f t="shared" ca="1" si="1419"/>
        <v>7</v>
      </c>
      <c r="L8225" s="3" t="str">
        <f ca="1">VLOOKUP(K8225,Freq_Investment!$A$1:$B$8,2,0)</f>
        <v>Yearly</v>
      </c>
      <c r="M8225" s="3" t="str">
        <f t="shared" ca="1" si="1420"/>
        <v>Auto</v>
      </c>
      <c r="N8225" s="3">
        <f t="shared" ca="1" si="1410"/>
        <v>1</v>
      </c>
      <c r="O8225" s="3">
        <f t="shared" ca="1" si="1410"/>
        <v>5</v>
      </c>
      <c r="P8225" s="3">
        <f t="shared" ca="1" si="1410"/>
        <v>3</v>
      </c>
    </row>
    <row r="8226" spans="1:16" x14ac:dyDescent="0.25">
      <c r="A8226" s="3">
        <f t="shared" ca="1" si="1411"/>
        <v>204183208</v>
      </c>
      <c r="B8226" s="3">
        <f t="shared" ca="1" si="1412"/>
        <v>8494</v>
      </c>
      <c r="C8226" s="1">
        <f t="shared" ca="1" si="1413"/>
        <v>39565</v>
      </c>
      <c r="D8226" s="7">
        <f t="shared" ca="1" si="1414"/>
        <v>1</v>
      </c>
      <c r="E8226" s="3" t="str">
        <f ca="1">VLOOKUP(D8226,State!$A$1:$B$9,2,0)</f>
        <v>NSW</v>
      </c>
      <c r="F8226" s="3">
        <f t="shared" ca="1" si="1415"/>
        <v>487</v>
      </c>
      <c r="G8226" s="3" t="str">
        <f ca="1">VLOOKUP(F8226,Occupation!$A$1:$B$915,2,0)</f>
        <v>Aircraft Maintenance Engineer (Structures)</v>
      </c>
      <c r="H8226" s="3">
        <f t="shared" ca="1" si="1416"/>
        <v>1</v>
      </c>
      <c r="I8226" s="3">
        <f t="shared" ca="1" si="1417"/>
        <v>69850.720000000001</v>
      </c>
      <c r="J8226" s="3">
        <f t="shared" ca="1" si="1418"/>
        <v>0.40918471183636296</v>
      </c>
      <c r="K8226" s="3">
        <f t="shared" ca="1" si="1419"/>
        <v>5</v>
      </c>
      <c r="L8226" s="3" t="str">
        <f ca="1">VLOOKUP(K8226,Freq_Investment!$A$1:$B$8,2,0)</f>
        <v>Quarterly</v>
      </c>
      <c r="M8226" s="3" t="str">
        <f t="shared" ca="1" si="1420"/>
        <v>Manual</v>
      </c>
      <c r="N8226" s="3">
        <f t="shared" ca="1" si="1410"/>
        <v>4</v>
      </c>
      <c r="O8226" s="3">
        <f t="shared" ca="1" si="1410"/>
        <v>4</v>
      </c>
      <c r="P8226" s="3">
        <f t="shared" ca="1" si="1410"/>
        <v>3</v>
      </c>
    </row>
    <row r="8227" spans="1:16" x14ac:dyDescent="0.25">
      <c r="A8227" s="3">
        <f t="shared" ca="1" si="1411"/>
        <v>349739194</v>
      </c>
      <c r="B8227" s="3">
        <f t="shared" ca="1" si="1412"/>
        <v>1810</v>
      </c>
      <c r="C8227" s="1">
        <f t="shared" ca="1" si="1413"/>
        <v>29046</v>
      </c>
      <c r="D8227" s="7">
        <f t="shared" ca="1" si="1414"/>
        <v>6</v>
      </c>
      <c r="E8227" s="3" t="str">
        <f ca="1">VLOOKUP(D8227,State!$A$1:$B$9,2,0)</f>
        <v>TAS</v>
      </c>
      <c r="F8227" s="3">
        <f t="shared" ca="1" si="1415"/>
        <v>531</v>
      </c>
      <c r="G8227" s="3" t="str">
        <f ca="1">VLOOKUP(F8227,Occupation!$A$1:$B$915,2,0)</f>
        <v>Electronic Equipment Trades Worker</v>
      </c>
      <c r="H8227" s="3">
        <f t="shared" ca="1" si="1416"/>
        <v>7</v>
      </c>
      <c r="I8227" s="3">
        <f t="shared" ca="1" si="1417"/>
        <v>43792.39</v>
      </c>
      <c r="J8227" s="3">
        <f t="shared" ca="1" si="1418"/>
        <v>0.47232831801887548</v>
      </c>
      <c r="K8227" s="3">
        <f t="shared" ca="1" si="1419"/>
        <v>3</v>
      </c>
      <c r="L8227" s="3" t="str">
        <f ca="1">VLOOKUP(K8227,Freq_Investment!$A$1:$B$8,2,0)</f>
        <v>Fortnightly</v>
      </c>
      <c r="M8227" s="3" t="str">
        <f t="shared" ca="1" si="1420"/>
        <v>Manual</v>
      </c>
      <c r="N8227" s="3">
        <f t="shared" ca="1" si="1410"/>
        <v>3</v>
      </c>
      <c r="O8227" s="3">
        <f t="shared" ca="1" si="1410"/>
        <v>5</v>
      </c>
      <c r="P8227" s="3">
        <f t="shared" ca="1" si="1410"/>
        <v>2</v>
      </c>
    </row>
    <row r="8228" spans="1:16" x14ac:dyDescent="0.25">
      <c r="A8228" s="3">
        <f t="shared" ca="1" si="1411"/>
        <v>83749921</v>
      </c>
      <c r="B8228" s="3">
        <f t="shared" ca="1" si="1412"/>
        <v>3070</v>
      </c>
      <c r="C8228" s="1">
        <f t="shared" ca="1" si="1413"/>
        <v>31929</v>
      </c>
      <c r="D8228" s="7">
        <f t="shared" ca="1" si="1414"/>
        <v>2</v>
      </c>
      <c r="E8228" s="3" t="str">
        <f ca="1">VLOOKUP(D8228,State!$A$1:$B$9,2,0)</f>
        <v>QLD</v>
      </c>
      <c r="F8228" s="3">
        <f t="shared" ca="1" si="1415"/>
        <v>490</v>
      </c>
      <c r="G8228" s="3" t="str">
        <f ca="1">VLOOKUP(F8228,Occupation!$A$1:$B$915,2,0)</f>
        <v>Fitter-Welder</v>
      </c>
      <c r="H8228" s="3">
        <f t="shared" ca="1" si="1416"/>
        <v>7</v>
      </c>
      <c r="I8228" s="3">
        <f t="shared" ca="1" si="1417"/>
        <v>10843.15</v>
      </c>
      <c r="J8228" s="3">
        <f t="shared" ca="1" si="1418"/>
        <v>0.18309914745242439</v>
      </c>
      <c r="K8228" s="3">
        <f t="shared" ca="1" si="1419"/>
        <v>3</v>
      </c>
      <c r="L8228" s="3" t="str">
        <f ca="1">VLOOKUP(K8228,Freq_Investment!$A$1:$B$8,2,0)</f>
        <v>Fortnightly</v>
      </c>
      <c r="M8228" s="3" t="str">
        <f t="shared" ca="1" si="1420"/>
        <v>Manual</v>
      </c>
      <c r="N8228" s="3">
        <f t="shared" ca="1" si="1410"/>
        <v>1</v>
      </c>
      <c r="O8228" s="3">
        <f t="shared" ca="1" si="1410"/>
        <v>4</v>
      </c>
      <c r="P8228" s="3">
        <f t="shared" ca="1" si="1410"/>
        <v>3</v>
      </c>
    </row>
    <row r="8229" spans="1:16" x14ac:dyDescent="0.25">
      <c r="A8229" s="3">
        <f t="shared" ca="1" si="1411"/>
        <v>14326172</v>
      </c>
      <c r="B8229" s="3">
        <f t="shared" ca="1" si="1412"/>
        <v>7612</v>
      </c>
      <c r="C8229" s="1">
        <f t="shared" ca="1" si="1413"/>
        <v>34437</v>
      </c>
      <c r="D8229" s="7">
        <f t="shared" ca="1" si="1414"/>
        <v>2</v>
      </c>
      <c r="E8229" s="3" t="str">
        <f ca="1">VLOOKUP(D8229,State!$A$1:$B$9,2,0)</f>
        <v>QLD</v>
      </c>
      <c r="F8229" s="3">
        <f t="shared" ca="1" si="1415"/>
        <v>4</v>
      </c>
      <c r="G8229" s="3" t="str">
        <f ca="1">VLOOKUP(F8229,Occupation!$A$1:$B$915,2,0)</f>
        <v>Apiarist</v>
      </c>
      <c r="H8229" s="3">
        <f t="shared" ca="1" si="1416"/>
        <v>9</v>
      </c>
      <c r="I8229" s="3">
        <f t="shared" ca="1" si="1417"/>
        <v>16153.96</v>
      </c>
      <c r="J8229" s="3">
        <f t="shared" ca="1" si="1418"/>
        <v>0.12855393036422297</v>
      </c>
      <c r="K8229" s="3">
        <f t="shared" ca="1" si="1419"/>
        <v>3</v>
      </c>
      <c r="L8229" s="3" t="str">
        <f ca="1">VLOOKUP(K8229,Freq_Investment!$A$1:$B$8,2,0)</f>
        <v>Fortnightly</v>
      </c>
      <c r="M8229" s="3" t="str">
        <f t="shared" ca="1" si="1420"/>
        <v>Auto</v>
      </c>
      <c r="N8229" s="3">
        <f t="shared" ca="1" si="1410"/>
        <v>1</v>
      </c>
      <c r="O8229" s="3">
        <f t="shared" ca="1" si="1410"/>
        <v>5</v>
      </c>
      <c r="P8229" s="3">
        <f t="shared" ca="1" si="1410"/>
        <v>1</v>
      </c>
    </row>
    <row r="8230" spans="1:16" x14ac:dyDescent="0.25">
      <c r="A8230" s="3">
        <f t="shared" ca="1" si="1411"/>
        <v>164669086</v>
      </c>
      <c r="B8230" s="3">
        <f t="shared" ca="1" si="1412"/>
        <v>6660</v>
      </c>
      <c r="C8230" s="1">
        <f t="shared" ca="1" si="1413"/>
        <v>26505</v>
      </c>
      <c r="D8230" s="7">
        <f t="shared" ca="1" si="1414"/>
        <v>3</v>
      </c>
      <c r="E8230" s="3" t="str">
        <f ca="1">VLOOKUP(D8230,State!$A$1:$B$9,2,0)</f>
        <v>SA</v>
      </c>
      <c r="F8230" s="3">
        <f t="shared" ca="1" si="1415"/>
        <v>538</v>
      </c>
      <c r="G8230" s="3" t="str">
        <f ca="1">VLOOKUP(F8230,Occupation!$A$1:$B$915,2,0)</f>
        <v>Baker</v>
      </c>
      <c r="H8230" s="3">
        <f t="shared" ca="1" si="1416"/>
        <v>9</v>
      </c>
      <c r="I8230" s="3">
        <f t="shared" ca="1" si="1417"/>
        <v>68536.12</v>
      </c>
      <c r="J8230" s="3">
        <f t="shared" ca="1" si="1418"/>
        <v>0.10315311423324058</v>
      </c>
      <c r="K8230" s="3">
        <f t="shared" ca="1" si="1419"/>
        <v>3</v>
      </c>
      <c r="L8230" s="3" t="str">
        <f ca="1">VLOOKUP(K8230,Freq_Investment!$A$1:$B$8,2,0)</f>
        <v>Fortnightly</v>
      </c>
      <c r="M8230" s="3" t="str">
        <f t="shared" ca="1" si="1420"/>
        <v>Manual</v>
      </c>
      <c r="N8230" s="3">
        <f t="shared" ca="1" si="1410"/>
        <v>1</v>
      </c>
      <c r="O8230" s="3">
        <f t="shared" ca="1" si="1410"/>
        <v>2</v>
      </c>
      <c r="P8230" s="3">
        <f t="shared" ca="1" si="1410"/>
        <v>4</v>
      </c>
    </row>
    <row r="8231" spans="1:16" x14ac:dyDescent="0.25">
      <c r="A8231" s="3">
        <f t="shared" ca="1" si="1411"/>
        <v>988766821</v>
      </c>
      <c r="B8231" s="3">
        <f t="shared" ca="1" si="1412"/>
        <v>2619</v>
      </c>
      <c r="C8231" s="1">
        <f t="shared" ca="1" si="1413"/>
        <v>33852</v>
      </c>
      <c r="D8231" s="7">
        <f t="shared" ca="1" si="1414"/>
        <v>7</v>
      </c>
      <c r="E8231" s="3" t="str">
        <f ca="1">VLOOKUP(D8231,State!$A$1:$B$9,2,0)</f>
        <v>VIC</v>
      </c>
      <c r="F8231" s="3">
        <f t="shared" ca="1" si="1415"/>
        <v>563</v>
      </c>
      <c r="G8231" s="3" t="str">
        <f ca="1">VLOOKUP(F8231,Occupation!$A$1:$B$915,2,0)</f>
        <v>Horticultural Supervisor or Specialist</v>
      </c>
      <c r="H8231" s="3">
        <f t="shared" ca="1" si="1416"/>
        <v>3</v>
      </c>
      <c r="I8231" s="3">
        <f t="shared" ca="1" si="1417"/>
        <v>58678.68</v>
      </c>
      <c r="J8231" s="3">
        <f t="shared" ca="1" si="1418"/>
        <v>0.27840436679311531</v>
      </c>
      <c r="K8231" s="3">
        <f t="shared" ca="1" si="1419"/>
        <v>4</v>
      </c>
      <c r="L8231" s="3" t="str">
        <f ca="1">VLOOKUP(K8231,Freq_Investment!$A$1:$B$8,2,0)</f>
        <v>Monthly</v>
      </c>
      <c r="M8231" s="3" t="str">
        <f t="shared" ca="1" si="1420"/>
        <v>Manual</v>
      </c>
      <c r="N8231" s="3">
        <f t="shared" ca="1" si="1410"/>
        <v>4</v>
      </c>
      <c r="O8231" s="3">
        <f t="shared" ca="1" si="1410"/>
        <v>5</v>
      </c>
      <c r="P8231" s="3">
        <f t="shared" ca="1" si="1410"/>
        <v>1</v>
      </c>
    </row>
    <row r="8232" spans="1:16" x14ac:dyDescent="0.25">
      <c r="A8232" s="3">
        <f t="shared" ca="1" si="1411"/>
        <v>73149384</v>
      </c>
      <c r="B8232" s="3">
        <f t="shared" ca="1" si="1412"/>
        <v>5021</v>
      </c>
      <c r="C8232" s="1">
        <f t="shared" ca="1" si="1413"/>
        <v>33345</v>
      </c>
      <c r="D8232" s="7">
        <f t="shared" ca="1" si="1414"/>
        <v>6</v>
      </c>
      <c r="E8232" s="3" t="str">
        <f ca="1">VLOOKUP(D8232,State!$A$1:$B$9,2,0)</f>
        <v>TAS</v>
      </c>
      <c r="F8232" s="3">
        <f t="shared" ca="1" si="1415"/>
        <v>160</v>
      </c>
      <c r="G8232" s="3" t="str">
        <f ca="1">VLOOKUP(F8232,Occupation!$A$1:$B$915,2,0)</f>
        <v>Intelligence Officer</v>
      </c>
      <c r="H8232" s="3">
        <f t="shared" ca="1" si="1416"/>
        <v>3</v>
      </c>
      <c r="I8232" s="3">
        <f t="shared" ca="1" si="1417"/>
        <v>79036.89</v>
      </c>
      <c r="J8232" s="3">
        <f t="shared" ca="1" si="1418"/>
        <v>0.32953027487212222</v>
      </c>
      <c r="K8232" s="3">
        <f t="shared" ca="1" si="1419"/>
        <v>4</v>
      </c>
      <c r="L8232" s="3" t="str">
        <f ca="1">VLOOKUP(K8232,Freq_Investment!$A$1:$B$8,2,0)</f>
        <v>Monthly</v>
      </c>
      <c r="M8232" s="3" t="str">
        <f t="shared" ca="1" si="1420"/>
        <v>Manual</v>
      </c>
      <c r="N8232" s="3">
        <f t="shared" ca="1" si="1410"/>
        <v>3</v>
      </c>
      <c r="O8232" s="3">
        <f t="shared" ca="1" si="1410"/>
        <v>1</v>
      </c>
      <c r="P8232" s="3">
        <f t="shared" ca="1" si="1410"/>
        <v>5</v>
      </c>
    </row>
    <row r="8233" spans="1:16" x14ac:dyDescent="0.25">
      <c r="A8233" s="3">
        <f t="shared" ca="1" si="1411"/>
        <v>239541465</v>
      </c>
      <c r="B8233" s="3">
        <f t="shared" ca="1" si="1412"/>
        <v>6971</v>
      </c>
      <c r="C8233" s="1">
        <f t="shared" ca="1" si="1413"/>
        <v>26279</v>
      </c>
      <c r="D8233" s="7">
        <f t="shared" ca="1" si="1414"/>
        <v>6</v>
      </c>
      <c r="E8233" s="3" t="str">
        <f ca="1">VLOOKUP(D8233,State!$A$1:$B$9,2,0)</f>
        <v>TAS</v>
      </c>
      <c r="F8233" s="3">
        <f t="shared" ca="1" si="1415"/>
        <v>778</v>
      </c>
      <c r="G8233" s="3" t="str">
        <f ca="1">VLOOKUP(F8233,Occupation!$A$1:$B$915,2,0)</f>
        <v>Auctioneer</v>
      </c>
      <c r="H8233" s="3">
        <f t="shared" ca="1" si="1416"/>
        <v>3</v>
      </c>
      <c r="I8233" s="3">
        <f t="shared" ca="1" si="1417"/>
        <v>84849.07</v>
      </c>
      <c r="J8233" s="3">
        <f t="shared" ca="1" si="1418"/>
        <v>1.6718798673529933E-2</v>
      </c>
      <c r="K8233" s="3">
        <f t="shared" ca="1" si="1419"/>
        <v>7</v>
      </c>
      <c r="L8233" s="3" t="str">
        <f ca="1">VLOOKUP(K8233,Freq_Investment!$A$1:$B$8,2,0)</f>
        <v>Yearly</v>
      </c>
      <c r="M8233" s="3" t="str">
        <f t="shared" ca="1" si="1420"/>
        <v>Manual</v>
      </c>
      <c r="N8233" s="3">
        <f t="shared" ca="1" si="1410"/>
        <v>4</v>
      </c>
      <c r="O8233" s="3">
        <f t="shared" ca="1" si="1410"/>
        <v>4</v>
      </c>
      <c r="P8233" s="3">
        <f t="shared" ca="1" si="1410"/>
        <v>3</v>
      </c>
    </row>
    <row r="8234" spans="1:16" x14ac:dyDescent="0.25">
      <c r="A8234" s="3">
        <f t="shared" ca="1" si="1411"/>
        <v>727664137</v>
      </c>
      <c r="B8234" s="3">
        <f t="shared" ca="1" si="1412"/>
        <v>8157</v>
      </c>
      <c r="C8234" s="1">
        <f t="shared" ca="1" si="1413"/>
        <v>40740</v>
      </c>
      <c r="D8234" s="7">
        <f t="shared" ca="1" si="1414"/>
        <v>1</v>
      </c>
      <c r="E8234" s="3" t="str">
        <f ca="1">VLOOKUP(D8234,State!$A$1:$B$9,2,0)</f>
        <v>NSW</v>
      </c>
      <c r="F8234" s="3">
        <f t="shared" ca="1" si="1415"/>
        <v>337</v>
      </c>
      <c r="G8234" s="3" t="str">
        <f ca="1">VLOOKUP(F8234,Occupation!$A$1:$B$915,2,0)</f>
        <v>Urologist</v>
      </c>
      <c r="H8234" s="3">
        <f t="shared" ca="1" si="1416"/>
        <v>7</v>
      </c>
      <c r="I8234" s="3">
        <f t="shared" ca="1" si="1417"/>
        <v>29907.99</v>
      </c>
      <c r="J8234" s="3">
        <f t="shared" ca="1" si="1418"/>
        <v>0.20853234196694204</v>
      </c>
      <c r="K8234" s="3">
        <f t="shared" ca="1" si="1419"/>
        <v>3</v>
      </c>
      <c r="L8234" s="3" t="str">
        <f ca="1">VLOOKUP(K8234,Freq_Investment!$A$1:$B$8,2,0)</f>
        <v>Fortnightly</v>
      </c>
      <c r="M8234" s="3" t="str">
        <f t="shared" ca="1" si="1420"/>
        <v>Manual</v>
      </c>
      <c r="N8234" s="3">
        <f t="shared" ca="1" si="1410"/>
        <v>2</v>
      </c>
      <c r="O8234" s="3">
        <f t="shared" ca="1" si="1410"/>
        <v>3</v>
      </c>
      <c r="P8234" s="3">
        <f t="shared" ca="1" si="1410"/>
        <v>2</v>
      </c>
    </row>
    <row r="8235" spans="1:16" x14ac:dyDescent="0.25">
      <c r="A8235" s="3">
        <f t="shared" ca="1" si="1411"/>
        <v>392937862</v>
      </c>
      <c r="B8235" s="3">
        <f t="shared" ca="1" si="1412"/>
        <v>1893</v>
      </c>
      <c r="C8235" s="1">
        <f t="shared" ca="1" si="1413"/>
        <v>29781</v>
      </c>
      <c r="D8235" s="7">
        <f t="shared" ca="1" si="1414"/>
        <v>8</v>
      </c>
      <c r="E8235" s="3" t="str">
        <f ca="1">VLOOKUP(D8235,State!$A$1:$B$9,2,0)</f>
        <v>ACT</v>
      </c>
      <c r="F8235" s="3">
        <f t="shared" ca="1" si="1415"/>
        <v>772</v>
      </c>
      <c r="G8235" s="3" t="str">
        <f ca="1">VLOOKUP(F8235,Occupation!$A$1:$B$915,2,0)</f>
        <v>Production Assistant (Film, Television, Radio or Stage)</v>
      </c>
      <c r="H8235" s="3">
        <f t="shared" ca="1" si="1416"/>
        <v>3</v>
      </c>
      <c r="I8235" s="3">
        <f t="shared" ca="1" si="1417"/>
        <v>74006.37</v>
      </c>
      <c r="J8235" s="3">
        <f t="shared" ca="1" si="1418"/>
        <v>3.3676282216546283E-2</v>
      </c>
      <c r="K8235" s="3">
        <f t="shared" ca="1" si="1419"/>
        <v>2</v>
      </c>
      <c r="L8235" s="3" t="str">
        <f ca="1">VLOOKUP(K8235,Freq_Investment!$A$1:$B$8,2,0)</f>
        <v>Weekly</v>
      </c>
      <c r="M8235" s="3" t="str">
        <f t="shared" ca="1" si="1420"/>
        <v>Auto</v>
      </c>
      <c r="N8235" s="3">
        <f t="shared" ca="1" si="1410"/>
        <v>5</v>
      </c>
      <c r="O8235" s="3">
        <f t="shared" ca="1" si="1410"/>
        <v>5</v>
      </c>
      <c r="P8235" s="3">
        <f t="shared" ca="1" si="1410"/>
        <v>4</v>
      </c>
    </row>
    <row r="8236" spans="1:16" x14ac:dyDescent="0.25">
      <c r="A8236" s="3">
        <f t="shared" ca="1" si="1411"/>
        <v>482304377</v>
      </c>
      <c r="B8236" s="3">
        <f t="shared" ca="1" si="1412"/>
        <v>4058</v>
      </c>
      <c r="C8236" s="1">
        <f t="shared" ca="1" si="1413"/>
        <v>31491</v>
      </c>
      <c r="D8236" s="7">
        <f t="shared" ca="1" si="1414"/>
        <v>7</v>
      </c>
      <c r="E8236" s="3" t="str">
        <f ca="1">VLOOKUP(D8236,State!$A$1:$B$9,2,0)</f>
        <v>VIC</v>
      </c>
      <c r="F8236" s="3">
        <f t="shared" ca="1" si="1415"/>
        <v>601</v>
      </c>
      <c r="G8236" s="3" t="str">
        <f ca="1">VLOOKUP(F8236,Occupation!$A$1:$B$915,2,0)</f>
        <v>Power Generation Plant Operator</v>
      </c>
      <c r="H8236" s="3">
        <f t="shared" ca="1" si="1416"/>
        <v>8</v>
      </c>
      <c r="I8236" s="3">
        <f t="shared" ca="1" si="1417"/>
        <v>3485.31</v>
      </c>
      <c r="J8236" s="3">
        <f t="shared" ca="1" si="1418"/>
        <v>0.46163148538377746</v>
      </c>
      <c r="K8236" s="3">
        <f t="shared" ca="1" si="1419"/>
        <v>2</v>
      </c>
      <c r="L8236" s="3" t="str">
        <f ca="1">VLOOKUP(K8236,Freq_Investment!$A$1:$B$8,2,0)</f>
        <v>Weekly</v>
      </c>
      <c r="M8236" s="3" t="str">
        <f t="shared" ca="1" si="1420"/>
        <v>Auto</v>
      </c>
      <c r="N8236" s="3">
        <f t="shared" ca="1" si="1410"/>
        <v>5</v>
      </c>
      <c r="O8236" s="3">
        <f t="shared" ca="1" si="1410"/>
        <v>2</v>
      </c>
      <c r="P8236" s="3">
        <f t="shared" ca="1" si="1410"/>
        <v>3</v>
      </c>
    </row>
    <row r="8237" spans="1:16" x14ac:dyDescent="0.25">
      <c r="A8237" s="3">
        <f t="shared" ca="1" si="1411"/>
        <v>626094048</v>
      </c>
      <c r="B8237" s="3">
        <f t="shared" ca="1" si="1412"/>
        <v>1041</v>
      </c>
      <c r="C8237" s="1">
        <f t="shared" ca="1" si="1413"/>
        <v>29606</v>
      </c>
      <c r="D8237" s="7">
        <f t="shared" ca="1" si="1414"/>
        <v>1</v>
      </c>
      <c r="E8237" s="3" t="str">
        <f ca="1">VLOOKUP(D8237,State!$A$1:$B$9,2,0)</f>
        <v>NSW</v>
      </c>
      <c r="F8237" s="3">
        <f t="shared" ca="1" si="1415"/>
        <v>838</v>
      </c>
      <c r="G8237" s="3" t="str">
        <f ca="1">VLOOKUP(F8237,Occupation!$A$1:$B$915,2,0)</f>
        <v>Concrete Pump Operator</v>
      </c>
      <c r="H8237" s="3">
        <f t="shared" ca="1" si="1416"/>
        <v>4</v>
      </c>
      <c r="I8237" s="3">
        <f t="shared" ca="1" si="1417"/>
        <v>85836.96</v>
      </c>
      <c r="J8237" s="3">
        <f t="shared" ca="1" si="1418"/>
        <v>0.11659415282698338</v>
      </c>
      <c r="K8237" s="3">
        <f t="shared" ca="1" si="1419"/>
        <v>3</v>
      </c>
      <c r="L8237" s="3" t="str">
        <f ca="1">VLOOKUP(K8237,Freq_Investment!$A$1:$B$8,2,0)</f>
        <v>Fortnightly</v>
      </c>
      <c r="M8237" s="3" t="str">
        <f t="shared" ca="1" si="1420"/>
        <v>Auto</v>
      </c>
      <c r="N8237" s="3">
        <f t="shared" ca="1" si="1410"/>
        <v>5</v>
      </c>
      <c r="O8237" s="3">
        <f t="shared" ca="1" si="1410"/>
        <v>1</v>
      </c>
      <c r="P8237" s="3">
        <f t="shared" ca="1" si="1410"/>
        <v>4</v>
      </c>
    </row>
    <row r="8238" spans="1:16" x14ac:dyDescent="0.25">
      <c r="A8238" s="3">
        <f t="shared" ca="1" si="1411"/>
        <v>871361564</v>
      </c>
      <c r="B8238" s="3">
        <f t="shared" ca="1" si="1412"/>
        <v>9038</v>
      </c>
      <c r="C8238" s="1">
        <f t="shared" ca="1" si="1413"/>
        <v>33658</v>
      </c>
      <c r="D8238" s="7">
        <f t="shared" ca="1" si="1414"/>
        <v>4</v>
      </c>
      <c r="E8238" s="3" t="str">
        <f ca="1">VLOOKUP(D8238,State!$A$1:$B$9,2,0)</f>
        <v>WA</v>
      </c>
      <c r="F8238" s="3">
        <f t="shared" ca="1" si="1415"/>
        <v>432</v>
      </c>
      <c r="G8238" s="3" t="str">
        <f ca="1">VLOOKUP(F8238,Occupation!$A$1:$B$915,2,0)</f>
        <v>Meat Inspector</v>
      </c>
      <c r="H8238" s="3">
        <f t="shared" ca="1" si="1416"/>
        <v>5</v>
      </c>
      <c r="I8238" s="3">
        <f t="shared" ca="1" si="1417"/>
        <v>21769.14</v>
      </c>
      <c r="J8238" s="3">
        <f t="shared" ca="1" si="1418"/>
        <v>0.31845009450132511</v>
      </c>
      <c r="K8238" s="3">
        <f t="shared" ca="1" si="1419"/>
        <v>3</v>
      </c>
      <c r="L8238" s="3" t="str">
        <f ca="1">VLOOKUP(K8238,Freq_Investment!$A$1:$B$8,2,0)</f>
        <v>Fortnightly</v>
      </c>
      <c r="M8238" s="3" t="str">
        <f t="shared" ca="1" si="1420"/>
        <v>Auto</v>
      </c>
      <c r="N8238" s="3">
        <f t="shared" ref="N8238:P8301" ca="1" si="1421">RANDBETWEEN(1,5)</f>
        <v>2</v>
      </c>
      <c r="O8238" s="3">
        <f t="shared" ca="1" si="1421"/>
        <v>4</v>
      </c>
      <c r="P8238" s="3">
        <f t="shared" ca="1" si="1421"/>
        <v>5</v>
      </c>
    </row>
    <row r="8239" spans="1:16" x14ac:dyDescent="0.25">
      <c r="A8239" s="3">
        <f t="shared" ca="1" si="1411"/>
        <v>809497220</v>
      </c>
      <c r="B8239" s="3">
        <f t="shared" ca="1" si="1412"/>
        <v>365</v>
      </c>
      <c r="C8239" s="1">
        <f t="shared" ca="1" si="1413"/>
        <v>40379</v>
      </c>
      <c r="D8239" s="7">
        <f t="shared" ca="1" si="1414"/>
        <v>6</v>
      </c>
      <c r="E8239" s="3" t="str">
        <f ca="1">VLOOKUP(D8239,State!$A$1:$B$9,2,0)</f>
        <v>TAS</v>
      </c>
      <c r="F8239" s="3">
        <f t="shared" ca="1" si="1415"/>
        <v>358</v>
      </c>
      <c r="G8239" s="3" t="str">
        <f ca="1">VLOOKUP(F8239,Occupation!$A$1:$B$915,2,0)</f>
        <v>Registered Nurse (Medical)</v>
      </c>
      <c r="H8239" s="3">
        <f t="shared" ca="1" si="1416"/>
        <v>3</v>
      </c>
      <c r="I8239" s="3">
        <f t="shared" ca="1" si="1417"/>
        <v>52163.98</v>
      </c>
      <c r="J8239" s="3">
        <f t="shared" ca="1" si="1418"/>
        <v>0.14008799234502989</v>
      </c>
      <c r="K8239" s="3">
        <f t="shared" ca="1" si="1419"/>
        <v>2</v>
      </c>
      <c r="L8239" s="3" t="str">
        <f ca="1">VLOOKUP(K8239,Freq_Investment!$A$1:$B$8,2,0)</f>
        <v>Weekly</v>
      </c>
      <c r="M8239" s="3" t="str">
        <f t="shared" ca="1" si="1420"/>
        <v>Auto</v>
      </c>
      <c r="N8239" s="3">
        <f t="shared" ca="1" si="1421"/>
        <v>5</v>
      </c>
      <c r="O8239" s="3">
        <f t="shared" ca="1" si="1421"/>
        <v>5</v>
      </c>
      <c r="P8239" s="3">
        <f t="shared" ca="1" si="1421"/>
        <v>1</v>
      </c>
    </row>
    <row r="8240" spans="1:16" x14ac:dyDescent="0.25">
      <c r="A8240" s="3">
        <f t="shared" ca="1" si="1411"/>
        <v>375888069</v>
      </c>
      <c r="B8240" s="3">
        <f t="shared" ca="1" si="1412"/>
        <v>2925</v>
      </c>
      <c r="C8240" s="1">
        <f t="shared" ca="1" si="1413"/>
        <v>30668</v>
      </c>
      <c r="D8240" s="7">
        <f t="shared" ca="1" si="1414"/>
        <v>3</v>
      </c>
      <c r="E8240" s="3" t="str">
        <f ca="1">VLOOKUP(D8240,State!$A$1:$B$9,2,0)</f>
        <v>SA</v>
      </c>
      <c r="F8240" s="3">
        <f t="shared" ca="1" si="1415"/>
        <v>686</v>
      </c>
      <c r="G8240" s="3" t="str">
        <f ca="1">VLOOKUP(F8240,Occupation!$A$1:$B$915,2,0)</f>
        <v>Religious Assistant</v>
      </c>
      <c r="H8240" s="3">
        <f t="shared" ca="1" si="1416"/>
        <v>8</v>
      </c>
      <c r="I8240" s="3">
        <f t="shared" ca="1" si="1417"/>
        <v>7885.35</v>
      </c>
      <c r="J8240" s="3">
        <f t="shared" ca="1" si="1418"/>
        <v>0.19741318592143503</v>
      </c>
      <c r="K8240" s="3">
        <f t="shared" ca="1" si="1419"/>
        <v>6</v>
      </c>
      <c r="L8240" s="3" t="str">
        <f ca="1">VLOOKUP(K8240,Freq_Investment!$A$1:$B$8,2,0)</f>
        <v>Half-yearly</v>
      </c>
      <c r="M8240" s="3" t="str">
        <f t="shared" ca="1" si="1420"/>
        <v>Auto</v>
      </c>
      <c r="N8240" s="3">
        <f t="shared" ca="1" si="1421"/>
        <v>2</v>
      </c>
      <c r="O8240" s="3">
        <f t="shared" ca="1" si="1421"/>
        <v>2</v>
      </c>
      <c r="P8240" s="3">
        <f t="shared" ca="1" si="1421"/>
        <v>3</v>
      </c>
    </row>
    <row r="8241" spans="1:16" x14ac:dyDescent="0.25">
      <c r="A8241" s="3">
        <f t="shared" ca="1" si="1411"/>
        <v>684989141</v>
      </c>
      <c r="B8241" s="3">
        <f t="shared" ca="1" si="1412"/>
        <v>8506</v>
      </c>
      <c r="C8241" s="1">
        <f t="shared" ca="1" si="1413"/>
        <v>39076</v>
      </c>
      <c r="D8241" s="7">
        <f t="shared" ca="1" si="1414"/>
        <v>1</v>
      </c>
      <c r="E8241" s="3" t="str">
        <f ca="1">VLOOKUP(D8241,State!$A$1:$B$9,2,0)</f>
        <v>NSW</v>
      </c>
      <c r="F8241" s="3">
        <f t="shared" ca="1" si="1415"/>
        <v>257</v>
      </c>
      <c r="G8241" s="3" t="str">
        <f ca="1">VLOOKUP(F8241,Occupation!$A$1:$B$915,2,0)</f>
        <v>Veterinarian</v>
      </c>
      <c r="H8241" s="3">
        <f t="shared" ca="1" si="1416"/>
        <v>8</v>
      </c>
      <c r="I8241" s="3">
        <f t="shared" ca="1" si="1417"/>
        <v>25408.74</v>
      </c>
      <c r="J8241" s="3">
        <f t="shared" ca="1" si="1418"/>
        <v>0.34306510576042543</v>
      </c>
      <c r="K8241" s="3">
        <f t="shared" ca="1" si="1419"/>
        <v>7</v>
      </c>
      <c r="L8241" s="3" t="str">
        <f ca="1">VLOOKUP(K8241,Freq_Investment!$A$1:$B$8,2,0)</f>
        <v>Yearly</v>
      </c>
      <c r="M8241" s="3" t="str">
        <f t="shared" ca="1" si="1420"/>
        <v>Manual</v>
      </c>
      <c r="N8241" s="3">
        <f t="shared" ca="1" si="1421"/>
        <v>4</v>
      </c>
      <c r="O8241" s="3">
        <f t="shared" ca="1" si="1421"/>
        <v>1</v>
      </c>
      <c r="P8241" s="3">
        <f t="shared" ca="1" si="1421"/>
        <v>1</v>
      </c>
    </row>
    <row r="8242" spans="1:16" x14ac:dyDescent="0.25">
      <c r="A8242" s="3">
        <f t="shared" ca="1" si="1411"/>
        <v>160481000</v>
      </c>
      <c r="B8242" s="3">
        <f t="shared" ca="1" si="1412"/>
        <v>6751</v>
      </c>
      <c r="C8242" s="1">
        <f t="shared" ca="1" si="1413"/>
        <v>35286</v>
      </c>
      <c r="D8242" s="7">
        <f t="shared" ca="1" si="1414"/>
        <v>3</v>
      </c>
      <c r="E8242" s="3" t="str">
        <f ca="1">VLOOKUP(D8242,State!$A$1:$B$9,2,0)</f>
        <v>SA</v>
      </c>
      <c r="F8242" s="3">
        <f t="shared" ca="1" si="1415"/>
        <v>415</v>
      </c>
      <c r="G8242" s="3" t="str">
        <f ca="1">VLOOKUP(F8242,Occupation!$A$1:$B$915,2,0)</f>
        <v>Social Worker</v>
      </c>
      <c r="H8242" s="3">
        <f t="shared" ca="1" si="1416"/>
        <v>5</v>
      </c>
      <c r="I8242" s="3">
        <f t="shared" ca="1" si="1417"/>
        <v>20542.009999999998</v>
      </c>
      <c r="J8242" s="3">
        <f t="shared" ca="1" si="1418"/>
        <v>7.1304466791111187E-2</v>
      </c>
      <c r="K8242" s="3">
        <f t="shared" ca="1" si="1419"/>
        <v>5</v>
      </c>
      <c r="L8242" s="3" t="str">
        <f ca="1">VLOOKUP(K8242,Freq_Investment!$A$1:$B$8,2,0)</f>
        <v>Quarterly</v>
      </c>
      <c r="M8242" s="3" t="str">
        <f t="shared" ca="1" si="1420"/>
        <v>Manual</v>
      </c>
      <c r="N8242" s="3">
        <f t="shared" ca="1" si="1421"/>
        <v>3</v>
      </c>
      <c r="O8242" s="3">
        <f t="shared" ca="1" si="1421"/>
        <v>1</v>
      </c>
      <c r="P8242" s="3">
        <f t="shared" ca="1" si="1421"/>
        <v>2</v>
      </c>
    </row>
    <row r="8243" spans="1:16" x14ac:dyDescent="0.25">
      <c r="A8243" s="3">
        <f t="shared" ca="1" si="1411"/>
        <v>846706427</v>
      </c>
      <c r="B8243" s="3">
        <f t="shared" ca="1" si="1412"/>
        <v>2102</v>
      </c>
      <c r="C8243" s="1">
        <f t="shared" ca="1" si="1413"/>
        <v>30957</v>
      </c>
      <c r="D8243" s="7">
        <f t="shared" ca="1" si="1414"/>
        <v>3</v>
      </c>
      <c r="E8243" s="3" t="str">
        <f ca="1">VLOOKUP(D8243,State!$A$1:$B$9,2,0)</f>
        <v>SA</v>
      </c>
      <c r="F8243" s="3">
        <f t="shared" ca="1" si="1415"/>
        <v>908</v>
      </c>
      <c r="G8243" s="3" t="str">
        <f ca="1">VLOOKUP(F8243,Occupation!$A$1:$B$915,2,0)</f>
        <v>Motor Vehicle Parts and Accessories Fitter (General)</v>
      </c>
      <c r="H8243" s="3">
        <f t="shared" ca="1" si="1416"/>
        <v>1</v>
      </c>
      <c r="I8243" s="3">
        <f t="shared" ca="1" si="1417"/>
        <v>37248.01</v>
      </c>
      <c r="J8243" s="3">
        <f t="shared" ca="1" si="1418"/>
        <v>0.1993056194729303</v>
      </c>
      <c r="K8243" s="3">
        <f t="shared" ca="1" si="1419"/>
        <v>7</v>
      </c>
      <c r="L8243" s="3" t="str">
        <f ca="1">VLOOKUP(K8243,Freq_Investment!$A$1:$B$8,2,0)</f>
        <v>Yearly</v>
      </c>
      <c r="M8243" s="3" t="str">
        <f t="shared" ca="1" si="1420"/>
        <v>Manual</v>
      </c>
      <c r="N8243" s="3">
        <f t="shared" ca="1" si="1421"/>
        <v>4</v>
      </c>
      <c r="O8243" s="3">
        <f t="shared" ca="1" si="1421"/>
        <v>2</v>
      </c>
      <c r="P8243" s="3">
        <f t="shared" ca="1" si="1421"/>
        <v>4</v>
      </c>
    </row>
    <row r="8244" spans="1:16" x14ac:dyDescent="0.25">
      <c r="A8244" s="3">
        <f t="shared" ca="1" si="1411"/>
        <v>358692282</v>
      </c>
      <c r="B8244" s="3">
        <f t="shared" ca="1" si="1412"/>
        <v>7053</v>
      </c>
      <c r="C8244" s="1">
        <f t="shared" ca="1" si="1413"/>
        <v>30460</v>
      </c>
      <c r="D8244" s="7">
        <f t="shared" ca="1" si="1414"/>
        <v>2</v>
      </c>
      <c r="E8244" s="3" t="str">
        <f ca="1">VLOOKUP(D8244,State!$A$1:$B$9,2,0)</f>
        <v>QLD</v>
      </c>
      <c r="F8244" s="3">
        <f t="shared" ca="1" si="1415"/>
        <v>124</v>
      </c>
      <c r="G8244" s="3" t="str">
        <f ca="1">VLOOKUP(F8244,Occupation!$A$1:$B$915,2,0)</f>
        <v>Copywriter</v>
      </c>
      <c r="H8244" s="3">
        <f t="shared" ca="1" si="1416"/>
        <v>8</v>
      </c>
      <c r="I8244" s="3">
        <f t="shared" ca="1" si="1417"/>
        <v>24328.1</v>
      </c>
      <c r="J8244" s="3">
        <f t="shared" ca="1" si="1418"/>
        <v>0.17678000119123893</v>
      </c>
      <c r="K8244" s="3">
        <f t="shared" ca="1" si="1419"/>
        <v>1</v>
      </c>
      <c r="L8244" s="3" t="str">
        <f ca="1">VLOOKUP(K8244,Freq_Investment!$A$1:$B$8,2,0)</f>
        <v>Daily</v>
      </c>
      <c r="M8244" s="3" t="str">
        <f t="shared" ca="1" si="1420"/>
        <v>Auto</v>
      </c>
      <c r="N8244" s="3">
        <f t="shared" ca="1" si="1421"/>
        <v>3</v>
      </c>
      <c r="O8244" s="3">
        <f t="shared" ca="1" si="1421"/>
        <v>2</v>
      </c>
      <c r="P8244" s="3">
        <f t="shared" ca="1" si="1421"/>
        <v>1</v>
      </c>
    </row>
    <row r="8245" spans="1:16" x14ac:dyDescent="0.25">
      <c r="A8245" s="3">
        <f t="shared" ca="1" si="1411"/>
        <v>251148655</v>
      </c>
      <c r="B8245" s="3">
        <f t="shared" ca="1" si="1412"/>
        <v>6770</v>
      </c>
      <c r="C8245" s="1">
        <f t="shared" ca="1" si="1413"/>
        <v>44207</v>
      </c>
      <c r="D8245" s="7">
        <f t="shared" ca="1" si="1414"/>
        <v>5</v>
      </c>
      <c r="E8245" s="3" t="str">
        <f ca="1">VLOOKUP(D8245,State!$A$1:$B$9,2,0)</f>
        <v>NT</v>
      </c>
      <c r="F8245" s="3">
        <f t="shared" ca="1" si="1415"/>
        <v>184</v>
      </c>
      <c r="G8245" s="3" t="str">
        <f ca="1">VLOOKUP(F8245,Occupation!$A$1:$B$915,2,0)</f>
        <v>Aeroplane Pilot</v>
      </c>
      <c r="H8245" s="3">
        <f t="shared" ca="1" si="1416"/>
        <v>10</v>
      </c>
      <c r="I8245" s="3">
        <f t="shared" ca="1" si="1417"/>
        <v>75249.95</v>
      </c>
      <c r="J8245" s="3">
        <f t="shared" ca="1" si="1418"/>
        <v>0.21100938316752305</v>
      </c>
      <c r="K8245" s="3">
        <f t="shared" ca="1" si="1419"/>
        <v>3</v>
      </c>
      <c r="L8245" s="3" t="str">
        <f ca="1">VLOOKUP(K8245,Freq_Investment!$A$1:$B$8,2,0)</f>
        <v>Fortnightly</v>
      </c>
      <c r="M8245" s="3" t="str">
        <f t="shared" ca="1" si="1420"/>
        <v>Auto</v>
      </c>
      <c r="N8245" s="3">
        <f t="shared" ca="1" si="1421"/>
        <v>2</v>
      </c>
      <c r="O8245" s="3">
        <f t="shared" ca="1" si="1421"/>
        <v>3</v>
      </c>
      <c r="P8245" s="3">
        <f t="shared" ca="1" si="1421"/>
        <v>3</v>
      </c>
    </row>
    <row r="8246" spans="1:16" x14ac:dyDescent="0.25">
      <c r="A8246" s="3">
        <f t="shared" ca="1" si="1411"/>
        <v>536829999</v>
      </c>
      <c r="B8246" s="3">
        <f t="shared" ca="1" si="1412"/>
        <v>8356</v>
      </c>
      <c r="C8246" s="1">
        <f t="shared" ca="1" si="1413"/>
        <v>26001</v>
      </c>
      <c r="D8246" s="7">
        <f t="shared" ca="1" si="1414"/>
        <v>3</v>
      </c>
      <c r="E8246" s="3" t="str">
        <f ca="1">VLOOKUP(D8246,State!$A$1:$B$9,2,0)</f>
        <v>SA</v>
      </c>
      <c r="F8246" s="3">
        <f t="shared" ca="1" si="1415"/>
        <v>162</v>
      </c>
      <c r="G8246" s="3" t="str">
        <f ca="1">VLOOKUP(F8246,Occupation!$A$1:$B$915,2,0)</f>
        <v>Land Economist</v>
      </c>
      <c r="H8246" s="3">
        <f t="shared" ca="1" si="1416"/>
        <v>7</v>
      </c>
      <c r="I8246" s="3">
        <f t="shared" ca="1" si="1417"/>
        <v>55518.37</v>
      </c>
      <c r="J8246" s="3">
        <f t="shared" ca="1" si="1418"/>
        <v>0.40893479055716658</v>
      </c>
      <c r="K8246" s="3">
        <f t="shared" ca="1" si="1419"/>
        <v>6</v>
      </c>
      <c r="L8246" s="3" t="str">
        <f ca="1">VLOOKUP(K8246,Freq_Investment!$A$1:$B$8,2,0)</f>
        <v>Half-yearly</v>
      </c>
      <c r="M8246" s="3" t="str">
        <f t="shared" ca="1" si="1420"/>
        <v>Auto</v>
      </c>
      <c r="N8246" s="3">
        <f t="shared" ca="1" si="1421"/>
        <v>2</v>
      </c>
      <c r="O8246" s="3">
        <f t="shared" ca="1" si="1421"/>
        <v>4</v>
      </c>
      <c r="P8246" s="3">
        <f t="shared" ca="1" si="1421"/>
        <v>5</v>
      </c>
    </row>
    <row r="8247" spans="1:16" x14ac:dyDescent="0.25">
      <c r="A8247" s="3">
        <f t="shared" ca="1" si="1411"/>
        <v>824264521</v>
      </c>
      <c r="B8247" s="3">
        <f t="shared" ca="1" si="1412"/>
        <v>3711</v>
      </c>
      <c r="C8247" s="1">
        <f t="shared" ca="1" si="1413"/>
        <v>38873</v>
      </c>
      <c r="D8247" s="7">
        <f t="shared" ca="1" si="1414"/>
        <v>8</v>
      </c>
      <c r="E8247" s="3" t="str">
        <f ca="1">VLOOKUP(D8247,State!$A$1:$B$9,2,0)</f>
        <v>ACT</v>
      </c>
      <c r="F8247" s="3">
        <f t="shared" ca="1" si="1415"/>
        <v>900</v>
      </c>
      <c r="G8247" s="3" t="str">
        <f ca="1">VLOOKUP(F8247,Occupation!$A$1:$B$915,2,0)</f>
        <v>Poultry Farm Worker</v>
      </c>
      <c r="H8247" s="3">
        <f t="shared" ca="1" si="1416"/>
        <v>1</v>
      </c>
      <c r="I8247" s="3">
        <f t="shared" ca="1" si="1417"/>
        <v>48411.05</v>
      </c>
      <c r="J8247" s="3">
        <f t="shared" ca="1" si="1418"/>
        <v>5.8444591055557882E-2</v>
      </c>
      <c r="K8247" s="3">
        <f t="shared" ca="1" si="1419"/>
        <v>6</v>
      </c>
      <c r="L8247" s="3" t="str">
        <f ca="1">VLOOKUP(K8247,Freq_Investment!$A$1:$B$8,2,0)</f>
        <v>Half-yearly</v>
      </c>
      <c r="M8247" s="3" t="str">
        <f t="shared" ca="1" si="1420"/>
        <v>Auto</v>
      </c>
      <c r="N8247" s="3">
        <f t="shared" ca="1" si="1421"/>
        <v>4</v>
      </c>
      <c r="O8247" s="3">
        <f t="shared" ca="1" si="1421"/>
        <v>5</v>
      </c>
      <c r="P8247" s="3">
        <f t="shared" ca="1" si="1421"/>
        <v>4</v>
      </c>
    </row>
    <row r="8248" spans="1:16" x14ac:dyDescent="0.25">
      <c r="A8248" s="3">
        <f t="shared" ca="1" si="1411"/>
        <v>322433240</v>
      </c>
      <c r="B8248" s="3">
        <f t="shared" ca="1" si="1412"/>
        <v>8646</v>
      </c>
      <c r="C8248" s="1">
        <f t="shared" ca="1" si="1413"/>
        <v>36666</v>
      </c>
      <c r="D8248" s="7">
        <f t="shared" ca="1" si="1414"/>
        <v>3</v>
      </c>
      <c r="E8248" s="3" t="str">
        <f ca="1">VLOOKUP(D8248,State!$A$1:$B$9,2,0)</f>
        <v>SA</v>
      </c>
      <c r="F8248" s="3">
        <f t="shared" ca="1" si="1415"/>
        <v>838</v>
      </c>
      <c r="G8248" s="3" t="str">
        <f ca="1">VLOOKUP(F8248,Occupation!$A$1:$B$915,2,0)</f>
        <v>Concrete Pump Operator</v>
      </c>
      <c r="H8248" s="3">
        <f t="shared" ca="1" si="1416"/>
        <v>8</v>
      </c>
      <c r="I8248" s="3">
        <f t="shared" ca="1" si="1417"/>
        <v>33660.15</v>
      </c>
      <c r="J8248" s="3">
        <f t="shared" ca="1" si="1418"/>
        <v>0.34759949586701899</v>
      </c>
      <c r="K8248" s="3">
        <f t="shared" ca="1" si="1419"/>
        <v>2</v>
      </c>
      <c r="L8248" s="3" t="str">
        <f ca="1">VLOOKUP(K8248,Freq_Investment!$A$1:$B$8,2,0)</f>
        <v>Weekly</v>
      </c>
      <c r="M8248" s="3" t="str">
        <f t="shared" ca="1" si="1420"/>
        <v>Auto</v>
      </c>
      <c r="N8248" s="3">
        <f t="shared" ca="1" si="1421"/>
        <v>2</v>
      </c>
      <c r="O8248" s="3">
        <f t="shared" ca="1" si="1421"/>
        <v>1</v>
      </c>
      <c r="P8248" s="3">
        <f t="shared" ca="1" si="1421"/>
        <v>3</v>
      </c>
    </row>
    <row r="8249" spans="1:16" x14ac:dyDescent="0.25">
      <c r="A8249" s="3">
        <f t="shared" ca="1" si="1411"/>
        <v>904006288</v>
      </c>
      <c r="B8249" s="3">
        <f t="shared" ca="1" si="1412"/>
        <v>989</v>
      </c>
      <c r="C8249" s="1">
        <f t="shared" ca="1" si="1413"/>
        <v>32149</v>
      </c>
      <c r="D8249" s="7">
        <f t="shared" ca="1" si="1414"/>
        <v>1</v>
      </c>
      <c r="E8249" s="3" t="str">
        <f ca="1">VLOOKUP(D8249,State!$A$1:$B$9,2,0)</f>
        <v>NSW</v>
      </c>
      <c r="F8249" s="3">
        <f t="shared" ca="1" si="1415"/>
        <v>1</v>
      </c>
      <c r="G8249" s="3" t="str">
        <f ca="1">VLOOKUP(F8249,Occupation!$A$1:$B$915,2,0)</f>
        <v>Chief Executive or Managing Director</v>
      </c>
      <c r="H8249" s="3">
        <f t="shared" ca="1" si="1416"/>
        <v>5</v>
      </c>
      <c r="I8249" s="3">
        <f t="shared" ca="1" si="1417"/>
        <v>36921.160000000003</v>
      </c>
      <c r="J8249" s="3">
        <f t="shared" ca="1" si="1418"/>
        <v>0.18011692714898464</v>
      </c>
      <c r="K8249" s="3">
        <f t="shared" ca="1" si="1419"/>
        <v>1</v>
      </c>
      <c r="L8249" s="3" t="str">
        <f ca="1">VLOOKUP(K8249,Freq_Investment!$A$1:$B$8,2,0)</f>
        <v>Daily</v>
      </c>
      <c r="M8249" s="3" t="str">
        <f t="shared" ca="1" si="1420"/>
        <v>Manual</v>
      </c>
      <c r="N8249" s="3">
        <f t="shared" ca="1" si="1421"/>
        <v>1</v>
      </c>
      <c r="O8249" s="3">
        <f t="shared" ca="1" si="1421"/>
        <v>3</v>
      </c>
      <c r="P8249" s="3">
        <f t="shared" ca="1" si="1421"/>
        <v>4</v>
      </c>
    </row>
    <row r="8250" spans="1:16" x14ac:dyDescent="0.25">
      <c r="A8250" s="3">
        <f t="shared" ca="1" si="1411"/>
        <v>378687211</v>
      </c>
      <c r="B8250" s="3">
        <f t="shared" ca="1" si="1412"/>
        <v>6738</v>
      </c>
      <c r="C8250" s="1">
        <f t="shared" ca="1" si="1413"/>
        <v>33550</v>
      </c>
      <c r="D8250" s="7">
        <f t="shared" ca="1" si="1414"/>
        <v>3</v>
      </c>
      <c r="E8250" s="3" t="str">
        <f ca="1">VLOOKUP(D8250,State!$A$1:$B$9,2,0)</f>
        <v>SA</v>
      </c>
      <c r="F8250" s="3">
        <f t="shared" ca="1" si="1415"/>
        <v>822</v>
      </c>
      <c r="G8250" s="3" t="str">
        <f ca="1">VLOOKUP(F8250,Occupation!$A$1:$B$915,2,0)</f>
        <v>Yarn Carding and Spinning Machine Operator</v>
      </c>
      <c r="H8250" s="3">
        <f t="shared" ca="1" si="1416"/>
        <v>2</v>
      </c>
      <c r="I8250" s="3">
        <f t="shared" ca="1" si="1417"/>
        <v>75263.81</v>
      </c>
      <c r="J8250" s="3">
        <f t="shared" ca="1" si="1418"/>
        <v>0.43341896626630261</v>
      </c>
      <c r="K8250" s="3">
        <f t="shared" ca="1" si="1419"/>
        <v>6</v>
      </c>
      <c r="L8250" s="3" t="str">
        <f ca="1">VLOOKUP(K8250,Freq_Investment!$A$1:$B$8,2,0)</f>
        <v>Half-yearly</v>
      </c>
      <c r="M8250" s="3" t="str">
        <f t="shared" ca="1" si="1420"/>
        <v>Auto</v>
      </c>
      <c r="N8250" s="3">
        <f t="shared" ca="1" si="1421"/>
        <v>1</v>
      </c>
      <c r="O8250" s="3">
        <f t="shared" ca="1" si="1421"/>
        <v>1</v>
      </c>
      <c r="P8250" s="3">
        <f t="shared" ca="1" si="1421"/>
        <v>4</v>
      </c>
    </row>
    <row r="8251" spans="1:16" x14ac:dyDescent="0.25">
      <c r="A8251" s="3">
        <f t="shared" ca="1" si="1411"/>
        <v>821806470</v>
      </c>
      <c r="B8251" s="3">
        <f t="shared" ca="1" si="1412"/>
        <v>9329</v>
      </c>
      <c r="C8251" s="1">
        <f t="shared" ca="1" si="1413"/>
        <v>40333</v>
      </c>
      <c r="D8251" s="7">
        <f t="shared" ca="1" si="1414"/>
        <v>5</v>
      </c>
      <c r="E8251" s="3" t="str">
        <f ca="1">VLOOKUP(D8251,State!$A$1:$B$9,2,0)</f>
        <v>NT</v>
      </c>
      <c r="F8251" s="3">
        <f t="shared" ca="1" si="1415"/>
        <v>462</v>
      </c>
      <c r="G8251" s="3" t="str">
        <f ca="1">VLOOKUP(F8251,Occupation!$A$1:$B$915,2,0)</f>
        <v>Building and Engineering Technicians nec</v>
      </c>
      <c r="H8251" s="3">
        <f t="shared" ca="1" si="1416"/>
        <v>1</v>
      </c>
      <c r="I8251" s="3">
        <f t="shared" ca="1" si="1417"/>
        <v>23751.84</v>
      </c>
      <c r="J8251" s="3">
        <f t="shared" ca="1" si="1418"/>
        <v>0.26154808942848246</v>
      </c>
      <c r="K8251" s="3">
        <f t="shared" ca="1" si="1419"/>
        <v>1</v>
      </c>
      <c r="L8251" s="3" t="str">
        <f ca="1">VLOOKUP(K8251,Freq_Investment!$A$1:$B$8,2,0)</f>
        <v>Daily</v>
      </c>
      <c r="M8251" s="3" t="str">
        <f t="shared" ca="1" si="1420"/>
        <v>Manual</v>
      </c>
      <c r="N8251" s="3">
        <f t="shared" ca="1" si="1421"/>
        <v>5</v>
      </c>
      <c r="O8251" s="3">
        <f t="shared" ca="1" si="1421"/>
        <v>3</v>
      </c>
      <c r="P8251" s="3">
        <f t="shared" ca="1" si="1421"/>
        <v>2</v>
      </c>
    </row>
    <row r="8252" spans="1:16" x14ac:dyDescent="0.25">
      <c r="A8252" s="3">
        <f t="shared" ca="1" si="1411"/>
        <v>749089707</v>
      </c>
      <c r="B8252" s="3">
        <f t="shared" ca="1" si="1412"/>
        <v>508</v>
      </c>
      <c r="C8252" s="1">
        <f t="shared" ca="1" si="1413"/>
        <v>34371</v>
      </c>
      <c r="D8252" s="7">
        <f t="shared" ca="1" si="1414"/>
        <v>3</v>
      </c>
      <c r="E8252" s="3" t="str">
        <f ca="1">VLOOKUP(D8252,State!$A$1:$B$9,2,0)</f>
        <v>SA</v>
      </c>
      <c r="F8252" s="3">
        <f t="shared" ca="1" si="1415"/>
        <v>700</v>
      </c>
      <c r="G8252" s="3" t="str">
        <f ca="1">VLOOKUP(F8252,Occupation!$A$1:$B$915,2,0)</f>
        <v>Snowsport Instructor</v>
      </c>
      <c r="H8252" s="3">
        <f t="shared" ca="1" si="1416"/>
        <v>1</v>
      </c>
      <c r="I8252" s="3">
        <f t="shared" ca="1" si="1417"/>
        <v>65640.86</v>
      </c>
      <c r="J8252" s="3">
        <f t="shared" ca="1" si="1418"/>
        <v>0.3460696810544604</v>
      </c>
      <c r="K8252" s="3">
        <f t="shared" ca="1" si="1419"/>
        <v>6</v>
      </c>
      <c r="L8252" s="3" t="str">
        <f ca="1">VLOOKUP(K8252,Freq_Investment!$A$1:$B$8,2,0)</f>
        <v>Half-yearly</v>
      </c>
      <c r="M8252" s="3" t="str">
        <f t="shared" ca="1" si="1420"/>
        <v>Manual</v>
      </c>
      <c r="N8252" s="3">
        <f t="shared" ca="1" si="1421"/>
        <v>5</v>
      </c>
      <c r="O8252" s="3">
        <f t="shared" ca="1" si="1421"/>
        <v>1</v>
      </c>
      <c r="P8252" s="3">
        <f t="shared" ca="1" si="1421"/>
        <v>4</v>
      </c>
    </row>
    <row r="8253" spans="1:16" x14ac:dyDescent="0.25">
      <c r="A8253" s="3">
        <f t="shared" ca="1" si="1411"/>
        <v>359872718</v>
      </c>
      <c r="B8253" s="3">
        <f t="shared" ca="1" si="1412"/>
        <v>5584</v>
      </c>
      <c r="C8253" s="1">
        <f t="shared" ca="1" si="1413"/>
        <v>27285</v>
      </c>
      <c r="D8253" s="7">
        <f t="shared" ca="1" si="1414"/>
        <v>3</v>
      </c>
      <c r="E8253" s="3" t="str">
        <f ca="1">VLOOKUP(D8253,State!$A$1:$B$9,2,0)</f>
        <v>SA</v>
      </c>
      <c r="F8253" s="3">
        <f t="shared" ca="1" si="1415"/>
        <v>220</v>
      </c>
      <c r="G8253" s="3" t="str">
        <f ca="1">VLOOKUP(F8253,Occupation!$A$1:$B$915,2,0)</f>
        <v>Production or Plant Engineer</v>
      </c>
      <c r="H8253" s="3">
        <f t="shared" ca="1" si="1416"/>
        <v>6</v>
      </c>
      <c r="I8253" s="3">
        <f t="shared" ca="1" si="1417"/>
        <v>38061.99</v>
      </c>
      <c r="J8253" s="3">
        <f t="shared" ca="1" si="1418"/>
        <v>8.8898767198289264E-2</v>
      </c>
      <c r="K8253" s="3">
        <f t="shared" ca="1" si="1419"/>
        <v>6</v>
      </c>
      <c r="L8253" s="3" t="str">
        <f ca="1">VLOOKUP(K8253,Freq_Investment!$A$1:$B$8,2,0)</f>
        <v>Half-yearly</v>
      </c>
      <c r="M8253" s="3" t="str">
        <f t="shared" ca="1" si="1420"/>
        <v>Manual</v>
      </c>
      <c r="N8253" s="3">
        <f t="shared" ca="1" si="1421"/>
        <v>2</v>
      </c>
      <c r="O8253" s="3">
        <f t="shared" ca="1" si="1421"/>
        <v>3</v>
      </c>
      <c r="P8253" s="3">
        <f t="shared" ca="1" si="1421"/>
        <v>1</v>
      </c>
    </row>
    <row r="8254" spans="1:16" x14ac:dyDescent="0.25">
      <c r="A8254" s="3">
        <f t="shared" ca="1" si="1411"/>
        <v>450537094</v>
      </c>
      <c r="B8254" s="3">
        <f t="shared" ca="1" si="1412"/>
        <v>212</v>
      </c>
      <c r="C8254" s="1">
        <f t="shared" ca="1" si="1413"/>
        <v>32272</v>
      </c>
      <c r="D8254" s="7">
        <f t="shared" ca="1" si="1414"/>
        <v>7</v>
      </c>
      <c r="E8254" s="3" t="str">
        <f ca="1">VLOOKUP(D8254,State!$A$1:$B$9,2,0)</f>
        <v>VIC</v>
      </c>
      <c r="F8254" s="3">
        <f t="shared" ca="1" si="1415"/>
        <v>515</v>
      </c>
      <c r="G8254" s="3" t="str">
        <f ca="1">VLOOKUP(F8254,Occupation!$A$1:$B$915,2,0)</f>
        <v>Solid Plasterer</v>
      </c>
      <c r="H8254" s="3">
        <f t="shared" ca="1" si="1416"/>
        <v>10</v>
      </c>
      <c r="I8254" s="3">
        <f t="shared" ca="1" si="1417"/>
        <v>72166.880000000005</v>
      </c>
      <c r="J8254" s="3">
        <f t="shared" ca="1" si="1418"/>
        <v>0.47602126206748785</v>
      </c>
      <c r="K8254" s="3">
        <f t="shared" ca="1" si="1419"/>
        <v>1</v>
      </c>
      <c r="L8254" s="3" t="str">
        <f ca="1">VLOOKUP(K8254,Freq_Investment!$A$1:$B$8,2,0)</f>
        <v>Daily</v>
      </c>
      <c r="M8254" s="3" t="str">
        <f t="shared" ca="1" si="1420"/>
        <v>Manual</v>
      </c>
      <c r="N8254" s="3">
        <f t="shared" ca="1" si="1421"/>
        <v>3</v>
      </c>
      <c r="O8254" s="3">
        <f t="shared" ca="1" si="1421"/>
        <v>1</v>
      </c>
      <c r="P8254" s="3">
        <f t="shared" ca="1" si="1421"/>
        <v>3</v>
      </c>
    </row>
    <row r="8255" spans="1:16" x14ac:dyDescent="0.25">
      <c r="A8255" s="3">
        <f t="shared" ca="1" si="1411"/>
        <v>231698478</v>
      </c>
      <c r="B8255" s="3">
        <f t="shared" ca="1" si="1412"/>
        <v>9507</v>
      </c>
      <c r="C8255" s="1">
        <f t="shared" ca="1" si="1413"/>
        <v>35622</v>
      </c>
      <c r="D8255" s="7">
        <f t="shared" ca="1" si="1414"/>
        <v>7</v>
      </c>
      <c r="E8255" s="3" t="str">
        <f ca="1">VLOOKUP(D8255,State!$A$1:$B$9,2,0)</f>
        <v>VIC</v>
      </c>
      <c r="F8255" s="3">
        <f t="shared" ca="1" si="1415"/>
        <v>129</v>
      </c>
      <c r="G8255" s="3" t="str">
        <f ca="1">VLOOKUP(F8255,Occupation!$A$1:$B$915,2,0)</f>
        <v>Television Journalist</v>
      </c>
      <c r="H8255" s="3">
        <f t="shared" ca="1" si="1416"/>
        <v>3</v>
      </c>
      <c r="I8255" s="3">
        <f t="shared" ca="1" si="1417"/>
        <v>56630.29</v>
      </c>
      <c r="J8255" s="3">
        <f t="shared" ca="1" si="1418"/>
        <v>0.46344674464450003</v>
      </c>
      <c r="K8255" s="3">
        <f t="shared" ca="1" si="1419"/>
        <v>1</v>
      </c>
      <c r="L8255" s="3" t="str">
        <f ca="1">VLOOKUP(K8255,Freq_Investment!$A$1:$B$8,2,0)</f>
        <v>Daily</v>
      </c>
      <c r="M8255" s="3" t="str">
        <f t="shared" ca="1" si="1420"/>
        <v>Auto</v>
      </c>
      <c r="N8255" s="3">
        <f t="shared" ca="1" si="1421"/>
        <v>2</v>
      </c>
      <c r="O8255" s="3">
        <f t="shared" ca="1" si="1421"/>
        <v>4</v>
      </c>
      <c r="P8255" s="3">
        <f t="shared" ca="1" si="1421"/>
        <v>5</v>
      </c>
    </row>
    <row r="8256" spans="1:16" x14ac:dyDescent="0.25">
      <c r="A8256" s="3">
        <f t="shared" ca="1" si="1411"/>
        <v>691181101</v>
      </c>
      <c r="B8256" s="3">
        <f t="shared" ca="1" si="1412"/>
        <v>8235</v>
      </c>
      <c r="C8256" s="1">
        <f t="shared" ca="1" si="1413"/>
        <v>33035</v>
      </c>
      <c r="D8256" s="7">
        <f t="shared" ca="1" si="1414"/>
        <v>7</v>
      </c>
      <c r="E8256" s="3" t="str">
        <f ca="1">VLOOKUP(D8256,State!$A$1:$B$9,2,0)</f>
        <v>VIC</v>
      </c>
      <c r="F8256" s="3">
        <f t="shared" ca="1" si="1415"/>
        <v>420</v>
      </c>
      <c r="G8256" s="3" t="str">
        <f ca="1">VLOOKUP(F8256,Occupation!$A$1:$B$915,2,0)</f>
        <v>Animal Husbandry Technician</v>
      </c>
      <c r="H8256" s="3">
        <f t="shared" ca="1" si="1416"/>
        <v>6</v>
      </c>
      <c r="I8256" s="3">
        <f t="shared" ca="1" si="1417"/>
        <v>8000.92</v>
      </c>
      <c r="J8256" s="3">
        <f t="shared" ca="1" si="1418"/>
        <v>0.36238684640323848</v>
      </c>
      <c r="K8256" s="3">
        <f t="shared" ca="1" si="1419"/>
        <v>7</v>
      </c>
      <c r="L8256" s="3" t="str">
        <f ca="1">VLOOKUP(K8256,Freq_Investment!$A$1:$B$8,2,0)</f>
        <v>Yearly</v>
      </c>
      <c r="M8256" s="3" t="str">
        <f t="shared" ca="1" si="1420"/>
        <v>Manual</v>
      </c>
      <c r="N8256" s="3">
        <f t="shared" ca="1" si="1421"/>
        <v>4</v>
      </c>
      <c r="O8256" s="3">
        <f t="shared" ca="1" si="1421"/>
        <v>2</v>
      </c>
      <c r="P8256" s="3">
        <f t="shared" ca="1" si="1421"/>
        <v>1</v>
      </c>
    </row>
    <row r="8257" spans="1:16" x14ac:dyDescent="0.25">
      <c r="A8257" s="3">
        <f t="shared" ca="1" si="1411"/>
        <v>657258474</v>
      </c>
      <c r="B8257" s="3">
        <f t="shared" ca="1" si="1412"/>
        <v>6338</v>
      </c>
      <c r="C8257" s="1">
        <f t="shared" ca="1" si="1413"/>
        <v>31340</v>
      </c>
      <c r="D8257" s="7">
        <f t="shared" ca="1" si="1414"/>
        <v>4</v>
      </c>
      <c r="E8257" s="3" t="str">
        <f ca="1">VLOOKUP(D8257,State!$A$1:$B$9,2,0)</f>
        <v>WA</v>
      </c>
      <c r="F8257" s="3">
        <f t="shared" ca="1" si="1415"/>
        <v>754</v>
      </c>
      <c r="G8257" s="3" t="str">
        <f ca="1">VLOOKUP(F8257,Occupation!$A$1:$B$915,2,0)</f>
        <v>Law Clerk</v>
      </c>
      <c r="H8257" s="3">
        <f t="shared" ca="1" si="1416"/>
        <v>2</v>
      </c>
      <c r="I8257" s="3">
        <f t="shared" ca="1" si="1417"/>
        <v>21686.71</v>
      </c>
      <c r="J8257" s="3">
        <f t="shared" ca="1" si="1418"/>
        <v>0.32322822759239128</v>
      </c>
      <c r="K8257" s="3">
        <f t="shared" ca="1" si="1419"/>
        <v>6</v>
      </c>
      <c r="L8257" s="3" t="str">
        <f ca="1">VLOOKUP(K8257,Freq_Investment!$A$1:$B$8,2,0)</f>
        <v>Half-yearly</v>
      </c>
      <c r="M8257" s="3" t="str">
        <f t="shared" ca="1" si="1420"/>
        <v>Auto</v>
      </c>
      <c r="N8257" s="3">
        <f t="shared" ca="1" si="1421"/>
        <v>1</v>
      </c>
      <c r="O8257" s="3">
        <f t="shared" ca="1" si="1421"/>
        <v>3</v>
      </c>
      <c r="P8257" s="3">
        <f t="shared" ca="1" si="1421"/>
        <v>3</v>
      </c>
    </row>
    <row r="8258" spans="1:16" x14ac:dyDescent="0.25">
      <c r="A8258" s="3">
        <f t="shared" ca="1" si="1411"/>
        <v>220081409</v>
      </c>
      <c r="B8258" s="3">
        <f t="shared" ca="1" si="1412"/>
        <v>5929</v>
      </c>
      <c r="C8258" s="1">
        <f t="shared" ca="1" si="1413"/>
        <v>25639</v>
      </c>
      <c r="D8258" s="7">
        <f t="shared" ca="1" si="1414"/>
        <v>7</v>
      </c>
      <c r="E8258" s="3" t="str">
        <f ca="1">VLOOKUP(D8258,State!$A$1:$B$9,2,0)</f>
        <v>VIC</v>
      </c>
      <c r="F8258" s="3">
        <f t="shared" ca="1" si="1415"/>
        <v>466</v>
      </c>
      <c r="G8258" s="3" t="str">
        <f ca="1">VLOOKUP(F8258,Occupation!$A$1:$B$915,2,0)</f>
        <v>ICT Support Technicians nec</v>
      </c>
      <c r="H8258" s="3">
        <f t="shared" ca="1" si="1416"/>
        <v>4</v>
      </c>
      <c r="I8258" s="3">
        <f t="shared" ca="1" si="1417"/>
        <v>26384.52</v>
      </c>
      <c r="J8258" s="3">
        <f t="shared" ca="1" si="1418"/>
        <v>0.4695572999981697</v>
      </c>
      <c r="K8258" s="3">
        <f t="shared" ca="1" si="1419"/>
        <v>2</v>
      </c>
      <c r="L8258" s="3" t="str">
        <f ca="1">VLOOKUP(K8258,Freq_Investment!$A$1:$B$8,2,0)</f>
        <v>Weekly</v>
      </c>
      <c r="M8258" s="3" t="str">
        <f t="shared" ca="1" si="1420"/>
        <v>Auto</v>
      </c>
      <c r="N8258" s="3">
        <f t="shared" ca="1" si="1421"/>
        <v>1</v>
      </c>
      <c r="O8258" s="3">
        <f t="shared" ca="1" si="1421"/>
        <v>4</v>
      </c>
      <c r="P8258" s="3">
        <f t="shared" ca="1" si="1421"/>
        <v>1</v>
      </c>
    </row>
    <row r="8259" spans="1:16" x14ac:dyDescent="0.25">
      <c r="A8259" s="3">
        <f t="shared" ref="A8259:A8322" ca="1" si="1422">RANDBETWEEN(10000000,1000000000)</f>
        <v>875296403</v>
      </c>
      <c r="B8259" s="3">
        <f t="shared" ref="B8259:B8322" ca="1" si="1423">RANDBETWEEN(1,10000)</f>
        <v>7023</v>
      </c>
      <c r="C8259" s="1">
        <f t="shared" ref="C8259:C8322" ca="1" si="1424">DATE(RANDBETWEEN(1970,2021),RANDBETWEEN(1,12),RANDBETWEEN(1,28))</f>
        <v>30742</v>
      </c>
      <c r="D8259" s="7">
        <f t="shared" ref="D8259:D8322" ca="1" si="1425">RANDBETWEEN(1,8)</f>
        <v>4</v>
      </c>
      <c r="E8259" s="3" t="str">
        <f ca="1">VLOOKUP(D8259,State!$A$1:$B$9,2,0)</f>
        <v>WA</v>
      </c>
      <c r="F8259" s="3">
        <f t="shared" ref="F8259:F8322" ca="1" si="1426">RANDBETWEEN(1,914)</f>
        <v>223</v>
      </c>
      <c r="G8259" s="3" t="str">
        <f ca="1">VLOOKUP(F8259,Occupation!$A$1:$B$915,2,0)</f>
        <v>Aeronautical Engineer</v>
      </c>
      <c r="H8259" s="3">
        <f t="shared" ref="H8259:H8322" ca="1" si="1427">RANDBETWEEN(1,10)</f>
        <v>6</v>
      </c>
      <c r="I8259" s="3">
        <f t="shared" ref="I8259:I8322" ca="1" si="1428">ROUND(RAND()*100000,2)</f>
        <v>66814.67</v>
      </c>
      <c r="J8259" s="3">
        <f t="shared" ref="J8259:J8322" ca="1" si="1429">RAND()/2</f>
        <v>0.46120952672161947</v>
      </c>
      <c r="K8259" s="3">
        <f t="shared" ref="K8259:K8322" ca="1" si="1430">RANDBETWEEN(1,7)</f>
        <v>7</v>
      </c>
      <c r="L8259" s="3" t="str">
        <f ca="1">VLOOKUP(K8259,Freq_Investment!$A$1:$B$8,2,0)</f>
        <v>Yearly</v>
      </c>
      <c r="M8259" s="3" t="str">
        <f t="shared" ref="M8259:M8322" ca="1" si="1431">IF(RANDBETWEEN(1,2)&gt;1,"Auto","Manual")</f>
        <v>Auto</v>
      </c>
      <c r="N8259" s="3">
        <f t="shared" ca="1" si="1421"/>
        <v>3</v>
      </c>
      <c r="O8259" s="3">
        <f t="shared" ca="1" si="1421"/>
        <v>4</v>
      </c>
      <c r="P8259" s="3">
        <f t="shared" ca="1" si="1421"/>
        <v>3</v>
      </c>
    </row>
    <row r="8260" spans="1:16" x14ac:dyDescent="0.25">
      <c r="A8260" s="3">
        <f t="shared" ca="1" si="1422"/>
        <v>134483044</v>
      </c>
      <c r="B8260" s="3">
        <f t="shared" ca="1" si="1423"/>
        <v>5455</v>
      </c>
      <c r="C8260" s="1">
        <f t="shared" ca="1" si="1424"/>
        <v>39473</v>
      </c>
      <c r="D8260" s="7">
        <f t="shared" ca="1" si="1425"/>
        <v>7</v>
      </c>
      <c r="E8260" s="3" t="str">
        <f ca="1">VLOOKUP(D8260,State!$A$1:$B$9,2,0)</f>
        <v>VIC</v>
      </c>
      <c r="F8260" s="3">
        <f t="shared" ca="1" si="1426"/>
        <v>100</v>
      </c>
      <c r="G8260" s="3" t="str">
        <f ca="1">VLOOKUP(F8260,Occupation!$A$1:$B$915,2,0)</f>
        <v>Music Director</v>
      </c>
      <c r="H8260" s="3">
        <f t="shared" ca="1" si="1427"/>
        <v>5</v>
      </c>
      <c r="I8260" s="3">
        <f t="shared" ca="1" si="1428"/>
        <v>66659.97</v>
      </c>
      <c r="J8260" s="3">
        <f t="shared" ca="1" si="1429"/>
        <v>0.42954065489428161</v>
      </c>
      <c r="K8260" s="3">
        <f t="shared" ca="1" si="1430"/>
        <v>5</v>
      </c>
      <c r="L8260" s="3" t="str">
        <f ca="1">VLOOKUP(K8260,Freq_Investment!$A$1:$B$8,2,0)</f>
        <v>Quarterly</v>
      </c>
      <c r="M8260" s="3" t="str">
        <f t="shared" ca="1" si="1431"/>
        <v>Manual</v>
      </c>
      <c r="N8260" s="3">
        <f t="shared" ca="1" si="1421"/>
        <v>5</v>
      </c>
      <c r="O8260" s="3">
        <f t="shared" ca="1" si="1421"/>
        <v>2</v>
      </c>
      <c r="P8260" s="3">
        <f t="shared" ca="1" si="1421"/>
        <v>5</v>
      </c>
    </row>
    <row r="8261" spans="1:16" x14ac:dyDescent="0.25">
      <c r="A8261" s="3">
        <f t="shared" ca="1" si="1422"/>
        <v>158630161</v>
      </c>
      <c r="B8261" s="3">
        <f t="shared" ca="1" si="1423"/>
        <v>3361</v>
      </c>
      <c r="C8261" s="1">
        <f t="shared" ca="1" si="1424"/>
        <v>39272</v>
      </c>
      <c r="D8261" s="7">
        <f t="shared" ca="1" si="1425"/>
        <v>6</v>
      </c>
      <c r="E8261" s="3" t="str">
        <f ca="1">VLOOKUP(D8261,State!$A$1:$B$9,2,0)</f>
        <v>TAS</v>
      </c>
      <c r="F8261" s="3">
        <f t="shared" ca="1" si="1426"/>
        <v>162</v>
      </c>
      <c r="G8261" s="3" t="str">
        <f ca="1">VLOOKUP(F8261,Occupation!$A$1:$B$915,2,0)</f>
        <v>Land Economist</v>
      </c>
      <c r="H8261" s="3">
        <f t="shared" ca="1" si="1427"/>
        <v>9</v>
      </c>
      <c r="I8261" s="3">
        <f t="shared" ca="1" si="1428"/>
        <v>50580.17</v>
      </c>
      <c r="J8261" s="3">
        <f t="shared" ca="1" si="1429"/>
        <v>0.23361820841789327</v>
      </c>
      <c r="K8261" s="3">
        <f t="shared" ca="1" si="1430"/>
        <v>7</v>
      </c>
      <c r="L8261" s="3" t="str">
        <f ca="1">VLOOKUP(K8261,Freq_Investment!$A$1:$B$8,2,0)</f>
        <v>Yearly</v>
      </c>
      <c r="M8261" s="3" t="str">
        <f t="shared" ca="1" si="1431"/>
        <v>Auto</v>
      </c>
      <c r="N8261" s="3">
        <f t="shared" ca="1" si="1421"/>
        <v>2</v>
      </c>
      <c r="O8261" s="3">
        <f t="shared" ca="1" si="1421"/>
        <v>3</v>
      </c>
      <c r="P8261" s="3">
        <f t="shared" ca="1" si="1421"/>
        <v>5</v>
      </c>
    </row>
    <row r="8262" spans="1:16" x14ac:dyDescent="0.25">
      <c r="A8262" s="3">
        <f t="shared" ca="1" si="1422"/>
        <v>13422732</v>
      </c>
      <c r="B8262" s="3">
        <f t="shared" ca="1" si="1423"/>
        <v>8596</v>
      </c>
      <c r="C8262" s="1">
        <f t="shared" ca="1" si="1424"/>
        <v>37395</v>
      </c>
      <c r="D8262" s="7">
        <f t="shared" ca="1" si="1425"/>
        <v>5</v>
      </c>
      <c r="E8262" s="3" t="str">
        <f ca="1">VLOOKUP(D8262,State!$A$1:$B$9,2,0)</f>
        <v>NT</v>
      </c>
      <c r="F8262" s="3">
        <f t="shared" ca="1" si="1426"/>
        <v>213</v>
      </c>
      <c r="G8262" s="3" t="str">
        <f ca="1">VLOOKUP(F8262,Occupation!$A$1:$B$915,2,0)</f>
        <v>Quantity Surveyor</v>
      </c>
      <c r="H8262" s="3">
        <f t="shared" ca="1" si="1427"/>
        <v>8</v>
      </c>
      <c r="I8262" s="3">
        <f t="shared" ca="1" si="1428"/>
        <v>50266.2</v>
      </c>
      <c r="J8262" s="3">
        <f t="shared" ca="1" si="1429"/>
        <v>0.14591532873792495</v>
      </c>
      <c r="K8262" s="3">
        <f t="shared" ca="1" si="1430"/>
        <v>5</v>
      </c>
      <c r="L8262" s="3" t="str">
        <f ca="1">VLOOKUP(K8262,Freq_Investment!$A$1:$B$8,2,0)</f>
        <v>Quarterly</v>
      </c>
      <c r="M8262" s="3" t="str">
        <f t="shared" ca="1" si="1431"/>
        <v>Manual</v>
      </c>
      <c r="N8262" s="3">
        <f t="shared" ca="1" si="1421"/>
        <v>2</v>
      </c>
      <c r="O8262" s="3">
        <f t="shared" ca="1" si="1421"/>
        <v>4</v>
      </c>
      <c r="P8262" s="3">
        <f t="shared" ca="1" si="1421"/>
        <v>2</v>
      </c>
    </row>
    <row r="8263" spans="1:16" x14ac:dyDescent="0.25">
      <c r="A8263" s="3">
        <f t="shared" ca="1" si="1422"/>
        <v>776360091</v>
      </c>
      <c r="B8263" s="3">
        <f t="shared" ca="1" si="1423"/>
        <v>3254</v>
      </c>
      <c r="C8263" s="1">
        <f t="shared" ca="1" si="1424"/>
        <v>31882</v>
      </c>
      <c r="D8263" s="7">
        <f t="shared" ca="1" si="1425"/>
        <v>8</v>
      </c>
      <c r="E8263" s="3" t="str">
        <f ca="1">VLOOKUP(D8263,State!$A$1:$B$9,2,0)</f>
        <v>ACT</v>
      </c>
      <c r="F8263" s="3">
        <f t="shared" ca="1" si="1426"/>
        <v>490</v>
      </c>
      <c r="G8263" s="3" t="str">
        <f ca="1">VLOOKUP(F8263,Occupation!$A$1:$B$915,2,0)</f>
        <v>Fitter-Welder</v>
      </c>
      <c r="H8263" s="3">
        <f t="shared" ca="1" si="1427"/>
        <v>2</v>
      </c>
      <c r="I8263" s="3">
        <f t="shared" ca="1" si="1428"/>
        <v>42480.9</v>
      </c>
      <c r="J8263" s="3">
        <f t="shared" ca="1" si="1429"/>
        <v>0.14473806913797282</v>
      </c>
      <c r="K8263" s="3">
        <f t="shared" ca="1" si="1430"/>
        <v>7</v>
      </c>
      <c r="L8263" s="3" t="str">
        <f ca="1">VLOOKUP(K8263,Freq_Investment!$A$1:$B$8,2,0)</f>
        <v>Yearly</v>
      </c>
      <c r="M8263" s="3" t="str">
        <f t="shared" ca="1" si="1431"/>
        <v>Auto</v>
      </c>
      <c r="N8263" s="3">
        <f t="shared" ca="1" si="1421"/>
        <v>3</v>
      </c>
      <c r="O8263" s="3">
        <f t="shared" ca="1" si="1421"/>
        <v>1</v>
      </c>
      <c r="P8263" s="3">
        <f t="shared" ca="1" si="1421"/>
        <v>2</v>
      </c>
    </row>
    <row r="8264" spans="1:16" x14ac:dyDescent="0.25">
      <c r="A8264" s="3">
        <f t="shared" ca="1" si="1422"/>
        <v>514916527</v>
      </c>
      <c r="B8264" s="3">
        <f t="shared" ca="1" si="1423"/>
        <v>5716</v>
      </c>
      <c r="C8264" s="1">
        <f t="shared" ca="1" si="1424"/>
        <v>31338</v>
      </c>
      <c r="D8264" s="7">
        <f t="shared" ca="1" si="1425"/>
        <v>3</v>
      </c>
      <c r="E8264" s="3" t="str">
        <f ca="1">VLOOKUP(D8264,State!$A$1:$B$9,2,0)</f>
        <v>SA</v>
      </c>
      <c r="F8264" s="3">
        <f t="shared" ca="1" si="1426"/>
        <v>597</v>
      </c>
      <c r="G8264" s="3" t="str">
        <f ca="1">VLOOKUP(F8264,Occupation!$A$1:$B$915,2,0)</f>
        <v>Boat Builder and Repairer</v>
      </c>
      <c r="H8264" s="3">
        <f t="shared" ca="1" si="1427"/>
        <v>1</v>
      </c>
      <c r="I8264" s="3">
        <f t="shared" ca="1" si="1428"/>
        <v>39795.279999999999</v>
      </c>
      <c r="J8264" s="3">
        <f t="shared" ca="1" si="1429"/>
        <v>0.14157565473455519</v>
      </c>
      <c r="K8264" s="3">
        <f t="shared" ca="1" si="1430"/>
        <v>2</v>
      </c>
      <c r="L8264" s="3" t="str">
        <f ca="1">VLOOKUP(K8264,Freq_Investment!$A$1:$B$8,2,0)</f>
        <v>Weekly</v>
      </c>
      <c r="M8264" s="3" t="str">
        <f t="shared" ca="1" si="1431"/>
        <v>Manual</v>
      </c>
      <c r="N8264" s="3">
        <f t="shared" ca="1" si="1421"/>
        <v>3</v>
      </c>
      <c r="O8264" s="3">
        <f t="shared" ca="1" si="1421"/>
        <v>5</v>
      </c>
      <c r="P8264" s="3">
        <f t="shared" ca="1" si="1421"/>
        <v>1</v>
      </c>
    </row>
    <row r="8265" spans="1:16" x14ac:dyDescent="0.25">
      <c r="A8265" s="3">
        <f t="shared" ca="1" si="1422"/>
        <v>137232182</v>
      </c>
      <c r="B8265" s="3">
        <f t="shared" ca="1" si="1423"/>
        <v>8509</v>
      </c>
      <c r="C8265" s="1">
        <f t="shared" ca="1" si="1424"/>
        <v>28922</v>
      </c>
      <c r="D8265" s="7">
        <f t="shared" ca="1" si="1425"/>
        <v>2</v>
      </c>
      <c r="E8265" s="3" t="str">
        <f ca="1">VLOOKUP(D8265,State!$A$1:$B$9,2,0)</f>
        <v>QLD</v>
      </c>
      <c r="F8265" s="3">
        <f t="shared" ca="1" si="1426"/>
        <v>31</v>
      </c>
      <c r="G8265" s="3" t="str">
        <f ca="1">VLOOKUP(F8265,Occupation!$A$1:$B$915,2,0)</f>
        <v>Public Relations Manager</v>
      </c>
      <c r="H8265" s="3">
        <f t="shared" ca="1" si="1427"/>
        <v>6</v>
      </c>
      <c r="I8265" s="3">
        <f t="shared" ca="1" si="1428"/>
        <v>82552.78</v>
      </c>
      <c r="J8265" s="3">
        <f t="shared" ca="1" si="1429"/>
        <v>0.45571231483987046</v>
      </c>
      <c r="K8265" s="3">
        <f t="shared" ca="1" si="1430"/>
        <v>1</v>
      </c>
      <c r="L8265" s="3" t="str">
        <f ca="1">VLOOKUP(K8265,Freq_Investment!$A$1:$B$8,2,0)</f>
        <v>Daily</v>
      </c>
      <c r="M8265" s="3" t="str">
        <f t="shared" ca="1" si="1431"/>
        <v>Manual</v>
      </c>
      <c r="N8265" s="3">
        <f t="shared" ca="1" si="1421"/>
        <v>3</v>
      </c>
      <c r="O8265" s="3">
        <f t="shared" ca="1" si="1421"/>
        <v>1</v>
      </c>
      <c r="P8265" s="3">
        <f t="shared" ca="1" si="1421"/>
        <v>3</v>
      </c>
    </row>
    <row r="8266" spans="1:16" x14ac:dyDescent="0.25">
      <c r="A8266" s="3">
        <f t="shared" ca="1" si="1422"/>
        <v>502877521</v>
      </c>
      <c r="B8266" s="3">
        <f t="shared" ca="1" si="1423"/>
        <v>5935</v>
      </c>
      <c r="C8266" s="1">
        <f t="shared" ca="1" si="1424"/>
        <v>25947</v>
      </c>
      <c r="D8266" s="7">
        <f t="shared" ca="1" si="1425"/>
        <v>6</v>
      </c>
      <c r="E8266" s="3" t="str">
        <f ca="1">VLOOKUP(D8266,State!$A$1:$B$9,2,0)</f>
        <v>TAS</v>
      </c>
      <c r="F8266" s="3">
        <f t="shared" ca="1" si="1426"/>
        <v>812</v>
      </c>
      <c r="G8266" s="3" t="str">
        <f ca="1">VLOOKUP(F8266,Occupation!$A$1:$B$915,2,0)</f>
        <v>Plastics Production Machine Operator (General)</v>
      </c>
      <c r="H8266" s="3">
        <f t="shared" ca="1" si="1427"/>
        <v>2</v>
      </c>
      <c r="I8266" s="3">
        <f t="shared" ca="1" si="1428"/>
        <v>21633.119999999999</v>
      </c>
      <c r="J8266" s="3">
        <f t="shared" ca="1" si="1429"/>
        <v>4.3808016788408899E-2</v>
      </c>
      <c r="K8266" s="3">
        <f t="shared" ca="1" si="1430"/>
        <v>1</v>
      </c>
      <c r="L8266" s="3" t="str">
        <f ca="1">VLOOKUP(K8266,Freq_Investment!$A$1:$B$8,2,0)</f>
        <v>Daily</v>
      </c>
      <c r="M8266" s="3" t="str">
        <f t="shared" ca="1" si="1431"/>
        <v>Auto</v>
      </c>
      <c r="N8266" s="3">
        <f t="shared" ca="1" si="1421"/>
        <v>2</v>
      </c>
      <c r="O8266" s="3">
        <f t="shared" ca="1" si="1421"/>
        <v>2</v>
      </c>
      <c r="P8266" s="3">
        <f t="shared" ca="1" si="1421"/>
        <v>4</v>
      </c>
    </row>
    <row r="8267" spans="1:16" x14ac:dyDescent="0.25">
      <c r="A8267" s="3">
        <f t="shared" ca="1" si="1422"/>
        <v>340845088</v>
      </c>
      <c r="B8267" s="3">
        <f t="shared" ca="1" si="1423"/>
        <v>2379</v>
      </c>
      <c r="C8267" s="1">
        <f t="shared" ca="1" si="1424"/>
        <v>36040</v>
      </c>
      <c r="D8267" s="7">
        <f t="shared" ca="1" si="1425"/>
        <v>2</v>
      </c>
      <c r="E8267" s="3" t="str">
        <f ca="1">VLOOKUP(D8267,State!$A$1:$B$9,2,0)</f>
        <v>QLD</v>
      </c>
      <c r="F8267" s="3">
        <f t="shared" ca="1" si="1426"/>
        <v>724</v>
      </c>
      <c r="G8267" s="3" t="str">
        <f ca="1">VLOOKUP(F8267,Occupation!$A$1:$B$915,2,0)</f>
        <v>Word Processing Operator</v>
      </c>
      <c r="H8267" s="3">
        <f t="shared" ca="1" si="1427"/>
        <v>9</v>
      </c>
      <c r="I8267" s="3">
        <f t="shared" ca="1" si="1428"/>
        <v>88592.71</v>
      </c>
      <c r="J8267" s="3">
        <f t="shared" ca="1" si="1429"/>
        <v>0.33348237200889042</v>
      </c>
      <c r="K8267" s="3">
        <f t="shared" ca="1" si="1430"/>
        <v>7</v>
      </c>
      <c r="L8267" s="3" t="str">
        <f ca="1">VLOOKUP(K8267,Freq_Investment!$A$1:$B$8,2,0)</f>
        <v>Yearly</v>
      </c>
      <c r="M8267" s="3" t="str">
        <f t="shared" ca="1" si="1431"/>
        <v>Auto</v>
      </c>
      <c r="N8267" s="3">
        <f t="shared" ca="1" si="1421"/>
        <v>3</v>
      </c>
      <c r="O8267" s="3">
        <f t="shared" ca="1" si="1421"/>
        <v>3</v>
      </c>
      <c r="P8267" s="3">
        <f t="shared" ca="1" si="1421"/>
        <v>5</v>
      </c>
    </row>
    <row r="8268" spans="1:16" x14ac:dyDescent="0.25">
      <c r="A8268" s="3">
        <f t="shared" ca="1" si="1422"/>
        <v>164557953</v>
      </c>
      <c r="B8268" s="3">
        <f t="shared" ca="1" si="1423"/>
        <v>9713</v>
      </c>
      <c r="C8268" s="1">
        <f t="shared" ca="1" si="1424"/>
        <v>39331</v>
      </c>
      <c r="D8268" s="7">
        <f t="shared" ca="1" si="1425"/>
        <v>1</v>
      </c>
      <c r="E8268" s="3" t="str">
        <f ca="1">VLOOKUP(D8268,State!$A$1:$B$9,2,0)</f>
        <v>NSW</v>
      </c>
      <c r="F8268" s="3">
        <f t="shared" ca="1" si="1426"/>
        <v>210</v>
      </c>
      <c r="G8268" s="3" t="str">
        <f ca="1">VLOOKUP(F8268,Occupation!$A$1:$B$915,2,0)</f>
        <v>Materials Engineer</v>
      </c>
      <c r="H8268" s="3">
        <f t="shared" ca="1" si="1427"/>
        <v>6</v>
      </c>
      <c r="I8268" s="3">
        <f t="shared" ca="1" si="1428"/>
        <v>11072.16</v>
      </c>
      <c r="J8268" s="3">
        <f t="shared" ca="1" si="1429"/>
        <v>0.38745671878877797</v>
      </c>
      <c r="K8268" s="3">
        <f t="shared" ca="1" si="1430"/>
        <v>7</v>
      </c>
      <c r="L8268" s="3" t="str">
        <f ca="1">VLOOKUP(K8268,Freq_Investment!$A$1:$B$8,2,0)</f>
        <v>Yearly</v>
      </c>
      <c r="M8268" s="3" t="str">
        <f t="shared" ca="1" si="1431"/>
        <v>Manual</v>
      </c>
      <c r="N8268" s="3">
        <f t="shared" ca="1" si="1421"/>
        <v>2</v>
      </c>
      <c r="O8268" s="3">
        <f t="shared" ca="1" si="1421"/>
        <v>5</v>
      </c>
      <c r="P8268" s="3">
        <f t="shared" ca="1" si="1421"/>
        <v>1</v>
      </c>
    </row>
    <row r="8269" spans="1:16" x14ac:dyDescent="0.25">
      <c r="A8269" s="3">
        <f t="shared" ca="1" si="1422"/>
        <v>275407042</v>
      </c>
      <c r="B8269" s="3">
        <f t="shared" ca="1" si="1423"/>
        <v>5225</v>
      </c>
      <c r="C8269" s="1">
        <f t="shared" ca="1" si="1424"/>
        <v>40661</v>
      </c>
      <c r="D8269" s="7">
        <f t="shared" ca="1" si="1425"/>
        <v>4</v>
      </c>
      <c r="E8269" s="3" t="str">
        <f ca="1">VLOOKUP(D8269,State!$A$1:$B$9,2,0)</f>
        <v>WA</v>
      </c>
      <c r="F8269" s="3">
        <f t="shared" ca="1" si="1426"/>
        <v>583</v>
      </c>
      <c r="G8269" s="3" t="str">
        <f ca="1">VLOOKUP(F8269,Occupation!$A$1:$B$915,2,0)</f>
        <v>Leather Goods Maker</v>
      </c>
      <c r="H8269" s="3">
        <f t="shared" ca="1" si="1427"/>
        <v>8</v>
      </c>
      <c r="I8269" s="3">
        <f t="shared" ca="1" si="1428"/>
        <v>68701.38</v>
      </c>
      <c r="J8269" s="3">
        <f t="shared" ca="1" si="1429"/>
        <v>0.47569350223203571</v>
      </c>
      <c r="K8269" s="3">
        <f t="shared" ca="1" si="1430"/>
        <v>7</v>
      </c>
      <c r="L8269" s="3" t="str">
        <f ca="1">VLOOKUP(K8269,Freq_Investment!$A$1:$B$8,2,0)</f>
        <v>Yearly</v>
      </c>
      <c r="M8269" s="3" t="str">
        <f t="shared" ca="1" si="1431"/>
        <v>Manual</v>
      </c>
      <c r="N8269" s="3">
        <f t="shared" ca="1" si="1421"/>
        <v>2</v>
      </c>
      <c r="O8269" s="3">
        <f t="shared" ca="1" si="1421"/>
        <v>1</v>
      </c>
      <c r="P8269" s="3">
        <f t="shared" ca="1" si="1421"/>
        <v>1</v>
      </c>
    </row>
    <row r="8270" spans="1:16" x14ac:dyDescent="0.25">
      <c r="A8270" s="3">
        <f t="shared" ca="1" si="1422"/>
        <v>368765774</v>
      </c>
      <c r="B8270" s="3">
        <f t="shared" ca="1" si="1423"/>
        <v>8179</v>
      </c>
      <c r="C8270" s="1">
        <f t="shared" ca="1" si="1424"/>
        <v>31298</v>
      </c>
      <c r="D8270" s="7">
        <f t="shared" ca="1" si="1425"/>
        <v>4</v>
      </c>
      <c r="E8270" s="3" t="str">
        <f ca="1">VLOOKUP(D8270,State!$A$1:$B$9,2,0)</f>
        <v>WA</v>
      </c>
      <c r="F8270" s="3">
        <f t="shared" ca="1" si="1426"/>
        <v>377</v>
      </c>
      <c r="G8270" s="3" t="str">
        <f ca="1">VLOOKUP(F8270,Occupation!$A$1:$B$915,2,0)</f>
        <v>Software and Applications Programmers nec</v>
      </c>
      <c r="H8270" s="3">
        <f t="shared" ca="1" si="1427"/>
        <v>8</v>
      </c>
      <c r="I8270" s="3">
        <f t="shared" ca="1" si="1428"/>
        <v>44341.89</v>
      </c>
      <c r="J8270" s="3">
        <f t="shared" ca="1" si="1429"/>
        <v>0.31458863379905228</v>
      </c>
      <c r="K8270" s="3">
        <f t="shared" ca="1" si="1430"/>
        <v>1</v>
      </c>
      <c r="L8270" s="3" t="str">
        <f ca="1">VLOOKUP(K8270,Freq_Investment!$A$1:$B$8,2,0)</f>
        <v>Daily</v>
      </c>
      <c r="M8270" s="3" t="str">
        <f t="shared" ca="1" si="1431"/>
        <v>Manual</v>
      </c>
      <c r="N8270" s="3">
        <f t="shared" ca="1" si="1421"/>
        <v>4</v>
      </c>
      <c r="O8270" s="3">
        <f t="shared" ca="1" si="1421"/>
        <v>4</v>
      </c>
      <c r="P8270" s="3">
        <f t="shared" ca="1" si="1421"/>
        <v>1</v>
      </c>
    </row>
    <row r="8271" spans="1:16" x14ac:dyDescent="0.25">
      <c r="A8271" s="3">
        <f t="shared" ca="1" si="1422"/>
        <v>851085571</v>
      </c>
      <c r="B8271" s="3">
        <f t="shared" ca="1" si="1423"/>
        <v>7886</v>
      </c>
      <c r="C8271" s="1">
        <f t="shared" ca="1" si="1424"/>
        <v>37207</v>
      </c>
      <c r="D8271" s="7">
        <f t="shared" ca="1" si="1425"/>
        <v>8</v>
      </c>
      <c r="E8271" s="3" t="str">
        <f ca="1">VLOOKUP(D8271,State!$A$1:$B$9,2,0)</f>
        <v>ACT</v>
      </c>
      <c r="F8271" s="3">
        <f t="shared" ca="1" si="1426"/>
        <v>314</v>
      </c>
      <c r="G8271" s="3" t="str">
        <f ca="1">VLOOKUP(F8271,Occupation!$A$1:$B$915,2,0)</f>
        <v>Resident Medical Officer</v>
      </c>
      <c r="H8271" s="3">
        <f t="shared" ca="1" si="1427"/>
        <v>4</v>
      </c>
      <c r="I8271" s="3">
        <f t="shared" ca="1" si="1428"/>
        <v>62158.29</v>
      </c>
      <c r="J8271" s="3">
        <f t="shared" ca="1" si="1429"/>
        <v>0.31531991879099219</v>
      </c>
      <c r="K8271" s="3">
        <f t="shared" ca="1" si="1430"/>
        <v>7</v>
      </c>
      <c r="L8271" s="3" t="str">
        <f ca="1">VLOOKUP(K8271,Freq_Investment!$A$1:$B$8,2,0)</f>
        <v>Yearly</v>
      </c>
      <c r="M8271" s="3" t="str">
        <f t="shared" ca="1" si="1431"/>
        <v>Manual</v>
      </c>
      <c r="N8271" s="3">
        <f t="shared" ca="1" si="1421"/>
        <v>4</v>
      </c>
      <c r="O8271" s="3">
        <f t="shared" ca="1" si="1421"/>
        <v>1</v>
      </c>
      <c r="P8271" s="3">
        <f t="shared" ca="1" si="1421"/>
        <v>2</v>
      </c>
    </row>
    <row r="8272" spans="1:16" x14ac:dyDescent="0.25">
      <c r="A8272" s="3">
        <f t="shared" ca="1" si="1422"/>
        <v>456476579</v>
      </c>
      <c r="B8272" s="3">
        <f t="shared" ca="1" si="1423"/>
        <v>3691</v>
      </c>
      <c r="C8272" s="1">
        <f t="shared" ca="1" si="1424"/>
        <v>27403</v>
      </c>
      <c r="D8272" s="7">
        <f t="shared" ca="1" si="1425"/>
        <v>1</v>
      </c>
      <c r="E8272" s="3" t="str">
        <f ca="1">VLOOKUP(D8272,State!$A$1:$B$9,2,0)</f>
        <v>NSW</v>
      </c>
      <c r="F8272" s="3">
        <f t="shared" ca="1" si="1426"/>
        <v>165</v>
      </c>
      <c r="G8272" s="3" t="str">
        <f ca="1">VLOOKUP(F8272,Occupation!$A$1:$B$915,2,0)</f>
        <v>Management Consultant</v>
      </c>
      <c r="H8272" s="3">
        <f t="shared" ca="1" si="1427"/>
        <v>9</v>
      </c>
      <c r="I8272" s="3">
        <f t="shared" ca="1" si="1428"/>
        <v>26976.27</v>
      </c>
      <c r="J8272" s="3">
        <f t="shared" ca="1" si="1429"/>
        <v>0.15076288258901321</v>
      </c>
      <c r="K8272" s="3">
        <f t="shared" ca="1" si="1430"/>
        <v>6</v>
      </c>
      <c r="L8272" s="3" t="str">
        <f ca="1">VLOOKUP(K8272,Freq_Investment!$A$1:$B$8,2,0)</f>
        <v>Half-yearly</v>
      </c>
      <c r="M8272" s="3" t="str">
        <f t="shared" ca="1" si="1431"/>
        <v>Auto</v>
      </c>
      <c r="N8272" s="3">
        <f t="shared" ca="1" si="1421"/>
        <v>3</v>
      </c>
      <c r="O8272" s="3">
        <f t="shared" ca="1" si="1421"/>
        <v>3</v>
      </c>
      <c r="P8272" s="3">
        <f t="shared" ca="1" si="1421"/>
        <v>5</v>
      </c>
    </row>
    <row r="8273" spans="1:16" x14ac:dyDescent="0.25">
      <c r="A8273" s="3">
        <f t="shared" ca="1" si="1422"/>
        <v>187832375</v>
      </c>
      <c r="B8273" s="3">
        <f t="shared" ca="1" si="1423"/>
        <v>7599</v>
      </c>
      <c r="C8273" s="1">
        <f t="shared" ca="1" si="1424"/>
        <v>38571</v>
      </c>
      <c r="D8273" s="7">
        <f t="shared" ca="1" si="1425"/>
        <v>6</v>
      </c>
      <c r="E8273" s="3" t="str">
        <f ca="1">VLOOKUP(D8273,State!$A$1:$B$9,2,0)</f>
        <v>TAS</v>
      </c>
      <c r="F8273" s="3">
        <f t="shared" ca="1" si="1426"/>
        <v>780</v>
      </c>
      <c r="G8273" s="3" t="str">
        <f ca="1">VLOOKUP(F8273,Occupation!$A$1:$B$915,2,0)</f>
        <v>Insurance Agent</v>
      </c>
      <c r="H8273" s="3">
        <f t="shared" ca="1" si="1427"/>
        <v>2</v>
      </c>
      <c r="I8273" s="3">
        <f t="shared" ca="1" si="1428"/>
        <v>76493.23</v>
      </c>
      <c r="J8273" s="3">
        <f t="shared" ca="1" si="1429"/>
        <v>0.21823042023527794</v>
      </c>
      <c r="K8273" s="3">
        <f t="shared" ca="1" si="1430"/>
        <v>5</v>
      </c>
      <c r="L8273" s="3" t="str">
        <f ca="1">VLOOKUP(K8273,Freq_Investment!$A$1:$B$8,2,0)</f>
        <v>Quarterly</v>
      </c>
      <c r="M8273" s="3" t="str">
        <f t="shared" ca="1" si="1431"/>
        <v>Auto</v>
      </c>
      <c r="N8273" s="3">
        <f t="shared" ca="1" si="1421"/>
        <v>2</v>
      </c>
      <c r="O8273" s="3">
        <f t="shared" ca="1" si="1421"/>
        <v>2</v>
      </c>
      <c r="P8273" s="3">
        <f t="shared" ca="1" si="1421"/>
        <v>1</v>
      </c>
    </row>
    <row r="8274" spans="1:16" x14ac:dyDescent="0.25">
      <c r="A8274" s="3">
        <f t="shared" ca="1" si="1422"/>
        <v>159799545</v>
      </c>
      <c r="B8274" s="3">
        <f t="shared" ca="1" si="1423"/>
        <v>3845</v>
      </c>
      <c r="C8274" s="1">
        <f t="shared" ca="1" si="1424"/>
        <v>38317</v>
      </c>
      <c r="D8274" s="7">
        <f t="shared" ca="1" si="1425"/>
        <v>8</v>
      </c>
      <c r="E8274" s="3" t="str">
        <f ca="1">VLOOKUP(D8274,State!$A$1:$B$9,2,0)</f>
        <v>ACT</v>
      </c>
      <c r="F8274" s="3">
        <f t="shared" ca="1" si="1426"/>
        <v>678</v>
      </c>
      <c r="G8274" s="3" t="str">
        <f ca="1">VLOOKUP(F8274,Occupation!$A$1:$B$915,2,0)</f>
        <v>Herbalist (Western)</v>
      </c>
      <c r="H8274" s="3">
        <f t="shared" ca="1" si="1427"/>
        <v>2</v>
      </c>
      <c r="I8274" s="3">
        <f t="shared" ca="1" si="1428"/>
        <v>48119.99</v>
      </c>
      <c r="J8274" s="3">
        <f t="shared" ca="1" si="1429"/>
        <v>0.47299005387290849</v>
      </c>
      <c r="K8274" s="3">
        <f t="shared" ca="1" si="1430"/>
        <v>7</v>
      </c>
      <c r="L8274" s="3" t="str">
        <f ca="1">VLOOKUP(K8274,Freq_Investment!$A$1:$B$8,2,0)</f>
        <v>Yearly</v>
      </c>
      <c r="M8274" s="3" t="str">
        <f t="shared" ca="1" si="1431"/>
        <v>Manual</v>
      </c>
      <c r="N8274" s="3">
        <f t="shared" ca="1" si="1421"/>
        <v>1</v>
      </c>
      <c r="O8274" s="3">
        <f t="shared" ca="1" si="1421"/>
        <v>3</v>
      </c>
      <c r="P8274" s="3">
        <f t="shared" ca="1" si="1421"/>
        <v>5</v>
      </c>
    </row>
    <row r="8275" spans="1:16" x14ac:dyDescent="0.25">
      <c r="A8275" s="3">
        <f t="shared" ca="1" si="1422"/>
        <v>442547009</v>
      </c>
      <c r="B8275" s="3">
        <f t="shared" ca="1" si="1423"/>
        <v>5722</v>
      </c>
      <c r="C8275" s="1">
        <f t="shared" ca="1" si="1424"/>
        <v>40886</v>
      </c>
      <c r="D8275" s="7">
        <f t="shared" ca="1" si="1425"/>
        <v>4</v>
      </c>
      <c r="E8275" s="3" t="str">
        <f ca="1">VLOOKUP(D8275,State!$A$1:$B$9,2,0)</f>
        <v>WA</v>
      </c>
      <c r="F8275" s="3">
        <f t="shared" ca="1" si="1426"/>
        <v>850</v>
      </c>
      <c r="G8275" s="3" t="str">
        <f ca="1">VLOOKUP(F8275,Occupation!$A$1:$B$915,2,0)</f>
        <v>Excavator Operator</v>
      </c>
      <c r="H8275" s="3">
        <f t="shared" ca="1" si="1427"/>
        <v>4</v>
      </c>
      <c r="I8275" s="3">
        <f t="shared" ca="1" si="1428"/>
        <v>55657.65</v>
      </c>
      <c r="J8275" s="3">
        <f t="shared" ca="1" si="1429"/>
        <v>0.40047587256475053</v>
      </c>
      <c r="K8275" s="3">
        <f t="shared" ca="1" si="1430"/>
        <v>4</v>
      </c>
      <c r="L8275" s="3" t="str">
        <f ca="1">VLOOKUP(K8275,Freq_Investment!$A$1:$B$8,2,0)</f>
        <v>Monthly</v>
      </c>
      <c r="M8275" s="3" t="str">
        <f t="shared" ca="1" si="1431"/>
        <v>Auto</v>
      </c>
      <c r="N8275" s="3">
        <f t="shared" ca="1" si="1421"/>
        <v>2</v>
      </c>
      <c r="O8275" s="3">
        <f t="shared" ca="1" si="1421"/>
        <v>3</v>
      </c>
      <c r="P8275" s="3">
        <f t="shared" ca="1" si="1421"/>
        <v>5</v>
      </c>
    </row>
    <row r="8276" spans="1:16" x14ac:dyDescent="0.25">
      <c r="A8276" s="3">
        <f t="shared" ca="1" si="1422"/>
        <v>41371697</v>
      </c>
      <c r="B8276" s="3">
        <f t="shared" ca="1" si="1423"/>
        <v>4111</v>
      </c>
      <c r="C8276" s="1">
        <f t="shared" ca="1" si="1424"/>
        <v>29099</v>
      </c>
      <c r="D8276" s="7">
        <f t="shared" ca="1" si="1425"/>
        <v>4</v>
      </c>
      <c r="E8276" s="3" t="str">
        <f ca="1">VLOOKUP(D8276,State!$A$1:$B$9,2,0)</f>
        <v>WA</v>
      </c>
      <c r="F8276" s="3">
        <f t="shared" ca="1" si="1426"/>
        <v>779</v>
      </c>
      <c r="G8276" s="3" t="str">
        <f ca="1">VLOOKUP(F8276,Occupation!$A$1:$B$915,2,0)</f>
        <v>Stock and Station Agent</v>
      </c>
      <c r="H8276" s="3">
        <f t="shared" ca="1" si="1427"/>
        <v>2</v>
      </c>
      <c r="I8276" s="3">
        <f t="shared" ca="1" si="1428"/>
        <v>91318.03</v>
      </c>
      <c r="J8276" s="3">
        <f t="shared" ca="1" si="1429"/>
        <v>9.6831781884392842E-2</v>
      </c>
      <c r="K8276" s="3">
        <f t="shared" ca="1" si="1430"/>
        <v>1</v>
      </c>
      <c r="L8276" s="3" t="str">
        <f ca="1">VLOOKUP(K8276,Freq_Investment!$A$1:$B$8,2,0)</f>
        <v>Daily</v>
      </c>
      <c r="M8276" s="3" t="str">
        <f t="shared" ca="1" si="1431"/>
        <v>Auto</v>
      </c>
      <c r="N8276" s="3">
        <f t="shared" ca="1" si="1421"/>
        <v>4</v>
      </c>
      <c r="O8276" s="3">
        <f t="shared" ca="1" si="1421"/>
        <v>1</v>
      </c>
      <c r="P8276" s="3">
        <f t="shared" ca="1" si="1421"/>
        <v>2</v>
      </c>
    </row>
    <row r="8277" spans="1:16" x14ac:dyDescent="0.25">
      <c r="A8277" s="3">
        <f t="shared" ca="1" si="1422"/>
        <v>799393965</v>
      </c>
      <c r="B8277" s="3">
        <f t="shared" ca="1" si="1423"/>
        <v>3118</v>
      </c>
      <c r="C8277" s="1">
        <f t="shared" ca="1" si="1424"/>
        <v>36198</v>
      </c>
      <c r="D8277" s="7">
        <f t="shared" ca="1" si="1425"/>
        <v>4</v>
      </c>
      <c r="E8277" s="3" t="str">
        <f ca="1">VLOOKUP(D8277,State!$A$1:$B$9,2,0)</f>
        <v>WA</v>
      </c>
      <c r="F8277" s="3">
        <f t="shared" ca="1" si="1426"/>
        <v>794</v>
      </c>
      <c r="G8277" s="3" t="str">
        <f ca="1">VLOOKUP(F8277,Occupation!$A$1:$B$915,2,0)</f>
        <v>Retail Supervisor</v>
      </c>
      <c r="H8277" s="3">
        <f t="shared" ca="1" si="1427"/>
        <v>6</v>
      </c>
      <c r="I8277" s="3">
        <f t="shared" ca="1" si="1428"/>
        <v>55131.19</v>
      </c>
      <c r="J8277" s="3">
        <f t="shared" ca="1" si="1429"/>
        <v>4.8800630307662574E-2</v>
      </c>
      <c r="K8277" s="3">
        <f t="shared" ca="1" si="1430"/>
        <v>1</v>
      </c>
      <c r="L8277" s="3" t="str">
        <f ca="1">VLOOKUP(K8277,Freq_Investment!$A$1:$B$8,2,0)</f>
        <v>Daily</v>
      </c>
      <c r="M8277" s="3" t="str">
        <f t="shared" ca="1" si="1431"/>
        <v>Auto</v>
      </c>
      <c r="N8277" s="3">
        <f t="shared" ca="1" si="1421"/>
        <v>4</v>
      </c>
      <c r="O8277" s="3">
        <f t="shared" ca="1" si="1421"/>
        <v>4</v>
      </c>
      <c r="P8277" s="3">
        <f t="shared" ca="1" si="1421"/>
        <v>4</v>
      </c>
    </row>
    <row r="8278" spans="1:16" x14ac:dyDescent="0.25">
      <c r="A8278" s="3">
        <f t="shared" ca="1" si="1422"/>
        <v>315884652</v>
      </c>
      <c r="B8278" s="3">
        <f t="shared" ca="1" si="1423"/>
        <v>7832</v>
      </c>
      <c r="C8278" s="1">
        <f t="shared" ca="1" si="1424"/>
        <v>32527</v>
      </c>
      <c r="D8278" s="7">
        <f t="shared" ca="1" si="1425"/>
        <v>3</v>
      </c>
      <c r="E8278" s="3" t="str">
        <f ca="1">VLOOKUP(D8278,State!$A$1:$B$9,2,0)</f>
        <v>SA</v>
      </c>
      <c r="F8278" s="3">
        <f t="shared" ca="1" si="1426"/>
        <v>315</v>
      </c>
      <c r="G8278" s="3" t="str">
        <f ca="1">VLOOKUP(F8278,Occupation!$A$1:$B$915,2,0)</f>
        <v>Anaesthetist</v>
      </c>
      <c r="H8278" s="3">
        <f t="shared" ca="1" si="1427"/>
        <v>10</v>
      </c>
      <c r="I8278" s="3">
        <f t="shared" ca="1" si="1428"/>
        <v>13403.9</v>
      </c>
      <c r="J8278" s="3">
        <f t="shared" ca="1" si="1429"/>
        <v>0.11150976899917109</v>
      </c>
      <c r="K8278" s="3">
        <f t="shared" ca="1" si="1430"/>
        <v>1</v>
      </c>
      <c r="L8278" s="3" t="str">
        <f ca="1">VLOOKUP(K8278,Freq_Investment!$A$1:$B$8,2,0)</f>
        <v>Daily</v>
      </c>
      <c r="M8278" s="3" t="str">
        <f t="shared" ca="1" si="1431"/>
        <v>Auto</v>
      </c>
      <c r="N8278" s="3">
        <f t="shared" ca="1" si="1421"/>
        <v>1</v>
      </c>
      <c r="O8278" s="3">
        <f t="shared" ca="1" si="1421"/>
        <v>1</v>
      </c>
      <c r="P8278" s="3">
        <f t="shared" ca="1" si="1421"/>
        <v>2</v>
      </c>
    </row>
    <row r="8279" spans="1:16" x14ac:dyDescent="0.25">
      <c r="A8279" s="3">
        <f t="shared" ca="1" si="1422"/>
        <v>633144069</v>
      </c>
      <c r="B8279" s="3">
        <f t="shared" ca="1" si="1423"/>
        <v>346</v>
      </c>
      <c r="C8279" s="1">
        <f t="shared" ca="1" si="1424"/>
        <v>41678</v>
      </c>
      <c r="D8279" s="7">
        <f t="shared" ca="1" si="1425"/>
        <v>5</v>
      </c>
      <c r="E8279" s="3" t="str">
        <f ca="1">VLOOKUP(D8279,State!$A$1:$B$9,2,0)</f>
        <v>NT</v>
      </c>
      <c r="F8279" s="3">
        <f t="shared" ca="1" si="1426"/>
        <v>463</v>
      </c>
      <c r="G8279" s="3" t="str">
        <f ca="1">VLOOKUP(F8279,Occupation!$A$1:$B$915,2,0)</f>
        <v>Hardware Technician</v>
      </c>
      <c r="H8279" s="3">
        <f t="shared" ca="1" si="1427"/>
        <v>8</v>
      </c>
      <c r="I8279" s="3">
        <f t="shared" ca="1" si="1428"/>
        <v>4180.32</v>
      </c>
      <c r="J8279" s="3">
        <f t="shared" ca="1" si="1429"/>
        <v>0.4131709650080716</v>
      </c>
      <c r="K8279" s="3">
        <f t="shared" ca="1" si="1430"/>
        <v>3</v>
      </c>
      <c r="L8279" s="3" t="str">
        <f ca="1">VLOOKUP(K8279,Freq_Investment!$A$1:$B$8,2,0)</f>
        <v>Fortnightly</v>
      </c>
      <c r="M8279" s="3" t="str">
        <f t="shared" ca="1" si="1431"/>
        <v>Manual</v>
      </c>
      <c r="N8279" s="3">
        <f t="shared" ca="1" si="1421"/>
        <v>4</v>
      </c>
      <c r="O8279" s="3">
        <f t="shared" ca="1" si="1421"/>
        <v>2</v>
      </c>
      <c r="P8279" s="3">
        <f t="shared" ca="1" si="1421"/>
        <v>3</v>
      </c>
    </row>
    <row r="8280" spans="1:16" x14ac:dyDescent="0.25">
      <c r="A8280" s="3">
        <f t="shared" ca="1" si="1422"/>
        <v>546280545</v>
      </c>
      <c r="B8280" s="3">
        <f t="shared" ca="1" si="1423"/>
        <v>9797</v>
      </c>
      <c r="C8280" s="1">
        <f t="shared" ca="1" si="1424"/>
        <v>29183</v>
      </c>
      <c r="D8280" s="7">
        <f t="shared" ca="1" si="1425"/>
        <v>2</v>
      </c>
      <c r="E8280" s="3" t="str">
        <f ca="1">VLOOKUP(D8280,State!$A$1:$B$9,2,0)</f>
        <v>QLD</v>
      </c>
      <c r="F8280" s="3">
        <f t="shared" ca="1" si="1426"/>
        <v>392</v>
      </c>
      <c r="G8280" s="3" t="str">
        <f ca="1">VLOOKUP(F8280,Occupation!$A$1:$B$915,2,0)</f>
        <v>Telecommunications Engineer</v>
      </c>
      <c r="H8280" s="3">
        <f t="shared" ca="1" si="1427"/>
        <v>5</v>
      </c>
      <c r="I8280" s="3">
        <f t="shared" ca="1" si="1428"/>
        <v>21975.26</v>
      </c>
      <c r="J8280" s="3">
        <f t="shared" ca="1" si="1429"/>
        <v>0.37416810146536977</v>
      </c>
      <c r="K8280" s="3">
        <f t="shared" ca="1" si="1430"/>
        <v>4</v>
      </c>
      <c r="L8280" s="3" t="str">
        <f ca="1">VLOOKUP(K8280,Freq_Investment!$A$1:$B$8,2,0)</f>
        <v>Monthly</v>
      </c>
      <c r="M8280" s="3" t="str">
        <f t="shared" ca="1" si="1431"/>
        <v>Manual</v>
      </c>
      <c r="N8280" s="3">
        <f t="shared" ca="1" si="1421"/>
        <v>5</v>
      </c>
      <c r="O8280" s="3">
        <f t="shared" ca="1" si="1421"/>
        <v>1</v>
      </c>
      <c r="P8280" s="3">
        <f t="shared" ca="1" si="1421"/>
        <v>3</v>
      </c>
    </row>
    <row r="8281" spans="1:16" x14ac:dyDescent="0.25">
      <c r="A8281" s="3">
        <f t="shared" ca="1" si="1422"/>
        <v>374154791</v>
      </c>
      <c r="B8281" s="3">
        <f t="shared" ca="1" si="1423"/>
        <v>9712</v>
      </c>
      <c r="C8281" s="1">
        <f t="shared" ca="1" si="1424"/>
        <v>34401</v>
      </c>
      <c r="D8281" s="7">
        <f t="shared" ca="1" si="1425"/>
        <v>8</v>
      </c>
      <c r="E8281" s="3" t="str">
        <f ca="1">VLOOKUP(D8281,State!$A$1:$B$9,2,0)</f>
        <v>ACT</v>
      </c>
      <c r="F8281" s="3">
        <f t="shared" ca="1" si="1426"/>
        <v>680</v>
      </c>
      <c r="G8281" s="3" t="str">
        <f ca="1">VLOOKUP(F8281,Occupation!$A$1:$B$915,2,0)</f>
        <v>Travel Consultant</v>
      </c>
      <c r="H8281" s="3">
        <f t="shared" ca="1" si="1427"/>
        <v>2</v>
      </c>
      <c r="I8281" s="3">
        <f t="shared" ca="1" si="1428"/>
        <v>66229.56</v>
      </c>
      <c r="J8281" s="3">
        <f t="shared" ca="1" si="1429"/>
        <v>3.5836058351547573E-2</v>
      </c>
      <c r="K8281" s="3">
        <f t="shared" ca="1" si="1430"/>
        <v>1</v>
      </c>
      <c r="L8281" s="3" t="str">
        <f ca="1">VLOOKUP(K8281,Freq_Investment!$A$1:$B$8,2,0)</f>
        <v>Daily</v>
      </c>
      <c r="M8281" s="3" t="str">
        <f t="shared" ca="1" si="1431"/>
        <v>Auto</v>
      </c>
      <c r="N8281" s="3">
        <f t="shared" ca="1" si="1421"/>
        <v>5</v>
      </c>
      <c r="O8281" s="3">
        <f t="shared" ca="1" si="1421"/>
        <v>5</v>
      </c>
      <c r="P8281" s="3">
        <f t="shared" ca="1" si="1421"/>
        <v>3</v>
      </c>
    </row>
    <row r="8282" spans="1:16" x14ac:dyDescent="0.25">
      <c r="A8282" s="3">
        <f t="shared" ca="1" si="1422"/>
        <v>330594270</v>
      </c>
      <c r="B8282" s="3">
        <f t="shared" ca="1" si="1423"/>
        <v>9195</v>
      </c>
      <c r="C8282" s="1">
        <f t="shared" ca="1" si="1424"/>
        <v>40624</v>
      </c>
      <c r="D8282" s="7">
        <f t="shared" ca="1" si="1425"/>
        <v>7</v>
      </c>
      <c r="E8282" s="3" t="str">
        <f ca="1">VLOOKUP(D8282,State!$A$1:$B$9,2,0)</f>
        <v>VIC</v>
      </c>
      <c r="F8282" s="3">
        <f t="shared" ca="1" si="1426"/>
        <v>23</v>
      </c>
      <c r="G8282" s="3" t="str">
        <f ca="1">VLOOKUP(F8282,Occupation!$A$1:$B$915,2,0)</f>
        <v>Turf Grower</v>
      </c>
      <c r="H8282" s="3">
        <f t="shared" ca="1" si="1427"/>
        <v>10</v>
      </c>
      <c r="I8282" s="3">
        <f t="shared" ca="1" si="1428"/>
        <v>63852.88</v>
      </c>
      <c r="J8282" s="3">
        <f t="shared" ca="1" si="1429"/>
        <v>0.41094921207266311</v>
      </c>
      <c r="K8282" s="3">
        <f t="shared" ca="1" si="1430"/>
        <v>4</v>
      </c>
      <c r="L8282" s="3" t="str">
        <f ca="1">VLOOKUP(K8282,Freq_Investment!$A$1:$B$8,2,0)</f>
        <v>Monthly</v>
      </c>
      <c r="M8282" s="3" t="str">
        <f t="shared" ca="1" si="1431"/>
        <v>Manual</v>
      </c>
      <c r="N8282" s="3">
        <f t="shared" ca="1" si="1421"/>
        <v>1</v>
      </c>
      <c r="O8282" s="3">
        <f t="shared" ca="1" si="1421"/>
        <v>1</v>
      </c>
      <c r="P8282" s="3">
        <f t="shared" ca="1" si="1421"/>
        <v>5</v>
      </c>
    </row>
    <row r="8283" spans="1:16" x14ac:dyDescent="0.25">
      <c r="A8283" s="3">
        <f t="shared" ca="1" si="1422"/>
        <v>676696590</v>
      </c>
      <c r="B8283" s="3">
        <f t="shared" ca="1" si="1423"/>
        <v>789</v>
      </c>
      <c r="C8283" s="1">
        <f t="shared" ca="1" si="1424"/>
        <v>26901</v>
      </c>
      <c r="D8283" s="7">
        <f t="shared" ca="1" si="1425"/>
        <v>5</v>
      </c>
      <c r="E8283" s="3" t="str">
        <f ca="1">VLOOKUP(D8283,State!$A$1:$B$9,2,0)</f>
        <v>NT</v>
      </c>
      <c r="F8283" s="3">
        <f t="shared" ca="1" si="1426"/>
        <v>206</v>
      </c>
      <c r="G8283" s="3" t="str">
        <f ca="1">VLOOKUP(F8283,Occupation!$A$1:$B$915,2,0)</f>
        <v>Web Designer</v>
      </c>
      <c r="H8283" s="3">
        <f t="shared" ca="1" si="1427"/>
        <v>5</v>
      </c>
      <c r="I8283" s="3">
        <f t="shared" ca="1" si="1428"/>
        <v>1850.48</v>
      </c>
      <c r="J8283" s="3">
        <f t="shared" ca="1" si="1429"/>
        <v>0.41107835599777076</v>
      </c>
      <c r="K8283" s="3">
        <f t="shared" ca="1" si="1430"/>
        <v>6</v>
      </c>
      <c r="L8283" s="3" t="str">
        <f ca="1">VLOOKUP(K8283,Freq_Investment!$A$1:$B$8,2,0)</f>
        <v>Half-yearly</v>
      </c>
      <c r="M8283" s="3" t="str">
        <f t="shared" ca="1" si="1431"/>
        <v>Manual</v>
      </c>
      <c r="N8283" s="3">
        <f t="shared" ca="1" si="1421"/>
        <v>3</v>
      </c>
      <c r="O8283" s="3">
        <f t="shared" ca="1" si="1421"/>
        <v>3</v>
      </c>
      <c r="P8283" s="3">
        <f t="shared" ca="1" si="1421"/>
        <v>3</v>
      </c>
    </row>
    <row r="8284" spans="1:16" x14ac:dyDescent="0.25">
      <c r="A8284" s="3">
        <f t="shared" ca="1" si="1422"/>
        <v>236886401</v>
      </c>
      <c r="B8284" s="3">
        <f t="shared" ca="1" si="1423"/>
        <v>566</v>
      </c>
      <c r="C8284" s="1">
        <f t="shared" ca="1" si="1424"/>
        <v>42118</v>
      </c>
      <c r="D8284" s="7">
        <f t="shared" ca="1" si="1425"/>
        <v>8</v>
      </c>
      <c r="E8284" s="3" t="str">
        <f ca="1">VLOOKUP(D8284,State!$A$1:$B$9,2,0)</f>
        <v>ACT</v>
      </c>
      <c r="F8284" s="3">
        <f t="shared" ca="1" si="1426"/>
        <v>287</v>
      </c>
      <c r="G8284" s="3" t="str">
        <f ca="1">VLOOKUP(F8284,Occupation!$A$1:$B$915,2,0)</f>
        <v>Nuclear Medicine Technologist</v>
      </c>
      <c r="H8284" s="3">
        <f t="shared" ca="1" si="1427"/>
        <v>10</v>
      </c>
      <c r="I8284" s="3">
        <f t="shared" ca="1" si="1428"/>
        <v>66958.34</v>
      </c>
      <c r="J8284" s="3">
        <f t="shared" ca="1" si="1429"/>
        <v>0.45320261343891899</v>
      </c>
      <c r="K8284" s="3">
        <f t="shared" ca="1" si="1430"/>
        <v>5</v>
      </c>
      <c r="L8284" s="3" t="str">
        <f ca="1">VLOOKUP(K8284,Freq_Investment!$A$1:$B$8,2,0)</f>
        <v>Quarterly</v>
      </c>
      <c r="M8284" s="3" t="str">
        <f t="shared" ca="1" si="1431"/>
        <v>Manual</v>
      </c>
      <c r="N8284" s="3">
        <f t="shared" ca="1" si="1421"/>
        <v>1</v>
      </c>
      <c r="O8284" s="3">
        <f t="shared" ca="1" si="1421"/>
        <v>5</v>
      </c>
      <c r="P8284" s="3">
        <f t="shared" ca="1" si="1421"/>
        <v>2</v>
      </c>
    </row>
    <row r="8285" spans="1:16" x14ac:dyDescent="0.25">
      <c r="A8285" s="3">
        <f t="shared" ca="1" si="1422"/>
        <v>112111245</v>
      </c>
      <c r="B8285" s="3">
        <f t="shared" ca="1" si="1423"/>
        <v>6398</v>
      </c>
      <c r="C8285" s="1">
        <f t="shared" ca="1" si="1424"/>
        <v>32835</v>
      </c>
      <c r="D8285" s="7">
        <f t="shared" ca="1" si="1425"/>
        <v>3</v>
      </c>
      <c r="E8285" s="3" t="str">
        <f ca="1">VLOOKUP(D8285,State!$A$1:$B$9,2,0)</f>
        <v>SA</v>
      </c>
      <c r="F8285" s="3">
        <f t="shared" ca="1" si="1426"/>
        <v>253</v>
      </c>
      <c r="G8285" s="3" t="str">
        <f ca="1">VLOOKUP(F8285,Occupation!$A$1:$B$915,2,0)</f>
        <v>Zoologist</v>
      </c>
      <c r="H8285" s="3">
        <f t="shared" ca="1" si="1427"/>
        <v>1</v>
      </c>
      <c r="I8285" s="3">
        <f t="shared" ca="1" si="1428"/>
        <v>63372.52</v>
      </c>
      <c r="J8285" s="3">
        <f t="shared" ca="1" si="1429"/>
        <v>0.20778386091880979</v>
      </c>
      <c r="K8285" s="3">
        <f t="shared" ca="1" si="1430"/>
        <v>5</v>
      </c>
      <c r="L8285" s="3" t="str">
        <f ca="1">VLOOKUP(K8285,Freq_Investment!$A$1:$B$8,2,0)</f>
        <v>Quarterly</v>
      </c>
      <c r="M8285" s="3" t="str">
        <f t="shared" ca="1" si="1431"/>
        <v>Manual</v>
      </c>
      <c r="N8285" s="3">
        <f t="shared" ca="1" si="1421"/>
        <v>5</v>
      </c>
      <c r="O8285" s="3">
        <f t="shared" ca="1" si="1421"/>
        <v>4</v>
      </c>
      <c r="P8285" s="3">
        <f t="shared" ca="1" si="1421"/>
        <v>1</v>
      </c>
    </row>
    <row r="8286" spans="1:16" x14ac:dyDescent="0.25">
      <c r="A8286" s="3">
        <f t="shared" ca="1" si="1422"/>
        <v>399523135</v>
      </c>
      <c r="B8286" s="3">
        <f t="shared" ca="1" si="1423"/>
        <v>3667</v>
      </c>
      <c r="C8286" s="1">
        <f t="shared" ca="1" si="1424"/>
        <v>42435</v>
      </c>
      <c r="D8286" s="7">
        <f t="shared" ca="1" si="1425"/>
        <v>2</v>
      </c>
      <c r="E8286" s="3" t="str">
        <f ca="1">VLOOKUP(D8286,State!$A$1:$B$9,2,0)</f>
        <v>QLD</v>
      </c>
      <c r="F8286" s="3">
        <f t="shared" ca="1" si="1426"/>
        <v>254</v>
      </c>
      <c r="G8286" s="3" t="str">
        <f ca="1">VLOOKUP(F8286,Occupation!$A$1:$B$915,2,0)</f>
        <v>Life Scientists nec</v>
      </c>
      <c r="H8286" s="3">
        <f t="shared" ca="1" si="1427"/>
        <v>7</v>
      </c>
      <c r="I8286" s="3">
        <f t="shared" ca="1" si="1428"/>
        <v>31851.41</v>
      </c>
      <c r="J8286" s="3">
        <f t="shared" ca="1" si="1429"/>
        <v>0.10185858603984477</v>
      </c>
      <c r="K8286" s="3">
        <f t="shared" ca="1" si="1430"/>
        <v>5</v>
      </c>
      <c r="L8286" s="3" t="str">
        <f ca="1">VLOOKUP(K8286,Freq_Investment!$A$1:$B$8,2,0)</f>
        <v>Quarterly</v>
      </c>
      <c r="M8286" s="3" t="str">
        <f t="shared" ca="1" si="1431"/>
        <v>Manual</v>
      </c>
      <c r="N8286" s="3">
        <f t="shared" ca="1" si="1421"/>
        <v>4</v>
      </c>
      <c r="O8286" s="3">
        <f t="shared" ca="1" si="1421"/>
        <v>4</v>
      </c>
      <c r="P8286" s="3">
        <f t="shared" ca="1" si="1421"/>
        <v>1</v>
      </c>
    </row>
    <row r="8287" spans="1:16" x14ac:dyDescent="0.25">
      <c r="A8287" s="3">
        <f t="shared" ca="1" si="1422"/>
        <v>155962340</v>
      </c>
      <c r="B8287" s="3">
        <f t="shared" ca="1" si="1423"/>
        <v>2268</v>
      </c>
      <c r="C8287" s="1">
        <f t="shared" ca="1" si="1424"/>
        <v>42037</v>
      </c>
      <c r="D8287" s="7">
        <f t="shared" ca="1" si="1425"/>
        <v>2</v>
      </c>
      <c r="E8287" s="3" t="str">
        <f ca="1">VLOOKUP(D8287,State!$A$1:$B$9,2,0)</f>
        <v>QLD</v>
      </c>
      <c r="F8287" s="3">
        <f t="shared" ca="1" si="1426"/>
        <v>425</v>
      </c>
      <c r="G8287" s="3" t="str">
        <f ca="1">VLOOKUP(F8287,Occupation!$A$1:$B$915,2,0)</f>
        <v>Medical Laboratory Technician</v>
      </c>
      <c r="H8287" s="3">
        <f t="shared" ca="1" si="1427"/>
        <v>5</v>
      </c>
      <c r="I8287" s="3">
        <f t="shared" ca="1" si="1428"/>
        <v>19507.34</v>
      </c>
      <c r="J8287" s="3">
        <f t="shared" ca="1" si="1429"/>
        <v>0.35677258527844458</v>
      </c>
      <c r="K8287" s="3">
        <f t="shared" ca="1" si="1430"/>
        <v>2</v>
      </c>
      <c r="L8287" s="3" t="str">
        <f ca="1">VLOOKUP(K8287,Freq_Investment!$A$1:$B$8,2,0)</f>
        <v>Weekly</v>
      </c>
      <c r="M8287" s="3" t="str">
        <f t="shared" ca="1" si="1431"/>
        <v>Manual</v>
      </c>
      <c r="N8287" s="3">
        <f t="shared" ca="1" si="1421"/>
        <v>5</v>
      </c>
      <c r="O8287" s="3">
        <f t="shared" ca="1" si="1421"/>
        <v>2</v>
      </c>
      <c r="P8287" s="3">
        <f t="shared" ca="1" si="1421"/>
        <v>5</v>
      </c>
    </row>
    <row r="8288" spans="1:16" x14ac:dyDescent="0.25">
      <c r="A8288" s="3">
        <f t="shared" ca="1" si="1422"/>
        <v>430188331</v>
      </c>
      <c r="B8288" s="3">
        <f t="shared" ca="1" si="1423"/>
        <v>3158</v>
      </c>
      <c r="C8288" s="1">
        <f t="shared" ca="1" si="1424"/>
        <v>26993</v>
      </c>
      <c r="D8288" s="7">
        <f t="shared" ca="1" si="1425"/>
        <v>2</v>
      </c>
      <c r="E8288" s="3" t="str">
        <f ca="1">VLOOKUP(D8288,State!$A$1:$B$9,2,0)</f>
        <v>QLD</v>
      </c>
      <c r="F8288" s="3">
        <f t="shared" ca="1" si="1426"/>
        <v>900</v>
      </c>
      <c r="G8288" s="3" t="str">
        <f ca="1">VLOOKUP(F8288,Occupation!$A$1:$B$915,2,0)</f>
        <v>Poultry Farm Worker</v>
      </c>
      <c r="H8288" s="3">
        <f t="shared" ca="1" si="1427"/>
        <v>8</v>
      </c>
      <c r="I8288" s="3">
        <f t="shared" ca="1" si="1428"/>
        <v>51343.27</v>
      </c>
      <c r="J8288" s="3">
        <f t="shared" ca="1" si="1429"/>
        <v>5.5663026568259999E-2</v>
      </c>
      <c r="K8288" s="3">
        <f t="shared" ca="1" si="1430"/>
        <v>1</v>
      </c>
      <c r="L8288" s="3" t="str">
        <f ca="1">VLOOKUP(K8288,Freq_Investment!$A$1:$B$8,2,0)</f>
        <v>Daily</v>
      </c>
      <c r="M8288" s="3" t="str">
        <f t="shared" ca="1" si="1431"/>
        <v>Manual</v>
      </c>
      <c r="N8288" s="3">
        <f t="shared" ca="1" si="1421"/>
        <v>1</v>
      </c>
      <c r="O8288" s="3">
        <f t="shared" ca="1" si="1421"/>
        <v>3</v>
      </c>
      <c r="P8288" s="3">
        <f t="shared" ca="1" si="1421"/>
        <v>5</v>
      </c>
    </row>
    <row r="8289" spans="1:16" x14ac:dyDescent="0.25">
      <c r="A8289" s="3">
        <f t="shared" ca="1" si="1422"/>
        <v>171510568</v>
      </c>
      <c r="B8289" s="3">
        <f t="shared" ca="1" si="1423"/>
        <v>8910</v>
      </c>
      <c r="C8289" s="1">
        <f t="shared" ca="1" si="1424"/>
        <v>36510</v>
      </c>
      <c r="D8289" s="7">
        <f t="shared" ca="1" si="1425"/>
        <v>3</v>
      </c>
      <c r="E8289" s="3" t="str">
        <f ca="1">VLOOKUP(D8289,State!$A$1:$B$9,2,0)</f>
        <v>SA</v>
      </c>
      <c r="F8289" s="3">
        <f t="shared" ca="1" si="1426"/>
        <v>762</v>
      </c>
      <c r="G8289" s="3" t="str">
        <f ca="1">VLOOKUP(F8289,Occupation!$A$1:$B$915,2,0)</f>
        <v>Social Security Assessor</v>
      </c>
      <c r="H8289" s="3">
        <f t="shared" ca="1" si="1427"/>
        <v>7</v>
      </c>
      <c r="I8289" s="3">
        <f t="shared" ca="1" si="1428"/>
        <v>23106.22</v>
      </c>
      <c r="J8289" s="3">
        <f t="shared" ca="1" si="1429"/>
        <v>0.29389285929134518</v>
      </c>
      <c r="K8289" s="3">
        <f t="shared" ca="1" si="1430"/>
        <v>6</v>
      </c>
      <c r="L8289" s="3" t="str">
        <f ca="1">VLOOKUP(K8289,Freq_Investment!$A$1:$B$8,2,0)</f>
        <v>Half-yearly</v>
      </c>
      <c r="M8289" s="3" t="str">
        <f t="shared" ca="1" si="1431"/>
        <v>Auto</v>
      </c>
      <c r="N8289" s="3">
        <f t="shared" ca="1" si="1421"/>
        <v>3</v>
      </c>
      <c r="O8289" s="3">
        <f t="shared" ca="1" si="1421"/>
        <v>2</v>
      </c>
      <c r="P8289" s="3">
        <f t="shared" ca="1" si="1421"/>
        <v>4</v>
      </c>
    </row>
    <row r="8290" spans="1:16" x14ac:dyDescent="0.25">
      <c r="A8290" s="3">
        <f t="shared" ca="1" si="1422"/>
        <v>737209707</v>
      </c>
      <c r="B8290" s="3">
        <f t="shared" ca="1" si="1423"/>
        <v>6788</v>
      </c>
      <c r="C8290" s="1">
        <f t="shared" ca="1" si="1424"/>
        <v>41388</v>
      </c>
      <c r="D8290" s="7">
        <f t="shared" ca="1" si="1425"/>
        <v>5</v>
      </c>
      <c r="E8290" s="3" t="str">
        <f ca="1">VLOOKUP(D8290,State!$A$1:$B$9,2,0)</f>
        <v>NT</v>
      </c>
      <c r="F8290" s="3">
        <f t="shared" ca="1" si="1426"/>
        <v>460</v>
      </c>
      <c r="G8290" s="3" t="str">
        <f ca="1">VLOOKUP(F8290,Occupation!$A$1:$B$915,2,0)</f>
        <v>Mine Deputy</v>
      </c>
      <c r="H8290" s="3">
        <f t="shared" ca="1" si="1427"/>
        <v>9</v>
      </c>
      <c r="I8290" s="3">
        <f t="shared" ca="1" si="1428"/>
        <v>22403.69</v>
      </c>
      <c r="J8290" s="3">
        <f t="shared" ca="1" si="1429"/>
        <v>0.37836790089232714</v>
      </c>
      <c r="K8290" s="3">
        <f t="shared" ca="1" si="1430"/>
        <v>1</v>
      </c>
      <c r="L8290" s="3" t="str">
        <f ca="1">VLOOKUP(K8290,Freq_Investment!$A$1:$B$8,2,0)</f>
        <v>Daily</v>
      </c>
      <c r="M8290" s="3" t="str">
        <f t="shared" ca="1" si="1431"/>
        <v>Manual</v>
      </c>
      <c r="N8290" s="3">
        <f t="shared" ca="1" si="1421"/>
        <v>1</v>
      </c>
      <c r="O8290" s="3">
        <f t="shared" ca="1" si="1421"/>
        <v>2</v>
      </c>
      <c r="P8290" s="3">
        <f t="shared" ca="1" si="1421"/>
        <v>5</v>
      </c>
    </row>
    <row r="8291" spans="1:16" x14ac:dyDescent="0.25">
      <c r="A8291" s="3">
        <f t="shared" ca="1" si="1422"/>
        <v>794729496</v>
      </c>
      <c r="B8291" s="3">
        <f t="shared" ca="1" si="1423"/>
        <v>3618</v>
      </c>
      <c r="C8291" s="1">
        <f t="shared" ca="1" si="1424"/>
        <v>39915</v>
      </c>
      <c r="D8291" s="7">
        <f t="shared" ca="1" si="1425"/>
        <v>3</v>
      </c>
      <c r="E8291" s="3" t="str">
        <f ca="1">VLOOKUP(D8291,State!$A$1:$B$9,2,0)</f>
        <v>SA</v>
      </c>
      <c r="F8291" s="3">
        <f t="shared" ca="1" si="1426"/>
        <v>216</v>
      </c>
      <c r="G8291" s="3" t="str">
        <f ca="1">VLOOKUP(F8291,Occupation!$A$1:$B$915,2,0)</f>
        <v>Electrical Engineer</v>
      </c>
      <c r="H8291" s="3">
        <f t="shared" ca="1" si="1427"/>
        <v>4</v>
      </c>
      <c r="I8291" s="3">
        <f t="shared" ca="1" si="1428"/>
        <v>56688.639999999999</v>
      </c>
      <c r="J8291" s="3">
        <f t="shared" ca="1" si="1429"/>
        <v>4.3406814134956839E-2</v>
      </c>
      <c r="K8291" s="3">
        <f t="shared" ca="1" si="1430"/>
        <v>6</v>
      </c>
      <c r="L8291" s="3" t="str">
        <f ca="1">VLOOKUP(K8291,Freq_Investment!$A$1:$B$8,2,0)</f>
        <v>Half-yearly</v>
      </c>
      <c r="M8291" s="3" t="str">
        <f t="shared" ca="1" si="1431"/>
        <v>Auto</v>
      </c>
      <c r="N8291" s="3">
        <f t="shared" ca="1" si="1421"/>
        <v>3</v>
      </c>
      <c r="O8291" s="3">
        <f t="shared" ca="1" si="1421"/>
        <v>2</v>
      </c>
      <c r="P8291" s="3">
        <f t="shared" ca="1" si="1421"/>
        <v>2</v>
      </c>
    </row>
    <row r="8292" spans="1:16" x14ac:dyDescent="0.25">
      <c r="A8292" s="3">
        <f t="shared" ca="1" si="1422"/>
        <v>121880584</v>
      </c>
      <c r="B8292" s="3">
        <f t="shared" ca="1" si="1423"/>
        <v>929</v>
      </c>
      <c r="C8292" s="1">
        <f t="shared" ca="1" si="1424"/>
        <v>37721</v>
      </c>
      <c r="D8292" s="7">
        <f t="shared" ca="1" si="1425"/>
        <v>8</v>
      </c>
      <c r="E8292" s="3" t="str">
        <f ca="1">VLOOKUP(D8292,State!$A$1:$B$9,2,0)</f>
        <v>ACT</v>
      </c>
      <c r="F8292" s="3">
        <f t="shared" ca="1" si="1426"/>
        <v>904</v>
      </c>
      <c r="G8292" s="3" t="str">
        <f ca="1">VLOOKUP(F8292,Occupation!$A$1:$B$915,2,0)</f>
        <v>Tree Faller</v>
      </c>
      <c r="H8292" s="3">
        <f t="shared" ca="1" si="1427"/>
        <v>8</v>
      </c>
      <c r="I8292" s="3">
        <f t="shared" ca="1" si="1428"/>
        <v>76922.100000000006</v>
      </c>
      <c r="J8292" s="3">
        <f t="shared" ca="1" si="1429"/>
        <v>0.36638005909080423</v>
      </c>
      <c r="K8292" s="3">
        <f t="shared" ca="1" si="1430"/>
        <v>6</v>
      </c>
      <c r="L8292" s="3" t="str">
        <f ca="1">VLOOKUP(K8292,Freq_Investment!$A$1:$B$8,2,0)</f>
        <v>Half-yearly</v>
      </c>
      <c r="M8292" s="3" t="str">
        <f t="shared" ca="1" si="1431"/>
        <v>Manual</v>
      </c>
      <c r="N8292" s="3">
        <f t="shared" ca="1" si="1421"/>
        <v>4</v>
      </c>
      <c r="O8292" s="3">
        <f t="shared" ca="1" si="1421"/>
        <v>5</v>
      </c>
      <c r="P8292" s="3">
        <f t="shared" ca="1" si="1421"/>
        <v>1</v>
      </c>
    </row>
    <row r="8293" spans="1:16" x14ac:dyDescent="0.25">
      <c r="A8293" s="3">
        <f t="shared" ca="1" si="1422"/>
        <v>594571281</v>
      </c>
      <c r="B8293" s="3">
        <f t="shared" ca="1" si="1423"/>
        <v>1384</v>
      </c>
      <c r="C8293" s="1">
        <f t="shared" ca="1" si="1424"/>
        <v>40483</v>
      </c>
      <c r="D8293" s="7">
        <f t="shared" ca="1" si="1425"/>
        <v>8</v>
      </c>
      <c r="E8293" s="3" t="str">
        <f ca="1">VLOOKUP(D8293,State!$A$1:$B$9,2,0)</f>
        <v>ACT</v>
      </c>
      <c r="F8293" s="3">
        <f t="shared" ca="1" si="1426"/>
        <v>277</v>
      </c>
      <c r="G8293" s="3" t="str">
        <f ca="1">VLOOKUP(F8293,Occupation!$A$1:$B$915,2,0)</f>
        <v>Art Teacher (Private Tuition)</v>
      </c>
      <c r="H8293" s="3">
        <f t="shared" ca="1" si="1427"/>
        <v>8</v>
      </c>
      <c r="I8293" s="3">
        <f t="shared" ca="1" si="1428"/>
        <v>91528.39</v>
      </c>
      <c r="J8293" s="3">
        <f t="shared" ca="1" si="1429"/>
        <v>0.388768919096037</v>
      </c>
      <c r="K8293" s="3">
        <f t="shared" ca="1" si="1430"/>
        <v>1</v>
      </c>
      <c r="L8293" s="3" t="str">
        <f ca="1">VLOOKUP(K8293,Freq_Investment!$A$1:$B$8,2,0)</f>
        <v>Daily</v>
      </c>
      <c r="M8293" s="3" t="str">
        <f t="shared" ca="1" si="1431"/>
        <v>Auto</v>
      </c>
      <c r="N8293" s="3">
        <f t="shared" ca="1" si="1421"/>
        <v>2</v>
      </c>
      <c r="O8293" s="3">
        <f t="shared" ca="1" si="1421"/>
        <v>4</v>
      </c>
      <c r="P8293" s="3">
        <f t="shared" ca="1" si="1421"/>
        <v>5</v>
      </c>
    </row>
    <row r="8294" spans="1:16" x14ac:dyDescent="0.25">
      <c r="A8294" s="3">
        <f t="shared" ca="1" si="1422"/>
        <v>511438601</v>
      </c>
      <c r="B8294" s="3">
        <f t="shared" ca="1" si="1423"/>
        <v>9077</v>
      </c>
      <c r="C8294" s="1">
        <f t="shared" ca="1" si="1424"/>
        <v>36170</v>
      </c>
      <c r="D8294" s="7">
        <f t="shared" ca="1" si="1425"/>
        <v>7</v>
      </c>
      <c r="E8294" s="3" t="str">
        <f ca="1">VLOOKUP(D8294,State!$A$1:$B$9,2,0)</f>
        <v>VIC</v>
      </c>
      <c r="F8294" s="3">
        <f t="shared" ca="1" si="1426"/>
        <v>172</v>
      </c>
      <c r="G8294" s="3" t="str">
        <f ca="1">VLOOKUP(F8294,Occupation!$A$1:$B$915,2,0)</f>
        <v>Advertising Specialist</v>
      </c>
      <c r="H8294" s="3">
        <f t="shared" ca="1" si="1427"/>
        <v>5</v>
      </c>
      <c r="I8294" s="3">
        <f t="shared" ca="1" si="1428"/>
        <v>44801.33</v>
      </c>
      <c r="J8294" s="3">
        <f t="shared" ca="1" si="1429"/>
        <v>0.40823385127184153</v>
      </c>
      <c r="K8294" s="3">
        <f t="shared" ca="1" si="1430"/>
        <v>6</v>
      </c>
      <c r="L8294" s="3" t="str">
        <f ca="1">VLOOKUP(K8294,Freq_Investment!$A$1:$B$8,2,0)</f>
        <v>Half-yearly</v>
      </c>
      <c r="M8294" s="3" t="str">
        <f t="shared" ca="1" si="1431"/>
        <v>Manual</v>
      </c>
      <c r="N8294" s="3">
        <f t="shared" ca="1" si="1421"/>
        <v>3</v>
      </c>
      <c r="O8294" s="3">
        <f t="shared" ca="1" si="1421"/>
        <v>5</v>
      </c>
      <c r="P8294" s="3">
        <f t="shared" ca="1" si="1421"/>
        <v>4</v>
      </c>
    </row>
    <row r="8295" spans="1:16" x14ac:dyDescent="0.25">
      <c r="A8295" s="3">
        <f t="shared" ca="1" si="1422"/>
        <v>304418860</v>
      </c>
      <c r="B8295" s="3">
        <f t="shared" ca="1" si="1423"/>
        <v>9652</v>
      </c>
      <c r="C8295" s="1">
        <f t="shared" ca="1" si="1424"/>
        <v>38743</v>
      </c>
      <c r="D8295" s="7">
        <f t="shared" ca="1" si="1425"/>
        <v>8</v>
      </c>
      <c r="E8295" s="3" t="str">
        <f ca="1">VLOOKUP(D8295,State!$A$1:$B$9,2,0)</f>
        <v>ACT</v>
      </c>
      <c r="F8295" s="3">
        <f t="shared" ca="1" si="1426"/>
        <v>156</v>
      </c>
      <c r="G8295" s="3" t="str">
        <f ca="1">VLOOKUP(F8295,Occupation!$A$1:$B$915,2,0)</f>
        <v>Gallery or Museum Curator</v>
      </c>
      <c r="H8295" s="3">
        <f t="shared" ca="1" si="1427"/>
        <v>10</v>
      </c>
      <c r="I8295" s="3">
        <f t="shared" ca="1" si="1428"/>
        <v>91273.5</v>
      </c>
      <c r="J8295" s="3">
        <f t="shared" ca="1" si="1429"/>
        <v>0.34799857637748294</v>
      </c>
      <c r="K8295" s="3">
        <f t="shared" ca="1" si="1430"/>
        <v>2</v>
      </c>
      <c r="L8295" s="3" t="str">
        <f ca="1">VLOOKUP(K8295,Freq_Investment!$A$1:$B$8,2,0)</f>
        <v>Weekly</v>
      </c>
      <c r="M8295" s="3" t="str">
        <f t="shared" ca="1" si="1431"/>
        <v>Manual</v>
      </c>
      <c r="N8295" s="3">
        <f t="shared" ca="1" si="1421"/>
        <v>1</v>
      </c>
      <c r="O8295" s="3">
        <f t="shared" ca="1" si="1421"/>
        <v>2</v>
      </c>
      <c r="P8295" s="3">
        <f t="shared" ca="1" si="1421"/>
        <v>3</v>
      </c>
    </row>
    <row r="8296" spans="1:16" x14ac:dyDescent="0.25">
      <c r="A8296" s="3">
        <f t="shared" ca="1" si="1422"/>
        <v>275258490</v>
      </c>
      <c r="B8296" s="3">
        <f t="shared" ca="1" si="1423"/>
        <v>1018</v>
      </c>
      <c r="C8296" s="1">
        <f t="shared" ca="1" si="1424"/>
        <v>25580</v>
      </c>
      <c r="D8296" s="7">
        <f t="shared" ca="1" si="1425"/>
        <v>8</v>
      </c>
      <c r="E8296" s="3" t="str">
        <f ca="1">VLOOKUP(D8296,State!$A$1:$B$9,2,0)</f>
        <v>ACT</v>
      </c>
      <c r="F8296" s="3">
        <f t="shared" ca="1" si="1426"/>
        <v>847</v>
      </c>
      <c r="G8296" s="3" t="str">
        <f ca="1">VLOOKUP(F8296,Occupation!$A$1:$B$915,2,0)</f>
        <v>Earthmoving Plant Operator (General)</v>
      </c>
      <c r="H8296" s="3">
        <f t="shared" ca="1" si="1427"/>
        <v>5</v>
      </c>
      <c r="I8296" s="3">
        <f t="shared" ca="1" si="1428"/>
        <v>26895.040000000001</v>
      </c>
      <c r="J8296" s="3">
        <f t="shared" ca="1" si="1429"/>
        <v>0.21673286236159245</v>
      </c>
      <c r="K8296" s="3">
        <f t="shared" ca="1" si="1430"/>
        <v>1</v>
      </c>
      <c r="L8296" s="3" t="str">
        <f ca="1">VLOOKUP(K8296,Freq_Investment!$A$1:$B$8,2,0)</f>
        <v>Daily</v>
      </c>
      <c r="M8296" s="3" t="str">
        <f t="shared" ca="1" si="1431"/>
        <v>Auto</v>
      </c>
      <c r="N8296" s="3">
        <f t="shared" ca="1" si="1421"/>
        <v>4</v>
      </c>
      <c r="O8296" s="3">
        <f t="shared" ca="1" si="1421"/>
        <v>1</v>
      </c>
      <c r="P8296" s="3">
        <f t="shared" ca="1" si="1421"/>
        <v>1</v>
      </c>
    </row>
    <row r="8297" spans="1:16" x14ac:dyDescent="0.25">
      <c r="A8297" s="3">
        <f t="shared" ca="1" si="1422"/>
        <v>553441844</v>
      </c>
      <c r="B8297" s="3">
        <f t="shared" ca="1" si="1423"/>
        <v>8069</v>
      </c>
      <c r="C8297" s="1">
        <f t="shared" ca="1" si="1424"/>
        <v>32593</v>
      </c>
      <c r="D8297" s="7">
        <f t="shared" ca="1" si="1425"/>
        <v>3</v>
      </c>
      <c r="E8297" s="3" t="str">
        <f ca="1">VLOOKUP(D8297,State!$A$1:$B$9,2,0)</f>
        <v>SA</v>
      </c>
      <c r="F8297" s="3">
        <f t="shared" ca="1" si="1426"/>
        <v>880</v>
      </c>
      <c r="G8297" s="3" t="str">
        <f ca="1">VLOOKUP(F8297,Occupation!$A$1:$B$915,2,0)</f>
        <v>Railway Track Worker</v>
      </c>
      <c r="H8297" s="3">
        <f t="shared" ca="1" si="1427"/>
        <v>8</v>
      </c>
      <c r="I8297" s="3">
        <f t="shared" ca="1" si="1428"/>
        <v>37685.97</v>
      </c>
      <c r="J8297" s="3">
        <f t="shared" ca="1" si="1429"/>
        <v>6.7523468992951974E-2</v>
      </c>
      <c r="K8297" s="3">
        <f t="shared" ca="1" si="1430"/>
        <v>2</v>
      </c>
      <c r="L8297" s="3" t="str">
        <f ca="1">VLOOKUP(K8297,Freq_Investment!$A$1:$B$8,2,0)</f>
        <v>Weekly</v>
      </c>
      <c r="M8297" s="3" t="str">
        <f t="shared" ca="1" si="1431"/>
        <v>Manual</v>
      </c>
      <c r="N8297" s="3">
        <f t="shared" ca="1" si="1421"/>
        <v>2</v>
      </c>
      <c r="O8297" s="3">
        <f t="shared" ca="1" si="1421"/>
        <v>4</v>
      </c>
      <c r="P8297" s="3">
        <f t="shared" ca="1" si="1421"/>
        <v>5</v>
      </c>
    </row>
    <row r="8298" spans="1:16" x14ac:dyDescent="0.25">
      <c r="A8298" s="3">
        <f t="shared" ca="1" si="1422"/>
        <v>322730532</v>
      </c>
      <c r="B8298" s="3">
        <f t="shared" ca="1" si="1423"/>
        <v>1329</v>
      </c>
      <c r="C8298" s="1">
        <f t="shared" ca="1" si="1424"/>
        <v>30344</v>
      </c>
      <c r="D8298" s="7">
        <f t="shared" ca="1" si="1425"/>
        <v>6</v>
      </c>
      <c r="E8298" s="3" t="str">
        <f ca="1">VLOOKUP(D8298,State!$A$1:$B$9,2,0)</f>
        <v>TAS</v>
      </c>
      <c r="F8298" s="3">
        <f t="shared" ca="1" si="1426"/>
        <v>245</v>
      </c>
      <c r="G8298" s="3" t="str">
        <f ca="1">VLOOKUP(F8298,Occupation!$A$1:$B$915,2,0)</f>
        <v>Hydrogeologist</v>
      </c>
      <c r="H8298" s="3">
        <f t="shared" ca="1" si="1427"/>
        <v>1</v>
      </c>
      <c r="I8298" s="3">
        <f t="shared" ca="1" si="1428"/>
        <v>29089.71</v>
      </c>
      <c r="J8298" s="3">
        <f t="shared" ca="1" si="1429"/>
        <v>8.8074569035491101E-2</v>
      </c>
      <c r="K8298" s="3">
        <f t="shared" ca="1" si="1430"/>
        <v>1</v>
      </c>
      <c r="L8298" s="3" t="str">
        <f ca="1">VLOOKUP(K8298,Freq_Investment!$A$1:$B$8,2,0)</f>
        <v>Daily</v>
      </c>
      <c r="M8298" s="3" t="str">
        <f t="shared" ca="1" si="1431"/>
        <v>Manual</v>
      </c>
      <c r="N8298" s="3">
        <f t="shared" ca="1" si="1421"/>
        <v>4</v>
      </c>
      <c r="O8298" s="3">
        <f t="shared" ca="1" si="1421"/>
        <v>4</v>
      </c>
      <c r="P8298" s="3">
        <f t="shared" ca="1" si="1421"/>
        <v>5</v>
      </c>
    </row>
    <row r="8299" spans="1:16" x14ac:dyDescent="0.25">
      <c r="A8299" s="3">
        <f t="shared" ca="1" si="1422"/>
        <v>156639936</v>
      </c>
      <c r="B8299" s="3">
        <f t="shared" ca="1" si="1423"/>
        <v>998</v>
      </c>
      <c r="C8299" s="1">
        <f t="shared" ca="1" si="1424"/>
        <v>31929</v>
      </c>
      <c r="D8299" s="7">
        <f t="shared" ca="1" si="1425"/>
        <v>6</v>
      </c>
      <c r="E8299" s="3" t="str">
        <f ca="1">VLOOKUP(D8299,State!$A$1:$B$9,2,0)</f>
        <v>TAS</v>
      </c>
      <c r="F8299" s="3">
        <f t="shared" ca="1" si="1426"/>
        <v>474</v>
      </c>
      <c r="G8299" s="3" t="str">
        <f ca="1">VLOOKUP(F8299,Occupation!$A$1:$B$915,2,0)</f>
        <v>Motorcycle Mechanic</v>
      </c>
      <c r="H8299" s="3">
        <f t="shared" ca="1" si="1427"/>
        <v>1</v>
      </c>
      <c r="I8299" s="3">
        <f t="shared" ca="1" si="1428"/>
        <v>65674.67</v>
      </c>
      <c r="J8299" s="3">
        <f t="shared" ca="1" si="1429"/>
        <v>4.7942100107807861E-2</v>
      </c>
      <c r="K8299" s="3">
        <f t="shared" ca="1" si="1430"/>
        <v>7</v>
      </c>
      <c r="L8299" s="3" t="str">
        <f ca="1">VLOOKUP(K8299,Freq_Investment!$A$1:$B$8,2,0)</f>
        <v>Yearly</v>
      </c>
      <c r="M8299" s="3" t="str">
        <f t="shared" ca="1" si="1431"/>
        <v>Auto</v>
      </c>
      <c r="N8299" s="3">
        <f t="shared" ca="1" si="1421"/>
        <v>4</v>
      </c>
      <c r="O8299" s="3">
        <f t="shared" ca="1" si="1421"/>
        <v>5</v>
      </c>
      <c r="P8299" s="3">
        <f t="shared" ca="1" si="1421"/>
        <v>3</v>
      </c>
    </row>
    <row r="8300" spans="1:16" x14ac:dyDescent="0.25">
      <c r="A8300" s="3">
        <f t="shared" ca="1" si="1422"/>
        <v>736922046</v>
      </c>
      <c r="B8300" s="3">
        <f t="shared" ca="1" si="1423"/>
        <v>179</v>
      </c>
      <c r="C8300" s="1">
        <f t="shared" ca="1" si="1424"/>
        <v>34649</v>
      </c>
      <c r="D8300" s="7">
        <f t="shared" ca="1" si="1425"/>
        <v>3</v>
      </c>
      <c r="E8300" s="3" t="str">
        <f ca="1">VLOOKUP(D8300,State!$A$1:$B$9,2,0)</f>
        <v>SA</v>
      </c>
      <c r="F8300" s="3">
        <f t="shared" ca="1" si="1426"/>
        <v>466</v>
      </c>
      <c r="G8300" s="3" t="str">
        <f ca="1">VLOOKUP(F8300,Occupation!$A$1:$B$915,2,0)</f>
        <v>ICT Support Technicians nec</v>
      </c>
      <c r="H8300" s="3">
        <f t="shared" ca="1" si="1427"/>
        <v>7</v>
      </c>
      <c r="I8300" s="3">
        <f t="shared" ca="1" si="1428"/>
        <v>22432.68</v>
      </c>
      <c r="J8300" s="3">
        <f t="shared" ca="1" si="1429"/>
        <v>0.3836349493682556</v>
      </c>
      <c r="K8300" s="3">
        <f t="shared" ca="1" si="1430"/>
        <v>5</v>
      </c>
      <c r="L8300" s="3" t="str">
        <f ca="1">VLOOKUP(K8300,Freq_Investment!$A$1:$B$8,2,0)</f>
        <v>Quarterly</v>
      </c>
      <c r="M8300" s="3" t="str">
        <f t="shared" ca="1" si="1431"/>
        <v>Manual</v>
      </c>
      <c r="N8300" s="3">
        <f t="shared" ca="1" si="1421"/>
        <v>5</v>
      </c>
      <c r="O8300" s="3">
        <f t="shared" ca="1" si="1421"/>
        <v>4</v>
      </c>
      <c r="P8300" s="3">
        <f t="shared" ca="1" si="1421"/>
        <v>3</v>
      </c>
    </row>
    <row r="8301" spans="1:16" x14ac:dyDescent="0.25">
      <c r="A8301" s="3">
        <f t="shared" ca="1" si="1422"/>
        <v>407937852</v>
      </c>
      <c r="B8301" s="3">
        <f t="shared" ca="1" si="1423"/>
        <v>3306</v>
      </c>
      <c r="C8301" s="1">
        <f t="shared" ca="1" si="1424"/>
        <v>38414</v>
      </c>
      <c r="D8301" s="7">
        <f t="shared" ca="1" si="1425"/>
        <v>3</v>
      </c>
      <c r="E8301" s="3" t="str">
        <f ca="1">VLOOKUP(D8301,State!$A$1:$B$9,2,0)</f>
        <v>SA</v>
      </c>
      <c r="F8301" s="3">
        <f t="shared" ca="1" si="1426"/>
        <v>247</v>
      </c>
      <c r="G8301" s="3" t="str">
        <f ca="1">VLOOKUP(F8301,Occupation!$A$1:$B$915,2,0)</f>
        <v>Biochemist</v>
      </c>
      <c r="H8301" s="3">
        <f t="shared" ca="1" si="1427"/>
        <v>3</v>
      </c>
      <c r="I8301" s="3">
        <f t="shared" ca="1" si="1428"/>
        <v>34466.94</v>
      </c>
      <c r="J8301" s="3">
        <f t="shared" ca="1" si="1429"/>
        <v>1.2144961604893423E-2</v>
      </c>
      <c r="K8301" s="3">
        <f t="shared" ca="1" si="1430"/>
        <v>2</v>
      </c>
      <c r="L8301" s="3" t="str">
        <f ca="1">VLOOKUP(K8301,Freq_Investment!$A$1:$B$8,2,0)</f>
        <v>Weekly</v>
      </c>
      <c r="M8301" s="3" t="str">
        <f t="shared" ca="1" si="1431"/>
        <v>Auto</v>
      </c>
      <c r="N8301" s="3">
        <f t="shared" ca="1" si="1421"/>
        <v>3</v>
      </c>
      <c r="O8301" s="3">
        <f t="shared" ca="1" si="1421"/>
        <v>5</v>
      </c>
      <c r="P8301" s="3">
        <f t="shared" ca="1" si="1421"/>
        <v>4</v>
      </c>
    </row>
    <row r="8302" spans="1:16" x14ac:dyDescent="0.25">
      <c r="A8302" s="3">
        <f t="shared" ca="1" si="1422"/>
        <v>864289508</v>
      </c>
      <c r="B8302" s="3">
        <f t="shared" ca="1" si="1423"/>
        <v>7998</v>
      </c>
      <c r="C8302" s="1">
        <f t="shared" ca="1" si="1424"/>
        <v>36447</v>
      </c>
      <c r="D8302" s="7">
        <f t="shared" ca="1" si="1425"/>
        <v>3</v>
      </c>
      <c r="E8302" s="3" t="str">
        <f ca="1">VLOOKUP(D8302,State!$A$1:$B$9,2,0)</f>
        <v>SA</v>
      </c>
      <c r="F8302" s="3">
        <f t="shared" ca="1" si="1426"/>
        <v>426</v>
      </c>
      <c r="G8302" s="3" t="str">
        <f ca="1">VLOOKUP(F8302,Occupation!$A$1:$B$915,2,0)</f>
        <v>Operating Theatre Technician</v>
      </c>
      <c r="H8302" s="3">
        <f t="shared" ca="1" si="1427"/>
        <v>1</v>
      </c>
      <c r="I8302" s="3">
        <f t="shared" ca="1" si="1428"/>
        <v>56009.7</v>
      </c>
      <c r="J8302" s="3">
        <f t="shared" ca="1" si="1429"/>
        <v>0.18061707359889612</v>
      </c>
      <c r="K8302" s="3">
        <f t="shared" ca="1" si="1430"/>
        <v>4</v>
      </c>
      <c r="L8302" s="3" t="str">
        <f ca="1">VLOOKUP(K8302,Freq_Investment!$A$1:$B$8,2,0)</f>
        <v>Monthly</v>
      </c>
      <c r="M8302" s="3" t="str">
        <f t="shared" ca="1" si="1431"/>
        <v>Manual</v>
      </c>
      <c r="N8302" s="3">
        <f t="shared" ref="N8302:P8365" ca="1" si="1432">RANDBETWEEN(1,5)</f>
        <v>4</v>
      </c>
      <c r="O8302" s="3">
        <f t="shared" ca="1" si="1432"/>
        <v>4</v>
      </c>
      <c r="P8302" s="3">
        <f t="shared" ca="1" si="1432"/>
        <v>5</v>
      </c>
    </row>
    <row r="8303" spans="1:16" x14ac:dyDescent="0.25">
      <c r="A8303" s="3">
        <f t="shared" ca="1" si="1422"/>
        <v>51569408</v>
      </c>
      <c r="B8303" s="3">
        <f t="shared" ca="1" si="1423"/>
        <v>8089</v>
      </c>
      <c r="C8303" s="1">
        <f t="shared" ca="1" si="1424"/>
        <v>26261</v>
      </c>
      <c r="D8303" s="7">
        <f t="shared" ca="1" si="1425"/>
        <v>7</v>
      </c>
      <c r="E8303" s="3" t="str">
        <f ca="1">VLOOKUP(D8303,State!$A$1:$B$9,2,0)</f>
        <v>VIC</v>
      </c>
      <c r="F8303" s="3">
        <f t="shared" ca="1" si="1426"/>
        <v>864</v>
      </c>
      <c r="G8303" s="3" t="str">
        <f ca="1">VLOOKUP(F8303,Occupation!$A$1:$B$915,2,0)</f>
        <v>Bus Driver</v>
      </c>
      <c r="H8303" s="3">
        <f t="shared" ca="1" si="1427"/>
        <v>2</v>
      </c>
      <c r="I8303" s="3">
        <f t="shared" ca="1" si="1428"/>
        <v>34673.07</v>
      </c>
      <c r="J8303" s="3">
        <f t="shared" ca="1" si="1429"/>
        <v>0.29505797589365623</v>
      </c>
      <c r="K8303" s="3">
        <f t="shared" ca="1" si="1430"/>
        <v>3</v>
      </c>
      <c r="L8303" s="3" t="str">
        <f ca="1">VLOOKUP(K8303,Freq_Investment!$A$1:$B$8,2,0)</f>
        <v>Fortnightly</v>
      </c>
      <c r="M8303" s="3" t="str">
        <f t="shared" ca="1" si="1431"/>
        <v>Auto</v>
      </c>
      <c r="N8303" s="3">
        <f t="shared" ca="1" si="1432"/>
        <v>3</v>
      </c>
      <c r="O8303" s="3">
        <f t="shared" ca="1" si="1432"/>
        <v>4</v>
      </c>
      <c r="P8303" s="3">
        <f t="shared" ca="1" si="1432"/>
        <v>3</v>
      </c>
    </row>
    <row r="8304" spans="1:16" x14ac:dyDescent="0.25">
      <c r="A8304" s="3">
        <f t="shared" ca="1" si="1422"/>
        <v>625128016</v>
      </c>
      <c r="B8304" s="3">
        <f t="shared" ca="1" si="1423"/>
        <v>7093</v>
      </c>
      <c r="C8304" s="1">
        <f t="shared" ca="1" si="1424"/>
        <v>26599</v>
      </c>
      <c r="D8304" s="7">
        <f t="shared" ca="1" si="1425"/>
        <v>5</v>
      </c>
      <c r="E8304" s="3" t="str">
        <f ca="1">VLOOKUP(D8304,State!$A$1:$B$9,2,0)</f>
        <v>NT</v>
      </c>
      <c r="F8304" s="3">
        <f t="shared" ca="1" si="1426"/>
        <v>754</v>
      </c>
      <c r="G8304" s="3" t="str">
        <f ca="1">VLOOKUP(F8304,Occupation!$A$1:$B$915,2,0)</f>
        <v>Law Clerk</v>
      </c>
      <c r="H8304" s="3">
        <f t="shared" ca="1" si="1427"/>
        <v>2</v>
      </c>
      <c r="I8304" s="3">
        <f t="shared" ca="1" si="1428"/>
        <v>17495.14</v>
      </c>
      <c r="J8304" s="3">
        <f t="shared" ca="1" si="1429"/>
        <v>9.2035437070801418E-2</v>
      </c>
      <c r="K8304" s="3">
        <f t="shared" ca="1" si="1430"/>
        <v>3</v>
      </c>
      <c r="L8304" s="3" t="str">
        <f ca="1">VLOOKUP(K8304,Freq_Investment!$A$1:$B$8,2,0)</f>
        <v>Fortnightly</v>
      </c>
      <c r="M8304" s="3" t="str">
        <f t="shared" ca="1" si="1431"/>
        <v>Auto</v>
      </c>
      <c r="N8304" s="3">
        <f t="shared" ca="1" si="1432"/>
        <v>4</v>
      </c>
      <c r="O8304" s="3">
        <f t="shared" ca="1" si="1432"/>
        <v>2</v>
      </c>
      <c r="P8304" s="3">
        <f t="shared" ca="1" si="1432"/>
        <v>4</v>
      </c>
    </row>
    <row r="8305" spans="1:16" x14ac:dyDescent="0.25">
      <c r="A8305" s="3">
        <f t="shared" ca="1" si="1422"/>
        <v>431430616</v>
      </c>
      <c r="B8305" s="3">
        <f t="shared" ca="1" si="1423"/>
        <v>8447</v>
      </c>
      <c r="C8305" s="1">
        <f t="shared" ca="1" si="1424"/>
        <v>40994</v>
      </c>
      <c r="D8305" s="7">
        <f t="shared" ca="1" si="1425"/>
        <v>2</v>
      </c>
      <c r="E8305" s="3" t="str">
        <f ca="1">VLOOKUP(D8305,State!$A$1:$B$9,2,0)</f>
        <v>QLD</v>
      </c>
      <c r="F8305" s="3">
        <f t="shared" ca="1" si="1426"/>
        <v>585</v>
      </c>
      <c r="G8305" s="3" t="str">
        <f ca="1">VLOOKUP(F8305,Occupation!$A$1:$B$915,2,0)</f>
        <v>Shoemaker</v>
      </c>
      <c r="H8305" s="3">
        <f t="shared" ca="1" si="1427"/>
        <v>3</v>
      </c>
      <c r="I8305" s="3">
        <f t="shared" ca="1" si="1428"/>
        <v>77445.84</v>
      </c>
      <c r="J8305" s="3">
        <f t="shared" ca="1" si="1429"/>
        <v>0.28335007498809744</v>
      </c>
      <c r="K8305" s="3">
        <f t="shared" ca="1" si="1430"/>
        <v>6</v>
      </c>
      <c r="L8305" s="3" t="str">
        <f ca="1">VLOOKUP(K8305,Freq_Investment!$A$1:$B$8,2,0)</f>
        <v>Half-yearly</v>
      </c>
      <c r="M8305" s="3" t="str">
        <f t="shared" ca="1" si="1431"/>
        <v>Manual</v>
      </c>
      <c r="N8305" s="3">
        <f t="shared" ca="1" si="1432"/>
        <v>3</v>
      </c>
      <c r="O8305" s="3">
        <f t="shared" ca="1" si="1432"/>
        <v>4</v>
      </c>
      <c r="P8305" s="3">
        <f t="shared" ca="1" si="1432"/>
        <v>3</v>
      </c>
    </row>
    <row r="8306" spans="1:16" x14ac:dyDescent="0.25">
      <c r="A8306" s="3">
        <f t="shared" ca="1" si="1422"/>
        <v>901393810</v>
      </c>
      <c r="B8306" s="3">
        <f t="shared" ca="1" si="1423"/>
        <v>8578</v>
      </c>
      <c r="C8306" s="1">
        <f t="shared" ca="1" si="1424"/>
        <v>28455</v>
      </c>
      <c r="D8306" s="7">
        <f t="shared" ca="1" si="1425"/>
        <v>1</v>
      </c>
      <c r="E8306" s="3" t="str">
        <f ca="1">VLOOKUP(D8306,State!$A$1:$B$9,2,0)</f>
        <v>NSW</v>
      </c>
      <c r="F8306" s="3">
        <f t="shared" ca="1" si="1426"/>
        <v>850</v>
      </c>
      <c r="G8306" s="3" t="str">
        <f ca="1">VLOOKUP(F8306,Occupation!$A$1:$B$915,2,0)</f>
        <v>Excavator Operator</v>
      </c>
      <c r="H8306" s="3">
        <f t="shared" ca="1" si="1427"/>
        <v>4</v>
      </c>
      <c r="I8306" s="3">
        <f t="shared" ca="1" si="1428"/>
        <v>9792.85</v>
      </c>
      <c r="J8306" s="3">
        <f t="shared" ca="1" si="1429"/>
        <v>0.47739583822032899</v>
      </c>
      <c r="K8306" s="3">
        <f t="shared" ca="1" si="1430"/>
        <v>7</v>
      </c>
      <c r="L8306" s="3" t="str">
        <f ca="1">VLOOKUP(K8306,Freq_Investment!$A$1:$B$8,2,0)</f>
        <v>Yearly</v>
      </c>
      <c r="M8306" s="3" t="str">
        <f t="shared" ca="1" si="1431"/>
        <v>Manual</v>
      </c>
      <c r="N8306" s="3">
        <f t="shared" ca="1" si="1432"/>
        <v>5</v>
      </c>
      <c r="O8306" s="3">
        <f t="shared" ca="1" si="1432"/>
        <v>2</v>
      </c>
      <c r="P8306" s="3">
        <f t="shared" ca="1" si="1432"/>
        <v>3</v>
      </c>
    </row>
    <row r="8307" spans="1:16" x14ac:dyDescent="0.25">
      <c r="A8307" s="3">
        <f t="shared" ca="1" si="1422"/>
        <v>939722650</v>
      </c>
      <c r="B8307" s="3">
        <f t="shared" ca="1" si="1423"/>
        <v>5786</v>
      </c>
      <c r="C8307" s="1">
        <f t="shared" ca="1" si="1424"/>
        <v>36094</v>
      </c>
      <c r="D8307" s="7">
        <f t="shared" ca="1" si="1425"/>
        <v>6</v>
      </c>
      <c r="E8307" s="3" t="str">
        <f ca="1">VLOOKUP(D8307,State!$A$1:$B$9,2,0)</f>
        <v>TAS</v>
      </c>
      <c r="F8307" s="3">
        <f t="shared" ca="1" si="1426"/>
        <v>550</v>
      </c>
      <c r="G8307" s="3" t="str">
        <f ca="1">VLOOKUP(F8307,Occupation!$A$1:$B$915,2,0)</f>
        <v>Veterinary Nurse</v>
      </c>
      <c r="H8307" s="3">
        <f t="shared" ca="1" si="1427"/>
        <v>5</v>
      </c>
      <c r="I8307" s="3">
        <f t="shared" ca="1" si="1428"/>
        <v>35042.839999999997</v>
      </c>
      <c r="J8307" s="3">
        <f t="shared" ca="1" si="1429"/>
        <v>0.14632111647113599</v>
      </c>
      <c r="K8307" s="3">
        <f t="shared" ca="1" si="1430"/>
        <v>1</v>
      </c>
      <c r="L8307" s="3" t="str">
        <f ca="1">VLOOKUP(K8307,Freq_Investment!$A$1:$B$8,2,0)</f>
        <v>Daily</v>
      </c>
      <c r="M8307" s="3" t="str">
        <f t="shared" ca="1" si="1431"/>
        <v>Manual</v>
      </c>
      <c r="N8307" s="3">
        <f t="shared" ca="1" si="1432"/>
        <v>2</v>
      </c>
      <c r="O8307" s="3">
        <f t="shared" ca="1" si="1432"/>
        <v>5</v>
      </c>
      <c r="P8307" s="3">
        <f t="shared" ca="1" si="1432"/>
        <v>5</v>
      </c>
    </row>
    <row r="8308" spans="1:16" x14ac:dyDescent="0.25">
      <c r="A8308" s="3">
        <f t="shared" ca="1" si="1422"/>
        <v>269828639</v>
      </c>
      <c r="B8308" s="3">
        <f t="shared" ca="1" si="1423"/>
        <v>6054</v>
      </c>
      <c r="C8308" s="1">
        <f t="shared" ca="1" si="1424"/>
        <v>31601</v>
      </c>
      <c r="D8308" s="7">
        <f t="shared" ca="1" si="1425"/>
        <v>2</v>
      </c>
      <c r="E8308" s="3" t="str">
        <f ca="1">VLOOKUP(D8308,State!$A$1:$B$9,2,0)</f>
        <v>QLD</v>
      </c>
      <c r="F8308" s="3">
        <f t="shared" ca="1" si="1426"/>
        <v>177</v>
      </c>
      <c r="G8308" s="3" t="str">
        <f ca="1">VLOOKUP(F8308,Occupation!$A$1:$B$915,2,0)</f>
        <v>ICT Account Manager</v>
      </c>
      <c r="H8308" s="3">
        <f t="shared" ca="1" si="1427"/>
        <v>2</v>
      </c>
      <c r="I8308" s="3">
        <f t="shared" ca="1" si="1428"/>
        <v>82469.14</v>
      </c>
      <c r="J8308" s="3">
        <f t="shared" ca="1" si="1429"/>
        <v>0.21647831322393224</v>
      </c>
      <c r="K8308" s="3">
        <f t="shared" ca="1" si="1430"/>
        <v>6</v>
      </c>
      <c r="L8308" s="3" t="str">
        <f ca="1">VLOOKUP(K8308,Freq_Investment!$A$1:$B$8,2,0)</f>
        <v>Half-yearly</v>
      </c>
      <c r="M8308" s="3" t="str">
        <f t="shared" ca="1" si="1431"/>
        <v>Manual</v>
      </c>
      <c r="N8308" s="3">
        <f t="shared" ca="1" si="1432"/>
        <v>4</v>
      </c>
      <c r="O8308" s="3">
        <f t="shared" ca="1" si="1432"/>
        <v>1</v>
      </c>
      <c r="P8308" s="3">
        <f t="shared" ca="1" si="1432"/>
        <v>2</v>
      </c>
    </row>
    <row r="8309" spans="1:16" x14ac:dyDescent="0.25">
      <c r="A8309" s="3">
        <f t="shared" ca="1" si="1422"/>
        <v>736400282</v>
      </c>
      <c r="B8309" s="3">
        <f t="shared" ca="1" si="1423"/>
        <v>1116</v>
      </c>
      <c r="C8309" s="1">
        <f t="shared" ca="1" si="1424"/>
        <v>40682</v>
      </c>
      <c r="D8309" s="7">
        <f t="shared" ca="1" si="1425"/>
        <v>3</v>
      </c>
      <c r="E8309" s="3" t="str">
        <f ca="1">VLOOKUP(D8309,State!$A$1:$B$9,2,0)</f>
        <v>SA</v>
      </c>
      <c r="F8309" s="3">
        <f t="shared" ca="1" si="1426"/>
        <v>48</v>
      </c>
      <c r="G8309" s="3" t="str">
        <f ca="1">VLOOKUP(F8309,Occupation!$A$1:$B$915,2,0)</f>
        <v>Child Care Centre Manager</v>
      </c>
      <c r="H8309" s="3">
        <f t="shared" ca="1" si="1427"/>
        <v>4</v>
      </c>
      <c r="I8309" s="3">
        <f t="shared" ca="1" si="1428"/>
        <v>30142.59</v>
      </c>
      <c r="J8309" s="3">
        <f t="shared" ca="1" si="1429"/>
        <v>0.26895103310216317</v>
      </c>
      <c r="K8309" s="3">
        <f t="shared" ca="1" si="1430"/>
        <v>5</v>
      </c>
      <c r="L8309" s="3" t="str">
        <f ca="1">VLOOKUP(K8309,Freq_Investment!$A$1:$B$8,2,0)</f>
        <v>Quarterly</v>
      </c>
      <c r="M8309" s="3" t="str">
        <f t="shared" ca="1" si="1431"/>
        <v>Auto</v>
      </c>
      <c r="N8309" s="3">
        <f t="shared" ca="1" si="1432"/>
        <v>4</v>
      </c>
      <c r="O8309" s="3">
        <f t="shared" ca="1" si="1432"/>
        <v>1</v>
      </c>
      <c r="P8309" s="3">
        <f t="shared" ca="1" si="1432"/>
        <v>3</v>
      </c>
    </row>
    <row r="8310" spans="1:16" x14ac:dyDescent="0.25">
      <c r="A8310" s="3">
        <f t="shared" ca="1" si="1422"/>
        <v>991461351</v>
      </c>
      <c r="B8310" s="3">
        <f t="shared" ca="1" si="1423"/>
        <v>4345</v>
      </c>
      <c r="C8310" s="1">
        <f t="shared" ca="1" si="1424"/>
        <v>41825</v>
      </c>
      <c r="D8310" s="7">
        <f t="shared" ca="1" si="1425"/>
        <v>1</v>
      </c>
      <c r="E8310" s="3" t="str">
        <f ca="1">VLOOKUP(D8310,State!$A$1:$B$9,2,0)</f>
        <v>NSW</v>
      </c>
      <c r="F8310" s="3">
        <f t="shared" ca="1" si="1426"/>
        <v>648</v>
      </c>
      <c r="G8310" s="3" t="str">
        <f ca="1">VLOOKUP(F8310,Occupation!$A$1:$B$915,2,0)</f>
        <v>Dental Assistant</v>
      </c>
      <c r="H8310" s="3">
        <f t="shared" ca="1" si="1427"/>
        <v>10</v>
      </c>
      <c r="I8310" s="3">
        <f t="shared" ca="1" si="1428"/>
        <v>72615.91</v>
      </c>
      <c r="J8310" s="3">
        <f t="shared" ca="1" si="1429"/>
        <v>0.30919807890030676</v>
      </c>
      <c r="K8310" s="3">
        <f t="shared" ca="1" si="1430"/>
        <v>3</v>
      </c>
      <c r="L8310" s="3" t="str">
        <f ca="1">VLOOKUP(K8310,Freq_Investment!$A$1:$B$8,2,0)</f>
        <v>Fortnightly</v>
      </c>
      <c r="M8310" s="3" t="str">
        <f t="shared" ca="1" si="1431"/>
        <v>Manual</v>
      </c>
      <c r="N8310" s="3">
        <f t="shared" ca="1" si="1432"/>
        <v>1</v>
      </c>
      <c r="O8310" s="3">
        <f t="shared" ca="1" si="1432"/>
        <v>5</v>
      </c>
      <c r="P8310" s="3">
        <f t="shared" ca="1" si="1432"/>
        <v>1</v>
      </c>
    </row>
    <row r="8311" spans="1:16" x14ac:dyDescent="0.25">
      <c r="A8311" s="3">
        <f t="shared" ca="1" si="1422"/>
        <v>428960587</v>
      </c>
      <c r="B8311" s="3">
        <f t="shared" ca="1" si="1423"/>
        <v>5847</v>
      </c>
      <c r="C8311" s="1">
        <f t="shared" ca="1" si="1424"/>
        <v>26167</v>
      </c>
      <c r="D8311" s="7">
        <f t="shared" ca="1" si="1425"/>
        <v>5</v>
      </c>
      <c r="E8311" s="3" t="str">
        <f ca="1">VLOOKUP(D8311,State!$A$1:$B$9,2,0)</f>
        <v>NT</v>
      </c>
      <c r="F8311" s="3">
        <f t="shared" ca="1" si="1426"/>
        <v>315</v>
      </c>
      <c r="G8311" s="3" t="str">
        <f ca="1">VLOOKUP(F8311,Occupation!$A$1:$B$915,2,0)</f>
        <v>Anaesthetist</v>
      </c>
      <c r="H8311" s="3">
        <f t="shared" ca="1" si="1427"/>
        <v>8</v>
      </c>
      <c r="I8311" s="3">
        <f t="shared" ca="1" si="1428"/>
        <v>724.39</v>
      </c>
      <c r="J8311" s="3">
        <f t="shared" ca="1" si="1429"/>
        <v>0.14294860988529157</v>
      </c>
      <c r="K8311" s="3">
        <f t="shared" ca="1" si="1430"/>
        <v>6</v>
      </c>
      <c r="L8311" s="3" t="str">
        <f ca="1">VLOOKUP(K8311,Freq_Investment!$A$1:$B$8,2,0)</f>
        <v>Half-yearly</v>
      </c>
      <c r="M8311" s="3" t="str">
        <f t="shared" ca="1" si="1431"/>
        <v>Manual</v>
      </c>
      <c r="N8311" s="3">
        <f t="shared" ca="1" si="1432"/>
        <v>5</v>
      </c>
      <c r="O8311" s="3">
        <f t="shared" ca="1" si="1432"/>
        <v>3</v>
      </c>
      <c r="P8311" s="3">
        <f t="shared" ca="1" si="1432"/>
        <v>4</v>
      </c>
    </row>
    <row r="8312" spans="1:16" x14ac:dyDescent="0.25">
      <c r="A8312" s="3">
        <f t="shared" ca="1" si="1422"/>
        <v>570701325</v>
      </c>
      <c r="B8312" s="3">
        <f t="shared" ca="1" si="1423"/>
        <v>7438</v>
      </c>
      <c r="C8312" s="1">
        <f t="shared" ca="1" si="1424"/>
        <v>29448</v>
      </c>
      <c r="D8312" s="7">
        <f t="shared" ca="1" si="1425"/>
        <v>2</v>
      </c>
      <c r="E8312" s="3" t="str">
        <f ca="1">VLOOKUP(D8312,State!$A$1:$B$9,2,0)</f>
        <v>QLD</v>
      </c>
      <c r="F8312" s="3">
        <f t="shared" ca="1" si="1426"/>
        <v>727</v>
      </c>
      <c r="G8312" s="3" t="str">
        <f ca="1">VLOOKUP(F8312,Occupation!$A$1:$B$915,2,0)</f>
        <v>Information Officer</v>
      </c>
      <c r="H8312" s="3">
        <f t="shared" ca="1" si="1427"/>
        <v>8</v>
      </c>
      <c r="I8312" s="3">
        <f t="shared" ca="1" si="1428"/>
        <v>6952.34</v>
      </c>
      <c r="J8312" s="3">
        <f t="shared" ca="1" si="1429"/>
        <v>0.32794203218021079</v>
      </c>
      <c r="K8312" s="3">
        <f t="shared" ca="1" si="1430"/>
        <v>1</v>
      </c>
      <c r="L8312" s="3" t="str">
        <f ca="1">VLOOKUP(K8312,Freq_Investment!$A$1:$B$8,2,0)</f>
        <v>Daily</v>
      </c>
      <c r="M8312" s="3" t="str">
        <f t="shared" ca="1" si="1431"/>
        <v>Manual</v>
      </c>
      <c r="N8312" s="3">
        <f t="shared" ca="1" si="1432"/>
        <v>1</v>
      </c>
      <c r="O8312" s="3">
        <f t="shared" ca="1" si="1432"/>
        <v>3</v>
      </c>
      <c r="P8312" s="3">
        <f t="shared" ca="1" si="1432"/>
        <v>2</v>
      </c>
    </row>
    <row r="8313" spans="1:16" x14ac:dyDescent="0.25">
      <c r="A8313" s="3">
        <f t="shared" ca="1" si="1422"/>
        <v>759479484</v>
      </c>
      <c r="B8313" s="3">
        <f t="shared" ca="1" si="1423"/>
        <v>8903</v>
      </c>
      <c r="C8313" s="1">
        <f t="shared" ca="1" si="1424"/>
        <v>28067</v>
      </c>
      <c r="D8313" s="7">
        <f t="shared" ca="1" si="1425"/>
        <v>8</v>
      </c>
      <c r="E8313" s="3" t="str">
        <f ca="1">VLOOKUP(D8313,State!$A$1:$B$9,2,0)</f>
        <v>ACT</v>
      </c>
      <c r="F8313" s="3">
        <f t="shared" ca="1" si="1426"/>
        <v>866</v>
      </c>
      <c r="G8313" s="3" t="str">
        <f ca="1">VLOOKUP(F8313,Occupation!$A$1:$B$915,2,0)</f>
        <v>Passenger Coach Driver</v>
      </c>
      <c r="H8313" s="3">
        <f t="shared" ca="1" si="1427"/>
        <v>4</v>
      </c>
      <c r="I8313" s="3">
        <f t="shared" ca="1" si="1428"/>
        <v>31881.64</v>
      </c>
      <c r="J8313" s="3">
        <f t="shared" ca="1" si="1429"/>
        <v>0.33492526600401279</v>
      </c>
      <c r="K8313" s="3">
        <f t="shared" ca="1" si="1430"/>
        <v>1</v>
      </c>
      <c r="L8313" s="3" t="str">
        <f ca="1">VLOOKUP(K8313,Freq_Investment!$A$1:$B$8,2,0)</f>
        <v>Daily</v>
      </c>
      <c r="M8313" s="3" t="str">
        <f t="shared" ca="1" si="1431"/>
        <v>Manual</v>
      </c>
      <c r="N8313" s="3">
        <f t="shared" ca="1" si="1432"/>
        <v>4</v>
      </c>
      <c r="O8313" s="3">
        <f t="shared" ca="1" si="1432"/>
        <v>5</v>
      </c>
      <c r="P8313" s="3">
        <f t="shared" ca="1" si="1432"/>
        <v>4</v>
      </c>
    </row>
    <row r="8314" spans="1:16" x14ac:dyDescent="0.25">
      <c r="A8314" s="3">
        <f t="shared" ca="1" si="1422"/>
        <v>860680429</v>
      </c>
      <c r="B8314" s="3">
        <f t="shared" ca="1" si="1423"/>
        <v>3345</v>
      </c>
      <c r="C8314" s="1">
        <f t="shared" ca="1" si="1424"/>
        <v>34688</v>
      </c>
      <c r="D8314" s="7">
        <f t="shared" ca="1" si="1425"/>
        <v>6</v>
      </c>
      <c r="E8314" s="3" t="str">
        <f ca="1">VLOOKUP(D8314,State!$A$1:$B$9,2,0)</f>
        <v>TAS</v>
      </c>
      <c r="F8314" s="3">
        <f t="shared" ca="1" si="1426"/>
        <v>645</v>
      </c>
      <c r="G8314" s="3" t="str">
        <f ca="1">VLOOKUP(F8314,Occupation!$A$1:$B$915,2,0)</f>
        <v>Preschool Aide</v>
      </c>
      <c r="H8314" s="3">
        <f t="shared" ca="1" si="1427"/>
        <v>1</v>
      </c>
      <c r="I8314" s="3">
        <f t="shared" ca="1" si="1428"/>
        <v>46185.55</v>
      </c>
      <c r="J8314" s="3">
        <f t="shared" ca="1" si="1429"/>
        <v>0.3589704452576935</v>
      </c>
      <c r="K8314" s="3">
        <f t="shared" ca="1" si="1430"/>
        <v>5</v>
      </c>
      <c r="L8314" s="3" t="str">
        <f ca="1">VLOOKUP(K8314,Freq_Investment!$A$1:$B$8,2,0)</f>
        <v>Quarterly</v>
      </c>
      <c r="M8314" s="3" t="str">
        <f t="shared" ca="1" si="1431"/>
        <v>Auto</v>
      </c>
      <c r="N8314" s="3">
        <f t="shared" ca="1" si="1432"/>
        <v>5</v>
      </c>
      <c r="O8314" s="3">
        <f t="shared" ca="1" si="1432"/>
        <v>4</v>
      </c>
      <c r="P8314" s="3">
        <f t="shared" ca="1" si="1432"/>
        <v>1</v>
      </c>
    </row>
    <row r="8315" spans="1:16" x14ac:dyDescent="0.25">
      <c r="A8315" s="3">
        <f t="shared" ca="1" si="1422"/>
        <v>239469127</v>
      </c>
      <c r="B8315" s="3">
        <f t="shared" ca="1" si="1423"/>
        <v>2767</v>
      </c>
      <c r="C8315" s="1">
        <f t="shared" ca="1" si="1424"/>
        <v>37919</v>
      </c>
      <c r="D8315" s="7">
        <f t="shared" ca="1" si="1425"/>
        <v>7</v>
      </c>
      <c r="E8315" s="3" t="str">
        <f ca="1">VLOOKUP(D8315,State!$A$1:$B$9,2,0)</f>
        <v>VIC</v>
      </c>
      <c r="F8315" s="3">
        <f t="shared" ca="1" si="1426"/>
        <v>675</v>
      </c>
      <c r="G8315" s="3" t="str">
        <f ca="1">VLOOKUP(F8315,Occupation!$A$1:$B$915,2,0)</f>
        <v>Tour Guide</v>
      </c>
      <c r="H8315" s="3">
        <f t="shared" ca="1" si="1427"/>
        <v>10</v>
      </c>
      <c r="I8315" s="3">
        <f t="shared" ca="1" si="1428"/>
        <v>78905.36</v>
      </c>
      <c r="J8315" s="3">
        <f t="shared" ca="1" si="1429"/>
        <v>0.15848294519751349</v>
      </c>
      <c r="K8315" s="3">
        <f t="shared" ca="1" si="1430"/>
        <v>5</v>
      </c>
      <c r="L8315" s="3" t="str">
        <f ca="1">VLOOKUP(K8315,Freq_Investment!$A$1:$B$8,2,0)</f>
        <v>Quarterly</v>
      </c>
      <c r="M8315" s="3" t="str">
        <f t="shared" ca="1" si="1431"/>
        <v>Manual</v>
      </c>
      <c r="N8315" s="3">
        <f t="shared" ca="1" si="1432"/>
        <v>4</v>
      </c>
      <c r="O8315" s="3">
        <f t="shared" ca="1" si="1432"/>
        <v>2</v>
      </c>
      <c r="P8315" s="3">
        <f t="shared" ca="1" si="1432"/>
        <v>1</v>
      </c>
    </row>
    <row r="8316" spans="1:16" x14ac:dyDescent="0.25">
      <c r="A8316" s="3">
        <f t="shared" ca="1" si="1422"/>
        <v>846923571</v>
      </c>
      <c r="B8316" s="3">
        <f t="shared" ca="1" si="1423"/>
        <v>1099</v>
      </c>
      <c r="C8316" s="1">
        <f t="shared" ca="1" si="1424"/>
        <v>40374</v>
      </c>
      <c r="D8316" s="7">
        <f t="shared" ca="1" si="1425"/>
        <v>1</v>
      </c>
      <c r="E8316" s="3" t="str">
        <f ca="1">VLOOKUP(D8316,State!$A$1:$B$9,2,0)</f>
        <v>NSW</v>
      </c>
      <c r="F8316" s="3">
        <f t="shared" ca="1" si="1426"/>
        <v>489</v>
      </c>
      <c r="G8316" s="3" t="str">
        <f ca="1">VLOOKUP(F8316,Occupation!$A$1:$B$915,2,0)</f>
        <v>Fitter and Turner</v>
      </c>
      <c r="H8316" s="3">
        <f t="shared" ca="1" si="1427"/>
        <v>3</v>
      </c>
      <c r="I8316" s="3">
        <f t="shared" ca="1" si="1428"/>
        <v>73326.64</v>
      </c>
      <c r="J8316" s="3">
        <f t="shared" ca="1" si="1429"/>
        <v>0.22922123630890878</v>
      </c>
      <c r="K8316" s="3">
        <f t="shared" ca="1" si="1430"/>
        <v>5</v>
      </c>
      <c r="L8316" s="3" t="str">
        <f ca="1">VLOOKUP(K8316,Freq_Investment!$A$1:$B$8,2,0)</f>
        <v>Quarterly</v>
      </c>
      <c r="M8316" s="3" t="str">
        <f t="shared" ca="1" si="1431"/>
        <v>Auto</v>
      </c>
      <c r="N8316" s="3">
        <f t="shared" ca="1" si="1432"/>
        <v>1</v>
      </c>
      <c r="O8316" s="3">
        <f t="shared" ca="1" si="1432"/>
        <v>5</v>
      </c>
      <c r="P8316" s="3">
        <f t="shared" ca="1" si="1432"/>
        <v>1</v>
      </c>
    </row>
    <row r="8317" spans="1:16" x14ac:dyDescent="0.25">
      <c r="A8317" s="3">
        <f t="shared" ca="1" si="1422"/>
        <v>45057644</v>
      </c>
      <c r="B8317" s="3">
        <f t="shared" ca="1" si="1423"/>
        <v>2061</v>
      </c>
      <c r="C8317" s="1">
        <f t="shared" ca="1" si="1424"/>
        <v>34101</v>
      </c>
      <c r="D8317" s="7">
        <f t="shared" ca="1" si="1425"/>
        <v>7</v>
      </c>
      <c r="E8317" s="3" t="str">
        <f ca="1">VLOOKUP(D8317,State!$A$1:$B$9,2,0)</f>
        <v>VIC</v>
      </c>
      <c r="F8317" s="3">
        <f t="shared" ca="1" si="1426"/>
        <v>572</v>
      </c>
      <c r="G8317" s="3" t="str">
        <f ca="1">VLOOKUP(F8317,Occupation!$A$1:$B$915,2,0)</f>
        <v>Senior Sheep Farm Worker</v>
      </c>
      <c r="H8317" s="3">
        <f t="shared" ca="1" si="1427"/>
        <v>8</v>
      </c>
      <c r="I8317" s="3">
        <f t="shared" ca="1" si="1428"/>
        <v>50129.48</v>
      </c>
      <c r="J8317" s="3">
        <f t="shared" ca="1" si="1429"/>
        <v>0.3453964371130413</v>
      </c>
      <c r="K8317" s="3">
        <f t="shared" ca="1" si="1430"/>
        <v>1</v>
      </c>
      <c r="L8317" s="3" t="str">
        <f ca="1">VLOOKUP(K8317,Freq_Investment!$A$1:$B$8,2,0)</f>
        <v>Daily</v>
      </c>
      <c r="M8317" s="3" t="str">
        <f t="shared" ca="1" si="1431"/>
        <v>Manual</v>
      </c>
      <c r="N8317" s="3">
        <f t="shared" ca="1" si="1432"/>
        <v>2</v>
      </c>
      <c r="O8317" s="3">
        <f t="shared" ca="1" si="1432"/>
        <v>4</v>
      </c>
      <c r="P8317" s="3">
        <f t="shared" ca="1" si="1432"/>
        <v>5</v>
      </c>
    </row>
    <row r="8318" spans="1:16" x14ac:dyDescent="0.25">
      <c r="A8318" s="3">
        <f t="shared" ca="1" si="1422"/>
        <v>218114060</v>
      </c>
      <c r="B8318" s="3">
        <f t="shared" ca="1" si="1423"/>
        <v>1728</v>
      </c>
      <c r="C8318" s="1">
        <f t="shared" ca="1" si="1424"/>
        <v>38948</v>
      </c>
      <c r="D8318" s="7">
        <f t="shared" ca="1" si="1425"/>
        <v>6</v>
      </c>
      <c r="E8318" s="3" t="str">
        <f ca="1">VLOOKUP(D8318,State!$A$1:$B$9,2,0)</f>
        <v>TAS</v>
      </c>
      <c r="F8318" s="3">
        <f t="shared" ca="1" si="1426"/>
        <v>661</v>
      </c>
      <c r="G8318" s="3" t="str">
        <f ca="1">VLOOKUP(F8318,Occupation!$A$1:$B$915,2,0)</f>
        <v>Emergency Service Worker</v>
      </c>
      <c r="H8318" s="3">
        <f t="shared" ca="1" si="1427"/>
        <v>10</v>
      </c>
      <c r="I8318" s="3">
        <f t="shared" ca="1" si="1428"/>
        <v>41910.76</v>
      </c>
      <c r="J8318" s="3">
        <f t="shared" ca="1" si="1429"/>
        <v>0.49618634613390888</v>
      </c>
      <c r="K8318" s="3">
        <f t="shared" ca="1" si="1430"/>
        <v>3</v>
      </c>
      <c r="L8318" s="3" t="str">
        <f ca="1">VLOOKUP(K8318,Freq_Investment!$A$1:$B$8,2,0)</f>
        <v>Fortnightly</v>
      </c>
      <c r="M8318" s="3" t="str">
        <f t="shared" ca="1" si="1431"/>
        <v>Manual</v>
      </c>
      <c r="N8318" s="3">
        <f t="shared" ca="1" si="1432"/>
        <v>1</v>
      </c>
      <c r="O8318" s="3">
        <f t="shared" ca="1" si="1432"/>
        <v>1</v>
      </c>
      <c r="P8318" s="3">
        <f t="shared" ca="1" si="1432"/>
        <v>3</v>
      </c>
    </row>
    <row r="8319" spans="1:16" x14ac:dyDescent="0.25">
      <c r="A8319" s="3">
        <f t="shared" ca="1" si="1422"/>
        <v>510226773</v>
      </c>
      <c r="B8319" s="3">
        <f t="shared" ca="1" si="1423"/>
        <v>2757</v>
      </c>
      <c r="C8319" s="1">
        <f t="shared" ca="1" si="1424"/>
        <v>40974</v>
      </c>
      <c r="D8319" s="7">
        <f t="shared" ca="1" si="1425"/>
        <v>1</v>
      </c>
      <c r="E8319" s="3" t="str">
        <f ca="1">VLOOKUP(D8319,State!$A$1:$B$9,2,0)</f>
        <v>NSW</v>
      </c>
      <c r="F8319" s="3">
        <f t="shared" ca="1" si="1426"/>
        <v>113</v>
      </c>
      <c r="G8319" s="3" t="str">
        <f ca="1">VLOOKUP(F8319,Occupation!$A$1:$B$915,2,0)</f>
        <v>Author</v>
      </c>
      <c r="H8319" s="3">
        <f t="shared" ca="1" si="1427"/>
        <v>9</v>
      </c>
      <c r="I8319" s="3">
        <f t="shared" ca="1" si="1428"/>
        <v>14819.84</v>
      </c>
      <c r="J8319" s="3">
        <f t="shared" ca="1" si="1429"/>
        <v>0.36990599920228656</v>
      </c>
      <c r="K8319" s="3">
        <f t="shared" ca="1" si="1430"/>
        <v>4</v>
      </c>
      <c r="L8319" s="3" t="str">
        <f ca="1">VLOOKUP(K8319,Freq_Investment!$A$1:$B$8,2,0)</f>
        <v>Monthly</v>
      </c>
      <c r="M8319" s="3" t="str">
        <f t="shared" ca="1" si="1431"/>
        <v>Auto</v>
      </c>
      <c r="N8319" s="3">
        <f t="shared" ca="1" si="1432"/>
        <v>3</v>
      </c>
      <c r="O8319" s="3">
        <f t="shared" ca="1" si="1432"/>
        <v>5</v>
      </c>
      <c r="P8319" s="3">
        <f t="shared" ca="1" si="1432"/>
        <v>2</v>
      </c>
    </row>
    <row r="8320" spans="1:16" x14ac:dyDescent="0.25">
      <c r="A8320" s="3">
        <f t="shared" ca="1" si="1422"/>
        <v>955848459</v>
      </c>
      <c r="B8320" s="3">
        <f t="shared" ca="1" si="1423"/>
        <v>4447</v>
      </c>
      <c r="C8320" s="1">
        <f t="shared" ca="1" si="1424"/>
        <v>35170</v>
      </c>
      <c r="D8320" s="7">
        <f t="shared" ca="1" si="1425"/>
        <v>7</v>
      </c>
      <c r="E8320" s="3" t="str">
        <f ca="1">VLOOKUP(D8320,State!$A$1:$B$9,2,0)</f>
        <v>VIC</v>
      </c>
      <c r="F8320" s="3">
        <f t="shared" ca="1" si="1426"/>
        <v>727</v>
      </c>
      <c r="G8320" s="3" t="str">
        <f ca="1">VLOOKUP(F8320,Occupation!$A$1:$B$915,2,0)</f>
        <v>Information Officer</v>
      </c>
      <c r="H8320" s="3">
        <f t="shared" ca="1" si="1427"/>
        <v>8</v>
      </c>
      <c r="I8320" s="3">
        <f t="shared" ca="1" si="1428"/>
        <v>51285</v>
      </c>
      <c r="J8320" s="3">
        <f t="shared" ca="1" si="1429"/>
        <v>0.43487468590369865</v>
      </c>
      <c r="K8320" s="3">
        <f t="shared" ca="1" si="1430"/>
        <v>6</v>
      </c>
      <c r="L8320" s="3" t="str">
        <f ca="1">VLOOKUP(K8320,Freq_Investment!$A$1:$B$8,2,0)</f>
        <v>Half-yearly</v>
      </c>
      <c r="M8320" s="3" t="str">
        <f t="shared" ca="1" si="1431"/>
        <v>Auto</v>
      </c>
      <c r="N8320" s="3">
        <f t="shared" ca="1" si="1432"/>
        <v>4</v>
      </c>
      <c r="O8320" s="3">
        <f t="shared" ca="1" si="1432"/>
        <v>1</v>
      </c>
      <c r="P8320" s="3">
        <f t="shared" ca="1" si="1432"/>
        <v>3</v>
      </c>
    </row>
    <row r="8321" spans="1:16" x14ac:dyDescent="0.25">
      <c r="A8321" s="3">
        <f t="shared" ca="1" si="1422"/>
        <v>624036262</v>
      </c>
      <c r="B8321" s="3">
        <f t="shared" ca="1" si="1423"/>
        <v>6796</v>
      </c>
      <c r="C8321" s="1">
        <f t="shared" ca="1" si="1424"/>
        <v>43087</v>
      </c>
      <c r="D8321" s="7">
        <f t="shared" ca="1" si="1425"/>
        <v>6</v>
      </c>
      <c r="E8321" s="3" t="str">
        <f ca="1">VLOOKUP(D8321,State!$A$1:$B$9,2,0)</f>
        <v>TAS</v>
      </c>
      <c r="F8321" s="3">
        <f t="shared" ca="1" si="1426"/>
        <v>236</v>
      </c>
      <c r="G8321" s="3" t="str">
        <f ca="1">VLOOKUP(F8321,Occupation!$A$1:$B$915,2,0)</f>
        <v>Food Technologist</v>
      </c>
      <c r="H8321" s="3">
        <f t="shared" ca="1" si="1427"/>
        <v>8</v>
      </c>
      <c r="I8321" s="3">
        <f t="shared" ca="1" si="1428"/>
        <v>58864.54</v>
      </c>
      <c r="J8321" s="3">
        <f t="shared" ca="1" si="1429"/>
        <v>0.48472984008628128</v>
      </c>
      <c r="K8321" s="3">
        <f t="shared" ca="1" si="1430"/>
        <v>4</v>
      </c>
      <c r="L8321" s="3" t="str">
        <f ca="1">VLOOKUP(K8321,Freq_Investment!$A$1:$B$8,2,0)</f>
        <v>Monthly</v>
      </c>
      <c r="M8321" s="3" t="str">
        <f t="shared" ca="1" si="1431"/>
        <v>Auto</v>
      </c>
      <c r="N8321" s="3">
        <f t="shared" ca="1" si="1432"/>
        <v>2</v>
      </c>
      <c r="O8321" s="3">
        <f t="shared" ca="1" si="1432"/>
        <v>2</v>
      </c>
      <c r="P8321" s="3">
        <f t="shared" ca="1" si="1432"/>
        <v>3</v>
      </c>
    </row>
    <row r="8322" spans="1:16" x14ac:dyDescent="0.25">
      <c r="A8322" s="3">
        <f t="shared" ca="1" si="1422"/>
        <v>915941313</v>
      </c>
      <c r="B8322" s="3">
        <f t="shared" ca="1" si="1423"/>
        <v>130</v>
      </c>
      <c r="C8322" s="1">
        <f t="shared" ca="1" si="1424"/>
        <v>43524</v>
      </c>
      <c r="D8322" s="7">
        <f t="shared" ca="1" si="1425"/>
        <v>5</v>
      </c>
      <c r="E8322" s="3" t="str">
        <f ca="1">VLOOKUP(D8322,State!$A$1:$B$9,2,0)</f>
        <v>NT</v>
      </c>
      <c r="F8322" s="3">
        <f t="shared" ca="1" si="1426"/>
        <v>359</v>
      </c>
      <c r="G8322" s="3" t="str">
        <f ca="1">VLOOKUP(F8322,Occupation!$A$1:$B$915,2,0)</f>
        <v>Registered Nurse (Medical Practice)</v>
      </c>
      <c r="H8322" s="3">
        <f t="shared" ca="1" si="1427"/>
        <v>10</v>
      </c>
      <c r="I8322" s="3">
        <f t="shared" ca="1" si="1428"/>
        <v>77238.87</v>
      </c>
      <c r="J8322" s="3">
        <f t="shared" ca="1" si="1429"/>
        <v>0.44421255430876572</v>
      </c>
      <c r="K8322" s="3">
        <f t="shared" ca="1" si="1430"/>
        <v>5</v>
      </c>
      <c r="L8322" s="3" t="str">
        <f ca="1">VLOOKUP(K8322,Freq_Investment!$A$1:$B$8,2,0)</f>
        <v>Quarterly</v>
      </c>
      <c r="M8322" s="3" t="str">
        <f t="shared" ca="1" si="1431"/>
        <v>Manual</v>
      </c>
      <c r="N8322" s="3">
        <f t="shared" ca="1" si="1432"/>
        <v>4</v>
      </c>
      <c r="O8322" s="3">
        <f t="shared" ca="1" si="1432"/>
        <v>5</v>
      </c>
      <c r="P8322" s="3">
        <f t="shared" ca="1" si="1432"/>
        <v>1</v>
      </c>
    </row>
    <row r="8323" spans="1:16" x14ac:dyDescent="0.25">
      <c r="A8323" s="3">
        <f t="shared" ref="A8323:A8386" ca="1" si="1433">RANDBETWEEN(10000000,1000000000)</f>
        <v>946637298</v>
      </c>
      <c r="B8323" s="3">
        <f t="shared" ref="B8323:B8386" ca="1" si="1434">RANDBETWEEN(1,10000)</f>
        <v>8626</v>
      </c>
      <c r="C8323" s="1">
        <f t="shared" ref="C8323:C8386" ca="1" si="1435">DATE(RANDBETWEEN(1970,2021),RANDBETWEEN(1,12),RANDBETWEEN(1,28))</f>
        <v>41457</v>
      </c>
      <c r="D8323" s="7">
        <f t="shared" ref="D8323:D8386" ca="1" si="1436">RANDBETWEEN(1,8)</f>
        <v>5</v>
      </c>
      <c r="E8323" s="3" t="str">
        <f ca="1">VLOOKUP(D8323,State!$A$1:$B$9,2,0)</f>
        <v>NT</v>
      </c>
      <c r="F8323" s="3">
        <f t="shared" ref="F8323:F8386" ca="1" si="1437">RANDBETWEEN(1,914)</f>
        <v>90</v>
      </c>
      <c r="G8323" s="3" t="str">
        <f ca="1">VLOOKUP(F8323,Occupation!$A$1:$B$915,2,0)</f>
        <v>Cinema or Theatre Manager</v>
      </c>
      <c r="H8323" s="3">
        <f t="shared" ref="H8323:H8386" ca="1" si="1438">RANDBETWEEN(1,10)</f>
        <v>9</v>
      </c>
      <c r="I8323" s="3">
        <f t="shared" ref="I8323:I8386" ca="1" si="1439">ROUND(RAND()*100000,2)</f>
        <v>40242.46</v>
      </c>
      <c r="J8323" s="3">
        <f t="shared" ref="J8323:J8386" ca="1" si="1440">RAND()/2</f>
        <v>0.37281254370643069</v>
      </c>
      <c r="K8323" s="3">
        <f t="shared" ref="K8323:K8386" ca="1" si="1441">RANDBETWEEN(1,7)</f>
        <v>1</v>
      </c>
      <c r="L8323" s="3" t="str">
        <f ca="1">VLOOKUP(K8323,Freq_Investment!$A$1:$B$8,2,0)</f>
        <v>Daily</v>
      </c>
      <c r="M8323" s="3" t="str">
        <f t="shared" ref="M8323:M8386" ca="1" si="1442">IF(RANDBETWEEN(1,2)&gt;1,"Auto","Manual")</f>
        <v>Manual</v>
      </c>
      <c r="N8323" s="3">
        <f t="shared" ca="1" si="1432"/>
        <v>3</v>
      </c>
      <c r="O8323" s="3">
        <f t="shared" ca="1" si="1432"/>
        <v>2</v>
      </c>
      <c r="P8323" s="3">
        <f t="shared" ca="1" si="1432"/>
        <v>3</v>
      </c>
    </row>
    <row r="8324" spans="1:16" x14ac:dyDescent="0.25">
      <c r="A8324" s="3">
        <f t="shared" ca="1" si="1433"/>
        <v>716176540</v>
      </c>
      <c r="B8324" s="3">
        <f t="shared" ca="1" si="1434"/>
        <v>1110</v>
      </c>
      <c r="C8324" s="1">
        <f t="shared" ca="1" si="1435"/>
        <v>27128</v>
      </c>
      <c r="D8324" s="7">
        <f t="shared" ca="1" si="1436"/>
        <v>4</v>
      </c>
      <c r="E8324" s="3" t="str">
        <f ca="1">VLOOKUP(D8324,State!$A$1:$B$9,2,0)</f>
        <v>WA</v>
      </c>
      <c r="F8324" s="3">
        <f t="shared" ca="1" si="1437"/>
        <v>782</v>
      </c>
      <c r="G8324" s="3" t="str">
        <f ca="1">VLOOKUP(F8324,Occupation!$A$1:$B$915,2,0)</f>
        <v>Sales Representative (Business Services)</v>
      </c>
      <c r="H8324" s="3">
        <f t="shared" ca="1" si="1438"/>
        <v>2</v>
      </c>
      <c r="I8324" s="3">
        <f t="shared" ca="1" si="1439"/>
        <v>75233.14</v>
      </c>
      <c r="J8324" s="3">
        <f t="shared" ca="1" si="1440"/>
        <v>0.48406025722130264</v>
      </c>
      <c r="K8324" s="3">
        <f t="shared" ca="1" si="1441"/>
        <v>1</v>
      </c>
      <c r="L8324" s="3" t="str">
        <f ca="1">VLOOKUP(K8324,Freq_Investment!$A$1:$B$8,2,0)</f>
        <v>Daily</v>
      </c>
      <c r="M8324" s="3" t="str">
        <f t="shared" ca="1" si="1442"/>
        <v>Manual</v>
      </c>
      <c r="N8324" s="3">
        <f t="shared" ca="1" si="1432"/>
        <v>1</v>
      </c>
      <c r="O8324" s="3">
        <f t="shared" ca="1" si="1432"/>
        <v>2</v>
      </c>
      <c r="P8324" s="3">
        <f t="shared" ca="1" si="1432"/>
        <v>2</v>
      </c>
    </row>
    <row r="8325" spans="1:16" x14ac:dyDescent="0.25">
      <c r="A8325" s="3">
        <f t="shared" ca="1" si="1433"/>
        <v>523178916</v>
      </c>
      <c r="B8325" s="3">
        <f t="shared" ca="1" si="1434"/>
        <v>7673</v>
      </c>
      <c r="C8325" s="1">
        <f t="shared" ca="1" si="1435"/>
        <v>36903</v>
      </c>
      <c r="D8325" s="7">
        <f t="shared" ca="1" si="1436"/>
        <v>3</v>
      </c>
      <c r="E8325" s="3" t="str">
        <f ca="1">VLOOKUP(D8325,State!$A$1:$B$9,2,0)</f>
        <v>SA</v>
      </c>
      <c r="F8325" s="3">
        <f t="shared" ca="1" si="1437"/>
        <v>598</v>
      </c>
      <c r="G8325" s="3" t="str">
        <f ca="1">VLOOKUP(F8325,Occupation!$A$1:$B$915,2,0)</f>
        <v>Shipwright</v>
      </c>
      <c r="H8325" s="3">
        <f t="shared" ca="1" si="1438"/>
        <v>1</v>
      </c>
      <c r="I8325" s="3">
        <f t="shared" ca="1" si="1439"/>
        <v>72383.320000000007</v>
      </c>
      <c r="J8325" s="3">
        <f t="shared" ca="1" si="1440"/>
        <v>7.3809894645081697E-2</v>
      </c>
      <c r="K8325" s="3">
        <f t="shared" ca="1" si="1441"/>
        <v>1</v>
      </c>
      <c r="L8325" s="3" t="str">
        <f ca="1">VLOOKUP(K8325,Freq_Investment!$A$1:$B$8,2,0)</f>
        <v>Daily</v>
      </c>
      <c r="M8325" s="3" t="str">
        <f t="shared" ca="1" si="1442"/>
        <v>Manual</v>
      </c>
      <c r="N8325" s="3">
        <f t="shared" ca="1" si="1432"/>
        <v>4</v>
      </c>
      <c r="O8325" s="3">
        <f t="shared" ca="1" si="1432"/>
        <v>2</v>
      </c>
      <c r="P8325" s="3">
        <f t="shared" ca="1" si="1432"/>
        <v>1</v>
      </c>
    </row>
    <row r="8326" spans="1:16" x14ac:dyDescent="0.25">
      <c r="A8326" s="3">
        <f t="shared" ca="1" si="1433"/>
        <v>81729946</v>
      </c>
      <c r="B8326" s="3">
        <f t="shared" ca="1" si="1434"/>
        <v>8062</v>
      </c>
      <c r="C8326" s="1">
        <f t="shared" ca="1" si="1435"/>
        <v>37842</v>
      </c>
      <c r="D8326" s="7">
        <f t="shared" ca="1" si="1436"/>
        <v>6</v>
      </c>
      <c r="E8326" s="3" t="str">
        <f ca="1">VLOOKUP(D8326,State!$A$1:$B$9,2,0)</f>
        <v>TAS</v>
      </c>
      <c r="F8326" s="3">
        <f t="shared" ca="1" si="1437"/>
        <v>876</v>
      </c>
      <c r="G8326" s="3" t="str">
        <f ca="1">VLOOKUP(F8326,Occupation!$A$1:$B$915,2,0)</f>
        <v>Carpet Cleaner</v>
      </c>
      <c r="H8326" s="3">
        <f t="shared" ca="1" si="1438"/>
        <v>6</v>
      </c>
      <c r="I8326" s="3">
        <f t="shared" ca="1" si="1439"/>
        <v>83278.12</v>
      </c>
      <c r="J8326" s="3">
        <f t="shared" ca="1" si="1440"/>
        <v>7.5100741558474238E-3</v>
      </c>
      <c r="K8326" s="3">
        <f t="shared" ca="1" si="1441"/>
        <v>6</v>
      </c>
      <c r="L8326" s="3" t="str">
        <f ca="1">VLOOKUP(K8326,Freq_Investment!$A$1:$B$8,2,0)</f>
        <v>Half-yearly</v>
      </c>
      <c r="M8326" s="3" t="str">
        <f t="shared" ca="1" si="1442"/>
        <v>Manual</v>
      </c>
      <c r="N8326" s="3">
        <f t="shared" ca="1" si="1432"/>
        <v>1</v>
      </c>
      <c r="O8326" s="3">
        <f t="shared" ca="1" si="1432"/>
        <v>1</v>
      </c>
      <c r="P8326" s="3">
        <f t="shared" ca="1" si="1432"/>
        <v>5</v>
      </c>
    </row>
    <row r="8327" spans="1:16" x14ac:dyDescent="0.25">
      <c r="A8327" s="3">
        <f t="shared" ca="1" si="1433"/>
        <v>765341870</v>
      </c>
      <c r="B8327" s="3">
        <f t="shared" ca="1" si="1434"/>
        <v>525</v>
      </c>
      <c r="C8327" s="1">
        <f t="shared" ca="1" si="1435"/>
        <v>31435</v>
      </c>
      <c r="D8327" s="7">
        <f t="shared" ca="1" si="1436"/>
        <v>5</v>
      </c>
      <c r="E8327" s="3" t="str">
        <f ca="1">VLOOKUP(D8327,State!$A$1:$B$9,2,0)</f>
        <v>NT</v>
      </c>
      <c r="F8327" s="3">
        <f t="shared" ca="1" si="1437"/>
        <v>534</v>
      </c>
      <c r="G8327" s="3" t="str">
        <f ca="1">VLOOKUP(F8327,Occupation!$A$1:$B$915,2,0)</f>
        <v>Cabler (Data and Telecommunications)</v>
      </c>
      <c r="H8327" s="3">
        <f t="shared" ca="1" si="1438"/>
        <v>8</v>
      </c>
      <c r="I8327" s="3">
        <f t="shared" ca="1" si="1439"/>
        <v>11967.27</v>
      </c>
      <c r="J8327" s="3">
        <f t="shared" ca="1" si="1440"/>
        <v>0.19677417944772641</v>
      </c>
      <c r="K8327" s="3">
        <f t="shared" ca="1" si="1441"/>
        <v>7</v>
      </c>
      <c r="L8327" s="3" t="str">
        <f ca="1">VLOOKUP(K8327,Freq_Investment!$A$1:$B$8,2,0)</f>
        <v>Yearly</v>
      </c>
      <c r="M8327" s="3" t="str">
        <f t="shared" ca="1" si="1442"/>
        <v>Manual</v>
      </c>
      <c r="N8327" s="3">
        <f t="shared" ca="1" si="1432"/>
        <v>1</v>
      </c>
      <c r="O8327" s="3">
        <f t="shared" ca="1" si="1432"/>
        <v>1</v>
      </c>
      <c r="P8327" s="3">
        <f t="shared" ca="1" si="1432"/>
        <v>2</v>
      </c>
    </row>
    <row r="8328" spans="1:16" x14ac:dyDescent="0.25">
      <c r="A8328" s="3">
        <f t="shared" ca="1" si="1433"/>
        <v>95526689</v>
      </c>
      <c r="B8328" s="3">
        <f t="shared" ca="1" si="1434"/>
        <v>4798</v>
      </c>
      <c r="C8328" s="1">
        <f t="shared" ca="1" si="1435"/>
        <v>29209</v>
      </c>
      <c r="D8328" s="7">
        <f t="shared" ca="1" si="1436"/>
        <v>3</v>
      </c>
      <c r="E8328" s="3" t="str">
        <f ca="1">VLOOKUP(D8328,State!$A$1:$B$9,2,0)</f>
        <v>SA</v>
      </c>
      <c r="F8328" s="3">
        <f t="shared" ca="1" si="1437"/>
        <v>699</v>
      </c>
      <c r="G8328" s="3" t="str">
        <f ca="1">VLOOKUP(F8328,Occupation!$A$1:$B$915,2,0)</f>
        <v>Horse Riding Coach or Instructor</v>
      </c>
      <c r="H8328" s="3">
        <f t="shared" ca="1" si="1438"/>
        <v>5</v>
      </c>
      <c r="I8328" s="3">
        <f t="shared" ca="1" si="1439"/>
        <v>75724.83</v>
      </c>
      <c r="J8328" s="3">
        <f t="shared" ca="1" si="1440"/>
        <v>0.28122005962190966</v>
      </c>
      <c r="K8328" s="3">
        <f t="shared" ca="1" si="1441"/>
        <v>6</v>
      </c>
      <c r="L8328" s="3" t="str">
        <f ca="1">VLOOKUP(K8328,Freq_Investment!$A$1:$B$8,2,0)</f>
        <v>Half-yearly</v>
      </c>
      <c r="M8328" s="3" t="str">
        <f t="shared" ca="1" si="1442"/>
        <v>Auto</v>
      </c>
      <c r="N8328" s="3">
        <f t="shared" ca="1" si="1432"/>
        <v>1</v>
      </c>
      <c r="O8328" s="3">
        <f t="shared" ca="1" si="1432"/>
        <v>3</v>
      </c>
      <c r="P8328" s="3">
        <f t="shared" ca="1" si="1432"/>
        <v>2</v>
      </c>
    </row>
    <row r="8329" spans="1:16" x14ac:dyDescent="0.25">
      <c r="A8329" s="3">
        <f t="shared" ca="1" si="1433"/>
        <v>500215574</v>
      </c>
      <c r="B8329" s="3">
        <f t="shared" ca="1" si="1434"/>
        <v>8818</v>
      </c>
      <c r="C8329" s="1">
        <f t="shared" ca="1" si="1435"/>
        <v>32497</v>
      </c>
      <c r="D8329" s="7">
        <f t="shared" ca="1" si="1436"/>
        <v>3</v>
      </c>
      <c r="E8329" s="3" t="str">
        <f ca="1">VLOOKUP(D8329,State!$A$1:$B$9,2,0)</f>
        <v>SA</v>
      </c>
      <c r="F8329" s="3">
        <f t="shared" ca="1" si="1437"/>
        <v>474</v>
      </c>
      <c r="G8329" s="3" t="str">
        <f ca="1">VLOOKUP(F8329,Occupation!$A$1:$B$915,2,0)</f>
        <v>Motorcycle Mechanic</v>
      </c>
      <c r="H8329" s="3">
        <f t="shared" ca="1" si="1438"/>
        <v>8</v>
      </c>
      <c r="I8329" s="3">
        <f t="shared" ca="1" si="1439"/>
        <v>91649.36</v>
      </c>
      <c r="J8329" s="3">
        <f t="shared" ca="1" si="1440"/>
        <v>0.48023482271719564</v>
      </c>
      <c r="K8329" s="3">
        <f t="shared" ca="1" si="1441"/>
        <v>2</v>
      </c>
      <c r="L8329" s="3" t="str">
        <f ca="1">VLOOKUP(K8329,Freq_Investment!$A$1:$B$8,2,0)</f>
        <v>Weekly</v>
      </c>
      <c r="M8329" s="3" t="str">
        <f t="shared" ca="1" si="1442"/>
        <v>Auto</v>
      </c>
      <c r="N8329" s="3">
        <f t="shared" ca="1" si="1432"/>
        <v>4</v>
      </c>
      <c r="O8329" s="3">
        <f t="shared" ca="1" si="1432"/>
        <v>2</v>
      </c>
      <c r="P8329" s="3">
        <f t="shared" ca="1" si="1432"/>
        <v>2</v>
      </c>
    </row>
    <row r="8330" spans="1:16" x14ac:dyDescent="0.25">
      <c r="A8330" s="3">
        <f t="shared" ca="1" si="1433"/>
        <v>808510480</v>
      </c>
      <c r="B8330" s="3">
        <f t="shared" ca="1" si="1434"/>
        <v>3265</v>
      </c>
      <c r="C8330" s="1">
        <f t="shared" ca="1" si="1435"/>
        <v>31283</v>
      </c>
      <c r="D8330" s="7">
        <f t="shared" ca="1" si="1436"/>
        <v>6</v>
      </c>
      <c r="E8330" s="3" t="str">
        <f ca="1">VLOOKUP(D8330,State!$A$1:$B$9,2,0)</f>
        <v>TAS</v>
      </c>
      <c r="F8330" s="3">
        <f t="shared" ca="1" si="1437"/>
        <v>660</v>
      </c>
      <c r="G8330" s="3" t="str">
        <f ca="1">VLOOKUP(F8330,Occupation!$A$1:$B$915,2,0)</f>
        <v>Waiter</v>
      </c>
      <c r="H8330" s="3">
        <f t="shared" ca="1" si="1438"/>
        <v>6</v>
      </c>
      <c r="I8330" s="3">
        <f t="shared" ca="1" si="1439"/>
        <v>96226.83</v>
      </c>
      <c r="J8330" s="3">
        <f t="shared" ca="1" si="1440"/>
        <v>7.3642263509940464E-2</v>
      </c>
      <c r="K8330" s="3">
        <f t="shared" ca="1" si="1441"/>
        <v>1</v>
      </c>
      <c r="L8330" s="3" t="str">
        <f ca="1">VLOOKUP(K8330,Freq_Investment!$A$1:$B$8,2,0)</f>
        <v>Daily</v>
      </c>
      <c r="M8330" s="3" t="str">
        <f t="shared" ca="1" si="1442"/>
        <v>Auto</v>
      </c>
      <c r="N8330" s="3">
        <f t="shared" ca="1" si="1432"/>
        <v>5</v>
      </c>
      <c r="O8330" s="3">
        <f t="shared" ca="1" si="1432"/>
        <v>1</v>
      </c>
      <c r="P8330" s="3">
        <f t="shared" ca="1" si="1432"/>
        <v>4</v>
      </c>
    </row>
    <row r="8331" spans="1:16" x14ac:dyDescent="0.25">
      <c r="A8331" s="3">
        <f t="shared" ca="1" si="1433"/>
        <v>546854475</v>
      </c>
      <c r="B8331" s="3">
        <f t="shared" ca="1" si="1434"/>
        <v>7086</v>
      </c>
      <c r="C8331" s="1">
        <f t="shared" ca="1" si="1435"/>
        <v>30216</v>
      </c>
      <c r="D8331" s="7">
        <f t="shared" ca="1" si="1436"/>
        <v>2</v>
      </c>
      <c r="E8331" s="3" t="str">
        <f ca="1">VLOOKUP(D8331,State!$A$1:$B$9,2,0)</f>
        <v>QLD</v>
      </c>
      <c r="F8331" s="3">
        <f t="shared" ca="1" si="1437"/>
        <v>459</v>
      </c>
      <c r="G8331" s="3" t="str">
        <f ca="1">VLOOKUP(F8331,Occupation!$A$1:$B$915,2,0)</f>
        <v>Metallurgical or Materials Technician</v>
      </c>
      <c r="H8331" s="3">
        <f t="shared" ca="1" si="1438"/>
        <v>9</v>
      </c>
      <c r="I8331" s="3">
        <f t="shared" ca="1" si="1439"/>
        <v>79885.05</v>
      </c>
      <c r="J8331" s="3">
        <f t="shared" ca="1" si="1440"/>
        <v>0.30320459783367376</v>
      </c>
      <c r="K8331" s="3">
        <f t="shared" ca="1" si="1441"/>
        <v>2</v>
      </c>
      <c r="L8331" s="3" t="str">
        <f ca="1">VLOOKUP(K8331,Freq_Investment!$A$1:$B$8,2,0)</f>
        <v>Weekly</v>
      </c>
      <c r="M8331" s="3" t="str">
        <f t="shared" ca="1" si="1442"/>
        <v>Auto</v>
      </c>
      <c r="N8331" s="3">
        <f t="shared" ca="1" si="1432"/>
        <v>3</v>
      </c>
      <c r="O8331" s="3">
        <f t="shared" ca="1" si="1432"/>
        <v>5</v>
      </c>
      <c r="P8331" s="3">
        <f t="shared" ca="1" si="1432"/>
        <v>2</v>
      </c>
    </row>
    <row r="8332" spans="1:16" x14ac:dyDescent="0.25">
      <c r="A8332" s="3">
        <f t="shared" ca="1" si="1433"/>
        <v>101869357</v>
      </c>
      <c r="B8332" s="3">
        <f t="shared" ca="1" si="1434"/>
        <v>2295</v>
      </c>
      <c r="C8332" s="1">
        <f t="shared" ca="1" si="1435"/>
        <v>28995</v>
      </c>
      <c r="D8332" s="7">
        <f t="shared" ca="1" si="1436"/>
        <v>7</v>
      </c>
      <c r="E8332" s="3" t="str">
        <f ca="1">VLOOKUP(D8332,State!$A$1:$B$9,2,0)</f>
        <v>VIC</v>
      </c>
      <c r="F8332" s="3">
        <f t="shared" ca="1" si="1437"/>
        <v>507</v>
      </c>
      <c r="G8332" s="3" t="str">
        <f ca="1">VLOOKUP(F8332,Occupation!$A$1:$B$915,2,0)</f>
        <v>Stonemason</v>
      </c>
      <c r="H8332" s="3">
        <f t="shared" ca="1" si="1438"/>
        <v>7</v>
      </c>
      <c r="I8332" s="3">
        <f t="shared" ca="1" si="1439"/>
        <v>35369.89</v>
      </c>
      <c r="J8332" s="3">
        <f t="shared" ca="1" si="1440"/>
        <v>0.37759411079856531</v>
      </c>
      <c r="K8332" s="3">
        <f t="shared" ca="1" si="1441"/>
        <v>1</v>
      </c>
      <c r="L8332" s="3" t="str">
        <f ca="1">VLOOKUP(K8332,Freq_Investment!$A$1:$B$8,2,0)</f>
        <v>Daily</v>
      </c>
      <c r="M8332" s="3" t="str">
        <f t="shared" ca="1" si="1442"/>
        <v>Manual</v>
      </c>
      <c r="N8332" s="3">
        <f t="shared" ca="1" si="1432"/>
        <v>2</v>
      </c>
      <c r="O8332" s="3">
        <f t="shared" ca="1" si="1432"/>
        <v>5</v>
      </c>
      <c r="P8332" s="3">
        <f t="shared" ca="1" si="1432"/>
        <v>4</v>
      </c>
    </row>
    <row r="8333" spans="1:16" x14ac:dyDescent="0.25">
      <c r="A8333" s="3">
        <f t="shared" ca="1" si="1433"/>
        <v>563682982</v>
      </c>
      <c r="B8333" s="3">
        <f t="shared" ca="1" si="1434"/>
        <v>3225</v>
      </c>
      <c r="C8333" s="1">
        <f t="shared" ca="1" si="1435"/>
        <v>25627</v>
      </c>
      <c r="D8333" s="7">
        <f t="shared" ca="1" si="1436"/>
        <v>3</v>
      </c>
      <c r="E8333" s="3" t="str">
        <f ca="1">VLOOKUP(D8333,State!$A$1:$B$9,2,0)</f>
        <v>SA</v>
      </c>
      <c r="F8333" s="3">
        <f t="shared" ca="1" si="1437"/>
        <v>331</v>
      </c>
      <c r="G8333" s="3" t="str">
        <f ca="1">VLOOKUP(F8333,Occupation!$A$1:$B$915,2,0)</f>
        <v>Cardiothoracic Surgeon</v>
      </c>
      <c r="H8333" s="3">
        <f t="shared" ca="1" si="1438"/>
        <v>9</v>
      </c>
      <c r="I8333" s="3">
        <f t="shared" ca="1" si="1439"/>
        <v>75440.38</v>
      </c>
      <c r="J8333" s="3">
        <f t="shared" ca="1" si="1440"/>
        <v>0.48743591655989471</v>
      </c>
      <c r="K8333" s="3">
        <f t="shared" ca="1" si="1441"/>
        <v>1</v>
      </c>
      <c r="L8333" s="3" t="str">
        <f ca="1">VLOOKUP(K8333,Freq_Investment!$A$1:$B$8,2,0)</f>
        <v>Daily</v>
      </c>
      <c r="M8333" s="3" t="str">
        <f t="shared" ca="1" si="1442"/>
        <v>Auto</v>
      </c>
      <c r="N8333" s="3">
        <f t="shared" ca="1" si="1432"/>
        <v>3</v>
      </c>
      <c r="O8333" s="3">
        <f t="shared" ca="1" si="1432"/>
        <v>5</v>
      </c>
      <c r="P8333" s="3">
        <f t="shared" ca="1" si="1432"/>
        <v>5</v>
      </c>
    </row>
    <row r="8334" spans="1:16" x14ac:dyDescent="0.25">
      <c r="A8334" s="3">
        <f t="shared" ca="1" si="1433"/>
        <v>527508055</v>
      </c>
      <c r="B8334" s="3">
        <f t="shared" ca="1" si="1434"/>
        <v>498</v>
      </c>
      <c r="C8334" s="1">
        <f t="shared" ca="1" si="1435"/>
        <v>32088</v>
      </c>
      <c r="D8334" s="7">
        <f t="shared" ca="1" si="1436"/>
        <v>1</v>
      </c>
      <c r="E8334" s="3" t="str">
        <f ca="1">VLOOKUP(D8334,State!$A$1:$B$9,2,0)</f>
        <v>NSW</v>
      </c>
      <c r="F8334" s="3">
        <f t="shared" ca="1" si="1437"/>
        <v>44</v>
      </c>
      <c r="G8334" s="3" t="str">
        <f ca="1">VLOOKUP(F8334,Occupation!$A$1:$B$915,2,0)</f>
        <v>Production Manager (Manufacturing)</v>
      </c>
      <c r="H8334" s="3">
        <f t="shared" ca="1" si="1438"/>
        <v>4</v>
      </c>
      <c r="I8334" s="3">
        <f t="shared" ca="1" si="1439"/>
        <v>39394.67</v>
      </c>
      <c r="J8334" s="3">
        <f t="shared" ca="1" si="1440"/>
        <v>0.35834344196168938</v>
      </c>
      <c r="K8334" s="3">
        <f t="shared" ca="1" si="1441"/>
        <v>3</v>
      </c>
      <c r="L8334" s="3" t="str">
        <f ca="1">VLOOKUP(K8334,Freq_Investment!$A$1:$B$8,2,0)</f>
        <v>Fortnightly</v>
      </c>
      <c r="M8334" s="3" t="str">
        <f t="shared" ca="1" si="1442"/>
        <v>Auto</v>
      </c>
      <c r="N8334" s="3">
        <f t="shared" ca="1" si="1432"/>
        <v>2</v>
      </c>
      <c r="O8334" s="3">
        <f t="shared" ca="1" si="1432"/>
        <v>2</v>
      </c>
      <c r="P8334" s="3">
        <f t="shared" ca="1" si="1432"/>
        <v>3</v>
      </c>
    </row>
    <row r="8335" spans="1:16" x14ac:dyDescent="0.25">
      <c r="A8335" s="3">
        <f t="shared" ca="1" si="1433"/>
        <v>104036316</v>
      </c>
      <c r="B8335" s="3">
        <f t="shared" ca="1" si="1434"/>
        <v>9152</v>
      </c>
      <c r="C8335" s="1">
        <f t="shared" ca="1" si="1435"/>
        <v>41482</v>
      </c>
      <c r="D8335" s="7">
        <f t="shared" ca="1" si="1436"/>
        <v>4</v>
      </c>
      <c r="E8335" s="3" t="str">
        <f ca="1">VLOOKUP(D8335,State!$A$1:$B$9,2,0)</f>
        <v>WA</v>
      </c>
      <c r="F8335" s="3">
        <f t="shared" ca="1" si="1437"/>
        <v>152</v>
      </c>
      <c r="G8335" s="3" t="str">
        <f ca="1">VLOOKUP(F8335,Occupation!$A$1:$B$915,2,0)</f>
        <v>Actuary</v>
      </c>
      <c r="H8335" s="3">
        <f t="shared" ca="1" si="1438"/>
        <v>6</v>
      </c>
      <c r="I8335" s="3">
        <f t="shared" ca="1" si="1439"/>
        <v>91760.67</v>
      </c>
      <c r="J8335" s="3">
        <f t="shared" ca="1" si="1440"/>
        <v>0.18274607554081312</v>
      </c>
      <c r="K8335" s="3">
        <f t="shared" ca="1" si="1441"/>
        <v>2</v>
      </c>
      <c r="L8335" s="3" t="str">
        <f ca="1">VLOOKUP(K8335,Freq_Investment!$A$1:$B$8,2,0)</f>
        <v>Weekly</v>
      </c>
      <c r="M8335" s="3" t="str">
        <f t="shared" ca="1" si="1442"/>
        <v>Auto</v>
      </c>
      <c r="N8335" s="3">
        <f t="shared" ca="1" si="1432"/>
        <v>2</v>
      </c>
      <c r="O8335" s="3">
        <f t="shared" ca="1" si="1432"/>
        <v>3</v>
      </c>
      <c r="P8335" s="3">
        <f t="shared" ca="1" si="1432"/>
        <v>1</v>
      </c>
    </row>
    <row r="8336" spans="1:16" x14ac:dyDescent="0.25">
      <c r="A8336" s="3">
        <f t="shared" ca="1" si="1433"/>
        <v>993753073</v>
      </c>
      <c r="B8336" s="3">
        <f t="shared" ca="1" si="1434"/>
        <v>391</v>
      </c>
      <c r="C8336" s="1">
        <f t="shared" ca="1" si="1435"/>
        <v>26700</v>
      </c>
      <c r="D8336" s="7">
        <f t="shared" ca="1" si="1436"/>
        <v>4</v>
      </c>
      <c r="E8336" s="3" t="str">
        <f ca="1">VLOOKUP(D8336,State!$A$1:$B$9,2,0)</f>
        <v>WA</v>
      </c>
      <c r="F8336" s="3">
        <f t="shared" ca="1" si="1437"/>
        <v>879</v>
      </c>
      <c r="G8336" s="3" t="str">
        <f ca="1">VLOOKUP(F8336,Occupation!$A$1:$B$915,2,0)</f>
        <v>Home Improvement Installer</v>
      </c>
      <c r="H8336" s="3">
        <f t="shared" ca="1" si="1438"/>
        <v>5</v>
      </c>
      <c r="I8336" s="3">
        <f t="shared" ca="1" si="1439"/>
        <v>44444.160000000003</v>
      </c>
      <c r="J8336" s="3">
        <f t="shared" ca="1" si="1440"/>
        <v>0.49884737253715306</v>
      </c>
      <c r="K8336" s="3">
        <f t="shared" ca="1" si="1441"/>
        <v>3</v>
      </c>
      <c r="L8336" s="3" t="str">
        <f ca="1">VLOOKUP(K8336,Freq_Investment!$A$1:$B$8,2,0)</f>
        <v>Fortnightly</v>
      </c>
      <c r="M8336" s="3" t="str">
        <f t="shared" ca="1" si="1442"/>
        <v>Manual</v>
      </c>
      <c r="N8336" s="3">
        <f t="shared" ca="1" si="1432"/>
        <v>3</v>
      </c>
      <c r="O8336" s="3">
        <f t="shared" ca="1" si="1432"/>
        <v>5</v>
      </c>
      <c r="P8336" s="3">
        <f t="shared" ca="1" si="1432"/>
        <v>1</v>
      </c>
    </row>
    <row r="8337" spans="1:16" x14ac:dyDescent="0.25">
      <c r="A8337" s="3">
        <f t="shared" ca="1" si="1433"/>
        <v>242080907</v>
      </c>
      <c r="B8337" s="3">
        <f t="shared" ca="1" si="1434"/>
        <v>6698</v>
      </c>
      <c r="C8337" s="1">
        <f t="shared" ca="1" si="1435"/>
        <v>32346</v>
      </c>
      <c r="D8337" s="7">
        <f t="shared" ca="1" si="1436"/>
        <v>4</v>
      </c>
      <c r="E8337" s="3" t="str">
        <f ca="1">VLOOKUP(D8337,State!$A$1:$B$9,2,0)</f>
        <v>WA</v>
      </c>
      <c r="F8337" s="3">
        <f t="shared" ca="1" si="1437"/>
        <v>577</v>
      </c>
      <c r="G8337" s="3" t="str">
        <f ca="1">VLOOKUP(F8337,Occupation!$A$1:$B$915,2,0)</f>
        <v>Print Finisher</v>
      </c>
      <c r="H8337" s="3">
        <f t="shared" ca="1" si="1438"/>
        <v>1</v>
      </c>
      <c r="I8337" s="3">
        <f t="shared" ca="1" si="1439"/>
        <v>58328.17</v>
      </c>
      <c r="J8337" s="3">
        <f t="shared" ca="1" si="1440"/>
        <v>0.30743981623749317</v>
      </c>
      <c r="K8337" s="3">
        <f t="shared" ca="1" si="1441"/>
        <v>4</v>
      </c>
      <c r="L8337" s="3" t="str">
        <f ca="1">VLOOKUP(K8337,Freq_Investment!$A$1:$B$8,2,0)</f>
        <v>Monthly</v>
      </c>
      <c r="M8337" s="3" t="str">
        <f t="shared" ca="1" si="1442"/>
        <v>Manual</v>
      </c>
      <c r="N8337" s="3">
        <f t="shared" ca="1" si="1432"/>
        <v>1</v>
      </c>
      <c r="O8337" s="3">
        <f t="shared" ca="1" si="1432"/>
        <v>2</v>
      </c>
      <c r="P8337" s="3">
        <f t="shared" ca="1" si="1432"/>
        <v>5</v>
      </c>
    </row>
    <row r="8338" spans="1:16" x14ac:dyDescent="0.25">
      <c r="A8338" s="3">
        <f t="shared" ca="1" si="1433"/>
        <v>457496045</v>
      </c>
      <c r="B8338" s="3">
        <f t="shared" ca="1" si="1434"/>
        <v>3193</v>
      </c>
      <c r="C8338" s="1">
        <f t="shared" ca="1" si="1435"/>
        <v>32987</v>
      </c>
      <c r="D8338" s="7">
        <f t="shared" ca="1" si="1436"/>
        <v>1</v>
      </c>
      <c r="E8338" s="3" t="str">
        <f ca="1">VLOOKUP(D8338,State!$A$1:$B$9,2,0)</f>
        <v>NSW</v>
      </c>
      <c r="F8338" s="3">
        <f t="shared" ca="1" si="1437"/>
        <v>491</v>
      </c>
      <c r="G8338" s="3" t="str">
        <f ca="1">VLOOKUP(F8338,Occupation!$A$1:$B$915,2,0)</f>
        <v>Metal Machinist (First Class)</v>
      </c>
      <c r="H8338" s="3">
        <f t="shared" ca="1" si="1438"/>
        <v>1</v>
      </c>
      <c r="I8338" s="3">
        <f t="shared" ca="1" si="1439"/>
        <v>96231.24</v>
      </c>
      <c r="J8338" s="3">
        <f t="shared" ca="1" si="1440"/>
        <v>0.18553811420806898</v>
      </c>
      <c r="K8338" s="3">
        <f t="shared" ca="1" si="1441"/>
        <v>7</v>
      </c>
      <c r="L8338" s="3" t="str">
        <f ca="1">VLOOKUP(K8338,Freq_Investment!$A$1:$B$8,2,0)</f>
        <v>Yearly</v>
      </c>
      <c r="M8338" s="3" t="str">
        <f t="shared" ca="1" si="1442"/>
        <v>Manual</v>
      </c>
      <c r="N8338" s="3">
        <f t="shared" ca="1" si="1432"/>
        <v>2</v>
      </c>
      <c r="O8338" s="3">
        <f t="shared" ca="1" si="1432"/>
        <v>1</v>
      </c>
      <c r="P8338" s="3">
        <f t="shared" ca="1" si="1432"/>
        <v>3</v>
      </c>
    </row>
    <row r="8339" spans="1:16" x14ac:dyDescent="0.25">
      <c r="A8339" s="3">
        <f t="shared" ca="1" si="1433"/>
        <v>625618313</v>
      </c>
      <c r="B8339" s="3">
        <f t="shared" ca="1" si="1434"/>
        <v>6335</v>
      </c>
      <c r="C8339" s="1">
        <f t="shared" ca="1" si="1435"/>
        <v>39247</v>
      </c>
      <c r="D8339" s="7">
        <f t="shared" ca="1" si="1436"/>
        <v>4</v>
      </c>
      <c r="E8339" s="3" t="str">
        <f ca="1">VLOOKUP(D8339,State!$A$1:$B$9,2,0)</f>
        <v>WA</v>
      </c>
      <c r="F8339" s="3">
        <f t="shared" ca="1" si="1437"/>
        <v>485</v>
      </c>
      <c r="G8339" s="3" t="str">
        <f ca="1">VLOOKUP(F8339,Occupation!$A$1:$B$915,2,0)</f>
        <v>Aircraft Maintenance Engineer (Avionics)</v>
      </c>
      <c r="H8339" s="3">
        <f t="shared" ca="1" si="1438"/>
        <v>8</v>
      </c>
      <c r="I8339" s="3">
        <f t="shared" ca="1" si="1439"/>
        <v>31662.95</v>
      </c>
      <c r="J8339" s="3">
        <f t="shared" ca="1" si="1440"/>
        <v>0.18387789399226956</v>
      </c>
      <c r="K8339" s="3">
        <f t="shared" ca="1" si="1441"/>
        <v>4</v>
      </c>
      <c r="L8339" s="3" t="str">
        <f ca="1">VLOOKUP(K8339,Freq_Investment!$A$1:$B$8,2,0)</f>
        <v>Monthly</v>
      </c>
      <c r="M8339" s="3" t="str">
        <f t="shared" ca="1" si="1442"/>
        <v>Manual</v>
      </c>
      <c r="N8339" s="3">
        <f t="shared" ca="1" si="1432"/>
        <v>2</v>
      </c>
      <c r="O8339" s="3">
        <f t="shared" ca="1" si="1432"/>
        <v>3</v>
      </c>
      <c r="P8339" s="3">
        <f t="shared" ca="1" si="1432"/>
        <v>5</v>
      </c>
    </row>
    <row r="8340" spans="1:16" x14ac:dyDescent="0.25">
      <c r="A8340" s="3">
        <f t="shared" ca="1" si="1433"/>
        <v>872051425</v>
      </c>
      <c r="B8340" s="3">
        <f t="shared" ca="1" si="1434"/>
        <v>3259</v>
      </c>
      <c r="C8340" s="1">
        <f t="shared" ca="1" si="1435"/>
        <v>33141</v>
      </c>
      <c r="D8340" s="7">
        <f t="shared" ca="1" si="1436"/>
        <v>8</v>
      </c>
      <c r="E8340" s="3" t="str">
        <f ca="1">VLOOKUP(D8340,State!$A$1:$B$9,2,0)</f>
        <v>ACT</v>
      </c>
      <c r="F8340" s="3">
        <f t="shared" ca="1" si="1437"/>
        <v>358</v>
      </c>
      <c r="G8340" s="3" t="str">
        <f ca="1">VLOOKUP(F8340,Occupation!$A$1:$B$915,2,0)</f>
        <v>Registered Nurse (Medical)</v>
      </c>
      <c r="H8340" s="3">
        <f t="shared" ca="1" si="1438"/>
        <v>5</v>
      </c>
      <c r="I8340" s="3">
        <f t="shared" ca="1" si="1439"/>
        <v>77641.429999999993</v>
      </c>
      <c r="J8340" s="3">
        <f t="shared" ca="1" si="1440"/>
        <v>0.32642355225625325</v>
      </c>
      <c r="K8340" s="3">
        <f t="shared" ca="1" si="1441"/>
        <v>1</v>
      </c>
      <c r="L8340" s="3" t="str">
        <f ca="1">VLOOKUP(K8340,Freq_Investment!$A$1:$B$8,2,0)</f>
        <v>Daily</v>
      </c>
      <c r="M8340" s="3" t="str">
        <f t="shared" ca="1" si="1442"/>
        <v>Auto</v>
      </c>
      <c r="N8340" s="3">
        <f t="shared" ca="1" si="1432"/>
        <v>2</v>
      </c>
      <c r="O8340" s="3">
        <f t="shared" ca="1" si="1432"/>
        <v>4</v>
      </c>
      <c r="P8340" s="3">
        <f t="shared" ca="1" si="1432"/>
        <v>4</v>
      </c>
    </row>
    <row r="8341" spans="1:16" x14ac:dyDescent="0.25">
      <c r="A8341" s="3">
        <f t="shared" ca="1" si="1433"/>
        <v>162291907</v>
      </c>
      <c r="B8341" s="3">
        <f t="shared" ca="1" si="1434"/>
        <v>5314</v>
      </c>
      <c r="C8341" s="1">
        <f t="shared" ca="1" si="1435"/>
        <v>40308</v>
      </c>
      <c r="D8341" s="7">
        <f t="shared" ca="1" si="1436"/>
        <v>5</v>
      </c>
      <c r="E8341" s="3" t="str">
        <f ca="1">VLOOKUP(D8341,State!$A$1:$B$9,2,0)</f>
        <v>NT</v>
      </c>
      <c r="F8341" s="3">
        <f t="shared" ca="1" si="1437"/>
        <v>698</v>
      </c>
      <c r="G8341" s="3" t="str">
        <f ca="1">VLOOKUP(F8341,Occupation!$A$1:$B$915,2,0)</f>
        <v>Gymnastics Coach or Instructor</v>
      </c>
      <c r="H8341" s="3">
        <f t="shared" ca="1" si="1438"/>
        <v>5</v>
      </c>
      <c r="I8341" s="3">
        <f t="shared" ca="1" si="1439"/>
        <v>5920.56</v>
      </c>
      <c r="J8341" s="3">
        <f t="shared" ca="1" si="1440"/>
        <v>0.22272298360261011</v>
      </c>
      <c r="K8341" s="3">
        <f t="shared" ca="1" si="1441"/>
        <v>1</v>
      </c>
      <c r="L8341" s="3" t="str">
        <f ca="1">VLOOKUP(K8341,Freq_Investment!$A$1:$B$8,2,0)</f>
        <v>Daily</v>
      </c>
      <c r="M8341" s="3" t="str">
        <f t="shared" ca="1" si="1442"/>
        <v>Manual</v>
      </c>
      <c r="N8341" s="3">
        <f t="shared" ca="1" si="1432"/>
        <v>4</v>
      </c>
      <c r="O8341" s="3">
        <f t="shared" ca="1" si="1432"/>
        <v>3</v>
      </c>
      <c r="P8341" s="3">
        <f t="shared" ca="1" si="1432"/>
        <v>3</v>
      </c>
    </row>
    <row r="8342" spans="1:16" x14ac:dyDescent="0.25">
      <c r="A8342" s="3">
        <f t="shared" ca="1" si="1433"/>
        <v>278295510</v>
      </c>
      <c r="B8342" s="3">
        <f t="shared" ca="1" si="1434"/>
        <v>433</v>
      </c>
      <c r="C8342" s="1">
        <f t="shared" ca="1" si="1435"/>
        <v>26696</v>
      </c>
      <c r="D8342" s="7">
        <f t="shared" ca="1" si="1436"/>
        <v>4</v>
      </c>
      <c r="E8342" s="3" t="str">
        <f ca="1">VLOOKUP(D8342,State!$A$1:$B$9,2,0)</f>
        <v>WA</v>
      </c>
      <c r="F8342" s="3">
        <f t="shared" ca="1" si="1437"/>
        <v>79</v>
      </c>
      <c r="G8342" s="3" t="str">
        <f ca="1">VLOOKUP(F8342,Occupation!$A$1:$B$915,2,0)</f>
        <v>Travel Agency Manager</v>
      </c>
      <c r="H8342" s="3">
        <f t="shared" ca="1" si="1438"/>
        <v>2</v>
      </c>
      <c r="I8342" s="3">
        <f t="shared" ca="1" si="1439"/>
        <v>63765.97</v>
      </c>
      <c r="J8342" s="3">
        <f t="shared" ca="1" si="1440"/>
        <v>0.3136623291915322</v>
      </c>
      <c r="K8342" s="3">
        <f t="shared" ca="1" si="1441"/>
        <v>6</v>
      </c>
      <c r="L8342" s="3" t="str">
        <f ca="1">VLOOKUP(K8342,Freq_Investment!$A$1:$B$8,2,0)</f>
        <v>Half-yearly</v>
      </c>
      <c r="M8342" s="3" t="str">
        <f t="shared" ca="1" si="1442"/>
        <v>Auto</v>
      </c>
      <c r="N8342" s="3">
        <f t="shared" ca="1" si="1432"/>
        <v>5</v>
      </c>
      <c r="O8342" s="3">
        <f t="shared" ca="1" si="1432"/>
        <v>4</v>
      </c>
      <c r="P8342" s="3">
        <f t="shared" ca="1" si="1432"/>
        <v>3</v>
      </c>
    </row>
    <row r="8343" spans="1:16" x14ac:dyDescent="0.25">
      <c r="A8343" s="3">
        <f t="shared" ca="1" si="1433"/>
        <v>284729651</v>
      </c>
      <c r="B8343" s="3">
        <f t="shared" ca="1" si="1434"/>
        <v>4347</v>
      </c>
      <c r="C8343" s="1">
        <f t="shared" ca="1" si="1435"/>
        <v>33002</v>
      </c>
      <c r="D8343" s="7">
        <f t="shared" ca="1" si="1436"/>
        <v>8</v>
      </c>
      <c r="E8343" s="3" t="str">
        <f ca="1">VLOOKUP(D8343,State!$A$1:$B$9,2,0)</f>
        <v>ACT</v>
      </c>
      <c r="F8343" s="3">
        <f t="shared" ca="1" si="1437"/>
        <v>273</v>
      </c>
      <c r="G8343" s="3" t="str">
        <f ca="1">VLOOKUP(F8343,Occupation!$A$1:$B$915,2,0)</f>
        <v>University Tutor</v>
      </c>
      <c r="H8343" s="3">
        <f t="shared" ca="1" si="1438"/>
        <v>7</v>
      </c>
      <c r="I8343" s="3">
        <f t="shared" ca="1" si="1439"/>
        <v>80888.53</v>
      </c>
      <c r="J8343" s="3">
        <f t="shared" ca="1" si="1440"/>
        <v>0.13496624224098402</v>
      </c>
      <c r="K8343" s="3">
        <f t="shared" ca="1" si="1441"/>
        <v>4</v>
      </c>
      <c r="L8343" s="3" t="str">
        <f ca="1">VLOOKUP(K8343,Freq_Investment!$A$1:$B$8,2,0)</f>
        <v>Monthly</v>
      </c>
      <c r="M8343" s="3" t="str">
        <f t="shared" ca="1" si="1442"/>
        <v>Manual</v>
      </c>
      <c r="N8343" s="3">
        <f t="shared" ca="1" si="1432"/>
        <v>1</v>
      </c>
      <c r="O8343" s="3">
        <f t="shared" ca="1" si="1432"/>
        <v>1</v>
      </c>
      <c r="P8343" s="3">
        <f t="shared" ca="1" si="1432"/>
        <v>2</v>
      </c>
    </row>
    <row r="8344" spans="1:16" x14ac:dyDescent="0.25">
      <c r="A8344" s="3">
        <f t="shared" ca="1" si="1433"/>
        <v>779693861</v>
      </c>
      <c r="B8344" s="3">
        <f t="shared" ca="1" si="1434"/>
        <v>3677</v>
      </c>
      <c r="C8344" s="1">
        <f t="shared" ca="1" si="1435"/>
        <v>33527</v>
      </c>
      <c r="D8344" s="7">
        <f t="shared" ca="1" si="1436"/>
        <v>5</v>
      </c>
      <c r="E8344" s="3" t="str">
        <f ca="1">VLOOKUP(D8344,State!$A$1:$B$9,2,0)</f>
        <v>NT</v>
      </c>
      <c r="F8344" s="3">
        <f t="shared" ca="1" si="1437"/>
        <v>7</v>
      </c>
      <c r="G8344" s="3" t="str">
        <f ca="1">VLOOKUP(F8344,Occupation!$A$1:$B$915,2,0)</f>
        <v>Deer Farmer</v>
      </c>
      <c r="H8344" s="3">
        <f t="shared" ca="1" si="1438"/>
        <v>1</v>
      </c>
      <c r="I8344" s="3">
        <f t="shared" ca="1" si="1439"/>
        <v>1148.76</v>
      </c>
      <c r="J8344" s="3">
        <f t="shared" ca="1" si="1440"/>
        <v>0.46270149279636691</v>
      </c>
      <c r="K8344" s="3">
        <f t="shared" ca="1" si="1441"/>
        <v>7</v>
      </c>
      <c r="L8344" s="3" t="str">
        <f ca="1">VLOOKUP(K8344,Freq_Investment!$A$1:$B$8,2,0)</f>
        <v>Yearly</v>
      </c>
      <c r="M8344" s="3" t="str">
        <f t="shared" ca="1" si="1442"/>
        <v>Auto</v>
      </c>
      <c r="N8344" s="3">
        <f t="shared" ca="1" si="1432"/>
        <v>2</v>
      </c>
      <c r="O8344" s="3">
        <f t="shared" ca="1" si="1432"/>
        <v>3</v>
      </c>
      <c r="P8344" s="3">
        <f t="shared" ca="1" si="1432"/>
        <v>4</v>
      </c>
    </row>
    <row r="8345" spans="1:16" x14ac:dyDescent="0.25">
      <c r="A8345" s="3">
        <f t="shared" ca="1" si="1433"/>
        <v>126919354</v>
      </c>
      <c r="B8345" s="3">
        <f t="shared" ca="1" si="1434"/>
        <v>5774</v>
      </c>
      <c r="C8345" s="1">
        <f t="shared" ca="1" si="1435"/>
        <v>36084</v>
      </c>
      <c r="D8345" s="7">
        <f t="shared" ca="1" si="1436"/>
        <v>4</v>
      </c>
      <c r="E8345" s="3" t="str">
        <f ca="1">VLOOKUP(D8345,State!$A$1:$B$9,2,0)</f>
        <v>WA</v>
      </c>
      <c r="F8345" s="3">
        <f t="shared" ca="1" si="1437"/>
        <v>538</v>
      </c>
      <c r="G8345" s="3" t="str">
        <f ca="1">VLOOKUP(F8345,Occupation!$A$1:$B$915,2,0)</f>
        <v>Baker</v>
      </c>
      <c r="H8345" s="3">
        <f t="shared" ca="1" si="1438"/>
        <v>4</v>
      </c>
      <c r="I8345" s="3">
        <f t="shared" ca="1" si="1439"/>
        <v>60240.63</v>
      </c>
      <c r="J8345" s="3">
        <f t="shared" ca="1" si="1440"/>
        <v>0.36780550730962847</v>
      </c>
      <c r="K8345" s="3">
        <f t="shared" ca="1" si="1441"/>
        <v>3</v>
      </c>
      <c r="L8345" s="3" t="str">
        <f ca="1">VLOOKUP(K8345,Freq_Investment!$A$1:$B$8,2,0)</f>
        <v>Fortnightly</v>
      </c>
      <c r="M8345" s="3" t="str">
        <f t="shared" ca="1" si="1442"/>
        <v>Auto</v>
      </c>
      <c r="N8345" s="3">
        <f t="shared" ca="1" si="1432"/>
        <v>1</v>
      </c>
      <c r="O8345" s="3">
        <f t="shared" ca="1" si="1432"/>
        <v>1</v>
      </c>
      <c r="P8345" s="3">
        <f t="shared" ca="1" si="1432"/>
        <v>1</v>
      </c>
    </row>
    <row r="8346" spans="1:16" x14ac:dyDescent="0.25">
      <c r="A8346" s="3">
        <f t="shared" ca="1" si="1433"/>
        <v>321443208</v>
      </c>
      <c r="B8346" s="3">
        <f t="shared" ca="1" si="1434"/>
        <v>5774</v>
      </c>
      <c r="C8346" s="1">
        <f t="shared" ca="1" si="1435"/>
        <v>33714</v>
      </c>
      <c r="D8346" s="7">
        <f t="shared" ca="1" si="1436"/>
        <v>3</v>
      </c>
      <c r="E8346" s="3" t="str">
        <f ca="1">VLOOKUP(D8346,State!$A$1:$B$9,2,0)</f>
        <v>SA</v>
      </c>
      <c r="F8346" s="3">
        <f t="shared" ca="1" si="1437"/>
        <v>640</v>
      </c>
      <c r="G8346" s="3" t="str">
        <f ca="1">VLOOKUP(F8346,Occupation!$A$1:$B$915,2,0)</f>
        <v>Family Day Care Worker</v>
      </c>
      <c r="H8346" s="3">
        <f t="shared" ca="1" si="1438"/>
        <v>6</v>
      </c>
      <c r="I8346" s="3">
        <f t="shared" ca="1" si="1439"/>
        <v>43952.85</v>
      </c>
      <c r="J8346" s="3">
        <f t="shared" ca="1" si="1440"/>
        <v>0.35039833879120186</v>
      </c>
      <c r="K8346" s="3">
        <f t="shared" ca="1" si="1441"/>
        <v>1</v>
      </c>
      <c r="L8346" s="3" t="str">
        <f ca="1">VLOOKUP(K8346,Freq_Investment!$A$1:$B$8,2,0)</f>
        <v>Daily</v>
      </c>
      <c r="M8346" s="3" t="str">
        <f t="shared" ca="1" si="1442"/>
        <v>Manual</v>
      </c>
      <c r="N8346" s="3">
        <f t="shared" ca="1" si="1432"/>
        <v>4</v>
      </c>
      <c r="O8346" s="3">
        <f t="shared" ca="1" si="1432"/>
        <v>2</v>
      </c>
      <c r="P8346" s="3">
        <f t="shared" ca="1" si="1432"/>
        <v>2</v>
      </c>
    </row>
    <row r="8347" spans="1:16" x14ac:dyDescent="0.25">
      <c r="A8347" s="3">
        <f t="shared" ca="1" si="1433"/>
        <v>482039907</v>
      </c>
      <c r="B8347" s="3">
        <f t="shared" ca="1" si="1434"/>
        <v>6585</v>
      </c>
      <c r="C8347" s="1">
        <f t="shared" ca="1" si="1435"/>
        <v>40603</v>
      </c>
      <c r="D8347" s="7">
        <f t="shared" ca="1" si="1436"/>
        <v>4</v>
      </c>
      <c r="E8347" s="3" t="str">
        <f ca="1">VLOOKUP(D8347,State!$A$1:$B$9,2,0)</f>
        <v>WA</v>
      </c>
      <c r="F8347" s="3">
        <f t="shared" ca="1" si="1437"/>
        <v>138</v>
      </c>
      <c r="G8347" s="3" t="str">
        <f ca="1">VLOOKUP(F8347,Occupation!$A$1:$B$915,2,0)</f>
        <v>Commodities Trader</v>
      </c>
      <c r="H8347" s="3">
        <f t="shared" ca="1" si="1438"/>
        <v>10</v>
      </c>
      <c r="I8347" s="3">
        <f t="shared" ca="1" si="1439"/>
        <v>84072.94</v>
      </c>
      <c r="J8347" s="3">
        <f t="shared" ca="1" si="1440"/>
        <v>0.17257132479085258</v>
      </c>
      <c r="K8347" s="3">
        <f t="shared" ca="1" si="1441"/>
        <v>5</v>
      </c>
      <c r="L8347" s="3" t="str">
        <f ca="1">VLOOKUP(K8347,Freq_Investment!$A$1:$B$8,2,0)</f>
        <v>Quarterly</v>
      </c>
      <c r="M8347" s="3" t="str">
        <f t="shared" ca="1" si="1442"/>
        <v>Auto</v>
      </c>
      <c r="N8347" s="3">
        <f t="shared" ca="1" si="1432"/>
        <v>5</v>
      </c>
      <c r="O8347" s="3">
        <f t="shared" ca="1" si="1432"/>
        <v>5</v>
      </c>
      <c r="P8347" s="3">
        <f t="shared" ca="1" si="1432"/>
        <v>5</v>
      </c>
    </row>
    <row r="8348" spans="1:16" x14ac:dyDescent="0.25">
      <c r="A8348" s="3">
        <f t="shared" ca="1" si="1433"/>
        <v>117469678</v>
      </c>
      <c r="B8348" s="3">
        <f t="shared" ca="1" si="1434"/>
        <v>180</v>
      </c>
      <c r="C8348" s="1">
        <f t="shared" ca="1" si="1435"/>
        <v>36321</v>
      </c>
      <c r="D8348" s="7">
        <f t="shared" ca="1" si="1436"/>
        <v>8</v>
      </c>
      <c r="E8348" s="3" t="str">
        <f ca="1">VLOOKUP(D8348,State!$A$1:$B$9,2,0)</f>
        <v>ACT</v>
      </c>
      <c r="F8348" s="3">
        <f t="shared" ca="1" si="1437"/>
        <v>210</v>
      </c>
      <c r="G8348" s="3" t="str">
        <f ca="1">VLOOKUP(F8348,Occupation!$A$1:$B$915,2,0)</f>
        <v>Materials Engineer</v>
      </c>
      <c r="H8348" s="3">
        <f t="shared" ca="1" si="1438"/>
        <v>10</v>
      </c>
      <c r="I8348" s="3">
        <f t="shared" ca="1" si="1439"/>
        <v>11570.35</v>
      </c>
      <c r="J8348" s="3">
        <f t="shared" ca="1" si="1440"/>
        <v>0.33194069691671585</v>
      </c>
      <c r="K8348" s="3">
        <f t="shared" ca="1" si="1441"/>
        <v>3</v>
      </c>
      <c r="L8348" s="3" t="str">
        <f ca="1">VLOOKUP(K8348,Freq_Investment!$A$1:$B$8,2,0)</f>
        <v>Fortnightly</v>
      </c>
      <c r="M8348" s="3" t="str">
        <f t="shared" ca="1" si="1442"/>
        <v>Manual</v>
      </c>
      <c r="N8348" s="3">
        <f t="shared" ca="1" si="1432"/>
        <v>2</v>
      </c>
      <c r="O8348" s="3">
        <f t="shared" ca="1" si="1432"/>
        <v>1</v>
      </c>
      <c r="P8348" s="3">
        <f t="shared" ca="1" si="1432"/>
        <v>4</v>
      </c>
    </row>
    <row r="8349" spans="1:16" x14ac:dyDescent="0.25">
      <c r="A8349" s="3">
        <f t="shared" ca="1" si="1433"/>
        <v>788901076</v>
      </c>
      <c r="B8349" s="3">
        <f t="shared" ca="1" si="1434"/>
        <v>1895</v>
      </c>
      <c r="C8349" s="1">
        <f t="shared" ca="1" si="1435"/>
        <v>35636</v>
      </c>
      <c r="D8349" s="7">
        <f t="shared" ca="1" si="1436"/>
        <v>5</v>
      </c>
      <c r="E8349" s="3" t="str">
        <f ca="1">VLOOKUP(D8349,State!$A$1:$B$9,2,0)</f>
        <v>NT</v>
      </c>
      <c r="F8349" s="3">
        <f t="shared" ca="1" si="1437"/>
        <v>122</v>
      </c>
      <c r="G8349" s="3" t="str">
        <f ca="1">VLOOKUP(F8349,Occupation!$A$1:$B$915,2,0)</f>
        <v>Video Producer</v>
      </c>
      <c r="H8349" s="3">
        <f t="shared" ca="1" si="1438"/>
        <v>4</v>
      </c>
      <c r="I8349" s="3">
        <f t="shared" ca="1" si="1439"/>
        <v>65571.88</v>
      </c>
      <c r="J8349" s="3">
        <f t="shared" ca="1" si="1440"/>
        <v>0.4198693820978065</v>
      </c>
      <c r="K8349" s="3">
        <f t="shared" ca="1" si="1441"/>
        <v>3</v>
      </c>
      <c r="L8349" s="3" t="str">
        <f ca="1">VLOOKUP(K8349,Freq_Investment!$A$1:$B$8,2,0)</f>
        <v>Fortnightly</v>
      </c>
      <c r="M8349" s="3" t="str">
        <f t="shared" ca="1" si="1442"/>
        <v>Auto</v>
      </c>
      <c r="N8349" s="3">
        <f t="shared" ca="1" si="1432"/>
        <v>4</v>
      </c>
      <c r="O8349" s="3">
        <f t="shared" ca="1" si="1432"/>
        <v>5</v>
      </c>
      <c r="P8349" s="3">
        <f t="shared" ca="1" si="1432"/>
        <v>2</v>
      </c>
    </row>
    <row r="8350" spans="1:16" x14ac:dyDescent="0.25">
      <c r="A8350" s="3">
        <f t="shared" ca="1" si="1433"/>
        <v>818374414</v>
      </c>
      <c r="B8350" s="3">
        <f t="shared" ca="1" si="1434"/>
        <v>7772</v>
      </c>
      <c r="C8350" s="1">
        <f t="shared" ca="1" si="1435"/>
        <v>34213</v>
      </c>
      <c r="D8350" s="7">
        <f t="shared" ca="1" si="1436"/>
        <v>7</v>
      </c>
      <c r="E8350" s="3" t="str">
        <f ca="1">VLOOKUP(D8350,State!$A$1:$B$9,2,0)</f>
        <v>VIC</v>
      </c>
      <c r="F8350" s="3">
        <f t="shared" ca="1" si="1437"/>
        <v>855</v>
      </c>
      <c r="G8350" s="3" t="str">
        <f ca="1">VLOOKUP(F8350,Occupation!$A$1:$B$915,2,0)</f>
        <v>Linemarker</v>
      </c>
      <c r="H8350" s="3">
        <f t="shared" ca="1" si="1438"/>
        <v>8</v>
      </c>
      <c r="I8350" s="3">
        <f t="shared" ca="1" si="1439"/>
        <v>52951.26</v>
      </c>
      <c r="J8350" s="3">
        <f t="shared" ca="1" si="1440"/>
        <v>4.3650839639173877E-2</v>
      </c>
      <c r="K8350" s="3">
        <f t="shared" ca="1" si="1441"/>
        <v>5</v>
      </c>
      <c r="L8350" s="3" t="str">
        <f ca="1">VLOOKUP(K8350,Freq_Investment!$A$1:$B$8,2,0)</f>
        <v>Quarterly</v>
      </c>
      <c r="M8350" s="3" t="str">
        <f t="shared" ca="1" si="1442"/>
        <v>Manual</v>
      </c>
      <c r="N8350" s="3">
        <f t="shared" ca="1" si="1432"/>
        <v>5</v>
      </c>
      <c r="O8350" s="3">
        <f t="shared" ca="1" si="1432"/>
        <v>4</v>
      </c>
      <c r="P8350" s="3">
        <f t="shared" ca="1" si="1432"/>
        <v>1</v>
      </c>
    </row>
    <row r="8351" spans="1:16" x14ac:dyDescent="0.25">
      <c r="A8351" s="3">
        <f t="shared" ca="1" si="1433"/>
        <v>788728616</v>
      </c>
      <c r="B8351" s="3">
        <f t="shared" ca="1" si="1434"/>
        <v>7643</v>
      </c>
      <c r="C8351" s="1">
        <f t="shared" ca="1" si="1435"/>
        <v>33700</v>
      </c>
      <c r="D8351" s="7">
        <f t="shared" ca="1" si="1436"/>
        <v>8</v>
      </c>
      <c r="E8351" s="3" t="str">
        <f ca="1">VLOOKUP(D8351,State!$A$1:$B$9,2,0)</f>
        <v>ACT</v>
      </c>
      <c r="F8351" s="3">
        <f t="shared" ca="1" si="1437"/>
        <v>381</v>
      </c>
      <c r="G8351" s="3" t="str">
        <f ca="1">VLOOKUP(F8351,Occupation!$A$1:$B$915,2,0)</f>
        <v>Cyber Security Advice and Assessment Specialist</v>
      </c>
      <c r="H8351" s="3">
        <f t="shared" ca="1" si="1438"/>
        <v>7</v>
      </c>
      <c r="I8351" s="3">
        <f t="shared" ca="1" si="1439"/>
        <v>81773.179999999993</v>
      </c>
      <c r="J8351" s="3">
        <f t="shared" ca="1" si="1440"/>
        <v>0.34509522842220131</v>
      </c>
      <c r="K8351" s="3">
        <f t="shared" ca="1" si="1441"/>
        <v>5</v>
      </c>
      <c r="L8351" s="3" t="str">
        <f ca="1">VLOOKUP(K8351,Freq_Investment!$A$1:$B$8,2,0)</f>
        <v>Quarterly</v>
      </c>
      <c r="M8351" s="3" t="str">
        <f t="shared" ca="1" si="1442"/>
        <v>Manual</v>
      </c>
      <c r="N8351" s="3">
        <f t="shared" ca="1" si="1432"/>
        <v>5</v>
      </c>
      <c r="O8351" s="3">
        <f t="shared" ca="1" si="1432"/>
        <v>3</v>
      </c>
      <c r="P8351" s="3">
        <f t="shared" ca="1" si="1432"/>
        <v>4</v>
      </c>
    </row>
    <row r="8352" spans="1:16" x14ac:dyDescent="0.25">
      <c r="A8352" s="3">
        <f t="shared" ca="1" si="1433"/>
        <v>653958360</v>
      </c>
      <c r="B8352" s="3">
        <f t="shared" ca="1" si="1434"/>
        <v>2061</v>
      </c>
      <c r="C8352" s="1">
        <f t="shared" ca="1" si="1435"/>
        <v>43557</v>
      </c>
      <c r="D8352" s="7">
        <f t="shared" ca="1" si="1436"/>
        <v>2</v>
      </c>
      <c r="E8352" s="3" t="str">
        <f ca="1">VLOOKUP(D8352,State!$A$1:$B$9,2,0)</f>
        <v>QLD</v>
      </c>
      <c r="F8352" s="3">
        <f t="shared" ca="1" si="1437"/>
        <v>796</v>
      </c>
      <c r="G8352" s="3" t="str">
        <f ca="1">VLOOKUP(F8352,Occupation!$A$1:$B$915,2,0)</f>
        <v>Wool Buyer</v>
      </c>
      <c r="H8352" s="3">
        <f t="shared" ca="1" si="1438"/>
        <v>5</v>
      </c>
      <c r="I8352" s="3">
        <f t="shared" ca="1" si="1439"/>
        <v>48270.95</v>
      </c>
      <c r="J8352" s="3">
        <f t="shared" ca="1" si="1440"/>
        <v>0.35758859382429636</v>
      </c>
      <c r="K8352" s="3">
        <f t="shared" ca="1" si="1441"/>
        <v>5</v>
      </c>
      <c r="L8352" s="3" t="str">
        <f ca="1">VLOOKUP(K8352,Freq_Investment!$A$1:$B$8,2,0)</f>
        <v>Quarterly</v>
      </c>
      <c r="M8352" s="3" t="str">
        <f t="shared" ca="1" si="1442"/>
        <v>Auto</v>
      </c>
      <c r="N8352" s="3">
        <f t="shared" ca="1" si="1432"/>
        <v>1</v>
      </c>
      <c r="O8352" s="3">
        <f t="shared" ca="1" si="1432"/>
        <v>3</v>
      </c>
      <c r="P8352" s="3">
        <f t="shared" ca="1" si="1432"/>
        <v>2</v>
      </c>
    </row>
    <row r="8353" spans="1:16" x14ac:dyDescent="0.25">
      <c r="A8353" s="3">
        <f t="shared" ca="1" si="1433"/>
        <v>426209356</v>
      </c>
      <c r="B8353" s="3">
        <f t="shared" ca="1" si="1434"/>
        <v>5772</v>
      </c>
      <c r="C8353" s="1">
        <f t="shared" ca="1" si="1435"/>
        <v>26594</v>
      </c>
      <c r="D8353" s="7">
        <f t="shared" ca="1" si="1436"/>
        <v>5</v>
      </c>
      <c r="E8353" s="3" t="str">
        <f ca="1">VLOOKUP(D8353,State!$A$1:$B$9,2,0)</f>
        <v>NT</v>
      </c>
      <c r="F8353" s="3">
        <f t="shared" ca="1" si="1437"/>
        <v>635</v>
      </c>
      <c r="G8353" s="3" t="str">
        <f ca="1">VLOOKUP(F8353,Occupation!$A$1:$B$915,2,0)</f>
        <v>Family Support Worker</v>
      </c>
      <c r="H8353" s="3">
        <f t="shared" ca="1" si="1438"/>
        <v>8</v>
      </c>
      <c r="I8353" s="3">
        <f t="shared" ca="1" si="1439"/>
        <v>33133.949999999997</v>
      </c>
      <c r="J8353" s="3">
        <f t="shared" ca="1" si="1440"/>
        <v>0.22547545335409436</v>
      </c>
      <c r="K8353" s="3">
        <f t="shared" ca="1" si="1441"/>
        <v>2</v>
      </c>
      <c r="L8353" s="3" t="str">
        <f ca="1">VLOOKUP(K8353,Freq_Investment!$A$1:$B$8,2,0)</f>
        <v>Weekly</v>
      </c>
      <c r="M8353" s="3" t="str">
        <f t="shared" ca="1" si="1442"/>
        <v>Manual</v>
      </c>
      <c r="N8353" s="3">
        <f t="shared" ca="1" si="1432"/>
        <v>1</v>
      </c>
      <c r="O8353" s="3">
        <f t="shared" ca="1" si="1432"/>
        <v>3</v>
      </c>
      <c r="P8353" s="3">
        <f t="shared" ca="1" si="1432"/>
        <v>2</v>
      </c>
    </row>
    <row r="8354" spans="1:16" x14ac:dyDescent="0.25">
      <c r="A8354" s="3">
        <f t="shared" ca="1" si="1433"/>
        <v>784202290</v>
      </c>
      <c r="B8354" s="3">
        <f t="shared" ca="1" si="1434"/>
        <v>719</v>
      </c>
      <c r="C8354" s="1">
        <f t="shared" ca="1" si="1435"/>
        <v>38683</v>
      </c>
      <c r="D8354" s="7">
        <f t="shared" ca="1" si="1436"/>
        <v>7</v>
      </c>
      <c r="E8354" s="3" t="str">
        <f ca="1">VLOOKUP(D8354,State!$A$1:$B$9,2,0)</f>
        <v>VIC</v>
      </c>
      <c r="F8354" s="3">
        <f t="shared" ca="1" si="1437"/>
        <v>200</v>
      </c>
      <c r="G8354" s="3" t="str">
        <f ca="1">VLOOKUP(F8354,Occupation!$A$1:$B$915,2,0)</f>
        <v>Fashion Designer</v>
      </c>
      <c r="H8354" s="3">
        <f t="shared" ca="1" si="1438"/>
        <v>3</v>
      </c>
      <c r="I8354" s="3">
        <f t="shared" ca="1" si="1439"/>
        <v>38910.19</v>
      </c>
      <c r="J8354" s="3">
        <f t="shared" ca="1" si="1440"/>
        <v>0.20001510478843276</v>
      </c>
      <c r="K8354" s="3">
        <f t="shared" ca="1" si="1441"/>
        <v>7</v>
      </c>
      <c r="L8354" s="3" t="str">
        <f ca="1">VLOOKUP(K8354,Freq_Investment!$A$1:$B$8,2,0)</f>
        <v>Yearly</v>
      </c>
      <c r="M8354" s="3" t="str">
        <f t="shared" ca="1" si="1442"/>
        <v>Manual</v>
      </c>
      <c r="N8354" s="3">
        <f t="shared" ca="1" si="1432"/>
        <v>5</v>
      </c>
      <c r="O8354" s="3">
        <f t="shared" ca="1" si="1432"/>
        <v>5</v>
      </c>
      <c r="P8354" s="3">
        <f t="shared" ca="1" si="1432"/>
        <v>2</v>
      </c>
    </row>
    <row r="8355" spans="1:16" x14ac:dyDescent="0.25">
      <c r="A8355" s="3">
        <f t="shared" ca="1" si="1433"/>
        <v>69298801</v>
      </c>
      <c r="B8355" s="3">
        <f t="shared" ca="1" si="1434"/>
        <v>4863</v>
      </c>
      <c r="C8355" s="1">
        <f t="shared" ca="1" si="1435"/>
        <v>33185</v>
      </c>
      <c r="D8355" s="7">
        <f t="shared" ca="1" si="1436"/>
        <v>6</v>
      </c>
      <c r="E8355" s="3" t="str">
        <f ca="1">VLOOKUP(D8355,State!$A$1:$B$9,2,0)</f>
        <v>TAS</v>
      </c>
      <c r="F8355" s="3">
        <f t="shared" ca="1" si="1437"/>
        <v>883</v>
      </c>
      <c r="G8355" s="3" t="str">
        <f ca="1">VLOOKUP(F8355,Occupation!$A$1:$B$915,2,0)</f>
        <v>Steel Fixer</v>
      </c>
      <c r="H8355" s="3">
        <f t="shared" ca="1" si="1438"/>
        <v>6</v>
      </c>
      <c r="I8355" s="3">
        <f t="shared" ca="1" si="1439"/>
        <v>97506.74</v>
      </c>
      <c r="J8355" s="3">
        <f t="shared" ca="1" si="1440"/>
        <v>0.46387822529157113</v>
      </c>
      <c r="K8355" s="3">
        <f t="shared" ca="1" si="1441"/>
        <v>4</v>
      </c>
      <c r="L8355" s="3" t="str">
        <f ca="1">VLOOKUP(K8355,Freq_Investment!$A$1:$B$8,2,0)</f>
        <v>Monthly</v>
      </c>
      <c r="M8355" s="3" t="str">
        <f t="shared" ca="1" si="1442"/>
        <v>Manual</v>
      </c>
      <c r="N8355" s="3">
        <f t="shared" ca="1" si="1432"/>
        <v>2</v>
      </c>
      <c r="O8355" s="3">
        <f t="shared" ca="1" si="1432"/>
        <v>3</v>
      </c>
      <c r="P8355" s="3">
        <f t="shared" ca="1" si="1432"/>
        <v>3</v>
      </c>
    </row>
    <row r="8356" spans="1:16" x14ac:dyDescent="0.25">
      <c r="A8356" s="3">
        <f t="shared" ca="1" si="1433"/>
        <v>944993257</v>
      </c>
      <c r="B8356" s="3">
        <f t="shared" ca="1" si="1434"/>
        <v>4204</v>
      </c>
      <c r="C8356" s="1">
        <f t="shared" ca="1" si="1435"/>
        <v>29289</v>
      </c>
      <c r="D8356" s="7">
        <f t="shared" ca="1" si="1436"/>
        <v>3</v>
      </c>
      <c r="E8356" s="3" t="str">
        <f ca="1">VLOOKUP(D8356,State!$A$1:$B$9,2,0)</f>
        <v>SA</v>
      </c>
      <c r="F8356" s="3">
        <f t="shared" ca="1" si="1437"/>
        <v>414</v>
      </c>
      <c r="G8356" s="3" t="str">
        <f ca="1">VLOOKUP(F8356,Occupation!$A$1:$B$915,2,0)</f>
        <v>Social Professionals nec</v>
      </c>
      <c r="H8356" s="3">
        <f t="shared" ca="1" si="1438"/>
        <v>4</v>
      </c>
      <c r="I8356" s="3">
        <f t="shared" ca="1" si="1439"/>
        <v>76026.62</v>
      </c>
      <c r="J8356" s="3">
        <f t="shared" ca="1" si="1440"/>
        <v>0.27843056758006984</v>
      </c>
      <c r="K8356" s="3">
        <f t="shared" ca="1" si="1441"/>
        <v>4</v>
      </c>
      <c r="L8356" s="3" t="str">
        <f ca="1">VLOOKUP(K8356,Freq_Investment!$A$1:$B$8,2,0)</f>
        <v>Monthly</v>
      </c>
      <c r="M8356" s="3" t="str">
        <f t="shared" ca="1" si="1442"/>
        <v>Auto</v>
      </c>
      <c r="N8356" s="3">
        <f t="shared" ca="1" si="1432"/>
        <v>4</v>
      </c>
      <c r="O8356" s="3">
        <f t="shared" ca="1" si="1432"/>
        <v>4</v>
      </c>
      <c r="P8356" s="3">
        <f t="shared" ca="1" si="1432"/>
        <v>1</v>
      </c>
    </row>
    <row r="8357" spans="1:16" x14ac:dyDescent="0.25">
      <c r="A8357" s="3">
        <f t="shared" ca="1" si="1433"/>
        <v>758052769</v>
      </c>
      <c r="B8357" s="3">
        <f t="shared" ca="1" si="1434"/>
        <v>2202</v>
      </c>
      <c r="C8357" s="1">
        <f t="shared" ca="1" si="1435"/>
        <v>43518</v>
      </c>
      <c r="D8357" s="7">
        <f t="shared" ca="1" si="1436"/>
        <v>3</v>
      </c>
      <c r="E8357" s="3" t="str">
        <f ca="1">VLOOKUP(D8357,State!$A$1:$B$9,2,0)</f>
        <v>SA</v>
      </c>
      <c r="F8357" s="3">
        <f t="shared" ca="1" si="1437"/>
        <v>697</v>
      </c>
      <c r="G8357" s="3" t="str">
        <f ca="1">VLOOKUP(F8357,Occupation!$A$1:$B$915,2,0)</f>
        <v>Diving Instructor (Open Water)</v>
      </c>
      <c r="H8357" s="3">
        <f t="shared" ca="1" si="1438"/>
        <v>4</v>
      </c>
      <c r="I8357" s="3">
        <f t="shared" ca="1" si="1439"/>
        <v>76735.28</v>
      </c>
      <c r="J8357" s="3">
        <f t="shared" ca="1" si="1440"/>
        <v>0.25677779470859652</v>
      </c>
      <c r="K8357" s="3">
        <f t="shared" ca="1" si="1441"/>
        <v>5</v>
      </c>
      <c r="L8357" s="3" t="str">
        <f ca="1">VLOOKUP(K8357,Freq_Investment!$A$1:$B$8,2,0)</f>
        <v>Quarterly</v>
      </c>
      <c r="M8357" s="3" t="str">
        <f t="shared" ca="1" si="1442"/>
        <v>Manual</v>
      </c>
      <c r="N8357" s="3">
        <f t="shared" ca="1" si="1432"/>
        <v>5</v>
      </c>
      <c r="O8357" s="3">
        <f t="shared" ca="1" si="1432"/>
        <v>5</v>
      </c>
      <c r="P8357" s="3">
        <f t="shared" ca="1" si="1432"/>
        <v>4</v>
      </c>
    </row>
    <row r="8358" spans="1:16" x14ac:dyDescent="0.25">
      <c r="A8358" s="3">
        <f t="shared" ca="1" si="1433"/>
        <v>318891978</v>
      </c>
      <c r="B8358" s="3">
        <f t="shared" ca="1" si="1434"/>
        <v>3225</v>
      </c>
      <c r="C8358" s="1">
        <f t="shared" ca="1" si="1435"/>
        <v>36835</v>
      </c>
      <c r="D8358" s="7">
        <f t="shared" ca="1" si="1436"/>
        <v>2</v>
      </c>
      <c r="E8358" s="3" t="str">
        <f ca="1">VLOOKUP(D8358,State!$A$1:$B$9,2,0)</f>
        <v>QLD</v>
      </c>
      <c r="F8358" s="3">
        <f t="shared" ca="1" si="1437"/>
        <v>164</v>
      </c>
      <c r="G8358" s="3" t="str">
        <f ca="1">VLOOKUP(F8358,Occupation!$A$1:$B$915,2,0)</f>
        <v>Librarian</v>
      </c>
      <c r="H8358" s="3">
        <f t="shared" ca="1" si="1438"/>
        <v>8</v>
      </c>
      <c r="I8358" s="3">
        <f t="shared" ca="1" si="1439"/>
        <v>99926.2</v>
      </c>
      <c r="J8358" s="3">
        <f t="shared" ca="1" si="1440"/>
        <v>0.18198205378645343</v>
      </c>
      <c r="K8358" s="3">
        <f t="shared" ca="1" si="1441"/>
        <v>2</v>
      </c>
      <c r="L8358" s="3" t="str">
        <f ca="1">VLOOKUP(K8358,Freq_Investment!$A$1:$B$8,2,0)</f>
        <v>Weekly</v>
      </c>
      <c r="M8358" s="3" t="str">
        <f t="shared" ca="1" si="1442"/>
        <v>Manual</v>
      </c>
      <c r="N8358" s="3">
        <f t="shared" ca="1" si="1432"/>
        <v>1</v>
      </c>
      <c r="O8358" s="3">
        <f t="shared" ca="1" si="1432"/>
        <v>2</v>
      </c>
      <c r="P8358" s="3">
        <f t="shared" ca="1" si="1432"/>
        <v>5</v>
      </c>
    </row>
    <row r="8359" spans="1:16" x14ac:dyDescent="0.25">
      <c r="A8359" s="3">
        <f t="shared" ca="1" si="1433"/>
        <v>259404804</v>
      </c>
      <c r="B8359" s="3">
        <f t="shared" ca="1" si="1434"/>
        <v>5639</v>
      </c>
      <c r="C8359" s="1">
        <f t="shared" ca="1" si="1435"/>
        <v>29986</v>
      </c>
      <c r="D8359" s="7">
        <f t="shared" ca="1" si="1436"/>
        <v>3</v>
      </c>
      <c r="E8359" s="3" t="str">
        <f ca="1">VLOOKUP(D8359,State!$A$1:$B$9,2,0)</f>
        <v>SA</v>
      </c>
      <c r="F8359" s="3">
        <f t="shared" ca="1" si="1437"/>
        <v>360</v>
      </c>
      <c r="G8359" s="3" t="str">
        <f ca="1">VLOOKUP(F8359,Occupation!$A$1:$B$915,2,0)</f>
        <v>Registered Nurse (Mental Health)</v>
      </c>
      <c r="H8359" s="3">
        <f t="shared" ca="1" si="1438"/>
        <v>6</v>
      </c>
      <c r="I8359" s="3">
        <f t="shared" ca="1" si="1439"/>
        <v>16829.560000000001</v>
      </c>
      <c r="J8359" s="3">
        <f t="shared" ca="1" si="1440"/>
        <v>0.4931973071221174</v>
      </c>
      <c r="K8359" s="3">
        <f t="shared" ca="1" si="1441"/>
        <v>5</v>
      </c>
      <c r="L8359" s="3" t="str">
        <f ca="1">VLOOKUP(K8359,Freq_Investment!$A$1:$B$8,2,0)</f>
        <v>Quarterly</v>
      </c>
      <c r="M8359" s="3" t="str">
        <f t="shared" ca="1" si="1442"/>
        <v>Auto</v>
      </c>
      <c r="N8359" s="3">
        <f t="shared" ca="1" si="1432"/>
        <v>1</v>
      </c>
      <c r="O8359" s="3">
        <f t="shared" ca="1" si="1432"/>
        <v>5</v>
      </c>
      <c r="P8359" s="3">
        <f t="shared" ca="1" si="1432"/>
        <v>2</v>
      </c>
    </row>
    <row r="8360" spans="1:16" x14ac:dyDescent="0.25">
      <c r="A8360" s="3">
        <f t="shared" ca="1" si="1433"/>
        <v>308153918</v>
      </c>
      <c r="B8360" s="3">
        <f t="shared" ca="1" si="1434"/>
        <v>2813</v>
      </c>
      <c r="C8360" s="1">
        <f t="shared" ca="1" si="1435"/>
        <v>29348</v>
      </c>
      <c r="D8360" s="7">
        <f t="shared" ca="1" si="1436"/>
        <v>6</v>
      </c>
      <c r="E8360" s="3" t="str">
        <f ca="1">VLOOKUP(D8360,State!$A$1:$B$9,2,0)</f>
        <v>TAS</v>
      </c>
      <c r="F8360" s="3">
        <f t="shared" ca="1" si="1437"/>
        <v>656</v>
      </c>
      <c r="G8360" s="3" t="str">
        <f ca="1">VLOOKUP(F8360,Occupation!$A$1:$B$915,2,0)</f>
        <v>Bar Attendant</v>
      </c>
      <c r="H8360" s="3">
        <f t="shared" ca="1" si="1438"/>
        <v>7</v>
      </c>
      <c r="I8360" s="3">
        <f t="shared" ca="1" si="1439"/>
        <v>9054.91</v>
      </c>
      <c r="J8360" s="3">
        <f t="shared" ca="1" si="1440"/>
        <v>0.36062986922029455</v>
      </c>
      <c r="K8360" s="3">
        <f t="shared" ca="1" si="1441"/>
        <v>4</v>
      </c>
      <c r="L8360" s="3" t="str">
        <f ca="1">VLOOKUP(K8360,Freq_Investment!$A$1:$B$8,2,0)</f>
        <v>Monthly</v>
      </c>
      <c r="M8360" s="3" t="str">
        <f t="shared" ca="1" si="1442"/>
        <v>Auto</v>
      </c>
      <c r="N8360" s="3">
        <f t="shared" ca="1" si="1432"/>
        <v>3</v>
      </c>
      <c r="O8360" s="3">
        <f t="shared" ca="1" si="1432"/>
        <v>4</v>
      </c>
      <c r="P8360" s="3">
        <f t="shared" ca="1" si="1432"/>
        <v>5</v>
      </c>
    </row>
    <row r="8361" spans="1:16" x14ac:dyDescent="0.25">
      <c r="A8361" s="3">
        <f t="shared" ca="1" si="1433"/>
        <v>134292307</v>
      </c>
      <c r="B8361" s="3">
        <f t="shared" ca="1" si="1434"/>
        <v>9068</v>
      </c>
      <c r="C8361" s="1">
        <f t="shared" ca="1" si="1435"/>
        <v>37768</v>
      </c>
      <c r="D8361" s="7">
        <f t="shared" ca="1" si="1436"/>
        <v>6</v>
      </c>
      <c r="E8361" s="3" t="str">
        <f ca="1">VLOOKUP(D8361,State!$A$1:$B$9,2,0)</f>
        <v>TAS</v>
      </c>
      <c r="F8361" s="3">
        <f t="shared" ca="1" si="1437"/>
        <v>7</v>
      </c>
      <c r="G8361" s="3" t="str">
        <f ca="1">VLOOKUP(F8361,Occupation!$A$1:$B$915,2,0)</f>
        <v>Deer Farmer</v>
      </c>
      <c r="H8361" s="3">
        <f t="shared" ca="1" si="1438"/>
        <v>3</v>
      </c>
      <c r="I8361" s="3">
        <f t="shared" ca="1" si="1439"/>
        <v>34372.839999999997</v>
      </c>
      <c r="J8361" s="3">
        <f t="shared" ca="1" si="1440"/>
        <v>0.14618723048969418</v>
      </c>
      <c r="K8361" s="3">
        <f t="shared" ca="1" si="1441"/>
        <v>4</v>
      </c>
      <c r="L8361" s="3" t="str">
        <f ca="1">VLOOKUP(K8361,Freq_Investment!$A$1:$B$8,2,0)</f>
        <v>Monthly</v>
      </c>
      <c r="M8361" s="3" t="str">
        <f t="shared" ca="1" si="1442"/>
        <v>Auto</v>
      </c>
      <c r="N8361" s="3">
        <f t="shared" ca="1" si="1432"/>
        <v>4</v>
      </c>
      <c r="O8361" s="3">
        <f t="shared" ca="1" si="1432"/>
        <v>2</v>
      </c>
      <c r="P8361" s="3">
        <f t="shared" ca="1" si="1432"/>
        <v>4</v>
      </c>
    </row>
    <row r="8362" spans="1:16" x14ac:dyDescent="0.25">
      <c r="A8362" s="3">
        <f t="shared" ca="1" si="1433"/>
        <v>923144846</v>
      </c>
      <c r="B8362" s="3">
        <f t="shared" ca="1" si="1434"/>
        <v>1117</v>
      </c>
      <c r="C8362" s="1">
        <f t="shared" ca="1" si="1435"/>
        <v>37691</v>
      </c>
      <c r="D8362" s="7">
        <f t="shared" ca="1" si="1436"/>
        <v>2</v>
      </c>
      <c r="E8362" s="3" t="str">
        <f ca="1">VLOOKUP(D8362,State!$A$1:$B$9,2,0)</f>
        <v>QLD</v>
      </c>
      <c r="F8362" s="3">
        <f t="shared" ca="1" si="1437"/>
        <v>308</v>
      </c>
      <c r="G8362" s="3" t="str">
        <f ca="1">VLOOKUP(F8362,Occupation!$A$1:$B$915,2,0)</f>
        <v>Occupational Therapist</v>
      </c>
      <c r="H8362" s="3">
        <f t="shared" ca="1" si="1438"/>
        <v>9</v>
      </c>
      <c r="I8362" s="3">
        <f t="shared" ca="1" si="1439"/>
        <v>4348.53</v>
      </c>
      <c r="J8362" s="3">
        <f t="shared" ca="1" si="1440"/>
        <v>0.38560086246610886</v>
      </c>
      <c r="K8362" s="3">
        <f t="shared" ca="1" si="1441"/>
        <v>1</v>
      </c>
      <c r="L8362" s="3" t="str">
        <f ca="1">VLOOKUP(K8362,Freq_Investment!$A$1:$B$8,2,0)</f>
        <v>Daily</v>
      </c>
      <c r="M8362" s="3" t="str">
        <f t="shared" ca="1" si="1442"/>
        <v>Manual</v>
      </c>
      <c r="N8362" s="3">
        <f t="shared" ca="1" si="1432"/>
        <v>3</v>
      </c>
      <c r="O8362" s="3">
        <f t="shared" ca="1" si="1432"/>
        <v>3</v>
      </c>
      <c r="P8362" s="3">
        <f t="shared" ca="1" si="1432"/>
        <v>3</v>
      </c>
    </row>
    <row r="8363" spans="1:16" x14ac:dyDescent="0.25">
      <c r="A8363" s="3">
        <f t="shared" ca="1" si="1433"/>
        <v>100570129</v>
      </c>
      <c r="B8363" s="3">
        <f t="shared" ca="1" si="1434"/>
        <v>2697</v>
      </c>
      <c r="C8363" s="1">
        <f t="shared" ca="1" si="1435"/>
        <v>27699</v>
      </c>
      <c r="D8363" s="7">
        <f t="shared" ca="1" si="1436"/>
        <v>6</v>
      </c>
      <c r="E8363" s="3" t="str">
        <f ca="1">VLOOKUP(D8363,State!$A$1:$B$9,2,0)</f>
        <v>TAS</v>
      </c>
      <c r="F8363" s="3">
        <f t="shared" ca="1" si="1437"/>
        <v>614</v>
      </c>
      <c r="G8363" s="3" t="str">
        <f ca="1">VLOOKUP(F8363,Occupation!$A$1:$B$915,2,0)</f>
        <v>Diver</v>
      </c>
      <c r="H8363" s="3">
        <f t="shared" ca="1" si="1438"/>
        <v>9</v>
      </c>
      <c r="I8363" s="3">
        <f t="shared" ca="1" si="1439"/>
        <v>8237.07</v>
      </c>
      <c r="J8363" s="3">
        <f t="shared" ca="1" si="1440"/>
        <v>2.9494726790283421E-3</v>
      </c>
      <c r="K8363" s="3">
        <f t="shared" ca="1" si="1441"/>
        <v>4</v>
      </c>
      <c r="L8363" s="3" t="str">
        <f ca="1">VLOOKUP(K8363,Freq_Investment!$A$1:$B$8,2,0)</f>
        <v>Monthly</v>
      </c>
      <c r="M8363" s="3" t="str">
        <f t="shared" ca="1" si="1442"/>
        <v>Manual</v>
      </c>
      <c r="N8363" s="3">
        <f t="shared" ca="1" si="1432"/>
        <v>1</v>
      </c>
      <c r="O8363" s="3">
        <f t="shared" ca="1" si="1432"/>
        <v>1</v>
      </c>
      <c r="P8363" s="3">
        <f t="shared" ca="1" si="1432"/>
        <v>4</v>
      </c>
    </row>
    <row r="8364" spans="1:16" x14ac:dyDescent="0.25">
      <c r="A8364" s="3">
        <f t="shared" ca="1" si="1433"/>
        <v>705145063</v>
      </c>
      <c r="B8364" s="3">
        <f t="shared" ca="1" si="1434"/>
        <v>8333</v>
      </c>
      <c r="C8364" s="1">
        <f t="shared" ca="1" si="1435"/>
        <v>39865</v>
      </c>
      <c r="D8364" s="7">
        <f t="shared" ca="1" si="1436"/>
        <v>4</v>
      </c>
      <c r="E8364" s="3" t="str">
        <f ca="1">VLOOKUP(D8364,State!$A$1:$B$9,2,0)</f>
        <v>WA</v>
      </c>
      <c r="F8364" s="3">
        <f t="shared" ca="1" si="1437"/>
        <v>136</v>
      </c>
      <c r="G8364" s="3" t="str">
        <f ca="1">VLOOKUP(F8364,Occupation!$A$1:$B$915,2,0)</f>
        <v>External Auditor</v>
      </c>
      <c r="H8364" s="3">
        <f t="shared" ca="1" si="1438"/>
        <v>7</v>
      </c>
      <c r="I8364" s="3">
        <f t="shared" ca="1" si="1439"/>
        <v>57454.19</v>
      </c>
      <c r="J8364" s="3">
        <f t="shared" ca="1" si="1440"/>
        <v>0.32645440690292599</v>
      </c>
      <c r="K8364" s="3">
        <f t="shared" ca="1" si="1441"/>
        <v>7</v>
      </c>
      <c r="L8364" s="3" t="str">
        <f ca="1">VLOOKUP(K8364,Freq_Investment!$A$1:$B$8,2,0)</f>
        <v>Yearly</v>
      </c>
      <c r="M8364" s="3" t="str">
        <f t="shared" ca="1" si="1442"/>
        <v>Manual</v>
      </c>
      <c r="N8364" s="3">
        <f t="shared" ca="1" si="1432"/>
        <v>4</v>
      </c>
      <c r="O8364" s="3">
        <f t="shared" ca="1" si="1432"/>
        <v>4</v>
      </c>
      <c r="P8364" s="3">
        <f t="shared" ca="1" si="1432"/>
        <v>4</v>
      </c>
    </row>
    <row r="8365" spans="1:16" x14ac:dyDescent="0.25">
      <c r="A8365" s="3">
        <f t="shared" ca="1" si="1433"/>
        <v>134868110</v>
      </c>
      <c r="B8365" s="3">
        <f t="shared" ca="1" si="1434"/>
        <v>2493</v>
      </c>
      <c r="C8365" s="1">
        <f t="shared" ca="1" si="1435"/>
        <v>31925</v>
      </c>
      <c r="D8365" s="7">
        <f t="shared" ca="1" si="1436"/>
        <v>3</v>
      </c>
      <c r="E8365" s="3" t="str">
        <f ca="1">VLOOKUP(D8365,State!$A$1:$B$9,2,0)</f>
        <v>SA</v>
      </c>
      <c r="F8365" s="3">
        <f t="shared" ca="1" si="1437"/>
        <v>326</v>
      </c>
      <c r="G8365" s="3" t="str">
        <f ca="1">VLOOKUP(F8365,Occupation!$A$1:$B$915,2,0)</f>
        <v>Rheumatologist</v>
      </c>
      <c r="H8365" s="3">
        <f t="shared" ca="1" si="1438"/>
        <v>2</v>
      </c>
      <c r="I8365" s="3">
        <f t="shared" ca="1" si="1439"/>
        <v>73883.22</v>
      </c>
      <c r="J8365" s="3">
        <f t="shared" ca="1" si="1440"/>
        <v>0.30582066588319867</v>
      </c>
      <c r="K8365" s="3">
        <f t="shared" ca="1" si="1441"/>
        <v>4</v>
      </c>
      <c r="L8365" s="3" t="str">
        <f ca="1">VLOOKUP(K8365,Freq_Investment!$A$1:$B$8,2,0)</f>
        <v>Monthly</v>
      </c>
      <c r="M8365" s="3" t="str">
        <f t="shared" ca="1" si="1442"/>
        <v>Manual</v>
      </c>
      <c r="N8365" s="3">
        <f t="shared" ca="1" si="1432"/>
        <v>4</v>
      </c>
      <c r="O8365" s="3">
        <f t="shared" ca="1" si="1432"/>
        <v>5</v>
      </c>
      <c r="P8365" s="3">
        <f t="shared" ca="1" si="1432"/>
        <v>4</v>
      </c>
    </row>
    <row r="8366" spans="1:16" x14ac:dyDescent="0.25">
      <c r="A8366" s="3">
        <f t="shared" ca="1" si="1433"/>
        <v>55964808</v>
      </c>
      <c r="B8366" s="3">
        <f t="shared" ca="1" si="1434"/>
        <v>7995</v>
      </c>
      <c r="C8366" s="1">
        <f t="shared" ca="1" si="1435"/>
        <v>43659</v>
      </c>
      <c r="D8366" s="7">
        <f t="shared" ca="1" si="1436"/>
        <v>3</v>
      </c>
      <c r="E8366" s="3" t="str">
        <f ca="1">VLOOKUP(D8366,State!$A$1:$B$9,2,0)</f>
        <v>SA</v>
      </c>
      <c r="F8366" s="3">
        <f t="shared" ca="1" si="1437"/>
        <v>439</v>
      </c>
      <c r="G8366" s="3" t="str">
        <f ca="1">VLOOKUP(F8366,Occupation!$A$1:$B$915,2,0)</f>
        <v>School Laboratory Technician</v>
      </c>
      <c r="H8366" s="3">
        <f t="shared" ca="1" si="1438"/>
        <v>8</v>
      </c>
      <c r="I8366" s="3">
        <f t="shared" ca="1" si="1439"/>
        <v>4543.99</v>
      </c>
      <c r="J8366" s="3">
        <f t="shared" ca="1" si="1440"/>
        <v>0.28182431225165055</v>
      </c>
      <c r="K8366" s="3">
        <f t="shared" ca="1" si="1441"/>
        <v>7</v>
      </c>
      <c r="L8366" s="3" t="str">
        <f ca="1">VLOOKUP(K8366,Freq_Investment!$A$1:$B$8,2,0)</f>
        <v>Yearly</v>
      </c>
      <c r="M8366" s="3" t="str">
        <f t="shared" ca="1" si="1442"/>
        <v>Auto</v>
      </c>
      <c r="N8366" s="3">
        <f t="shared" ref="N8366:P8429" ca="1" si="1443">RANDBETWEEN(1,5)</f>
        <v>4</v>
      </c>
      <c r="O8366" s="3">
        <f t="shared" ca="1" si="1443"/>
        <v>3</v>
      </c>
      <c r="P8366" s="3">
        <f t="shared" ca="1" si="1443"/>
        <v>2</v>
      </c>
    </row>
    <row r="8367" spans="1:16" x14ac:dyDescent="0.25">
      <c r="A8367" s="3">
        <f t="shared" ca="1" si="1433"/>
        <v>617268720</v>
      </c>
      <c r="B8367" s="3">
        <f t="shared" ca="1" si="1434"/>
        <v>3287</v>
      </c>
      <c r="C8367" s="1">
        <f t="shared" ca="1" si="1435"/>
        <v>40940</v>
      </c>
      <c r="D8367" s="7">
        <f t="shared" ca="1" si="1436"/>
        <v>4</v>
      </c>
      <c r="E8367" s="3" t="str">
        <f ca="1">VLOOKUP(D8367,State!$A$1:$B$9,2,0)</f>
        <v>WA</v>
      </c>
      <c r="F8367" s="3">
        <f t="shared" ca="1" si="1437"/>
        <v>297</v>
      </c>
      <c r="G8367" s="3" t="str">
        <f ca="1">VLOOKUP(F8367,Occupation!$A$1:$B$915,2,0)</f>
        <v>Orthotist or Prosthetist</v>
      </c>
      <c r="H8367" s="3">
        <f t="shared" ca="1" si="1438"/>
        <v>4</v>
      </c>
      <c r="I8367" s="3">
        <f t="shared" ca="1" si="1439"/>
        <v>51576.08</v>
      </c>
      <c r="J8367" s="3">
        <f t="shared" ca="1" si="1440"/>
        <v>0.14387318410417677</v>
      </c>
      <c r="K8367" s="3">
        <f t="shared" ca="1" si="1441"/>
        <v>6</v>
      </c>
      <c r="L8367" s="3" t="str">
        <f ca="1">VLOOKUP(K8367,Freq_Investment!$A$1:$B$8,2,0)</f>
        <v>Half-yearly</v>
      </c>
      <c r="M8367" s="3" t="str">
        <f t="shared" ca="1" si="1442"/>
        <v>Manual</v>
      </c>
      <c r="N8367" s="3">
        <f t="shared" ca="1" si="1443"/>
        <v>2</v>
      </c>
      <c r="O8367" s="3">
        <f t="shared" ca="1" si="1443"/>
        <v>4</v>
      </c>
      <c r="P8367" s="3">
        <f t="shared" ca="1" si="1443"/>
        <v>1</v>
      </c>
    </row>
    <row r="8368" spans="1:16" x14ac:dyDescent="0.25">
      <c r="A8368" s="3">
        <f t="shared" ca="1" si="1433"/>
        <v>303728981</v>
      </c>
      <c r="B8368" s="3">
        <f t="shared" ca="1" si="1434"/>
        <v>5275</v>
      </c>
      <c r="C8368" s="1">
        <f t="shared" ca="1" si="1435"/>
        <v>28321</v>
      </c>
      <c r="D8368" s="7">
        <f t="shared" ca="1" si="1436"/>
        <v>7</v>
      </c>
      <c r="E8368" s="3" t="str">
        <f ca="1">VLOOKUP(D8368,State!$A$1:$B$9,2,0)</f>
        <v>VIC</v>
      </c>
      <c r="F8368" s="3">
        <f t="shared" ca="1" si="1437"/>
        <v>556</v>
      </c>
      <c r="G8368" s="3" t="str">
        <f ca="1">VLOOKUP(F8368,Occupation!$A$1:$B$915,2,0)</f>
        <v>Tree Worker</v>
      </c>
      <c r="H8368" s="3">
        <f t="shared" ca="1" si="1438"/>
        <v>8</v>
      </c>
      <c r="I8368" s="3">
        <f t="shared" ca="1" si="1439"/>
        <v>25227.35</v>
      </c>
      <c r="J8368" s="3">
        <f t="shared" ca="1" si="1440"/>
        <v>0.29328669891370762</v>
      </c>
      <c r="K8368" s="3">
        <f t="shared" ca="1" si="1441"/>
        <v>3</v>
      </c>
      <c r="L8368" s="3" t="str">
        <f ca="1">VLOOKUP(K8368,Freq_Investment!$A$1:$B$8,2,0)</f>
        <v>Fortnightly</v>
      </c>
      <c r="M8368" s="3" t="str">
        <f t="shared" ca="1" si="1442"/>
        <v>Manual</v>
      </c>
      <c r="N8368" s="3">
        <f t="shared" ca="1" si="1443"/>
        <v>3</v>
      </c>
      <c r="O8368" s="3">
        <f t="shared" ca="1" si="1443"/>
        <v>3</v>
      </c>
      <c r="P8368" s="3">
        <f t="shared" ca="1" si="1443"/>
        <v>4</v>
      </c>
    </row>
    <row r="8369" spans="1:16" x14ac:dyDescent="0.25">
      <c r="A8369" s="3">
        <f t="shared" ca="1" si="1433"/>
        <v>287882118</v>
      </c>
      <c r="B8369" s="3">
        <f t="shared" ca="1" si="1434"/>
        <v>9850</v>
      </c>
      <c r="C8369" s="1">
        <f t="shared" ca="1" si="1435"/>
        <v>28593</v>
      </c>
      <c r="D8369" s="7">
        <f t="shared" ca="1" si="1436"/>
        <v>4</v>
      </c>
      <c r="E8369" s="3" t="str">
        <f ca="1">VLOOKUP(D8369,State!$A$1:$B$9,2,0)</f>
        <v>WA</v>
      </c>
      <c r="F8369" s="3">
        <f t="shared" ca="1" si="1437"/>
        <v>463</v>
      </c>
      <c r="G8369" s="3" t="str">
        <f ca="1">VLOOKUP(F8369,Occupation!$A$1:$B$915,2,0)</f>
        <v>Hardware Technician</v>
      </c>
      <c r="H8369" s="3">
        <f t="shared" ca="1" si="1438"/>
        <v>2</v>
      </c>
      <c r="I8369" s="3">
        <f t="shared" ca="1" si="1439"/>
        <v>42893.22</v>
      </c>
      <c r="J8369" s="3">
        <f t="shared" ca="1" si="1440"/>
        <v>9.784098030327637E-2</v>
      </c>
      <c r="K8369" s="3">
        <f t="shared" ca="1" si="1441"/>
        <v>1</v>
      </c>
      <c r="L8369" s="3" t="str">
        <f ca="1">VLOOKUP(K8369,Freq_Investment!$A$1:$B$8,2,0)</f>
        <v>Daily</v>
      </c>
      <c r="M8369" s="3" t="str">
        <f t="shared" ca="1" si="1442"/>
        <v>Auto</v>
      </c>
      <c r="N8369" s="3">
        <f t="shared" ca="1" si="1443"/>
        <v>2</v>
      </c>
      <c r="O8369" s="3">
        <f t="shared" ca="1" si="1443"/>
        <v>1</v>
      </c>
      <c r="P8369" s="3">
        <f t="shared" ca="1" si="1443"/>
        <v>4</v>
      </c>
    </row>
    <row r="8370" spans="1:16" x14ac:dyDescent="0.25">
      <c r="A8370" s="3">
        <f t="shared" ca="1" si="1433"/>
        <v>342246007</v>
      </c>
      <c r="B8370" s="3">
        <f t="shared" ca="1" si="1434"/>
        <v>9566</v>
      </c>
      <c r="C8370" s="1">
        <f t="shared" ca="1" si="1435"/>
        <v>29081</v>
      </c>
      <c r="D8370" s="7">
        <f t="shared" ca="1" si="1436"/>
        <v>2</v>
      </c>
      <c r="E8370" s="3" t="str">
        <f ca="1">VLOOKUP(D8370,State!$A$1:$B$9,2,0)</f>
        <v>QLD</v>
      </c>
      <c r="F8370" s="3">
        <f t="shared" ca="1" si="1437"/>
        <v>165</v>
      </c>
      <c r="G8370" s="3" t="str">
        <f ca="1">VLOOKUP(F8370,Occupation!$A$1:$B$915,2,0)</f>
        <v>Management Consultant</v>
      </c>
      <c r="H8370" s="3">
        <f t="shared" ca="1" si="1438"/>
        <v>4</v>
      </c>
      <c r="I8370" s="3">
        <f t="shared" ca="1" si="1439"/>
        <v>36964.980000000003</v>
      </c>
      <c r="J8370" s="3">
        <f t="shared" ca="1" si="1440"/>
        <v>0.20161690629577983</v>
      </c>
      <c r="K8370" s="3">
        <f t="shared" ca="1" si="1441"/>
        <v>5</v>
      </c>
      <c r="L8370" s="3" t="str">
        <f ca="1">VLOOKUP(K8370,Freq_Investment!$A$1:$B$8,2,0)</f>
        <v>Quarterly</v>
      </c>
      <c r="M8370" s="3" t="str">
        <f t="shared" ca="1" si="1442"/>
        <v>Auto</v>
      </c>
      <c r="N8370" s="3">
        <f t="shared" ca="1" si="1443"/>
        <v>2</v>
      </c>
      <c r="O8370" s="3">
        <f t="shared" ca="1" si="1443"/>
        <v>1</v>
      </c>
      <c r="P8370" s="3">
        <f t="shared" ca="1" si="1443"/>
        <v>4</v>
      </c>
    </row>
    <row r="8371" spans="1:16" x14ac:dyDescent="0.25">
      <c r="A8371" s="3">
        <f t="shared" ca="1" si="1433"/>
        <v>42925693</v>
      </c>
      <c r="B8371" s="3">
        <f t="shared" ca="1" si="1434"/>
        <v>8202</v>
      </c>
      <c r="C8371" s="1">
        <f t="shared" ca="1" si="1435"/>
        <v>40603</v>
      </c>
      <c r="D8371" s="7">
        <f t="shared" ca="1" si="1436"/>
        <v>7</v>
      </c>
      <c r="E8371" s="3" t="str">
        <f ca="1">VLOOKUP(D8371,State!$A$1:$B$9,2,0)</f>
        <v>VIC</v>
      </c>
      <c r="F8371" s="3">
        <f t="shared" ca="1" si="1437"/>
        <v>289</v>
      </c>
      <c r="G8371" s="3" t="str">
        <f ca="1">VLOOKUP(F8371,Occupation!$A$1:$B$915,2,0)</f>
        <v>Environmental Health Officer</v>
      </c>
      <c r="H8371" s="3">
        <f t="shared" ca="1" si="1438"/>
        <v>3</v>
      </c>
      <c r="I8371" s="3">
        <f t="shared" ca="1" si="1439"/>
        <v>45532.84</v>
      </c>
      <c r="J8371" s="3">
        <f t="shared" ca="1" si="1440"/>
        <v>0.14173901911704867</v>
      </c>
      <c r="K8371" s="3">
        <f t="shared" ca="1" si="1441"/>
        <v>5</v>
      </c>
      <c r="L8371" s="3" t="str">
        <f ca="1">VLOOKUP(K8371,Freq_Investment!$A$1:$B$8,2,0)</f>
        <v>Quarterly</v>
      </c>
      <c r="M8371" s="3" t="str">
        <f t="shared" ca="1" si="1442"/>
        <v>Manual</v>
      </c>
      <c r="N8371" s="3">
        <f t="shared" ca="1" si="1443"/>
        <v>3</v>
      </c>
      <c r="O8371" s="3">
        <f t="shared" ca="1" si="1443"/>
        <v>1</v>
      </c>
      <c r="P8371" s="3">
        <f t="shared" ca="1" si="1443"/>
        <v>4</v>
      </c>
    </row>
    <row r="8372" spans="1:16" x14ac:dyDescent="0.25">
      <c r="A8372" s="3">
        <f t="shared" ca="1" si="1433"/>
        <v>973845698</v>
      </c>
      <c r="B8372" s="3">
        <f t="shared" ca="1" si="1434"/>
        <v>9369</v>
      </c>
      <c r="C8372" s="1">
        <f t="shared" ca="1" si="1435"/>
        <v>30873</v>
      </c>
      <c r="D8372" s="7">
        <f t="shared" ca="1" si="1436"/>
        <v>6</v>
      </c>
      <c r="E8372" s="3" t="str">
        <f ca="1">VLOOKUP(D8372,State!$A$1:$B$9,2,0)</f>
        <v>TAS</v>
      </c>
      <c r="F8372" s="3">
        <f t="shared" ca="1" si="1437"/>
        <v>757</v>
      </c>
      <c r="G8372" s="3" t="str">
        <f ca="1">VLOOKUP(F8372,Occupation!$A$1:$B$915,2,0)</f>
        <v>Human Resource Clerk</v>
      </c>
      <c r="H8372" s="3">
        <f t="shared" ca="1" si="1438"/>
        <v>6</v>
      </c>
      <c r="I8372" s="3">
        <f t="shared" ca="1" si="1439"/>
        <v>9464.41</v>
      </c>
      <c r="J8372" s="3">
        <f t="shared" ca="1" si="1440"/>
        <v>0.14939189948121884</v>
      </c>
      <c r="K8372" s="3">
        <f t="shared" ca="1" si="1441"/>
        <v>4</v>
      </c>
      <c r="L8372" s="3" t="str">
        <f ca="1">VLOOKUP(K8372,Freq_Investment!$A$1:$B$8,2,0)</f>
        <v>Monthly</v>
      </c>
      <c r="M8372" s="3" t="str">
        <f t="shared" ca="1" si="1442"/>
        <v>Manual</v>
      </c>
      <c r="N8372" s="3">
        <f t="shared" ca="1" si="1443"/>
        <v>4</v>
      </c>
      <c r="O8372" s="3">
        <f t="shared" ca="1" si="1443"/>
        <v>3</v>
      </c>
      <c r="P8372" s="3">
        <f t="shared" ca="1" si="1443"/>
        <v>4</v>
      </c>
    </row>
    <row r="8373" spans="1:16" x14ac:dyDescent="0.25">
      <c r="A8373" s="3">
        <f t="shared" ca="1" si="1433"/>
        <v>987799847</v>
      </c>
      <c r="B8373" s="3">
        <f t="shared" ca="1" si="1434"/>
        <v>1218</v>
      </c>
      <c r="C8373" s="1">
        <f t="shared" ca="1" si="1435"/>
        <v>43356</v>
      </c>
      <c r="D8373" s="7">
        <f t="shared" ca="1" si="1436"/>
        <v>8</v>
      </c>
      <c r="E8373" s="3" t="str">
        <f ca="1">VLOOKUP(D8373,State!$A$1:$B$9,2,0)</f>
        <v>ACT</v>
      </c>
      <c r="F8373" s="3">
        <f t="shared" ca="1" si="1437"/>
        <v>53</v>
      </c>
      <c r="G8373" s="3" t="str">
        <f ca="1">VLOOKUP(F8373,Occupation!$A$1:$B$915,2,0)</f>
        <v>Health and Welfare Services Managers nec</v>
      </c>
      <c r="H8373" s="3">
        <f t="shared" ca="1" si="1438"/>
        <v>4</v>
      </c>
      <c r="I8373" s="3">
        <f t="shared" ca="1" si="1439"/>
        <v>49411.519999999997</v>
      </c>
      <c r="J8373" s="3">
        <f t="shared" ca="1" si="1440"/>
        <v>4.1975973067579775E-2</v>
      </c>
      <c r="K8373" s="3">
        <f t="shared" ca="1" si="1441"/>
        <v>5</v>
      </c>
      <c r="L8373" s="3" t="str">
        <f ca="1">VLOOKUP(K8373,Freq_Investment!$A$1:$B$8,2,0)</f>
        <v>Quarterly</v>
      </c>
      <c r="M8373" s="3" t="str">
        <f t="shared" ca="1" si="1442"/>
        <v>Auto</v>
      </c>
      <c r="N8373" s="3">
        <f t="shared" ca="1" si="1443"/>
        <v>3</v>
      </c>
      <c r="O8373" s="3">
        <f t="shared" ca="1" si="1443"/>
        <v>5</v>
      </c>
      <c r="P8373" s="3">
        <f t="shared" ca="1" si="1443"/>
        <v>1</v>
      </c>
    </row>
    <row r="8374" spans="1:16" x14ac:dyDescent="0.25">
      <c r="A8374" s="3">
        <f t="shared" ca="1" si="1433"/>
        <v>684579673</v>
      </c>
      <c r="B8374" s="3">
        <f t="shared" ca="1" si="1434"/>
        <v>2535</v>
      </c>
      <c r="C8374" s="1">
        <f t="shared" ca="1" si="1435"/>
        <v>27293</v>
      </c>
      <c r="D8374" s="7">
        <f t="shared" ca="1" si="1436"/>
        <v>1</v>
      </c>
      <c r="E8374" s="3" t="str">
        <f ca="1">VLOOKUP(D8374,State!$A$1:$B$9,2,0)</f>
        <v>NSW</v>
      </c>
      <c r="F8374" s="3">
        <f t="shared" ca="1" si="1437"/>
        <v>303</v>
      </c>
      <c r="G8374" s="3" t="str">
        <f ca="1">VLOOKUP(F8374,Occupation!$A$1:$B$915,2,0)</f>
        <v>Naturopath</v>
      </c>
      <c r="H8374" s="3">
        <f t="shared" ca="1" si="1438"/>
        <v>5</v>
      </c>
      <c r="I8374" s="3">
        <f t="shared" ca="1" si="1439"/>
        <v>99212.4</v>
      </c>
      <c r="J8374" s="3">
        <f t="shared" ca="1" si="1440"/>
        <v>0.29982990538347953</v>
      </c>
      <c r="K8374" s="3">
        <f t="shared" ca="1" si="1441"/>
        <v>3</v>
      </c>
      <c r="L8374" s="3" t="str">
        <f ca="1">VLOOKUP(K8374,Freq_Investment!$A$1:$B$8,2,0)</f>
        <v>Fortnightly</v>
      </c>
      <c r="M8374" s="3" t="str">
        <f t="shared" ca="1" si="1442"/>
        <v>Manual</v>
      </c>
      <c r="N8374" s="3">
        <f t="shared" ca="1" si="1443"/>
        <v>1</v>
      </c>
      <c r="O8374" s="3">
        <f t="shared" ca="1" si="1443"/>
        <v>1</v>
      </c>
      <c r="P8374" s="3">
        <f t="shared" ca="1" si="1443"/>
        <v>2</v>
      </c>
    </row>
    <row r="8375" spans="1:16" x14ac:dyDescent="0.25">
      <c r="A8375" s="3">
        <f t="shared" ca="1" si="1433"/>
        <v>430238139</v>
      </c>
      <c r="B8375" s="3">
        <f t="shared" ca="1" si="1434"/>
        <v>1164</v>
      </c>
      <c r="C8375" s="1">
        <f t="shared" ca="1" si="1435"/>
        <v>43515</v>
      </c>
      <c r="D8375" s="7">
        <f t="shared" ca="1" si="1436"/>
        <v>6</v>
      </c>
      <c r="E8375" s="3" t="str">
        <f ca="1">VLOOKUP(D8375,State!$A$1:$B$9,2,0)</f>
        <v>TAS</v>
      </c>
      <c r="F8375" s="3">
        <f t="shared" ca="1" si="1437"/>
        <v>403</v>
      </c>
      <c r="G8375" s="3" t="str">
        <f ca="1">VLOOKUP(F8375,Occupation!$A$1:$B$915,2,0)</f>
        <v>Counsellors nec</v>
      </c>
      <c r="H8375" s="3">
        <f t="shared" ca="1" si="1438"/>
        <v>10</v>
      </c>
      <c r="I8375" s="3">
        <f t="shared" ca="1" si="1439"/>
        <v>14540.03</v>
      </c>
      <c r="J8375" s="3">
        <f t="shared" ca="1" si="1440"/>
        <v>0.1196545756251447</v>
      </c>
      <c r="K8375" s="3">
        <f t="shared" ca="1" si="1441"/>
        <v>5</v>
      </c>
      <c r="L8375" s="3" t="str">
        <f ca="1">VLOOKUP(K8375,Freq_Investment!$A$1:$B$8,2,0)</f>
        <v>Quarterly</v>
      </c>
      <c r="M8375" s="3" t="str">
        <f t="shared" ca="1" si="1442"/>
        <v>Manual</v>
      </c>
      <c r="N8375" s="3">
        <f t="shared" ca="1" si="1443"/>
        <v>5</v>
      </c>
      <c r="O8375" s="3">
        <f t="shared" ca="1" si="1443"/>
        <v>2</v>
      </c>
      <c r="P8375" s="3">
        <f t="shared" ca="1" si="1443"/>
        <v>3</v>
      </c>
    </row>
    <row r="8376" spans="1:16" x14ac:dyDescent="0.25">
      <c r="A8376" s="3">
        <f t="shared" ca="1" si="1433"/>
        <v>926828412</v>
      </c>
      <c r="B8376" s="3">
        <f t="shared" ca="1" si="1434"/>
        <v>8845</v>
      </c>
      <c r="C8376" s="1">
        <f t="shared" ca="1" si="1435"/>
        <v>39261</v>
      </c>
      <c r="D8376" s="7">
        <f t="shared" ca="1" si="1436"/>
        <v>1</v>
      </c>
      <c r="E8376" s="3" t="str">
        <f ca="1">VLOOKUP(D8376,State!$A$1:$B$9,2,0)</f>
        <v>NSW</v>
      </c>
      <c r="F8376" s="3">
        <f t="shared" ca="1" si="1437"/>
        <v>396</v>
      </c>
      <c r="G8376" s="3" t="str">
        <f ca="1">VLOOKUP(F8376,Occupation!$A$1:$B$915,2,0)</f>
        <v>Judicial and Other Legal Professionals nec</v>
      </c>
      <c r="H8376" s="3">
        <f t="shared" ca="1" si="1438"/>
        <v>2</v>
      </c>
      <c r="I8376" s="3">
        <f t="shared" ca="1" si="1439"/>
        <v>67765.41</v>
      </c>
      <c r="J8376" s="3">
        <f t="shared" ca="1" si="1440"/>
        <v>0.26580479144188424</v>
      </c>
      <c r="K8376" s="3">
        <f t="shared" ca="1" si="1441"/>
        <v>1</v>
      </c>
      <c r="L8376" s="3" t="str">
        <f ca="1">VLOOKUP(K8376,Freq_Investment!$A$1:$B$8,2,0)</f>
        <v>Daily</v>
      </c>
      <c r="M8376" s="3" t="str">
        <f t="shared" ca="1" si="1442"/>
        <v>Manual</v>
      </c>
      <c r="N8376" s="3">
        <f t="shared" ca="1" si="1443"/>
        <v>5</v>
      </c>
      <c r="O8376" s="3">
        <f t="shared" ca="1" si="1443"/>
        <v>1</v>
      </c>
      <c r="P8376" s="3">
        <f t="shared" ca="1" si="1443"/>
        <v>4</v>
      </c>
    </row>
    <row r="8377" spans="1:16" x14ac:dyDescent="0.25">
      <c r="A8377" s="3">
        <f t="shared" ca="1" si="1433"/>
        <v>819248541</v>
      </c>
      <c r="B8377" s="3">
        <f t="shared" ca="1" si="1434"/>
        <v>582</v>
      </c>
      <c r="C8377" s="1">
        <f t="shared" ca="1" si="1435"/>
        <v>39312</v>
      </c>
      <c r="D8377" s="7">
        <f t="shared" ca="1" si="1436"/>
        <v>4</v>
      </c>
      <c r="E8377" s="3" t="str">
        <f ca="1">VLOOKUP(D8377,State!$A$1:$B$9,2,0)</f>
        <v>WA</v>
      </c>
      <c r="F8377" s="3">
        <f t="shared" ca="1" si="1437"/>
        <v>247</v>
      </c>
      <c r="G8377" s="3" t="str">
        <f ca="1">VLOOKUP(F8377,Occupation!$A$1:$B$915,2,0)</f>
        <v>Biochemist</v>
      </c>
      <c r="H8377" s="3">
        <f t="shared" ca="1" si="1438"/>
        <v>8</v>
      </c>
      <c r="I8377" s="3">
        <f t="shared" ca="1" si="1439"/>
        <v>7788.66</v>
      </c>
      <c r="J8377" s="3">
        <f t="shared" ca="1" si="1440"/>
        <v>0.26737295102535769</v>
      </c>
      <c r="K8377" s="3">
        <f t="shared" ca="1" si="1441"/>
        <v>1</v>
      </c>
      <c r="L8377" s="3" t="str">
        <f ca="1">VLOOKUP(K8377,Freq_Investment!$A$1:$B$8,2,0)</f>
        <v>Daily</v>
      </c>
      <c r="M8377" s="3" t="str">
        <f t="shared" ca="1" si="1442"/>
        <v>Manual</v>
      </c>
      <c r="N8377" s="3">
        <f t="shared" ca="1" si="1443"/>
        <v>1</v>
      </c>
      <c r="O8377" s="3">
        <f t="shared" ca="1" si="1443"/>
        <v>4</v>
      </c>
      <c r="P8377" s="3">
        <f t="shared" ca="1" si="1443"/>
        <v>5</v>
      </c>
    </row>
    <row r="8378" spans="1:16" x14ac:dyDescent="0.25">
      <c r="A8378" s="3">
        <f t="shared" ca="1" si="1433"/>
        <v>444573971</v>
      </c>
      <c r="B8378" s="3">
        <f t="shared" ca="1" si="1434"/>
        <v>1655</v>
      </c>
      <c r="C8378" s="1">
        <f t="shared" ca="1" si="1435"/>
        <v>28487</v>
      </c>
      <c r="D8378" s="7">
        <f t="shared" ca="1" si="1436"/>
        <v>4</v>
      </c>
      <c r="E8378" s="3" t="str">
        <f ca="1">VLOOKUP(D8378,State!$A$1:$B$9,2,0)</f>
        <v>WA</v>
      </c>
      <c r="F8378" s="3">
        <f t="shared" ca="1" si="1437"/>
        <v>71</v>
      </c>
      <c r="G8378" s="3" t="str">
        <f ca="1">VLOOKUP(F8378,Occupation!$A$1:$B$915,2,0)</f>
        <v>Bed and Breakfast Operator</v>
      </c>
      <c r="H8378" s="3">
        <f t="shared" ca="1" si="1438"/>
        <v>4</v>
      </c>
      <c r="I8378" s="3">
        <f t="shared" ca="1" si="1439"/>
        <v>23536.59</v>
      </c>
      <c r="J8378" s="3">
        <f t="shared" ca="1" si="1440"/>
        <v>0.18119558618661197</v>
      </c>
      <c r="K8378" s="3">
        <f t="shared" ca="1" si="1441"/>
        <v>1</v>
      </c>
      <c r="L8378" s="3" t="str">
        <f ca="1">VLOOKUP(K8378,Freq_Investment!$A$1:$B$8,2,0)</f>
        <v>Daily</v>
      </c>
      <c r="M8378" s="3" t="str">
        <f t="shared" ca="1" si="1442"/>
        <v>Manual</v>
      </c>
      <c r="N8378" s="3">
        <f t="shared" ca="1" si="1443"/>
        <v>2</v>
      </c>
      <c r="O8378" s="3">
        <f t="shared" ca="1" si="1443"/>
        <v>4</v>
      </c>
      <c r="P8378" s="3">
        <f t="shared" ca="1" si="1443"/>
        <v>2</v>
      </c>
    </row>
    <row r="8379" spans="1:16" x14ac:dyDescent="0.25">
      <c r="A8379" s="3">
        <f t="shared" ca="1" si="1433"/>
        <v>831299900</v>
      </c>
      <c r="B8379" s="3">
        <f t="shared" ca="1" si="1434"/>
        <v>5357</v>
      </c>
      <c r="C8379" s="1">
        <f t="shared" ca="1" si="1435"/>
        <v>32866</v>
      </c>
      <c r="D8379" s="7">
        <f t="shared" ca="1" si="1436"/>
        <v>2</v>
      </c>
      <c r="E8379" s="3" t="str">
        <f ca="1">VLOOKUP(D8379,State!$A$1:$B$9,2,0)</f>
        <v>QLD</v>
      </c>
      <c r="F8379" s="3">
        <f t="shared" ca="1" si="1437"/>
        <v>494</v>
      </c>
      <c r="G8379" s="3" t="str">
        <f ca="1">VLOOKUP(F8379,Occupation!$A$1:$B$915,2,0)</f>
        <v>Engraver</v>
      </c>
      <c r="H8379" s="3">
        <f t="shared" ca="1" si="1438"/>
        <v>7</v>
      </c>
      <c r="I8379" s="3">
        <f t="shared" ca="1" si="1439"/>
        <v>1818.72</v>
      </c>
      <c r="J8379" s="3">
        <f t="shared" ca="1" si="1440"/>
        <v>0.28119121772341826</v>
      </c>
      <c r="K8379" s="3">
        <f t="shared" ca="1" si="1441"/>
        <v>1</v>
      </c>
      <c r="L8379" s="3" t="str">
        <f ca="1">VLOOKUP(K8379,Freq_Investment!$A$1:$B$8,2,0)</f>
        <v>Daily</v>
      </c>
      <c r="M8379" s="3" t="str">
        <f t="shared" ca="1" si="1442"/>
        <v>Auto</v>
      </c>
      <c r="N8379" s="3">
        <f t="shared" ca="1" si="1443"/>
        <v>2</v>
      </c>
      <c r="O8379" s="3">
        <f t="shared" ca="1" si="1443"/>
        <v>4</v>
      </c>
      <c r="P8379" s="3">
        <f t="shared" ca="1" si="1443"/>
        <v>2</v>
      </c>
    </row>
    <row r="8380" spans="1:16" x14ac:dyDescent="0.25">
      <c r="A8380" s="3">
        <f t="shared" ca="1" si="1433"/>
        <v>23528787</v>
      </c>
      <c r="B8380" s="3">
        <f t="shared" ca="1" si="1434"/>
        <v>7550</v>
      </c>
      <c r="C8380" s="1">
        <f t="shared" ca="1" si="1435"/>
        <v>41329</v>
      </c>
      <c r="D8380" s="7">
        <f t="shared" ca="1" si="1436"/>
        <v>4</v>
      </c>
      <c r="E8380" s="3" t="str">
        <f ca="1">VLOOKUP(D8380,State!$A$1:$B$9,2,0)</f>
        <v>WA</v>
      </c>
      <c r="F8380" s="3">
        <f t="shared" ca="1" si="1437"/>
        <v>78</v>
      </c>
      <c r="G8380" s="3" t="str">
        <f ca="1">VLOOKUP(F8380,Occupation!$A$1:$B$915,2,0)</f>
        <v>Post Office Manager</v>
      </c>
      <c r="H8380" s="3">
        <f t="shared" ca="1" si="1438"/>
        <v>2</v>
      </c>
      <c r="I8380" s="3">
        <f t="shared" ca="1" si="1439"/>
        <v>36308.53</v>
      </c>
      <c r="J8380" s="3">
        <f t="shared" ca="1" si="1440"/>
        <v>0.45765420833486015</v>
      </c>
      <c r="K8380" s="3">
        <f t="shared" ca="1" si="1441"/>
        <v>6</v>
      </c>
      <c r="L8380" s="3" t="str">
        <f ca="1">VLOOKUP(K8380,Freq_Investment!$A$1:$B$8,2,0)</f>
        <v>Half-yearly</v>
      </c>
      <c r="M8380" s="3" t="str">
        <f t="shared" ca="1" si="1442"/>
        <v>Auto</v>
      </c>
      <c r="N8380" s="3">
        <f t="shared" ca="1" si="1443"/>
        <v>3</v>
      </c>
      <c r="O8380" s="3">
        <f t="shared" ca="1" si="1443"/>
        <v>5</v>
      </c>
      <c r="P8380" s="3">
        <f t="shared" ca="1" si="1443"/>
        <v>2</v>
      </c>
    </row>
    <row r="8381" spans="1:16" x14ac:dyDescent="0.25">
      <c r="A8381" s="3">
        <f t="shared" ca="1" si="1433"/>
        <v>759305353</v>
      </c>
      <c r="B8381" s="3">
        <f t="shared" ca="1" si="1434"/>
        <v>3392</v>
      </c>
      <c r="C8381" s="1">
        <f t="shared" ca="1" si="1435"/>
        <v>43081</v>
      </c>
      <c r="D8381" s="7">
        <f t="shared" ca="1" si="1436"/>
        <v>8</v>
      </c>
      <c r="E8381" s="3" t="str">
        <f ca="1">VLOOKUP(D8381,State!$A$1:$B$9,2,0)</f>
        <v>ACT</v>
      </c>
      <c r="F8381" s="3">
        <f t="shared" ca="1" si="1437"/>
        <v>194</v>
      </c>
      <c r="G8381" s="3" t="str">
        <f ca="1">VLOOKUP(F8381,Occupation!$A$1:$B$915,2,0)</f>
        <v>Marine Transport Professionals nec</v>
      </c>
      <c r="H8381" s="3">
        <f t="shared" ca="1" si="1438"/>
        <v>5</v>
      </c>
      <c r="I8381" s="3">
        <f t="shared" ca="1" si="1439"/>
        <v>79287.25</v>
      </c>
      <c r="J8381" s="3">
        <f t="shared" ca="1" si="1440"/>
        <v>3.8392721873065361E-2</v>
      </c>
      <c r="K8381" s="3">
        <f t="shared" ca="1" si="1441"/>
        <v>7</v>
      </c>
      <c r="L8381" s="3" t="str">
        <f ca="1">VLOOKUP(K8381,Freq_Investment!$A$1:$B$8,2,0)</f>
        <v>Yearly</v>
      </c>
      <c r="M8381" s="3" t="str">
        <f t="shared" ca="1" si="1442"/>
        <v>Manual</v>
      </c>
      <c r="N8381" s="3">
        <f t="shared" ca="1" si="1443"/>
        <v>1</v>
      </c>
      <c r="O8381" s="3">
        <f t="shared" ca="1" si="1443"/>
        <v>5</v>
      </c>
      <c r="P8381" s="3">
        <f t="shared" ca="1" si="1443"/>
        <v>4</v>
      </c>
    </row>
    <row r="8382" spans="1:16" x14ac:dyDescent="0.25">
      <c r="A8382" s="3">
        <f t="shared" ca="1" si="1433"/>
        <v>538765425</v>
      </c>
      <c r="B8382" s="3">
        <f t="shared" ca="1" si="1434"/>
        <v>8262</v>
      </c>
      <c r="C8382" s="1">
        <f t="shared" ca="1" si="1435"/>
        <v>30838</v>
      </c>
      <c r="D8382" s="7">
        <f t="shared" ca="1" si="1436"/>
        <v>5</v>
      </c>
      <c r="E8382" s="3" t="str">
        <f ca="1">VLOOKUP(D8382,State!$A$1:$B$9,2,0)</f>
        <v>NT</v>
      </c>
      <c r="F8382" s="3">
        <f t="shared" ca="1" si="1437"/>
        <v>407</v>
      </c>
      <c r="G8382" s="3" t="str">
        <f ca="1">VLOOKUP(F8382,Occupation!$A$1:$B$915,2,0)</f>
        <v>Organisational Psychologist</v>
      </c>
      <c r="H8382" s="3">
        <f t="shared" ca="1" si="1438"/>
        <v>6</v>
      </c>
      <c r="I8382" s="3">
        <f t="shared" ca="1" si="1439"/>
        <v>99982.76</v>
      </c>
      <c r="J8382" s="3">
        <f t="shared" ca="1" si="1440"/>
        <v>0.34118255769937345</v>
      </c>
      <c r="K8382" s="3">
        <f t="shared" ca="1" si="1441"/>
        <v>5</v>
      </c>
      <c r="L8382" s="3" t="str">
        <f ca="1">VLOOKUP(K8382,Freq_Investment!$A$1:$B$8,2,0)</f>
        <v>Quarterly</v>
      </c>
      <c r="M8382" s="3" t="str">
        <f t="shared" ca="1" si="1442"/>
        <v>Manual</v>
      </c>
      <c r="N8382" s="3">
        <f t="shared" ca="1" si="1443"/>
        <v>3</v>
      </c>
      <c r="O8382" s="3">
        <f t="shared" ca="1" si="1443"/>
        <v>5</v>
      </c>
      <c r="P8382" s="3">
        <f t="shared" ca="1" si="1443"/>
        <v>3</v>
      </c>
    </row>
    <row r="8383" spans="1:16" x14ac:dyDescent="0.25">
      <c r="A8383" s="3">
        <f t="shared" ca="1" si="1433"/>
        <v>696124345</v>
      </c>
      <c r="B8383" s="3">
        <f t="shared" ca="1" si="1434"/>
        <v>5321</v>
      </c>
      <c r="C8383" s="1">
        <f t="shared" ca="1" si="1435"/>
        <v>30423</v>
      </c>
      <c r="D8383" s="7">
        <f t="shared" ca="1" si="1436"/>
        <v>2</v>
      </c>
      <c r="E8383" s="3" t="str">
        <f ca="1">VLOOKUP(D8383,State!$A$1:$B$9,2,0)</f>
        <v>QLD</v>
      </c>
      <c r="F8383" s="3">
        <f t="shared" ca="1" si="1437"/>
        <v>431</v>
      </c>
      <c r="G8383" s="3" t="str">
        <f ca="1">VLOOKUP(F8383,Occupation!$A$1:$B$915,2,0)</f>
        <v>Fisheries Officer</v>
      </c>
      <c r="H8383" s="3">
        <f t="shared" ca="1" si="1438"/>
        <v>4</v>
      </c>
      <c r="I8383" s="3">
        <f t="shared" ca="1" si="1439"/>
        <v>73805.22</v>
      </c>
      <c r="J8383" s="3">
        <f t="shared" ca="1" si="1440"/>
        <v>0.22198856900720093</v>
      </c>
      <c r="K8383" s="3">
        <f t="shared" ca="1" si="1441"/>
        <v>4</v>
      </c>
      <c r="L8383" s="3" t="str">
        <f ca="1">VLOOKUP(K8383,Freq_Investment!$A$1:$B$8,2,0)</f>
        <v>Monthly</v>
      </c>
      <c r="M8383" s="3" t="str">
        <f t="shared" ca="1" si="1442"/>
        <v>Manual</v>
      </c>
      <c r="N8383" s="3">
        <f t="shared" ca="1" si="1443"/>
        <v>4</v>
      </c>
      <c r="O8383" s="3">
        <f t="shared" ca="1" si="1443"/>
        <v>5</v>
      </c>
      <c r="P8383" s="3">
        <f t="shared" ca="1" si="1443"/>
        <v>3</v>
      </c>
    </row>
    <row r="8384" spans="1:16" x14ac:dyDescent="0.25">
      <c r="A8384" s="3">
        <f t="shared" ca="1" si="1433"/>
        <v>89145508</v>
      </c>
      <c r="B8384" s="3">
        <f t="shared" ca="1" si="1434"/>
        <v>2437</v>
      </c>
      <c r="C8384" s="1">
        <f t="shared" ca="1" si="1435"/>
        <v>27038</v>
      </c>
      <c r="D8384" s="7">
        <f t="shared" ca="1" si="1436"/>
        <v>3</v>
      </c>
      <c r="E8384" s="3" t="str">
        <f ca="1">VLOOKUP(D8384,State!$A$1:$B$9,2,0)</f>
        <v>SA</v>
      </c>
      <c r="F8384" s="3">
        <f t="shared" ca="1" si="1437"/>
        <v>468</v>
      </c>
      <c r="G8384" s="3" t="str">
        <f ca="1">VLOOKUP(F8384,Occupation!$A$1:$B$915,2,0)</f>
        <v>Telecommunications Field Engineer</v>
      </c>
      <c r="H8384" s="3">
        <f t="shared" ca="1" si="1438"/>
        <v>5</v>
      </c>
      <c r="I8384" s="3">
        <f t="shared" ca="1" si="1439"/>
        <v>75510.350000000006</v>
      </c>
      <c r="J8384" s="3">
        <f t="shared" ca="1" si="1440"/>
        <v>0.25051114626702692</v>
      </c>
      <c r="K8384" s="3">
        <f t="shared" ca="1" si="1441"/>
        <v>7</v>
      </c>
      <c r="L8384" s="3" t="str">
        <f ca="1">VLOOKUP(K8384,Freq_Investment!$A$1:$B$8,2,0)</f>
        <v>Yearly</v>
      </c>
      <c r="M8384" s="3" t="str">
        <f t="shared" ca="1" si="1442"/>
        <v>Auto</v>
      </c>
      <c r="N8384" s="3">
        <f t="shared" ca="1" si="1443"/>
        <v>1</v>
      </c>
      <c r="O8384" s="3">
        <f t="shared" ca="1" si="1443"/>
        <v>5</v>
      </c>
      <c r="P8384" s="3">
        <f t="shared" ca="1" si="1443"/>
        <v>5</v>
      </c>
    </row>
    <row r="8385" spans="1:16" x14ac:dyDescent="0.25">
      <c r="A8385" s="3">
        <f t="shared" ca="1" si="1433"/>
        <v>462627490</v>
      </c>
      <c r="B8385" s="3">
        <f t="shared" ca="1" si="1434"/>
        <v>1282</v>
      </c>
      <c r="C8385" s="1">
        <f t="shared" ca="1" si="1435"/>
        <v>40658</v>
      </c>
      <c r="D8385" s="7">
        <f t="shared" ca="1" si="1436"/>
        <v>8</v>
      </c>
      <c r="E8385" s="3" t="str">
        <f ca="1">VLOOKUP(D8385,State!$A$1:$B$9,2,0)</f>
        <v>ACT</v>
      </c>
      <c r="F8385" s="3">
        <f t="shared" ca="1" si="1437"/>
        <v>754</v>
      </c>
      <c r="G8385" s="3" t="str">
        <f ca="1">VLOOKUP(F8385,Occupation!$A$1:$B$915,2,0)</f>
        <v>Law Clerk</v>
      </c>
      <c r="H8385" s="3">
        <f t="shared" ca="1" si="1438"/>
        <v>3</v>
      </c>
      <c r="I8385" s="3">
        <f t="shared" ca="1" si="1439"/>
        <v>88173.18</v>
      </c>
      <c r="J8385" s="3">
        <f t="shared" ca="1" si="1440"/>
        <v>0.1890283054032787</v>
      </c>
      <c r="K8385" s="3">
        <f t="shared" ca="1" si="1441"/>
        <v>3</v>
      </c>
      <c r="L8385" s="3" t="str">
        <f ca="1">VLOOKUP(K8385,Freq_Investment!$A$1:$B$8,2,0)</f>
        <v>Fortnightly</v>
      </c>
      <c r="M8385" s="3" t="str">
        <f t="shared" ca="1" si="1442"/>
        <v>Manual</v>
      </c>
      <c r="N8385" s="3">
        <f t="shared" ca="1" si="1443"/>
        <v>3</v>
      </c>
      <c r="O8385" s="3">
        <f t="shared" ca="1" si="1443"/>
        <v>1</v>
      </c>
      <c r="P8385" s="3">
        <f t="shared" ca="1" si="1443"/>
        <v>5</v>
      </c>
    </row>
    <row r="8386" spans="1:16" x14ac:dyDescent="0.25">
      <c r="A8386" s="3">
        <f t="shared" ca="1" si="1433"/>
        <v>622110766</v>
      </c>
      <c r="B8386" s="3">
        <f t="shared" ca="1" si="1434"/>
        <v>1609</v>
      </c>
      <c r="C8386" s="1">
        <f t="shared" ca="1" si="1435"/>
        <v>29482</v>
      </c>
      <c r="D8386" s="7">
        <f t="shared" ca="1" si="1436"/>
        <v>2</v>
      </c>
      <c r="E8386" s="3" t="str">
        <f ca="1">VLOOKUP(D8386,State!$A$1:$B$9,2,0)</f>
        <v>QLD</v>
      </c>
      <c r="F8386" s="3">
        <f t="shared" ca="1" si="1437"/>
        <v>7</v>
      </c>
      <c r="G8386" s="3" t="str">
        <f ca="1">VLOOKUP(F8386,Occupation!$A$1:$B$915,2,0)</f>
        <v>Deer Farmer</v>
      </c>
      <c r="H8386" s="3">
        <f t="shared" ca="1" si="1438"/>
        <v>10</v>
      </c>
      <c r="I8386" s="3">
        <f t="shared" ca="1" si="1439"/>
        <v>12174.12</v>
      </c>
      <c r="J8386" s="3">
        <f t="shared" ca="1" si="1440"/>
        <v>0.15398844681341511</v>
      </c>
      <c r="K8386" s="3">
        <f t="shared" ca="1" si="1441"/>
        <v>7</v>
      </c>
      <c r="L8386" s="3" t="str">
        <f ca="1">VLOOKUP(K8386,Freq_Investment!$A$1:$B$8,2,0)</f>
        <v>Yearly</v>
      </c>
      <c r="M8386" s="3" t="str">
        <f t="shared" ca="1" si="1442"/>
        <v>Manual</v>
      </c>
      <c r="N8386" s="3">
        <f t="shared" ca="1" si="1443"/>
        <v>3</v>
      </c>
      <c r="O8386" s="3">
        <f t="shared" ca="1" si="1443"/>
        <v>2</v>
      </c>
      <c r="P8386" s="3">
        <f t="shared" ca="1" si="1443"/>
        <v>2</v>
      </c>
    </row>
    <row r="8387" spans="1:16" x14ac:dyDescent="0.25">
      <c r="A8387" s="3">
        <f t="shared" ref="A8387:A8450" ca="1" si="1444">RANDBETWEEN(10000000,1000000000)</f>
        <v>265705166</v>
      </c>
      <c r="B8387" s="3">
        <f t="shared" ref="B8387:B8450" ca="1" si="1445">RANDBETWEEN(1,10000)</f>
        <v>9908</v>
      </c>
      <c r="C8387" s="1">
        <f t="shared" ref="C8387:C8450" ca="1" si="1446">DATE(RANDBETWEEN(1970,2021),RANDBETWEEN(1,12),RANDBETWEEN(1,28))</f>
        <v>36634</v>
      </c>
      <c r="D8387" s="7">
        <f t="shared" ref="D8387:D8450" ca="1" si="1447">RANDBETWEEN(1,8)</f>
        <v>4</v>
      </c>
      <c r="E8387" s="3" t="str">
        <f ca="1">VLOOKUP(D8387,State!$A$1:$B$9,2,0)</f>
        <v>WA</v>
      </c>
      <c r="F8387" s="3">
        <f t="shared" ref="F8387:F8450" ca="1" si="1448">RANDBETWEEN(1,914)</f>
        <v>25</v>
      </c>
      <c r="G8387" s="3" t="str">
        <f ca="1">VLOOKUP(F8387,Occupation!$A$1:$B$915,2,0)</f>
        <v>Wine Grape Grower</v>
      </c>
      <c r="H8387" s="3">
        <f t="shared" ref="H8387:H8450" ca="1" si="1449">RANDBETWEEN(1,10)</f>
        <v>6</v>
      </c>
      <c r="I8387" s="3">
        <f t="shared" ref="I8387:I8450" ca="1" si="1450">ROUND(RAND()*100000,2)</f>
        <v>56788.74</v>
      </c>
      <c r="J8387" s="3">
        <f t="shared" ref="J8387:J8450" ca="1" si="1451">RAND()/2</f>
        <v>0.20998419676868396</v>
      </c>
      <c r="K8387" s="3">
        <f t="shared" ref="K8387:K8450" ca="1" si="1452">RANDBETWEEN(1,7)</f>
        <v>5</v>
      </c>
      <c r="L8387" s="3" t="str">
        <f ca="1">VLOOKUP(K8387,Freq_Investment!$A$1:$B$8,2,0)</f>
        <v>Quarterly</v>
      </c>
      <c r="M8387" s="3" t="str">
        <f t="shared" ref="M8387:M8450" ca="1" si="1453">IF(RANDBETWEEN(1,2)&gt;1,"Auto","Manual")</f>
        <v>Auto</v>
      </c>
      <c r="N8387" s="3">
        <f t="shared" ca="1" si="1443"/>
        <v>4</v>
      </c>
      <c r="O8387" s="3">
        <f t="shared" ca="1" si="1443"/>
        <v>4</v>
      </c>
      <c r="P8387" s="3">
        <f t="shared" ca="1" si="1443"/>
        <v>3</v>
      </c>
    </row>
    <row r="8388" spans="1:16" x14ac:dyDescent="0.25">
      <c r="A8388" s="3">
        <f t="shared" ca="1" si="1444"/>
        <v>158211619</v>
      </c>
      <c r="B8388" s="3">
        <f t="shared" ca="1" si="1445"/>
        <v>6567</v>
      </c>
      <c r="C8388" s="1">
        <f t="shared" ca="1" si="1446"/>
        <v>43174</v>
      </c>
      <c r="D8388" s="7">
        <f t="shared" ca="1" si="1447"/>
        <v>6</v>
      </c>
      <c r="E8388" s="3" t="str">
        <f ca="1">VLOOKUP(D8388,State!$A$1:$B$9,2,0)</f>
        <v>TAS</v>
      </c>
      <c r="F8388" s="3">
        <f t="shared" ca="1" si="1448"/>
        <v>805</v>
      </c>
      <c r="G8388" s="3" t="str">
        <f ca="1">VLOOKUP(F8388,Occupation!$A$1:$B$915,2,0)</f>
        <v>Paper Products Machine Operator</v>
      </c>
      <c r="H8388" s="3">
        <f t="shared" ca="1" si="1449"/>
        <v>3</v>
      </c>
      <c r="I8388" s="3">
        <f t="shared" ca="1" si="1450"/>
        <v>16698.009999999998</v>
      </c>
      <c r="J8388" s="3">
        <f t="shared" ca="1" si="1451"/>
        <v>7.3607273076471136E-2</v>
      </c>
      <c r="K8388" s="3">
        <f t="shared" ca="1" si="1452"/>
        <v>3</v>
      </c>
      <c r="L8388" s="3" t="str">
        <f ca="1">VLOOKUP(K8388,Freq_Investment!$A$1:$B$8,2,0)</f>
        <v>Fortnightly</v>
      </c>
      <c r="M8388" s="3" t="str">
        <f t="shared" ca="1" si="1453"/>
        <v>Auto</v>
      </c>
      <c r="N8388" s="3">
        <f t="shared" ca="1" si="1443"/>
        <v>4</v>
      </c>
      <c r="O8388" s="3">
        <f t="shared" ca="1" si="1443"/>
        <v>3</v>
      </c>
      <c r="P8388" s="3">
        <f t="shared" ca="1" si="1443"/>
        <v>2</v>
      </c>
    </row>
    <row r="8389" spans="1:16" x14ac:dyDescent="0.25">
      <c r="A8389" s="3">
        <f t="shared" ca="1" si="1444"/>
        <v>105450358</v>
      </c>
      <c r="B8389" s="3">
        <f t="shared" ca="1" si="1445"/>
        <v>8981</v>
      </c>
      <c r="C8389" s="1">
        <f t="shared" ca="1" si="1446"/>
        <v>29702</v>
      </c>
      <c r="D8389" s="7">
        <f t="shared" ca="1" si="1447"/>
        <v>5</v>
      </c>
      <c r="E8389" s="3" t="str">
        <f ca="1">VLOOKUP(D8389,State!$A$1:$B$9,2,0)</f>
        <v>NT</v>
      </c>
      <c r="F8389" s="3">
        <f t="shared" ca="1" si="1448"/>
        <v>96</v>
      </c>
      <c r="G8389" s="3" t="str">
        <f ca="1">VLOOKUP(F8389,Occupation!$A$1:$B$915,2,0)</f>
        <v>Dancer or Choreographer</v>
      </c>
      <c r="H8389" s="3">
        <f t="shared" ca="1" si="1449"/>
        <v>2</v>
      </c>
      <c r="I8389" s="3">
        <f t="shared" ca="1" si="1450"/>
        <v>25147.4</v>
      </c>
      <c r="J8389" s="3">
        <f t="shared" ca="1" si="1451"/>
        <v>5.4175131277473976E-2</v>
      </c>
      <c r="K8389" s="3">
        <f t="shared" ca="1" si="1452"/>
        <v>3</v>
      </c>
      <c r="L8389" s="3" t="str">
        <f ca="1">VLOOKUP(K8389,Freq_Investment!$A$1:$B$8,2,0)</f>
        <v>Fortnightly</v>
      </c>
      <c r="M8389" s="3" t="str">
        <f t="shared" ca="1" si="1453"/>
        <v>Manual</v>
      </c>
      <c r="N8389" s="3">
        <f t="shared" ca="1" si="1443"/>
        <v>4</v>
      </c>
      <c r="O8389" s="3">
        <f t="shared" ca="1" si="1443"/>
        <v>3</v>
      </c>
      <c r="P8389" s="3">
        <f t="shared" ca="1" si="1443"/>
        <v>4</v>
      </c>
    </row>
    <row r="8390" spans="1:16" x14ac:dyDescent="0.25">
      <c r="A8390" s="3">
        <f t="shared" ca="1" si="1444"/>
        <v>281410068</v>
      </c>
      <c r="B8390" s="3">
        <f t="shared" ca="1" si="1445"/>
        <v>7451</v>
      </c>
      <c r="C8390" s="1">
        <f t="shared" ca="1" si="1446"/>
        <v>29196</v>
      </c>
      <c r="D8390" s="7">
        <f t="shared" ca="1" si="1447"/>
        <v>3</v>
      </c>
      <c r="E8390" s="3" t="str">
        <f ca="1">VLOOKUP(D8390,State!$A$1:$B$9,2,0)</f>
        <v>SA</v>
      </c>
      <c r="F8390" s="3">
        <f t="shared" ca="1" si="1448"/>
        <v>67</v>
      </c>
      <c r="G8390" s="3" t="str">
        <f ca="1">VLOOKUP(F8390,Occupation!$A$1:$B$915,2,0)</f>
        <v>Cafe or Restaurant Manager</v>
      </c>
      <c r="H8390" s="3">
        <f t="shared" ca="1" si="1449"/>
        <v>4</v>
      </c>
      <c r="I8390" s="3">
        <f t="shared" ca="1" si="1450"/>
        <v>52414.26</v>
      </c>
      <c r="J8390" s="3">
        <f t="shared" ca="1" si="1451"/>
        <v>1.3810989344386293E-2</v>
      </c>
      <c r="K8390" s="3">
        <f t="shared" ca="1" si="1452"/>
        <v>1</v>
      </c>
      <c r="L8390" s="3" t="str">
        <f ca="1">VLOOKUP(K8390,Freq_Investment!$A$1:$B$8,2,0)</f>
        <v>Daily</v>
      </c>
      <c r="M8390" s="3" t="str">
        <f t="shared" ca="1" si="1453"/>
        <v>Manual</v>
      </c>
      <c r="N8390" s="3">
        <f t="shared" ca="1" si="1443"/>
        <v>1</v>
      </c>
      <c r="O8390" s="3">
        <f t="shared" ca="1" si="1443"/>
        <v>2</v>
      </c>
      <c r="P8390" s="3">
        <f t="shared" ca="1" si="1443"/>
        <v>3</v>
      </c>
    </row>
    <row r="8391" spans="1:16" x14ac:dyDescent="0.25">
      <c r="A8391" s="3">
        <f t="shared" ca="1" si="1444"/>
        <v>548826584</v>
      </c>
      <c r="B8391" s="3">
        <f t="shared" ca="1" si="1445"/>
        <v>5469</v>
      </c>
      <c r="C8391" s="1">
        <f t="shared" ca="1" si="1446"/>
        <v>30796</v>
      </c>
      <c r="D8391" s="7">
        <f t="shared" ca="1" si="1447"/>
        <v>4</v>
      </c>
      <c r="E8391" s="3" t="str">
        <f ca="1">VLOOKUP(D8391,State!$A$1:$B$9,2,0)</f>
        <v>WA</v>
      </c>
      <c r="F8391" s="3">
        <f t="shared" ca="1" si="1448"/>
        <v>413</v>
      </c>
      <c r="G8391" s="3" t="str">
        <f ca="1">VLOOKUP(F8391,Occupation!$A$1:$B$915,2,0)</f>
        <v>Archaeologist</v>
      </c>
      <c r="H8391" s="3">
        <f t="shared" ca="1" si="1449"/>
        <v>8</v>
      </c>
      <c r="I8391" s="3">
        <f t="shared" ca="1" si="1450"/>
        <v>50414.41</v>
      </c>
      <c r="J8391" s="3">
        <f t="shared" ca="1" si="1451"/>
        <v>0.11917537065960371</v>
      </c>
      <c r="K8391" s="3">
        <f t="shared" ca="1" si="1452"/>
        <v>5</v>
      </c>
      <c r="L8391" s="3" t="str">
        <f ca="1">VLOOKUP(K8391,Freq_Investment!$A$1:$B$8,2,0)</f>
        <v>Quarterly</v>
      </c>
      <c r="M8391" s="3" t="str">
        <f t="shared" ca="1" si="1453"/>
        <v>Manual</v>
      </c>
      <c r="N8391" s="3">
        <f t="shared" ca="1" si="1443"/>
        <v>5</v>
      </c>
      <c r="O8391" s="3">
        <f t="shared" ca="1" si="1443"/>
        <v>4</v>
      </c>
      <c r="P8391" s="3">
        <f t="shared" ca="1" si="1443"/>
        <v>1</v>
      </c>
    </row>
    <row r="8392" spans="1:16" x14ac:dyDescent="0.25">
      <c r="A8392" s="3">
        <f t="shared" ca="1" si="1444"/>
        <v>585759817</v>
      </c>
      <c r="B8392" s="3">
        <f t="shared" ca="1" si="1445"/>
        <v>6841</v>
      </c>
      <c r="C8392" s="1">
        <f t="shared" ca="1" si="1446"/>
        <v>40247</v>
      </c>
      <c r="D8392" s="7">
        <f t="shared" ca="1" si="1447"/>
        <v>3</v>
      </c>
      <c r="E8392" s="3" t="str">
        <f ca="1">VLOOKUP(D8392,State!$A$1:$B$9,2,0)</f>
        <v>SA</v>
      </c>
      <c r="F8392" s="3">
        <f t="shared" ca="1" si="1448"/>
        <v>245</v>
      </c>
      <c r="G8392" s="3" t="str">
        <f ca="1">VLOOKUP(F8392,Occupation!$A$1:$B$915,2,0)</f>
        <v>Hydrogeologist</v>
      </c>
      <c r="H8392" s="3">
        <f t="shared" ca="1" si="1449"/>
        <v>4</v>
      </c>
      <c r="I8392" s="3">
        <f t="shared" ca="1" si="1450"/>
        <v>88726.43</v>
      </c>
      <c r="J8392" s="3">
        <f t="shared" ca="1" si="1451"/>
        <v>0.41560891147261614</v>
      </c>
      <c r="K8392" s="3">
        <f t="shared" ca="1" si="1452"/>
        <v>3</v>
      </c>
      <c r="L8392" s="3" t="str">
        <f ca="1">VLOOKUP(K8392,Freq_Investment!$A$1:$B$8,2,0)</f>
        <v>Fortnightly</v>
      </c>
      <c r="M8392" s="3" t="str">
        <f t="shared" ca="1" si="1453"/>
        <v>Manual</v>
      </c>
      <c r="N8392" s="3">
        <f t="shared" ca="1" si="1443"/>
        <v>5</v>
      </c>
      <c r="O8392" s="3">
        <f t="shared" ca="1" si="1443"/>
        <v>1</v>
      </c>
      <c r="P8392" s="3">
        <f t="shared" ca="1" si="1443"/>
        <v>5</v>
      </c>
    </row>
    <row r="8393" spans="1:16" x14ac:dyDescent="0.25">
      <c r="A8393" s="3">
        <f t="shared" ca="1" si="1444"/>
        <v>403244464</v>
      </c>
      <c r="B8393" s="3">
        <f t="shared" ca="1" si="1445"/>
        <v>8672</v>
      </c>
      <c r="C8393" s="1">
        <f t="shared" ca="1" si="1446"/>
        <v>29822</v>
      </c>
      <c r="D8393" s="7">
        <f t="shared" ca="1" si="1447"/>
        <v>3</v>
      </c>
      <c r="E8393" s="3" t="str">
        <f ca="1">VLOOKUP(D8393,State!$A$1:$B$9,2,0)</f>
        <v>SA</v>
      </c>
      <c r="F8393" s="3">
        <f t="shared" ca="1" si="1448"/>
        <v>503</v>
      </c>
      <c r="G8393" s="3" t="str">
        <f ca="1">VLOOKUP(F8393,Occupation!$A$1:$B$915,2,0)</f>
        <v>Vehicle Body Builder</v>
      </c>
      <c r="H8393" s="3">
        <f t="shared" ca="1" si="1449"/>
        <v>10</v>
      </c>
      <c r="I8393" s="3">
        <f t="shared" ca="1" si="1450"/>
        <v>83276.42</v>
      </c>
      <c r="J8393" s="3">
        <f t="shared" ca="1" si="1451"/>
        <v>0.49886715148745042</v>
      </c>
      <c r="K8393" s="3">
        <f t="shared" ca="1" si="1452"/>
        <v>5</v>
      </c>
      <c r="L8393" s="3" t="str">
        <f ca="1">VLOOKUP(K8393,Freq_Investment!$A$1:$B$8,2,0)</f>
        <v>Quarterly</v>
      </c>
      <c r="M8393" s="3" t="str">
        <f t="shared" ca="1" si="1453"/>
        <v>Auto</v>
      </c>
      <c r="N8393" s="3">
        <f t="shared" ca="1" si="1443"/>
        <v>5</v>
      </c>
      <c r="O8393" s="3">
        <f t="shared" ca="1" si="1443"/>
        <v>2</v>
      </c>
      <c r="P8393" s="3">
        <f t="shared" ca="1" si="1443"/>
        <v>1</v>
      </c>
    </row>
    <row r="8394" spans="1:16" x14ac:dyDescent="0.25">
      <c r="A8394" s="3">
        <f t="shared" ca="1" si="1444"/>
        <v>681501573</v>
      </c>
      <c r="B8394" s="3">
        <f t="shared" ca="1" si="1445"/>
        <v>1364</v>
      </c>
      <c r="C8394" s="1">
        <f t="shared" ca="1" si="1446"/>
        <v>26248</v>
      </c>
      <c r="D8394" s="7">
        <f t="shared" ca="1" si="1447"/>
        <v>3</v>
      </c>
      <c r="E8394" s="3" t="str">
        <f ca="1">VLOOKUP(D8394,State!$A$1:$B$9,2,0)</f>
        <v>SA</v>
      </c>
      <c r="F8394" s="3">
        <f t="shared" ca="1" si="1448"/>
        <v>222</v>
      </c>
      <c r="G8394" s="3" t="str">
        <f ca="1">VLOOKUP(F8394,Occupation!$A$1:$B$915,2,0)</f>
        <v>Petroleum Engineer</v>
      </c>
      <c r="H8394" s="3">
        <f t="shared" ca="1" si="1449"/>
        <v>6</v>
      </c>
      <c r="I8394" s="3">
        <f t="shared" ca="1" si="1450"/>
        <v>18593.939999999999</v>
      </c>
      <c r="J8394" s="3">
        <f t="shared" ca="1" si="1451"/>
        <v>0.4305475415808791</v>
      </c>
      <c r="K8394" s="3">
        <f t="shared" ca="1" si="1452"/>
        <v>3</v>
      </c>
      <c r="L8394" s="3" t="str">
        <f ca="1">VLOOKUP(K8394,Freq_Investment!$A$1:$B$8,2,0)</f>
        <v>Fortnightly</v>
      </c>
      <c r="M8394" s="3" t="str">
        <f t="shared" ca="1" si="1453"/>
        <v>Manual</v>
      </c>
      <c r="N8394" s="3">
        <f t="shared" ca="1" si="1443"/>
        <v>1</v>
      </c>
      <c r="O8394" s="3">
        <f t="shared" ca="1" si="1443"/>
        <v>1</v>
      </c>
      <c r="P8394" s="3">
        <f t="shared" ca="1" si="1443"/>
        <v>4</v>
      </c>
    </row>
    <row r="8395" spans="1:16" x14ac:dyDescent="0.25">
      <c r="A8395" s="3">
        <f t="shared" ca="1" si="1444"/>
        <v>358674983</v>
      </c>
      <c r="B8395" s="3">
        <f t="shared" ca="1" si="1445"/>
        <v>1262</v>
      </c>
      <c r="C8395" s="1">
        <f t="shared" ca="1" si="1446"/>
        <v>40521</v>
      </c>
      <c r="D8395" s="7">
        <f t="shared" ca="1" si="1447"/>
        <v>3</v>
      </c>
      <c r="E8395" s="3" t="str">
        <f ca="1">VLOOKUP(D8395,State!$A$1:$B$9,2,0)</f>
        <v>SA</v>
      </c>
      <c r="F8395" s="3">
        <f t="shared" ca="1" si="1448"/>
        <v>147</v>
      </c>
      <c r="G8395" s="3" t="str">
        <f ca="1">VLOOKUP(F8395,Occupation!$A$1:$B$915,2,0)</f>
        <v>Financial Investment Manager</v>
      </c>
      <c r="H8395" s="3">
        <f t="shared" ca="1" si="1449"/>
        <v>7</v>
      </c>
      <c r="I8395" s="3">
        <f t="shared" ca="1" si="1450"/>
        <v>76059.08</v>
      </c>
      <c r="J8395" s="3">
        <f t="shared" ca="1" si="1451"/>
        <v>0.35340739627797868</v>
      </c>
      <c r="K8395" s="3">
        <f t="shared" ca="1" si="1452"/>
        <v>6</v>
      </c>
      <c r="L8395" s="3" t="str">
        <f ca="1">VLOOKUP(K8395,Freq_Investment!$A$1:$B$8,2,0)</f>
        <v>Half-yearly</v>
      </c>
      <c r="M8395" s="3" t="str">
        <f t="shared" ca="1" si="1453"/>
        <v>Manual</v>
      </c>
      <c r="N8395" s="3">
        <f t="shared" ca="1" si="1443"/>
        <v>4</v>
      </c>
      <c r="O8395" s="3">
        <f t="shared" ca="1" si="1443"/>
        <v>1</v>
      </c>
      <c r="P8395" s="3">
        <f t="shared" ca="1" si="1443"/>
        <v>2</v>
      </c>
    </row>
    <row r="8396" spans="1:16" x14ac:dyDescent="0.25">
      <c r="A8396" s="3">
        <f t="shared" ca="1" si="1444"/>
        <v>290609031</v>
      </c>
      <c r="B8396" s="3">
        <f t="shared" ca="1" si="1445"/>
        <v>1959</v>
      </c>
      <c r="C8396" s="1">
        <f t="shared" ca="1" si="1446"/>
        <v>27939</v>
      </c>
      <c r="D8396" s="7">
        <f t="shared" ca="1" si="1447"/>
        <v>8</v>
      </c>
      <c r="E8396" s="3" t="str">
        <f ca="1">VLOOKUP(D8396,State!$A$1:$B$9,2,0)</f>
        <v>ACT</v>
      </c>
      <c r="F8396" s="3">
        <f t="shared" ca="1" si="1448"/>
        <v>515</v>
      </c>
      <c r="G8396" s="3" t="str">
        <f ca="1">VLOOKUP(F8396,Occupation!$A$1:$B$915,2,0)</f>
        <v>Solid Plasterer</v>
      </c>
      <c r="H8396" s="3">
        <f t="shared" ca="1" si="1449"/>
        <v>1</v>
      </c>
      <c r="I8396" s="3">
        <f t="shared" ca="1" si="1450"/>
        <v>83677.070000000007</v>
      </c>
      <c r="J8396" s="3">
        <f t="shared" ca="1" si="1451"/>
        <v>0.21267407933023347</v>
      </c>
      <c r="K8396" s="3">
        <f t="shared" ca="1" si="1452"/>
        <v>6</v>
      </c>
      <c r="L8396" s="3" t="str">
        <f ca="1">VLOOKUP(K8396,Freq_Investment!$A$1:$B$8,2,0)</f>
        <v>Half-yearly</v>
      </c>
      <c r="M8396" s="3" t="str">
        <f t="shared" ca="1" si="1453"/>
        <v>Manual</v>
      </c>
      <c r="N8396" s="3">
        <f t="shared" ca="1" si="1443"/>
        <v>4</v>
      </c>
      <c r="O8396" s="3">
        <f t="shared" ca="1" si="1443"/>
        <v>5</v>
      </c>
      <c r="P8396" s="3">
        <f t="shared" ca="1" si="1443"/>
        <v>4</v>
      </c>
    </row>
    <row r="8397" spans="1:16" x14ac:dyDescent="0.25">
      <c r="A8397" s="3">
        <f t="shared" ca="1" si="1444"/>
        <v>796584502</v>
      </c>
      <c r="B8397" s="3">
        <f t="shared" ca="1" si="1445"/>
        <v>1841</v>
      </c>
      <c r="C8397" s="1">
        <f t="shared" ca="1" si="1446"/>
        <v>32808</v>
      </c>
      <c r="D8397" s="7">
        <f t="shared" ca="1" si="1447"/>
        <v>5</v>
      </c>
      <c r="E8397" s="3" t="str">
        <f ca="1">VLOOKUP(D8397,State!$A$1:$B$9,2,0)</f>
        <v>NT</v>
      </c>
      <c r="F8397" s="3">
        <f t="shared" ca="1" si="1448"/>
        <v>559</v>
      </c>
      <c r="G8397" s="3" t="str">
        <f ca="1">VLOOKUP(F8397,Occupation!$A$1:$B$915,2,0)</f>
        <v>Irrigation Technician</v>
      </c>
      <c r="H8397" s="3">
        <f t="shared" ca="1" si="1449"/>
        <v>9</v>
      </c>
      <c r="I8397" s="3">
        <f t="shared" ca="1" si="1450"/>
        <v>64811.29</v>
      </c>
      <c r="J8397" s="3">
        <f t="shared" ca="1" si="1451"/>
        <v>0.18043026906779308</v>
      </c>
      <c r="K8397" s="3">
        <f t="shared" ca="1" si="1452"/>
        <v>3</v>
      </c>
      <c r="L8397" s="3" t="str">
        <f ca="1">VLOOKUP(K8397,Freq_Investment!$A$1:$B$8,2,0)</f>
        <v>Fortnightly</v>
      </c>
      <c r="M8397" s="3" t="str">
        <f t="shared" ca="1" si="1453"/>
        <v>Auto</v>
      </c>
      <c r="N8397" s="3">
        <f t="shared" ca="1" si="1443"/>
        <v>1</v>
      </c>
      <c r="O8397" s="3">
        <f t="shared" ca="1" si="1443"/>
        <v>2</v>
      </c>
      <c r="P8397" s="3">
        <f t="shared" ca="1" si="1443"/>
        <v>5</v>
      </c>
    </row>
    <row r="8398" spans="1:16" x14ac:dyDescent="0.25">
      <c r="A8398" s="3">
        <f t="shared" ca="1" si="1444"/>
        <v>808999808</v>
      </c>
      <c r="B8398" s="3">
        <f t="shared" ca="1" si="1445"/>
        <v>402</v>
      </c>
      <c r="C8398" s="1">
        <f t="shared" ca="1" si="1446"/>
        <v>26478</v>
      </c>
      <c r="D8398" s="7">
        <f t="shared" ca="1" si="1447"/>
        <v>3</v>
      </c>
      <c r="E8398" s="3" t="str">
        <f ca="1">VLOOKUP(D8398,State!$A$1:$B$9,2,0)</f>
        <v>SA</v>
      </c>
      <c r="F8398" s="3">
        <f t="shared" ca="1" si="1448"/>
        <v>453</v>
      </c>
      <c r="G8398" s="3" t="str">
        <f ca="1">VLOOKUP(F8398,Occupation!$A$1:$B$915,2,0)</f>
        <v>Electronic Engineering Draftsperson</v>
      </c>
      <c r="H8398" s="3">
        <f t="shared" ca="1" si="1449"/>
        <v>1</v>
      </c>
      <c r="I8398" s="3">
        <f t="shared" ca="1" si="1450"/>
        <v>36910.870000000003</v>
      </c>
      <c r="J8398" s="3">
        <f t="shared" ca="1" si="1451"/>
        <v>0.20440263054974511</v>
      </c>
      <c r="K8398" s="3">
        <f t="shared" ca="1" si="1452"/>
        <v>7</v>
      </c>
      <c r="L8398" s="3" t="str">
        <f ca="1">VLOOKUP(K8398,Freq_Investment!$A$1:$B$8,2,0)</f>
        <v>Yearly</v>
      </c>
      <c r="M8398" s="3" t="str">
        <f t="shared" ca="1" si="1453"/>
        <v>Auto</v>
      </c>
      <c r="N8398" s="3">
        <f t="shared" ca="1" si="1443"/>
        <v>4</v>
      </c>
      <c r="O8398" s="3">
        <f t="shared" ca="1" si="1443"/>
        <v>4</v>
      </c>
      <c r="P8398" s="3">
        <f t="shared" ca="1" si="1443"/>
        <v>4</v>
      </c>
    </row>
    <row r="8399" spans="1:16" x14ac:dyDescent="0.25">
      <c r="A8399" s="3">
        <f t="shared" ca="1" si="1444"/>
        <v>308940085</v>
      </c>
      <c r="B8399" s="3">
        <f t="shared" ca="1" si="1445"/>
        <v>9091</v>
      </c>
      <c r="C8399" s="1">
        <f t="shared" ca="1" si="1446"/>
        <v>34618</v>
      </c>
      <c r="D8399" s="7">
        <f t="shared" ca="1" si="1447"/>
        <v>8</v>
      </c>
      <c r="E8399" s="3" t="str">
        <f ca="1">VLOOKUP(D8399,State!$A$1:$B$9,2,0)</f>
        <v>ACT</v>
      </c>
      <c r="F8399" s="3">
        <f t="shared" ca="1" si="1448"/>
        <v>912</v>
      </c>
      <c r="G8399" s="3" t="str">
        <f ca="1">VLOOKUP(F8399,Occupation!$A$1:$B$915,2,0)</f>
        <v>Tyre Fitter</v>
      </c>
      <c r="H8399" s="3">
        <f t="shared" ca="1" si="1449"/>
        <v>7</v>
      </c>
      <c r="I8399" s="3">
        <f t="shared" ca="1" si="1450"/>
        <v>31593.08</v>
      </c>
      <c r="J8399" s="3">
        <f t="shared" ca="1" si="1451"/>
        <v>3.082631794862245E-2</v>
      </c>
      <c r="K8399" s="3">
        <f t="shared" ca="1" si="1452"/>
        <v>5</v>
      </c>
      <c r="L8399" s="3" t="str">
        <f ca="1">VLOOKUP(K8399,Freq_Investment!$A$1:$B$8,2,0)</f>
        <v>Quarterly</v>
      </c>
      <c r="M8399" s="3" t="str">
        <f t="shared" ca="1" si="1453"/>
        <v>Auto</v>
      </c>
      <c r="N8399" s="3">
        <f t="shared" ca="1" si="1443"/>
        <v>4</v>
      </c>
      <c r="O8399" s="3">
        <f t="shared" ca="1" si="1443"/>
        <v>2</v>
      </c>
      <c r="P8399" s="3">
        <f t="shared" ca="1" si="1443"/>
        <v>3</v>
      </c>
    </row>
    <row r="8400" spans="1:16" x14ac:dyDescent="0.25">
      <c r="A8400" s="3">
        <f t="shared" ca="1" si="1444"/>
        <v>513709021</v>
      </c>
      <c r="B8400" s="3">
        <f t="shared" ca="1" si="1445"/>
        <v>211</v>
      </c>
      <c r="C8400" s="1">
        <f t="shared" ca="1" si="1446"/>
        <v>32920</v>
      </c>
      <c r="D8400" s="7">
        <f t="shared" ca="1" si="1447"/>
        <v>7</v>
      </c>
      <c r="E8400" s="3" t="str">
        <f ca="1">VLOOKUP(D8400,State!$A$1:$B$9,2,0)</f>
        <v>VIC</v>
      </c>
      <c r="F8400" s="3">
        <f t="shared" ca="1" si="1448"/>
        <v>289</v>
      </c>
      <c r="G8400" s="3" t="str">
        <f ca="1">VLOOKUP(F8400,Occupation!$A$1:$B$915,2,0)</f>
        <v>Environmental Health Officer</v>
      </c>
      <c r="H8400" s="3">
        <f t="shared" ca="1" si="1449"/>
        <v>4</v>
      </c>
      <c r="I8400" s="3">
        <f t="shared" ca="1" si="1450"/>
        <v>75924.91</v>
      </c>
      <c r="J8400" s="3">
        <f t="shared" ca="1" si="1451"/>
        <v>0.18786022244288325</v>
      </c>
      <c r="K8400" s="3">
        <f t="shared" ca="1" si="1452"/>
        <v>5</v>
      </c>
      <c r="L8400" s="3" t="str">
        <f ca="1">VLOOKUP(K8400,Freq_Investment!$A$1:$B$8,2,0)</f>
        <v>Quarterly</v>
      </c>
      <c r="M8400" s="3" t="str">
        <f t="shared" ca="1" si="1453"/>
        <v>Manual</v>
      </c>
      <c r="N8400" s="3">
        <f t="shared" ca="1" si="1443"/>
        <v>1</v>
      </c>
      <c r="O8400" s="3">
        <f t="shared" ca="1" si="1443"/>
        <v>5</v>
      </c>
      <c r="P8400" s="3">
        <f t="shared" ca="1" si="1443"/>
        <v>3</v>
      </c>
    </row>
    <row r="8401" spans="1:16" x14ac:dyDescent="0.25">
      <c r="A8401" s="3">
        <f t="shared" ca="1" si="1444"/>
        <v>340903117</v>
      </c>
      <c r="B8401" s="3">
        <f t="shared" ca="1" si="1445"/>
        <v>9320</v>
      </c>
      <c r="C8401" s="1">
        <f t="shared" ca="1" si="1446"/>
        <v>32036</v>
      </c>
      <c r="D8401" s="7">
        <f t="shared" ca="1" si="1447"/>
        <v>6</v>
      </c>
      <c r="E8401" s="3" t="str">
        <f ca="1">VLOOKUP(D8401,State!$A$1:$B$9,2,0)</f>
        <v>TAS</v>
      </c>
      <c r="F8401" s="3">
        <f t="shared" ca="1" si="1448"/>
        <v>485</v>
      </c>
      <c r="G8401" s="3" t="str">
        <f ca="1">VLOOKUP(F8401,Occupation!$A$1:$B$915,2,0)</f>
        <v>Aircraft Maintenance Engineer (Avionics)</v>
      </c>
      <c r="H8401" s="3">
        <f t="shared" ca="1" si="1449"/>
        <v>8</v>
      </c>
      <c r="I8401" s="3">
        <f t="shared" ca="1" si="1450"/>
        <v>24333.23</v>
      </c>
      <c r="J8401" s="3">
        <f t="shared" ca="1" si="1451"/>
        <v>0.4774300938802728</v>
      </c>
      <c r="K8401" s="3">
        <f t="shared" ca="1" si="1452"/>
        <v>3</v>
      </c>
      <c r="L8401" s="3" t="str">
        <f ca="1">VLOOKUP(K8401,Freq_Investment!$A$1:$B$8,2,0)</f>
        <v>Fortnightly</v>
      </c>
      <c r="M8401" s="3" t="str">
        <f t="shared" ca="1" si="1453"/>
        <v>Manual</v>
      </c>
      <c r="N8401" s="3">
        <f t="shared" ca="1" si="1443"/>
        <v>3</v>
      </c>
      <c r="O8401" s="3">
        <f t="shared" ca="1" si="1443"/>
        <v>4</v>
      </c>
      <c r="P8401" s="3">
        <f t="shared" ca="1" si="1443"/>
        <v>5</v>
      </c>
    </row>
    <row r="8402" spans="1:16" x14ac:dyDescent="0.25">
      <c r="A8402" s="3">
        <f t="shared" ca="1" si="1444"/>
        <v>599544763</v>
      </c>
      <c r="B8402" s="3">
        <f t="shared" ca="1" si="1445"/>
        <v>9122</v>
      </c>
      <c r="C8402" s="1">
        <f t="shared" ca="1" si="1446"/>
        <v>41998</v>
      </c>
      <c r="D8402" s="7">
        <f t="shared" ca="1" si="1447"/>
        <v>6</v>
      </c>
      <c r="E8402" s="3" t="str">
        <f ca="1">VLOOKUP(D8402,State!$A$1:$B$9,2,0)</f>
        <v>TAS</v>
      </c>
      <c r="F8402" s="3">
        <f t="shared" ca="1" si="1448"/>
        <v>553</v>
      </c>
      <c r="G8402" s="3" t="str">
        <f ca="1">VLOOKUP(F8402,Occupation!$A$1:$B$915,2,0)</f>
        <v>Sports Turf Trades Worker</v>
      </c>
      <c r="H8402" s="3">
        <f t="shared" ca="1" si="1449"/>
        <v>10</v>
      </c>
      <c r="I8402" s="3">
        <f t="shared" ca="1" si="1450"/>
        <v>70044.5</v>
      </c>
      <c r="J8402" s="3">
        <f t="shared" ca="1" si="1451"/>
        <v>0.3482573557028657</v>
      </c>
      <c r="K8402" s="3">
        <f t="shared" ca="1" si="1452"/>
        <v>4</v>
      </c>
      <c r="L8402" s="3" t="str">
        <f ca="1">VLOOKUP(K8402,Freq_Investment!$A$1:$B$8,2,0)</f>
        <v>Monthly</v>
      </c>
      <c r="M8402" s="3" t="str">
        <f t="shared" ca="1" si="1453"/>
        <v>Auto</v>
      </c>
      <c r="N8402" s="3">
        <f t="shared" ca="1" si="1443"/>
        <v>4</v>
      </c>
      <c r="O8402" s="3">
        <f t="shared" ca="1" si="1443"/>
        <v>3</v>
      </c>
      <c r="P8402" s="3">
        <f t="shared" ca="1" si="1443"/>
        <v>3</v>
      </c>
    </row>
    <row r="8403" spans="1:16" x14ac:dyDescent="0.25">
      <c r="A8403" s="3">
        <f t="shared" ca="1" si="1444"/>
        <v>447508184</v>
      </c>
      <c r="B8403" s="3">
        <f t="shared" ca="1" si="1445"/>
        <v>42</v>
      </c>
      <c r="C8403" s="1">
        <f t="shared" ca="1" si="1446"/>
        <v>25999</v>
      </c>
      <c r="D8403" s="7">
        <f t="shared" ca="1" si="1447"/>
        <v>1</v>
      </c>
      <c r="E8403" s="3" t="str">
        <f ca="1">VLOOKUP(D8403,State!$A$1:$B$9,2,0)</f>
        <v>NSW</v>
      </c>
      <c r="F8403" s="3">
        <f t="shared" ca="1" si="1448"/>
        <v>136</v>
      </c>
      <c r="G8403" s="3" t="str">
        <f ca="1">VLOOKUP(F8403,Occupation!$A$1:$B$915,2,0)</f>
        <v>External Auditor</v>
      </c>
      <c r="H8403" s="3">
        <f t="shared" ca="1" si="1449"/>
        <v>3</v>
      </c>
      <c r="I8403" s="3">
        <f t="shared" ca="1" si="1450"/>
        <v>88610.29</v>
      </c>
      <c r="J8403" s="3">
        <f t="shared" ca="1" si="1451"/>
        <v>0.15911745751523759</v>
      </c>
      <c r="K8403" s="3">
        <f t="shared" ca="1" si="1452"/>
        <v>2</v>
      </c>
      <c r="L8403" s="3" t="str">
        <f ca="1">VLOOKUP(K8403,Freq_Investment!$A$1:$B$8,2,0)</f>
        <v>Weekly</v>
      </c>
      <c r="M8403" s="3" t="str">
        <f t="shared" ca="1" si="1453"/>
        <v>Auto</v>
      </c>
      <c r="N8403" s="3">
        <f t="shared" ca="1" si="1443"/>
        <v>3</v>
      </c>
      <c r="O8403" s="3">
        <f t="shared" ca="1" si="1443"/>
        <v>2</v>
      </c>
      <c r="P8403" s="3">
        <f t="shared" ca="1" si="1443"/>
        <v>4</v>
      </c>
    </row>
    <row r="8404" spans="1:16" x14ac:dyDescent="0.25">
      <c r="A8404" s="3">
        <f t="shared" ca="1" si="1444"/>
        <v>545737144</v>
      </c>
      <c r="B8404" s="3">
        <f t="shared" ca="1" si="1445"/>
        <v>5784</v>
      </c>
      <c r="C8404" s="1">
        <f t="shared" ca="1" si="1446"/>
        <v>36968</v>
      </c>
      <c r="D8404" s="7">
        <f t="shared" ca="1" si="1447"/>
        <v>5</v>
      </c>
      <c r="E8404" s="3" t="str">
        <f ca="1">VLOOKUP(D8404,State!$A$1:$B$9,2,0)</f>
        <v>NT</v>
      </c>
      <c r="F8404" s="3">
        <f t="shared" ca="1" si="1448"/>
        <v>140</v>
      </c>
      <c r="G8404" s="3" t="str">
        <f ca="1">VLOOKUP(F8404,Occupation!$A$1:$B$915,2,0)</f>
        <v>Insurance Broker</v>
      </c>
      <c r="H8404" s="3">
        <f t="shared" ca="1" si="1449"/>
        <v>4</v>
      </c>
      <c r="I8404" s="3">
        <f t="shared" ca="1" si="1450"/>
        <v>84062.07</v>
      </c>
      <c r="J8404" s="3">
        <f t="shared" ca="1" si="1451"/>
        <v>0.38416924971208627</v>
      </c>
      <c r="K8404" s="3">
        <f t="shared" ca="1" si="1452"/>
        <v>7</v>
      </c>
      <c r="L8404" s="3" t="str">
        <f ca="1">VLOOKUP(K8404,Freq_Investment!$A$1:$B$8,2,0)</f>
        <v>Yearly</v>
      </c>
      <c r="M8404" s="3" t="str">
        <f t="shared" ca="1" si="1453"/>
        <v>Manual</v>
      </c>
      <c r="N8404" s="3">
        <f t="shared" ca="1" si="1443"/>
        <v>2</v>
      </c>
      <c r="O8404" s="3">
        <f t="shared" ca="1" si="1443"/>
        <v>2</v>
      </c>
      <c r="P8404" s="3">
        <f t="shared" ca="1" si="1443"/>
        <v>2</v>
      </c>
    </row>
    <row r="8405" spans="1:16" x14ac:dyDescent="0.25">
      <c r="A8405" s="3">
        <f t="shared" ca="1" si="1444"/>
        <v>367731536</v>
      </c>
      <c r="B8405" s="3">
        <f t="shared" ca="1" si="1445"/>
        <v>7092</v>
      </c>
      <c r="C8405" s="1">
        <f t="shared" ca="1" si="1446"/>
        <v>33213</v>
      </c>
      <c r="D8405" s="7">
        <f t="shared" ca="1" si="1447"/>
        <v>7</v>
      </c>
      <c r="E8405" s="3" t="str">
        <f ca="1">VLOOKUP(D8405,State!$A$1:$B$9,2,0)</f>
        <v>VIC</v>
      </c>
      <c r="F8405" s="3">
        <f t="shared" ca="1" si="1448"/>
        <v>16</v>
      </c>
      <c r="G8405" s="3" t="str">
        <f ca="1">VLOOKUP(F8405,Occupation!$A$1:$B$915,2,0)</f>
        <v>Grain, Oilseed, Pulse or Pasture Grower / Field Crop Grower</v>
      </c>
      <c r="H8405" s="3">
        <f t="shared" ca="1" si="1449"/>
        <v>3</v>
      </c>
      <c r="I8405" s="3">
        <f t="shared" ca="1" si="1450"/>
        <v>8236.33</v>
      </c>
      <c r="J8405" s="3">
        <f t="shared" ca="1" si="1451"/>
        <v>0.22553302138890075</v>
      </c>
      <c r="K8405" s="3">
        <f t="shared" ca="1" si="1452"/>
        <v>1</v>
      </c>
      <c r="L8405" s="3" t="str">
        <f ca="1">VLOOKUP(K8405,Freq_Investment!$A$1:$B$8,2,0)</f>
        <v>Daily</v>
      </c>
      <c r="M8405" s="3" t="str">
        <f t="shared" ca="1" si="1453"/>
        <v>Auto</v>
      </c>
      <c r="N8405" s="3">
        <f t="shared" ca="1" si="1443"/>
        <v>5</v>
      </c>
      <c r="O8405" s="3">
        <f t="shared" ca="1" si="1443"/>
        <v>4</v>
      </c>
      <c r="P8405" s="3">
        <f t="shared" ca="1" si="1443"/>
        <v>5</v>
      </c>
    </row>
    <row r="8406" spans="1:16" x14ac:dyDescent="0.25">
      <c r="A8406" s="3">
        <f t="shared" ca="1" si="1444"/>
        <v>761893994</v>
      </c>
      <c r="B8406" s="3">
        <f t="shared" ca="1" si="1445"/>
        <v>5465</v>
      </c>
      <c r="C8406" s="1">
        <f t="shared" ca="1" si="1446"/>
        <v>25920</v>
      </c>
      <c r="D8406" s="7">
        <f t="shared" ca="1" si="1447"/>
        <v>4</v>
      </c>
      <c r="E8406" s="3" t="str">
        <f ca="1">VLOOKUP(D8406,State!$A$1:$B$9,2,0)</f>
        <v>WA</v>
      </c>
      <c r="F8406" s="3">
        <f t="shared" ca="1" si="1448"/>
        <v>563</v>
      </c>
      <c r="G8406" s="3" t="str">
        <f ca="1">VLOOKUP(F8406,Occupation!$A$1:$B$915,2,0)</f>
        <v>Horticultural Supervisor or Specialist</v>
      </c>
      <c r="H8406" s="3">
        <f t="shared" ca="1" si="1449"/>
        <v>5</v>
      </c>
      <c r="I8406" s="3">
        <f t="shared" ca="1" si="1450"/>
        <v>69791.72</v>
      </c>
      <c r="J8406" s="3">
        <f t="shared" ca="1" si="1451"/>
        <v>0.28077701741558292</v>
      </c>
      <c r="K8406" s="3">
        <f t="shared" ca="1" si="1452"/>
        <v>2</v>
      </c>
      <c r="L8406" s="3" t="str">
        <f ca="1">VLOOKUP(K8406,Freq_Investment!$A$1:$B$8,2,0)</f>
        <v>Weekly</v>
      </c>
      <c r="M8406" s="3" t="str">
        <f t="shared" ca="1" si="1453"/>
        <v>Manual</v>
      </c>
      <c r="N8406" s="3">
        <f t="shared" ca="1" si="1443"/>
        <v>3</v>
      </c>
      <c r="O8406" s="3">
        <f t="shared" ca="1" si="1443"/>
        <v>3</v>
      </c>
      <c r="P8406" s="3">
        <f t="shared" ca="1" si="1443"/>
        <v>2</v>
      </c>
    </row>
    <row r="8407" spans="1:16" x14ac:dyDescent="0.25">
      <c r="A8407" s="3">
        <f t="shared" ca="1" si="1444"/>
        <v>216506930</v>
      </c>
      <c r="B8407" s="3">
        <f t="shared" ca="1" si="1445"/>
        <v>6013</v>
      </c>
      <c r="C8407" s="1">
        <f t="shared" ca="1" si="1446"/>
        <v>44418</v>
      </c>
      <c r="D8407" s="7">
        <f t="shared" ca="1" si="1447"/>
        <v>4</v>
      </c>
      <c r="E8407" s="3" t="str">
        <f ca="1">VLOOKUP(D8407,State!$A$1:$B$9,2,0)</f>
        <v>WA</v>
      </c>
      <c r="F8407" s="3">
        <f t="shared" ca="1" si="1448"/>
        <v>402</v>
      </c>
      <c r="G8407" s="3" t="str">
        <f ca="1">VLOOKUP(F8407,Occupation!$A$1:$B$915,2,0)</f>
        <v>Student Counsellor</v>
      </c>
      <c r="H8407" s="3">
        <f t="shared" ca="1" si="1449"/>
        <v>10</v>
      </c>
      <c r="I8407" s="3">
        <f t="shared" ca="1" si="1450"/>
        <v>27298.41</v>
      </c>
      <c r="J8407" s="3">
        <f t="shared" ca="1" si="1451"/>
        <v>0.19301857783572102</v>
      </c>
      <c r="K8407" s="3">
        <f t="shared" ca="1" si="1452"/>
        <v>5</v>
      </c>
      <c r="L8407" s="3" t="str">
        <f ca="1">VLOOKUP(K8407,Freq_Investment!$A$1:$B$8,2,0)</f>
        <v>Quarterly</v>
      </c>
      <c r="M8407" s="3" t="str">
        <f t="shared" ca="1" si="1453"/>
        <v>Auto</v>
      </c>
      <c r="N8407" s="3">
        <f t="shared" ca="1" si="1443"/>
        <v>2</v>
      </c>
      <c r="O8407" s="3">
        <f t="shared" ca="1" si="1443"/>
        <v>3</v>
      </c>
      <c r="P8407" s="3">
        <f t="shared" ca="1" si="1443"/>
        <v>1</v>
      </c>
    </row>
    <row r="8408" spans="1:16" x14ac:dyDescent="0.25">
      <c r="A8408" s="3">
        <f t="shared" ca="1" si="1444"/>
        <v>926655881</v>
      </c>
      <c r="B8408" s="3">
        <f t="shared" ca="1" si="1445"/>
        <v>9922</v>
      </c>
      <c r="C8408" s="1">
        <f t="shared" ca="1" si="1446"/>
        <v>37438</v>
      </c>
      <c r="D8408" s="7">
        <f t="shared" ca="1" si="1447"/>
        <v>7</v>
      </c>
      <c r="E8408" s="3" t="str">
        <f ca="1">VLOOKUP(D8408,State!$A$1:$B$9,2,0)</f>
        <v>VIC</v>
      </c>
      <c r="F8408" s="3">
        <f t="shared" ca="1" si="1448"/>
        <v>879</v>
      </c>
      <c r="G8408" s="3" t="str">
        <f ca="1">VLOOKUP(F8408,Occupation!$A$1:$B$915,2,0)</f>
        <v>Home Improvement Installer</v>
      </c>
      <c r="H8408" s="3">
        <f t="shared" ca="1" si="1449"/>
        <v>7</v>
      </c>
      <c r="I8408" s="3">
        <f t="shared" ca="1" si="1450"/>
        <v>46551.53</v>
      </c>
      <c r="J8408" s="3">
        <f t="shared" ca="1" si="1451"/>
        <v>0.31265162915640521</v>
      </c>
      <c r="K8408" s="3">
        <f t="shared" ca="1" si="1452"/>
        <v>3</v>
      </c>
      <c r="L8408" s="3" t="str">
        <f ca="1">VLOOKUP(K8408,Freq_Investment!$A$1:$B$8,2,0)</f>
        <v>Fortnightly</v>
      </c>
      <c r="M8408" s="3" t="str">
        <f t="shared" ca="1" si="1453"/>
        <v>Auto</v>
      </c>
      <c r="N8408" s="3">
        <f t="shared" ca="1" si="1443"/>
        <v>1</v>
      </c>
      <c r="O8408" s="3">
        <f t="shared" ca="1" si="1443"/>
        <v>3</v>
      </c>
      <c r="P8408" s="3">
        <f t="shared" ca="1" si="1443"/>
        <v>1</v>
      </c>
    </row>
    <row r="8409" spans="1:16" x14ac:dyDescent="0.25">
      <c r="A8409" s="3">
        <f t="shared" ca="1" si="1444"/>
        <v>54659353</v>
      </c>
      <c r="B8409" s="3">
        <f t="shared" ca="1" si="1445"/>
        <v>2317</v>
      </c>
      <c r="C8409" s="1">
        <f t="shared" ca="1" si="1446"/>
        <v>33214</v>
      </c>
      <c r="D8409" s="7">
        <f t="shared" ca="1" si="1447"/>
        <v>1</v>
      </c>
      <c r="E8409" s="3" t="str">
        <f ca="1">VLOOKUP(D8409,State!$A$1:$B$9,2,0)</f>
        <v>NSW</v>
      </c>
      <c r="F8409" s="3">
        <f t="shared" ca="1" si="1448"/>
        <v>709</v>
      </c>
      <c r="G8409" s="3" t="str">
        <f ca="1">VLOOKUP(F8409,Occupation!$A$1:$B$915,2,0)</f>
        <v>Golfer</v>
      </c>
      <c r="H8409" s="3">
        <f t="shared" ca="1" si="1449"/>
        <v>4</v>
      </c>
      <c r="I8409" s="3">
        <f t="shared" ca="1" si="1450"/>
        <v>55381.47</v>
      </c>
      <c r="J8409" s="3">
        <f t="shared" ca="1" si="1451"/>
        <v>7.0255529051202303E-2</v>
      </c>
      <c r="K8409" s="3">
        <f t="shared" ca="1" si="1452"/>
        <v>7</v>
      </c>
      <c r="L8409" s="3" t="str">
        <f ca="1">VLOOKUP(K8409,Freq_Investment!$A$1:$B$8,2,0)</f>
        <v>Yearly</v>
      </c>
      <c r="M8409" s="3" t="str">
        <f t="shared" ca="1" si="1453"/>
        <v>Auto</v>
      </c>
      <c r="N8409" s="3">
        <f t="shared" ca="1" si="1443"/>
        <v>4</v>
      </c>
      <c r="O8409" s="3">
        <f t="shared" ca="1" si="1443"/>
        <v>4</v>
      </c>
      <c r="P8409" s="3">
        <f t="shared" ca="1" si="1443"/>
        <v>3</v>
      </c>
    </row>
    <row r="8410" spans="1:16" x14ac:dyDescent="0.25">
      <c r="A8410" s="3">
        <f t="shared" ca="1" si="1444"/>
        <v>871819801</v>
      </c>
      <c r="B8410" s="3">
        <f t="shared" ca="1" si="1445"/>
        <v>8440</v>
      </c>
      <c r="C8410" s="1">
        <f t="shared" ca="1" si="1446"/>
        <v>26760</v>
      </c>
      <c r="D8410" s="7">
        <f t="shared" ca="1" si="1447"/>
        <v>7</v>
      </c>
      <c r="E8410" s="3" t="str">
        <f ca="1">VLOOKUP(D8410,State!$A$1:$B$9,2,0)</f>
        <v>VIC</v>
      </c>
      <c r="F8410" s="3">
        <f t="shared" ca="1" si="1448"/>
        <v>76</v>
      </c>
      <c r="G8410" s="3" t="str">
        <f ca="1">VLOOKUP(F8410,Occupation!$A$1:$B$915,2,0)</f>
        <v>Betting Agency Manager</v>
      </c>
      <c r="H8410" s="3">
        <f t="shared" ca="1" si="1449"/>
        <v>10</v>
      </c>
      <c r="I8410" s="3">
        <f t="shared" ca="1" si="1450"/>
        <v>11262.1</v>
      </c>
      <c r="J8410" s="3">
        <f t="shared" ca="1" si="1451"/>
        <v>5.5294820383575138E-3</v>
      </c>
      <c r="K8410" s="3">
        <f t="shared" ca="1" si="1452"/>
        <v>2</v>
      </c>
      <c r="L8410" s="3" t="str">
        <f ca="1">VLOOKUP(K8410,Freq_Investment!$A$1:$B$8,2,0)</f>
        <v>Weekly</v>
      </c>
      <c r="M8410" s="3" t="str">
        <f t="shared" ca="1" si="1453"/>
        <v>Manual</v>
      </c>
      <c r="N8410" s="3">
        <f t="shared" ca="1" si="1443"/>
        <v>4</v>
      </c>
      <c r="O8410" s="3">
        <f t="shared" ca="1" si="1443"/>
        <v>5</v>
      </c>
      <c r="P8410" s="3">
        <f t="shared" ca="1" si="1443"/>
        <v>1</v>
      </c>
    </row>
    <row r="8411" spans="1:16" x14ac:dyDescent="0.25">
      <c r="A8411" s="3">
        <f t="shared" ca="1" si="1444"/>
        <v>116933586</v>
      </c>
      <c r="B8411" s="3">
        <f t="shared" ca="1" si="1445"/>
        <v>4719</v>
      </c>
      <c r="C8411" s="1">
        <f t="shared" ca="1" si="1446"/>
        <v>44001</v>
      </c>
      <c r="D8411" s="7">
        <f t="shared" ca="1" si="1447"/>
        <v>8</v>
      </c>
      <c r="E8411" s="3" t="str">
        <f ca="1">VLOOKUP(D8411,State!$A$1:$B$9,2,0)</f>
        <v>ACT</v>
      </c>
      <c r="F8411" s="3">
        <f t="shared" ca="1" si="1448"/>
        <v>867</v>
      </c>
      <c r="G8411" s="3" t="str">
        <f ca="1">VLOOKUP(F8411,Occupation!$A$1:$B$915,2,0)</f>
        <v>Train Driver</v>
      </c>
      <c r="H8411" s="3">
        <f t="shared" ca="1" si="1449"/>
        <v>4</v>
      </c>
      <c r="I8411" s="3">
        <f t="shared" ca="1" si="1450"/>
        <v>52151.54</v>
      </c>
      <c r="J8411" s="3">
        <f t="shared" ca="1" si="1451"/>
        <v>0.44650220910786714</v>
      </c>
      <c r="K8411" s="3">
        <f t="shared" ca="1" si="1452"/>
        <v>3</v>
      </c>
      <c r="L8411" s="3" t="str">
        <f ca="1">VLOOKUP(K8411,Freq_Investment!$A$1:$B$8,2,0)</f>
        <v>Fortnightly</v>
      </c>
      <c r="M8411" s="3" t="str">
        <f t="shared" ca="1" si="1453"/>
        <v>Manual</v>
      </c>
      <c r="N8411" s="3">
        <f t="shared" ca="1" si="1443"/>
        <v>2</v>
      </c>
      <c r="O8411" s="3">
        <f t="shared" ca="1" si="1443"/>
        <v>4</v>
      </c>
      <c r="P8411" s="3">
        <f t="shared" ca="1" si="1443"/>
        <v>3</v>
      </c>
    </row>
    <row r="8412" spans="1:16" x14ac:dyDescent="0.25">
      <c r="A8412" s="3">
        <f t="shared" ca="1" si="1444"/>
        <v>183577318</v>
      </c>
      <c r="B8412" s="3">
        <f t="shared" ca="1" si="1445"/>
        <v>3464</v>
      </c>
      <c r="C8412" s="1">
        <f t="shared" ca="1" si="1446"/>
        <v>41384</v>
      </c>
      <c r="D8412" s="7">
        <f t="shared" ca="1" si="1447"/>
        <v>7</v>
      </c>
      <c r="E8412" s="3" t="str">
        <f ca="1">VLOOKUP(D8412,State!$A$1:$B$9,2,0)</f>
        <v>VIC</v>
      </c>
      <c r="F8412" s="3">
        <f t="shared" ca="1" si="1448"/>
        <v>781</v>
      </c>
      <c r="G8412" s="3" t="str">
        <f ca="1">VLOOKUP(F8412,Occupation!$A$1:$B$915,2,0)</f>
        <v>Sales Representative (Building and Plumbing Supplies)</v>
      </c>
      <c r="H8412" s="3">
        <f t="shared" ca="1" si="1449"/>
        <v>6</v>
      </c>
      <c r="I8412" s="3">
        <f t="shared" ca="1" si="1450"/>
        <v>24785.35</v>
      </c>
      <c r="J8412" s="3">
        <f t="shared" ca="1" si="1451"/>
        <v>0.13672358016116548</v>
      </c>
      <c r="K8412" s="3">
        <f t="shared" ca="1" si="1452"/>
        <v>4</v>
      </c>
      <c r="L8412" s="3" t="str">
        <f ca="1">VLOOKUP(K8412,Freq_Investment!$A$1:$B$8,2,0)</f>
        <v>Monthly</v>
      </c>
      <c r="M8412" s="3" t="str">
        <f t="shared" ca="1" si="1453"/>
        <v>Manual</v>
      </c>
      <c r="N8412" s="3">
        <f t="shared" ca="1" si="1443"/>
        <v>5</v>
      </c>
      <c r="O8412" s="3">
        <f t="shared" ca="1" si="1443"/>
        <v>2</v>
      </c>
      <c r="P8412" s="3">
        <f t="shared" ca="1" si="1443"/>
        <v>5</v>
      </c>
    </row>
    <row r="8413" spans="1:16" x14ac:dyDescent="0.25">
      <c r="A8413" s="3">
        <f t="shared" ca="1" si="1444"/>
        <v>623410740</v>
      </c>
      <c r="B8413" s="3">
        <f t="shared" ca="1" si="1445"/>
        <v>8484</v>
      </c>
      <c r="C8413" s="1">
        <f t="shared" ca="1" si="1446"/>
        <v>38397</v>
      </c>
      <c r="D8413" s="7">
        <f t="shared" ca="1" si="1447"/>
        <v>8</v>
      </c>
      <c r="E8413" s="3" t="str">
        <f ca="1">VLOOKUP(D8413,State!$A$1:$B$9,2,0)</f>
        <v>ACT</v>
      </c>
      <c r="F8413" s="3">
        <f t="shared" ca="1" si="1448"/>
        <v>50</v>
      </c>
      <c r="G8413" s="3" t="str">
        <f ca="1">VLOOKUP(F8413,Occupation!$A$1:$B$915,2,0)</f>
        <v>Nursing Clinical Director</v>
      </c>
      <c r="H8413" s="3">
        <f t="shared" ca="1" si="1449"/>
        <v>1</v>
      </c>
      <c r="I8413" s="3">
        <f t="shared" ca="1" si="1450"/>
        <v>28871.02</v>
      </c>
      <c r="J8413" s="3">
        <f t="shared" ca="1" si="1451"/>
        <v>0.36981955040685294</v>
      </c>
      <c r="K8413" s="3">
        <f t="shared" ca="1" si="1452"/>
        <v>2</v>
      </c>
      <c r="L8413" s="3" t="str">
        <f ca="1">VLOOKUP(K8413,Freq_Investment!$A$1:$B$8,2,0)</f>
        <v>Weekly</v>
      </c>
      <c r="M8413" s="3" t="str">
        <f t="shared" ca="1" si="1453"/>
        <v>Auto</v>
      </c>
      <c r="N8413" s="3">
        <f t="shared" ca="1" si="1443"/>
        <v>4</v>
      </c>
      <c r="O8413" s="3">
        <f t="shared" ca="1" si="1443"/>
        <v>1</v>
      </c>
      <c r="P8413" s="3">
        <f t="shared" ca="1" si="1443"/>
        <v>2</v>
      </c>
    </row>
    <row r="8414" spans="1:16" x14ac:dyDescent="0.25">
      <c r="A8414" s="3">
        <f t="shared" ca="1" si="1444"/>
        <v>827479960</v>
      </c>
      <c r="B8414" s="3">
        <f t="shared" ca="1" si="1445"/>
        <v>3099</v>
      </c>
      <c r="C8414" s="1">
        <f t="shared" ca="1" si="1446"/>
        <v>39287</v>
      </c>
      <c r="D8414" s="7">
        <f t="shared" ca="1" si="1447"/>
        <v>3</v>
      </c>
      <c r="E8414" s="3" t="str">
        <f ca="1">VLOOKUP(D8414,State!$A$1:$B$9,2,0)</f>
        <v>SA</v>
      </c>
      <c r="F8414" s="3">
        <f t="shared" ca="1" si="1448"/>
        <v>26</v>
      </c>
      <c r="G8414" s="3" t="str">
        <f ca="1">VLOOKUP(F8414,Occupation!$A$1:$B$915,2,0)</f>
        <v>Horticultural Crop Growers nec</v>
      </c>
      <c r="H8414" s="3">
        <f t="shared" ca="1" si="1449"/>
        <v>2</v>
      </c>
      <c r="I8414" s="3">
        <f t="shared" ca="1" si="1450"/>
        <v>7686.82</v>
      </c>
      <c r="J8414" s="3">
        <f t="shared" ca="1" si="1451"/>
        <v>8.2929540298886051E-2</v>
      </c>
      <c r="K8414" s="3">
        <f t="shared" ca="1" si="1452"/>
        <v>1</v>
      </c>
      <c r="L8414" s="3" t="str">
        <f ca="1">VLOOKUP(K8414,Freq_Investment!$A$1:$B$8,2,0)</f>
        <v>Daily</v>
      </c>
      <c r="M8414" s="3" t="str">
        <f t="shared" ca="1" si="1453"/>
        <v>Auto</v>
      </c>
      <c r="N8414" s="3">
        <f t="shared" ca="1" si="1443"/>
        <v>3</v>
      </c>
      <c r="O8414" s="3">
        <f t="shared" ca="1" si="1443"/>
        <v>4</v>
      </c>
      <c r="P8414" s="3">
        <f t="shared" ca="1" si="1443"/>
        <v>3</v>
      </c>
    </row>
    <row r="8415" spans="1:16" x14ac:dyDescent="0.25">
      <c r="A8415" s="3">
        <f t="shared" ca="1" si="1444"/>
        <v>170750113</v>
      </c>
      <c r="B8415" s="3">
        <f t="shared" ca="1" si="1445"/>
        <v>2573</v>
      </c>
      <c r="C8415" s="1">
        <f t="shared" ca="1" si="1446"/>
        <v>27703</v>
      </c>
      <c r="D8415" s="7">
        <f t="shared" ca="1" si="1447"/>
        <v>6</v>
      </c>
      <c r="E8415" s="3" t="str">
        <f ca="1">VLOOKUP(D8415,State!$A$1:$B$9,2,0)</f>
        <v>TAS</v>
      </c>
      <c r="F8415" s="3">
        <f t="shared" ca="1" si="1448"/>
        <v>337</v>
      </c>
      <c r="G8415" s="3" t="str">
        <f ca="1">VLOOKUP(F8415,Occupation!$A$1:$B$915,2,0)</f>
        <v>Urologist</v>
      </c>
      <c r="H8415" s="3">
        <f t="shared" ca="1" si="1449"/>
        <v>1</v>
      </c>
      <c r="I8415" s="3">
        <f t="shared" ca="1" si="1450"/>
        <v>33078.379999999997</v>
      </c>
      <c r="J8415" s="3">
        <f t="shared" ca="1" si="1451"/>
        <v>0.24348960383528384</v>
      </c>
      <c r="K8415" s="3">
        <f t="shared" ca="1" si="1452"/>
        <v>5</v>
      </c>
      <c r="L8415" s="3" t="str">
        <f ca="1">VLOOKUP(K8415,Freq_Investment!$A$1:$B$8,2,0)</f>
        <v>Quarterly</v>
      </c>
      <c r="M8415" s="3" t="str">
        <f t="shared" ca="1" si="1453"/>
        <v>Auto</v>
      </c>
      <c r="N8415" s="3">
        <f t="shared" ca="1" si="1443"/>
        <v>4</v>
      </c>
      <c r="O8415" s="3">
        <f t="shared" ca="1" si="1443"/>
        <v>4</v>
      </c>
      <c r="P8415" s="3">
        <f t="shared" ca="1" si="1443"/>
        <v>4</v>
      </c>
    </row>
    <row r="8416" spans="1:16" x14ac:dyDescent="0.25">
      <c r="A8416" s="3">
        <f t="shared" ca="1" si="1444"/>
        <v>349107825</v>
      </c>
      <c r="B8416" s="3">
        <f t="shared" ca="1" si="1445"/>
        <v>6518</v>
      </c>
      <c r="C8416" s="1">
        <f t="shared" ca="1" si="1446"/>
        <v>39987</v>
      </c>
      <c r="D8416" s="7">
        <f t="shared" ca="1" si="1447"/>
        <v>7</v>
      </c>
      <c r="E8416" s="3" t="str">
        <f ca="1">VLOOKUP(D8416,State!$A$1:$B$9,2,0)</f>
        <v>VIC</v>
      </c>
      <c r="F8416" s="3">
        <f t="shared" ca="1" si="1448"/>
        <v>184</v>
      </c>
      <c r="G8416" s="3" t="str">
        <f ca="1">VLOOKUP(F8416,Occupation!$A$1:$B$915,2,0)</f>
        <v>Aeroplane Pilot</v>
      </c>
      <c r="H8416" s="3">
        <f t="shared" ca="1" si="1449"/>
        <v>3</v>
      </c>
      <c r="I8416" s="3">
        <f t="shared" ca="1" si="1450"/>
        <v>11678.38</v>
      </c>
      <c r="J8416" s="3">
        <f t="shared" ca="1" si="1451"/>
        <v>0.22898604477180617</v>
      </c>
      <c r="K8416" s="3">
        <f t="shared" ca="1" si="1452"/>
        <v>5</v>
      </c>
      <c r="L8416" s="3" t="str">
        <f ca="1">VLOOKUP(K8416,Freq_Investment!$A$1:$B$8,2,0)</f>
        <v>Quarterly</v>
      </c>
      <c r="M8416" s="3" t="str">
        <f t="shared" ca="1" si="1453"/>
        <v>Manual</v>
      </c>
      <c r="N8416" s="3">
        <f t="shared" ca="1" si="1443"/>
        <v>5</v>
      </c>
      <c r="O8416" s="3">
        <f t="shared" ca="1" si="1443"/>
        <v>2</v>
      </c>
      <c r="P8416" s="3">
        <f t="shared" ca="1" si="1443"/>
        <v>5</v>
      </c>
    </row>
    <row r="8417" spans="1:16" x14ac:dyDescent="0.25">
      <c r="A8417" s="3">
        <f t="shared" ca="1" si="1444"/>
        <v>616889459</v>
      </c>
      <c r="B8417" s="3">
        <f t="shared" ca="1" si="1445"/>
        <v>316</v>
      </c>
      <c r="C8417" s="1">
        <f t="shared" ca="1" si="1446"/>
        <v>28473</v>
      </c>
      <c r="D8417" s="7">
        <f t="shared" ca="1" si="1447"/>
        <v>7</v>
      </c>
      <c r="E8417" s="3" t="str">
        <f ca="1">VLOOKUP(D8417,State!$A$1:$B$9,2,0)</f>
        <v>VIC</v>
      </c>
      <c r="F8417" s="3">
        <f t="shared" ca="1" si="1448"/>
        <v>309</v>
      </c>
      <c r="G8417" s="3" t="str">
        <f ca="1">VLOOKUP(F8417,Occupation!$A$1:$B$915,2,0)</f>
        <v>Physiotherapist</v>
      </c>
      <c r="H8417" s="3">
        <f t="shared" ca="1" si="1449"/>
        <v>7</v>
      </c>
      <c r="I8417" s="3">
        <f t="shared" ca="1" si="1450"/>
        <v>64342.7</v>
      </c>
      <c r="J8417" s="3">
        <f t="shared" ca="1" si="1451"/>
        <v>0.29717427966037679</v>
      </c>
      <c r="K8417" s="3">
        <f t="shared" ca="1" si="1452"/>
        <v>4</v>
      </c>
      <c r="L8417" s="3" t="str">
        <f ca="1">VLOOKUP(K8417,Freq_Investment!$A$1:$B$8,2,0)</f>
        <v>Monthly</v>
      </c>
      <c r="M8417" s="3" t="str">
        <f t="shared" ca="1" si="1453"/>
        <v>Auto</v>
      </c>
      <c r="N8417" s="3">
        <f t="shared" ca="1" si="1443"/>
        <v>3</v>
      </c>
      <c r="O8417" s="3">
        <f t="shared" ca="1" si="1443"/>
        <v>3</v>
      </c>
      <c r="P8417" s="3">
        <f t="shared" ca="1" si="1443"/>
        <v>5</v>
      </c>
    </row>
    <row r="8418" spans="1:16" x14ac:dyDescent="0.25">
      <c r="A8418" s="3">
        <f t="shared" ca="1" si="1444"/>
        <v>61411211</v>
      </c>
      <c r="B8418" s="3">
        <f t="shared" ca="1" si="1445"/>
        <v>9290</v>
      </c>
      <c r="C8418" s="1">
        <f t="shared" ca="1" si="1446"/>
        <v>38484</v>
      </c>
      <c r="D8418" s="7">
        <f t="shared" ca="1" si="1447"/>
        <v>6</v>
      </c>
      <c r="E8418" s="3" t="str">
        <f ca="1">VLOOKUP(D8418,State!$A$1:$B$9,2,0)</f>
        <v>TAS</v>
      </c>
      <c r="F8418" s="3">
        <f t="shared" ca="1" si="1448"/>
        <v>780</v>
      </c>
      <c r="G8418" s="3" t="str">
        <f ca="1">VLOOKUP(F8418,Occupation!$A$1:$B$915,2,0)</f>
        <v>Insurance Agent</v>
      </c>
      <c r="H8418" s="3">
        <f t="shared" ca="1" si="1449"/>
        <v>7</v>
      </c>
      <c r="I8418" s="3">
        <f t="shared" ca="1" si="1450"/>
        <v>59120.54</v>
      </c>
      <c r="J8418" s="3">
        <f t="shared" ca="1" si="1451"/>
        <v>0.1316318403755255</v>
      </c>
      <c r="K8418" s="3">
        <f t="shared" ca="1" si="1452"/>
        <v>1</v>
      </c>
      <c r="L8418" s="3" t="str">
        <f ca="1">VLOOKUP(K8418,Freq_Investment!$A$1:$B$8,2,0)</f>
        <v>Daily</v>
      </c>
      <c r="M8418" s="3" t="str">
        <f t="shared" ca="1" si="1453"/>
        <v>Manual</v>
      </c>
      <c r="N8418" s="3">
        <f t="shared" ca="1" si="1443"/>
        <v>5</v>
      </c>
      <c r="O8418" s="3">
        <f t="shared" ca="1" si="1443"/>
        <v>1</v>
      </c>
      <c r="P8418" s="3">
        <f t="shared" ca="1" si="1443"/>
        <v>3</v>
      </c>
    </row>
    <row r="8419" spans="1:16" x14ac:dyDescent="0.25">
      <c r="A8419" s="3">
        <f t="shared" ca="1" si="1444"/>
        <v>613647187</v>
      </c>
      <c r="B8419" s="3">
        <f t="shared" ca="1" si="1445"/>
        <v>712</v>
      </c>
      <c r="C8419" s="1">
        <f t="shared" ca="1" si="1446"/>
        <v>31079</v>
      </c>
      <c r="D8419" s="7">
        <f t="shared" ca="1" si="1447"/>
        <v>8</v>
      </c>
      <c r="E8419" s="3" t="str">
        <f ca="1">VLOOKUP(D8419,State!$A$1:$B$9,2,0)</f>
        <v>ACT</v>
      </c>
      <c r="F8419" s="3">
        <f t="shared" ca="1" si="1448"/>
        <v>680</v>
      </c>
      <c r="G8419" s="3" t="str">
        <f ca="1">VLOOKUP(F8419,Occupation!$A$1:$B$915,2,0)</f>
        <v>Travel Consultant</v>
      </c>
      <c r="H8419" s="3">
        <f t="shared" ca="1" si="1449"/>
        <v>6</v>
      </c>
      <c r="I8419" s="3">
        <f t="shared" ca="1" si="1450"/>
        <v>14985.49</v>
      </c>
      <c r="J8419" s="3">
        <f t="shared" ca="1" si="1451"/>
        <v>0.14454549295188596</v>
      </c>
      <c r="K8419" s="3">
        <f t="shared" ca="1" si="1452"/>
        <v>5</v>
      </c>
      <c r="L8419" s="3" t="str">
        <f ca="1">VLOOKUP(K8419,Freq_Investment!$A$1:$B$8,2,0)</f>
        <v>Quarterly</v>
      </c>
      <c r="M8419" s="3" t="str">
        <f t="shared" ca="1" si="1453"/>
        <v>Auto</v>
      </c>
      <c r="N8419" s="3">
        <f t="shared" ca="1" si="1443"/>
        <v>1</v>
      </c>
      <c r="O8419" s="3">
        <f t="shared" ca="1" si="1443"/>
        <v>3</v>
      </c>
      <c r="P8419" s="3">
        <f t="shared" ca="1" si="1443"/>
        <v>4</v>
      </c>
    </row>
    <row r="8420" spans="1:16" x14ac:dyDescent="0.25">
      <c r="A8420" s="3">
        <f t="shared" ca="1" si="1444"/>
        <v>655577839</v>
      </c>
      <c r="B8420" s="3">
        <f t="shared" ca="1" si="1445"/>
        <v>6939</v>
      </c>
      <c r="C8420" s="1">
        <f t="shared" ca="1" si="1446"/>
        <v>40881</v>
      </c>
      <c r="D8420" s="7">
        <f t="shared" ca="1" si="1447"/>
        <v>4</v>
      </c>
      <c r="E8420" s="3" t="str">
        <f ca="1">VLOOKUP(D8420,State!$A$1:$B$9,2,0)</f>
        <v>WA</v>
      </c>
      <c r="F8420" s="3">
        <f t="shared" ca="1" si="1448"/>
        <v>168</v>
      </c>
      <c r="G8420" s="3" t="str">
        <f ca="1">VLOOKUP(F8420,Occupation!$A$1:$B$915,2,0)</f>
        <v>Liaison Officer</v>
      </c>
      <c r="H8420" s="3">
        <f t="shared" ca="1" si="1449"/>
        <v>1</v>
      </c>
      <c r="I8420" s="3">
        <f t="shared" ca="1" si="1450"/>
        <v>86157.98</v>
      </c>
      <c r="J8420" s="3">
        <f t="shared" ca="1" si="1451"/>
        <v>0.12579714892721644</v>
      </c>
      <c r="K8420" s="3">
        <f t="shared" ca="1" si="1452"/>
        <v>7</v>
      </c>
      <c r="L8420" s="3" t="str">
        <f ca="1">VLOOKUP(K8420,Freq_Investment!$A$1:$B$8,2,0)</f>
        <v>Yearly</v>
      </c>
      <c r="M8420" s="3" t="str">
        <f t="shared" ca="1" si="1453"/>
        <v>Manual</v>
      </c>
      <c r="N8420" s="3">
        <f t="shared" ca="1" si="1443"/>
        <v>3</v>
      </c>
      <c r="O8420" s="3">
        <f t="shared" ca="1" si="1443"/>
        <v>5</v>
      </c>
      <c r="P8420" s="3">
        <f t="shared" ca="1" si="1443"/>
        <v>4</v>
      </c>
    </row>
    <row r="8421" spans="1:16" x14ac:dyDescent="0.25">
      <c r="A8421" s="3">
        <f t="shared" ca="1" si="1444"/>
        <v>240506215</v>
      </c>
      <c r="B8421" s="3">
        <f t="shared" ca="1" si="1445"/>
        <v>2355</v>
      </c>
      <c r="C8421" s="1">
        <f t="shared" ca="1" si="1446"/>
        <v>35354</v>
      </c>
      <c r="D8421" s="7">
        <f t="shared" ca="1" si="1447"/>
        <v>8</v>
      </c>
      <c r="E8421" s="3" t="str">
        <f ca="1">VLOOKUP(D8421,State!$A$1:$B$9,2,0)</f>
        <v>ACT</v>
      </c>
      <c r="F8421" s="3">
        <f t="shared" ca="1" si="1448"/>
        <v>670</v>
      </c>
      <c r="G8421" s="3" t="str">
        <f ca="1">VLOOKUP(F8421,Occupation!$A$1:$B$915,2,0)</f>
        <v>Beauty Therapist</v>
      </c>
      <c r="H8421" s="3">
        <f t="shared" ca="1" si="1449"/>
        <v>2</v>
      </c>
      <c r="I8421" s="3">
        <f t="shared" ca="1" si="1450"/>
        <v>41806.75</v>
      </c>
      <c r="J8421" s="3">
        <f t="shared" ca="1" si="1451"/>
        <v>0.48196002127684062</v>
      </c>
      <c r="K8421" s="3">
        <f t="shared" ca="1" si="1452"/>
        <v>5</v>
      </c>
      <c r="L8421" s="3" t="str">
        <f ca="1">VLOOKUP(K8421,Freq_Investment!$A$1:$B$8,2,0)</f>
        <v>Quarterly</v>
      </c>
      <c r="M8421" s="3" t="str">
        <f t="shared" ca="1" si="1453"/>
        <v>Auto</v>
      </c>
      <c r="N8421" s="3">
        <f t="shared" ca="1" si="1443"/>
        <v>2</v>
      </c>
      <c r="O8421" s="3">
        <f t="shared" ca="1" si="1443"/>
        <v>4</v>
      </c>
      <c r="P8421" s="3">
        <f t="shared" ca="1" si="1443"/>
        <v>1</v>
      </c>
    </row>
    <row r="8422" spans="1:16" x14ac:dyDescent="0.25">
      <c r="A8422" s="3">
        <f t="shared" ca="1" si="1444"/>
        <v>723317092</v>
      </c>
      <c r="B8422" s="3">
        <f t="shared" ca="1" si="1445"/>
        <v>8781</v>
      </c>
      <c r="C8422" s="1">
        <f t="shared" ca="1" si="1446"/>
        <v>34694</v>
      </c>
      <c r="D8422" s="7">
        <f t="shared" ca="1" si="1447"/>
        <v>1</v>
      </c>
      <c r="E8422" s="3" t="str">
        <f ca="1">VLOOKUP(D8422,State!$A$1:$B$9,2,0)</f>
        <v>NSW</v>
      </c>
      <c r="F8422" s="3">
        <f t="shared" ca="1" si="1448"/>
        <v>174</v>
      </c>
      <c r="G8422" s="3" t="str">
        <f ca="1">VLOOKUP(F8422,Occupation!$A$1:$B$915,2,0)</f>
        <v>Marketing Specialist</v>
      </c>
      <c r="H8422" s="3">
        <f t="shared" ca="1" si="1449"/>
        <v>1</v>
      </c>
      <c r="I8422" s="3">
        <f t="shared" ca="1" si="1450"/>
        <v>71934.350000000006</v>
      </c>
      <c r="J8422" s="3">
        <f t="shared" ca="1" si="1451"/>
        <v>0.28302047122559992</v>
      </c>
      <c r="K8422" s="3">
        <f t="shared" ca="1" si="1452"/>
        <v>2</v>
      </c>
      <c r="L8422" s="3" t="str">
        <f ca="1">VLOOKUP(K8422,Freq_Investment!$A$1:$B$8,2,0)</f>
        <v>Weekly</v>
      </c>
      <c r="M8422" s="3" t="str">
        <f t="shared" ca="1" si="1453"/>
        <v>Auto</v>
      </c>
      <c r="N8422" s="3">
        <f t="shared" ca="1" si="1443"/>
        <v>1</v>
      </c>
      <c r="O8422" s="3">
        <f t="shared" ca="1" si="1443"/>
        <v>2</v>
      </c>
      <c r="P8422" s="3">
        <f t="shared" ca="1" si="1443"/>
        <v>2</v>
      </c>
    </row>
    <row r="8423" spans="1:16" x14ac:dyDescent="0.25">
      <c r="A8423" s="3">
        <f t="shared" ca="1" si="1444"/>
        <v>828035392</v>
      </c>
      <c r="B8423" s="3">
        <f t="shared" ca="1" si="1445"/>
        <v>2935</v>
      </c>
      <c r="C8423" s="1">
        <f t="shared" ca="1" si="1446"/>
        <v>36752</v>
      </c>
      <c r="D8423" s="7">
        <f t="shared" ca="1" si="1447"/>
        <v>7</v>
      </c>
      <c r="E8423" s="3" t="str">
        <f ca="1">VLOOKUP(D8423,State!$A$1:$B$9,2,0)</f>
        <v>VIC</v>
      </c>
      <c r="F8423" s="3">
        <f t="shared" ca="1" si="1448"/>
        <v>357</v>
      </c>
      <c r="G8423" s="3" t="str">
        <f ca="1">VLOOKUP(F8423,Occupation!$A$1:$B$915,2,0)</f>
        <v>Registered Nurse (Disability and Rehabilitation)</v>
      </c>
      <c r="H8423" s="3">
        <f t="shared" ca="1" si="1449"/>
        <v>8</v>
      </c>
      <c r="I8423" s="3">
        <f t="shared" ca="1" si="1450"/>
        <v>89453.77</v>
      </c>
      <c r="J8423" s="3">
        <f t="shared" ca="1" si="1451"/>
        <v>0.2770560879454913</v>
      </c>
      <c r="K8423" s="3">
        <f t="shared" ca="1" si="1452"/>
        <v>5</v>
      </c>
      <c r="L8423" s="3" t="str">
        <f ca="1">VLOOKUP(K8423,Freq_Investment!$A$1:$B$8,2,0)</f>
        <v>Quarterly</v>
      </c>
      <c r="M8423" s="3" t="str">
        <f t="shared" ca="1" si="1453"/>
        <v>Manual</v>
      </c>
      <c r="N8423" s="3">
        <f t="shared" ca="1" si="1443"/>
        <v>4</v>
      </c>
      <c r="O8423" s="3">
        <f t="shared" ca="1" si="1443"/>
        <v>4</v>
      </c>
      <c r="P8423" s="3">
        <f t="shared" ca="1" si="1443"/>
        <v>3</v>
      </c>
    </row>
    <row r="8424" spans="1:16" x14ac:dyDescent="0.25">
      <c r="A8424" s="3">
        <f t="shared" ca="1" si="1444"/>
        <v>83744030</v>
      </c>
      <c r="B8424" s="3">
        <f t="shared" ca="1" si="1445"/>
        <v>9699</v>
      </c>
      <c r="C8424" s="1">
        <f t="shared" ca="1" si="1446"/>
        <v>25895</v>
      </c>
      <c r="D8424" s="7">
        <f t="shared" ca="1" si="1447"/>
        <v>7</v>
      </c>
      <c r="E8424" s="3" t="str">
        <f ca="1">VLOOKUP(D8424,State!$A$1:$B$9,2,0)</f>
        <v>VIC</v>
      </c>
      <c r="F8424" s="3">
        <f t="shared" ca="1" si="1448"/>
        <v>728</v>
      </c>
      <c r="G8424" s="3" t="str">
        <f ca="1">VLOOKUP(F8424,Occupation!$A$1:$B$915,2,0)</f>
        <v>Receptionist (General)</v>
      </c>
      <c r="H8424" s="3">
        <f t="shared" ca="1" si="1449"/>
        <v>10</v>
      </c>
      <c r="I8424" s="3">
        <f t="shared" ca="1" si="1450"/>
        <v>57479.7</v>
      </c>
      <c r="J8424" s="3">
        <f t="shared" ca="1" si="1451"/>
        <v>0.27851192701178801</v>
      </c>
      <c r="K8424" s="3">
        <f t="shared" ca="1" si="1452"/>
        <v>6</v>
      </c>
      <c r="L8424" s="3" t="str">
        <f ca="1">VLOOKUP(K8424,Freq_Investment!$A$1:$B$8,2,0)</f>
        <v>Half-yearly</v>
      </c>
      <c r="M8424" s="3" t="str">
        <f t="shared" ca="1" si="1453"/>
        <v>Manual</v>
      </c>
      <c r="N8424" s="3">
        <f t="shared" ca="1" si="1443"/>
        <v>4</v>
      </c>
      <c r="O8424" s="3">
        <f t="shared" ca="1" si="1443"/>
        <v>4</v>
      </c>
      <c r="P8424" s="3">
        <f t="shared" ca="1" si="1443"/>
        <v>5</v>
      </c>
    </row>
    <row r="8425" spans="1:16" x14ac:dyDescent="0.25">
      <c r="A8425" s="3">
        <f t="shared" ca="1" si="1444"/>
        <v>765616585</v>
      </c>
      <c r="B8425" s="3">
        <f t="shared" ca="1" si="1445"/>
        <v>1672</v>
      </c>
      <c r="C8425" s="1">
        <f t="shared" ca="1" si="1446"/>
        <v>28313</v>
      </c>
      <c r="D8425" s="7">
        <f t="shared" ca="1" si="1447"/>
        <v>2</v>
      </c>
      <c r="E8425" s="3" t="str">
        <f ca="1">VLOOKUP(D8425,State!$A$1:$B$9,2,0)</f>
        <v>QLD</v>
      </c>
      <c r="F8425" s="3">
        <f t="shared" ca="1" si="1448"/>
        <v>518</v>
      </c>
      <c r="G8425" s="3" t="str">
        <f ca="1">VLOOKUP(F8425,Occupation!$A$1:$B$915,2,0)</f>
        <v>Plumber (General)</v>
      </c>
      <c r="H8425" s="3">
        <f t="shared" ca="1" si="1449"/>
        <v>5</v>
      </c>
      <c r="I8425" s="3">
        <f t="shared" ca="1" si="1450"/>
        <v>77584.17</v>
      </c>
      <c r="J8425" s="3">
        <f t="shared" ca="1" si="1451"/>
        <v>6.6699288397241596E-2</v>
      </c>
      <c r="K8425" s="3">
        <f t="shared" ca="1" si="1452"/>
        <v>2</v>
      </c>
      <c r="L8425" s="3" t="str">
        <f ca="1">VLOOKUP(K8425,Freq_Investment!$A$1:$B$8,2,0)</f>
        <v>Weekly</v>
      </c>
      <c r="M8425" s="3" t="str">
        <f t="shared" ca="1" si="1453"/>
        <v>Manual</v>
      </c>
      <c r="N8425" s="3">
        <f t="shared" ca="1" si="1443"/>
        <v>3</v>
      </c>
      <c r="O8425" s="3">
        <f t="shared" ca="1" si="1443"/>
        <v>3</v>
      </c>
      <c r="P8425" s="3">
        <f t="shared" ca="1" si="1443"/>
        <v>1</v>
      </c>
    </row>
    <row r="8426" spans="1:16" x14ac:dyDescent="0.25">
      <c r="A8426" s="3">
        <f t="shared" ca="1" si="1444"/>
        <v>618924690</v>
      </c>
      <c r="B8426" s="3">
        <f t="shared" ca="1" si="1445"/>
        <v>2482</v>
      </c>
      <c r="C8426" s="1">
        <f t="shared" ca="1" si="1446"/>
        <v>33973</v>
      </c>
      <c r="D8426" s="7">
        <f t="shared" ca="1" si="1447"/>
        <v>3</v>
      </c>
      <c r="E8426" s="3" t="str">
        <f ca="1">VLOOKUP(D8426,State!$A$1:$B$9,2,0)</f>
        <v>SA</v>
      </c>
      <c r="F8426" s="3">
        <f t="shared" ca="1" si="1448"/>
        <v>715</v>
      </c>
      <c r="G8426" s="3" t="str">
        <f ca="1">VLOOKUP(F8426,Occupation!$A$1:$B$915,2,0)</f>
        <v>Office Manager</v>
      </c>
      <c r="H8426" s="3">
        <f t="shared" ca="1" si="1449"/>
        <v>5</v>
      </c>
      <c r="I8426" s="3">
        <f t="shared" ca="1" si="1450"/>
        <v>45196.31</v>
      </c>
      <c r="J8426" s="3">
        <f t="shared" ca="1" si="1451"/>
        <v>4.7958989175967359E-2</v>
      </c>
      <c r="K8426" s="3">
        <f t="shared" ca="1" si="1452"/>
        <v>3</v>
      </c>
      <c r="L8426" s="3" t="str">
        <f ca="1">VLOOKUP(K8426,Freq_Investment!$A$1:$B$8,2,0)</f>
        <v>Fortnightly</v>
      </c>
      <c r="M8426" s="3" t="str">
        <f t="shared" ca="1" si="1453"/>
        <v>Auto</v>
      </c>
      <c r="N8426" s="3">
        <f t="shared" ca="1" si="1443"/>
        <v>1</v>
      </c>
      <c r="O8426" s="3">
        <f t="shared" ca="1" si="1443"/>
        <v>4</v>
      </c>
      <c r="P8426" s="3">
        <f t="shared" ca="1" si="1443"/>
        <v>1</v>
      </c>
    </row>
    <row r="8427" spans="1:16" x14ac:dyDescent="0.25">
      <c r="A8427" s="3">
        <f t="shared" ca="1" si="1444"/>
        <v>566517600</v>
      </c>
      <c r="B8427" s="3">
        <f t="shared" ca="1" si="1445"/>
        <v>1414</v>
      </c>
      <c r="C8427" s="1">
        <f t="shared" ca="1" si="1446"/>
        <v>43556</v>
      </c>
      <c r="D8427" s="7">
        <f t="shared" ca="1" si="1447"/>
        <v>7</v>
      </c>
      <c r="E8427" s="3" t="str">
        <f ca="1">VLOOKUP(D8427,State!$A$1:$B$9,2,0)</f>
        <v>VIC</v>
      </c>
      <c r="F8427" s="3">
        <f t="shared" ca="1" si="1448"/>
        <v>173</v>
      </c>
      <c r="G8427" s="3" t="str">
        <f ca="1">VLOOKUP(F8427,Occupation!$A$1:$B$915,2,0)</f>
        <v>Market Research Analyst</v>
      </c>
      <c r="H8427" s="3">
        <f t="shared" ca="1" si="1449"/>
        <v>9</v>
      </c>
      <c r="I8427" s="3">
        <f t="shared" ca="1" si="1450"/>
        <v>78222.09</v>
      </c>
      <c r="J8427" s="3">
        <f t="shared" ca="1" si="1451"/>
        <v>3.4462282540278055E-2</v>
      </c>
      <c r="K8427" s="3">
        <f t="shared" ca="1" si="1452"/>
        <v>6</v>
      </c>
      <c r="L8427" s="3" t="str">
        <f ca="1">VLOOKUP(K8427,Freq_Investment!$A$1:$B$8,2,0)</f>
        <v>Half-yearly</v>
      </c>
      <c r="M8427" s="3" t="str">
        <f t="shared" ca="1" si="1453"/>
        <v>Manual</v>
      </c>
      <c r="N8427" s="3">
        <f t="shared" ca="1" si="1443"/>
        <v>2</v>
      </c>
      <c r="O8427" s="3">
        <f t="shared" ca="1" si="1443"/>
        <v>1</v>
      </c>
      <c r="P8427" s="3">
        <f t="shared" ca="1" si="1443"/>
        <v>4</v>
      </c>
    </row>
    <row r="8428" spans="1:16" x14ac:dyDescent="0.25">
      <c r="A8428" s="3">
        <f t="shared" ca="1" si="1444"/>
        <v>136714647</v>
      </c>
      <c r="B8428" s="3">
        <f t="shared" ca="1" si="1445"/>
        <v>6035</v>
      </c>
      <c r="C8428" s="1">
        <f t="shared" ca="1" si="1446"/>
        <v>36984</v>
      </c>
      <c r="D8428" s="7">
        <f t="shared" ca="1" si="1447"/>
        <v>8</v>
      </c>
      <c r="E8428" s="3" t="str">
        <f ca="1">VLOOKUP(D8428,State!$A$1:$B$9,2,0)</f>
        <v>ACT</v>
      </c>
      <c r="F8428" s="3">
        <f t="shared" ca="1" si="1448"/>
        <v>365</v>
      </c>
      <c r="G8428" s="3" t="str">
        <f ca="1">VLOOKUP(F8428,Occupation!$A$1:$B$915,2,0)</f>
        <v>ICT Business Analyst</v>
      </c>
      <c r="H8428" s="3">
        <f t="shared" ca="1" si="1449"/>
        <v>4</v>
      </c>
      <c r="I8428" s="3">
        <f t="shared" ca="1" si="1450"/>
        <v>14963.91</v>
      </c>
      <c r="J8428" s="3">
        <f t="shared" ca="1" si="1451"/>
        <v>0.22221307281233049</v>
      </c>
      <c r="K8428" s="3">
        <f t="shared" ca="1" si="1452"/>
        <v>7</v>
      </c>
      <c r="L8428" s="3" t="str">
        <f ca="1">VLOOKUP(K8428,Freq_Investment!$A$1:$B$8,2,0)</f>
        <v>Yearly</v>
      </c>
      <c r="M8428" s="3" t="str">
        <f t="shared" ca="1" si="1453"/>
        <v>Auto</v>
      </c>
      <c r="N8428" s="3">
        <f t="shared" ca="1" si="1443"/>
        <v>2</v>
      </c>
      <c r="O8428" s="3">
        <f t="shared" ca="1" si="1443"/>
        <v>1</v>
      </c>
      <c r="P8428" s="3">
        <f t="shared" ca="1" si="1443"/>
        <v>5</v>
      </c>
    </row>
    <row r="8429" spans="1:16" x14ac:dyDescent="0.25">
      <c r="A8429" s="3">
        <f t="shared" ca="1" si="1444"/>
        <v>192685182</v>
      </c>
      <c r="B8429" s="3">
        <f t="shared" ca="1" si="1445"/>
        <v>862</v>
      </c>
      <c r="C8429" s="1">
        <f t="shared" ca="1" si="1446"/>
        <v>44174</v>
      </c>
      <c r="D8429" s="7">
        <f t="shared" ca="1" si="1447"/>
        <v>7</v>
      </c>
      <c r="E8429" s="3" t="str">
        <f ca="1">VLOOKUP(D8429,State!$A$1:$B$9,2,0)</f>
        <v>VIC</v>
      </c>
      <c r="F8429" s="3">
        <f t="shared" ca="1" si="1448"/>
        <v>452</v>
      </c>
      <c r="G8429" s="3" t="str">
        <f ca="1">VLOOKUP(F8429,Occupation!$A$1:$B$915,2,0)</f>
        <v>Electrical Engineering Technician</v>
      </c>
      <c r="H8429" s="3">
        <f t="shared" ca="1" si="1449"/>
        <v>8</v>
      </c>
      <c r="I8429" s="3">
        <f t="shared" ca="1" si="1450"/>
        <v>39315.919999999998</v>
      </c>
      <c r="J8429" s="3">
        <f t="shared" ca="1" si="1451"/>
        <v>0.34043447312724495</v>
      </c>
      <c r="K8429" s="3">
        <f t="shared" ca="1" si="1452"/>
        <v>3</v>
      </c>
      <c r="L8429" s="3" t="str">
        <f ca="1">VLOOKUP(K8429,Freq_Investment!$A$1:$B$8,2,0)</f>
        <v>Fortnightly</v>
      </c>
      <c r="M8429" s="3" t="str">
        <f t="shared" ca="1" si="1453"/>
        <v>Manual</v>
      </c>
      <c r="N8429" s="3">
        <f t="shared" ca="1" si="1443"/>
        <v>4</v>
      </c>
      <c r="O8429" s="3">
        <f t="shared" ca="1" si="1443"/>
        <v>2</v>
      </c>
      <c r="P8429" s="3">
        <f t="shared" ca="1" si="1443"/>
        <v>1</v>
      </c>
    </row>
    <row r="8430" spans="1:16" x14ac:dyDescent="0.25">
      <c r="A8430" s="3">
        <f t="shared" ca="1" si="1444"/>
        <v>710826438</v>
      </c>
      <c r="B8430" s="3">
        <f t="shared" ca="1" si="1445"/>
        <v>7519</v>
      </c>
      <c r="C8430" s="1">
        <f t="shared" ca="1" si="1446"/>
        <v>38695</v>
      </c>
      <c r="D8430" s="7">
        <f t="shared" ca="1" si="1447"/>
        <v>1</v>
      </c>
      <c r="E8430" s="3" t="str">
        <f ca="1">VLOOKUP(D8430,State!$A$1:$B$9,2,0)</f>
        <v>NSW</v>
      </c>
      <c r="F8430" s="3">
        <f t="shared" ca="1" si="1448"/>
        <v>274</v>
      </c>
      <c r="G8430" s="3" t="str">
        <f ca="1">VLOOKUP(F8430,Occupation!$A$1:$B$915,2,0)</f>
        <v>Vocational Education Teacher / Polytechnic Teacher</v>
      </c>
      <c r="H8430" s="3">
        <f t="shared" ca="1" si="1449"/>
        <v>3</v>
      </c>
      <c r="I8430" s="3">
        <f t="shared" ca="1" si="1450"/>
        <v>18059.900000000001</v>
      </c>
      <c r="J8430" s="3">
        <f t="shared" ca="1" si="1451"/>
        <v>0.3136150059587684</v>
      </c>
      <c r="K8430" s="3">
        <f t="shared" ca="1" si="1452"/>
        <v>7</v>
      </c>
      <c r="L8430" s="3" t="str">
        <f ca="1">VLOOKUP(K8430,Freq_Investment!$A$1:$B$8,2,0)</f>
        <v>Yearly</v>
      </c>
      <c r="M8430" s="3" t="str">
        <f t="shared" ca="1" si="1453"/>
        <v>Manual</v>
      </c>
      <c r="N8430" s="3">
        <f t="shared" ref="N8430:P8493" ca="1" si="1454">RANDBETWEEN(1,5)</f>
        <v>1</v>
      </c>
      <c r="O8430" s="3">
        <f t="shared" ca="1" si="1454"/>
        <v>4</v>
      </c>
      <c r="P8430" s="3">
        <f t="shared" ca="1" si="1454"/>
        <v>3</v>
      </c>
    </row>
    <row r="8431" spans="1:16" x14ac:dyDescent="0.25">
      <c r="A8431" s="3">
        <f t="shared" ca="1" si="1444"/>
        <v>132802081</v>
      </c>
      <c r="B8431" s="3">
        <f t="shared" ca="1" si="1445"/>
        <v>8325</v>
      </c>
      <c r="C8431" s="1">
        <f t="shared" ca="1" si="1446"/>
        <v>30473</v>
      </c>
      <c r="D8431" s="7">
        <f t="shared" ca="1" si="1447"/>
        <v>4</v>
      </c>
      <c r="E8431" s="3" t="str">
        <f ca="1">VLOOKUP(D8431,State!$A$1:$B$9,2,0)</f>
        <v>WA</v>
      </c>
      <c r="F8431" s="3">
        <f t="shared" ca="1" si="1448"/>
        <v>2</v>
      </c>
      <c r="G8431" s="3" t="str">
        <f ca="1">VLOOKUP(F8431,Occupation!$A$1:$B$915,2,0)</f>
        <v>Corporate General Manager</v>
      </c>
      <c r="H8431" s="3">
        <f t="shared" ca="1" si="1449"/>
        <v>2</v>
      </c>
      <c r="I8431" s="3">
        <f t="shared" ca="1" si="1450"/>
        <v>88844.7</v>
      </c>
      <c r="J8431" s="3">
        <f t="shared" ca="1" si="1451"/>
        <v>0.17543294778578494</v>
      </c>
      <c r="K8431" s="3">
        <f t="shared" ca="1" si="1452"/>
        <v>4</v>
      </c>
      <c r="L8431" s="3" t="str">
        <f ca="1">VLOOKUP(K8431,Freq_Investment!$A$1:$B$8,2,0)</f>
        <v>Monthly</v>
      </c>
      <c r="M8431" s="3" t="str">
        <f t="shared" ca="1" si="1453"/>
        <v>Auto</v>
      </c>
      <c r="N8431" s="3">
        <f t="shared" ca="1" si="1454"/>
        <v>4</v>
      </c>
      <c r="O8431" s="3">
        <f t="shared" ca="1" si="1454"/>
        <v>1</v>
      </c>
      <c r="P8431" s="3">
        <f t="shared" ca="1" si="1454"/>
        <v>3</v>
      </c>
    </row>
    <row r="8432" spans="1:16" x14ac:dyDescent="0.25">
      <c r="A8432" s="3">
        <f t="shared" ca="1" si="1444"/>
        <v>222731125</v>
      </c>
      <c r="B8432" s="3">
        <f t="shared" ca="1" si="1445"/>
        <v>5694</v>
      </c>
      <c r="C8432" s="1">
        <f t="shared" ca="1" si="1446"/>
        <v>39322</v>
      </c>
      <c r="D8432" s="7">
        <f t="shared" ca="1" si="1447"/>
        <v>7</v>
      </c>
      <c r="E8432" s="3" t="str">
        <f ca="1">VLOOKUP(D8432,State!$A$1:$B$9,2,0)</f>
        <v>VIC</v>
      </c>
      <c r="F8432" s="3">
        <f t="shared" ca="1" si="1448"/>
        <v>386</v>
      </c>
      <c r="G8432" s="3" t="str">
        <f ca="1">VLOOKUP(F8432,Occupation!$A$1:$B$915,2,0)</f>
        <v>Network Administrator</v>
      </c>
      <c r="H8432" s="3">
        <f t="shared" ca="1" si="1449"/>
        <v>1</v>
      </c>
      <c r="I8432" s="3">
        <f t="shared" ca="1" si="1450"/>
        <v>71979.5</v>
      </c>
      <c r="J8432" s="3">
        <f t="shared" ca="1" si="1451"/>
        <v>5.8795472663922821E-2</v>
      </c>
      <c r="K8432" s="3">
        <f t="shared" ca="1" si="1452"/>
        <v>6</v>
      </c>
      <c r="L8432" s="3" t="str">
        <f ca="1">VLOOKUP(K8432,Freq_Investment!$A$1:$B$8,2,0)</f>
        <v>Half-yearly</v>
      </c>
      <c r="M8432" s="3" t="str">
        <f t="shared" ca="1" si="1453"/>
        <v>Manual</v>
      </c>
      <c r="N8432" s="3">
        <f t="shared" ca="1" si="1454"/>
        <v>5</v>
      </c>
      <c r="O8432" s="3">
        <f t="shared" ca="1" si="1454"/>
        <v>2</v>
      </c>
      <c r="P8432" s="3">
        <f t="shared" ca="1" si="1454"/>
        <v>2</v>
      </c>
    </row>
    <row r="8433" spans="1:16" x14ac:dyDescent="0.25">
      <c r="A8433" s="3">
        <f t="shared" ca="1" si="1444"/>
        <v>434472168</v>
      </c>
      <c r="B8433" s="3">
        <f t="shared" ca="1" si="1445"/>
        <v>7205</v>
      </c>
      <c r="C8433" s="1">
        <f t="shared" ca="1" si="1446"/>
        <v>33352</v>
      </c>
      <c r="D8433" s="7">
        <f t="shared" ca="1" si="1447"/>
        <v>7</v>
      </c>
      <c r="E8433" s="3" t="str">
        <f ca="1">VLOOKUP(D8433,State!$A$1:$B$9,2,0)</f>
        <v>VIC</v>
      </c>
      <c r="F8433" s="3">
        <f t="shared" ca="1" si="1448"/>
        <v>619</v>
      </c>
      <c r="G8433" s="3" t="str">
        <f ca="1">VLOOKUP(F8433,Occupation!$A$1:$B$915,2,0)</f>
        <v>Plastics Technician</v>
      </c>
      <c r="H8433" s="3">
        <f t="shared" ca="1" si="1449"/>
        <v>2</v>
      </c>
      <c r="I8433" s="3">
        <f t="shared" ca="1" si="1450"/>
        <v>59460.9</v>
      </c>
      <c r="J8433" s="3">
        <f t="shared" ca="1" si="1451"/>
        <v>4.2369322009123966E-2</v>
      </c>
      <c r="K8433" s="3">
        <f t="shared" ca="1" si="1452"/>
        <v>3</v>
      </c>
      <c r="L8433" s="3" t="str">
        <f ca="1">VLOOKUP(K8433,Freq_Investment!$A$1:$B$8,2,0)</f>
        <v>Fortnightly</v>
      </c>
      <c r="M8433" s="3" t="str">
        <f t="shared" ca="1" si="1453"/>
        <v>Manual</v>
      </c>
      <c r="N8433" s="3">
        <f t="shared" ca="1" si="1454"/>
        <v>5</v>
      </c>
      <c r="O8433" s="3">
        <f t="shared" ca="1" si="1454"/>
        <v>2</v>
      </c>
      <c r="P8433" s="3">
        <f t="shared" ca="1" si="1454"/>
        <v>3</v>
      </c>
    </row>
    <row r="8434" spans="1:16" x14ac:dyDescent="0.25">
      <c r="A8434" s="3">
        <f t="shared" ca="1" si="1444"/>
        <v>25586254</v>
      </c>
      <c r="B8434" s="3">
        <f t="shared" ca="1" si="1445"/>
        <v>5502</v>
      </c>
      <c r="C8434" s="1">
        <f t="shared" ca="1" si="1446"/>
        <v>36804</v>
      </c>
      <c r="D8434" s="7">
        <f t="shared" ca="1" si="1447"/>
        <v>4</v>
      </c>
      <c r="E8434" s="3" t="str">
        <f ca="1">VLOOKUP(D8434,State!$A$1:$B$9,2,0)</f>
        <v>WA</v>
      </c>
      <c r="F8434" s="3">
        <f t="shared" ca="1" si="1448"/>
        <v>218</v>
      </c>
      <c r="G8434" s="3" t="str">
        <f ca="1">VLOOKUP(F8434,Occupation!$A$1:$B$915,2,0)</f>
        <v>Industrial Engineer</v>
      </c>
      <c r="H8434" s="3">
        <f t="shared" ca="1" si="1449"/>
        <v>3</v>
      </c>
      <c r="I8434" s="3">
        <f t="shared" ca="1" si="1450"/>
        <v>26772.81</v>
      </c>
      <c r="J8434" s="3">
        <f t="shared" ca="1" si="1451"/>
        <v>9.6435039127598543E-2</v>
      </c>
      <c r="K8434" s="3">
        <f t="shared" ca="1" si="1452"/>
        <v>3</v>
      </c>
      <c r="L8434" s="3" t="str">
        <f ca="1">VLOOKUP(K8434,Freq_Investment!$A$1:$B$8,2,0)</f>
        <v>Fortnightly</v>
      </c>
      <c r="M8434" s="3" t="str">
        <f t="shared" ca="1" si="1453"/>
        <v>Manual</v>
      </c>
      <c r="N8434" s="3">
        <f t="shared" ca="1" si="1454"/>
        <v>2</v>
      </c>
      <c r="O8434" s="3">
        <f t="shared" ca="1" si="1454"/>
        <v>1</v>
      </c>
      <c r="P8434" s="3">
        <f t="shared" ca="1" si="1454"/>
        <v>1</v>
      </c>
    </row>
    <row r="8435" spans="1:16" x14ac:dyDescent="0.25">
      <c r="A8435" s="3">
        <f t="shared" ca="1" si="1444"/>
        <v>775233061</v>
      </c>
      <c r="B8435" s="3">
        <f t="shared" ca="1" si="1445"/>
        <v>8574</v>
      </c>
      <c r="C8435" s="1">
        <f t="shared" ca="1" si="1446"/>
        <v>29229</v>
      </c>
      <c r="D8435" s="7">
        <f t="shared" ca="1" si="1447"/>
        <v>6</v>
      </c>
      <c r="E8435" s="3" t="str">
        <f ca="1">VLOOKUP(D8435,State!$A$1:$B$9,2,0)</f>
        <v>TAS</v>
      </c>
      <c r="F8435" s="3">
        <f t="shared" ca="1" si="1448"/>
        <v>890</v>
      </c>
      <c r="G8435" s="3" t="str">
        <f ca="1">VLOOKUP(F8435,Occupation!$A$1:$B$915,2,0)</f>
        <v>Product Tester</v>
      </c>
      <c r="H8435" s="3">
        <f t="shared" ca="1" si="1449"/>
        <v>8</v>
      </c>
      <c r="I8435" s="3">
        <f t="shared" ca="1" si="1450"/>
        <v>5851.24</v>
      </c>
      <c r="J8435" s="3">
        <f t="shared" ca="1" si="1451"/>
        <v>0.49857902611824723</v>
      </c>
      <c r="K8435" s="3">
        <f t="shared" ca="1" si="1452"/>
        <v>5</v>
      </c>
      <c r="L8435" s="3" t="str">
        <f ca="1">VLOOKUP(K8435,Freq_Investment!$A$1:$B$8,2,0)</f>
        <v>Quarterly</v>
      </c>
      <c r="M8435" s="3" t="str">
        <f t="shared" ca="1" si="1453"/>
        <v>Auto</v>
      </c>
      <c r="N8435" s="3">
        <f t="shared" ca="1" si="1454"/>
        <v>2</v>
      </c>
      <c r="O8435" s="3">
        <f t="shared" ca="1" si="1454"/>
        <v>3</v>
      </c>
      <c r="P8435" s="3">
        <f t="shared" ca="1" si="1454"/>
        <v>3</v>
      </c>
    </row>
    <row r="8436" spans="1:16" x14ac:dyDescent="0.25">
      <c r="A8436" s="3">
        <f t="shared" ca="1" si="1444"/>
        <v>57175709</v>
      </c>
      <c r="B8436" s="3">
        <f t="shared" ca="1" si="1445"/>
        <v>4324</v>
      </c>
      <c r="C8436" s="1">
        <f t="shared" ca="1" si="1446"/>
        <v>41981</v>
      </c>
      <c r="D8436" s="7">
        <f t="shared" ca="1" si="1447"/>
        <v>2</v>
      </c>
      <c r="E8436" s="3" t="str">
        <f ca="1">VLOOKUP(D8436,State!$A$1:$B$9,2,0)</f>
        <v>QLD</v>
      </c>
      <c r="F8436" s="3">
        <f t="shared" ca="1" si="1448"/>
        <v>788</v>
      </c>
      <c r="G8436" s="3" t="str">
        <f ca="1">VLOOKUP(F8436,Occupation!$A$1:$B$915,2,0)</f>
        <v>Real Estate Agency Principal / Real Estate Agency Licensee</v>
      </c>
      <c r="H8436" s="3">
        <f t="shared" ca="1" si="1449"/>
        <v>8</v>
      </c>
      <c r="I8436" s="3">
        <f t="shared" ca="1" si="1450"/>
        <v>27055.8</v>
      </c>
      <c r="J8436" s="3">
        <f t="shared" ca="1" si="1451"/>
        <v>0.10330769147529145</v>
      </c>
      <c r="K8436" s="3">
        <f t="shared" ca="1" si="1452"/>
        <v>1</v>
      </c>
      <c r="L8436" s="3" t="str">
        <f ca="1">VLOOKUP(K8436,Freq_Investment!$A$1:$B$8,2,0)</f>
        <v>Daily</v>
      </c>
      <c r="M8436" s="3" t="str">
        <f t="shared" ca="1" si="1453"/>
        <v>Manual</v>
      </c>
      <c r="N8436" s="3">
        <f t="shared" ca="1" si="1454"/>
        <v>4</v>
      </c>
      <c r="O8436" s="3">
        <f t="shared" ca="1" si="1454"/>
        <v>2</v>
      </c>
      <c r="P8436" s="3">
        <f t="shared" ca="1" si="1454"/>
        <v>3</v>
      </c>
    </row>
    <row r="8437" spans="1:16" x14ac:dyDescent="0.25">
      <c r="A8437" s="3">
        <f t="shared" ca="1" si="1444"/>
        <v>488177945</v>
      </c>
      <c r="B8437" s="3">
        <f t="shared" ca="1" si="1445"/>
        <v>4453</v>
      </c>
      <c r="C8437" s="1">
        <f t="shared" ca="1" si="1446"/>
        <v>31882</v>
      </c>
      <c r="D8437" s="7">
        <f t="shared" ca="1" si="1447"/>
        <v>7</v>
      </c>
      <c r="E8437" s="3" t="str">
        <f ca="1">VLOOKUP(D8437,State!$A$1:$B$9,2,0)</f>
        <v>VIC</v>
      </c>
      <c r="F8437" s="3">
        <f t="shared" ca="1" si="1448"/>
        <v>177</v>
      </c>
      <c r="G8437" s="3" t="str">
        <f ca="1">VLOOKUP(F8437,Occupation!$A$1:$B$915,2,0)</f>
        <v>ICT Account Manager</v>
      </c>
      <c r="H8437" s="3">
        <f t="shared" ca="1" si="1449"/>
        <v>3</v>
      </c>
      <c r="I8437" s="3">
        <f t="shared" ca="1" si="1450"/>
        <v>3296.62</v>
      </c>
      <c r="J8437" s="3">
        <f t="shared" ca="1" si="1451"/>
        <v>0.17791625225617219</v>
      </c>
      <c r="K8437" s="3">
        <f t="shared" ca="1" si="1452"/>
        <v>1</v>
      </c>
      <c r="L8437" s="3" t="str">
        <f ca="1">VLOOKUP(K8437,Freq_Investment!$A$1:$B$8,2,0)</f>
        <v>Daily</v>
      </c>
      <c r="M8437" s="3" t="str">
        <f t="shared" ca="1" si="1453"/>
        <v>Manual</v>
      </c>
      <c r="N8437" s="3">
        <f t="shared" ca="1" si="1454"/>
        <v>4</v>
      </c>
      <c r="O8437" s="3">
        <f t="shared" ca="1" si="1454"/>
        <v>1</v>
      </c>
      <c r="P8437" s="3">
        <f t="shared" ca="1" si="1454"/>
        <v>1</v>
      </c>
    </row>
    <row r="8438" spans="1:16" x14ac:dyDescent="0.25">
      <c r="A8438" s="3">
        <f t="shared" ca="1" si="1444"/>
        <v>622419728</v>
      </c>
      <c r="B8438" s="3">
        <f t="shared" ca="1" si="1445"/>
        <v>6930</v>
      </c>
      <c r="C8438" s="1">
        <f t="shared" ca="1" si="1446"/>
        <v>40265</v>
      </c>
      <c r="D8438" s="7">
        <f t="shared" ca="1" si="1447"/>
        <v>8</v>
      </c>
      <c r="E8438" s="3" t="str">
        <f ca="1">VLOOKUP(D8438,State!$A$1:$B$9,2,0)</f>
        <v>ACT</v>
      </c>
      <c r="F8438" s="3">
        <f t="shared" ca="1" si="1448"/>
        <v>63</v>
      </c>
      <c r="G8438" s="3" t="str">
        <f ca="1">VLOOKUP(F8438,Occupation!$A$1:$B$915,2,0)</f>
        <v>Laboratory Manager</v>
      </c>
      <c r="H8438" s="3">
        <f t="shared" ca="1" si="1449"/>
        <v>6</v>
      </c>
      <c r="I8438" s="3">
        <f t="shared" ca="1" si="1450"/>
        <v>26125.54</v>
      </c>
      <c r="J8438" s="3">
        <f t="shared" ca="1" si="1451"/>
        <v>0.38037427743005736</v>
      </c>
      <c r="K8438" s="3">
        <f t="shared" ca="1" si="1452"/>
        <v>7</v>
      </c>
      <c r="L8438" s="3" t="str">
        <f ca="1">VLOOKUP(K8438,Freq_Investment!$A$1:$B$8,2,0)</f>
        <v>Yearly</v>
      </c>
      <c r="M8438" s="3" t="str">
        <f t="shared" ca="1" si="1453"/>
        <v>Auto</v>
      </c>
      <c r="N8438" s="3">
        <f t="shared" ca="1" si="1454"/>
        <v>3</v>
      </c>
      <c r="O8438" s="3">
        <f t="shared" ca="1" si="1454"/>
        <v>4</v>
      </c>
      <c r="P8438" s="3">
        <f t="shared" ca="1" si="1454"/>
        <v>5</v>
      </c>
    </row>
    <row r="8439" spans="1:16" x14ac:dyDescent="0.25">
      <c r="A8439" s="3">
        <f t="shared" ca="1" si="1444"/>
        <v>860816838</v>
      </c>
      <c r="B8439" s="3">
        <f t="shared" ca="1" si="1445"/>
        <v>8606</v>
      </c>
      <c r="C8439" s="1">
        <f t="shared" ca="1" si="1446"/>
        <v>44158</v>
      </c>
      <c r="D8439" s="7">
        <f t="shared" ca="1" si="1447"/>
        <v>4</v>
      </c>
      <c r="E8439" s="3" t="str">
        <f ca="1">VLOOKUP(D8439,State!$A$1:$B$9,2,0)</f>
        <v>WA</v>
      </c>
      <c r="F8439" s="3">
        <f t="shared" ca="1" si="1448"/>
        <v>8</v>
      </c>
      <c r="G8439" s="3" t="str">
        <f ca="1">VLOOKUP(F8439,Occupation!$A$1:$B$915,2,0)</f>
        <v>Goat Farmer</v>
      </c>
      <c r="H8439" s="3">
        <f t="shared" ca="1" si="1449"/>
        <v>2</v>
      </c>
      <c r="I8439" s="3">
        <f t="shared" ca="1" si="1450"/>
        <v>16405.39</v>
      </c>
      <c r="J8439" s="3">
        <f t="shared" ca="1" si="1451"/>
        <v>0.23801137303321029</v>
      </c>
      <c r="K8439" s="3">
        <f t="shared" ca="1" si="1452"/>
        <v>7</v>
      </c>
      <c r="L8439" s="3" t="str">
        <f ca="1">VLOOKUP(K8439,Freq_Investment!$A$1:$B$8,2,0)</f>
        <v>Yearly</v>
      </c>
      <c r="M8439" s="3" t="str">
        <f t="shared" ca="1" si="1453"/>
        <v>Manual</v>
      </c>
      <c r="N8439" s="3">
        <f t="shared" ca="1" si="1454"/>
        <v>5</v>
      </c>
      <c r="O8439" s="3">
        <f t="shared" ca="1" si="1454"/>
        <v>1</v>
      </c>
      <c r="P8439" s="3">
        <f t="shared" ca="1" si="1454"/>
        <v>4</v>
      </c>
    </row>
    <row r="8440" spans="1:16" x14ac:dyDescent="0.25">
      <c r="A8440" s="3">
        <f t="shared" ca="1" si="1444"/>
        <v>569432989</v>
      </c>
      <c r="B8440" s="3">
        <f t="shared" ca="1" si="1445"/>
        <v>9234</v>
      </c>
      <c r="C8440" s="1">
        <f t="shared" ca="1" si="1446"/>
        <v>25764</v>
      </c>
      <c r="D8440" s="7">
        <f t="shared" ca="1" si="1447"/>
        <v>2</v>
      </c>
      <c r="E8440" s="3" t="str">
        <f ca="1">VLOOKUP(D8440,State!$A$1:$B$9,2,0)</f>
        <v>QLD</v>
      </c>
      <c r="F8440" s="3">
        <f t="shared" ca="1" si="1448"/>
        <v>774</v>
      </c>
      <c r="G8440" s="3" t="str">
        <f ca="1">VLOOKUP(F8440,Occupation!$A$1:$B$915,2,0)</f>
        <v>Radio Despatcher</v>
      </c>
      <c r="H8440" s="3">
        <f t="shared" ca="1" si="1449"/>
        <v>8</v>
      </c>
      <c r="I8440" s="3">
        <f t="shared" ca="1" si="1450"/>
        <v>97825.4</v>
      </c>
      <c r="J8440" s="3">
        <f t="shared" ca="1" si="1451"/>
        <v>0.20115921929671055</v>
      </c>
      <c r="K8440" s="3">
        <f t="shared" ca="1" si="1452"/>
        <v>5</v>
      </c>
      <c r="L8440" s="3" t="str">
        <f ca="1">VLOOKUP(K8440,Freq_Investment!$A$1:$B$8,2,0)</f>
        <v>Quarterly</v>
      </c>
      <c r="M8440" s="3" t="str">
        <f t="shared" ca="1" si="1453"/>
        <v>Auto</v>
      </c>
      <c r="N8440" s="3">
        <f t="shared" ca="1" si="1454"/>
        <v>5</v>
      </c>
      <c r="O8440" s="3">
        <f t="shared" ca="1" si="1454"/>
        <v>3</v>
      </c>
      <c r="P8440" s="3">
        <f t="shared" ca="1" si="1454"/>
        <v>3</v>
      </c>
    </row>
    <row r="8441" spans="1:16" x14ac:dyDescent="0.25">
      <c r="A8441" s="3">
        <f t="shared" ca="1" si="1444"/>
        <v>846108261</v>
      </c>
      <c r="B8441" s="3">
        <f t="shared" ca="1" si="1445"/>
        <v>5868</v>
      </c>
      <c r="C8441" s="1">
        <f t="shared" ca="1" si="1446"/>
        <v>31212</v>
      </c>
      <c r="D8441" s="7">
        <f t="shared" ca="1" si="1447"/>
        <v>1</v>
      </c>
      <c r="E8441" s="3" t="str">
        <f ca="1">VLOOKUP(D8441,State!$A$1:$B$9,2,0)</f>
        <v>NSW</v>
      </c>
      <c r="F8441" s="3">
        <f t="shared" ca="1" si="1448"/>
        <v>268</v>
      </c>
      <c r="G8441" s="3" t="str">
        <f ca="1">VLOOKUP(F8441,Occupation!$A$1:$B$915,2,0)</f>
        <v>Special Needs Teacher</v>
      </c>
      <c r="H8441" s="3">
        <f t="shared" ca="1" si="1449"/>
        <v>1</v>
      </c>
      <c r="I8441" s="3">
        <f t="shared" ca="1" si="1450"/>
        <v>46585.02</v>
      </c>
      <c r="J8441" s="3">
        <f t="shared" ca="1" si="1451"/>
        <v>0.38934263787442253</v>
      </c>
      <c r="K8441" s="3">
        <f t="shared" ca="1" si="1452"/>
        <v>2</v>
      </c>
      <c r="L8441" s="3" t="str">
        <f ca="1">VLOOKUP(K8441,Freq_Investment!$A$1:$B$8,2,0)</f>
        <v>Weekly</v>
      </c>
      <c r="M8441" s="3" t="str">
        <f t="shared" ca="1" si="1453"/>
        <v>Auto</v>
      </c>
      <c r="N8441" s="3">
        <f t="shared" ca="1" si="1454"/>
        <v>5</v>
      </c>
      <c r="O8441" s="3">
        <f t="shared" ca="1" si="1454"/>
        <v>2</v>
      </c>
      <c r="P8441" s="3">
        <f t="shared" ca="1" si="1454"/>
        <v>2</v>
      </c>
    </row>
    <row r="8442" spans="1:16" x14ac:dyDescent="0.25">
      <c r="A8442" s="3">
        <f t="shared" ca="1" si="1444"/>
        <v>383879580</v>
      </c>
      <c r="B8442" s="3">
        <f t="shared" ca="1" si="1445"/>
        <v>9161</v>
      </c>
      <c r="C8442" s="1">
        <f t="shared" ca="1" si="1446"/>
        <v>38196</v>
      </c>
      <c r="D8442" s="7">
        <f t="shared" ca="1" si="1447"/>
        <v>1</v>
      </c>
      <c r="E8442" s="3" t="str">
        <f ca="1">VLOOKUP(D8442,State!$A$1:$B$9,2,0)</f>
        <v>NSW</v>
      </c>
      <c r="F8442" s="3">
        <f t="shared" ca="1" si="1448"/>
        <v>32</v>
      </c>
      <c r="G8442" s="3" t="str">
        <f ca="1">VLOOKUP(F8442,Occupation!$A$1:$B$915,2,0)</f>
        <v>Corporate Services Manager</v>
      </c>
      <c r="H8442" s="3">
        <f t="shared" ca="1" si="1449"/>
        <v>5</v>
      </c>
      <c r="I8442" s="3">
        <f t="shared" ca="1" si="1450"/>
        <v>40761.879999999997</v>
      </c>
      <c r="J8442" s="3">
        <f t="shared" ca="1" si="1451"/>
        <v>8.7461159525234866E-2</v>
      </c>
      <c r="K8442" s="3">
        <f t="shared" ca="1" si="1452"/>
        <v>6</v>
      </c>
      <c r="L8442" s="3" t="str">
        <f ca="1">VLOOKUP(K8442,Freq_Investment!$A$1:$B$8,2,0)</f>
        <v>Half-yearly</v>
      </c>
      <c r="M8442" s="3" t="str">
        <f t="shared" ca="1" si="1453"/>
        <v>Auto</v>
      </c>
      <c r="N8442" s="3">
        <f t="shared" ca="1" si="1454"/>
        <v>3</v>
      </c>
      <c r="O8442" s="3">
        <f t="shared" ca="1" si="1454"/>
        <v>1</v>
      </c>
      <c r="P8442" s="3">
        <f t="shared" ca="1" si="1454"/>
        <v>1</v>
      </c>
    </row>
    <row r="8443" spans="1:16" x14ac:dyDescent="0.25">
      <c r="A8443" s="3">
        <f t="shared" ca="1" si="1444"/>
        <v>329715099</v>
      </c>
      <c r="B8443" s="3">
        <f t="shared" ca="1" si="1445"/>
        <v>4790</v>
      </c>
      <c r="C8443" s="1">
        <f t="shared" ca="1" si="1446"/>
        <v>27219</v>
      </c>
      <c r="D8443" s="7">
        <f t="shared" ca="1" si="1447"/>
        <v>3</v>
      </c>
      <c r="E8443" s="3" t="str">
        <f ca="1">VLOOKUP(D8443,State!$A$1:$B$9,2,0)</f>
        <v>SA</v>
      </c>
      <c r="F8443" s="3">
        <f t="shared" ca="1" si="1448"/>
        <v>478</v>
      </c>
      <c r="G8443" s="3" t="str">
        <f ca="1">VLOOKUP(F8443,Occupation!$A$1:$B$915,2,0)</f>
        <v>Farrier</v>
      </c>
      <c r="H8443" s="3">
        <f t="shared" ca="1" si="1449"/>
        <v>5</v>
      </c>
      <c r="I8443" s="3">
        <f t="shared" ca="1" si="1450"/>
        <v>95518.68</v>
      </c>
      <c r="J8443" s="3">
        <f t="shared" ca="1" si="1451"/>
        <v>0.45820488069337906</v>
      </c>
      <c r="K8443" s="3">
        <f t="shared" ca="1" si="1452"/>
        <v>6</v>
      </c>
      <c r="L8443" s="3" t="str">
        <f ca="1">VLOOKUP(K8443,Freq_Investment!$A$1:$B$8,2,0)</f>
        <v>Half-yearly</v>
      </c>
      <c r="M8443" s="3" t="str">
        <f t="shared" ca="1" si="1453"/>
        <v>Manual</v>
      </c>
      <c r="N8443" s="3">
        <f t="shared" ca="1" si="1454"/>
        <v>3</v>
      </c>
      <c r="O8443" s="3">
        <f t="shared" ca="1" si="1454"/>
        <v>1</v>
      </c>
      <c r="P8443" s="3">
        <f t="shared" ca="1" si="1454"/>
        <v>3</v>
      </c>
    </row>
    <row r="8444" spans="1:16" x14ac:dyDescent="0.25">
      <c r="A8444" s="3">
        <f t="shared" ca="1" si="1444"/>
        <v>328791760</v>
      </c>
      <c r="B8444" s="3">
        <f t="shared" ca="1" si="1445"/>
        <v>7301</v>
      </c>
      <c r="C8444" s="1">
        <f t="shared" ca="1" si="1446"/>
        <v>42575</v>
      </c>
      <c r="D8444" s="7">
        <f t="shared" ca="1" si="1447"/>
        <v>7</v>
      </c>
      <c r="E8444" s="3" t="str">
        <f ca="1">VLOOKUP(D8444,State!$A$1:$B$9,2,0)</f>
        <v>VIC</v>
      </c>
      <c r="F8444" s="3">
        <f t="shared" ca="1" si="1448"/>
        <v>89</v>
      </c>
      <c r="G8444" s="3" t="str">
        <f ca="1">VLOOKUP(F8444,Occupation!$A$1:$B$915,2,0)</f>
        <v>Boarding Kennel or Cattery Operator</v>
      </c>
      <c r="H8444" s="3">
        <f t="shared" ca="1" si="1449"/>
        <v>10</v>
      </c>
      <c r="I8444" s="3">
        <f t="shared" ca="1" si="1450"/>
        <v>45066.89</v>
      </c>
      <c r="J8444" s="3">
        <f t="shared" ca="1" si="1451"/>
        <v>0.38231042940416171</v>
      </c>
      <c r="K8444" s="3">
        <f t="shared" ca="1" si="1452"/>
        <v>4</v>
      </c>
      <c r="L8444" s="3" t="str">
        <f ca="1">VLOOKUP(K8444,Freq_Investment!$A$1:$B$8,2,0)</f>
        <v>Monthly</v>
      </c>
      <c r="M8444" s="3" t="str">
        <f t="shared" ca="1" si="1453"/>
        <v>Auto</v>
      </c>
      <c r="N8444" s="3">
        <f t="shared" ca="1" si="1454"/>
        <v>1</v>
      </c>
      <c r="O8444" s="3">
        <f t="shared" ca="1" si="1454"/>
        <v>1</v>
      </c>
      <c r="P8444" s="3">
        <f t="shared" ca="1" si="1454"/>
        <v>5</v>
      </c>
    </row>
    <row r="8445" spans="1:16" x14ac:dyDescent="0.25">
      <c r="A8445" s="3">
        <f t="shared" ca="1" si="1444"/>
        <v>452912852</v>
      </c>
      <c r="B8445" s="3">
        <f t="shared" ca="1" si="1445"/>
        <v>604</v>
      </c>
      <c r="C8445" s="1">
        <f t="shared" ca="1" si="1446"/>
        <v>28561</v>
      </c>
      <c r="D8445" s="7">
        <f t="shared" ca="1" si="1447"/>
        <v>3</v>
      </c>
      <c r="E8445" s="3" t="str">
        <f ca="1">VLOOKUP(D8445,State!$A$1:$B$9,2,0)</f>
        <v>SA</v>
      </c>
      <c r="F8445" s="3">
        <f t="shared" ca="1" si="1448"/>
        <v>881</v>
      </c>
      <c r="G8445" s="3" t="str">
        <f ca="1">VLOOKUP(F8445,Occupation!$A$1:$B$915,2,0)</f>
        <v>Construction Rigger</v>
      </c>
      <c r="H8445" s="3">
        <f t="shared" ca="1" si="1449"/>
        <v>7</v>
      </c>
      <c r="I8445" s="3">
        <f t="shared" ca="1" si="1450"/>
        <v>72859.539999999994</v>
      </c>
      <c r="J8445" s="3">
        <f t="shared" ca="1" si="1451"/>
        <v>0.45671976190771374</v>
      </c>
      <c r="K8445" s="3">
        <f t="shared" ca="1" si="1452"/>
        <v>1</v>
      </c>
      <c r="L8445" s="3" t="str">
        <f ca="1">VLOOKUP(K8445,Freq_Investment!$A$1:$B$8,2,0)</f>
        <v>Daily</v>
      </c>
      <c r="M8445" s="3" t="str">
        <f t="shared" ca="1" si="1453"/>
        <v>Manual</v>
      </c>
      <c r="N8445" s="3">
        <f t="shared" ca="1" si="1454"/>
        <v>1</v>
      </c>
      <c r="O8445" s="3">
        <f t="shared" ca="1" si="1454"/>
        <v>5</v>
      </c>
      <c r="P8445" s="3">
        <f t="shared" ca="1" si="1454"/>
        <v>4</v>
      </c>
    </row>
    <row r="8446" spans="1:16" x14ac:dyDescent="0.25">
      <c r="A8446" s="3">
        <f t="shared" ca="1" si="1444"/>
        <v>425370154</v>
      </c>
      <c r="B8446" s="3">
        <f t="shared" ca="1" si="1445"/>
        <v>5113</v>
      </c>
      <c r="C8446" s="1">
        <f t="shared" ca="1" si="1446"/>
        <v>32054</v>
      </c>
      <c r="D8446" s="7">
        <f t="shared" ca="1" si="1447"/>
        <v>2</v>
      </c>
      <c r="E8446" s="3" t="str">
        <f ca="1">VLOOKUP(D8446,State!$A$1:$B$9,2,0)</f>
        <v>QLD</v>
      </c>
      <c r="F8446" s="3">
        <f t="shared" ca="1" si="1448"/>
        <v>257</v>
      </c>
      <c r="G8446" s="3" t="str">
        <f ca="1">VLOOKUP(F8446,Occupation!$A$1:$B$915,2,0)</f>
        <v>Veterinarian</v>
      </c>
      <c r="H8446" s="3">
        <f t="shared" ca="1" si="1449"/>
        <v>6</v>
      </c>
      <c r="I8446" s="3">
        <f t="shared" ca="1" si="1450"/>
        <v>47101.11</v>
      </c>
      <c r="J8446" s="3">
        <f t="shared" ca="1" si="1451"/>
        <v>0.49449846739123121</v>
      </c>
      <c r="K8446" s="3">
        <f t="shared" ca="1" si="1452"/>
        <v>7</v>
      </c>
      <c r="L8446" s="3" t="str">
        <f ca="1">VLOOKUP(K8446,Freq_Investment!$A$1:$B$8,2,0)</f>
        <v>Yearly</v>
      </c>
      <c r="M8446" s="3" t="str">
        <f t="shared" ca="1" si="1453"/>
        <v>Auto</v>
      </c>
      <c r="N8446" s="3">
        <f t="shared" ca="1" si="1454"/>
        <v>1</v>
      </c>
      <c r="O8446" s="3">
        <f t="shared" ca="1" si="1454"/>
        <v>3</v>
      </c>
      <c r="P8446" s="3">
        <f t="shared" ca="1" si="1454"/>
        <v>1</v>
      </c>
    </row>
    <row r="8447" spans="1:16" x14ac:dyDescent="0.25">
      <c r="A8447" s="3">
        <f t="shared" ca="1" si="1444"/>
        <v>480504223</v>
      </c>
      <c r="B8447" s="3">
        <f t="shared" ca="1" si="1445"/>
        <v>6534</v>
      </c>
      <c r="C8447" s="1">
        <f t="shared" ca="1" si="1446"/>
        <v>29115</v>
      </c>
      <c r="D8447" s="7">
        <f t="shared" ca="1" si="1447"/>
        <v>4</v>
      </c>
      <c r="E8447" s="3" t="str">
        <f ca="1">VLOOKUP(D8447,State!$A$1:$B$9,2,0)</f>
        <v>WA</v>
      </c>
      <c r="F8447" s="3">
        <f t="shared" ca="1" si="1448"/>
        <v>507</v>
      </c>
      <c r="G8447" s="3" t="str">
        <f ca="1">VLOOKUP(F8447,Occupation!$A$1:$B$915,2,0)</f>
        <v>Stonemason</v>
      </c>
      <c r="H8447" s="3">
        <f t="shared" ca="1" si="1449"/>
        <v>8</v>
      </c>
      <c r="I8447" s="3">
        <f t="shared" ca="1" si="1450"/>
        <v>44616.19</v>
      </c>
      <c r="J8447" s="3">
        <f t="shared" ca="1" si="1451"/>
        <v>8.0959248845398457E-2</v>
      </c>
      <c r="K8447" s="3">
        <f t="shared" ca="1" si="1452"/>
        <v>6</v>
      </c>
      <c r="L8447" s="3" t="str">
        <f ca="1">VLOOKUP(K8447,Freq_Investment!$A$1:$B$8,2,0)</f>
        <v>Half-yearly</v>
      </c>
      <c r="M8447" s="3" t="str">
        <f t="shared" ca="1" si="1453"/>
        <v>Auto</v>
      </c>
      <c r="N8447" s="3">
        <f t="shared" ca="1" si="1454"/>
        <v>5</v>
      </c>
      <c r="O8447" s="3">
        <f t="shared" ca="1" si="1454"/>
        <v>3</v>
      </c>
      <c r="P8447" s="3">
        <f t="shared" ca="1" si="1454"/>
        <v>2</v>
      </c>
    </row>
    <row r="8448" spans="1:16" x14ac:dyDescent="0.25">
      <c r="A8448" s="3">
        <f t="shared" ca="1" si="1444"/>
        <v>762245049</v>
      </c>
      <c r="B8448" s="3">
        <f t="shared" ca="1" si="1445"/>
        <v>2420</v>
      </c>
      <c r="C8448" s="1">
        <f t="shared" ca="1" si="1446"/>
        <v>35058</v>
      </c>
      <c r="D8448" s="7">
        <f t="shared" ca="1" si="1447"/>
        <v>8</v>
      </c>
      <c r="E8448" s="3" t="str">
        <f ca="1">VLOOKUP(D8448,State!$A$1:$B$9,2,0)</f>
        <v>ACT</v>
      </c>
      <c r="F8448" s="3">
        <f t="shared" ca="1" si="1448"/>
        <v>270</v>
      </c>
      <c r="G8448" s="3" t="str">
        <f ca="1">VLOOKUP(F8448,Occupation!$A$1:$B$915,2,0)</f>
        <v>Teacher of the Sight Impaired</v>
      </c>
      <c r="H8448" s="3">
        <f t="shared" ca="1" si="1449"/>
        <v>2</v>
      </c>
      <c r="I8448" s="3">
        <f t="shared" ca="1" si="1450"/>
        <v>70498.009999999995</v>
      </c>
      <c r="J8448" s="3">
        <f t="shared" ca="1" si="1451"/>
        <v>0.18978868896020884</v>
      </c>
      <c r="K8448" s="3">
        <f t="shared" ca="1" si="1452"/>
        <v>4</v>
      </c>
      <c r="L8448" s="3" t="str">
        <f ca="1">VLOOKUP(K8448,Freq_Investment!$A$1:$B$8,2,0)</f>
        <v>Monthly</v>
      </c>
      <c r="M8448" s="3" t="str">
        <f t="shared" ca="1" si="1453"/>
        <v>Auto</v>
      </c>
      <c r="N8448" s="3">
        <f t="shared" ca="1" si="1454"/>
        <v>2</v>
      </c>
      <c r="O8448" s="3">
        <f t="shared" ca="1" si="1454"/>
        <v>2</v>
      </c>
      <c r="P8448" s="3">
        <f t="shared" ca="1" si="1454"/>
        <v>4</v>
      </c>
    </row>
    <row r="8449" spans="1:16" x14ac:dyDescent="0.25">
      <c r="A8449" s="3">
        <f t="shared" ca="1" si="1444"/>
        <v>571845206</v>
      </c>
      <c r="B8449" s="3">
        <f t="shared" ca="1" si="1445"/>
        <v>6692</v>
      </c>
      <c r="C8449" s="1">
        <f t="shared" ca="1" si="1446"/>
        <v>40164</v>
      </c>
      <c r="D8449" s="7">
        <f t="shared" ca="1" si="1447"/>
        <v>3</v>
      </c>
      <c r="E8449" s="3" t="str">
        <f ca="1">VLOOKUP(D8449,State!$A$1:$B$9,2,0)</f>
        <v>SA</v>
      </c>
      <c r="F8449" s="3">
        <f t="shared" ca="1" si="1448"/>
        <v>703</v>
      </c>
      <c r="G8449" s="3" t="str">
        <f ca="1">VLOOKUP(F8449,Occupation!$A$1:$B$915,2,0)</f>
        <v>Other Sports Coach or Instructor</v>
      </c>
      <c r="H8449" s="3">
        <f t="shared" ca="1" si="1449"/>
        <v>8</v>
      </c>
      <c r="I8449" s="3">
        <f t="shared" ca="1" si="1450"/>
        <v>29088.55</v>
      </c>
      <c r="J8449" s="3">
        <f t="shared" ca="1" si="1451"/>
        <v>0.34685565245344763</v>
      </c>
      <c r="K8449" s="3">
        <f t="shared" ca="1" si="1452"/>
        <v>7</v>
      </c>
      <c r="L8449" s="3" t="str">
        <f ca="1">VLOOKUP(K8449,Freq_Investment!$A$1:$B$8,2,0)</f>
        <v>Yearly</v>
      </c>
      <c r="M8449" s="3" t="str">
        <f t="shared" ca="1" si="1453"/>
        <v>Auto</v>
      </c>
      <c r="N8449" s="3">
        <f t="shared" ca="1" si="1454"/>
        <v>2</v>
      </c>
      <c r="O8449" s="3">
        <f t="shared" ca="1" si="1454"/>
        <v>4</v>
      </c>
      <c r="P8449" s="3">
        <f t="shared" ca="1" si="1454"/>
        <v>5</v>
      </c>
    </row>
    <row r="8450" spans="1:16" x14ac:dyDescent="0.25">
      <c r="A8450" s="3">
        <f t="shared" ca="1" si="1444"/>
        <v>927913283</v>
      </c>
      <c r="B8450" s="3">
        <f t="shared" ca="1" si="1445"/>
        <v>9678</v>
      </c>
      <c r="C8450" s="1">
        <f t="shared" ca="1" si="1446"/>
        <v>36368</v>
      </c>
      <c r="D8450" s="7">
        <f t="shared" ca="1" si="1447"/>
        <v>7</v>
      </c>
      <c r="E8450" s="3" t="str">
        <f ca="1">VLOOKUP(D8450,State!$A$1:$B$9,2,0)</f>
        <v>VIC</v>
      </c>
      <c r="F8450" s="3">
        <f t="shared" ca="1" si="1448"/>
        <v>465</v>
      </c>
      <c r="G8450" s="3" t="str">
        <f ca="1">VLOOKUP(F8450,Occupation!$A$1:$B$915,2,0)</f>
        <v>Web Administrator</v>
      </c>
      <c r="H8450" s="3">
        <f t="shared" ca="1" si="1449"/>
        <v>10</v>
      </c>
      <c r="I8450" s="3">
        <f t="shared" ca="1" si="1450"/>
        <v>50131.71</v>
      </c>
      <c r="J8450" s="3">
        <f t="shared" ca="1" si="1451"/>
        <v>1.8676116608609794E-2</v>
      </c>
      <c r="K8450" s="3">
        <f t="shared" ca="1" si="1452"/>
        <v>2</v>
      </c>
      <c r="L8450" s="3" t="str">
        <f ca="1">VLOOKUP(K8450,Freq_Investment!$A$1:$B$8,2,0)</f>
        <v>Weekly</v>
      </c>
      <c r="M8450" s="3" t="str">
        <f t="shared" ca="1" si="1453"/>
        <v>Manual</v>
      </c>
      <c r="N8450" s="3">
        <f t="shared" ca="1" si="1454"/>
        <v>5</v>
      </c>
      <c r="O8450" s="3">
        <f t="shared" ca="1" si="1454"/>
        <v>3</v>
      </c>
      <c r="P8450" s="3">
        <f t="shared" ca="1" si="1454"/>
        <v>4</v>
      </c>
    </row>
    <row r="8451" spans="1:16" x14ac:dyDescent="0.25">
      <c r="A8451" s="3">
        <f t="shared" ref="A8451:A8514" ca="1" si="1455">RANDBETWEEN(10000000,1000000000)</f>
        <v>976403116</v>
      </c>
      <c r="B8451" s="3">
        <f t="shared" ref="B8451:B8514" ca="1" si="1456">RANDBETWEEN(1,10000)</f>
        <v>4560</v>
      </c>
      <c r="C8451" s="1">
        <f t="shared" ref="C8451:C8514" ca="1" si="1457">DATE(RANDBETWEEN(1970,2021),RANDBETWEEN(1,12),RANDBETWEEN(1,28))</f>
        <v>37169</v>
      </c>
      <c r="D8451" s="7">
        <f t="shared" ref="D8451:D8514" ca="1" si="1458">RANDBETWEEN(1,8)</f>
        <v>1</v>
      </c>
      <c r="E8451" s="3" t="str">
        <f ca="1">VLOOKUP(D8451,State!$A$1:$B$9,2,0)</f>
        <v>NSW</v>
      </c>
      <c r="F8451" s="3">
        <f t="shared" ref="F8451:F8514" ca="1" si="1459">RANDBETWEEN(1,914)</f>
        <v>88</v>
      </c>
      <c r="G8451" s="3" t="str">
        <f ca="1">VLOOKUP(F8451,Occupation!$A$1:$B$915,2,0)</f>
        <v>Transport Company Manager</v>
      </c>
      <c r="H8451" s="3">
        <f t="shared" ref="H8451:H8514" ca="1" si="1460">RANDBETWEEN(1,10)</f>
        <v>5</v>
      </c>
      <c r="I8451" s="3">
        <f t="shared" ref="I8451:I8514" ca="1" si="1461">ROUND(RAND()*100000,2)</f>
        <v>56512.5</v>
      </c>
      <c r="J8451" s="3">
        <f t="shared" ref="J8451:J8514" ca="1" si="1462">RAND()/2</f>
        <v>0.28422106410197945</v>
      </c>
      <c r="K8451" s="3">
        <f t="shared" ref="K8451:K8514" ca="1" si="1463">RANDBETWEEN(1,7)</f>
        <v>6</v>
      </c>
      <c r="L8451" s="3" t="str">
        <f ca="1">VLOOKUP(K8451,Freq_Investment!$A$1:$B$8,2,0)</f>
        <v>Half-yearly</v>
      </c>
      <c r="M8451" s="3" t="str">
        <f t="shared" ref="M8451:M8514" ca="1" si="1464">IF(RANDBETWEEN(1,2)&gt;1,"Auto","Manual")</f>
        <v>Auto</v>
      </c>
      <c r="N8451" s="3">
        <f t="shared" ca="1" si="1454"/>
        <v>2</v>
      </c>
      <c r="O8451" s="3">
        <f t="shared" ca="1" si="1454"/>
        <v>3</v>
      </c>
      <c r="P8451" s="3">
        <f t="shared" ca="1" si="1454"/>
        <v>4</v>
      </c>
    </row>
    <row r="8452" spans="1:16" x14ac:dyDescent="0.25">
      <c r="A8452" s="3">
        <f t="shared" ca="1" si="1455"/>
        <v>596056876</v>
      </c>
      <c r="B8452" s="3">
        <f t="shared" ca="1" si="1456"/>
        <v>6068</v>
      </c>
      <c r="C8452" s="1">
        <f t="shared" ca="1" si="1457"/>
        <v>41240</v>
      </c>
      <c r="D8452" s="7">
        <f t="shared" ca="1" si="1458"/>
        <v>5</v>
      </c>
      <c r="E8452" s="3" t="str">
        <f ca="1">VLOOKUP(D8452,State!$A$1:$B$9,2,0)</f>
        <v>NT</v>
      </c>
      <c r="F8452" s="3">
        <f t="shared" ca="1" si="1459"/>
        <v>734</v>
      </c>
      <c r="G8452" s="3" t="str">
        <f ca="1">VLOOKUP(F8452,Occupation!$A$1:$B$915,2,0)</f>
        <v>Bookkeeper</v>
      </c>
      <c r="H8452" s="3">
        <f t="shared" ca="1" si="1460"/>
        <v>3</v>
      </c>
      <c r="I8452" s="3">
        <f t="shared" ca="1" si="1461"/>
        <v>72940.710000000006</v>
      </c>
      <c r="J8452" s="3">
        <f t="shared" ca="1" si="1462"/>
        <v>0.20280348569443818</v>
      </c>
      <c r="K8452" s="3">
        <f t="shared" ca="1" si="1463"/>
        <v>4</v>
      </c>
      <c r="L8452" s="3" t="str">
        <f ca="1">VLOOKUP(K8452,Freq_Investment!$A$1:$B$8,2,0)</f>
        <v>Monthly</v>
      </c>
      <c r="M8452" s="3" t="str">
        <f t="shared" ca="1" si="1464"/>
        <v>Manual</v>
      </c>
      <c r="N8452" s="3">
        <f t="shared" ca="1" si="1454"/>
        <v>3</v>
      </c>
      <c r="O8452" s="3">
        <f t="shared" ca="1" si="1454"/>
        <v>4</v>
      </c>
      <c r="P8452" s="3">
        <f t="shared" ca="1" si="1454"/>
        <v>1</v>
      </c>
    </row>
    <row r="8453" spans="1:16" x14ac:dyDescent="0.25">
      <c r="A8453" s="3">
        <f t="shared" ca="1" si="1455"/>
        <v>628184075</v>
      </c>
      <c r="B8453" s="3">
        <f t="shared" ca="1" si="1456"/>
        <v>8785</v>
      </c>
      <c r="C8453" s="1">
        <f t="shared" ca="1" si="1457"/>
        <v>41642</v>
      </c>
      <c r="D8453" s="7">
        <f t="shared" ca="1" si="1458"/>
        <v>7</v>
      </c>
      <c r="E8453" s="3" t="str">
        <f ca="1">VLOOKUP(D8453,State!$A$1:$B$9,2,0)</f>
        <v>VIC</v>
      </c>
      <c r="F8453" s="3">
        <f t="shared" ca="1" si="1459"/>
        <v>782</v>
      </c>
      <c r="G8453" s="3" t="str">
        <f ca="1">VLOOKUP(F8453,Occupation!$A$1:$B$915,2,0)</f>
        <v>Sales Representative (Business Services)</v>
      </c>
      <c r="H8453" s="3">
        <f t="shared" ca="1" si="1460"/>
        <v>9</v>
      </c>
      <c r="I8453" s="3">
        <f t="shared" ca="1" si="1461"/>
        <v>82779.820000000007</v>
      </c>
      <c r="J8453" s="3">
        <f t="shared" ca="1" si="1462"/>
        <v>0.30406978115589156</v>
      </c>
      <c r="K8453" s="3">
        <f t="shared" ca="1" si="1463"/>
        <v>3</v>
      </c>
      <c r="L8453" s="3" t="str">
        <f ca="1">VLOOKUP(K8453,Freq_Investment!$A$1:$B$8,2,0)</f>
        <v>Fortnightly</v>
      </c>
      <c r="M8453" s="3" t="str">
        <f t="shared" ca="1" si="1464"/>
        <v>Manual</v>
      </c>
      <c r="N8453" s="3">
        <f t="shared" ca="1" si="1454"/>
        <v>2</v>
      </c>
      <c r="O8453" s="3">
        <f t="shared" ca="1" si="1454"/>
        <v>5</v>
      </c>
      <c r="P8453" s="3">
        <f t="shared" ca="1" si="1454"/>
        <v>4</v>
      </c>
    </row>
    <row r="8454" spans="1:16" x14ac:dyDescent="0.25">
      <c r="A8454" s="3">
        <f t="shared" ca="1" si="1455"/>
        <v>70979958</v>
      </c>
      <c r="B8454" s="3">
        <f t="shared" ca="1" si="1456"/>
        <v>5566</v>
      </c>
      <c r="C8454" s="1">
        <f t="shared" ca="1" si="1457"/>
        <v>40648</v>
      </c>
      <c r="D8454" s="7">
        <f t="shared" ca="1" si="1458"/>
        <v>2</v>
      </c>
      <c r="E8454" s="3" t="str">
        <f ca="1">VLOOKUP(D8454,State!$A$1:$B$9,2,0)</f>
        <v>QLD</v>
      </c>
      <c r="F8454" s="3">
        <f t="shared" ca="1" si="1459"/>
        <v>115</v>
      </c>
      <c r="G8454" s="3" t="str">
        <f ca="1">VLOOKUP(F8454,Occupation!$A$1:$B$915,2,0)</f>
        <v>Art Director (Film, Television or Stage)</v>
      </c>
      <c r="H8454" s="3">
        <f t="shared" ca="1" si="1460"/>
        <v>2</v>
      </c>
      <c r="I8454" s="3">
        <f t="shared" ca="1" si="1461"/>
        <v>56911.88</v>
      </c>
      <c r="J8454" s="3">
        <f t="shared" ca="1" si="1462"/>
        <v>0.30611425939566572</v>
      </c>
      <c r="K8454" s="3">
        <f t="shared" ca="1" si="1463"/>
        <v>1</v>
      </c>
      <c r="L8454" s="3" t="str">
        <f ca="1">VLOOKUP(K8454,Freq_Investment!$A$1:$B$8,2,0)</f>
        <v>Daily</v>
      </c>
      <c r="M8454" s="3" t="str">
        <f t="shared" ca="1" si="1464"/>
        <v>Auto</v>
      </c>
      <c r="N8454" s="3">
        <f t="shared" ca="1" si="1454"/>
        <v>4</v>
      </c>
      <c r="O8454" s="3">
        <f t="shared" ca="1" si="1454"/>
        <v>4</v>
      </c>
      <c r="P8454" s="3">
        <f t="shared" ca="1" si="1454"/>
        <v>4</v>
      </c>
    </row>
    <row r="8455" spans="1:16" x14ac:dyDescent="0.25">
      <c r="A8455" s="3">
        <f t="shared" ca="1" si="1455"/>
        <v>392196656</v>
      </c>
      <c r="B8455" s="3">
        <f t="shared" ca="1" si="1456"/>
        <v>1137</v>
      </c>
      <c r="C8455" s="1">
        <f t="shared" ca="1" si="1457"/>
        <v>31168</v>
      </c>
      <c r="D8455" s="7">
        <f t="shared" ca="1" si="1458"/>
        <v>7</v>
      </c>
      <c r="E8455" s="3" t="str">
        <f ca="1">VLOOKUP(D8455,State!$A$1:$B$9,2,0)</f>
        <v>VIC</v>
      </c>
      <c r="F8455" s="3">
        <f t="shared" ca="1" si="1459"/>
        <v>346</v>
      </c>
      <c r="G8455" s="3" t="str">
        <f ca="1">VLOOKUP(F8455,Occupation!$A$1:$B$915,2,0)</f>
        <v>Medical Practitioners nec</v>
      </c>
      <c r="H8455" s="3">
        <f t="shared" ca="1" si="1460"/>
        <v>2</v>
      </c>
      <c r="I8455" s="3">
        <f t="shared" ca="1" si="1461"/>
        <v>93721.74</v>
      </c>
      <c r="J8455" s="3">
        <f t="shared" ca="1" si="1462"/>
        <v>0.19783645811283301</v>
      </c>
      <c r="K8455" s="3">
        <f t="shared" ca="1" si="1463"/>
        <v>2</v>
      </c>
      <c r="L8455" s="3" t="str">
        <f ca="1">VLOOKUP(K8455,Freq_Investment!$A$1:$B$8,2,0)</f>
        <v>Weekly</v>
      </c>
      <c r="M8455" s="3" t="str">
        <f t="shared" ca="1" si="1464"/>
        <v>Manual</v>
      </c>
      <c r="N8455" s="3">
        <f t="shared" ca="1" si="1454"/>
        <v>3</v>
      </c>
      <c r="O8455" s="3">
        <f t="shared" ca="1" si="1454"/>
        <v>4</v>
      </c>
      <c r="P8455" s="3">
        <f t="shared" ca="1" si="1454"/>
        <v>1</v>
      </c>
    </row>
    <row r="8456" spans="1:16" x14ac:dyDescent="0.25">
      <c r="A8456" s="3">
        <f t="shared" ca="1" si="1455"/>
        <v>995315277</v>
      </c>
      <c r="B8456" s="3">
        <f t="shared" ca="1" si="1456"/>
        <v>5084</v>
      </c>
      <c r="C8456" s="1">
        <f t="shared" ca="1" si="1457"/>
        <v>41745</v>
      </c>
      <c r="D8456" s="7">
        <f t="shared" ca="1" si="1458"/>
        <v>3</v>
      </c>
      <c r="E8456" s="3" t="str">
        <f ca="1">VLOOKUP(D8456,State!$A$1:$B$9,2,0)</f>
        <v>SA</v>
      </c>
      <c r="F8456" s="3">
        <f t="shared" ca="1" si="1459"/>
        <v>436</v>
      </c>
      <c r="G8456" s="3" t="str">
        <f ca="1">VLOOKUP(F8456,Occupation!$A$1:$B$915,2,0)</f>
        <v>Chemistry Technician</v>
      </c>
      <c r="H8456" s="3">
        <f t="shared" ca="1" si="1460"/>
        <v>2</v>
      </c>
      <c r="I8456" s="3">
        <f t="shared" ca="1" si="1461"/>
        <v>19543.61</v>
      </c>
      <c r="J8456" s="3">
        <f t="shared" ca="1" si="1462"/>
        <v>2.8817578658638709E-2</v>
      </c>
      <c r="K8456" s="3">
        <f t="shared" ca="1" si="1463"/>
        <v>7</v>
      </c>
      <c r="L8456" s="3" t="str">
        <f ca="1">VLOOKUP(K8456,Freq_Investment!$A$1:$B$8,2,0)</f>
        <v>Yearly</v>
      </c>
      <c r="M8456" s="3" t="str">
        <f t="shared" ca="1" si="1464"/>
        <v>Manual</v>
      </c>
      <c r="N8456" s="3">
        <f t="shared" ca="1" si="1454"/>
        <v>5</v>
      </c>
      <c r="O8456" s="3">
        <f t="shared" ca="1" si="1454"/>
        <v>2</v>
      </c>
      <c r="P8456" s="3">
        <f t="shared" ca="1" si="1454"/>
        <v>1</v>
      </c>
    </row>
    <row r="8457" spans="1:16" x14ac:dyDescent="0.25">
      <c r="A8457" s="3">
        <f t="shared" ca="1" si="1455"/>
        <v>89896384</v>
      </c>
      <c r="B8457" s="3">
        <f t="shared" ca="1" si="1456"/>
        <v>9645</v>
      </c>
      <c r="C8457" s="1">
        <f t="shared" ca="1" si="1457"/>
        <v>37659</v>
      </c>
      <c r="D8457" s="7">
        <f t="shared" ca="1" si="1458"/>
        <v>3</v>
      </c>
      <c r="E8457" s="3" t="str">
        <f ca="1">VLOOKUP(D8457,State!$A$1:$B$9,2,0)</f>
        <v>SA</v>
      </c>
      <c r="F8457" s="3">
        <f t="shared" ca="1" si="1459"/>
        <v>100</v>
      </c>
      <c r="G8457" s="3" t="str">
        <f ca="1">VLOOKUP(F8457,Occupation!$A$1:$B$915,2,0)</f>
        <v>Music Director</v>
      </c>
      <c r="H8457" s="3">
        <f t="shared" ca="1" si="1460"/>
        <v>2</v>
      </c>
      <c r="I8457" s="3">
        <f t="shared" ca="1" si="1461"/>
        <v>7162.03</v>
      </c>
      <c r="J8457" s="3">
        <f t="shared" ca="1" si="1462"/>
        <v>0.49477148863410314</v>
      </c>
      <c r="K8457" s="3">
        <f t="shared" ca="1" si="1463"/>
        <v>4</v>
      </c>
      <c r="L8457" s="3" t="str">
        <f ca="1">VLOOKUP(K8457,Freq_Investment!$A$1:$B$8,2,0)</f>
        <v>Monthly</v>
      </c>
      <c r="M8457" s="3" t="str">
        <f t="shared" ca="1" si="1464"/>
        <v>Manual</v>
      </c>
      <c r="N8457" s="3">
        <f t="shared" ca="1" si="1454"/>
        <v>3</v>
      </c>
      <c r="O8457" s="3">
        <f t="shared" ca="1" si="1454"/>
        <v>3</v>
      </c>
      <c r="P8457" s="3">
        <f t="shared" ca="1" si="1454"/>
        <v>1</v>
      </c>
    </row>
    <row r="8458" spans="1:16" x14ac:dyDescent="0.25">
      <c r="A8458" s="3">
        <f t="shared" ca="1" si="1455"/>
        <v>725433026</v>
      </c>
      <c r="B8458" s="3">
        <f t="shared" ca="1" si="1456"/>
        <v>27</v>
      </c>
      <c r="C8458" s="1">
        <f t="shared" ca="1" si="1457"/>
        <v>42717</v>
      </c>
      <c r="D8458" s="7">
        <f t="shared" ca="1" si="1458"/>
        <v>3</v>
      </c>
      <c r="E8458" s="3" t="str">
        <f ca="1">VLOOKUP(D8458,State!$A$1:$B$9,2,0)</f>
        <v>SA</v>
      </c>
      <c r="F8458" s="3">
        <f t="shared" ca="1" si="1459"/>
        <v>54</v>
      </c>
      <c r="G8458" s="3" t="str">
        <f ca="1">VLOOKUP(F8458,Occupation!$A$1:$B$915,2,0)</f>
        <v>School Principal</v>
      </c>
      <c r="H8458" s="3">
        <f t="shared" ca="1" si="1460"/>
        <v>9</v>
      </c>
      <c r="I8458" s="3">
        <f t="shared" ca="1" si="1461"/>
        <v>61203.45</v>
      </c>
      <c r="J8458" s="3">
        <f t="shared" ca="1" si="1462"/>
        <v>0.24505777469019024</v>
      </c>
      <c r="K8458" s="3">
        <f t="shared" ca="1" si="1463"/>
        <v>7</v>
      </c>
      <c r="L8458" s="3" t="str">
        <f ca="1">VLOOKUP(K8458,Freq_Investment!$A$1:$B$8,2,0)</f>
        <v>Yearly</v>
      </c>
      <c r="M8458" s="3" t="str">
        <f t="shared" ca="1" si="1464"/>
        <v>Auto</v>
      </c>
      <c r="N8458" s="3">
        <f t="shared" ca="1" si="1454"/>
        <v>5</v>
      </c>
      <c r="O8458" s="3">
        <f t="shared" ca="1" si="1454"/>
        <v>3</v>
      </c>
      <c r="P8458" s="3">
        <f t="shared" ca="1" si="1454"/>
        <v>4</v>
      </c>
    </row>
    <row r="8459" spans="1:16" x14ac:dyDescent="0.25">
      <c r="A8459" s="3">
        <f t="shared" ca="1" si="1455"/>
        <v>711311049</v>
      </c>
      <c r="B8459" s="3">
        <f t="shared" ca="1" si="1456"/>
        <v>6313</v>
      </c>
      <c r="C8459" s="1">
        <f t="shared" ca="1" si="1457"/>
        <v>34632</v>
      </c>
      <c r="D8459" s="7">
        <f t="shared" ca="1" si="1458"/>
        <v>5</v>
      </c>
      <c r="E8459" s="3" t="str">
        <f ca="1">VLOOKUP(D8459,State!$A$1:$B$9,2,0)</f>
        <v>NT</v>
      </c>
      <c r="F8459" s="3">
        <f t="shared" ca="1" si="1459"/>
        <v>244</v>
      </c>
      <c r="G8459" s="3" t="str">
        <f ca="1">VLOOKUP(F8459,Occupation!$A$1:$B$915,2,0)</f>
        <v>Geophysicist</v>
      </c>
      <c r="H8459" s="3">
        <f t="shared" ca="1" si="1460"/>
        <v>4</v>
      </c>
      <c r="I8459" s="3">
        <f t="shared" ca="1" si="1461"/>
        <v>94393.29</v>
      </c>
      <c r="J8459" s="3">
        <f t="shared" ca="1" si="1462"/>
        <v>6.5142209210522439E-2</v>
      </c>
      <c r="K8459" s="3">
        <f t="shared" ca="1" si="1463"/>
        <v>6</v>
      </c>
      <c r="L8459" s="3" t="str">
        <f ca="1">VLOOKUP(K8459,Freq_Investment!$A$1:$B$8,2,0)</f>
        <v>Half-yearly</v>
      </c>
      <c r="M8459" s="3" t="str">
        <f t="shared" ca="1" si="1464"/>
        <v>Manual</v>
      </c>
      <c r="N8459" s="3">
        <f t="shared" ca="1" si="1454"/>
        <v>4</v>
      </c>
      <c r="O8459" s="3">
        <f t="shared" ca="1" si="1454"/>
        <v>1</v>
      </c>
      <c r="P8459" s="3">
        <f t="shared" ca="1" si="1454"/>
        <v>5</v>
      </c>
    </row>
    <row r="8460" spans="1:16" x14ac:dyDescent="0.25">
      <c r="A8460" s="3">
        <f t="shared" ca="1" si="1455"/>
        <v>656958563</v>
      </c>
      <c r="B8460" s="3">
        <f t="shared" ca="1" si="1456"/>
        <v>5548</v>
      </c>
      <c r="C8460" s="1">
        <f t="shared" ca="1" si="1457"/>
        <v>29485</v>
      </c>
      <c r="D8460" s="7">
        <f t="shared" ca="1" si="1458"/>
        <v>4</v>
      </c>
      <c r="E8460" s="3" t="str">
        <f ca="1">VLOOKUP(D8460,State!$A$1:$B$9,2,0)</f>
        <v>WA</v>
      </c>
      <c r="F8460" s="3">
        <f t="shared" ca="1" si="1459"/>
        <v>47</v>
      </c>
      <c r="G8460" s="3" t="str">
        <f ca="1">VLOOKUP(F8460,Occupation!$A$1:$B$915,2,0)</f>
        <v>Procurement Manager</v>
      </c>
      <c r="H8460" s="3">
        <f t="shared" ca="1" si="1460"/>
        <v>8</v>
      </c>
      <c r="I8460" s="3">
        <f t="shared" ca="1" si="1461"/>
        <v>49201.01</v>
      </c>
      <c r="J8460" s="3">
        <f t="shared" ca="1" si="1462"/>
        <v>0.44602182579248506</v>
      </c>
      <c r="K8460" s="3">
        <f t="shared" ca="1" si="1463"/>
        <v>6</v>
      </c>
      <c r="L8460" s="3" t="str">
        <f ca="1">VLOOKUP(K8460,Freq_Investment!$A$1:$B$8,2,0)</f>
        <v>Half-yearly</v>
      </c>
      <c r="M8460" s="3" t="str">
        <f t="shared" ca="1" si="1464"/>
        <v>Manual</v>
      </c>
      <c r="N8460" s="3">
        <f t="shared" ca="1" si="1454"/>
        <v>4</v>
      </c>
      <c r="O8460" s="3">
        <f t="shared" ca="1" si="1454"/>
        <v>1</v>
      </c>
      <c r="P8460" s="3">
        <f t="shared" ca="1" si="1454"/>
        <v>1</v>
      </c>
    </row>
    <row r="8461" spans="1:16" x14ac:dyDescent="0.25">
      <c r="A8461" s="3">
        <f t="shared" ca="1" si="1455"/>
        <v>757836539</v>
      </c>
      <c r="B8461" s="3">
        <f t="shared" ca="1" si="1456"/>
        <v>110</v>
      </c>
      <c r="C8461" s="1">
        <f t="shared" ca="1" si="1457"/>
        <v>26645</v>
      </c>
      <c r="D8461" s="7">
        <f t="shared" ca="1" si="1458"/>
        <v>7</v>
      </c>
      <c r="E8461" s="3" t="str">
        <f ca="1">VLOOKUP(D8461,State!$A$1:$B$9,2,0)</f>
        <v>VIC</v>
      </c>
      <c r="F8461" s="3">
        <f t="shared" ca="1" si="1459"/>
        <v>200</v>
      </c>
      <c r="G8461" s="3" t="str">
        <f ca="1">VLOOKUP(F8461,Occupation!$A$1:$B$915,2,0)</f>
        <v>Fashion Designer</v>
      </c>
      <c r="H8461" s="3">
        <f t="shared" ca="1" si="1460"/>
        <v>7</v>
      </c>
      <c r="I8461" s="3">
        <f t="shared" ca="1" si="1461"/>
        <v>36487.870000000003</v>
      </c>
      <c r="J8461" s="3">
        <f t="shared" ca="1" si="1462"/>
        <v>0.42864689986270615</v>
      </c>
      <c r="K8461" s="3">
        <f t="shared" ca="1" si="1463"/>
        <v>1</v>
      </c>
      <c r="L8461" s="3" t="str">
        <f ca="1">VLOOKUP(K8461,Freq_Investment!$A$1:$B$8,2,0)</f>
        <v>Daily</v>
      </c>
      <c r="M8461" s="3" t="str">
        <f t="shared" ca="1" si="1464"/>
        <v>Manual</v>
      </c>
      <c r="N8461" s="3">
        <f t="shared" ca="1" si="1454"/>
        <v>2</v>
      </c>
      <c r="O8461" s="3">
        <f t="shared" ca="1" si="1454"/>
        <v>3</v>
      </c>
      <c r="P8461" s="3">
        <f t="shared" ca="1" si="1454"/>
        <v>3</v>
      </c>
    </row>
    <row r="8462" spans="1:16" x14ac:dyDescent="0.25">
      <c r="A8462" s="3">
        <f t="shared" ca="1" si="1455"/>
        <v>800543839</v>
      </c>
      <c r="B8462" s="3">
        <f t="shared" ca="1" si="1456"/>
        <v>6361</v>
      </c>
      <c r="C8462" s="1">
        <f t="shared" ca="1" si="1457"/>
        <v>40985</v>
      </c>
      <c r="D8462" s="7">
        <f t="shared" ca="1" si="1458"/>
        <v>7</v>
      </c>
      <c r="E8462" s="3" t="str">
        <f ca="1">VLOOKUP(D8462,State!$A$1:$B$9,2,0)</f>
        <v>VIC</v>
      </c>
      <c r="F8462" s="3">
        <f t="shared" ca="1" si="1459"/>
        <v>679</v>
      </c>
      <c r="G8462" s="3" t="str">
        <f ca="1">VLOOKUP(F8462,Occupation!$A$1:$B$915,2,0)</f>
        <v>Tourist Information Officer</v>
      </c>
      <c r="H8462" s="3">
        <f t="shared" ca="1" si="1460"/>
        <v>3</v>
      </c>
      <c r="I8462" s="3">
        <f t="shared" ca="1" si="1461"/>
        <v>72715.87</v>
      </c>
      <c r="J8462" s="3">
        <f t="shared" ca="1" si="1462"/>
        <v>5.9608088353781952E-3</v>
      </c>
      <c r="K8462" s="3">
        <f t="shared" ca="1" si="1463"/>
        <v>4</v>
      </c>
      <c r="L8462" s="3" t="str">
        <f ca="1">VLOOKUP(K8462,Freq_Investment!$A$1:$B$8,2,0)</f>
        <v>Monthly</v>
      </c>
      <c r="M8462" s="3" t="str">
        <f t="shared" ca="1" si="1464"/>
        <v>Manual</v>
      </c>
      <c r="N8462" s="3">
        <f t="shared" ca="1" si="1454"/>
        <v>4</v>
      </c>
      <c r="O8462" s="3">
        <f t="shared" ca="1" si="1454"/>
        <v>3</v>
      </c>
      <c r="P8462" s="3">
        <f t="shared" ca="1" si="1454"/>
        <v>5</v>
      </c>
    </row>
    <row r="8463" spans="1:16" x14ac:dyDescent="0.25">
      <c r="A8463" s="3">
        <f t="shared" ca="1" si="1455"/>
        <v>860654063</v>
      </c>
      <c r="B8463" s="3">
        <f t="shared" ca="1" si="1456"/>
        <v>7521</v>
      </c>
      <c r="C8463" s="1">
        <f t="shared" ca="1" si="1457"/>
        <v>26309</v>
      </c>
      <c r="D8463" s="7">
        <f t="shared" ca="1" si="1458"/>
        <v>3</v>
      </c>
      <c r="E8463" s="3" t="str">
        <f ca="1">VLOOKUP(D8463,State!$A$1:$B$9,2,0)</f>
        <v>SA</v>
      </c>
      <c r="F8463" s="3">
        <f t="shared" ca="1" si="1459"/>
        <v>507</v>
      </c>
      <c r="G8463" s="3" t="str">
        <f ca="1">VLOOKUP(F8463,Occupation!$A$1:$B$915,2,0)</f>
        <v>Stonemason</v>
      </c>
      <c r="H8463" s="3">
        <f t="shared" ca="1" si="1460"/>
        <v>4</v>
      </c>
      <c r="I8463" s="3">
        <f t="shared" ca="1" si="1461"/>
        <v>83492.539999999994</v>
      </c>
      <c r="J8463" s="3">
        <f t="shared" ca="1" si="1462"/>
        <v>0.37650260531875962</v>
      </c>
      <c r="K8463" s="3">
        <f t="shared" ca="1" si="1463"/>
        <v>3</v>
      </c>
      <c r="L8463" s="3" t="str">
        <f ca="1">VLOOKUP(K8463,Freq_Investment!$A$1:$B$8,2,0)</f>
        <v>Fortnightly</v>
      </c>
      <c r="M8463" s="3" t="str">
        <f t="shared" ca="1" si="1464"/>
        <v>Auto</v>
      </c>
      <c r="N8463" s="3">
        <f t="shared" ca="1" si="1454"/>
        <v>1</v>
      </c>
      <c r="O8463" s="3">
        <f t="shared" ca="1" si="1454"/>
        <v>5</v>
      </c>
      <c r="P8463" s="3">
        <f t="shared" ca="1" si="1454"/>
        <v>3</v>
      </c>
    </row>
    <row r="8464" spans="1:16" x14ac:dyDescent="0.25">
      <c r="A8464" s="3">
        <f t="shared" ca="1" si="1455"/>
        <v>25645815</v>
      </c>
      <c r="B8464" s="3">
        <f t="shared" ca="1" si="1456"/>
        <v>4477</v>
      </c>
      <c r="C8464" s="1">
        <f t="shared" ca="1" si="1457"/>
        <v>36347</v>
      </c>
      <c r="D8464" s="7">
        <f t="shared" ca="1" si="1458"/>
        <v>2</v>
      </c>
      <c r="E8464" s="3" t="str">
        <f ca="1">VLOOKUP(D8464,State!$A$1:$B$9,2,0)</f>
        <v>QLD</v>
      </c>
      <c r="F8464" s="3">
        <f t="shared" ca="1" si="1459"/>
        <v>467</v>
      </c>
      <c r="G8464" s="3" t="str">
        <f ca="1">VLOOKUP(F8464,Occupation!$A$1:$B$915,2,0)</f>
        <v>Radiocommunications Technician</v>
      </c>
      <c r="H8464" s="3">
        <f t="shared" ca="1" si="1460"/>
        <v>7</v>
      </c>
      <c r="I8464" s="3">
        <f t="shared" ca="1" si="1461"/>
        <v>51264.92</v>
      </c>
      <c r="J8464" s="3">
        <f t="shared" ca="1" si="1462"/>
        <v>0.17437377624477307</v>
      </c>
      <c r="K8464" s="3">
        <f t="shared" ca="1" si="1463"/>
        <v>1</v>
      </c>
      <c r="L8464" s="3" t="str">
        <f ca="1">VLOOKUP(K8464,Freq_Investment!$A$1:$B$8,2,0)</f>
        <v>Daily</v>
      </c>
      <c r="M8464" s="3" t="str">
        <f t="shared" ca="1" si="1464"/>
        <v>Manual</v>
      </c>
      <c r="N8464" s="3">
        <f t="shared" ca="1" si="1454"/>
        <v>2</v>
      </c>
      <c r="O8464" s="3">
        <f t="shared" ca="1" si="1454"/>
        <v>4</v>
      </c>
      <c r="P8464" s="3">
        <f t="shared" ca="1" si="1454"/>
        <v>3</v>
      </c>
    </row>
    <row r="8465" spans="1:16" x14ac:dyDescent="0.25">
      <c r="A8465" s="3">
        <f t="shared" ca="1" si="1455"/>
        <v>384993546</v>
      </c>
      <c r="B8465" s="3">
        <f t="shared" ca="1" si="1456"/>
        <v>6551</v>
      </c>
      <c r="C8465" s="1">
        <f t="shared" ca="1" si="1457"/>
        <v>29050</v>
      </c>
      <c r="D8465" s="7">
        <f t="shared" ca="1" si="1458"/>
        <v>4</v>
      </c>
      <c r="E8465" s="3" t="str">
        <f ca="1">VLOOKUP(D8465,State!$A$1:$B$9,2,0)</f>
        <v>WA</v>
      </c>
      <c r="F8465" s="3">
        <f t="shared" ca="1" si="1459"/>
        <v>709</v>
      </c>
      <c r="G8465" s="3" t="str">
        <f ca="1">VLOOKUP(F8465,Occupation!$A$1:$B$915,2,0)</f>
        <v>Golfer</v>
      </c>
      <c r="H8465" s="3">
        <f t="shared" ca="1" si="1460"/>
        <v>6</v>
      </c>
      <c r="I8465" s="3">
        <f t="shared" ca="1" si="1461"/>
        <v>37574.120000000003</v>
      </c>
      <c r="J8465" s="3">
        <f t="shared" ca="1" si="1462"/>
        <v>0.35336213353719848</v>
      </c>
      <c r="K8465" s="3">
        <f t="shared" ca="1" si="1463"/>
        <v>2</v>
      </c>
      <c r="L8465" s="3" t="str">
        <f ca="1">VLOOKUP(K8465,Freq_Investment!$A$1:$B$8,2,0)</f>
        <v>Weekly</v>
      </c>
      <c r="M8465" s="3" t="str">
        <f t="shared" ca="1" si="1464"/>
        <v>Manual</v>
      </c>
      <c r="N8465" s="3">
        <f t="shared" ca="1" si="1454"/>
        <v>3</v>
      </c>
      <c r="O8465" s="3">
        <f t="shared" ca="1" si="1454"/>
        <v>3</v>
      </c>
      <c r="P8465" s="3">
        <f t="shared" ca="1" si="1454"/>
        <v>3</v>
      </c>
    </row>
    <row r="8466" spans="1:16" x14ac:dyDescent="0.25">
      <c r="A8466" s="3">
        <f t="shared" ca="1" si="1455"/>
        <v>344689310</v>
      </c>
      <c r="B8466" s="3">
        <f t="shared" ca="1" si="1456"/>
        <v>563</v>
      </c>
      <c r="C8466" s="1">
        <f t="shared" ca="1" si="1457"/>
        <v>28465</v>
      </c>
      <c r="D8466" s="7">
        <f t="shared" ca="1" si="1458"/>
        <v>6</v>
      </c>
      <c r="E8466" s="3" t="str">
        <f ca="1">VLOOKUP(D8466,State!$A$1:$B$9,2,0)</f>
        <v>TAS</v>
      </c>
      <c r="F8466" s="3">
        <f t="shared" ca="1" si="1459"/>
        <v>523</v>
      </c>
      <c r="G8466" s="3" t="str">
        <f ca="1">VLOOKUP(F8466,Occupation!$A$1:$B$915,2,0)</f>
        <v>Electrician (General)</v>
      </c>
      <c r="H8466" s="3">
        <f t="shared" ca="1" si="1460"/>
        <v>7</v>
      </c>
      <c r="I8466" s="3">
        <f t="shared" ca="1" si="1461"/>
        <v>83216.95</v>
      </c>
      <c r="J8466" s="3">
        <f t="shared" ca="1" si="1462"/>
        <v>0.20993687222512281</v>
      </c>
      <c r="K8466" s="3">
        <f t="shared" ca="1" si="1463"/>
        <v>3</v>
      </c>
      <c r="L8466" s="3" t="str">
        <f ca="1">VLOOKUP(K8466,Freq_Investment!$A$1:$B$8,2,0)</f>
        <v>Fortnightly</v>
      </c>
      <c r="M8466" s="3" t="str">
        <f t="shared" ca="1" si="1464"/>
        <v>Auto</v>
      </c>
      <c r="N8466" s="3">
        <f t="shared" ca="1" si="1454"/>
        <v>3</v>
      </c>
      <c r="O8466" s="3">
        <f t="shared" ca="1" si="1454"/>
        <v>3</v>
      </c>
      <c r="P8466" s="3">
        <f t="shared" ca="1" si="1454"/>
        <v>3</v>
      </c>
    </row>
    <row r="8467" spans="1:16" x14ac:dyDescent="0.25">
      <c r="A8467" s="3">
        <f t="shared" ca="1" si="1455"/>
        <v>524152188</v>
      </c>
      <c r="B8467" s="3">
        <f t="shared" ca="1" si="1456"/>
        <v>5539</v>
      </c>
      <c r="C8467" s="1">
        <f t="shared" ca="1" si="1457"/>
        <v>33863</v>
      </c>
      <c r="D8467" s="7">
        <f t="shared" ca="1" si="1458"/>
        <v>8</v>
      </c>
      <c r="E8467" s="3" t="str">
        <f ca="1">VLOOKUP(D8467,State!$A$1:$B$9,2,0)</f>
        <v>ACT</v>
      </c>
      <c r="F8467" s="3">
        <f t="shared" ca="1" si="1459"/>
        <v>810</v>
      </c>
      <c r="G8467" s="3" t="str">
        <f ca="1">VLOOKUP(F8467,Occupation!$A$1:$B$915,2,0)</f>
        <v>Plastic Compounding and Reclamation Machine Operator</v>
      </c>
      <c r="H8467" s="3">
        <f t="shared" ca="1" si="1460"/>
        <v>2</v>
      </c>
      <c r="I8467" s="3">
        <f t="shared" ca="1" si="1461"/>
        <v>34502.230000000003</v>
      </c>
      <c r="J8467" s="3">
        <f t="shared" ca="1" si="1462"/>
        <v>4.0389298188978573E-2</v>
      </c>
      <c r="K8467" s="3">
        <f t="shared" ca="1" si="1463"/>
        <v>7</v>
      </c>
      <c r="L8467" s="3" t="str">
        <f ca="1">VLOOKUP(K8467,Freq_Investment!$A$1:$B$8,2,0)</f>
        <v>Yearly</v>
      </c>
      <c r="M8467" s="3" t="str">
        <f t="shared" ca="1" si="1464"/>
        <v>Manual</v>
      </c>
      <c r="N8467" s="3">
        <f t="shared" ca="1" si="1454"/>
        <v>2</v>
      </c>
      <c r="O8467" s="3">
        <f t="shared" ca="1" si="1454"/>
        <v>2</v>
      </c>
      <c r="P8467" s="3">
        <f t="shared" ca="1" si="1454"/>
        <v>2</v>
      </c>
    </row>
    <row r="8468" spans="1:16" x14ac:dyDescent="0.25">
      <c r="A8468" s="3">
        <f t="shared" ca="1" si="1455"/>
        <v>461256224</v>
      </c>
      <c r="B8468" s="3">
        <f t="shared" ca="1" si="1456"/>
        <v>4453</v>
      </c>
      <c r="C8468" s="1">
        <f t="shared" ca="1" si="1457"/>
        <v>34630</v>
      </c>
      <c r="D8468" s="7">
        <f t="shared" ca="1" si="1458"/>
        <v>2</v>
      </c>
      <c r="E8468" s="3" t="str">
        <f ca="1">VLOOKUP(D8468,State!$A$1:$B$9,2,0)</f>
        <v>QLD</v>
      </c>
      <c r="F8468" s="3">
        <f t="shared" ca="1" si="1459"/>
        <v>914</v>
      </c>
      <c r="G8468" s="3" t="str">
        <f ca="1">VLOOKUP(F8468,Occupation!$A$1:$B$915,2,0)</f>
        <v>Printing Table Worker</v>
      </c>
      <c r="H8468" s="3">
        <f t="shared" ca="1" si="1460"/>
        <v>8</v>
      </c>
      <c r="I8468" s="3">
        <f t="shared" ca="1" si="1461"/>
        <v>77859.67</v>
      </c>
      <c r="J8468" s="3">
        <f t="shared" ca="1" si="1462"/>
        <v>0.39115087756409828</v>
      </c>
      <c r="K8468" s="3">
        <f t="shared" ca="1" si="1463"/>
        <v>7</v>
      </c>
      <c r="L8468" s="3" t="str">
        <f ca="1">VLOOKUP(K8468,Freq_Investment!$A$1:$B$8,2,0)</f>
        <v>Yearly</v>
      </c>
      <c r="M8468" s="3" t="str">
        <f t="shared" ca="1" si="1464"/>
        <v>Auto</v>
      </c>
      <c r="N8468" s="3">
        <f t="shared" ca="1" si="1454"/>
        <v>3</v>
      </c>
      <c r="O8468" s="3">
        <f t="shared" ca="1" si="1454"/>
        <v>2</v>
      </c>
      <c r="P8468" s="3">
        <f t="shared" ca="1" si="1454"/>
        <v>3</v>
      </c>
    </row>
    <row r="8469" spans="1:16" x14ac:dyDescent="0.25">
      <c r="A8469" s="3">
        <f t="shared" ca="1" si="1455"/>
        <v>535856469</v>
      </c>
      <c r="B8469" s="3">
        <f t="shared" ca="1" si="1456"/>
        <v>2310</v>
      </c>
      <c r="C8469" s="1">
        <f t="shared" ca="1" si="1457"/>
        <v>40433</v>
      </c>
      <c r="D8469" s="7">
        <f t="shared" ca="1" si="1458"/>
        <v>5</v>
      </c>
      <c r="E8469" s="3" t="str">
        <f ca="1">VLOOKUP(D8469,State!$A$1:$B$9,2,0)</f>
        <v>NT</v>
      </c>
      <c r="F8469" s="3">
        <f t="shared" ca="1" si="1459"/>
        <v>269</v>
      </c>
      <c r="G8469" s="3" t="str">
        <f ca="1">VLOOKUP(F8469,Occupation!$A$1:$B$915,2,0)</f>
        <v>Teacher of the Hearing Impaired</v>
      </c>
      <c r="H8469" s="3">
        <f t="shared" ca="1" si="1460"/>
        <v>9</v>
      </c>
      <c r="I8469" s="3">
        <f t="shared" ca="1" si="1461"/>
        <v>48446.04</v>
      </c>
      <c r="J8469" s="3">
        <f t="shared" ca="1" si="1462"/>
        <v>0.40322533710682612</v>
      </c>
      <c r="K8469" s="3">
        <f t="shared" ca="1" si="1463"/>
        <v>3</v>
      </c>
      <c r="L8469" s="3" t="str">
        <f ca="1">VLOOKUP(K8469,Freq_Investment!$A$1:$B$8,2,0)</f>
        <v>Fortnightly</v>
      </c>
      <c r="M8469" s="3" t="str">
        <f t="shared" ca="1" si="1464"/>
        <v>Manual</v>
      </c>
      <c r="N8469" s="3">
        <f t="shared" ca="1" si="1454"/>
        <v>5</v>
      </c>
      <c r="O8469" s="3">
        <f t="shared" ca="1" si="1454"/>
        <v>5</v>
      </c>
      <c r="P8469" s="3">
        <f t="shared" ca="1" si="1454"/>
        <v>2</v>
      </c>
    </row>
    <row r="8470" spans="1:16" x14ac:dyDescent="0.25">
      <c r="A8470" s="3">
        <f t="shared" ca="1" si="1455"/>
        <v>875849956</v>
      </c>
      <c r="B8470" s="3">
        <f t="shared" ca="1" si="1456"/>
        <v>3745</v>
      </c>
      <c r="C8470" s="1">
        <f t="shared" ca="1" si="1457"/>
        <v>43733</v>
      </c>
      <c r="D8470" s="7">
        <f t="shared" ca="1" si="1458"/>
        <v>4</v>
      </c>
      <c r="E8470" s="3" t="str">
        <f ca="1">VLOOKUP(D8470,State!$A$1:$B$9,2,0)</f>
        <v>WA</v>
      </c>
      <c r="F8470" s="3">
        <f t="shared" ca="1" si="1459"/>
        <v>652</v>
      </c>
      <c r="G8470" s="3" t="str">
        <f ca="1">VLOOKUP(F8470,Occupation!$A$1:$B$915,2,0)</f>
        <v>Therapy Aide</v>
      </c>
      <c r="H8470" s="3">
        <f t="shared" ca="1" si="1460"/>
        <v>3</v>
      </c>
      <c r="I8470" s="3">
        <f t="shared" ca="1" si="1461"/>
        <v>21431.51</v>
      </c>
      <c r="J8470" s="3">
        <f t="shared" ca="1" si="1462"/>
        <v>0.25521946041598398</v>
      </c>
      <c r="K8470" s="3">
        <f t="shared" ca="1" si="1463"/>
        <v>5</v>
      </c>
      <c r="L8470" s="3" t="str">
        <f ca="1">VLOOKUP(K8470,Freq_Investment!$A$1:$B$8,2,0)</f>
        <v>Quarterly</v>
      </c>
      <c r="M8470" s="3" t="str">
        <f t="shared" ca="1" si="1464"/>
        <v>Manual</v>
      </c>
      <c r="N8470" s="3">
        <f t="shared" ca="1" si="1454"/>
        <v>2</v>
      </c>
      <c r="O8470" s="3">
        <f t="shared" ca="1" si="1454"/>
        <v>3</v>
      </c>
      <c r="P8470" s="3">
        <f t="shared" ca="1" si="1454"/>
        <v>1</v>
      </c>
    </row>
    <row r="8471" spans="1:16" x14ac:dyDescent="0.25">
      <c r="A8471" s="3">
        <f t="shared" ca="1" si="1455"/>
        <v>416992090</v>
      </c>
      <c r="B8471" s="3">
        <f t="shared" ca="1" si="1456"/>
        <v>8470</v>
      </c>
      <c r="C8471" s="1">
        <f t="shared" ca="1" si="1457"/>
        <v>28465</v>
      </c>
      <c r="D8471" s="7">
        <f t="shared" ca="1" si="1458"/>
        <v>5</v>
      </c>
      <c r="E8471" s="3" t="str">
        <f ca="1">VLOOKUP(D8471,State!$A$1:$B$9,2,0)</f>
        <v>NT</v>
      </c>
      <c r="F8471" s="3">
        <f t="shared" ca="1" si="1459"/>
        <v>112</v>
      </c>
      <c r="G8471" s="3" t="str">
        <f ca="1">VLOOKUP(F8471,Occupation!$A$1:$B$915,2,0)</f>
        <v>Television Presenter</v>
      </c>
      <c r="H8471" s="3">
        <f t="shared" ca="1" si="1460"/>
        <v>3</v>
      </c>
      <c r="I8471" s="3">
        <f t="shared" ca="1" si="1461"/>
        <v>49942.92</v>
      </c>
      <c r="J8471" s="3">
        <f t="shared" ca="1" si="1462"/>
        <v>5.4903309020881474E-2</v>
      </c>
      <c r="K8471" s="3">
        <f t="shared" ca="1" si="1463"/>
        <v>7</v>
      </c>
      <c r="L8471" s="3" t="str">
        <f ca="1">VLOOKUP(K8471,Freq_Investment!$A$1:$B$8,2,0)</f>
        <v>Yearly</v>
      </c>
      <c r="M8471" s="3" t="str">
        <f t="shared" ca="1" si="1464"/>
        <v>Auto</v>
      </c>
      <c r="N8471" s="3">
        <f t="shared" ca="1" si="1454"/>
        <v>5</v>
      </c>
      <c r="O8471" s="3">
        <f t="shared" ca="1" si="1454"/>
        <v>1</v>
      </c>
      <c r="P8471" s="3">
        <f t="shared" ca="1" si="1454"/>
        <v>2</v>
      </c>
    </row>
    <row r="8472" spans="1:16" x14ac:dyDescent="0.25">
      <c r="A8472" s="3">
        <f t="shared" ca="1" si="1455"/>
        <v>328115138</v>
      </c>
      <c r="B8472" s="3">
        <f t="shared" ca="1" si="1456"/>
        <v>8279</v>
      </c>
      <c r="C8472" s="1">
        <f t="shared" ca="1" si="1457"/>
        <v>37582</v>
      </c>
      <c r="D8472" s="7">
        <f t="shared" ca="1" si="1458"/>
        <v>4</v>
      </c>
      <c r="E8472" s="3" t="str">
        <f ca="1">VLOOKUP(D8472,State!$A$1:$B$9,2,0)</f>
        <v>WA</v>
      </c>
      <c r="F8472" s="3">
        <f t="shared" ca="1" si="1459"/>
        <v>399</v>
      </c>
      <c r="G8472" s="3" t="str">
        <f ca="1">VLOOKUP(F8472,Occupation!$A$1:$B$915,2,0)</f>
        <v>Drug and Alcohol Counsellor</v>
      </c>
      <c r="H8472" s="3">
        <f t="shared" ca="1" si="1460"/>
        <v>1</v>
      </c>
      <c r="I8472" s="3">
        <f t="shared" ca="1" si="1461"/>
        <v>32412.75</v>
      </c>
      <c r="J8472" s="3">
        <f t="shared" ca="1" si="1462"/>
        <v>0.37041311806350524</v>
      </c>
      <c r="K8472" s="3">
        <f t="shared" ca="1" si="1463"/>
        <v>1</v>
      </c>
      <c r="L8472" s="3" t="str">
        <f ca="1">VLOOKUP(K8472,Freq_Investment!$A$1:$B$8,2,0)</f>
        <v>Daily</v>
      </c>
      <c r="M8472" s="3" t="str">
        <f t="shared" ca="1" si="1464"/>
        <v>Auto</v>
      </c>
      <c r="N8472" s="3">
        <f t="shared" ca="1" si="1454"/>
        <v>4</v>
      </c>
      <c r="O8472" s="3">
        <f t="shared" ca="1" si="1454"/>
        <v>1</v>
      </c>
      <c r="P8472" s="3">
        <f t="shared" ca="1" si="1454"/>
        <v>4</v>
      </c>
    </row>
    <row r="8473" spans="1:16" x14ac:dyDescent="0.25">
      <c r="A8473" s="3">
        <f t="shared" ca="1" si="1455"/>
        <v>566235140</v>
      </c>
      <c r="B8473" s="3">
        <f t="shared" ca="1" si="1456"/>
        <v>8061</v>
      </c>
      <c r="C8473" s="1">
        <f t="shared" ca="1" si="1457"/>
        <v>32319</v>
      </c>
      <c r="D8473" s="7">
        <f t="shared" ca="1" si="1458"/>
        <v>7</v>
      </c>
      <c r="E8473" s="3" t="str">
        <f ca="1">VLOOKUP(D8473,State!$A$1:$B$9,2,0)</f>
        <v>VIC</v>
      </c>
      <c r="F8473" s="3">
        <f t="shared" ca="1" si="1459"/>
        <v>662</v>
      </c>
      <c r="G8473" s="3" t="str">
        <f ca="1">VLOOKUP(F8473,Occupation!$A$1:$B$915,2,0)</f>
        <v>Fire Fighter</v>
      </c>
      <c r="H8473" s="3">
        <f t="shared" ca="1" si="1460"/>
        <v>6</v>
      </c>
      <c r="I8473" s="3">
        <f t="shared" ca="1" si="1461"/>
        <v>30193.21</v>
      </c>
      <c r="J8473" s="3">
        <f t="shared" ca="1" si="1462"/>
        <v>0.16833313771273534</v>
      </c>
      <c r="K8473" s="3">
        <f t="shared" ca="1" si="1463"/>
        <v>3</v>
      </c>
      <c r="L8473" s="3" t="str">
        <f ca="1">VLOOKUP(K8473,Freq_Investment!$A$1:$B$8,2,0)</f>
        <v>Fortnightly</v>
      </c>
      <c r="M8473" s="3" t="str">
        <f t="shared" ca="1" si="1464"/>
        <v>Auto</v>
      </c>
      <c r="N8473" s="3">
        <f t="shared" ca="1" si="1454"/>
        <v>1</v>
      </c>
      <c r="O8473" s="3">
        <f t="shared" ca="1" si="1454"/>
        <v>1</v>
      </c>
      <c r="P8473" s="3">
        <f t="shared" ca="1" si="1454"/>
        <v>1</v>
      </c>
    </row>
    <row r="8474" spans="1:16" x14ac:dyDescent="0.25">
      <c r="A8474" s="3">
        <f t="shared" ca="1" si="1455"/>
        <v>409365478</v>
      </c>
      <c r="B8474" s="3">
        <f t="shared" ca="1" si="1456"/>
        <v>408</v>
      </c>
      <c r="C8474" s="1">
        <f t="shared" ca="1" si="1457"/>
        <v>28456</v>
      </c>
      <c r="D8474" s="7">
        <f t="shared" ca="1" si="1458"/>
        <v>3</v>
      </c>
      <c r="E8474" s="3" t="str">
        <f ca="1">VLOOKUP(D8474,State!$A$1:$B$9,2,0)</f>
        <v>SA</v>
      </c>
      <c r="F8474" s="3">
        <f t="shared" ca="1" si="1459"/>
        <v>627</v>
      </c>
      <c r="G8474" s="3" t="str">
        <f ca="1">VLOOKUP(F8474,Occupation!$A$1:$B$915,2,0)</f>
        <v>Dental Therapist</v>
      </c>
      <c r="H8474" s="3">
        <f t="shared" ca="1" si="1460"/>
        <v>10</v>
      </c>
      <c r="I8474" s="3">
        <f t="shared" ca="1" si="1461"/>
        <v>59072.91</v>
      </c>
      <c r="J8474" s="3">
        <f t="shared" ca="1" si="1462"/>
        <v>0.28647107952065426</v>
      </c>
      <c r="K8474" s="3">
        <f t="shared" ca="1" si="1463"/>
        <v>1</v>
      </c>
      <c r="L8474" s="3" t="str">
        <f ca="1">VLOOKUP(K8474,Freq_Investment!$A$1:$B$8,2,0)</f>
        <v>Daily</v>
      </c>
      <c r="M8474" s="3" t="str">
        <f t="shared" ca="1" si="1464"/>
        <v>Auto</v>
      </c>
      <c r="N8474" s="3">
        <f t="shared" ca="1" si="1454"/>
        <v>1</v>
      </c>
      <c r="O8474" s="3">
        <f t="shared" ca="1" si="1454"/>
        <v>2</v>
      </c>
      <c r="P8474" s="3">
        <f t="shared" ca="1" si="1454"/>
        <v>3</v>
      </c>
    </row>
    <row r="8475" spans="1:16" x14ac:dyDescent="0.25">
      <c r="A8475" s="3">
        <f t="shared" ca="1" si="1455"/>
        <v>87722444</v>
      </c>
      <c r="B8475" s="3">
        <f t="shared" ca="1" si="1456"/>
        <v>1470</v>
      </c>
      <c r="C8475" s="1">
        <f t="shared" ca="1" si="1457"/>
        <v>34499</v>
      </c>
      <c r="D8475" s="7">
        <f t="shared" ca="1" si="1458"/>
        <v>7</v>
      </c>
      <c r="E8475" s="3" t="str">
        <f ca="1">VLOOKUP(D8475,State!$A$1:$B$9,2,0)</f>
        <v>VIC</v>
      </c>
      <c r="F8475" s="3">
        <f t="shared" ca="1" si="1459"/>
        <v>333</v>
      </c>
      <c r="G8475" s="3" t="str">
        <f ca="1">VLOOKUP(F8475,Occupation!$A$1:$B$915,2,0)</f>
        <v>Orthopaedic Surgeon</v>
      </c>
      <c r="H8475" s="3">
        <f t="shared" ca="1" si="1460"/>
        <v>1</v>
      </c>
      <c r="I8475" s="3">
        <f t="shared" ca="1" si="1461"/>
        <v>19702.07</v>
      </c>
      <c r="J8475" s="3">
        <f t="shared" ca="1" si="1462"/>
        <v>0.26663944858848937</v>
      </c>
      <c r="K8475" s="3">
        <f t="shared" ca="1" si="1463"/>
        <v>7</v>
      </c>
      <c r="L8475" s="3" t="str">
        <f ca="1">VLOOKUP(K8475,Freq_Investment!$A$1:$B$8,2,0)</f>
        <v>Yearly</v>
      </c>
      <c r="M8475" s="3" t="str">
        <f t="shared" ca="1" si="1464"/>
        <v>Auto</v>
      </c>
      <c r="N8475" s="3">
        <f t="shared" ca="1" si="1454"/>
        <v>5</v>
      </c>
      <c r="O8475" s="3">
        <f t="shared" ca="1" si="1454"/>
        <v>5</v>
      </c>
      <c r="P8475" s="3">
        <f t="shared" ca="1" si="1454"/>
        <v>3</v>
      </c>
    </row>
    <row r="8476" spans="1:16" x14ac:dyDescent="0.25">
      <c r="A8476" s="3">
        <f t="shared" ca="1" si="1455"/>
        <v>508634030</v>
      </c>
      <c r="B8476" s="3">
        <f t="shared" ca="1" si="1456"/>
        <v>5441</v>
      </c>
      <c r="C8476" s="1">
        <f t="shared" ca="1" si="1457"/>
        <v>28056</v>
      </c>
      <c r="D8476" s="7">
        <f t="shared" ca="1" si="1458"/>
        <v>5</v>
      </c>
      <c r="E8476" s="3" t="str">
        <f ca="1">VLOOKUP(D8476,State!$A$1:$B$9,2,0)</f>
        <v>NT</v>
      </c>
      <c r="F8476" s="3">
        <f t="shared" ca="1" si="1459"/>
        <v>413</v>
      </c>
      <c r="G8476" s="3" t="str">
        <f ca="1">VLOOKUP(F8476,Occupation!$A$1:$B$915,2,0)</f>
        <v>Archaeologist</v>
      </c>
      <c r="H8476" s="3">
        <f t="shared" ca="1" si="1460"/>
        <v>9</v>
      </c>
      <c r="I8476" s="3">
        <f t="shared" ca="1" si="1461"/>
        <v>6293.78</v>
      </c>
      <c r="J8476" s="3">
        <f t="shared" ca="1" si="1462"/>
        <v>0.24067889768889295</v>
      </c>
      <c r="K8476" s="3">
        <f t="shared" ca="1" si="1463"/>
        <v>7</v>
      </c>
      <c r="L8476" s="3" t="str">
        <f ca="1">VLOOKUP(K8476,Freq_Investment!$A$1:$B$8,2,0)</f>
        <v>Yearly</v>
      </c>
      <c r="M8476" s="3" t="str">
        <f t="shared" ca="1" si="1464"/>
        <v>Manual</v>
      </c>
      <c r="N8476" s="3">
        <f t="shared" ca="1" si="1454"/>
        <v>5</v>
      </c>
      <c r="O8476" s="3">
        <f t="shared" ca="1" si="1454"/>
        <v>3</v>
      </c>
      <c r="P8476" s="3">
        <f t="shared" ca="1" si="1454"/>
        <v>2</v>
      </c>
    </row>
    <row r="8477" spans="1:16" x14ac:dyDescent="0.25">
      <c r="A8477" s="3">
        <f t="shared" ca="1" si="1455"/>
        <v>844645143</v>
      </c>
      <c r="B8477" s="3">
        <f t="shared" ca="1" si="1456"/>
        <v>5601</v>
      </c>
      <c r="C8477" s="1">
        <f t="shared" ca="1" si="1457"/>
        <v>34213</v>
      </c>
      <c r="D8477" s="7">
        <f t="shared" ca="1" si="1458"/>
        <v>3</v>
      </c>
      <c r="E8477" s="3" t="str">
        <f ca="1">VLOOKUP(D8477,State!$A$1:$B$9,2,0)</f>
        <v>SA</v>
      </c>
      <c r="F8477" s="3">
        <f t="shared" ca="1" si="1459"/>
        <v>64</v>
      </c>
      <c r="G8477" s="3" t="str">
        <f ca="1">VLOOKUP(F8477,Occupation!$A$1:$B$915,2,0)</f>
        <v>Quality Assurance Manager</v>
      </c>
      <c r="H8477" s="3">
        <f t="shared" ca="1" si="1460"/>
        <v>6</v>
      </c>
      <c r="I8477" s="3">
        <f t="shared" ca="1" si="1461"/>
        <v>42145.54</v>
      </c>
      <c r="J8477" s="3">
        <f t="shared" ca="1" si="1462"/>
        <v>0.33867239294291185</v>
      </c>
      <c r="K8477" s="3">
        <f t="shared" ca="1" si="1463"/>
        <v>7</v>
      </c>
      <c r="L8477" s="3" t="str">
        <f ca="1">VLOOKUP(K8477,Freq_Investment!$A$1:$B$8,2,0)</f>
        <v>Yearly</v>
      </c>
      <c r="M8477" s="3" t="str">
        <f t="shared" ca="1" si="1464"/>
        <v>Auto</v>
      </c>
      <c r="N8477" s="3">
        <f t="shared" ca="1" si="1454"/>
        <v>1</v>
      </c>
      <c r="O8477" s="3">
        <f t="shared" ca="1" si="1454"/>
        <v>3</v>
      </c>
      <c r="P8477" s="3">
        <f t="shared" ca="1" si="1454"/>
        <v>4</v>
      </c>
    </row>
    <row r="8478" spans="1:16" x14ac:dyDescent="0.25">
      <c r="A8478" s="3">
        <f t="shared" ca="1" si="1455"/>
        <v>503063729</v>
      </c>
      <c r="B8478" s="3">
        <f t="shared" ca="1" si="1456"/>
        <v>9270</v>
      </c>
      <c r="C8478" s="1">
        <f t="shared" ca="1" si="1457"/>
        <v>30430</v>
      </c>
      <c r="D8478" s="7">
        <f t="shared" ca="1" si="1458"/>
        <v>3</v>
      </c>
      <c r="E8478" s="3" t="str">
        <f ca="1">VLOOKUP(D8478,State!$A$1:$B$9,2,0)</f>
        <v>SA</v>
      </c>
      <c r="F8478" s="3">
        <f t="shared" ca="1" si="1459"/>
        <v>165</v>
      </c>
      <c r="G8478" s="3" t="str">
        <f ca="1">VLOOKUP(F8478,Occupation!$A$1:$B$915,2,0)</f>
        <v>Management Consultant</v>
      </c>
      <c r="H8478" s="3">
        <f t="shared" ca="1" si="1460"/>
        <v>6</v>
      </c>
      <c r="I8478" s="3">
        <f t="shared" ca="1" si="1461"/>
        <v>41055.85</v>
      </c>
      <c r="J8478" s="3">
        <f t="shared" ca="1" si="1462"/>
        <v>2.7673458218845204E-2</v>
      </c>
      <c r="K8478" s="3">
        <f t="shared" ca="1" si="1463"/>
        <v>6</v>
      </c>
      <c r="L8478" s="3" t="str">
        <f ca="1">VLOOKUP(K8478,Freq_Investment!$A$1:$B$8,2,0)</f>
        <v>Half-yearly</v>
      </c>
      <c r="M8478" s="3" t="str">
        <f t="shared" ca="1" si="1464"/>
        <v>Auto</v>
      </c>
      <c r="N8478" s="3">
        <f t="shared" ca="1" si="1454"/>
        <v>2</v>
      </c>
      <c r="O8478" s="3">
        <f t="shared" ca="1" si="1454"/>
        <v>2</v>
      </c>
      <c r="P8478" s="3">
        <f t="shared" ca="1" si="1454"/>
        <v>4</v>
      </c>
    </row>
    <row r="8479" spans="1:16" x14ac:dyDescent="0.25">
      <c r="A8479" s="3">
        <f t="shared" ca="1" si="1455"/>
        <v>650979873</v>
      </c>
      <c r="B8479" s="3">
        <f t="shared" ca="1" si="1456"/>
        <v>8572</v>
      </c>
      <c r="C8479" s="1">
        <f t="shared" ca="1" si="1457"/>
        <v>34608</v>
      </c>
      <c r="D8479" s="7">
        <f t="shared" ca="1" si="1458"/>
        <v>1</v>
      </c>
      <c r="E8479" s="3" t="str">
        <f ca="1">VLOOKUP(D8479,State!$A$1:$B$9,2,0)</f>
        <v>NSW</v>
      </c>
      <c r="F8479" s="3">
        <f t="shared" ca="1" si="1459"/>
        <v>666</v>
      </c>
      <c r="G8479" s="3" t="str">
        <f ca="1">VLOOKUP(F8479,Occupation!$A$1:$B$915,2,0)</f>
        <v>Crowd Controller</v>
      </c>
      <c r="H8479" s="3">
        <f t="shared" ca="1" si="1460"/>
        <v>8</v>
      </c>
      <c r="I8479" s="3">
        <f t="shared" ca="1" si="1461"/>
        <v>12057.01</v>
      </c>
      <c r="J8479" s="3">
        <f t="shared" ca="1" si="1462"/>
        <v>0.40953250401478891</v>
      </c>
      <c r="K8479" s="3">
        <f t="shared" ca="1" si="1463"/>
        <v>5</v>
      </c>
      <c r="L8479" s="3" t="str">
        <f ca="1">VLOOKUP(K8479,Freq_Investment!$A$1:$B$8,2,0)</f>
        <v>Quarterly</v>
      </c>
      <c r="M8479" s="3" t="str">
        <f t="shared" ca="1" si="1464"/>
        <v>Manual</v>
      </c>
      <c r="N8479" s="3">
        <f t="shared" ca="1" si="1454"/>
        <v>1</v>
      </c>
      <c r="O8479" s="3">
        <f t="shared" ca="1" si="1454"/>
        <v>3</v>
      </c>
      <c r="P8479" s="3">
        <f t="shared" ca="1" si="1454"/>
        <v>1</v>
      </c>
    </row>
    <row r="8480" spans="1:16" x14ac:dyDescent="0.25">
      <c r="A8480" s="3">
        <f t="shared" ca="1" si="1455"/>
        <v>401010902</v>
      </c>
      <c r="B8480" s="3">
        <f t="shared" ca="1" si="1456"/>
        <v>1567</v>
      </c>
      <c r="C8480" s="1">
        <f t="shared" ca="1" si="1457"/>
        <v>26563</v>
      </c>
      <c r="D8480" s="7">
        <f t="shared" ca="1" si="1458"/>
        <v>4</v>
      </c>
      <c r="E8480" s="3" t="str">
        <f ca="1">VLOOKUP(D8480,State!$A$1:$B$9,2,0)</f>
        <v>WA</v>
      </c>
      <c r="F8480" s="3">
        <f t="shared" ca="1" si="1459"/>
        <v>382</v>
      </c>
      <c r="G8480" s="3" t="str">
        <f ca="1">VLOOKUP(F8480,Occupation!$A$1:$B$915,2,0)</f>
        <v>Cyber Security Analyst</v>
      </c>
      <c r="H8480" s="3">
        <f t="shared" ca="1" si="1460"/>
        <v>5</v>
      </c>
      <c r="I8480" s="3">
        <f t="shared" ca="1" si="1461"/>
        <v>77217.47</v>
      </c>
      <c r="J8480" s="3">
        <f t="shared" ca="1" si="1462"/>
        <v>0.25176040023478474</v>
      </c>
      <c r="K8480" s="3">
        <f t="shared" ca="1" si="1463"/>
        <v>3</v>
      </c>
      <c r="L8480" s="3" t="str">
        <f ca="1">VLOOKUP(K8480,Freq_Investment!$A$1:$B$8,2,0)</f>
        <v>Fortnightly</v>
      </c>
      <c r="M8480" s="3" t="str">
        <f t="shared" ca="1" si="1464"/>
        <v>Manual</v>
      </c>
      <c r="N8480" s="3">
        <f t="shared" ca="1" si="1454"/>
        <v>3</v>
      </c>
      <c r="O8480" s="3">
        <f t="shared" ca="1" si="1454"/>
        <v>2</v>
      </c>
      <c r="P8480" s="3">
        <f t="shared" ca="1" si="1454"/>
        <v>4</v>
      </c>
    </row>
    <row r="8481" spans="1:16" x14ac:dyDescent="0.25">
      <c r="A8481" s="3">
        <f t="shared" ca="1" si="1455"/>
        <v>447320174</v>
      </c>
      <c r="B8481" s="3">
        <f t="shared" ca="1" si="1456"/>
        <v>1146</v>
      </c>
      <c r="C8481" s="1">
        <f t="shared" ca="1" si="1457"/>
        <v>26669</v>
      </c>
      <c r="D8481" s="7">
        <f t="shared" ca="1" si="1458"/>
        <v>4</v>
      </c>
      <c r="E8481" s="3" t="str">
        <f ca="1">VLOOKUP(D8481,State!$A$1:$B$9,2,0)</f>
        <v>WA</v>
      </c>
      <c r="F8481" s="3">
        <f t="shared" ca="1" si="1459"/>
        <v>288</v>
      </c>
      <c r="G8481" s="3" t="str">
        <f ca="1">VLOOKUP(F8481,Occupation!$A$1:$B$915,2,0)</f>
        <v>Sonographer</v>
      </c>
      <c r="H8481" s="3">
        <f t="shared" ca="1" si="1460"/>
        <v>1</v>
      </c>
      <c r="I8481" s="3">
        <f t="shared" ca="1" si="1461"/>
        <v>71869.259999999995</v>
      </c>
      <c r="J8481" s="3">
        <f t="shared" ca="1" si="1462"/>
        <v>4.968994055077558E-2</v>
      </c>
      <c r="K8481" s="3">
        <f t="shared" ca="1" si="1463"/>
        <v>6</v>
      </c>
      <c r="L8481" s="3" t="str">
        <f ca="1">VLOOKUP(K8481,Freq_Investment!$A$1:$B$8,2,0)</f>
        <v>Half-yearly</v>
      </c>
      <c r="M8481" s="3" t="str">
        <f t="shared" ca="1" si="1464"/>
        <v>Manual</v>
      </c>
      <c r="N8481" s="3">
        <f t="shared" ca="1" si="1454"/>
        <v>2</v>
      </c>
      <c r="O8481" s="3">
        <f t="shared" ca="1" si="1454"/>
        <v>1</v>
      </c>
      <c r="P8481" s="3">
        <f t="shared" ca="1" si="1454"/>
        <v>2</v>
      </c>
    </row>
    <row r="8482" spans="1:16" x14ac:dyDescent="0.25">
      <c r="A8482" s="3">
        <f t="shared" ca="1" si="1455"/>
        <v>231692661</v>
      </c>
      <c r="B8482" s="3">
        <f t="shared" ca="1" si="1456"/>
        <v>5773</v>
      </c>
      <c r="C8482" s="1">
        <f t="shared" ca="1" si="1457"/>
        <v>35039</v>
      </c>
      <c r="D8482" s="7">
        <f t="shared" ca="1" si="1458"/>
        <v>7</v>
      </c>
      <c r="E8482" s="3" t="str">
        <f ca="1">VLOOKUP(D8482,State!$A$1:$B$9,2,0)</f>
        <v>VIC</v>
      </c>
      <c r="F8482" s="3">
        <f t="shared" ca="1" si="1459"/>
        <v>666</v>
      </c>
      <c r="G8482" s="3" t="str">
        <f ca="1">VLOOKUP(F8482,Occupation!$A$1:$B$915,2,0)</f>
        <v>Crowd Controller</v>
      </c>
      <c r="H8482" s="3">
        <f t="shared" ca="1" si="1460"/>
        <v>10</v>
      </c>
      <c r="I8482" s="3">
        <f t="shared" ca="1" si="1461"/>
        <v>46683.99</v>
      </c>
      <c r="J8482" s="3">
        <f t="shared" ca="1" si="1462"/>
        <v>4.4831367407747069E-2</v>
      </c>
      <c r="K8482" s="3">
        <f t="shared" ca="1" si="1463"/>
        <v>4</v>
      </c>
      <c r="L8482" s="3" t="str">
        <f ca="1">VLOOKUP(K8482,Freq_Investment!$A$1:$B$8,2,0)</f>
        <v>Monthly</v>
      </c>
      <c r="M8482" s="3" t="str">
        <f t="shared" ca="1" si="1464"/>
        <v>Auto</v>
      </c>
      <c r="N8482" s="3">
        <f t="shared" ca="1" si="1454"/>
        <v>3</v>
      </c>
      <c r="O8482" s="3">
        <f t="shared" ca="1" si="1454"/>
        <v>3</v>
      </c>
      <c r="P8482" s="3">
        <f t="shared" ca="1" si="1454"/>
        <v>3</v>
      </c>
    </row>
    <row r="8483" spans="1:16" x14ac:dyDescent="0.25">
      <c r="A8483" s="3">
        <f t="shared" ca="1" si="1455"/>
        <v>180978831</v>
      </c>
      <c r="B8483" s="3">
        <f t="shared" ca="1" si="1456"/>
        <v>8318</v>
      </c>
      <c r="C8483" s="1">
        <f t="shared" ca="1" si="1457"/>
        <v>35251</v>
      </c>
      <c r="D8483" s="7">
        <f t="shared" ca="1" si="1458"/>
        <v>7</v>
      </c>
      <c r="E8483" s="3" t="str">
        <f ca="1">VLOOKUP(D8483,State!$A$1:$B$9,2,0)</f>
        <v>VIC</v>
      </c>
      <c r="F8483" s="3">
        <f t="shared" ca="1" si="1459"/>
        <v>295</v>
      </c>
      <c r="G8483" s="3" t="str">
        <f ca="1">VLOOKUP(F8483,Occupation!$A$1:$B$915,2,0)</f>
        <v>Retail Pharmacist</v>
      </c>
      <c r="H8483" s="3">
        <f t="shared" ca="1" si="1460"/>
        <v>10</v>
      </c>
      <c r="I8483" s="3">
        <f t="shared" ca="1" si="1461"/>
        <v>1602.35</v>
      </c>
      <c r="J8483" s="3">
        <f t="shared" ca="1" si="1462"/>
        <v>0.28942786748832156</v>
      </c>
      <c r="K8483" s="3">
        <f t="shared" ca="1" si="1463"/>
        <v>7</v>
      </c>
      <c r="L8483" s="3" t="str">
        <f ca="1">VLOOKUP(K8483,Freq_Investment!$A$1:$B$8,2,0)</f>
        <v>Yearly</v>
      </c>
      <c r="M8483" s="3" t="str">
        <f t="shared" ca="1" si="1464"/>
        <v>Manual</v>
      </c>
      <c r="N8483" s="3">
        <f t="shared" ca="1" si="1454"/>
        <v>1</v>
      </c>
      <c r="O8483" s="3">
        <f t="shared" ca="1" si="1454"/>
        <v>3</v>
      </c>
      <c r="P8483" s="3">
        <f t="shared" ca="1" si="1454"/>
        <v>4</v>
      </c>
    </row>
    <row r="8484" spans="1:16" x14ac:dyDescent="0.25">
      <c r="A8484" s="3">
        <f t="shared" ca="1" si="1455"/>
        <v>638607043</v>
      </c>
      <c r="B8484" s="3">
        <f t="shared" ca="1" si="1456"/>
        <v>8175</v>
      </c>
      <c r="C8484" s="1">
        <f t="shared" ca="1" si="1457"/>
        <v>32147</v>
      </c>
      <c r="D8484" s="7">
        <f t="shared" ca="1" si="1458"/>
        <v>6</v>
      </c>
      <c r="E8484" s="3" t="str">
        <f ca="1">VLOOKUP(D8484,State!$A$1:$B$9,2,0)</f>
        <v>TAS</v>
      </c>
      <c r="F8484" s="3">
        <f t="shared" ca="1" si="1459"/>
        <v>87</v>
      </c>
      <c r="G8484" s="3" t="str">
        <f ca="1">VLOOKUP(F8484,Occupation!$A$1:$B$915,2,0)</f>
        <v>Railway Station Manager</v>
      </c>
      <c r="H8484" s="3">
        <f t="shared" ca="1" si="1460"/>
        <v>7</v>
      </c>
      <c r="I8484" s="3">
        <f t="shared" ca="1" si="1461"/>
        <v>18543.63</v>
      </c>
      <c r="J8484" s="3">
        <f t="shared" ca="1" si="1462"/>
        <v>0.44438057066299375</v>
      </c>
      <c r="K8484" s="3">
        <f t="shared" ca="1" si="1463"/>
        <v>4</v>
      </c>
      <c r="L8484" s="3" t="str">
        <f ca="1">VLOOKUP(K8484,Freq_Investment!$A$1:$B$8,2,0)</f>
        <v>Monthly</v>
      </c>
      <c r="M8484" s="3" t="str">
        <f t="shared" ca="1" si="1464"/>
        <v>Auto</v>
      </c>
      <c r="N8484" s="3">
        <f t="shared" ca="1" si="1454"/>
        <v>2</v>
      </c>
      <c r="O8484" s="3">
        <f t="shared" ca="1" si="1454"/>
        <v>4</v>
      </c>
      <c r="P8484" s="3">
        <f t="shared" ca="1" si="1454"/>
        <v>4</v>
      </c>
    </row>
    <row r="8485" spans="1:16" x14ac:dyDescent="0.25">
      <c r="A8485" s="3">
        <f t="shared" ca="1" si="1455"/>
        <v>425985553</v>
      </c>
      <c r="B8485" s="3">
        <f t="shared" ca="1" si="1456"/>
        <v>425</v>
      </c>
      <c r="C8485" s="1">
        <f t="shared" ca="1" si="1457"/>
        <v>38516</v>
      </c>
      <c r="D8485" s="7">
        <f t="shared" ca="1" si="1458"/>
        <v>1</v>
      </c>
      <c r="E8485" s="3" t="str">
        <f ca="1">VLOOKUP(D8485,State!$A$1:$B$9,2,0)</f>
        <v>NSW</v>
      </c>
      <c r="F8485" s="3">
        <f t="shared" ca="1" si="1459"/>
        <v>629</v>
      </c>
      <c r="G8485" s="3" t="str">
        <f ca="1">VLOOKUP(F8485,Occupation!$A$1:$B$915,2,0)</f>
        <v>Enrolled Nurse</v>
      </c>
      <c r="H8485" s="3">
        <f t="shared" ca="1" si="1460"/>
        <v>2</v>
      </c>
      <c r="I8485" s="3">
        <f t="shared" ca="1" si="1461"/>
        <v>2074.0100000000002</v>
      </c>
      <c r="J8485" s="3">
        <f t="shared" ca="1" si="1462"/>
        <v>0.36673409807472596</v>
      </c>
      <c r="K8485" s="3">
        <f t="shared" ca="1" si="1463"/>
        <v>7</v>
      </c>
      <c r="L8485" s="3" t="str">
        <f ca="1">VLOOKUP(K8485,Freq_Investment!$A$1:$B$8,2,0)</f>
        <v>Yearly</v>
      </c>
      <c r="M8485" s="3" t="str">
        <f t="shared" ca="1" si="1464"/>
        <v>Auto</v>
      </c>
      <c r="N8485" s="3">
        <f t="shared" ca="1" si="1454"/>
        <v>2</v>
      </c>
      <c r="O8485" s="3">
        <f t="shared" ca="1" si="1454"/>
        <v>5</v>
      </c>
      <c r="P8485" s="3">
        <f t="shared" ca="1" si="1454"/>
        <v>4</v>
      </c>
    </row>
    <row r="8486" spans="1:16" x14ac:dyDescent="0.25">
      <c r="A8486" s="3">
        <f t="shared" ca="1" si="1455"/>
        <v>458517238</v>
      </c>
      <c r="B8486" s="3">
        <f t="shared" ca="1" si="1456"/>
        <v>9063</v>
      </c>
      <c r="C8486" s="1">
        <f t="shared" ca="1" si="1457"/>
        <v>28826</v>
      </c>
      <c r="D8486" s="7">
        <f t="shared" ca="1" si="1458"/>
        <v>8</v>
      </c>
      <c r="E8486" s="3" t="str">
        <f ca="1">VLOOKUP(D8486,State!$A$1:$B$9,2,0)</f>
        <v>ACT</v>
      </c>
      <c r="F8486" s="3">
        <f t="shared" ca="1" si="1459"/>
        <v>102</v>
      </c>
      <c r="G8486" s="3" t="str">
        <f ca="1">VLOOKUP(F8486,Occupation!$A$1:$B$915,2,0)</f>
        <v>Singer</v>
      </c>
      <c r="H8486" s="3">
        <f t="shared" ca="1" si="1460"/>
        <v>2</v>
      </c>
      <c r="I8486" s="3">
        <f t="shared" ca="1" si="1461"/>
        <v>20432.310000000001</v>
      </c>
      <c r="J8486" s="3">
        <f t="shared" ca="1" si="1462"/>
        <v>0.100867966348414</v>
      </c>
      <c r="K8486" s="3">
        <f t="shared" ca="1" si="1463"/>
        <v>7</v>
      </c>
      <c r="L8486" s="3" t="str">
        <f ca="1">VLOOKUP(K8486,Freq_Investment!$A$1:$B$8,2,0)</f>
        <v>Yearly</v>
      </c>
      <c r="M8486" s="3" t="str">
        <f t="shared" ca="1" si="1464"/>
        <v>Auto</v>
      </c>
      <c r="N8486" s="3">
        <f t="shared" ca="1" si="1454"/>
        <v>4</v>
      </c>
      <c r="O8486" s="3">
        <f t="shared" ca="1" si="1454"/>
        <v>5</v>
      </c>
      <c r="P8486" s="3">
        <f t="shared" ca="1" si="1454"/>
        <v>1</v>
      </c>
    </row>
    <row r="8487" spans="1:16" x14ac:dyDescent="0.25">
      <c r="A8487" s="3">
        <f t="shared" ca="1" si="1455"/>
        <v>265156986</v>
      </c>
      <c r="B8487" s="3">
        <f t="shared" ca="1" si="1456"/>
        <v>9189</v>
      </c>
      <c r="C8487" s="1">
        <f t="shared" ca="1" si="1457"/>
        <v>36424</v>
      </c>
      <c r="D8487" s="7">
        <f t="shared" ca="1" si="1458"/>
        <v>3</v>
      </c>
      <c r="E8487" s="3" t="str">
        <f ca="1">VLOOKUP(D8487,State!$A$1:$B$9,2,0)</f>
        <v>SA</v>
      </c>
      <c r="F8487" s="3">
        <f t="shared" ca="1" si="1459"/>
        <v>584</v>
      </c>
      <c r="G8487" s="3" t="str">
        <f ca="1">VLOOKUP(F8487,Occupation!$A$1:$B$915,2,0)</f>
        <v>Sail Maker</v>
      </c>
      <c r="H8487" s="3">
        <f t="shared" ca="1" si="1460"/>
        <v>5</v>
      </c>
      <c r="I8487" s="3">
        <f t="shared" ca="1" si="1461"/>
        <v>42434.400000000001</v>
      </c>
      <c r="J8487" s="3">
        <f t="shared" ca="1" si="1462"/>
        <v>1.807168468021958E-2</v>
      </c>
      <c r="K8487" s="3">
        <f t="shared" ca="1" si="1463"/>
        <v>7</v>
      </c>
      <c r="L8487" s="3" t="str">
        <f ca="1">VLOOKUP(K8487,Freq_Investment!$A$1:$B$8,2,0)</f>
        <v>Yearly</v>
      </c>
      <c r="M8487" s="3" t="str">
        <f t="shared" ca="1" si="1464"/>
        <v>Auto</v>
      </c>
      <c r="N8487" s="3">
        <f t="shared" ca="1" si="1454"/>
        <v>3</v>
      </c>
      <c r="O8487" s="3">
        <f t="shared" ca="1" si="1454"/>
        <v>2</v>
      </c>
      <c r="P8487" s="3">
        <f t="shared" ca="1" si="1454"/>
        <v>4</v>
      </c>
    </row>
    <row r="8488" spans="1:16" x14ac:dyDescent="0.25">
      <c r="A8488" s="3">
        <f t="shared" ca="1" si="1455"/>
        <v>124812102</v>
      </c>
      <c r="B8488" s="3">
        <f t="shared" ca="1" si="1456"/>
        <v>3069</v>
      </c>
      <c r="C8488" s="1">
        <f t="shared" ca="1" si="1457"/>
        <v>35279</v>
      </c>
      <c r="D8488" s="7">
        <f t="shared" ca="1" si="1458"/>
        <v>5</v>
      </c>
      <c r="E8488" s="3" t="str">
        <f ca="1">VLOOKUP(D8488,State!$A$1:$B$9,2,0)</f>
        <v>NT</v>
      </c>
      <c r="F8488" s="3">
        <f t="shared" ca="1" si="1459"/>
        <v>562</v>
      </c>
      <c r="G8488" s="3" t="str">
        <f ca="1">VLOOKUP(F8488,Occupation!$A$1:$B$915,2,0)</f>
        <v>Forestry Operations Supervisor</v>
      </c>
      <c r="H8488" s="3">
        <f t="shared" ca="1" si="1460"/>
        <v>9</v>
      </c>
      <c r="I8488" s="3">
        <f t="shared" ca="1" si="1461"/>
        <v>3462.58</v>
      </c>
      <c r="J8488" s="3">
        <f t="shared" ca="1" si="1462"/>
        <v>0.1673574952043817</v>
      </c>
      <c r="K8488" s="3">
        <f t="shared" ca="1" si="1463"/>
        <v>5</v>
      </c>
      <c r="L8488" s="3" t="str">
        <f ca="1">VLOOKUP(K8488,Freq_Investment!$A$1:$B$8,2,0)</f>
        <v>Quarterly</v>
      </c>
      <c r="M8488" s="3" t="str">
        <f t="shared" ca="1" si="1464"/>
        <v>Auto</v>
      </c>
      <c r="N8488" s="3">
        <f t="shared" ca="1" si="1454"/>
        <v>3</v>
      </c>
      <c r="O8488" s="3">
        <f t="shared" ca="1" si="1454"/>
        <v>2</v>
      </c>
      <c r="P8488" s="3">
        <f t="shared" ca="1" si="1454"/>
        <v>1</v>
      </c>
    </row>
    <row r="8489" spans="1:16" x14ac:dyDescent="0.25">
      <c r="A8489" s="3">
        <f t="shared" ca="1" si="1455"/>
        <v>544165075</v>
      </c>
      <c r="B8489" s="3">
        <f t="shared" ca="1" si="1456"/>
        <v>2670</v>
      </c>
      <c r="C8489" s="1">
        <f t="shared" ca="1" si="1457"/>
        <v>35849</v>
      </c>
      <c r="D8489" s="7">
        <f t="shared" ca="1" si="1458"/>
        <v>8</v>
      </c>
      <c r="E8489" s="3" t="str">
        <f ca="1">VLOOKUP(D8489,State!$A$1:$B$9,2,0)</f>
        <v>ACT</v>
      </c>
      <c r="F8489" s="3">
        <f t="shared" ca="1" si="1459"/>
        <v>84</v>
      </c>
      <c r="G8489" s="3" t="str">
        <f ca="1">VLOOKUP(F8489,Occupation!$A$1:$B$915,2,0)</f>
        <v>Customer Service Manager</v>
      </c>
      <c r="H8489" s="3">
        <f t="shared" ca="1" si="1460"/>
        <v>10</v>
      </c>
      <c r="I8489" s="3">
        <f t="shared" ca="1" si="1461"/>
        <v>69628.3</v>
      </c>
      <c r="J8489" s="3">
        <f t="shared" ca="1" si="1462"/>
        <v>0.22298133297992556</v>
      </c>
      <c r="K8489" s="3">
        <f t="shared" ca="1" si="1463"/>
        <v>1</v>
      </c>
      <c r="L8489" s="3" t="str">
        <f ca="1">VLOOKUP(K8489,Freq_Investment!$A$1:$B$8,2,0)</f>
        <v>Daily</v>
      </c>
      <c r="M8489" s="3" t="str">
        <f t="shared" ca="1" si="1464"/>
        <v>Manual</v>
      </c>
      <c r="N8489" s="3">
        <f t="shared" ca="1" si="1454"/>
        <v>2</v>
      </c>
      <c r="O8489" s="3">
        <f t="shared" ca="1" si="1454"/>
        <v>4</v>
      </c>
      <c r="P8489" s="3">
        <f t="shared" ca="1" si="1454"/>
        <v>3</v>
      </c>
    </row>
    <row r="8490" spans="1:16" x14ac:dyDescent="0.25">
      <c r="A8490" s="3">
        <f t="shared" ca="1" si="1455"/>
        <v>930129973</v>
      </c>
      <c r="B8490" s="3">
        <f t="shared" ca="1" si="1456"/>
        <v>4716</v>
      </c>
      <c r="C8490" s="1">
        <f t="shared" ca="1" si="1457"/>
        <v>32438</v>
      </c>
      <c r="D8490" s="7">
        <f t="shared" ca="1" si="1458"/>
        <v>2</v>
      </c>
      <c r="E8490" s="3" t="str">
        <f ca="1">VLOOKUP(D8490,State!$A$1:$B$9,2,0)</f>
        <v>QLD</v>
      </c>
      <c r="F8490" s="3">
        <f t="shared" ca="1" si="1459"/>
        <v>605</v>
      </c>
      <c r="G8490" s="3" t="str">
        <f ca="1">VLOOKUP(F8490,Occupation!$A$1:$B$915,2,0)</f>
        <v>Broadcast Transmitter Operator</v>
      </c>
      <c r="H8490" s="3">
        <f t="shared" ca="1" si="1460"/>
        <v>10</v>
      </c>
      <c r="I8490" s="3">
        <f t="shared" ca="1" si="1461"/>
        <v>80618.600000000006</v>
      </c>
      <c r="J8490" s="3">
        <f t="shared" ca="1" si="1462"/>
        <v>5.4741077082157585E-2</v>
      </c>
      <c r="K8490" s="3">
        <f t="shared" ca="1" si="1463"/>
        <v>2</v>
      </c>
      <c r="L8490" s="3" t="str">
        <f ca="1">VLOOKUP(K8490,Freq_Investment!$A$1:$B$8,2,0)</f>
        <v>Weekly</v>
      </c>
      <c r="M8490" s="3" t="str">
        <f t="shared" ca="1" si="1464"/>
        <v>Manual</v>
      </c>
      <c r="N8490" s="3">
        <f t="shared" ca="1" si="1454"/>
        <v>3</v>
      </c>
      <c r="O8490" s="3">
        <f t="shared" ca="1" si="1454"/>
        <v>2</v>
      </c>
      <c r="P8490" s="3">
        <f t="shared" ca="1" si="1454"/>
        <v>5</v>
      </c>
    </row>
    <row r="8491" spans="1:16" x14ac:dyDescent="0.25">
      <c r="A8491" s="3">
        <f t="shared" ca="1" si="1455"/>
        <v>579799265</v>
      </c>
      <c r="B8491" s="3">
        <f t="shared" ca="1" si="1456"/>
        <v>2898</v>
      </c>
      <c r="C8491" s="1">
        <f t="shared" ca="1" si="1457"/>
        <v>36662</v>
      </c>
      <c r="D8491" s="7">
        <f t="shared" ca="1" si="1458"/>
        <v>7</v>
      </c>
      <c r="E8491" s="3" t="str">
        <f ca="1">VLOOKUP(D8491,State!$A$1:$B$9,2,0)</f>
        <v>VIC</v>
      </c>
      <c r="F8491" s="3">
        <f t="shared" ca="1" si="1459"/>
        <v>715</v>
      </c>
      <c r="G8491" s="3" t="str">
        <f ca="1">VLOOKUP(F8491,Occupation!$A$1:$B$915,2,0)</f>
        <v>Office Manager</v>
      </c>
      <c r="H8491" s="3">
        <f t="shared" ca="1" si="1460"/>
        <v>3</v>
      </c>
      <c r="I8491" s="3">
        <f t="shared" ca="1" si="1461"/>
        <v>95067.520000000004</v>
      </c>
      <c r="J8491" s="3">
        <f t="shared" ca="1" si="1462"/>
        <v>0.35600589652476994</v>
      </c>
      <c r="K8491" s="3">
        <f t="shared" ca="1" si="1463"/>
        <v>7</v>
      </c>
      <c r="L8491" s="3" t="str">
        <f ca="1">VLOOKUP(K8491,Freq_Investment!$A$1:$B$8,2,0)</f>
        <v>Yearly</v>
      </c>
      <c r="M8491" s="3" t="str">
        <f t="shared" ca="1" si="1464"/>
        <v>Auto</v>
      </c>
      <c r="N8491" s="3">
        <f t="shared" ca="1" si="1454"/>
        <v>3</v>
      </c>
      <c r="O8491" s="3">
        <f t="shared" ca="1" si="1454"/>
        <v>1</v>
      </c>
      <c r="P8491" s="3">
        <f t="shared" ca="1" si="1454"/>
        <v>2</v>
      </c>
    </row>
    <row r="8492" spans="1:16" x14ac:dyDescent="0.25">
      <c r="A8492" s="3">
        <f t="shared" ca="1" si="1455"/>
        <v>544019199</v>
      </c>
      <c r="B8492" s="3">
        <f t="shared" ca="1" si="1456"/>
        <v>6550</v>
      </c>
      <c r="C8492" s="1">
        <f t="shared" ca="1" si="1457"/>
        <v>44096</v>
      </c>
      <c r="D8492" s="7">
        <f t="shared" ca="1" si="1458"/>
        <v>8</v>
      </c>
      <c r="E8492" s="3" t="str">
        <f ca="1">VLOOKUP(D8492,State!$A$1:$B$9,2,0)</f>
        <v>ACT</v>
      </c>
      <c r="F8492" s="3">
        <f t="shared" ca="1" si="1459"/>
        <v>449</v>
      </c>
      <c r="G8492" s="3" t="str">
        <f ca="1">VLOOKUP(F8492,Occupation!$A$1:$B$915,2,0)</f>
        <v>Civil Engineering Draftsperson</v>
      </c>
      <c r="H8492" s="3">
        <f t="shared" ca="1" si="1460"/>
        <v>4</v>
      </c>
      <c r="I8492" s="3">
        <f t="shared" ca="1" si="1461"/>
        <v>59635.8</v>
      </c>
      <c r="J8492" s="3">
        <f t="shared" ca="1" si="1462"/>
        <v>0.18244556993721156</v>
      </c>
      <c r="K8492" s="3">
        <f t="shared" ca="1" si="1463"/>
        <v>6</v>
      </c>
      <c r="L8492" s="3" t="str">
        <f ca="1">VLOOKUP(K8492,Freq_Investment!$A$1:$B$8,2,0)</f>
        <v>Half-yearly</v>
      </c>
      <c r="M8492" s="3" t="str">
        <f t="shared" ca="1" si="1464"/>
        <v>Manual</v>
      </c>
      <c r="N8492" s="3">
        <f t="shared" ca="1" si="1454"/>
        <v>2</v>
      </c>
      <c r="O8492" s="3">
        <f t="shared" ca="1" si="1454"/>
        <v>5</v>
      </c>
      <c r="P8492" s="3">
        <f t="shared" ca="1" si="1454"/>
        <v>4</v>
      </c>
    </row>
    <row r="8493" spans="1:16" x14ac:dyDescent="0.25">
      <c r="A8493" s="3">
        <f t="shared" ca="1" si="1455"/>
        <v>522175651</v>
      </c>
      <c r="B8493" s="3">
        <f t="shared" ca="1" si="1456"/>
        <v>6662</v>
      </c>
      <c r="C8493" s="1">
        <f t="shared" ca="1" si="1457"/>
        <v>41264</v>
      </c>
      <c r="D8493" s="7">
        <f t="shared" ca="1" si="1458"/>
        <v>8</v>
      </c>
      <c r="E8493" s="3" t="str">
        <f ca="1">VLOOKUP(D8493,State!$A$1:$B$9,2,0)</f>
        <v>ACT</v>
      </c>
      <c r="F8493" s="3">
        <f t="shared" ca="1" si="1459"/>
        <v>154</v>
      </c>
      <c r="G8493" s="3" t="str">
        <f ca="1">VLOOKUP(F8493,Occupation!$A$1:$B$915,2,0)</f>
        <v>Statistician</v>
      </c>
      <c r="H8493" s="3">
        <f t="shared" ca="1" si="1460"/>
        <v>6</v>
      </c>
      <c r="I8493" s="3">
        <f t="shared" ca="1" si="1461"/>
        <v>8739.93</v>
      </c>
      <c r="J8493" s="3">
        <f t="shared" ca="1" si="1462"/>
        <v>0.2269870237041241</v>
      </c>
      <c r="K8493" s="3">
        <f t="shared" ca="1" si="1463"/>
        <v>5</v>
      </c>
      <c r="L8493" s="3" t="str">
        <f ca="1">VLOOKUP(K8493,Freq_Investment!$A$1:$B$8,2,0)</f>
        <v>Quarterly</v>
      </c>
      <c r="M8493" s="3" t="str">
        <f t="shared" ca="1" si="1464"/>
        <v>Auto</v>
      </c>
      <c r="N8493" s="3">
        <f t="shared" ca="1" si="1454"/>
        <v>5</v>
      </c>
      <c r="O8493" s="3">
        <f t="shared" ca="1" si="1454"/>
        <v>4</v>
      </c>
      <c r="P8493" s="3">
        <f t="shared" ca="1" si="1454"/>
        <v>1</v>
      </c>
    </row>
    <row r="8494" spans="1:16" x14ac:dyDescent="0.25">
      <c r="A8494" s="3">
        <f t="shared" ca="1" si="1455"/>
        <v>132515419</v>
      </c>
      <c r="B8494" s="3">
        <f t="shared" ca="1" si="1456"/>
        <v>60</v>
      </c>
      <c r="C8494" s="1">
        <f t="shared" ca="1" si="1457"/>
        <v>35756</v>
      </c>
      <c r="D8494" s="7">
        <f t="shared" ca="1" si="1458"/>
        <v>6</v>
      </c>
      <c r="E8494" s="3" t="str">
        <f ca="1">VLOOKUP(D8494,State!$A$1:$B$9,2,0)</f>
        <v>TAS</v>
      </c>
      <c r="F8494" s="3">
        <f t="shared" ca="1" si="1459"/>
        <v>308</v>
      </c>
      <c r="G8494" s="3" t="str">
        <f ca="1">VLOOKUP(F8494,Occupation!$A$1:$B$915,2,0)</f>
        <v>Occupational Therapist</v>
      </c>
      <c r="H8494" s="3">
        <f t="shared" ca="1" si="1460"/>
        <v>7</v>
      </c>
      <c r="I8494" s="3">
        <f t="shared" ca="1" si="1461"/>
        <v>4645.29</v>
      </c>
      <c r="J8494" s="3">
        <f t="shared" ca="1" si="1462"/>
        <v>0.21367039501880686</v>
      </c>
      <c r="K8494" s="3">
        <f t="shared" ca="1" si="1463"/>
        <v>3</v>
      </c>
      <c r="L8494" s="3" t="str">
        <f ca="1">VLOOKUP(K8494,Freq_Investment!$A$1:$B$8,2,0)</f>
        <v>Fortnightly</v>
      </c>
      <c r="M8494" s="3" t="str">
        <f t="shared" ca="1" si="1464"/>
        <v>Manual</v>
      </c>
      <c r="N8494" s="3">
        <f t="shared" ref="N8494:P8557" ca="1" si="1465">RANDBETWEEN(1,5)</f>
        <v>4</v>
      </c>
      <c r="O8494" s="3">
        <f t="shared" ca="1" si="1465"/>
        <v>2</v>
      </c>
      <c r="P8494" s="3">
        <f t="shared" ca="1" si="1465"/>
        <v>1</v>
      </c>
    </row>
    <row r="8495" spans="1:16" x14ac:dyDescent="0.25">
      <c r="A8495" s="3">
        <f t="shared" ca="1" si="1455"/>
        <v>244910605</v>
      </c>
      <c r="B8495" s="3">
        <f t="shared" ca="1" si="1456"/>
        <v>1788</v>
      </c>
      <c r="C8495" s="1">
        <f t="shared" ca="1" si="1457"/>
        <v>27836</v>
      </c>
      <c r="D8495" s="7">
        <f t="shared" ca="1" si="1458"/>
        <v>7</v>
      </c>
      <c r="E8495" s="3" t="str">
        <f ca="1">VLOOKUP(D8495,State!$A$1:$B$9,2,0)</f>
        <v>VIC</v>
      </c>
      <c r="F8495" s="3">
        <f t="shared" ca="1" si="1459"/>
        <v>604</v>
      </c>
      <c r="G8495" s="3" t="str">
        <f ca="1">VLOOKUP(F8495,Occupation!$A$1:$B$915,2,0)</f>
        <v>Jeweller</v>
      </c>
      <c r="H8495" s="3">
        <f t="shared" ca="1" si="1460"/>
        <v>6</v>
      </c>
      <c r="I8495" s="3">
        <f t="shared" ca="1" si="1461"/>
        <v>31253.759999999998</v>
      </c>
      <c r="J8495" s="3">
        <f t="shared" ca="1" si="1462"/>
        <v>0.31171619574177262</v>
      </c>
      <c r="K8495" s="3">
        <f t="shared" ca="1" si="1463"/>
        <v>5</v>
      </c>
      <c r="L8495" s="3" t="str">
        <f ca="1">VLOOKUP(K8495,Freq_Investment!$A$1:$B$8,2,0)</f>
        <v>Quarterly</v>
      </c>
      <c r="M8495" s="3" t="str">
        <f t="shared" ca="1" si="1464"/>
        <v>Manual</v>
      </c>
      <c r="N8495" s="3">
        <f t="shared" ca="1" si="1465"/>
        <v>2</v>
      </c>
      <c r="O8495" s="3">
        <f t="shared" ca="1" si="1465"/>
        <v>5</v>
      </c>
      <c r="P8495" s="3">
        <f t="shared" ca="1" si="1465"/>
        <v>4</v>
      </c>
    </row>
    <row r="8496" spans="1:16" x14ac:dyDescent="0.25">
      <c r="A8496" s="3">
        <f t="shared" ca="1" si="1455"/>
        <v>226494943</v>
      </c>
      <c r="B8496" s="3">
        <f t="shared" ca="1" si="1456"/>
        <v>1100</v>
      </c>
      <c r="C8496" s="1">
        <f t="shared" ca="1" si="1457"/>
        <v>26975</v>
      </c>
      <c r="D8496" s="7">
        <f t="shared" ca="1" si="1458"/>
        <v>5</v>
      </c>
      <c r="E8496" s="3" t="str">
        <f ca="1">VLOOKUP(D8496,State!$A$1:$B$9,2,0)</f>
        <v>NT</v>
      </c>
      <c r="F8496" s="3">
        <f t="shared" ca="1" si="1459"/>
        <v>547</v>
      </c>
      <c r="G8496" s="3" t="str">
        <f ca="1">VLOOKUP(F8496,Occupation!$A$1:$B$915,2,0)</f>
        <v>Kennel Hand</v>
      </c>
      <c r="H8496" s="3">
        <f t="shared" ca="1" si="1460"/>
        <v>5</v>
      </c>
      <c r="I8496" s="3">
        <f t="shared" ca="1" si="1461"/>
        <v>4815.92</v>
      </c>
      <c r="J8496" s="3">
        <f t="shared" ca="1" si="1462"/>
        <v>7.6576991691948981E-3</v>
      </c>
      <c r="K8496" s="3">
        <f t="shared" ca="1" si="1463"/>
        <v>7</v>
      </c>
      <c r="L8496" s="3" t="str">
        <f ca="1">VLOOKUP(K8496,Freq_Investment!$A$1:$B$8,2,0)</f>
        <v>Yearly</v>
      </c>
      <c r="M8496" s="3" t="str">
        <f t="shared" ca="1" si="1464"/>
        <v>Auto</v>
      </c>
      <c r="N8496" s="3">
        <f t="shared" ca="1" si="1465"/>
        <v>1</v>
      </c>
      <c r="O8496" s="3">
        <f t="shared" ca="1" si="1465"/>
        <v>2</v>
      </c>
      <c r="P8496" s="3">
        <f t="shared" ca="1" si="1465"/>
        <v>1</v>
      </c>
    </row>
    <row r="8497" spans="1:16" x14ac:dyDescent="0.25">
      <c r="A8497" s="3">
        <f t="shared" ca="1" si="1455"/>
        <v>718675062</v>
      </c>
      <c r="B8497" s="3">
        <f t="shared" ca="1" si="1456"/>
        <v>6447</v>
      </c>
      <c r="C8497" s="1">
        <f t="shared" ca="1" si="1457"/>
        <v>41648</v>
      </c>
      <c r="D8497" s="7">
        <f t="shared" ca="1" si="1458"/>
        <v>1</v>
      </c>
      <c r="E8497" s="3" t="str">
        <f ca="1">VLOOKUP(D8497,State!$A$1:$B$9,2,0)</f>
        <v>NSW</v>
      </c>
      <c r="F8497" s="3">
        <f t="shared" ca="1" si="1459"/>
        <v>351</v>
      </c>
      <c r="G8497" s="3" t="str">
        <f ca="1">VLOOKUP(F8497,Occupation!$A$1:$B$915,2,0)</f>
        <v>Nurse Practitioner</v>
      </c>
      <c r="H8497" s="3">
        <f t="shared" ca="1" si="1460"/>
        <v>3</v>
      </c>
      <c r="I8497" s="3">
        <f t="shared" ca="1" si="1461"/>
        <v>12250.62</v>
      </c>
      <c r="J8497" s="3">
        <f t="shared" ca="1" si="1462"/>
        <v>0.26794536722021578</v>
      </c>
      <c r="K8497" s="3">
        <f t="shared" ca="1" si="1463"/>
        <v>2</v>
      </c>
      <c r="L8497" s="3" t="str">
        <f ca="1">VLOOKUP(K8497,Freq_Investment!$A$1:$B$8,2,0)</f>
        <v>Weekly</v>
      </c>
      <c r="M8497" s="3" t="str">
        <f t="shared" ca="1" si="1464"/>
        <v>Manual</v>
      </c>
      <c r="N8497" s="3">
        <f t="shared" ca="1" si="1465"/>
        <v>1</v>
      </c>
      <c r="O8497" s="3">
        <f t="shared" ca="1" si="1465"/>
        <v>5</v>
      </c>
      <c r="P8497" s="3">
        <f t="shared" ca="1" si="1465"/>
        <v>3</v>
      </c>
    </row>
    <row r="8498" spans="1:16" x14ac:dyDescent="0.25">
      <c r="A8498" s="3">
        <f t="shared" ca="1" si="1455"/>
        <v>368812577</v>
      </c>
      <c r="B8498" s="3">
        <f t="shared" ca="1" si="1456"/>
        <v>8452</v>
      </c>
      <c r="C8498" s="1">
        <f t="shared" ca="1" si="1457"/>
        <v>27765</v>
      </c>
      <c r="D8498" s="7">
        <f t="shared" ca="1" si="1458"/>
        <v>3</v>
      </c>
      <c r="E8498" s="3" t="str">
        <f ca="1">VLOOKUP(D8498,State!$A$1:$B$9,2,0)</f>
        <v>SA</v>
      </c>
      <c r="F8498" s="3">
        <f t="shared" ca="1" si="1459"/>
        <v>365</v>
      </c>
      <c r="G8498" s="3" t="str">
        <f ca="1">VLOOKUP(F8498,Occupation!$A$1:$B$915,2,0)</f>
        <v>ICT Business Analyst</v>
      </c>
      <c r="H8498" s="3">
        <f t="shared" ca="1" si="1460"/>
        <v>4</v>
      </c>
      <c r="I8498" s="3">
        <f t="shared" ca="1" si="1461"/>
        <v>29449.78</v>
      </c>
      <c r="J8498" s="3">
        <f t="shared" ca="1" si="1462"/>
        <v>0.29889721957100296</v>
      </c>
      <c r="K8498" s="3">
        <f t="shared" ca="1" si="1463"/>
        <v>1</v>
      </c>
      <c r="L8498" s="3" t="str">
        <f ca="1">VLOOKUP(K8498,Freq_Investment!$A$1:$B$8,2,0)</f>
        <v>Daily</v>
      </c>
      <c r="M8498" s="3" t="str">
        <f t="shared" ca="1" si="1464"/>
        <v>Auto</v>
      </c>
      <c r="N8498" s="3">
        <f t="shared" ca="1" si="1465"/>
        <v>4</v>
      </c>
      <c r="O8498" s="3">
        <f t="shared" ca="1" si="1465"/>
        <v>3</v>
      </c>
      <c r="P8498" s="3">
        <f t="shared" ca="1" si="1465"/>
        <v>1</v>
      </c>
    </row>
    <row r="8499" spans="1:16" x14ac:dyDescent="0.25">
      <c r="A8499" s="3">
        <f t="shared" ca="1" si="1455"/>
        <v>27771956</v>
      </c>
      <c r="B8499" s="3">
        <f t="shared" ca="1" si="1456"/>
        <v>6308</v>
      </c>
      <c r="C8499" s="1">
        <f t="shared" ca="1" si="1457"/>
        <v>30866</v>
      </c>
      <c r="D8499" s="7">
        <f t="shared" ca="1" si="1458"/>
        <v>8</v>
      </c>
      <c r="E8499" s="3" t="str">
        <f ca="1">VLOOKUP(D8499,State!$A$1:$B$9,2,0)</f>
        <v>ACT</v>
      </c>
      <c r="F8499" s="3">
        <f t="shared" ca="1" si="1459"/>
        <v>794</v>
      </c>
      <c r="G8499" s="3" t="str">
        <f ca="1">VLOOKUP(F8499,Occupation!$A$1:$B$915,2,0)</f>
        <v>Retail Supervisor</v>
      </c>
      <c r="H8499" s="3">
        <f t="shared" ca="1" si="1460"/>
        <v>1</v>
      </c>
      <c r="I8499" s="3">
        <f t="shared" ca="1" si="1461"/>
        <v>24109.57</v>
      </c>
      <c r="J8499" s="3">
        <f t="shared" ca="1" si="1462"/>
        <v>0.37911988624976062</v>
      </c>
      <c r="K8499" s="3">
        <f t="shared" ca="1" si="1463"/>
        <v>7</v>
      </c>
      <c r="L8499" s="3" t="str">
        <f ca="1">VLOOKUP(K8499,Freq_Investment!$A$1:$B$8,2,0)</f>
        <v>Yearly</v>
      </c>
      <c r="M8499" s="3" t="str">
        <f t="shared" ca="1" si="1464"/>
        <v>Manual</v>
      </c>
      <c r="N8499" s="3">
        <f t="shared" ca="1" si="1465"/>
        <v>5</v>
      </c>
      <c r="O8499" s="3">
        <f t="shared" ca="1" si="1465"/>
        <v>1</v>
      </c>
      <c r="P8499" s="3">
        <f t="shared" ca="1" si="1465"/>
        <v>1</v>
      </c>
    </row>
    <row r="8500" spans="1:16" x14ac:dyDescent="0.25">
      <c r="A8500" s="3">
        <f t="shared" ca="1" si="1455"/>
        <v>896347725</v>
      </c>
      <c r="B8500" s="3">
        <f t="shared" ca="1" si="1456"/>
        <v>6641</v>
      </c>
      <c r="C8500" s="1">
        <f t="shared" ca="1" si="1457"/>
        <v>35055</v>
      </c>
      <c r="D8500" s="7">
        <f t="shared" ca="1" si="1458"/>
        <v>4</v>
      </c>
      <c r="E8500" s="3" t="str">
        <f ca="1">VLOOKUP(D8500,State!$A$1:$B$9,2,0)</f>
        <v>WA</v>
      </c>
      <c r="F8500" s="3">
        <f t="shared" ca="1" si="1459"/>
        <v>675</v>
      </c>
      <c r="G8500" s="3" t="str">
        <f ca="1">VLOOKUP(F8500,Occupation!$A$1:$B$915,2,0)</f>
        <v>Tour Guide</v>
      </c>
      <c r="H8500" s="3">
        <f t="shared" ca="1" si="1460"/>
        <v>10</v>
      </c>
      <c r="I8500" s="3">
        <f t="shared" ca="1" si="1461"/>
        <v>93915.59</v>
      </c>
      <c r="J8500" s="3">
        <f t="shared" ca="1" si="1462"/>
        <v>0.31808311568962272</v>
      </c>
      <c r="K8500" s="3">
        <f t="shared" ca="1" si="1463"/>
        <v>7</v>
      </c>
      <c r="L8500" s="3" t="str">
        <f ca="1">VLOOKUP(K8500,Freq_Investment!$A$1:$B$8,2,0)</f>
        <v>Yearly</v>
      </c>
      <c r="M8500" s="3" t="str">
        <f t="shared" ca="1" si="1464"/>
        <v>Auto</v>
      </c>
      <c r="N8500" s="3">
        <f t="shared" ca="1" si="1465"/>
        <v>1</v>
      </c>
      <c r="O8500" s="3">
        <f t="shared" ca="1" si="1465"/>
        <v>3</v>
      </c>
      <c r="P8500" s="3">
        <f t="shared" ca="1" si="1465"/>
        <v>1</v>
      </c>
    </row>
    <row r="8501" spans="1:16" x14ac:dyDescent="0.25">
      <c r="A8501" s="3">
        <f t="shared" ca="1" si="1455"/>
        <v>324092887</v>
      </c>
      <c r="B8501" s="3">
        <f t="shared" ca="1" si="1456"/>
        <v>8457</v>
      </c>
      <c r="C8501" s="1">
        <f t="shared" ca="1" si="1457"/>
        <v>26677</v>
      </c>
      <c r="D8501" s="7">
        <f t="shared" ca="1" si="1458"/>
        <v>7</v>
      </c>
      <c r="E8501" s="3" t="str">
        <f ca="1">VLOOKUP(D8501,State!$A$1:$B$9,2,0)</f>
        <v>VIC</v>
      </c>
      <c r="F8501" s="3">
        <f t="shared" ca="1" si="1459"/>
        <v>473</v>
      </c>
      <c r="G8501" s="3" t="str">
        <f ca="1">VLOOKUP(F8501,Occupation!$A$1:$B$915,2,0)</f>
        <v>Diesel Motor Mechanic</v>
      </c>
      <c r="H8501" s="3">
        <f t="shared" ca="1" si="1460"/>
        <v>6</v>
      </c>
      <c r="I8501" s="3">
        <f t="shared" ca="1" si="1461"/>
        <v>77887.08</v>
      </c>
      <c r="J8501" s="3">
        <f t="shared" ca="1" si="1462"/>
        <v>0.28701201312792524</v>
      </c>
      <c r="K8501" s="3">
        <f t="shared" ca="1" si="1463"/>
        <v>6</v>
      </c>
      <c r="L8501" s="3" t="str">
        <f ca="1">VLOOKUP(K8501,Freq_Investment!$A$1:$B$8,2,0)</f>
        <v>Half-yearly</v>
      </c>
      <c r="M8501" s="3" t="str">
        <f t="shared" ca="1" si="1464"/>
        <v>Manual</v>
      </c>
      <c r="N8501" s="3">
        <f t="shared" ca="1" si="1465"/>
        <v>2</v>
      </c>
      <c r="O8501" s="3">
        <f t="shared" ca="1" si="1465"/>
        <v>3</v>
      </c>
      <c r="P8501" s="3">
        <f t="shared" ca="1" si="1465"/>
        <v>1</v>
      </c>
    </row>
    <row r="8502" spans="1:16" x14ac:dyDescent="0.25">
      <c r="A8502" s="3">
        <f t="shared" ca="1" si="1455"/>
        <v>79534881</v>
      </c>
      <c r="B8502" s="3">
        <f t="shared" ca="1" si="1456"/>
        <v>7003</v>
      </c>
      <c r="C8502" s="1">
        <f t="shared" ca="1" si="1457"/>
        <v>33272</v>
      </c>
      <c r="D8502" s="7">
        <f t="shared" ca="1" si="1458"/>
        <v>1</v>
      </c>
      <c r="E8502" s="3" t="str">
        <f ca="1">VLOOKUP(D8502,State!$A$1:$B$9,2,0)</f>
        <v>NSW</v>
      </c>
      <c r="F8502" s="3">
        <f t="shared" ca="1" si="1459"/>
        <v>907</v>
      </c>
      <c r="G8502" s="3" t="str">
        <f ca="1">VLOOKUP(F8502,Occupation!$A$1:$B$915,2,0)</f>
        <v>Fishing Hand</v>
      </c>
      <c r="H8502" s="3">
        <f t="shared" ca="1" si="1460"/>
        <v>6</v>
      </c>
      <c r="I8502" s="3">
        <f t="shared" ca="1" si="1461"/>
        <v>24647.57</v>
      </c>
      <c r="J8502" s="3">
        <f t="shared" ca="1" si="1462"/>
        <v>0.19417913350727867</v>
      </c>
      <c r="K8502" s="3">
        <f t="shared" ca="1" si="1463"/>
        <v>5</v>
      </c>
      <c r="L8502" s="3" t="str">
        <f ca="1">VLOOKUP(K8502,Freq_Investment!$A$1:$B$8,2,0)</f>
        <v>Quarterly</v>
      </c>
      <c r="M8502" s="3" t="str">
        <f t="shared" ca="1" si="1464"/>
        <v>Manual</v>
      </c>
      <c r="N8502" s="3">
        <f t="shared" ca="1" si="1465"/>
        <v>1</v>
      </c>
      <c r="O8502" s="3">
        <f t="shared" ca="1" si="1465"/>
        <v>3</v>
      </c>
      <c r="P8502" s="3">
        <f t="shared" ca="1" si="1465"/>
        <v>1</v>
      </c>
    </row>
    <row r="8503" spans="1:16" x14ac:dyDescent="0.25">
      <c r="A8503" s="3">
        <f t="shared" ca="1" si="1455"/>
        <v>225804966</v>
      </c>
      <c r="B8503" s="3">
        <f t="shared" ca="1" si="1456"/>
        <v>4948</v>
      </c>
      <c r="C8503" s="1">
        <f t="shared" ca="1" si="1457"/>
        <v>34457</v>
      </c>
      <c r="D8503" s="7">
        <f t="shared" ca="1" si="1458"/>
        <v>6</v>
      </c>
      <c r="E8503" s="3" t="str">
        <f ca="1">VLOOKUP(D8503,State!$A$1:$B$9,2,0)</f>
        <v>TAS</v>
      </c>
      <c r="F8503" s="3">
        <f t="shared" ca="1" si="1459"/>
        <v>837</v>
      </c>
      <c r="G8503" s="3" t="str">
        <f ca="1">VLOOKUP(F8503,Occupation!$A$1:$B$915,2,0)</f>
        <v>Concrete Batching Plant Operator</v>
      </c>
      <c r="H8503" s="3">
        <f t="shared" ca="1" si="1460"/>
        <v>6</v>
      </c>
      <c r="I8503" s="3">
        <f t="shared" ca="1" si="1461"/>
        <v>63239.85</v>
      </c>
      <c r="J8503" s="3">
        <f t="shared" ca="1" si="1462"/>
        <v>8.0135591530948791E-2</v>
      </c>
      <c r="K8503" s="3">
        <f t="shared" ca="1" si="1463"/>
        <v>3</v>
      </c>
      <c r="L8503" s="3" t="str">
        <f ca="1">VLOOKUP(K8503,Freq_Investment!$A$1:$B$8,2,0)</f>
        <v>Fortnightly</v>
      </c>
      <c r="M8503" s="3" t="str">
        <f t="shared" ca="1" si="1464"/>
        <v>Auto</v>
      </c>
      <c r="N8503" s="3">
        <f t="shared" ca="1" si="1465"/>
        <v>4</v>
      </c>
      <c r="O8503" s="3">
        <f t="shared" ca="1" si="1465"/>
        <v>1</v>
      </c>
      <c r="P8503" s="3">
        <f t="shared" ca="1" si="1465"/>
        <v>5</v>
      </c>
    </row>
    <row r="8504" spans="1:16" x14ac:dyDescent="0.25">
      <c r="A8504" s="3">
        <f t="shared" ca="1" si="1455"/>
        <v>589594499</v>
      </c>
      <c r="B8504" s="3">
        <f t="shared" ca="1" si="1456"/>
        <v>2015</v>
      </c>
      <c r="C8504" s="1">
        <f t="shared" ca="1" si="1457"/>
        <v>28906</v>
      </c>
      <c r="D8504" s="7">
        <f t="shared" ca="1" si="1458"/>
        <v>3</v>
      </c>
      <c r="E8504" s="3" t="str">
        <f ca="1">VLOOKUP(D8504,State!$A$1:$B$9,2,0)</f>
        <v>SA</v>
      </c>
      <c r="F8504" s="3">
        <f t="shared" ca="1" si="1459"/>
        <v>298</v>
      </c>
      <c r="G8504" s="3" t="str">
        <f ca="1">VLOOKUP(F8504,Occupation!$A$1:$B$915,2,0)</f>
        <v>Health Diagnostic and Promotion Professionals nec</v>
      </c>
      <c r="H8504" s="3">
        <f t="shared" ca="1" si="1460"/>
        <v>1</v>
      </c>
      <c r="I8504" s="3">
        <f t="shared" ca="1" si="1461"/>
        <v>68788.009999999995</v>
      </c>
      <c r="J8504" s="3">
        <f t="shared" ca="1" si="1462"/>
        <v>0.31674790157328386</v>
      </c>
      <c r="K8504" s="3">
        <f t="shared" ca="1" si="1463"/>
        <v>2</v>
      </c>
      <c r="L8504" s="3" t="str">
        <f ca="1">VLOOKUP(K8504,Freq_Investment!$A$1:$B$8,2,0)</f>
        <v>Weekly</v>
      </c>
      <c r="M8504" s="3" t="str">
        <f t="shared" ca="1" si="1464"/>
        <v>Manual</v>
      </c>
      <c r="N8504" s="3">
        <f t="shared" ca="1" si="1465"/>
        <v>4</v>
      </c>
      <c r="O8504" s="3">
        <f t="shared" ca="1" si="1465"/>
        <v>4</v>
      </c>
      <c r="P8504" s="3">
        <f t="shared" ca="1" si="1465"/>
        <v>2</v>
      </c>
    </row>
    <row r="8505" spans="1:16" x14ac:dyDescent="0.25">
      <c r="A8505" s="3">
        <f t="shared" ca="1" si="1455"/>
        <v>159749415</v>
      </c>
      <c r="B8505" s="3">
        <f t="shared" ca="1" si="1456"/>
        <v>3882</v>
      </c>
      <c r="C8505" s="1">
        <f t="shared" ca="1" si="1457"/>
        <v>43546</v>
      </c>
      <c r="D8505" s="7">
        <f t="shared" ca="1" si="1458"/>
        <v>4</v>
      </c>
      <c r="E8505" s="3" t="str">
        <f ca="1">VLOOKUP(D8505,State!$A$1:$B$9,2,0)</f>
        <v>WA</v>
      </c>
      <c r="F8505" s="3">
        <f t="shared" ca="1" si="1459"/>
        <v>751</v>
      </c>
      <c r="G8505" s="3" t="str">
        <f ca="1">VLOOKUP(F8505,Occupation!$A$1:$B$915,2,0)</f>
        <v>Clerk of Court</v>
      </c>
      <c r="H8505" s="3">
        <f t="shared" ca="1" si="1460"/>
        <v>8</v>
      </c>
      <c r="I8505" s="3">
        <f t="shared" ca="1" si="1461"/>
        <v>18204.37</v>
      </c>
      <c r="J8505" s="3">
        <f t="shared" ca="1" si="1462"/>
        <v>0.34903255813661194</v>
      </c>
      <c r="K8505" s="3">
        <f t="shared" ca="1" si="1463"/>
        <v>4</v>
      </c>
      <c r="L8505" s="3" t="str">
        <f ca="1">VLOOKUP(K8505,Freq_Investment!$A$1:$B$8,2,0)</f>
        <v>Monthly</v>
      </c>
      <c r="M8505" s="3" t="str">
        <f t="shared" ca="1" si="1464"/>
        <v>Auto</v>
      </c>
      <c r="N8505" s="3">
        <f t="shared" ca="1" si="1465"/>
        <v>3</v>
      </c>
      <c r="O8505" s="3">
        <f t="shared" ca="1" si="1465"/>
        <v>4</v>
      </c>
      <c r="P8505" s="3">
        <f t="shared" ca="1" si="1465"/>
        <v>1</v>
      </c>
    </row>
    <row r="8506" spans="1:16" x14ac:dyDescent="0.25">
      <c r="A8506" s="3">
        <f t="shared" ca="1" si="1455"/>
        <v>219996427</v>
      </c>
      <c r="B8506" s="3">
        <f t="shared" ca="1" si="1456"/>
        <v>5487</v>
      </c>
      <c r="C8506" s="1">
        <f t="shared" ca="1" si="1457"/>
        <v>30907</v>
      </c>
      <c r="D8506" s="7">
        <f t="shared" ca="1" si="1458"/>
        <v>2</v>
      </c>
      <c r="E8506" s="3" t="str">
        <f ca="1">VLOOKUP(D8506,State!$A$1:$B$9,2,0)</f>
        <v>QLD</v>
      </c>
      <c r="F8506" s="3">
        <f t="shared" ca="1" si="1459"/>
        <v>758</v>
      </c>
      <c r="G8506" s="3" t="str">
        <f ca="1">VLOOKUP(F8506,Occupation!$A$1:$B$915,2,0)</f>
        <v>Customs Officer</v>
      </c>
      <c r="H8506" s="3">
        <f t="shared" ca="1" si="1460"/>
        <v>3</v>
      </c>
      <c r="I8506" s="3">
        <f t="shared" ca="1" si="1461"/>
        <v>21194</v>
      </c>
      <c r="J8506" s="3">
        <f t="shared" ca="1" si="1462"/>
        <v>0.43308224897978281</v>
      </c>
      <c r="K8506" s="3">
        <f t="shared" ca="1" si="1463"/>
        <v>6</v>
      </c>
      <c r="L8506" s="3" t="str">
        <f ca="1">VLOOKUP(K8506,Freq_Investment!$A$1:$B$8,2,0)</f>
        <v>Half-yearly</v>
      </c>
      <c r="M8506" s="3" t="str">
        <f t="shared" ca="1" si="1464"/>
        <v>Manual</v>
      </c>
      <c r="N8506" s="3">
        <f t="shared" ca="1" si="1465"/>
        <v>2</v>
      </c>
      <c r="O8506" s="3">
        <f t="shared" ca="1" si="1465"/>
        <v>1</v>
      </c>
      <c r="P8506" s="3">
        <f t="shared" ca="1" si="1465"/>
        <v>2</v>
      </c>
    </row>
    <row r="8507" spans="1:16" x14ac:dyDescent="0.25">
      <c r="A8507" s="3">
        <f t="shared" ca="1" si="1455"/>
        <v>208464060</v>
      </c>
      <c r="B8507" s="3">
        <f t="shared" ca="1" si="1456"/>
        <v>187</v>
      </c>
      <c r="C8507" s="1">
        <f t="shared" ca="1" si="1457"/>
        <v>32266</v>
      </c>
      <c r="D8507" s="7">
        <f t="shared" ca="1" si="1458"/>
        <v>3</v>
      </c>
      <c r="E8507" s="3" t="str">
        <f ca="1">VLOOKUP(D8507,State!$A$1:$B$9,2,0)</f>
        <v>SA</v>
      </c>
      <c r="F8507" s="3">
        <f t="shared" ca="1" si="1459"/>
        <v>798</v>
      </c>
      <c r="G8507" s="3" t="str">
        <f ca="1">VLOOKUP(F8507,Occupation!$A$1:$B$915,2,0)</f>
        <v>Other Sales Support Worker</v>
      </c>
      <c r="H8507" s="3">
        <f t="shared" ca="1" si="1460"/>
        <v>6</v>
      </c>
      <c r="I8507" s="3">
        <f t="shared" ca="1" si="1461"/>
        <v>86173.38</v>
      </c>
      <c r="J8507" s="3">
        <f t="shared" ca="1" si="1462"/>
        <v>0.41575081271757419</v>
      </c>
      <c r="K8507" s="3">
        <f t="shared" ca="1" si="1463"/>
        <v>4</v>
      </c>
      <c r="L8507" s="3" t="str">
        <f ca="1">VLOOKUP(K8507,Freq_Investment!$A$1:$B$8,2,0)</f>
        <v>Monthly</v>
      </c>
      <c r="M8507" s="3" t="str">
        <f t="shared" ca="1" si="1464"/>
        <v>Manual</v>
      </c>
      <c r="N8507" s="3">
        <f t="shared" ca="1" si="1465"/>
        <v>1</v>
      </c>
      <c r="O8507" s="3">
        <f t="shared" ca="1" si="1465"/>
        <v>2</v>
      </c>
      <c r="P8507" s="3">
        <f t="shared" ca="1" si="1465"/>
        <v>3</v>
      </c>
    </row>
    <row r="8508" spans="1:16" x14ac:dyDescent="0.25">
      <c r="A8508" s="3">
        <f t="shared" ca="1" si="1455"/>
        <v>271942231</v>
      </c>
      <c r="B8508" s="3">
        <f t="shared" ca="1" si="1456"/>
        <v>293</v>
      </c>
      <c r="C8508" s="1">
        <f t="shared" ca="1" si="1457"/>
        <v>28268</v>
      </c>
      <c r="D8508" s="7">
        <f t="shared" ca="1" si="1458"/>
        <v>7</v>
      </c>
      <c r="E8508" s="3" t="str">
        <f ca="1">VLOOKUP(D8508,State!$A$1:$B$9,2,0)</f>
        <v>VIC</v>
      </c>
      <c r="F8508" s="3">
        <f t="shared" ca="1" si="1459"/>
        <v>909</v>
      </c>
      <c r="G8508" s="3" t="str">
        <f ca="1">VLOOKUP(F8508,Occupation!$A$1:$B$915,2,0)</f>
        <v>Autoglazier</v>
      </c>
      <c r="H8508" s="3">
        <f t="shared" ca="1" si="1460"/>
        <v>9</v>
      </c>
      <c r="I8508" s="3">
        <f t="shared" ca="1" si="1461"/>
        <v>26243.93</v>
      </c>
      <c r="J8508" s="3">
        <f t="shared" ca="1" si="1462"/>
        <v>4.9541658784219345E-2</v>
      </c>
      <c r="K8508" s="3">
        <f t="shared" ca="1" si="1463"/>
        <v>2</v>
      </c>
      <c r="L8508" s="3" t="str">
        <f ca="1">VLOOKUP(K8508,Freq_Investment!$A$1:$B$8,2,0)</f>
        <v>Weekly</v>
      </c>
      <c r="M8508" s="3" t="str">
        <f t="shared" ca="1" si="1464"/>
        <v>Manual</v>
      </c>
      <c r="N8508" s="3">
        <f t="shared" ca="1" si="1465"/>
        <v>1</v>
      </c>
      <c r="O8508" s="3">
        <f t="shared" ca="1" si="1465"/>
        <v>5</v>
      </c>
      <c r="P8508" s="3">
        <f t="shared" ca="1" si="1465"/>
        <v>2</v>
      </c>
    </row>
    <row r="8509" spans="1:16" x14ac:dyDescent="0.25">
      <c r="A8509" s="3">
        <f t="shared" ca="1" si="1455"/>
        <v>423982745</v>
      </c>
      <c r="B8509" s="3">
        <f t="shared" ca="1" si="1456"/>
        <v>586</v>
      </c>
      <c r="C8509" s="1">
        <f t="shared" ca="1" si="1457"/>
        <v>29571</v>
      </c>
      <c r="D8509" s="7">
        <f t="shared" ca="1" si="1458"/>
        <v>2</v>
      </c>
      <c r="E8509" s="3" t="str">
        <f ca="1">VLOOKUP(D8509,State!$A$1:$B$9,2,0)</f>
        <v>QLD</v>
      </c>
      <c r="F8509" s="3">
        <f t="shared" ca="1" si="1459"/>
        <v>50</v>
      </c>
      <c r="G8509" s="3" t="str">
        <f ca="1">VLOOKUP(F8509,Occupation!$A$1:$B$915,2,0)</f>
        <v>Nursing Clinical Director</v>
      </c>
      <c r="H8509" s="3">
        <f t="shared" ca="1" si="1460"/>
        <v>10</v>
      </c>
      <c r="I8509" s="3">
        <f t="shared" ca="1" si="1461"/>
        <v>44963.74</v>
      </c>
      <c r="J8509" s="3">
        <f t="shared" ca="1" si="1462"/>
        <v>0.25426978165071379</v>
      </c>
      <c r="K8509" s="3">
        <f t="shared" ca="1" si="1463"/>
        <v>4</v>
      </c>
      <c r="L8509" s="3" t="str">
        <f ca="1">VLOOKUP(K8509,Freq_Investment!$A$1:$B$8,2,0)</f>
        <v>Monthly</v>
      </c>
      <c r="M8509" s="3" t="str">
        <f t="shared" ca="1" si="1464"/>
        <v>Manual</v>
      </c>
      <c r="N8509" s="3">
        <f t="shared" ca="1" si="1465"/>
        <v>1</v>
      </c>
      <c r="O8509" s="3">
        <f t="shared" ca="1" si="1465"/>
        <v>5</v>
      </c>
      <c r="P8509" s="3">
        <f t="shared" ca="1" si="1465"/>
        <v>1</v>
      </c>
    </row>
    <row r="8510" spans="1:16" x14ac:dyDescent="0.25">
      <c r="A8510" s="3">
        <f t="shared" ca="1" si="1455"/>
        <v>912649843</v>
      </c>
      <c r="B8510" s="3">
        <f t="shared" ca="1" si="1456"/>
        <v>6659</v>
      </c>
      <c r="C8510" s="1">
        <f t="shared" ca="1" si="1457"/>
        <v>36050</v>
      </c>
      <c r="D8510" s="7">
        <f t="shared" ca="1" si="1458"/>
        <v>1</v>
      </c>
      <c r="E8510" s="3" t="str">
        <f ca="1">VLOOKUP(D8510,State!$A$1:$B$9,2,0)</f>
        <v>NSW</v>
      </c>
      <c r="F8510" s="3">
        <f t="shared" ca="1" si="1459"/>
        <v>771</v>
      </c>
      <c r="G8510" s="3" t="str">
        <f ca="1">VLOOKUP(F8510,Occupation!$A$1:$B$915,2,0)</f>
        <v>Library Assistant</v>
      </c>
      <c r="H8510" s="3">
        <f t="shared" ca="1" si="1460"/>
        <v>2</v>
      </c>
      <c r="I8510" s="3">
        <f t="shared" ca="1" si="1461"/>
        <v>30388.01</v>
      </c>
      <c r="J8510" s="3">
        <f t="shared" ca="1" si="1462"/>
        <v>0.2239128532426371</v>
      </c>
      <c r="K8510" s="3">
        <f t="shared" ca="1" si="1463"/>
        <v>5</v>
      </c>
      <c r="L8510" s="3" t="str">
        <f ca="1">VLOOKUP(K8510,Freq_Investment!$A$1:$B$8,2,0)</f>
        <v>Quarterly</v>
      </c>
      <c r="M8510" s="3" t="str">
        <f t="shared" ca="1" si="1464"/>
        <v>Auto</v>
      </c>
      <c r="N8510" s="3">
        <f t="shared" ca="1" si="1465"/>
        <v>5</v>
      </c>
      <c r="O8510" s="3">
        <f t="shared" ca="1" si="1465"/>
        <v>1</v>
      </c>
      <c r="P8510" s="3">
        <f t="shared" ca="1" si="1465"/>
        <v>3</v>
      </c>
    </row>
    <row r="8511" spans="1:16" x14ac:dyDescent="0.25">
      <c r="A8511" s="3">
        <f t="shared" ca="1" si="1455"/>
        <v>125786686</v>
      </c>
      <c r="B8511" s="3">
        <f t="shared" ca="1" si="1456"/>
        <v>7732</v>
      </c>
      <c r="C8511" s="1">
        <f t="shared" ca="1" si="1457"/>
        <v>32096</v>
      </c>
      <c r="D8511" s="7">
        <f t="shared" ca="1" si="1458"/>
        <v>6</v>
      </c>
      <c r="E8511" s="3" t="str">
        <f ca="1">VLOOKUP(D8511,State!$A$1:$B$9,2,0)</f>
        <v>TAS</v>
      </c>
      <c r="F8511" s="3">
        <f t="shared" ca="1" si="1459"/>
        <v>422</v>
      </c>
      <c r="G8511" s="3" t="str">
        <f ca="1">VLOOKUP(F8511,Occupation!$A$1:$B$915,2,0)</f>
        <v>Irrigation Designer</v>
      </c>
      <c r="H8511" s="3">
        <f t="shared" ca="1" si="1460"/>
        <v>4</v>
      </c>
      <c r="I8511" s="3">
        <f t="shared" ca="1" si="1461"/>
        <v>87234.67</v>
      </c>
      <c r="J8511" s="3">
        <f t="shared" ca="1" si="1462"/>
        <v>0.10915869337578477</v>
      </c>
      <c r="K8511" s="3">
        <f t="shared" ca="1" si="1463"/>
        <v>6</v>
      </c>
      <c r="L8511" s="3" t="str">
        <f ca="1">VLOOKUP(K8511,Freq_Investment!$A$1:$B$8,2,0)</f>
        <v>Half-yearly</v>
      </c>
      <c r="M8511" s="3" t="str">
        <f t="shared" ca="1" si="1464"/>
        <v>Auto</v>
      </c>
      <c r="N8511" s="3">
        <f t="shared" ca="1" si="1465"/>
        <v>3</v>
      </c>
      <c r="O8511" s="3">
        <f t="shared" ca="1" si="1465"/>
        <v>1</v>
      </c>
      <c r="P8511" s="3">
        <f t="shared" ca="1" si="1465"/>
        <v>2</v>
      </c>
    </row>
    <row r="8512" spans="1:16" x14ac:dyDescent="0.25">
      <c r="A8512" s="3">
        <f t="shared" ca="1" si="1455"/>
        <v>565055933</v>
      </c>
      <c r="B8512" s="3">
        <f t="shared" ca="1" si="1456"/>
        <v>9766</v>
      </c>
      <c r="C8512" s="1">
        <f t="shared" ca="1" si="1457"/>
        <v>41385</v>
      </c>
      <c r="D8512" s="7">
        <f t="shared" ca="1" si="1458"/>
        <v>6</v>
      </c>
      <c r="E8512" s="3" t="str">
        <f ca="1">VLOOKUP(D8512,State!$A$1:$B$9,2,0)</f>
        <v>TAS</v>
      </c>
      <c r="F8512" s="3">
        <f t="shared" ca="1" si="1459"/>
        <v>449</v>
      </c>
      <c r="G8512" s="3" t="str">
        <f ca="1">VLOOKUP(F8512,Occupation!$A$1:$B$915,2,0)</f>
        <v>Civil Engineering Draftsperson</v>
      </c>
      <c r="H8512" s="3">
        <f t="shared" ca="1" si="1460"/>
        <v>7</v>
      </c>
      <c r="I8512" s="3">
        <f t="shared" ca="1" si="1461"/>
        <v>47114.71</v>
      </c>
      <c r="J8512" s="3">
        <f t="shared" ca="1" si="1462"/>
        <v>0.13216589864859501</v>
      </c>
      <c r="K8512" s="3">
        <f t="shared" ca="1" si="1463"/>
        <v>1</v>
      </c>
      <c r="L8512" s="3" t="str">
        <f ca="1">VLOOKUP(K8512,Freq_Investment!$A$1:$B$8,2,0)</f>
        <v>Daily</v>
      </c>
      <c r="M8512" s="3" t="str">
        <f t="shared" ca="1" si="1464"/>
        <v>Manual</v>
      </c>
      <c r="N8512" s="3">
        <f t="shared" ca="1" si="1465"/>
        <v>2</v>
      </c>
      <c r="O8512" s="3">
        <f t="shared" ca="1" si="1465"/>
        <v>3</v>
      </c>
      <c r="P8512" s="3">
        <f t="shared" ca="1" si="1465"/>
        <v>1</v>
      </c>
    </row>
    <row r="8513" spans="1:16" x14ac:dyDescent="0.25">
      <c r="A8513" s="3">
        <f t="shared" ca="1" si="1455"/>
        <v>848539687</v>
      </c>
      <c r="B8513" s="3">
        <f t="shared" ca="1" si="1456"/>
        <v>4304</v>
      </c>
      <c r="C8513" s="1">
        <f t="shared" ca="1" si="1457"/>
        <v>36002</v>
      </c>
      <c r="D8513" s="7">
        <f t="shared" ca="1" si="1458"/>
        <v>3</v>
      </c>
      <c r="E8513" s="3" t="str">
        <f ca="1">VLOOKUP(D8513,State!$A$1:$B$9,2,0)</f>
        <v>SA</v>
      </c>
      <c r="F8513" s="3">
        <f t="shared" ca="1" si="1459"/>
        <v>674</v>
      </c>
      <c r="G8513" s="3" t="str">
        <f ca="1">VLOOKUP(F8513,Occupation!$A$1:$B$915,2,0)</f>
        <v>Gallery or Museum Guide</v>
      </c>
      <c r="H8513" s="3">
        <f t="shared" ca="1" si="1460"/>
        <v>3</v>
      </c>
      <c r="I8513" s="3">
        <f t="shared" ca="1" si="1461"/>
        <v>23615.43</v>
      </c>
      <c r="J8513" s="3">
        <f t="shared" ca="1" si="1462"/>
        <v>0.18300030697340075</v>
      </c>
      <c r="K8513" s="3">
        <f t="shared" ca="1" si="1463"/>
        <v>4</v>
      </c>
      <c r="L8513" s="3" t="str">
        <f ca="1">VLOOKUP(K8513,Freq_Investment!$A$1:$B$8,2,0)</f>
        <v>Monthly</v>
      </c>
      <c r="M8513" s="3" t="str">
        <f t="shared" ca="1" si="1464"/>
        <v>Manual</v>
      </c>
      <c r="N8513" s="3">
        <f t="shared" ca="1" si="1465"/>
        <v>4</v>
      </c>
      <c r="O8513" s="3">
        <f t="shared" ca="1" si="1465"/>
        <v>2</v>
      </c>
      <c r="P8513" s="3">
        <f t="shared" ca="1" si="1465"/>
        <v>1</v>
      </c>
    </row>
    <row r="8514" spans="1:16" x14ac:dyDescent="0.25">
      <c r="A8514" s="3">
        <f t="shared" ca="1" si="1455"/>
        <v>467686385</v>
      </c>
      <c r="B8514" s="3">
        <f t="shared" ca="1" si="1456"/>
        <v>4964</v>
      </c>
      <c r="C8514" s="1">
        <f t="shared" ca="1" si="1457"/>
        <v>36812</v>
      </c>
      <c r="D8514" s="7">
        <f t="shared" ca="1" si="1458"/>
        <v>4</v>
      </c>
      <c r="E8514" s="3" t="str">
        <f ca="1">VLOOKUP(D8514,State!$A$1:$B$9,2,0)</f>
        <v>WA</v>
      </c>
      <c r="F8514" s="3">
        <f t="shared" ca="1" si="1459"/>
        <v>792</v>
      </c>
      <c r="G8514" s="3" t="str">
        <f ca="1">VLOOKUP(F8514,Occupation!$A$1:$B$915,2,0)</f>
        <v>Motor Vehicle Parts Interpreter / Automotive Parts Salesperson</v>
      </c>
      <c r="H8514" s="3">
        <f t="shared" ca="1" si="1460"/>
        <v>4</v>
      </c>
      <c r="I8514" s="3">
        <f t="shared" ca="1" si="1461"/>
        <v>76583.94</v>
      </c>
      <c r="J8514" s="3">
        <f t="shared" ca="1" si="1462"/>
        <v>1.4390266628127035E-3</v>
      </c>
      <c r="K8514" s="3">
        <f t="shared" ca="1" si="1463"/>
        <v>1</v>
      </c>
      <c r="L8514" s="3" t="str">
        <f ca="1">VLOOKUP(K8514,Freq_Investment!$A$1:$B$8,2,0)</f>
        <v>Daily</v>
      </c>
      <c r="M8514" s="3" t="str">
        <f t="shared" ca="1" si="1464"/>
        <v>Auto</v>
      </c>
      <c r="N8514" s="3">
        <f t="shared" ca="1" si="1465"/>
        <v>1</v>
      </c>
      <c r="O8514" s="3">
        <f t="shared" ca="1" si="1465"/>
        <v>1</v>
      </c>
      <c r="P8514" s="3">
        <f t="shared" ca="1" si="1465"/>
        <v>1</v>
      </c>
    </row>
    <row r="8515" spans="1:16" x14ac:dyDescent="0.25">
      <c r="A8515" s="3">
        <f t="shared" ref="A8515:A8578" ca="1" si="1466">RANDBETWEEN(10000000,1000000000)</f>
        <v>762565994</v>
      </c>
      <c r="B8515" s="3">
        <f t="shared" ref="B8515:B8578" ca="1" si="1467">RANDBETWEEN(1,10000)</f>
        <v>788</v>
      </c>
      <c r="C8515" s="1">
        <f t="shared" ref="C8515:C8578" ca="1" si="1468">DATE(RANDBETWEEN(1970,2021),RANDBETWEEN(1,12),RANDBETWEEN(1,28))</f>
        <v>37077</v>
      </c>
      <c r="D8515" s="7">
        <f t="shared" ref="D8515:D8578" ca="1" si="1469">RANDBETWEEN(1,8)</f>
        <v>3</v>
      </c>
      <c r="E8515" s="3" t="str">
        <f ca="1">VLOOKUP(D8515,State!$A$1:$B$9,2,0)</f>
        <v>SA</v>
      </c>
      <c r="F8515" s="3">
        <f t="shared" ref="F8515:F8578" ca="1" si="1470">RANDBETWEEN(1,914)</f>
        <v>737</v>
      </c>
      <c r="G8515" s="3" t="str">
        <f ca="1">VLOOKUP(F8515,Occupation!$A$1:$B$915,2,0)</f>
        <v>Credit or Loans Officer (Aus) / Finance Clerk (NZ)</v>
      </c>
      <c r="H8515" s="3">
        <f t="shared" ref="H8515:H8578" ca="1" si="1471">RANDBETWEEN(1,10)</f>
        <v>9</v>
      </c>
      <c r="I8515" s="3">
        <f t="shared" ref="I8515:I8578" ca="1" si="1472">ROUND(RAND()*100000,2)</f>
        <v>79748.77</v>
      </c>
      <c r="J8515" s="3">
        <f t="shared" ref="J8515:J8578" ca="1" si="1473">RAND()/2</f>
        <v>0.34903953504952578</v>
      </c>
      <c r="K8515" s="3">
        <f t="shared" ref="K8515:K8578" ca="1" si="1474">RANDBETWEEN(1,7)</f>
        <v>7</v>
      </c>
      <c r="L8515" s="3" t="str">
        <f ca="1">VLOOKUP(K8515,Freq_Investment!$A$1:$B$8,2,0)</f>
        <v>Yearly</v>
      </c>
      <c r="M8515" s="3" t="str">
        <f t="shared" ref="M8515:M8578" ca="1" si="1475">IF(RANDBETWEEN(1,2)&gt;1,"Auto","Manual")</f>
        <v>Auto</v>
      </c>
      <c r="N8515" s="3">
        <f t="shared" ca="1" si="1465"/>
        <v>1</v>
      </c>
      <c r="O8515" s="3">
        <f t="shared" ca="1" si="1465"/>
        <v>4</v>
      </c>
      <c r="P8515" s="3">
        <f t="shared" ca="1" si="1465"/>
        <v>5</v>
      </c>
    </row>
    <row r="8516" spans="1:16" x14ac:dyDescent="0.25">
      <c r="A8516" s="3">
        <f t="shared" ca="1" si="1466"/>
        <v>273184857</v>
      </c>
      <c r="B8516" s="3">
        <f t="shared" ca="1" si="1467"/>
        <v>9266</v>
      </c>
      <c r="C8516" s="1">
        <f t="shared" ca="1" si="1468"/>
        <v>26279</v>
      </c>
      <c r="D8516" s="7">
        <f t="shared" ca="1" si="1469"/>
        <v>4</v>
      </c>
      <c r="E8516" s="3" t="str">
        <f ca="1">VLOOKUP(D8516,State!$A$1:$B$9,2,0)</f>
        <v>WA</v>
      </c>
      <c r="F8516" s="3">
        <f t="shared" ca="1" si="1470"/>
        <v>913</v>
      </c>
      <c r="G8516" s="3" t="str">
        <f ca="1">VLOOKUP(F8516,Occupation!$A$1:$B$915,2,0)</f>
        <v>Printer's Assistant</v>
      </c>
      <c r="H8516" s="3">
        <f t="shared" ca="1" si="1471"/>
        <v>6</v>
      </c>
      <c r="I8516" s="3">
        <f t="shared" ca="1" si="1472"/>
        <v>13603.73</v>
      </c>
      <c r="J8516" s="3">
        <f t="shared" ca="1" si="1473"/>
        <v>7.4679401739698004E-2</v>
      </c>
      <c r="K8516" s="3">
        <f t="shared" ca="1" si="1474"/>
        <v>4</v>
      </c>
      <c r="L8516" s="3" t="str">
        <f ca="1">VLOOKUP(K8516,Freq_Investment!$A$1:$B$8,2,0)</f>
        <v>Monthly</v>
      </c>
      <c r="M8516" s="3" t="str">
        <f t="shared" ca="1" si="1475"/>
        <v>Auto</v>
      </c>
      <c r="N8516" s="3">
        <f t="shared" ca="1" si="1465"/>
        <v>5</v>
      </c>
      <c r="O8516" s="3">
        <f t="shared" ca="1" si="1465"/>
        <v>1</v>
      </c>
      <c r="P8516" s="3">
        <f t="shared" ca="1" si="1465"/>
        <v>4</v>
      </c>
    </row>
    <row r="8517" spans="1:16" x14ac:dyDescent="0.25">
      <c r="A8517" s="3">
        <f t="shared" ca="1" si="1466"/>
        <v>153718966</v>
      </c>
      <c r="B8517" s="3">
        <f t="shared" ca="1" si="1467"/>
        <v>513</v>
      </c>
      <c r="C8517" s="1">
        <f t="shared" ca="1" si="1468"/>
        <v>27136</v>
      </c>
      <c r="D8517" s="7">
        <f t="shared" ca="1" si="1469"/>
        <v>4</v>
      </c>
      <c r="E8517" s="3" t="str">
        <f ca="1">VLOOKUP(D8517,State!$A$1:$B$9,2,0)</f>
        <v>WA</v>
      </c>
      <c r="F8517" s="3">
        <f t="shared" ca="1" si="1470"/>
        <v>859</v>
      </c>
      <c r="G8517" s="3" t="str">
        <f ca="1">VLOOKUP(F8517,Occupation!$A$1:$B$915,2,0)</f>
        <v>Streetsweeper Operator</v>
      </c>
      <c r="H8517" s="3">
        <f t="shared" ca="1" si="1471"/>
        <v>4</v>
      </c>
      <c r="I8517" s="3">
        <f t="shared" ca="1" si="1472"/>
        <v>37999.1</v>
      </c>
      <c r="J8517" s="3">
        <f t="shared" ca="1" si="1473"/>
        <v>0.49899113276195878</v>
      </c>
      <c r="K8517" s="3">
        <f t="shared" ca="1" si="1474"/>
        <v>7</v>
      </c>
      <c r="L8517" s="3" t="str">
        <f ca="1">VLOOKUP(K8517,Freq_Investment!$A$1:$B$8,2,0)</f>
        <v>Yearly</v>
      </c>
      <c r="M8517" s="3" t="str">
        <f t="shared" ca="1" si="1475"/>
        <v>Manual</v>
      </c>
      <c r="N8517" s="3">
        <f t="shared" ca="1" si="1465"/>
        <v>4</v>
      </c>
      <c r="O8517" s="3">
        <f t="shared" ca="1" si="1465"/>
        <v>2</v>
      </c>
      <c r="P8517" s="3">
        <f t="shared" ca="1" si="1465"/>
        <v>5</v>
      </c>
    </row>
    <row r="8518" spans="1:16" x14ac:dyDescent="0.25">
      <c r="A8518" s="3">
        <f t="shared" ca="1" si="1466"/>
        <v>893959305</v>
      </c>
      <c r="B8518" s="3">
        <f t="shared" ca="1" si="1467"/>
        <v>2034</v>
      </c>
      <c r="C8518" s="1">
        <f t="shared" ca="1" si="1468"/>
        <v>41157</v>
      </c>
      <c r="D8518" s="7">
        <f t="shared" ca="1" si="1469"/>
        <v>5</v>
      </c>
      <c r="E8518" s="3" t="str">
        <f ca="1">VLOOKUP(D8518,State!$A$1:$B$9,2,0)</f>
        <v>NT</v>
      </c>
      <c r="F8518" s="3">
        <f t="shared" ca="1" si="1470"/>
        <v>116</v>
      </c>
      <c r="G8518" s="3" t="str">
        <f ca="1">VLOOKUP(F8518,Occupation!$A$1:$B$915,2,0)</f>
        <v>Director (Film, Television, Radio or Stage)</v>
      </c>
      <c r="H8518" s="3">
        <f t="shared" ca="1" si="1471"/>
        <v>1</v>
      </c>
      <c r="I8518" s="3">
        <f t="shared" ca="1" si="1472"/>
        <v>69131.02</v>
      </c>
      <c r="J8518" s="3">
        <f t="shared" ca="1" si="1473"/>
        <v>5.61690694791388E-2</v>
      </c>
      <c r="K8518" s="3">
        <f t="shared" ca="1" si="1474"/>
        <v>6</v>
      </c>
      <c r="L8518" s="3" t="str">
        <f ca="1">VLOOKUP(K8518,Freq_Investment!$A$1:$B$8,2,0)</f>
        <v>Half-yearly</v>
      </c>
      <c r="M8518" s="3" t="str">
        <f t="shared" ca="1" si="1475"/>
        <v>Manual</v>
      </c>
      <c r="N8518" s="3">
        <f t="shared" ca="1" si="1465"/>
        <v>4</v>
      </c>
      <c r="O8518" s="3">
        <f t="shared" ca="1" si="1465"/>
        <v>1</v>
      </c>
      <c r="P8518" s="3">
        <f t="shared" ca="1" si="1465"/>
        <v>5</v>
      </c>
    </row>
    <row r="8519" spans="1:16" x14ac:dyDescent="0.25">
      <c r="A8519" s="3">
        <f t="shared" ca="1" si="1466"/>
        <v>112223698</v>
      </c>
      <c r="B8519" s="3">
        <f t="shared" ca="1" si="1467"/>
        <v>4138</v>
      </c>
      <c r="C8519" s="1">
        <f t="shared" ca="1" si="1468"/>
        <v>31517</v>
      </c>
      <c r="D8519" s="7">
        <f t="shared" ca="1" si="1469"/>
        <v>1</v>
      </c>
      <c r="E8519" s="3" t="str">
        <f ca="1">VLOOKUP(D8519,State!$A$1:$B$9,2,0)</f>
        <v>NSW</v>
      </c>
      <c r="F8519" s="3">
        <f t="shared" ca="1" si="1470"/>
        <v>847</v>
      </c>
      <c r="G8519" s="3" t="str">
        <f ca="1">VLOOKUP(F8519,Occupation!$A$1:$B$915,2,0)</f>
        <v>Earthmoving Plant Operator (General)</v>
      </c>
      <c r="H8519" s="3">
        <f t="shared" ca="1" si="1471"/>
        <v>10</v>
      </c>
      <c r="I8519" s="3">
        <f t="shared" ca="1" si="1472"/>
        <v>91570.43</v>
      </c>
      <c r="J8519" s="3">
        <f t="shared" ca="1" si="1473"/>
        <v>0.11812232163781328</v>
      </c>
      <c r="K8519" s="3">
        <f t="shared" ca="1" si="1474"/>
        <v>1</v>
      </c>
      <c r="L8519" s="3" t="str">
        <f ca="1">VLOOKUP(K8519,Freq_Investment!$A$1:$B$8,2,0)</f>
        <v>Daily</v>
      </c>
      <c r="M8519" s="3" t="str">
        <f t="shared" ca="1" si="1475"/>
        <v>Manual</v>
      </c>
      <c r="N8519" s="3">
        <f t="shared" ca="1" si="1465"/>
        <v>3</v>
      </c>
      <c r="O8519" s="3">
        <f t="shared" ca="1" si="1465"/>
        <v>1</v>
      </c>
      <c r="P8519" s="3">
        <f t="shared" ca="1" si="1465"/>
        <v>3</v>
      </c>
    </row>
    <row r="8520" spans="1:16" x14ac:dyDescent="0.25">
      <c r="A8520" s="3">
        <f t="shared" ca="1" si="1466"/>
        <v>468734426</v>
      </c>
      <c r="B8520" s="3">
        <f t="shared" ca="1" si="1467"/>
        <v>6201</v>
      </c>
      <c r="C8520" s="1">
        <f t="shared" ca="1" si="1468"/>
        <v>41306</v>
      </c>
      <c r="D8520" s="7">
        <f t="shared" ca="1" si="1469"/>
        <v>4</v>
      </c>
      <c r="E8520" s="3" t="str">
        <f ca="1">VLOOKUP(D8520,State!$A$1:$B$9,2,0)</f>
        <v>WA</v>
      </c>
      <c r="F8520" s="3">
        <f t="shared" ca="1" si="1470"/>
        <v>621</v>
      </c>
      <c r="G8520" s="3" t="str">
        <f ca="1">VLOOKUP(F8520,Occupation!$A$1:$B$915,2,0)</f>
        <v>Technicians and Trades Workers nec</v>
      </c>
      <c r="H8520" s="3">
        <f t="shared" ca="1" si="1471"/>
        <v>2</v>
      </c>
      <c r="I8520" s="3">
        <f t="shared" ca="1" si="1472"/>
        <v>50579.360000000001</v>
      </c>
      <c r="J8520" s="3">
        <f t="shared" ca="1" si="1473"/>
        <v>0.20498383601268649</v>
      </c>
      <c r="K8520" s="3">
        <f t="shared" ca="1" si="1474"/>
        <v>2</v>
      </c>
      <c r="L8520" s="3" t="str">
        <f ca="1">VLOOKUP(K8520,Freq_Investment!$A$1:$B$8,2,0)</f>
        <v>Weekly</v>
      </c>
      <c r="M8520" s="3" t="str">
        <f t="shared" ca="1" si="1475"/>
        <v>Manual</v>
      </c>
      <c r="N8520" s="3">
        <f t="shared" ca="1" si="1465"/>
        <v>1</v>
      </c>
      <c r="O8520" s="3">
        <f t="shared" ca="1" si="1465"/>
        <v>4</v>
      </c>
      <c r="P8520" s="3">
        <f t="shared" ca="1" si="1465"/>
        <v>3</v>
      </c>
    </row>
    <row r="8521" spans="1:16" x14ac:dyDescent="0.25">
      <c r="A8521" s="3">
        <f t="shared" ca="1" si="1466"/>
        <v>678862031</v>
      </c>
      <c r="B8521" s="3">
        <f t="shared" ca="1" si="1467"/>
        <v>497</v>
      </c>
      <c r="C8521" s="1">
        <f t="shared" ca="1" si="1468"/>
        <v>41250</v>
      </c>
      <c r="D8521" s="7">
        <f t="shared" ca="1" si="1469"/>
        <v>2</v>
      </c>
      <c r="E8521" s="3" t="str">
        <f ca="1">VLOOKUP(D8521,State!$A$1:$B$9,2,0)</f>
        <v>QLD</v>
      </c>
      <c r="F8521" s="3">
        <f t="shared" ca="1" si="1470"/>
        <v>871</v>
      </c>
      <c r="G8521" s="3" t="str">
        <f ca="1">VLOOKUP(F8521,Occupation!$A$1:$B$915,2,0)</f>
        <v>Aircraft Refueller</v>
      </c>
      <c r="H8521" s="3">
        <f t="shared" ca="1" si="1471"/>
        <v>6</v>
      </c>
      <c r="I8521" s="3">
        <f t="shared" ca="1" si="1472"/>
        <v>99388.62</v>
      </c>
      <c r="J8521" s="3">
        <f t="shared" ca="1" si="1473"/>
        <v>0.23714192496033693</v>
      </c>
      <c r="K8521" s="3">
        <f t="shared" ca="1" si="1474"/>
        <v>3</v>
      </c>
      <c r="L8521" s="3" t="str">
        <f ca="1">VLOOKUP(K8521,Freq_Investment!$A$1:$B$8,2,0)</f>
        <v>Fortnightly</v>
      </c>
      <c r="M8521" s="3" t="str">
        <f t="shared" ca="1" si="1475"/>
        <v>Auto</v>
      </c>
      <c r="N8521" s="3">
        <f t="shared" ca="1" si="1465"/>
        <v>3</v>
      </c>
      <c r="O8521" s="3">
        <f t="shared" ca="1" si="1465"/>
        <v>2</v>
      </c>
      <c r="P8521" s="3">
        <f t="shared" ca="1" si="1465"/>
        <v>2</v>
      </c>
    </row>
    <row r="8522" spans="1:16" x14ac:dyDescent="0.25">
      <c r="A8522" s="3">
        <f t="shared" ca="1" si="1466"/>
        <v>177987877</v>
      </c>
      <c r="B8522" s="3">
        <f t="shared" ca="1" si="1467"/>
        <v>8740</v>
      </c>
      <c r="C8522" s="1">
        <f t="shared" ca="1" si="1468"/>
        <v>41010</v>
      </c>
      <c r="D8522" s="7">
        <f t="shared" ca="1" si="1469"/>
        <v>1</v>
      </c>
      <c r="E8522" s="3" t="str">
        <f ca="1">VLOOKUP(D8522,State!$A$1:$B$9,2,0)</f>
        <v>NSW</v>
      </c>
      <c r="F8522" s="3">
        <f t="shared" ca="1" si="1470"/>
        <v>274</v>
      </c>
      <c r="G8522" s="3" t="str">
        <f ca="1">VLOOKUP(F8522,Occupation!$A$1:$B$915,2,0)</f>
        <v>Vocational Education Teacher / Polytechnic Teacher</v>
      </c>
      <c r="H8522" s="3">
        <f t="shared" ca="1" si="1471"/>
        <v>2</v>
      </c>
      <c r="I8522" s="3">
        <f t="shared" ca="1" si="1472"/>
        <v>17088.79</v>
      </c>
      <c r="J8522" s="3">
        <f t="shared" ca="1" si="1473"/>
        <v>0.32183546077912462</v>
      </c>
      <c r="K8522" s="3">
        <f t="shared" ca="1" si="1474"/>
        <v>5</v>
      </c>
      <c r="L8522" s="3" t="str">
        <f ca="1">VLOOKUP(K8522,Freq_Investment!$A$1:$B$8,2,0)</f>
        <v>Quarterly</v>
      </c>
      <c r="M8522" s="3" t="str">
        <f t="shared" ca="1" si="1475"/>
        <v>Manual</v>
      </c>
      <c r="N8522" s="3">
        <f t="shared" ca="1" si="1465"/>
        <v>1</v>
      </c>
      <c r="O8522" s="3">
        <f t="shared" ca="1" si="1465"/>
        <v>5</v>
      </c>
      <c r="P8522" s="3">
        <f t="shared" ca="1" si="1465"/>
        <v>1</v>
      </c>
    </row>
    <row r="8523" spans="1:16" x14ac:dyDescent="0.25">
      <c r="A8523" s="3">
        <f t="shared" ca="1" si="1466"/>
        <v>939090198</v>
      </c>
      <c r="B8523" s="3">
        <f t="shared" ca="1" si="1467"/>
        <v>2570</v>
      </c>
      <c r="C8523" s="1">
        <f t="shared" ca="1" si="1468"/>
        <v>33370</v>
      </c>
      <c r="D8523" s="7">
        <f t="shared" ca="1" si="1469"/>
        <v>3</v>
      </c>
      <c r="E8523" s="3" t="str">
        <f ca="1">VLOOKUP(D8523,State!$A$1:$B$9,2,0)</f>
        <v>SA</v>
      </c>
      <c r="F8523" s="3">
        <f t="shared" ca="1" si="1470"/>
        <v>144</v>
      </c>
      <c r="G8523" s="3" t="str">
        <f ca="1">VLOOKUP(F8523,Occupation!$A$1:$B$915,2,0)</f>
        <v>Stockbroking Dealer</v>
      </c>
      <c r="H8523" s="3">
        <f t="shared" ca="1" si="1471"/>
        <v>5</v>
      </c>
      <c r="I8523" s="3">
        <f t="shared" ca="1" si="1472"/>
        <v>35405.17</v>
      </c>
      <c r="J8523" s="3">
        <f t="shared" ca="1" si="1473"/>
        <v>0.27434997287052293</v>
      </c>
      <c r="K8523" s="3">
        <f t="shared" ca="1" si="1474"/>
        <v>6</v>
      </c>
      <c r="L8523" s="3" t="str">
        <f ca="1">VLOOKUP(K8523,Freq_Investment!$A$1:$B$8,2,0)</f>
        <v>Half-yearly</v>
      </c>
      <c r="M8523" s="3" t="str">
        <f t="shared" ca="1" si="1475"/>
        <v>Auto</v>
      </c>
      <c r="N8523" s="3">
        <f t="shared" ca="1" si="1465"/>
        <v>2</v>
      </c>
      <c r="O8523" s="3">
        <f t="shared" ca="1" si="1465"/>
        <v>1</v>
      </c>
      <c r="P8523" s="3">
        <f t="shared" ca="1" si="1465"/>
        <v>1</v>
      </c>
    </row>
    <row r="8524" spans="1:16" x14ac:dyDescent="0.25">
      <c r="A8524" s="3">
        <f t="shared" ca="1" si="1466"/>
        <v>683241369</v>
      </c>
      <c r="B8524" s="3">
        <f t="shared" ca="1" si="1467"/>
        <v>5465</v>
      </c>
      <c r="C8524" s="1">
        <f t="shared" ca="1" si="1468"/>
        <v>33886</v>
      </c>
      <c r="D8524" s="7">
        <f t="shared" ca="1" si="1469"/>
        <v>6</v>
      </c>
      <c r="E8524" s="3" t="str">
        <f ca="1">VLOOKUP(D8524,State!$A$1:$B$9,2,0)</f>
        <v>TAS</v>
      </c>
      <c r="F8524" s="3">
        <f t="shared" ca="1" si="1470"/>
        <v>622</v>
      </c>
      <c r="G8524" s="3" t="str">
        <f ca="1">VLOOKUP(F8524,Occupation!$A$1:$B$915,2,0)</f>
        <v>Ambulance Officer</v>
      </c>
      <c r="H8524" s="3">
        <f t="shared" ca="1" si="1471"/>
        <v>5</v>
      </c>
      <c r="I8524" s="3">
        <f t="shared" ca="1" si="1472"/>
        <v>51106.21</v>
      </c>
      <c r="J8524" s="3">
        <f t="shared" ca="1" si="1473"/>
        <v>0.24061972438248908</v>
      </c>
      <c r="K8524" s="3">
        <f t="shared" ca="1" si="1474"/>
        <v>4</v>
      </c>
      <c r="L8524" s="3" t="str">
        <f ca="1">VLOOKUP(K8524,Freq_Investment!$A$1:$B$8,2,0)</f>
        <v>Monthly</v>
      </c>
      <c r="M8524" s="3" t="str">
        <f t="shared" ca="1" si="1475"/>
        <v>Auto</v>
      </c>
      <c r="N8524" s="3">
        <f t="shared" ca="1" si="1465"/>
        <v>5</v>
      </c>
      <c r="O8524" s="3">
        <f t="shared" ca="1" si="1465"/>
        <v>5</v>
      </c>
      <c r="P8524" s="3">
        <f t="shared" ca="1" si="1465"/>
        <v>2</v>
      </c>
    </row>
    <row r="8525" spans="1:16" x14ac:dyDescent="0.25">
      <c r="A8525" s="3">
        <f t="shared" ca="1" si="1466"/>
        <v>668258162</v>
      </c>
      <c r="B8525" s="3">
        <f t="shared" ca="1" si="1467"/>
        <v>2613</v>
      </c>
      <c r="C8525" s="1">
        <f t="shared" ca="1" si="1468"/>
        <v>34326</v>
      </c>
      <c r="D8525" s="7">
        <f t="shared" ca="1" si="1469"/>
        <v>8</v>
      </c>
      <c r="E8525" s="3" t="str">
        <f ca="1">VLOOKUP(D8525,State!$A$1:$B$9,2,0)</f>
        <v>ACT</v>
      </c>
      <c r="F8525" s="3">
        <f t="shared" ca="1" si="1470"/>
        <v>317</v>
      </c>
      <c r="G8525" s="3" t="str">
        <f ca="1">VLOOKUP(F8525,Occupation!$A$1:$B$915,2,0)</f>
        <v>Cardiologist</v>
      </c>
      <c r="H8525" s="3">
        <f t="shared" ca="1" si="1471"/>
        <v>9</v>
      </c>
      <c r="I8525" s="3">
        <f t="shared" ca="1" si="1472"/>
        <v>40532.300000000003</v>
      </c>
      <c r="J8525" s="3">
        <f t="shared" ca="1" si="1473"/>
        <v>0.23207966982228145</v>
      </c>
      <c r="K8525" s="3">
        <f t="shared" ca="1" si="1474"/>
        <v>1</v>
      </c>
      <c r="L8525" s="3" t="str">
        <f ca="1">VLOOKUP(K8525,Freq_Investment!$A$1:$B$8,2,0)</f>
        <v>Daily</v>
      </c>
      <c r="M8525" s="3" t="str">
        <f t="shared" ca="1" si="1475"/>
        <v>Auto</v>
      </c>
      <c r="N8525" s="3">
        <f t="shared" ca="1" si="1465"/>
        <v>2</v>
      </c>
      <c r="O8525" s="3">
        <f t="shared" ca="1" si="1465"/>
        <v>2</v>
      </c>
      <c r="P8525" s="3">
        <f t="shared" ca="1" si="1465"/>
        <v>1</v>
      </c>
    </row>
    <row r="8526" spans="1:16" x14ac:dyDescent="0.25">
      <c r="A8526" s="3">
        <f t="shared" ca="1" si="1466"/>
        <v>510415405</v>
      </c>
      <c r="B8526" s="3">
        <f t="shared" ca="1" si="1467"/>
        <v>9189</v>
      </c>
      <c r="C8526" s="1">
        <f t="shared" ca="1" si="1468"/>
        <v>38710</v>
      </c>
      <c r="D8526" s="7">
        <f t="shared" ca="1" si="1469"/>
        <v>5</v>
      </c>
      <c r="E8526" s="3" t="str">
        <f ca="1">VLOOKUP(D8526,State!$A$1:$B$9,2,0)</f>
        <v>NT</v>
      </c>
      <c r="F8526" s="3">
        <f t="shared" ca="1" si="1470"/>
        <v>794</v>
      </c>
      <c r="G8526" s="3" t="str">
        <f ca="1">VLOOKUP(F8526,Occupation!$A$1:$B$915,2,0)</f>
        <v>Retail Supervisor</v>
      </c>
      <c r="H8526" s="3">
        <f t="shared" ca="1" si="1471"/>
        <v>2</v>
      </c>
      <c r="I8526" s="3">
        <f t="shared" ca="1" si="1472"/>
        <v>42383.43</v>
      </c>
      <c r="J8526" s="3">
        <f t="shared" ca="1" si="1473"/>
        <v>7.4864332961302238E-2</v>
      </c>
      <c r="K8526" s="3">
        <f t="shared" ca="1" si="1474"/>
        <v>1</v>
      </c>
      <c r="L8526" s="3" t="str">
        <f ca="1">VLOOKUP(K8526,Freq_Investment!$A$1:$B$8,2,0)</f>
        <v>Daily</v>
      </c>
      <c r="M8526" s="3" t="str">
        <f t="shared" ca="1" si="1475"/>
        <v>Auto</v>
      </c>
      <c r="N8526" s="3">
        <f t="shared" ca="1" si="1465"/>
        <v>3</v>
      </c>
      <c r="O8526" s="3">
        <f t="shared" ca="1" si="1465"/>
        <v>1</v>
      </c>
      <c r="P8526" s="3">
        <f t="shared" ca="1" si="1465"/>
        <v>1</v>
      </c>
    </row>
    <row r="8527" spans="1:16" x14ac:dyDescent="0.25">
      <c r="A8527" s="3">
        <f t="shared" ca="1" si="1466"/>
        <v>265641863</v>
      </c>
      <c r="B8527" s="3">
        <f t="shared" ca="1" si="1467"/>
        <v>4177</v>
      </c>
      <c r="C8527" s="1">
        <f t="shared" ca="1" si="1468"/>
        <v>32366</v>
      </c>
      <c r="D8527" s="7">
        <f t="shared" ca="1" si="1469"/>
        <v>8</v>
      </c>
      <c r="E8527" s="3" t="str">
        <f ca="1">VLOOKUP(D8527,State!$A$1:$B$9,2,0)</f>
        <v>ACT</v>
      </c>
      <c r="F8527" s="3">
        <f t="shared" ca="1" si="1470"/>
        <v>715</v>
      </c>
      <c r="G8527" s="3" t="str">
        <f ca="1">VLOOKUP(F8527,Occupation!$A$1:$B$915,2,0)</f>
        <v>Office Manager</v>
      </c>
      <c r="H8527" s="3">
        <f t="shared" ca="1" si="1471"/>
        <v>4</v>
      </c>
      <c r="I8527" s="3">
        <f t="shared" ca="1" si="1472"/>
        <v>79579.97</v>
      </c>
      <c r="J8527" s="3">
        <f t="shared" ca="1" si="1473"/>
        <v>1.8962726953254183E-2</v>
      </c>
      <c r="K8527" s="3">
        <f t="shared" ca="1" si="1474"/>
        <v>1</v>
      </c>
      <c r="L8527" s="3" t="str">
        <f ca="1">VLOOKUP(K8527,Freq_Investment!$A$1:$B$8,2,0)</f>
        <v>Daily</v>
      </c>
      <c r="M8527" s="3" t="str">
        <f t="shared" ca="1" si="1475"/>
        <v>Auto</v>
      </c>
      <c r="N8527" s="3">
        <f t="shared" ca="1" si="1465"/>
        <v>4</v>
      </c>
      <c r="O8527" s="3">
        <f t="shared" ca="1" si="1465"/>
        <v>2</v>
      </c>
      <c r="P8527" s="3">
        <f t="shared" ca="1" si="1465"/>
        <v>2</v>
      </c>
    </row>
    <row r="8528" spans="1:16" x14ac:dyDescent="0.25">
      <c r="A8528" s="3">
        <f t="shared" ca="1" si="1466"/>
        <v>182790360</v>
      </c>
      <c r="B8528" s="3">
        <f t="shared" ca="1" si="1467"/>
        <v>7181</v>
      </c>
      <c r="C8528" s="1">
        <f t="shared" ca="1" si="1468"/>
        <v>35133</v>
      </c>
      <c r="D8528" s="7">
        <f t="shared" ca="1" si="1469"/>
        <v>1</v>
      </c>
      <c r="E8528" s="3" t="str">
        <f ca="1">VLOOKUP(D8528,State!$A$1:$B$9,2,0)</f>
        <v>NSW</v>
      </c>
      <c r="F8528" s="3">
        <f t="shared" ca="1" si="1470"/>
        <v>297</v>
      </c>
      <c r="G8528" s="3" t="str">
        <f ca="1">VLOOKUP(F8528,Occupation!$A$1:$B$915,2,0)</f>
        <v>Orthotist or Prosthetist</v>
      </c>
      <c r="H8528" s="3">
        <f t="shared" ca="1" si="1471"/>
        <v>1</v>
      </c>
      <c r="I8528" s="3">
        <f t="shared" ca="1" si="1472"/>
        <v>48152.98</v>
      </c>
      <c r="J8528" s="3">
        <f t="shared" ca="1" si="1473"/>
        <v>0.26428703447655261</v>
      </c>
      <c r="K8528" s="3">
        <f t="shared" ca="1" si="1474"/>
        <v>3</v>
      </c>
      <c r="L8528" s="3" t="str">
        <f ca="1">VLOOKUP(K8528,Freq_Investment!$A$1:$B$8,2,0)</f>
        <v>Fortnightly</v>
      </c>
      <c r="M8528" s="3" t="str">
        <f t="shared" ca="1" si="1475"/>
        <v>Manual</v>
      </c>
      <c r="N8528" s="3">
        <f t="shared" ca="1" si="1465"/>
        <v>1</v>
      </c>
      <c r="O8528" s="3">
        <f t="shared" ca="1" si="1465"/>
        <v>5</v>
      </c>
      <c r="P8528" s="3">
        <f t="shared" ca="1" si="1465"/>
        <v>5</v>
      </c>
    </row>
    <row r="8529" spans="1:16" x14ac:dyDescent="0.25">
      <c r="A8529" s="3">
        <f t="shared" ca="1" si="1466"/>
        <v>655101097</v>
      </c>
      <c r="B8529" s="3">
        <f t="shared" ca="1" si="1467"/>
        <v>3591</v>
      </c>
      <c r="C8529" s="1">
        <f t="shared" ca="1" si="1468"/>
        <v>26566</v>
      </c>
      <c r="D8529" s="7">
        <f t="shared" ca="1" si="1469"/>
        <v>1</v>
      </c>
      <c r="E8529" s="3" t="str">
        <f ca="1">VLOOKUP(D8529,State!$A$1:$B$9,2,0)</f>
        <v>NSW</v>
      </c>
      <c r="F8529" s="3">
        <f t="shared" ca="1" si="1470"/>
        <v>360</v>
      </c>
      <c r="G8529" s="3" t="str">
        <f ca="1">VLOOKUP(F8529,Occupation!$A$1:$B$915,2,0)</f>
        <v>Registered Nurse (Mental Health)</v>
      </c>
      <c r="H8529" s="3">
        <f t="shared" ca="1" si="1471"/>
        <v>10</v>
      </c>
      <c r="I8529" s="3">
        <f t="shared" ca="1" si="1472"/>
        <v>38926.43</v>
      </c>
      <c r="J8529" s="3">
        <f t="shared" ca="1" si="1473"/>
        <v>0.23959959077383197</v>
      </c>
      <c r="K8529" s="3">
        <f t="shared" ca="1" si="1474"/>
        <v>6</v>
      </c>
      <c r="L8529" s="3" t="str">
        <f ca="1">VLOOKUP(K8529,Freq_Investment!$A$1:$B$8,2,0)</f>
        <v>Half-yearly</v>
      </c>
      <c r="M8529" s="3" t="str">
        <f t="shared" ca="1" si="1475"/>
        <v>Manual</v>
      </c>
      <c r="N8529" s="3">
        <f t="shared" ca="1" si="1465"/>
        <v>5</v>
      </c>
      <c r="O8529" s="3">
        <f t="shared" ca="1" si="1465"/>
        <v>4</v>
      </c>
      <c r="P8529" s="3">
        <f t="shared" ca="1" si="1465"/>
        <v>1</v>
      </c>
    </row>
    <row r="8530" spans="1:16" x14ac:dyDescent="0.25">
      <c r="A8530" s="3">
        <f t="shared" ca="1" si="1466"/>
        <v>90432632</v>
      </c>
      <c r="B8530" s="3">
        <f t="shared" ca="1" si="1467"/>
        <v>245</v>
      </c>
      <c r="C8530" s="1">
        <f t="shared" ca="1" si="1468"/>
        <v>30913</v>
      </c>
      <c r="D8530" s="7">
        <f t="shared" ca="1" si="1469"/>
        <v>2</v>
      </c>
      <c r="E8530" s="3" t="str">
        <f ca="1">VLOOKUP(D8530,State!$A$1:$B$9,2,0)</f>
        <v>QLD</v>
      </c>
      <c r="F8530" s="3">
        <f t="shared" ca="1" si="1470"/>
        <v>160</v>
      </c>
      <c r="G8530" s="3" t="str">
        <f ca="1">VLOOKUP(F8530,Occupation!$A$1:$B$915,2,0)</f>
        <v>Intelligence Officer</v>
      </c>
      <c r="H8530" s="3">
        <f t="shared" ca="1" si="1471"/>
        <v>1</v>
      </c>
      <c r="I8530" s="3">
        <f t="shared" ca="1" si="1472"/>
        <v>1290.42</v>
      </c>
      <c r="J8530" s="3">
        <f t="shared" ca="1" si="1473"/>
        <v>0.13904641525208766</v>
      </c>
      <c r="K8530" s="3">
        <f t="shared" ca="1" si="1474"/>
        <v>5</v>
      </c>
      <c r="L8530" s="3" t="str">
        <f ca="1">VLOOKUP(K8530,Freq_Investment!$A$1:$B$8,2,0)</f>
        <v>Quarterly</v>
      </c>
      <c r="M8530" s="3" t="str">
        <f t="shared" ca="1" si="1475"/>
        <v>Auto</v>
      </c>
      <c r="N8530" s="3">
        <f t="shared" ca="1" si="1465"/>
        <v>5</v>
      </c>
      <c r="O8530" s="3">
        <f t="shared" ca="1" si="1465"/>
        <v>3</v>
      </c>
      <c r="P8530" s="3">
        <f t="shared" ca="1" si="1465"/>
        <v>1</v>
      </c>
    </row>
    <row r="8531" spans="1:16" x14ac:dyDescent="0.25">
      <c r="A8531" s="3">
        <f t="shared" ca="1" si="1466"/>
        <v>619832635</v>
      </c>
      <c r="B8531" s="3">
        <f t="shared" ca="1" si="1467"/>
        <v>6998</v>
      </c>
      <c r="C8531" s="1">
        <f t="shared" ca="1" si="1468"/>
        <v>32782</v>
      </c>
      <c r="D8531" s="7">
        <f t="shared" ca="1" si="1469"/>
        <v>6</v>
      </c>
      <c r="E8531" s="3" t="str">
        <f ca="1">VLOOKUP(D8531,State!$A$1:$B$9,2,0)</f>
        <v>TAS</v>
      </c>
      <c r="F8531" s="3">
        <f t="shared" ca="1" si="1470"/>
        <v>151</v>
      </c>
      <c r="G8531" s="3" t="str">
        <f ca="1">VLOOKUP(F8531,Occupation!$A$1:$B$915,2,0)</f>
        <v>Training and Development Professional</v>
      </c>
      <c r="H8531" s="3">
        <f t="shared" ca="1" si="1471"/>
        <v>8</v>
      </c>
      <c r="I8531" s="3">
        <f t="shared" ca="1" si="1472"/>
        <v>85324.97</v>
      </c>
      <c r="J8531" s="3">
        <f t="shared" ca="1" si="1473"/>
        <v>0.1884174689304019</v>
      </c>
      <c r="K8531" s="3">
        <f t="shared" ca="1" si="1474"/>
        <v>6</v>
      </c>
      <c r="L8531" s="3" t="str">
        <f ca="1">VLOOKUP(K8531,Freq_Investment!$A$1:$B$8,2,0)</f>
        <v>Half-yearly</v>
      </c>
      <c r="M8531" s="3" t="str">
        <f t="shared" ca="1" si="1475"/>
        <v>Auto</v>
      </c>
      <c r="N8531" s="3">
        <f t="shared" ca="1" si="1465"/>
        <v>3</v>
      </c>
      <c r="O8531" s="3">
        <f t="shared" ca="1" si="1465"/>
        <v>5</v>
      </c>
      <c r="P8531" s="3">
        <f t="shared" ca="1" si="1465"/>
        <v>1</v>
      </c>
    </row>
    <row r="8532" spans="1:16" x14ac:dyDescent="0.25">
      <c r="A8532" s="3">
        <f t="shared" ca="1" si="1466"/>
        <v>59358671</v>
      </c>
      <c r="B8532" s="3">
        <f t="shared" ca="1" si="1467"/>
        <v>7239</v>
      </c>
      <c r="C8532" s="1">
        <f t="shared" ca="1" si="1468"/>
        <v>34097</v>
      </c>
      <c r="D8532" s="7">
        <f t="shared" ca="1" si="1469"/>
        <v>7</v>
      </c>
      <c r="E8532" s="3" t="str">
        <f ca="1">VLOOKUP(D8532,State!$A$1:$B$9,2,0)</f>
        <v>VIC</v>
      </c>
      <c r="F8532" s="3">
        <f t="shared" ca="1" si="1470"/>
        <v>473</v>
      </c>
      <c r="G8532" s="3" t="str">
        <f ca="1">VLOOKUP(F8532,Occupation!$A$1:$B$915,2,0)</f>
        <v>Diesel Motor Mechanic</v>
      </c>
      <c r="H8532" s="3">
        <f t="shared" ca="1" si="1471"/>
        <v>5</v>
      </c>
      <c r="I8532" s="3">
        <f t="shared" ca="1" si="1472"/>
        <v>31390.49</v>
      </c>
      <c r="J8532" s="3">
        <f t="shared" ca="1" si="1473"/>
        <v>0.28005160587995148</v>
      </c>
      <c r="K8532" s="3">
        <f t="shared" ca="1" si="1474"/>
        <v>5</v>
      </c>
      <c r="L8532" s="3" t="str">
        <f ca="1">VLOOKUP(K8532,Freq_Investment!$A$1:$B$8,2,0)</f>
        <v>Quarterly</v>
      </c>
      <c r="M8532" s="3" t="str">
        <f t="shared" ca="1" si="1475"/>
        <v>Auto</v>
      </c>
      <c r="N8532" s="3">
        <f t="shared" ca="1" si="1465"/>
        <v>2</v>
      </c>
      <c r="O8532" s="3">
        <f t="shared" ca="1" si="1465"/>
        <v>1</v>
      </c>
      <c r="P8532" s="3">
        <f t="shared" ca="1" si="1465"/>
        <v>3</v>
      </c>
    </row>
    <row r="8533" spans="1:16" x14ac:dyDescent="0.25">
      <c r="A8533" s="3">
        <f t="shared" ca="1" si="1466"/>
        <v>307762129</v>
      </c>
      <c r="B8533" s="3">
        <f t="shared" ca="1" si="1467"/>
        <v>7870</v>
      </c>
      <c r="C8533" s="1">
        <f t="shared" ca="1" si="1468"/>
        <v>28209</v>
      </c>
      <c r="D8533" s="7">
        <f t="shared" ca="1" si="1469"/>
        <v>5</v>
      </c>
      <c r="E8533" s="3" t="str">
        <f ca="1">VLOOKUP(D8533,State!$A$1:$B$9,2,0)</f>
        <v>NT</v>
      </c>
      <c r="F8533" s="3">
        <f t="shared" ca="1" si="1470"/>
        <v>552</v>
      </c>
      <c r="G8533" s="3" t="str">
        <f ca="1">VLOOKUP(F8533,Occupation!$A$1:$B$915,2,0)</f>
        <v>Sports Turf Manager</v>
      </c>
      <c r="H8533" s="3">
        <f t="shared" ca="1" si="1471"/>
        <v>1</v>
      </c>
      <c r="I8533" s="3">
        <f t="shared" ca="1" si="1472"/>
        <v>82075.12</v>
      </c>
      <c r="J8533" s="3">
        <f t="shared" ca="1" si="1473"/>
        <v>0.25911572478731781</v>
      </c>
      <c r="K8533" s="3">
        <f t="shared" ca="1" si="1474"/>
        <v>3</v>
      </c>
      <c r="L8533" s="3" t="str">
        <f ca="1">VLOOKUP(K8533,Freq_Investment!$A$1:$B$8,2,0)</f>
        <v>Fortnightly</v>
      </c>
      <c r="M8533" s="3" t="str">
        <f t="shared" ca="1" si="1475"/>
        <v>Auto</v>
      </c>
      <c r="N8533" s="3">
        <f t="shared" ca="1" si="1465"/>
        <v>3</v>
      </c>
      <c r="O8533" s="3">
        <f t="shared" ca="1" si="1465"/>
        <v>1</v>
      </c>
      <c r="P8533" s="3">
        <f t="shared" ca="1" si="1465"/>
        <v>3</v>
      </c>
    </row>
    <row r="8534" spans="1:16" x14ac:dyDescent="0.25">
      <c r="A8534" s="3">
        <f t="shared" ca="1" si="1466"/>
        <v>614154553</v>
      </c>
      <c r="B8534" s="3">
        <f t="shared" ca="1" si="1467"/>
        <v>777</v>
      </c>
      <c r="C8534" s="1">
        <f t="shared" ca="1" si="1468"/>
        <v>27968</v>
      </c>
      <c r="D8534" s="7">
        <f t="shared" ca="1" si="1469"/>
        <v>8</v>
      </c>
      <c r="E8534" s="3" t="str">
        <f ca="1">VLOOKUP(D8534,State!$A$1:$B$9,2,0)</f>
        <v>ACT</v>
      </c>
      <c r="F8534" s="3">
        <f t="shared" ca="1" si="1470"/>
        <v>526</v>
      </c>
      <c r="G8534" s="3" t="str">
        <f ca="1">VLOOKUP(F8534,Occupation!$A$1:$B$915,2,0)</f>
        <v>Airconditioning and Refrigeration Mechanic</v>
      </c>
      <c r="H8534" s="3">
        <f t="shared" ca="1" si="1471"/>
        <v>10</v>
      </c>
      <c r="I8534" s="3">
        <f t="shared" ca="1" si="1472"/>
        <v>27669.93</v>
      </c>
      <c r="J8534" s="3">
        <f t="shared" ca="1" si="1473"/>
        <v>0.4816401164725933</v>
      </c>
      <c r="K8534" s="3">
        <f t="shared" ca="1" si="1474"/>
        <v>4</v>
      </c>
      <c r="L8534" s="3" t="str">
        <f ca="1">VLOOKUP(K8534,Freq_Investment!$A$1:$B$8,2,0)</f>
        <v>Monthly</v>
      </c>
      <c r="M8534" s="3" t="str">
        <f t="shared" ca="1" si="1475"/>
        <v>Auto</v>
      </c>
      <c r="N8534" s="3">
        <f t="shared" ca="1" si="1465"/>
        <v>4</v>
      </c>
      <c r="O8534" s="3">
        <f t="shared" ca="1" si="1465"/>
        <v>3</v>
      </c>
      <c r="P8534" s="3">
        <f t="shared" ca="1" si="1465"/>
        <v>1</v>
      </c>
    </row>
    <row r="8535" spans="1:16" x14ac:dyDescent="0.25">
      <c r="A8535" s="3">
        <f t="shared" ca="1" si="1466"/>
        <v>424809984</v>
      </c>
      <c r="B8535" s="3">
        <f t="shared" ca="1" si="1467"/>
        <v>9995</v>
      </c>
      <c r="C8535" s="1">
        <f t="shared" ca="1" si="1468"/>
        <v>26131</v>
      </c>
      <c r="D8535" s="7">
        <f t="shared" ca="1" si="1469"/>
        <v>4</v>
      </c>
      <c r="E8535" s="3" t="str">
        <f ca="1">VLOOKUP(D8535,State!$A$1:$B$9,2,0)</f>
        <v>WA</v>
      </c>
      <c r="F8535" s="3">
        <f t="shared" ca="1" si="1470"/>
        <v>67</v>
      </c>
      <c r="G8535" s="3" t="str">
        <f ca="1">VLOOKUP(F8535,Occupation!$A$1:$B$915,2,0)</f>
        <v>Cafe or Restaurant Manager</v>
      </c>
      <c r="H8535" s="3">
        <f t="shared" ca="1" si="1471"/>
        <v>1</v>
      </c>
      <c r="I8535" s="3">
        <f t="shared" ca="1" si="1472"/>
        <v>67841.149999999994</v>
      </c>
      <c r="J8535" s="3">
        <f t="shared" ca="1" si="1473"/>
        <v>0.2983376182274789</v>
      </c>
      <c r="K8535" s="3">
        <f t="shared" ca="1" si="1474"/>
        <v>6</v>
      </c>
      <c r="L8535" s="3" t="str">
        <f ca="1">VLOOKUP(K8535,Freq_Investment!$A$1:$B$8,2,0)</f>
        <v>Half-yearly</v>
      </c>
      <c r="M8535" s="3" t="str">
        <f t="shared" ca="1" si="1475"/>
        <v>Auto</v>
      </c>
      <c r="N8535" s="3">
        <f t="shared" ca="1" si="1465"/>
        <v>5</v>
      </c>
      <c r="O8535" s="3">
        <f t="shared" ca="1" si="1465"/>
        <v>3</v>
      </c>
      <c r="P8535" s="3">
        <f t="shared" ca="1" si="1465"/>
        <v>2</v>
      </c>
    </row>
    <row r="8536" spans="1:16" x14ac:dyDescent="0.25">
      <c r="A8536" s="3">
        <f t="shared" ca="1" si="1466"/>
        <v>198473794</v>
      </c>
      <c r="B8536" s="3">
        <f t="shared" ca="1" si="1467"/>
        <v>7181</v>
      </c>
      <c r="C8536" s="1">
        <f t="shared" ca="1" si="1468"/>
        <v>40748</v>
      </c>
      <c r="D8536" s="7">
        <f t="shared" ca="1" si="1469"/>
        <v>8</v>
      </c>
      <c r="E8536" s="3" t="str">
        <f ca="1">VLOOKUP(D8536,State!$A$1:$B$9,2,0)</f>
        <v>ACT</v>
      </c>
      <c r="F8536" s="3">
        <f t="shared" ca="1" si="1470"/>
        <v>722</v>
      </c>
      <c r="G8536" s="3" t="str">
        <f ca="1">VLOOKUP(F8536,Occupation!$A$1:$B$915,2,0)</f>
        <v>Data Entry Operator</v>
      </c>
      <c r="H8536" s="3">
        <f t="shared" ca="1" si="1471"/>
        <v>7</v>
      </c>
      <c r="I8536" s="3">
        <f t="shared" ca="1" si="1472"/>
        <v>92223.039999999994</v>
      </c>
      <c r="J8536" s="3">
        <f t="shared" ca="1" si="1473"/>
        <v>0.21949545758543687</v>
      </c>
      <c r="K8536" s="3">
        <f t="shared" ca="1" si="1474"/>
        <v>7</v>
      </c>
      <c r="L8536" s="3" t="str">
        <f ca="1">VLOOKUP(K8536,Freq_Investment!$A$1:$B$8,2,0)</f>
        <v>Yearly</v>
      </c>
      <c r="M8536" s="3" t="str">
        <f t="shared" ca="1" si="1475"/>
        <v>Auto</v>
      </c>
      <c r="N8536" s="3">
        <f t="shared" ca="1" si="1465"/>
        <v>4</v>
      </c>
      <c r="O8536" s="3">
        <f t="shared" ca="1" si="1465"/>
        <v>3</v>
      </c>
      <c r="P8536" s="3">
        <f t="shared" ca="1" si="1465"/>
        <v>5</v>
      </c>
    </row>
    <row r="8537" spans="1:16" x14ac:dyDescent="0.25">
      <c r="A8537" s="3">
        <f t="shared" ca="1" si="1466"/>
        <v>755180188</v>
      </c>
      <c r="B8537" s="3">
        <f t="shared" ca="1" si="1467"/>
        <v>9417</v>
      </c>
      <c r="C8537" s="1">
        <f t="shared" ca="1" si="1468"/>
        <v>36331</v>
      </c>
      <c r="D8537" s="7">
        <f t="shared" ca="1" si="1469"/>
        <v>7</v>
      </c>
      <c r="E8537" s="3" t="str">
        <f ca="1">VLOOKUP(D8537,State!$A$1:$B$9,2,0)</f>
        <v>VIC</v>
      </c>
      <c r="F8537" s="3">
        <f t="shared" ca="1" si="1470"/>
        <v>504</v>
      </c>
      <c r="G8537" s="3" t="str">
        <f ca="1">VLOOKUP(F8537,Occupation!$A$1:$B$915,2,0)</f>
        <v>Vehicle Trimmer</v>
      </c>
      <c r="H8537" s="3">
        <f t="shared" ca="1" si="1471"/>
        <v>9</v>
      </c>
      <c r="I8537" s="3">
        <f t="shared" ca="1" si="1472"/>
        <v>45603.73</v>
      </c>
      <c r="J8537" s="3">
        <f t="shared" ca="1" si="1473"/>
        <v>0.37597805217425101</v>
      </c>
      <c r="K8537" s="3">
        <f t="shared" ca="1" si="1474"/>
        <v>2</v>
      </c>
      <c r="L8537" s="3" t="str">
        <f ca="1">VLOOKUP(K8537,Freq_Investment!$A$1:$B$8,2,0)</f>
        <v>Weekly</v>
      </c>
      <c r="M8537" s="3" t="str">
        <f t="shared" ca="1" si="1475"/>
        <v>Manual</v>
      </c>
      <c r="N8537" s="3">
        <f t="shared" ca="1" si="1465"/>
        <v>1</v>
      </c>
      <c r="O8537" s="3">
        <f t="shared" ca="1" si="1465"/>
        <v>1</v>
      </c>
      <c r="P8537" s="3">
        <f t="shared" ca="1" si="1465"/>
        <v>3</v>
      </c>
    </row>
    <row r="8538" spans="1:16" x14ac:dyDescent="0.25">
      <c r="A8538" s="3">
        <f t="shared" ca="1" si="1466"/>
        <v>302186843</v>
      </c>
      <c r="B8538" s="3">
        <f t="shared" ca="1" si="1467"/>
        <v>4683</v>
      </c>
      <c r="C8538" s="1">
        <f t="shared" ca="1" si="1468"/>
        <v>37773</v>
      </c>
      <c r="D8538" s="7">
        <f t="shared" ca="1" si="1469"/>
        <v>2</v>
      </c>
      <c r="E8538" s="3" t="str">
        <f ca="1">VLOOKUP(D8538,State!$A$1:$B$9,2,0)</f>
        <v>QLD</v>
      </c>
      <c r="F8538" s="3">
        <f t="shared" ca="1" si="1470"/>
        <v>689</v>
      </c>
      <c r="G8538" s="3" t="str">
        <f ca="1">VLOOKUP(F8538,Occupation!$A$1:$B$915,2,0)</f>
        <v>Bungy Jump Master</v>
      </c>
      <c r="H8538" s="3">
        <f t="shared" ca="1" si="1471"/>
        <v>10</v>
      </c>
      <c r="I8538" s="3">
        <f t="shared" ca="1" si="1472"/>
        <v>48550.2</v>
      </c>
      <c r="J8538" s="3">
        <f t="shared" ca="1" si="1473"/>
        <v>0.17662784164334522</v>
      </c>
      <c r="K8538" s="3">
        <f t="shared" ca="1" si="1474"/>
        <v>6</v>
      </c>
      <c r="L8538" s="3" t="str">
        <f ca="1">VLOOKUP(K8538,Freq_Investment!$A$1:$B$8,2,0)</f>
        <v>Half-yearly</v>
      </c>
      <c r="M8538" s="3" t="str">
        <f t="shared" ca="1" si="1475"/>
        <v>Auto</v>
      </c>
      <c r="N8538" s="3">
        <f t="shared" ca="1" si="1465"/>
        <v>2</v>
      </c>
      <c r="O8538" s="3">
        <f t="shared" ca="1" si="1465"/>
        <v>5</v>
      </c>
      <c r="P8538" s="3">
        <f t="shared" ca="1" si="1465"/>
        <v>1</v>
      </c>
    </row>
    <row r="8539" spans="1:16" x14ac:dyDescent="0.25">
      <c r="A8539" s="3">
        <f t="shared" ca="1" si="1466"/>
        <v>284082078</v>
      </c>
      <c r="B8539" s="3">
        <f t="shared" ca="1" si="1467"/>
        <v>4110</v>
      </c>
      <c r="C8539" s="1">
        <f t="shared" ca="1" si="1468"/>
        <v>30440</v>
      </c>
      <c r="D8539" s="7">
        <f t="shared" ca="1" si="1469"/>
        <v>6</v>
      </c>
      <c r="E8539" s="3" t="str">
        <f ca="1">VLOOKUP(D8539,State!$A$1:$B$9,2,0)</f>
        <v>TAS</v>
      </c>
      <c r="F8539" s="3">
        <f t="shared" ca="1" si="1470"/>
        <v>88</v>
      </c>
      <c r="G8539" s="3" t="str">
        <f ca="1">VLOOKUP(F8539,Occupation!$A$1:$B$915,2,0)</f>
        <v>Transport Company Manager</v>
      </c>
      <c r="H8539" s="3">
        <f t="shared" ca="1" si="1471"/>
        <v>10</v>
      </c>
      <c r="I8539" s="3">
        <f t="shared" ca="1" si="1472"/>
        <v>4157.88</v>
      </c>
      <c r="J8539" s="3">
        <f t="shared" ca="1" si="1473"/>
        <v>0.45488730887123491</v>
      </c>
      <c r="K8539" s="3">
        <f t="shared" ca="1" si="1474"/>
        <v>2</v>
      </c>
      <c r="L8539" s="3" t="str">
        <f ca="1">VLOOKUP(K8539,Freq_Investment!$A$1:$B$8,2,0)</f>
        <v>Weekly</v>
      </c>
      <c r="M8539" s="3" t="str">
        <f t="shared" ca="1" si="1475"/>
        <v>Manual</v>
      </c>
      <c r="N8539" s="3">
        <f t="shared" ca="1" si="1465"/>
        <v>4</v>
      </c>
      <c r="O8539" s="3">
        <f t="shared" ca="1" si="1465"/>
        <v>1</v>
      </c>
      <c r="P8539" s="3">
        <f t="shared" ca="1" si="1465"/>
        <v>1</v>
      </c>
    </row>
    <row r="8540" spans="1:16" x14ac:dyDescent="0.25">
      <c r="A8540" s="3">
        <f t="shared" ca="1" si="1466"/>
        <v>157397059</v>
      </c>
      <c r="B8540" s="3">
        <f t="shared" ca="1" si="1467"/>
        <v>3425</v>
      </c>
      <c r="C8540" s="1">
        <f t="shared" ca="1" si="1468"/>
        <v>38803</v>
      </c>
      <c r="D8540" s="7">
        <f t="shared" ca="1" si="1469"/>
        <v>7</v>
      </c>
      <c r="E8540" s="3" t="str">
        <f ca="1">VLOOKUP(D8540,State!$A$1:$B$9,2,0)</f>
        <v>VIC</v>
      </c>
      <c r="F8540" s="3">
        <f t="shared" ca="1" si="1470"/>
        <v>83</v>
      </c>
      <c r="G8540" s="3" t="str">
        <f ca="1">VLOOKUP(F8540,Occupation!$A$1:$B$915,2,0)</f>
        <v>Call or Contact Centre Manager</v>
      </c>
      <c r="H8540" s="3">
        <f t="shared" ca="1" si="1471"/>
        <v>7</v>
      </c>
      <c r="I8540" s="3">
        <f t="shared" ca="1" si="1472"/>
        <v>60351.78</v>
      </c>
      <c r="J8540" s="3">
        <f t="shared" ca="1" si="1473"/>
        <v>0.11561399560498403</v>
      </c>
      <c r="K8540" s="3">
        <f t="shared" ca="1" si="1474"/>
        <v>3</v>
      </c>
      <c r="L8540" s="3" t="str">
        <f ca="1">VLOOKUP(K8540,Freq_Investment!$A$1:$B$8,2,0)</f>
        <v>Fortnightly</v>
      </c>
      <c r="M8540" s="3" t="str">
        <f t="shared" ca="1" si="1475"/>
        <v>Auto</v>
      </c>
      <c r="N8540" s="3">
        <f t="shared" ca="1" si="1465"/>
        <v>4</v>
      </c>
      <c r="O8540" s="3">
        <f t="shared" ca="1" si="1465"/>
        <v>2</v>
      </c>
      <c r="P8540" s="3">
        <f t="shared" ca="1" si="1465"/>
        <v>3</v>
      </c>
    </row>
    <row r="8541" spans="1:16" x14ac:dyDescent="0.25">
      <c r="A8541" s="3">
        <f t="shared" ca="1" si="1466"/>
        <v>128642625</v>
      </c>
      <c r="B8541" s="3">
        <f t="shared" ca="1" si="1467"/>
        <v>8628</v>
      </c>
      <c r="C8541" s="1">
        <f t="shared" ca="1" si="1468"/>
        <v>36708</v>
      </c>
      <c r="D8541" s="7">
        <f t="shared" ca="1" si="1469"/>
        <v>5</v>
      </c>
      <c r="E8541" s="3" t="str">
        <f ca="1">VLOOKUP(D8541,State!$A$1:$B$9,2,0)</f>
        <v>NT</v>
      </c>
      <c r="F8541" s="3">
        <f t="shared" ca="1" si="1470"/>
        <v>878</v>
      </c>
      <c r="G8541" s="3" t="str">
        <f ca="1">VLOOKUP(F8541,Occupation!$A$1:$B$915,2,0)</f>
        <v>Building Insulation Installer</v>
      </c>
      <c r="H8541" s="3">
        <f t="shared" ca="1" si="1471"/>
        <v>2</v>
      </c>
      <c r="I8541" s="3">
        <f t="shared" ca="1" si="1472"/>
        <v>7865.5</v>
      </c>
      <c r="J8541" s="3">
        <f t="shared" ca="1" si="1473"/>
        <v>5.0950975661128273E-2</v>
      </c>
      <c r="K8541" s="3">
        <f t="shared" ca="1" si="1474"/>
        <v>7</v>
      </c>
      <c r="L8541" s="3" t="str">
        <f ca="1">VLOOKUP(K8541,Freq_Investment!$A$1:$B$8,2,0)</f>
        <v>Yearly</v>
      </c>
      <c r="M8541" s="3" t="str">
        <f t="shared" ca="1" si="1475"/>
        <v>Auto</v>
      </c>
      <c r="N8541" s="3">
        <f t="shared" ca="1" si="1465"/>
        <v>5</v>
      </c>
      <c r="O8541" s="3">
        <f t="shared" ca="1" si="1465"/>
        <v>3</v>
      </c>
      <c r="P8541" s="3">
        <f t="shared" ca="1" si="1465"/>
        <v>5</v>
      </c>
    </row>
    <row r="8542" spans="1:16" x14ac:dyDescent="0.25">
      <c r="A8542" s="3">
        <f t="shared" ca="1" si="1466"/>
        <v>346704808</v>
      </c>
      <c r="B8542" s="3">
        <f t="shared" ca="1" si="1467"/>
        <v>3803</v>
      </c>
      <c r="C8542" s="1">
        <f t="shared" ca="1" si="1468"/>
        <v>31019</v>
      </c>
      <c r="D8542" s="7">
        <f t="shared" ca="1" si="1469"/>
        <v>7</v>
      </c>
      <c r="E8542" s="3" t="str">
        <f ca="1">VLOOKUP(D8542,State!$A$1:$B$9,2,0)</f>
        <v>VIC</v>
      </c>
      <c r="F8542" s="3">
        <f t="shared" ca="1" si="1470"/>
        <v>583</v>
      </c>
      <c r="G8542" s="3" t="str">
        <f ca="1">VLOOKUP(F8542,Occupation!$A$1:$B$915,2,0)</f>
        <v>Leather Goods Maker</v>
      </c>
      <c r="H8542" s="3">
        <f t="shared" ca="1" si="1471"/>
        <v>4</v>
      </c>
      <c r="I8542" s="3">
        <f t="shared" ca="1" si="1472"/>
        <v>66266.490000000005</v>
      </c>
      <c r="J8542" s="3">
        <f t="shared" ca="1" si="1473"/>
        <v>0.41624313903327931</v>
      </c>
      <c r="K8542" s="3">
        <f t="shared" ca="1" si="1474"/>
        <v>4</v>
      </c>
      <c r="L8542" s="3" t="str">
        <f ca="1">VLOOKUP(K8542,Freq_Investment!$A$1:$B$8,2,0)</f>
        <v>Monthly</v>
      </c>
      <c r="M8542" s="3" t="str">
        <f t="shared" ca="1" si="1475"/>
        <v>Manual</v>
      </c>
      <c r="N8542" s="3">
        <f t="shared" ca="1" si="1465"/>
        <v>4</v>
      </c>
      <c r="O8542" s="3">
        <f t="shared" ca="1" si="1465"/>
        <v>3</v>
      </c>
      <c r="P8542" s="3">
        <f t="shared" ca="1" si="1465"/>
        <v>5</v>
      </c>
    </row>
    <row r="8543" spans="1:16" x14ac:dyDescent="0.25">
      <c r="A8543" s="3">
        <f t="shared" ca="1" si="1466"/>
        <v>578472591</v>
      </c>
      <c r="B8543" s="3">
        <f t="shared" ca="1" si="1467"/>
        <v>1794</v>
      </c>
      <c r="C8543" s="1">
        <f t="shared" ca="1" si="1468"/>
        <v>37353</v>
      </c>
      <c r="D8543" s="7">
        <f t="shared" ca="1" si="1469"/>
        <v>8</v>
      </c>
      <c r="E8543" s="3" t="str">
        <f ca="1">VLOOKUP(D8543,State!$A$1:$B$9,2,0)</f>
        <v>ACT</v>
      </c>
      <c r="F8543" s="3">
        <f t="shared" ca="1" si="1470"/>
        <v>360</v>
      </c>
      <c r="G8543" s="3" t="str">
        <f ca="1">VLOOKUP(F8543,Occupation!$A$1:$B$915,2,0)</f>
        <v>Registered Nurse (Mental Health)</v>
      </c>
      <c r="H8543" s="3">
        <f t="shared" ca="1" si="1471"/>
        <v>10</v>
      </c>
      <c r="I8543" s="3">
        <f t="shared" ca="1" si="1472"/>
        <v>93236.87</v>
      </c>
      <c r="J8543" s="3">
        <f t="shared" ca="1" si="1473"/>
        <v>0.41854616068115691</v>
      </c>
      <c r="K8543" s="3">
        <f t="shared" ca="1" si="1474"/>
        <v>4</v>
      </c>
      <c r="L8543" s="3" t="str">
        <f ca="1">VLOOKUP(K8543,Freq_Investment!$A$1:$B$8,2,0)</f>
        <v>Monthly</v>
      </c>
      <c r="M8543" s="3" t="str">
        <f t="shared" ca="1" si="1475"/>
        <v>Auto</v>
      </c>
      <c r="N8543" s="3">
        <f t="shared" ca="1" si="1465"/>
        <v>3</v>
      </c>
      <c r="O8543" s="3">
        <f t="shared" ca="1" si="1465"/>
        <v>3</v>
      </c>
      <c r="P8543" s="3">
        <f t="shared" ca="1" si="1465"/>
        <v>5</v>
      </c>
    </row>
    <row r="8544" spans="1:16" x14ac:dyDescent="0.25">
      <c r="A8544" s="3">
        <f t="shared" ca="1" si="1466"/>
        <v>664406715</v>
      </c>
      <c r="B8544" s="3">
        <f t="shared" ca="1" si="1467"/>
        <v>3382</v>
      </c>
      <c r="C8544" s="1">
        <f t="shared" ca="1" si="1468"/>
        <v>34420</v>
      </c>
      <c r="D8544" s="7">
        <f t="shared" ca="1" si="1469"/>
        <v>1</v>
      </c>
      <c r="E8544" s="3" t="str">
        <f ca="1">VLOOKUP(D8544,State!$A$1:$B$9,2,0)</f>
        <v>NSW</v>
      </c>
      <c r="F8544" s="3">
        <f t="shared" ca="1" si="1470"/>
        <v>154</v>
      </c>
      <c r="G8544" s="3" t="str">
        <f ca="1">VLOOKUP(F8544,Occupation!$A$1:$B$915,2,0)</f>
        <v>Statistician</v>
      </c>
      <c r="H8544" s="3">
        <f t="shared" ca="1" si="1471"/>
        <v>8</v>
      </c>
      <c r="I8544" s="3">
        <f t="shared" ca="1" si="1472"/>
        <v>87914.04</v>
      </c>
      <c r="J8544" s="3">
        <f t="shared" ca="1" si="1473"/>
        <v>0.35866830429005148</v>
      </c>
      <c r="K8544" s="3">
        <f t="shared" ca="1" si="1474"/>
        <v>4</v>
      </c>
      <c r="L8544" s="3" t="str">
        <f ca="1">VLOOKUP(K8544,Freq_Investment!$A$1:$B$8,2,0)</f>
        <v>Monthly</v>
      </c>
      <c r="M8544" s="3" t="str">
        <f t="shared" ca="1" si="1475"/>
        <v>Auto</v>
      </c>
      <c r="N8544" s="3">
        <f t="shared" ca="1" si="1465"/>
        <v>5</v>
      </c>
      <c r="O8544" s="3">
        <f t="shared" ca="1" si="1465"/>
        <v>4</v>
      </c>
      <c r="P8544" s="3">
        <f t="shared" ca="1" si="1465"/>
        <v>3</v>
      </c>
    </row>
    <row r="8545" spans="1:16" x14ac:dyDescent="0.25">
      <c r="A8545" s="3">
        <f t="shared" ca="1" si="1466"/>
        <v>713845198</v>
      </c>
      <c r="B8545" s="3">
        <f t="shared" ca="1" si="1467"/>
        <v>9921</v>
      </c>
      <c r="C8545" s="1">
        <f t="shared" ca="1" si="1468"/>
        <v>30590</v>
      </c>
      <c r="D8545" s="7">
        <f t="shared" ca="1" si="1469"/>
        <v>7</v>
      </c>
      <c r="E8545" s="3" t="str">
        <f ca="1">VLOOKUP(D8545,State!$A$1:$B$9,2,0)</f>
        <v>VIC</v>
      </c>
      <c r="F8545" s="3">
        <f t="shared" ca="1" si="1470"/>
        <v>536</v>
      </c>
      <c r="G8545" s="3" t="str">
        <f ca="1">VLOOKUP(F8545,Occupation!$A$1:$B$915,2,0)</f>
        <v>Telecommunications Linesworker / Telecommunications Line Mechanic</v>
      </c>
      <c r="H8545" s="3">
        <f t="shared" ca="1" si="1471"/>
        <v>2</v>
      </c>
      <c r="I8545" s="3">
        <f t="shared" ca="1" si="1472"/>
        <v>60892.39</v>
      </c>
      <c r="J8545" s="3">
        <f t="shared" ca="1" si="1473"/>
        <v>0.33702386033647946</v>
      </c>
      <c r="K8545" s="3">
        <f t="shared" ca="1" si="1474"/>
        <v>7</v>
      </c>
      <c r="L8545" s="3" t="str">
        <f ca="1">VLOOKUP(K8545,Freq_Investment!$A$1:$B$8,2,0)</f>
        <v>Yearly</v>
      </c>
      <c r="M8545" s="3" t="str">
        <f t="shared" ca="1" si="1475"/>
        <v>Manual</v>
      </c>
      <c r="N8545" s="3">
        <f t="shared" ca="1" si="1465"/>
        <v>2</v>
      </c>
      <c r="O8545" s="3">
        <f t="shared" ca="1" si="1465"/>
        <v>3</v>
      </c>
      <c r="P8545" s="3">
        <f t="shared" ca="1" si="1465"/>
        <v>1</v>
      </c>
    </row>
    <row r="8546" spans="1:16" x14ac:dyDescent="0.25">
      <c r="A8546" s="3">
        <f t="shared" ca="1" si="1466"/>
        <v>239041933</v>
      </c>
      <c r="B8546" s="3">
        <f t="shared" ca="1" si="1467"/>
        <v>5449</v>
      </c>
      <c r="C8546" s="1">
        <f t="shared" ca="1" si="1468"/>
        <v>36339</v>
      </c>
      <c r="D8546" s="7">
        <f t="shared" ca="1" si="1469"/>
        <v>2</v>
      </c>
      <c r="E8546" s="3" t="str">
        <f ca="1">VLOOKUP(D8546,State!$A$1:$B$9,2,0)</f>
        <v>QLD</v>
      </c>
      <c r="F8546" s="3">
        <f t="shared" ca="1" si="1470"/>
        <v>827</v>
      </c>
      <c r="G8546" s="3" t="str">
        <f ca="1">VLOOKUP(F8546,Occupation!$A$1:$B$915,2,0)</f>
        <v>Sterilisation Technician</v>
      </c>
      <c r="H8546" s="3">
        <f t="shared" ca="1" si="1471"/>
        <v>5</v>
      </c>
      <c r="I8546" s="3">
        <f t="shared" ca="1" si="1472"/>
        <v>95466.93</v>
      </c>
      <c r="J8546" s="3">
        <f t="shared" ca="1" si="1473"/>
        <v>0.25104166331681405</v>
      </c>
      <c r="K8546" s="3">
        <f t="shared" ca="1" si="1474"/>
        <v>6</v>
      </c>
      <c r="L8546" s="3" t="str">
        <f ca="1">VLOOKUP(K8546,Freq_Investment!$A$1:$B$8,2,0)</f>
        <v>Half-yearly</v>
      </c>
      <c r="M8546" s="3" t="str">
        <f t="shared" ca="1" si="1475"/>
        <v>Auto</v>
      </c>
      <c r="N8546" s="3">
        <f t="shared" ca="1" si="1465"/>
        <v>1</v>
      </c>
      <c r="O8546" s="3">
        <f t="shared" ca="1" si="1465"/>
        <v>2</v>
      </c>
      <c r="P8546" s="3">
        <f t="shared" ca="1" si="1465"/>
        <v>1</v>
      </c>
    </row>
    <row r="8547" spans="1:16" x14ac:dyDescent="0.25">
      <c r="A8547" s="3">
        <f t="shared" ca="1" si="1466"/>
        <v>76590647</v>
      </c>
      <c r="B8547" s="3">
        <f t="shared" ca="1" si="1467"/>
        <v>8445</v>
      </c>
      <c r="C8547" s="1">
        <f t="shared" ca="1" si="1468"/>
        <v>40628</v>
      </c>
      <c r="D8547" s="7">
        <f t="shared" ca="1" si="1469"/>
        <v>4</v>
      </c>
      <c r="E8547" s="3" t="str">
        <f ca="1">VLOOKUP(D8547,State!$A$1:$B$9,2,0)</f>
        <v>WA</v>
      </c>
      <c r="F8547" s="3">
        <f t="shared" ca="1" si="1470"/>
        <v>670</v>
      </c>
      <c r="G8547" s="3" t="str">
        <f ca="1">VLOOKUP(F8547,Occupation!$A$1:$B$915,2,0)</f>
        <v>Beauty Therapist</v>
      </c>
      <c r="H8547" s="3">
        <f t="shared" ca="1" si="1471"/>
        <v>6</v>
      </c>
      <c r="I8547" s="3">
        <f t="shared" ca="1" si="1472"/>
        <v>9787.9599999999991</v>
      </c>
      <c r="J8547" s="3">
        <f t="shared" ca="1" si="1473"/>
        <v>0.43563973194216221</v>
      </c>
      <c r="K8547" s="3">
        <f t="shared" ca="1" si="1474"/>
        <v>3</v>
      </c>
      <c r="L8547" s="3" t="str">
        <f ca="1">VLOOKUP(K8547,Freq_Investment!$A$1:$B$8,2,0)</f>
        <v>Fortnightly</v>
      </c>
      <c r="M8547" s="3" t="str">
        <f t="shared" ca="1" si="1475"/>
        <v>Manual</v>
      </c>
      <c r="N8547" s="3">
        <f t="shared" ca="1" si="1465"/>
        <v>3</v>
      </c>
      <c r="O8547" s="3">
        <f t="shared" ca="1" si="1465"/>
        <v>4</v>
      </c>
      <c r="P8547" s="3">
        <f t="shared" ca="1" si="1465"/>
        <v>1</v>
      </c>
    </row>
    <row r="8548" spans="1:16" x14ac:dyDescent="0.25">
      <c r="A8548" s="3">
        <f t="shared" ca="1" si="1466"/>
        <v>910555002</v>
      </c>
      <c r="B8548" s="3">
        <f t="shared" ca="1" si="1467"/>
        <v>2000</v>
      </c>
      <c r="C8548" s="1">
        <f t="shared" ca="1" si="1468"/>
        <v>25941</v>
      </c>
      <c r="D8548" s="7">
        <f t="shared" ca="1" si="1469"/>
        <v>8</v>
      </c>
      <c r="E8548" s="3" t="str">
        <f ca="1">VLOOKUP(D8548,State!$A$1:$B$9,2,0)</f>
        <v>ACT</v>
      </c>
      <c r="F8548" s="3">
        <f t="shared" ca="1" si="1470"/>
        <v>62</v>
      </c>
      <c r="G8548" s="3" t="str">
        <f ca="1">VLOOKUP(F8548,Occupation!$A$1:$B$915,2,0)</f>
        <v>Environmental Manager</v>
      </c>
      <c r="H8548" s="3">
        <f t="shared" ca="1" si="1471"/>
        <v>8</v>
      </c>
      <c r="I8548" s="3">
        <f t="shared" ca="1" si="1472"/>
        <v>45863.93</v>
      </c>
      <c r="J8548" s="3">
        <f t="shared" ca="1" si="1473"/>
        <v>0.12069580245965178</v>
      </c>
      <c r="K8548" s="3">
        <f t="shared" ca="1" si="1474"/>
        <v>7</v>
      </c>
      <c r="L8548" s="3" t="str">
        <f ca="1">VLOOKUP(K8548,Freq_Investment!$A$1:$B$8,2,0)</f>
        <v>Yearly</v>
      </c>
      <c r="M8548" s="3" t="str">
        <f t="shared" ca="1" si="1475"/>
        <v>Manual</v>
      </c>
      <c r="N8548" s="3">
        <f t="shared" ca="1" si="1465"/>
        <v>1</v>
      </c>
      <c r="O8548" s="3">
        <f t="shared" ca="1" si="1465"/>
        <v>3</v>
      </c>
      <c r="P8548" s="3">
        <f t="shared" ca="1" si="1465"/>
        <v>2</v>
      </c>
    </row>
    <row r="8549" spans="1:16" x14ac:dyDescent="0.25">
      <c r="A8549" s="3">
        <f t="shared" ca="1" si="1466"/>
        <v>877056115</v>
      </c>
      <c r="B8549" s="3">
        <f t="shared" ca="1" si="1467"/>
        <v>552</v>
      </c>
      <c r="C8549" s="1">
        <f t="shared" ca="1" si="1468"/>
        <v>37686</v>
      </c>
      <c r="D8549" s="7">
        <f t="shared" ca="1" si="1469"/>
        <v>2</v>
      </c>
      <c r="E8549" s="3" t="str">
        <f ca="1">VLOOKUP(D8549,State!$A$1:$B$9,2,0)</f>
        <v>QLD</v>
      </c>
      <c r="F8549" s="3">
        <f t="shared" ca="1" si="1470"/>
        <v>498</v>
      </c>
      <c r="G8549" s="3" t="str">
        <f ca="1">VLOOKUP(F8549,Occupation!$A$1:$B$915,2,0)</f>
        <v>Saw Doctor</v>
      </c>
      <c r="H8549" s="3">
        <f t="shared" ca="1" si="1471"/>
        <v>1</v>
      </c>
      <c r="I8549" s="3">
        <f t="shared" ca="1" si="1472"/>
        <v>77920.990000000005</v>
      </c>
      <c r="J8549" s="3">
        <f t="shared" ca="1" si="1473"/>
        <v>0.4516342748066508</v>
      </c>
      <c r="K8549" s="3">
        <f t="shared" ca="1" si="1474"/>
        <v>1</v>
      </c>
      <c r="L8549" s="3" t="str">
        <f ca="1">VLOOKUP(K8549,Freq_Investment!$A$1:$B$8,2,0)</f>
        <v>Daily</v>
      </c>
      <c r="M8549" s="3" t="str">
        <f t="shared" ca="1" si="1475"/>
        <v>Manual</v>
      </c>
      <c r="N8549" s="3">
        <f t="shared" ca="1" si="1465"/>
        <v>5</v>
      </c>
      <c r="O8549" s="3">
        <f t="shared" ca="1" si="1465"/>
        <v>1</v>
      </c>
      <c r="P8549" s="3">
        <f t="shared" ca="1" si="1465"/>
        <v>2</v>
      </c>
    </row>
    <row r="8550" spans="1:16" x14ac:dyDescent="0.25">
      <c r="A8550" s="3">
        <f t="shared" ca="1" si="1466"/>
        <v>129584077</v>
      </c>
      <c r="B8550" s="3">
        <f t="shared" ca="1" si="1467"/>
        <v>1450</v>
      </c>
      <c r="C8550" s="1">
        <f t="shared" ca="1" si="1468"/>
        <v>42117</v>
      </c>
      <c r="D8550" s="7">
        <f t="shared" ca="1" si="1469"/>
        <v>7</v>
      </c>
      <c r="E8550" s="3" t="str">
        <f ca="1">VLOOKUP(D8550,State!$A$1:$B$9,2,0)</f>
        <v>VIC</v>
      </c>
      <c r="F8550" s="3">
        <f t="shared" ca="1" si="1470"/>
        <v>583</v>
      </c>
      <c r="G8550" s="3" t="str">
        <f ca="1">VLOOKUP(F8550,Occupation!$A$1:$B$915,2,0)</f>
        <v>Leather Goods Maker</v>
      </c>
      <c r="H8550" s="3">
        <f t="shared" ca="1" si="1471"/>
        <v>4</v>
      </c>
      <c r="I8550" s="3">
        <f t="shared" ca="1" si="1472"/>
        <v>79211.78</v>
      </c>
      <c r="J8550" s="3">
        <f t="shared" ca="1" si="1473"/>
        <v>0.47595010899657064</v>
      </c>
      <c r="K8550" s="3">
        <f t="shared" ca="1" si="1474"/>
        <v>6</v>
      </c>
      <c r="L8550" s="3" t="str">
        <f ca="1">VLOOKUP(K8550,Freq_Investment!$A$1:$B$8,2,0)</f>
        <v>Half-yearly</v>
      </c>
      <c r="M8550" s="3" t="str">
        <f t="shared" ca="1" si="1475"/>
        <v>Auto</v>
      </c>
      <c r="N8550" s="3">
        <f t="shared" ca="1" si="1465"/>
        <v>3</v>
      </c>
      <c r="O8550" s="3">
        <f t="shared" ca="1" si="1465"/>
        <v>4</v>
      </c>
      <c r="P8550" s="3">
        <f t="shared" ca="1" si="1465"/>
        <v>4</v>
      </c>
    </row>
    <row r="8551" spans="1:16" x14ac:dyDescent="0.25">
      <c r="A8551" s="3">
        <f t="shared" ca="1" si="1466"/>
        <v>970034838</v>
      </c>
      <c r="B8551" s="3">
        <f t="shared" ca="1" si="1467"/>
        <v>12</v>
      </c>
      <c r="C8551" s="1">
        <f t="shared" ca="1" si="1468"/>
        <v>42675</v>
      </c>
      <c r="D8551" s="7">
        <f t="shared" ca="1" si="1469"/>
        <v>5</v>
      </c>
      <c r="E8551" s="3" t="str">
        <f ca="1">VLOOKUP(D8551,State!$A$1:$B$9,2,0)</f>
        <v>NT</v>
      </c>
      <c r="F8551" s="3">
        <f t="shared" ca="1" si="1470"/>
        <v>398</v>
      </c>
      <c r="G8551" s="3" t="str">
        <f ca="1">VLOOKUP(F8551,Occupation!$A$1:$B$915,2,0)</f>
        <v>Careers Counsellor</v>
      </c>
      <c r="H8551" s="3">
        <f t="shared" ca="1" si="1471"/>
        <v>6</v>
      </c>
      <c r="I8551" s="3">
        <f t="shared" ca="1" si="1472"/>
        <v>36885.43</v>
      </c>
      <c r="J8551" s="3">
        <f t="shared" ca="1" si="1473"/>
        <v>0.39717164288434736</v>
      </c>
      <c r="K8551" s="3">
        <f t="shared" ca="1" si="1474"/>
        <v>5</v>
      </c>
      <c r="L8551" s="3" t="str">
        <f ca="1">VLOOKUP(K8551,Freq_Investment!$A$1:$B$8,2,0)</f>
        <v>Quarterly</v>
      </c>
      <c r="M8551" s="3" t="str">
        <f t="shared" ca="1" si="1475"/>
        <v>Manual</v>
      </c>
      <c r="N8551" s="3">
        <f t="shared" ca="1" si="1465"/>
        <v>5</v>
      </c>
      <c r="O8551" s="3">
        <f t="shared" ca="1" si="1465"/>
        <v>1</v>
      </c>
      <c r="P8551" s="3">
        <f t="shared" ca="1" si="1465"/>
        <v>2</v>
      </c>
    </row>
    <row r="8552" spans="1:16" x14ac:dyDescent="0.25">
      <c r="A8552" s="3">
        <f t="shared" ca="1" si="1466"/>
        <v>69688050</v>
      </c>
      <c r="B8552" s="3">
        <f t="shared" ca="1" si="1467"/>
        <v>6462</v>
      </c>
      <c r="C8552" s="1">
        <f t="shared" ca="1" si="1468"/>
        <v>37816</v>
      </c>
      <c r="D8552" s="7">
        <f t="shared" ca="1" si="1469"/>
        <v>6</v>
      </c>
      <c r="E8552" s="3" t="str">
        <f ca="1">VLOOKUP(D8552,State!$A$1:$B$9,2,0)</f>
        <v>TAS</v>
      </c>
      <c r="F8552" s="3">
        <f t="shared" ca="1" si="1470"/>
        <v>100</v>
      </c>
      <c r="G8552" s="3" t="str">
        <f ca="1">VLOOKUP(F8552,Occupation!$A$1:$B$915,2,0)</f>
        <v>Music Director</v>
      </c>
      <c r="H8552" s="3">
        <f t="shared" ca="1" si="1471"/>
        <v>3</v>
      </c>
      <c r="I8552" s="3">
        <f t="shared" ca="1" si="1472"/>
        <v>91886.1</v>
      </c>
      <c r="J8552" s="3">
        <f t="shared" ca="1" si="1473"/>
        <v>0.11208723061694664</v>
      </c>
      <c r="K8552" s="3">
        <f t="shared" ca="1" si="1474"/>
        <v>5</v>
      </c>
      <c r="L8552" s="3" t="str">
        <f ca="1">VLOOKUP(K8552,Freq_Investment!$A$1:$B$8,2,0)</f>
        <v>Quarterly</v>
      </c>
      <c r="M8552" s="3" t="str">
        <f t="shared" ca="1" si="1475"/>
        <v>Manual</v>
      </c>
      <c r="N8552" s="3">
        <f t="shared" ca="1" si="1465"/>
        <v>3</v>
      </c>
      <c r="O8552" s="3">
        <f t="shared" ca="1" si="1465"/>
        <v>2</v>
      </c>
      <c r="P8552" s="3">
        <f t="shared" ca="1" si="1465"/>
        <v>5</v>
      </c>
    </row>
    <row r="8553" spans="1:16" x14ac:dyDescent="0.25">
      <c r="A8553" s="3">
        <f t="shared" ca="1" si="1466"/>
        <v>680167328</v>
      </c>
      <c r="B8553" s="3">
        <f t="shared" ca="1" si="1467"/>
        <v>8540</v>
      </c>
      <c r="C8553" s="1">
        <f t="shared" ca="1" si="1468"/>
        <v>29533</v>
      </c>
      <c r="D8553" s="7">
        <f t="shared" ca="1" si="1469"/>
        <v>1</v>
      </c>
      <c r="E8553" s="3" t="str">
        <f ca="1">VLOOKUP(D8553,State!$A$1:$B$9,2,0)</f>
        <v>NSW</v>
      </c>
      <c r="F8553" s="3">
        <f t="shared" ca="1" si="1470"/>
        <v>41</v>
      </c>
      <c r="G8553" s="3" t="str">
        <f ca="1">VLOOKUP(F8553,Occupation!$A$1:$B$915,2,0)</f>
        <v>Wholesaler</v>
      </c>
      <c r="H8553" s="3">
        <f t="shared" ca="1" si="1471"/>
        <v>8</v>
      </c>
      <c r="I8553" s="3">
        <f t="shared" ca="1" si="1472"/>
        <v>31272.52</v>
      </c>
      <c r="J8553" s="3">
        <f t="shared" ca="1" si="1473"/>
        <v>0.20814196661408235</v>
      </c>
      <c r="K8553" s="3">
        <f t="shared" ca="1" si="1474"/>
        <v>3</v>
      </c>
      <c r="L8553" s="3" t="str">
        <f ca="1">VLOOKUP(K8553,Freq_Investment!$A$1:$B$8,2,0)</f>
        <v>Fortnightly</v>
      </c>
      <c r="M8553" s="3" t="str">
        <f t="shared" ca="1" si="1475"/>
        <v>Manual</v>
      </c>
      <c r="N8553" s="3">
        <f t="shared" ca="1" si="1465"/>
        <v>1</v>
      </c>
      <c r="O8553" s="3">
        <f t="shared" ca="1" si="1465"/>
        <v>2</v>
      </c>
      <c r="P8553" s="3">
        <f t="shared" ca="1" si="1465"/>
        <v>5</v>
      </c>
    </row>
    <row r="8554" spans="1:16" x14ac:dyDescent="0.25">
      <c r="A8554" s="3">
        <f t="shared" ca="1" si="1466"/>
        <v>280020771</v>
      </c>
      <c r="B8554" s="3">
        <f t="shared" ca="1" si="1467"/>
        <v>8463</v>
      </c>
      <c r="C8554" s="1">
        <f t="shared" ca="1" si="1468"/>
        <v>27420</v>
      </c>
      <c r="D8554" s="7">
        <f t="shared" ca="1" si="1469"/>
        <v>3</v>
      </c>
      <c r="E8554" s="3" t="str">
        <f ca="1">VLOOKUP(D8554,State!$A$1:$B$9,2,0)</f>
        <v>SA</v>
      </c>
      <c r="F8554" s="3">
        <f t="shared" ca="1" si="1470"/>
        <v>829</v>
      </c>
      <c r="G8554" s="3" t="str">
        <f ca="1">VLOOKUP(F8554,Occupation!$A$1:$B$915,2,0)</f>
        <v>Crane, Hoist or Lift Operator</v>
      </c>
      <c r="H8554" s="3">
        <f t="shared" ca="1" si="1471"/>
        <v>5</v>
      </c>
      <c r="I8554" s="3">
        <f t="shared" ca="1" si="1472"/>
        <v>21982.18</v>
      </c>
      <c r="J8554" s="3">
        <f t="shared" ca="1" si="1473"/>
        <v>0.27143764092354211</v>
      </c>
      <c r="K8554" s="3">
        <f t="shared" ca="1" si="1474"/>
        <v>6</v>
      </c>
      <c r="L8554" s="3" t="str">
        <f ca="1">VLOOKUP(K8554,Freq_Investment!$A$1:$B$8,2,0)</f>
        <v>Half-yearly</v>
      </c>
      <c r="M8554" s="3" t="str">
        <f t="shared" ca="1" si="1475"/>
        <v>Manual</v>
      </c>
      <c r="N8554" s="3">
        <f t="shared" ca="1" si="1465"/>
        <v>5</v>
      </c>
      <c r="O8554" s="3">
        <f t="shared" ca="1" si="1465"/>
        <v>4</v>
      </c>
      <c r="P8554" s="3">
        <f t="shared" ca="1" si="1465"/>
        <v>1</v>
      </c>
    </row>
    <row r="8555" spans="1:16" x14ac:dyDescent="0.25">
      <c r="A8555" s="3">
        <f t="shared" ca="1" si="1466"/>
        <v>364351742</v>
      </c>
      <c r="B8555" s="3">
        <f t="shared" ca="1" si="1467"/>
        <v>4668</v>
      </c>
      <c r="C8555" s="1">
        <f t="shared" ca="1" si="1468"/>
        <v>29823</v>
      </c>
      <c r="D8555" s="7">
        <f t="shared" ca="1" si="1469"/>
        <v>8</v>
      </c>
      <c r="E8555" s="3" t="str">
        <f ca="1">VLOOKUP(D8555,State!$A$1:$B$9,2,0)</f>
        <v>ACT</v>
      </c>
      <c r="F8555" s="3">
        <f t="shared" ca="1" si="1470"/>
        <v>39</v>
      </c>
      <c r="G8555" s="3" t="str">
        <f ca="1">VLOOKUP(F8555,Occupation!$A$1:$B$915,2,0)</f>
        <v>Engineering Manager</v>
      </c>
      <c r="H8555" s="3">
        <f t="shared" ca="1" si="1471"/>
        <v>1</v>
      </c>
      <c r="I8555" s="3">
        <f t="shared" ca="1" si="1472"/>
        <v>22076.54</v>
      </c>
      <c r="J8555" s="3">
        <f t="shared" ca="1" si="1473"/>
        <v>0.42894626964930732</v>
      </c>
      <c r="K8555" s="3">
        <f t="shared" ca="1" si="1474"/>
        <v>7</v>
      </c>
      <c r="L8555" s="3" t="str">
        <f ca="1">VLOOKUP(K8555,Freq_Investment!$A$1:$B$8,2,0)</f>
        <v>Yearly</v>
      </c>
      <c r="M8555" s="3" t="str">
        <f t="shared" ca="1" si="1475"/>
        <v>Auto</v>
      </c>
      <c r="N8555" s="3">
        <f t="shared" ca="1" si="1465"/>
        <v>1</v>
      </c>
      <c r="O8555" s="3">
        <f t="shared" ca="1" si="1465"/>
        <v>4</v>
      </c>
      <c r="P8555" s="3">
        <f t="shared" ca="1" si="1465"/>
        <v>3</v>
      </c>
    </row>
    <row r="8556" spans="1:16" x14ac:dyDescent="0.25">
      <c r="A8556" s="3">
        <f t="shared" ca="1" si="1466"/>
        <v>35785789</v>
      </c>
      <c r="B8556" s="3">
        <f t="shared" ca="1" si="1467"/>
        <v>8101</v>
      </c>
      <c r="C8556" s="1">
        <f t="shared" ca="1" si="1468"/>
        <v>42278</v>
      </c>
      <c r="D8556" s="7">
        <f t="shared" ca="1" si="1469"/>
        <v>8</v>
      </c>
      <c r="E8556" s="3" t="str">
        <f ca="1">VLOOKUP(D8556,State!$A$1:$B$9,2,0)</f>
        <v>ACT</v>
      </c>
      <c r="F8556" s="3">
        <f t="shared" ca="1" si="1470"/>
        <v>609</v>
      </c>
      <c r="G8556" s="3" t="str">
        <f ca="1">VLOOKUP(F8556,Occupation!$A$1:$B$915,2,0)</f>
        <v>Musical Instrument Maker or Repairer</v>
      </c>
      <c r="H8556" s="3">
        <f t="shared" ca="1" si="1471"/>
        <v>5</v>
      </c>
      <c r="I8556" s="3">
        <f t="shared" ca="1" si="1472"/>
        <v>95658.61</v>
      </c>
      <c r="J8556" s="3">
        <f t="shared" ca="1" si="1473"/>
        <v>0.44069550768951227</v>
      </c>
      <c r="K8556" s="3">
        <f t="shared" ca="1" si="1474"/>
        <v>3</v>
      </c>
      <c r="L8556" s="3" t="str">
        <f ca="1">VLOOKUP(K8556,Freq_Investment!$A$1:$B$8,2,0)</f>
        <v>Fortnightly</v>
      </c>
      <c r="M8556" s="3" t="str">
        <f t="shared" ca="1" si="1475"/>
        <v>Auto</v>
      </c>
      <c r="N8556" s="3">
        <f t="shared" ca="1" si="1465"/>
        <v>2</v>
      </c>
      <c r="O8556" s="3">
        <f t="shared" ca="1" si="1465"/>
        <v>4</v>
      </c>
      <c r="P8556" s="3">
        <f t="shared" ca="1" si="1465"/>
        <v>1</v>
      </c>
    </row>
    <row r="8557" spans="1:16" x14ac:dyDescent="0.25">
      <c r="A8557" s="3">
        <f t="shared" ca="1" si="1466"/>
        <v>177709032</v>
      </c>
      <c r="B8557" s="3">
        <f t="shared" ca="1" si="1467"/>
        <v>6992</v>
      </c>
      <c r="C8557" s="1">
        <f t="shared" ca="1" si="1468"/>
        <v>32200</v>
      </c>
      <c r="D8557" s="7">
        <f t="shared" ca="1" si="1469"/>
        <v>5</v>
      </c>
      <c r="E8557" s="3" t="str">
        <f ca="1">VLOOKUP(D8557,State!$A$1:$B$9,2,0)</f>
        <v>NT</v>
      </c>
      <c r="F8557" s="3">
        <f t="shared" ca="1" si="1470"/>
        <v>536</v>
      </c>
      <c r="G8557" s="3" t="str">
        <f ca="1">VLOOKUP(F8557,Occupation!$A$1:$B$915,2,0)</f>
        <v>Telecommunications Linesworker / Telecommunications Line Mechanic</v>
      </c>
      <c r="H8557" s="3">
        <f t="shared" ca="1" si="1471"/>
        <v>4</v>
      </c>
      <c r="I8557" s="3">
        <f t="shared" ca="1" si="1472"/>
        <v>81159.350000000006</v>
      </c>
      <c r="J8557" s="3">
        <f t="shared" ca="1" si="1473"/>
        <v>0.19164940401473501</v>
      </c>
      <c r="K8557" s="3">
        <f t="shared" ca="1" si="1474"/>
        <v>7</v>
      </c>
      <c r="L8557" s="3" t="str">
        <f ca="1">VLOOKUP(K8557,Freq_Investment!$A$1:$B$8,2,0)</f>
        <v>Yearly</v>
      </c>
      <c r="M8557" s="3" t="str">
        <f t="shared" ca="1" si="1475"/>
        <v>Auto</v>
      </c>
      <c r="N8557" s="3">
        <f t="shared" ca="1" si="1465"/>
        <v>2</v>
      </c>
      <c r="O8557" s="3">
        <f t="shared" ca="1" si="1465"/>
        <v>5</v>
      </c>
      <c r="P8557" s="3">
        <f t="shared" ca="1" si="1465"/>
        <v>2</v>
      </c>
    </row>
    <row r="8558" spans="1:16" x14ac:dyDescent="0.25">
      <c r="A8558" s="3">
        <f t="shared" ca="1" si="1466"/>
        <v>250891123</v>
      </c>
      <c r="B8558" s="3">
        <f t="shared" ca="1" si="1467"/>
        <v>4534</v>
      </c>
      <c r="C8558" s="1">
        <f t="shared" ca="1" si="1468"/>
        <v>38736</v>
      </c>
      <c r="D8558" s="7">
        <f t="shared" ca="1" si="1469"/>
        <v>1</v>
      </c>
      <c r="E8558" s="3" t="str">
        <f ca="1">VLOOKUP(D8558,State!$A$1:$B$9,2,0)</f>
        <v>NSW</v>
      </c>
      <c r="F8558" s="3">
        <f t="shared" ca="1" si="1470"/>
        <v>724</v>
      </c>
      <c r="G8558" s="3" t="str">
        <f ca="1">VLOOKUP(F8558,Occupation!$A$1:$B$915,2,0)</f>
        <v>Word Processing Operator</v>
      </c>
      <c r="H8558" s="3">
        <f t="shared" ca="1" si="1471"/>
        <v>8</v>
      </c>
      <c r="I8558" s="3">
        <f t="shared" ca="1" si="1472"/>
        <v>77919.41</v>
      </c>
      <c r="J8558" s="3">
        <f t="shared" ca="1" si="1473"/>
        <v>0.36413420135761149</v>
      </c>
      <c r="K8558" s="3">
        <f t="shared" ca="1" si="1474"/>
        <v>4</v>
      </c>
      <c r="L8558" s="3" t="str">
        <f ca="1">VLOOKUP(K8558,Freq_Investment!$A$1:$B$8,2,0)</f>
        <v>Monthly</v>
      </c>
      <c r="M8558" s="3" t="str">
        <f t="shared" ca="1" si="1475"/>
        <v>Auto</v>
      </c>
      <c r="N8558" s="3">
        <f t="shared" ref="N8558:P8621" ca="1" si="1476">RANDBETWEEN(1,5)</f>
        <v>1</v>
      </c>
      <c r="O8558" s="3">
        <f t="shared" ca="1" si="1476"/>
        <v>2</v>
      </c>
      <c r="P8558" s="3">
        <f t="shared" ca="1" si="1476"/>
        <v>1</v>
      </c>
    </row>
    <row r="8559" spans="1:16" x14ac:dyDescent="0.25">
      <c r="A8559" s="3">
        <f t="shared" ca="1" si="1466"/>
        <v>171012549</v>
      </c>
      <c r="B8559" s="3">
        <f t="shared" ca="1" si="1467"/>
        <v>7205</v>
      </c>
      <c r="C8559" s="1">
        <f t="shared" ca="1" si="1468"/>
        <v>25711</v>
      </c>
      <c r="D8559" s="7">
        <f t="shared" ca="1" si="1469"/>
        <v>4</v>
      </c>
      <c r="E8559" s="3" t="str">
        <f ca="1">VLOOKUP(D8559,State!$A$1:$B$9,2,0)</f>
        <v>WA</v>
      </c>
      <c r="F8559" s="3">
        <f t="shared" ca="1" si="1470"/>
        <v>16</v>
      </c>
      <c r="G8559" s="3" t="str">
        <f ca="1">VLOOKUP(F8559,Occupation!$A$1:$B$915,2,0)</f>
        <v>Grain, Oilseed, Pulse or Pasture Grower / Field Crop Grower</v>
      </c>
      <c r="H8559" s="3">
        <f t="shared" ca="1" si="1471"/>
        <v>5</v>
      </c>
      <c r="I8559" s="3">
        <f t="shared" ca="1" si="1472"/>
        <v>68108.429999999993</v>
      </c>
      <c r="J8559" s="3">
        <f t="shared" ca="1" si="1473"/>
        <v>0.47168318965880646</v>
      </c>
      <c r="K8559" s="3">
        <f t="shared" ca="1" si="1474"/>
        <v>7</v>
      </c>
      <c r="L8559" s="3" t="str">
        <f ca="1">VLOOKUP(K8559,Freq_Investment!$A$1:$B$8,2,0)</f>
        <v>Yearly</v>
      </c>
      <c r="M8559" s="3" t="str">
        <f t="shared" ca="1" si="1475"/>
        <v>Manual</v>
      </c>
      <c r="N8559" s="3">
        <f t="shared" ca="1" si="1476"/>
        <v>5</v>
      </c>
      <c r="O8559" s="3">
        <f t="shared" ca="1" si="1476"/>
        <v>2</v>
      </c>
      <c r="P8559" s="3">
        <f t="shared" ca="1" si="1476"/>
        <v>3</v>
      </c>
    </row>
    <row r="8560" spans="1:16" x14ac:dyDescent="0.25">
      <c r="A8560" s="3">
        <f t="shared" ca="1" si="1466"/>
        <v>697182967</v>
      </c>
      <c r="B8560" s="3">
        <f t="shared" ca="1" si="1467"/>
        <v>3479</v>
      </c>
      <c r="C8560" s="1">
        <f t="shared" ca="1" si="1468"/>
        <v>26183</v>
      </c>
      <c r="D8560" s="7">
        <f t="shared" ca="1" si="1469"/>
        <v>2</v>
      </c>
      <c r="E8560" s="3" t="str">
        <f ca="1">VLOOKUP(D8560,State!$A$1:$B$9,2,0)</f>
        <v>QLD</v>
      </c>
      <c r="F8560" s="3">
        <f t="shared" ca="1" si="1470"/>
        <v>435</v>
      </c>
      <c r="G8560" s="3" t="str">
        <f ca="1">VLOOKUP(F8560,Occupation!$A$1:$B$915,2,0)</f>
        <v>Primary Products Assurance and Inspection Officers nec</v>
      </c>
      <c r="H8560" s="3">
        <f t="shared" ca="1" si="1471"/>
        <v>2</v>
      </c>
      <c r="I8560" s="3">
        <f t="shared" ca="1" si="1472"/>
        <v>9435.39</v>
      </c>
      <c r="J8560" s="3">
        <f t="shared" ca="1" si="1473"/>
        <v>0.41156215443493643</v>
      </c>
      <c r="K8560" s="3">
        <f t="shared" ca="1" si="1474"/>
        <v>7</v>
      </c>
      <c r="L8560" s="3" t="str">
        <f ca="1">VLOOKUP(K8560,Freq_Investment!$A$1:$B$8,2,0)</f>
        <v>Yearly</v>
      </c>
      <c r="M8560" s="3" t="str">
        <f t="shared" ca="1" si="1475"/>
        <v>Manual</v>
      </c>
      <c r="N8560" s="3">
        <f t="shared" ca="1" si="1476"/>
        <v>5</v>
      </c>
      <c r="O8560" s="3">
        <f t="shared" ca="1" si="1476"/>
        <v>2</v>
      </c>
      <c r="P8560" s="3">
        <f t="shared" ca="1" si="1476"/>
        <v>2</v>
      </c>
    </row>
    <row r="8561" spans="1:16" x14ac:dyDescent="0.25">
      <c r="A8561" s="3">
        <f t="shared" ca="1" si="1466"/>
        <v>646472193</v>
      </c>
      <c r="B8561" s="3">
        <f t="shared" ca="1" si="1467"/>
        <v>3263</v>
      </c>
      <c r="C8561" s="1">
        <f t="shared" ca="1" si="1468"/>
        <v>39873</v>
      </c>
      <c r="D8561" s="7">
        <f t="shared" ca="1" si="1469"/>
        <v>7</v>
      </c>
      <c r="E8561" s="3" t="str">
        <f ca="1">VLOOKUP(D8561,State!$A$1:$B$9,2,0)</f>
        <v>VIC</v>
      </c>
      <c r="F8561" s="3">
        <f t="shared" ca="1" si="1470"/>
        <v>411</v>
      </c>
      <c r="G8561" s="3" t="str">
        <f ca="1">VLOOKUP(F8561,Occupation!$A$1:$B$915,2,0)</f>
        <v>Interpreter</v>
      </c>
      <c r="H8561" s="3">
        <f t="shared" ca="1" si="1471"/>
        <v>3</v>
      </c>
      <c r="I8561" s="3">
        <f t="shared" ca="1" si="1472"/>
        <v>7960.96</v>
      </c>
      <c r="J8561" s="3">
        <f t="shared" ca="1" si="1473"/>
        <v>0.14036386042001642</v>
      </c>
      <c r="K8561" s="3">
        <f t="shared" ca="1" si="1474"/>
        <v>5</v>
      </c>
      <c r="L8561" s="3" t="str">
        <f ca="1">VLOOKUP(K8561,Freq_Investment!$A$1:$B$8,2,0)</f>
        <v>Quarterly</v>
      </c>
      <c r="M8561" s="3" t="str">
        <f t="shared" ca="1" si="1475"/>
        <v>Manual</v>
      </c>
      <c r="N8561" s="3">
        <f t="shared" ca="1" si="1476"/>
        <v>3</v>
      </c>
      <c r="O8561" s="3">
        <f t="shared" ca="1" si="1476"/>
        <v>5</v>
      </c>
      <c r="P8561" s="3">
        <f t="shared" ca="1" si="1476"/>
        <v>5</v>
      </c>
    </row>
    <row r="8562" spans="1:16" x14ac:dyDescent="0.25">
      <c r="A8562" s="3">
        <f t="shared" ca="1" si="1466"/>
        <v>851988047</v>
      </c>
      <c r="B8562" s="3">
        <f t="shared" ca="1" si="1467"/>
        <v>4508</v>
      </c>
      <c r="C8562" s="1">
        <f t="shared" ca="1" si="1468"/>
        <v>44365</v>
      </c>
      <c r="D8562" s="7">
        <f t="shared" ca="1" si="1469"/>
        <v>6</v>
      </c>
      <c r="E8562" s="3" t="str">
        <f ca="1">VLOOKUP(D8562,State!$A$1:$B$9,2,0)</f>
        <v>TAS</v>
      </c>
      <c r="F8562" s="3">
        <f t="shared" ca="1" si="1470"/>
        <v>682</v>
      </c>
      <c r="G8562" s="3" t="str">
        <f ca="1">VLOOKUP(F8562,Occupation!$A$1:$B$915,2,0)</f>
        <v>Travel Attendants nec</v>
      </c>
      <c r="H8562" s="3">
        <f t="shared" ca="1" si="1471"/>
        <v>7</v>
      </c>
      <c r="I8562" s="3">
        <f t="shared" ca="1" si="1472"/>
        <v>1323.23</v>
      </c>
      <c r="J8562" s="3">
        <f t="shared" ca="1" si="1473"/>
        <v>0.26490910251151167</v>
      </c>
      <c r="K8562" s="3">
        <f t="shared" ca="1" si="1474"/>
        <v>2</v>
      </c>
      <c r="L8562" s="3" t="str">
        <f ca="1">VLOOKUP(K8562,Freq_Investment!$A$1:$B$8,2,0)</f>
        <v>Weekly</v>
      </c>
      <c r="M8562" s="3" t="str">
        <f t="shared" ca="1" si="1475"/>
        <v>Manual</v>
      </c>
      <c r="N8562" s="3">
        <f t="shared" ca="1" si="1476"/>
        <v>1</v>
      </c>
      <c r="O8562" s="3">
        <f t="shared" ca="1" si="1476"/>
        <v>4</v>
      </c>
      <c r="P8562" s="3">
        <f t="shared" ca="1" si="1476"/>
        <v>5</v>
      </c>
    </row>
    <row r="8563" spans="1:16" x14ac:dyDescent="0.25">
      <c r="A8563" s="3">
        <f t="shared" ca="1" si="1466"/>
        <v>99505481</v>
      </c>
      <c r="B8563" s="3">
        <f t="shared" ca="1" si="1467"/>
        <v>9663</v>
      </c>
      <c r="C8563" s="1">
        <f t="shared" ca="1" si="1468"/>
        <v>33779</v>
      </c>
      <c r="D8563" s="7">
        <f t="shared" ca="1" si="1469"/>
        <v>7</v>
      </c>
      <c r="E8563" s="3" t="str">
        <f ca="1">VLOOKUP(D8563,State!$A$1:$B$9,2,0)</f>
        <v>VIC</v>
      </c>
      <c r="F8563" s="3">
        <f t="shared" ca="1" si="1470"/>
        <v>847</v>
      </c>
      <c r="G8563" s="3" t="str">
        <f ca="1">VLOOKUP(F8563,Occupation!$A$1:$B$915,2,0)</f>
        <v>Earthmoving Plant Operator (General)</v>
      </c>
      <c r="H8563" s="3">
        <f t="shared" ca="1" si="1471"/>
        <v>8</v>
      </c>
      <c r="I8563" s="3">
        <f t="shared" ca="1" si="1472"/>
        <v>79521.7</v>
      </c>
      <c r="J8563" s="3">
        <f t="shared" ca="1" si="1473"/>
        <v>0.26521902959457622</v>
      </c>
      <c r="K8563" s="3">
        <f t="shared" ca="1" si="1474"/>
        <v>1</v>
      </c>
      <c r="L8563" s="3" t="str">
        <f ca="1">VLOOKUP(K8563,Freq_Investment!$A$1:$B$8,2,0)</f>
        <v>Daily</v>
      </c>
      <c r="M8563" s="3" t="str">
        <f t="shared" ca="1" si="1475"/>
        <v>Auto</v>
      </c>
      <c r="N8563" s="3">
        <f t="shared" ca="1" si="1476"/>
        <v>5</v>
      </c>
      <c r="O8563" s="3">
        <f t="shared" ca="1" si="1476"/>
        <v>3</v>
      </c>
      <c r="P8563" s="3">
        <f t="shared" ca="1" si="1476"/>
        <v>2</v>
      </c>
    </row>
    <row r="8564" spans="1:16" x14ac:dyDescent="0.25">
      <c r="A8564" s="3">
        <f t="shared" ca="1" si="1466"/>
        <v>583766511</v>
      </c>
      <c r="B8564" s="3">
        <f t="shared" ca="1" si="1467"/>
        <v>4752</v>
      </c>
      <c r="C8564" s="1">
        <f t="shared" ca="1" si="1468"/>
        <v>30186</v>
      </c>
      <c r="D8564" s="7">
        <f t="shared" ca="1" si="1469"/>
        <v>1</v>
      </c>
      <c r="E8564" s="3" t="str">
        <f ca="1">VLOOKUP(D8564,State!$A$1:$B$9,2,0)</f>
        <v>NSW</v>
      </c>
      <c r="F8564" s="3">
        <f t="shared" ca="1" si="1470"/>
        <v>115</v>
      </c>
      <c r="G8564" s="3" t="str">
        <f ca="1">VLOOKUP(F8564,Occupation!$A$1:$B$915,2,0)</f>
        <v>Art Director (Film, Television or Stage)</v>
      </c>
      <c r="H8564" s="3">
        <f t="shared" ca="1" si="1471"/>
        <v>9</v>
      </c>
      <c r="I8564" s="3">
        <f t="shared" ca="1" si="1472"/>
        <v>17691.84</v>
      </c>
      <c r="J8564" s="3">
        <f t="shared" ca="1" si="1473"/>
        <v>0.26035705872273796</v>
      </c>
      <c r="K8564" s="3">
        <f t="shared" ca="1" si="1474"/>
        <v>3</v>
      </c>
      <c r="L8564" s="3" t="str">
        <f ca="1">VLOOKUP(K8564,Freq_Investment!$A$1:$B$8,2,0)</f>
        <v>Fortnightly</v>
      </c>
      <c r="M8564" s="3" t="str">
        <f t="shared" ca="1" si="1475"/>
        <v>Manual</v>
      </c>
      <c r="N8564" s="3">
        <f t="shared" ca="1" si="1476"/>
        <v>2</v>
      </c>
      <c r="O8564" s="3">
        <f t="shared" ca="1" si="1476"/>
        <v>4</v>
      </c>
      <c r="P8564" s="3">
        <f t="shared" ca="1" si="1476"/>
        <v>1</v>
      </c>
    </row>
    <row r="8565" spans="1:16" x14ac:dyDescent="0.25">
      <c r="A8565" s="3">
        <f t="shared" ca="1" si="1466"/>
        <v>144252038</v>
      </c>
      <c r="B8565" s="3">
        <f t="shared" ca="1" si="1467"/>
        <v>9961</v>
      </c>
      <c r="C8565" s="1">
        <f t="shared" ca="1" si="1468"/>
        <v>29746</v>
      </c>
      <c r="D8565" s="7">
        <f t="shared" ca="1" si="1469"/>
        <v>8</v>
      </c>
      <c r="E8565" s="3" t="str">
        <f ca="1">VLOOKUP(D8565,State!$A$1:$B$9,2,0)</f>
        <v>ACT</v>
      </c>
      <c r="F8565" s="3">
        <f t="shared" ca="1" si="1470"/>
        <v>502</v>
      </c>
      <c r="G8565" s="3" t="str">
        <f ca="1">VLOOKUP(F8565,Occupation!$A$1:$B$915,2,0)</f>
        <v>Panelbeater</v>
      </c>
      <c r="H8565" s="3">
        <f t="shared" ca="1" si="1471"/>
        <v>10</v>
      </c>
      <c r="I8565" s="3">
        <f t="shared" ca="1" si="1472"/>
        <v>35214.22</v>
      </c>
      <c r="J8565" s="3">
        <f t="shared" ca="1" si="1473"/>
        <v>0.18678801527563166</v>
      </c>
      <c r="K8565" s="3">
        <f t="shared" ca="1" si="1474"/>
        <v>3</v>
      </c>
      <c r="L8565" s="3" t="str">
        <f ca="1">VLOOKUP(K8565,Freq_Investment!$A$1:$B$8,2,0)</f>
        <v>Fortnightly</v>
      </c>
      <c r="M8565" s="3" t="str">
        <f t="shared" ca="1" si="1475"/>
        <v>Manual</v>
      </c>
      <c r="N8565" s="3">
        <f t="shared" ca="1" si="1476"/>
        <v>1</v>
      </c>
      <c r="O8565" s="3">
        <f t="shared" ca="1" si="1476"/>
        <v>2</v>
      </c>
      <c r="P8565" s="3">
        <f t="shared" ca="1" si="1476"/>
        <v>3</v>
      </c>
    </row>
    <row r="8566" spans="1:16" x14ac:dyDescent="0.25">
      <c r="A8566" s="3">
        <f t="shared" ca="1" si="1466"/>
        <v>262090436</v>
      </c>
      <c r="B8566" s="3">
        <f t="shared" ca="1" si="1467"/>
        <v>287</v>
      </c>
      <c r="C8566" s="1">
        <f t="shared" ca="1" si="1468"/>
        <v>31335</v>
      </c>
      <c r="D8566" s="7">
        <f t="shared" ca="1" si="1469"/>
        <v>7</v>
      </c>
      <c r="E8566" s="3" t="str">
        <f ca="1">VLOOKUP(D8566,State!$A$1:$B$9,2,0)</f>
        <v>VIC</v>
      </c>
      <c r="F8566" s="3">
        <f t="shared" ca="1" si="1470"/>
        <v>462</v>
      </c>
      <c r="G8566" s="3" t="str">
        <f ca="1">VLOOKUP(F8566,Occupation!$A$1:$B$915,2,0)</f>
        <v>Building and Engineering Technicians nec</v>
      </c>
      <c r="H8566" s="3">
        <f t="shared" ca="1" si="1471"/>
        <v>5</v>
      </c>
      <c r="I8566" s="3">
        <f t="shared" ca="1" si="1472"/>
        <v>61064.2</v>
      </c>
      <c r="J8566" s="3">
        <f t="shared" ca="1" si="1473"/>
        <v>0.20597306507568008</v>
      </c>
      <c r="K8566" s="3">
        <f t="shared" ca="1" si="1474"/>
        <v>6</v>
      </c>
      <c r="L8566" s="3" t="str">
        <f ca="1">VLOOKUP(K8566,Freq_Investment!$A$1:$B$8,2,0)</f>
        <v>Half-yearly</v>
      </c>
      <c r="M8566" s="3" t="str">
        <f t="shared" ca="1" si="1475"/>
        <v>Auto</v>
      </c>
      <c r="N8566" s="3">
        <f t="shared" ca="1" si="1476"/>
        <v>5</v>
      </c>
      <c r="O8566" s="3">
        <f t="shared" ca="1" si="1476"/>
        <v>5</v>
      </c>
      <c r="P8566" s="3">
        <f t="shared" ca="1" si="1476"/>
        <v>1</v>
      </c>
    </row>
    <row r="8567" spans="1:16" x14ac:dyDescent="0.25">
      <c r="A8567" s="3">
        <f t="shared" ca="1" si="1466"/>
        <v>821030635</v>
      </c>
      <c r="B8567" s="3">
        <f t="shared" ca="1" si="1467"/>
        <v>6967</v>
      </c>
      <c r="C8567" s="1">
        <f t="shared" ca="1" si="1468"/>
        <v>39719</v>
      </c>
      <c r="D8567" s="7">
        <f t="shared" ca="1" si="1469"/>
        <v>3</v>
      </c>
      <c r="E8567" s="3" t="str">
        <f ca="1">VLOOKUP(D8567,State!$A$1:$B$9,2,0)</f>
        <v>SA</v>
      </c>
      <c r="F8567" s="3">
        <f t="shared" ca="1" si="1470"/>
        <v>369</v>
      </c>
      <c r="G8567" s="3" t="str">
        <f ca="1">VLOOKUP(F8567,Occupation!$A$1:$B$915,2,0)</f>
        <v>Web Developer</v>
      </c>
      <c r="H8567" s="3">
        <f t="shared" ca="1" si="1471"/>
        <v>3</v>
      </c>
      <c r="I8567" s="3">
        <f t="shared" ca="1" si="1472"/>
        <v>60248.73</v>
      </c>
      <c r="J8567" s="3">
        <f t="shared" ca="1" si="1473"/>
        <v>0.2926214675997742</v>
      </c>
      <c r="K8567" s="3">
        <f t="shared" ca="1" si="1474"/>
        <v>2</v>
      </c>
      <c r="L8567" s="3" t="str">
        <f ca="1">VLOOKUP(K8567,Freq_Investment!$A$1:$B$8,2,0)</f>
        <v>Weekly</v>
      </c>
      <c r="M8567" s="3" t="str">
        <f t="shared" ca="1" si="1475"/>
        <v>Manual</v>
      </c>
      <c r="N8567" s="3">
        <f t="shared" ca="1" si="1476"/>
        <v>2</v>
      </c>
      <c r="O8567" s="3">
        <f t="shared" ca="1" si="1476"/>
        <v>3</v>
      </c>
      <c r="P8567" s="3">
        <f t="shared" ca="1" si="1476"/>
        <v>4</v>
      </c>
    </row>
    <row r="8568" spans="1:16" x14ac:dyDescent="0.25">
      <c r="A8568" s="3">
        <f t="shared" ca="1" si="1466"/>
        <v>912569269</v>
      </c>
      <c r="B8568" s="3">
        <f t="shared" ca="1" si="1467"/>
        <v>9352</v>
      </c>
      <c r="C8568" s="1">
        <f t="shared" ca="1" si="1468"/>
        <v>36347</v>
      </c>
      <c r="D8568" s="7">
        <f t="shared" ca="1" si="1469"/>
        <v>3</v>
      </c>
      <c r="E8568" s="3" t="str">
        <f ca="1">VLOOKUP(D8568,State!$A$1:$B$9,2,0)</f>
        <v>SA</v>
      </c>
      <c r="F8568" s="3">
        <f t="shared" ca="1" si="1470"/>
        <v>355</v>
      </c>
      <c r="G8568" s="3" t="str">
        <f ca="1">VLOOKUP(F8568,Occupation!$A$1:$B$915,2,0)</f>
        <v>Registered Nurse (Critical Care and Emergency)</v>
      </c>
      <c r="H8568" s="3">
        <f t="shared" ca="1" si="1471"/>
        <v>8</v>
      </c>
      <c r="I8568" s="3">
        <f t="shared" ca="1" si="1472"/>
        <v>64550.36</v>
      </c>
      <c r="J8568" s="3">
        <f t="shared" ca="1" si="1473"/>
        <v>0.32766475417474938</v>
      </c>
      <c r="K8568" s="3">
        <f t="shared" ca="1" si="1474"/>
        <v>7</v>
      </c>
      <c r="L8568" s="3" t="str">
        <f ca="1">VLOOKUP(K8568,Freq_Investment!$A$1:$B$8,2,0)</f>
        <v>Yearly</v>
      </c>
      <c r="M8568" s="3" t="str">
        <f t="shared" ca="1" si="1475"/>
        <v>Auto</v>
      </c>
      <c r="N8568" s="3">
        <f t="shared" ca="1" si="1476"/>
        <v>5</v>
      </c>
      <c r="O8568" s="3">
        <f t="shared" ca="1" si="1476"/>
        <v>4</v>
      </c>
      <c r="P8568" s="3">
        <f t="shared" ca="1" si="1476"/>
        <v>3</v>
      </c>
    </row>
    <row r="8569" spans="1:16" x14ac:dyDescent="0.25">
      <c r="A8569" s="3">
        <f t="shared" ca="1" si="1466"/>
        <v>817113363</v>
      </c>
      <c r="B8569" s="3">
        <f t="shared" ca="1" si="1467"/>
        <v>5378</v>
      </c>
      <c r="C8569" s="1">
        <f t="shared" ca="1" si="1468"/>
        <v>30033</v>
      </c>
      <c r="D8569" s="7">
        <f t="shared" ca="1" si="1469"/>
        <v>3</v>
      </c>
      <c r="E8569" s="3" t="str">
        <f ca="1">VLOOKUP(D8569,State!$A$1:$B$9,2,0)</f>
        <v>SA</v>
      </c>
      <c r="F8569" s="3">
        <f t="shared" ca="1" si="1470"/>
        <v>134</v>
      </c>
      <c r="G8569" s="3" t="str">
        <f ca="1">VLOOKUP(F8569,Occupation!$A$1:$B$915,2,0)</f>
        <v>Company Secretary</v>
      </c>
      <c r="H8569" s="3">
        <f t="shared" ca="1" si="1471"/>
        <v>4</v>
      </c>
      <c r="I8569" s="3">
        <f t="shared" ca="1" si="1472"/>
        <v>79346</v>
      </c>
      <c r="J8569" s="3">
        <f t="shared" ca="1" si="1473"/>
        <v>2.1349867712306458E-2</v>
      </c>
      <c r="K8569" s="3">
        <f t="shared" ca="1" si="1474"/>
        <v>4</v>
      </c>
      <c r="L8569" s="3" t="str">
        <f ca="1">VLOOKUP(K8569,Freq_Investment!$A$1:$B$8,2,0)</f>
        <v>Monthly</v>
      </c>
      <c r="M8569" s="3" t="str">
        <f t="shared" ca="1" si="1475"/>
        <v>Auto</v>
      </c>
      <c r="N8569" s="3">
        <f t="shared" ca="1" si="1476"/>
        <v>5</v>
      </c>
      <c r="O8569" s="3">
        <f t="shared" ca="1" si="1476"/>
        <v>5</v>
      </c>
      <c r="P8569" s="3">
        <f t="shared" ca="1" si="1476"/>
        <v>5</v>
      </c>
    </row>
    <row r="8570" spans="1:16" x14ac:dyDescent="0.25">
      <c r="A8570" s="3">
        <f t="shared" ca="1" si="1466"/>
        <v>22285106</v>
      </c>
      <c r="B8570" s="3">
        <f t="shared" ca="1" si="1467"/>
        <v>5850</v>
      </c>
      <c r="C8570" s="1">
        <f t="shared" ca="1" si="1468"/>
        <v>39268</v>
      </c>
      <c r="D8570" s="7">
        <f t="shared" ca="1" si="1469"/>
        <v>6</v>
      </c>
      <c r="E8570" s="3" t="str">
        <f ca="1">VLOOKUP(D8570,State!$A$1:$B$9,2,0)</f>
        <v>TAS</v>
      </c>
      <c r="F8570" s="3">
        <f t="shared" ca="1" si="1470"/>
        <v>649</v>
      </c>
      <c r="G8570" s="3" t="str">
        <f ca="1">VLOOKUP(F8570,Occupation!$A$1:$B$915,2,0)</f>
        <v>Hospital Orderly</v>
      </c>
      <c r="H8570" s="3">
        <f t="shared" ca="1" si="1471"/>
        <v>6</v>
      </c>
      <c r="I8570" s="3">
        <f t="shared" ca="1" si="1472"/>
        <v>47782.18</v>
      </c>
      <c r="J8570" s="3">
        <f t="shared" ca="1" si="1473"/>
        <v>0.30565736672978244</v>
      </c>
      <c r="K8570" s="3">
        <f t="shared" ca="1" si="1474"/>
        <v>5</v>
      </c>
      <c r="L8570" s="3" t="str">
        <f ca="1">VLOOKUP(K8570,Freq_Investment!$A$1:$B$8,2,0)</f>
        <v>Quarterly</v>
      </c>
      <c r="M8570" s="3" t="str">
        <f t="shared" ca="1" si="1475"/>
        <v>Auto</v>
      </c>
      <c r="N8570" s="3">
        <f t="shared" ca="1" si="1476"/>
        <v>2</v>
      </c>
      <c r="O8570" s="3">
        <f t="shared" ca="1" si="1476"/>
        <v>3</v>
      </c>
      <c r="P8570" s="3">
        <f t="shared" ca="1" si="1476"/>
        <v>1</v>
      </c>
    </row>
    <row r="8571" spans="1:16" x14ac:dyDescent="0.25">
      <c r="A8571" s="3">
        <f t="shared" ca="1" si="1466"/>
        <v>321625060</v>
      </c>
      <c r="B8571" s="3">
        <f t="shared" ca="1" si="1467"/>
        <v>8483</v>
      </c>
      <c r="C8571" s="1">
        <f t="shared" ca="1" si="1468"/>
        <v>44049</v>
      </c>
      <c r="D8571" s="7">
        <f t="shared" ca="1" si="1469"/>
        <v>1</v>
      </c>
      <c r="E8571" s="3" t="str">
        <f ca="1">VLOOKUP(D8571,State!$A$1:$B$9,2,0)</f>
        <v>NSW</v>
      </c>
      <c r="F8571" s="3">
        <f t="shared" ca="1" si="1470"/>
        <v>547</v>
      </c>
      <c r="G8571" s="3" t="str">
        <f ca="1">VLOOKUP(F8571,Occupation!$A$1:$B$915,2,0)</f>
        <v>Kennel Hand</v>
      </c>
      <c r="H8571" s="3">
        <f t="shared" ca="1" si="1471"/>
        <v>1</v>
      </c>
      <c r="I8571" s="3">
        <f t="shared" ca="1" si="1472"/>
        <v>13552.76</v>
      </c>
      <c r="J8571" s="3">
        <f t="shared" ca="1" si="1473"/>
        <v>0.43475892451578896</v>
      </c>
      <c r="K8571" s="3">
        <f t="shared" ca="1" si="1474"/>
        <v>7</v>
      </c>
      <c r="L8571" s="3" t="str">
        <f ca="1">VLOOKUP(K8571,Freq_Investment!$A$1:$B$8,2,0)</f>
        <v>Yearly</v>
      </c>
      <c r="M8571" s="3" t="str">
        <f t="shared" ca="1" si="1475"/>
        <v>Manual</v>
      </c>
      <c r="N8571" s="3">
        <f t="shared" ca="1" si="1476"/>
        <v>1</v>
      </c>
      <c r="O8571" s="3">
        <f t="shared" ca="1" si="1476"/>
        <v>1</v>
      </c>
      <c r="P8571" s="3">
        <f t="shared" ca="1" si="1476"/>
        <v>5</v>
      </c>
    </row>
    <row r="8572" spans="1:16" x14ac:dyDescent="0.25">
      <c r="A8572" s="3">
        <f t="shared" ca="1" si="1466"/>
        <v>546854045</v>
      </c>
      <c r="B8572" s="3">
        <f t="shared" ca="1" si="1467"/>
        <v>3509</v>
      </c>
      <c r="C8572" s="1">
        <f t="shared" ca="1" si="1468"/>
        <v>30338</v>
      </c>
      <c r="D8572" s="7">
        <f t="shared" ca="1" si="1469"/>
        <v>2</v>
      </c>
      <c r="E8572" s="3" t="str">
        <f ca="1">VLOOKUP(D8572,State!$A$1:$B$9,2,0)</f>
        <v>QLD</v>
      </c>
      <c r="F8572" s="3">
        <f t="shared" ca="1" si="1470"/>
        <v>641</v>
      </c>
      <c r="G8572" s="3" t="str">
        <f ca="1">VLOOKUP(F8572,Occupation!$A$1:$B$915,2,0)</f>
        <v>Nanny</v>
      </c>
      <c r="H8572" s="3">
        <f t="shared" ca="1" si="1471"/>
        <v>6</v>
      </c>
      <c r="I8572" s="3">
        <f t="shared" ca="1" si="1472"/>
        <v>80780.69</v>
      </c>
      <c r="J8572" s="3">
        <f t="shared" ca="1" si="1473"/>
        <v>0.38737756816718127</v>
      </c>
      <c r="K8572" s="3">
        <f t="shared" ca="1" si="1474"/>
        <v>3</v>
      </c>
      <c r="L8572" s="3" t="str">
        <f ca="1">VLOOKUP(K8572,Freq_Investment!$A$1:$B$8,2,0)</f>
        <v>Fortnightly</v>
      </c>
      <c r="M8572" s="3" t="str">
        <f t="shared" ca="1" si="1475"/>
        <v>Auto</v>
      </c>
      <c r="N8572" s="3">
        <f t="shared" ca="1" si="1476"/>
        <v>2</v>
      </c>
      <c r="O8572" s="3">
        <f t="shared" ca="1" si="1476"/>
        <v>1</v>
      </c>
      <c r="P8572" s="3">
        <f t="shared" ca="1" si="1476"/>
        <v>1</v>
      </c>
    </row>
    <row r="8573" spans="1:16" x14ac:dyDescent="0.25">
      <c r="A8573" s="3">
        <f t="shared" ca="1" si="1466"/>
        <v>907712470</v>
      </c>
      <c r="B8573" s="3">
        <f t="shared" ca="1" si="1467"/>
        <v>9905</v>
      </c>
      <c r="C8573" s="1">
        <f t="shared" ca="1" si="1468"/>
        <v>31297</v>
      </c>
      <c r="D8573" s="7">
        <f t="shared" ca="1" si="1469"/>
        <v>2</v>
      </c>
      <c r="E8573" s="3" t="str">
        <f ca="1">VLOOKUP(D8573,State!$A$1:$B$9,2,0)</f>
        <v>QLD</v>
      </c>
      <c r="F8573" s="3">
        <f t="shared" ca="1" si="1470"/>
        <v>417</v>
      </c>
      <c r="G8573" s="3" t="str">
        <f ca="1">VLOOKUP(F8573,Occupation!$A$1:$B$915,2,0)</f>
        <v>Recreation Officer / Recreation Coordinator</v>
      </c>
      <c r="H8573" s="3">
        <f t="shared" ca="1" si="1471"/>
        <v>4</v>
      </c>
      <c r="I8573" s="3">
        <f t="shared" ca="1" si="1472"/>
        <v>95186.29</v>
      </c>
      <c r="J8573" s="3">
        <f t="shared" ca="1" si="1473"/>
        <v>0.11160371990168089</v>
      </c>
      <c r="K8573" s="3">
        <f t="shared" ca="1" si="1474"/>
        <v>4</v>
      </c>
      <c r="L8573" s="3" t="str">
        <f ca="1">VLOOKUP(K8573,Freq_Investment!$A$1:$B$8,2,0)</f>
        <v>Monthly</v>
      </c>
      <c r="M8573" s="3" t="str">
        <f t="shared" ca="1" si="1475"/>
        <v>Auto</v>
      </c>
      <c r="N8573" s="3">
        <f t="shared" ca="1" si="1476"/>
        <v>3</v>
      </c>
      <c r="O8573" s="3">
        <f t="shared" ca="1" si="1476"/>
        <v>3</v>
      </c>
      <c r="P8573" s="3">
        <f t="shared" ca="1" si="1476"/>
        <v>5</v>
      </c>
    </row>
    <row r="8574" spans="1:16" x14ac:dyDescent="0.25">
      <c r="A8574" s="3">
        <f t="shared" ca="1" si="1466"/>
        <v>559707886</v>
      </c>
      <c r="B8574" s="3">
        <f t="shared" ca="1" si="1467"/>
        <v>6096</v>
      </c>
      <c r="C8574" s="1">
        <f t="shared" ca="1" si="1468"/>
        <v>31598</v>
      </c>
      <c r="D8574" s="7">
        <f t="shared" ca="1" si="1469"/>
        <v>5</v>
      </c>
      <c r="E8574" s="3" t="str">
        <f ca="1">VLOOKUP(D8574,State!$A$1:$B$9,2,0)</f>
        <v>NT</v>
      </c>
      <c r="F8574" s="3">
        <f t="shared" ca="1" si="1470"/>
        <v>882</v>
      </c>
      <c r="G8574" s="3" t="str">
        <f ca="1">VLOOKUP(F8574,Occupation!$A$1:$B$915,2,0)</f>
        <v>Scaffolder</v>
      </c>
      <c r="H8574" s="3">
        <f t="shared" ca="1" si="1471"/>
        <v>9</v>
      </c>
      <c r="I8574" s="3">
        <f t="shared" ca="1" si="1472"/>
        <v>23000.57</v>
      </c>
      <c r="J8574" s="3">
        <f t="shared" ca="1" si="1473"/>
        <v>0.35379343976881744</v>
      </c>
      <c r="K8574" s="3">
        <f t="shared" ca="1" si="1474"/>
        <v>4</v>
      </c>
      <c r="L8574" s="3" t="str">
        <f ca="1">VLOOKUP(K8574,Freq_Investment!$A$1:$B$8,2,0)</f>
        <v>Monthly</v>
      </c>
      <c r="M8574" s="3" t="str">
        <f t="shared" ca="1" si="1475"/>
        <v>Manual</v>
      </c>
      <c r="N8574" s="3">
        <f t="shared" ca="1" si="1476"/>
        <v>1</v>
      </c>
      <c r="O8574" s="3">
        <f t="shared" ca="1" si="1476"/>
        <v>2</v>
      </c>
      <c r="P8574" s="3">
        <f t="shared" ca="1" si="1476"/>
        <v>2</v>
      </c>
    </row>
    <row r="8575" spans="1:16" x14ac:dyDescent="0.25">
      <c r="A8575" s="3">
        <f t="shared" ca="1" si="1466"/>
        <v>231981567</v>
      </c>
      <c r="B8575" s="3">
        <f t="shared" ca="1" si="1467"/>
        <v>475</v>
      </c>
      <c r="C8575" s="1">
        <f t="shared" ca="1" si="1468"/>
        <v>31321</v>
      </c>
      <c r="D8575" s="7">
        <f t="shared" ca="1" si="1469"/>
        <v>7</v>
      </c>
      <c r="E8575" s="3" t="str">
        <f ca="1">VLOOKUP(D8575,State!$A$1:$B$9,2,0)</f>
        <v>VIC</v>
      </c>
      <c r="F8575" s="3">
        <f t="shared" ca="1" si="1470"/>
        <v>871</v>
      </c>
      <c r="G8575" s="3" t="str">
        <f ca="1">VLOOKUP(F8575,Occupation!$A$1:$B$915,2,0)</f>
        <v>Aircraft Refueller</v>
      </c>
      <c r="H8575" s="3">
        <f t="shared" ca="1" si="1471"/>
        <v>4</v>
      </c>
      <c r="I8575" s="3">
        <f t="shared" ca="1" si="1472"/>
        <v>70781.83</v>
      </c>
      <c r="J8575" s="3">
        <f t="shared" ca="1" si="1473"/>
        <v>0.32036584927945699</v>
      </c>
      <c r="K8575" s="3">
        <f t="shared" ca="1" si="1474"/>
        <v>5</v>
      </c>
      <c r="L8575" s="3" t="str">
        <f ca="1">VLOOKUP(K8575,Freq_Investment!$A$1:$B$8,2,0)</f>
        <v>Quarterly</v>
      </c>
      <c r="M8575" s="3" t="str">
        <f t="shared" ca="1" si="1475"/>
        <v>Auto</v>
      </c>
      <c r="N8575" s="3">
        <f t="shared" ca="1" si="1476"/>
        <v>1</v>
      </c>
      <c r="O8575" s="3">
        <f t="shared" ca="1" si="1476"/>
        <v>5</v>
      </c>
      <c r="P8575" s="3">
        <f t="shared" ca="1" si="1476"/>
        <v>3</v>
      </c>
    </row>
    <row r="8576" spans="1:16" x14ac:dyDescent="0.25">
      <c r="A8576" s="3">
        <f t="shared" ca="1" si="1466"/>
        <v>550176019</v>
      </c>
      <c r="B8576" s="3">
        <f t="shared" ca="1" si="1467"/>
        <v>3578</v>
      </c>
      <c r="C8576" s="1">
        <f t="shared" ca="1" si="1468"/>
        <v>25767</v>
      </c>
      <c r="D8576" s="7">
        <f t="shared" ca="1" si="1469"/>
        <v>7</v>
      </c>
      <c r="E8576" s="3" t="str">
        <f ca="1">VLOOKUP(D8576,State!$A$1:$B$9,2,0)</f>
        <v>VIC</v>
      </c>
      <c r="F8576" s="3">
        <f t="shared" ca="1" si="1470"/>
        <v>741</v>
      </c>
      <c r="G8576" s="3" t="str">
        <f ca="1">VLOOKUP(F8576,Occupation!$A$1:$B$915,2,0)</f>
        <v>Statistical Clerk</v>
      </c>
      <c r="H8576" s="3">
        <f t="shared" ca="1" si="1471"/>
        <v>2</v>
      </c>
      <c r="I8576" s="3">
        <f t="shared" ca="1" si="1472"/>
        <v>15453.31</v>
      </c>
      <c r="J8576" s="3">
        <f t="shared" ca="1" si="1473"/>
        <v>4.0175758169012254E-2</v>
      </c>
      <c r="K8576" s="3">
        <f t="shared" ca="1" si="1474"/>
        <v>6</v>
      </c>
      <c r="L8576" s="3" t="str">
        <f ca="1">VLOOKUP(K8576,Freq_Investment!$A$1:$B$8,2,0)</f>
        <v>Half-yearly</v>
      </c>
      <c r="M8576" s="3" t="str">
        <f t="shared" ca="1" si="1475"/>
        <v>Manual</v>
      </c>
      <c r="N8576" s="3">
        <f t="shared" ca="1" si="1476"/>
        <v>1</v>
      </c>
      <c r="O8576" s="3">
        <f t="shared" ca="1" si="1476"/>
        <v>3</v>
      </c>
      <c r="P8576" s="3">
        <f t="shared" ca="1" si="1476"/>
        <v>3</v>
      </c>
    </row>
    <row r="8577" spans="1:16" x14ac:dyDescent="0.25">
      <c r="A8577" s="3">
        <f t="shared" ca="1" si="1466"/>
        <v>171016569</v>
      </c>
      <c r="B8577" s="3">
        <f t="shared" ca="1" si="1467"/>
        <v>716</v>
      </c>
      <c r="C8577" s="1">
        <f t="shared" ca="1" si="1468"/>
        <v>44273</v>
      </c>
      <c r="D8577" s="7">
        <f t="shared" ca="1" si="1469"/>
        <v>2</v>
      </c>
      <c r="E8577" s="3" t="str">
        <f ca="1">VLOOKUP(D8577,State!$A$1:$B$9,2,0)</f>
        <v>QLD</v>
      </c>
      <c r="F8577" s="3">
        <f t="shared" ca="1" si="1470"/>
        <v>625</v>
      </c>
      <c r="G8577" s="3" t="str">
        <f ca="1">VLOOKUP(F8577,Occupation!$A$1:$B$915,2,0)</f>
        <v>Dental Prosthetist</v>
      </c>
      <c r="H8577" s="3">
        <f t="shared" ca="1" si="1471"/>
        <v>3</v>
      </c>
      <c r="I8577" s="3">
        <f t="shared" ca="1" si="1472"/>
        <v>86916.18</v>
      </c>
      <c r="J8577" s="3">
        <f t="shared" ca="1" si="1473"/>
        <v>0.30861119396779235</v>
      </c>
      <c r="K8577" s="3">
        <f t="shared" ca="1" si="1474"/>
        <v>4</v>
      </c>
      <c r="L8577" s="3" t="str">
        <f ca="1">VLOOKUP(K8577,Freq_Investment!$A$1:$B$8,2,0)</f>
        <v>Monthly</v>
      </c>
      <c r="M8577" s="3" t="str">
        <f t="shared" ca="1" si="1475"/>
        <v>Manual</v>
      </c>
      <c r="N8577" s="3">
        <f t="shared" ca="1" si="1476"/>
        <v>2</v>
      </c>
      <c r="O8577" s="3">
        <f t="shared" ca="1" si="1476"/>
        <v>2</v>
      </c>
      <c r="P8577" s="3">
        <f t="shared" ca="1" si="1476"/>
        <v>1</v>
      </c>
    </row>
    <row r="8578" spans="1:16" x14ac:dyDescent="0.25">
      <c r="A8578" s="3">
        <f t="shared" ca="1" si="1466"/>
        <v>535843887</v>
      </c>
      <c r="B8578" s="3">
        <f t="shared" ca="1" si="1467"/>
        <v>7720</v>
      </c>
      <c r="C8578" s="1">
        <f t="shared" ca="1" si="1468"/>
        <v>43758</v>
      </c>
      <c r="D8578" s="7">
        <f t="shared" ca="1" si="1469"/>
        <v>4</v>
      </c>
      <c r="E8578" s="3" t="str">
        <f ca="1">VLOOKUP(D8578,State!$A$1:$B$9,2,0)</f>
        <v>WA</v>
      </c>
      <c r="F8578" s="3">
        <f t="shared" ca="1" si="1470"/>
        <v>641</v>
      </c>
      <c r="G8578" s="3" t="str">
        <f ca="1">VLOOKUP(F8578,Occupation!$A$1:$B$915,2,0)</f>
        <v>Nanny</v>
      </c>
      <c r="H8578" s="3">
        <f t="shared" ca="1" si="1471"/>
        <v>3</v>
      </c>
      <c r="I8578" s="3">
        <f t="shared" ca="1" si="1472"/>
        <v>3400.43</v>
      </c>
      <c r="J8578" s="3">
        <f t="shared" ca="1" si="1473"/>
        <v>0.42431379339992381</v>
      </c>
      <c r="K8578" s="3">
        <f t="shared" ca="1" si="1474"/>
        <v>5</v>
      </c>
      <c r="L8578" s="3" t="str">
        <f ca="1">VLOOKUP(K8578,Freq_Investment!$A$1:$B$8,2,0)</f>
        <v>Quarterly</v>
      </c>
      <c r="M8578" s="3" t="str">
        <f t="shared" ca="1" si="1475"/>
        <v>Auto</v>
      </c>
      <c r="N8578" s="3">
        <f t="shared" ca="1" si="1476"/>
        <v>2</v>
      </c>
      <c r="O8578" s="3">
        <f t="shared" ca="1" si="1476"/>
        <v>4</v>
      </c>
      <c r="P8578" s="3">
        <f t="shared" ca="1" si="1476"/>
        <v>5</v>
      </c>
    </row>
    <row r="8579" spans="1:16" x14ac:dyDescent="0.25">
      <c r="A8579" s="3">
        <f t="shared" ref="A8579:A8642" ca="1" si="1477">RANDBETWEEN(10000000,1000000000)</f>
        <v>728342191</v>
      </c>
      <c r="B8579" s="3">
        <f t="shared" ref="B8579:B8642" ca="1" si="1478">RANDBETWEEN(1,10000)</f>
        <v>8779</v>
      </c>
      <c r="C8579" s="1">
        <f t="shared" ref="C8579:C8642" ca="1" si="1479">DATE(RANDBETWEEN(1970,2021),RANDBETWEEN(1,12),RANDBETWEEN(1,28))</f>
        <v>26661</v>
      </c>
      <c r="D8579" s="7">
        <f t="shared" ref="D8579:D8642" ca="1" si="1480">RANDBETWEEN(1,8)</f>
        <v>7</v>
      </c>
      <c r="E8579" s="3" t="str">
        <f ca="1">VLOOKUP(D8579,State!$A$1:$B$9,2,0)</f>
        <v>VIC</v>
      </c>
      <c r="F8579" s="3">
        <f t="shared" ref="F8579:F8642" ca="1" si="1481">RANDBETWEEN(1,914)</f>
        <v>875</v>
      </c>
      <c r="G8579" s="3" t="str">
        <f ca="1">VLOOKUP(F8579,Occupation!$A$1:$B$915,2,0)</f>
        <v>Storeperson</v>
      </c>
      <c r="H8579" s="3">
        <f t="shared" ref="H8579:H8642" ca="1" si="1482">RANDBETWEEN(1,10)</f>
        <v>8</v>
      </c>
      <c r="I8579" s="3">
        <f t="shared" ref="I8579:I8642" ca="1" si="1483">ROUND(RAND()*100000,2)</f>
        <v>2467.09</v>
      </c>
      <c r="J8579" s="3">
        <f t="shared" ref="J8579:J8642" ca="1" si="1484">RAND()/2</f>
        <v>0.4750714604605471</v>
      </c>
      <c r="K8579" s="3">
        <f t="shared" ref="K8579:K8642" ca="1" si="1485">RANDBETWEEN(1,7)</f>
        <v>5</v>
      </c>
      <c r="L8579" s="3" t="str">
        <f ca="1">VLOOKUP(K8579,Freq_Investment!$A$1:$B$8,2,0)</f>
        <v>Quarterly</v>
      </c>
      <c r="M8579" s="3" t="str">
        <f t="shared" ref="M8579:M8642" ca="1" si="1486">IF(RANDBETWEEN(1,2)&gt;1,"Auto","Manual")</f>
        <v>Manual</v>
      </c>
      <c r="N8579" s="3">
        <f t="shared" ca="1" si="1476"/>
        <v>3</v>
      </c>
      <c r="O8579" s="3">
        <f t="shared" ca="1" si="1476"/>
        <v>1</v>
      </c>
      <c r="P8579" s="3">
        <f t="shared" ca="1" si="1476"/>
        <v>5</v>
      </c>
    </row>
    <row r="8580" spans="1:16" x14ac:dyDescent="0.25">
      <c r="A8580" s="3">
        <f t="shared" ca="1" si="1477"/>
        <v>588140527</v>
      </c>
      <c r="B8580" s="3">
        <f t="shared" ca="1" si="1478"/>
        <v>4964</v>
      </c>
      <c r="C8580" s="1">
        <f t="shared" ca="1" si="1479"/>
        <v>32848</v>
      </c>
      <c r="D8580" s="7">
        <f t="shared" ca="1" si="1480"/>
        <v>3</v>
      </c>
      <c r="E8580" s="3" t="str">
        <f ca="1">VLOOKUP(D8580,State!$A$1:$B$9,2,0)</f>
        <v>SA</v>
      </c>
      <c r="F8580" s="3">
        <f t="shared" ca="1" si="1481"/>
        <v>127</v>
      </c>
      <c r="G8580" s="3" t="str">
        <f ca="1">VLOOKUP(F8580,Occupation!$A$1:$B$915,2,0)</f>
        <v>Radio Journalist</v>
      </c>
      <c r="H8580" s="3">
        <f t="shared" ca="1" si="1482"/>
        <v>7</v>
      </c>
      <c r="I8580" s="3">
        <f t="shared" ca="1" si="1483"/>
        <v>49567.68</v>
      </c>
      <c r="J8580" s="3">
        <f t="shared" ca="1" si="1484"/>
        <v>0.29740094773841119</v>
      </c>
      <c r="K8580" s="3">
        <f t="shared" ca="1" si="1485"/>
        <v>6</v>
      </c>
      <c r="L8580" s="3" t="str">
        <f ca="1">VLOOKUP(K8580,Freq_Investment!$A$1:$B$8,2,0)</f>
        <v>Half-yearly</v>
      </c>
      <c r="M8580" s="3" t="str">
        <f t="shared" ca="1" si="1486"/>
        <v>Manual</v>
      </c>
      <c r="N8580" s="3">
        <f t="shared" ca="1" si="1476"/>
        <v>4</v>
      </c>
      <c r="O8580" s="3">
        <f t="shared" ca="1" si="1476"/>
        <v>1</v>
      </c>
      <c r="P8580" s="3">
        <f t="shared" ca="1" si="1476"/>
        <v>5</v>
      </c>
    </row>
    <row r="8581" spans="1:16" x14ac:dyDescent="0.25">
      <c r="A8581" s="3">
        <f t="shared" ca="1" si="1477"/>
        <v>76583306</v>
      </c>
      <c r="B8581" s="3">
        <f t="shared" ca="1" si="1478"/>
        <v>5135</v>
      </c>
      <c r="C8581" s="1">
        <f t="shared" ca="1" si="1479"/>
        <v>43053</v>
      </c>
      <c r="D8581" s="7">
        <f t="shared" ca="1" si="1480"/>
        <v>7</v>
      </c>
      <c r="E8581" s="3" t="str">
        <f ca="1">VLOOKUP(D8581,State!$A$1:$B$9,2,0)</f>
        <v>VIC</v>
      </c>
      <c r="F8581" s="3">
        <f t="shared" ca="1" si="1481"/>
        <v>445</v>
      </c>
      <c r="G8581" s="3" t="str">
        <f ca="1">VLOOKUP(F8581,Occupation!$A$1:$B$915,2,0)</f>
        <v>Construction Estimator</v>
      </c>
      <c r="H8581" s="3">
        <f t="shared" ca="1" si="1482"/>
        <v>2</v>
      </c>
      <c r="I8581" s="3">
        <f t="shared" ca="1" si="1483"/>
        <v>53654.2</v>
      </c>
      <c r="J8581" s="3">
        <f t="shared" ca="1" si="1484"/>
        <v>0.33509048165932181</v>
      </c>
      <c r="K8581" s="3">
        <f t="shared" ca="1" si="1485"/>
        <v>4</v>
      </c>
      <c r="L8581" s="3" t="str">
        <f ca="1">VLOOKUP(K8581,Freq_Investment!$A$1:$B$8,2,0)</f>
        <v>Monthly</v>
      </c>
      <c r="M8581" s="3" t="str">
        <f t="shared" ca="1" si="1486"/>
        <v>Manual</v>
      </c>
      <c r="N8581" s="3">
        <f t="shared" ca="1" si="1476"/>
        <v>3</v>
      </c>
      <c r="O8581" s="3">
        <f t="shared" ca="1" si="1476"/>
        <v>4</v>
      </c>
      <c r="P8581" s="3">
        <f t="shared" ca="1" si="1476"/>
        <v>5</v>
      </c>
    </row>
    <row r="8582" spans="1:16" x14ac:dyDescent="0.25">
      <c r="A8582" s="3">
        <f t="shared" ca="1" si="1477"/>
        <v>310269775</v>
      </c>
      <c r="B8582" s="3">
        <f t="shared" ca="1" si="1478"/>
        <v>8631</v>
      </c>
      <c r="C8582" s="1">
        <f t="shared" ca="1" si="1479"/>
        <v>34458</v>
      </c>
      <c r="D8582" s="7">
        <f t="shared" ca="1" si="1480"/>
        <v>7</v>
      </c>
      <c r="E8582" s="3" t="str">
        <f ca="1">VLOOKUP(D8582,State!$A$1:$B$9,2,0)</f>
        <v>VIC</v>
      </c>
      <c r="F8582" s="3">
        <f t="shared" ca="1" si="1481"/>
        <v>472</v>
      </c>
      <c r="G8582" s="3" t="str">
        <f ca="1">VLOOKUP(F8582,Occupation!$A$1:$B$915,2,0)</f>
        <v>Motor Mechanic (General)</v>
      </c>
      <c r="H8582" s="3">
        <f t="shared" ca="1" si="1482"/>
        <v>9</v>
      </c>
      <c r="I8582" s="3">
        <f t="shared" ca="1" si="1483"/>
        <v>93232.54</v>
      </c>
      <c r="J8582" s="3">
        <f t="shared" ca="1" si="1484"/>
        <v>0.14229815674236745</v>
      </c>
      <c r="K8582" s="3">
        <f t="shared" ca="1" si="1485"/>
        <v>1</v>
      </c>
      <c r="L8582" s="3" t="str">
        <f ca="1">VLOOKUP(K8582,Freq_Investment!$A$1:$B$8,2,0)</f>
        <v>Daily</v>
      </c>
      <c r="M8582" s="3" t="str">
        <f t="shared" ca="1" si="1486"/>
        <v>Manual</v>
      </c>
      <c r="N8582" s="3">
        <f t="shared" ca="1" si="1476"/>
        <v>2</v>
      </c>
      <c r="O8582" s="3">
        <f t="shared" ca="1" si="1476"/>
        <v>4</v>
      </c>
      <c r="P8582" s="3">
        <f t="shared" ca="1" si="1476"/>
        <v>4</v>
      </c>
    </row>
    <row r="8583" spans="1:16" x14ac:dyDescent="0.25">
      <c r="A8583" s="3">
        <f t="shared" ca="1" si="1477"/>
        <v>204942731</v>
      </c>
      <c r="B8583" s="3">
        <f t="shared" ca="1" si="1478"/>
        <v>1781</v>
      </c>
      <c r="C8583" s="1">
        <f t="shared" ca="1" si="1479"/>
        <v>41292</v>
      </c>
      <c r="D8583" s="7">
        <f t="shared" ca="1" si="1480"/>
        <v>3</v>
      </c>
      <c r="E8583" s="3" t="str">
        <f ca="1">VLOOKUP(D8583,State!$A$1:$B$9,2,0)</f>
        <v>SA</v>
      </c>
      <c r="F8583" s="3">
        <f t="shared" ca="1" si="1481"/>
        <v>431</v>
      </c>
      <c r="G8583" s="3" t="str">
        <f ca="1">VLOOKUP(F8583,Occupation!$A$1:$B$915,2,0)</f>
        <v>Fisheries Officer</v>
      </c>
      <c r="H8583" s="3">
        <f t="shared" ca="1" si="1482"/>
        <v>7</v>
      </c>
      <c r="I8583" s="3">
        <f t="shared" ca="1" si="1483"/>
        <v>8580.61</v>
      </c>
      <c r="J8583" s="3">
        <f t="shared" ca="1" si="1484"/>
        <v>7.2877712706676423E-2</v>
      </c>
      <c r="K8583" s="3">
        <f t="shared" ca="1" si="1485"/>
        <v>1</v>
      </c>
      <c r="L8583" s="3" t="str">
        <f ca="1">VLOOKUP(K8583,Freq_Investment!$A$1:$B$8,2,0)</f>
        <v>Daily</v>
      </c>
      <c r="M8583" s="3" t="str">
        <f t="shared" ca="1" si="1486"/>
        <v>Manual</v>
      </c>
      <c r="N8583" s="3">
        <f t="shared" ca="1" si="1476"/>
        <v>2</v>
      </c>
      <c r="O8583" s="3">
        <f t="shared" ca="1" si="1476"/>
        <v>2</v>
      </c>
      <c r="P8583" s="3">
        <f t="shared" ca="1" si="1476"/>
        <v>2</v>
      </c>
    </row>
    <row r="8584" spans="1:16" x14ac:dyDescent="0.25">
      <c r="A8584" s="3">
        <f t="shared" ca="1" si="1477"/>
        <v>347591276</v>
      </c>
      <c r="B8584" s="3">
        <f t="shared" ca="1" si="1478"/>
        <v>3286</v>
      </c>
      <c r="C8584" s="1">
        <f t="shared" ca="1" si="1479"/>
        <v>42686</v>
      </c>
      <c r="D8584" s="7">
        <f t="shared" ca="1" si="1480"/>
        <v>8</v>
      </c>
      <c r="E8584" s="3" t="str">
        <f ca="1">VLOOKUP(D8584,State!$A$1:$B$9,2,0)</f>
        <v>ACT</v>
      </c>
      <c r="F8584" s="3">
        <f t="shared" ca="1" si="1481"/>
        <v>26</v>
      </c>
      <c r="G8584" s="3" t="str">
        <f ca="1">VLOOKUP(F8584,Occupation!$A$1:$B$915,2,0)</f>
        <v>Horticultural Crop Growers nec</v>
      </c>
      <c r="H8584" s="3">
        <f t="shared" ca="1" si="1482"/>
        <v>9</v>
      </c>
      <c r="I8584" s="3">
        <f t="shared" ca="1" si="1483"/>
        <v>51309.29</v>
      </c>
      <c r="J8584" s="3">
        <f t="shared" ca="1" si="1484"/>
        <v>6.99791555836628E-2</v>
      </c>
      <c r="K8584" s="3">
        <f t="shared" ca="1" si="1485"/>
        <v>5</v>
      </c>
      <c r="L8584" s="3" t="str">
        <f ca="1">VLOOKUP(K8584,Freq_Investment!$A$1:$B$8,2,0)</f>
        <v>Quarterly</v>
      </c>
      <c r="M8584" s="3" t="str">
        <f t="shared" ca="1" si="1486"/>
        <v>Manual</v>
      </c>
      <c r="N8584" s="3">
        <f t="shared" ca="1" si="1476"/>
        <v>5</v>
      </c>
      <c r="O8584" s="3">
        <f t="shared" ca="1" si="1476"/>
        <v>1</v>
      </c>
      <c r="P8584" s="3">
        <f t="shared" ca="1" si="1476"/>
        <v>5</v>
      </c>
    </row>
    <row r="8585" spans="1:16" x14ac:dyDescent="0.25">
      <c r="A8585" s="3">
        <f t="shared" ca="1" si="1477"/>
        <v>204760639</v>
      </c>
      <c r="B8585" s="3">
        <f t="shared" ca="1" si="1478"/>
        <v>6296</v>
      </c>
      <c r="C8585" s="1">
        <f t="shared" ca="1" si="1479"/>
        <v>26047</v>
      </c>
      <c r="D8585" s="7">
        <f t="shared" ca="1" si="1480"/>
        <v>8</v>
      </c>
      <c r="E8585" s="3" t="str">
        <f ca="1">VLOOKUP(D8585,State!$A$1:$B$9,2,0)</f>
        <v>ACT</v>
      </c>
      <c r="F8585" s="3">
        <f t="shared" ca="1" si="1481"/>
        <v>630</v>
      </c>
      <c r="G8585" s="3" t="str">
        <f ca="1">VLOOKUP(F8585,Occupation!$A$1:$B$915,2,0)</f>
        <v>Mothercraft Nurse</v>
      </c>
      <c r="H8585" s="3">
        <f t="shared" ca="1" si="1482"/>
        <v>6</v>
      </c>
      <c r="I8585" s="3">
        <f t="shared" ca="1" si="1483"/>
        <v>59622.21</v>
      </c>
      <c r="J8585" s="3">
        <f t="shared" ca="1" si="1484"/>
        <v>0.23531077382656224</v>
      </c>
      <c r="K8585" s="3">
        <f t="shared" ca="1" si="1485"/>
        <v>7</v>
      </c>
      <c r="L8585" s="3" t="str">
        <f ca="1">VLOOKUP(K8585,Freq_Investment!$A$1:$B$8,2,0)</f>
        <v>Yearly</v>
      </c>
      <c r="M8585" s="3" t="str">
        <f t="shared" ca="1" si="1486"/>
        <v>Manual</v>
      </c>
      <c r="N8585" s="3">
        <f t="shared" ca="1" si="1476"/>
        <v>2</v>
      </c>
      <c r="O8585" s="3">
        <f t="shared" ca="1" si="1476"/>
        <v>5</v>
      </c>
      <c r="P8585" s="3">
        <f t="shared" ca="1" si="1476"/>
        <v>5</v>
      </c>
    </row>
    <row r="8586" spans="1:16" x14ac:dyDescent="0.25">
      <c r="A8586" s="3">
        <f t="shared" ca="1" si="1477"/>
        <v>948715395</v>
      </c>
      <c r="B8586" s="3">
        <f t="shared" ca="1" si="1478"/>
        <v>816</v>
      </c>
      <c r="C8586" s="1">
        <f t="shared" ca="1" si="1479"/>
        <v>31451</v>
      </c>
      <c r="D8586" s="7">
        <f t="shared" ca="1" si="1480"/>
        <v>1</v>
      </c>
      <c r="E8586" s="3" t="str">
        <f ca="1">VLOOKUP(D8586,State!$A$1:$B$9,2,0)</f>
        <v>NSW</v>
      </c>
      <c r="F8586" s="3">
        <f t="shared" ca="1" si="1481"/>
        <v>467</v>
      </c>
      <c r="G8586" s="3" t="str">
        <f ca="1">VLOOKUP(F8586,Occupation!$A$1:$B$915,2,0)</f>
        <v>Radiocommunications Technician</v>
      </c>
      <c r="H8586" s="3">
        <f t="shared" ca="1" si="1482"/>
        <v>6</v>
      </c>
      <c r="I8586" s="3">
        <f t="shared" ca="1" si="1483"/>
        <v>8747.1</v>
      </c>
      <c r="J8586" s="3">
        <f t="shared" ca="1" si="1484"/>
        <v>0.22366400012680798</v>
      </c>
      <c r="K8586" s="3">
        <f t="shared" ca="1" si="1485"/>
        <v>3</v>
      </c>
      <c r="L8586" s="3" t="str">
        <f ca="1">VLOOKUP(K8586,Freq_Investment!$A$1:$B$8,2,0)</f>
        <v>Fortnightly</v>
      </c>
      <c r="M8586" s="3" t="str">
        <f t="shared" ca="1" si="1486"/>
        <v>Auto</v>
      </c>
      <c r="N8586" s="3">
        <f t="shared" ca="1" si="1476"/>
        <v>1</v>
      </c>
      <c r="O8586" s="3">
        <f t="shared" ca="1" si="1476"/>
        <v>4</v>
      </c>
      <c r="P8586" s="3">
        <f t="shared" ca="1" si="1476"/>
        <v>1</v>
      </c>
    </row>
    <row r="8587" spans="1:16" x14ac:dyDescent="0.25">
      <c r="A8587" s="3">
        <f t="shared" ca="1" si="1477"/>
        <v>220734691</v>
      </c>
      <c r="B8587" s="3">
        <f t="shared" ca="1" si="1478"/>
        <v>6175</v>
      </c>
      <c r="C8587" s="1">
        <f t="shared" ca="1" si="1479"/>
        <v>29542</v>
      </c>
      <c r="D8587" s="7">
        <f t="shared" ca="1" si="1480"/>
        <v>8</v>
      </c>
      <c r="E8587" s="3" t="str">
        <f ca="1">VLOOKUP(D8587,State!$A$1:$B$9,2,0)</f>
        <v>ACT</v>
      </c>
      <c r="F8587" s="3">
        <f t="shared" ca="1" si="1481"/>
        <v>452</v>
      </c>
      <c r="G8587" s="3" t="str">
        <f ca="1">VLOOKUP(F8587,Occupation!$A$1:$B$915,2,0)</f>
        <v>Electrical Engineering Technician</v>
      </c>
      <c r="H8587" s="3">
        <f t="shared" ca="1" si="1482"/>
        <v>8</v>
      </c>
      <c r="I8587" s="3">
        <f t="shared" ca="1" si="1483"/>
        <v>33098.519999999997</v>
      </c>
      <c r="J8587" s="3">
        <f t="shared" ca="1" si="1484"/>
        <v>0.3160345713622047</v>
      </c>
      <c r="K8587" s="3">
        <f t="shared" ca="1" si="1485"/>
        <v>7</v>
      </c>
      <c r="L8587" s="3" t="str">
        <f ca="1">VLOOKUP(K8587,Freq_Investment!$A$1:$B$8,2,0)</f>
        <v>Yearly</v>
      </c>
      <c r="M8587" s="3" t="str">
        <f t="shared" ca="1" si="1486"/>
        <v>Auto</v>
      </c>
      <c r="N8587" s="3">
        <f t="shared" ca="1" si="1476"/>
        <v>2</v>
      </c>
      <c r="O8587" s="3">
        <f t="shared" ca="1" si="1476"/>
        <v>1</v>
      </c>
      <c r="P8587" s="3">
        <f t="shared" ca="1" si="1476"/>
        <v>3</v>
      </c>
    </row>
    <row r="8588" spans="1:16" x14ac:dyDescent="0.25">
      <c r="A8588" s="3">
        <f t="shared" ca="1" si="1477"/>
        <v>965904577</v>
      </c>
      <c r="B8588" s="3">
        <f t="shared" ca="1" si="1478"/>
        <v>5677</v>
      </c>
      <c r="C8588" s="1">
        <f t="shared" ca="1" si="1479"/>
        <v>35996</v>
      </c>
      <c r="D8588" s="7">
        <f t="shared" ca="1" si="1480"/>
        <v>1</v>
      </c>
      <c r="E8588" s="3" t="str">
        <f ca="1">VLOOKUP(D8588,State!$A$1:$B$9,2,0)</f>
        <v>NSW</v>
      </c>
      <c r="F8588" s="3">
        <f t="shared" ca="1" si="1481"/>
        <v>906</v>
      </c>
      <c r="G8588" s="3" t="str">
        <f ca="1">VLOOKUP(F8588,Occupation!$A$1:$B$915,2,0)</f>
        <v>Deck Hand</v>
      </c>
      <c r="H8588" s="3">
        <f t="shared" ca="1" si="1482"/>
        <v>7</v>
      </c>
      <c r="I8588" s="3">
        <f t="shared" ca="1" si="1483"/>
        <v>71310.94</v>
      </c>
      <c r="J8588" s="3">
        <f t="shared" ca="1" si="1484"/>
        <v>0.25215659910166283</v>
      </c>
      <c r="K8588" s="3">
        <f t="shared" ca="1" si="1485"/>
        <v>5</v>
      </c>
      <c r="L8588" s="3" t="str">
        <f ca="1">VLOOKUP(K8588,Freq_Investment!$A$1:$B$8,2,0)</f>
        <v>Quarterly</v>
      </c>
      <c r="M8588" s="3" t="str">
        <f t="shared" ca="1" si="1486"/>
        <v>Manual</v>
      </c>
      <c r="N8588" s="3">
        <f t="shared" ca="1" si="1476"/>
        <v>1</v>
      </c>
      <c r="O8588" s="3">
        <f t="shared" ca="1" si="1476"/>
        <v>3</v>
      </c>
      <c r="P8588" s="3">
        <f t="shared" ca="1" si="1476"/>
        <v>5</v>
      </c>
    </row>
    <row r="8589" spans="1:16" x14ac:dyDescent="0.25">
      <c r="A8589" s="3">
        <f t="shared" ca="1" si="1477"/>
        <v>318528459</v>
      </c>
      <c r="B8589" s="3">
        <f t="shared" ca="1" si="1478"/>
        <v>211</v>
      </c>
      <c r="C8589" s="1">
        <f t="shared" ca="1" si="1479"/>
        <v>26870</v>
      </c>
      <c r="D8589" s="7">
        <f t="shared" ca="1" si="1480"/>
        <v>7</v>
      </c>
      <c r="E8589" s="3" t="str">
        <f ca="1">VLOOKUP(D8589,State!$A$1:$B$9,2,0)</f>
        <v>VIC</v>
      </c>
      <c r="F8589" s="3">
        <f t="shared" ca="1" si="1481"/>
        <v>64</v>
      </c>
      <c r="G8589" s="3" t="str">
        <f ca="1">VLOOKUP(F8589,Occupation!$A$1:$B$915,2,0)</f>
        <v>Quality Assurance Manager</v>
      </c>
      <c r="H8589" s="3">
        <f t="shared" ca="1" si="1482"/>
        <v>5</v>
      </c>
      <c r="I8589" s="3">
        <f t="shared" ca="1" si="1483"/>
        <v>26669.34</v>
      </c>
      <c r="J8589" s="3">
        <f t="shared" ca="1" si="1484"/>
        <v>0.28508122240099204</v>
      </c>
      <c r="K8589" s="3">
        <f t="shared" ca="1" si="1485"/>
        <v>3</v>
      </c>
      <c r="L8589" s="3" t="str">
        <f ca="1">VLOOKUP(K8589,Freq_Investment!$A$1:$B$8,2,0)</f>
        <v>Fortnightly</v>
      </c>
      <c r="M8589" s="3" t="str">
        <f t="shared" ca="1" si="1486"/>
        <v>Manual</v>
      </c>
      <c r="N8589" s="3">
        <f t="shared" ca="1" si="1476"/>
        <v>1</v>
      </c>
      <c r="O8589" s="3">
        <f t="shared" ca="1" si="1476"/>
        <v>5</v>
      </c>
      <c r="P8589" s="3">
        <f t="shared" ca="1" si="1476"/>
        <v>2</v>
      </c>
    </row>
    <row r="8590" spans="1:16" x14ac:dyDescent="0.25">
      <c r="A8590" s="3">
        <f t="shared" ca="1" si="1477"/>
        <v>60373629</v>
      </c>
      <c r="B8590" s="3">
        <f t="shared" ca="1" si="1478"/>
        <v>1180</v>
      </c>
      <c r="C8590" s="1">
        <f t="shared" ca="1" si="1479"/>
        <v>25584</v>
      </c>
      <c r="D8590" s="7">
        <f t="shared" ca="1" si="1480"/>
        <v>8</v>
      </c>
      <c r="E8590" s="3" t="str">
        <f ca="1">VLOOKUP(D8590,State!$A$1:$B$9,2,0)</f>
        <v>ACT</v>
      </c>
      <c r="F8590" s="3">
        <f t="shared" ca="1" si="1481"/>
        <v>571</v>
      </c>
      <c r="G8590" s="3" t="str">
        <f ca="1">VLOOKUP(F8590,Occupation!$A$1:$B$915,2,0)</f>
        <v>Senior Piggery Stockperson</v>
      </c>
      <c r="H8590" s="3">
        <f t="shared" ca="1" si="1482"/>
        <v>9</v>
      </c>
      <c r="I8590" s="3">
        <f t="shared" ca="1" si="1483"/>
        <v>37834.230000000003</v>
      </c>
      <c r="J8590" s="3">
        <f t="shared" ca="1" si="1484"/>
        <v>0.43802282544155535</v>
      </c>
      <c r="K8590" s="3">
        <f t="shared" ca="1" si="1485"/>
        <v>7</v>
      </c>
      <c r="L8590" s="3" t="str">
        <f ca="1">VLOOKUP(K8590,Freq_Investment!$A$1:$B$8,2,0)</f>
        <v>Yearly</v>
      </c>
      <c r="M8590" s="3" t="str">
        <f t="shared" ca="1" si="1486"/>
        <v>Auto</v>
      </c>
      <c r="N8590" s="3">
        <f t="shared" ca="1" si="1476"/>
        <v>2</v>
      </c>
      <c r="O8590" s="3">
        <f t="shared" ca="1" si="1476"/>
        <v>1</v>
      </c>
      <c r="P8590" s="3">
        <f t="shared" ca="1" si="1476"/>
        <v>4</v>
      </c>
    </row>
    <row r="8591" spans="1:16" x14ac:dyDescent="0.25">
      <c r="A8591" s="3">
        <f t="shared" ca="1" si="1477"/>
        <v>78590011</v>
      </c>
      <c r="B8591" s="3">
        <f t="shared" ca="1" si="1478"/>
        <v>4750</v>
      </c>
      <c r="C8591" s="1">
        <f t="shared" ca="1" si="1479"/>
        <v>36688</v>
      </c>
      <c r="D8591" s="7">
        <f t="shared" ca="1" si="1480"/>
        <v>6</v>
      </c>
      <c r="E8591" s="3" t="str">
        <f ca="1">VLOOKUP(D8591,State!$A$1:$B$9,2,0)</f>
        <v>TAS</v>
      </c>
      <c r="F8591" s="3">
        <f t="shared" ca="1" si="1481"/>
        <v>245</v>
      </c>
      <c r="G8591" s="3" t="str">
        <f ca="1">VLOOKUP(F8591,Occupation!$A$1:$B$915,2,0)</f>
        <v>Hydrogeologist</v>
      </c>
      <c r="H8591" s="3">
        <f t="shared" ca="1" si="1482"/>
        <v>10</v>
      </c>
      <c r="I8591" s="3">
        <f t="shared" ca="1" si="1483"/>
        <v>97458.45</v>
      </c>
      <c r="J8591" s="3">
        <f t="shared" ca="1" si="1484"/>
        <v>0.21546120681423925</v>
      </c>
      <c r="K8591" s="3">
        <f t="shared" ca="1" si="1485"/>
        <v>5</v>
      </c>
      <c r="L8591" s="3" t="str">
        <f ca="1">VLOOKUP(K8591,Freq_Investment!$A$1:$B$8,2,0)</f>
        <v>Quarterly</v>
      </c>
      <c r="M8591" s="3" t="str">
        <f t="shared" ca="1" si="1486"/>
        <v>Manual</v>
      </c>
      <c r="N8591" s="3">
        <f t="shared" ca="1" si="1476"/>
        <v>3</v>
      </c>
      <c r="O8591" s="3">
        <f t="shared" ca="1" si="1476"/>
        <v>5</v>
      </c>
      <c r="P8591" s="3">
        <f t="shared" ca="1" si="1476"/>
        <v>3</v>
      </c>
    </row>
    <row r="8592" spans="1:16" x14ac:dyDescent="0.25">
      <c r="A8592" s="3">
        <f t="shared" ca="1" si="1477"/>
        <v>601452096</v>
      </c>
      <c r="B8592" s="3">
        <f t="shared" ca="1" si="1478"/>
        <v>5401</v>
      </c>
      <c r="C8592" s="1">
        <f t="shared" ca="1" si="1479"/>
        <v>31130</v>
      </c>
      <c r="D8592" s="7">
        <f t="shared" ca="1" si="1480"/>
        <v>6</v>
      </c>
      <c r="E8592" s="3" t="str">
        <f ca="1">VLOOKUP(D8592,State!$A$1:$B$9,2,0)</f>
        <v>TAS</v>
      </c>
      <c r="F8592" s="3">
        <f t="shared" ca="1" si="1481"/>
        <v>144</v>
      </c>
      <c r="G8592" s="3" t="str">
        <f ca="1">VLOOKUP(F8592,Occupation!$A$1:$B$915,2,0)</f>
        <v>Stockbroking Dealer</v>
      </c>
      <c r="H8592" s="3">
        <f t="shared" ca="1" si="1482"/>
        <v>10</v>
      </c>
      <c r="I8592" s="3">
        <f t="shared" ca="1" si="1483"/>
        <v>38298.230000000003</v>
      </c>
      <c r="J8592" s="3">
        <f t="shared" ca="1" si="1484"/>
        <v>0.28711009897056333</v>
      </c>
      <c r="K8592" s="3">
        <f t="shared" ca="1" si="1485"/>
        <v>2</v>
      </c>
      <c r="L8592" s="3" t="str">
        <f ca="1">VLOOKUP(K8592,Freq_Investment!$A$1:$B$8,2,0)</f>
        <v>Weekly</v>
      </c>
      <c r="M8592" s="3" t="str">
        <f t="shared" ca="1" si="1486"/>
        <v>Auto</v>
      </c>
      <c r="N8592" s="3">
        <f t="shared" ca="1" si="1476"/>
        <v>4</v>
      </c>
      <c r="O8592" s="3">
        <f t="shared" ca="1" si="1476"/>
        <v>4</v>
      </c>
      <c r="P8592" s="3">
        <f t="shared" ca="1" si="1476"/>
        <v>5</v>
      </c>
    </row>
    <row r="8593" spans="1:16" x14ac:dyDescent="0.25">
      <c r="A8593" s="3">
        <f t="shared" ca="1" si="1477"/>
        <v>446117447</v>
      </c>
      <c r="B8593" s="3">
        <f t="shared" ca="1" si="1478"/>
        <v>7574</v>
      </c>
      <c r="C8593" s="1">
        <f t="shared" ca="1" si="1479"/>
        <v>36992</v>
      </c>
      <c r="D8593" s="7">
        <f t="shared" ca="1" si="1480"/>
        <v>3</v>
      </c>
      <c r="E8593" s="3" t="str">
        <f ca="1">VLOOKUP(D8593,State!$A$1:$B$9,2,0)</f>
        <v>SA</v>
      </c>
      <c r="F8593" s="3">
        <f t="shared" ca="1" si="1481"/>
        <v>614</v>
      </c>
      <c r="G8593" s="3" t="str">
        <f ca="1">VLOOKUP(F8593,Occupation!$A$1:$B$915,2,0)</f>
        <v>Diver</v>
      </c>
      <c r="H8593" s="3">
        <f t="shared" ca="1" si="1482"/>
        <v>10</v>
      </c>
      <c r="I8593" s="3">
        <f t="shared" ca="1" si="1483"/>
        <v>31415.18</v>
      </c>
      <c r="J8593" s="3">
        <f t="shared" ca="1" si="1484"/>
        <v>0.42125403550274992</v>
      </c>
      <c r="K8593" s="3">
        <f t="shared" ca="1" si="1485"/>
        <v>6</v>
      </c>
      <c r="L8593" s="3" t="str">
        <f ca="1">VLOOKUP(K8593,Freq_Investment!$A$1:$B$8,2,0)</f>
        <v>Half-yearly</v>
      </c>
      <c r="M8593" s="3" t="str">
        <f t="shared" ca="1" si="1486"/>
        <v>Auto</v>
      </c>
      <c r="N8593" s="3">
        <f t="shared" ca="1" si="1476"/>
        <v>2</v>
      </c>
      <c r="O8593" s="3">
        <f t="shared" ca="1" si="1476"/>
        <v>3</v>
      </c>
      <c r="P8593" s="3">
        <f t="shared" ca="1" si="1476"/>
        <v>1</v>
      </c>
    </row>
    <row r="8594" spans="1:16" x14ac:dyDescent="0.25">
      <c r="A8594" s="3">
        <f t="shared" ca="1" si="1477"/>
        <v>597681315</v>
      </c>
      <c r="B8594" s="3">
        <f t="shared" ca="1" si="1478"/>
        <v>5574</v>
      </c>
      <c r="C8594" s="1">
        <f t="shared" ca="1" si="1479"/>
        <v>28446</v>
      </c>
      <c r="D8594" s="7">
        <f t="shared" ca="1" si="1480"/>
        <v>3</v>
      </c>
      <c r="E8594" s="3" t="str">
        <f ca="1">VLOOKUP(D8594,State!$A$1:$B$9,2,0)</f>
        <v>SA</v>
      </c>
      <c r="F8594" s="3">
        <f t="shared" ca="1" si="1481"/>
        <v>678</v>
      </c>
      <c r="G8594" s="3" t="str">
        <f ca="1">VLOOKUP(F8594,Occupation!$A$1:$B$915,2,0)</f>
        <v>Herbalist (Western)</v>
      </c>
      <c r="H8594" s="3">
        <f t="shared" ca="1" si="1482"/>
        <v>1</v>
      </c>
      <c r="I8594" s="3">
        <f t="shared" ca="1" si="1483"/>
        <v>91800.5</v>
      </c>
      <c r="J8594" s="3">
        <f t="shared" ca="1" si="1484"/>
        <v>0.48073341429421829</v>
      </c>
      <c r="K8594" s="3">
        <f t="shared" ca="1" si="1485"/>
        <v>3</v>
      </c>
      <c r="L8594" s="3" t="str">
        <f ca="1">VLOOKUP(K8594,Freq_Investment!$A$1:$B$8,2,0)</f>
        <v>Fortnightly</v>
      </c>
      <c r="M8594" s="3" t="str">
        <f t="shared" ca="1" si="1486"/>
        <v>Auto</v>
      </c>
      <c r="N8594" s="3">
        <f t="shared" ca="1" si="1476"/>
        <v>4</v>
      </c>
      <c r="O8594" s="3">
        <f t="shared" ca="1" si="1476"/>
        <v>3</v>
      </c>
      <c r="P8594" s="3">
        <f t="shared" ca="1" si="1476"/>
        <v>4</v>
      </c>
    </row>
    <row r="8595" spans="1:16" x14ac:dyDescent="0.25">
      <c r="A8595" s="3">
        <f t="shared" ca="1" si="1477"/>
        <v>911820864</v>
      </c>
      <c r="B8595" s="3">
        <f t="shared" ca="1" si="1478"/>
        <v>3400</v>
      </c>
      <c r="C8595" s="1">
        <f t="shared" ca="1" si="1479"/>
        <v>31663</v>
      </c>
      <c r="D8595" s="7">
        <f t="shared" ca="1" si="1480"/>
        <v>6</v>
      </c>
      <c r="E8595" s="3" t="str">
        <f ca="1">VLOOKUP(D8595,State!$A$1:$B$9,2,0)</f>
        <v>TAS</v>
      </c>
      <c r="F8595" s="3">
        <f t="shared" ca="1" si="1481"/>
        <v>634</v>
      </c>
      <c r="G8595" s="3" t="str">
        <f ca="1">VLOOKUP(F8595,Occupation!$A$1:$B$915,2,0)</f>
        <v>Disabilities Services Officer</v>
      </c>
      <c r="H8595" s="3">
        <f t="shared" ca="1" si="1482"/>
        <v>1</v>
      </c>
      <c r="I8595" s="3">
        <f t="shared" ca="1" si="1483"/>
        <v>81067.08</v>
      </c>
      <c r="J8595" s="3">
        <f t="shared" ca="1" si="1484"/>
        <v>0.49291925458946806</v>
      </c>
      <c r="K8595" s="3">
        <f t="shared" ca="1" si="1485"/>
        <v>6</v>
      </c>
      <c r="L8595" s="3" t="str">
        <f ca="1">VLOOKUP(K8595,Freq_Investment!$A$1:$B$8,2,0)</f>
        <v>Half-yearly</v>
      </c>
      <c r="M8595" s="3" t="str">
        <f t="shared" ca="1" si="1486"/>
        <v>Manual</v>
      </c>
      <c r="N8595" s="3">
        <f t="shared" ca="1" si="1476"/>
        <v>2</v>
      </c>
      <c r="O8595" s="3">
        <f t="shared" ca="1" si="1476"/>
        <v>5</v>
      </c>
      <c r="P8595" s="3">
        <f t="shared" ca="1" si="1476"/>
        <v>1</v>
      </c>
    </row>
    <row r="8596" spans="1:16" x14ac:dyDescent="0.25">
      <c r="A8596" s="3">
        <f t="shared" ca="1" si="1477"/>
        <v>442512660</v>
      </c>
      <c r="B8596" s="3">
        <f t="shared" ca="1" si="1478"/>
        <v>5287</v>
      </c>
      <c r="C8596" s="1">
        <f t="shared" ca="1" si="1479"/>
        <v>36521</v>
      </c>
      <c r="D8596" s="7">
        <f t="shared" ca="1" si="1480"/>
        <v>3</v>
      </c>
      <c r="E8596" s="3" t="str">
        <f ca="1">VLOOKUP(D8596,State!$A$1:$B$9,2,0)</f>
        <v>SA</v>
      </c>
      <c r="F8596" s="3">
        <f t="shared" ca="1" si="1481"/>
        <v>293</v>
      </c>
      <c r="G8596" s="3" t="str">
        <f ca="1">VLOOKUP(F8596,Occupation!$A$1:$B$915,2,0)</f>
        <v>Hospital Pharmacist</v>
      </c>
      <c r="H8596" s="3">
        <f t="shared" ca="1" si="1482"/>
        <v>10</v>
      </c>
      <c r="I8596" s="3">
        <f t="shared" ca="1" si="1483"/>
        <v>92257.1</v>
      </c>
      <c r="J8596" s="3">
        <f t="shared" ca="1" si="1484"/>
        <v>0.49668257494958712</v>
      </c>
      <c r="K8596" s="3">
        <f t="shared" ca="1" si="1485"/>
        <v>7</v>
      </c>
      <c r="L8596" s="3" t="str">
        <f ca="1">VLOOKUP(K8596,Freq_Investment!$A$1:$B$8,2,0)</f>
        <v>Yearly</v>
      </c>
      <c r="M8596" s="3" t="str">
        <f t="shared" ca="1" si="1486"/>
        <v>Manual</v>
      </c>
      <c r="N8596" s="3">
        <f t="shared" ca="1" si="1476"/>
        <v>1</v>
      </c>
      <c r="O8596" s="3">
        <f t="shared" ca="1" si="1476"/>
        <v>2</v>
      </c>
      <c r="P8596" s="3">
        <f t="shared" ca="1" si="1476"/>
        <v>3</v>
      </c>
    </row>
    <row r="8597" spans="1:16" x14ac:dyDescent="0.25">
      <c r="A8597" s="3">
        <f t="shared" ca="1" si="1477"/>
        <v>880948069</v>
      </c>
      <c r="B8597" s="3">
        <f t="shared" ca="1" si="1478"/>
        <v>4558</v>
      </c>
      <c r="C8597" s="1">
        <f t="shared" ca="1" si="1479"/>
        <v>34512</v>
      </c>
      <c r="D8597" s="7">
        <f t="shared" ca="1" si="1480"/>
        <v>7</v>
      </c>
      <c r="E8597" s="3" t="str">
        <f ca="1">VLOOKUP(D8597,State!$A$1:$B$9,2,0)</f>
        <v>VIC</v>
      </c>
      <c r="F8597" s="3">
        <f t="shared" ca="1" si="1481"/>
        <v>27</v>
      </c>
      <c r="G8597" s="3" t="str">
        <f ca="1">VLOOKUP(F8597,Occupation!$A$1:$B$915,2,0)</f>
        <v>Broadacre Crop and Livestock Farmer</v>
      </c>
      <c r="H8597" s="3">
        <f t="shared" ca="1" si="1482"/>
        <v>4</v>
      </c>
      <c r="I8597" s="3">
        <f t="shared" ca="1" si="1483"/>
        <v>21369.51</v>
      </c>
      <c r="J8597" s="3">
        <f t="shared" ca="1" si="1484"/>
        <v>7.257293430762618E-2</v>
      </c>
      <c r="K8597" s="3">
        <f t="shared" ca="1" si="1485"/>
        <v>5</v>
      </c>
      <c r="L8597" s="3" t="str">
        <f ca="1">VLOOKUP(K8597,Freq_Investment!$A$1:$B$8,2,0)</f>
        <v>Quarterly</v>
      </c>
      <c r="M8597" s="3" t="str">
        <f t="shared" ca="1" si="1486"/>
        <v>Manual</v>
      </c>
      <c r="N8597" s="3">
        <f t="shared" ca="1" si="1476"/>
        <v>4</v>
      </c>
      <c r="O8597" s="3">
        <f t="shared" ca="1" si="1476"/>
        <v>1</v>
      </c>
      <c r="P8597" s="3">
        <f t="shared" ca="1" si="1476"/>
        <v>1</v>
      </c>
    </row>
    <row r="8598" spans="1:16" x14ac:dyDescent="0.25">
      <c r="A8598" s="3">
        <f t="shared" ca="1" si="1477"/>
        <v>187149866</v>
      </c>
      <c r="B8598" s="3">
        <f t="shared" ca="1" si="1478"/>
        <v>6592</v>
      </c>
      <c r="C8598" s="1">
        <f t="shared" ca="1" si="1479"/>
        <v>25896</v>
      </c>
      <c r="D8598" s="7">
        <f t="shared" ca="1" si="1480"/>
        <v>6</v>
      </c>
      <c r="E8598" s="3" t="str">
        <f ca="1">VLOOKUP(D8598,State!$A$1:$B$9,2,0)</f>
        <v>TAS</v>
      </c>
      <c r="F8598" s="3">
        <f t="shared" ca="1" si="1481"/>
        <v>247</v>
      </c>
      <c r="G8598" s="3" t="str">
        <f ca="1">VLOOKUP(F8598,Occupation!$A$1:$B$915,2,0)</f>
        <v>Biochemist</v>
      </c>
      <c r="H8598" s="3">
        <f t="shared" ca="1" si="1482"/>
        <v>10</v>
      </c>
      <c r="I8598" s="3">
        <f t="shared" ca="1" si="1483"/>
        <v>29168.400000000001</v>
      </c>
      <c r="J8598" s="3">
        <f t="shared" ca="1" si="1484"/>
        <v>0.10710883727572235</v>
      </c>
      <c r="K8598" s="3">
        <f t="shared" ca="1" si="1485"/>
        <v>2</v>
      </c>
      <c r="L8598" s="3" t="str">
        <f ca="1">VLOOKUP(K8598,Freq_Investment!$A$1:$B$8,2,0)</f>
        <v>Weekly</v>
      </c>
      <c r="M8598" s="3" t="str">
        <f t="shared" ca="1" si="1486"/>
        <v>Manual</v>
      </c>
      <c r="N8598" s="3">
        <f t="shared" ca="1" si="1476"/>
        <v>4</v>
      </c>
      <c r="O8598" s="3">
        <f t="shared" ca="1" si="1476"/>
        <v>5</v>
      </c>
      <c r="P8598" s="3">
        <f t="shared" ca="1" si="1476"/>
        <v>1</v>
      </c>
    </row>
    <row r="8599" spans="1:16" x14ac:dyDescent="0.25">
      <c r="A8599" s="3">
        <f t="shared" ca="1" si="1477"/>
        <v>679261494</v>
      </c>
      <c r="B8599" s="3">
        <f t="shared" ca="1" si="1478"/>
        <v>7663</v>
      </c>
      <c r="C8599" s="1">
        <f t="shared" ca="1" si="1479"/>
        <v>33825</v>
      </c>
      <c r="D8599" s="7">
        <f t="shared" ca="1" si="1480"/>
        <v>8</v>
      </c>
      <c r="E8599" s="3" t="str">
        <f ca="1">VLOOKUP(D8599,State!$A$1:$B$9,2,0)</f>
        <v>ACT</v>
      </c>
      <c r="F8599" s="3">
        <f t="shared" ca="1" si="1481"/>
        <v>479</v>
      </c>
      <c r="G8599" s="3" t="str">
        <f ca="1">VLOOKUP(F8599,Occupation!$A$1:$B$915,2,0)</f>
        <v>Metal Casting Trades Worker</v>
      </c>
      <c r="H8599" s="3">
        <f t="shared" ca="1" si="1482"/>
        <v>5</v>
      </c>
      <c r="I8599" s="3">
        <f t="shared" ca="1" si="1483"/>
        <v>78260.899999999994</v>
      </c>
      <c r="J8599" s="3">
        <f t="shared" ca="1" si="1484"/>
        <v>0.4398425947517588</v>
      </c>
      <c r="K8599" s="3">
        <f t="shared" ca="1" si="1485"/>
        <v>1</v>
      </c>
      <c r="L8599" s="3" t="str">
        <f ca="1">VLOOKUP(K8599,Freq_Investment!$A$1:$B$8,2,0)</f>
        <v>Daily</v>
      </c>
      <c r="M8599" s="3" t="str">
        <f t="shared" ca="1" si="1486"/>
        <v>Auto</v>
      </c>
      <c r="N8599" s="3">
        <f t="shared" ca="1" si="1476"/>
        <v>2</v>
      </c>
      <c r="O8599" s="3">
        <f t="shared" ca="1" si="1476"/>
        <v>5</v>
      </c>
      <c r="P8599" s="3">
        <f t="shared" ca="1" si="1476"/>
        <v>2</v>
      </c>
    </row>
    <row r="8600" spans="1:16" x14ac:dyDescent="0.25">
      <c r="A8600" s="3">
        <f t="shared" ca="1" si="1477"/>
        <v>350706776</v>
      </c>
      <c r="B8600" s="3">
        <f t="shared" ca="1" si="1478"/>
        <v>5812</v>
      </c>
      <c r="C8600" s="1">
        <f t="shared" ca="1" si="1479"/>
        <v>37018</v>
      </c>
      <c r="D8600" s="7">
        <f t="shared" ca="1" si="1480"/>
        <v>2</v>
      </c>
      <c r="E8600" s="3" t="str">
        <f ca="1">VLOOKUP(D8600,State!$A$1:$B$9,2,0)</f>
        <v>QLD</v>
      </c>
      <c r="F8600" s="3">
        <f t="shared" ca="1" si="1481"/>
        <v>339</v>
      </c>
      <c r="G8600" s="3" t="str">
        <f ca="1">VLOOKUP(F8600,Occupation!$A$1:$B$915,2,0)</f>
        <v>Dermatologist</v>
      </c>
      <c r="H8600" s="3">
        <f t="shared" ca="1" si="1482"/>
        <v>1</v>
      </c>
      <c r="I8600" s="3">
        <f t="shared" ca="1" si="1483"/>
        <v>89.05</v>
      </c>
      <c r="J8600" s="3">
        <f t="shared" ca="1" si="1484"/>
        <v>0.15257788449723841</v>
      </c>
      <c r="K8600" s="3">
        <f t="shared" ca="1" si="1485"/>
        <v>4</v>
      </c>
      <c r="L8600" s="3" t="str">
        <f ca="1">VLOOKUP(K8600,Freq_Investment!$A$1:$B$8,2,0)</f>
        <v>Monthly</v>
      </c>
      <c r="M8600" s="3" t="str">
        <f t="shared" ca="1" si="1486"/>
        <v>Manual</v>
      </c>
      <c r="N8600" s="3">
        <f t="shared" ca="1" si="1476"/>
        <v>2</v>
      </c>
      <c r="O8600" s="3">
        <f t="shared" ca="1" si="1476"/>
        <v>5</v>
      </c>
      <c r="P8600" s="3">
        <f t="shared" ca="1" si="1476"/>
        <v>1</v>
      </c>
    </row>
    <row r="8601" spans="1:16" x14ac:dyDescent="0.25">
      <c r="A8601" s="3">
        <f t="shared" ca="1" si="1477"/>
        <v>699735897</v>
      </c>
      <c r="B8601" s="3">
        <f t="shared" ca="1" si="1478"/>
        <v>5229</v>
      </c>
      <c r="C8601" s="1">
        <f t="shared" ca="1" si="1479"/>
        <v>27954</v>
      </c>
      <c r="D8601" s="7">
        <f t="shared" ca="1" si="1480"/>
        <v>1</v>
      </c>
      <c r="E8601" s="3" t="str">
        <f ca="1">VLOOKUP(D8601,State!$A$1:$B$9,2,0)</f>
        <v>NSW</v>
      </c>
      <c r="F8601" s="3">
        <f t="shared" ca="1" si="1481"/>
        <v>188</v>
      </c>
      <c r="G8601" s="3" t="str">
        <f ca="1">VLOOKUP(F8601,Occupation!$A$1:$B$915,2,0)</f>
        <v>Air Transport Professionals nec</v>
      </c>
      <c r="H8601" s="3">
        <f t="shared" ca="1" si="1482"/>
        <v>6</v>
      </c>
      <c r="I8601" s="3">
        <f t="shared" ca="1" si="1483"/>
        <v>64578.14</v>
      </c>
      <c r="J8601" s="3">
        <f t="shared" ca="1" si="1484"/>
        <v>0.12768618787166702</v>
      </c>
      <c r="K8601" s="3">
        <f t="shared" ca="1" si="1485"/>
        <v>2</v>
      </c>
      <c r="L8601" s="3" t="str">
        <f ca="1">VLOOKUP(K8601,Freq_Investment!$A$1:$B$8,2,0)</f>
        <v>Weekly</v>
      </c>
      <c r="M8601" s="3" t="str">
        <f t="shared" ca="1" si="1486"/>
        <v>Manual</v>
      </c>
      <c r="N8601" s="3">
        <f t="shared" ca="1" si="1476"/>
        <v>3</v>
      </c>
      <c r="O8601" s="3">
        <f t="shared" ca="1" si="1476"/>
        <v>4</v>
      </c>
      <c r="P8601" s="3">
        <f t="shared" ca="1" si="1476"/>
        <v>3</v>
      </c>
    </row>
    <row r="8602" spans="1:16" x14ac:dyDescent="0.25">
      <c r="A8602" s="3">
        <f t="shared" ca="1" si="1477"/>
        <v>294044500</v>
      </c>
      <c r="B8602" s="3">
        <f t="shared" ca="1" si="1478"/>
        <v>1866</v>
      </c>
      <c r="C8602" s="1">
        <f t="shared" ca="1" si="1479"/>
        <v>36443</v>
      </c>
      <c r="D8602" s="7">
        <f t="shared" ca="1" si="1480"/>
        <v>6</v>
      </c>
      <c r="E8602" s="3" t="str">
        <f ca="1">VLOOKUP(D8602,State!$A$1:$B$9,2,0)</f>
        <v>TAS</v>
      </c>
      <c r="F8602" s="3">
        <f t="shared" ca="1" si="1481"/>
        <v>783</v>
      </c>
      <c r="G8602" s="3" t="str">
        <f ca="1">VLOOKUP(F8602,Occupation!$A$1:$B$915,2,0)</f>
        <v>Sales Representative (Motor Vehicle Parts and Accessories)</v>
      </c>
      <c r="H8602" s="3">
        <f t="shared" ca="1" si="1482"/>
        <v>3</v>
      </c>
      <c r="I8602" s="3">
        <f t="shared" ca="1" si="1483"/>
        <v>51249.09</v>
      </c>
      <c r="J8602" s="3">
        <f t="shared" ca="1" si="1484"/>
        <v>0.37223244915760773</v>
      </c>
      <c r="K8602" s="3">
        <f t="shared" ca="1" si="1485"/>
        <v>4</v>
      </c>
      <c r="L8602" s="3" t="str">
        <f ca="1">VLOOKUP(K8602,Freq_Investment!$A$1:$B$8,2,0)</f>
        <v>Monthly</v>
      </c>
      <c r="M8602" s="3" t="str">
        <f t="shared" ca="1" si="1486"/>
        <v>Auto</v>
      </c>
      <c r="N8602" s="3">
        <f t="shared" ca="1" si="1476"/>
        <v>3</v>
      </c>
      <c r="O8602" s="3">
        <f t="shared" ca="1" si="1476"/>
        <v>3</v>
      </c>
      <c r="P8602" s="3">
        <f t="shared" ca="1" si="1476"/>
        <v>4</v>
      </c>
    </row>
    <row r="8603" spans="1:16" x14ac:dyDescent="0.25">
      <c r="A8603" s="3">
        <f t="shared" ca="1" si="1477"/>
        <v>631342984</v>
      </c>
      <c r="B8603" s="3">
        <f t="shared" ca="1" si="1478"/>
        <v>8300</v>
      </c>
      <c r="C8603" s="1">
        <f t="shared" ca="1" si="1479"/>
        <v>36166</v>
      </c>
      <c r="D8603" s="7">
        <f t="shared" ca="1" si="1480"/>
        <v>4</v>
      </c>
      <c r="E8603" s="3" t="str">
        <f ca="1">VLOOKUP(D8603,State!$A$1:$B$9,2,0)</f>
        <v>WA</v>
      </c>
      <c r="F8603" s="3">
        <f t="shared" ca="1" si="1481"/>
        <v>882</v>
      </c>
      <c r="G8603" s="3" t="str">
        <f ca="1">VLOOKUP(F8603,Occupation!$A$1:$B$915,2,0)</f>
        <v>Scaffolder</v>
      </c>
      <c r="H8603" s="3">
        <f t="shared" ca="1" si="1482"/>
        <v>10</v>
      </c>
      <c r="I8603" s="3">
        <f t="shared" ca="1" si="1483"/>
        <v>71372.710000000006</v>
      </c>
      <c r="J8603" s="3">
        <f t="shared" ca="1" si="1484"/>
        <v>0.42454822140557236</v>
      </c>
      <c r="K8603" s="3">
        <f t="shared" ca="1" si="1485"/>
        <v>2</v>
      </c>
      <c r="L8603" s="3" t="str">
        <f ca="1">VLOOKUP(K8603,Freq_Investment!$A$1:$B$8,2,0)</f>
        <v>Weekly</v>
      </c>
      <c r="M8603" s="3" t="str">
        <f t="shared" ca="1" si="1486"/>
        <v>Auto</v>
      </c>
      <c r="N8603" s="3">
        <f t="shared" ca="1" si="1476"/>
        <v>1</v>
      </c>
      <c r="O8603" s="3">
        <f t="shared" ca="1" si="1476"/>
        <v>4</v>
      </c>
      <c r="P8603" s="3">
        <f t="shared" ca="1" si="1476"/>
        <v>3</v>
      </c>
    </row>
    <row r="8604" spans="1:16" x14ac:dyDescent="0.25">
      <c r="A8604" s="3">
        <f t="shared" ca="1" si="1477"/>
        <v>100294091</v>
      </c>
      <c r="B8604" s="3">
        <f t="shared" ca="1" si="1478"/>
        <v>5405</v>
      </c>
      <c r="C8604" s="1">
        <f t="shared" ca="1" si="1479"/>
        <v>35170</v>
      </c>
      <c r="D8604" s="7">
        <f t="shared" ca="1" si="1480"/>
        <v>2</v>
      </c>
      <c r="E8604" s="3" t="str">
        <f ca="1">VLOOKUP(D8604,State!$A$1:$B$9,2,0)</f>
        <v>QLD</v>
      </c>
      <c r="F8604" s="3">
        <f t="shared" ca="1" si="1481"/>
        <v>396</v>
      </c>
      <c r="G8604" s="3" t="str">
        <f ca="1">VLOOKUP(F8604,Occupation!$A$1:$B$915,2,0)</f>
        <v>Judicial and Other Legal Professionals nec</v>
      </c>
      <c r="H8604" s="3">
        <f t="shared" ca="1" si="1482"/>
        <v>9</v>
      </c>
      <c r="I8604" s="3">
        <f t="shared" ca="1" si="1483"/>
        <v>96601.99</v>
      </c>
      <c r="J8604" s="3">
        <f t="shared" ca="1" si="1484"/>
        <v>0.44840286564337656</v>
      </c>
      <c r="K8604" s="3">
        <f t="shared" ca="1" si="1485"/>
        <v>5</v>
      </c>
      <c r="L8604" s="3" t="str">
        <f ca="1">VLOOKUP(K8604,Freq_Investment!$A$1:$B$8,2,0)</f>
        <v>Quarterly</v>
      </c>
      <c r="M8604" s="3" t="str">
        <f t="shared" ca="1" si="1486"/>
        <v>Manual</v>
      </c>
      <c r="N8604" s="3">
        <f t="shared" ca="1" si="1476"/>
        <v>2</v>
      </c>
      <c r="O8604" s="3">
        <f t="shared" ca="1" si="1476"/>
        <v>5</v>
      </c>
      <c r="P8604" s="3">
        <f t="shared" ca="1" si="1476"/>
        <v>2</v>
      </c>
    </row>
    <row r="8605" spans="1:16" x14ac:dyDescent="0.25">
      <c r="A8605" s="3">
        <f t="shared" ca="1" si="1477"/>
        <v>616841607</v>
      </c>
      <c r="B8605" s="3">
        <f t="shared" ca="1" si="1478"/>
        <v>9486</v>
      </c>
      <c r="C8605" s="1">
        <f t="shared" ca="1" si="1479"/>
        <v>30014</v>
      </c>
      <c r="D8605" s="7">
        <f t="shared" ca="1" si="1480"/>
        <v>1</v>
      </c>
      <c r="E8605" s="3" t="str">
        <f ca="1">VLOOKUP(D8605,State!$A$1:$B$9,2,0)</f>
        <v>NSW</v>
      </c>
      <c r="F8605" s="3">
        <f t="shared" ca="1" si="1481"/>
        <v>491</v>
      </c>
      <c r="G8605" s="3" t="str">
        <f ca="1">VLOOKUP(F8605,Occupation!$A$1:$B$915,2,0)</f>
        <v>Metal Machinist (First Class)</v>
      </c>
      <c r="H8605" s="3">
        <f t="shared" ca="1" si="1482"/>
        <v>7</v>
      </c>
      <c r="I8605" s="3">
        <f t="shared" ca="1" si="1483"/>
        <v>56864.37</v>
      </c>
      <c r="J8605" s="3">
        <f t="shared" ca="1" si="1484"/>
        <v>0.24765157816025474</v>
      </c>
      <c r="K8605" s="3">
        <f t="shared" ca="1" si="1485"/>
        <v>5</v>
      </c>
      <c r="L8605" s="3" t="str">
        <f ca="1">VLOOKUP(K8605,Freq_Investment!$A$1:$B$8,2,0)</f>
        <v>Quarterly</v>
      </c>
      <c r="M8605" s="3" t="str">
        <f t="shared" ca="1" si="1486"/>
        <v>Auto</v>
      </c>
      <c r="N8605" s="3">
        <f t="shared" ca="1" si="1476"/>
        <v>2</v>
      </c>
      <c r="O8605" s="3">
        <f t="shared" ca="1" si="1476"/>
        <v>5</v>
      </c>
      <c r="P8605" s="3">
        <f t="shared" ca="1" si="1476"/>
        <v>5</v>
      </c>
    </row>
    <row r="8606" spans="1:16" x14ac:dyDescent="0.25">
      <c r="A8606" s="3">
        <f t="shared" ca="1" si="1477"/>
        <v>326820948</v>
      </c>
      <c r="B8606" s="3">
        <f t="shared" ca="1" si="1478"/>
        <v>1881</v>
      </c>
      <c r="C8606" s="1">
        <f t="shared" ca="1" si="1479"/>
        <v>38446</v>
      </c>
      <c r="D8606" s="7">
        <f t="shared" ca="1" si="1480"/>
        <v>5</v>
      </c>
      <c r="E8606" s="3" t="str">
        <f ca="1">VLOOKUP(D8606,State!$A$1:$B$9,2,0)</f>
        <v>NT</v>
      </c>
      <c r="F8606" s="3">
        <f t="shared" ca="1" si="1481"/>
        <v>820</v>
      </c>
      <c r="G8606" s="3" t="str">
        <f ca="1">VLOOKUP(F8606,Occupation!$A$1:$B$915,2,0)</f>
        <v>Textile Dyeing and Finishing Machine Operator</v>
      </c>
      <c r="H8606" s="3">
        <f t="shared" ca="1" si="1482"/>
        <v>1</v>
      </c>
      <c r="I8606" s="3">
        <f t="shared" ca="1" si="1483"/>
        <v>29163.03</v>
      </c>
      <c r="J8606" s="3">
        <f t="shared" ca="1" si="1484"/>
        <v>2.1495358043390034E-2</v>
      </c>
      <c r="K8606" s="3">
        <f t="shared" ca="1" si="1485"/>
        <v>2</v>
      </c>
      <c r="L8606" s="3" t="str">
        <f ca="1">VLOOKUP(K8606,Freq_Investment!$A$1:$B$8,2,0)</f>
        <v>Weekly</v>
      </c>
      <c r="M8606" s="3" t="str">
        <f t="shared" ca="1" si="1486"/>
        <v>Auto</v>
      </c>
      <c r="N8606" s="3">
        <f t="shared" ca="1" si="1476"/>
        <v>2</v>
      </c>
      <c r="O8606" s="3">
        <f t="shared" ca="1" si="1476"/>
        <v>2</v>
      </c>
      <c r="P8606" s="3">
        <f t="shared" ca="1" si="1476"/>
        <v>3</v>
      </c>
    </row>
    <row r="8607" spans="1:16" x14ac:dyDescent="0.25">
      <c r="A8607" s="3">
        <f t="shared" ca="1" si="1477"/>
        <v>557150331</v>
      </c>
      <c r="B8607" s="3">
        <f t="shared" ca="1" si="1478"/>
        <v>2819</v>
      </c>
      <c r="C8607" s="1">
        <f t="shared" ca="1" si="1479"/>
        <v>36148</v>
      </c>
      <c r="D8607" s="7">
        <f t="shared" ca="1" si="1480"/>
        <v>3</v>
      </c>
      <c r="E8607" s="3" t="str">
        <f ca="1">VLOOKUP(D8607,State!$A$1:$B$9,2,0)</f>
        <v>SA</v>
      </c>
      <c r="F8607" s="3">
        <f t="shared" ca="1" si="1481"/>
        <v>84</v>
      </c>
      <c r="G8607" s="3" t="str">
        <f ca="1">VLOOKUP(F8607,Occupation!$A$1:$B$915,2,0)</f>
        <v>Customer Service Manager</v>
      </c>
      <c r="H8607" s="3">
        <f t="shared" ca="1" si="1482"/>
        <v>10</v>
      </c>
      <c r="I8607" s="3">
        <f t="shared" ca="1" si="1483"/>
        <v>53067.67</v>
      </c>
      <c r="J8607" s="3">
        <f t="shared" ca="1" si="1484"/>
        <v>0.17720064515736589</v>
      </c>
      <c r="K8607" s="3">
        <f t="shared" ca="1" si="1485"/>
        <v>1</v>
      </c>
      <c r="L8607" s="3" t="str">
        <f ca="1">VLOOKUP(K8607,Freq_Investment!$A$1:$B$8,2,0)</f>
        <v>Daily</v>
      </c>
      <c r="M8607" s="3" t="str">
        <f t="shared" ca="1" si="1486"/>
        <v>Auto</v>
      </c>
      <c r="N8607" s="3">
        <f t="shared" ca="1" si="1476"/>
        <v>3</v>
      </c>
      <c r="O8607" s="3">
        <f t="shared" ca="1" si="1476"/>
        <v>1</v>
      </c>
      <c r="P8607" s="3">
        <f t="shared" ca="1" si="1476"/>
        <v>2</v>
      </c>
    </row>
    <row r="8608" spans="1:16" x14ac:dyDescent="0.25">
      <c r="A8608" s="3">
        <f t="shared" ca="1" si="1477"/>
        <v>294557894</v>
      </c>
      <c r="B8608" s="3">
        <f t="shared" ca="1" si="1478"/>
        <v>5316</v>
      </c>
      <c r="C8608" s="1">
        <f t="shared" ca="1" si="1479"/>
        <v>27256</v>
      </c>
      <c r="D8608" s="7">
        <f t="shared" ca="1" si="1480"/>
        <v>2</v>
      </c>
      <c r="E8608" s="3" t="str">
        <f ca="1">VLOOKUP(D8608,State!$A$1:$B$9,2,0)</f>
        <v>QLD</v>
      </c>
      <c r="F8608" s="3">
        <f t="shared" ca="1" si="1481"/>
        <v>421</v>
      </c>
      <c r="G8608" s="3" t="str">
        <f ca="1">VLOOKUP(F8608,Occupation!$A$1:$B$915,2,0)</f>
        <v>Aquaculture or Fisheries Technician</v>
      </c>
      <c r="H8608" s="3">
        <f t="shared" ca="1" si="1482"/>
        <v>1</v>
      </c>
      <c r="I8608" s="3">
        <f t="shared" ca="1" si="1483"/>
        <v>24694.23</v>
      </c>
      <c r="J8608" s="3">
        <f t="shared" ca="1" si="1484"/>
        <v>1.7047586210130528E-2</v>
      </c>
      <c r="K8608" s="3">
        <f t="shared" ca="1" si="1485"/>
        <v>6</v>
      </c>
      <c r="L8608" s="3" t="str">
        <f ca="1">VLOOKUP(K8608,Freq_Investment!$A$1:$B$8,2,0)</f>
        <v>Half-yearly</v>
      </c>
      <c r="M8608" s="3" t="str">
        <f t="shared" ca="1" si="1486"/>
        <v>Auto</v>
      </c>
      <c r="N8608" s="3">
        <f t="shared" ca="1" si="1476"/>
        <v>3</v>
      </c>
      <c r="O8608" s="3">
        <f t="shared" ca="1" si="1476"/>
        <v>1</v>
      </c>
      <c r="P8608" s="3">
        <f t="shared" ca="1" si="1476"/>
        <v>4</v>
      </c>
    </row>
    <row r="8609" spans="1:16" x14ac:dyDescent="0.25">
      <c r="A8609" s="3">
        <f t="shared" ca="1" si="1477"/>
        <v>133182224</v>
      </c>
      <c r="B8609" s="3">
        <f t="shared" ca="1" si="1478"/>
        <v>1903</v>
      </c>
      <c r="C8609" s="1">
        <f t="shared" ca="1" si="1479"/>
        <v>31523</v>
      </c>
      <c r="D8609" s="7">
        <f t="shared" ca="1" si="1480"/>
        <v>2</v>
      </c>
      <c r="E8609" s="3" t="str">
        <f ca="1">VLOOKUP(D8609,State!$A$1:$B$9,2,0)</f>
        <v>QLD</v>
      </c>
      <c r="F8609" s="3">
        <f t="shared" ca="1" si="1481"/>
        <v>201</v>
      </c>
      <c r="G8609" s="3" t="str">
        <f ca="1">VLOOKUP(F8609,Occupation!$A$1:$B$915,2,0)</f>
        <v>Industrial Designer</v>
      </c>
      <c r="H8609" s="3">
        <f t="shared" ca="1" si="1482"/>
        <v>7</v>
      </c>
      <c r="I8609" s="3">
        <f t="shared" ca="1" si="1483"/>
        <v>8782.17</v>
      </c>
      <c r="J8609" s="3">
        <f t="shared" ca="1" si="1484"/>
        <v>0.40906391166899442</v>
      </c>
      <c r="K8609" s="3">
        <f t="shared" ca="1" si="1485"/>
        <v>4</v>
      </c>
      <c r="L8609" s="3" t="str">
        <f ca="1">VLOOKUP(K8609,Freq_Investment!$A$1:$B$8,2,0)</f>
        <v>Monthly</v>
      </c>
      <c r="M8609" s="3" t="str">
        <f t="shared" ca="1" si="1486"/>
        <v>Auto</v>
      </c>
      <c r="N8609" s="3">
        <f t="shared" ca="1" si="1476"/>
        <v>1</v>
      </c>
      <c r="O8609" s="3">
        <f t="shared" ca="1" si="1476"/>
        <v>5</v>
      </c>
      <c r="P8609" s="3">
        <f t="shared" ca="1" si="1476"/>
        <v>5</v>
      </c>
    </row>
    <row r="8610" spans="1:16" x14ac:dyDescent="0.25">
      <c r="A8610" s="3">
        <f t="shared" ca="1" si="1477"/>
        <v>999144802</v>
      </c>
      <c r="B8610" s="3">
        <f t="shared" ca="1" si="1478"/>
        <v>5765</v>
      </c>
      <c r="C8610" s="1">
        <f t="shared" ca="1" si="1479"/>
        <v>39688</v>
      </c>
      <c r="D8610" s="7">
        <f t="shared" ca="1" si="1480"/>
        <v>7</v>
      </c>
      <c r="E8610" s="3" t="str">
        <f ca="1">VLOOKUP(D8610,State!$A$1:$B$9,2,0)</f>
        <v>VIC</v>
      </c>
      <c r="F8610" s="3">
        <f t="shared" ca="1" si="1481"/>
        <v>2</v>
      </c>
      <c r="G8610" s="3" t="str">
        <f ca="1">VLOOKUP(F8610,Occupation!$A$1:$B$915,2,0)</f>
        <v>Corporate General Manager</v>
      </c>
      <c r="H8610" s="3">
        <f t="shared" ca="1" si="1482"/>
        <v>3</v>
      </c>
      <c r="I8610" s="3">
        <f t="shared" ca="1" si="1483"/>
        <v>81589.17</v>
      </c>
      <c r="J8610" s="3">
        <f t="shared" ca="1" si="1484"/>
        <v>0.26582801192416011</v>
      </c>
      <c r="K8610" s="3">
        <f t="shared" ca="1" si="1485"/>
        <v>6</v>
      </c>
      <c r="L8610" s="3" t="str">
        <f ca="1">VLOOKUP(K8610,Freq_Investment!$A$1:$B$8,2,0)</f>
        <v>Half-yearly</v>
      </c>
      <c r="M8610" s="3" t="str">
        <f t="shared" ca="1" si="1486"/>
        <v>Auto</v>
      </c>
      <c r="N8610" s="3">
        <f t="shared" ca="1" si="1476"/>
        <v>2</v>
      </c>
      <c r="O8610" s="3">
        <f t="shared" ca="1" si="1476"/>
        <v>2</v>
      </c>
      <c r="P8610" s="3">
        <f t="shared" ca="1" si="1476"/>
        <v>5</v>
      </c>
    </row>
    <row r="8611" spans="1:16" x14ac:dyDescent="0.25">
      <c r="A8611" s="3">
        <f t="shared" ca="1" si="1477"/>
        <v>709653629</v>
      </c>
      <c r="B8611" s="3">
        <f t="shared" ca="1" si="1478"/>
        <v>536</v>
      </c>
      <c r="C8611" s="1">
        <f t="shared" ca="1" si="1479"/>
        <v>30129</v>
      </c>
      <c r="D8611" s="7">
        <f t="shared" ca="1" si="1480"/>
        <v>6</v>
      </c>
      <c r="E8611" s="3" t="str">
        <f ca="1">VLOOKUP(D8611,State!$A$1:$B$9,2,0)</f>
        <v>TAS</v>
      </c>
      <c r="F8611" s="3">
        <f t="shared" ca="1" si="1481"/>
        <v>785</v>
      </c>
      <c r="G8611" s="3" t="str">
        <f ca="1">VLOOKUP(F8611,Occupation!$A$1:$B$915,2,0)</f>
        <v>Sales Representatives nec</v>
      </c>
      <c r="H8611" s="3">
        <f t="shared" ca="1" si="1482"/>
        <v>10</v>
      </c>
      <c r="I8611" s="3">
        <f t="shared" ca="1" si="1483"/>
        <v>30836.39</v>
      </c>
      <c r="J8611" s="3">
        <f t="shared" ca="1" si="1484"/>
        <v>0.40424432189815068</v>
      </c>
      <c r="K8611" s="3">
        <f t="shared" ca="1" si="1485"/>
        <v>2</v>
      </c>
      <c r="L8611" s="3" t="str">
        <f ca="1">VLOOKUP(K8611,Freq_Investment!$A$1:$B$8,2,0)</f>
        <v>Weekly</v>
      </c>
      <c r="M8611" s="3" t="str">
        <f t="shared" ca="1" si="1486"/>
        <v>Manual</v>
      </c>
      <c r="N8611" s="3">
        <f t="shared" ca="1" si="1476"/>
        <v>4</v>
      </c>
      <c r="O8611" s="3">
        <f t="shared" ca="1" si="1476"/>
        <v>3</v>
      </c>
      <c r="P8611" s="3">
        <f t="shared" ca="1" si="1476"/>
        <v>5</v>
      </c>
    </row>
    <row r="8612" spans="1:16" x14ac:dyDescent="0.25">
      <c r="A8612" s="3">
        <f t="shared" ca="1" si="1477"/>
        <v>227976310</v>
      </c>
      <c r="B8612" s="3">
        <f t="shared" ca="1" si="1478"/>
        <v>6185</v>
      </c>
      <c r="C8612" s="1">
        <f t="shared" ca="1" si="1479"/>
        <v>27069</v>
      </c>
      <c r="D8612" s="7">
        <f t="shared" ca="1" si="1480"/>
        <v>6</v>
      </c>
      <c r="E8612" s="3" t="str">
        <f ca="1">VLOOKUP(D8612,State!$A$1:$B$9,2,0)</f>
        <v>TAS</v>
      </c>
      <c r="F8612" s="3">
        <f t="shared" ca="1" si="1481"/>
        <v>237</v>
      </c>
      <c r="G8612" s="3" t="str">
        <f ca="1">VLOOKUP(F8612,Occupation!$A$1:$B$915,2,0)</f>
        <v>Wine Maker</v>
      </c>
      <c r="H8612" s="3">
        <f t="shared" ca="1" si="1482"/>
        <v>1</v>
      </c>
      <c r="I8612" s="3">
        <f t="shared" ca="1" si="1483"/>
        <v>14548.67</v>
      </c>
      <c r="J8612" s="3">
        <f t="shared" ca="1" si="1484"/>
        <v>0.18882063201478971</v>
      </c>
      <c r="K8612" s="3">
        <f t="shared" ca="1" si="1485"/>
        <v>1</v>
      </c>
      <c r="L8612" s="3" t="str">
        <f ca="1">VLOOKUP(K8612,Freq_Investment!$A$1:$B$8,2,0)</f>
        <v>Daily</v>
      </c>
      <c r="M8612" s="3" t="str">
        <f t="shared" ca="1" si="1486"/>
        <v>Manual</v>
      </c>
      <c r="N8612" s="3">
        <f t="shared" ca="1" si="1476"/>
        <v>2</v>
      </c>
      <c r="O8612" s="3">
        <f t="shared" ca="1" si="1476"/>
        <v>5</v>
      </c>
      <c r="P8612" s="3">
        <f t="shared" ca="1" si="1476"/>
        <v>2</v>
      </c>
    </row>
    <row r="8613" spans="1:16" x14ac:dyDescent="0.25">
      <c r="A8613" s="3">
        <f t="shared" ca="1" si="1477"/>
        <v>490016492</v>
      </c>
      <c r="B8613" s="3">
        <f t="shared" ca="1" si="1478"/>
        <v>9312</v>
      </c>
      <c r="C8613" s="1">
        <f t="shared" ca="1" si="1479"/>
        <v>38099</v>
      </c>
      <c r="D8613" s="7">
        <f t="shared" ca="1" si="1480"/>
        <v>4</v>
      </c>
      <c r="E8613" s="3" t="str">
        <f ca="1">VLOOKUP(D8613,State!$A$1:$B$9,2,0)</f>
        <v>WA</v>
      </c>
      <c r="F8613" s="3">
        <f t="shared" ca="1" si="1481"/>
        <v>390</v>
      </c>
      <c r="G8613" s="3" t="str">
        <f ca="1">VLOOKUP(F8613,Occupation!$A$1:$B$915,2,0)</f>
        <v>ICT Systems Test Engineer</v>
      </c>
      <c r="H8613" s="3">
        <f t="shared" ca="1" si="1482"/>
        <v>6</v>
      </c>
      <c r="I8613" s="3">
        <f t="shared" ca="1" si="1483"/>
        <v>4963.63</v>
      </c>
      <c r="J8613" s="3">
        <f t="shared" ca="1" si="1484"/>
        <v>0.43596819304851009</v>
      </c>
      <c r="K8613" s="3">
        <f t="shared" ca="1" si="1485"/>
        <v>6</v>
      </c>
      <c r="L8613" s="3" t="str">
        <f ca="1">VLOOKUP(K8613,Freq_Investment!$A$1:$B$8,2,0)</f>
        <v>Half-yearly</v>
      </c>
      <c r="M8613" s="3" t="str">
        <f t="shared" ca="1" si="1486"/>
        <v>Manual</v>
      </c>
      <c r="N8613" s="3">
        <f t="shared" ca="1" si="1476"/>
        <v>2</v>
      </c>
      <c r="O8613" s="3">
        <f t="shared" ca="1" si="1476"/>
        <v>2</v>
      </c>
      <c r="P8613" s="3">
        <f t="shared" ca="1" si="1476"/>
        <v>3</v>
      </c>
    </row>
    <row r="8614" spans="1:16" x14ac:dyDescent="0.25">
      <c r="A8614" s="3">
        <f t="shared" ca="1" si="1477"/>
        <v>150593746</v>
      </c>
      <c r="B8614" s="3">
        <f t="shared" ca="1" si="1478"/>
        <v>7319</v>
      </c>
      <c r="C8614" s="1">
        <f t="shared" ca="1" si="1479"/>
        <v>34348</v>
      </c>
      <c r="D8614" s="7">
        <f t="shared" ca="1" si="1480"/>
        <v>8</v>
      </c>
      <c r="E8614" s="3" t="str">
        <f ca="1">VLOOKUP(D8614,State!$A$1:$B$9,2,0)</f>
        <v>ACT</v>
      </c>
      <c r="F8614" s="3">
        <f t="shared" ca="1" si="1481"/>
        <v>796</v>
      </c>
      <c r="G8614" s="3" t="str">
        <f ca="1">VLOOKUP(F8614,Occupation!$A$1:$B$915,2,0)</f>
        <v>Wool Buyer</v>
      </c>
      <c r="H8614" s="3">
        <f t="shared" ca="1" si="1482"/>
        <v>4</v>
      </c>
      <c r="I8614" s="3">
        <f t="shared" ca="1" si="1483"/>
        <v>47050.69</v>
      </c>
      <c r="J8614" s="3">
        <f t="shared" ca="1" si="1484"/>
        <v>3.1734767724908186E-2</v>
      </c>
      <c r="K8614" s="3">
        <f t="shared" ca="1" si="1485"/>
        <v>2</v>
      </c>
      <c r="L8614" s="3" t="str">
        <f ca="1">VLOOKUP(K8614,Freq_Investment!$A$1:$B$8,2,0)</f>
        <v>Weekly</v>
      </c>
      <c r="M8614" s="3" t="str">
        <f t="shared" ca="1" si="1486"/>
        <v>Manual</v>
      </c>
      <c r="N8614" s="3">
        <f t="shared" ca="1" si="1476"/>
        <v>5</v>
      </c>
      <c r="O8614" s="3">
        <f t="shared" ca="1" si="1476"/>
        <v>1</v>
      </c>
      <c r="P8614" s="3">
        <f t="shared" ca="1" si="1476"/>
        <v>5</v>
      </c>
    </row>
    <row r="8615" spans="1:16" x14ac:dyDescent="0.25">
      <c r="A8615" s="3">
        <f t="shared" ca="1" si="1477"/>
        <v>320658671</v>
      </c>
      <c r="B8615" s="3">
        <f t="shared" ca="1" si="1478"/>
        <v>6242</v>
      </c>
      <c r="C8615" s="1">
        <f t="shared" ca="1" si="1479"/>
        <v>42702</v>
      </c>
      <c r="D8615" s="7">
        <f t="shared" ca="1" si="1480"/>
        <v>1</v>
      </c>
      <c r="E8615" s="3" t="str">
        <f ca="1">VLOOKUP(D8615,State!$A$1:$B$9,2,0)</f>
        <v>NSW</v>
      </c>
      <c r="F8615" s="3">
        <f t="shared" ca="1" si="1481"/>
        <v>456</v>
      </c>
      <c r="G8615" s="3" t="str">
        <f ca="1">VLOOKUP(F8615,Occupation!$A$1:$B$915,2,0)</f>
        <v>Mechanical Engineering Technician</v>
      </c>
      <c r="H8615" s="3">
        <f t="shared" ca="1" si="1482"/>
        <v>10</v>
      </c>
      <c r="I8615" s="3">
        <f t="shared" ca="1" si="1483"/>
        <v>90357.39</v>
      </c>
      <c r="J8615" s="3">
        <f t="shared" ca="1" si="1484"/>
        <v>5.4462268440899075E-3</v>
      </c>
      <c r="K8615" s="3">
        <f t="shared" ca="1" si="1485"/>
        <v>5</v>
      </c>
      <c r="L8615" s="3" t="str">
        <f ca="1">VLOOKUP(K8615,Freq_Investment!$A$1:$B$8,2,0)</f>
        <v>Quarterly</v>
      </c>
      <c r="M8615" s="3" t="str">
        <f t="shared" ca="1" si="1486"/>
        <v>Manual</v>
      </c>
      <c r="N8615" s="3">
        <f t="shared" ca="1" si="1476"/>
        <v>1</v>
      </c>
      <c r="O8615" s="3">
        <f t="shared" ca="1" si="1476"/>
        <v>3</v>
      </c>
      <c r="P8615" s="3">
        <f t="shared" ca="1" si="1476"/>
        <v>2</v>
      </c>
    </row>
    <row r="8616" spans="1:16" x14ac:dyDescent="0.25">
      <c r="A8616" s="3">
        <f t="shared" ca="1" si="1477"/>
        <v>409984124</v>
      </c>
      <c r="B8616" s="3">
        <f t="shared" ca="1" si="1478"/>
        <v>1554</v>
      </c>
      <c r="C8616" s="1">
        <f t="shared" ca="1" si="1479"/>
        <v>34864</v>
      </c>
      <c r="D8616" s="7">
        <f t="shared" ca="1" si="1480"/>
        <v>7</v>
      </c>
      <c r="E8616" s="3" t="str">
        <f ca="1">VLOOKUP(D8616,State!$A$1:$B$9,2,0)</f>
        <v>VIC</v>
      </c>
      <c r="F8616" s="3">
        <f t="shared" ca="1" si="1481"/>
        <v>53</v>
      </c>
      <c r="G8616" s="3" t="str">
        <f ca="1">VLOOKUP(F8616,Occupation!$A$1:$B$915,2,0)</f>
        <v>Health and Welfare Services Managers nec</v>
      </c>
      <c r="H8616" s="3">
        <f t="shared" ca="1" si="1482"/>
        <v>5</v>
      </c>
      <c r="I8616" s="3">
        <f t="shared" ca="1" si="1483"/>
        <v>97346.19</v>
      </c>
      <c r="J8616" s="3">
        <f t="shared" ca="1" si="1484"/>
        <v>0.35147324909604827</v>
      </c>
      <c r="K8616" s="3">
        <f t="shared" ca="1" si="1485"/>
        <v>4</v>
      </c>
      <c r="L8616" s="3" t="str">
        <f ca="1">VLOOKUP(K8616,Freq_Investment!$A$1:$B$8,2,0)</f>
        <v>Monthly</v>
      </c>
      <c r="M8616" s="3" t="str">
        <f t="shared" ca="1" si="1486"/>
        <v>Auto</v>
      </c>
      <c r="N8616" s="3">
        <f t="shared" ca="1" si="1476"/>
        <v>3</v>
      </c>
      <c r="O8616" s="3">
        <f t="shared" ca="1" si="1476"/>
        <v>3</v>
      </c>
      <c r="P8616" s="3">
        <f t="shared" ca="1" si="1476"/>
        <v>5</v>
      </c>
    </row>
    <row r="8617" spans="1:16" x14ac:dyDescent="0.25">
      <c r="A8617" s="3">
        <f t="shared" ca="1" si="1477"/>
        <v>764446886</v>
      </c>
      <c r="B8617" s="3">
        <f t="shared" ca="1" si="1478"/>
        <v>2425</v>
      </c>
      <c r="C8617" s="1">
        <f t="shared" ca="1" si="1479"/>
        <v>28468</v>
      </c>
      <c r="D8617" s="7">
        <f t="shared" ca="1" si="1480"/>
        <v>7</v>
      </c>
      <c r="E8617" s="3" t="str">
        <f ca="1">VLOOKUP(D8617,State!$A$1:$B$9,2,0)</f>
        <v>VIC</v>
      </c>
      <c r="F8617" s="3">
        <f t="shared" ca="1" si="1481"/>
        <v>724</v>
      </c>
      <c r="G8617" s="3" t="str">
        <f ca="1">VLOOKUP(F8617,Occupation!$A$1:$B$915,2,0)</f>
        <v>Word Processing Operator</v>
      </c>
      <c r="H8617" s="3">
        <f t="shared" ca="1" si="1482"/>
        <v>10</v>
      </c>
      <c r="I8617" s="3">
        <f t="shared" ca="1" si="1483"/>
        <v>9885.6</v>
      </c>
      <c r="J8617" s="3">
        <f t="shared" ca="1" si="1484"/>
        <v>0.21902101989379535</v>
      </c>
      <c r="K8617" s="3">
        <f t="shared" ca="1" si="1485"/>
        <v>7</v>
      </c>
      <c r="L8617" s="3" t="str">
        <f ca="1">VLOOKUP(K8617,Freq_Investment!$A$1:$B$8,2,0)</f>
        <v>Yearly</v>
      </c>
      <c r="M8617" s="3" t="str">
        <f t="shared" ca="1" si="1486"/>
        <v>Auto</v>
      </c>
      <c r="N8617" s="3">
        <f t="shared" ca="1" si="1476"/>
        <v>1</v>
      </c>
      <c r="O8617" s="3">
        <f t="shared" ca="1" si="1476"/>
        <v>3</v>
      </c>
      <c r="P8617" s="3">
        <f t="shared" ca="1" si="1476"/>
        <v>2</v>
      </c>
    </row>
    <row r="8618" spans="1:16" x14ac:dyDescent="0.25">
      <c r="A8618" s="3">
        <f t="shared" ca="1" si="1477"/>
        <v>722646019</v>
      </c>
      <c r="B8618" s="3">
        <f t="shared" ca="1" si="1478"/>
        <v>1739</v>
      </c>
      <c r="C8618" s="1">
        <f t="shared" ca="1" si="1479"/>
        <v>43469</v>
      </c>
      <c r="D8618" s="7">
        <f t="shared" ca="1" si="1480"/>
        <v>2</v>
      </c>
      <c r="E8618" s="3" t="str">
        <f ca="1">VLOOKUP(D8618,State!$A$1:$B$9,2,0)</f>
        <v>QLD</v>
      </c>
      <c r="F8618" s="3">
        <f t="shared" ca="1" si="1481"/>
        <v>592</v>
      </c>
      <c r="G8618" s="3" t="str">
        <f ca="1">VLOOKUP(F8618,Occupation!$A$1:$B$915,2,0)</f>
        <v>Furniture Finisher</v>
      </c>
      <c r="H8618" s="3">
        <f t="shared" ca="1" si="1482"/>
        <v>10</v>
      </c>
      <c r="I8618" s="3">
        <f t="shared" ca="1" si="1483"/>
        <v>59139.16</v>
      </c>
      <c r="J8618" s="3">
        <f t="shared" ca="1" si="1484"/>
        <v>0.39415961986319359</v>
      </c>
      <c r="K8618" s="3">
        <f t="shared" ca="1" si="1485"/>
        <v>6</v>
      </c>
      <c r="L8618" s="3" t="str">
        <f ca="1">VLOOKUP(K8618,Freq_Investment!$A$1:$B$8,2,0)</f>
        <v>Half-yearly</v>
      </c>
      <c r="M8618" s="3" t="str">
        <f t="shared" ca="1" si="1486"/>
        <v>Auto</v>
      </c>
      <c r="N8618" s="3">
        <f t="shared" ca="1" si="1476"/>
        <v>4</v>
      </c>
      <c r="O8618" s="3">
        <f t="shared" ca="1" si="1476"/>
        <v>3</v>
      </c>
      <c r="P8618" s="3">
        <f t="shared" ca="1" si="1476"/>
        <v>5</v>
      </c>
    </row>
    <row r="8619" spans="1:16" x14ac:dyDescent="0.25">
      <c r="A8619" s="3">
        <f t="shared" ca="1" si="1477"/>
        <v>872436862</v>
      </c>
      <c r="B8619" s="3">
        <f t="shared" ca="1" si="1478"/>
        <v>9651</v>
      </c>
      <c r="C8619" s="1">
        <f t="shared" ca="1" si="1479"/>
        <v>31993</v>
      </c>
      <c r="D8619" s="7">
        <f t="shared" ca="1" si="1480"/>
        <v>2</v>
      </c>
      <c r="E8619" s="3" t="str">
        <f ca="1">VLOOKUP(D8619,State!$A$1:$B$9,2,0)</f>
        <v>QLD</v>
      </c>
      <c r="F8619" s="3">
        <f t="shared" ca="1" si="1481"/>
        <v>659</v>
      </c>
      <c r="G8619" s="3" t="str">
        <f ca="1">VLOOKUP(F8619,Occupation!$A$1:$B$915,2,0)</f>
        <v>Hotel Service Manager</v>
      </c>
      <c r="H8619" s="3">
        <f t="shared" ca="1" si="1482"/>
        <v>5</v>
      </c>
      <c r="I8619" s="3">
        <f t="shared" ca="1" si="1483"/>
        <v>97470.25</v>
      </c>
      <c r="J8619" s="3">
        <f t="shared" ca="1" si="1484"/>
        <v>0.32084503231606376</v>
      </c>
      <c r="K8619" s="3">
        <f t="shared" ca="1" si="1485"/>
        <v>6</v>
      </c>
      <c r="L8619" s="3" t="str">
        <f ca="1">VLOOKUP(K8619,Freq_Investment!$A$1:$B$8,2,0)</f>
        <v>Half-yearly</v>
      </c>
      <c r="M8619" s="3" t="str">
        <f t="shared" ca="1" si="1486"/>
        <v>Auto</v>
      </c>
      <c r="N8619" s="3">
        <f t="shared" ca="1" si="1476"/>
        <v>3</v>
      </c>
      <c r="O8619" s="3">
        <f t="shared" ca="1" si="1476"/>
        <v>1</v>
      </c>
      <c r="P8619" s="3">
        <f t="shared" ca="1" si="1476"/>
        <v>4</v>
      </c>
    </row>
    <row r="8620" spans="1:16" x14ac:dyDescent="0.25">
      <c r="A8620" s="3">
        <f t="shared" ca="1" si="1477"/>
        <v>10362117</v>
      </c>
      <c r="B8620" s="3">
        <f t="shared" ca="1" si="1478"/>
        <v>1796</v>
      </c>
      <c r="C8620" s="1">
        <f t="shared" ca="1" si="1479"/>
        <v>43532</v>
      </c>
      <c r="D8620" s="7">
        <f t="shared" ca="1" si="1480"/>
        <v>2</v>
      </c>
      <c r="E8620" s="3" t="str">
        <f ca="1">VLOOKUP(D8620,State!$A$1:$B$9,2,0)</f>
        <v>QLD</v>
      </c>
      <c r="F8620" s="3">
        <f t="shared" ca="1" si="1481"/>
        <v>136</v>
      </c>
      <c r="G8620" s="3" t="str">
        <f ca="1">VLOOKUP(F8620,Occupation!$A$1:$B$915,2,0)</f>
        <v>External Auditor</v>
      </c>
      <c r="H8620" s="3">
        <f t="shared" ca="1" si="1482"/>
        <v>2</v>
      </c>
      <c r="I8620" s="3">
        <f t="shared" ca="1" si="1483"/>
        <v>96963.22</v>
      </c>
      <c r="J8620" s="3">
        <f t="shared" ca="1" si="1484"/>
        <v>0.1521216532123516</v>
      </c>
      <c r="K8620" s="3">
        <f t="shared" ca="1" si="1485"/>
        <v>6</v>
      </c>
      <c r="L8620" s="3" t="str">
        <f ca="1">VLOOKUP(K8620,Freq_Investment!$A$1:$B$8,2,0)</f>
        <v>Half-yearly</v>
      </c>
      <c r="M8620" s="3" t="str">
        <f t="shared" ca="1" si="1486"/>
        <v>Manual</v>
      </c>
      <c r="N8620" s="3">
        <f t="shared" ca="1" si="1476"/>
        <v>3</v>
      </c>
      <c r="O8620" s="3">
        <f t="shared" ca="1" si="1476"/>
        <v>1</v>
      </c>
      <c r="P8620" s="3">
        <f t="shared" ca="1" si="1476"/>
        <v>2</v>
      </c>
    </row>
    <row r="8621" spans="1:16" x14ac:dyDescent="0.25">
      <c r="A8621" s="3">
        <f t="shared" ca="1" si="1477"/>
        <v>169607059</v>
      </c>
      <c r="B8621" s="3">
        <f t="shared" ca="1" si="1478"/>
        <v>3491</v>
      </c>
      <c r="C8621" s="1">
        <f t="shared" ca="1" si="1479"/>
        <v>28196</v>
      </c>
      <c r="D8621" s="7">
        <f t="shared" ca="1" si="1480"/>
        <v>1</v>
      </c>
      <c r="E8621" s="3" t="str">
        <f ca="1">VLOOKUP(D8621,State!$A$1:$B$9,2,0)</f>
        <v>NSW</v>
      </c>
      <c r="F8621" s="3">
        <f t="shared" ca="1" si="1481"/>
        <v>188</v>
      </c>
      <c r="G8621" s="3" t="str">
        <f ca="1">VLOOKUP(F8621,Occupation!$A$1:$B$915,2,0)</f>
        <v>Air Transport Professionals nec</v>
      </c>
      <c r="H8621" s="3">
        <f t="shared" ca="1" si="1482"/>
        <v>7</v>
      </c>
      <c r="I8621" s="3">
        <f t="shared" ca="1" si="1483"/>
        <v>72211.679999999993</v>
      </c>
      <c r="J8621" s="3">
        <f t="shared" ca="1" si="1484"/>
        <v>0.24566394379341094</v>
      </c>
      <c r="K8621" s="3">
        <f t="shared" ca="1" si="1485"/>
        <v>7</v>
      </c>
      <c r="L8621" s="3" t="str">
        <f ca="1">VLOOKUP(K8621,Freq_Investment!$A$1:$B$8,2,0)</f>
        <v>Yearly</v>
      </c>
      <c r="M8621" s="3" t="str">
        <f t="shared" ca="1" si="1486"/>
        <v>Auto</v>
      </c>
      <c r="N8621" s="3">
        <f t="shared" ca="1" si="1476"/>
        <v>1</v>
      </c>
      <c r="O8621" s="3">
        <f t="shared" ca="1" si="1476"/>
        <v>3</v>
      </c>
      <c r="P8621" s="3">
        <f t="shared" ca="1" si="1476"/>
        <v>1</v>
      </c>
    </row>
    <row r="8622" spans="1:16" x14ac:dyDescent="0.25">
      <c r="A8622" s="3">
        <f t="shared" ca="1" si="1477"/>
        <v>302912839</v>
      </c>
      <c r="B8622" s="3">
        <f t="shared" ca="1" si="1478"/>
        <v>4938</v>
      </c>
      <c r="C8622" s="1">
        <f t="shared" ca="1" si="1479"/>
        <v>34686</v>
      </c>
      <c r="D8622" s="7">
        <f t="shared" ca="1" si="1480"/>
        <v>5</v>
      </c>
      <c r="E8622" s="3" t="str">
        <f ca="1">VLOOKUP(D8622,State!$A$1:$B$9,2,0)</f>
        <v>NT</v>
      </c>
      <c r="F8622" s="3">
        <f t="shared" ca="1" si="1481"/>
        <v>125</v>
      </c>
      <c r="G8622" s="3" t="str">
        <f ca="1">VLOOKUP(F8622,Occupation!$A$1:$B$915,2,0)</f>
        <v>Newspaper or Periodical Editor</v>
      </c>
      <c r="H8622" s="3">
        <f t="shared" ca="1" si="1482"/>
        <v>3</v>
      </c>
      <c r="I8622" s="3">
        <f t="shared" ca="1" si="1483"/>
        <v>26666.83</v>
      </c>
      <c r="J8622" s="3">
        <f t="shared" ca="1" si="1484"/>
        <v>5.107650668447139E-2</v>
      </c>
      <c r="K8622" s="3">
        <f t="shared" ca="1" si="1485"/>
        <v>7</v>
      </c>
      <c r="L8622" s="3" t="str">
        <f ca="1">VLOOKUP(K8622,Freq_Investment!$A$1:$B$8,2,0)</f>
        <v>Yearly</v>
      </c>
      <c r="M8622" s="3" t="str">
        <f t="shared" ca="1" si="1486"/>
        <v>Manual</v>
      </c>
      <c r="N8622" s="3">
        <f t="shared" ref="N8622:P8685" ca="1" si="1487">RANDBETWEEN(1,5)</f>
        <v>1</v>
      </c>
      <c r="O8622" s="3">
        <f t="shared" ca="1" si="1487"/>
        <v>1</v>
      </c>
      <c r="P8622" s="3">
        <f t="shared" ca="1" si="1487"/>
        <v>3</v>
      </c>
    </row>
    <row r="8623" spans="1:16" x14ac:dyDescent="0.25">
      <c r="A8623" s="3">
        <f t="shared" ca="1" si="1477"/>
        <v>168036367</v>
      </c>
      <c r="B8623" s="3">
        <f t="shared" ca="1" si="1478"/>
        <v>1402</v>
      </c>
      <c r="C8623" s="1">
        <f t="shared" ca="1" si="1479"/>
        <v>28630</v>
      </c>
      <c r="D8623" s="7">
        <f t="shared" ca="1" si="1480"/>
        <v>6</v>
      </c>
      <c r="E8623" s="3" t="str">
        <f ca="1">VLOOKUP(D8623,State!$A$1:$B$9,2,0)</f>
        <v>TAS</v>
      </c>
      <c r="F8623" s="3">
        <f t="shared" ca="1" si="1481"/>
        <v>551</v>
      </c>
      <c r="G8623" s="3" t="str">
        <f ca="1">VLOOKUP(F8623,Occupation!$A$1:$B$915,2,0)</f>
        <v>Florist</v>
      </c>
      <c r="H8623" s="3">
        <f t="shared" ca="1" si="1482"/>
        <v>8</v>
      </c>
      <c r="I8623" s="3">
        <f t="shared" ca="1" si="1483"/>
        <v>13899.72</v>
      </c>
      <c r="J8623" s="3">
        <f t="shared" ca="1" si="1484"/>
        <v>0.24571578198006228</v>
      </c>
      <c r="K8623" s="3">
        <f t="shared" ca="1" si="1485"/>
        <v>5</v>
      </c>
      <c r="L8623" s="3" t="str">
        <f ca="1">VLOOKUP(K8623,Freq_Investment!$A$1:$B$8,2,0)</f>
        <v>Quarterly</v>
      </c>
      <c r="M8623" s="3" t="str">
        <f t="shared" ca="1" si="1486"/>
        <v>Manual</v>
      </c>
      <c r="N8623" s="3">
        <f t="shared" ca="1" si="1487"/>
        <v>1</v>
      </c>
      <c r="O8623" s="3">
        <f t="shared" ca="1" si="1487"/>
        <v>1</v>
      </c>
      <c r="P8623" s="3">
        <f t="shared" ca="1" si="1487"/>
        <v>5</v>
      </c>
    </row>
    <row r="8624" spans="1:16" x14ac:dyDescent="0.25">
      <c r="A8624" s="3">
        <f t="shared" ca="1" si="1477"/>
        <v>180082879</v>
      </c>
      <c r="B8624" s="3">
        <f t="shared" ca="1" si="1478"/>
        <v>9992</v>
      </c>
      <c r="C8624" s="1">
        <f t="shared" ca="1" si="1479"/>
        <v>28053</v>
      </c>
      <c r="D8624" s="7">
        <f t="shared" ca="1" si="1480"/>
        <v>4</v>
      </c>
      <c r="E8624" s="3" t="str">
        <f ca="1">VLOOKUP(D8624,State!$A$1:$B$9,2,0)</f>
        <v>WA</v>
      </c>
      <c r="F8624" s="3">
        <f t="shared" ca="1" si="1481"/>
        <v>685</v>
      </c>
      <c r="G8624" s="3" t="str">
        <f ca="1">VLOOKUP(F8624,Occupation!$A$1:$B$915,2,0)</f>
        <v>First Aid Trainer</v>
      </c>
      <c r="H8624" s="3">
        <f t="shared" ca="1" si="1482"/>
        <v>3</v>
      </c>
      <c r="I8624" s="3">
        <f t="shared" ca="1" si="1483"/>
        <v>72023.05</v>
      </c>
      <c r="J8624" s="3">
        <f t="shared" ca="1" si="1484"/>
        <v>3.5079252064368405E-2</v>
      </c>
      <c r="K8624" s="3">
        <f t="shared" ca="1" si="1485"/>
        <v>2</v>
      </c>
      <c r="L8624" s="3" t="str">
        <f ca="1">VLOOKUP(K8624,Freq_Investment!$A$1:$B$8,2,0)</f>
        <v>Weekly</v>
      </c>
      <c r="M8624" s="3" t="str">
        <f t="shared" ca="1" si="1486"/>
        <v>Manual</v>
      </c>
      <c r="N8624" s="3">
        <f t="shared" ca="1" si="1487"/>
        <v>5</v>
      </c>
      <c r="O8624" s="3">
        <f t="shared" ca="1" si="1487"/>
        <v>4</v>
      </c>
      <c r="P8624" s="3">
        <f t="shared" ca="1" si="1487"/>
        <v>4</v>
      </c>
    </row>
    <row r="8625" spans="1:16" x14ac:dyDescent="0.25">
      <c r="A8625" s="3">
        <f t="shared" ca="1" si="1477"/>
        <v>460053285</v>
      </c>
      <c r="B8625" s="3">
        <f t="shared" ca="1" si="1478"/>
        <v>6495</v>
      </c>
      <c r="C8625" s="1">
        <f t="shared" ca="1" si="1479"/>
        <v>34522</v>
      </c>
      <c r="D8625" s="7">
        <f t="shared" ca="1" si="1480"/>
        <v>6</v>
      </c>
      <c r="E8625" s="3" t="str">
        <f ca="1">VLOOKUP(D8625,State!$A$1:$B$9,2,0)</f>
        <v>TAS</v>
      </c>
      <c r="F8625" s="3">
        <f t="shared" ca="1" si="1481"/>
        <v>501</v>
      </c>
      <c r="G8625" s="3" t="str">
        <f ca="1">VLOOKUP(F8625,Occupation!$A$1:$B$915,2,0)</f>
        <v>Toolmaker</v>
      </c>
      <c r="H8625" s="3">
        <f t="shared" ca="1" si="1482"/>
        <v>3</v>
      </c>
      <c r="I8625" s="3">
        <f t="shared" ca="1" si="1483"/>
        <v>78193.42</v>
      </c>
      <c r="J8625" s="3">
        <f t="shared" ca="1" si="1484"/>
        <v>0.440810013451781</v>
      </c>
      <c r="K8625" s="3">
        <f t="shared" ca="1" si="1485"/>
        <v>1</v>
      </c>
      <c r="L8625" s="3" t="str">
        <f ca="1">VLOOKUP(K8625,Freq_Investment!$A$1:$B$8,2,0)</f>
        <v>Daily</v>
      </c>
      <c r="M8625" s="3" t="str">
        <f t="shared" ca="1" si="1486"/>
        <v>Manual</v>
      </c>
      <c r="N8625" s="3">
        <f t="shared" ca="1" si="1487"/>
        <v>2</v>
      </c>
      <c r="O8625" s="3">
        <f t="shared" ca="1" si="1487"/>
        <v>5</v>
      </c>
      <c r="P8625" s="3">
        <f t="shared" ca="1" si="1487"/>
        <v>3</v>
      </c>
    </row>
    <row r="8626" spans="1:16" x14ac:dyDescent="0.25">
      <c r="A8626" s="3">
        <f t="shared" ca="1" si="1477"/>
        <v>788153095</v>
      </c>
      <c r="B8626" s="3">
        <f t="shared" ca="1" si="1478"/>
        <v>3480</v>
      </c>
      <c r="C8626" s="1">
        <f t="shared" ca="1" si="1479"/>
        <v>39543</v>
      </c>
      <c r="D8626" s="7">
        <f t="shared" ca="1" si="1480"/>
        <v>5</v>
      </c>
      <c r="E8626" s="3" t="str">
        <f ca="1">VLOOKUP(D8626,State!$A$1:$B$9,2,0)</f>
        <v>NT</v>
      </c>
      <c r="F8626" s="3">
        <f t="shared" ca="1" si="1481"/>
        <v>754</v>
      </c>
      <c r="G8626" s="3" t="str">
        <f ca="1">VLOOKUP(F8626,Occupation!$A$1:$B$915,2,0)</f>
        <v>Law Clerk</v>
      </c>
      <c r="H8626" s="3">
        <f t="shared" ca="1" si="1482"/>
        <v>4</v>
      </c>
      <c r="I8626" s="3">
        <f t="shared" ca="1" si="1483"/>
        <v>80026.740000000005</v>
      </c>
      <c r="J8626" s="3">
        <f t="shared" ca="1" si="1484"/>
        <v>0.37504633790882858</v>
      </c>
      <c r="K8626" s="3">
        <f t="shared" ca="1" si="1485"/>
        <v>3</v>
      </c>
      <c r="L8626" s="3" t="str">
        <f ca="1">VLOOKUP(K8626,Freq_Investment!$A$1:$B$8,2,0)</f>
        <v>Fortnightly</v>
      </c>
      <c r="M8626" s="3" t="str">
        <f t="shared" ca="1" si="1486"/>
        <v>Manual</v>
      </c>
      <c r="N8626" s="3">
        <f t="shared" ca="1" si="1487"/>
        <v>2</v>
      </c>
      <c r="O8626" s="3">
        <f t="shared" ca="1" si="1487"/>
        <v>4</v>
      </c>
      <c r="P8626" s="3">
        <f t="shared" ca="1" si="1487"/>
        <v>5</v>
      </c>
    </row>
    <row r="8627" spans="1:16" x14ac:dyDescent="0.25">
      <c r="A8627" s="3">
        <f t="shared" ca="1" si="1477"/>
        <v>157377964</v>
      </c>
      <c r="B8627" s="3">
        <f t="shared" ca="1" si="1478"/>
        <v>1789</v>
      </c>
      <c r="C8627" s="1">
        <f t="shared" ca="1" si="1479"/>
        <v>41714</v>
      </c>
      <c r="D8627" s="7">
        <f t="shared" ca="1" si="1480"/>
        <v>5</v>
      </c>
      <c r="E8627" s="3" t="str">
        <f ca="1">VLOOKUP(D8627,State!$A$1:$B$9,2,0)</f>
        <v>NT</v>
      </c>
      <c r="F8627" s="3">
        <f t="shared" ca="1" si="1481"/>
        <v>444</v>
      </c>
      <c r="G8627" s="3" t="str">
        <f ca="1">VLOOKUP(F8627,Occupation!$A$1:$B$915,2,0)</f>
        <v>Building Inspector</v>
      </c>
      <c r="H8627" s="3">
        <f t="shared" ca="1" si="1482"/>
        <v>9</v>
      </c>
      <c r="I8627" s="3">
        <f t="shared" ca="1" si="1483"/>
        <v>75035.649999999994</v>
      </c>
      <c r="J8627" s="3">
        <f t="shared" ca="1" si="1484"/>
        <v>0.2821994706485681</v>
      </c>
      <c r="K8627" s="3">
        <f t="shared" ca="1" si="1485"/>
        <v>5</v>
      </c>
      <c r="L8627" s="3" t="str">
        <f ca="1">VLOOKUP(K8627,Freq_Investment!$A$1:$B$8,2,0)</f>
        <v>Quarterly</v>
      </c>
      <c r="M8627" s="3" t="str">
        <f t="shared" ca="1" si="1486"/>
        <v>Auto</v>
      </c>
      <c r="N8627" s="3">
        <f t="shared" ca="1" si="1487"/>
        <v>4</v>
      </c>
      <c r="O8627" s="3">
        <f t="shared" ca="1" si="1487"/>
        <v>1</v>
      </c>
      <c r="P8627" s="3">
        <f t="shared" ca="1" si="1487"/>
        <v>5</v>
      </c>
    </row>
    <row r="8628" spans="1:16" x14ac:dyDescent="0.25">
      <c r="A8628" s="3">
        <f t="shared" ca="1" si="1477"/>
        <v>697417386</v>
      </c>
      <c r="B8628" s="3">
        <f t="shared" ca="1" si="1478"/>
        <v>3378</v>
      </c>
      <c r="C8628" s="1">
        <f t="shared" ca="1" si="1479"/>
        <v>41295</v>
      </c>
      <c r="D8628" s="7">
        <f t="shared" ca="1" si="1480"/>
        <v>3</v>
      </c>
      <c r="E8628" s="3" t="str">
        <f ca="1">VLOOKUP(D8628,State!$A$1:$B$9,2,0)</f>
        <v>SA</v>
      </c>
      <c r="F8628" s="3">
        <f t="shared" ca="1" si="1481"/>
        <v>552</v>
      </c>
      <c r="G8628" s="3" t="str">
        <f ca="1">VLOOKUP(F8628,Occupation!$A$1:$B$915,2,0)</f>
        <v>Sports Turf Manager</v>
      </c>
      <c r="H8628" s="3">
        <f t="shared" ca="1" si="1482"/>
        <v>9</v>
      </c>
      <c r="I8628" s="3">
        <f t="shared" ca="1" si="1483"/>
        <v>70967.7</v>
      </c>
      <c r="J8628" s="3">
        <f t="shared" ca="1" si="1484"/>
        <v>6.6638718787578433E-2</v>
      </c>
      <c r="K8628" s="3">
        <f t="shared" ca="1" si="1485"/>
        <v>2</v>
      </c>
      <c r="L8628" s="3" t="str">
        <f ca="1">VLOOKUP(K8628,Freq_Investment!$A$1:$B$8,2,0)</f>
        <v>Weekly</v>
      </c>
      <c r="M8628" s="3" t="str">
        <f t="shared" ca="1" si="1486"/>
        <v>Auto</v>
      </c>
      <c r="N8628" s="3">
        <f t="shared" ca="1" si="1487"/>
        <v>1</v>
      </c>
      <c r="O8628" s="3">
        <f t="shared" ca="1" si="1487"/>
        <v>2</v>
      </c>
      <c r="P8628" s="3">
        <f t="shared" ca="1" si="1487"/>
        <v>1</v>
      </c>
    </row>
    <row r="8629" spans="1:16" x14ac:dyDescent="0.25">
      <c r="A8629" s="3">
        <f t="shared" ca="1" si="1477"/>
        <v>204173598</v>
      </c>
      <c r="B8629" s="3">
        <f t="shared" ca="1" si="1478"/>
        <v>9820</v>
      </c>
      <c r="C8629" s="1">
        <f t="shared" ca="1" si="1479"/>
        <v>29380</v>
      </c>
      <c r="D8629" s="7">
        <f t="shared" ca="1" si="1480"/>
        <v>8</v>
      </c>
      <c r="E8629" s="3" t="str">
        <f ca="1">VLOOKUP(D8629,State!$A$1:$B$9,2,0)</f>
        <v>ACT</v>
      </c>
      <c r="F8629" s="3">
        <f t="shared" ca="1" si="1481"/>
        <v>374</v>
      </c>
      <c r="G8629" s="3" t="str">
        <f ca="1">VLOOKUP(F8629,Occupation!$A$1:$B$915,2,0)</f>
        <v>Cyber Security Engineer</v>
      </c>
      <c r="H8629" s="3">
        <f t="shared" ca="1" si="1482"/>
        <v>8</v>
      </c>
      <c r="I8629" s="3">
        <f t="shared" ca="1" si="1483"/>
        <v>72123.87</v>
      </c>
      <c r="J8629" s="3">
        <f t="shared" ca="1" si="1484"/>
        <v>0.27620277030577045</v>
      </c>
      <c r="K8629" s="3">
        <f t="shared" ca="1" si="1485"/>
        <v>7</v>
      </c>
      <c r="L8629" s="3" t="str">
        <f ca="1">VLOOKUP(K8629,Freq_Investment!$A$1:$B$8,2,0)</f>
        <v>Yearly</v>
      </c>
      <c r="M8629" s="3" t="str">
        <f t="shared" ca="1" si="1486"/>
        <v>Auto</v>
      </c>
      <c r="N8629" s="3">
        <f t="shared" ca="1" si="1487"/>
        <v>2</v>
      </c>
      <c r="O8629" s="3">
        <f t="shared" ca="1" si="1487"/>
        <v>1</v>
      </c>
      <c r="P8629" s="3">
        <f t="shared" ca="1" si="1487"/>
        <v>5</v>
      </c>
    </row>
    <row r="8630" spans="1:16" x14ac:dyDescent="0.25">
      <c r="A8630" s="3">
        <f t="shared" ca="1" si="1477"/>
        <v>792680903</v>
      </c>
      <c r="B8630" s="3">
        <f t="shared" ca="1" si="1478"/>
        <v>9034</v>
      </c>
      <c r="C8630" s="1">
        <f t="shared" ca="1" si="1479"/>
        <v>26649</v>
      </c>
      <c r="D8630" s="7">
        <f t="shared" ca="1" si="1480"/>
        <v>7</v>
      </c>
      <c r="E8630" s="3" t="str">
        <f ca="1">VLOOKUP(D8630,State!$A$1:$B$9,2,0)</f>
        <v>VIC</v>
      </c>
      <c r="F8630" s="3">
        <f t="shared" ca="1" si="1481"/>
        <v>588</v>
      </c>
      <c r="G8630" s="3" t="str">
        <f ca="1">VLOOKUP(F8630,Occupation!$A$1:$B$915,2,0)</f>
        <v>Dressmaker or Tailor</v>
      </c>
      <c r="H8630" s="3">
        <f t="shared" ca="1" si="1482"/>
        <v>10</v>
      </c>
      <c r="I8630" s="3">
        <f t="shared" ca="1" si="1483"/>
        <v>68850.84</v>
      </c>
      <c r="J8630" s="3">
        <f t="shared" ca="1" si="1484"/>
        <v>0.47382307793940182</v>
      </c>
      <c r="K8630" s="3">
        <f t="shared" ca="1" si="1485"/>
        <v>6</v>
      </c>
      <c r="L8630" s="3" t="str">
        <f ca="1">VLOOKUP(K8630,Freq_Investment!$A$1:$B$8,2,0)</f>
        <v>Half-yearly</v>
      </c>
      <c r="M8630" s="3" t="str">
        <f t="shared" ca="1" si="1486"/>
        <v>Auto</v>
      </c>
      <c r="N8630" s="3">
        <f t="shared" ca="1" si="1487"/>
        <v>5</v>
      </c>
      <c r="O8630" s="3">
        <f t="shared" ca="1" si="1487"/>
        <v>3</v>
      </c>
      <c r="P8630" s="3">
        <f t="shared" ca="1" si="1487"/>
        <v>3</v>
      </c>
    </row>
    <row r="8631" spans="1:16" x14ac:dyDescent="0.25">
      <c r="A8631" s="3">
        <f t="shared" ca="1" si="1477"/>
        <v>840754935</v>
      </c>
      <c r="B8631" s="3">
        <f t="shared" ca="1" si="1478"/>
        <v>4370</v>
      </c>
      <c r="C8631" s="1">
        <f t="shared" ca="1" si="1479"/>
        <v>35415</v>
      </c>
      <c r="D8631" s="7">
        <f t="shared" ca="1" si="1480"/>
        <v>6</v>
      </c>
      <c r="E8631" s="3" t="str">
        <f ca="1">VLOOKUP(D8631,State!$A$1:$B$9,2,0)</f>
        <v>TAS</v>
      </c>
      <c r="F8631" s="3">
        <f t="shared" ca="1" si="1481"/>
        <v>620</v>
      </c>
      <c r="G8631" s="3" t="str">
        <f ca="1">VLOOKUP(F8631,Occupation!$A$1:$B$915,2,0)</f>
        <v>Fire Protection Equipment Technician</v>
      </c>
      <c r="H8631" s="3">
        <f t="shared" ca="1" si="1482"/>
        <v>5</v>
      </c>
      <c r="I8631" s="3">
        <f t="shared" ca="1" si="1483"/>
        <v>86669.87</v>
      </c>
      <c r="J8631" s="3">
        <f t="shared" ca="1" si="1484"/>
        <v>0.26801138106198263</v>
      </c>
      <c r="K8631" s="3">
        <f t="shared" ca="1" si="1485"/>
        <v>7</v>
      </c>
      <c r="L8631" s="3" t="str">
        <f ca="1">VLOOKUP(K8631,Freq_Investment!$A$1:$B$8,2,0)</f>
        <v>Yearly</v>
      </c>
      <c r="M8631" s="3" t="str">
        <f t="shared" ca="1" si="1486"/>
        <v>Manual</v>
      </c>
      <c r="N8631" s="3">
        <f t="shared" ca="1" si="1487"/>
        <v>1</v>
      </c>
      <c r="O8631" s="3">
        <f t="shared" ca="1" si="1487"/>
        <v>4</v>
      </c>
      <c r="P8631" s="3">
        <f t="shared" ca="1" si="1487"/>
        <v>4</v>
      </c>
    </row>
    <row r="8632" spans="1:16" x14ac:dyDescent="0.25">
      <c r="A8632" s="3">
        <f t="shared" ca="1" si="1477"/>
        <v>808143515</v>
      </c>
      <c r="B8632" s="3">
        <f t="shared" ca="1" si="1478"/>
        <v>6642</v>
      </c>
      <c r="C8632" s="1">
        <f t="shared" ca="1" si="1479"/>
        <v>41427</v>
      </c>
      <c r="D8632" s="7">
        <f t="shared" ca="1" si="1480"/>
        <v>4</v>
      </c>
      <c r="E8632" s="3" t="str">
        <f ca="1">VLOOKUP(D8632,State!$A$1:$B$9,2,0)</f>
        <v>WA</v>
      </c>
      <c r="F8632" s="3">
        <f t="shared" ca="1" si="1481"/>
        <v>353</v>
      </c>
      <c r="G8632" s="3" t="str">
        <f ca="1">VLOOKUP(F8632,Occupation!$A$1:$B$915,2,0)</f>
        <v>Registered Nurse (Child and Family Health)</v>
      </c>
      <c r="H8632" s="3">
        <f t="shared" ca="1" si="1482"/>
        <v>1</v>
      </c>
      <c r="I8632" s="3">
        <f t="shared" ca="1" si="1483"/>
        <v>42332.45</v>
      </c>
      <c r="J8632" s="3">
        <f t="shared" ca="1" si="1484"/>
        <v>0.20330453964662243</v>
      </c>
      <c r="K8632" s="3">
        <f t="shared" ca="1" si="1485"/>
        <v>5</v>
      </c>
      <c r="L8632" s="3" t="str">
        <f ca="1">VLOOKUP(K8632,Freq_Investment!$A$1:$B$8,2,0)</f>
        <v>Quarterly</v>
      </c>
      <c r="M8632" s="3" t="str">
        <f t="shared" ca="1" si="1486"/>
        <v>Auto</v>
      </c>
      <c r="N8632" s="3">
        <f t="shared" ca="1" si="1487"/>
        <v>2</v>
      </c>
      <c r="O8632" s="3">
        <f t="shared" ca="1" si="1487"/>
        <v>2</v>
      </c>
      <c r="P8632" s="3">
        <f t="shared" ca="1" si="1487"/>
        <v>1</v>
      </c>
    </row>
    <row r="8633" spans="1:16" x14ac:dyDescent="0.25">
      <c r="A8633" s="3">
        <f t="shared" ca="1" si="1477"/>
        <v>24136824</v>
      </c>
      <c r="B8633" s="3">
        <f t="shared" ca="1" si="1478"/>
        <v>4489</v>
      </c>
      <c r="C8633" s="1">
        <f t="shared" ca="1" si="1479"/>
        <v>37803</v>
      </c>
      <c r="D8633" s="7">
        <f t="shared" ca="1" si="1480"/>
        <v>5</v>
      </c>
      <c r="E8633" s="3" t="str">
        <f ca="1">VLOOKUP(D8633,State!$A$1:$B$9,2,0)</f>
        <v>NT</v>
      </c>
      <c r="F8633" s="3">
        <f t="shared" ca="1" si="1481"/>
        <v>91</v>
      </c>
      <c r="G8633" s="3" t="str">
        <f ca="1">VLOOKUP(F8633,Occupation!$A$1:$B$915,2,0)</f>
        <v>Facilities Manager</v>
      </c>
      <c r="H8633" s="3">
        <f t="shared" ca="1" si="1482"/>
        <v>3</v>
      </c>
      <c r="I8633" s="3">
        <f t="shared" ca="1" si="1483"/>
        <v>68966.44</v>
      </c>
      <c r="J8633" s="3">
        <f t="shared" ca="1" si="1484"/>
        <v>0.17848225033700599</v>
      </c>
      <c r="K8633" s="3">
        <f t="shared" ca="1" si="1485"/>
        <v>4</v>
      </c>
      <c r="L8633" s="3" t="str">
        <f ca="1">VLOOKUP(K8633,Freq_Investment!$A$1:$B$8,2,0)</f>
        <v>Monthly</v>
      </c>
      <c r="M8633" s="3" t="str">
        <f t="shared" ca="1" si="1486"/>
        <v>Manual</v>
      </c>
      <c r="N8633" s="3">
        <f t="shared" ca="1" si="1487"/>
        <v>4</v>
      </c>
      <c r="O8633" s="3">
        <f t="shared" ca="1" si="1487"/>
        <v>3</v>
      </c>
      <c r="P8633" s="3">
        <f t="shared" ca="1" si="1487"/>
        <v>3</v>
      </c>
    </row>
    <row r="8634" spans="1:16" x14ac:dyDescent="0.25">
      <c r="A8634" s="3">
        <f t="shared" ca="1" si="1477"/>
        <v>27077166</v>
      </c>
      <c r="B8634" s="3">
        <f t="shared" ca="1" si="1478"/>
        <v>7979</v>
      </c>
      <c r="C8634" s="1">
        <f t="shared" ca="1" si="1479"/>
        <v>42965</v>
      </c>
      <c r="D8634" s="7">
        <f t="shared" ca="1" si="1480"/>
        <v>2</v>
      </c>
      <c r="E8634" s="3" t="str">
        <f ca="1">VLOOKUP(D8634,State!$A$1:$B$9,2,0)</f>
        <v>QLD</v>
      </c>
      <c r="F8634" s="3">
        <f t="shared" ca="1" si="1481"/>
        <v>418</v>
      </c>
      <c r="G8634" s="3" t="str">
        <f ca="1">VLOOKUP(F8634,Occupation!$A$1:$B$915,2,0)</f>
        <v>Welfare Worker</v>
      </c>
      <c r="H8634" s="3">
        <f t="shared" ca="1" si="1482"/>
        <v>5</v>
      </c>
      <c r="I8634" s="3">
        <f t="shared" ca="1" si="1483"/>
        <v>61061.49</v>
      </c>
      <c r="J8634" s="3">
        <f t="shared" ca="1" si="1484"/>
        <v>0.30152013408436534</v>
      </c>
      <c r="K8634" s="3">
        <f t="shared" ca="1" si="1485"/>
        <v>5</v>
      </c>
      <c r="L8634" s="3" t="str">
        <f ca="1">VLOOKUP(K8634,Freq_Investment!$A$1:$B$8,2,0)</f>
        <v>Quarterly</v>
      </c>
      <c r="M8634" s="3" t="str">
        <f t="shared" ca="1" si="1486"/>
        <v>Manual</v>
      </c>
      <c r="N8634" s="3">
        <f t="shared" ca="1" si="1487"/>
        <v>5</v>
      </c>
      <c r="O8634" s="3">
        <f t="shared" ca="1" si="1487"/>
        <v>4</v>
      </c>
      <c r="P8634" s="3">
        <f t="shared" ca="1" si="1487"/>
        <v>2</v>
      </c>
    </row>
    <row r="8635" spans="1:16" x14ac:dyDescent="0.25">
      <c r="A8635" s="3">
        <f t="shared" ca="1" si="1477"/>
        <v>852635367</v>
      </c>
      <c r="B8635" s="3">
        <f t="shared" ca="1" si="1478"/>
        <v>9528</v>
      </c>
      <c r="C8635" s="1">
        <f t="shared" ca="1" si="1479"/>
        <v>26703</v>
      </c>
      <c r="D8635" s="7">
        <f t="shared" ca="1" si="1480"/>
        <v>8</v>
      </c>
      <c r="E8635" s="3" t="str">
        <f ca="1">VLOOKUP(D8635,State!$A$1:$B$9,2,0)</f>
        <v>ACT</v>
      </c>
      <c r="F8635" s="3">
        <f t="shared" ca="1" si="1481"/>
        <v>910</v>
      </c>
      <c r="G8635" s="3" t="str">
        <f ca="1">VLOOKUP(F8635,Occupation!$A$1:$B$915,2,0)</f>
        <v>Exhaust and Muffler Repairer</v>
      </c>
      <c r="H8635" s="3">
        <f t="shared" ca="1" si="1482"/>
        <v>9</v>
      </c>
      <c r="I8635" s="3">
        <f t="shared" ca="1" si="1483"/>
        <v>26967.53</v>
      </c>
      <c r="J8635" s="3">
        <f t="shared" ca="1" si="1484"/>
        <v>0.38440916601869879</v>
      </c>
      <c r="K8635" s="3">
        <f t="shared" ca="1" si="1485"/>
        <v>3</v>
      </c>
      <c r="L8635" s="3" t="str">
        <f ca="1">VLOOKUP(K8635,Freq_Investment!$A$1:$B$8,2,0)</f>
        <v>Fortnightly</v>
      </c>
      <c r="M8635" s="3" t="str">
        <f t="shared" ca="1" si="1486"/>
        <v>Manual</v>
      </c>
      <c r="N8635" s="3">
        <f t="shared" ca="1" si="1487"/>
        <v>2</v>
      </c>
      <c r="O8635" s="3">
        <f t="shared" ca="1" si="1487"/>
        <v>3</v>
      </c>
      <c r="P8635" s="3">
        <f t="shared" ca="1" si="1487"/>
        <v>3</v>
      </c>
    </row>
    <row r="8636" spans="1:16" x14ac:dyDescent="0.25">
      <c r="A8636" s="3">
        <f t="shared" ca="1" si="1477"/>
        <v>881637880</v>
      </c>
      <c r="B8636" s="3">
        <f t="shared" ca="1" si="1478"/>
        <v>9735</v>
      </c>
      <c r="C8636" s="1">
        <f t="shared" ca="1" si="1479"/>
        <v>28475</v>
      </c>
      <c r="D8636" s="7">
        <f t="shared" ca="1" si="1480"/>
        <v>4</v>
      </c>
      <c r="E8636" s="3" t="str">
        <f ca="1">VLOOKUP(D8636,State!$A$1:$B$9,2,0)</f>
        <v>WA</v>
      </c>
      <c r="F8636" s="3">
        <f t="shared" ca="1" si="1481"/>
        <v>414</v>
      </c>
      <c r="G8636" s="3" t="str">
        <f ca="1">VLOOKUP(F8636,Occupation!$A$1:$B$915,2,0)</f>
        <v>Social Professionals nec</v>
      </c>
      <c r="H8636" s="3">
        <f t="shared" ca="1" si="1482"/>
        <v>4</v>
      </c>
      <c r="I8636" s="3">
        <f t="shared" ca="1" si="1483"/>
        <v>84580.92</v>
      </c>
      <c r="J8636" s="3">
        <f t="shared" ca="1" si="1484"/>
        <v>0.12355010006287687</v>
      </c>
      <c r="K8636" s="3">
        <f t="shared" ca="1" si="1485"/>
        <v>5</v>
      </c>
      <c r="L8636" s="3" t="str">
        <f ca="1">VLOOKUP(K8636,Freq_Investment!$A$1:$B$8,2,0)</f>
        <v>Quarterly</v>
      </c>
      <c r="M8636" s="3" t="str">
        <f t="shared" ca="1" si="1486"/>
        <v>Auto</v>
      </c>
      <c r="N8636" s="3">
        <f t="shared" ca="1" si="1487"/>
        <v>2</v>
      </c>
      <c r="O8636" s="3">
        <f t="shared" ca="1" si="1487"/>
        <v>4</v>
      </c>
      <c r="P8636" s="3">
        <f t="shared" ca="1" si="1487"/>
        <v>3</v>
      </c>
    </row>
    <row r="8637" spans="1:16" x14ac:dyDescent="0.25">
      <c r="A8637" s="3">
        <f t="shared" ca="1" si="1477"/>
        <v>944019604</v>
      </c>
      <c r="B8637" s="3">
        <f t="shared" ca="1" si="1478"/>
        <v>1192</v>
      </c>
      <c r="C8637" s="1">
        <f t="shared" ca="1" si="1479"/>
        <v>43941</v>
      </c>
      <c r="D8637" s="7">
        <f t="shared" ca="1" si="1480"/>
        <v>5</v>
      </c>
      <c r="E8637" s="3" t="str">
        <f ca="1">VLOOKUP(D8637,State!$A$1:$B$9,2,0)</f>
        <v>NT</v>
      </c>
      <c r="F8637" s="3">
        <f t="shared" ca="1" si="1481"/>
        <v>544</v>
      </c>
      <c r="G8637" s="3" t="str">
        <f ca="1">VLOOKUP(F8637,Occupation!$A$1:$B$915,2,0)</f>
        <v>Horse Trainer</v>
      </c>
      <c r="H8637" s="3">
        <f t="shared" ca="1" si="1482"/>
        <v>3</v>
      </c>
      <c r="I8637" s="3">
        <f t="shared" ca="1" si="1483"/>
        <v>39194.86</v>
      </c>
      <c r="J8637" s="3">
        <f t="shared" ca="1" si="1484"/>
        <v>0.22713730945157007</v>
      </c>
      <c r="K8637" s="3">
        <f t="shared" ca="1" si="1485"/>
        <v>3</v>
      </c>
      <c r="L8637" s="3" t="str">
        <f ca="1">VLOOKUP(K8637,Freq_Investment!$A$1:$B$8,2,0)</f>
        <v>Fortnightly</v>
      </c>
      <c r="M8637" s="3" t="str">
        <f t="shared" ca="1" si="1486"/>
        <v>Auto</v>
      </c>
      <c r="N8637" s="3">
        <f t="shared" ca="1" si="1487"/>
        <v>5</v>
      </c>
      <c r="O8637" s="3">
        <f t="shared" ca="1" si="1487"/>
        <v>2</v>
      </c>
      <c r="P8637" s="3">
        <f t="shared" ca="1" si="1487"/>
        <v>5</v>
      </c>
    </row>
    <row r="8638" spans="1:16" x14ac:dyDescent="0.25">
      <c r="A8638" s="3">
        <f t="shared" ca="1" si="1477"/>
        <v>508842948</v>
      </c>
      <c r="B8638" s="3">
        <f t="shared" ca="1" si="1478"/>
        <v>8933</v>
      </c>
      <c r="C8638" s="1">
        <f t="shared" ca="1" si="1479"/>
        <v>38159</v>
      </c>
      <c r="D8638" s="7">
        <f t="shared" ca="1" si="1480"/>
        <v>4</v>
      </c>
      <c r="E8638" s="3" t="str">
        <f ca="1">VLOOKUP(D8638,State!$A$1:$B$9,2,0)</f>
        <v>WA</v>
      </c>
      <c r="F8638" s="3">
        <f t="shared" ca="1" si="1481"/>
        <v>80</v>
      </c>
      <c r="G8638" s="3" t="str">
        <f ca="1">VLOOKUP(F8638,Occupation!$A$1:$B$915,2,0)</f>
        <v>Amusement Centre Manager</v>
      </c>
      <c r="H8638" s="3">
        <f t="shared" ca="1" si="1482"/>
        <v>4</v>
      </c>
      <c r="I8638" s="3">
        <f t="shared" ca="1" si="1483"/>
        <v>2173.41</v>
      </c>
      <c r="J8638" s="3">
        <f t="shared" ca="1" si="1484"/>
        <v>0.41843336912681495</v>
      </c>
      <c r="K8638" s="3">
        <f t="shared" ca="1" si="1485"/>
        <v>4</v>
      </c>
      <c r="L8638" s="3" t="str">
        <f ca="1">VLOOKUP(K8638,Freq_Investment!$A$1:$B$8,2,0)</f>
        <v>Monthly</v>
      </c>
      <c r="M8638" s="3" t="str">
        <f t="shared" ca="1" si="1486"/>
        <v>Auto</v>
      </c>
      <c r="N8638" s="3">
        <f t="shared" ca="1" si="1487"/>
        <v>3</v>
      </c>
      <c r="O8638" s="3">
        <f t="shared" ca="1" si="1487"/>
        <v>1</v>
      </c>
      <c r="P8638" s="3">
        <f t="shared" ca="1" si="1487"/>
        <v>1</v>
      </c>
    </row>
    <row r="8639" spans="1:16" x14ac:dyDescent="0.25">
      <c r="A8639" s="3">
        <f t="shared" ca="1" si="1477"/>
        <v>400659959</v>
      </c>
      <c r="B8639" s="3">
        <f t="shared" ca="1" si="1478"/>
        <v>9185</v>
      </c>
      <c r="C8639" s="1">
        <f t="shared" ca="1" si="1479"/>
        <v>27702</v>
      </c>
      <c r="D8639" s="7">
        <f t="shared" ca="1" si="1480"/>
        <v>4</v>
      </c>
      <c r="E8639" s="3" t="str">
        <f ca="1">VLOOKUP(D8639,State!$A$1:$B$9,2,0)</f>
        <v>WA</v>
      </c>
      <c r="F8639" s="3">
        <f t="shared" ca="1" si="1481"/>
        <v>744</v>
      </c>
      <c r="G8639" s="3" t="str">
        <f ca="1">VLOOKUP(F8639,Occupation!$A$1:$B$915,2,0)</f>
        <v>Stock Clerk</v>
      </c>
      <c r="H8639" s="3">
        <f t="shared" ca="1" si="1482"/>
        <v>7</v>
      </c>
      <c r="I8639" s="3">
        <f t="shared" ca="1" si="1483"/>
        <v>19211.689999999999</v>
      </c>
      <c r="J8639" s="3">
        <f t="shared" ca="1" si="1484"/>
        <v>3.5892688466986455E-2</v>
      </c>
      <c r="K8639" s="3">
        <f t="shared" ca="1" si="1485"/>
        <v>5</v>
      </c>
      <c r="L8639" s="3" t="str">
        <f ca="1">VLOOKUP(K8639,Freq_Investment!$A$1:$B$8,2,0)</f>
        <v>Quarterly</v>
      </c>
      <c r="M8639" s="3" t="str">
        <f t="shared" ca="1" si="1486"/>
        <v>Auto</v>
      </c>
      <c r="N8639" s="3">
        <f t="shared" ca="1" si="1487"/>
        <v>5</v>
      </c>
      <c r="O8639" s="3">
        <f t="shared" ca="1" si="1487"/>
        <v>1</v>
      </c>
      <c r="P8639" s="3">
        <f t="shared" ca="1" si="1487"/>
        <v>2</v>
      </c>
    </row>
    <row r="8640" spans="1:16" x14ac:dyDescent="0.25">
      <c r="A8640" s="3">
        <f t="shared" ca="1" si="1477"/>
        <v>850735239</v>
      </c>
      <c r="B8640" s="3">
        <f t="shared" ca="1" si="1478"/>
        <v>4089</v>
      </c>
      <c r="C8640" s="1">
        <f t="shared" ca="1" si="1479"/>
        <v>25727</v>
      </c>
      <c r="D8640" s="7">
        <f t="shared" ca="1" si="1480"/>
        <v>2</v>
      </c>
      <c r="E8640" s="3" t="str">
        <f ca="1">VLOOKUP(D8640,State!$A$1:$B$9,2,0)</f>
        <v>QLD</v>
      </c>
      <c r="F8640" s="3">
        <f t="shared" ca="1" si="1481"/>
        <v>488</v>
      </c>
      <c r="G8640" s="3" t="str">
        <f ca="1">VLOOKUP(F8640,Occupation!$A$1:$B$915,2,0)</f>
        <v>Fitter (General)</v>
      </c>
      <c r="H8640" s="3">
        <f t="shared" ca="1" si="1482"/>
        <v>10</v>
      </c>
      <c r="I8640" s="3">
        <f t="shared" ca="1" si="1483"/>
        <v>35694.47</v>
      </c>
      <c r="J8640" s="3">
        <f t="shared" ca="1" si="1484"/>
        <v>0.1149462571542193</v>
      </c>
      <c r="K8640" s="3">
        <f t="shared" ca="1" si="1485"/>
        <v>1</v>
      </c>
      <c r="L8640" s="3" t="str">
        <f ca="1">VLOOKUP(K8640,Freq_Investment!$A$1:$B$8,2,0)</f>
        <v>Daily</v>
      </c>
      <c r="M8640" s="3" t="str">
        <f t="shared" ca="1" si="1486"/>
        <v>Manual</v>
      </c>
      <c r="N8640" s="3">
        <f t="shared" ca="1" si="1487"/>
        <v>5</v>
      </c>
      <c r="O8640" s="3">
        <f t="shared" ca="1" si="1487"/>
        <v>3</v>
      </c>
      <c r="P8640" s="3">
        <f t="shared" ca="1" si="1487"/>
        <v>5</v>
      </c>
    </row>
    <row r="8641" spans="1:16" x14ac:dyDescent="0.25">
      <c r="A8641" s="3">
        <f t="shared" ca="1" si="1477"/>
        <v>886310403</v>
      </c>
      <c r="B8641" s="3">
        <f t="shared" ca="1" si="1478"/>
        <v>669</v>
      </c>
      <c r="C8641" s="1">
        <f t="shared" ca="1" si="1479"/>
        <v>37428</v>
      </c>
      <c r="D8641" s="7">
        <f t="shared" ca="1" si="1480"/>
        <v>2</v>
      </c>
      <c r="E8641" s="3" t="str">
        <f ca="1">VLOOKUP(D8641,State!$A$1:$B$9,2,0)</f>
        <v>QLD</v>
      </c>
      <c r="F8641" s="3">
        <f t="shared" ca="1" si="1481"/>
        <v>414</v>
      </c>
      <c r="G8641" s="3" t="str">
        <f ca="1">VLOOKUP(F8641,Occupation!$A$1:$B$915,2,0)</f>
        <v>Social Professionals nec</v>
      </c>
      <c r="H8641" s="3">
        <f t="shared" ca="1" si="1482"/>
        <v>3</v>
      </c>
      <c r="I8641" s="3">
        <f t="shared" ca="1" si="1483"/>
        <v>60838.87</v>
      </c>
      <c r="J8641" s="3">
        <f t="shared" ca="1" si="1484"/>
        <v>0.46492191552213541</v>
      </c>
      <c r="K8641" s="3">
        <f t="shared" ca="1" si="1485"/>
        <v>1</v>
      </c>
      <c r="L8641" s="3" t="str">
        <f ca="1">VLOOKUP(K8641,Freq_Investment!$A$1:$B$8,2,0)</f>
        <v>Daily</v>
      </c>
      <c r="M8641" s="3" t="str">
        <f t="shared" ca="1" si="1486"/>
        <v>Auto</v>
      </c>
      <c r="N8641" s="3">
        <f t="shared" ca="1" si="1487"/>
        <v>1</v>
      </c>
      <c r="O8641" s="3">
        <f t="shared" ca="1" si="1487"/>
        <v>5</v>
      </c>
      <c r="P8641" s="3">
        <f t="shared" ca="1" si="1487"/>
        <v>2</v>
      </c>
    </row>
    <row r="8642" spans="1:16" x14ac:dyDescent="0.25">
      <c r="A8642" s="3">
        <f t="shared" ca="1" si="1477"/>
        <v>782969119</v>
      </c>
      <c r="B8642" s="3">
        <f t="shared" ca="1" si="1478"/>
        <v>1673</v>
      </c>
      <c r="C8642" s="1">
        <f t="shared" ca="1" si="1479"/>
        <v>40576</v>
      </c>
      <c r="D8642" s="7">
        <f t="shared" ca="1" si="1480"/>
        <v>4</v>
      </c>
      <c r="E8642" s="3" t="str">
        <f ca="1">VLOOKUP(D8642,State!$A$1:$B$9,2,0)</f>
        <v>WA</v>
      </c>
      <c r="F8642" s="3">
        <f t="shared" ca="1" si="1481"/>
        <v>8</v>
      </c>
      <c r="G8642" s="3" t="str">
        <f ca="1">VLOOKUP(F8642,Occupation!$A$1:$B$915,2,0)</f>
        <v>Goat Farmer</v>
      </c>
      <c r="H8642" s="3">
        <f t="shared" ca="1" si="1482"/>
        <v>2</v>
      </c>
      <c r="I8642" s="3">
        <f t="shared" ca="1" si="1483"/>
        <v>34911.67</v>
      </c>
      <c r="J8642" s="3">
        <f t="shared" ca="1" si="1484"/>
        <v>6.1480318805626044E-2</v>
      </c>
      <c r="K8642" s="3">
        <f t="shared" ca="1" si="1485"/>
        <v>5</v>
      </c>
      <c r="L8642" s="3" t="str">
        <f ca="1">VLOOKUP(K8642,Freq_Investment!$A$1:$B$8,2,0)</f>
        <v>Quarterly</v>
      </c>
      <c r="M8642" s="3" t="str">
        <f t="shared" ca="1" si="1486"/>
        <v>Manual</v>
      </c>
      <c r="N8642" s="3">
        <f t="shared" ca="1" si="1487"/>
        <v>4</v>
      </c>
      <c r="O8642" s="3">
        <f t="shared" ca="1" si="1487"/>
        <v>3</v>
      </c>
      <c r="P8642" s="3">
        <f t="shared" ca="1" si="1487"/>
        <v>2</v>
      </c>
    </row>
    <row r="8643" spans="1:16" x14ac:dyDescent="0.25">
      <c r="A8643" s="3">
        <f t="shared" ref="A8643:A8706" ca="1" si="1488">RANDBETWEEN(10000000,1000000000)</f>
        <v>618405411</v>
      </c>
      <c r="B8643" s="3">
        <f t="shared" ref="B8643:B8706" ca="1" si="1489">RANDBETWEEN(1,10000)</f>
        <v>89</v>
      </c>
      <c r="C8643" s="1">
        <f t="shared" ref="C8643:C8706" ca="1" si="1490">DATE(RANDBETWEEN(1970,2021),RANDBETWEEN(1,12),RANDBETWEEN(1,28))</f>
        <v>44281</v>
      </c>
      <c r="D8643" s="7">
        <f t="shared" ref="D8643:D8706" ca="1" si="1491">RANDBETWEEN(1,8)</f>
        <v>8</v>
      </c>
      <c r="E8643" s="3" t="str">
        <f ca="1">VLOOKUP(D8643,State!$A$1:$B$9,2,0)</f>
        <v>ACT</v>
      </c>
      <c r="F8643" s="3">
        <f t="shared" ref="F8643:F8706" ca="1" si="1492">RANDBETWEEN(1,914)</f>
        <v>285</v>
      </c>
      <c r="G8643" s="3" t="str">
        <f ca="1">VLOOKUP(F8643,Occupation!$A$1:$B$915,2,0)</f>
        <v>Medical Diagnostic Radiographer</v>
      </c>
      <c r="H8643" s="3">
        <f t="shared" ref="H8643:H8706" ca="1" si="1493">RANDBETWEEN(1,10)</f>
        <v>6</v>
      </c>
      <c r="I8643" s="3">
        <f t="shared" ref="I8643:I8706" ca="1" si="1494">ROUND(RAND()*100000,2)</f>
        <v>62603.24</v>
      </c>
      <c r="J8643" s="3">
        <f t="shared" ref="J8643:J8706" ca="1" si="1495">RAND()/2</f>
        <v>0.3494445297213789</v>
      </c>
      <c r="K8643" s="3">
        <f t="shared" ref="K8643:K8706" ca="1" si="1496">RANDBETWEEN(1,7)</f>
        <v>3</v>
      </c>
      <c r="L8643" s="3" t="str">
        <f ca="1">VLOOKUP(K8643,Freq_Investment!$A$1:$B$8,2,0)</f>
        <v>Fortnightly</v>
      </c>
      <c r="M8643" s="3" t="str">
        <f t="shared" ref="M8643:M8706" ca="1" si="1497">IF(RANDBETWEEN(1,2)&gt;1,"Auto","Manual")</f>
        <v>Manual</v>
      </c>
      <c r="N8643" s="3">
        <f t="shared" ca="1" si="1487"/>
        <v>2</v>
      </c>
      <c r="O8643" s="3">
        <f t="shared" ca="1" si="1487"/>
        <v>5</v>
      </c>
      <c r="P8643" s="3">
        <f t="shared" ca="1" si="1487"/>
        <v>1</v>
      </c>
    </row>
    <row r="8644" spans="1:16" x14ac:dyDescent="0.25">
      <c r="A8644" s="3">
        <f t="shared" ca="1" si="1488"/>
        <v>478541807</v>
      </c>
      <c r="B8644" s="3">
        <f t="shared" ca="1" si="1489"/>
        <v>4664</v>
      </c>
      <c r="C8644" s="1">
        <f t="shared" ca="1" si="1490"/>
        <v>25847</v>
      </c>
      <c r="D8644" s="7">
        <f t="shared" ca="1" si="1491"/>
        <v>5</v>
      </c>
      <c r="E8644" s="3" t="str">
        <f ca="1">VLOOKUP(D8644,State!$A$1:$B$9,2,0)</f>
        <v>NT</v>
      </c>
      <c r="F8644" s="3">
        <f t="shared" ca="1" si="1492"/>
        <v>433</v>
      </c>
      <c r="G8644" s="3" t="str">
        <f ca="1">VLOOKUP(F8644,Occupation!$A$1:$B$915,2,0)</f>
        <v>Biosecurity Officer</v>
      </c>
      <c r="H8644" s="3">
        <f t="shared" ca="1" si="1493"/>
        <v>3</v>
      </c>
      <c r="I8644" s="3">
        <f t="shared" ca="1" si="1494"/>
        <v>29467.94</v>
      </c>
      <c r="J8644" s="3">
        <f t="shared" ca="1" si="1495"/>
        <v>0.10003987291511429</v>
      </c>
      <c r="K8644" s="3">
        <f t="shared" ca="1" si="1496"/>
        <v>7</v>
      </c>
      <c r="L8644" s="3" t="str">
        <f ca="1">VLOOKUP(K8644,Freq_Investment!$A$1:$B$8,2,0)</f>
        <v>Yearly</v>
      </c>
      <c r="M8644" s="3" t="str">
        <f t="shared" ca="1" si="1497"/>
        <v>Auto</v>
      </c>
      <c r="N8644" s="3">
        <f t="shared" ca="1" si="1487"/>
        <v>1</v>
      </c>
      <c r="O8644" s="3">
        <f t="shared" ca="1" si="1487"/>
        <v>5</v>
      </c>
      <c r="P8644" s="3">
        <f t="shared" ca="1" si="1487"/>
        <v>3</v>
      </c>
    </row>
    <row r="8645" spans="1:16" x14ac:dyDescent="0.25">
      <c r="A8645" s="3">
        <f t="shared" ca="1" si="1488"/>
        <v>606916276</v>
      </c>
      <c r="B8645" s="3">
        <f t="shared" ca="1" si="1489"/>
        <v>3742</v>
      </c>
      <c r="C8645" s="1">
        <f t="shared" ca="1" si="1490"/>
        <v>43036</v>
      </c>
      <c r="D8645" s="7">
        <f t="shared" ca="1" si="1491"/>
        <v>6</v>
      </c>
      <c r="E8645" s="3" t="str">
        <f ca="1">VLOOKUP(D8645,State!$A$1:$B$9,2,0)</f>
        <v>TAS</v>
      </c>
      <c r="F8645" s="3">
        <f t="shared" ca="1" si="1492"/>
        <v>597</v>
      </c>
      <c r="G8645" s="3" t="str">
        <f ca="1">VLOOKUP(F8645,Occupation!$A$1:$B$915,2,0)</f>
        <v>Boat Builder and Repairer</v>
      </c>
      <c r="H8645" s="3">
        <f t="shared" ca="1" si="1493"/>
        <v>6</v>
      </c>
      <c r="I8645" s="3">
        <f t="shared" ca="1" si="1494"/>
        <v>82418.8</v>
      </c>
      <c r="J8645" s="3">
        <f t="shared" ca="1" si="1495"/>
        <v>0.17508748434531868</v>
      </c>
      <c r="K8645" s="3">
        <f t="shared" ca="1" si="1496"/>
        <v>3</v>
      </c>
      <c r="L8645" s="3" t="str">
        <f ca="1">VLOOKUP(K8645,Freq_Investment!$A$1:$B$8,2,0)</f>
        <v>Fortnightly</v>
      </c>
      <c r="M8645" s="3" t="str">
        <f t="shared" ca="1" si="1497"/>
        <v>Auto</v>
      </c>
      <c r="N8645" s="3">
        <f t="shared" ca="1" si="1487"/>
        <v>3</v>
      </c>
      <c r="O8645" s="3">
        <f t="shared" ca="1" si="1487"/>
        <v>2</v>
      </c>
      <c r="P8645" s="3">
        <f t="shared" ca="1" si="1487"/>
        <v>3</v>
      </c>
    </row>
    <row r="8646" spans="1:16" x14ac:dyDescent="0.25">
      <c r="A8646" s="3">
        <f t="shared" ca="1" si="1488"/>
        <v>117205995</v>
      </c>
      <c r="B8646" s="3">
        <f t="shared" ca="1" si="1489"/>
        <v>2167</v>
      </c>
      <c r="C8646" s="1">
        <f t="shared" ca="1" si="1490"/>
        <v>27299</v>
      </c>
      <c r="D8646" s="7">
        <f t="shared" ca="1" si="1491"/>
        <v>7</v>
      </c>
      <c r="E8646" s="3" t="str">
        <f ca="1">VLOOKUP(D8646,State!$A$1:$B$9,2,0)</f>
        <v>VIC</v>
      </c>
      <c r="F8646" s="3">
        <f t="shared" ca="1" si="1492"/>
        <v>758</v>
      </c>
      <c r="G8646" s="3" t="str">
        <f ca="1">VLOOKUP(F8646,Occupation!$A$1:$B$915,2,0)</f>
        <v>Customs Officer</v>
      </c>
      <c r="H8646" s="3">
        <f t="shared" ca="1" si="1493"/>
        <v>2</v>
      </c>
      <c r="I8646" s="3">
        <f t="shared" ca="1" si="1494"/>
        <v>34955.15</v>
      </c>
      <c r="J8646" s="3">
        <f t="shared" ca="1" si="1495"/>
        <v>0.19082113370824444</v>
      </c>
      <c r="K8646" s="3">
        <f t="shared" ca="1" si="1496"/>
        <v>7</v>
      </c>
      <c r="L8646" s="3" t="str">
        <f ca="1">VLOOKUP(K8646,Freq_Investment!$A$1:$B$8,2,0)</f>
        <v>Yearly</v>
      </c>
      <c r="M8646" s="3" t="str">
        <f t="shared" ca="1" si="1497"/>
        <v>Manual</v>
      </c>
      <c r="N8646" s="3">
        <f t="shared" ca="1" si="1487"/>
        <v>1</v>
      </c>
      <c r="O8646" s="3">
        <f t="shared" ca="1" si="1487"/>
        <v>4</v>
      </c>
      <c r="P8646" s="3">
        <f t="shared" ca="1" si="1487"/>
        <v>5</v>
      </c>
    </row>
    <row r="8647" spans="1:16" x14ac:dyDescent="0.25">
      <c r="A8647" s="3">
        <f t="shared" ca="1" si="1488"/>
        <v>390211404</v>
      </c>
      <c r="B8647" s="3">
        <f t="shared" ca="1" si="1489"/>
        <v>478</v>
      </c>
      <c r="C8647" s="1">
        <f t="shared" ca="1" si="1490"/>
        <v>31423</v>
      </c>
      <c r="D8647" s="7">
        <f t="shared" ca="1" si="1491"/>
        <v>7</v>
      </c>
      <c r="E8647" s="3" t="str">
        <f ca="1">VLOOKUP(D8647,State!$A$1:$B$9,2,0)</f>
        <v>VIC</v>
      </c>
      <c r="F8647" s="3">
        <f t="shared" ca="1" si="1492"/>
        <v>864</v>
      </c>
      <c r="G8647" s="3" t="str">
        <f ca="1">VLOOKUP(F8647,Occupation!$A$1:$B$915,2,0)</f>
        <v>Bus Driver</v>
      </c>
      <c r="H8647" s="3">
        <f t="shared" ca="1" si="1493"/>
        <v>6</v>
      </c>
      <c r="I8647" s="3">
        <f t="shared" ca="1" si="1494"/>
        <v>75389.600000000006</v>
      </c>
      <c r="J8647" s="3">
        <f t="shared" ca="1" si="1495"/>
        <v>0.39432946455035778</v>
      </c>
      <c r="K8647" s="3">
        <f t="shared" ca="1" si="1496"/>
        <v>4</v>
      </c>
      <c r="L8647" s="3" t="str">
        <f ca="1">VLOOKUP(K8647,Freq_Investment!$A$1:$B$8,2,0)</f>
        <v>Monthly</v>
      </c>
      <c r="M8647" s="3" t="str">
        <f t="shared" ca="1" si="1497"/>
        <v>Manual</v>
      </c>
      <c r="N8647" s="3">
        <f t="shared" ca="1" si="1487"/>
        <v>4</v>
      </c>
      <c r="O8647" s="3">
        <f t="shared" ca="1" si="1487"/>
        <v>5</v>
      </c>
      <c r="P8647" s="3">
        <f t="shared" ca="1" si="1487"/>
        <v>3</v>
      </c>
    </row>
    <row r="8648" spans="1:16" x14ac:dyDescent="0.25">
      <c r="A8648" s="3">
        <f t="shared" ca="1" si="1488"/>
        <v>784508288</v>
      </c>
      <c r="B8648" s="3">
        <f t="shared" ca="1" si="1489"/>
        <v>5176</v>
      </c>
      <c r="C8648" s="1">
        <f t="shared" ca="1" si="1490"/>
        <v>37357</v>
      </c>
      <c r="D8648" s="7">
        <f t="shared" ca="1" si="1491"/>
        <v>3</v>
      </c>
      <c r="E8648" s="3" t="str">
        <f ca="1">VLOOKUP(D8648,State!$A$1:$B$9,2,0)</f>
        <v>SA</v>
      </c>
      <c r="F8648" s="3">
        <f t="shared" ca="1" si="1492"/>
        <v>169</v>
      </c>
      <c r="G8648" s="3" t="str">
        <f ca="1">VLOOKUP(F8648,Occupation!$A$1:$B$915,2,0)</f>
        <v>Migration Agent / Immigration Consultant</v>
      </c>
      <c r="H8648" s="3">
        <f t="shared" ca="1" si="1493"/>
        <v>10</v>
      </c>
      <c r="I8648" s="3">
        <f t="shared" ca="1" si="1494"/>
        <v>8341.06</v>
      </c>
      <c r="J8648" s="3">
        <f t="shared" ca="1" si="1495"/>
        <v>0.17572609984405291</v>
      </c>
      <c r="K8648" s="3">
        <f t="shared" ca="1" si="1496"/>
        <v>3</v>
      </c>
      <c r="L8648" s="3" t="str">
        <f ca="1">VLOOKUP(K8648,Freq_Investment!$A$1:$B$8,2,0)</f>
        <v>Fortnightly</v>
      </c>
      <c r="M8648" s="3" t="str">
        <f t="shared" ca="1" si="1497"/>
        <v>Auto</v>
      </c>
      <c r="N8648" s="3">
        <f t="shared" ca="1" si="1487"/>
        <v>4</v>
      </c>
      <c r="O8648" s="3">
        <f t="shared" ca="1" si="1487"/>
        <v>3</v>
      </c>
      <c r="P8648" s="3">
        <f t="shared" ca="1" si="1487"/>
        <v>2</v>
      </c>
    </row>
    <row r="8649" spans="1:16" x14ac:dyDescent="0.25">
      <c r="A8649" s="3">
        <f t="shared" ca="1" si="1488"/>
        <v>555665769</v>
      </c>
      <c r="B8649" s="3">
        <f t="shared" ca="1" si="1489"/>
        <v>1910</v>
      </c>
      <c r="C8649" s="1">
        <f t="shared" ca="1" si="1490"/>
        <v>40603</v>
      </c>
      <c r="D8649" s="7">
        <f t="shared" ca="1" si="1491"/>
        <v>8</v>
      </c>
      <c r="E8649" s="3" t="str">
        <f ca="1">VLOOKUP(D8649,State!$A$1:$B$9,2,0)</f>
        <v>ACT</v>
      </c>
      <c r="F8649" s="3">
        <f t="shared" ca="1" si="1492"/>
        <v>745</v>
      </c>
      <c r="G8649" s="3" t="str">
        <f ca="1">VLOOKUP(F8649,Occupation!$A$1:$B$915,2,0)</f>
        <v>Warehouse Administrator</v>
      </c>
      <c r="H8649" s="3">
        <f t="shared" ca="1" si="1493"/>
        <v>5</v>
      </c>
      <c r="I8649" s="3">
        <f t="shared" ca="1" si="1494"/>
        <v>70263.399999999994</v>
      </c>
      <c r="J8649" s="3">
        <f t="shared" ca="1" si="1495"/>
        <v>0.3398279867654746</v>
      </c>
      <c r="K8649" s="3">
        <f t="shared" ca="1" si="1496"/>
        <v>6</v>
      </c>
      <c r="L8649" s="3" t="str">
        <f ca="1">VLOOKUP(K8649,Freq_Investment!$A$1:$B$8,2,0)</f>
        <v>Half-yearly</v>
      </c>
      <c r="M8649" s="3" t="str">
        <f t="shared" ca="1" si="1497"/>
        <v>Auto</v>
      </c>
      <c r="N8649" s="3">
        <f t="shared" ca="1" si="1487"/>
        <v>5</v>
      </c>
      <c r="O8649" s="3">
        <f t="shared" ca="1" si="1487"/>
        <v>4</v>
      </c>
      <c r="P8649" s="3">
        <f t="shared" ca="1" si="1487"/>
        <v>4</v>
      </c>
    </row>
    <row r="8650" spans="1:16" x14ac:dyDescent="0.25">
      <c r="A8650" s="3">
        <f t="shared" ca="1" si="1488"/>
        <v>833243354</v>
      </c>
      <c r="B8650" s="3">
        <f t="shared" ca="1" si="1489"/>
        <v>6284</v>
      </c>
      <c r="C8650" s="1">
        <f t="shared" ca="1" si="1490"/>
        <v>37908</v>
      </c>
      <c r="D8650" s="7">
        <f t="shared" ca="1" si="1491"/>
        <v>2</v>
      </c>
      <c r="E8650" s="3" t="str">
        <f ca="1">VLOOKUP(D8650,State!$A$1:$B$9,2,0)</f>
        <v>QLD</v>
      </c>
      <c r="F8650" s="3">
        <f t="shared" ca="1" si="1492"/>
        <v>105</v>
      </c>
      <c r="G8650" s="3" t="str">
        <f ca="1">VLOOKUP(F8650,Occupation!$A$1:$B$915,2,0)</f>
        <v>Painter (Visual Arts)</v>
      </c>
      <c r="H8650" s="3">
        <f t="shared" ca="1" si="1493"/>
        <v>9</v>
      </c>
      <c r="I8650" s="3">
        <f t="shared" ca="1" si="1494"/>
        <v>4322.1400000000003</v>
      </c>
      <c r="J8650" s="3">
        <f t="shared" ca="1" si="1495"/>
        <v>0.17007952752162436</v>
      </c>
      <c r="K8650" s="3">
        <f t="shared" ca="1" si="1496"/>
        <v>1</v>
      </c>
      <c r="L8650" s="3" t="str">
        <f ca="1">VLOOKUP(K8650,Freq_Investment!$A$1:$B$8,2,0)</f>
        <v>Daily</v>
      </c>
      <c r="M8650" s="3" t="str">
        <f t="shared" ca="1" si="1497"/>
        <v>Auto</v>
      </c>
      <c r="N8650" s="3">
        <f t="shared" ca="1" si="1487"/>
        <v>3</v>
      </c>
      <c r="O8650" s="3">
        <f t="shared" ca="1" si="1487"/>
        <v>3</v>
      </c>
      <c r="P8650" s="3">
        <f t="shared" ca="1" si="1487"/>
        <v>5</v>
      </c>
    </row>
    <row r="8651" spans="1:16" x14ac:dyDescent="0.25">
      <c r="A8651" s="3">
        <f t="shared" ca="1" si="1488"/>
        <v>721081723</v>
      </c>
      <c r="B8651" s="3">
        <f t="shared" ca="1" si="1489"/>
        <v>4320</v>
      </c>
      <c r="C8651" s="1">
        <f t="shared" ca="1" si="1490"/>
        <v>37597</v>
      </c>
      <c r="D8651" s="7">
        <f t="shared" ca="1" si="1491"/>
        <v>6</v>
      </c>
      <c r="E8651" s="3" t="str">
        <f ca="1">VLOOKUP(D8651,State!$A$1:$B$9,2,0)</f>
        <v>TAS</v>
      </c>
      <c r="F8651" s="3">
        <f t="shared" ca="1" si="1492"/>
        <v>750</v>
      </c>
      <c r="G8651" s="3" t="str">
        <f ca="1">VLOOKUP(F8651,Occupation!$A$1:$B$915,2,0)</f>
        <v>Legal Executive</v>
      </c>
      <c r="H8651" s="3">
        <f t="shared" ca="1" si="1493"/>
        <v>5</v>
      </c>
      <c r="I8651" s="3">
        <f t="shared" ca="1" si="1494"/>
        <v>36941.230000000003</v>
      </c>
      <c r="J8651" s="3">
        <f t="shared" ca="1" si="1495"/>
        <v>0.13440279725346882</v>
      </c>
      <c r="K8651" s="3">
        <f t="shared" ca="1" si="1496"/>
        <v>3</v>
      </c>
      <c r="L8651" s="3" t="str">
        <f ca="1">VLOOKUP(K8651,Freq_Investment!$A$1:$B$8,2,0)</f>
        <v>Fortnightly</v>
      </c>
      <c r="M8651" s="3" t="str">
        <f t="shared" ca="1" si="1497"/>
        <v>Manual</v>
      </c>
      <c r="N8651" s="3">
        <f t="shared" ca="1" si="1487"/>
        <v>3</v>
      </c>
      <c r="O8651" s="3">
        <f t="shared" ca="1" si="1487"/>
        <v>3</v>
      </c>
      <c r="P8651" s="3">
        <f t="shared" ca="1" si="1487"/>
        <v>2</v>
      </c>
    </row>
    <row r="8652" spans="1:16" x14ac:dyDescent="0.25">
      <c r="A8652" s="3">
        <f t="shared" ca="1" si="1488"/>
        <v>881492605</v>
      </c>
      <c r="B8652" s="3">
        <f t="shared" ca="1" si="1489"/>
        <v>3599</v>
      </c>
      <c r="C8652" s="1">
        <f t="shared" ca="1" si="1490"/>
        <v>42614</v>
      </c>
      <c r="D8652" s="7">
        <f t="shared" ca="1" si="1491"/>
        <v>8</v>
      </c>
      <c r="E8652" s="3" t="str">
        <f ca="1">VLOOKUP(D8652,State!$A$1:$B$9,2,0)</f>
        <v>ACT</v>
      </c>
      <c r="F8652" s="3">
        <f t="shared" ca="1" si="1492"/>
        <v>341</v>
      </c>
      <c r="G8652" s="3" t="str">
        <f ca="1">VLOOKUP(F8652,Occupation!$A$1:$B$915,2,0)</f>
        <v>Obstetrician and Gynaecologist</v>
      </c>
      <c r="H8652" s="3">
        <f t="shared" ca="1" si="1493"/>
        <v>6</v>
      </c>
      <c r="I8652" s="3">
        <f t="shared" ca="1" si="1494"/>
        <v>8668.7199999999993</v>
      </c>
      <c r="J8652" s="3">
        <f t="shared" ca="1" si="1495"/>
        <v>0.23199251516858321</v>
      </c>
      <c r="K8652" s="3">
        <f t="shared" ca="1" si="1496"/>
        <v>7</v>
      </c>
      <c r="L8652" s="3" t="str">
        <f ca="1">VLOOKUP(K8652,Freq_Investment!$A$1:$B$8,2,0)</f>
        <v>Yearly</v>
      </c>
      <c r="M8652" s="3" t="str">
        <f t="shared" ca="1" si="1497"/>
        <v>Manual</v>
      </c>
      <c r="N8652" s="3">
        <f t="shared" ca="1" si="1487"/>
        <v>5</v>
      </c>
      <c r="O8652" s="3">
        <f t="shared" ca="1" si="1487"/>
        <v>3</v>
      </c>
      <c r="P8652" s="3">
        <f t="shared" ca="1" si="1487"/>
        <v>4</v>
      </c>
    </row>
    <row r="8653" spans="1:16" x14ac:dyDescent="0.25">
      <c r="A8653" s="3">
        <f t="shared" ca="1" si="1488"/>
        <v>867500775</v>
      </c>
      <c r="B8653" s="3">
        <f t="shared" ca="1" si="1489"/>
        <v>3212</v>
      </c>
      <c r="C8653" s="1">
        <f t="shared" ca="1" si="1490"/>
        <v>31879</v>
      </c>
      <c r="D8653" s="7">
        <f t="shared" ca="1" si="1491"/>
        <v>8</v>
      </c>
      <c r="E8653" s="3" t="str">
        <f ca="1">VLOOKUP(D8653,State!$A$1:$B$9,2,0)</f>
        <v>ACT</v>
      </c>
      <c r="F8653" s="3">
        <f t="shared" ca="1" si="1492"/>
        <v>912</v>
      </c>
      <c r="G8653" s="3" t="str">
        <f ca="1">VLOOKUP(F8653,Occupation!$A$1:$B$915,2,0)</f>
        <v>Tyre Fitter</v>
      </c>
      <c r="H8653" s="3">
        <f t="shared" ca="1" si="1493"/>
        <v>7</v>
      </c>
      <c r="I8653" s="3">
        <f t="shared" ca="1" si="1494"/>
        <v>80888.55</v>
      </c>
      <c r="J8653" s="3">
        <f t="shared" ca="1" si="1495"/>
        <v>0.20403191363746026</v>
      </c>
      <c r="K8653" s="3">
        <f t="shared" ca="1" si="1496"/>
        <v>5</v>
      </c>
      <c r="L8653" s="3" t="str">
        <f ca="1">VLOOKUP(K8653,Freq_Investment!$A$1:$B$8,2,0)</f>
        <v>Quarterly</v>
      </c>
      <c r="M8653" s="3" t="str">
        <f t="shared" ca="1" si="1497"/>
        <v>Manual</v>
      </c>
      <c r="N8653" s="3">
        <f t="shared" ca="1" si="1487"/>
        <v>4</v>
      </c>
      <c r="O8653" s="3">
        <f t="shared" ca="1" si="1487"/>
        <v>5</v>
      </c>
      <c r="P8653" s="3">
        <f t="shared" ca="1" si="1487"/>
        <v>4</v>
      </c>
    </row>
    <row r="8654" spans="1:16" x14ac:dyDescent="0.25">
      <c r="A8654" s="3">
        <f t="shared" ca="1" si="1488"/>
        <v>885178878</v>
      </c>
      <c r="B8654" s="3">
        <f t="shared" ca="1" si="1489"/>
        <v>5228</v>
      </c>
      <c r="C8654" s="1">
        <f t="shared" ca="1" si="1490"/>
        <v>30746</v>
      </c>
      <c r="D8654" s="7">
        <f t="shared" ca="1" si="1491"/>
        <v>7</v>
      </c>
      <c r="E8654" s="3" t="str">
        <f ca="1">VLOOKUP(D8654,State!$A$1:$B$9,2,0)</f>
        <v>VIC</v>
      </c>
      <c r="F8654" s="3">
        <f t="shared" ca="1" si="1492"/>
        <v>261</v>
      </c>
      <c r="G8654" s="3" t="str">
        <f ca="1">VLOOKUP(F8654,Occupation!$A$1:$B$915,2,0)</f>
        <v>Physicist</v>
      </c>
      <c r="H8654" s="3">
        <f t="shared" ca="1" si="1493"/>
        <v>9</v>
      </c>
      <c r="I8654" s="3">
        <f t="shared" ca="1" si="1494"/>
        <v>22209.91</v>
      </c>
      <c r="J8654" s="3">
        <f t="shared" ca="1" si="1495"/>
        <v>0.30327554269190438</v>
      </c>
      <c r="K8654" s="3">
        <f t="shared" ca="1" si="1496"/>
        <v>7</v>
      </c>
      <c r="L8654" s="3" t="str">
        <f ca="1">VLOOKUP(K8654,Freq_Investment!$A$1:$B$8,2,0)</f>
        <v>Yearly</v>
      </c>
      <c r="M8654" s="3" t="str">
        <f t="shared" ca="1" si="1497"/>
        <v>Manual</v>
      </c>
      <c r="N8654" s="3">
        <f t="shared" ca="1" si="1487"/>
        <v>2</v>
      </c>
      <c r="O8654" s="3">
        <f t="shared" ca="1" si="1487"/>
        <v>4</v>
      </c>
      <c r="P8654" s="3">
        <f t="shared" ca="1" si="1487"/>
        <v>3</v>
      </c>
    </row>
    <row r="8655" spans="1:16" x14ac:dyDescent="0.25">
      <c r="A8655" s="3">
        <f t="shared" ca="1" si="1488"/>
        <v>150730394</v>
      </c>
      <c r="B8655" s="3">
        <f t="shared" ca="1" si="1489"/>
        <v>4203</v>
      </c>
      <c r="C8655" s="1">
        <f t="shared" ca="1" si="1490"/>
        <v>44488</v>
      </c>
      <c r="D8655" s="7">
        <f t="shared" ca="1" si="1491"/>
        <v>5</v>
      </c>
      <c r="E8655" s="3" t="str">
        <f ca="1">VLOOKUP(D8655,State!$A$1:$B$9,2,0)</f>
        <v>NT</v>
      </c>
      <c r="F8655" s="3">
        <f t="shared" ca="1" si="1492"/>
        <v>642</v>
      </c>
      <c r="G8655" s="3" t="str">
        <f ca="1">VLOOKUP(F8655,Occupation!$A$1:$B$915,2,0)</f>
        <v>Out of School Hours Care Worker</v>
      </c>
      <c r="H8655" s="3">
        <f t="shared" ca="1" si="1493"/>
        <v>10</v>
      </c>
      <c r="I8655" s="3">
        <f t="shared" ca="1" si="1494"/>
        <v>11420.2</v>
      </c>
      <c r="J8655" s="3">
        <f t="shared" ca="1" si="1495"/>
        <v>0.39153935592515166</v>
      </c>
      <c r="K8655" s="3">
        <f t="shared" ca="1" si="1496"/>
        <v>4</v>
      </c>
      <c r="L8655" s="3" t="str">
        <f ca="1">VLOOKUP(K8655,Freq_Investment!$A$1:$B$8,2,0)</f>
        <v>Monthly</v>
      </c>
      <c r="M8655" s="3" t="str">
        <f t="shared" ca="1" si="1497"/>
        <v>Manual</v>
      </c>
      <c r="N8655" s="3">
        <f t="shared" ca="1" si="1487"/>
        <v>2</v>
      </c>
      <c r="O8655" s="3">
        <f t="shared" ca="1" si="1487"/>
        <v>3</v>
      </c>
      <c r="P8655" s="3">
        <f t="shared" ca="1" si="1487"/>
        <v>1</v>
      </c>
    </row>
    <row r="8656" spans="1:16" x14ac:dyDescent="0.25">
      <c r="A8656" s="3">
        <f t="shared" ca="1" si="1488"/>
        <v>68782684</v>
      </c>
      <c r="B8656" s="3">
        <f t="shared" ca="1" si="1489"/>
        <v>4489</v>
      </c>
      <c r="C8656" s="1">
        <f t="shared" ca="1" si="1490"/>
        <v>39167</v>
      </c>
      <c r="D8656" s="7">
        <f t="shared" ca="1" si="1491"/>
        <v>8</v>
      </c>
      <c r="E8656" s="3" t="str">
        <f ca="1">VLOOKUP(D8656,State!$A$1:$B$9,2,0)</f>
        <v>ACT</v>
      </c>
      <c r="F8656" s="3">
        <f t="shared" ca="1" si="1492"/>
        <v>588</v>
      </c>
      <c r="G8656" s="3" t="str">
        <f ca="1">VLOOKUP(F8656,Occupation!$A$1:$B$915,2,0)</f>
        <v>Dressmaker or Tailor</v>
      </c>
      <c r="H8656" s="3">
        <f t="shared" ca="1" si="1493"/>
        <v>7</v>
      </c>
      <c r="I8656" s="3">
        <f t="shared" ca="1" si="1494"/>
        <v>94428.800000000003</v>
      </c>
      <c r="J8656" s="3">
        <f t="shared" ca="1" si="1495"/>
        <v>0.16446232006576811</v>
      </c>
      <c r="K8656" s="3">
        <f t="shared" ca="1" si="1496"/>
        <v>2</v>
      </c>
      <c r="L8656" s="3" t="str">
        <f ca="1">VLOOKUP(K8656,Freq_Investment!$A$1:$B$8,2,0)</f>
        <v>Weekly</v>
      </c>
      <c r="M8656" s="3" t="str">
        <f t="shared" ca="1" si="1497"/>
        <v>Manual</v>
      </c>
      <c r="N8656" s="3">
        <f t="shared" ca="1" si="1487"/>
        <v>1</v>
      </c>
      <c r="O8656" s="3">
        <f t="shared" ca="1" si="1487"/>
        <v>2</v>
      </c>
      <c r="P8656" s="3">
        <f t="shared" ca="1" si="1487"/>
        <v>4</v>
      </c>
    </row>
    <row r="8657" spans="1:16" x14ac:dyDescent="0.25">
      <c r="A8657" s="3">
        <f t="shared" ca="1" si="1488"/>
        <v>463324755</v>
      </c>
      <c r="B8657" s="3">
        <f t="shared" ca="1" si="1489"/>
        <v>9605</v>
      </c>
      <c r="C8657" s="1">
        <f t="shared" ca="1" si="1490"/>
        <v>35360</v>
      </c>
      <c r="D8657" s="7">
        <f t="shared" ca="1" si="1491"/>
        <v>7</v>
      </c>
      <c r="E8657" s="3" t="str">
        <f ca="1">VLOOKUP(D8657,State!$A$1:$B$9,2,0)</f>
        <v>VIC</v>
      </c>
      <c r="F8657" s="3">
        <f t="shared" ca="1" si="1492"/>
        <v>766</v>
      </c>
      <c r="G8657" s="3" t="str">
        <f ca="1">VLOOKUP(F8657,Occupation!$A$1:$B$915,2,0)</f>
        <v>Water Inspector</v>
      </c>
      <c r="H8657" s="3">
        <f t="shared" ca="1" si="1493"/>
        <v>5</v>
      </c>
      <c r="I8657" s="3">
        <f t="shared" ca="1" si="1494"/>
        <v>65660.100000000006</v>
      </c>
      <c r="J8657" s="3">
        <f t="shared" ca="1" si="1495"/>
        <v>0.25649385127104685</v>
      </c>
      <c r="K8657" s="3">
        <f t="shared" ca="1" si="1496"/>
        <v>2</v>
      </c>
      <c r="L8657" s="3" t="str">
        <f ca="1">VLOOKUP(K8657,Freq_Investment!$A$1:$B$8,2,0)</f>
        <v>Weekly</v>
      </c>
      <c r="M8657" s="3" t="str">
        <f t="shared" ca="1" si="1497"/>
        <v>Auto</v>
      </c>
      <c r="N8657" s="3">
        <f t="shared" ca="1" si="1487"/>
        <v>1</v>
      </c>
      <c r="O8657" s="3">
        <f t="shared" ca="1" si="1487"/>
        <v>4</v>
      </c>
      <c r="P8657" s="3">
        <f t="shared" ca="1" si="1487"/>
        <v>5</v>
      </c>
    </row>
    <row r="8658" spans="1:16" x14ac:dyDescent="0.25">
      <c r="A8658" s="3">
        <f t="shared" ca="1" si="1488"/>
        <v>575826398</v>
      </c>
      <c r="B8658" s="3">
        <f t="shared" ca="1" si="1489"/>
        <v>3957</v>
      </c>
      <c r="C8658" s="1">
        <f t="shared" ca="1" si="1490"/>
        <v>37575</v>
      </c>
      <c r="D8658" s="7">
        <f t="shared" ca="1" si="1491"/>
        <v>3</v>
      </c>
      <c r="E8658" s="3" t="str">
        <f ca="1">VLOOKUP(D8658,State!$A$1:$B$9,2,0)</f>
        <v>SA</v>
      </c>
      <c r="F8658" s="3">
        <f t="shared" ca="1" si="1492"/>
        <v>823</v>
      </c>
      <c r="G8658" s="3" t="str">
        <f ca="1">VLOOKUP(F8658,Occupation!$A$1:$B$915,2,0)</f>
        <v>Textile and Footwear Production Machine Operators nec</v>
      </c>
      <c r="H8658" s="3">
        <f t="shared" ca="1" si="1493"/>
        <v>9</v>
      </c>
      <c r="I8658" s="3">
        <f t="shared" ca="1" si="1494"/>
        <v>26482.05</v>
      </c>
      <c r="J8658" s="3">
        <f t="shared" ca="1" si="1495"/>
        <v>0.16289105093713979</v>
      </c>
      <c r="K8658" s="3">
        <f t="shared" ca="1" si="1496"/>
        <v>3</v>
      </c>
      <c r="L8658" s="3" t="str">
        <f ca="1">VLOOKUP(K8658,Freq_Investment!$A$1:$B$8,2,0)</f>
        <v>Fortnightly</v>
      </c>
      <c r="M8658" s="3" t="str">
        <f t="shared" ca="1" si="1497"/>
        <v>Auto</v>
      </c>
      <c r="N8658" s="3">
        <f t="shared" ca="1" si="1487"/>
        <v>2</v>
      </c>
      <c r="O8658" s="3">
        <f t="shared" ca="1" si="1487"/>
        <v>2</v>
      </c>
      <c r="P8658" s="3">
        <f t="shared" ca="1" si="1487"/>
        <v>2</v>
      </c>
    </row>
    <row r="8659" spans="1:16" x14ac:dyDescent="0.25">
      <c r="A8659" s="3">
        <f t="shared" ca="1" si="1488"/>
        <v>225765619</v>
      </c>
      <c r="B8659" s="3">
        <f t="shared" ca="1" si="1489"/>
        <v>7906</v>
      </c>
      <c r="C8659" s="1">
        <f t="shared" ca="1" si="1490"/>
        <v>27892</v>
      </c>
      <c r="D8659" s="7">
        <f t="shared" ca="1" si="1491"/>
        <v>6</v>
      </c>
      <c r="E8659" s="3" t="str">
        <f ca="1">VLOOKUP(D8659,State!$A$1:$B$9,2,0)</f>
        <v>TAS</v>
      </c>
      <c r="F8659" s="3">
        <f t="shared" ca="1" si="1492"/>
        <v>234</v>
      </c>
      <c r="G8659" s="3" t="str">
        <f ca="1">VLOOKUP(F8659,Occupation!$A$1:$B$915,2,0)</f>
        <v>Aquaculture or Fisheries Scientist</v>
      </c>
      <c r="H8659" s="3">
        <f t="shared" ca="1" si="1493"/>
        <v>3</v>
      </c>
      <c r="I8659" s="3">
        <f t="shared" ca="1" si="1494"/>
        <v>72227</v>
      </c>
      <c r="J8659" s="3">
        <f t="shared" ca="1" si="1495"/>
        <v>0.29801006850995609</v>
      </c>
      <c r="K8659" s="3">
        <f t="shared" ca="1" si="1496"/>
        <v>2</v>
      </c>
      <c r="L8659" s="3" t="str">
        <f ca="1">VLOOKUP(K8659,Freq_Investment!$A$1:$B$8,2,0)</f>
        <v>Weekly</v>
      </c>
      <c r="M8659" s="3" t="str">
        <f t="shared" ca="1" si="1497"/>
        <v>Auto</v>
      </c>
      <c r="N8659" s="3">
        <f t="shared" ca="1" si="1487"/>
        <v>2</v>
      </c>
      <c r="O8659" s="3">
        <f t="shared" ca="1" si="1487"/>
        <v>4</v>
      </c>
      <c r="P8659" s="3">
        <f t="shared" ca="1" si="1487"/>
        <v>1</v>
      </c>
    </row>
    <row r="8660" spans="1:16" x14ac:dyDescent="0.25">
      <c r="A8660" s="3">
        <f t="shared" ca="1" si="1488"/>
        <v>444802374</v>
      </c>
      <c r="B8660" s="3">
        <f t="shared" ca="1" si="1489"/>
        <v>4707</v>
      </c>
      <c r="C8660" s="1">
        <f t="shared" ca="1" si="1490"/>
        <v>31091</v>
      </c>
      <c r="D8660" s="7">
        <f t="shared" ca="1" si="1491"/>
        <v>1</v>
      </c>
      <c r="E8660" s="3" t="str">
        <f ca="1">VLOOKUP(D8660,State!$A$1:$B$9,2,0)</f>
        <v>NSW</v>
      </c>
      <c r="F8660" s="3">
        <f t="shared" ca="1" si="1492"/>
        <v>649</v>
      </c>
      <c r="G8660" s="3" t="str">
        <f ca="1">VLOOKUP(F8660,Occupation!$A$1:$B$915,2,0)</f>
        <v>Hospital Orderly</v>
      </c>
      <c r="H8660" s="3">
        <f t="shared" ca="1" si="1493"/>
        <v>10</v>
      </c>
      <c r="I8660" s="3">
        <f t="shared" ca="1" si="1494"/>
        <v>51928.59</v>
      </c>
      <c r="J8660" s="3">
        <f t="shared" ca="1" si="1495"/>
        <v>0.49715573676551444</v>
      </c>
      <c r="K8660" s="3">
        <f t="shared" ca="1" si="1496"/>
        <v>6</v>
      </c>
      <c r="L8660" s="3" t="str">
        <f ca="1">VLOOKUP(K8660,Freq_Investment!$A$1:$B$8,2,0)</f>
        <v>Half-yearly</v>
      </c>
      <c r="M8660" s="3" t="str">
        <f t="shared" ca="1" si="1497"/>
        <v>Manual</v>
      </c>
      <c r="N8660" s="3">
        <f t="shared" ca="1" si="1487"/>
        <v>5</v>
      </c>
      <c r="O8660" s="3">
        <f t="shared" ca="1" si="1487"/>
        <v>2</v>
      </c>
      <c r="P8660" s="3">
        <f t="shared" ca="1" si="1487"/>
        <v>3</v>
      </c>
    </row>
    <row r="8661" spans="1:16" x14ac:dyDescent="0.25">
      <c r="A8661" s="3">
        <f t="shared" ca="1" si="1488"/>
        <v>553358528</v>
      </c>
      <c r="B8661" s="3">
        <f t="shared" ca="1" si="1489"/>
        <v>1268</v>
      </c>
      <c r="C8661" s="1">
        <f t="shared" ca="1" si="1490"/>
        <v>38557</v>
      </c>
      <c r="D8661" s="7">
        <f t="shared" ca="1" si="1491"/>
        <v>4</v>
      </c>
      <c r="E8661" s="3" t="str">
        <f ca="1">VLOOKUP(D8661,State!$A$1:$B$9,2,0)</f>
        <v>WA</v>
      </c>
      <c r="F8661" s="3">
        <f t="shared" ca="1" si="1492"/>
        <v>503</v>
      </c>
      <c r="G8661" s="3" t="str">
        <f ca="1">VLOOKUP(F8661,Occupation!$A$1:$B$915,2,0)</f>
        <v>Vehicle Body Builder</v>
      </c>
      <c r="H8661" s="3">
        <f t="shared" ca="1" si="1493"/>
        <v>9</v>
      </c>
      <c r="I8661" s="3">
        <f t="shared" ca="1" si="1494"/>
        <v>52103.13</v>
      </c>
      <c r="J8661" s="3">
        <f t="shared" ca="1" si="1495"/>
        <v>0.10601011606067196</v>
      </c>
      <c r="K8661" s="3">
        <f t="shared" ca="1" si="1496"/>
        <v>7</v>
      </c>
      <c r="L8661" s="3" t="str">
        <f ca="1">VLOOKUP(K8661,Freq_Investment!$A$1:$B$8,2,0)</f>
        <v>Yearly</v>
      </c>
      <c r="M8661" s="3" t="str">
        <f t="shared" ca="1" si="1497"/>
        <v>Auto</v>
      </c>
      <c r="N8661" s="3">
        <f t="shared" ca="1" si="1487"/>
        <v>4</v>
      </c>
      <c r="O8661" s="3">
        <f t="shared" ca="1" si="1487"/>
        <v>5</v>
      </c>
      <c r="P8661" s="3">
        <f t="shared" ca="1" si="1487"/>
        <v>5</v>
      </c>
    </row>
    <row r="8662" spans="1:16" x14ac:dyDescent="0.25">
      <c r="A8662" s="3">
        <f t="shared" ca="1" si="1488"/>
        <v>446242417</v>
      </c>
      <c r="B8662" s="3">
        <f t="shared" ca="1" si="1489"/>
        <v>6083</v>
      </c>
      <c r="C8662" s="1">
        <f t="shared" ca="1" si="1490"/>
        <v>35211</v>
      </c>
      <c r="D8662" s="7">
        <f t="shared" ca="1" si="1491"/>
        <v>1</v>
      </c>
      <c r="E8662" s="3" t="str">
        <f ca="1">VLOOKUP(D8662,State!$A$1:$B$9,2,0)</f>
        <v>NSW</v>
      </c>
      <c r="F8662" s="3">
        <f t="shared" ca="1" si="1492"/>
        <v>80</v>
      </c>
      <c r="G8662" s="3" t="str">
        <f ca="1">VLOOKUP(F8662,Occupation!$A$1:$B$915,2,0)</f>
        <v>Amusement Centre Manager</v>
      </c>
      <c r="H8662" s="3">
        <f t="shared" ca="1" si="1493"/>
        <v>4</v>
      </c>
      <c r="I8662" s="3">
        <f t="shared" ca="1" si="1494"/>
        <v>48888.92</v>
      </c>
      <c r="J8662" s="3">
        <f t="shared" ca="1" si="1495"/>
        <v>2.284342497175762E-2</v>
      </c>
      <c r="K8662" s="3">
        <f t="shared" ca="1" si="1496"/>
        <v>7</v>
      </c>
      <c r="L8662" s="3" t="str">
        <f ca="1">VLOOKUP(K8662,Freq_Investment!$A$1:$B$8,2,0)</f>
        <v>Yearly</v>
      </c>
      <c r="M8662" s="3" t="str">
        <f t="shared" ca="1" si="1497"/>
        <v>Manual</v>
      </c>
      <c r="N8662" s="3">
        <f t="shared" ca="1" si="1487"/>
        <v>3</v>
      </c>
      <c r="O8662" s="3">
        <f t="shared" ca="1" si="1487"/>
        <v>1</v>
      </c>
      <c r="P8662" s="3">
        <f t="shared" ca="1" si="1487"/>
        <v>2</v>
      </c>
    </row>
    <row r="8663" spans="1:16" x14ac:dyDescent="0.25">
      <c r="A8663" s="3">
        <f t="shared" ca="1" si="1488"/>
        <v>713269388</v>
      </c>
      <c r="B8663" s="3">
        <f t="shared" ca="1" si="1489"/>
        <v>3369</v>
      </c>
      <c r="C8663" s="1">
        <f t="shared" ca="1" si="1490"/>
        <v>43589</v>
      </c>
      <c r="D8663" s="7">
        <f t="shared" ca="1" si="1491"/>
        <v>8</v>
      </c>
      <c r="E8663" s="3" t="str">
        <f ca="1">VLOOKUP(D8663,State!$A$1:$B$9,2,0)</f>
        <v>ACT</v>
      </c>
      <c r="F8663" s="3">
        <f t="shared" ca="1" si="1492"/>
        <v>813</v>
      </c>
      <c r="G8663" s="3" t="str">
        <f ca="1">VLOOKUP(F8663,Occupation!$A$1:$B$915,2,0)</f>
        <v>Reinforced Plastic and Composite Production Worker</v>
      </c>
      <c r="H8663" s="3">
        <f t="shared" ca="1" si="1493"/>
        <v>7</v>
      </c>
      <c r="I8663" s="3">
        <f t="shared" ca="1" si="1494"/>
        <v>22882.91</v>
      </c>
      <c r="J8663" s="3">
        <f t="shared" ca="1" si="1495"/>
        <v>6.1443995463967727E-2</v>
      </c>
      <c r="K8663" s="3">
        <f t="shared" ca="1" si="1496"/>
        <v>7</v>
      </c>
      <c r="L8663" s="3" t="str">
        <f ca="1">VLOOKUP(K8663,Freq_Investment!$A$1:$B$8,2,0)</f>
        <v>Yearly</v>
      </c>
      <c r="M8663" s="3" t="str">
        <f t="shared" ca="1" si="1497"/>
        <v>Auto</v>
      </c>
      <c r="N8663" s="3">
        <f t="shared" ca="1" si="1487"/>
        <v>5</v>
      </c>
      <c r="O8663" s="3">
        <f t="shared" ca="1" si="1487"/>
        <v>3</v>
      </c>
      <c r="P8663" s="3">
        <f t="shared" ca="1" si="1487"/>
        <v>4</v>
      </c>
    </row>
    <row r="8664" spans="1:16" x14ac:dyDescent="0.25">
      <c r="A8664" s="3">
        <f t="shared" ca="1" si="1488"/>
        <v>291837098</v>
      </c>
      <c r="B8664" s="3">
        <f t="shared" ca="1" si="1489"/>
        <v>7411</v>
      </c>
      <c r="C8664" s="1">
        <f t="shared" ca="1" si="1490"/>
        <v>42516</v>
      </c>
      <c r="D8664" s="7">
        <f t="shared" ca="1" si="1491"/>
        <v>2</v>
      </c>
      <c r="E8664" s="3" t="str">
        <f ca="1">VLOOKUP(D8664,State!$A$1:$B$9,2,0)</f>
        <v>QLD</v>
      </c>
      <c r="F8664" s="3">
        <f t="shared" ca="1" si="1492"/>
        <v>871</v>
      </c>
      <c r="G8664" s="3" t="str">
        <f ca="1">VLOOKUP(F8664,Occupation!$A$1:$B$915,2,0)</f>
        <v>Aircraft Refueller</v>
      </c>
      <c r="H8664" s="3">
        <f t="shared" ca="1" si="1493"/>
        <v>1</v>
      </c>
      <c r="I8664" s="3">
        <f t="shared" ca="1" si="1494"/>
        <v>89747.99</v>
      </c>
      <c r="J8664" s="3">
        <f t="shared" ca="1" si="1495"/>
        <v>0.35652655655344379</v>
      </c>
      <c r="K8664" s="3">
        <f t="shared" ca="1" si="1496"/>
        <v>4</v>
      </c>
      <c r="L8664" s="3" t="str">
        <f ca="1">VLOOKUP(K8664,Freq_Investment!$A$1:$B$8,2,0)</f>
        <v>Monthly</v>
      </c>
      <c r="M8664" s="3" t="str">
        <f t="shared" ca="1" si="1497"/>
        <v>Manual</v>
      </c>
      <c r="N8664" s="3">
        <f t="shared" ca="1" si="1487"/>
        <v>2</v>
      </c>
      <c r="O8664" s="3">
        <f t="shared" ca="1" si="1487"/>
        <v>1</v>
      </c>
      <c r="P8664" s="3">
        <f t="shared" ca="1" si="1487"/>
        <v>4</v>
      </c>
    </row>
    <row r="8665" spans="1:16" x14ac:dyDescent="0.25">
      <c r="A8665" s="3">
        <f t="shared" ca="1" si="1488"/>
        <v>118648818</v>
      </c>
      <c r="B8665" s="3">
        <f t="shared" ca="1" si="1489"/>
        <v>693</v>
      </c>
      <c r="C8665" s="1">
        <f t="shared" ca="1" si="1490"/>
        <v>44240</v>
      </c>
      <c r="D8665" s="7">
        <f t="shared" ca="1" si="1491"/>
        <v>1</v>
      </c>
      <c r="E8665" s="3" t="str">
        <f ca="1">VLOOKUP(D8665,State!$A$1:$B$9,2,0)</f>
        <v>NSW</v>
      </c>
      <c r="F8665" s="3">
        <f t="shared" ca="1" si="1492"/>
        <v>493</v>
      </c>
      <c r="G8665" s="3" t="str">
        <f ca="1">VLOOKUP(F8665,Occupation!$A$1:$B$915,2,0)</f>
        <v>Metal Fitters and Machinists nec</v>
      </c>
      <c r="H8665" s="3">
        <f t="shared" ca="1" si="1493"/>
        <v>5</v>
      </c>
      <c r="I8665" s="3">
        <f t="shared" ca="1" si="1494"/>
        <v>61872.36</v>
      </c>
      <c r="J8665" s="3">
        <f t="shared" ca="1" si="1495"/>
        <v>0.16041385597322938</v>
      </c>
      <c r="K8665" s="3">
        <f t="shared" ca="1" si="1496"/>
        <v>5</v>
      </c>
      <c r="L8665" s="3" t="str">
        <f ca="1">VLOOKUP(K8665,Freq_Investment!$A$1:$B$8,2,0)</f>
        <v>Quarterly</v>
      </c>
      <c r="M8665" s="3" t="str">
        <f t="shared" ca="1" si="1497"/>
        <v>Manual</v>
      </c>
      <c r="N8665" s="3">
        <f t="shared" ca="1" si="1487"/>
        <v>4</v>
      </c>
      <c r="O8665" s="3">
        <f t="shared" ca="1" si="1487"/>
        <v>2</v>
      </c>
      <c r="P8665" s="3">
        <f t="shared" ca="1" si="1487"/>
        <v>4</v>
      </c>
    </row>
    <row r="8666" spans="1:16" x14ac:dyDescent="0.25">
      <c r="A8666" s="3">
        <f t="shared" ca="1" si="1488"/>
        <v>713461301</v>
      </c>
      <c r="B8666" s="3">
        <f t="shared" ca="1" si="1489"/>
        <v>4083</v>
      </c>
      <c r="C8666" s="1">
        <f t="shared" ca="1" si="1490"/>
        <v>27207</v>
      </c>
      <c r="D8666" s="7">
        <f t="shared" ca="1" si="1491"/>
        <v>6</v>
      </c>
      <c r="E8666" s="3" t="str">
        <f ca="1">VLOOKUP(D8666,State!$A$1:$B$9,2,0)</f>
        <v>TAS</v>
      </c>
      <c r="F8666" s="3">
        <f t="shared" ca="1" si="1492"/>
        <v>319</v>
      </c>
      <c r="G8666" s="3" t="str">
        <f ca="1">VLOOKUP(F8666,Occupation!$A$1:$B$915,2,0)</f>
        <v>Medical Oncologist</v>
      </c>
      <c r="H8666" s="3">
        <f t="shared" ca="1" si="1493"/>
        <v>7</v>
      </c>
      <c r="I8666" s="3">
        <f t="shared" ca="1" si="1494"/>
        <v>16481.169999999998</v>
      </c>
      <c r="J8666" s="3">
        <f t="shared" ca="1" si="1495"/>
        <v>0.1057273570929706</v>
      </c>
      <c r="K8666" s="3">
        <f t="shared" ca="1" si="1496"/>
        <v>7</v>
      </c>
      <c r="L8666" s="3" t="str">
        <f ca="1">VLOOKUP(K8666,Freq_Investment!$A$1:$B$8,2,0)</f>
        <v>Yearly</v>
      </c>
      <c r="M8666" s="3" t="str">
        <f t="shared" ca="1" si="1497"/>
        <v>Manual</v>
      </c>
      <c r="N8666" s="3">
        <f t="shared" ca="1" si="1487"/>
        <v>5</v>
      </c>
      <c r="O8666" s="3">
        <f t="shared" ca="1" si="1487"/>
        <v>4</v>
      </c>
      <c r="P8666" s="3">
        <f t="shared" ca="1" si="1487"/>
        <v>2</v>
      </c>
    </row>
    <row r="8667" spans="1:16" x14ac:dyDescent="0.25">
      <c r="A8667" s="3">
        <f t="shared" ca="1" si="1488"/>
        <v>623144425</v>
      </c>
      <c r="B8667" s="3">
        <f t="shared" ca="1" si="1489"/>
        <v>1101</v>
      </c>
      <c r="C8667" s="1">
        <f t="shared" ca="1" si="1490"/>
        <v>27723</v>
      </c>
      <c r="D8667" s="7">
        <f t="shared" ca="1" si="1491"/>
        <v>2</v>
      </c>
      <c r="E8667" s="3" t="str">
        <f ca="1">VLOOKUP(D8667,State!$A$1:$B$9,2,0)</f>
        <v>QLD</v>
      </c>
      <c r="F8667" s="3">
        <f t="shared" ca="1" si="1492"/>
        <v>678</v>
      </c>
      <c r="G8667" s="3" t="str">
        <f ca="1">VLOOKUP(F8667,Occupation!$A$1:$B$915,2,0)</f>
        <v>Herbalist (Western)</v>
      </c>
      <c r="H8667" s="3">
        <f t="shared" ca="1" si="1493"/>
        <v>1</v>
      </c>
      <c r="I8667" s="3">
        <f t="shared" ca="1" si="1494"/>
        <v>62618.65</v>
      </c>
      <c r="J8667" s="3">
        <f t="shared" ca="1" si="1495"/>
        <v>0.24157825064926114</v>
      </c>
      <c r="K8667" s="3">
        <f t="shared" ca="1" si="1496"/>
        <v>2</v>
      </c>
      <c r="L8667" s="3" t="str">
        <f ca="1">VLOOKUP(K8667,Freq_Investment!$A$1:$B$8,2,0)</f>
        <v>Weekly</v>
      </c>
      <c r="M8667" s="3" t="str">
        <f t="shared" ca="1" si="1497"/>
        <v>Auto</v>
      </c>
      <c r="N8667" s="3">
        <f t="shared" ca="1" si="1487"/>
        <v>2</v>
      </c>
      <c r="O8667" s="3">
        <f t="shared" ca="1" si="1487"/>
        <v>5</v>
      </c>
      <c r="P8667" s="3">
        <f t="shared" ca="1" si="1487"/>
        <v>2</v>
      </c>
    </row>
    <row r="8668" spans="1:16" x14ac:dyDescent="0.25">
      <c r="A8668" s="3">
        <f t="shared" ca="1" si="1488"/>
        <v>256406104</v>
      </c>
      <c r="B8668" s="3">
        <f t="shared" ca="1" si="1489"/>
        <v>4750</v>
      </c>
      <c r="C8668" s="1">
        <f t="shared" ca="1" si="1490"/>
        <v>32514</v>
      </c>
      <c r="D8668" s="7">
        <f t="shared" ca="1" si="1491"/>
        <v>2</v>
      </c>
      <c r="E8668" s="3" t="str">
        <f ca="1">VLOOKUP(D8668,State!$A$1:$B$9,2,0)</f>
        <v>QLD</v>
      </c>
      <c r="F8668" s="3">
        <f t="shared" ca="1" si="1492"/>
        <v>594</v>
      </c>
      <c r="G8668" s="3" t="str">
        <f ca="1">VLOOKUP(F8668,Occupation!$A$1:$B$915,2,0)</f>
        <v>Wood Machinist</v>
      </c>
      <c r="H8668" s="3">
        <f t="shared" ca="1" si="1493"/>
        <v>3</v>
      </c>
      <c r="I8668" s="3">
        <f t="shared" ca="1" si="1494"/>
        <v>48451.83</v>
      </c>
      <c r="J8668" s="3">
        <f t="shared" ca="1" si="1495"/>
        <v>0.40897215319920499</v>
      </c>
      <c r="K8668" s="3">
        <f t="shared" ca="1" si="1496"/>
        <v>5</v>
      </c>
      <c r="L8668" s="3" t="str">
        <f ca="1">VLOOKUP(K8668,Freq_Investment!$A$1:$B$8,2,0)</f>
        <v>Quarterly</v>
      </c>
      <c r="M8668" s="3" t="str">
        <f t="shared" ca="1" si="1497"/>
        <v>Manual</v>
      </c>
      <c r="N8668" s="3">
        <f t="shared" ca="1" si="1487"/>
        <v>5</v>
      </c>
      <c r="O8668" s="3">
        <f t="shared" ca="1" si="1487"/>
        <v>5</v>
      </c>
      <c r="P8668" s="3">
        <f t="shared" ca="1" si="1487"/>
        <v>1</v>
      </c>
    </row>
    <row r="8669" spans="1:16" x14ac:dyDescent="0.25">
      <c r="A8669" s="3">
        <f t="shared" ca="1" si="1488"/>
        <v>241807277</v>
      </c>
      <c r="B8669" s="3">
        <f t="shared" ca="1" si="1489"/>
        <v>8409</v>
      </c>
      <c r="C8669" s="1">
        <f t="shared" ca="1" si="1490"/>
        <v>25855</v>
      </c>
      <c r="D8669" s="7">
        <f t="shared" ca="1" si="1491"/>
        <v>8</v>
      </c>
      <c r="E8669" s="3" t="str">
        <f ca="1">VLOOKUP(D8669,State!$A$1:$B$9,2,0)</f>
        <v>ACT</v>
      </c>
      <c r="F8669" s="3">
        <f t="shared" ca="1" si="1492"/>
        <v>629</v>
      </c>
      <c r="G8669" s="3" t="str">
        <f ca="1">VLOOKUP(F8669,Occupation!$A$1:$B$915,2,0)</f>
        <v>Enrolled Nurse</v>
      </c>
      <c r="H8669" s="3">
        <f t="shared" ca="1" si="1493"/>
        <v>2</v>
      </c>
      <c r="I8669" s="3">
        <f t="shared" ca="1" si="1494"/>
        <v>81943.62</v>
      </c>
      <c r="J8669" s="3">
        <f t="shared" ca="1" si="1495"/>
        <v>0.28356765559552949</v>
      </c>
      <c r="K8669" s="3">
        <f t="shared" ca="1" si="1496"/>
        <v>5</v>
      </c>
      <c r="L8669" s="3" t="str">
        <f ca="1">VLOOKUP(K8669,Freq_Investment!$A$1:$B$8,2,0)</f>
        <v>Quarterly</v>
      </c>
      <c r="M8669" s="3" t="str">
        <f t="shared" ca="1" si="1497"/>
        <v>Auto</v>
      </c>
      <c r="N8669" s="3">
        <f t="shared" ca="1" si="1487"/>
        <v>5</v>
      </c>
      <c r="O8669" s="3">
        <f t="shared" ca="1" si="1487"/>
        <v>2</v>
      </c>
      <c r="P8669" s="3">
        <f t="shared" ca="1" si="1487"/>
        <v>5</v>
      </c>
    </row>
    <row r="8670" spans="1:16" x14ac:dyDescent="0.25">
      <c r="A8670" s="3">
        <f t="shared" ca="1" si="1488"/>
        <v>496544375</v>
      </c>
      <c r="B8670" s="3">
        <f t="shared" ca="1" si="1489"/>
        <v>7902</v>
      </c>
      <c r="C8670" s="1">
        <f t="shared" ca="1" si="1490"/>
        <v>42857</v>
      </c>
      <c r="D8670" s="7">
        <f t="shared" ca="1" si="1491"/>
        <v>7</v>
      </c>
      <c r="E8670" s="3" t="str">
        <f ca="1">VLOOKUP(D8670,State!$A$1:$B$9,2,0)</f>
        <v>VIC</v>
      </c>
      <c r="F8670" s="3">
        <f t="shared" ca="1" si="1492"/>
        <v>464</v>
      </c>
      <c r="G8670" s="3" t="str">
        <f ca="1">VLOOKUP(F8670,Occupation!$A$1:$B$915,2,0)</f>
        <v>ICT Customer Support Officer</v>
      </c>
      <c r="H8670" s="3">
        <f t="shared" ca="1" si="1493"/>
        <v>1</v>
      </c>
      <c r="I8670" s="3">
        <f t="shared" ca="1" si="1494"/>
        <v>67778.36</v>
      </c>
      <c r="J8670" s="3">
        <f t="shared" ca="1" si="1495"/>
        <v>9.4442323972458719E-2</v>
      </c>
      <c r="K8670" s="3">
        <f t="shared" ca="1" si="1496"/>
        <v>5</v>
      </c>
      <c r="L8670" s="3" t="str">
        <f ca="1">VLOOKUP(K8670,Freq_Investment!$A$1:$B$8,2,0)</f>
        <v>Quarterly</v>
      </c>
      <c r="M8670" s="3" t="str">
        <f t="shared" ca="1" si="1497"/>
        <v>Auto</v>
      </c>
      <c r="N8670" s="3">
        <f t="shared" ca="1" si="1487"/>
        <v>3</v>
      </c>
      <c r="O8670" s="3">
        <f t="shared" ca="1" si="1487"/>
        <v>2</v>
      </c>
      <c r="P8670" s="3">
        <f t="shared" ca="1" si="1487"/>
        <v>1</v>
      </c>
    </row>
    <row r="8671" spans="1:16" x14ac:dyDescent="0.25">
      <c r="A8671" s="3">
        <f t="shared" ca="1" si="1488"/>
        <v>668900273</v>
      </c>
      <c r="B8671" s="3">
        <f t="shared" ca="1" si="1489"/>
        <v>8918</v>
      </c>
      <c r="C8671" s="1">
        <f t="shared" ca="1" si="1490"/>
        <v>39291</v>
      </c>
      <c r="D8671" s="7">
        <f t="shared" ca="1" si="1491"/>
        <v>6</v>
      </c>
      <c r="E8671" s="3" t="str">
        <f ca="1">VLOOKUP(D8671,State!$A$1:$B$9,2,0)</f>
        <v>TAS</v>
      </c>
      <c r="F8671" s="3">
        <f t="shared" ca="1" si="1492"/>
        <v>491</v>
      </c>
      <c r="G8671" s="3" t="str">
        <f ca="1">VLOOKUP(F8671,Occupation!$A$1:$B$915,2,0)</f>
        <v>Metal Machinist (First Class)</v>
      </c>
      <c r="H8671" s="3">
        <f t="shared" ca="1" si="1493"/>
        <v>5</v>
      </c>
      <c r="I8671" s="3">
        <f t="shared" ca="1" si="1494"/>
        <v>85506.55</v>
      </c>
      <c r="J8671" s="3">
        <f t="shared" ca="1" si="1495"/>
        <v>0.21866517935839774</v>
      </c>
      <c r="K8671" s="3">
        <f t="shared" ca="1" si="1496"/>
        <v>2</v>
      </c>
      <c r="L8671" s="3" t="str">
        <f ca="1">VLOOKUP(K8671,Freq_Investment!$A$1:$B$8,2,0)</f>
        <v>Weekly</v>
      </c>
      <c r="M8671" s="3" t="str">
        <f t="shared" ca="1" si="1497"/>
        <v>Auto</v>
      </c>
      <c r="N8671" s="3">
        <f t="shared" ca="1" si="1487"/>
        <v>1</v>
      </c>
      <c r="O8671" s="3">
        <f t="shared" ca="1" si="1487"/>
        <v>5</v>
      </c>
      <c r="P8671" s="3">
        <f t="shared" ca="1" si="1487"/>
        <v>1</v>
      </c>
    </row>
    <row r="8672" spans="1:16" x14ac:dyDescent="0.25">
      <c r="A8672" s="3">
        <f t="shared" ca="1" si="1488"/>
        <v>989619834</v>
      </c>
      <c r="B8672" s="3">
        <f t="shared" ca="1" si="1489"/>
        <v>9703</v>
      </c>
      <c r="C8672" s="1">
        <f t="shared" ca="1" si="1490"/>
        <v>33610</v>
      </c>
      <c r="D8672" s="7">
        <f t="shared" ca="1" si="1491"/>
        <v>2</v>
      </c>
      <c r="E8672" s="3" t="str">
        <f ca="1">VLOOKUP(D8672,State!$A$1:$B$9,2,0)</f>
        <v>QLD</v>
      </c>
      <c r="F8672" s="3">
        <f t="shared" ca="1" si="1492"/>
        <v>503</v>
      </c>
      <c r="G8672" s="3" t="str">
        <f ca="1">VLOOKUP(F8672,Occupation!$A$1:$B$915,2,0)</f>
        <v>Vehicle Body Builder</v>
      </c>
      <c r="H8672" s="3">
        <f t="shared" ca="1" si="1493"/>
        <v>9</v>
      </c>
      <c r="I8672" s="3">
        <f t="shared" ca="1" si="1494"/>
        <v>34907.910000000003</v>
      </c>
      <c r="J8672" s="3">
        <f t="shared" ca="1" si="1495"/>
        <v>0.46494384634452463</v>
      </c>
      <c r="K8672" s="3">
        <f t="shared" ca="1" si="1496"/>
        <v>1</v>
      </c>
      <c r="L8672" s="3" t="str">
        <f ca="1">VLOOKUP(K8672,Freq_Investment!$A$1:$B$8,2,0)</f>
        <v>Daily</v>
      </c>
      <c r="M8672" s="3" t="str">
        <f t="shared" ca="1" si="1497"/>
        <v>Manual</v>
      </c>
      <c r="N8672" s="3">
        <f t="shared" ca="1" si="1487"/>
        <v>1</v>
      </c>
      <c r="O8672" s="3">
        <f t="shared" ca="1" si="1487"/>
        <v>2</v>
      </c>
      <c r="P8672" s="3">
        <f t="shared" ca="1" si="1487"/>
        <v>5</v>
      </c>
    </row>
    <row r="8673" spans="1:16" x14ac:dyDescent="0.25">
      <c r="A8673" s="3">
        <f t="shared" ca="1" si="1488"/>
        <v>713506743</v>
      </c>
      <c r="B8673" s="3">
        <f t="shared" ca="1" si="1489"/>
        <v>7911</v>
      </c>
      <c r="C8673" s="1">
        <f t="shared" ca="1" si="1490"/>
        <v>35696</v>
      </c>
      <c r="D8673" s="7">
        <f t="shared" ca="1" si="1491"/>
        <v>1</v>
      </c>
      <c r="E8673" s="3" t="str">
        <f ca="1">VLOOKUP(D8673,State!$A$1:$B$9,2,0)</f>
        <v>NSW</v>
      </c>
      <c r="F8673" s="3">
        <f t="shared" ca="1" si="1492"/>
        <v>642</v>
      </c>
      <c r="G8673" s="3" t="str">
        <f ca="1">VLOOKUP(F8673,Occupation!$A$1:$B$915,2,0)</f>
        <v>Out of School Hours Care Worker</v>
      </c>
      <c r="H8673" s="3">
        <f t="shared" ca="1" si="1493"/>
        <v>1</v>
      </c>
      <c r="I8673" s="3">
        <f t="shared" ca="1" si="1494"/>
        <v>37871.660000000003</v>
      </c>
      <c r="J8673" s="3">
        <f t="shared" ca="1" si="1495"/>
        <v>0.43760287723020347</v>
      </c>
      <c r="K8673" s="3">
        <f t="shared" ca="1" si="1496"/>
        <v>1</v>
      </c>
      <c r="L8673" s="3" t="str">
        <f ca="1">VLOOKUP(K8673,Freq_Investment!$A$1:$B$8,2,0)</f>
        <v>Daily</v>
      </c>
      <c r="M8673" s="3" t="str">
        <f t="shared" ca="1" si="1497"/>
        <v>Auto</v>
      </c>
      <c r="N8673" s="3">
        <f t="shared" ca="1" si="1487"/>
        <v>5</v>
      </c>
      <c r="O8673" s="3">
        <f t="shared" ca="1" si="1487"/>
        <v>2</v>
      </c>
      <c r="P8673" s="3">
        <f t="shared" ca="1" si="1487"/>
        <v>1</v>
      </c>
    </row>
    <row r="8674" spans="1:16" x14ac:dyDescent="0.25">
      <c r="A8674" s="3">
        <f t="shared" ca="1" si="1488"/>
        <v>658033675</v>
      </c>
      <c r="B8674" s="3">
        <f t="shared" ca="1" si="1489"/>
        <v>3872</v>
      </c>
      <c r="C8674" s="1">
        <f t="shared" ca="1" si="1490"/>
        <v>28504</v>
      </c>
      <c r="D8674" s="7">
        <f t="shared" ca="1" si="1491"/>
        <v>6</v>
      </c>
      <c r="E8674" s="3" t="str">
        <f ca="1">VLOOKUP(D8674,State!$A$1:$B$9,2,0)</f>
        <v>TAS</v>
      </c>
      <c r="F8674" s="3">
        <f t="shared" ca="1" si="1492"/>
        <v>693</v>
      </c>
      <c r="G8674" s="3" t="str">
        <f ca="1">VLOOKUP(F8674,Occupation!$A$1:$B$915,2,0)</f>
        <v>Outdoor Adventure Instructor</v>
      </c>
      <c r="H8674" s="3">
        <f t="shared" ca="1" si="1493"/>
        <v>3</v>
      </c>
      <c r="I8674" s="3">
        <f t="shared" ca="1" si="1494"/>
        <v>3439.1</v>
      </c>
      <c r="J8674" s="3">
        <f t="shared" ca="1" si="1495"/>
        <v>0.17892311878276507</v>
      </c>
      <c r="K8674" s="3">
        <f t="shared" ca="1" si="1496"/>
        <v>5</v>
      </c>
      <c r="L8674" s="3" t="str">
        <f ca="1">VLOOKUP(K8674,Freq_Investment!$A$1:$B$8,2,0)</f>
        <v>Quarterly</v>
      </c>
      <c r="M8674" s="3" t="str">
        <f t="shared" ca="1" si="1497"/>
        <v>Manual</v>
      </c>
      <c r="N8674" s="3">
        <f t="shared" ca="1" si="1487"/>
        <v>4</v>
      </c>
      <c r="O8674" s="3">
        <f t="shared" ca="1" si="1487"/>
        <v>1</v>
      </c>
      <c r="P8674" s="3">
        <f t="shared" ca="1" si="1487"/>
        <v>5</v>
      </c>
    </row>
    <row r="8675" spans="1:16" x14ac:dyDescent="0.25">
      <c r="A8675" s="3">
        <f t="shared" ca="1" si="1488"/>
        <v>367082526</v>
      </c>
      <c r="B8675" s="3">
        <f t="shared" ca="1" si="1489"/>
        <v>4150</v>
      </c>
      <c r="C8675" s="1">
        <f t="shared" ca="1" si="1490"/>
        <v>41021</v>
      </c>
      <c r="D8675" s="7">
        <f t="shared" ca="1" si="1491"/>
        <v>8</v>
      </c>
      <c r="E8675" s="3" t="str">
        <f ca="1">VLOOKUP(D8675,State!$A$1:$B$9,2,0)</f>
        <v>ACT</v>
      </c>
      <c r="F8675" s="3">
        <f t="shared" ca="1" si="1492"/>
        <v>382</v>
      </c>
      <c r="G8675" s="3" t="str">
        <f ca="1">VLOOKUP(F8675,Occupation!$A$1:$B$915,2,0)</f>
        <v>Cyber Security Analyst</v>
      </c>
      <c r="H8675" s="3">
        <f t="shared" ca="1" si="1493"/>
        <v>5</v>
      </c>
      <c r="I8675" s="3">
        <f t="shared" ca="1" si="1494"/>
        <v>95266.82</v>
      </c>
      <c r="J8675" s="3">
        <f t="shared" ca="1" si="1495"/>
        <v>0.33363622401598614</v>
      </c>
      <c r="K8675" s="3">
        <f t="shared" ca="1" si="1496"/>
        <v>5</v>
      </c>
      <c r="L8675" s="3" t="str">
        <f ca="1">VLOOKUP(K8675,Freq_Investment!$A$1:$B$8,2,0)</f>
        <v>Quarterly</v>
      </c>
      <c r="M8675" s="3" t="str">
        <f t="shared" ca="1" si="1497"/>
        <v>Manual</v>
      </c>
      <c r="N8675" s="3">
        <f t="shared" ca="1" si="1487"/>
        <v>3</v>
      </c>
      <c r="O8675" s="3">
        <f t="shared" ca="1" si="1487"/>
        <v>1</v>
      </c>
      <c r="P8675" s="3">
        <f t="shared" ca="1" si="1487"/>
        <v>1</v>
      </c>
    </row>
    <row r="8676" spans="1:16" x14ac:dyDescent="0.25">
      <c r="A8676" s="3">
        <f t="shared" ca="1" si="1488"/>
        <v>547738327</v>
      </c>
      <c r="B8676" s="3">
        <f t="shared" ca="1" si="1489"/>
        <v>6738</v>
      </c>
      <c r="C8676" s="1">
        <f t="shared" ca="1" si="1490"/>
        <v>32845</v>
      </c>
      <c r="D8676" s="7">
        <f t="shared" ca="1" si="1491"/>
        <v>7</v>
      </c>
      <c r="E8676" s="3" t="str">
        <f ca="1">VLOOKUP(D8676,State!$A$1:$B$9,2,0)</f>
        <v>VIC</v>
      </c>
      <c r="F8676" s="3">
        <f t="shared" ca="1" si="1492"/>
        <v>268</v>
      </c>
      <c r="G8676" s="3" t="str">
        <f ca="1">VLOOKUP(F8676,Occupation!$A$1:$B$915,2,0)</f>
        <v>Special Needs Teacher</v>
      </c>
      <c r="H8676" s="3">
        <f t="shared" ca="1" si="1493"/>
        <v>2</v>
      </c>
      <c r="I8676" s="3">
        <f t="shared" ca="1" si="1494"/>
        <v>18123.87</v>
      </c>
      <c r="J8676" s="3">
        <f t="shared" ca="1" si="1495"/>
        <v>9.1615005414823536E-2</v>
      </c>
      <c r="K8676" s="3">
        <f t="shared" ca="1" si="1496"/>
        <v>3</v>
      </c>
      <c r="L8676" s="3" t="str">
        <f ca="1">VLOOKUP(K8676,Freq_Investment!$A$1:$B$8,2,0)</f>
        <v>Fortnightly</v>
      </c>
      <c r="M8676" s="3" t="str">
        <f t="shared" ca="1" si="1497"/>
        <v>Manual</v>
      </c>
      <c r="N8676" s="3">
        <f t="shared" ca="1" si="1487"/>
        <v>2</v>
      </c>
      <c r="O8676" s="3">
        <f t="shared" ca="1" si="1487"/>
        <v>2</v>
      </c>
      <c r="P8676" s="3">
        <f t="shared" ca="1" si="1487"/>
        <v>5</v>
      </c>
    </row>
    <row r="8677" spans="1:16" x14ac:dyDescent="0.25">
      <c r="A8677" s="3">
        <f t="shared" ca="1" si="1488"/>
        <v>453956655</v>
      </c>
      <c r="B8677" s="3">
        <f t="shared" ca="1" si="1489"/>
        <v>2895</v>
      </c>
      <c r="C8677" s="1">
        <f t="shared" ca="1" si="1490"/>
        <v>44088</v>
      </c>
      <c r="D8677" s="7">
        <f t="shared" ca="1" si="1491"/>
        <v>1</v>
      </c>
      <c r="E8677" s="3" t="str">
        <f ca="1">VLOOKUP(D8677,State!$A$1:$B$9,2,0)</f>
        <v>NSW</v>
      </c>
      <c r="F8677" s="3">
        <f t="shared" ca="1" si="1492"/>
        <v>341</v>
      </c>
      <c r="G8677" s="3" t="str">
        <f ca="1">VLOOKUP(F8677,Occupation!$A$1:$B$915,2,0)</f>
        <v>Obstetrician and Gynaecologist</v>
      </c>
      <c r="H8677" s="3">
        <f t="shared" ca="1" si="1493"/>
        <v>6</v>
      </c>
      <c r="I8677" s="3">
        <f t="shared" ca="1" si="1494"/>
        <v>75726.75</v>
      </c>
      <c r="J8677" s="3">
        <f t="shared" ca="1" si="1495"/>
        <v>6.930898165225885E-2</v>
      </c>
      <c r="K8677" s="3">
        <f t="shared" ca="1" si="1496"/>
        <v>2</v>
      </c>
      <c r="L8677" s="3" t="str">
        <f ca="1">VLOOKUP(K8677,Freq_Investment!$A$1:$B$8,2,0)</f>
        <v>Weekly</v>
      </c>
      <c r="M8677" s="3" t="str">
        <f t="shared" ca="1" si="1497"/>
        <v>Auto</v>
      </c>
      <c r="N8677" s="3">
        <f t="shared" ca="1" si="1487"/>
        <v>3</v>
      </c>
      <c r="O8677" s="3">
        <f t="shared" ca="1" si="1487"/>
        <v>3</v>
      </c>
      <c r="P8677" s="3">
        <f t="shared" ca="1" si="1487"/>
        <v>1</v>
      </c>
    </row>
    <row r="8678" spans="1:16" x14ac:dyDescent="0.25">
      <c r="A8678" s="3">
        <f t="shared" ca="1" si="1488"/>
        <v>223408744</v>
      </c>
      <c r="B8678" s="3">
        <f t="shared" ca="1" si="1489"/>
        <v>8933</v>
      </c>
      <c r="C8678" s="1">
        <f t="shared" ca="1" si="1490"/>
        <v>44380</v>
      </c>
      <c r="D8678" s="7">
        <f t="shared" ca="1" si="1491"/>
        <v>2</v>
      </c>
      <c r="E8678" s="3" t="str">
        <f ca="1">VLOOKUP(D8678,State!$A$1:$B$9,2,0)</f>
        <v>QLD</v>
      </c>
      <c r="F8678" s="3">
        <f t="shared" ca="1" si="1492"/>
        <v>350</v>
      </c>
      <c r="G8678" s="3" t="str">
        <f ca="1">VLOOKUP(F8678,Occupation!$A$1:$B$915,2,0)</f>
        <v>Nurse Manager</v>
      </c>
      <c r="H8678" s="3">
        <f t="shared" ca="1" si="1493"/>
        <v>4</v>
      </c>
      <c r="I8678" s="3">
        <f t="shared" ca="1" si="1494"/>
        <v>31667.29</v>
      </c>
      <c r="J8678" s="3">
        <f t="shared" ca="1" si="1495"/>
        <v>2.3538667418022075E-2</v>
      </c>
      <c r="K8678" s="3">
        <f t="shared" ca="1" si="1496"/>
        <v>5</v>
      </c>
      <c r="L8678" s="3" t="str">
        <f ca="1">VLOOKUP(K8678,Freq_Investment!$A$1:$B$8,2,0)</f>
        <v>Quarterly</v>
      </c>
      <c r="M8678" s="3" t="str">
        <f t="shared" ca="1" si="1497"/>
        <v>Auto</v>
      </c>
      <c r="N8678" s="3">
        <f t="shared" ca="1" si="1487"/>
        <v>5</v>
      </c>
      <c r="O8678" s="3">
        <f t="shared" ca="1" si="1487"/>
        <v>2</v>
      </c>
      <c r="P8678" s="3">
        <f t="shared" ca="1" si="1487"/>
        <v>5</v>
      </c>
    </row>
    <row r="8679" spans="1:16" x14ac:dyDescent="0.25">
      <c r="A8679" s="3">
        <f t="shared" ca="1" si="1488"/>
        <v>817583319</v>
      </c>
      <c r="B8679" s="3">
        <f t="shared" ca="1" si="1489"/>
        <v>1943</v>
      </c>
      <c r="C8679" s="1">
        <f t="shared" ca="1" si="1490"/>
        <v>31752</v>
      </c>
      <c r="D8679" s="7">
        <f t="shared" ca="1" si="1491"/>
        <v>7</v>
      </c>
      <c r="E8679" s="3" t="str">
        <f ca="1">VLOOKUP(D8679,State!$A$1:$B$9,2,0)</f>
        <v>VIC</v>
      </c>
      <c r="F8679" s="3">
        <f t="shared" ca="1" si="1492"/>
        <v>57</v>
      </c>
      <c r="G8679" s="3" t="str">
        <f ca="1">VLOOKUP(F8679,Occupation!$A$1:$B$915,2,0)</f>
        <v>Education Managers nec</v>
      </c>
      <c r="H8679" s="3">
        <f t="shared" ca="1" si="1493"/>
        <v>5</v>
      </c>
      <c r="I8679" s="3">
        <f t="shared" ca="1" si="1494"/>
        <v>22094.84</v>
      </c>
      <c r="J8679" s="3">
        <f t="shared" ca="1" si="1495"/>
        <v>0.15837410512445821</v>
      </c>
      <c r="K8679" s="3">
        <f t="shared" ca="1" si="1496"/>
        <v>6</v>
      </c>
      <c r="L8679" s="3" t="str">
        <f ca="1">VLOOKUP(K8679,Freq_Investment!$A$1:$B$8,2,0)</f>
        <v>Half-yearly</v>
      </c>
      <c r="M8679" s="3" t="str">
        <f t="shared" ca="1" si="1497"/>
        <v>Auto</v>
      </c>
      <c r="N8679" s="3">
        <f t="shared" ca="1" si="1487"/>
        <v>4</v>
      </c>
      <c r="O8679" s="3">
        <f t="shared" ca="1" si="1487"/>
        <v>3</v>
      </c>
      <c r="P8679" s="3">
        <f t="shared" ca="1" si="1487"/>
        <v>3</v>
      </c>
    </row>
    <row r="8680" spans="1:16" x14ac:dyDescent="0.25">
      <c r="A8680" s="3">
        <f t="shared" ca="1" si="1488"/>
        <v>117840787</v>
      </c>
      <c r="B8680" s="3">
        <f t="shared" ca="1" si="1489"/>
        <v>5479</v>
      </c>
      <c r="C8680" s="1">
        <f t="shared" ca="1" si="1490"/>
        <v>27219</v>
      </c>
      <c r="D8680" s="7">
        <f t="shared" ca="1" si="1491"/>
        <v>8</v>
      </c>
      <c r="E8680" s="3" t="str">
        <f ca="1">VLOOKUP(D8680,State!$A$1:$B$9,2,0)</f>
        <v>ACT</v>
      </c>
      <c r="F8680" s="3">
        <f t="shared" ca="1" si="1492"/>
        <v>224</v>
      </c>
      <c r="G8680" s="3" t="str">
        <f ca="1">VLOOKUP(F8680,Occupation!$A$1:$B$915,2,0)</f>
        <v>Agricultural Engineer</v>
      </c>
      <c r="H8680" s="3">
        <f t="shared" ca="1" si="1493"/>
        <v>4</v>
      </c>
      <c r="I8680" s="3">
        <f t="shared" ca="1" si="1494"/>
        <v>59223.65</v>
      </c>
      <c r="J8680" s="3">
        <f t="shared" ca="1" si="1495"/>
        <v>0.32571020685333718</v>
      </c>
      <c r="K8680" s="3">
        <f t="shared" ca="1" si="1496"/>
        <v>6</v>
      </c>
      <c r="L8680" s="3" t="str">
        <f ca="1">VLOOKUP(K8680,Freq_Investment!$A$1:$B$8,2,0)</f>
        <v>Half-yearly</v>
      </c>
      <c r="M8680" s="3" t="str">
        <f t="shared" ca="1" si="1497"/>
        <v>Auto</v>
      </c>
      <c r="N8680" s="3">
        <f t="shared" ca="1" si="1487"/>
        <v>3</v>
      </c>
      <c r="O8680" s="3">
        <f t="shared" ca="1" si="1487"/>
        <v>3</v>
      </c>
      <c r="P8680" s="3">
        <f t="shared" ca="1" si="1487"/>
        <v>1</v>
      </c>
    </row>
    <row r="8681" spans="1:16" x14ac:dyDescent="0.25">
      <c r="A8681" s="3">
        <f t="shared" ca="1" si="1488"/>
        <v>778580444</v>
      </c>
      <c r="B8681" s="3">
        <f t="shared" ca="1" si="1489"/>
        <v>9550</v>
      </c>
      <c r="C8681" s="1">
        <f t="shared" ca="1" si="1490"/>
        <v>35696</v>
      </c>
      <c r="D8681" s="7">
        <f t="shared" ca="1" si="1491"/>
        <v>5</v>
      </c>
      <c r="E8681" s="3" t="str">
        <f ca="1">VLOOKUP(D8681,State!$A$1:$B$9,2,0)</f>
        <v>NT</v>
      </c>
      <c r="F8681" s="3">
        <f t="shared" ca="1" si="1492"/>
        <v>9</v>
      </c>
      <c r="G8681" s="3" t="str">
        <f ca="1">VLOOKUP(F8681,Occupation!$A$1:$B$915,2,0)</f>
        <v>Horse Breeder</v>
      </c>
      <c r="H8681" s="3">
        <f t="shared" ca="1" si="1493"/>
        <v>1</v>
      </c>
      <c r="I8681" s="3">
        <f t="shared" ca="1" si="1494"/>
        <v>68436.19</v>
      </c>
      <c r="J8681" s="3">
        <f t="shared" ca="1" si="1495"/>
        <v>0.46760662654332419</v>
      </c>
      <c r="K8681" s="3">
        <f t="shared" ca="1" si="1496"/>
        <v>3</v>
      </c>
      <c r="L8681" s="3" t="str">
        <f ca="1">VLOOKUP(K8681,Freq_Investment!$A$1:$B$8,2,0)</f>
        <v>Fortnightly</v>
      </c>
      <c r="M8681" s="3" t="str">
        <f t="shared" ca="1" si="1497"/>
        <v>Auto</v>
      </c>
      <c r="N8681" s="3">
        <f t="shared" ca="1" si="1487"/>
        <v>2</v>
      </c>
      <c r="O8681" s="3">
        <f t="shared" ca="1" si="1487"/>
        <v>2</v>
      </c>
      <c r="P8681" s="3">
        <f t="shared" ca="1" si="1487"/>
        <v>1</v>
      </c>
    </row>
    <row r="8682" spans="1:16" x14ac:dyDescent="0.25">
      <c r="A8682" s="3">
        <f t="shared" ca="1" si="1488"/>
        <v>291373003</v>
      </c>
      <c r="B8682" s="3">
        <f t="shared" ca="1" si="1489"/>
        <v>2869</v>
      </c>
      <c r="C8682" s="1">
        <f t="shared" ca="1" si="1490"/>
        <v>26306</v>
      </c>
      <c r="D8682" s="7">
        <f t="shared" ca="1" si="1491"/>
        <v>6</v>
      </c>
      <c r="E8682" s="3" t="str">
        <f ca="1">VLOOKUP(D8682,State!$A$1:$B$9,2,0)</f>
        <v>TAS</v>
      </c>
      <c r="F8682" s="3">
        <f t="shared" ca="1" si="1492"/>
        <v>202</v>
      </c>
      <c r="G8682" s="3" t="str">
        <f ca="1">VLOOKUP(F8682,Occupation!$A$1:$B$915,2,0)</f>
        <v>Jewellery Designer</v>
      </c>
      <c r="H8682" s="3">
        <f t="shared" ca="1" si="1493"/>
        <v>10</v>
      </c>
      <c r="I8682" s="3">
        <f t="shared" ca="1" si="1494"/>
        <v>83136.7</v>
      </c>
      <c r="J8682" s="3">
        <f t="shared" ca="1" si="1495"/>
        <v>1.6517805351283388E-2</v>
      </c>
      <c r="K8682" s="3">
        <f t="shared" ca="1" si="1496"/>
        <v>1</v>
      </c>
      <c r="L8682" s="3" t="str">
        <f ca="1">VLOOKUP(K8682,Freq_Investment!$A$1:$B$8,2,0)</f>
        <v>Daily</v>
      </c>
      <c r="M8682" s="3" t="str">
        <f t="shared" ca="1" si="1497"/>
        <v>Auto</v>
      </c>
      <c r="N8682" s="3">
        <f t="shared" ca="1" si="1487"/>
        <v>3</v>
      </c>
      <c r="O8682" s="3">
        <f t="shared" ca="1" si="1487"/>
        <v>5</v>
      </c>
      <c r="P8682" s="3">
        <f t="shared" ca="1" si="1487"/>
        <v>1</v>
      </c>
    </row>
    <row r="8683" spans="1:16" x14ac:dyDescent="0.25">
      <c r="A8683" s="3">
        <f t="shared" ca="1" si="1488"/>
        <v>650254310</v>
      </c>
      <c r="B8683" s="3">
        <f t="shared" ca="1" si="1489"/>
        <v>3446</v>
      </c>
      <c r="C8683" s="1">
        <f t="shared" ca="1" si="1490"/>
        <v>43609</v>
      </c>
      <c r="D8683" s="7">
        <f t="shared" ca="1" si="1491"/>
        <v>3</v>
      </c>
      <c r="E8683" s="3" t="str">
        <f ca="1">VLOOKUP(D8683,State!$A$1:$B$9,2,0)</f>
        <v>SA</v>
      </c>
      <c r="F8683" s="3">
        <f t="shared" ca="1" si="1492"/>
        <v>791</v>
      </c>
      <c r="G8683" s="3" t="str">
        <f ca="1">VLOOKUP(F8683,Occupation!$A$1:$B$915,2,0)</f>
        <v>Motor Vehicle or Caravan Salesperson</v>
      </c>
      <c r="H8683" s="3">
        <f t="shared" ca="1" si="1493"/>
        <v>1</v>
      </c>
      <c r="I8683" s="3">
        <f t="shared" ca="1" si="1494"/>
        <v>11987.61</v>
      </c>
      <c r="J8683" s="3">
        <f t="shared" ca="1" si="1495"/>
        <v>0.34337512217089927</v>
      </c>
      <c r="K8683" s="3">
        <f t="shared" ca="1" si="1496"/>
        <v>6</v>
      </c>
      <c r="L8683" s="3" t="str">
        <f ca="1">VLOOKUP(K8683,Freq_Investment!$A$1:$B$8,2,0)</f>
        <v>Half-yearly</v>
      </c>
      <c r="M8683" s="3" t="str">
        <f t="shared" ca="1" si="1497"/>
        <v>Auto</v>
      </c>
      <c r="N8683" s="3">
        <f t="shared" ca="1" si="1487"/>
        <v>3</v>
      </c>
      <c r="O8683" s="3">
        <f t="shared" ca="1" si="1487"/>
        <v>2</v>
      </c>
      <c r="P8683" s="3">
        <f t="shared" ca="1" si="1487"/>
        <v>4</v>
      </c>
    </row>
    <row r="8684" spans="1:16" x14ac:dyDescent="0.25">
      <c r="A8684" s="3">
        <f t="shared" ca="1" si="1488"/>
        <v>512445307</v>
      </c>
      <c r="B8684" s="3">
        <f t="shared" ca="1" si="1489"/>
        <v>1087</v>
      </c>
      <c r="C8684" s="1">
        <f t="shared" ca="1" si="1490"/>
        <v>41324</v>
      </c>
      <c r="D8684" s="7">
        <f t="shared" ca="1" si="1491"/>
        <v>6</v>
      </c>
      <c r="E8684" s="3" t="str">
        <f ca="1">VLOOKUP(D8684,State!$A$1:$B$9,2,0)</f>
        <v>TAS</v>
      </c>
      <c r="F8684" s="3">
        <f t="shared" ca="1" si="1492"/>
        <v>67</v>
      </c>
      <c r="G8684" s="3" t="str">
        <f ca="1">VLOOKUP(F8684,Occupation!$A$1:$B$915,2,0)</f>
        <v>Cafe or Restaurant Manager</v>
      </c>
      <c r="H8684" s="3">
        <f t="shared" ca="1" si="1493"/>
        <v>5</v>
      </c>
      <c r="I8684" s="3">
        <f t="shared" ca="1" si="1494"/>
        <v>32452.05</v>
      </c>
      <c r="J8684" s="3">
        <f t="shared" ca="1" si="1495"/>
        <v>0.49276320206803592</v>
      </c>
      <c r="K8684" s="3">
        <f t="shared" ca="1" si="1496"/>
        <v>4</v>
      </c>
      <c r="L8684" s="3" t="str">
        <f ca="1">VLOOKUP(K8684,Freq_Investment!$A$1:$B$8,2,0)</f>
        <v>Monthly</v>
      </c>
      <c r="M8684" s="3" t="str">
        <f t="shared" ca="1" si="1497"/>
        <v>Manual</v>
      </c>
      <c r="N8684" s="3">
        <f t="shared" ca="1" si="1487"/>
        <v>4</v>
      </c>
      <c r="O8684" s="3">
        <f t="shared" ca="1" si="1487"/>
        <v>3</v>
      </c>
      <c r="P8684" s="3">
        <f t="shared" ca="1" si="1487"/>
        <v>3</v>
      </c>
    </row>
    <row r="8685" spans="1:16" x14ac:dyDescent="0.25">
      <c r="A8685" s="3">
        <f t="shared" ca="1" si="1488"/>
        <v>598001121</v>
      </c>
      <c r="B8685" s="3">
        <f t="shared" ca="1" si="1489"/>
        <v>7232</v>
      </c>
      <c r="C8685" s="1">
        <f t="shared" ca="1" si="1490"/>
        <v>30020</v>
      </c>
      <c r="D8685" s="7">
        <f t="shared" ca="1" si="1491"/>
        <v>5</v>
      </c>
      <c r="E8685" s="3" t="str">
        <f ca="1">VLOOKUP(D8685,State!$A$1:$B$9,2,0)</f>
        <v>NT</v>
      </c>
      <c r="F8685" s="3">
        <f t="shared" ca="1" si="1492"/>
        <v>540</v>
      </c>
      <c r="G8685" s="3" t="str">
        <f ca="1">VLOOKUP(F8685,Occupation!$A$1:$B$915,2,0)</f>
        <v>Butcher or Smallgoods Maker</v>
      </c>
      <c r="H8685" s="3">
        <f t="shared" ca="1" si="1493"/>
        <v>3</v>
      </c>
      <c r="I8685" s="3">
        <f t="shared" ca="1" si="1494"/>
        <v>10682.65</v>
      </c>
      <c r="J8685" s="3">
        <f t="shared" ca="1" si="1495"/>
        <v>8.2543257656406133E-3</v>
      </c>
      <c r="K8685" s="3">
        <f t="shared" ca="1" si="1496"/>
        <v>1</v>
      </c>
      <c r="L8685" s="3" t="str">
        <f ca="1">VLOOKUP(K8685,Freq_Investment!$A$1:$B$8,2,0)</f>
        <v>Daily</v>
      </c>
      <c r="M8685" s="3" t="str">
        <f t="shared" ca="1" si="1497"/>
        <v>Auto</v>
      </c>
      <c r="N8685" s="3">
        <f t="shared" ca="1" si="1487"/>
        <v>3</v>
      </c>
      <c r="O8685" s="3">
        <f t="shared" ca="1" si="1487"/>
        <v>3</v>
      </c>
      <c r="P8685" s="3">
        <f t="shared" ca="1" si="1487"/>
        <v>1</v>
      </c>
    </row>
    <row r="8686" spans="1:16" x14ac:dyDescent="0.25">
      <c r="A8686" s="3">
        <f t="shared" ca="1" si="1488"/>
        <v>786827903</v>
      </c>
      <c r="B8686" s="3">
        <f t="shared" ca="1" si="1489"/>
        <v>8034</v>
      </c>
      <c r="C8686" s="1">
        <f t="shared" ca="1" si="1490"/>
        <v>42266</v>
      </c>
      <c r="D8686" s="7">
        <f t="shared" ca="1" si="1491"/>
        <v>7</v>
      </c>
      <c r="E8686" s="3" t="str">
        <f ca="1">VLOOKUP(D8686,State!$A$1:$B$9,2,0)</f>
        <v>VIC</v>
      </c>
      <c r="F8686" s="3">
        <f t="shared" ca="1" si="1492"/>
        <v>599</v>
      </c>
      <c r="G8686" s="3" t="str">
        <f ca="1">VLOOKUP(F8686,Occupation!$A$1:$B$915,2,0)</f>
        <v>Chemical Plant Operator</v>
      </c>
      <c r="H8686" s="3">
        <f t="shared" ca="1" si="1493"/>
        <v>10</v>
      </c>
      <c r="I8686" s="3">
        <f t="shared" ca="1" si="1494"/>
        <v>6625.8</v>
      </c>
      <c r="J8686" s="3">
        <f t="shared" ca="1" si="1495"/>
        <v>0.14074279766490261</v>
      </c>
      <c r="K8686" s="3">
        <f t="shared" ca="1" si="1496"/>
        <v>1</v>
      </c>
      <c r="L8686" s="3" t="str">
        <f ca="1">VLOOKUP(K8686,Freq_Investment!$A$1:$B$8,2,0)</f>
        <v>Daily</v>
      </c>
      <c r="M8686" s="3" t="str">
        <f t="shared" ca="1" si="1497"/>
        <v>Auto</v>
      </c>
      <c r="N8686" s="3">
        <f t="shared" ref="N8686:P8749" ca="1" si="1498">RANDBETWEEN(1,5)</f>
        <v>4</v>
      </c>
      <c r="O8686" s="3">
        <f t="shared" ca="1" si="1498"/>
        <v>3</v>
      </c>
      <c r="P8686" s="3">
        <f t="shared" ca="1" si="1498"/>
        <v>2</v>
      </c>
    </row>
    <row r="8687" spans="1:16" x14ac:dyDescent="0.25">
      <c r="A8687" s="3">
        <f t="shared" ca="1" si="1488"/>
        <v>443494610</v>
      </c>
      <c r="B8687" s="3">
        <f t="shared" ca="1" si="1489"/>
        <v>434</v>
      </c>
      <c r="C8687" s="1">
        <f t="shared" ca="1" si="1490"/>
        <v>33719</v>
      </c>
      <c r="D8687" s="7">
        <f t="shared" ca="1" si="1491"/>
        <v>5</v>
      </c>
      <c r="E8687" s="3" t="str">
        <f ca="1">VLOOKUP(D8687,State!$A$1:$B$9,2,0)</f>
        <v>NT</v>
      </c>
      <c r="F8687" s="3">
        <f t="shared" ca="1" si="1492"/>
        <v>847</v>
      </c>
      <c r="G8687" s="3" t="str">
        <f ca="1">VLOOKUP(F8687,Occupation!$A$1:$B$915,2,0)</f>
        <v>Earthmoving Plant Operator (General)</v>
      </c>
      <c r="H8687" s="3">
        <f t="shared" ca="1" si="1493"/>
        <v>8</v>
      </c>
      <c r="I8687" s="3">
        <f t="shared" ca="1" si="1494"/>
        <v>46307.519999999997</v>
      </c>
      <c r="J8687" s="3">
        <f t="shared" ca="1" si="1495"/>
        <v>0.46988469982411363</v>
      </c>
      <c r="K8687" s="3">
        <f t="shared" ca="1" si="1496"/>
        <v>4</v>
      </c>
      <c r="L8687" s="3" t="str">
        <f ca="1">VLOOKUP(K8687,Freq_Investment!$A$1:$B$8,2,0)</f>
        <v>Monthly</v>
      </c>
      <c r="M8687" s="3" t="str">
        <f t="shared" ca="1" si="1497"/>
        <v>Manual</v>
      </c>
      <c r="N8687" s="3">
        <f t="shared" ca="1" si="1498"/>
        <v>3</v>
      </c>
      <c r="O8687" s="3">
        <f t="shared" ca="1" si="1498"/>
        <v>4</v>
      </c>
      <c r="P8687" s="3">
        <f t="shared" ca="1" si="1498"/>
        <v>3</v>
      </c>
    </row>
    <row r="8688" spans="1:16" x14ac:dyDescent="0.25">
      <c r="A8688" s="3">
        <f t="shared" ca="1" si="1488"/>
        <v>474112514</v>
      </c>
      <c r="B8688" s="3">
        <f t="shared" ca="1" si="1489"/>
        <v>3481</v>
      </c>
      <c r="C8688" s="1">
        <f t="shared" ca="1" si="1490"/>
        <v>37903</v>
      </c>
      <c r="D8688" s="7">
        <f t="shared" ca="1" si="1491"/>
        <v>1</v>
      </c>
      <c r="E8688" s="3" t="str">
        <f ca="1">VLOOKUP(D8688,State!$A$1:$B$9,2,0)</f>
        <v>NSW</v>
      </c>
      <c r="F8688" s="3">
        <f t="shared" ca="1" si="1492"/>
        <v>482</v>
      </c>
      <c r="G8688" s="3" t="str">
        <f ca="1">VLOOKUP(F8688,Occupation!$A$1:$B$915,2,0)</f>
        <v>Metal Fabricator</v>
      </c>
      <c r="H8688" s="3">
        <f t="shared" ca="1" si="1493"/>
        <v>9</v>
      </c>
      <c r="I8688" s="3">
        <f t="shared" ca="1" si="1494"/>
        <v>54937.22</v>
      </c>
      <c r="J8688" s="3">
        <f t="shared" ca="1" si="1495"/>
        <v>7.9256032092576478E-2</v>
      </c>
      <c r="K8688" s="3">
        <f t="shared" ca="1" si="1496"/>
        <v>3</v>
      </c>
      <c r="L8688" s="3" t="str">
        <f ca="1">VLOOKUP(K8688,Freq_Investment!$A$1:$B$8,2,0)</f>
        <v>Fortnightly</v>
      </c>
      <c r="M8688" s="3" t="str">
        <f t="shared" ca="1" si="1497"/>
        <v>Manual</v>
      </c>
      <c r="N8688" s="3">
        <f t="shared" ca="1" si="1498"/>
        <v>2</v>
      </c>
      <c r="O8688" s="3">
        <f t="shared" ca="1" si="1498"/>
        <v>1</v>
      </c>
      <c r="P8688" s="3">
        <f t="shared" ca="1" si="1498"/>
        <v>2</v>
      </c>
    </row>
    <row r="8689" spans="1:16" x14ac:dyDescent="0.25">
      <c r="A8689" s="3">
        <f t="shared" ca="1" si="1488"/>
        <v>509051284</v>
      </c>
      <c r="B8689" s="3">
        <f t="shared" ca="1" si="1489"/>
        <v>5758</v>
      </c>
      <c r="C8689" s="1">
        <f t="shared" ca="1" si="1490"/>
        <v>44483</v>
      </c>
      <c r="D8689" s="7">
        <f t="shared" ca="1" si="1491"/>
        <v>7</v>
      </c>
      <c r="E8689" s="3" t="str">
        <f ca="1">VLOOKUP(D8689,State!$A$1:$B$9,2,0)</f>
        <v>VIC</v>
      </c>
      <c r="F8689" s="3">
        <f t="shared" ca="1" si="1492"/>
        <v>655</v>
      </c>
      <c r="G8689" s="3" t="str">
        <f ca="1">VLOOKUP(F8689,Occupation!$A$1:$B$915,2,0)</f>
        <v>Refuge Worker</v>
      </c>
      <c r="H8689" s="3">
        <f t="shared" ca="1" si="1493"/>
        <v>10</v>
      </c>
      <c r="I8689" s="3">
        <f t="shared" ca="1" si="1494"/>
        <v>27669.439999999999</v>
      </c>
      <c r="J8689" s="3">
        <f t="shared" ca="1" si="1495"/>
        <v>0.14687661110266637</v>
      </c>
      <c r="K8689" s="3">
        <f t="shared" ca="1" si="1496"/>
        <v>7</v>
      </c>
      <c r="L8689" s="3" t="str">
        <f ca="1">VLOOKUP(K8689,Freq_Investment!$A$1:$B$8,2,0)</f>
        <v>Yearly</v>
      </c>
      <c r="M8689" s="3" t="str">
        <f t="shared" ca="1" si="1497"/>
        <v>Auto</v>
      </c>
      <c r="N8689" s="3">
        <f t="shared" ca="1" si="1498"/>
        <v>5</v>
      </c>
      <c r="O8689" s="3">
        <f t="shared" ca="1" si="1498"/>
        <v>4</v>
      </c>
      <c r="P8689" s="3">
        <f t="shared" ca="1" si="1498"/>
        <v>4</v>
      </c>
    </row>
    <row r="8690" spans="1:16" x14ac:dyDescent="0.25">
      <c r="A8690" s="3">
        <f t="shared" ca="1" si="1488"/>
        <v>232246798</v>
      </c>
      <c r="B8690" s="3">
        <f t="shared" ca="1" si="1489"/>
        <v>5070</v>
      </c>
      <c r="C8690" s="1">
        <f t="shared" ca="1" si="1490"/>
        <v>43697</v>
      </c>
      <c r="D8690" s="7">
        <f t="shared" ca="1" si="1491"/>
        <v>3</v>
      </c>
      <c r="E8690" s="3" t="str">
        <f ca="1">VLOOKUP(D8690,State!$A$1:$B$9,2,0)</f>
        <v>SA</v>
      </c>
      <c r="F8690" s="3">
        <f t="shared" ca="1" si="1492"/>
        <v>316</v>
      </c>
      <c r="G8690" s="3" t="str">
        <f ca="1">VLOOKUP(F8690,Occupation!$A$1:$B$915,2,0)</f>
        <v>Specialist Physician (General Medicine)</v>
      </c>
      <c r="H8690" s="3">
        <f t="shared" ca="1" si="1493"/>
        <v>2</v>
      </c>
      <c r="I8690" s="3">
        <f t="shared" ca="1" si="1494"/>
        <v>80839.87</v>
      </c>
      <c r="J8690" s="3">
        <f t="shared" ca="1" si="1495"/>
        <v>0.48320755874590321</v>
      </c>
      <c r="K8690" s="3">
        <f t="shared" ca="1" si="1496"/>
        <v>7</v>
      </c>
      <c r="L8690" s="3" t="str">
        <f ca="1">VLOOKUP(K8690,Freq_Investment!$A$1:$B$8,2,0)</f>
        <v>Yearly</v>
      </c>
      <c r="M8690" s="3" t="str">
        <f t="shared" ca="1" si="1497"/>
        <v>Auto</v>
      </c>
      <c r="N8690" s="3">
        <f t="shared" ca="1" si="1498"/>
        <v>5</v>
      </c>
      <c r="O8690" s="3">
        <f t="shared" ca="1" si="1498"/>
        <v>1</v>
      </c>
      <c r="P8690" s="3">
        <f t="shared" ca="1" si="1498"/>
        <v>5</v>
      </c>
    </row>
    <row r="8691" spans="1:16" x14ac:dyDescent="0.25">
      <c r="A8691" s="3">
        <f t="shared" ca="1" si="1488"/>
        <v>85992165</v>
      </c>
      <c r="B8691" s="3">
        <f t="shared" ca="1" si="1489"/>
        <v>3502</v>
      </c>
      <c r="C8691" s="1">
        <f t="shared" ca="1" si="1490"/>
        <v>29129</v>
      </c>
      <c r="D8691" s="7">
        <f t="shared" ca="1" si="1491"/>
        <v>3</v>
      </c>
      <c r="E8691" s="3" t="str">
        <f ca="1">VLOOKUP(D8691,State!$A$1:$B$9,2,0)</f>
        <v>SA</v>
      </c>
      <c r="F8691" s="3">
        <f t="shared" ca="1" si="1492"/>
        <v>563</v>
      </c>
      <c r="G8691" s="3" t="str">
        <f ca="1">VLOOKUP(F8691,Occupation!$A$1:$B$915,2,0)</f>
        <v>Horticultural Supervisor or Specialist</v>
      </c>
      <c r="H8691" s="3">
        <f t="shared" ca="1" si="1493"/>
        <v>7</v>
      </c>
      <c r="I8691" s="3">
        <f t="shared" ca="1" si="1494"/>
        <v>557.85</v>
      </c>
      <c r="J8691" s="3">
        <f t="shared" ca="1" si="1495"/>
        <v>0.36895515919672411</v>
      </c>
      <c r="K8691" s="3">
        <f t="shared" ca="1" si="1496"/>
        <v>7</v>
      </c>
      <c r="L8691" s="3" t="str">
        <f ca="1">VLOOKUP(K8691,Freq_Investment!$A$1:$B$8,2,0)</f>
        <v>Yearly</v>
      </c>
      <c r="M8691" s="3" t="str">
        <f t="shared" ca="1" si="1497"/>
        <v>Auto</v>
      </c>
      <c r="N8691" s="3">
        <f t="shared" ca="1" si="1498"/>
        <v>4</v>
      </c>
      <c r="O8691" s="3">
        <f t="shared" ca="1" si="1498"/>
        <v>4</v>
      </c>
      <c r="P8691" s="3">
        <f t="shared" ca="1" si="1498"/>
        <v>4</v>
      </c>
    </row>
    <row r="8692" spans="1:16" x14ac:dyDescent="0.25">
      <c r="A8692" s="3">
        <f t="shared" ca="1" si="1488"/>
        <v>386189428</v>
      </c>
      <c r="B8692" s="3">
        <f t="shared" ca="1" si="1489"/>
        <v>2354</v>
      </c>
      <c r="C8692" s="1">
        <f t="shared" ca="1" si="1490"/>
        <v>30142</v>
      </c>
      <c r="D8692" s="7">
        <f t="shared" ca="1" si="1491"/>
        <v>8</v>
      </c>
      <c r="E8692" s="3" t="str">
        <f ca="1">VLOOKUP(D8692,State!$A$1:$B$9,2,0)</f>
        <v>ACT</v>
      </c>
      <c r="F8692" s="3">
        <f t="shared" ca="1" si="1492"/>
        <v>116</v>
      </c>
      <c r="G8692" s="3" t="str">
        <f ca="1">VLOOKUP(F8692,Occupation!$A$1:$B$915,2,0)</f>
        <v>Director (Film, Television, Radio or Stage)</v>
      </c>
      <c r="H8692" s="3">
        <f t="shared" ca="1" si="1493"/>
        <v>5</v>
      </c>
      <c r="I8692" s="3">
        <f t="shared" ca="1" si="1494"/>
        <v>42617.65</v>
      </c>
      <c r="J8692" s="3">
        <f t="shared" ca="1" si="1495"/>
        <v>0.24553051341342458</v>
      </c>
      <c r="K8692" s="3">
        <f t="shared" ca="1" si="1496"/>
        <v>6</v>
      </c>
      <c r="L8692" s="3" t="str">
        <f ca="1">VLOOKUP(K8692,Freq_Investment!$A$1:$B$8,2,0)</f>
        <v>Half-yearly</v>
      </c>
      <c r="M8692" s="3" t="str">
        <f t="shared" ca="1" si="1497"/>
        <v>Auto</v>
      </c>
      <c r="N8692" s="3">
        <f t="shared" ca="1" si="1498"/>
        <v>3</v>
      </c>
      <c r="O8692" s="3">
        <f t="shared" ca="1" si="1498"/>
        <v>2</v>
      </c>
      <c r="P8692" s="3">
        <f t="shared" ca="1" si="1498"/>
        <v>2</v>
      </c>
    </row>
    <row r="8693" spans="1:16" x14ac:dyDescent="0.25">
      <c r="A8693" s="3">
        <f t="shared" ca="1" si="1488"/>
        <v>155601988</v>
      </c>
      <c r="B8693" s="3">
        <f t="shared" ca="1" si="1489"/>
        <v>6579</v>
      </c>
      <c r="C8693" s="1">
        <f t="shared" ca="1" si="1490"/>
        <v>29612</v>
      </c>
      <c r="D8693" s="7">
        <f t="shared" ca="1" si="1491"/>
        <v>8</v>
      </c>
      <c r="E8693" s="3" t="str">
        <f ca="1">VLOOKUP(D8693,State!$A$1:$B$9,2,0)</f>
        <v>ACT</v>
      </c>
      <c r="F8693" s="3">
        <f t="shared" ca="1" si="1492"/>
        <v>364</v>
      </c>
      <c r="G8693" s="3" t="str">
        <f ca="1">VLOOKUP(F8693,Occupation!$A$1:$B$915,2,0)</f>
        <v>Registered Nurses nec</v>
      </c>
      <c r="H8693" s="3">
        <f t="shared" ca="1" si="1493"/>
        <v>8</v>
      </c>
      <c r="I8693" s="3">
        <f t="shared" ca="1" si="1494"/>
        <v>73584.149999999994</v>
      </c>
      <c r="J8693" s="3">
        <f t="shared" ca="1" si="1495"/>
        <v>0.10523843011394485</v>
      </c>
      <c r="K8693" s="3">
        <f t="shared" ca="1" si="1496"/>
        <v>4</v>
      </c>
      <c r="L8693" s="3" t="str">
        <f ca="1">VLOOKUP(K8693,Freq_Investment!$A$1:$B$8,2,0)</f>
        <v>Monthly</v>
      </c>
      <c r="M8693" s="3" t="str">
        <f t="shared" ca="1" si="1497"/>
        <v>Auto</v>
      </c>
      <c r="N8693" s="3">
        <f t="shared" ca="1" si="1498"/>
        <v>1</v>
      </c>
      <c r="O8693" s="3">
        <f t="shared" ca="1" si="1498"/>
        <v>5</v>
      </c>
      <c r="P8693" s="3">
        <f t="shared" ca="1" si="1498"/>
        <v>2</v>
      </c>
    </row>
    <row r="8694" spans="1:16" x14ac:dyDescent="0.25">
      <c r="A8694" s="3">
        <f t="shared" ca="1" si="1488"/>
        <v>376536959</v>
      </c>
      <c r="B8694" s="3">
        <f t="shared" ca="1" si="1489"/>
        <v>4019</v>
      </c>
      <c r="C8694" s="1">
        <f t="shared" ca="1" si="1490"/>
        <v>37034</v>
      </c>
      <c r="D8694" s="7">
        <f t="shared" ca="1" si="1491"/>
        <v>2</v>
      </c>
      <c r="E8694" s="3" t="str">
        <f ca="1">VLOOKUP(D8694,State!$A$1:$B$9,2,0)</f>
        <v>QLD</v>
      </c>
      <c r="F8694" s="3">
        <f t="shared" ca="1" si="1492"/>
        <v>123</v>
      </c>
      <c r="G8694" s="3" t="str">
        <f ca="1">VLOOKUP(F8694,Occupation!$A$1:$B$915,2,0)</f>
        <v>Film, Television, Radio and Stage Directors nec</v>
      </c>
      <c r="H8694" s="3">
        <f t="shared" ca="1" si="1493"/>
        <v>9</v>
      </c>
      <c r="I8694" s="3">
        <f t="shared" ca="1" si="1494"/>
        <v>97066.02</v>
      </c>
      <c r="J8694" s="3">
        <f t="shared" ca="1" si="1495"/>
        <v>0.26398371756504035</v>
      </c>
      <c r="K8694" s="3">
        <f t="shared" ca="1" si="1496"/>
        <v>3</v>
      </c>
      <c r="L8694" s="3" t="str">
        <f ca="1">VLOOKUP(K8694,Freq_Investment!$A$1:$B$8,2,0)</f>
        <v>Fortnightly</v>
      </c>
      <c r="M8694" s="3" t="str">
        <f t="shared" ca="1" si="1497"/>
        <v>Manual</v>
      </c>
      <c r="N8694" s="3">
        <f t="shared" ca="1" si="1498"/>
        <v>1</v>
      </c>
      <c r="O8694" s="3">
        <f t="shared" ca="1" si="1498"/>
        <v>2</v>
      </c>
      <c r="P8694" s="3">
        <f t="shared" ca="1" si="1498"/>
        <v>2</v>
      </c>
    </row>
    <row r="8695" spans="1:16" x14ac:dyDescent="0.25">
      <c r="A8695" s="3">
        <f t="shared" ca="1" si="1488"/>
        <v>264864853</v>
      </c>
      <c r="B8695" s="3">
        <f t="shared" ca="1" si="1489"/>
        <v>4721</v>
      </c>
      <c r="C8695" s="1">
        <f t="shared" ca="1" si="1490"/>
        <v>41689</v>
      </c>
      <c r="D8695" s="7">
        <f t="shared" ca="1" si="1491"/>
        <v>1</v>
      </c>
      <c r="E8695" s="3" t="str">
        <f ca="1">VLOOKUP(D8695,State!$A$1:$B$9,2,0)</f>
        <v>NSW</v>
      </c>
      <c r="F8695" s="3">
        <f t="shared" ca="1" si="1492"/>
        <v>902</v>
      </c>
      <c r="G8695" s="3" t="str">
        <f ca="1">VLOOKUP(F8695,Occupation!$A$1:$B$915,2,0)</f>
        <v>Forestry Worker</v>
      </c>
      <c r="H8695" s="3">
        <f t="shared" ca="1" si="1493"/>
        <v>5</v>
      </c>
      <c r="I8695" s="3">
        <f t="shared" ca="1" si="1494"/>
        <v>27560.639999999999</v>
      </c>
      <c r="J8695" s="3">
        <f t="shared" ca="1" si="1495"/>
        <v>0.13062416777133945</v>
      </c>
      <c r="K8695" s="3">
        <f t="shared" ca="1" si="1496"/>
        <v>6</v>
      </c>
      <c r="L8695" s="3" t="str">
        <f ca="1">VLOOKUP(K8695,Freq_Investment!$A$1:$B$8,2,0)</f>
        <v>Half-yearly</v>
      </c>
      <c r="M8695" s="3" t="str">
        <f t="shared" ca="1" si="1497"/>
        <v>Auto</v>
      </c>
      <c r="N8695" s="3">
        <f t="shared" ca="1" si="1498"/>
        <v>1</v>
      </c>
      <c r="O8695" s="3">
        <f t="shared" ca="1" si="1498"/>
        <v>4</v>
      </c>
      <c r="P8695" s="3">
        <f t="shared" ca="1" si="1498"/>
        <v>2</v>
      </c>
    </row>
    <row r="8696" spans="1:16" x14ac:dyDescent="0.25">
      <c r="A8696" s="3">
        <f t="shared" ca="1" si="1488"/>
        <v>526760888</v>
      </c>
      <c r="B8696" s="3">
        <f t="shared" ca="1" si="1489"/>
        <v>4551</v>
      </c>
      <c r="C8696" s="1">
        <f t="shared" ca="1" si="1490"/>
        <v>33682</v>
      </c>
      <c r="D8696" s="7">
        <f t="shared" ca="1" si="1491"/>
        <v>3</v>
      </c>
      <c r="E8696" s="3" t="str">
        <f ca="1">VLOOKUP(D8696,State!$A$1:$B$9,2,0)</f>
        <v>SA</v>
      </c>
      <c r="F8696" s="3">
        <f t="shared" ca="1" si="1492"/>
        <v>816</v>
      </c>
      <c r="G8696" s="3" t="str">
        <f ca="1">VLOOKUP(F8696,Occupation!$A$1:$B$915,2,0)</f>
        <v>Sewing Machinist</v>
      </c>
      <c r="H8696" s="3">
        <f t="shared" ca="1" si="1493"/>
        <v>5</v>
      </c>
      <c r="I8696" s="3">
        <f t="shared" ca="1" si="1494"/>
        <v>64502.81</v>
      </c>
      <c r="J8696" s="3">
        <f t="shared" ca="1" si="1495"/>
        <v>0.12796479840691927</v>
      </c>
      <c r="K8696" s="3">
        <f t="shared" ca="1" si="1496"/>
        <v>7</v>
      </c>
      <c r="L8696" s="3" t="str">
        <f ca="1">VLOOKUP(K8696,Freq_Investment!$A$1:$B$8,2,0)</f>
        <v>Yearly</v>
      </c>
      <c r="M8696" s="3" t="str">
        <f t="shared" ca="1" si="1497"/>
        <v>Auto</v>
      </c>
      <c r="N8696" s="3">
        <f t="shared" ca="1" si="1498"/>
        <v>4</v>
      </c>
      <c r="O8696" s="3">
        <f t="shared" ca="1" si="1498"/>
        <v>2</v>
      </c>
      <c r="P8696" s="3">
        <f t="shared" ca="1" si="1498"/>
        <v>1</v>
      </c>
    </row>
    <row r="8697" spans="1:16" x14ac:dyDescent="0.25">
      <c r="A8697" s="3">
        <f t="shared" ca="1" si="1488"/>
        <v>646379246</v>
      </c>
      <c r="B8697" s="3">
        <f t="shared" ca="1" si="1489"/>
        <v>6268</v>
      </c>
      <c r="C8697" s="1">
        <f t="shared" ca="1" si="1490"/>
        <v>44362</v>
      </c>
      <c r="D8697" s="7">
        <f t="shared" ca="1" si="1491"/>
        <v>2</v>
      </c>
      <c r="E8697" s="3" t="str">
        <f ca="1">VLOOKUP(D8697,State!$A$1:$B$9,2,0)</f>
        <v>QLD</v>
      </c>
      <c r="F8697" s="3">
        <f t="shared" ca="1" si="1492"/>
        <v>204</v>
      </c>
      <c r="G8697" s="3" t="str">
        <f ca="1">VLOOKUP(F8697,Occupation!$A$1:$B$915,2,0)</f>
        <v>Illustrator</v>
      </c>
      <c r="H8697" s="3">
        <f t="shared" ca="1" si="1493"/>
        <v>8</v>
      </c>
      <c r="I8697" s="3">
        <f t="shared" ca="1" si="1494"/>
        <v>50928.2</v>
      </c>
      <c r="J8697" s="3">
        <f t="shared" ca="1" si="1495"/>
        <v>0.47165624780031662</v>
      </c>
      <c r="K8697" s="3">
        <f t="shared" ca="1" si="1496"/>
        <v>5</v>
      </c>
      <c r="L8697" s="3" t="str">
        <f ca="1">VLOOKUP(K8697,Freq_Investment!$A$1:$B$8,2,0)</f>
        <v>Quarterly</v>
      </c>
      <c r="M8697" s="3" t="str">
        <f t="shared" ca="1" si="1497"/>
        <v>Manual</v>
      </c>
      <c r="N8697" s="3">
        <f t="shared" ca="1" si="1498"/>
        <v>3</v>
      </c>
      <c r="O8697" s="3">
        <f t="shared" ca="1" si="1498"/>
        <v>1</v>
      </c>
      <c r="P8697" s="3">
        <f t="shared" ca="1" si="1498"/>
        <v>4</v>
      </c>
    </row>
    <row r="8698" spans="1:16" x14ac:dyDescent="0.25">
      <c r="A8698" s="3">
        <f t="shared" ca="1" si="1488"/>
        <v>101748932</v>
      </c>
      <c r="B8698" s="3">
        <f t="shared" ca="1" si="1489"/>
        <v>4373</v>
      </c>
      <c r="C8698" s="1">
        <f t="shared" ca="1" si="1490"/>
        <v>42056</v>
      </c>
      <c r="D8698" s="7">
        <f t="shared" ca="1" si="1491"/>
        <v>3</v>
      </c>
      <c r="E8698" s="3" t="str">
        <f ca="1">VLOOKUP(D8698,State!$A$1:$B$9,2,0)</f>
        <v>SA</v>
      </c>
      <c r="F8698" s="3">
        <f t="shared" ca="1" si="1492"/>
        <v>53</v>
      </c>
      <c r="G8698" s="3" t="str">
        <f ca="1">VLOOKUP(F8698,Occupation!$A$1:$B$915,2,0)</f>
        <v>Health and Welfare Services Managers nec</v>
      </c>
      <c r="H8698" s="3">
        <f t="shared" ca="1" si="1493"/>
        <v>1</v>
      </c>
      <c r="I8698" s="3">
        <f t="shared" ca="1" si="1494"/>
        <v>85422.39</v>
      </c>
      <c r="J8698" s="3">
        <f t="shared" ca="1" si="1495"/>
        <v>0.28779712738299779</v>
      </c>
      <c r="K8698" s="3">
        <f t="shared" ca="1" si="1496"/>
        <v>4</v>
      </c>
      <c r="L8698" s="3" t="str">
        <f ca="1">VLOOKUP(K8698,Freq_Investment!$A$1:$B$8,2,0)</f>
        <v>Monthly</v>
      </c>
      <c r="M8698" s="3" t="str">
        <f t="shared" ca="1" si="1497"/>
        <v>Auto</v>
      </c>
      <c r="N8698" s="3">
        <f t="shared" ca="1" si="1498"/>
        <v>3</v>
      </c>
      <c r="O8698" s="3">
        <f t="shared" ca="1" si="1498"/>
        <v>2</v>
      </c>
      <c r="P8698" s="3">
        <f t="shared" ca="1" si="1498"/>
        <v>1</v>
      </c>
    </row>
    <row r="8699" spans="1:16" x14ac:dyDescent="0.25">
      <c r="A8699" s="3">
        <f t="shared" ca="1" si="1488"/>
        <v>414177631</v>
      </c>
      <c r="B8699" s="3">
        <f t="shared" ca="1" si="1489"/>
        <v>1471</v>
      </c>
      <c r="C8699" s="1">
        <f t="shared" ca="1" si="1490"/>
        <v>39521</v>
      </c>
      <c r="D8699" s="7">
        <f t="shared" ca="1" si="1491"/>
        <v>7</v>
      </c>
      <c r="E8699" s="3" t="str">
        <f ca="1">VLOOKUP(D8699,State!$A$1:$B$9,2,0)</f>
        <v>VIC</v>
      </c>
      <c r="F8699" s="3">
        <f t="shared" ca="1" si="1492"/>
        <v>737</v>
      </c>
      <c r="G8699" s="3" t="str">
        <f ca="1">VLOOKUP(F8699,Occupation!$A$1:$B$915,2,0)</f>
        <v>Credit or Loans Officer (Aus) / Finance Clerk (NZ)</v>
      </c>
      <c r="H8699" s="3">
        <f t="shared" ca="1" si="1493"/>
        <v>5</v>
      </c>
      <c r="I8699" s="3">
        <f t="shared" ca="1" si="1494"/>
        <v>51470.32</v>
      </c>
      <c r="J8699" s="3">
        <f t="shared" ca="1" si="1495"/>
        <v>0.15566770513420225</v>
      </c>
      <c r="K8699" s="3">
        <f t="shared" ca="1" si="1496"/>
        <v>2</v>
      </c>
      <c r="L8699" s="3" t="str">
        <f ca="1">VLOOKUP(K8699,Freq_Investment!$A$1:$B$8,2,0)</f>
        <v>Weekly</v>
      </c>
      <c r="M8699" s="3" t="str">
        <f t="shared" ca="1" si="1497"/>
        <v>Manual</v>
      </c>
      <c r="N8699" s="3">
        <f t="shared" ca="1" si="1498"/>
        <v>5</v>
      </c>
      <c r="O8699" s="3">
        <f t="shared" ca="1" si="1498"/>
        <v>4</v>
      </c>
      <c r="P8699" s="3">
        <f t="shared" ca="1" si="1498"/>
        <v>5</v>
      </c>
    </row>
    <row r="8700" spans="1:16" x14ac:dyDescent="0.25">
      <c r="A8700" s="3">
        <f t="shared" ca="1" si="1488"/>
        <v>486155391</v>
      </c>
      <c r="B8700" s="3">
        <f t="shared" ca="1" si="1489"/>
        <v>6633</v>
      </c>
      <c r="C8700" s="1">
        <f t="shared" ca="1" si="1490"/>
        <v>37135</v>
      </c>
      <c r="D8700" s="7">
        <f t="shared" ca="1" si="1491"/>
        <v>6</v>
      </c>
      <c r="E8700" s="3" t="str">
        <f ca="1">VLOOKUP(D8700,State!$A$1:$B$9,2,0)</f>
        <v>TAS</v>
      </c>
      <c r="F8700" s="3">
        <f t="shared" ca="1" si="1492"/>
        <v>217</v>
      </c>
      <c r="G8700" s="3" t="str">
        <f ca="1">VLOOKUP(F8700,Occupation!$A$1:$B$915,2,0)</f>
        <v>Electronics Engineer</v>
      </c>
      <c r="H8700" s="3">
        <f t="shared" ca="1" si="1493"/>
        <v>2</v>
      </c>
      <c r="I8700" s="3">
        <f t="shared" ca="1" si="1494"/>
        <v>92303.92</v>
      </c>
      <c r="J8700" s="3">
        <f t="shared" ca="1" si="1495"/>
        <v>0.27864041957016555</v>
      </c>
      <c r="K8700" s="3">
        <f t="shared" ca="1" si="1496"/>
        <v>1</v>
      </c>
      <c r="L8700" s="3" t="str">
        <f ca="1">VLOOKUP(K8700,Freq_Investment!$A$1:$B$8,2,0)</f>
        <v>Daily</v>
      </c>
      <c r="M8700" s="3" t="str">
        <f t="shared" ca="1" si="1497"/>
        <v>Auto</v>
      </c>
      <c r="N8700" s="3">
        <f t="shared" ca="1" si="1498"/>
        <v>1</v>
      </c>
      <c r="O8700" s="3">
        <f t="shared" ca="1" si="1498"/>
        <v>3</v>
      </c>
      <c r="P8700" s="3">
        <f t="shared" ca="1" si="1498"/>
        <v>3</v>
      </c>
    </row>
    <row r="8701" spans="1:16" x14ac:dyDescent="0.25">
      <c r="A8701" s="3">
        <f t="shared" ca="1" si="1488"/>
        <v>921624380</v>
      </c>
      <c r="B8701" s="3">
        <f t="shared" ca="1" si="1489"/>
        <v>4492</v>
      </c>
      <c r="C8701" s="1">
        <f t="shared" ca="1" si="1490"/>
        <v>32499</v>
      </c>
      <c r="D8701" s="7">
        <f t="shared" ca="1" si="1491"/>
        <v>4</v>
      </c>
      <c r="E8701" s="3" t="str">
        <f ca="1">VLOOKUP(D8701,State!$A$1:$B$9,2,0)</f>
        <v>WA</v>
      </c>
      <c r="F8701" s="3">
        <f t="shared" ca="1" si="1492"/>
        <v>642</v>
      </c>
      <c r="G8701" s="3" t="str">
        <f ca="1">VLOOKUP(F8701,Occupation!$A$1:$B$915,2,0)</f>
        <v>Out of School Hours Care Worker</v>
      </c>
      <c r="H8701" s="3">
        <f t="shared" ca="1" si="1493"/>
        <v>10</v>
      </c>
      <c r="I8701" s="3">
        <f t="shared" ca="1" si="1494"/>
        <v>34424.720000000001</v>
      </c>
      <c r="J8701" s="3">
        <f t="shared" ca="1" si="1495"/>
        <v>0.13409722071222685</v>
      </c>
      <c r="K8701" s="3">
        <f t="shared" ca="1" si="1496"/>
        <v>4</v>
      </c>
      <c r="L8701" s="3" t="str">
        <f ca="1">VLOOKUP(K8701,Freq_Investment!$A$1:$B$8,2,0)</f>
        <v>Monthly</v>
      </c>
      <c r="M8701" s="3" t="str">
        <f t="shared" ca="1" si="1497"/>
        <v>Auto</v>
      </c>
      <c r="N8701" s="3">
        <f t="shared" ca="1" si="1498"/>
        <v>2</v>
      </c>
      <c r="O8701" s="3">
        <f t="shared" ca="1" si="1498"/>
        <v>1</v>
      </c>
      <c r="P8701" s="3">
        <f t="shared" ca="1" si="1498"/>
        <v>4</v>
      </c>
    </row>
    <row r="8702" spans="1:16" x14ac:dyDescent="0.25">
      <c r="A8702" s="3">
        <f t="shared" ca="1" si="1488"/>
        <v>456697057</v>
      </c>
      <c r="B8702" s="3">
        <f t="shared" ca="1" si="1489"/>
        <v>1915</v>
      </c>
      <c r="C8702" s="1">
        <f t="shared" ca="1" si="1490"/>
        <v>31447</v>
      </c>
      <c r="D8702" s="7">
        <f t="shared" ca="1" si="1491"/>
        <v>2</v>
      </c>
      <c r="E8702" s="3" t="str">
        <f ca="1">VLOOKUP(D8702,State!$A$1:$B$9,2,0)</f>
        <v>QLD</v>
      </c>
      <c r="F8702" s="3">
        <f t="shared" ca="1" si="1492"/>
        <v>417</v>
      </c>
      <c r="G8702" s="3" t="str">
        <f ca="1">VLOOKUP(F8702,Occupation!$A$1:$B$915,2,0)</f>
        <v>Recreation Officer / Recreation Coordinator</v>
      </c>
      <c r="H8702" s="3">
        <f t="shared" ca="1" si="1493"/>
        <v>4</v>
      </c>
      <c r="I8702" s="3">
        <f t="shared" ca="1" si="1494"/>
        <v>22127.279999999999</v>
      </c>
      <c r="J8702" s="3">
        <f t="shared" ca="1" si="1495"/>
        <v>0.19281064657510422</v>
      </c>
      <c r="K8702" s="3">
        <f t="shared" ca="1" si="1496"/>
        <v>6</v>
      </c>
      <c r="L8702" s="3" t="str">
        <f ca="1">VLOOKUP(K8702,Freq_Investment!$A$1:$B$8,2,0)</f>
        <v>Half-yearly</v>
      </c>
      <c r="M8702" s="3" t="str">
        <f t="shared" ca="1" si="1497"/>
        <v>Auto</v>
      </c>
      <c r="N8702" s="3">
        <f t="shared" ca="1" si="1498"/>
        <v>4</v>
      </c>
      <c r="O8702" s="3">
        <f t="shared" ca="1" si="1498"/>
        <v>4</v>
      </c>
      <c r="P8702" s="3">
        <f t="shared" ca="1" si="1498"/>
        <v>2</v>
      </c>
    </row>
    <row r="8703" spans="1:16" x14ac:dyDescent="0.25">
      <c r="A8703" s="3">
        <f t="shared" ca="1" si="1488"/>
        <v>586831899</v>
      </c>
      <c r="B8703" s="3">
        <f t="shared" ca="1" si="1489"/>
        <v>9157</v>
      </c>
      <c r="C8703" s="1">
        <f t="shared" ca="1" si="1490"/>
        <v>38628</v>
      </c>
      <c r="D8703" s="7">
        <f t="shared" ca="1" si="1491"/>
        <v>1</v>
      </c>
      <c r="E8703" s="3" t="str">
        <f ca="1">VLOOKUP(D8703,State!$A$1:$B$9,2,0)</f>
        <v>NSW</v>
      </c>
      <c r="F8703" s="3">
        <f t="shared" ca="1" si="1492"/>
        <v>189</v>
      </c>
      <c r="G8703" s="3" t="str">
        <f ca="1">VLOOKUP(F8703,Occupation!$A$1:$B$915,2,0)</f>
        <v>Master Fisher</v>
      </c>
      <c r="H8703" s="3">
        <f t="shared" ca="1" si="1493"/>
        <v>2</v>
      </c>
      <c r="I8703" s="3">
        <f t="shared" ca="1" si="1494"/>
        <v>71285.05</v>
      </c>
      <c r="J8703" s="3">
        <f t="shared" ca="1" si="1495"/>
        <v>0.33640026183220118</v>
      </c>
      <c r="K8703" s="3">
        <f t="shared" ca="1" si="1496"/>
        <v>5</v>
      </c>
      <c r="L8703" s="3" t="str">
        <f ca="1">VLOOKUP(K8703,Freq_Investment!$A$1:$B$8,2,0)</f>
        <v>Quarterly</v>
      </c>
      <c r="M8703" s="3" t="str">
        <f t="shared" ca="1" si="1497"/>
        <v>Auto</v>
      </c>
      <c r="N8703" s="3">
        <f t="shared" ca="1" si="1498"/>
        <v>2</v>
      </c>
      <c r="O8703" s="3">
        <f t="shared" ca="1" si="1498"/>
        <v>4</v>
      </c>
      <c r="P8703" s="3">
        <f t="shared" ca="1" si="1498"/>
        <v>4</v>
      </c>
    </row>
    <row r="8704" spans="1:16" x14ac:dyDescent="0.25">
      <c r="A8704" s="3">
        <f t="shared" ca="1" si="1488"/>
        <v>731099821</v>
      </c>
      <c r="B8704" s="3">
        <f t="shared" ca="1" si="1489"/>
        <v>9638</v>
      </c>
      <c r="C8704" s="1">
        <f t="shared" ca="1" si="1490"/>
        <v>38634</v>
      </c>
      <c r="D8704" s="7">
        <f t="shared" ca="1" si="1491"/>
        <v>7</v>
      </c>
      <c r="E8704" s="3" t="str">
        <f ca="1">VLOOKUP(D8704,State!$A$1:$B$9,2,0)</f>
        <v>VIC</v>
      </c>
      <c r="F8704" s="3">
        <f t="shared" ca="1" si="1492"/>
        <v>388</v>
      </c>
      <c r="G8704" s="3" t="str">
        <f ca="1">VLOOKUP(F8704,Occupation!$A$1:$B$915,2,0)</f>
        <v>ICT Quality Assurance Engineer</v>
      </c>
      <c r="H8704" s="3">
        <f t="shared" ca="1" si="1493"/>
        <v>2</v>
      </c>
      <c r="I8704" s="3">
        <f t="shared" ca="1" si="1494"/>
        <v>34959.699999999997</v>
      </c>
      <c r="J8704" s="3">
        <f t="shared" ca="1" si="1495"/>
        <v>0.3821764455240233</v>
      </c>
      <c r="K8704" s="3">
        <f t="shared" ca="1" si="1496"/>
        <v>4</v>
      </c>
      <c r="L8704" s="3" t="str">
        <f ca="1">VLOOKUP(K8704,Freq_Investment!$A$1:$B$8,2,0)</f>
        <v>Monthly</v>
      </c>
      <c r="M8704" s="3" t="str">
        <f t="shared" ca="1" si="1497"/>
        <v>Auto</v>
      </c>
      <c r="N8704" s="3">
        <f t="shared" ca="1" si="1498"/>
        <v>1</v>
      </c>
      <c r="O8704" s="3">
        <f t="shared" ca="1" si="1498"/>
        <v>2</v>
      </c>
      <c r="P8704" s="3">
        <f t="shared" ca="1" si="1498"/>
        <v>2</v>
      </c>
    </row>
    <row r="8705" spans="1:16" x14ac:dyDescent="0.25">
      <c r="A8705" s="3">
        <f t="shared" ca="1" si="1488"/>
        <v>654235854</v>
      </c>
      <c r="B8705" s="3">
        <f t="shared" ca="1" si="1489"/>
        <v>1871</v>
      </c>
      <c r="C8705" s="1">
        <f t="shared" ca="1" si="1490"/>
        <v>30306</v>
      </c>
      <c r="D8705" s="7">
        <f t="shared" ca="1" si="1491"/>
        <v>7</v>
      </c>
      <c r="E8705" s="3" t="str">
        <f ca="1">VLOOKUP(D8705,State!$A$1:$B$9,2,0)</f>
        <v>VIC</v>
      </c>
      <c r="F8705" s="3">
        <f t="shared" ca="1" si="1492"/>
        <v>117</v>
      </c>
      <c r="G8705" s="3" t="str">
        <f ca="1">VLOOKUP(F8705,Occupation!$A$1:$B$915,2,0)</f>
        <v>Director of Photography</v>
      </c>
      <c r="H8705" s="3">
        <f t="shared" ca="1" si="1493"/>
        <v>1</v>
      </c>
      <c r="I8705" s="3">
        <f t="shared" ca="1" si="1494"/>
        <v>85374.83</v>
      </c>
      <c r="J8705" s="3">
        <f t="shared" ca="1" si="1495"/>
        <v>0.17306235646428975</v>
      </c>
      <c r="K8705" s="3">
        <f t="shared" ca="1" si="1496"/>
        <v>6</v>
      </c>
      <c r="L8705" s="3" t="str">
        <f ca="1">VLOOKUP(K8705,Freq_Investment!$A$1:$B$8,2,0)</f>
        <v>Half-yearly</v>
      </c>
      <c r="M8705" s="3" t="str">
        <f t="shared" ca="1" si="1497"/>
        <v>Manual</v>
      </c>
      <c r="N8705" s="3">
        <f t="shared" ca="1" si="1498"/>
        <v>4</v>
      </c>
      <c r="O8705" s="3">
        <f t="shared" ca="1" si="1498"/>
        <v>1</v>
      </c>
      <c r="P8705" s="3">
        <f t="shared" ca="1" si="1498"/>
        <v>1</v>
      </c>
    </row>
    <row r="8706" spans="1:16" x14ac:dyDescent="0.25">
      <c r="A8706" s="3">
        <f t="shared" ca="1" si="1488"/>
        <v>481318397</v>
      </c>
      <c r="B8706" s="3">
        <f t="shared" ca="1" si="1489"/>
        <v>7121</v>
      </c>
      <c r="C8706" s="1">
        <f t="shared" ca="1" si="1490"/>
        <v>29381</v>
      </c>
      <c r="D8706" s="7">
        <f t="shared" ca="1" si="1491"/>
        <v>4</v>
      </c>
      <c r="E8706" s="3" t="str">
        <f ca="1">VLOOKUP(D8706,State!$A$1:$B$9,2,0)</f>
        <v>WA</v>
      </c>
      <c r="F8706" s="3">
        <f t="shared" ca="1" si="1492"/>
        <v>43</v>
      </c>
      <c r="G8706" s="3" t="str">
        <f ca="1">VLOOKUP(F8706,Occupation!$A$1:$B$915,2,0)</f>
        <v>Production Manager (Forestry)</v>
      </c>
      <c r="H8706" s="3">
        <f t="shared" ca="1" si="1493"/>
        <v>8</v>
      </c>
      <c r="I8706" s="3">
        <f t="shared" ca="1" si="1494"/>
        <v>17366.73</v>
      </c>
      <c r="J8706" s="3">
        <f t="shared" ca="1" si="1495"/>
        <v>5.2567964469720674E-2</v>
      </c>
      <c r="K8706" s="3">
        <f t="shared" ca="1" si="1496"/>
        <v>6</v>
      </c>
      <c r="L8706" s="3" t="str">
        <f ca="1">VLOOKUP(K8706,Freq_Investment!$A$1:$B$8,2,0)</f>
        <v>Half-yearly</v>
      </c>
      <c r="M8706" s="3" t="str">
        <f t="shared" ca="1" si="1497"/>
        <v>Auto</v>
      </c>
      <c r="N8706" s="3">
        <f t="shared" ca="1" si="1498"/>
        <v>5</v>
      </c>
      <c r="O8706" s="3">
        <f t="shared" ca="1" si="1498"/>
        <v>3</v>
      </c>
      <c r="P8706" s="3">
        <f t="shared" ca="1" si="1498"/>
        <v>4</v>
      </c>
    </row>
    <row r="8707" spans="1:16" x14ac:dyDescent="0.25">
      <c r="A8707" s="3">
        <f t="shared" ref="A8707:A8770" ca="1" si="1499">RANDBETWEEN(10000000,1000000000)</f>
        <v>444032917</v>
      </c>
      <c r="B8707" s="3">
        <f t="shared" ref="B8707:B8770" ca="1" si="1500">RANDBETWEEN(1,10000)</f>
        <v>4359</v>
      </c>
      <c r="C8707" s="1">
        <f t="shared" ref="C8707:C8770" ca="1" si="1501">DATE(RANDBETWEEN(1970,2021),RANDBETWEEN(1,12),RANDBETWEEN(1,28))</f>
        <v>37154</v>
      </c>
      <c r="D8707" s="7">
        <f t="shared" ref="D8707:D8770" ca="1" si="1502">RANDBETWEEN(1,8)</f>
        <v>8</v>
      </c>
      <c r="E8707" s="3" t="str">
        <f ca="1">VLOOKUP(D8707,State!$A$1:$B$9,2,0)</f>
        <v>ACT</v>
      </c>
      <c r="F8707" s="3">
        <f t="shared" ref="F8707:F8770" ca="1" si="1503">RANDBETWEEN(1,914)</f>
        <v>517</v>
      </c>
      <c r="G8707" s="3" t="str">
        <f ca="1">VLOOKUP(F8707,Occupation!$A$1:$B$915,2,0)</f>
        <v>Wall and Floor Tiler</v>
      </c>
      <c r="H8707" s="3">
        <f t="shared" ref="H8707:H8770" ca="1" si="1504">RANDBETWEEN(1,10)</f>
        <v>4</v>
      </c>
      <c r="I8707" s="3">
        <f t="shared" ref="I8707:I8770" ca="1" si="1505">ROUND(RAND()*100000,2)</f>
        <v>64617.66</v>
      </c>
      <c r="J8707" s="3">
        <f t="shared" ref="J8707:J8770" ca="1" si="1506">RAND()/2</f>
        <v>0.30150625929311953</v>
      </c>
      <c r="K8707" s="3">
        <f t="shared" ref="K8707:K8770" ca="1" si="1507">RANDBETWEEN(1,7)</f>
        <v>2</v>
      </c>
      <c r="L8707" s="3" t="str">
        <f ca="1">VLOOKUP(K8707,Freq_Investment!$A$1:$B$8,2,0)</f>
        <v>Weekly</v>
      </c>
      <c r="M8707" s="3" t="str">
        <f t="shared" ref="M8707:M8770" ca="1" si="1508">IF(RANDBETWEEN(1,2)&gt;1,"Auto","Manual")</f>
        <v>Manual</v>
      </c>
      <c r="N8707" s="3">
        <f t="shared" ca="1" si="1498"/>
        <v>3</v>
      </c>
      <c r="O8707" s="3">
        <f t="shared" ca="1" si="1498"/>
        <v>5</v>
      </c>
      <c r="P8707" s="3">
        <f t="shared" ca="1" si="1498"/>
        <v>3</v>
      </c>
    </row>
    <row r="8708" spans="1:16" x14ac:dyDescent="0.25">
      <c r="A8708" s="3">
        <f t="shared" ca="1" si="1499"/>
        <v>126541962</v>
      </c>
      <c r="B8708" s="3">
        <f t="shared" ca="1" si="1500"/>
        <v>6334</v>
      </c>
      <c r="C8708" s="1">
        <f t="shared" ca="1" si="1501"/>
        <v>40002</v>
      </c>
      <c r="D8708" s="7">
        <f t="shared" ca="1" si="1502"/>
        <v>4</v>
      </c>
      <c r="E8708" s="3" t="str">
        <f ca="1">VLOOKUP(D8708,State!$A$1:$B$9,2,0)</f>
        <v>WA</v>
      </c>
      <c r="F8708" s="3">
        <f t="shared" ca="1" si="1503"/>
        <v>444</v>
      </c>
      <c r="G8708" s="3" t="str">
        <f ca="1">VLOOKUP(F8708,Occupation!$A$1:$B$915,2,0)</f>
        <v>Building Inspector</v>
      </c>
      <c r="H8708" s="3">
        <f t="shared" ca="1" si="1504"/>
        <v>9</v>
      </c>
      <c r="I8708" s="3">
        <f t="shared" ca="1" si="1505"/>
        <v>96668.08</v>
      </c>
      <c r="J8708" s="3">
        <f t="shared" ca="1" si="1506"/>
        <v>5.3657705100546349E-2</v>
      </c>
      <c r="K8708" s="3">
        <f t="shared" ca="1" si="1507"/>
        <v>4</v>
      </c>
      <c r="L8708" s="3" t="str">
        <f ca="1">VLOOKUP(K8708,Freq_Investment!$A$1:$B$8,2,0)</f>
        <v>Monthly</v>
      </c>
      <c r="M8708" s="3" t="str">
        <f t="shared" ca="1" si="1508"/>
        <v>Manual</v>
      </c>
      <c r="N8708" s="3">
        <f t="shared" ca="1" si="1498"/>
        <v>2</v>
      </c>
      <c r="O8708" s="3">
        <f t="shared" ca="1" si="1498"/>
        <v>3</v>
      </c>
      <c r="P8708" s="3">
        <f t="shared" ca="1" si="1498"/>
        <v>2</v>
      </c>
    </row>
    <row r="8709" spans="1:16" x14ac:dyDescent="0.25">
      <c r="A8709" s="3">
        <f t="shared" ca="1" si="1499"/>
        <v>134581402</v>
      </c>
      <c r="B8709" s="3">
        <f t="shared" ca="1" si="1500"/>
        <v>2877</v>
      </c>
      <c r="C8709" s="1">
        <f t="shared" ca="1" si="1501"/>
        <v>25631</v>
      </c>
      <c r="D8709" s="7">
        <f t="shared" ca="1" si="1502"/>
        <v>2</v>
      </c>
      <c r="E8709" s="3" t="str">
        <f ca="1">VLOOKUP(D8709,State!$A$1:$B$9,2,0)</f>
        <v>QLD</v>
      </c>
      <c r="F8709" s="3">
        <f t="shared" ca="1" si="1503"/>
        <v>59</v>
      </c>
      <c r="G8709" s="3" t="str">
        <f ca="1">VLOOKUP(F8709,Occupation!$A$1:$B$915,2,0)</f>
        <v>ICT Project Manager</v>
      </c>
      <c r="H8709" s="3">
        <f t="shared" ca="1" si="1504"/>
        <v>8</v>
      </c>
      <c r="I8709" s="3">
        <f t="shared" ca="1" si="1505"/>
        <v>35657.51</v>
      </c>
      <c r="J8709" s="3">
        <f t="shared" ca="1" si="1506"/>
        <v>0.36735229210158121</v>
      </c>
      <c r="K8709" s="3">
        <f t="shared" ca="1" si="1507"/>
        <v>7</v>
      </c>
      <c r="L8709" s="3" t="str">
        <f ca="1">VLOOKUP(K8709,Freq_Investment!$A$1:$B$8,2,0)</f>
        <v>Yearly</v>
      </c>
      <c r="M8709" s="3" t="str">
        <f t="shared" ca="1" si="1508"/>
        <v>Manual</v>
      </c>
      <c r="N8709" s="3">
        <f t="shared" ca="1" si="1498"/>
        <v>2</v>
      </c>
      <c r="O8709" s="3">
        <f t="shared" ca="1" si="1498"/>
        <v>2</v>
      </c>
      <c r="P8709" s="3">
        <f t="shared" ca="1" si="1498"/>
        <v>3</v>
      </c>
    </row>
    <row r="8710" spans="1:16" x14ac:dyDescent="0.25">
      <c r="A8710" s="3">
        <f t="shared" ca="1" si="1499"/>
        <v>799765886</v>
      </c>
      <c r="B8710" s="3">
        <f t="shared" ca="1" si="1500"/>
        <v>7293</v>
      </c>
      <c r="C8710" s="1">
        <f t="shared" ca="1" si="1501"/>
        <v>26232</v>
      </c>
      <c r="D8710" s="7">
        <f t="shared" ca="1" si="1502"/>
        <v>6</v>
      </c>
      <c r="E8710" s="3" t="str">
        <f ca="1">VLOOKUP(D8710,State!$A$1:$B$9,2,0)</f>
        <v>TAS</v>
      </c>
      <c r="F8710" s="3">
        <f t="shared" ca="1" si="1503"/>
        <v>553</v>
      </c>
      <c r="G8710" s="3" t="str">
        <f ca="1">VLOOKUP(F8710,Occupation!$A$1:$B$915,2,0)</f>
        <v>Sports Turf Trades Worker</v>
      </c>
      <c r="H8710" s="3">
        <f t="shared" ca="1" si="1504"/>
        <v>1</v>
      </c>
      <c r="I8710" s="3">
        <f t="shared" ca="1" si="1505"/>
        <v>95233.58</v>
      </c>
      <c r="J8710" s="3">
        <f t="shared" ca="1" si="1506"/>
        <v>0.36232291541134343</v>
      </c>
      <c r="K8710" s="3">
        <f t="shared" ca="1" si="1507"/>
        <v>6</v>
      </c>
      <c r="L8710" s="3" t="str">
        <f ca="1">VLOOKUP(K8710,Freq_Investment!$A$1:$B$8,2,0)</f>
        <v>Half-yearly</v>
      </c>
      <c r="M8710" s="3" t="str">
        <f t="shared" ca="1" si="1508"/>
        <v>Manual</v>
      </c>
      <c r="N8710" s="3">
        <f t="shared" ca="1" si="1498"/>
        <v>5</v>
      </c>
      <c r="O8710" s="3">
        <f t="shared" ca="1" si="1498"/>
        <v>5</v>
      </c>
      <c r="P8710" s="3">
        <f t="shared" ca="1" si="1498"/>
        <v>1</v>
      </c>
    </row>
    <row r="8711" spans="1:16" x14ac:dyDescent="0.25">
      <c r="A8711" s="3">
        <f t="shared" ca="1" si="1499"/>
        <v>77158616</v>
      </c>
      <c r="B8711" s="3">
        <f t="shared" ca="1" si="1500"/>
        <v>8130</v>
      </c>
      <c r="C8711" s="1">
        <f t="shared" ca="1" si="1501"/>
        <v>31816</v>
      </c>
      <c r="D8711" s="7">
        <f t="shared" ca="1" si="1502"/>
        <v>2</v>
      </c>
      <c r="E8711" s="3" t="str">
        <f ca="1">VLOOKUP(D8711,State!$A$1:$B$9,2,0)</f>
        <v>QLD</v>
      </c>
      <c r="F8711" s="3">
        <f t="shared" ca="1" si="1503"/>
        <v>417</v>
      </c>
      <c r="G8711" s="3" t="str">
        <f ca="1">VLOOKUP(F8711,Occupation!$A$1:$B$915,2,0)</f>
        <v>Recreation Officer / Recreation Coordinator</v>
      </c>
      <c r="H8711" s="3">
        <f t="shared" ca="1" si="1504"/>
        <v>6</v>
      </c>
      <c r="I8711" s="3">
        <f t="shared" ca="1" si="1505"/>
        <v>2704.82</v>
      </c>
      <c r="J8711" s="3">
        <f t="shared" ca="1" si="1506"/>
        <v>0.12230639770378915</v>
      </c>
      <c r="K8711" s="3">
        <f t="shared" ca="1" si="1507"/>
        <v>1</v>
      </c>
      <c r="L8711" s="3" t="str">
        <f ca="1">VLOOKUP(K8711,Freq_Investment!$A$1:$B$8,2,0)</f>
        <v>Daily</v>
      </c>
      <c r="M8711" s="3" t="str">
        <f t="shared" ca="1" si="1508"/>
        <v>Auto</v>
      </c>
      <c r="N8711" s="3">
        <f t="shared" ca="1" si="1498"/>
        <v>4</v>
      </c>
      <c r="O8711" s="3">
        <f t="shared" ca="1" si="1498"/>
        <v>1</v>
      </c>
      <c r="P8711" s="3">
        <f t="shared" ca="1" si="1498"/>
        <v>3</v>
      </c>
    </row>
    <row r="8712" spans="1:16" x14ac:dyDescent="0.25">
      <c r="A8712" s="3">
        <f t="shared" ca="1" si="1499"/>
        <v>861373968</v>
      </c>
      <c r="B8712" s="3">
        <f t="shared" ca="1" si="1500"/>
        <v>5496</v>
      </c>
      <c r="C8712" s="1">
        <f t="shared" ca="1" si="1501"/>
        <v>38800</v>
      </c>
      <c r="D8712" s="7">
        <f t="shared" ca="1" si="1502"/>
        <v>1</v>
      </c>
      <c r="E8712" s="3" t="str">
        <f ca="1">VLOOKUP(D8712,State!$A$1:$B$9,2,0)</f>
        <v>NSW</v>
      </c>
      <c r="F8712" s="3">
        <f t="shared" ca="1" si="1503"/>
        <v>748</v>
      </c>
      <c r="G8712" s="3" t="str">
        <f ca="1">VLOOKUP(F8712,Occupation!$A$1:$B$915,2,0)</f>
        <v>Import-Export Clerk</v>
      </c>
      <c r="H8712" s="3">
        <f t="shared" ca="1" si="1504"/>
        <v>4</v>
      </c>
      <c r="I8712" s="3">
        <f t="shared" ca="1" si="1505"/>
        <v>39599.769999999997</v>
      </c>
      <c r="J8712" s="3">
        <f t="shared" ca="1" si="1506"/>
        <v>0.39814347969279268</v>
      </c>
      <c r="K8712" s="3">
        <f t="shared" ca="1" si="1507"/>
        <v>2</v>
      </c>
      <c r="L8712" s="3" t="str">
        <f ca="1">VLOOKUP(K8712,Freq_Investment!$A$1:$B$8,2,0)</f>
        <v>Weekly</v>
      </c>
      <c r="M8712" s="3" t="str">
        <f t="shared" ca="1" si="1508"/>
        <v>Auto</v>
      </c>
      <c r="N8712" s="3">
        <f t="shared" ca="1" si="1498"/>
        <v>4</v>
      </c>
      <c r="O8712" s="3">
        <f t="shared" ca="1" si="1498"/>
        <v>5</v>
      </c>
      <c r="P8712" s="3">
        <f t="shared" ca="1" si="1498"/>
        <v>2</v>
      </c>
    </row>
    <row r="8713" spans="1:16" x14ac:dyDescent="0.25">
      <c r="A8713" s="3">
        <f t="shared" ca="1" si="1499"/>
        <v>84353979</v>
      </c>
      <c r="B8713" s="3">
        <f t="shared" ca="1" si="1500"/>
        <v>7242</v>
      </c>
      <c r="C8713" s="1">
        <f t="shared" ca="1" si="1501"/>
        <v>39207</v>
      </c>
      <c r="D8713" s="7">
        <f t="shared" ca="1" si="1502"/>
        <v>6</v>
      </c>
      <c r="E8713" s="3" t="str">
        <f ca="1">VLOOKUP(D8713,State!$A$1:$B$9,2,0)</f>
        <v>TAS</v>
      </c>
      <c r="F8713" s="3">
        <f t="shared" ca="1" si="1503"/>
        <v>14</v>
      </c>
      <c r="G8713" s="3" t="str">
        <f ca="1">VLOOKUP(F8713,Occupation!$A$1:$B$915,2,0)</f>
        <v>Livestock Farmers nec</v>
      </c>
      <c r="H8713" s="3">
        <f t="shared" ca="1" si="1504"/>
        <v>10</v>
      </c>
      <c r="I8713" s="3">
        <f t="shared" ca="1" si="1505"/>
        <v>29784.07</v>
      </c>
      <c r="J8713" s="3">
        <f t="shared" ca="1" si="1506"/>
        <v>7.4458519151979374E-2</v>
      </c>
      <c r="K8713" s="3">
        <f t="shared" ca="1" si="1507"/>
        <v>4</v>
      </c>
      <c r="L8713" s="3" t="str">
        <f ca="1">VLOOKUP(K8713,Freq_Investment!$A$1:$B$8,2,0)</f>
        <v>Monthly</v>
      </c>
      <c r="M8713" s="3" t="str">
        <f t="shared" ca="1" si="1508"/>
        <v>Auto</v>
      </c>
      <c r="N8713" s="3">
        <f t="shared" ca="1" si="1498"/>
        <v>4</v>
      </c>
      <c r="O8713" s="3">
        <f t="shared" ca="1" si="1498"/>
        <v>3</v>
      </c>
      <c r="P8713" s="3">
        <f t="shared" ca="1" si="1498"/>
        <v>5</v>
      </c>
    </row>
    <row r="8714" spans="1:16" x14ac:dyDescent="0.25">
      <c r="A8714" s="3">
        <f t="shared" ca="1" si="1499"/>
        <v>117416747</v>
      </c>
      <c r="B8714" s="3">
        <f t="shared" ca="1" si="1500"/>
        <v>3006</v>
      </c>
      <c r="C8714" s="1">
        <f t="shared" ca="1" si="1501"/>
        <v>29265</v>
      </c>
      <c r="D8714" s="7">
        <f t="shared" ca="1" si="1502"/>
        <v>8</v>
      </c>
      <c r="E8714" s="3" t="str">
        <f ca="1">VLOOKUP(D8714,State!$A$1:$B$9,2,0)</f>
        <v>ACT</v>
      </c>
      <c r="F8714" s="3">
        <f t="shared" ca="1" si="1503"/>
        <v>68</v>
      </c>
      <c r="G8714" s="3" t="str">
        <f ca="1">VLOOKUP(F8714,Occupation!$A$1:$B$915,2,0)</f>
        <v>Caravan Park and Camping Ground Manager</v>
      </c>
      <c r="H8714" s="3">
        <f t="shared" ca="1" si="1504"/>
        <v>4</v>
      </c>
      <c r="I8714" s="3">
        <f t="shared" ca="1" si="1505"/>
        <v>84094.720000000001</v>
      </c>
      <c r="J8714" s="3">
        <f t="shared" ca="1" si="1506"/>
        <v>0.45410213179184661</v>
      </c>
      <c r="K8714" s="3">
        <f t="shared" ca="1" si="1507"/>
        <v>2</v>
      </c>
      <c r="L8714" s="3" t="str">
        <f ca="1">VLOOKUP(K8714,Freq_Investment!$A$1:$B$8,2,0)</f>
        <v>Weekly</v>
      </c>
      <c r="M8714" s="3" t="str">
        <f t="shared" ca="1" si="1508"/>
        <v>Manual</v>
      </c>
      <c r="N8714" s="3">
        <f t="shared" ca="1" si="1498"/>
        <v>4</v>
      </c>
      <c r="O8714" s="3">
        <f t="shared" ca="1" si="1498"/>
        <v>1</v>
      </c>
      <c r="P8714" s="3">
        <f t="shared" ca="1" si="1498"/>
        <v>3</v>
      </c>
    </row>
    <row r="8715" spans="1:16" x14ac:dyDescent="0.25">
      <c r="A8715" s="3">
        <f t="shared" ca="1" si="1499"/>
        <v>433397830</v>
      </c>
      <c r="B8715" s="3">
        <f t="shared" ca="1" si="1500"/>
        <v>9053</v>
      </c>
      <c r="C8715" s="1">
        <f t="shared" ca="1" si="1501"/>
        <v>39284</v>
      </c>
      <c r="D8715" s="7">
        <f t="shared" ca="1" si="1502"/>
        <v>1</v>
      </c>
      <c r="E8715" s="3" t="str">
        <f ca="1">VLOOKUP(D8715,State!$A$1:$B$9,2,0)</f>
        <v>NSW</v>
      </c>
      <c r="F8715" s="3">
        <f t="shared" ca="1" si="1503"/>
        <v>139</v>
      </c>
      <c r="G8715" s="3" t="str">
        <f ca="1">VLOOKUP(F8715,Occupation!$A$1:$B$915,2,0)</f>
        <v>Finance Broker</v>
      </c>
      <c r="H8715" s="3">
        <f t="shared" ca="1" si="1504"/>
        <v>3</v>
      </c>
      <c r="I8715" s="3">
        <f t="shared" ca="1" si="1505"/>
        <v>12972.83</v>
      </c>
      <c r="J8715" s="3">
        <f t="shared" ca="1" si="1506"/>
        <v>0.34257149952869376</v>
      </c>
      <c r="K8715" s="3">
        <f t="shared" ca="1" si="1507"/>
        <v>3</v>
      </c>
      <c r="L8715" s="3" t="str">
        <f ca="1">VLOOKUP(K8715,Freq_Investment!$A$1:$B$8,2,0)</f>
        <v>Fortnightly</v>
      </c>
      <c r="M8715" s="3" t="str">
        <f t="shared" ca="1" si="1508"/>
        <v>Auto</v>
      </c>
      <c r="N8715" s="3">
        <f t="shared" ca="1" si="1498"/>
        <v>4</v>
      </c>
      <c r="O8715" s="3">
        <f t="shared" ca="1" si="1498"/>
        <v>3</v>
      </c>
      <c r="P8715" s="3">
        <f t="shared" ca="1" si="1498"/>
        <v>1</v>
      </c>
    </row>
    <row r="8716" spans="1:16" x14ac:dyDescent="0.25">
      <c r="A8716" s="3">
        <f t="shared" ca="1" si="1499"/>
        <v>173167149</v>
      </c>
      <c r="B8716" s="3">
        <f t="shared" ca="1" si="1500"/>
        <v>8798</v>
      </c>
      <c r="C8716" s="1">
        <f t="shared" ca="1" si="1501"/>
        <v>30172</v>
      </c>
      <c r="D8716" s="7">
        <f t="shared" ca="1" si="1502"/>
        <v>7</v>
      </c>
      <c r="E8716" s="3" t="str">
        <f ca="1">VLOOKUP(D8716,State!$A$1:$B$9,2,0)</f>
        <v>VIC</v>
      </c>
      <c r="F8716" s="3">
        <f t="shared" ca="1" si="1503"/>
        <v>619</v>
      </c>
      <c r="G8716" s="3" t="str">
        <f ca="1">VLOOKUP(F8716,Occupation!$A$1:$B$915,2,0)</f>
        <v>Plastics Technician</v>
      </c>
      <c r="H8716" s="3">
        <f t="shared" ca="1" si="1504"/>
        <v>5</v>
      </c>
      <c r="I8716" s="3">
        <f t="shared" ca="1" si="1505"/>
        <v>80124.75</v>
      </c>
      <c r="J8716" s="3">
        <f t="shared" ca="1" si="1506"/>
        <v>1.0855098961430498E-2</v>
      </c>
      <c r="K8716" s="3">
        <f t="shared" ca="1" si="1507"/>
        <v>4</v>
      </c>
      <c r="L8716" s="3" t="str">
        <f ca="1">VLOOKUP(K8716,Freq_Investment!$A$1:$B$8,2,0)</f>
        <v>Monthly</v>
      </c>
      <c r="M8716" s="3" t="str">
        <f t="shared" ca="1" si="1508"/>
        <v>Auto</v>
      </c>
      <c r="N8716" s="3">
        <f t="shared" ca="1" si="1498"/>
        <v>1</v>
      </c>
      <c r="O8716" s="3">
        <f t="shared" ca="1" si="1498"/>
        <v>2</v>
      </c>
      <c r="P8716" s="3">
        <f t="shared" ca="1" si="1498"/>
        <v>2</v>
      </c>
    </row>
    <row r="8717" spans="1:16" x14ac:dyDescent="0.25">
      <c r="A8717" s="3">
        <f t="shared" ca="1" si="1499"/>
        <v>48746079</v>
      </c>
      <c r="B8717" s="3">
        <f t="shared" ca="1" si="1500"/>
        <v>6534</v>
      </c>
      <c r="C8717" s="1">
        <f t="shared" ca="1" si="1501"/>
        <v>37434</v>
      </c>
      <c r="D8717" s="7">
        <f t="shared" ca="1" si="1502"/>
        <v>2</v>
      </c>
      <c r="E8717" s="3" t="str">
        <f ca="1">VLOOKUP(D8717,State!$A$1:$B$9,2,0)</f>
        <v>QLD</v>
      </c>
      <c r="F8717" s="3">
        <f t="shared" ca="1" si="1503"/>
        <v>254</v>
      </c>
      <c r="G8717" s="3" t="str">
        <f ca="1">VLOOKUP(F8717,Occupation!$A$1:$B$915,2,0)</f>
        <v>Life Scientists nec</v>
      </c>
      <c r="H8717" s="3">
        <f t="shared" ca="1" si="1504"/>
        <v>2</v>
      </c>
      <c r="I8717" s="3">
        <f t="shared" ca="1" si="1505"/>
        <v>75843.94</v>
      </c>
      <c r="J8717" s="3">
        <f t="shared" ca="1" si="1506"/>
        <v>8.6903456326897721E-2</v>
      </c>
      <c r="K8717" s="3">
        <f t="shared" ca="1" si="1507"/>
        <v>6</v>
      </c>
      <c r="L8717" s="3" t="str">
        <f ca="1">VLOOKUP(K8717,Freq_Investment!$A$1:$B$8,2,0)</f>
        <v>Half-yearly</v>
      </c>
      <c r="M8717" s="3" t="str">
        <f t="shared" ca="1" si="1508"/>
        <v>Auto</v>
      </c>
      <c r="N8717" s="3">
        <f t="shared" ca="1" si="1498"/>
        <v>2</v>
      </c>
      <c r="O8717" s="3">
        <f t="shared" ca="1" si="1498"/>
        <v>3</v>
      </c>
      <c r="P8717" s="3">
        <f t="shared" ca="1" si="1498"/>
        <v>2</v>
      </c>
    </row>
    <row r="8718" spans="1:16" x14ac:dyDescent="0.25">
      <c r="A8718" s="3">
        <f t="shared" ca="1" si="1499"/>
        <v>301591372</v>
      </c>
      <c r="B8718" s="3">
        <f t="shared" ca="1" si="1500"/>
        <v>2027</v>
      </c>
      <c r="C8718" s="1">
        <f t="shared" ca="1" si="1501"/>
        <v>31506</v>
      </c>
      <c r="D8718" s="7">
        <f t="shared" ca="1" si="1502"/>
        <v>8</v>
      </c>
      <c r="E8718" s="3" t="str">
        <f ca="1">VLOOKUP(D8718,State!$A$1:$B$9,2,0)</f>
        <v>ACT</v>
      </c>
      <c r="F8718" s="3">
        <f t="shared" ca="1" si="1503"/>
        <v>674</v>
      </c>
      <c r="G8718" s="3" t="str">
        <f ca="1">VLOOKUP(F8718,Occupation!$A$1:$B$915,2,0)</f>
        <v>Gallery or Museum Guide</v>
      </c>
      <c r="H8718" s="3">
        <f t="shared" ca="1" si="1504"/>
        <v>2</v>
      </c>
      <c r="I8718" s="3">
        <f t="shared" ca="1" si="1505"/>
        <v>3361.69</v>
      </c>
      <c r="J8718" s="3">
        <f t="shared" ca="1" si="1506"/>
        <v>0.49536879115743654</v>
      </c>
      <c r="K8718" s="3">
        <f t="shared" ca="1" si="1507"/>
        <v>4</v>
      </c>
      <c r="L8718" s="3" t="str">
        <f ca="1">VLOOKUP(K8718,Freq_Investment!$A$1:$B$8,2,0)</f>
        <v>Monthly</v>
      </c>
      <c r="M8718" s="3" t="str">
        <f t="shared" ca="1" si="1508"/>
        <v>Manual</v>
      </c>
      <c r="N8718" s="3">
        <f t="shared" ca="1" si="1498"/>
        <v>3</v>
      </c>
      <c r="O8718" s="3">
        <f t="shared" ca="1" si="1498"/>
        <v>1</v>
      </c>
      <c r="P8718" s="3">
        <f t="shared" ca="1" si="1498"/>
        <v>3</v>
      </c>
    </row>
    <row r="8719" spans="1:16" x14ac:dyDescent="0.25">
      <c r="A8719" s="3">
        <f t="shared" ca="1" si="1499"/>
        <v>514652120</v>
      </c>
      <c r="B8719" s="3">
        <f t="shared" ca="1" si="1500"/>
        <v>965</v>
      </c>
      <c r="C8719" s="1">
        <f t="shared" ca="1" si="1501"/>
        <v>30594</v>
      </c>
      <c r="D8719" s="7">
        <f t="shared" ca="1" si="1502"/>
        <v>5</v>
      </c>
      <c r="E8719" s="3" t="str">
        <f ca="1">VLOOKUP(D8719,State!$A$1:$B$9,2,0)</f>
        <v>NT</v>
      </c>
      <c r="F8719" s="3">
        <f t="shared" ca="1" si="1503"/>
        <v>434</v>
      </c>
      <c r="G8719" s="3" t="str">
        <f ca="1">VLOOKUP(F8719,Occupation!$A$1:$B$915,2,0)</f>
        <v>Primary Products Quality Assurance Officer</v>
      </c>
      <c r="H8719" s="3">
        <f t="shared" ca="1" si="1504"/>
        <v>3</v>
      </c>
      <c r="I8719" s="3">
        <f t="shared" ca="1" si="1505"/>
        <v>66735</v>
      </c>
      <c r="J8719" s="3">
        <f t="shared" ca="1" si="1506"/>
        <v>0.26494933162415191</v>
      </c>
      <c r="K8719" s="3">
        <f t="shared" ca="1" si="1507"/>
        <v>3</v>
      </c>
      <c r="L8719" s="3" t="str">
        <f ca="1">VLOOKUP(K8719,Freq_Investment!$A$1:$B$8,2,0)</f>
        <v>Fortnightly</v>
      </c>
      <c r="M8719" s="3" t="str">
        <f t="shared" ca="1" si="1508"/>
        <v>Manual</v>
      </c>
      <c r="N8719" s="3">
        <f t="shared" ca="1" si="1498"/>
        <v>3</v>
      </c>
      <c r="O8719" s="3">
        <f t="shared" ca="1" si="1498"/>
        <v>1</v>
      </c>
      <c r="P8719" s="3">
        <f t="shared" ca="1" si="1498"/>
        <v>4</v>
      </c>
    </row>
    <row r="8720" spans="1:16" x14ac:dyDescent="0.25">
      <c r="A8720" s="3">
        <f t="shared" ca="1" si="1499"/>
        <v>568602515</v>
      </c>
      <c r="B8720" s="3">
        <f t="shared" ca="1" si="1500"/>
        <v>5020</v>
      </c>
      <c r="C8720" s="1">
        <f t="shared" ca="1" si="1501"/>
        <v>42180</v>
      </c>
      <c r="D8720" s="7">
        <f t="shared" ca="1" si="1502"/>
        <v>6</v>
      </c>
      <c r="E8720" s="3" t="str">
        <f ca="1">VLOOKUP(D8720,State!$A$1:$B$9,2,0)</f>
        <v>TAS</v>
      </c>
      <c r="F8720" s="3">
        <f t="shared" ca="1" si="1503"/>
        <v>579</v>
      </c>
      <c r="G8720" s="3" t="str">
        <f ca="1">VLOOKUP(F8720,Occupation!$A$1:$B$915,2,0)</f>
        <v>Graphic Pre-press Trades Worker</v>
      </c>
      <c r="H8720" s="3">
        <f t="shared" ca="1" si="1504"/>
        <v>8</v>
      </c>
      <c r="I8720" s="3">
        <f t="shared" ca="1" si="1505"/>
        <v>89964.65</v>
      </c>
      <c r="J8720" s="3">
        <f t="shared" ca="1" si="1506"/>
        <v>0.2239309941678006</v>
      </c>
      <c r="K8720" s="3">
        <f t="shared" ca="1" si="1507"/>
        <v>4</v>
      </c>
      <c r="L8720" s="3" t="str">
        <f ca="1">VLOOKUP(K8720,Freq_Investment!$A$1:$B$8,2,0)</f>
        <v>Monthly</v>
      </c>
      <c r="M8720" s="3" t="str">
        <f t="shared" ca="1" si="1508"/>
        <v>Auto</v>
      </c>
      <c r="N8720" s="3">
        <f t="shared" ca="1" si="1498"/>
        <v>3</v>
      </c>
      <c r="O8720" s="3">
        <f t="shared" ca="1" si="1498"/>
        <v>3</v>
      </c>
      <c r="P8720" s="3">
        <f t="shared" ca="1" si="1498"/>
        <v>1</v>
      </c>
    </row>
    <row r="8721" spans="1:16" x14ac:dyDescent="0.25">
      <c r="A8721" s="3">
        <f t="shared" ca="1" si="1499"/>
        <v>138164426</v>
      </c>
      <c r="B8721" s="3">
        <f t="shared" ca="1" si="1500"/>
        <v>8614</v>
      </c>
      <c r="C8721" s="1">
        <f t="shared" ca="1" si="1501"/>
        <v>26581</v>
      </c>
      <c r="D8721" s="7">
        <f t="shared" ca="1" si="1502"/>
        <v>5</v>
      </c>
      <c r="E8721" s="3" t="str">
        <f ca="1">VLOOKUP(D8721,State!$A$1:$B$9,2,0)</f>
        <v>NT</v>
      </c>
      <c r="F8721" s="3">
        <f t="shared" ca="1" si="1503"/>
        <v>887</v>
      </c>
      <c r="G8721" s="3" t="str">
        <f ca="1">VLOOKUP(F8721,Occupation!$A$1:$B$915,2,0)</f>
        <v>Slaughterer</v>
      </c>
      <c r="H8721" s="3">
        <f t="shared" ca="1" si="1504"/>
        <v>7</v>
      </c>
      <c r="I8721" s="3">
        <f t="shared" ca="1" si="1505"/>
        <v>94935.1</v>
      </c>
      <c r="J8721" s="3">
        <f t="shared" ca="1" si="1506"/>
        <v>0.41282151187022825</v>
      </c>
      <c r="K8721" s="3">
        <f t="shared" ca="1" si="1507"/>
        <v>6</v>
      </c>
      <c r="L8721" s="3" t="str">
        <f ca="1">VLOOKUP(K8721,Freq_Investment!$A$1:$B$8,2,0)</f>
        <v>Half-yearly</v>
      </c>
      <c r="M8721" s="3" t="str">
        <f t="shared" ca="1" si="1508"/>
        <v>Auto</v>
      </c>
      <c r="N8721" s="3">
        <f t="shared" ca="1" si="1498"/>
        <v>2</v>
      </c>
      <c r="O8721" s="3">
        <f t="shared" ca="1" si="1498"/>
        <v>4</v>
      </c>
      <c r="P8721" s="3">
        <f t="shared" ca="1" si="1498"/>
        <v>5</v>
      </c>
    </row>
    <row r="8722" spans="1:16" x14ac:dyDescent="0.25">
      <c r="A8722" s="3">
        <f t="shared" ca="1" si="1499"/>
        <v>580911188</v>
      </c>
      <c r="B8722" s="3">
        <f t="shared" ca="1" si="1500"/>
        <v>4632</v>
      </c>
      <c r="C8722" s="1">
        <f t="shared" ca="1" si="1501"/>
        <v>35341</v>
      </c>
      <c r="D8722" s="7">
        <f t="shared" ca="1" si="1502"/>
        <v>2</v>
      </c>
      <c r="E8722" s="3" t="str">
        <f ca="1">VLOOKUP(D8722,State!$A$1:$B$9,2,0)</f>
        <v>QLD</v>
      </c>
      <c r="F8722" s="3">
        <f t="shared" ca="1" si="1503"/>
        <v>362</v>
      </c>
      <c r="G8722" s="3" t="str">
        <f ca="1">VLOOKUP(F8722,Occupation!$A$1:$B$915,2,0)</f>
        <v>Registered Nurse (Surgical)</v>
      </c>
      <c r="H8722" s="3">
        <f t="shared" ca="1" si="1504"/>
        <v>7</v>
      </c>
      <c r="I8722" s="3">
        <f t="shared" ca="1" si="1505"/>
        <v>68366.350000000006</v>
      </c>
      <c r="J8722" s="3">
        <f t="shared" ca="1" si="1506"/>
        <v>0.34704996601553445</v>
      </c>
      <c r="K8722" s="3">
        <f t="shared" ca="1" si="1507"/>
        <v>6</v>
      </c>
      <c r="L8722" s="3" t="str">
        <f ca="1">VLOOKUP(K8722,Freq_Investment!$A$1:$B$8,2,0)</f>
        <v>Half-yearly</v>
      </c>
      <c r="M8722" s="3" t="str">
        <f t="shared" ca="1" si="1508"/>
        <v>Auto</v>
      </c>
      <c r="N8722" s="3">
        <f t="shared" ca="1" si="1498"/>
        <v>5</v>
      </c>
      <c r="O8722" s="3">
        <f t="shared" ca="1" si="1498"/>
        <v>5</v>
      </c>
      <c r="P8722" s="3">
        <f t="shared" ca="1" si="1498"/>
        <v>4</v>
      </c>
    </row>
    <row r="8723" spans="1:16" x14ac:dyDescent="0.25">
      <c r="A8723" s="3">
        <f t="shared" ca="1" si="1499"/>
        <v>996732089</v>
      </c>
      <c r="B8723" s="3">
        <f t="shared" ca="1" si="1500"/>
        <v>1203</v>
      </c>
      <c r="C8723" s="1">
        <f t="shared" ca="1" si="1501"/>
        <v>31903</v>
      </c>
      <c r="D8723" s="7">
        <f t="shared" ca="1" si="1502"/>
        <v>4</v>
      </c>
      <c r="E8723" s="3" t="str">
        <f ca="1">VLOOKUP(D8723,State!$A$1:$B$9,2,0)</f>
        <v>WA</v>
      </c>
      <c r="F8723" s="3">
        <f t="shared" ca="1" si="1503"/>
        <v>510</v>
      </c>
      <c r="G8723" s="3" t="str">
        <f ca="1">VLOOKUP(F8723,Occupation!$A$1:$B$915,2,0)</f>
        <v>Joiner</v>
      </c>
      <c r="H8723" s="3">
        <f t="shared" ca="1" si="1504"/>
        <v>6</v>
      </c>
      <c r="I8723" s="3">
        <f t="shared" ca="1" si="1505"/>
        <v>68177.38</v>
      </c>
      <c r="J8723" s="3">
        <f t="shared" ca="1" si="1506"/>
        <v>0.45881568776890413</v>
      </c>
      <c r="K8723" s="3">
        <f t="shared" ca="1" si="1507"/>
        <v>3</v>
      </c>
      <c r="L8723" s="3" t="str">
        <f ca="1">VLOOKUP(K8723,Freq_Investment!$A$1:$B$8,2,0)</f>
        <v>Fortnightly</v>
      </c>
      <c r="M8723" s="3" t="str">
        <f t="shared" ca="1" si="1508"/>
        <v>Auto</v>
      </c>
      <c r="N8723" s="3">
        <f t="shared" ca="1" si="1498"/>
        <v>4</v>
      </c>
      <c r="O8723" s="3">
        <f t="shared" ca="1" si="1498"/>
        <v>4</v>
      </c>
      <c r="P8723" s="3">
        <f t="shared" ca="1" si="1498"/>
        <v>1</v>
      </c>
    </row>
    <row r="8724" spans="1:16" x14ac:dyDescent="0.25">
      <c r="A8724" s="3">
        <f t="shared" ca="1" si="1499"/>
        <v>953559336</v>
      </c>
      <c r="B8724" s="3">
        <f t="shared" ca="1" si="1500"/>
        <v>7375</v>
      </c>
      <c r="C8724" s="1">
        <f t="shared" ca="1" si="1501"/>
        <v>40910</v>
      </c>
      <c r="D8724" s="7">
        <f t="shared" ca="1" si="1502"/>
        <v>3</v>
      </c>
      <c r="E8724" s="3" t="str">
        <f ca="1">VLOOKUP(D8724,State!$A$1:$B$9,2,0)</f>
        <v>SA</v>
      </c>
      <c r="F8724" s="3">
        <f t="shared" ca="1" si="1503"/>
        <v>856</v>
      </c>
      <c r="G8724" s="3" t="str">
        <f ca="1">VLOOKUP(F8724,Occupation!$A$1:$B$915,2,0)</f>
        <v>Paving Plant Operator</v>
      </c>
      <c r="H8724" s="3">
        <f t="shared" ca="1" si="1504"/>
        <v>9</v>
      </c>
      <c r="I8724" s="3">
        <f t="shared" ca="1" si="1505"/>
        <v>52102.16</v>
      </c>
      <c r="J8724" s="3">
        <f t="shared" ca="1" si="1506"/>
        <v>0.13101010363051729</v>
      </c>
      <c r="K8724" s="3">
        <f t="shared" ca="1" si="1507"/>
        <v>2</v>
      </c>
      <c r="L8724" s="3" t="str">
        <f ca="1">VLOOKUP(K8724,Freq_Investment!$A$1:$B$8,2,0)</f>
        <v>Weekly</v>
      </c>
      <c r="M8724" s="3" t="str">
        <f t="shared" ca="1" si="1508"/>
        <v>Auto</v>
      </c>
      <c r="N8724" s="3">
        <f t="shared" ca="1" si="1498"/>
        <v>2</v>
      </c>
      <c r="O8724" s="3">
        <f t="shared" ca="1" si="1498"/>
        <v>5</v>
      </c>
      <c r="P8724" s="3">
        <f t="shared" ca="1" si="1498"/>
        <v>1</v>
      </c>
    </row>
    <row r="8725" spans="1:16" x14ac:dyDescent="0.25">
      <c r="A8725" s="3">
        <f t="shared" ca="1" si="1499"/>
        <v>51090804</v>
      </c>
      <c r="B8725" s="3">
        <f t="shared" ca="1" si="1500"/>
        <v>7412</v>
      </c>
      <c r="C8725" s="1">
        <f t="shared" ca="1" si="1501"/>
        <v>29946</v>
      </c>
      <c r="D8725" s="7">
        <f t="shared" ca="1" si="1502"/>
        <v>2</v>
      </c>
      <c r="E8725" s="3" t="str">
        <f ca="1">VLOOKUP(D8725,State!$A$1:$B$9,2,0)</f>
        <v>QLD</v>
      </c>
      <c r="F8725" s="3">
        <f t="shared" ca="1" si="1503"/>
        <v>591</v>
      </c>
      <c r="G8725" s="3" t="str">
        <f ca="1">VLOOKUP(F8725,Occupation!$A$1:$B$915,2,0)</f>
        <v>Cabinetmaker</v>
      </c>
      <c r="H8725" s="3">
        <f t="shared" ca="1" si="1504"/>
        <v>6</v>
      </c>
      <c r="I8725" s="3">
        <f t="shared" ca="1" si="1505"/>
        <v>3758.66</v>
      </c>
      <c r="J8725" s="3">
        <f t="shared" ca="1" si="1506"/>
        <v>0.11270727364346683</v>
      </c>
      <c r="K8725" s="3">
        <f t="shared" ca="1" si="1507"/>
        <v>3</v>
      </c>
      <c r="L8725" s="3" t="str">
        <f ca="1">VLOOKUP(K8725,Freq_Investment!$A$1:$B$8,2,0)</f>
        <v>Fortnightly</v>
      </c>
      <c r="M8725" s="3" t="str">
        <f t="shared" ca="1" si="1508"/>
        <v>Manual</v>
      </c>
      <c r="N8725" s="3">
        <f t="shared" ca="1" si="1498"/>
        <v>1</v>
      </c>
      <c r="O8725" s="3">
        <f t="shared" ca="1" si="1498"/>
        <v>5</v>
      </c>
      <c r="P8725" s="3">
        <f t="shared" ca="1" si="1498"/>
        <v>2</v>
      </c>
    </row>
    <row r="8726" spans="1:16" x14ac:dyDescent="0.25">
      <c r="A8726" s="3">
        <f t="shared" ca="1" si="1499"/>
        <v>672217493</v>
      </c>
      <c r="B8726" s="3">
        <f t="shared" ca="1" si="1500"/>
        <v>9972</v>
      </c>
      <c r="C8726" s="1">
        <f t="shared" ca="1" si="1501"/>
        <v>30396</v>
      </c>
      <c r="D8726" s="7">
        <f t="shared" ca="1" si="1502"/>
        <v>2</v>
      </c>
      <c r="E8726" s="3" t="str">
        <f ca="1">VLOOKUP(D8726,State!$A$1:$B$9,2,0)</f>
        <v>QLD</v>
      </c>
      <c r="F8726" s="3">
        <f t="shared" ca="1" si="1503"/>
        <v>379</v>
      </c>
      <c r="G8726" s="3" t="str">
        <f ca="1">VLOOKUP(F8726,Occupation!$A$1:$B$915,2,0)</f>
        <v>Systems Administrator</v>
      </c>
      <c r="H8726" s="3">
        <f t="shared" ca="1" si="1504"/>
        <v>7</v>
      </c>
      <c r="I8726" s="3">
        <f t="shared" ca="1" si="1505"/>
        <v>34767.360000000001</v>
      </c>
      <c r="J8726" s="3">
        <f t="shared" ca="1" si="1506"/>
        <v>0.13145331146027533</v>
      </c>
      <c r="K8726" s="3">
        <f t="shared" ca="1" si="1507"/>
        <v>7</v>
      </c>
      <c r="L8726" s="3" t="str">
        <f ca="1">VLOOKUP(K8726,Freq_Investment!$A$1:$B$8,2,0)</f>
        <v>Yearly</v>
      </c>
      <c r="M8726" s="3" t="str">
        <f t="shared" ca="1" si="1508"/>
        <v>Manual</v>
      </c>
      <c r="N8726" s="3">
        <f t="shared" ca="1" si="1498"/>
        <v>5</v>
      </c>
      <c r="O8726" s="3">
        <f t="shared" ca="1" si="1498"/>
        <v>2</v>
      </c>
      <c r="P8726" s="3">
        <f t="shared" ca="1" si="1498"/>
        <v>2</v>
      </c>
    </row>
    <row r="8727" spans="1:16" x14ac:dyDescent="0.25">
      <c r="A8727" s="3">
        <f t="shared" ca="1" si="1499"/>
        <v>929050707</v>
      </c>
      <c r="B8727" s="3">
        <f t="shared" ca="1" si="1500"/>
        <v>6950</v>
      </c>
      <c r="C8727" s="1">
        <f t="shared" ca="1" si="1501"/>
        <v>28355</v>
      </c>
      <c r="D8727" s="7">
        <f t="shared" ca="1" si="1502"/>
        <v>8</v>
      </c>
      <c r="E8727" s="3" t="str">
        <f ca="1">VLOOKUP(D8727,State!$A$1:$B$9,2,0)</f>
        <v>ACT</v>
      </c>
      <c r="F8727" s="3">
        <f t="shared" ca="1" si="1503"/>
        <v>139</v>
      </c>
      <c r="G8727" s="3" t="str">
        <f ca="1">VLOOKUP(F8727,Occupation!$A$1:$B$915,2,0)</f>
        <v>Finance Broker</v>
      </c>
      <c r="H8727" s="3">
        <f t="shared" ca="1" si="1504"/>
        <v>4</v>
      </c>
      <c r="I8727" s="3">
        <f t="shared" ca="1" si="1505"/>
        <v>66636.070000000007</v>
      </c>
      <c r="J8727" s="3">
        <f t="shared" ca="1" si="1506"/>
        <v>0.34196824880761978</v>
      </c>
      <c r="K8727" s="3">
        <f t="shared" ca="1" si="1507"/>
        <v>6</v>
      </c>
      <c r="L8727" s="3" t="str">
        <f ca="1">VLOOKUP(K8727,Freq_Investment!$A$1:$B$8,2,0)</f>
        <v>Half-yearly</v>
      </c>
      <c r="M8727" s="3" t="str">
        <f t="shared" ca="1" si="1508"/>
        <v>Auto</v>
      </c>
      <c r="N8727" s="3">
        <f t="shared" ca="1" si="1498"/>
        <v>3</v>
      </c>
      <c r="O8727" s="3">
        <f t="shared" ca="1" si="1498"/>
        <v>5</v>
      </c>
      <c r="P8727" s="3">
        <f t="shared" ca="1" si="1498"/>
        <v>3</v>
      </c>
    </row>
    <row r="8728" spans="1:16" x14ac:dyDescent="0.25">
      <c r="A8728" s="3">
        <f t="shared" ca="1" si="1499"/>
        <v>398353048</v>
      </c>
      <c r="B8728" s="3">
        <f t="shared" ca="1" si="1500"/>
        <v>7466</v>
      </c>
      <c r="C8728" s="1">
        <f t="shared" ca="1" si="1501"/>
        <v>26592</v>
      </c>
      <c r="D8728" s="7">
        <f t="shared" ca="1" si="1502"/>
        <v>7</v>
      </c>
      <c r="E8728" s="3" t="str">
        <f ca="1">VLOOKUP(D8728,State!$A$1:$B$9,2,0)</f>
        <v>VIC</v>
      </c>
      <c r="F8728" s="3">
        <f t="shared" ca="1" si="1503"/>
        <v>668</v>
      </c>
      <c r="G8728" s="3" t="str">
        <f ca="1">VLOOKUP(F8728,Occupation!$A$1:$B$915,2,0)</f>
        <v>Security Consultant</v>
      </c>
      <c r="H8728" s="3">
        <f t="shared" ca="1" si="1504"/>
        <v>7</v>
      </c>
      <c r="I8728" s="3">
        <f t="shared" ca="1" si="1505"/>
        <v>39649.379999999997</v>
      </c>
      <c r="J8728" s="3">
        <f t="shared" ca="1" si="1506"/>
        <v>0.46042743350700865</v>
      </c>
      <c r="K8728" s="3">
        <f t="shared" ca="1" si="1507"/>
        <v>2</v>
      </c>
      <c r="L8728" s="3" t="str">
        <f ca="1">VLOOKUP(K8728,Freq_Investment!$A$1:$B$8,2,0)</f>
        <v>Weekly</v>
      </c>
      <c r="M8728" s="3" t="str">
        <f t="shared" ca="1" si="1508"/>
        <v>Manual</v>
      </c>
      <c r="N8728" s="3">
        <f t="shared" ca="1" si="1498"/>
        <v>3</v>
      </c>
      <c r="O8728" s="3">
        <f t="shared" ca="1" si="1498"/>
        <v>1</v>
      </c>
      <c r="P8728" s="3">
        <f t="shared" ca="1" si="1498"/>
        <v>3</v>
      </c>
    </row>
    <row r="8729" spans="1:16" x14ac:dyDescent="0.25">
      <c r="A8729" s="3">
        <f t="shared" ca="1" si="1499"/>
        <v>547760143</v>
      </c>
      <c r="B8729" s="3">
        <f t="shared" ca="1" si="1500"/>
        <v>8513</v>
      </c>
      <c r="C8729" s="1">
        <f t="shared" ca="1" si="1501"/>
        <v>38703</v>
      </c>
      <c r="D8729" s="7">
        <f t="shared" ca="1" si="1502"/>
        <v>6</v>
      </c>
      <c r="E8729" s="3" t="str">
        <f ca="1">VLOOKUP(D8729,State!$A$1:$B$9,2,0)</f>
        <v>TAS</v>
      </c>
      <c r="F8729" s="3">
        <f t="shared" ca="1" si="1503"/>
        <v>239</v>
      </c>
      <c r="G8729" s="3" t="str">
        <f ca="1">VLOOKUP(F8729,Occupation!$A$1:$B$915,2,0)</f>
        <v>Environmental Consultant</v>
      </c>
      <c r="H8729" s="3">
        <f t="shared" ca="1" si="1504"/>
        <v>7</v>
      </c>
      <c r="I8729" s="3">
        <f t="shared" ca="1" si="1505"/>
        <v>84767.85</v>
      </c>
      <c r="J8729" s="3">
        <f t="shared" ca="1" si="1506"/>
        <v>0.28085475657587866</v>
      </c>
      <c r="K8729" s="3">
        <f t="shared" ca="1" si="1507"/>
        <v>4</v>
      </c>
      <c r="L8729" s="3" t="str">
        <f ca="1">VLOOKUP(K8729,Freq_Investment!$A$1:$B$8,2,0)</f>
        <v>Monthly</v>
      </c>
      <c r="M8729" s="3" t="str">
        <f t="shared" ca="1" si="1508"/>
        <v>Auto</v>
      </c>
      <c r="N8729" s="3">
        <f t="shared" ca="1" si="1498"/>
        <v>5</v>
      </c>
      <c r="O8729" s="3">
        <f t="shared" ca="1" si="1498"/>
        <v>2</v>
      </c>
      <c r="P8729" s="3">
        <f t="shared" ca="1" si="1498"/>
        <v>4</v>
      </c>
    </row>
    <row r="8730" spans="1:16" x14ac:dyDescent="0.25">
      <c r="A8730" s="3">
        <f t="shared" ca="1" si="1499"/>
        <v>161746331</v>
      </c>
      <c r="B8730" s="3">
        <f t="shared" ca="1" si="1500"/>
        <v>2838</v>
      </c>
      <c r="C8730" s="1">
        <f t="shared" ca="1" si="1501"/>
        <v>35120</v>
      </c>
      <c r="D8730" s="7">
        <f t="shared" ca="1" si="1502"/>
        <v>8</v>
      </c>
      <c r="E8730" s="3" t="str">
        <f ca="1">VLOOKUP(D8730,State!$A$1:$B$9,2,0)</f>
        <v>ACT</v>
      </c>
      <c r="F8730" s="3">
        <f t="shared" ca="1" si="1503"/>
        <v>769</v>
      </c>
      <c r="G8730" s="3" t="str">
        <f ca="1">VLOOKUP(F8730,Occupation!$A$1:$B$915,2,0)</f>
        <v>Insurance Loss Adjuster</v>
      </c>
      <c r="H8730" s="3">
        <f t="shared" ca="1" si="1504"/>
        <v>7</v>
      </c>
      <c r="I8730" s="3">
        <f t="shared" ca="1" si="1505"/>
        <v>40242.22</v>
      </c>
      <c r="J8730" s="3">
        <f t="shared" ca="1" si="1506"/>
        <v>0.16909107027376652</v>
      </c>
      <c r="K8730" s="3">
        <f t="shared" ca="1" si="1507"/>
        <v>3</v>
      </c>
      <c r="L8730" s="3" t="str">
        <f ca="1">VLOOKUP(K8730,Freq_Investment!$A$1:$B$8,2,0)</f>
        <v>Fortnightly</v>
      </c>
      <c r="M8730" s="3" t="str">
        <f t="shared" ca="1" si="1508"/>
        <v>Manual</v>
      </c>
      <c r="N8730" s="3">
        <f t="shared" ca="1" si="1498"/>
        <v>2</v>
      </c>
      <c r="O8730" s="3">
        <f t="shared" ca="1" si="1498"/>
        <v>3</v>
      </c>
      <c r="P8730" s="3">
        <f t="shared" ca="1" si="1498"/>
        <v>3</v>
      </c>
    </row>
    <row r="8731" spans="1:16" x14ac:dyDescent="0.25">
      <c r="A8731" s="3">
        <f t="shared" ca="1" si="1499"/>
        <v>192161520</v>
      </c>
      <c r="B8731" s="3">
        <f t="shared" ca="1" si="1500"/>
        <v>5733</v>
      </c>
      <c r="C8731" s="1">
        <f t="shared" ca="1" si="1501"/>
        <v>38894</v>
      </c>
      <c r="D8731" s="7">
        <f t="shared" ca="1" si="1502"/>
        <v>1</v>
      </c>
      <c r="E8731" s="3" t="str">
        <f ca="1">VLOOKUP(D8731,State!$A$1:$B$9,2,0)</f>
        <v>NSW</v>
      </c>
      <c r="F8731" s="3">
        <f t="shared" ca="1" si="1503"/>
        <v>245</v>
      </c>
      <c r="G8731" s="3" t="str">
        <f ca="1">VLOOKUP(F8731,Occupation!$A$1:$B$915,2,0)</f>
        <v>Hydrogeologist</v>
      </c>
      <c r="H8731" s="3">
        <f t="shared" ca="1" si="1504"/>
        <v>5</v>
      </c>
      <c r="I8731" s="3">
        <f t="shared" ca="1" si="1505"/>
        <v>60539.15</v>
      </c>
      <c r="J8731" s="3">
        <f t="shared" ca="1" si="1506"/>
        <v>8.346765500434572E-2</v>
      </c>
      <c r="K8731" s="3">
        <f t="shared" ca="1" si="1507"/>
        <v>7</v>
      </c>
      <c r="L8731" s="3" t="str">
        <f ca="1">VLOOKUP(K8731,Freq_Investment!$A$1:$B$8,2,0)</f>
        <v>Yearly</v>
      </c>
      <c r="M8731" s="3" t="str">
        <f t="shared" ca="1" si="1508"/>
        <v>Manual</v>
      </c>
      <c r="N8731" s="3">
        <f t="shared" ca="1" si="1498"/>
        <v>4</v>
      </c>
      <c r="O8731" s="3">
        <f t="shared" ca="1" si="1498"/>
        <v>3</v>
      </c>
      <c r="P8731" s="3">
        <f t="shared" ca="1" si="1498"/>
        <v>2</v>
      </c>
    </row>
    <row r="8732" spans="1:16" x14ac:dyDescent="0.25">
      <c r="A8732" s="3">
        <f t="shared" ca="1" si="1499"/>
        <v>505819636</v>
      </c>
      <c r="B8732" s="3">
        <f t="shared" ca="1" si="1500"/>
        <v>4806</v>
      </c>
      <c r="C8732" s="1">
        <f t="shared" ca="1" si="1501"/>
        <v>39002</v>
      </c>
      <c r="D8732" s="7">
        <f t="shared" ca="1" si="1502"/>
        <v>5</v>
      </c>
      <c r="E8732" s="3" t="str">
        <f ca="1">VLOOKUP(D8732,State!$A$1:$B$9,2,0)</f>
        <v>NT</v>
      </c>
      <c r="F8732" s="3">
        <f t="shared" ca="1" si="1503"/>
        <v>822</v>
      </c>
      <c r="G8732" s="3" t="str">
        <f ca="1">VLOOKUP(F8732,Occupation!$A$1:$B$915,2,0)</f>
        <v>Yarn Carding and Spinning Machine Operator</v>
      </c>
      <c r="H8732" s="3">
        <f t="shared" ca="1" si="1504"/>
        <v>7</v>
      </c>
      <c r="I8732" s="3">
        <f t="shared" ca="1" si="1505"/>
        <v>78246.009999999995</v>
      </c>
      <c r="J8732" s="3">
        <f t="shared" ca="1" si="1506"/>
        <v>6.5011754528226995E-2</v>
      </c>
      <c r="K8732" s="3">
        <f t="shared" ca="1" si="1507"/>
        <v>5</v>
      </c>
      <c r="L8732" s="3" t="str">
        <f ca="1">VLOOKUP(K8732,Freq_Investment!$A$1:$B$8,2,0)</f>
        <v>Quarterly</v>
      </c>
      <c r="M8732" s="3" t="str">
        <f t="shared" ca="1" si="1508"/>
        <v>Manual</v>
      </c>
      <c r="N8732" s="3">
        <f t="shared" ca="1" si="1498"/>
        <v>3</v>
      </c>
      <c r="O8732" s="3">
        <f t="shared" ca="1" si="1498"/>
        <v>3</v>
      </c>
      <c r="P8732" s="3">
        <f t="shared" ca="1" si="1498"/>
        <v>2</v>
      </c>
    </row>
    <row r="8733" spans="1:16" x14ac:dyDescent="0.25">
      <c r="A8733" s="3">
        <f t="shared" ca="1" si="1499"/>
        <v>294554784</v>
      </c>
      <c r="B8733" s="3">
        <f t="shared" ca="1" si="1500"/>
        <v>8900</v>
      </c>
      <c r="C8733" s="1">
        <f t="shared" ca="1" si="1501"/>
        <v>32124</v>
      </c>
      <c r="D8733" s="7">
        <f t="shared" ca="1" si="1502"/>
        <v>3</v>
      </c>
      <c r="E8733" s="3" t="str">
        <f ca="1">VLOOKUP(D8733,State!$A$1:$B$9,2,0)</f>
        <v>SA</v>
      </c>
      <c r="F8733" s="3">
        <f t="shared" ca="1" si="1503"/>
        <v>878</v>
      </c>
      <c r="G8733" s="3" t="str">
        <f ca="1">VLOOKUP(F8733,Occupation!$A$1:$B$915,2,0)</f>
        <v>Building Insulation Installer</v>
      </c>
      <c r="H8733" s="3">
        <f t="shared" ca="1" si="1504"/>
        <v>10</v>
      </c>
      <c r="I8733" s="3">
        <f t="shared" ca="1" si="1505"/>
        <v>88745.33</v>
      </c>
      <c r="J8733" s="3">
        <f t="shared" ca="1" si="1506"/>
        <v>0.30389632255831656</v>
      </c>
      <c r="K8733" s="3">
        <f t="shared" ca="1" si="1507"/>
        <v>2</v>
      </c>
      <c r="L8733" s="3" t="str">
        <f ca="1">VLOOKUP(K8733,Freq_Investment!$A$1:$B$8,2,0)</f>
        <v>Weekly</v>
      </c>
      <c r="M8733" s="3" t="str">
        <f t="shared" ca="1" si="1508"/>
        <v>Auto</v>
      </c>
      <c r="N8733" s="3">
        <f t="shared" ca="1" si="1498"/>
        <v>3</v>
      </c>
      <c r="O8733" s="3">
        <f t="shared" ca="1" si="1498"/>
        <v>4</v>
      </c>
      <c r="P8733" s="3">
        <f t="shared" ca="1" si="1498"/>
        <v>2</v>
      </c>
    </row>
    <row r="8734" spans="1:16" x14ac:dyDescent="0.25">
      <c r="A8734" s="3">
        <f t="shared" ca="1" si="1499"/>
        <v>557250810</v>
      </c>
      <c r="B8734" s="3">
        <f t="shared" ca="1" si="1500"/>
        <v>5088</v>
      </c>
      <c r="C8734" s="1">
        <f t="shared" ca="1" si="1501"/>
        <v>39305</v>
      </c>
      <c r="D8734" s="7">
        <f t="shared" ca="1" si="1502"/>
        <v>2</v>
      </c>
      <c r="E8734" s="3" t="str">
        <f ca="1">VLOOKUP(D8734,State!$A$1:$B$9,2,0)</f>
        <v>QLD</v>
      </c>
      <c r="F8734" s="3">
        <f t="shared" ca="1" si="1503"/>
        <v>546</v>
      </c>
      <c r="G8734" s="3" t="str">
        <f ca="1">VLOOKUP(F8734,Occupation!$A$1:$B$915,2,0)</f>
        <v>Zookeeper</v>
      </c>
      <c r="H8734" s="3">
        <f t="shared" ca="1" si="1504"/>
        <v>8</v>
      </c>
      <c r="I8734" s="3">
        <f t="shared" ca="1" si="1505"/>
        <v>10084.23</v>
      </c>
      <c r="J8734" s="3">
        <f t="shared" ca="1" si="1506"/>
        <v>0.21818639099476689</v>
      </c>
      <c r="K8734" s="3">
        <f t="shared" ca="1" si="1507"/>
        <v>2</v>
      </c>
      <c r="L8734" s="3" t="str">
        <f ca="1">VLOOKUP(K8734,Freq_Investment!$A$1:$B$8,2,0)</f>
        <v>Weekly</v>
      </c>
      <c r="M8734" s="3" t="str">
        <f t="shared" ca="1" si="1508"/>
        <v>Auto</v>
      </c>
      <c r="N8734" s="3">
        <f t="shared" ca="1" si="1498"/>
        <v>1</v>
      </c>
      <c r="O8734" s="3">
        <f t="shared" ca="1" si="1498"/>
        <v>5</v>
      </c>
      <c r="P8734" s="3">
        <f t="shared" ca="1" si="1498"/>
        <v>2</v>
      </c>
    </row>
    <row r="8735" spans="1:16" x14ac:dyDescent="0.25">
      <c r="A8735" s="3">
        <f t="shared" ca="1" si="1499"/>
        <v>844181999</v>
      </c>
      <c r="B8735" s="3">
        <f t="shared" ca="1" si="1500"/>
        <v>2791</v>
      </c>
      <c r="C8735" s="1">
        <f t="shared" ca="1" si="1501"/>
        <v>36800</v>
      </c>
      <c r="D8735" s="7">
        <f t="shared" ca="1" si="1502"/>
        <v>6</v>
      </c>
      <c r="E8735" s="3" t="str">
        <f ca="1">VLOOKUP(D8735,State!$A$1:$B$9,2,0)</f>
        <v>TAS</v>
      </c>
      <c r="F8735" s="3">
        <f t="shared" ca="1" si="1503"/>
        <v>103</v>
      </c>
      <c r="G8735" s="3" t="str">
        <f ca="1">VLOOKUP(F8735,Occupation!$A$1:$B$915,2,0)</f>
        <v>Music Professionals nec</v>
      </c>
      <c r="H8735" s="3">
        <f t="shared" ca="1" si="1504"/>
        <v>8</v>
      </c>
      <c r="I8735" s="3">
        <f t="shared" ca="1" si="1505"/>
        <v>13531.69</v>
      </c>
      <c r="J8735" s="3">
        <f t="shared" ca="1" si="1506"/>
        <v>0.43279166422469828</v>
      </c>
      <c r="K8735" s="3">
        <f t="shared" ca="1" si="1507"/>
        <v>7</v>
      </c>
      <c r="L8735" s="3" t="str">
        <f ca="1">VLOOKUP(K8735,Freq_Investment!$A$1:$B$8,2,0)</f>
        <v>Yearly</v>
      </c>
      <c r="M8735" s="3" t="str">
        <f t="shared" ca="1" si="1508"/>
        <v>Manual</v>
      </c>
      <c r="N8735" s="3">
        <f t="shared" ca="1" si="1498"/>
        <v>3</v>
      </c>
      <c r="O8735" s="3">
        <f t="shared" ca="1" si="1498"/>
        <v>2</v>
      </c>
      <c r="P8735" s="3">
        <f t="shared" ca="1" si="1498"/>
        <v>4</v>
      </c>
    </row>
    <row r="8736" spans="1:16" x14ac:dyDescent="0.25">
      <c r="A8736" s="3">
        <f t="shared" ca="1" si="1499"/>
        <v>932386441</v>
      </c>
      <c r="B8736" s="3">
        <f t="shared" ca="1" si="1500"/>
        <v>7623</v>
      </c>
      <c r="C8736" s="1">
        <f t="shared" ca="1" si="1501"/>
        <v>43386</v>
      </c>
      <c r="D8736" s="7">
        <f t="shared" ca="1" si="1502"/>
        <v>5</v>
      </c>
      <c r="E8736" s="3" t="str">
        <f ca="1">VLOOKUP(D8736,State!$A$1:$B$9,2,0)</f>
        <v>NT</v>
      </c>
      <c r="F8736" s="3">
        <f t="shared" ca="1" si="1503"/>
        <v>610</v>
      </c>
      <c r="G8736" s="3" t="str">
        <f ca="1">VLOOKUP(F8736,Occupation!$A$1:$B$915,2,0)</f>
        <v>Sound Technician</v>
      </c>
      <c r="H8736" s="3">
        <f t="shared" ca="1" si="1504"/>
        <v>3</v>
      </c>
      <c r="I8736" s="3">
        <f t="shared" ca="1" si="1505"/>
        <v>1675.57</v>
      </c>
      <c r="J8736" s="3">
        <f t="shared" ca="1" si="1506"/>
        <v>0.4480745185436173</v>
      </c>
      <c r="K8736" s="3">
        <f t="shared" ca="1" si="1507"/>
        <v>6</v>
      </c>
      <c r="L8736" s="3" t="str">
        <f ca="1">VLOOKUP(K8736,Freq_Investment!$A$1:$B$8,2,0)</f>
        <v>Half-yearly</v>
      </c>
      <c r="M8736" s="3" t="str">
        <f t="shared" ca="1" si="1508"/>
        <v>Manual</v>
      </c>
      <c r="N8736" s="3">
        <f t="shared" ca="1" si="1498"/>
        <v>5</v>
      </c>
      <c r="O8736" s="3">
        <f t="shared" ca="1" si="1498"/>
        <v>5</v>
      </c>
      <c r="P8736" s="3">
        <f t="shared" ca="1" si="1498"/>
        <v>2</v>
      </c>
    </row>
    <row r="8737" spans="1:16" x14ac:dyDescent="0.25">
      <c r="A8737" s="3">
        <f t="shared" ca="1" si="1499"/>
        <v>86165929</v>
      </c>
      <c r="B8737" s="3">
        <f t="shared" ca="1" si="1500"/>
        <v>8815</v>
      </c>
      <c r="C8737" s="1">
        <f t="shared" ca="1" si="1501"/>
        <v>30624</v>
      </c>
      <c r="D8737" s="7">
        <f t="shared" ca="1" si="1502"/>
        <v>4</v>
      </c>
      <c r="E8737" s="3" t="str">
        <f ca="1">VLOOKUP(D8737,State!$A$1:$B$9,2,0)</f>
        <v>WA</v>
      </c>
      <c r="F8737" s="3">
        <f t="shared" ca="1" si="1503"/>
        <v>416</v>
      </c>
      <c r="G8737" s="3" t="str">
        <f ca="1">VLOOKUP(F8737,Occupation!$A$1:$B$915,2,0)</f>
        <v>Community Arts Worker</v>
      </c>
      <c r="H8737" s="3">
        <f t="shared" ca="1" si="1504"/>
        <v>10</v>
      </c>
      <c r="I8737" s="3">
        <f t="shared" ca="1" si="1505"/>
        <v>35553.53</v>
      </c>
      <c r="J8737" s="3">
        <f t="shared" ca="1" si="1506"/>
        <v>7.8144786913762476E-2</v>
      </c>
      <c r="K8737" s="3">
        <f t="shared" ca="1" si="1507"/>
        <v>4</v>
      </c>
      <c r="L8737" s="3" t="str">
        <f ca="1">VLOOKUP(K8737,Freq_Investment!$A$1:$B$8,2,0)</f>
        <v>Monthly</v>
      </c>
      <c r="M8737" s="3" t="str">
        <f t="shared" ca="1" si="1508"/>
        <v>Auto</v>
      </c>
      <c r="N8737" s="3">
        <f t="shared" ca="1" si="1498"/>
        <v>1</v>
      </c>
      <c r="O8737" s="3">
        <f t="shared" ca="1" si="1498"/>
        <v>2</v>
      </c>
      <c r="P8737" s="3">
        <f t="shared" ca="1" si="1498"/>
        <v>4</v>
      </c>
    </row>
    <row r="8738" spans="1:16" x14ac:dyDescent="0.25">
      <c r="A8738" s="3">
        <f t="shared" ca="1" si="1499"/>
        <v>919965171</v>
      </c>
      <c r="B8738" s="3">
        <f t="shared" ca="1" si="1500"/>
        <v>7696</v>
      </c>
      <c r="C8738" s="1">
        <f t="shared" ca="1" si="1501"/>
        <v>38002</v>
      </c>
      <c r="D8738" s="7">
        <f t="shared" ca="1" si="1502"/>
        <v>8</v>
      </c>
      <c r="E8738" s="3" t="str">
        <f ca="1">VLOOKUP(D8738,State!$A$1:$B$9,2,0)</f>
        <v>ACT</v>
      </c>
      <c r="F8738" s="3">
        <f t="shared" ca="1" si="1503"/>
        <v>893</v>
      </c>
      <c r="G8738" s="3" t="str">
        <f ca="1">VLOOKUP(F8738,Occupation!$A$1:$B$915,2,0)</f>
        <v>Sugar Cane Farm Worker</v>
      </c>
      <c r="H8738" s="3">
        <f t="shared" ca="1" si="1504"/>
        <v>8</v>
      </c>
      <c r="I8738" s="3">
        <f t="shared" ca="1" si="1505"/>
        <v>94257.29</v>
      </c>
      <c r="J8738" s="3">
        <f t="shared" ca="1" si="1506"/>
        <v>0.20462741482156976</v>
      </c>
      <c r="K8738" s="3">
        <f t="shared" ca="1" si="1507"/>
        <v>4</v>
      </c>
      <c r="L8738" s="3" t="str">
        <f ca="1">VLOOKUP(K8738,Freq_Investment!$A$1:$B$8,2,0)</f>
        <v>Monthly</v>
      </c>
      <c r="M8738" s="3" t="str">
        <f t="shared" ca="1" si="1508"/>
        <v>Auto</v>
      </c>
      <c r="N8738" s="3">
        <f t="shared" ca="1" si="1498"/>
        <v>3</v>
      </c>
      <c r="O8738" s="3">
        <f t="shared" ca="1" si="1498"/>
        <v>4</v>
      </c>
      <c r="P8738" s="3">
        <f t="shared" ca="1" si="1498"/>
        <v>5</v>
      </c>
    </row>
    <row r="8739" spans="1:16" x14ac:dyDescent="0.25">
      <c r="A8739" s="3">
        <f t="shared" ca="1" si="1499"/>
        <v>267898291</v>
      </c>
      <c r="B8739" s="3">
        <f t="shared" ca="1" si="1500"/>
        <v>187</v>
      </c>
      <c r="C8739" s="1">
        <f t="shared" ca="1" si="1501"/>
        <v>29778</v>
      </c>
      <c r="D8739" s="7">
        <f t="shared" ca="1" si="1502"/>
        <v>7</v>
      </c>
      <c r="E8739" s="3" t="str">
        <f ca="1">VLOOKUP(D8739,State!$A$1:$B$9,2,0)</f>
        <v>VIC</v>
      </c>
      <c r="F8739" s="3">
        <f t="shared" ca="1" si="1503"/>
        <v>145</v>
      </c>
      <c r="G8739" s="3" t="str">
        <f ca="1">VLOOKUP(F8739,Occupation!$A$1:$B$915,2,0)</f>
        <v>Financial Dealers nec</v>
      </c>
      <c r="H8739" s="3">
        <f t="shared" ca="1" si="1504"/>
        <v>3</v>
      </c>
      <c r="I8739" s="3">
        <f t="shared" ca="1" si="1505"/>
        <v>56297.14</v>
      </c>
      <c r="J8739" s="3">
        <f t="shared" ca="1" si="1506"/>
        <v>0.3577618427866216</v>
      </c>
      <c r="K8739" s="3">
        <f t="shared" ca="1" si="1507"/>
        <v>5</v>
      </c>
      <c r="L8739" s="3" t="str">
        <f ca="1">VLOOKUP(K8739,Freq_Investment!$A$1:$B$8,2,0)</f>
        <v>Quarterly</v>
      </c>
      <c r="M8739" s="3" t="str">
        <f t="shared" ca="1" si="1508"/>
        <v>Auto</v>
      </c>
      <c r="N8739" s="3">
        <f t="shared" ca="1" si="1498"/>
        <v>5</v>
      </c>
      <c r="O8739" s="3">
        <f t="shared" ca="1" si="1498"/>
        <v>2</v>
      </c>
      <c r="P8739" s="3">
        <f t="shared" ca="1" si="1498"/>
        <v>5</v>
      </c>
    </row>
    <row r="8740" spans="1:16" x14ac:dyDescent="0.25">
      <c r="A8740" s="3">
        <f t="shared" ca="1" si="1499"/>
        <v>845620850</v>
      </c>
      <c r="B8740" s="3">
        <f t="shared" ca="1" si="1500"/>
        <v>1008</v>
      </c>
      <c r="C8740" s="1">
        <f t="shared" ca="1" si="1501"/>
        <v>40545</v>
      </c>
      <c r="D8740" s="7">
        <f t="shared" ca="1" si="1502"/>
        <v>2</v>
      </c>
      <c r="E8740" s="3" t="str">
        <f ca="1">VLOOKUP(D8740,State!$A$1:$B$9,2,0)</f>
        <v>QLD</v>
      </c>
      <c r="F8740" s="3">
        <f t="shared" ca="1" si="1503"/>
        <v>554</v>
      </c>
      <c r="G8740" s="3" t="str">
        <f ca="1">VLOOKUP(F8740,Occupation!$A$1:$B$915,2,0)</f>
        <v>Nurseryperson</v>
      </c>
      <c r="H8740" s="3">
        <f t="shared" ca="1" si="1504"/>
        <v>10</v>
      </c>
      <c r="I8740" s="3">
        <f t="shared" ca="1" si="1505"/>
        <v>58639.39</v>
      </c>
      <c r="J8740" s="3">
        <f t="shared" ca="1" si="1506"/>
        <v>0.33920122495702387</v>
      </c>
      <c r="K8740" s="3">
        <f t="shared" ca="1" si="1507"/>
        <v>3</v>
      </c>
      <c r="L8740" s="3" t="str">
        <f ca="1">VLOOKUP(K8740,Freq_Investment!$A$1:$B$8,2,0)</f>
        <v>Fortnightly</v>
      </c>
      <c r="M8740" s="3" t="str">
        <f t="shared" ca="1" si="1508"/>
        <v>Auto</v>
      </c>
      <c r="N8740" s="3">
        <f t="shared" ca="1" si="1498"/>
        <v>2</v>
      </c>
      <c r="O8740" s="3">
        <f t="shared" ca="1" si="1498"/>
        <v>4</v>
      </c>
      <c r="P8740" s="3">
        <f t="shared" ca="1" si="1498"/>
        <v>4</v>
      </c>
    </row>
    <row r="8741" spans="1:16" x14ac:dyDescent="0.25">
      <c r="A8741" s="3">
        <f t="shared" ca="1" si="1499"/>
        <v>19575757</v>
      </c>
      <c r="B8741" s="3">
        <f t="shared" ca="1" si="1500"/>
        <v>7808</v>
      </c>
      <c r="C8741" s="1">
        <f t="shared" ca="1" si="1501"/>
        <v>31123</v>
      </c>
      <c r="D8741" s="7">
        <f t="shared" ca="1" si="1502"/>
        <v>2</v>
      </c>
      <c r="E8741" s="3" t="str">
        <f ca="1">VLOOKUP(D8741,State!$A$1:$B$9,2,0)</f>
        <v>QLD</v>
      </c>
      <c r="F8741" s="3">
        <f t="shared" ca="1" si="1503"/>
        <v>328</v>
      </c>
      <c r="G8741" s="3" t="str">
        <f ca="1">VLOOKUP(F8741,Occupation!$A$1:$B$915,2,0)</f>
        <v>Specialist Physicians nec</v>
      </c>
      <c r="H8741" s="3">
        <f t="shared" ca="1" si="1504"/>
        <v>6</v>
      </c>
      <c r="I8741" s="3">
        <f t="shared" ca="1" si="1505"/>
        <v>15388.51</v>
      </c>
      <c r="J8741" s="3">
        <f t="shared" ca="1" si="1506"/>
        <v>0.17028112613166185</v>
      </c>
      <c r="K8741" s="3">
        <f t="shared" ca="1" si="1507"/>
        <v>2</v>
      </c>
      <c r="L8741" s="3" t="str">
        <f ca="1">VLOOKUP(K8741,Freq_Investment!$A$1:$B$8,2,0)</f>
        <v>Weekly</v>
      </c>
      <c r="M8741" s="3" t="str">
        <f t="shared" ca="1" si="1508"/>
        <v>Manual</v>
      </c>
      <c r="N8741" s="3">
        <f t="shared" ca="1" si="1498"/>
        <v>2</v>
      </c>
      <c r="O8741" s="3">
        <f t="shared" ca="1" si="1498"/>
        <v>3</v>
      </c>
      <c r="P8741" s="3">
        <f t="shared" ca="1" si="1498"/>
        <v>1</v>
      </c>
    </row>
    <row r="8742" spans="1:16" x14ac:dyDescent="0.25">
      <c r="A8742" s="3">
        <f t="shared" ca="1" si="1499"/>
        <v>517896659</v>
      </c>
      <c r="B8742" s="3">
        <f t="shared" ca="1" si="1500"/>
        <v>2975</v>
      </c>
      <c r="C8742" s="1">
        <f t="shared" ca="1" si="1501"/>
        <v>34347</v>
      </c>
      <c r="D8742" s="7">
        <f t="shared" ca="1" si="1502"/>
        <v>3</v>
      </c>
      <c r="E8742" s="3" t="str">
        <f ca="1">VLOOKUP(D8742,State!$A$1:$B$9,2,0)</f>
        <v>SA</v>
      </c>
      <c r="F8742" s="3">
        <f t="shared" ca="1" si="1503"/>
        <v>53</v>
      </c>
      <c r="G8742" s="3" t="str">
        <f ca="1">VLOOKUP(F8742,Occupation!$A$1:$B$915,2,0)</f>
        <v>Health and Welfare Services Managers nec</v>
      </c>
      <c r="H8742" s="3">
        <f t="shared" ca="1" si="1504"/>
        <v>10</v>
      </c>
      <c r="I8742" s="3">
        <f t="shared" ca="1" si="1505"/>
        <v>211.15</v>
      </c>
      <c r="J8742" s="3">
        <f t="shared" ca="1" si="1506"/>
        <v>0.32520862833454001</v>
      </c>
      <c r="K8742" s="3">
        <f t="shared" ca="1" si="1507"/>
        <v>5</v>
      </c>
      <c r="L8742" s="3" t="str">
        <f ca="1">VLOOKUP(K8742,Freq_Investment!$A$1:$B$8,2,0)</f>
        <v>Quarterly</v>
      </c>
      <c r="M8742" s="3" t="str">
        <f t="shared" ca="1" si="1508"/>
        <v>Manual</v>
      </c>
      <c r="N8742" s="3">
        <f t="shared" ca="1" si="1498"/>
        <v>4</v>
      </c>
      <c r="O8742" s="3">
        <f t="shared" ca="1" si="1498"/>
        <v>4</v>
      </c>
      <c r="P8742" s="3">
        <f t="shared" ca="1" si="1498"/>
        <v>2</v>
      </c>
    </row>
    <row r="8743" spans="1:16" x14ac:dyDescent="0.25">
      <c r="A8743" s="3">
        <f t="shared" ca="1" si="1499"/>
        <v>601556928</v>
      </c>
      <c r="B8743" s="3">
        <f t="shared" ca="1" si="1500"/>
        <v>8245</v>
      </c>
      <c r="C8743" s="1">
        <f t="shared" ca="1" si="1501"/>
        <v>27243</v>
      </c>
      <c r="D8743" s="7">
        <f t="shared" ca="1" si="1502"/>
        <v>5</v>
      </c>
      <c r="E8743" s="3" t="str">
        <f ca="1">VLOOKUP(D8743,State!$A$1:$B$9,2,0)</f>
        <v>NT</v>
      </c>
      <c r="F8743" s="3">
        <f t="shared" ca="1" si="1503"/>
        <v>523</v>
      </c>
      <c r="G8743" s="3" t="str">
        <f ca="1">VLOOKUP(F8743,Occupation!$A$1:$B$915,2,0)</f>
        <v>Electrician (General)</v>
      </c>
      <c r="H8743" s="3">
        <f t="shared" ca="1" si="1504"/>
        <v>9</v>
      </c>
      <c r="I8743" s="3">
        <f t="shared" ca="1" si="1505"/>
        <v>1861.42</v>
      </c>
      <c r="J8743" s="3">
        <f t="shared" ca="1" si="1506"/>
        <v>0.34374254453672831</v>
      </c>
      <c r="K8743" s="3">
        <f t="shared" ca="1" si="1507"/>
        <v>2</v>
      </c>
      <c r="L8743" s="3" t="str">
        <f ca="1">VLOOKUP(K8743,Freq_Investment!$A$1:$B$8,2,0)</f>
        <v>Weekly</v>
      </c>
      <c r="M8743" s="3" t="str">
        <f t="shared" ca="1" si="1508"/>
        <v>Auto</v>
      </c>
      <c r="N8743" s="3">
        <f t="shared" ca="1" si="1498"/>
        <v>5</v>
      </c>
      <c r="O8743" s="3">
        <f t="shared" ca="1" si="1498"/>
        <v>2</v>
      </c>
      <c r="P8743" s="3">
        <f t="shared" ca="1" si="1498"/>
        <v>1</v>
      </c>
    </row>
    <row r="8744" spans="1:16" x14ac:dyDescent="0.25">
      <c r="A8744" s="3">
        <f t="shared" ca="1" si="1499"/>
        <v>35687152</v>
      </c>
      <c r="B8744" s="3">
        <f t="shared" ca="1" si="1500"/>
        <v>7087</v>
      </c>
      <c r="C8744" s="1">
        <f t="shared" ca="1" si="1501"/>
        <v>29486</v>
      </c>
      <c r="D8744" s="7">
        <f t="shared" ca="1" si="1502"/>
        <v>5</v>
      </c>
      <c r="E8744" s="3" t="str">
        <f ca="1">VLOOKUP(D8744,State!$A$1:$B$9,2,0)</f>
        <v>NT</v>
      </c>
      <c r="F8744" s="3">
        <f t="shared" ca="1" si="1503"/>
        <v>410</v>
      </c>
      <c r="G8744" s="3" t="str">
        <f ca="1">VLOOKUP(F8744,Occupation!$A$1:$B$915,2,0)</f>
        <v>Historian</v>
      </c>
      <c r="H8744" s="3">
        <f t="shared" ca="1" si="1504"/>
        <v>7</v>
      </c>
      <c r="I8744" s="3">
        <f t="shared" ca="1" si="1505"/>
        <v>31572.54</v>
      </c>
      <c r="J8744" s="3">
        <f t="shared" ca="1" si="1506"/>
        <v>0.37297568008577975</v>
      </c>
      <c r="K8744" s="3">
        <f t="shared" ca="1" si="1507"/>
        <v>5</v>
      </c>
      <c r="L8744" s="3" t="str">
        <f ca="1">VLOOKUP(K8744,Freq_Investment!$A$1:$B$8,2,0)</f>
        <v>Quarterly</v>
      </c>
      <c r="M8744" s="3" t="str">
        <f t="shared" ca="1" si="1508"/>
        <v>Auto</v>
      </c>
      <c r="N8744" s="3">
        <f t="shared" ca="1" si="1498"/>
        <v>4</v>
      </c>
      <c r="O8744" s="3">
        <f t="shared" ca="1" si="1498"/>
        <v>3</v>
      </c>
      <c r="P8744" s="3">
        <f t="shared" ca="1" si="1498"/>
        <v>2</v>
      </c>
    </row>
    <row r="8745" spans="1:16" x14ac:dyDescent="0.25">
      <c r="A8745" s="3">
        <f t="shared" ca="1" si="1499"/>
        <v>779787167</v>
      </c>
      <c r="B8745" s="3">
        <f t="shared" ca="1" si="1500"/>
        <v>1528</v>
      </c>
      <c r="C8745" s="1">
        <f t="shared" ca="1" si="1501"/>
        <v>36708</v>
      </c>
      <c r="D8745" s="7">
        <f t="shared" ca="1" si="1502"/>
        <v>2</v>
      </c>
      <c r="E8745" s="3" t="str">
        <f ca="1">VLOOKUP(D8745,State!$A$1:$B$9,2,0)</f>
        <v>QLD</v>
      </c>
      <c r="F8745" s="3">
        <f t="shared" ca="1" si="1503"/>
        <v>448</v>
      </c>
      <c r="G8745" s="3" t="str">
        <f ca="1">VLOOKUP(F8745,Occupation!$A$1:$B$915,2,0)</f>
        <v>Architectural, Building and Surveying Technicians nec</v>
      </c>
      <c r="H8745" s="3">
        <f t="shared" ca="1" si="1504"/>
        <v>3</v>
      </c>
      <c r="I8745" s="3">
        <f t="shared" ca="1" si="1505"/>
        <v>98265.12</v>
      </c>
      <c r="J8745" s="3">
        <f t="shared" ca="1" si="1506"/>
        <v>0.36896210505408272</v>
      </c>
      <c r="K8745" s="3">
        <f t="shared" ca="1" si="1507"/>
        <v>1</v>
      </c>
      <c r="L8745" s="3" t="str">
        <f ca="1">VLOOKUP(K8745,Freq_Investment!$A$1:$B$8,2,0)</f>
        <v>Daily</v>
      </c>
      <c r="M8745" s="3" t="str">
        <f t="shared" ca="1" si="1508"/>
        <v>Manual</v>
      </c>
      <c r="N8745" s="3">
        <f t="shared" ca="1" si="1498"/>
        <v>4</v>
      </c>
      <c r="O8745" s="3">
        <f t="shared" ca="1" si="1498"/>
        <v>4</v>
      </c>
      <c r="P8745" s="3">
        <f t="shared" ca="1" si="1498"/>
        <v>2</v>
      </c>
    </row>
    <row r="8746" spans="1:16" x14ac:dyDescent="0.25">
      <c r="A8746" s="3">
        <f t="shared" ca="1" si="1499"/>
        <v>785969694</v>
      </c>
      <c r="B8746" s="3">
        <f t="shared" ca="1" si="1500"/>
        <v>7636</v>
      </c>
      <c r="C8746" s="1">
        <f t="shared" ca="1" si="1501"/>
        <v>27579</v>
      </c>
      <c r="D8746" s="7">
        <f t="shared" ca="1" si="1502"/>
        <v>2</v>
      </c>
      <c r="E8746" s="3" t="str">
        <f ca="1">VLOOKUP(D8746,State!$A$1:$B$9,2,0)</f>
        <v>QLD</v>
      </c>
      <c r="F8746" s="3">
        <f t="shared" ca="1" si="1503"/>
        <v>327</v>
      </c>
      <c r="G8746" s="3" t="str">
        <f ca="1">VLOOKUP(F8746,Occupation!$A$1:$B$915,2,0)</f>
        <v>Thoracic Medicine Specialist</v>
      </c>
      <c r="H8746" s="3">
        <f t="shared" ca="1" si="1504"/>
        <v>9</v>
      </c>
      <c r="I8746" s="3">
        <f t="shared" ca="1" si="1505"/>
        <v>77018.06</v>
      </c>
      <c r="J8746" s="3">
        <f t="shared" ca="1" si="1506"/>
        <v>0.29430343752686183</v>
      </c>
      <c r="K8746" s="3">
        <f t="shared" ca="1" si="1507"/>
        <v>1</v>
      </c>
      <c r="L8746" s="3" t="str">
        <f ca="1">VLOOKUP(K8746,Freq_Investment!$A$1:$B$8,2,0)</f>
        <v>Daily</v>
      </c>
      <c r="M8746" s="3" t="str">
        <f t="shared" ca="1" si="1508"/>
        <v>Auto</v>
      </c>
      <c r="N8746" s="3">
        <f t="shared" ca="1" si="1498"/>
        <v>4</v>
      </c>
      <c r="O8746" s="3">
        <f t="shared" ca="1" si="1498"/>
        <v>4</v>
      </c>
      <c r="P8746" s="3">
        <f t="shared" ca="1" si="1498"/>
        <v>5</v>
      </c>
    </row>
    <row r="8747" spans="1:16" x14ac:dyDescent="0.25">
      <c r="A8747" s="3">
        <f t="shared" ca="1" si="1499"/>
        <v>218082537</v>
      </c>
      <c r="B8747" s="3">
        <f t="shared" ca="1" si="1500"/>
        <v>8209</v>
      </c>
      <c r="C8747" s="1">
        <f t="shared" ca="1" si="1501"/>
        <v>43214</v>
      </c>
      <c r="D8747" s="7">
        <f t="shared" ca="1" si="1502"/>
        <v>7</v>
      </c>
      <c r="E8747" s="3" t="str">
        <f ca="1">VLOOKUP(D8747,State!$A$1:$B$9,2,0)</f>
        <v>VIC</v>
      </c>
      <c r="F8747" s="3">
        <f t="shared" ca="1" si="1503"/>
        <v>547</v>
      </c>
      <c r="G8747" s="3" t="str">
        <f ca="1">VLOOKUP(F8747,Occupation!$A$1:$B$915,2,0)</f>
        <v>Kennel Hand</v>
      </c>
      <c r="H8747" s="3">
        <f t="shared" ca="1" si="1504"/>
        <v>8</v>
      </c>
      <c r="I8747" s="3">
        <f t="shared" ca="1" si="1505"/>
        <v>1104.08</v>
      </c>
      <c r="J8747" s="3">
        <f t="shared" ca="1" si="1506"/>
        <v>0.36653875302492978</v>
      </c>
      <c r="K8747" s="3">
        <f t="shared" ca="1" si="1507"/>
        <v>6</v>
      </c>
      <c r="L8747" s="3" t="str">
        <f ca="1">VLOOKUP(K8747,Freq_Investment!$A$1:$B$8,2,0)</f>
        <v>Half-yearly</v>
      </c>
      <c r="M8747" s="3" t="str">
        <f t="shared" ca="1" si="1508"/>
        <v>Auto</v>
      </c>
      <c r="N8747" s="3">
        <f t="shared" ca="1" si="1498"/>
        <v>3</v>
      </c>
      <c r="O8747" s="3">
        <f t="shared" ca="1" si="1498"/>
        <v>5</v>
      </c>
      <c r="P8747" s="3">
        <f t="shared" ca="1" si="1498"/>
        <v>2</v>
      </c>
    </row>
    <row r="8748" spans="1:16" x14ac:dyDescent="0.25">
      <c r="A8748" s="3">
        <f t="shared" ca="1" si="1499"/>
        <v>288497359</v>
      </c>
      <c r="B8748" s="3">
        <f t="shared" ca="1" si="1500"/>
        <v>8319</v>
      </c>
      <c r="C8748" s="1">
        <f t="shared" ca="1" si="1501"/>
        <v>32472</v>
      </c>
      <c r="D8748" s="7">
        <f t="shared" ca="1" si="1502"/>
        <v>8</v>
      </c>
      <c r="E8748" s="3" t="str">
        <f ca="1">VLOOKUP(D8748,State!$A$1:$B$9,2,0)</f>
        <v>ACT</v>
      </c>
      <c r="F8748" s="3">
        <f t="shared" ca="1" si="1503"/>
        <v>501</v>
      </c>
      <c r="G8748" s="3" t="str">
        <f ca="1">VLOOKUP(F8748,Occupation!$A$1:$B$915,2,0)</f>
        <v>Toolmaker</v>
      </c>
      <c r="H8748" s="3">
        <f t="shared" ca="1" si="1504"/>
        <v>4</v>
      </c>
      <c r="I8748" s="3">
        <f t="shared" ca="1" si="1505"/>
        <v>37582.559999999998</v>
      </c>
      <c r="J8748" s="3">
        <f t="shared" ca="1" si="1506"/>
        <v>4.4741012921980794E-2</v>
      </c>
      <c r="K8748" s="3">
        <f t="shared" ca="1" si="1507"/>
        <v>3</v>
      </c>
      <c r="L8748" s="3" t="str">
        <f ca="1">VLOOKUP(K8748,Freq_Investment!$A$1:$B$8,2,0)</f>
        <v>Fortnightly</v>
      </c>
      <c r="M8748" s="3" t="str">
        <f t="shared" ca="1" si="1508"/>
        <v>Auto</v>
      </c>
      <c r="N8748" s="3">
        <f t="shared" ca="1" si="1498"/>
        <v>1</v>
      </c>
      <c r="O8748" s="3">
        <f t="shared" ca="1" si="1498"/>
        <v>3</v>
      </c>
      <c r="P8748" s="3">
        <f t="shared" ca="1" si="1498"/>
        <v>2</v>
      </c>
    </row>
    <row r="8749" spans="1:16" x14ac:dyDescent="0.25">
      <c r="A8749" s="3">
        <f t="shared" ca="1" si="1499"/>
        <v>306811276</v>
      </c>
      <c r="B8749" s="3">
        <f t="shared" ca="1" si="1500"/>
        <v>3884</v>
      </c>
      <c r="C8749" s="1">
        <f t="shared" ca="1" si="1501"/>
        <v>40405</v>
      </c>
      <c r="D8749" s="7">
        <f t="shared" ca="1" si="1502"/>
        <v>8</v>
      </c>
      <c r="E8749" s="3" t="str">
        <f ca="1">VLOOKUP(D8749,State!$A$1:$B$9,2,0)</f>
        <v>ACT</v>
      </c>
      <c r="F8749" s="3">
        <f t="shared" ca="1" si="1503"/>
        <v>215</v>
      </c>
      <c r="G8749" s="3" t="str">
        <f ca="1">VLOOKUP(F8749,Occupation!$A$1:$B$915,2,0)</f>
        <v>Transport Engineer</v>
      </c>
      <c r="H8749" s="3">
        <f t="shared" ca="1" si="1504"/>
        <v>3</v>
      </c>
      <c r="I8749" s="3">
        <f t="shared" ca="1" si="1505"/>
        <v>34010.17</v>
      </c>
      <c r="J8749" s="3">
        <f t="shared" ca="1" si="1506"/>
        <v>0.16727770388831503</v>
      </c>
      <c r="K8749" s="3">
        <f t="shared" ca="1" si="1507"/>
        <v>7</v>
      </c>
      <c r="L8749" s="3" t="str">
        <f ca="1">VLOOKUP(K8749,Freq_Investment!$A$1:$B$8,2,0)</f>
        <v>Yearly</v>
      </c>
      <c r="M8749" s="3" t="str">
        <f t="shared" ca="1" si="1508"/>
        <v>Auto</v>
      </c>
      <c r="N8749" s="3">
        <f t="shared" ca="1" si="1498"/>
        <v>5</v>
      </c>
      <c r="O8749" s="3">
        <f t="shared" ca="1" si="1498"/>
        <v>3</v>
      </c>
      <c r="P8749" s="3">
        <f t="shared" ca="1" si="1498"/>
        <v>4</v>
      </c>
    </row>
    <row r="8750" spans="1:16" x14ac:dyDescent="0.25">
      <c r="A8750" s="3">
        <f t="shared" ca="1" si="1499"/>
        <v>347964561</v>
      </c>
      <c r="B8750" s="3">
        <f t="shared" ca="1" si="1500"/>
        <v>215</v>
      </c>
      <c r="C8750" s="1">
        <f t="shared" ca="1" si="1501"/>
        <v>25846</v>
      </c>
      <c r="D8750" s="7">
        <f t="shared" ca="1" si="1502"/>
        <v>2</v>
      </c>
      <c r="E8750" s="3" t="str">
        <f ca="1">VLOOKUP(D8750,State!$A$1:$B$9,2,0)</f>
        <v>QLD</v>
      </c>
      <c r="F8750" s="3">
        <f t="shared" ca="1" si="1503"/>
        <v>365</v>
      </c>
      <c r="G8750" s="3" t="str">
        <f ca="1">VLOOKUP(F8750,Occupation!$A$1:$B$915,2,0)</f>
        <v>ICT Business Analyst</v>
      </c>
      <c r="H8750" s="3">
        <f t="shared" ca="1" si="1504"/>
        <v>5</v>
      </c>
      <c r="I8750" s="3">
        <f t="shared" ca="1" si="1505"/>
        <v>53658.9</v>
      </c>
      <c r="J8750" s="3">
        <f t="shared" ca="1" si="1506"/>
        <v>0.34119435749615062</v>
      </c>
      <c r="K8750" s="3">
        <f t="shared" ca="1" si="1507"/>
        <v>3</v>
      </c>
      <c r="L8750" s="3" t="str">
        <f ca="1">VLOOKUP(K8750,Freq_Investment!$A$1:$B$8,2,0)</f>
        <v>Fortnightly</v>
      </c>
      <c r="M8750" s="3" t="str">
        <f t="shared" ca="1" si="1508"/>
        <v>Manual</v>
      </c>
      <c r="N8750" s="3">
        <f t="shared" ref="N8750:P8813" ca="1" si="1509">RANDBETWEEN(1,5)</f>
        <v>2</v>
      </c>
      <c r="O8750" s="3">
        <f t="shared" ca="1" si="1509"/>
        <v>5</v>
      </c>
      <c r="P8750" s="3">
        <f t="shared" ca="1" si="1509"/>
        <v>1</v>
      </c>
    </row>
    <row r="8751" spans="1:16" x14ac:dyDescent="0.25">
      <c r="A8751" s="3">
        <f t="shared" ca="1" si="1499"/>
        <v>784574974</v>
      </c>
      <c r="B8751" s="3">
        <f t="shared" ca="1" si="1500"/>
        <v>6760</v>
      </c>
      <c r="C8751" s="1">
        <f t="shared" ca="1" si="1501"/>
        <v>36758</v>
      </c>
      <c r="D8751" s="7">
        <f t="shared" ca="1" si="1502"/>
        <v>5</v>
      </c>
      <c r="E8751" s="3" t="str">
        <f ca="1">VLOOKUP(D8751,State!$A$1:$B$9,2,0)</f>
        <v>NT</v>
      </c>
      <c r="F8751" s="3">
        <f t="shared" ca="1" si="1503"/>
        <v>2</v>
      </c>
      <c r="G8751" s="3" t="str">
        <f ca="1">VLOOKUP(F8751,Occupation!$A$1:$B$915,2,0)</f>
        <v>Corporate General Manager</v>
      </c>
      <c r="H8751" s="3">
        <f t="shared" ca="1" si="1504"/>
        <v>6</v>
      </c>
      <c r="I8751" s="3">
        <f t="shared" ca="1" si="1505"/>
        <v>97042.11</v>
      </c>
      <c r="J8751" s="3">
        <f t="shared" ca="1" si="1506"/>
        <v>0.49390879373290625</v>
      </c>
      <c r="K8751" s="3">
        <f t="shared" ca="1" si="1507"/>
        <v>1</v>
      </c>
      <c r="L8751" s="3" t="str">
        <f ca="1">VLOOKUP(K8751,Freq_Investment!$A$1:$B$8,2,0)</f>
        <v>Daily</v>
      </c>
      <c r="M8751" s="3" t="str">
        <f t="shared" ca="1" si="1508"/>
        <v>Auto</v>
      </c>
      <c r="N8751" s="3">
        <f t="shared" ca="1" si="1509"/>
        <v>1</v>
      </c>
      <c r="O8751" s="3">
        <f t="shared" ca="1" si="1509"/>
        <v>1</v>
      </c>
      <c r="P8751" s="3">
        <f t="shared" ca="1" si="1509"/>
        <v>2</v>
      </c>
    </row>
    <row r="8752" spans="1:16" x14ac:dyDescent="0.25">
      <c r="A8752" s="3">
        <f t="shared" ca="1" si="1499"/>
        <v>570284987</v>
      </c>
      <c r="B8752" s="3">
        <f t="shared" ca="1" si="1500"/>
        <v>19</v>
      </c>
      <c r="C8752" s="1">
        <f t="shared" ca="1" si="1501"/>
        <v>42099</v>
      </c>
      <c r="D8752" s="7">
        <f t="shared" ca="1" si="1502"/>
        <v>4</v>
      </c>
      <c r="E8752" s="3" t="str">
        <f ca="1">VLOOKUP(D8752,State!$A$1:$B$9,2,0)</f>
        <v>WA</v>
      </c>
      <c r="F8752" s="3">
        <f t="shared" ca="1" si="1503"/>
        <v>12</v>
      </c>
      <c r="G8752" s="3" t="str">
        <f ca="1">VLOOKUP(F8752,Occupation!$A$1:$B$915,2,0)</f>
        <v>Sheep Farmer</v>
      </c>
      <c r="H8752" s="3">
        <f t="shared" ca="1" si="1504"/>
        <v>9</v>
      </c>
      <c r="I8752" s="3">
        <f t="shared" ca="1" si="1505"/>
        <v>90297.27</v>
      </c>
      <c r="J8752" s="3">
        <f t="shared" ca="1" si="1506"/>
        <v>0.31253522493179609</v>
      </c>
      <c r="K8752" s="3">
        <f t="shared" ca="1" si="1507"/>
        <v>4</v>
      </c>
      <c r="L8752" s="3" t="str">
        <f ca="1">VLOOKUP(K8752,Freq_Investment!$A$1:$B$8,2,0)</f>
        <v>Monthly</v>
      </c>
      <c r="M8752" s="3" t="str">
        <f t="shared" ca="1" si="1508"/>
        <v>Auto</v>
      </c>
      <c r="N8752" s="3">
        <f t="shared" ca="1" si="1509"/>
        <v>4</v>
      </c>
      <c r="O8752" s="3">
        <f t="shared" ca="1" si="1509"/>
        <v>3</v>
      </c>
      <c r="P8752" s="3">
        <f t="shared" ca="1" si="1509"/>
        <v>4</v>
      </c>
    </row>
    <row r="8753" spans="1:16" x14ac:dyDescent="0.25">
      <c r="A8753" s="3">
        <f t="shared" ca="1" si="1499"/>
        <v>973218543</v>
      </c>
      <c r="B8753" s="3">
        <f t="shared" ca="1" si="1500"/>
        <v>8752</v>
      </c>
      <c r="C8753" s="1">
        <f t="shared" ca="1" si="1501"/>
        <v>39798</v>
      </c>
      <c r="D8753" s="7">
        <f t="shared" ca="1" si="1502"/>
        <v>1</v>
      </c>
      <c r="E8753" s="3" t="str">
        <f ca="1">VLOOKUP(D8753,State!$A$1:$B$9,2,0)</f>
        <v>NSW</v>
      </c>
      <c r="F8753" s="3">
        <f t="shared" ca="1" si="1503"/>
        <v>63</v>
      </c>
      <c r="G8753" s="3" t="str">
        <f ca="1">VLOOKUP(F8753,Occupation!$A$1:$B$915,2,0)</f>
        <v>Laboratory Manager</v>
      </c>
      <c r="H8753" s="3">
        <f t="shared" ca="1" si="1504"/>
        <v>8</v>
      </c>
      <c r="I8753" s="3">
        <f t="shared" ca="1" si="1505"/>
        <v>71597.509999999995</v>
      </c>
      <c r="J8753" s="3">
        <f t="shared" ca="1" si="1506"/>
        <v>0.11261821290441554</v>
      </c>
      <c r="K8753" s="3">
        <f t="shared" ca="1" si="1507"/>
        <v>3</v>
      </c>
      <c r="L8753" s="3" t="str">
        <f ca="1">VLOOKUP(K8753,Freq_Investment!$A$1:$B$8,2,0)</f>
        <v>Fortnightly</v>
      </c>
      <c r="M8753" s="3" t="str">
        <f t="shared" ca="1" si="1508"/>
        <v>Manual</v>
      </c>
      <c r="N8753" s="3">
        <f t="shared" ca="1" si="1509"/>
        <v>5</v>
      </c>
      <c r="O8753" s="3">
        <f t="shared" ca="1" si="1509"/>
        <v>1</v>
      </c>
      <c r="P8753" s="3">
        <f t="shared" ca="1" si="1509"/>
        <v>2</v>
      </c>
    </row>
    <row r="8754" spans="1:16" x14ac:dyDescent="0.25">
      <c r="A8754" s="3">
        <f t="shared" ca="1" si="1499"/>
        <v>369911452</v>
      </c>
      <c r="B8754" s="3">
        <f t="shared" ca="1" si="1500"/>
        <v>5636</v>
      </c>
      <c r="C8754" s="1">
        <f t="shared" ca="1" si="1501"/>
        <v>31619</v>
      </c>
      <c r="D8754" s="7">
        <f t="shared" ca="1" si="1502"/>
        <v>5</v>
      </c>
      <c r="E8754" s="3" t="str">
        <f ca="1">VLOOKUP(D8754,State!$A$1:$B$9,2,0)</f>
        <v>NT</v>
      </c>
      <c r="F8754" s="3">
        <f t="shared" ca="1" si="1503"/>
        <v>409</v>
      </c>
      <c r="G8754" s="3" t="str">
        <f ca="1">VLOOKUP(F8754,Occupation!$A$1:$B$915,2,0)</f>
        <v>Psychologists nec</v>
      </c>
      <c r="H8754" s="3">
        <f t="shared" ca="1" si="1504"/>
        <v>5</v>
      </c>
      <c r="I8754" s="3">
        <f t="shared" ca="1" si="1505"/>
        <v>50878.51</v>
      </c>
      <c r="J8754" s="3">
        <f t="shared" ca="1" si="1506"/>
        <v>0.40800875615167781</v>
      </c>
      <c r="K8754" s="3">
        <f t="shared" ca="1" si="1507"/>
        <v>5</v>
      </c>
      <c r="L8754" s="3" t="str">
        <f ca="1">VLOOKUP(K8754,Freq_Investment!$A$1:$B$8,2,0)</f>
        <v>Quarterly</v>
      </c>
      <c r="M8754" s="3" t="str">
        <f t="shared" ca="1" si="1508"/>
        <v>Auto</v>
      </c>
      <c r="N8754" s="3">
        <f t="shared" ca="1" si="1509"/>
        <v>5</v>
      </c>
      <c r="O8754" s="3">
        <f t="shared" ca="1" si="1509"/>
        <v>1</v>
      </c>
      <c r="P8754" s="3">
        <f t="shared" ca="1" si="1509"/>
        <v>2</v>
      </c>
    </row>
    <row r="8755" spans="1:16" x14ac:dyDescent="0.25">
      <c r="A8755" s="3">
        <f t="shared" ca="1" si="1499"/>
        <v>999979903</v>
      </c>
      <c r="B8755" s="3">
        <f t="shared" ca="1" si="1500"/>
        <v>2741</v>
      </c>
      <c r="C8755" s="1">
        <f t="shared" ca="1" si="1501"/>
        <v>25633</v>
      </c>
      <c r="D8755" s="7">
        <f t="shared" ca="1" si="1502"/>
        <v>2</v>
      </c>
      <c r="E8755" s="3" t="str">
        <f ca="1">VLOOKUP(D8755,State!$A$1:$B$9,2,0)</f>
        <v>QLD</v>
      </c>
      <c r="F8755" s="3">
        <f t="shared" ca="1" si="1503"/>
        <v>535</v>
      </c>
      <c r="G8755" s="3" t="str">
        <f ca="1">VLOOKUP(F8755,Occupation!$A$1:$B$915,2,0)</f>
        <v>Telecommunications Cable Jointer</v>
      </c>
      <c r="H8755" s="3">
        <f t="shared" ca="1" si="1504"/>
        <v>5</v>
      </c>
      <c r="I8755" s="3">
        <f t="shared" ca="1" si="1505"/>
        <v>76993.47</v>
      </c>
      <c r="J8755" s="3">
        <f t="shared" ca="1" si="1506"/>
        <v>2.9932348049855451E-2</v>
      </c>
      <c r="K8755" s="3">
        <f t="shared" ca="1" si="1507"/>
        <v>3</v>
      </c>
      <c r="L8755" s="3" t="str">
        <f ca="1">VLOOKUP(K8755,Freq_Investment!$A$1:$B$8,2,0)</f>
        <v>Fortnightly</v>
      </c>
      <c r="M8755" s="3" t="str">
        <f t="shared" ca="1" si="1508"/>
        <v>Manual</v>
      </c>
      <c r="N8755" s="3">
        <f t="shared" ca="1" si="1509"/>
        <v>5</v>
      </c>
      <c r="O8755" s="3">
        <f t="shared" ca="1" si="1509"/>
        <v>5</v>
      </c>
      <c r="P8755" s="3">
        <f t="shared" ca="1" si="1509"/>
        <v>1</v>
      </c>
    </row>
    <row r="8756" spans="1:16" x14ac:dyDescent="0.25">
      <c r="A8756" s="3">
        <f t="shared" ca="1" si="1499"/>
        <v>723599909</v>
      </c>
      <c r="B8756" s="3">
        <f t="shared" ca="1" si="1500"/>
        <v>1088</v>
      </c>
      <c r="C8756" s="1">
        <f t="shared" ca="1" si="1501"/>
        <v>35386</v>
      </c>
      <c r="D8756" s="7">
        <f t="shared" ca="1" si="1502"/>
        <v>1</v>
      </c>
      <c r="E8756" s="3" t="str">
        <f ca="1">VLOOKUP(D8756,State!$A$1:$B$9,2,0)</f>
        <v>NSW</v>
      </c>
      <c r="F8756" s="3">
        <f t="shared" ca="1" si="1503"/>
        <v>107</v>
      </c>
      <c r="G8756" s="3" t="str">
        <f ca="1">VLOOKUP(F8756,Occupation!$A$1:$B$915,2,0)</f>
        <v>Sculptor</v>
      </c>
      <c r="H8756" s="3">
        <f t="shared" ca="1" si="1504"/>
        <v>10</v>
      </c>
      <c r="I8756" s="3">
        <f t="shared" ca="1" si="1505"/>
        <v>46118.86</v>
      </c>
      <c r="J8756" s="3">
        <f t="shared" ca="1" si="1506"/>
        <v>6.9115779714545855E-4</v>
      </c>
      <c r="K8756" s="3">
        <f t="shared" ca="1" si="1507"/>
        <v>5</v>
      </c>
      <c r="L8756" s="3" t="str">
        <f ca="1">VLOOKUP(K8756,Freq_Investment!$A$1:$B$8,2,0)</f>
        <v>Quarterly</v>
      </c>
      <c r="M8756" s="3" t="str">
        <f t="shared" ca="1" si="1508"/>
        <v>Manual</v>
      </c>
      <c r="N8756" s="3">
        <f t="shared" ca="1" si="1509"/>
        <v>5</v>
      </c>
      <c r="O8756" s="3">
        <f t="shared" ca="1" si="1509"/>
        <v>1</v>
      </c>
      <c r="P8756" s="3">
        <f t="shared" ca="1" si="1509"/>
        <v>2</v>
      </c>
    </row>
    <row r="8757" spans="1:16" x14ac:dyDescent="0.25">
      <c r="A8757" s="3">
        <f t="shared" ca="1" si="1499"/>
        <v>522390272</v>
      </c>
      <c r="B8757" s="3">
        <f t="shared" ca="1" si="1500"/>
        <v>8478</v>
      </c>
      <c r="C8757" s="1">
        <f t="shared" ca="1" si="1501"/>
        <v>35754</v>
      </c>
      <c r="D8757" s="7">
        <f t="shared" ca="1" si="1502"/>
        <v>7</v>
      </c>
      <c r="E8757" s="3" t="str">
        <f ca="1">VLOOKUP(D8757,State!$A$1:$B$9,2,0)</f>
        <v>VIC</v>
      </c>
      <c r="F8757" s="3">
        <f t="shared" ca="1" si="1503"/>
        <v>358</v>
      </c>
      <c r="G8757" s="3" t="str">
        <f ca="1">VLOOKUP(F8757,Occupation!$A$1:$B$915,2,0)</f>
        <v>Registered Nurse (Medical)</v>
      </c>
      <c r="H8757" s="3">
        <f t="shared" ca="1" si="1504"/>
        <v>1</v>
      </c>
      <c r="I8757" s="3">
        <f t="shared" ca="1" si="1505"/>
        <v>49779.54</v>
      </c>
      <c r="J8757" s="3">
        <f t="shared" ca="1" si="1506"/>
        <v>1.0508890797652159E-2</v>
      </c>
      <c r="K8757" s="3">
        <f t="shared" ca="1" si="1507"/>
        <v>4</v>
      </c>
      <c r="L8757" s="3" t="str">
        <f ca="1">VLOOKUP(K8757,Freq_Investment!$A$1:$B$8,2,0)</f>
        <v>Monthly</v>
      </c>
      <c r="M8757" s="3" t="str">
        <f t="shared" ca="1" si="1508"/>
        <v>Manual</v>
      </c>
      <c r="N8757" s="3">
        <f t="shared" ca="1" si="1509"/>
        <v>1</v>
      </c>
      <c r="O8757" s="3">
        <f t="shared" ca="1" si="1509"/>
        <v>2</v>
      </c>
      <c r="P8757" s="3">
        <f t="shared" ca="1" si="1509"/>
        <v>3</v>
      </c>
    </row>
    <row r="8758" spans="1:16" x14ac:dyDescent="0.25">
      <c r="A8758" s="3">
        <f t="shared" ca="1" si="1499"/>
        <v>510526811</v>
      </c>
      <c r="B8758" s="3">
        <f t="shared" ca="1" si="1500"/>
        <v>7036</v>
      </c>
      <c r="C8758" s="1">
        <f t="shared" ca="1" si="1501"/>
        <v>31838</v>
      </c>
      <c r="D8758" s="7">
        <f t="shared" ca="1" si="1502"/>
        <v>7</v>
      </c>
      <c r="E8758" s="3" t="str">
        <f ca="1">VLOOKUP(D8758,State!$A$1:$B$9,2,0)</f>
        <v>VIC</v>
      </c>
      <c r="F8758" s="3">
        <f t="shared" ca="1" si="1503"/>
        <v>886</v>
      </c>
      <c r="G8758" s="3" t="str">
        <f ca="1">VLOOKUP(F8758,Occupation!$A$1:$B$915,2,0)</f>
        <v>Meat Boner and Slicer</v>
      </c>
      <c r="H8758" s="3">
        <f t="shared" ca="1" si="1504"/>
        <v>6</v>
      </c>
      <c r="I8758" s="3">
        <f t="shared" ca="1" si="1505"/>
        <v>61193.57</v>
      </c>
      <c r="J8758" s="3">
        <f t="shared" ca="1" si="1506"/>
        <v>0.49893550788202767</v>
      </c>
      <c r="K8758" s="3">
        <f t="shared" ca="1" si="1507"/>
        <v>3</v>
      </c>
      <c r="L8758" s="3" t="str">
        <f ca="1">VLOOKUP(K8758,Freq_Investment!$A$1:$B$8,2,0)</f>
        <v>Fortnightly</v>
      </c>
      <c r="M8758" s="3" t="str">
        <f t="shared" ca="1" si="1508"/>
        <v>Auto</v>
      </c>
      <c r="N8758" s="3">
        <f t="shared" ca="1" si="1509"/>
        <v>2</v>
      </c>
      <c r="O8758" s="3">
        <f t="shared" ca="1" si="1509"/>
        <v>4</v>
      </c>
      <c r="P8758" s="3">
        <f t="shared" ca="1" si="1509"/>
        <v>1</v>
      </c>
    </row>
    <row r="8759" spans="1:16" x14ac:dyDescent="0.25">
      <c r="A8759" s="3">
        <f t="shared" ca="1" si="1499"/>
        <v>609467965</v>
      </c>
      <c r="B8759" s="3">
        <f t="shared" ca="1" si="1500"/>
        <v>9964</v>
      </c>
      <c r="C8759" s="1">
        <f t="shared" ca="1" si="1501"/>
        <v>35088</v>
      </c>
      <c r="D8759" s="7">
        <f t="shared" ca="1" si="1502"/>
        <v>5</v>
      </c>
      <c r="E8759" s="3" t="str">
        <f ca="1">VLOOKUP(D8759,State!$A$1:$B$9,2,0)</f>
        <v>NT</v>
      </c>
      <c r="F8759" s="3">
        <f t="shared" ca="1" si="1503"/>
        <v>282</v>
      </c>
      <c r="G8759" s="3" t="str">
        <f ca="1">VLOOKUP(F8759,Occupation!$A$1:$B$915,2,0)</f>
        <v>Teacher of English to Speakers of Other Languages</v>
      </c>
      <c r="H8759" s="3">
        <f t="shared" ca="1" si="1504"/>
        <v>9</v>
      </c>
      <c r="I8759" s="3">
        <f t="shared" ca="1" si="1505"/>
        <v>51577.66</v>
      </c>
      <c r="J8759" s="3">
        <f t="shared" ca="1" si="1506"/>
        <v>0.49780552236602577</v>
      </c>
      <c r="K8759" s="3">
        <f t="shared" ca="1" si="1507"/>
        <v>4</v>
      </c>
      <c r="L8759" s="3" t="str">
        <f ca="1">VLOOKUP(K8759,Freq_Investment!$A$1:$B$8,2,0)</f>
        <v>Monthly</v>
      </c>
      <c r="M8759" s="3" t="str">
        <f t="shared" ca="1" si="1508"/>
        <v>Auto</v>
      </c>
      <c r="N8759" s="3">
        <f t="shared" ca="1" si="1509"/>
        <v>4</v>
      </c>
      <c r="O8759" s="3">
        <f t="shared" ca="1" si="1509"/>
        <v>5</v>
      </c>
      <c r="P8759" s="3">
        <f t="shared" ca="1" si="1509"/>
        <v>4</v>
      </c>
    </row>
    <row r="8760" spans="1:16" x14ac:dyDescent="0.25">
      <c r="A8760" s="3">
        <f t="shared" ca="1" si="1499"/>
        <v>545703889</v>
      </c>
      <c r="B8760" s="3">
        <f t="shared" ca="1" si="1500"/>
        <v>8184</v>
      </c>
      <c r="C8760" s="1">
        <f t="shared" ca="1" si="1501"/>
        <v>43085</v>
      </c>
      <c r="D8760" s="7">
        <f t="shared" ca="1" si="1502"/>
        <v>2</v>
      </c>
      <c r="E8760" s="3" t="str">
        <f ca="1">VLOOKUP(D8760,State!$A$1:$B$9,2,0)</f>
        <v>QLD</v>
      </c>
      <c r="F8760" s="3">
        <f t="shared" ca="1" si="1503"/>
        <v>749</v>
      </c>
      <c r="G8760" s="3" t="str">
        <f ca="1">VLOOKUP(F8760,Occupation!$A$1:$B$915,2,0)</f>
        <v>Conveyancer</v>
      </c>
      <c r="H8760" s="3">
        <f t="shared" ca="1" si="1504"/>
        <v>8</v>
      </c>
      <c r="I8760" s="3">
        <f t="shared" ca="1" si="1505"/>
        <v>39139.019999999997</v>
      </c>
      <c r="J8760" s="3">
        <f t="shared" ca="1" si="1506"/>
        <v>0.41366357477089122</v>
      </c>
      <c r="K8760" s="3">
        <f t="shared" ca="1" si="1507"/>
        <v>7</v>
      </c>
      <c r="L8760" s="3" t="str">
        <f ca="1">VLOOKUP(K8760,Freq_Investment!$A$1:$B$8,2,0)</f>
        <v>Yearly</v>
      </c>
      <c r="M8760" s="3" t="str">
        <f t="shared" ca="1" si="1508"/>
        <v>Manual</v>
      </c>
      <c r="N8760" s="3">
        <f t="shared" ca="1" si="1509"/>
        <v>5</v>
      </c>
      <c r="O8760" s="3">
        <f t="shared" ca="1" si="1509"/>
        <v>2</v>
      </c>
      <c r="P8760" s="3">
        <f t="shared" ca="1" si="1509"/>
        <v>5</v>
      </c>
    </row>
    <row r="8761" spans="1:16" x14ac:dyDescent="0.25">
      <c r="A8761" s="3">
        <f t="shared" ca="1" si="1499"/>
        <v>454695510</v>
      </c>
      <c r="B8761" s="3">
        <f t="shared" ca="1" si="1500"/>
        <v>3988</v>
      </c>
      <c r="C8761" s="1">
        <f t="shared" ca="1" si="1501"/>
        <v>42001</v>
      </c>
      <c r="D8761" s="7">
        <f t="shared" ca="1" si="1502"/>
        <v>8</v>
      </c>
      <c r="E8761" s="3" t="str">
        <f ca="1">VLOOKUP(D8761,State!$A$1:$B$9,2,0)</f>
        <v>ACT</v>
      </c>
      <c r="F8761" s="3">
        <f t="shared" ca="1" si="1503"/>
        <v>488</v>
      </c>
      <c r="G8761" s="3" t="str">
        <f ca="1">VLOOKUP(F8761,Occupation!$A$1:$B$915,2,0)</f>
        <v>Fitter (General)</v>
      </c>
      <c r="H8761" s="3">
        <f t="shared" ca="1" si="1504"/>
        <v>8</v>
      </c>
      <c r="I8761" s="3">
        <f t="shared" ca="1" si="1505"/>
        <v>33058.36</v>
      </c>
      <c r="J8761" s="3">
        <f t="shared" ca="1" si="1506"/>
        <v>0.44054015640217675</v>
      </c>
      <c r="K8761" s="3">
        <f t="shared" ca="1" si="1507"/>
        <v>1</v>
      </c>
      <c r="L8761" s="3" t="str">
        <f ca="1">VLOOKUP(K8761,Freq_Investment!$A$1:$B$8,2,0)</f>
        <v>Daily</v>
      </c>
      <c r="M8761" s="3" t="str">
        <f t="shared" ca="1" si="1508"/>
        <v>Auto</v>
      </c>
      <c r="N8761" s="3">
        <f t="shared" ca="1" si="1509"/>
        <v>4</v>
      </c>
      <c r="O8761" s="3">
        <f t="shared" ca="1" si="1509"/>
        <v>4</v>
      </c>
      <c r="P8761" s="3">
        <f t="shared" ca="1" si="1509"/>
        <v>5</v>
      </c>
    </row>
    <row r="8762" spans="1:16" x14ac:dyDescent="0.25">
      <c r="A8762" s="3">
        <f t="shared" ca="1" si="1499"/>
        <v>266487459</v>
      </c>
      <c r="B8762" s="3">
        <f t="shared" ca="1" si="1500"/>
        <v>7921</v>
      </c>
      <c r="C8762" s="1">
        <f t="shared" ca="1" si="1501"/>
        <v>34683</v>
      </c>
      <c r="D8762" s="7">
        <f t="shared" ca="1" si="1502"/>
        <v>5</v>
      </c>
      <c r="E8762" s="3" t="str">
        <f ca="1">VLOOKUP(D8762,State!$A$1:$B$9,2,0)</f>
        <v>NT</v>
      </c>
      <c r="F8762" s="3">
        <f t="shared" ca="1" si="1503"/>
        <v>828</v>
      </c>
      <c r="G8762" s="3" t="str">
        <f ca="1">VLOOKUP(F8762,Occupation!$A$1:$B$915,2,0)</f>
        <v>Machine Operators nec</v>
      </c>
      <c r="H8762" s="3">
        <f t="shared" ca="1" si="1504"/>
        <v>6</v>
      </c>
      <c r="I8762" s="3">
        <f t="shared" ca="1" si="1505"/>
        <v>67006.740000000005</v>
      </c>
      <c r="J8762" s="3">
        <f t="shared" ca="1" si="1506"/>
        <v>0.44359538614983829</v>
      </c>
      <c r="K8762" s="3">
        <f t="shared" ca="1" si="1507"/>
        <v>7</v>
      </c>
      <c r="L8762" s="3" t="str">
        <f ca="1">VLOOKUP(K8762,Freq_Investment!$A$1:$B$8,2,0)</f>
        <v>Yearly</v>
      </c>
      <c r="M8762" s="3" t="str">
        <f t="shared" ca="1" si="1508"/>
        <v>Manual</v>
      </c>
      <c r="N8762" s="3">
        <f t="shared" ca="1" si="1509"/>
        <v>1</v>
      </c>
      <c r="O8762" s="3">
        <f t="shared" ca="1" si="1509"/>
        <v>3</v>
      </c>
      <c r="P8762" s="3">
        <f t="shared" ca="1" si="1509"/>
        <v>3</v>
      </c>
    </row>
    <row r="8763" spans="1:16" x14ac:dyDescent="0.25">
      <c r="A8763" s="3">
        <f t="shared" ca="1" si="1499"/>
        <v>949687023</v>
      </c>
      <c r="B8763" s="3">
        <f t="shared" ca="1" si="1500"/>
        <v>2573</v>
      </c>
      <c r="C8763" s="1">
        <f t="shared" ca="1" si="1501"/>
        <v>42659</v>
      </c>
      <c r="D8763" s="7">
        <f t="shared" ca="1" si="1502"/>
        <v>4</v>
      </c>
      <c r="E8763" s="3" t="str">
        <f ca="1">VLOOKUP(D8763,State!$A$1:$B$9,2,0)</f>
        <v>WA</v>
      </c>
      <c r="F8763" s="3">
        <f t="shared" ca="1" si="1503"/>
        <v>74</v>
      </c>
      <c r="G8763" s="3" t="str">
        <f ca="1">VLOOKUP(F8763,Occupation!$A$1:$B$915,2,0)</f>
        <v>Retail Manager (General)</v>
      </c>
      <c r="H8763" s="3">
        <f t="shared" ca="1" si="1504"/>
        <v>5</v>
      </c>
      <c r="I8763" s="3">
        <f t="shared" ca="1" si="1505"/>
        <v>2308.34</v>
      </c>
      <c r="J8763" s="3">
        <f t="shared" ca="1" si="1506"/>
        <v>0.40167693580539598</v>
      </c>
      <c r="K8763" s="3">
        <f t="shared" ca="1" si="1507"/>
        <v>3</v>
      </c>
      <c r="L8763" s="3" t="str">
        <f ca="1">VLOOKUP(K8763,Freq_Investment!$A$1:$B$8,2,0)</f>
        <v>Fortnightly</v>
      </c>
      <c r="M8763" s="3" t="str">
        <f t="shared" ca="1" si="1508"/>
        <v>Manual</v>
      </c>
      <c r="N8763" s="3">
        <f t="shared" ca="1" si="1509"/>
        <v>5</v>
      </c>
      <c r="O8763" s="3">
        <f t="shared" ca="1" si="1509"/>
        <v>4</v>
      </c>
      <c r="P8763" s="3">
        <f t="shared" ca="1" si="1509"/>
        <v>4</v>
      </c>
    </row>
    <row r="8764" spans="1:16" x14ac:dyDescent="0.25">
      <c r="A8764" s="3">
        <f t="shared" ca="1" si="1499"/>
        <v>656651461</v>
      </c>
      <c r="B8764" s="3">
        <f t="shared" ca="1" si="1500"/>
        <v>7961</v>
      </c>
      <c r="C8764" s="1">
        <f t="shared" ca="1" si="1501"/>
        <v>26197</v>
      </c>
      <c r="D8764" s="7">
        <f t="shared" ca="1" si="1502"/>
        <v>1</v>
      </c>
      <c r="E8764" s="3" t="str">
        <f ca="1">VLOOKUP(D8764,State!$A$1:$B$9,2,0)</f>
        <v>NSW</v>
      </c>
      <c r="F8764" s="3">
        <f t="shared" ca="1" si="1503"/>
        <v>901</v>
      </c>
      <c r="G8764" s="3" t="str">
        <f ca="1">VLOOKUP(F8764,Occupation!$A$1:$B$915,2,0)</f>
        <v>Sheep Farm Worker</v>
      </c>
      <c r="H8764" s="3">
        <f t="shared" ca="1" si="1504"/>
        <v>4</v>
      </c>
      <c r="I8764" s="3">
        <f t="shared" ca="1" si="1505"/>
        <v>85407.41</v>
      </c>
      <c r="J8764" s="3">
        <f t="shared" ca="1" si="1506"/>
        <v>0.3400595784615858</v>
      </c>
      <c r="K8764" s="3">
        <f t="shared" ca="1" si="1507"/>
        <v>7</v>
      </c>
      <c r="L8764" s="3" t="str">
        <f ca="1">VLOOKUP(K8764,Freq_Investment!$A$1:$B$8,2,0)</f>
        <v>Yearly</v>
      </c>
      <c r="M8764" s="3" t="str">
        <f t="shared" ca="1" si="1508"/>
        <v>Auto</v>
      </c>
      <c r="N8764" s="3">
        <f t="shared" ca="1" si="1509"/>
        <v>3</v>
      </c>
      <c r="O8764" s="3">
        <f t="shared" ca="1" si="1509"/>
        <v>4</v>
      </c>
      <c r="P8764" s="3">
        <f t="shared" ca="1" si="1509"/>
        <v>1</v>
      </c>
    </row>
    <row r="8765" spans="1:16" x14ac:dyDescent="0.25">
      <c r="A8765" s="3">
        <f t="shared" ca="1" si="1499"/>
        <v>277913664</v>
      </c>
      <c r="B8765" s="3">
        <f t="shared" ca="1" si="1500"/>
        <v>638</v>
      </c>
      <c r="C8765" s="1">
        <f t="shared" ca="1" si="1501"/>
        <v>26869</v>
      </c>
      <c r="D8765" s="7">
        <f t="shared" ca="1" si="1502"/>
        <v>5</v>
      </c>
      <c r="E8765" s="3" t="str">
        <f ca="1">VLOOKUP(D8765,State!$A$1:$B$9,2,0)</f>
        <v>NT</v>
      </c>
      <c r="F8765" s="3">
        <f t="shared" ca="1" si="1503"/>
        <v>658</v>
      </c>
      <c r="G8765" s="3" t="str">
        <f ca="1">VLOOKUP(F8765,Occupation!$A$1:$B$915,2,0)</f>
        <v>Gaming Worker</v>
      </c>
      <c r="H8765" s="3">
        <f t="shared" ca="1" si="1504"/>
        <v>1</v>
      </c>
      <c r="I8765" s="3">
        <f t="shared" ca="1" si="1505"/>
        <v>94252.89</v>
      </c>
      <c r="J8765" s="3">
        <f t="shared" ca="1" si="1506"/>
        <v>0.43535098604646416</v>
      </c>
      <c r="K8765" s="3">
        <f t="shared" ca="1" si="1507"/>
        <v>3</v>
      </c>
      <c r="L8765" s="3" t="str">
        <f ca="1">VLOOKUP(K8765,Freq_Investment!$A$1:$B$8,2,0)</f>
        <v>Fortnightly</v>
      </c>
      <c r="M8765" s="3" t="str">
        <f t="shared" ca="1" si="1508"/>
        <v>Auto</v>
      </c>
      <c r="N8765" s="3">
        <f t="shared" ca="1" si="1509"/>
        <v>3</v>
      </c>
      <c r="O8765" s="3">
        <f t="shared" ca="1" si="1509"/>
        <v>3</v>
      </c>
      <c r="P8765" s="3">
        <f t="shared" ca="1" si="1509"/>
        <v>3</v>
      </c>
    </row>
    <row r="8766" spans="1:16" x14ac:dyDescent="0.25">
      <c r="A8766" s="3">
        <f t="shared" ca="1" si="1499"/>
        <v>145055413</v>
      </c>
      <c r="B8766" s="3">
        <f t="shared" ca="1" si="1500"/>
        <v>291</v>
      </c>
      <c r="C8766" s="1">
        <f t="shared" ca="1" si="1501"/>
        <v>38659</v>
      </c>
      <c r="D8766" s="7">
        <f t="shared" ca="1" si="1502"/>
        <v>2</v>
      </c>
      <c r="E8766" s="3" t="str">
        <f ca="1">VLOOKUP(D8766,State!$A$1:$B$9,2,0)</f>
        <v>QLD</v>
      </c>
      <c r="F8766" s="3">
        <f t="shared" ca="1" si="1503"/>
        <v>897</v>
      </c>
      <c r="G8766" s="3" t="str">
        <f ca="1">VLOOKUP(F8766,Occupation!$A$1:$B$915,2,0)</f>
        <v>Dairy Cattle Farm Worker</v>
      </c>
      <c r="H8766" s="3">
        <f t="shared" ca="1" si="1504"/>
        <v>7</v>
      </c>
      <c r="I8766" s="3">
        <f t="shared" ca="1" si="1505"/>
        <v>84159.29</v>
      </c>
      <c r="J8766" s="3">
        <f t="shared" ca="1" si="1506"/>
        <v>3.5130497457892373E-2</v>
      </c>
      <c r="K8766" s="3">
        <f t="shared" ca="1" si="1507"/>
        <v>3</v>
      </c>
      <c r="L8766" s="3" t="str">
        <f ca="1">VLOOKUP(K8766,Freq_Investment!$A$1:$B$8,2,0)</f>
        <v>Fortnightly</v>
      </c>
      <c r="M8766" s="3" t="str">
        <f t="shared" ca="1" si="1508"/>
        <v>Auto</v>
      </c>
      <c r="N8766" s="3">
        <f t="shared" ca="1" si="1509"/>
        <v>4</v>
      </c>
      <c r="O8766" s="3">
        <f t="shared" ca="1" si="1509"/>
        <v>4</v>
      </c>
      <c r="P8766" s="3">
        <f t="shared" ca="1" si="1509"/>
        <v>4</v>
      </c>
    </row>
    <row r="8767" spans="1:16" x14ac:dyDescent="0.25">
      <c r="A8767" s="3">
        <f t="shared" ca="1" si="1499"/>
        <v>315741490</v>
      </c>
      <c r="B8767" s="3">
        <f t="shared" ca="1" si="1500"/>
        <v>8489</v>
      </c>
      <c r="C8767" s="1">
        <f t="shared" ca="1" si="1501"/>
        <v>37092</v>
      </c>
      <c r="D8767" s="7">
        <f t="shared" ca="1" si="1502"/>
        <v>2</v>
      </c>
      <c r="E8767" s="3" t="str">
        <f ca="1">VLOOKUP(D8767,State!$A$1:$B$9,2,0)</f>
        <v>QLD</v>
      </c>
      <c r="F8767" s="3">
        <f t="shared" ca="1" si="1503"/>
        <v>834</v>
      </c>
      <c r="G8767" s="3" t="str">
        <f ca="1">VLOOKUP(F8767,Occupation!$A$1:$B$915,2,0)</f>
        <v>Boiler or Engine Operator</v>
      </c>
      <c r="H8767" s="3">
        <f t="shared" ca="1" si="1504"/>
        <v>8</v>
      </c>
      <c r="I8767" s="3">
        <f t="shared" ca="1" si="1505"/>
        <v>9124.94</v>
      </c>
      <c r="J8767" s="3">
        <f t="shared" ca="1" si="1506"/>
        <v>0.22605184120951788</v>
      </c>
      <c r="K8767" s="3">
        <f t="shared" ca="1" si="1507"/>
        <v>2</v>
      </c>
      <c r="L8767" s="3" t="str">
        <f ca="1">VLOOKUP(K8767,Freq_Investment!$A$1:$B$8,2,0)</f>
        <v>Weekly</v>
      </c>
      <c r="M8767" s="3" t="str">
        <f t="shared" ca="1" si="1508"/>
        <v>Auto</v>
      </c>
      <c r="N8767" s="3">
        <f t="shared" ca="1" si="1509"/>
        <v>3</v>
      </c>
      <c r="O8767" s="3">
        <f t="shared" ca="1" si="1509"/>
        <v>1</v>
      </c>
      <c r="P8767" s="3">
        <f t="shared" ca="1" si="1509"/>
        <v>2</v>
      </c>
    </row>
    <row r="8768" spans="1:16" x14ac:dyDescent="0.25">
      <c r="A8768" s="3">
        <f t="shared" ca="1" si="1499"/>
        <v>713610179</v>
      </c>
      <c r="B8768" s="3">
        <f t="shared" ca="1" si="1500"/>
        <v>4139</v>
      </c>
      <c r="C8768" s="1">
        <f t="shared" ca="1" si="1501"/>
        <v>32653</v>
      </c>
      <c r="D8768" s="7">
        <f t="shared" ca="1" si="1502"/>
        <v>7</v>
      </c>
      <c r="E8768" s="3" t="str">
        <f ca="1">VLOOKUP(D8768,State!$A$1:$B$9,2,0)</f>
        <v>VIC</v>
      </c>
      <c r="F8768" s="3">
        <f t="shared" ca="1" si="1503"/>
        <v>364</v>
      </c>
      <c r="G8768" s="3" t="str">
        <f ca="1">VLOOKUP(F8768,Occupation!$A$1:$B$915,2,0)</f>
        <v>Registered Nurses nec</v>
      </c>
      <c r="H8768" s="3">
        <f t="shared" ca="1" si="1504"/>
        <v>7</v>
      </c>
      <c r="I8768" s="3">
        <f t="shared" ca="1" si="1505"/>
        <v>38189.56</v>
      </c>
      <c r="J8768" s="3">
        <f t="shared" ca="1" si="1506"/>
        <v>7.3258497422217461E-2</v>
      </c>
      <c r="K8768" s="3">
        <f t="shared" ca="1" si="1507"/>
        <v>1</v>
      </c>
      <c r="L8768" s="3" t="str">
        <f ca="1">VLOOKUP(K8768,Freq_Investment!$A$1:$B$8,2,0)</f>
        <v>Daily</v>
      </c>
      <c r="M8768" s="3" t="str">
        <f t="shared" ca="1" si="1508"/>
        <v>Auto</v>
      </c>
      <c r="N8768" s="3">
        <f t="shared" ca="1" si="1509"/>
        <v>4</v>
      </c>
      <c r="O8768" s="3">
        <f t="shared" ca="1" si="1509"/>
        <v>2</v>
      </c>
      <c r="P8768" s="3">
        <f t="shared" ca="1" si="1509"/>
        <v>3</v>
      </c>
    </row>
    <row r="8769" spans="1:16" x14ac:dyDescent="0.25">
      <c r="A8769" s="3">
        <f t="shared" ca="1" si="1499"/>
        <v>132033248</v>
      </c>
      <c r="B8769" s="3">
        <f t="shared" ca="1" si="1500"/>
        <v>2881</v>
      </c>
      <c r="C8769" s="1">
        <f t="shared" ca="1" si="1501"/>
        <v>41735</v>
      </c>
      <c r="D8769" s="7">
        <f t="shared" ca="1" si="1502"/>
        <v>8</v>
      </c>
      <c r="E8769" s="3" t="str">
        <f ca="1">VLOOKUP(D8769,State!$A$1:$B$9,2,0)</f>
        <v>ACT</v>
      </c>
      <c r="F8769" s="3">
        <f t="shared" ca="1" si="1503"/>
        <v>132</v>
      </c>
      <c r="G8769" s="3" t="str">
        <f ca="1">VLOOKUP(F8769,Occupation!$A$1:$B$915,2,0)</f>
        <v>Management Accountant</v>
      </c>
      <c r="H8769" s="3">
        <f t="shared" ca="1" si="1504"/>
        <v>3</v>
      </c>
      <c r="I8769" s="3">
        <f t="shared" ca="1" si="1505"/>
        <v>48400.05</v>
      </c>
      <c r="J8769" s="3">
        <f t="shared" ca="1" si="1506"/>
        <v>0.24211308379291474</v>
      </c>
      <c r="K8769" s="3">
        <f t="shared" ca="1" si="1507"/>
        <v>7</v>
      </c>
      <c r="L8769" s="3" t="str">
        <f ca="1">VLOOKUP(K8769,Freq_Investment!$A$1:$B$8,2,0)</f>
        <v>Yearly</v>
      </c>
      <c r="M8769" s="3" t="str">
        <f t="shared" ca="1" si="1508"/>
        <v>Auto</v>
      </c>
      <c r="N8769" s="3">
        <f t="shared" ca="1" si="1509"/>
        <v>1</v>
      </c>
      <c r="O8769" s="3">
        <f t="shared" ca="1" si="1509"/>
        <v>3</v>
      </c>
      <c r="P8769" s="3">
        <f t="shared" ca="1" si="1509"/>
        <v>1</v>
      </c>
    </row>
    <row r="8770" spans="1:16" x14ac:dyDescent="0.25">
      <c r="A8770" s="3">
        <f t="shared" ca="1" si="1499"/>
        <v>879830945</v>
      </c>
      <c r="B8770" s="3">
        <f t="shared" ca="1" si="1500"/>
        <v>6863</v>
      </c>
      <c r="C8770" s="1">
        <f t="shared" ca="1" si="1501"/>
        <v>37265</v>
      </c>
      <c r="D8770" s="7">
        <f t="shared" ca="1" si="1502"/>
        <v>2</v>
      </c>
      <c r="E8770" s="3" t="str">
        <f ca="1">VLOOKUP(D8770,State!$A$1:$B$9,2,0)</f>
        <v>QLD</v>
      </c>
      <c r="F8770" s="3">
        <f t="shared" ca="1" si="1503"/>
        <v>719</v>
      </c>
      <c r="G8770" s="3" t="str">
        <f ca="1">VLOOKUP(F8770,Occupation!$A$1:$B$915,2,0)</f>
        <v>Secretary (General)</v>
      </c>
      <c r="H8770" s="3">
        <f t="shared" ca="1" si="1504"/>
        <v>6</v>
      </c>
      <c r="I8770" s="3">
        <f t="shared" ca="1" si="1505"/>
        <v>24971.18</v>
      </c>
      <c r="J8770" s="3">
        <f t="shared" ca="1" si="1506"/>
        <v>0.17722870882889508</v>
      </c>
      <c r="K8770" s="3">
        <f t="shared" ca="1" si="1507"/>
        <v>6</v>
      </c>
      <c r="L8770" s="3" t="str">
        <f ca="1">VLOOKUP(K8770,Freq_Investment!$A$1:$B$8,2,0)</f>
        <v>Half-yearly</v>
      </c>
      <c r="M8770" s="3" t="str">
        <f t="shared" ca="1" si="1508"/>
        <v>Manual</v>
      </c>
      <c r="N8770" s="3">
        <f t="shared" ca="1" si="1509"/>
        <v>1</v>
      </c>
      <c r="O8770" s="3">
        <f t="shared" ca="1" si="1509"/>
        <v>2</v>
      </c>
      <c r="P8770" s="3">
        <f t="shared" ca="1" si="1509"/>
        <v>5</v>
      </c>
    </row>
    <row r="8771" spans="1:16" x14ac:dyDescent="0.25">
      <c r="A8771" s="3">
        <f t="shared" ref="A8771:A8834" ca="1" si="1510">RANDBETWEEN(10000000,1000000000)</f>
        <v>357634488</v>
      </c>
      <c r="B8771" s="3">
        <f t="shared" ref="B8771:B8834" ca="1" si="1511">RANDBETWEEN(1,10000)</f>
        <v>5888</v>
      </c>
      <c r="C8771" s="1">
        <f t="shared" ref="C8771:C8834" ca="1" si="1512">DATE(RANDBETWEEN(1970,2021),RANDBETWEEN(1,12),RANDBETWEEN(1,28))</f>
        <v>35922</v>
      </c>
      <c r="D8771" s="7">
        <f t="shared" ref="D8771:D8834" ca="1" si="1513">RANDBETWEEN(1,8)</f>
        <v>2</v>
      </c>
      <c r="E8771" s="3" t="str">
        <f ca="1">VLOOKUP(D8771,State!$A$1:$B$9,2,0)</f>
        <v>QLD</v>
      </c>
      <c r="F8771" s="3">
        <f t="shared" ref="F8771:F8834" ca="1" si="1514">RANDBETWEEN(1,914)</f>
        <v>706</v>
      </c>
      <c r="G8771" s="3" t="str">
        <f ca="1">VLOOKUP(F8771,Occupation!$A$1:$B$915,2,0)</f>
        <v>Sports Umpire</v>
      </c>
      <c r="H8771" s="3">
        <f t="shared" ref="H8771:H8834" ca="1" si="1515">RANDBETWEEN(1,10)</f>
        <v>7</v>
      </c>
      <c r="I8771" s="3">
        <f t="shared" ref="I8771:I8834" ca="1" si="1516">ROUND(RAND()*100000,2)</f>
        <v>21466.83</v>
      </c>
      <c r="J8771" s="3">
        <f t="shared" ref="J8771:J8834" ca="1" si="1517">RAND()/2</f>
        <v>0.45636070168960446</v>
      </c>
      <c r="K8771" s="3">
        <f t="shared" ref="K8771:K8834" ca="1" si="1518">RANDBETWEEN(1,7)</f>
        <v>1</v>
      </c>
      <c r="L8771" s="3" t="str">
        <f ca="1">VLOOKUP(K8771,Freq_Investment!$A$1:$B$8,2,0)</f>
        <v>Daily</v>
      </c>
      <c r="M8771" s="3" t="str">
        <f t="shared" ref="M8771:M8834" ca="1" si="1519">IF(RANDBETWEEN(1,2)&gt;1,"Auto","Manual")</f>
        <v>Auto</v>
      </c>
      <c r="N8771" s="3">
        <f t="shared" ca="1" si="1509"/>
        <v>1</v>
      </c>
      <c r="O8771" s="3">
        <f t="shared" ca="1" si="1509"/>
        <v>1</v>
      </c>
      <c r="P8771" s="3">
        <f t="shared" ca="1" si="1509"/>
        <v>3</v>
      </c>
    </row>
    <row r="8772" spans="1:16" x14ac:dyDescent="0.25">
      <c r="A8772" s="3">
        <f t="shared" ca="1" si="1510"/>
        <v>329338311</v>
      </c>
      <c r="B8772" s="3">
        <f t="shared" ca="1" si="1511"/>
        <v>2414</v>
      </c>
      <c r="C8772" s="1">
        <f t="shared" ca="1" si="1512"/>
        <v>43398</v>
      </c>
      <c r="D8772" s="7">
        <f t="shared" ca="1" si="1513"/>
        <v>7</v>
      </c>
      <c r="E8772" s="3" t="str">
        <f ca="1">VLOOKUP(D8772,State!$A$1:$B$9,2,0)</f>
        <v>VIC</v>
      </c>
      <c r="F8772" s="3">
        <f t="shared" ca="1" si="1514"/>
        <v>447</v>
      </c>
      <c r="G8772" s="3" t="str">
        <f ca="1">VLOOKUP(F8772,Occupation!$A$1:$B$915,2,0)</f>
        <v>Surveying or Spatial Science Technician</v>
      </c>
      <c r="H8772" s="3">
        <f t="shared" ca="1" si="1515"/>
        <v>7</v>
      </c>
      <c r="I8772" s="3">
        <f t="shared" ca="1" si="1516"/>
        <v>80024.45</v>
      </c>
      <c r="J8772" s="3">
        <f t="shared" ca="1" si="1517"/>
        <v>6.220340503653532E-2</v>
      </c>
      <c r="K8772" s="3">
        <f t="shared" ca="1" si="1518"/>
        <v>1</v>
      </c>
      <c r="L8772" s="3" t="str">
        <f ca="1">VLOOKUP(K8772,Freq_Investment!$A$1:$B$8,2,0)</f>
        <v>Daily</v>
      </c>
      <c r="M8772" s="3" t="str">
        <f t="shared" ca="1" si="1519"/>
        <v>Manual</v>
      </c>
      <c r="N8772" s="3">
        <f t="shared" ca="1" si="1509"/>
        <v>1</v>
      </c>
      <c r="O8772" s="3">
        <f t="shared" ca="1" si="1509"/>
        <v>1</v>
      </c>
      <c r="P8772" s="3">
        <f t="shared" ca="1" si="1509"/>
        <v>5</v>
      </c>
    </row>
    <row r="8773" spans="1:16" x14ac:dyDescent="0.25">
      <c r="A8773" s="3">
        <f t="shared" ca="1" si="1510"/>
        <v>555293411</v>
      </c>
      <c r="B8773" s="3">
        <f t="shared" ca="1" si="1511"/>
        <v>632</v>
      </c>
      <c r="C8773" s="1">
        <f t="shared" ca="1" si="1512"/>
        <v>34517</v>
      </c>
      <c r="D8773" s="7">
        <f t="shared" ca="1" si="1513"/>
        <v>7</v>
      </c>
      <c r="E8773" s="3" t="str">
        <f ca="1">VLOOKUP(D8773,State!$A$1:$B$9,2,0)</f>
        <v>VIC</v>
      </c>
      <c r="F8773" s="3">
        <f t="shared" ca="1" si="1514"/>
        <v>482</v>
      </c>
      <c r="G8773" s="3" t="str">
        <f ca="1">VLOOKUP(F8773,Occupation!$A$1:$B$915,2,0)</f>
        <v>Metal Fabricator</v>
      </c>
      <c r="H8773" s="3">
        <f t="shared" ca="1" si="1515"/>
        <v>4</v>
      </c>
      <c r="I8773" s="3">
        <f t="shared" ca="1" si="1516"/>
        <v>21047.21</v>
      </c>
      <c r="J8773" s="3">
        <f t="shared" ca="1" si="1517"/>
        <v>0.16880590083812336</v>
      </c>
      <c r="K8773" s="3">
        <f t="shared" ca="1" si="1518"/>
        <v>5</v>
      </c>
      <c r="L8773" s="3" t="str">
        <f ca="1">VLOOKUP(K8773,Freq_Investment!$A$1:$B$8,2,0)</f>
        <v>Quarterly</v>
      </c>
      <c r="M8773" s="3" t="str">
        <f t="shared" ca="1" si="1519"/>
        <v>Auto</v>
      </c>
      <c r="N8773" s="3">
        <f t="shared" ca="1" si="1509"/>
        <v>2</v>
      </c>
      <c r="O8773" s="3">
        <f t="shared" ca="1" si="1509"/>
        <v>2</v>
      </c>
      <c r="P8773" s="3">
        <f t="shared" ca="1" si="1509"/>
        <v>5</v>
      </c>
    </row>
    <row r="8774" spans="1:16" x14ac:dyDescent="0.25">
      <c r="A8774" s="3">
        <f t="shared" ca="1" si="1510"/>
        <v>246750760</v>
      </c>
      <c r="B8774" s="3">
        <f t="shared" ca="1" si="1511"/>
        <v>4343</v>
      </c>
      <c r="C8774" s="1">
        <f t="shared" ca="1" si="1512"/>
        <v>40058</v>
      </c>
      <c r="D8774" s="7">
        <f t="shared" ca="1" si="1513"/>
        <v>8</v>
      </c>
      <c r="E8774" s="3" t="str">
        <f ca="1">VLOOKUP(D8774,State!$A$1:$B$9,2,0)</f>
        <v>ACT</v>
      </c>
      <c r="F8774" s="3">
        <f t="shared" ca="1" si="1514"/>
        <v>513</v>
      </c>
      <c r="G8774" s="3" t="str">
        <f ca="1">VLOOKUP(F8774,Occupation!$A$1:$B$915,2,0)</f>
        <v>Glazier</v>
      </c>
      <c r="H8774" s="3">
        <f t="shared" ca="1" si="1515"/>
        <v>10</v>
      </c>
      <c r="I8774" s="3">
        <f t="shared" ca="1" si="1516"/>
        <v>43185.02</v>
      </c>
      <c r="J8774" s="3">
        <f t="shared" ca="1" si="1517"/>
        <v>0.22401113970189768</v>
      </c>
      <c r="K8774" s="3">
        <f t="shared" ca="1" si="1518"/>
        <v>1</v>
      </c>
      <c r="L8774" s="3" t="str">
        <f ca="1">VLOOKUP(K8774,Freq_Investment!$A$1:$B$8,2,0)</f>
        <v>Daily</v>
      </c>
      <c r="M8774" s="3" t="str">
        <f t="shared" ca="1" si="1519"/>
        <v>Manual</v>
      </c>
      <c r="N8774" s="3">
        <f t="shared" ca="1" si="1509"/>
        <v>2</v>
      </c>
      <c r="O8774" s="3">
        <f t="shared" ca="1" si="1509"/>
        <v>5</v>
      </c>
      <c r="P8774" s="3">
        <f t="shared" ca="1" si="1509"/>
        <v>4</v>
      </c>
    </row>
    <row r="8775" spans="1:16" x14ac:dyDescent="0.25">
      <c r="A8775" s="3">
        <f t="shared" ca="1" si="1510"/>
        <v>930430418</v>
      </c>
      <c r="B8775" s="3">
        <f t="shared" ca="1" si="1511"/>
        <v>6723</v>
      </c>
      <c r="C8775" s="1">
        <f t="shared" ca="1" si="1512"/>
        <v>40730</v>
      </c>
      <c r="D8775" s="7">
        <f t="shared" ca="1" si="1513"/>
        <v>7</v>
      </c>
      <c r="E8775" s="3" t="str">
        <f ca="1">VLOOKUP(D8775,State!$A$1:$B$9,2,0)</f>
        <v>VIC</v>
      </c>
      <c r="F8775" s="3">
        <f t="shared" ca="1" si="1514"/>
        <v>405</v>
      </c>
      <c r="G8775" s="3" t="str">
        <f ca="1">VLOOKUP(F8775,Occupation!$A$1:$B$915,2,0)</f>
        <v>Clinical Psychologist</v>
      </c>
      <c r="H8775" s="3">
        <f t="shared" ca="1" si="1515"/>
        <v>5</v>
      </c>
      <c r="I8775" s="3">
        <f t="shared" ca="1" si="1516"/>
        <v>58111.24</v>
      </c>
      <c r="J8775" s="3">
        <f t="shared" ca="1" si="1517"/>
        <v>0.25458160901810345</v>
      </c>
      <c r="K8775" s="3">
        <f t="shared" ca="1" si="1518"/>
        <v>6</v>
      </c>
      <c r="L8775" s="3" t="str">
        <f ca="1">VLOOKUP(K8775,Freq_Investment!$A$1:$B$8,2,0)</f>
        <v>Half-yearly</v>
      </c>
      <c r="M8775" s="3" t="str">
        <f t="shared" ca="1" si="1519"/>
        <v>Manual</v>
      </c>
      <c r="N8775" s="3">
        <f t="shared" ca="1" si="1509"/>
        <v>3</v>
      </c>
      <c r="O8775" s="3">
        <f t="shared" ca="1" si="1509"/>
        <v>1</v>
      </c>
      <c r="P8775" s="3">
        <f t="shared" ca="1" si="1509"/>
        <v>1</v>
      </c>
    </row>
    <row r="8776" spans="1:16" x14ac:dyDescent="0.25">
      <c r="A8776" s="3">
        <f t="shared" ca="1" si="1510"/>
        <v>961404484</v>
      </c>
      <c r="B8776" s="3">
        <f t="shared" ca="1" si="1511"/>
        <v>2964</v>
      </c>
      <c r="C8776" s="1">
        <f t="shared" ca="1" si="1512"/>
        <v>41201</v>
      </c>
      <c r="D8776" s="7">
        <f t="shared" ca="1" si="1513"/>
        <v>2</v>
      </c>
      <c r="E8776" s="3" t="str">
        <f ca="1">VLOOKUP(D8776,State!$A$1:$B$9,2,0)</f>
        <v>QLD</v>
      </c>
      <c r="F8776" s="3">
        <f t="shared" ca="1" si="1514"/>
        <v>728</v>
      </c>
      <c r="G8776" s="3" t="str">
        <f ca="1">VLOOKUP(F8776,Occupation!$A$1:$B$915,2,0)</f>
        <v>Receptionist (General)</v>
      </c>
      <c r="H8776" s="3">
        <f t="shared" ca="1" si="1515"/>
        <v>6</v>
      </c>
      <c r="I8776" s="3">
        <f t="shared" ca="1" si="1516"/>
        <v>22117.9</v>
      </c>
      <c r="J8776" s="3">
        <f t="shared" ca="1" si="1517"/>
        <v>0.32726135347899549</v>
      </c>
      <c r="K8776" s="3">
        <f t="shared" ca="1" si="1518"/>
        <v>5</v>
      </c>
      <c r="L8776" s="3" t="str">
        <f ca="1">VLOOKUP(K8776,Freq_Investment!$A$1:$B$8,2,0)</f>
        <v>Quarterly</v>
      </c>
      <c r="M8776" s="3" t="str">
        <f t="shared" ca="1" si="1519"/>
        <v>Manual</v>
      </c>
      <c r="N8776" s="3">
        <f t="shared" ca="1" si="1509"/>
        <v>1</v>
      </c>
      <c r="O8776" s="3">
        <f t="shared" ca="1" si="1509"/>
        <v>5</v>
      </c>
      <c r="P8776" s="3">
        <f t="shared" ca="1" si="1509"/>
        <v>1</v>
      </c>
    </row>
    <row r="8777" spans="1:16" x14ac:dyDescent="0.25">
      <c r="A8777" s="3">
        <f t="shared" ca="1" si="1510"/>
        <v>440791309</v>
      </c>
      <c r="B8777" s="3">
        <f t="shared" ca="1" si="1511"/>
        <v>7568</v>
      </c>
      <c r="C8777" s="1">
        <f t="shared" ca="1" si="1512"/>
        <v>28355</v>
      </c>
      <c r="D8777" s="7">
        <f t="shared" ca="1" si="1513"/>
        <v>7</v>
      </c>
      <c r="E8777" s="3" t="str">
        <f ca="1">VLOOKUP(D8777,State!$A$1:$B$9,2,0)</f>
        <v>VIC</v>
      </c>
      <c r="F8777" s="3">
        <f t="shared" ca="1" si="1514"/>
        <v>463</v>
      </c>
      <c r="G8777" s="3" t="str">
        <f ca="1">VLOOKUP(F8777,Occupation!$A$1:$B$915,2,0)</f>
        <v>Hardware Technician</v>
      </c>
      <c r="H8777" s="3">
        <f t="shared" ca="1" si="1515"/>
        <v>4</v>
      </c>
      <c r="I8777" s="3">
        <f t="shared" ca="1" si="1516"/>
        <v>35215.230000000003</v>
      </c>
      <c r="J8777" s="3">
        <f t="shared" ca="1" si="1517"/>
        <v>0.37746878458511662</v>
      </c>
      <c r="K8777" s="3">
        <f t="shared" ca="1" si="1518"/>
        <v>4</v>
      </c>
      <c r="L8777" s="3" t="str">
        <f ca="1">VLOOKUP(K8777,Freq_Investment!$A$1:$B$8,2,0)</f>
        <v>Monthly</v>
      </c>
      <c r="M8777" s="3" t="str">
        <f t="shared" ca="1" si="1519"/>
        <v>Manual</v>
      </c>
      <c r="N8777" s="3">
        <f t="shared" ca="1" si="1509"/>
        <v>4</v>
      </c>
      <c r="O8777" s="3">
        <f t="shared" ca="1" si="1509"/>
        <v>3</v>
      </c>
      <c r="P8777" s="3">
        <f t="shared" ca="1" si="1509"/>
        <v>5</v>
      </c>
    </row>
    <row r="8778" spans="1:16" x14ac:dyDescent="0.25">
      <c r="A8778" s="3">
        <f t="shared" ca="1" si="1510"/>
        <v>864669309</v>
      </c>
      <c r="B8778" s="3">
        <f t="shared" ca="1" si="1511"/>
        <v>6511</v>
      </c>
      <c r="C8778" s="1">
        <f t="shared" ca="1" si="1512"/>
        <v>30216</v>
      </c>
      <c r="D8778" s="7">
        <f t="shared" ca="1" si="1513"/>
        <v>7</v>
      </c>
      <c r="E8778" s="3" t="str">
        <f ca="1">VLOOKUP(D8778,State!$A$1:$B$9,2,0)</f>
        <v>VIC</v>
      </c>
      <c r="F8778" s="3">
        <f t="shared" ca="1" si="1514"/>
        <v>427</v>
      </c>
      <c r="G8778" s="3" t="str">
        <f ca="1">VLOOKUP(F8778,Occupation!$A$1:$B$915,2,0)</f>
        <v>Pharmacy Technician</v>
      </c>
      <c r="H8778" s="3">
        <f t="shared" ca="1" si="1515"/>
        <v>3</v>
      </c>
      <c r="I8778" s="3">
        <f t="shared" ca="1" si="1516"/>
        <v>92284.44</v>
      </c>
      <c r="J8778" s="3">
        <f t="shared" ca="1" si="1517"/>
        <v>0.41671642264138142</v>
      </c>
      <c r="K8778" s="3">
        <f t="shared" ca="1" si="1518"/>
        <v>2</v>
      </c>
      <c r="L8778" s="3" t="str">
        <f ca="1">VLOOKUP(K8778,Freq_Investment!$A$1:$B$8,2,0)</f>
        <v>Weekly</v>
      </c>
      <c r="M8778" s="3" t="str">
        <f t="shared" ca="1" si="1519"/>
        <v>Auto</v>
      </c>
      <c r="N8778" s="3">
        <f t="shared" ca="1" si="1509"/>
        <v>5</v>
      </c>
      <c r="O8778" s="3">
        <f t="shared" ca="1" si="1509"/>
        <v>2</v>
      </c>
      <c r="P8778" s="3">
        <f t="shared" ca="1" si="1509"/>
        <v>4</v>
      </c>
    </row>
    <row r="8779" spans="1:16" x14ac:dyDescent="0.25">
      <c r="A8779" s="3">
        <f t="shared" ca="1" si="1510"/>
        <v>182243214</v>
      </c>
      <c r="B8779" s="3">
        <f t="shared" ca="1" si="1511"/>
        <v>6842</v>
      </c>
      <c r="C8779" s="1">
        <f t="shared" ca="1" si="1512"/>
        <v>28994</v>
      </c>
      <c r="D8779" s="7">
        <f t="shared" ca="1" si="1513"/>
        <v>6</v>
      </c>
      <c r="E8779" s="3" t="str">
        <f ca="1">VLOOKUP(D8779,State!$A$1:$B$9,2,0)</f>
        <v>TAS</v>
      </c>
      <c r="F8779" s="3">
        <f t="shared" ca="1" si="1514"/>
        <v>483</v>
      </c>
      <c r="G8779" s="3" t="str">
        <f ca="1">VLOOKUP(F8779,Occupation!$A$1:$B$915,2,0)</f>
        <v>Pressure Welder</v>
      </c>
      <c r="H8779" s="3">
        <f t="shared" ca="1" si="1515"/>
        <v>7</v>
      </c>
      <c r="I8779" s="3">
        <f t="shared" ca="1" si="1516"/>
        <v>66436.160000000003</v>
      </c>
      <c r="J8779" s="3">
        <f t="shared" ca="1" si="1517"/>
        <v>4.8096955200803149E-2</v>
      </c>
      <c r="K8779" s="3">
        <f t="shared" ca="1" si="1518"/>
        <v>3</v>
      </c>
      <c r="L8779" s="3" t="str">
        <f ca="1">VLOOKUP(K8779,Freq_Investment!$A$1:$B$8,2,0)</f>
        <v>Fortnightly</v>
      </c>
      <c r="M8779" s="3" t="str">
        <f t="shared" ca="1" si="1519"/>
        <v>Auto</v>
      </c>
      <c r="N8779" s="3">
        <f t="shared" ca="1" si="1509"/>
        <v>4</v>
      </c>
      <c r="O8779" s="3">
        <f t="shared" ca="1" si="1509"/>
        <v>1</v>
      </c>
      <c r="P8779" s="3">
        <f t="shared" ca="1" si="1509"/>
        <v>2</v>
      </c>
    </row>
    <row r="8780" spans="1:16" x14ac:dyDescent="0.25">
      <c r="A8780" s="3">
        <f t="shared" ca="1" si="1510"/>
        <v>561004019</v>
      </c>
      <c r="B8780" s="3">
        <f t="shared" ca="1" si="1511"/>
        <v>3662</v>
      </c>
      <c r="C8780" s="1">
        <f t="shared" ca="1" si="1512"/>
        <v>40546</v>
      </c>
      <c r="D8780" s="7">
        <f t="shared" ca="1" si="1513"/>
        <v>5</v>
      </c>
      <c r="E8780" s="3" t="str">
        <f ca="1">VLOOKUP(D8780,State!$A$1:$B$9,2,0)</f>
        <v>NT</v>
      </c>
      <c r="F8780" s="3">
        <f t="shared" ca="1" si="1514"/>
        <v>211</v>
      </c>
      <c r="G8780" s="3" t="str">
        <f ca="1">VLOOKUP(F8780,Occupation!$A$1:$B$915,2,0)</f>
        <v>Civil Engineer</v>
      </c>
      <c r="H8780" s="3">
        <f t="shared" ca="1" si="1515"/>
        <v>6</v>
      </c>
      <c r="I8780" s="3">
        <f t="shared" ca="1" si="1516"/>
        <v>80332.990000000005</v>
      </c>
      <c r="J8780" s="3">
        <f t="shared" ca="1" si="1517"/>
        <v>0.35780063039622234</v>
      </c>
      <c r="K8780" s="3">
        <f t="shared" ca="1" si="1518"/>
        <v>2</v>
      </c>
      <c r="L8780" s="3" t="str">
        <f ca="1">VLOOKUP(K8780,Freq_Investment!$A$1:$B$8,2,0)</f>
        <v>Weekly</v>
      </c>
      <c r="M8780" s="3" t="str">
        <f t="shared" ca="1" si="1519"/>
        <v>Auto</v>
      </c>
      <c r="N8780" s="3">
        <f t="shared" ca="1" si="1509"/>
        <v>2</v>
      </c>
      <c r="O8780" s="3">
        <f t="shared" ca="1" si="1509"/>
        <v>3</v>
      </c>
      <c r="P8780" s="3">
        <f t="shared" ca="1" si="1509"/>
        <v>4</v>
      </c>
    </row>
    <row r="8781" spans="1:16" x14ac:dyDescent="0.25">
      <c r="A8781" s="3">
        <f t="shared" ca="1" si="1510"/>
        <v>836158171</v>
      </c>
      <c r="B8781" s="3">
        <f t="shared" ca="1" si="1511"/>
        <v>8656</v>
      </c>
      <c r="C8781" s="1">
        <f t="shared" ca="1" si="1512"/>
        <v>30221</v>
      </c>
      <c r="D8781" s="7">
        <f t="shared" ca="1" si="1513"/>
        <v>1</v>
      </c>
      <c r="E8781" s="3" t="str">
        <f ca="1">VLOOKUP(D8781,State!$A$1:$B$9,2,0)</f>
        <v>NSW</v>
      </c>
      <c r="F8781" s="3">
        <f t="shared" ca="1" si="1514"/>
        <v>389</v>
      </c>
      <c r="G8781" s="3" t="str">
        <f ca="1">VLOOKUP(F8781,Occupation!$A$1:$B$915,2,0)</f>
        <v>ICT Support Engineer</v>
      </c>
      <c r="H8781" s="3">
        <f t="shared" ca="1" si="1515"/>
        <v>2</v>
      </c>
      <c r="I8781" s="3">
        <f t="shared" ca="1" si="1516"/>
        <v>6906.72</v>
      </c>
      <c r="J8781" s="3">
        <f t="shared" ca="1" si="1517"/>
        <v>0.15147003438968071</v>
      </c>
      <c r="K8781" s="3">
        <f t="shared" ca="1" si="1518"/>
        <v>7</v>
      </c>
      <c r="L8781" s="3" t="str">
        <f ca="1">VLOOKUP(K8781,Freq_Investment!$A$1:$B$8,2,0)</f>
        <v>Yearly</v>
      </c>
      <c r="M8781" s="3" t="str">
        <f t="shared" ca="1" si="1519"/>
        <v>Manual</v>
      </c>
      <c r="N8781" s="3">
        <f t="shared" ca="1" si="1509"/>
        <v>4</v>
      </c>
      <c r="O8781" s="3">
        <f t="shared" ca="1" si="1509"/>
        <v>1</v>
      </c>
      <c r="P8781" s="3">
        <f t="shared" ca="1" si="1509"/>
        <v>3</v>
      </c>
    </row>
    <row r="8782" spans="1:16" x14ac:dyDescent="0.25">
      <c r="A8782" s="3">
        <f t="shared" ca="1" si="1510"/>
        <v>728072495</v>
      </c>
      <c r="B8782" s="3">
        <f t="shared" ca="1" si="1511"/>
        <v>7859</v>
      </c>
      <c r="C8782" s="1">
        <f t="shared" ca="1" si="1512"/>
        <v>32175</v>
      </c>
      <c r="D8782" s="7">
        <f t="shared" ca="1" si="1513"/>
        <v>7</v>
      </c>
      <c r="E8782" s="3" t="str">
        <f ca="1">VLOOKUP(D8782,State!$A$1:$B$9,2,0)</f>
        <v>VIC</v>
      </c>
      <c r="F8782" s="3">
        <f t="shared" ca="1" si="1514"/>
        <v>75</v>
      </c>
      <c r="G8782" s="3" t="str">
        <f ca="1">VLOOKUP(F8782,Occupation!$A$1:$B$915,2,0)</f>
        <v>Antique Dealer</v>
      </c>
      <c r="H8782" s="3">
        <f t="shared" ca="1" si="1515"/>
        <v>4</v>
      </c>
      <c r="I8782" s="3">
        <f t="shared" ca="1" si="1516"/>
        <v>62394.86</v>
      </c>
      <c r="J8782" s="3">
        <f t="shared" ca="1" si="1517"/>
        <v>0.46942450555442977</v>
      </c>
      <c r="K8782" s="3">
        <f t="shared" ca="1" si="1518"/>
        <v>3</v>
      </c>
      <c r="L8782" s="3" t="str">
        <f ca="1">VLOOKUP(K8782,Freq_Investment!$A$1:$B$8,2,0)</f>
        <v>Fortnightly</v>
      </c>
      <c r="M8782" s="3" t="str">
        <f t="shared" ca="1" si="1519"/>
        <v>Manual</v>
      </c>
      <c r="N8782" s="3">
        <f t="shared" ca="1" si="1509"/>
        <v>5</v>
      </c>
      <c r="O8782" s="3">
        <f t="shared" ca="1" si="1509"/>
        <v>4</v>
      </c>
      <c r="P8782" s="3">
        <f t="shared" ca="1" si="1509"/>
        <v>1</v>
      </c>
    </row>
    <row r="8783" spans="1:16" x14ac:dyDescent="0.25">
      <c r="A8783" s="3">
        <f t="shared" ca="1" si="1510"/>
        <v>833346335</v>
      </c>
      <c r="B8783" s="3">
        <f t="shared" ca="1" si="1511"/>
        <v>9908</v>
      </c>
      <c r="C8783" s="1">
        <f t="shared" ca="1" si="1512"/>
        <v>28170</v>
      </c>
      <c r="D8783" s="7">
        <f t="shared" ca="1" si="1513"/>
        <v>4</v>
      </c>
      <c r="E8783" s="3" t="str">
        <f ca="1">VLOOKUP(D8783,State!$A$1:$B$9,2,0)</f>
        <v>WA</v>
      </c>
      <c r="F8783" s="3">
        <f t="shared" ca="1" si="1514"/>
        <v>222</v>
      </c>
      <c r="G8783" s="3" t="str">
        <f ca="1">VLOOKUP(F8783,Occupation!$A$1:$B$915,2,0)</f>
        <v>Petroleum Engineer</v>
      </c>
      <c r="H8783" s="3">
        <f t="shared" ca="1" si="1515"/>
        <v>4</v>
      </c>
      <c r="I8783" s="3">
        <f t="shared" ca="1" si="1516"/>
        <v>45139.45</v>
      </c>
      <c r="J8783" s="3">
        <f t="shared" ca="1" si="1517"/>
        <v>0.46445571939134561</v>
      </c>
      <c r="K8783" s="3">
        <f t="shared" ca="1" si="1518"/>
        <v>3</v>
      </c>
      <c r="L8783" s="3" t="str">
        <f ca="1">VLOOKUP(K8783,Freq_Investment!$A$1:$B$8,2,0)</f>
        <v>Fortnightly</v>
      </c>
      <c r="M8783" s="3" t="str">
        <f t="shared" ca="1" si="1519"/>
        <v>Manual</v>
      </c>
      <c r="N8783" s="3">
        <f t="shared" ca="1" si="1509"/>
        <v>5</v>
      </c>
      <c r="O8783" s="3">
        <f t="shared" ca="1" si="1509"/>
        <v>4</v>
      </c>
      <c r="P8783" s="3">
        <f t="shared" ca="1" si="1509"/>
        <v>3</v>
      </c>
    </row>
    <row r="8784" spans="1:16" x14ac:dyDescent="0.25">
      <c r="A8784" s="3">
        <f t="shared" ca="1" si="1510"/>
        <v>271538554</v>
      </c>
      <c r="B8784" s="3">
        <f t="shared" ca="1" si="1511"/>
        <v>568</v>
      </c>
      <c r="C8784" s="1">
        <f t="shared" ca="1" si="1512"/>
        <v>35895</v>
      </c>
      <c r="D8784" s="7">
        <f t="shared" ca="1" si="1513"/>
        <v>4</v>
      </c>
      <c r="E8784" s="3" t="str">
        <f ca="1">VLOOKUP(D8784,State!$A$1:$B$9,2,0)</f>
        <v>WA</v>
      </c>
      <c r="F8784" s="3">
        <f t="shared" ca="1" si="1514"/>
        <v>81</v>
      </c>
      <c r="G8784" s="3" t="str">
        <f ca="1">VLOOKUP(F8784,Occupation!$A$1:$B$915,2,0)</f>
        <v>Fitness Centre Manager</v>
      </c>
      <c r="H8784" s="3">
        <f t="shared" ca="1" si="1515"/>
        <v>10</v>
      </c>
      <c r="I8784" s="3">
        <f t="shared" ca="1" si="1516"/>
        <v>81846.27</v>
      </c>
      <c r="J8784" s="3">
        <f t="shared" ca="1" si="1517"/>
        <v>0.16553682347126436</v>
      </c>
      <c r="K8784" s="3">
        <f t="shared" ca="1" si="1518"/>
        <v>3</v>
      </c>
      <c r="L8784" s="3" t="str">
        <f ca="1">VLOOKUP(K8784,Freq_Investment!$A$1:$B$8,2,0)</f>
        <v>Fortnightly</v>
      </c>
      <c r="M8784" s="3" t="str">
        <f t="shared" ca="1" si="1519"/>
        <v>Auto</v>
      </c>
      <c r="N8784" s="3">
        <f t="shared" ca="1" si="1509"/>
        <v>4</v>
      </c>
      <c r="O8784" s="3">
        <f t="shared" ca="1" si="1509"/>
        <v>1</v>
      </c>
      <c r="P8784" s="3">
        <f t="shared" ca="1" si="1509"/>
        <v>5</v>
      </c>
    </row>
    <row r="8785" spans="1:16" x14ac:dyDescent="0.25">
      <c r="A8785" s="3">
        <f t="shared" ca="1" si="1510"/>
        <v>581058914</v>
      </c>
      <c r="B8785" s="3">
        <f t="shared" ca="1" si="1511"/>
        <v>8687</v>
      </c>
      <c r="C8785" s="1">
        <f t="shared" ca="1" si="1512"/>
        <v>27861</v>
      </c>
      <c r="D8785" s="7">
        <f t="shared" ca="1" si="1513"/>
        <v>4</v>
      </c>
      <c r="E8785" s="3" t="str">
        <f ca="1">VLOOKUP(D8785,State!$A$1:$B$9,2,0)</f>
        <v>WA</v>
      </c>
      <c r="F8785" s="3">
        <f t="shared" ca="1" si="1514"/>
        <v>244</v>
      </c>
      <c r="G8785" s="3" t="str">
        <f ca="1">VLOOKUP(F8785,Occupation!$A$1:$B$915,2,0)</f>
        <v>Geophysicist</v>
      </c>
      <c r="H8785" s="3">
        <f t="shared" ca="1" si="1515"/>
        <v>4</v>
      </c>
      <c r="I8785" s="3">
        <f t="shared" ca="1" si="1516"/>
        <v>20694.830000000002</v>
      </c>
      <c r="J8785" s="3">
        <f t="shared" ca="1" si="1517"/>
        <v>3.5004621841775163E-2</v>
      </c>
      <c r="K8785" s="3">
        <f t="shared" ca="1" si="1518"/>
        <v>7</v>
      </c>
      <c r="L8785" s="3" t="str">
        <f ca="1">VLOOKUP(K8785,Freq_Investment!$A$1:$B$8,2,0)</f>
        <v>Yearly</v>
      </c>
      <c r="M8785" s="3" t="str">
        <f t="shared" ca="1" si="1519"/>
        <v>Manual</v>
      </c>
      <c r="N8785" s="3">
        <f t="shared" ca="1" si="1509"/>
        <v>3</v>
      </c>
      <c r="O8785" s="3">
        <f t="shared" ca="1" si="1509"/>
        <v>5</v>
      </c>
      <c r="P8785" s="3">
        <f t="shared" ca="1" si="1509"/>
        <v>2</v>
      </c>
    </row>
    <row r="8786" spans="1:16" x14ac:dyDescent="0.25">
      <c r="A8786" s="3">
        <f t="shared" ca="1" si="1510"/>
        <v>127957683</v>
      </c>
      <c r="B8786" s="3">
        <f t="shared" ca="1" si="1511"/>
        <v>1146</v>
      </c>
      <c r="C8786" s="1">
        <f t="shared" ca="1" si="1512"/>
        <v>31323</v>
      </c>
      <c r="D8786" s="7">
        <f t="shared" ca="1" si="1513"/>
        <v>7</v>
      </c>
      <c r="E8786" s="3" t="str">
        <f ca="1">VLOOKUP(D8786,State!$A$1:$B$9,2,0)</f>
        <v>VIC</v>
      </c>
      <c r="F8786" s="3">
        <f t="shared" ca="1" si="1514"/>
        <v>448</v>
      </c>
      <c r="G8786" s="3" t="str">
        <f ca="1">VLOOKUP(F8786,Occupation!$A$1:$B$915,2,0)</f>
        <v>Architectural, Building and Surveying Technicians nec</v>
      </c>
      <c r="H8786" s="3">
        <f t="shared" ca="1" si="1515"/>
        <v>4</v>
      </c>
      <c r="I8786" s="3">
        <f t="shared" ca="1" si="1516"/>
        <v>50705.760000000002</v>
      </c>
      <c r="J8786" s="3">
        <f t="shared" ca="1" si="1517"/>
        <v>0.25966000483768187</v>
      </c>
      <c r="K8786" s="3">
        <f t="shared" ca="1" si="1518"/>
        <v>5</v>
      </c>
      <c r="L8786" s="3" t="str">
        <f ca="1">VLOOKUP(K8786,Freq_Investment!$A$1:$B$8,2,0)</f>
        <v>Quarterly</v>
      </c>
      <c r="M8786" s="3" t="str">
        <f t="shared" ca="1" si="1519"/>
        <v>Auto</v>
      </c>
      <c r="N8786" s="3">
        <f t="shared" ca="1" si="1509"/>
        <v>1</v>
      </c>
      <c r="O8786" s="3">
        <f t="shared" ca="1" si="1509"/>
        <v>2</v>
      </c>
      <c r="P8786" s="3">
        <f t="shared" ca="1" si="1509"/>
        <v>5</v>
      </c>
    </row>
    <row r="8787" spans="1:16" x14ac:dyDescent="0.25">
      <c r="A8787" s="3">
        <f t="shared" ca="1" si="1510"/>
        <v>659936496</v>
      </c>
      <c r="B8787" s="3">
        <f t="shared" ca="1" si="1511"/>
        <v>7853</v>
      </c>
      <c r="C8787" s="1">
        <f t="shared" ca="1" si="1512"/>
        <v>42073</v>
      </c>
      <c r="D8787" s="7">
        <f t="shared" ca="1" si="1513"/>
        <v>3</v>
      </c>
      <c r="E8787" s="3" t="str">
        <f ca="1">VLOOKUP(D8787,State!$A$1:$B$9,2,0)</f>
        <v>SA</v>
      </c>
      <c r="F8787" s="3">
        <f t="shared" ca="1" si="1514"/>
        <v>417</v>
      </c>
      <c r="G8787" s="3" t="str">
        <f ca="1">VLOOKUP(F8787,Occupation!$A$1:$B$915,2,0)</f>
        <v>Recreation Officer / Recreation Coordinator</v>
      </c>
      <c r="H8787" s="3">
        <f t="shared" ca="1" si="1515"/>
        <v>6</v>
      </c>
      <c r="I8787" s="3">
        <f t="shared" ca="1" si="1516"/>
        <v>28404.6</v>
      </c>
      <c r="J8787" s="3">
        <f t="shared" ca="1" si="1517"/>
        <v>4.9231907689517573E-4</v>
      </c>
      <c r="K8787" s="3">
        <f t="shared" ca="1" si="1518"/>
        <v>2</v>
      </c>
      <c r="L8787" s="3" t="str">
        <f ca="1">VLOOKUP(K8787,Freq_Investment!$A$1:$B$8,2,0)</f>
        <v>Weekly</v>
      </c>
      <c r="M8787" s="3" t="str">
        <f t="shared" ca="1" si="1519"/>
        <v>Manual</v>
      </c>
      <c r="N8787" s="3">
        <f t="shared" ca="1" si="1509"/>
        <v>3</v>
      </c>
      <c r="O8787" s="3">
        <f t="shared" ca="1" si="1509"/>
        <v>1</v>
      </c>
      <c r="P8787" s="3">
        <f t="shared" ca="1" si="1509"/>
        <v>2</v>
      </c>
    </row>
    <row r="8788" spans="1:16" x14ac:dyDescent="0.25">
      <c r="A8788" s="3">
        <f t="shared" ca="1" si="1510"/>
        <v>511013424</v>
      </c>
      <c r="B8788" s="3">
        <f t="shared" ca="1" si="1511"/>
        <v>6277</v>
      </c>
      <c r="C8788" s="1">
        <f t="shared" ca="1" si="1512"/>
        <v>34612</v>
      </c>
      <c r="D8788" s="7">
        <f t="shared" ca="1" si="1513"/>
        <v>4</v>
      </c>
      <c r="E8788" s="3" t="str">
        <f ca="1">VLOOKUP(D8788,State!$A$1:$B$9,2,0)</f>
        <v>WA</v>
      </c>
      <c r="F8788" s="3">
        <f t="shared" ca="1" si="1514"/>
        <v>79</v>
      </c>
      <c r="G8788" s="3" t="str">
        <f ca="1">VLOOKUP(F8788,Occupation!$A$1:$B$915,2,0)</f>
        <v>Travel Agency Manager</v>
      </c>
      <c r="H8788" s="3">
        <f t="shared" ca="1" si="1515"/>
        <v>4</v>
      </c>
      <c r="I8788" s="3">
        <f t="shared" ca="1" si="1516"/>
        <v>35470.199999999997</v>
      </c>
      <c r="J8788" s="3">
        <f t="shared" ca="1" si="1517"/>
        <v>0.25304026690978132</v>
      </c>
      <c r="K8788" s="3">
        <f t="shared" ca="1" si="1518"/>
        <v>3</v>
      </c>
      <c r="L8788" s="3" t="str">
        <f ca="1">VLOOKUP(K8788,Freq_Investment!$A$1:$B$8,2,0)</f>
        <v>Fortnightly</v>
      </c>
      <c r="M8788" s="3" t="str">
        <f t="shared" ca="1" si="1519"/>
        <v>Auto</v>
      </c>
      <c r="N8788" s="3">
        <f t="shared" ca="1" si="1509"/>
        <v>2</v>
      </c>
      <c r="O8788" s="3">
        <f t="shared" ca="1" si="1509"/>
        <v>4</v>
      </c>
      <c r="P8788" s="3">
        <f t="shared" ca="1" si="1509"/>
        <v>3</v>
      </c>
    </row>
    <row r="8789" spans="1:16" x14ac:dyDescent="0.25">
      <c r="A8789" s="3">
        <f t="shared" ca="1" si="1510"/>
        <v>358067731</v>
      </c>
      <c r="B8789" s="3">
        <f t="shared" ca="1" si="1511"/>
        <v>9055</v>
      </c>
      <c r="C8789" s="1">
        <f t="shared" ca="1" si="1512"/>
        <v>26859</v>
      </c>
      <c r="D8789" s="7">
        <f t="shared" ca="1" si="1513"/>
        <v>2</v>
      </c>
      <c r="E8789" s="3" t="str">
        <f ca="1">VLOOKUP(D8789,State!$A$1:$B$9,2,0)</f>
        <v>QLD</v>
      </c>
      <c r="F8789" s="3">
        <f t="shared" ca="1" si="1514"/>
        <v>832</v>
      </c>
      <c r="G8789" s="3" t="str">
        <f ca="1">VLOOKUP(F8789,Occupation!$A$1:$B$915,2,0)</f>
        <v>Shot Firer</v>
      </c>
      <c r="H8789" s="3">
        <f t="shared" ca="1" si="1515"/>
        <v>9</v>
      </c>
      <c r="I8789" s="3">
        <f t="shared" ca="1" si="1516"/>
        <v>2185.8200000000002</v>
      </c>
      <c r="J8789" s="3">
        <f t="shared" ca="1" si="1517"/>
        <v>8.3171754599760228E-2</v>
      </c>
      <c r="K8789" s="3">
        <f t="shared" ca="1" si="1518"/>
        <v>6</v>
      </c>
      <c r="L8789" s="3" t="str">
        <f ca="1">VLOOKUP(K8789,Freq_Investment!$A$1:$B$8,2,0)</f>
        <v>Half-yearly</v>
      </c>
      <c r="M8789" s="3" t="str">
        <f t="shared" ca="1" si="1519"/>
        <v>Auto</v>
      </c>
      <c r="N8789" s="3">
        <f t="shared" ca="1" si="1509"/>
        <v>1</v>
      </c>
      <c r="O8789" s="3">
        <f t="shared" ca="1" si="1509"/>
        <v>4</v>
      </c>
      <c r="P8789" s="3">
        <f t="shared" ca="1" si="1509"/>
        <v>2</v>
      </c>
    </row>
    <row r="8790" spans="1:16" x14ac:dyDescent="0.25">
      <c r="A8790" s="3">
        <f t="shared" ca="1" si="1510"/>
        <v>170299341</v>
      </c>
      <c r="B8790" s="3">
        <f t="shared" ca="1" si="1511"/>
        <v>7436</v>
      </c>
      <c r="C8790" s="1">
        <f t="shared" ca="1" si="1512"/>
        <v>41856</v>
      </c>
      <c r="D8790" s="7">
        <f t="shared" ca="1" si="1513"/>
        <v>8</v>
      </c>
      <c r="E8790" s="3" t="str">
        <f ca="1">VLOOKUP(D8790,State!$A$1:$B$9,2,0)</f>
        <v>ACT</v>
      </c>
      <c r="F8790" s="3">
        <f t="shared" ca="1" si="1514"/>
        <v>574</v>
      </c>
      <c r="G8790" s="3" t="str">
        <f ca="1">VLOOKUP(F8790,Occupation!$A$1:$B$915,2,0)</f>
        <v>Shearer</v>
      </c>
      <c r="H8790" s="3">
        <f t="shared" ca="1" si="1515"/>
        <v>4</v>
      </c>
      <c r="I8790" s="3">
        <f t="shared" ca="1" si="1516"/>
        <v>13432.05</v>
      </c>
      <c r="J8790" s="3">
        <f t="shared" ca="1" si="1517"/>
        <v>0.18097783423665464</v>
      </c>
      <c r="K8790" s="3">
        <f t="shared" ca="1" si="1518"/>
        <v>6</v>
      </c>
      <c r="L8790" s="3" t="str">
        <f ca="1">VLOOKUP(K8790,Freq_Investment!$A$1:$B$8,2,0)</f>
        <v>Half-yearly</v>
      </c>
      <c r="M8790" s="3" t="str">
        <f t="shared" ca="1" si="1519"/>
        <v>Manual</v>
      </c>
      <c r="N8790" s="3">
        <f t="shared" ca="1" si="1509"/>
        <v>4</v>
      </c>
      <c r="O8790" s="3">
        <f t="shared" ca="1" si="1509"/>
        <v>1</v>
      </c>
      <c r="P8790" s="3">
        <f t="shared" ca="1" si="1509"/>
        <v>3</v>
      </c>
    </row>
    <row r="8791" spans="1:16" x14ac:dyDescent="0.25">
      <c r="A8791" s="3">
        <f t="shared" ca="1" si="1510"/>
        <v>868989658</v>
      </c>
      <c r="B8791" s="3">
        <f t="shared" ca="1" si="1511"/>
        <v>6128</v>
      </c>
      <c r="C8791" s="1">
        <f t="shared" ca="1" si="1512"/>
        <v>34669</v>
      </c>
      <c r="D8791" s="7">
        <f t="shared" ca="1" si="1513"/>
        <v>6</v>
      </c>
      <c r="E8791" s="3" t="str">
        <f ca="1">VLOOKUP(D8791,State!$A$1:$B$9,2,0)</f>
        <v>TAS</v>
      </c>
      <c r="F8791" s="3">
        <f t="shared" ca="1" si="1514"/>
        <v>764</v>
      </c>
      <c r="G8791" s="3" t="str">
        <f ca="1">VLOOKUP(F8791,Occupation!$A$1:$B$915,2,0)</f>
        <v>Train Examiner</v>
      </c>
      <c r="H8791" s="3">
        <f t="shared" ca="1" si="1515"/>
        <v>9</v>
      </c>
      <c r="I8791" s="3">
        <f t="shared" ca="1" si="1516"/>
        <v>88908.47</v>
      </c>
      <c r="J8791" s="3">
        <f t="shared" ca="1" si="1517"/>
        <v>0.48308877589323673</v>
      </c>
      <c r="K8791" s="3">
        <f t="shared" ca="1" si="1518"/>
        <v>1</v>
      </c>
      <c r="L8791" s="3" t="str">
        <f ca="1">VLOOKUP(K8791,Freq_Investment!$A$1:$B$8,2,0)</f>
        <v>Daily</v>
      </c>
      <c r="M8791" s="3" t="str">
        <f t="shared" ca="1" si="1519"/>
        <v>Auto</v>
      </c>
      <c r="N8791" s="3">
        <f t="shared" ca="1" si="1509"/>
        <v>3</v>
      </c>
      <c r="O8791" s="3">
        <f t="shared" ca="1" si="1509"/>
        <v>4</v>
      </c>
      <c r="P8791" s="3">
        <f t="shared" ca="1" si="1509"/>
        <v>3</v>
      </c>
    </row>
    <row r="8792" spans="1:16" x14ac:dyDescent="0.25">
      <c r="A8792" s="3">
        <f t="shared" ca="1" si="1510"/>
        <v>210442789</v>
      </c>
      <c r="B8792" s="3">
        <f t="shared" ca="1" si="1511"/>
        <v>6126</v>
      </c>
      <c r="C8792" s="1">
        <f t="shared" ca="1" si="1512"/>
        <v>30826</v>
      </c>
      <c r="D8792" s="7">
        <f t="shared" ca="1" si="1513"/>
        <v>6</v>
      </c>
      <c r="E8792" s="3" t="str">
        <f ca="1">VLOOKUP(D8792,State!$A$1:$B$9,2,0)</f>
        <v>TAS</v>
      </c>
      <c r="F8792" s="3">
        <f t="shared" ca="1" si="1514"/>
        <v>662</v>
      </c>
      <c r="G8792" s="3" t="str">
        <f ca="1">VLOOKUP(F8792,Occupation!$A$1:$B$915,2,0)</f>
        <v>Fire Fighter</v>
      </c>
      <c r="H8792" s="3">
        <f t="shared" ca="1" si="1515"/>
        <v>4</v>
      </c>
      <c r="I8792" s="3">
        <f t="shared" ca="1" si="1516"/>
        <v>18204.32</v>
      </c>
      <c r="J8792" s="3">
        <f t="shared" ca="1" si="1517"/>
        <v>0.16753338780129007</v>
      </c>
      <c r="K8792" s="3">
        <f t="shared" ca="1" si="1518"/>
        <v>3</v>
      </c>
      <c r="L8792" s="3" t="str">
        <f ca="1">VLOOKUP(K8792,Freq_Investment!$A$1:$B$8,2,0)</f>
        <v>Fortnightly</v>
      </c>
      <c r="M8792" s="3" t="str">
        <f t="shared" ca="1" si="1519"/>
        <v>Auto</v>
      </c>
      <c r="N8792" s="3">
        <f t="shared" ca="1" si="1509"/>
        <v>5</v>
      </c>
      <c r="O8792" s="3">
        <f t="shared" ca="1" si="1509"/>
        <v>3</v>
      </c>
      <c r="P8792" s="3">
        <f t="shared" ca="1" si="1509"/>
        <v>5</v>
      </c>
    </row>
    <row r="8793" spans="1:16" x14ac:dyDescent="0.25">
      <c r="A8793" s="3">
        <f t="shared" ca="1" si="1510"/>
        <v>70349743</v>
      </c>
      <c r="B8793" s="3">
        <f t="shared" ca="1" si="1511"/>
        <v>1562</v>
      </c>
      <c r="C8793" s="1">
        <f t="shared" ca="1" si="1512"/>
        <v>42585</v>
      </c>
      <c r="D8793" s="7">
        <f t="shared" ca="1" si="1513"/>
        <v>1</v>
      </c>
      <c r="E8793" s="3" t="str">
        <f ca="1">VLOOKUP(D8793,State!$A$1:$B$9,2,0)</f>
        <v>NSW</v>
      </c>
      <c r="F8793" s="3">
        <f t="shared" ca="1" si="1514"/>
        <v>216</v>
      </c>
      <c r="G8793" s="3" t="str">
        <f ca="1">VLOOKUP(F8793,Occupation!$A$1:$B$915,2,0)</f>
        <v>Electrical Engineer</v>
      </c>
      <c r="H8793" s="3">
        <f t="shared" ca="1" si="1515"/>
        <v>5</v>
      </c>
      <c r="I8793" s="3">
        <f t="shared" ca="1" si="1516"/>
        <v>37561.94</v>
      </c>
      <c r="J8793" s="3">
        <f t="shared" ca="1" si="1517"/>
        <v>0.30727096362066231</v>
      </c>
      <c r="K8793" s="3">
        <f t="shared" ca="1" si="1518"/>
        <v>2</v>
      </c>
      <c r="L8793" s="3" t="str">
        <f ca="1">VLOOKUP(K8793,Freq_Investment!$A$1:$B$8,2,0)</f>
        <v>Weekly</v>
      </c>
      <c r="M8793" s="3" t="str">
        <f t="shared" ca="1" si="1519"/>
        <v>Auto</v>
      </c>
      <c r="N8793" s="3">
        <f t="shared" ca="1" si="1509"/>
        <v>3</v>
      </c>
      <c r="O8793" s="3">
        <f t="shared" ca="1" si="1509"/>
        <v>1</v>
      </c>
      <c r="P8793" s="3">
        <f t="shared" ca="1" si="1509"/>
        <v>3</v>
      </c>
    </row>
    <row r="8794" spans="1:16" x14ac:dyDescent="0.25">
      <c r="A8794" s="3">
        <f t="shared" ca="1" si="1510"/>
        <v>163110504</v>
      </c>
      <c r="B8794" s="3">
        <f t="shared" ca="1" si="1511"/>
        <v>855</v>
      </c>
      <c r="C8794" s="1">
        <f t="shared" ca="1" si="1512"/>
        <v>32211</v>
      </c>
      <c r="D8794" s="7">
        <f t="shared" ca="1" si="1513"/>
        <v>7</v>
      </c>
      <c r="E8794" s="3" t="str">
        <f ca="1">VLOOKUP(D8794,State!$A$1:$B$9,2,0)</f>
        <v>VIC</v>
      </c>
      <c r="F8794" s="3">
        <f t="shared" ca="1" si="1514"/>
        <v>80</v>
      </c>
      <c r="G8794" s="3" t="str">
        <f ca="1">VLOOKUP(F8794,Occupation!$A$1:$B$915,2,0)</f>
        <v>Amusement Centre Manager</v>
      </c>
      <c r="H8794" s="3">
        <f t="shared" ca="1" si="1515"/>
        <v>4</v>
      </c>
      <c r="I8794" s="3">
        <f t="shared" ca="1" si="1516"/>
        <v>75927.429999999993</v>
      </c>
      <c r="J8794" s="3">
        <f t="shared" ca="1" si="1517"/>
        <v>0.26044289398277914</v>
      </c>
      <c r="K8794" s="3">
        <f t="shared" ca="1" si="1518"/>
        <v>7</v>
      </c>
      <c r="L8794" s="3" t="str">
        <f ca="1">VLOOKUP(K8794,Freq_Investment!$A$1:$B$8,2,0)</f>
        <v>Yearly</v>
      </c>
      <c r="M8794" s="3" t="str">
        <f t="shared" ca="1" si="1519"/>
        <v>Manual</v>
      </c>
      <c r="N8794" s="3">
        <f t="shared" ca="1" si="1509"/>
        <v>2</v>
      </c>
      <c r="O8794" s="3">
        <f t="shared" ca="1" si="1509"/>
        <v>3</v>
      </c>
      <c r="P8794" s="3">
        <f t="shared" ca="1" si="1509"/>
        <v>5</v>
      </c>
    </row>
    <row r="8795" spans="1:16" x14ac:dyDescent="0.25">
      <c r="A8795" s="3">
        <f t="shared" ca="1" si="1510"/>
        <v>513525727</v>
      </c>
      <c r="B8795" s="3">
        <f t="shared" ca="1" si="1511"/>
        <v>4689</v>
      </c>
      <c r="C8795" s="1">
        <f t="shared" ca="1" si="1512"/>
        <v>30295</v>
      </c>
      <c r="D8795" s="7">
        <f t="shared" ca="1" si="1513"/>
        <v>1</v>
      </c>
      <c r="E8795" s="3" t="str">
        <f ca="1">VLOOKUP(D8795,State!$A$1:$B$9,2,0)</f>
        <v>NSW</v>
      </c>
      <c r="F8795" s="3">
        <f t="shared" ca="1" si="1514"/>
        <v>777</v>
      </c>
      <c r="G8795" s="3" t="str">
        <f ca="1">VLOOKUP(F8795,Occupation!$A$1:$B$915,2,0)</f>
        <v>Clerical and Administrative Workers nec</v>
      </c>
      <c r="H8795" s="3">
        <f t="shared" ca="1" si="1515"/>
        <v>9</v>
      </c>
      <c r="I8795" s="3">
        <f t="shared" ca="1" si="1516"/>
        <v>63696.94</v>
      </c>
      <c r="J8795" s="3">
        <f t="shared" ca="1" si="1517"/>
        <v>0.3105136272034838</v>
      </c>
      <c r="K8795" s="3">
        <f t="shared" ca="1" si="1518"/>
        <v>5</v>
      </c>
      <c r="L8795" s="3" t="str">
        <f ca="1">VLOOKUP(K8795,Freq_Investment!$A$1:$B$8,2,0)</f>
        <v>Quarterly</v>
      </c>
      <c r="M8795" s="3" t="str">
        <f t="shared" ca="1" si="1519"/>
        <v>Auto</v>
      </c>
      <c r="N8795" s="3">
        <f t="shared" ca="1" si="1509"/>
        <v>4</v>
      </c>
      <c r="O8795" s="3">
        <f t="shared" ca="1" si="1509"/>
        <v>3</v>
      </c>
      <c r="P8795" s="3">
        <f t="shared" ca="1" si="1509"/>
        <v>4</v>
      </c>
    </row>
    <row r="8796" spans="1:16" x14ac:dyDescent="0.25">
      <c r="A8796" s="3">
        <f t="shared" ca="1" si="1510"/>
        <v>923763360</v>
      </c>
      <c r="B8796" s="3">
        <f t="shared" ca="1" si="1511"/>
        <v>5005</v>
      </c>
      <c r="C8796" s="1">
        <f t="shared" ca="1" si="1512"/>
        <v>26608</v>
      </c>
      <c r="D8796" s="7">
        <f t="shared" ca="1" si="1513"/>
        <v>5</v>
      </c>
      <c r="E8796" s="3" t="str">
        <f ca="1">VLOOKUP(D8796,State!$A$1:$B$9,2,0)</f>
        <v>NT</v>
      </c>
      <c r="F8796" s="3">
        <f t="shared" ca="1" si="1514"/>
        <v>217</v>
      </c>
      <c r="G8796" s="3" t="str">
        <f ca="1">VLOOKUP(F8796,Occupation!$A$1:$B$915,2,0)</f>
        <v>Electronics Engineer</v>
      </c>
      <c r="H8796" s="3">
        <f t="shared" ca="1" si="1515"/>
        <v>5</v>
      </c>
      <c r="I8796" s="3">
        <f t="shared" ca="1" si="1516"/>
        <v>38524.99</v>
      </c>
      <c r="J8796" s="3">
        <f t="shared" ca="1" si="1517"/>
        <v>0.41401114283674756</v>
      </c>
      <c r="K8796" s="3">
        <f t="shared" ca="1" si="1518"/>
        <v>2</v>
      </c>
      <c r="L8796" s="3" t="str">
        <f ca="1">VLOOKUP(K8796,Freq_Investment!$A$1:$B$8,2,0)</f>
        <v>Weekly</v>
      </c>
      <c r="M8796" s="3" t="str">
        <f t="shared" ca="1" si="1519"/>
        <v>Manual</v>
      </c>
      <c r="N8796" s="3">
        <f t="shared" ca="1" si="1509"/>
        <v>3</v>
      </c>
      <c r="O8796" s="3">
        <f t="shared" ca="1" si="1509"/>
        <v>3</v>
      </c>
      <c r="P8796" s="3">
        <f t="shared" ca="1" si="1509"/>
        <v>1</v>
      </c>
    </row>
    <row r="8797" spans="1:16" x14ac:dyDescent="0.25">
      <c r="A8797" s="3">
        <f t="shared" ca="1" si="1510"/>
        <v>479614695</v>
      </c>
      <c r="B8797" s="3">
        <f t="shared" ca="1" si="1511"/>
        <v>1267</v>
      </c>
      <c r="C8797" s="1">
        <f t="shared" ca="1" si="1512"/>
        <v>39792</v>
      </c>
      <c r="D8797" s="7">
        <f t="shared" ca="1" si="1513"/>
        <v>4</v>
      </c>
      <c r="E8797" s="3" t="str">
        <f ca="1">VLOOKUP(D8797,State!$A$1:$B$9,2,0)</f>
        <v>WA</v>
      </c>
      <c r="F8797" s="3">
        <f t="shared" ca="1" si="1514"/>
        <v>134</v>
      </c>
      <c r="G8797" s="3" t="str">
        <f ca="1">VLOOKUP(F8797,Occupation!$A$1:$B$915,2,0)</f>
        <v>Company Secretary</v>
      </c>
      <c r="H8797" s="3">
        <f t="shared" ca="1" si="1515"/>
        <v>7</v>
      </c>
      <c r="I8797" s="3">
        <f t="shared" ca="1" si="1516"/>
        <v>19482.05</v>
      </c>
      <c r="J8797" s="3">
        <f t="shared" ca="1" si="1517"/>
        <v>5.4764117524644385E-2</v>
      </c>
      <c r="K8797" s="3">
        <f t="shared" ca="1" si="1518"/>
        <v>7</v>
      </c>
      <c r="L8797" s="3" t="str">
        <f ca="1">VLOOKUP(K8797,Freq_Investment!$A$1:$B$8,2,0)</f>
        <v>Yearly</v>
      </c>
      <c r="M8797" s="3" t="str">
        <f t="shared" ca="1" si="1519"/>
        <v>Manual</v>
      </c>
      <c r="N8797" s="3">
        <f t="shared" ca="1" si="1509"/>
        <v>5</v>
      </c>
      <c r="O8797" s="3">
        <f t="shared" ca="1" si="1509"/>
        <v>4</v>
      </c>
      <c r="P8797" s="3">
        <f t="shared" ca="1" si="1509"/>
        <v>2</v>
      </c>
    </row>
    <row r="8798" spans="1:16" x14ac:dyDescent="0.25">
      <c r="A8798" s="3">
        <f t="shared" ca="1" si="1510"/>
        <v>551928131</v>
      </c>
      <c r="B8798" s="3">
        <f t="shared" ca="1" si="1511"/>
        <v>434</v>
      </c>
      <c r="C8798" s="1">
        <f t="shared" ca="1" si="1512"/>
        <v>32860</v>
      </c>
      <c r="D8798" s="7">
        <f t="shared" ca="1" si="1513"/>
        <v>4</v>
      </c>
      <c r="E8798" s="3" t="str">
        <f ca="1">VLOOKUP(D8798,State!$A$1:$B$9,2,0)</f>
        <v>WA</v>
      </c>
      <c r="F8798" s="3">
        <f t="shared" ca="1" si="1514"/>
        <v>813</v>
      </c>
      <c r="G8798" s="3" t="str">
        <f ca="1">VLOOKUP(F8798,Occupation!$A$1:$B$915,2,0)</f>
        <v>Reinforced Plastic and Composite Production Worker</v>
      </c>
      <c r="H8798" s="3">
        <f t="shared" ca="1" si="1515"/>
        <v>4</v>
      </c>
      <c r="I8798" s="3">
        <f t="shared" ca="1" si="1516"/>
        <v>70856.63</v>
      </c>
      <c r="J8798" s="3">
        <f t="shared" ca="1" si="1517"/>
        <v>0.14515374539288917</v>
      </c>
      <c r="K8798" s="3">
        <f t="shared" ca="1" si="1518"/>
        <v>2</v>
      </c>
      <c r="L8798" s="3" t="str">
        <f ca="1">VLOOKUP(K8798,Freq_Investment!$A$1:$B$8,2,0)</f>
        <v>Weekly</v>
      </c>
      <c r="M8798" s="3" t="str">
        <f t="shared" ca="1" si="1519"/>
        <v>Auto</v>
      </c>
      <c r="N8798" s="3">
        <f t="shared" ca="1" si="1509"/>
        <v>3</v>
      </c>
      <c r="O8798" s="3">
        <f t="shared" ca="1" si="1509"/>
        <v>5</v>
      </c>
      <c r="P8798" s="3">
        <f t="shared" ca="1" si="1509"/>
        <v>3</v>
      </c>
    </row>
    <row r="8799" spans="1:16" x14ac:dyDescent="0.25">
      <c r="A8799" s="3">
        <f t="shared" ca="1" si="1510"/>
        <v>54699474</v>
      </c>
      <c r="B8799" s="3">
        <f t="shared" ca="1" si="1511"/>
        <v>7389</v>
      </c>
      <c r="C8799" s="1">
        <f t="shared" ca="1" si="1512"/>
        <v>39382</v>
      </c>
      <c r="D8799" s="7">
        <f t="shared" ca="1" si="1513"/>
        <v>4</v>
      </c>
      <c r="E8799" s="3" t="str">
        <f ca="1">VLOOKUP(D8799,State!$A$1:$B$9,2,0)</f>
        <v>WA</v>
      </c>
      <c r="F8799" s="3">
        <f t="shared" ca="1" si="1514"/>
        <v>725</v>
      </c>
      <c r="G8799" s="3" t="str">
        <f ca="1">VLOOKUP(F8799,Occupation!$A$1:$B$915,2,0)</f>
        <v>Call or Contact Centre Team Leader</v>
      </c>
      <c r="H8799" s="3">
        <f t="shared" ca="1" si="1515"/>
        <v>7</v>
      </c>
      <c r="I8799" s="3">
        <f t="shared" ca="1" si="1516"/>
        <v>75794.7</v>
      </c>
      <c r="J8799" s="3">
        <f t="shared" ca="1" si="1517"/>
        <v>4.8104541294216818E-2</v>
      </c>
      <c r="K8799" s="3">
        <f t="shared" ca="1" si="1518"/>
        <v>1</v>
      </c>
      <c r="L8799" s="3" t="str">
        <f ca="1">VLOOKUP(K8799,Freq_Investment!$A$1:$B$8,2,0)</f>
        <v>Daily</v>
      </c>
      <c r="M8799" s="3" t="str">
        <f t="shared" ca="1" si="1519"/>
        <v>Auto</v>
      </c>
      <c r="N8799" s="3">
        <f t="shared" ca="1" si="1509"/>
        <v>3</v>
      </c>
      <c r="O8799" s="3">
        <f t="shared" ca="1" si="1509"/>
        <v>3</v>
      </c>
      <c r="P8799" s="3">
        <f t="shared" ca="1" si="1509"/>
        <v>1</v>
      </c>
    </row>
    <row r="8800" spans="1:16" x14ac:dyDescent="0.25">
      <c r="A8800" s="3">
        <f t="shared" ca="1" si="1510"/>
        <v>394004620</v>
      </c>
      <c r="B8800" s="3">
        <f t="shared" ca="1" si="1511"/>
        <v>1518</v>
      </c>
      <c r="C8800" s="1">
        <f t="shared" ca="1" si="1512"/>
        <v>38711</v>
      </c>
      <c r="D8800" s="7">
        <f t="shared" ca="1" si="1513"/>
        <v>1</v>
      </c>
      <c r="E8800" s="3" t="str">
        <f ca="1">VLOOKUP(D8800,State!$A$1:$B$9,2,0)</f>
        <v>NSW</v>
      </c>
      <c r="F8800" s="3">
        <f t="shared" ca="1" si="1514"/>
        <v>139</v>
      </c>
      <c r="G8800" s="3" t="str">
        <f ca="1">VLOOKUP(F8800,Occupation!$A$1:$B$915,2,0)</f>
        <v>Finance Broker</v>
      </c>
      <c r="H8800" s="3">
        <f t="shared" ca="1" si="1515"/>
        <v>5</v>
      </c>
      <c r="I8800" s="3">
        <f t="shared" ca="1" si="1516"/>
        <v>10245.68</v>
      </c>
      <c r="J8800" s="3">
        <f t="shared" ca="1" si="1517"/>
        <v>0.36528097523973008</v>
      </c>
      <c r="K8800" s="3">
        <f t="shared" ca="1" si="1518"/>
        <v>1</v>
      </c>
      <c r="L8800" s="3" t="str">
        <f ca="1">VLOOKUP(K8800,Freq_Investment!$A$1:$B$8,2,0)</f>
        <v>Daily</v>
      </c>
      <c r="M8800" s="3" t="str">
        <f t="shared" ca="1" si="1519"/>
        <v>Manual</v>
      </c>
      <c r="N8800" s="3">
        <f t="shared" ca="1" si="1509"/>
        <v>4</v>
      </c>
      <c r="O8800" s="3">
        <f t="shared" ca="1" si="1509"/>
        <v>1</v>
      </c>
      <c r="P8800" s="3">
        <f t="shared" ca="1" si="1509"/>
        <v>1</v>
      </c>
    </row>
    <row r="8801" spans="1:16" x14ac:dyDescent="0.25">
      <c r="A8801" s="3">
        <f t="shared" ca="1" si="1510"/>
        <v>590964147</v>
      </c>
      <c r="B8801" s="3">
        <f t="shared" ca="1" si="1511"/>
        <v>5810</v>
      </c>
      <c r="C8801" s="1">
        <f t="shared" ca="1" si="1512"/>
        <v>41671</v>
      </c>
      <c r="D8801" s="7">
        <f t="shared" ca="1" si="1513"/>
        <v>2</v>
      </c>
      <c r="E8801" s="3" t="str">
        <f ca="1">VLOOKUP(D8801,State!$A$1:$B$9,2,0)</f>
        <v>QLD</v>
      </c>
      <c r="F8801" s="3">
        <f t="shared" ca="1" si="1514"/>
        <v>684</v>
      </c>
      <c r="G8801" s="3" t="str">
        <f ca="1">VLOOKUP(F8801,Occupation!$A$1:$B$915,2,0)</f>
        <v>Body Artist</v>
      </c>
      <c r="H8801" s="3">
        <f t="shared" ca="1" si="1515"/>
        <v>9</v>
      </c>
      <c r="I8801" s="3">
        <f t="shared" ca="1" si="1516"/>
        <v>25171</v>
      </c>
      <c r="J8801" s="3">
        <f t="shared" ca="1" si="1517"/>
        <v>0.46205096141399982</v>
      </c>
      <c r="K8801" s="3">
        <f t="shared" ca="1" si="1518"/>
        <v>7</v>
      </c>
      <c r="L8801" s="3" t="str">
        <f ca="1">VLOOKUP(K8801,Freq_Investment!$A$1:$B$8,2,0)</f>
        <v>Yearly</v>
      </c>
      <c r="M8801" s="3" t="str">
        <f t="shared" ca="1" si="1519"/>
        <v>Auto</v>
      </c>
      <c r="N8801" s="3">
        <f t="shared" ca="1" si="1509"/>
        <v>5</v>
      </c>
      <c r="O8801" s="3">
        <f t="shared" ca="1" si="1509"/>
        <v>4</v>
      </c>
      <c r="P8801" s="3">
        <f t="shared" ca="1" si="1509"/>
        <v>4</v>
      </c>
    </row>
    <row r="8802" spans="1:16" x14ac:dyDescent="0.25">
      <c r="A8802" s="3">
        <f t="shared" ca="1" si="1510"/>
        <v>701574560</v>
      </c>
      <c r="B8802" s="3">
        <f t="shared" ca="1" si="1511"/>
        <v>8557</v>
      </c>
      <c r="C8802" s="1">
        <f t="shared" ca="1" si="1512"/>
        <v>36935</v>
      </c>
      <c r="D8802" s="7">
        <f t="shared" ca="1" si="1513"/>
        <v>1</v>
      </c>
      <c r="E8802" s="3" t="str">
        <f ca="1">VLOOKUP(D8802,State!$A$1:$B$9,2,0)</f>
        <v>NSW</v>
      </c>
      <c r="F8802" s="3">
        <f t="shared" ca="1" si="1514"/>
        <v>122</v>
      </c>
      <c r="G8802" s="3" t="str">
        <f ca="1">VLOOKUP(F8802,Occupation!$A$1:$B$915,2,0)</f>
        <v>Video Producer</v>
      </c>
      <c r="H8802" s="3">
        <f t="shared" ca="1" si="1515"/>
        <v>1</v>
      </c>
      <c r="I8802" s="3">
        <f t="shared" ca="1" si="1516"/>
        <v>72418.48</v>
      </c>
      <c r="J8802" s="3">
        <f t="shared" ca="1" si="1517"/>
        <v>0.316053204824564</v>
      </c>
      <c r="K8802" s="3">
        <f t="shared" ca="1" si="1518"/>
        <v>3</v>
      </c>
      <c r="L8802" s="3" t="str">
        <f ca="1">VLOOKUP(K8802,Freq_Investment!$A$1:$B$8,2,0)</f>
        <v>Fortnightly</v>
      </c>
      <c r="M8802" s="3" t="str">
        <f t="shared" ca="1" si="1519"/>
        <v>Manual</v>
      </c>
      <c r="N8802" s="3">
        <f t="shared" ca="1" si="1509"/>
        <v>5</v>
      </c>
      <c r="O8802" s="3">
        <f t="shared" ca="1" si="1509"/>
        <v>4</v>
      </c>
      <c r="P8802" s="3">
        <f t="shared" ca="1" si="1509"/>
        <v>4</v>
      </c>
    </row>
    <row r="8803" spans="1:16" x14ac:dyDescent="0.25">
      <c r="A8803" s="3">
        <f t="shared" ca="1" si="1510"/>
        <v>322873037</v>
      </c>
      <c r="B8803" s="3">
        <f t="shared" ca="1" si="1511"/>
        <v>5239</v>
      </c>
      <c r="C8803" s="1">
        <f t="shared" ca="1" si="1512"/>
        <v>44120</v>
      </c>
      <c r="D8803" s="7">
        <f t="shared" ca="1" si="1513"/>
        <v>1</v>
      </c>
      <c r="E8803" s="3" t="str">
        <f ca="1">VLOOKUP(D8803,State!$A$1:$B$9,2,0)</f>
        <v>NSW</v>
      </c>
      <c r="F8803" s="3">
        <f t="shared" ca="1" si="1514"/>
        <v>249</v>
      </c>
      <c r="G8803" s="3" t="str">
        <f ca="1">VLOOKUP(F8803,Occupation!$A$1:$B$915,2,0)</f>
        <v>Botanist</v>
      </c>
      <c r="H8803" s="3">
        <f t="shared" ca="1" si="1515"/>
        <v>7</v>
      </c>
      <c r="I8803" s="3">
        <f t="shared" ca="1" si="1516"/>
        <v>85770.47</v>
      </c>
      <c r="J8803" s="3">
        <f t="shared" ca="1" si="1517"/>
        <v>1.2139210352825724E-2</v>
      </c>
      <c r="K8803" s="3">
        <f t="shared" ca="1" si="1518"/>
        <v>1</v>
      </c>
      <c r="L8803" s="3" t="str">
        <f ca="1">VLOOKUP(K8803,Freq_Investment!$A$1:$B$8,2,0)</f>
        <v>Daily</v>
      </c>
      <c r="M8803" s="3" t="str">
        <f t="shared" ca="1" si="1519"/>
        <v>Manual</v>
      </c>
      <c r="N8803" s="3">
        <f t="shared" ca="1" si="1509"/>
        <v>3</v>
      </c>
      <c r="O8803" s="3">
        <f t="shared" ca="1" si="1509"/>
        <v>4</v>
      </c>
      <c r="P8803" s="3">
        <f t="shared" ca="1" si="1509"/>
        <v>4</v>
      </c>
    </row>
    <row r="8804" spans="1:16" x14ac:dyDescent="0.25">
      <c r="A8804" s="3">
        <f t="shared" ca="1" si="1510"/>
        <v>490647996</v>
      </c>
      <c r="B8804" s="3">
        <f t="shared" ca="1" si="1511"/>
        <v>3761</v>
      </c>
      <c r="C8804" s="1">
        <f t="shared" ca="1" si="1512"/>
        <v>28548</v>
      </c>
      <c r="D8804" s="7">
        <f t="shared" ca="1" si="1513"/>
        <v>1</v>
      </c>
      <c r="E8804" s="3" t="str">
        <f ca="1">VLOOKUP(D8804,State!$A$1:$B$9,2,0)</f>
        <v>NSW</v>
      </c>
      <c r="F8804" s="3">
        <f t="shared" ca="1" si="1514"/>
        <v>659</v>
      </c>
      <c r="G8804" s="3" t="str">
        <f ca="1">VLOOKUP(F8804,Occupation!$A$1:$B$915,2,0)</f>
        <v>Hotel Service Manager</v>
      </c>
      <c r="H8804" s="3">
        <f t="shared" ca="1" si="1515"/>
        <v>2</v>
      </c>
      <c r="I8804" s="3">
        <f t="shared" ca="1" si="1516"/>
        <v>4525.6000000000004</v>
      </c>
      <c r="J8804" s="3">
        <f t="shared" ca="1" si="1517"/>
        <v>0.16442836816395207</v>
      </c>
      <c r="K8804" s="3">
        <f t="shared" ca="1" si="1518"/>
        <v>3</v>
      </c>
      <c r="L8804" s="3" t="str">
        <f ca="1">VLOOKUP(K8804,Freq_Investment!$A$1:$B$8,2,0)</f>
        <v>Fortnightly</v>
      </c>
      <c r="M8804" s="3" t="str">
        <f t="shared" ca="1" si="1519"/>
        <v>Manual</v>
      </c>
      <c r="N8804" s="3">
        <f t="shared" ca="1" si="1509"/>
        <v>2</v>
      </c>
      <c r="O8804" s="3">
        <f t="shared" ca="1" si="1509"/>
        <v>5</v>
      </c>
      <c r="P8804" s="3">
        <f t="shared" ca="1" si="1509"/>
        <v>1</v>
      </c>
    </row>
    <row r="8805" spans="1:16" x14ac:dyDescent="0.25">
      <c r="A8805" s="3">
        <f t="shared" ca="1" si="1510"/>
        <v>802614037</v>
      </c>
      <c r="B8805" s="3">
        <f t="shared" ca="1" si="1511"/>
        <v>5747</v>
      </c>
      <c r="C8805" s="1">
        <f t="shared" ca="1" si="1512"/>
        <v>31738</v>
      </c>
      <c r="D8805" s="7">
        <f t="shared" ca="1" si="1513"/>
        <v>3</v>
      </c>
      <c r="E8805" s="3" t="str">
        <f ca="1">VLOOKUP(D8805,State!$A$1:$B$9,2,0)</f>
        <v>SA</v>
      </c>
      <c r="F8805" s="3">
        <f t="shared" ca="1" si="1514"/>
        <v>794</v>
      </c>
      <c r="G8805" s="3" t="str">
        <f ca="1">VLOOKUP(F8805,Occupation!$A$1:$B$915,2,0)</f>
        <v>Retail Supervisor</v>
      </c>
      <c r="H8805" s="3">
        <f t="shared" ca="1" si="1515"/>
        <v>4</v>
      </c>
      <c r="I8805" s="3">
        <f t="shared" ca="1" si="1516"/>
        <v>87220.67</v>
      </c>
      <c r="J8805" s="3">
        <f t="shared" ca="1" si="1517"/>
        <v>0.17979403222898571</v>
      </c>
      <c r="K8805" s="3">
        <f t="shared" ca="1" si="1518"/>
        <v>5</v>
      </c>
      <c r="L8805" s="3" t="str">
        <f ca="1">VLOOKUP(K8805,Freq_Investment!$A$1:$B$8,2,0)</f>
        <v>Quarterly</v>
      </c>
      <c r="M8805" s="3" t="str">
        <f t="shared" ca="1" si="1519"/>
        <v>Auto</v>
      </c>
      <c r="N8805" s="3">
        <f t="shared" ca="1" si="1509"/>
        <v>4</v>
      </c>
      <c r="O8805" s="3">
        <f t="shared" ca="1" si="1509"/>
        <v>3</v>
      </c>
      <c r="P8805" s="3">
        <f t="shared" ca="1" si="1509"/>
        <v>1</v>
      </c>
    </row>
    <row r="8806" spans="1:16" x14ac:dyDescent="0.25">
      <c r="A8806" s="3">
        <f t="shared" ca="1" si="1510"/>
        <v>523646623</v>
      </c>
      <c r="B8806" s="3">
        <f t="shared" ca="1" si="1511"/>
        <v>4535</v>
      </c>
      <c r="C8806" s="1">
        <f t="shared" ca="1" si="1512"/>
        <v>37487</v>
      </c>
      <c r="D8806" s="7">
        <f t="shared" ca="1" si="1513"/>
        <v>4</v>
      </c>
      <c r="E8806" s="3" t="str">
        <f ca="1">VLOOKUP(D8806,State!$A$1:$B$9,2,0)</f>
        <v>WA</v>
      </c>
      <c r="F8806" s="3">
        <f t="shared" ca="1" si="1514"/>
        <v>656</v>
      </c>
      <c r="G8806" s="3" t="str">
        <f ca="1">VLOOKUP(F8806,Occupation!$A$1:$B$915,2,0)</f>
        <v>Bar Attendant</v>
      </c>
      <c r="H8806" s="3">
        <f t="shared" ca="1" si="1515"/>
        <v>8</v>
      </c>
      <c r="I8806" s="3">
        <f t="shared" ca="1" si="1516"/>
        <v>88688.320000000007</v>
      </c>
      <c r="J8806" s="3">
        <f t="shared" ca="1" si="1517"/>
        <v>0.26927360193510419</v>
      </c>
      <c r="K8806" s="3">
        <f t="shared" ca="1" si="1518"/>
        <v>5</v>
      </c>
      <c r="L8806" s="3" t="str">
        <f ca="1">VLOOKUP(K8806,Freq_Investment!$A$1:$B$8,2,0)</f>
        <v>Quarterly</v>
      </c>
      <c r="M8806" s="3" t="str">
        <f t="shared" ca="1" si="1519"/>
        <v>Manual</v>
      </c>
      <c r="N8806" s="3">
        <f t="shared" ca="1" si="1509"/>
        <v>2</v>
      </c>
      <c r="O8806" s="3">
        <f t="shared" ca="1" si="1509"/>
        <v>5</v>
      </c>
      <c r="P8806" s="3">
        <f t="shared" ca="1" si="1509"/>
        <v>5</v>
      </c>
    </row>
    <row r="8807" spans="1:16" x14ac:dyDescent="0.25">
      <c r="A8807" s="3">
        <f t="shared" ca="1" si="1510"/>
        <v>571825911</v>
      </c>
      <c r="B8807" s="3">
        <f t="shared" ca="1" si="1511"/>
        <v>6389</v>
      </c>
      <c r="C8807" s="1">
        <f t="shared" ca="1" si="1512"/>
        <v>39526</v>
      </c>
      <c r="D8807" s="7">
        <f t="shared" ca="1" si="1513"/>
        <v>7</v>
      </c>
      <c r="E8807" s="3" t="str">
        <f ca="1">VLOOKUP(D8807,State!$A$1:$B$9,2,0)</f>
        <v>VIC</v>
      </c>
      <c r="F8807" s="3">
        <f t="shared" ca="1" si="1514"/>
        <v>451</v>
      </c>
      <c r="G8807" s="3" t="str">
        <f ca="1">VLOOKUP(F8807,Occupation!$A$1:$B$915,2,0)</f>
        <v>Electrical Engineering Draftsperson</v>
      </c>
      <c r="H8807" s="3">
        <f t="shared" ca="1" si="1515"/>
        <v>2</v>
      </c>
      <c r="I8807" s="3">
        <f t="shared" ca="1" si="1516"/>
        <v>45603.11</v>
      </c>
      <c r="J8807" s="3">
        <f t="shared" ca="1" si="1517"/>
        <v>0.42917194530963909</v>
      </c>
      <c r="K8807" s="3">
        <f t="shared" ca="1" si="1518"/>
        <v>6</v>
      </c>
      <c r="L8807" s="3" t="str">
        <f ca="1">VLOOKUP(K8807,Freq_Investment!$A$1:$B$8,2,0)</f>
        <v>Half-yearly</v>
      </c>
      <c r="M8807" s="3" t="str">
        <f t="shared" ca="1" si="1519"/>
        <v>Manual</v>
      </c>
      <c r="N8807" s="3">
        <f t="shared" ca="1" si="1509"/>
        <v>3</v>
      </c>
      <c r="O8807" s="3">
        <f t="shared" ca="1" si="1509"/>
        <v>1</v>
      </c>
      <c r="P8807" s="3">
        <f t="shared" ca="1" si="1509"/>
        <v>4</v>
      </c>
    </row>
    <row r="8808" spans="1:16" x14ac:dyDescent="0.25">
      <c r="A8808" s="3">
        <f t="shared" ca="1" si="1510"/>
        <v>958193228</v>
      </c>
      <c r="B8808" s="3">
        <f t="shared" ca="1" si="1511"/>
        <v>7228</v>
      </c>
      <c r="C8808" s="1">
        <f t="shared" ca="1" si="1512"/>
        <v>26932</v>
      </c>
      <c r="D8808" s="7">
        <f t="shared" ca="1" si="1513"/>
        <v>1</v>
      </c>
      <c r="E8808" s="3" t="str">
        <f ca="1">VLOOKUP(D8808,State!$A$1:$B$9,2,0)</f>
        <v>NSW</v>
      </c>
      <c r="F8808" s="3">
        <f t="shared" ca="1" si="1514"/>
        <v>762</v>
      </c>
      <c r="G8808" s="3" t="str">
        <f ca="1">VLOOKUP(F8808,Occupation!$A$1:$B$915,2,0)</f>
        <v>Social Security Assessor</v>
      </c>
      <c r="H8808" s="3">
        <f t="shared" ca="1" si="1515"/>
        <v>4</v>
      </c>
      <c r="I8808" s="3">
        <f t="shared" ca="1" si="1516"/>
        <v>62230.61</v>
      </c>
      <c r="J8808" s="3">
        <f t="shared" ca="1" si="1517"/>
        <v>0.42342726681005449</v>
      </c>
      <c r="K8808" s="3">
        <f t="shared" ca="1" si="1518"/>
        <v>3</v>
      </c>
      <c r="L8808" s="3" t="str">
        <f ca="1">VLOOKUP(K8808,Freq_Investment!$A$1:$B$8,2,0)</f>
        <v>Fortnightly</v>
      </c>
      <c r="M8808" s="3" t="str">
        <f t="shared" ca="1" si="1519"/>
        <v>Manual</v>
      </c>
      <c r="N8808" s="3">
        <f t="shared" ca="1" si="1509"/>
        <v>3</v>
      </c>
      <c r="O8808" s="3">
        <f t="shared" ca="1" si="1509"/>
        <v>4</v>
      </c>
      <c r="P8808" s="3">
        <f t="shared" ca="1" si="1509"/>
        <v>1</v>
      </c>
    </row>
    <row r="8809" spans="1:16" x14ac:dyDescent="0.25">
      <c r="A8809" s="3">
        <f t="shared" ca="1" si="1510"/>
        <v>657187228</v>
      </c>
      <c r="B8809" s="3">
        <f t="shared" ca="1" si="1511"/>
        <v>1162</v>
      </c>
      <c r="C8809" s="1">
        <f t="shared" ca="1" si="1512"/>
        <v>39320</v>
      </c>
      <c r="D8809" s="7">
        <f t="shared" ca="1" si="1513"/>
        <v>1</v>
      </c>
      <c r="E8809" s="3" t="str">
        <f ca="1">VLOOKUP(D8809,State!$A$1:$B$9,2,0)</f>
        <v>NSW</v>
      </c>
      <c r="F8809" s="3">
        <f t="shared" ca="1" si="1514"/>
        <v>450</v>
      </c>
      <c r="G8809" s="3" t="str">
        <f ca="1">VLOOKUP(F8809,Occupation!$A$1:$B$915,2,0)</f>
        <v>Civil Engineering Technician</v>
      </c>
      <c r="H8809" s="3">
        <f t="shared" ca="1" si="1515"/>
        <v>2</v>
      </c>
      <c r="I8809" s="3">
        <f t="shared" ca="1" si="1516"/>
        <v>95333.59</v>
      </c>
      <c r="J8809" s="3">
        <f t="shared" ca="1" si="1517"/>
        <v>0.33667403137559887</v>
      </c>
      <c r="K8809" s="3">
        <f t="shared" ca="1" si="1518"/>
        <v>3</v>
      </c>
      <c r="L8809" s="3" t="str">
        <f ca="1">VLOOKUP(K8809,Freq_Investment!$A$1:$B$8,2,0)</f>
        <v>Fortnightly</v>
      </c>
      <c r="M8809" s="3" t="str">
        <f t="shared" ca="1" si="1519"/>
        <v>Auto</v>
      </c>
      <c r="N8809" s="3">
        <f t="shared" ca="1" si="1509"/>
        <v>3</v>
      </c>
      <c r="O8809" s="3">
        <f t="shared" ca="1" si="1509"/>
        <v>4</v>
      </c>
      <c r="P8809" s="3">
        <f t="shared" ca="1" si="1509"/>
        <v>5</v>
      </c>
    </row>
    <row r="8810" spans="1:16" x14ac:dyDescent="0.25">
      <c r="A8810" s="3">
        <f t="shared" ca="1" si="1510"/>
        <v>266868295</v>
      </c>
      <c r="B8810" s="3">
        <f t="shared" ca="1" si="1511"/>
        <v>7601</v>
      </c>
      <c r="C8810" s="1">
        <f t="shared" ca="1" si="1512"/>
        <v>33529</v>
      </c>
      <c r="D8810" s="7">
        <f t="shared" ca="1" si="1513"/>
        <v>1</v>
      </c>
      <c r="E8810" s="3" t="str">
        <f ca="1">VLOOKUP(D8810,State!$A$1:$B$9,2,0)</f>
        <v>NSW</v>
      </c>
      <c r="F8810" s="3">
        <f t="shared" ca="1" si="1514"/>
        <v>140</v>
      </c>
      <c r="G8810" s="3" t="str">
        <f ca="1">VLOOKUP(F8810,Occupation!$A$1:$B$915,2,0)</f>
        <v>Insurance Broker</v>
      </c>
      <c r="H8810" s="3">
        <f t="shared" ca="1" si="1515"/>
        <v>4</v>
      </c>
      <c r="I8810" s="3">
        <f t="shared" ca="1" si="1516"/>
        <v>39101.82</v>
      </c>
      <c r="J8810" s="3">
        <f t="shared" ca="1" si="1517"/>
        <v>0.40079384048225958</v>
      </c>
      <c r="K8810" s="3">
        <f t="shared" ca="1" si="1518"/>
        <v>6</v>
      </c>
      <c r="L8810" s="3" t="str">
        <f ca="1">VLOOKUP(K8810,Freq_Investment!$A$1:$B$8,2,0)</f>
        <v>Half-yearly</v>
      </c>
      <c r="M8810" s="3" t="str">
        <f t="shared" ca="1" si="1519"/>
        <v>Manual</v>
      </c>
      <c r="N8810" s="3">
        <f t="shared" ca="1" si="1509"/>
        <v>1</v>
      </c>
      <c r="O8810" s="3">
        <f t="shared" ca="1" si="1509"/>
        <v>1</v>
      </c>
      <c r="P8810" s="3">
        <f t="shared" ca="1" si="1509"/>
        <v>2</v>
      </c>
    </row>
    <row r="8811" spans="1:16" x14ac:dyDescent="0.25">
      <c r="A8811" s="3">
        <f t="shared" ca="1" si="1510"/>
        <v>246164700</v>
      </c>
      <c r="B8811" s="3">
        <f t="shared" ca="1" si="1511"/>
        <v>5424</v>
      </c>
      <c r="C8811" s="1">
        <f t="shared" ca="1" si="1512"/>
        <v>39925</v>
      </c>
      <c r="D8811" s="7">
        <f t="shared" ca="1" si="1513"/>
        <v>7</v>
      </c>
      <c r="E8811" s="3" t="str">
        <f ca="1">VLOOKUP(D8811,State!$A$1:$B$9,2,0)</f>
        <v>VIC</v>
      </c>
      <c r="F8811" s="3">
        <f t="shared" ca="1" si="1514"/>
        <v>868</v>
      </c>
      <c r="G8811" s="3" t="str">
        <f ca="1">VLOOKUP(F8811,Occupation!$A$1:$B$915,2,0)</f>
        <v>Tram Driver</v>
      </c>
      <c r="H8811" s="3">
        <f t="shared" ca="1" si="1515"/>
        <v>5</v>
      </c>
      <c r="I8811" s="3">
        <f t="shared" ca="1" si="1516"/>
        <v>91772.3</v>
      </c>
      <c r="J8811" s="3">
        <f t="shared" ca="1" si="1517"/>
        <v>0.2839441655725361</v>
      </c>
      <c r="K8811" s="3">
        <f t="shared" ca="1" si="1518"/>
        <v>3</v>
      </c>
      <c r="L8811" s="3" t="str">
        <f ca="1">VLOOKUP(K8811,Freq_Investment!$A$1:$B$8,2,0)</f>
        <v>Fortnightly</v>
      </c>
      <c r="M8811" s="3" t="str">
        <f t="shared" ca="1" si="1519"/>
        <v>Auto</v>
      </c>
      <c r="N8811" s="3">
        <f t="shared" ca="1" si="1509"/>
        <v>5</v>
      </c>
      <c r="O8811" s="3">
        <f t="shared" ca="1" si="1509"/>
        <v>3</v>
      </c>
      <c r="P8811" s="3">
        <f t="shared" ca="1" si="1509"/>
        <v>4</v>
      </c>
    </row>
    <row r="8812" spans="1:16" x14ac:dyDescent="0.25">
      <c r="A8812" s="3">
        <f t="shared" ca="1" si="1510"/>
        <v>829507137</v>
      </c>
      <c r="B8812" s="3">
        <f t="shared" ca="1" si="1511"/>
        <v>5000</v>
      </c>
      <c r="C8812" s="1">
        <f t="shared" ca="1" si="1512"/>
        <v>43389</v>
      </c>
      <c r="D8812" s="7">
        <f t="shared" ca="1" si="1513"/>
        <v>7</v>
      </c>
      <c r="E8812" s="3" t="str">
        <f ca="1">VLOOKUP(D8812,State!$A$1:$B$9,2,0)</f>
        <v>VIC</v>
      </c>
      <c r="F8812" s="3">
        <f t="shared" ca="1" si="1514"/>
        <v>305</v>
      </c>
      <c r="G8812" s="3" t="str">
        <f ca="1">VLOOKUP(F8812,Occupation!$A$1:$B$915,2,0)</f>
        <v>Complementary Health Therapists nec</v>
      </c>
      <c r="H8812" s="3">
        <f t="shared" ca="1" si="1515"/>
        <v>6</v>
      </c>
      <c r="I8812" s="3">
        <f t="shared" ca="1" si="1516"/>
        <v>83321.279999999999</v>
      </c>
      <c r="J8812" s="3">
        <f t="shared" ca="1" si="1517"/>
        <v>0.2672945201327287</v>
      </c>
      <c r="K8812" s="3">
        <f t="shared" ca="1" si="1518"/>
        <v>3</v>
      </c>
      <c r="L8812" s="3" t="str">
        <f ca="1">VLOOKUP(K8812,Freq_Investment!$A$1:$B$8,2,0)</f>
        <v>Fortnightly</v>
      </c>
      <c r="M8812" s="3" t="str">
        <f t="shared" ca="1" si="1519"/>
        <v>Auto</v>
      </c>
      <c r="N8812" s="3">
        <f t="shared" ca="1" si="1509"/>
        <v>1</v>
      </c>
      <c r="O8812" s="3">
        <f t="shared" ca="1" si="1509"/>
        <v>4</v>
      </c>
      <c r="P8812" s="3">
        <f t="shared" ca="1" si="1509"/>
        <v>2</v>
      </c>
    </row>
    <row r="8813" spans="1:16" x14ac:dyDescent="0.25">
      <c r="A8813" s="3">
        <f t="shared" ca="1" si="1510"/>
        <v>804100575</v>
      </c>
      <c r="B8813" s="3">
        <f t="shared" ca="1" si="1511"/>
        <v>5116</v>
      </c>
      <c r="C8813" s="1">
        <f t="shared" ca="1" si="1512"/>
        <v>41406</v>
      </c>
      <c r="D8813" s="7">
        <f t="shared" ca="1" si="1513"/>
        <v>5</v>
      </c>
      <c r="E8813" s="3" t="str">
        <f ca="1">VLOOKUP(D8813,State!$A$1:$B$9,2,0)</f>
        <v>NT</v>
      </c>
      <c r="F8813" s="3">
        <f t="shared" ca="1" si="1514"/>
        <v>309</v>
      </c>
      <c r="G8813" s="3" t="str">
        <f ca="1">VLOOKUP(F8813,Occupation!$A$1:$B$915,2,0)</f>
        <v>Physiotherapist</v>
      </c>
      <c r="H8813" s="3">
        <f t="shared" ca="1" si="1515"/>
        <v>1</v>
      </c>
      <c r="I8813" s="3">
        <f t="shared" ca="1" si="1516"/>
        <v>84120.78</v>
      </c>
      <c r="J8813" s="3">
        <f t="shared" ca="1" si="1517"/>
        <v>0.28497167557276565</v>
      </c>
      <c r="K8813" s="3">
        <f t="shared" ca="1" si="1518"/>
        <v>7</v>
      </c>
      <c r="L8813" s="3" t="str">
        <f ca="1">VLOOKUP(K8813,Freq_Investment!$A$1:$B$8,2,0)</f>
        <v>Yearly</v>
      </c>
      <c r="M8813" s="3" t="str">
        <f t="shared" ca="1" si="1519"/>
        <v>Manual</v>
      </c>
      <c r="N8813" s="3">
        <f t="shared" ca="1" si="1509"/>
        <v>1</v>
      </c>
      <c r="O8813" s="3">
        <f t="shared" ca="1" si="1509"/>
        <v>5</v>
      </c>
      <c r="P8813" s="3">
        <f t="shared" ca="1" si="1509"/>
        <v>2</v>
      </c>
    </row>
    <row r="8814" spans="1:16" x14ac:dyDescent="0.25">
      <c r="A8814" s="3">
        <f t="shared" ca="1" si="1510"/>
        <v>338937558</v>
      </c>
      <c r="B8814" s="3">
        <f t="shared" ca="1" si="1511"/>
        <v>2134</v>
      </c>
      <c r="C8814" s="1">
        <f t="shared" ca="1" si="1512"/>
        <v>44545</v>
      </c>
      <c r="D8814" s="7">
        <f t="shared" ca="1" si="1513"/>
        <v>1</v>
      </c>
      <c r="E8814" s="3" t="str">
        <f ca="1">VLOOKUP(D8814,State!$A$1:$B$9,2,0)</f>
        <v>NSW</v>
      </c>
      <c r="F8814" s="3">
        <f t="shared" ca="1" si="1514"/>
        <v>194</v>
      </c>
      <c r="G8814" s="3" t="str">
        <f ca="1">VLOOKUP(F8814,Occupation!$A$1:$B$915,2,0)</f>
        <v>Marine Transport Professionals nec</v>
      </c>
      <c r="H8814" s="3">
        <f t="shared" ca="1" si="1515"/>
        <v>3</v>
      </c>
      <c r="I8814" s="3">
        <f t="shared" ca="1" si="1516"/>
        <v>20184.939999999999</v>
      </c>
      <c r="J8814" s="3">
        <f t="shared" ca="1" si="1517"/>
        <v>0.23989598543930868</v>
      </c>
      <c r="K8814" s="3">
        <f t="shared" ca="1" si="1518"/>
        <v>7</v>
      </c>
      <c r="L8814" s="3" t="str">
        <f ca="1">VLOOKUP(K8814,Freq_Investment!$A$1:$B$8,2,0)</f>
        <v>Yearly</v>
      </c>
      <c r="M8814" s="3" t="str">
        <f t="shared" ca="1" si="1519"/>
        <v>Manual</v>
      </c>
      <c r="N8814" s="3">
        <f t="shared" ref="N8814:P8877" ca="1" si="1520">RANDBETWEEN(1,5)</f>
        <v>5</v>
      </c>
      <c r="O8814" s="3">
        <f t="shared" ca="1" si="1520"/>
        <v>2</v>
      </c>
      <c r="P8814" s="3">
        <f t="shared" ca="1" si="1520"/>
        <v>5</v>
      </c>
    </row>
    <row r="8815" spans="1:16" x14ac:dyDescent="0.25">
      <c r="A8815" s="3">
        <f t="shared" ca="1" si="1510"/>
        <v>805350113</v>
      </c>
      <c r="B8815" s="3">
        <f t="shared" ca="1" si="1511"/>
        <v>78</v>
      </c>
      <c r="C8815" s="1">
        <f t="shared" ca="1" si="1512"/>
        <v>36547</v>
      </c>
      <c r="D8815" s="7">
        <f t="shared" ca="1" si="1513"/>
        <v>7</v>
      </c>
      <c r="E8815" s="3" t="str">
        <f ca="1">VLOOKUP(D8815,State!$A$1:$B$9,2,0)</f>
        <v>VIC</v>
      </c>
      <c r="F8815" s="3">
        <f t="shared" ca="1" si="1514"/>
        <v>178</v>
      </c>
      <c r="G8815" s="3" t="str">
        <f ca="1">VLOOKUP(F8815,Occupation!$A$1:$B$915,2,0)</f>
        <v>ICT Business Development Manager</v>
      </c>
      <c r="H8815" s="3">
        <f t="shared" ca="1" si="1515"/>
        <v>5</v>
      </c>
      <c r="I8815" s="3">
        <f t="shared" ca="1" si="1516"/>
        <v>96900.04</v>
      </c>
      <c r="J8815" s="3">
        <f t="shared" ca="1" si="1517"/>
        <v>0.48913033025221031</v>
      </c>
      <c r="K8815" s="3">
        <f t="shared" ca="1" si="1518"/>
        <v>4</v>
      </c>
      <c r="L8815" s="3" t="str">
        <f ca="1">VLOOKUP(K8815,Freq_Investment!$A$1:$B$8,2,0)</f>
        <v>Monthly</v>
      </c>
      <c r="M8815" s="3" t="str">
        <f t="shared" ca="1" si="1519"/>
        <v>Manual</v>
      </c>
      <c r="N8815" s="3">
        <f t="shared" ca="1" si="1520"/>
        <v>1</v>
      </c>
      <c r="O8815" s="3">
        <f t="shared" ca="1" si="1520"/>
        <v>2</v>
      </c>
      <c r="P8815" s="3">
        <f t="shared" ca="1" si="1520"/>
        <v>2</v>
      </c>
    </row>
    <row r="8816" spans="1:16" x14ac:dyDescent="0.25">
      <c r="A8816" s="3">
        <f t="shared" ca="1" si="1510"/>
        <v>615454427</v>
      </c>
      <c r="B8816" s="3">
        <f t="shared" ca="1" si="1511"/>
        <v>7701</v>
      </c>
      <c r="C8816" s="1">
        <f t="shared" ca="1" si="1512"/>
        <v>40515</v>
      </c>
      <c r="D8816" s="7">
        <f t="shared" ca="1" si="1513"/>
        <v>5</v>
      </c>
      <c r="E8816" s="3" t="str">
        <f ca="1">VLOOKUP(D8816,State!$A$1:$B$9,2,0)</f>
        <v>NT</v>
      </c>
      <c r="F8816" s="3">
        <f t="shared" ca="1" si="1514"/>
        <v>651</v>
      </c>
      <c r="G8816" s="3" t="str">
        <f ca="1">VLOOKUP(F8816,Occupation!$A$1:$B$915,2,0)</f>
        <v>Personal Care Assistant</v>
      </c>
      <c r="H8816" s="3">
        <f t="shared" ca="1" si="1515"/>
        <v>1</v>
      </c>
      <c r="I8816" s="3">
        <f t="shared" ca="1" si="1516"/>
        <v>13158.42</v>
      </c>
      <c r="J8816" s="3">
        <f t="shared" ca="1" si="1517"/>
        <v>0.17506418770583837</v>
      </c>
      <c r="K8816" s="3">
        <f t="shared" ca="1" si="1518"/>
        <v>4</v>
      </c>
      <c r="L8816" s="3" t="str">
        <f ca="1">VLOOKUP(K8816,Freq_Investment!$A$1:$B$8,2,0)</f>
        <v>Monthly</v>
      </c>
      <c r="M8816" s="3" t="str">
        <f t="shared" ca="1" si="1519"/>
        <v>Auto</v>
      </c>
      <c r="N8816" s="3">
        <f t="shared" ca="1" si="1520"/>
        <v>1</v>
      </c>
      <c r="O8816" s="3">
        <f t="shared" ca="1" si="1520"/>
        <v>4</v>
      </c>
      <c r="P8816" s="3">
        <f t="shared" ca="1" si="1520"/>
        <v>1</v>
      </c>
    </row>
    <row r="8817" spans="1:16" x14ac:dyDescent="0.25">
      <c r="A8817" s="3">
        <f t="shared" ca="1" si="1510"/>
        <v>787235640</v>
      </c>
      <c r="B8817" s="3">
        <f t="shared" ca="1" si="1511"/>
        <v>169</v>
      </c>
      <c r="C8817" s="1">
        <f t="shared" ca="1" si="1512"/>
        <v>39609</v>
      </c>
      <c r="D8817" s="7">
        <f t="shared" ca="1" si="1513"/>
        <v>4</v>
      </c>
      <c r="E8817" s="3" t="str">
        <f ca="1">VLOOKUP(D8817,State!$A$1:$B$9,2,0)</f>
        <v>WA</v>
      </c>
      <c r="F8817" s="3">
        <f t="shared" ca="1" si="1514"/>
        <v>335</v>
      </c>
      <c r="G8817" s="3" t="str">
        <f ca="1">VLOOKUP(F8817,Occupation!$A$1:$B$915,2,0)</f>
        <v>Paediatric Surgeon</v>
      </c>
      <c r="H8817" s="3">
        <f t="shared" ca="1" si="1515"/>
        <v>1</v>
      </c>
      <c r="I8817" s="3">
        <f t="shared" ca="1" si="1516"/>
        <v>24522.51</v>
      </c>
      <c r="J8817" s="3">
        <f t="shared" ca="1" si="1517"/>
        <v>0.24456861270189117</v>
      </c>
      <c r="K8817" s="3">
        <f t="shared" ca="1" si="1518"/>
        <v>1</v>
      </c>
      <c r="L8817" s="3" t="str">
        <f ca="1">VLOOKUP(K8817,Freq_Investment!$A$1:$B$8,2,0)</f>
        <v>Daily</v>
      </c>
      <c r="M8817" s="3" t="str">
        <f t="shared" ca="1" si="1519"/>
        <v>Auto</v>
      </c>
      <c r="N8817" s="3">
        <f t="shared" ca="1" si="1520"/>
        <v>2</v>
      </c>
      <c r="O8817" s="3">
        <f t="shared" ca="1" si="1520"/>
        <v>2</v>
      </c>
      <c r="P8817" s="3">
        <f t="shared" ca="1" si="1520"/>
        <v>5</v>
      </c>
    </row>
    <row r="8818" spans="1:16" x14ac:dyDescent="0.25">
      <c r="A8818" s="3">
        <f t="shared" ca="1" si="1510"/>
        <v>398756183</v>
      </c>
      <c r="B8818" s="3">
        <f t="shared" ca="1" si="1511"/>
        <v>4486</v>
      </c>
      <c r="C8818" s="1">
        <f t="shared" ca="1" si="1512"/>
        <v>31833</v>
      </c>
      <c r="D8818" s="7">
        <f t="shared" ca="1" si="1513"/>
        <v>3</v>
      </c>
      <c r="E8818" s="3" t="str">
        <f ca="1">VLOOKUP(D8818,State!$A$1:$B$9,2,0)</f>
        <v>SA</v>
      </c>
      <c r="F8818" s="3">
        <f t="shared" ca="1" si="1514"/>
        <v>596</v>
      </c>
      <c r="G8818" s="3" t="str">
        <f ca="1">VLOOKUP(F8818,Occupation!$A$1:$B$915,2,0)</f>
        <v>Wood Machinists and Other Wood Trades Workers nec</v>
      </c>
      <c r="H8818" s="3">
        <f t="shared" ca="1" si="1515"/>
        <v>3</v>
      </c>
      <c r="I8818" s="3">
        <f t="shared" ca="1" si="1516"/>
        <v>86900.81</v>
      </c>
      <c r="J8818" s="3">
        <f t="shared" ca="1" si="1517"/>
        <v>0.10467762430516891</v>
      </c>
      <c r="K8818" s="3">
        <f t="shared" ca="1" si="1518"/>
        <v>5</v>
      </c>
      <c r="L8818" s="3" t="str">
        <f ca="1">VLOOKUP(K8818,Freq_Investment!$A$1:$B$8,2,0)</f>
        <v>Quarterly</v>
      </c>
      <c r="M8818" s="3" t="str">
        <f t="shared" ca="1" si="1519"/>
        <v>Auto</v>
      </c>
      <c r="N8818" s="3">
        <f t="shared" ca="1" si="1520"/>
        <v>4</v>
      </c>
      <c r="O8818" s="3">
        <f t="shared" ca="1" si="1520"/>
        <v>5</v>
      </c>
      <c r="P8818" s="3">
        <f t="shared" ca="1" si="1520"/>
        <v>2</v>
      </c>
    </row>
    <row r="8819" spans="1:16" x14ac:dyDescent="0.25">
      <c r="A8819" s="3">
        <f t="shared" ca="1" si="1510"/>
        <v>987567173</v>
      </c>
      <c r="B8819" s="3">
        <f t="shared" ca="1" si="1511"/>
        <v>6882</v>
      </c>
      <c r="C8819" s="1">
        <f t="shared" ca="1" si="1512"/>
        <v>41365</v>
      </c>
      <c r="D8819" s="7">
        <f t="shared" ca="1" si="1513"/>
        <v>6</v>
      </c>
      <c r="E8819" s="3" t="str">
        <f ca="1">VLOOKUP(D8819,State!$A$1:$B$9,2,0)</f>
        <v>TAS</v>
      </c>
      <c r="F8819" s="3">
        <f t="shared" ca="1" si="1514"/>
        <v>651</v>
      </c>
      <c r="G8819" s="3" t="str">
        <f ca="1">VLOOKUP(F8819,Occupation!$A$1:$B$915,2,0)</f>
        <v>Personal Care Assistant</v>
      </c>
      <c r="H8819" s="3">
        <f t="shared" ca="1" si="1515"/>
        <v>3</v>
      </c>
      <c r="I8819" s="3">
        <f t="shared" ca="1" si="1516"/>
        <v>27727.26</v>
      </c>
      <c r="J8819" s="3">
        <f t="shared" ca="1" si="1517"/>
        <v>0.191541045176363</v>
      </c>
      <c r="K8819" s="3">
        <f t="shared" ca="1" si="1518"/>
        <v>5</v>
      </c>
      <c r="L8819" s="3" t="str">
        <f ca="1">VLOOKUP(K8819,Freq_Investment!$A$1:$B$8,2,0)</f>
        <v>Quarterly</v>
      </c>
      <c r="M8819" s="3" t="str">
        <f t="shared" ca="1" si="1519"/>
        <v>Manual</v>
      </c>
      <c r="N8819" s="3">
        <f t="shared" ca="1" si="1520"/>
        <v>1</v>
      </c>
      <c r="O8819" s="3">
        <f t="shared" ca="1" si="1520"/>
        <v>3</v>
      </c>
      <c r="P8819" s="3">
        <f t="shared" ca="1" si="1520"/>
        <v>3</v>
      </c>
    </row>
    <row r="8820" spans="1:16" x14ac:dyDescent="0.25">
      <c r="A8820" s="3">
        <f t="shared" ca="1" si="1510"/>
        <v>588332310</v>
      </c>
      <c r="B8820" s="3">
        <f t="shared" ca="1" si="1511"/>
        <v>6280</v>
      </c>
      <c r="C8820" s="1">
        <f t="shared" ca="1" si="1512"/>
        <v>27765</v>
      </c>
      <c r="D8820" s="7">
        <f t="shared" ca="1" si="1513"/>
        <v>8</v>
      </c>
      <c r="E8820" s="3" t="str">
        <f ca="1">VLOOKUP(D8820,State!$A$1:$B$9,2,0)</f>
        <v>ACT</v>
      </c>
      <c r="F8820" s="3">
        <f t="shared" ca="1" si="1514"/>
        <v>340</v>
      </c>
      <c r="G8820" s="3" t="str">
        <f ca="1">VLOOKUP(F8820,Occupation!$A$1:$B$915,2,0)</f>
        <v>Emergency Medicine Specialist</v>
      </c>
      <c r="H8820" s="3">
        <f t="shared" ca="1" si="1515"/>
        <v>6</v>
      </c>
      <c r="I8820" s="3">
        <f t="shared" ca="1" si="1516"/>
        <v>29600.36</v>
      </c>
      <c r="J8820" s="3">
        <f t="shared" ca="1" si="1517"/>
        <v>0.22170326810064056</v>
      </c>
      <c r="K8820" s="3">
        <f t="shared" ca="1" si="1518"/>
        <v>5</v>
      </c>
      <c r="L8820" s="3" t="str">
        <f ca="1">VLOOKUP(K8820,Freq_Investment!$A$1:$B$8,2,0)</f>
        <v>Quarterly</v>
      </c>
      <c r="M8820" s="3" t="str">
        <f t="shared" ca="1" si="1519"/>
        <v>Auto</v>
      </c>
      <c r="N8820" s="3">
        <f t="shared" ca="1" si="1520"/>
        <v>5</v>
      </c>
      <c r="O8820" s="3">
        <f t="shared" ca="1" si="1520"/>
        <v>1</v>
      </c>
      <c r="P8820" s="3">
        <f t="shared" ca="1" si="1520"/>
        <v>2</v>
      </c>
    </row>
    <row r="8821" spans="1:16" x14ac:dyDescent="0.25">
      <c r="A8821" s="3">
        <f t="shared" ca="1" si="1510"/>
        <v>58609876</v>
      </c>
      <c r="B8821" s="3">
        <f t="shared" ca="1" si="1511"/>
        <v>5156</v>
      </c>
      <c r="C8821" s="1">
        <f t="shared" ca="1" si="1512"/>
        <v>42172</v>
      </c>
      <c r="D8821" s="7">
        <f t="shared" ca="1" si="1513"/>
        <v>5</v>
      </c>
      <c r="E8821" s="3" t="str">
        <f ca="1">VLOOKUP(D8821,State!$A$1:$B$9,2,0)</f>
        <v>NT</v>
      </c>
      <c r="F8821" s="3">
        <f t="shared" ca="1" si="1514"/>
        <v>568</v>
      </c>
      <c r="G8821" s="3" t="str">
        <f ca="1">VLOOKUP(F8821,Occupation!$A$1:$B$915,2,0)</f>
        <v>Senior Beef Cattle Station Worker</v>
      </c>
      <c r="H8821" s="3">
        <f t="shared" ca="1" si="1515"/>
        <v>8</v>
      </c>
      <c r="I8821" s="3">
        <f t="shared" ca="1" si="1516"/>
        <v>55648.78</v>
      </c>
      <c r="J8821" s="3">
        <f t="shared" ca="1" si="1517"/>
        <v>0.24142537817544174</v>
      </c>
      <c r="K8821" s="3">
        <f t="shared" ca="1" si="1518"/>
        <v>4</v>
      </c>
      <c r="L8821" s="3" t="str">
        <f ca="1">VLOOKUP(K8821,Freq_Investment!$A$1:$B$8,2,0)</f>
        <v>Monthly</v>
      </c>
      <c r="M8821" s="3" t="str">
        <f t="shared" ca="1" si="1519"/>
        <v>Manual</v>
      </c>
      <c r="N8821" s="3">
        <f t="shared" ca="1" si="1520"/>
        <v>2</v>
      </c>
      <c r="O8821" s="3">
        <f t="shared" ca="1" si="1520"/>
        <v>2</v>
      </c>
      <c r="P8821" s="3">
        <f t="shared" ca="1" si="1520"/>
        <v>5</v>
      </c>
    </row>
    <row r="8822" spans="1:16" x14ac:dyDescent="0.25">
      <c r="A8822" s="3">
        <f t="shared" ca="1" si="1510"/>
        <v>990353725</v>
      </c>
      <c r="B8822" s="3">
        <f t="shared" ca="1" si="1511"/>
        <v>8732</v>
      </c>
      <c r="C8822" s="1">
        <f t="shared" ca="1" si="1512"/>
        <v>32435</v>
      </c>
      <c r="D8822" s="7">
        <f t="shared" ca="1" si="1513"/>
        <v>1</v>
      </c>
      <c r="E8822" s="3" t="str">
        <f ca="1">VLOOKUP(D8822,State!$A$1:$B$9,2,0)</f>
        <v>NSW</v>
      </c>
      <c r="F8822" s="3">
        <f t="shared" ca="1" si="1514"/>
        <v>249</v>
      </c>
      <c r="G8822" s="3" t="str">
        <f ca="1">VLOOKUP(F8822,Occupation!$A$1:$B$915,2,0)</f>
        <v>Botanist</v>
      </c>
      <c r="H8822" s="3">
        <f t="shared" ca="1" si="1515"/>
        <v>5</v>
      </c>
      <c r="I8822" s="3">
        <f t="shared" ca="1" si="1516"/>
        <v>8813.5400000000009</v>
      </c>
      <c r="J8822" s="3">
        <f t="shared" ca="1" si="1517"/>
        <v>0.33040887003931424</v>
      </c>
      <c r="K8822" s="3">
        <f t="shared" ca="1" si="1518"/>
        <v>3</v>
      </c>
      <c r="L8822" s="3" t="str">
        <f ca="1">VLOOKUP(K8822,Freq_Investment!$A$1:$B$8,2,0)</f>
        <v>Fortnightly</v>
      </c>
      <c r="M8822" s="3" t="str">
        <f t="shared" ca="1" si="1519"/>
        <v>Auto</v>
      </c>
      <c r="N8822" s="3">
        <f t="shared" ca="1" si="1520"/>
        <v>5</v>
      </c>
      <c r="O8822" s="3">
        <f t="shared" ca="1" si="1520"/>
        <v>3</v>
      </c>
      <c r="P8822" s="3">
        <f t="shared" ca="1" si="1520"/>
        <v>3</v>
      </c>
    </row>
    <row r="8823" spans="1:16" x14ac:dyDescent="0.25">
      <c r="A8823" s="3">
        <f t="shared" ca="1" si="1510"/>
        <v>549316955</v>
      </c>
      <c r="B8823" s="3">
        <f t="shared" ca="1" si="1511"/>
        <v>4159</v>
      </c>
      <c r="C8823" s="1">
        <f t="shared" ca="1" si="1512"/>
        <v>31523</v>
      </c>
      <c r="D8823" s="7">
        <f t="shared" ca="1" si="1513"/>
        <v>1</v>
      </c>
      <c r="E8823" s="3" t="str">
        <f ca="1">VLOOKUP(D8823,State!$A$1:$B$9,2,0)</f>
        <v>NSW</v>
      </c>
      <c r="F8823" s="3">
        <f t="shared" ca="1" si="1514"/>
        <v>300</v>
      </c>
      <c r="G8823" s="3" t="str">
        <f ca="1">VLOOKUP(F8823,Occupation!$A$1:$B$915,2,0)</f>
        <v>Osteopath</v>
      </c>
      <c r="H8823" s="3">
        <f t="shared" ca="1" si="1515"/>
        <v>7</v>
      </c>
      <c r="I8823" s="3">
        <f t="shared" ca="1" si="1516"/>
        <v>70150.87</v>
      </c>
      <c r="J8823" s="3">
        <f t="shared" ca="1" si="1517"/>
        <v>4.6488676939332063E-2</v>
      </c>
      <c r="K8823" s="3">
        <f t="shared" ca="1" si="1518"/>
        <v>3</v>
      </c>
      <c r="L8823" s="3" t="str">
        <f ca="1">VLOOKUP(K8823,Freq_Investment!$A$1:$B$8,2,0)</f>
        <v>Fortnightly</v>
      </c>
      <c r="M8823" s="3" t="str">
        <f t="shared" ca="1" si="1519"/>
        <v>Auto</v>
      </c>
      <c r="N8823" s="3">
        <f t="shared" ca="1" si="1520"/>
        <v>4</v>
      </c>
      <c r="O8823" s="3">
        <f t="shared" ca="1" si="1520"/>
        <v>1</v>
      </c>
      <c r="P8823" s="3">
        <f t="shared" ca="1" si="1520"/>
        <v>2</v>
      </c>
    </row>
    <row r="8824" spans="1:16" x14ac:dyDescent="0.25">
      <c r="A8824" s="3">
        <f t="shared" ca="1" si="1510"/>
        <v>69762706</v>
      </c>
      <c r="B8824" s="3">
        <f t="shared" ca="1" si="1511"/>
        <v>5461</v>
      </c>
      <c r="C8824" s="1">
        <f t="shared" ca="1" si="1512"/>
        <v>29205</v>
      </c>
      <c r="D8824" s="7">
        <f t="shared" ca="1" si="1513"/>
        <v>7</v>
      </c>
      <c r="E8824" s="3" t="str">
        <f ca="1">VLOOKUP(D8824,State!$A$1:$B$9,2,0)</f>
        <v>VIC</v>
      </c>
      <c r="F8824" s="3">
        <f t="shared" ca="1" si="1514"/>
        <v>282</v>
      </c>
      <c r="G8824" s="3" t="str">
        <f ca="1">VLOOKUP(F8824,Occupation!$A$1:$B$915,2,0)</f>
        <v>Teacher of English to Speakers of Other Languages</v>
      </c>
      <c r="H8824" s="3">
        <f t="shared" ca="1" si="1515"/>
        <v>3</v>
      </c>
      <c r="I8824" s="3">
        <f t="shared" ca="1" si="1516"/>
        <v>31928.22</v>
      </c>
      <c r="J8824" s="3">
        <f t="shared" ca="1" si="1517"/>
        <v>0.46522459928242771</v>
      </c>
      <c r="K8824" s="3">
        <f t="shared" ca="1" si="1518"/>
        <v>5</v>
      </c>
      <c r="L8824" s="3" t="str">
        <f ca="1">VLOOKUP(K8824,Freq_Investment!$A$1:$B$8,2,0)</f>
        <v>Quarterly</v>
      </c>
      <c r="M8824" s="3" t="str">
        <f t="shared" ca="1" si="1519"/>
        <v>Auto</v>
      </c>
      <c r="N8824" s="3">
        <f t="shared" ca="1" si="1520"/>
        <v>5</v>
      </c>
      <c r="O8824" s="3">
        <f t="shared" ca="1" si="1520"/>
        <v>4</v>
      </c>
      <c r="P8824" s="3">
        <f t="shared" ca="1" si="1520"/>
        <v>3</v>
      </c>
    </row>
    <row r="8825" spans="1:16" x14ac:dyDescent="0.25">
      <c r="A8825" s="3">
        <f t="shared" ca="1" si="1510"/>
        <v>764573489</v>
      </c>
      <c r="B8825" s="3">
        <f t="shared" ca="1" si="1511"/>
        <v>2662</v>
      </c>
      <c r="C8825" s="1">
        <f t="shared" ca="1" si="1512"/>
        <v>29221</v>
      </c>
      <c r="D8825" s="7">
        <f t="shared" ca="1" si="1513"/>
        <v>6</v>
      </c>
      <c r="E8825" s="3" t="str">
        <f ca="1">VLOOKUP(D8825,State!$A$1:$B$9,2,0)</f>
        <v>TAS</v>
      </c>
      <c r="F8825" s="3">
        <f t="shared" ca="1" si="1514"/>
        <v>871</v>
      </c>
      <c r="G8825" s="3" t="str">
        <f ca="1">VLOOKUP(F8825,Occupation!$A$1:$B$915,2,0)</f>
        <v>Aircraft Refueller</v>
      </c>
      <c r="H8825" s="3">
        <f t="shared" ca="1" si="1515"/>
        <v>1</v>
      </c>
      <c r="I8825" s="3">
        <f t="shared" ca="1" si="1516"/>
        <v>52809.34</v>
      </c>
      <c r="J8825" s="3">
        <f t="shared" ca="1" si="1517"/>
        <v>5.3427328269359753E-2</v>
      </c>
      <c r="K8825" s="3">
        <f t="shared" ca="1" si="1518"/>
        <v>6</v>
      </c>
      <c r="L8825" s="3" t="str">
        <f ca="1">VLOOKUP(K8825,Freq_Investment!$A$1:$B$8,2,0)</f>
        <v>Half-yearly</v>
      </c>
      <c r="M8825" s="3" t="str">
        <f t="shared" ca="1" si="1519"/>
        <v>Auto</v>
      </c>
      <c r="N8825" s="3">
        <f t="shared" ca="1" si="1520"/>
        <v>2</v>
      </c>
      <c r="O8825" s="3">
        <f t="shared" ca="1" si="1520"/>
        <v>5</v>
      </c>
      <c r="P8825" s="3">
        <f t="shared" ca="1" si="1520"/>
        <v>2</v>
      </c>
    </row>
    <row r="8826" spans="1:16" x14ac:dyDescent="0.25">
      <c r="A8826" s="3">
        <f t="shared" ca="1" si="1510"/>
        <v>261836253</v>
      </c>
      <c r="B8826" s="3">
        <f t="shared" ca="1" si="1511"/>
        <v>283</v>
      </c>
      <c r="C8826" s="1">
        <f t="shared" ca="1" si="1512"/>
        <v>29008</v>
      </c>
      <c r="D8826" s="7">
        <f t="shared" ca="1" si="1513"/>
        <v>7</v>
      </c>
      <c r="E8826" s="3" t="str">
        <f ca="1">VLOOKUP(D8826,State!$A$1:$B$9,2,0)</f>
        <v>VIC</v>
      </c>
      <c r="F8826" s="3">
        <f t="shared" ca="1" si="1514"/>
        <v>886</v>
      </c>
      <c r="G8826" s="3" t="str">
        <f ca="1">VLOOKUP(F8826,Occupation!$A$1:$B$915,2,0)</f>
        <v>Meat Boner and Slicer</v>
      </c>
      <c r="H8826" s="3">
        <f t="shared" ca="1" si="1515"/>
        <v>2</v>
      </c>
      <c r="I8826" s="3">
        <f t="shared" ca="1" si="1516"/>
        <v>33522.620000000003</v>
      </c>
      <c r="J8826" s="3">
        <f t="shared" ca="1" si="1517"/>
        <v>0.22600152485346647</v>
      </c>
      <c r="K8826" s="3">
        <f t="shared" ca="1" si="1518"/>
        <v>1</v>
      </c>
      <c r="L8826" s="3" t="str">
        <f ca="1">VLOOKUP(K8826,Freq_Investment!$A$1:$B$8,2,0)</f>
        <v>Daily</v>
      </c>
      <c r="M8826" s="3" t="str">
        <f t="shared" ca="1" si="1519"/>
        <v>Manual</v>
      </c>
      <c r="N8826" s="3">
        <f t="shared" ca="1" si="1520"/>
        <v>4</v>
      </c>
      <c r="O8826" s="3">
        <f t="shared" ca="1" si="1520"/>
        <v>3</v>
      </c>
      <c r="P8826" s="3">
        <f t="shared" ca="1" si="1520"/>
        <v>1</v>
      </c>
    </row>
    <row r="8827" spans="1:16" x14ac:dyDescent="0.25">
      <c r="A8827" s="3">
        <f t="shared" ca="1" si="1510"/>
        <v>842819713</v>
      </c>
      <c r="B8827" s="3">
        <f t="shared" ca="1" si="1511"/>
        <v>1905</v>
      </c>
      <c r="C8827" s="1">
        <f t="shared" ca="1" si="1512"/>
        <v>28845</v>
      </c>
      <c r="D8827" s="7">
        <f t="shared" ca="1" si="1513"/>
        <v>7</v>
      </c>
      <c r="E8827" s="3" t="str">
        <f ca="1">VLOOKUP(D8827,State!$A$1:$B$9,2,0)</f>
        <v>VIC</v>
      </c>
      <c r="F8827" s="3">
        <f t="shared" ca="1" si="1514"/>
        <v>865</v>
      </c>
      <c r="G8827" s="3" t="str">
        <f ca="1">VLOOKUP(F8827,Occupation!$A$1:$B$915,2,0)</f>
        <v>Charter and Tour Bus Driver</v>
      </c>
      <c r="H8827" s="3">
        <f t="shared" ca="1" si="1515"/>
        <v>1</v>
      </c>
      <c r="I8827" s="3">
        <f t="shared" ca="1" si="1516"/>
        <v>69251.8</v>
      </c>
      <c r="J8827" s="3">
        <f t="shared" ca="1" si="1517"/>
        <v>0.49733179957746776</v>
      </c>
      <c r="K8827" s="3">
        <f t="shared" ca="1" si="1518"/>
        <v>6</v>
      </c>
      <c r="L8827" s="3" t="str">
        <f ca="1">VLOOKUP(K8827,Freq_Investment!$A$1:$B$8,2,0)</f>
        <v>Half-yearly</v>
      </c>
      <c r="M8827" s="3" t="str">
        <f t="shared" ca="1" si="1519"/>
        <v>Manual</v>
      </c>
      <c r="N8827" s="3">
        <f t="shared" ca="1" si="1520"/>
        <v>5</v>
      </c>
      <c r="O8827" s="3">
        <f t="shared" ca="1" si="1520"/>
        <v>3</v>
      </c>
      <c r="P8827" s="3">
        <f t="shared" ca="1" si="1520"/>
        <v>5</v>
      </c>
    </row>
    <row r="8828" spans="1:16" x14ac:dyDescent="0.25">
      <c r="A8828" s="3">
        <f t="shared" ca="1" si="1510"/>
        <v>462177039</v>
      </c>
      <c r="B8828" s="3">
        <f t="shared" ca="1" si="1511"/>
        <v>8803</v>
      </c>
      <c r="C8828" s="1">
        <f t="shared" ca="1" si="1512"/>
        <v>40737</v>
      </c>
      <c r="D8828" s="7">
        <f t="shared" ca="1" si="1513"/>
        <v>1</v>
      </c>
      <c r="E8828" s="3" t="str">
        <f ca="1">VLOOKUP(D8828,State!$A$1:$B$9,2,0)</f>
        <v>NSW</v>
      </c>
      <c r="F8828" s="3">
        <f t="shared" ca="1" si="1514"/>
        <v>363</v>
      </c>
      <c r="G8828" s="3" t="str">
        <f ca="1">VLOOKUP(F8828,Occupation!$A$1:$B$915,2,0)</f>
        <v>Registered Nurse (Paediatrics)</v>
      </c>
      <c r="H8828" s="3">
        <f t="shared" ca="1" si="1515"/>
        <v>10</v>
      </c>
      <c r="I8828" s="3">
        <f t="shared" ca="1" si="1516"/>
        <v>18906.04</v>
      </c>
      <c r="J8828" s="3">
        <f t="shared" ca="1" si="1517"/>
        <v>0.10686789031538285</v>
      </c>
      <c r="K8828" s="3">
        <f t="shared" ca="1" si="1518"/>
        <v>5</v>
      </c>
      <c r="L8828" s="3" t="str">
        <f ca="1">VLOOKUP(K8828,Freq_Investment!$A$1:$B$8,2,0)</f>
        <v>Quarterly</v>
      </c>
      <c r="M8828" s="3" t="str">
        <f t="shared" ca="1" si="1519"/>
        <v>Auto</v>
      </c>
      <c r="N8828" s="3">
        <f t="shared" ca="1" si="1520"/>
        <v>2</v>
      </c>
      <c r="O8828" s="3">
        <f t="shared" ca="1" si="1520"/>
        <v>4</v>
      </c>
      <c r="P8828" s="3">
        <f t="shared" ca="1" si="1520"/>
        <v>2</v>
      </c>
    </row>
    <row r="8829" spans="1:16" x14ac:dyDescent="0.25">
      <c r="A8829" s="3">
        <f t="shared" ca="1" si="1510"/>
        <v>362978272</v>
      </c>
      <c r="B8829" s="3">
        <f t="shared" ca="1" si="1511"/>
        <v>9203</v>
      </c>
      <c r="C8829" s="1">
        <f t="shared" ca="1" si="1512"/>
        <v>26614</v>
      </c>
      <c r="D8829" s="7">
        <f t="shared" ca="1" si="1513"/>
        <v>4</v>
      </c>
      <c r="E8829" s="3" t="str">
        <f ca="1">VLOOKUP(D8829,State!$A$1:$B$9,2,0)</f>
        <v>WA</v>
      </c>
      <c r="F8829" s="3">
        <f t="shared" ca="1" si="1514"/>
        <v>388</v>
      </c>
      <c r="G8829" s="3" t="str">
        <f ca="1">VLOOKUP(F8829,Occupation!$A$1:$B$915,2,0)</f>
        <v>ICT Quality Assurance Engineer</v>
      </c>
      <c r="H8829" s="3">
        <f t="shared" ca="1" si="1515"/>
        <v>10</v>
      </c>
      <c r="I8829" s="3">
        <f t="shared" ca="1" si="1516"/>
        <v>84956.46</v>
      </c>
      <c r="J8829" s="3">
        <f t="shared" ca="1" si="1517"/>
        <v>3.3383841707570472E-3</v>
      </c>
      <c r="K8829" s="3">
        <f t="shared" ca="1" si="1518"/>
        <v>1</v>
      </c>
      <c r="L8829" s="3" t="str">
        <f ca="1">VLOOKUP(K8829,Freq_Investment!$A$1:$B$8,2,0)</f>
        <v>Daily</v>
      </c>
      <c r="M8829" s="3" t="str">
        <f t="shared" ca="1" si="1519"/>
        <v>Manual</v>
      </c>
      <c r="N8829" s="3">
        <f t="shared" ca="1" si="1520"/>
        <v>3</v>
      </c>
      <c r="O8829" s="3">
        <f t="shared" ca="1" si="1520"/>
        <v>4</v>
      </c>
      <c r="P8829" s="3">
        <f t="shared" ca="1" si="1520"/>
        <v>4</v>
      </c>
    </row>
    <row r="8830" spans="1:16" x14ac:dyDescent="0.25">
      <c r="A8830" s="3">
        <f t="shared" ca="1" si="1510"/>
        <v>886688282</v>
      </c>
      <c r="B8830" s="3">
        <f t="shared" ca="1" si="1511"/>
        <v>698</v>
      </c>
      <c r="C8830" s="1">
        <f t="shared" ca="1" si="1512"/>
        <v>26887</v>
      </c>
      <c r="D8830" s="7">
        <f t="shared" ca="1" si="1513"/>
        <v>5</v>
      </c>
      <c r="E8830" s="3" t="str">
        <f ca="1">VLOOKUP(D8830,State!$A$1:$B$9,2,0)</f>
        <v>NT</v>
      </c>
      <c r="F8830" s="3">
        <f t="shared" ca="1" si="1514"/>
        <v>29</v>
      </c>
      <c r="G8830" s="3" t="str">
        <f ca="1">VLOOKUP(F8830,Occupation!$A$1:$B$915,2,0)</f>
        <v>Sales and Marketing Manager</v>
      </c>
      <c r="H8830" s="3">
        <f t="shared" ca="1" si="1515"/>
        <v>9</v>
      </c>
      <c r="I8830" s="3">
        <f t="shared" ca="1" si="1516"/>
        <v>99284.47</v>
      </c>
      <c r="J8830" s="3">
        <f t="shared" ca="1" si="1517"/>
        <v>0.33242521942337072</v>
      </c>
      <c r="K8830" s="3">
        <f t="shared" ca="1" si="1518"/>
        <v>6</v>
      </c>
      <c r="L8830" s="3" t="str">
        <f ca="1">VLOOKUP(K8830,Freq_Investment!$A$1:$B$8,2,0)</f>
        <v>Half-yearly</v>
      </c>
      <c r="M8830" s="3" t="str">
        <f t="shared" ca="1" si="1519"/>
        <v>Auto</v>
      </c>
      <c r="N8830" s="3">
        <f t="shared" ca="1" si="1520"/>
        <v>5</v>
      </c>
      <c r="O8830" s="3">
        <f t="shared" ca="1" si="1520"/>
        <v>4</v>
      </c>
      <c r="P8830" s="3">
        <f t="shared" ca="1" si="1520"/>
        <v>1</v>
      </c>
    </row>
    <row r="8831" spans="1:16" x14ac:dyDescent="0.25">
      <c r="A8831" s="3">
        <f t="shared" ca="1" si="1510"/>
        <v>994327418</v>
      </c>
      <c r="B8831" s="3">
        <f t="shared" ca="1" si="1511"/>
        <v>7476</v>
      </c>
      <c r="C8831" s="1">
        <f t="shared" ca="1" si="1512"/>
        <v>27570</v>
      </c>
      <c r="D8831" s="7">
        <f t="shared" ca="1" si="1513"/>
        <v>2</v>
      </c>
      <c r="E8831" s="3" t="str">
        <f ca="1">VLOOKUP(D8831,State!$A$1:$B$9,2,0)</f>
        <v>QLD</v>
      </c>
      <c r="F8831" s="3">
        <f t="shared" ca="1" si="1514"/>
        <v>748</v>
      </c>
      <c r="G8831" s="3" t="str">
        <f ca="1">VLOOKUP(F8831,Occupation!$A$1:$B$915,2,0)</f>
        <v>Import-Export Clerk</v>
      </c>
      <c r="H8831" s="3">
        <f t="shared" ca="1" si="1515"/>
        <v>9</v>
      </c>
      <c r="I8831" s="3">
        <f t="shared" ca="1" si="1516"/>
        <v>5738.08</v>
      </c>
      <c r="J8831" s="3">
        <f t="shared" ca="1" si="1517"/>
        <v>0.26276067594921398</v>
      </c>
      <c r="K8831" s="3">
        <f t="shared" ca="1" si="1518"/>
        <v>2</v>
      </c>
      <c r="L8831" s="3" t="str">
        <f ca="1">VLOOKUP(K8831,Freq_Investment!$A$1:$B$8,2,0)</f>
        <v>Weekly</v>
      </c>
      <c r="M8831" s="3" t="str">
        <f t="shared" ca="1" si="1519"/>
        <v>Auto</v>
      </c>
      <c r="N8831" s="3">
        <f t="shared" ca="1" si="1520"/>
        <v>2</v>
      </c>
      <c r="O8831" s="3">
        <f t="shared" ca="1" si="1520"/>
        <v>4</v>
      </c>
      <c r="P8831" s="3">
        <f t="shared" ca="1" si="1520"/>
        <v>5</v>
      </c>
    </row>
    <row r="8832" spans="1:16" x14ac:dyDescent="0.25">
      <c r="A8832" s="3">
        <f t="shared" ca="1" si="1510"/>
        <v>338798468</v>
      </c>
      <c r="B8832" s="3">
        <f t="shared" ca="1" si="1511"/>
        <v>3744</v>
      </c>
      <c r="C8832" s="1">
        <f t="shared" ca="1" si="1512"/>
        <v>40791</v>
      </c>
      <c r="D8832" s="7">
        <f t="shared" ca="1" si="1513"/>
        <v>3</v>
      </c>
      <c r="E8832" s="3" t="str">
        <f ca="1">VLOOKUP(D8832,State!$A$1:$B$9,2,0)</f>
        <v>SA</v>
      </c>
      <c r="F8832" s="3">
        <f t="shared" ca="1" si="1514"/>
        <v>138</v>
      </c>
      <c r="G8832" s="3" t="str">
        <f ca="1">VLOOKUP(F8832,Occupation!$A$1:$B$915,2,0)</f>
        <v>Commodities Trader</v>
      </c>
      <c r="H8832" s="3">
        <f t="shared" ca="1" si="1515"/>
        <v>2</v>
      </c>
      <c r="I8832" s="3">
        <f t="shared" ca="1" si="1516"/>
        <v>54774.45</v>
      </c>
      <c r="J8832" s="3">
        <f t="shared" ca="1" si="1517"/>
        <v>0.12788072080341828</v>
      </c>
      <c r="K8832" s="3">
        <f t="shared" ca="1" si="1518"/>
        <v>4</v>
      </c>
      <c r="L8832" s="3" t="str">
        <f ca="1">VLOOKUP(K8832,Freq_Investment!$A$1:$B$8,2,0)</f>
        <v>Monthly</v>
      </c>
      <c r="M8832" s="3" t="str">
        <f t="shared" ca="1" si="1519"/>
        <v>Manual</v>
      </c>
      <c r="N8832" s="3">
        <f t="shared" ca="1" si="1520"/>
        <v>3</v>
      </c>
      <c r="O8832" s="3">
        <f t="shared" ca="1" si="1520"/>
        <v>4</v>
      </c>
      <c r="P8832" s="3">
        <f t="shared" ca="1" si="1520"/>
        <v>4</v>
      </c>
    </row>
    <row r="8833" spans="1:16" x14ac:dyDescent="0.25">
      <c r="A8833" s="3">
        <f t="shared" ca="1" si="1510"/>
        <v>929578581</v>
      </c>
      <c r="B8833" s="3">
        <f t="shared" ca="1" si="1511"/>
        <v>8545</v>
      </c>
      <c r="C8833" s="1">
        <f t="shared" ca="1" si="1512"/>
        <v>35913</v>
      </c>
      <c r="D8833" s="7">
        <f t="shared" ca="1" si="1513"/>
        <v>4</v>
      </c>
      <c r="E8833" s="3" t="str">
        <f ca="1">VLOOKUP(D8833,State!$A$1:$B$9,2,0)</f>
        <v>WA</v>
      </c>
      <c r="F8833" s="3">
        <f t="shared" ca="1" si="1514"/>
        <v>654</v>
      </c>
      <c r="G8833" s="3" t="str">
        <f ca="1">VLOOKUP(F8833,Occupation!$A$1:$B$915,2,0)</f>
        <v>Hostel Parent</v>
      </c>
      <c r="H8833" s="3">
        <f t="shared" ca="1" si="1515"/>
        <v>3</v>
      </c>
      <c r="I8833" s="3">
        <f t="shared" ca="1" si="1516"/>
        <v>14206.24</v>
      </c>
      <c r="J8833" s="3">
        <f t="shared" ca="1" si="1517"/>
        <v>5.125560813368274E-2</v>
      </c>
      <c r="K8833" s="3">
        <f t="shared" ca="1" si="1518"/>
        <v>2</v>
      </c>
      <c r="L8833" s="3" t="str">
        <f ca="1">VLOOKUP(K8833,Freq_Investment!$A$1:$B$8,2,0)</f>
        <v>Weekly</v>
      </c>
      <c r="M8833" s="3" t="str">
        <f t="shared" ca="1" si="1519"/>
        <v>Manual</v>
      </c>
      <c r="N8833" s="3">
        <f t="shared" ca="1" si="1520"/>
        <v>1</v>
      </c>
      <c r="O8833" s="3">
        <f t="shared" ca="1" si="1520"/>
        <v>4</v>
      </c>
      <c r="P8833" s="3">
        <f t="shared" ca="1" si="1520"/>
        <v>5</v>
      </c>
    </row>
    <row r="8834" spans="1:16" x14ac:dyDescent="0.25">
      <c r="A8834" s="3">
        <f t="shared" ca="1" si="1510"/>
        <v>777870248</v>
      </c>
      <c r="B8834" s="3">
        <f t="shared" ca="1" si="1511"/>
        <v>2021</v>
      </c>
      <c r="C8834" s="1">
        <f t="shared" ca="1" si="1512"/>
        <v>31303</v>
      </c>
      <c r="D8834" s="7">
        <f t="shared" ca="1" si="1513"/>
        <v>1</v>
      </c>
      <c r="E8834" s="3" t="str">
        <f ca="1">VLOOKUP(D8834,State!$A$1:$B$9,2,0)</f>
        <v>NSW</v>
      </c>
      <c r="F8834" s="3">
        <f t="shared" ca="1" si="1514"/>
        <v>195</v>
      </c>
      <c r="G8834" s="3" t="str">
        <f ca="1">VLOOKUP(F8834,Occupation!$A$1:$B$915,2,0)</f>
        <v>Architect</v>
      </c>
      <c r="H8834" s="3">
        <f t="shared" ca="1" si="1515"/>
        <v>1</v>
      </c>
      <c r="I8834" s="3">
        <f t="shared" ca="1" si="1516"/>
        <v>81718.399999999994</v>
      </c>
      <c r="J8834" s="3">
        <f t="shared" ca="1" si="1517"/>
        <v>0.37437470907430814</v>
      </c>
      <c r="K8834" s="3">
        <f t="shared" ca="1" si="1518"/>
        <v>5</v>
      </c>
      <c r="L8834" s="3" t="str">
        <f ca="1">VLOOKUP(K8834,Freq_Investment!$A$1:$B$8,2,0)</f>
        <v>Quarterly</v>
      </c>
      <c r="M8834" s="3" t="str">
        <f t="shared" ca="1" si="1519"/>
        <v>Auto</v>
      </c>
      <c r="N8834" s="3">
        <f t="shared" ca="1" si="1520"/>
        <v>4</v>
      </c>
      <c r="O8834" s="3">
        <f t="shared" ca="1" si="1520"/>
        <v>2</v>
      </c>
      <c r="P8834" s="3">
        <f t="shared" ca="1" si="1520"/>
        <v>3</v>
      </c>
    </row>
    <row r="8835" spans="1:16" x14ac:dyDescent="0.25">
      <c r="A8835" s="3">
        <f t="shared" ref="A8835:A8898" ca="1" si="1521">RANDBETWEEN(10000000,1000000000)</f>
        <v>293752966</v>
      </c>
      <c r="B8835" s="3">
        <f t="shared" ref="B8835:B8898" ca="1" si="1522">RANDBETWEEN(1,10000)</f>
        <v>3368</v>
      </c>
      <c r="C8835" s="1">
        <f t="shared" ref="C8835:C8898" ca="1" si="1523">DATE(RANDBETWEEN(1970,2021),RANDBETWEEN(1,12),RANDBETWEEN(1,28))</f>
        <v>38637</v>
      </c>
      <c r="D8835" s="7">
        <f t="shared" ref="D8835:D8898" ca="1" si="1524">RANDBETWEEN(1,8)</f>
        <v>2</v>
      </c>
      <c r="E8835" s="3" t="str">
        <f ca="1">VLOOKUP(D8835,State!$A$1:$B$9,2,0)</f>
        <v>QLD</v>
      </c>
      <c r="F8835" s="3">
        <f t="shared" ref="F8835:F8898" ca="1" si="1525">RANDBETWEEN(1,914)</f>
        <v>218</v>
      </c>
      <c r="G8835" s="3" t="str">
        <f ca="1">VLOOKUP(F8835,Occupation!$A$1:$B$915,2,0)</f>
        <v>Industrial Engineer</v>
      </c>
      <c r="H8835" s="3">
        <f t="shared" ref="H8835:H8898" ca="1" si="1526">RANDBETWEEN(1,10)</f>
        <v>1</v>
      </c>
      <c r="I8835" s="3">
        <f t="shared" ref="I8835:I8898" ca="1" si="1527">ROUND(RAND()*100000,2)</f>
        <v>30192.38</v>
      </c>
      <c r="J8835" s="3">
        <f t="shared" ref="J8835:J8898" ca="1" si="1528">RAND()/2</f>
        <v>2.7653781031962033E-2</v>
      </c>
      <c r="K8835" s="3">
        <f t="shared" ref="K8835:K8898" ca="1" si="1529">RANDBETWEEN(1,7)</f>
        <v>5</v>
      </c>
      <c r="L8835" s="3" t="str">
        <f ca="1">VLOOKUP(K8835,Freq_Investment!$A$1:$B$8,2,0)</f>
        <v>Quarterly</v>
      </c>
      <c r="M8835" s="3" t="str">
        <f t="shared" ref="M8835:M8898" ca="1" si="1530">IF(RANDBETWEEN(1,2)&gt;1,"Auto","Manual")</f>
        <v>Auto</v>
      </c>
      <c r="N8835" s="3">
        <f t="shared" ca="1" si="1520"/>
        <v>3</v>
      </c>
      <c r="O8835" s="3">
        <f t="shared" ca="1" si="1520"/>
        <v>4</v>
      </c>
      <c r="P8835" s="3">
        <f t="shared" ca="1" si="1520"/>
        <v>5</v>
      </c>
    </row>
    <row r="8836" spans="1:16" x14ac:dyDescent="0.25">
      <c r="A8836" s="3">
        <f t="shared" ca="1" si="1521"/>
        <v>546601043</v>
      </c>
      <c r="B8836" s="3">
        <f t="shared" ca="1" si="1522"/>
        <v>2157</v>
      </c>
      <c r="C8836" s="1">
        <f t="shared" ca="1" si="1523"/>
        <v>26155</v>
      </c>
      <c r="D8836" s="7">
        <f t="shared" ca="1" si="1524"/>
        <v>2</v>
      </c>
      <c r="E8836" s="3" t="str">
        <f ca="1">VLOOKUP(D8836,State!$A$1:$B$9,2,0)</f>
        <v>QLD</v>
      </c>
      <c r="F8836" s="3">
        <f t="shared" ca="1" si="1525"/>
        <v>558</v>
      </c>
      <c r="G8836" s="3" t="str">
        <f ca="1">VLOOKUP(F8836,Occupation!$A$1:$B$915,2,0)</f>
        <v>Landscape Gardener</v>
      </c>
      <c r="H8836" s="3">
        <f t="shared" ca="1" si="1526"/>
        <v>10</v>
      </c>
      <c r="I8836" s="3">
        <f t="shared" ca="1" si="1527"/>
        <v>13948.76</v>
      </c>
      <c r="J8836" s="3">
        <f t="shared" ca="1" si="1528"/>
        <v>0.14235846711084621</v>
      </c>
      <c r="K8836" s="3">
        <f t="shared" ca="1" si="1529"/>
        <v>6</v>
      </c>
      <c r="L8836" s="3" t="str">
        <f ca="1">VLOOKUP(K8836,Freq_Investment!$A$1:$B$8,2,0)</f>
        <v>Half-yearly</v>
      </c>
      <c r="M8836" s="3" t="str">
        <f t="shared" ca="1" si="1530"/>
        <v>Manual</v>
      </c>
      <c r="N8836" s="3">
        <f t="shared" ca="1" si="1520"/>
        <v>5</v>
      </c>
      <c r="O8836" s="3">
        <f t="shared" ca="1" si="1520"/>
        <v>4</v>
      </c>
      <c r="P8836" s="3">
        <f t="shared" ca="1" si="1520"/>
        <v>2</v>
      </c>
    </row>
    <row r="8837" spans="1:16" x14ac:dyDescent="0.25">
      <c r="A8837" s="3">
        <f t="shared" ca="1" si="1521"/>
        <v>544004635</v>
      </c>
      <c r="B8837" s="3">
        <f t="shared" ca="1" si="1522"/>
        <v>3881</v>
      </c>
      <c r="C8837" s="1">
        <f t="shared" ca="1" si="1523"/>
        <v>36127</v>
      </c>
      <c r="D8837" s="7">
        <f t="shared" ca="1" si="1524"/>
        <v>2</v>
      </c>
      <c r="E8837" s="3" t="str">
        <f ca="1">VLOOKUP(D8837,State!$A$1:$B$9,2,0)</f>
        <v>QLD</v>
      </c>
      <c r="F8837" s="3">
        <f t="shared" ca="1" si="1525"/>
        <v>188</v>
      </c>
      <c r="G8837" s="3" t="str">
        <f ca="1">VLOOKUP(F8837,Occupation!$A$1:$B$915,2,0)</f>
        <v>Air Transport Professionals nec</v>
      </c>
      <c r="H8837" s="3">
        <f t="shared" ca="1" si="1526"/>
        <v>10</v>
      </c>
      <c r="I8837" s="3">
        <f t="shared" ca="1" si="1527"/>
        <v>151.72</v>
      </c>
      <c r="J8837" s="3">
        <f t="shared" ca="1" si="1528"/>
        <v>5.9102662224666647E-2</v>
      </c>
      <c r="K8837" s="3">
        <f t="shared" ca="1" si="1529"/>
        <v>6</v>
      </c>
      <c r="L8837" s="3" t="str">
        <f ca="1">VLOOKUP(K8837,Freq_Investment!$A$1:$B$8,2,0)</f>
        <v>Half-yearly</v>
      </c>
      <c r="M8837" s="3" t="str">
        <f t="shared" ca="1" si="1530"/>
        <v>Auto</v>
      </c>
      <c r="N8837" s="3">
        <f t="shared" ca="1" si="1520"/>
        <v>4</v>
      </c>
      <c r="O8837" s="3">
        <f t="shared" ca="1" si="1520"/>
        <v>1</v>
      </c>
      <c r="P8837" s="3">
        <f t="shared" ca="1" si="1520"/>
        <v>1</v>
      </c>
    </row>
    <row r="8838" spans="1:16" x14ac:dyDescent="0.25">
      <c r="A8838" s="3">
        <f t="shared" ca="1" si="1521"/>
        <v>893328272</v>
      </c>
      <c r="B8838" s="3">
        <f t="shared" ca="1" si="1522"/>
        <v>609</v>
      </c>
      <c r="C8838" s="1">
        <f t="shared" ca="1" si="1523"/>
        <v>33259</v>
      </c>
      <c r="D8838" s="7">
        <f t="shared" ca="1" si="1524"/>
        <v>4</v>
      </c>
      <c r="E8838" s="3" t="str">
        <f ca="1">VLOOKUP(D8838,State!$A$1:$B$9,2,0)</f>
        <v>WA</v>
      </c>
      <c r="F8838" s="3">
        <f t="shared" ca="1" si="1525"/>
        <v>177</v>
      </c>
      <c r="G8838" s="3" t="str">
        <f ca="1">VLOOKUP(F8838,Occupation!$A$1:$B$915,2,0)</f>
        <v>ICT Account Manager</v>
      </c>
      <c r="H8838" s="3">
        <f t="shared" ca="1" si="1526"/>
        <v>7</v>
      </c>
      <c r="I8838" s="3">
        <f t="shared" ca="1" si="1527"/>
        <v>31551.9</v>
      </c>
      <c r="J8838" s="3">
        <f t="shared" ca="1" si="1528"/>
        <v>0.14407454303277961</v>
      </c>
      <c r="K8838" s="3">
        <f t="shared" ca="1" si="1529"/>
        <v>6</v>
      </c>
      <c r="L8838" s="3" t="str">
        <f ca="1">VLOOKUP(K8838,Freq_Investment!$A$1:$B$8,2,0)</f>
        <v>Half-yearly</v>
      </c>
      <c r="M8838" s="3" t="str">
        <f t="shared" ca="1" si="1530"/>
        <v>Manual</v>
      </c>
      <c r="N8838" s="3">
        <f t="shared" ca="1" si="1520"/>
        <v>4</v>
      </c>
      <c r="O8838" s="3">
        <f t="shared" ca="1" si="1520"/>
        <v>5</v>
      </c>
      <c r="P8838" s="3">
        <f t="shared" ca="1" si="1520"/>
        <v>3</v>
      </c>
    </row>
    <row r="8839" spans="1:16" x14ac:dyDescent="0.25">
      <c r="A8839" s="3">
        <f t="shared" ca="1" si="1521"/>
        <v>539510253</v>
      </c>
      <c r="B8839" s="3">
        <f t="shared" ca="1" si="1522"/>
        <v>8086</v>
      </c>
      <c r="C8839" s="1">
        <f t="shared" ca="1" si="1523"/>
        <v>34781</v>
      </c>
      <c r="D8839" s="7">
        <f t="shared" ca="1" si="1524"/>
        <v>2</v>
      </c>
      <c r="E8839" s="3" t="str">
        <f ca="1">VLOOKUP(D8839,State!$A$1:$B$9,2,0)</f>
        <v>QLD</v>
      </c>
      <c r="F8839" s="3">
        <f t="shared" ca="1" si="1525"/>
        <v>427</v>
      </c>
      <c r="G8839" s="3" t="str">
        <f ca="1">VLOOKUP(F8839,Occupation!$A$1:$B$915,2,0)</f>
        <v>Pharmacy Technician</v>
      </c>
      <c r="H8839" s="3">
        <f t="shared" ca="1" si="1526"/>
        <v>5</v>
      </c>
      <c r="I8839" s="3">
        <f t="shared" ca="1" si="1527"/>
        <v>86963.66</v>
      </c>
      <c r="J8839" s="3">
        <f t="shared" ca="1" si="1528"/>
        <v>9.2272797751841273E-2</v>
      </c>
      <c r="K8839" s="3">
        <f t="shared" ca="1" si="1529"/>
        <v>5</v>
      </c>
      <c r="L8839" s="3" t="str">
        <f ca="1">VLOOKUP(K8839,Freq_Investment!$A$1:$B$8,2,0)</f>
        <v>Quarterly</v>
      </c>
      <c r="M8839" s="3" t="str">
        <f t="shared" ca="1" si="1530"/>
        <v>Auto</v>
      </c>
      <c r="N8839" s="3">
        <f t="shared" ca="1" si="1520"/>
        <v>4</v>
      </c>
      <c r="O8839" s="3">
        <f t="shared" ca="1" si="1520"/>
        <v>1</v>
      </c>
      <c r="P8839" s="3">
        <f t="shared" ca="1" si="1520"/>
        <v>3</v>
      </c>
    </row>
    <row r="8840" spans="1:16" x14ac:dyDescent="0.25">
      <c r="A8840" s="3">
        <f t="shared" ca="1" si="1521"/>
        <v>277049185</v>
      </c>
      <c r="B8840" s="3">
        <f t="shared" ca="1" si="1522"/>
        <v>6919</v>
      </c>
      <c r="C8840" s="1">
        <f t="shared" ca="1" si="1523"/>
        <v>34615</v>
      </c>
      <c r="D8840" s="7">
        <f t="shared" ca="1" si="1524"/>
        <v>5</v>
      </c>
      <c r="E8840" s="3" t="str">
        <f ca="1">VLOOKUP(D8840,State!$A$1:$B$9,2,0)</f>
        <v>NT</v>
      </c>
      <c r="F8840" s="3">
        <f t="shared" ca="1" si="1525"/>
        <v>850</v>
      </c>
      <c r="G8840" s="3" t="str">
        <f ca="1">VLOOKUP(F8840,Occupation!$A$1:$B$915,2,0)</f>
        <v>Excavator Operator</v>
      </c>
      <c r="H8840" s="3">
        <f t="shared" ca="1" si="1526"/>
        <v>1</v>
      </c>
      <c r="I8840" s="3">
        <f t="shared" ca="1" si="1527"/>
        <v>44105.56</v>
      </c>
      <c r="J8840" s="3">
        <f t="shared" ca="1" si="1528"/>
        <v>0.11884026962791622</v>
      </c>
      <c r="K8840" s="3">
        <f t="shared" ca="1" si="1529"/>
        <v>3</v>
      </c>
      <c r="L8840" s="3" t="str">
        <f ca="1">VLOOKUP(K8840,Freq_Investment!$A$1:$B$8,2,0)</f>
        <v>Fortnightly</v>
      </c>
      <c r="M8840" s="3" t="str">
        <f t="shared" ca="1" si="1530"/>
        <v>Manual</v>
      </c>
      <c r="N8840" s="3">
        <f t="shared" ca="1" si="1520"/>
        <v>5</v>
      </c>
      <c r="O8840" s="3">
        <f t="shared" ca="1" si="1520"/>
        <v>4</v>
      </c>
      <c r="P8840" s="3">
        <f t="shared" ca="1" si="1520"/>
        <v>2</v>
      </c>
    </row>
    <row r="8841" spans="1:16" x14ac:dyDescent="0.25">
      <c r="A8841" s="3">
        <f t="shared" ca="1" si="1521"/>
        <v>800318951</v>
      </c>
      <c r="B8841" s="3">
        <f t="shared" ca="1" si="1522"/>
        <v>4543</v>
      </c>
      <c r="C8841" s="1">
        <f t="shared" ca="1" si="1523"/>
        <v>29902</v>
      </c>
      <c r="D8841" s="7">
        <f t="shared" ca="1" si="1524"/>
        <v>4</v>
      </c>
      <c r="E8841" s="3" t="str">
        <f ca="1">VLOOKUP(D8841,State!$A$1:$B$9,2,0)</f>
        <v>WA</v>
      </c>
      <c r="F8841" s="3">
        <f t="shared" ca="1" si="1525"/>
        <v>382</v>
      </c>
      <c r="G8841" s="3" t="str">
        <f ca="1">VLOOKUP(F8841,Occupation!$A$1:$B$915,2,0)</f>
        <v>Cyber Security Analyst</v>
      </c>
      <c r="H8841" s="3">
        <f t="shared" ca="1" si="1526"/>
        <v>7</v>
      </c>
      <c r="I8841" s="3">
        <f t="shared" ca="1" si="1527"/>
        <v>78251.41</v>
      </c>
      <c r="J8841" s="3">
        <f t="shared" ca="1" si="1528"/>
        <v>0.47267921495151971</v>
      </c>
      <c r="K8841" s="3">
        <f t="shared" ca="1" si="1529"/>
        <v>5</v>
      </c>
      <c r="L8841" s="3" t="str">
        <f ca="1">VLOOKUP(K8841,Freq_Investment!$A$1:$B$8,2,0)</f>
        <v>Quarterly</v>
      </c>
      <c r="M8841" s="3" t="str">
        <f t="shared" ca="1" si="1530"/>
        <v>Auto</v>
      </c>
      <c r="N8841" s="3">
        <f t="shared" ca="1" si="1520"/>
        <v>3</v>
      </c>
      <c r="O8841" s="3">
        <f t="shared" ca="1" si="1520"/>
        <v>2</v>
      </c>
      <c r="P8841" s="3">
        <f t="shared" ca="1" si="1520"/>
        <v>1</v>
      </c>
    </row>
    <row r="8842" spans="1:16" x14ac:dyDescent="0.25">
      <c r="A8842" s="3">
        <f t="shared" ca="1" si="1521"/>
        <v>389593105</v>
      </c>
      <c r="B8842" s="3">
        <f t="shared" ca="1" si="1522"/>
        <v>7216</v>
      </c>
      <c r="C8842" s="1">
        <f t="shared" ca="1" si="1523"/>
        <v>29120</v>
      </c>
      <c r="D8842" s="7">
        <f t="shared" ca="1" si="1524"/>
        <v>3</v>
      </c>
      <c r="E8842" s="3" t="str">
        <f ca="1">VLOOKUP(D8842,State!$A$1:$B$9,2,0)</f>
        <v>SA</v>
      </c>
      <c r="F8842" s="3">
        <f t="shared" ca="1" si="1525"/>
        <v>755</v>
      </c>
      <c r="G8842" s="3" t="str">
        <f ca="1">VLOOKUP(F8842,Occupation!$A$1:$B$915,2,0)</f>
        <v>Trust Officer</v>
      </c>
      <c r="H8842" s="3">
        <f t="shared" ca="1" si="1526"/>
        <v>6</v>
      </c>
      <c r="I8842" s="3">
        <f t="shared" ca="1" si="1527"/>
        <v>95702.18</v>
      </c>
      <c r="J8842" s="3">
        <f t="shared" ca="1" si="1528"/>
        <v>0.20434886501481409</v>
      </c>
      <c r="K8842" s="3">
        <f t="shared" ca="1" si="1529"/>
        <v>2</v>
      </c>
      <c r="L8842" s="3" t="str">
        <f ca="1">VLOOKUP(K8842,Freq_Investment!$A$1:$B$8,2,0)</f>
        <v>Weekly</v>
      </c>
      <c r="M8842" s="3" t="str">
        <f t="shared" ca="1" si="1530"/>
        <v>Auto</v>
      </c>
      <c r="N8842" s="3">
        <f t="shared" ca="1" si="1520"/>
        <v>4</v>
      </c>
      <c r="O8842" s="3">
        <f t="shared" ca="1" si="1520"/>
        <v>3</v>
      </c>
      <c r="P8842" s="3">
        <f t="shared" ca="1" si="1520"/>
        <v>5</v>
      </c>
    </row>
    <row r="8843" spans="1:16" x14ac:dyDescent="0.25">
      <c r="A8843" s="3">
        <f t="shared" ca="1" si="1521"/>
        <v>230553741</v>
      </c>
      <c r="B8843" s="3">
        <f t="shared" ca="1" si="1522"/>
        <v>2610</v>
      </c>
      <c r="C8843" s="1">
        <f t="shared" ca="1" si="1523"/>
        <v>34382</v>
      </c>
      <c r="D8843" s="7">
        <f t="shared" ca="1" si="1524"/>
        <v>3</v>
      </c>
      <c r="E8843" s="3" t="str">
        <f ca="1">VLOOKUP(D8843,State!$A$1:$B$9,2,0)</f>
        <v>SA</v>
      </c>
      <c r="F8843" s="3">
        <f t="shared" ca="1" si="1525"/>
        <v>895</v>
      </c>
      <c r="G8843" s="3" t="str">
        <f ca="1">VLOOKUP(F8843,Occupation!$A$1:$B$915,2,0)</f>
        <v>Beef Cattle Farm Worker</v>
      </c>
      <c r="H8843" s="3">
        <f t="shared" ca="1" si="1526"/>
        <v>9</v>
      </c>
      <c r="I8843" s="3">
        <f t="shared" ca="1" si="1527"/>
        <v>13815.06</v>
      </c>
      <c r="J8843" s="3">
        <f t="shared" ca="1" si="1528"/>
        <v>0.12541934069844529</v>
      </c>
      <c r="K8843" s="3">
        <f t="shared" ca="1" si="1529"/>
        <v>7</v>
      </c>
      <c r="L8843" s="3" t="str">
        <f ca="1">VLOOKUP(K8843,Freq_Investment!$A$1:$B$8,2,0)</f>
        <v>Yearly</v>
      </c>
      <c r="M8843" s="3" t="str">
        <f t="shared" ca="1" si="1530"/>
        <v>Manual</v>
      </c>
      <c r="N8843" s="3">
        <f t="shared" ca="1" si="1520"/>
        <v>2</v>
      </c>
      <c r="O8843" s="3">
        <f t="shared" ca="1" si="1520"/>
        <v>1</v>
      </c>
      <c r="P8843" s="3">
        <f t="shared" ca="1" si="1520"/>
        <v>2</v>
      </c>
    </row>
    <row r="8844" spans="1:16" x14ac:dyDescent="0.25">
      <c r="A8844" s="3">
        <f t="shared" ca="1" si="1521"/>
        <v>93685809</v>
      </c>
      <c r="B8844" s="3">
        <f t="shared" ca="1" si="1522"/>
        <v>556</v>
      </c>
      <c r="C8844" s="1">
        <f t="shared" ca="1" si="1523"/>
        <v>32177</v>
      </c>
      <c r="D8844" s="7">
        <f t="shared" ca="1" si="1524"/>
        <v>8</v>
      </c>
      <c r="E8844" s="3" t="str">
        <f ca="1">VLOOKUP(D8844,State!$A$1:$B$9,2,0)</f>
        <v>ACT</v>
      </c>
      <c r="F8844" s="3">
        <f t="shared" ca="1" si="1525"/>
        <v>505</v>
      </c>
      <c r="G8844" s="3" t="str">
        <f ca="1">VLOOKUP(F8844,Occupation!$A$1:$B$915,2,0)</f>
        <v>Vehicle Painter</v>
      </c>
      <c r="H8844" s="3">
        <f t="shared" ca="1" si="1526"/>
        <v>5</v>
      </c>
      <c r="I8844" s="3">
        <f t="shared" ca="1" si="1527"/>
        <v>76088.02</v>
      </c>
      <c r="J8844" s="3">
        <f t="shared" ca="1" si="1528"/>
        <v>0.44324831867394282</v>
      </c>
      <c r="K8844" s="3">
        <f t="shared" ca="1" si="1529"/>
        <v>6</v>
      </c>
      <c r="L8844" s="3" t="str">
        <f ca="1">VLOOKUP(K8844,Freq_Investment!$A$1:$B$8,2,0)</f>
        <v>Half-yearly</v>
      </c>
      <c r="M8844" s="3" t="str">
        <f t="shared" ca="1" si="1530"/>
        <v>Manual</v>
      </c>
      <c r="N8844" s="3">
        <f t="shared" ca="1" si="1520"/>
        <v>1</v>
      </c>
      <c r="O8844" s="3">
        <f t="shared" ca="1" si="1520"/>
        <v>1</v>
      </c>
      <c r="P8844" s="3">
        <f t="shared" ca="1" si="1520"/>
        <v>1</v>
      </c>
    </row>
    <row r="8845" spans="1:16" x14ac:dyDescent="0.25">
      <c r="A8845" s="3">
        <f t="shared" ca="1" si="1521"/>
        <v>706369232</v>
      </c>
      <c r="B8845" s="3">
        <f t="shared" ca="1" si="1522"/>
        <v>8592</v>
      </c>
      <c r="C8845" s="1">
        <f t="shared" ca="1" si="1523"/>
        <v>32546</v>
      </c>
      <c r="D8845" s="7">
        <f t="shared" ca="1" si="1524"/>
        <v>1</v>
      </c>
      <c r="E8845" s="3" t="str">
        <f ca="1">VLOOKUP(D8845,State!$A$1:$B$9,2,0)</f>
        <v>NSW</v>
      </c>
      <c r="F8845" s="3">
        <f t="shared" ca="1" si="1525"/>
        <v>438</v>
      </c>
      <c r="G8845" s="3" t="str">
        <f ca="1">VLOOKUP(F8845,Occupation!$A$1:$B$915,2,0)</f>
        <v>Life Science Technician</v>
      </c>
      <c r="H8845" s="3">
        <f t="shared" ca="1" si="1526"/>
        <v>10</v>
      </c>
      <c r="I8845" s="3">
        <f t="shared" ca="1" si="1527"/>
        <v>96687.35</v>
      </c>
      <c r="J8845" s="3">
        <f t="shared" ca="1" si="1528"/>
        <v>1.0098495680073871E-2</v>
      </c>
      <c r="K8845" s="3">
        <f t="shared" ca="1" si="1529"/>
        <v>3</v>
      </c>
      <c r="L8845" s="3" t="str">
        <f ca="1">VLOOKUP(K8845,Freq_Investment!$A$1:$B$8,2,0)</f>
        <v>Fortnightly</v>
      </c>
      <c r="M8845" s="3" t="str">
        <f t="shared" ca="1" si="1530"/>
        <v>Auto</v>
      </c>
      <c r="N8845" s="3">
        <f t="shared" ca="1" si="1520"/>
        <v>4</v>
      </c>
      <c r="O8845" s="3">
        <f t="shared" ca="1" si="1520"/>
        <v>1</v>
      </c>
      <c r="P8845" s="3">
        <f t="shared" ca="1" si="1520"/>
        <v>5</v>
      </c>
    </row>
    <row r="8846" spans="1:16" x14ac:dyDescent="0.25">
      <c r="A8846" s="3">
        <f t="shared" ca="1" si="1521"/>
        <v>928492877</v>
      </c>
      <c r="B8846" s="3">
        <f t="shared" ca="1" si="1522"/>
        <v>8975</v>
      </c>
      <c r="C8846" s="1">
        <f t="shared" ca="1" si="1523"/>
        <v>38613</v>
      </c>
      <c r="D8846" s="7">
        <f t="shared" ca="1" si="1524"/>
        <v>6</v>
      </c>
      <c r="E8846" s="3" t="str">
        <f ca="1">VLOOKUP(D8846,State!$A$1:$B$9,2,0)</f>
        <v>TAS</v>
      </c>
      <c r="F8846" s="3">
        <f t="shared" ca="1" si="1525"/>
        <v>280</v>
      </c>
      <c r="G8846" s="3" t="str">
        <f ca="1">VLOOKUP(F8846,Occupation!$A$1:$B$915,2,0)</f>
        <v>Music Teacher (Private Tuition)</v>
      </c>
      <c r="H8846" s="3">
        <f t="shared" ca="1" si="1526"/>
        <v>10</v>
      </c>
      <c r="I8846" s="3">
        <f t="shared" ca="1" si="1527"/>
        <v>80127.45</v>
      </c>
      <c r="J8846" s="3">
        <f t="shared" ca="1" si="1528"/>
        <v>0.39332384381963559</v>
      </c>
      <c r="K8846" s="3">
        <f t="shared" ca="1" si="1529"/>
        <v>4</v>
      </c>
      <c r="L8846" s="3" t="str">
        <f ca="1">VLOOKUP(K8846,Freq_Investment!$A$1:$B$8,2,0)</f>
        <v>Monthly</v>
      </c>
      <c r="M8846" s="3" t="str">
        <f t="shared" ca="1" si="1530"/>
        <v>Auto</v>
      </c>
      <c r="N8846" s="3">
        <f t="shared" ca="1" si="1520"/>
        <v>2</v>
      </c>
      <c r="O8846" s="3">
        <f t="shared" ca="1" si="1520"/>
        <v>4</v>
      </c>
      <c r="P8846" s="3">
        <f t="shared" ca="1" si="1520"/>
        <v>4</v>
      </c>
    </row>
    <row r="8847" spans="1:16" x14ac:dyDescent="0.25">
      <c r="A8847" s="3">
        <f t="shared" ca="1" si="1521"/>
        <v>486585343</v>
      </c>
      <c r="B8847" s="3">
        <f t="shared" ca="1" si="1522"/>
        <v>5442</v>
      </c>
      <c r="C8847" s="1">
        <f t="shared" ca="1" si="1523"/>
        <v>35413</v>
      </c>
      <c r="D8847" s="7">
        <f t="shared" ca="1" si="1524"/>
        <v>6</v>
      </c>
      <c r="E8847" s="3" t="str">
        <f ca="1">VLOOKUP(D8847,State!$A$1:$B$9,2,0)</f>
        <v>TAS</v>
      </c>
      <c r="F8847" s="3">
        <f t="shared" ca="1" si="1525"/>
        <v>586</v>
      </c>
      <c r="G8847" s="3" t="str">
        <f ca="1">VLOOKUP(F8847,Occupation!$A$1:$B$915,2,0)</f>
        <v>Apparel Cutter</v>
      </c>
      <c r="H8847" s="3">
        <f t="shared" ca="1" si="1526"/>
        <v>4</v>
      </c>
      <c r="I8847" s="3">
        <f t="shared" ca="1" si="1527"/>
        <v>82115.570000000007</v>
      </c>
      <c r="J8847" s="3">
        <f t="shared" ca="1" si="1528"/>
        <v>0.32700738854035705</v>
      </c>
      <c r="K8847" s="3">
        <f t="shared" ca="1" si="1529"/>
        <v>7</v>
      </c>
      <c r="L8847" s="3" t="str">
        <f ca="1">VLOOKUP(K8847,Freq_Investment!$A$1:$B$8,2,0)</f>
        <v>Yearly</v>
      </c>
      <c r="M8847" s="3" t="str">
        <f t="shared" ca="1" si="1530"/>
        <v>Auto</v>
      </c>
      <c r="N8847" s="3">
        <f t="shared" ca="1" si="1520"/>
        <v>2</v>
      </c>
      <c r="O8847" s="3">
        <f t="shared" ca="1" si="1520"/>
        <v>3</v>
      </c>
      <c r="P8847" s="3">
        <f t="shared" ca="1" si="1520"/>
        <v>5</v>
      </c>
    </row>
    <row r="8848" spans="1:16" x14ac:dyDescent="0.25">
      <c r="A8848" s="3">
        <f t="shared" ca="1" si="1521"/>
        <v>337047908</v>
      </c>
      <c r="B8848" s="3">
        <f t="shared" ca="1" si="1522"/>
        <v>2163</v>
      </c>
      <c r="C8848" s="1">
        <f t="shared" ca="1" si="1523"/>
        <v>32168</v>
      </c>
      <c r="D8848" s="7">
        <f t="shared" ca="1" si="1524"/>
        <v>4</v>
      </c>
      <c r="E8848" s="3" t="str">
        <f ca="1">VLOOKUP(D8848,State!$A$1:$B$9,2,0)</f>
        <v>WA</v>
      </c>
      <c r="F8848" s="3">
        <f t="shared" ca="1" si="1525"/>
        <v>201</v>
      </c>
      <c r="G8848" s="3" t="str">
        <f ca="1">VLOOKUP(F8848,Occupation!$A$1:$B$915,2,0)</f>
        <v>Industrial Designer</v>
      </c>
      <c r="H8848" s="3">
        <f t="shared" ca="1" si="1526"/>
        <v>2</v>
      </c>
      <c r="I8848" s="3">
        <f t="shared" ca="1" si="1527"/>
        <v>58450.16</v>
      </c>
      <c r="J8848" s="3">
        <f t="shared" ca="1" si="1528"/>
        <v>0.41091002235411239</v>
      </c>
      <c r="K8848" s="3">
        <f t="shared" ca="1" si="1529"/>
        <v>1</v>
      </c>
      <c r="L8848" s="3" t="str">
        <f ca="1">VLOOKUP(K8848,Freq_Investment!$A$1:$B$8,2,0)</f>
        <v>Daily</v>
      </c>
      <c r="M8848" s="3" t="str">
        <f t="shared" ca="1" si="1530"/>
        <v>Manual</v>
      </c>
      <c r="N8848" s="3">
        <f t="shared" ca="1" si="1520"/>
        <v>3</v>
      </c>
      <c r="O8848" s="3">
        <f t="shared" ca="1" si="1520"/>
        <v>1</v>
      </c>
      <c r="P8848" s="3">
        <f t="shared" ca="1" si="1520"/>
        <v>4</v>
      </c>
    </row>
    <row r="8849" spans="1:16" x14ac:dyDescent="0.25">
      <c r="A8849" s="3">
        <f t="shared" ca="1" si="1521"/>
        <v>695200946</v>
      </c>
      <c r="B8849" s="3">
        <f t="shared" ca="1" si="1522"/>
        <v>1932</v>
      </c>
      <c r="C8849" s="1">
        <f t="shared" ca="1" si="1523"/>
        <v>39686</v>
      </c>
      <c r="D8849" s="7">
        <f t="shared" ca="1" si="1524"/>
        <v>8</v>
      </c>
      <c r="E8849" s="3" t="str">
        <f ca="1">VLOOKUP(D8849,State!$A$1:$B$9,2,0)</f>
        <v>ACT</v>
      </c>
      <c r="F8849" s="3">
        <f t="shared" ca="1" si="1525"/>
        <v>633</v>
      </c>
      <c r="G8849" s="3" t="str">
        <f ca="1">VLOOKUP(F8849,Occupation!$A$1:$B$915,2,0)</f>
        <v>Community Worker</v>
      </c>
      <c r="H8849" s="3">
        <f t="shared" ca="1" si="1526"/>
        <v>2</v>
      </c>
      <c r="I8849" s="3">
        <f t="shared" ca="1" si="1527"/>
        <v>79601.42</v>
      </c>
      <c r="J8849" s="3">
        <f t="shared" ca="1" si="1528"/>
        <v>0.48870937206951265</v>
      </c>
      <c r="K8849" s="3">
        <f t="shared" ca="1" si="1529"/>
        <v>5</v>
      </c>
      <c r="L8849" s="3" t="str">
        <f ca="1">VLOOKUP(K8849,Freq_Investment!$A$1:$B$8,2,0)</f>
        <v>Quarterly</v>
      </c>
      <c r="M8849" s="3" t="str">
        <f t="shared" ca="1" si="1530"/>
        <v>Manual</v>
      </c>
      <c r="N8849" s="3">
        <f t="shared" ca="1" si="1520"/>
        <v>1</v>
      </c>
      <c r="O8849" s="3">
        <f t="shared" ca="1" si="1520"/>
        <v>2</v>
      </c>
      <c r="P8849" s="3">
        <f t="shared" ca="1" si="1520"/>
        <v>1</v>
      </c>
    </row>
    <row r="8850" spans="1:16" x14ac:dyDescent="0.25">
      <c r="A8850" s="3">
        <f t="shared" ca="1" si="1521"/>
        <v>228131812</v>
      </c>
      <c r="B8850" s="3">
        <f t="shared" ca="1" si="1522"/>
        <v>5476</v>
      </c>
      <c r="C8850" s="1">
        <f t="shared" ca="1" si="1523"/>
        <v>44130</v>
      </c>
      <c r="D8850" s="7">
        <f t="shared" ca="1" si="1524"/>
        <v>6</v>
      </c>
      <c r="E8850" s="3" t="str">
        <f ca="1">VLOOKUP(D8850,State!$A$1:$B$9,2,0)</f>
        <v>TAS</v>
      </c>
      <c r="F8850" s="3">
        <f t="shared" ca="1" si="1525"/>
        <v>113</v>
      </c>
      <c r="G8850" s="3" t="str">
        <f ca="1">VLOOKUP(F8850,Occupation!$A$1:$B$915,2,0)</f>
        <v>Author</v>
      </c>
      <c r="H8850" s="3">
        <f t="shared" ca="1" si="1526"/>
        <v>2</v>
      </c>
      <c r="I8850" s="3">
        <f t="shared" ca="1" si="1527"/>
        <v>64494.63</v>
      </c>
      <c r="J8850" s="3">
        <f t="shared" ca="1" si="1528"/>
        <v>2.1264681112096451E-2</v>
      </c>
      <c r="K8850" s="3">
        <f t="shared" ca="1" si="1529"/>
        <v>7</v>
      </c>
      <c r="L8850" s="3" t="str">
        <f ca="1">VLOOKUP(K8850,Freq_Investment!$A$1:$B$8,2,0)</f>
        <v>Yearly</v>
      </c>
      <c r="M8850" s="3" t="str">
        <f t="shared" ca="1" si="1530"/>
        <v>Manual</v>
      </c>
      <c r="N8850" s="3">
        <f t="shared" ca="1" si="1520"/>
        <v>4</v>
      </c>
      <c r="O8850" s="3">
        <f t="shared" ca="1" si="1520"/>
        <v>3</v>
      </c>
      <c r="P8850" s="3">
        <f t="shared" ca="1" si="1520"/>
        <v>4</v>
      </c>
    </row>
    <row r="8851" spans="1:16" x14ac:dyDescent="0.25">
      <c r="A8851" s="3">
        <f t="shared" ca="1" si="1521"/>
        <v>398748605</v>
      </c>
      <c r="B8851" s="3">
        <f t="shared" ca="1" si="1522"/>
        <v>6311</v>
      </c>
      <c r="C8851" s="1">
        <f t="shared" ca="1" si="1523"/>
        <v>34381</v>
      </c>
      <c r="D8851" s="7">
        <f t="shared" ca="1" si="1524"/>
        <v>1</v>
      </c>
      <c r="E8851" s="3" t="str">
        <f ca="1">VLOOKUP(D8851,State!$A$1:$B$9,2,0)</f>
        <v>NSW</v>
      </c>
      <c r="F8851" s="3">
        <f t="shared" ca="1" si="1525"/>
        <v>261</v>
      </c>
      <c r="G8851" s="3" t="str">
        <f ca="1">VLOOKUP(F8851,Occupation!$A$1:$B$915,2,0)</f>
        <v>Physicist</v>
      </c>
      <c r="H8851" s="3">
        <f t="shared" ca="1" si="1526"/>
        <v>4</v>
      </c>
      <c r="I8851" s="3">
        <f t="shared" ca="1" si="1527"/>
        <v>15387.46</v>
      </c>
      <c r="J8851" s="3">
        <f t="shared" ca="1" si="1528"/>
        <v>0.40893654000112889</v>
      </c>
      <c r="K8851" s="3">
        <f t="shared" ca="1" si="1529"/>
        <v>5</v>
      </c>
      <c r="L8851" s="3" t="str">
        <f ca="1">VLOOKUP(K8851,Freq_Investment!$A$1:$B$8,2,0)</f>
        <v>Quarterly</v>
      </c>
      <c r="M8851" s="3" t="str">
        <f t="shared" ca="1" si="1530"/>
        <v>Auto</v>
      </c>
      <c r="N8851" s="3">
        <f t="shared" ca="1" si="1520"/>
        <v>4</v>
      </c>
      <c r="O8851" s="3">
        <f t="shared" ca="1" si="1520"/>
        <v>2</v>
      </c>
      <c r="P8851" s="3">
        <f t="shared" ca="1" si="1520"/>
        <v>5</v>
      </c>
    </row>
    <row r="8852" spans="1:16" x14ac:dyDescent="0.25">
      <c r="A8852" s="3">
        <f t="shared" ca="1" si="1521"/>
        <v>204917466</v>
      </c>
      <c r="B8852" s="3">
        <f t="shared" ca="1" si="1522"/>
        <v>6374</v>
      </c>
      <c r="C8852" s="1">
        <f t="shared" ca="1" si="1523"/>
        <v>29750</v>
      </c>
      <c r="D8852" s="7">
        <f t="shared" ca="1" si="1524"/>
        <v>6</v>
      </c>
      <c r="E8852" s="3" t="str">
        <f ca="1">VLOOKUP(D8852,State!$A$1:$B$9,2,0)</f>
        <v>TAS</v>
      </c>
      <c r="F8852" s="3">
        <f t="shared" ca="1" si="1525"/>
        <v>384</v>
      </c>
      <c r="G8852" s="3" t="str">
        <f ca="1">VLOOKUP(F8852,Occupation!$A$1:$B$915,2,0)</f>
        <v>Cyber Security Operations Coordinator</v>
      </c>
      <c r="H8852" s="3">
        <f t="shared" ca="1" si="1526"/>
        <v>7</v>
      </c>
      <c r="I8852" s="3">
        <f t="shared" ca="1" si="1527"/>
        <v>67420.95</v>
      </c>
      <c r="J8852" s="3">
        <f t="shared" ca="1" si="1528"/>
        <v>0.20557199077487903</v>
      </c>
      <c r="K8852" s="3">
        <f t="shared" ca="1" si="1529"/>
        <v>2</v>
      </c>
      <c r="L8852" s="3" t="str">
        <f ca="1">VLOOKUP(K8852,Freq_Investment!$A$1:$B$8,2,0)</f>
        <v>Weekly</v>
      </c>
      <c r="M8852" s="3" t="str">
        <f t="shared" ca="1" si="1530"/>
        <v>Auto</v>
      </c>
      <c r="N8852" s="3">
        <f t="shared" ca="1" si="1520"/>
        <v>1</v>
      </c>
      <c r="O8852" s="3">
        <f t="shared" ca="1" si="1520"/>
        <v>1</v>
      </c>
      <c r="P8852" s="3">
        <f t="shared" ca="1" si="1520"/>
        <v>3</v>
      </c>
    </row>
    <row r="8853" spans="1:16" x14ac:dyDescent="0.25">
      <c r="A8853" s="3">
        <f t="shared" ca="1" si="1521"/>
        <v>609768849</v>
      </c>
      <c r="B8853" s="3">
        <f t="shared" ca="1" si="1522"/>
        <v>9844</v>
      </c>
      <c r="C8853" s="1">
        <f t="shared" ca="1" si="1523"/>
        <v>31506</v>
      </c>
      <c r="D8853" s="7">
        <f t="shared" ca="1" si="1524"/>
        <v>7</v>
      </c>
      <c r="E8853" s="3" t="str">
        <f ca="1">VLOOKUP(D8853,State!$A$1:$B$9,2,0)</f>
        <v>VIC</v>
      </c>
      <c r="F8853" s="3">
        <f t="shared" ca="1" si="1525"/>
        <v>899</v>
      </c>
      <c r="G8853" s="3" t="str">
        <f ca="1">VLOOKUP(F8853,Occupation!$A$1:$B$915,2,0)</f>
        <v>Piggery Farm Worker</v>
      </c>
      <c r="H8853" s="3">
        <f t="shared" ca="1" si="1526"/>
        <v>4</v>
      </c>
      <c r="I8853" s="3">
        <f t="shared" ca="1" si="1527"/>
        <v>98288.71</v>
      </c>
      <c r="J8853" s="3">
        <f t="shared" ca="1" si="1528"/>
        <v>0.24996350343014911</v>
      </c>
      <c r="K8853" s="3">
        <f t="shared" ca="1" si="1529"/>
        <v>6</v>
      </c>
      <c r="L8853" s="3" t="str">
        <f ca="1">VLOOKUP(K8853,Freq_Investment!$A$1:$B$8,2,0)</f>
        <v>Half-yearly</v>
      </c>
      <c r="M8853" s="3" t="str">
        <f t="shared" ca="1" si="1530"/>
        <v>Manual</v>
      </c>
      <c r="N8853" s="3">
        <f t="shared" ca="1" si="1520"/>
        <v>5</v>
      </c>
      <c r="O8853" s="3">
        <f t="shared" ca="1" si="1520"/>
        <v>2</v>
      </c>
      <c r="P8853" s="3">
        <f t="shared" ca="1" si="1520"/>
        <v>1</v>
      </c>
    </row>
    <row r="8854" spans="1:16" x14ac:dyDescent="0.25">
      <c r="A8854" s="3">
        <f t="shared" ca="1" si="1521"/>
        <v>592309123</v>
      </c>
      <c r="B8854" s="3">
        <f t="shared" ca="1" si="1522"/>
        <v>6103</v>
      </c>
      <c r="C8854" s="1">
        <f t="shared" ca="1" si="1523"/>
        <v>29683</v>
      </c>
      <c r="D8854" s="7">
        <f t="shared" ca="1" si="1524"/>
        <v>8</v>
      </c>
      <c r="E8854" s="3" t="str">
        <f ca="1">VLOOKUP(D8854,State!$A$1:$B$9,2,0)</f>
        <v>ACT</v>
      </c>
      <c r="F8854" s="3">
        <f t="shared" ca="1" si="1525"/>
        <v>277</v>
      </c>
      <c r="G8854" s="3" t="str">
        <f ca="1">VLOOKUP(F8854,Occupation!$A$1:$B$915,2,0)</f>
        <v>Art Teacher (Private Tuition)</v>
      </c>
      <c r="H8854" s="3">
        <f t="shared" ca="1" si="1526"/>
        <v>6</v>
      </c>
      <c r="I8854" s="3">
        <f t="shared" ca="1" si="1527"/>
        <v>50731.68</v>
      </c>
      <c r="J8854" s="3">
        <f t="shared" ca="1" si="1528"/>
        <v>0.1534390502185749</v>
      </c>
      <c r="K8854" s="3">
        <f t="shared" ca="1" si="1529"/>
        <v>1</v>
      </c>
      <c r="L8854" s="3" t="str">
        <f ca="1">VLOOKUP(K8854,Freq_Investment!$A$1:$B$8,2,0)</f>
        <v>Daily</v>
      </c>
      <c r="M8854" s="3" t="str">
        <f t="shared" ca="1" si="1530"/>
        <v>Auto</v>
      </c>
      <c r="N8854" s="3">
        <f t="shared" ca="1" si="1520"/>
        <v>2</v>
      </c>
      <c r="O8854" s="3">
        <f t="shared" ca="1" si="1520"/>
        <v>1</v>
      </c>
      <c r="P8854" s="3">
        <f t="shared" ca="1" si="1520"/>
        <v>4</v>
      </c>
    </row>
    <row r="8855" spans="1:16" x14ac:dyDescent="0.25">
      <c r="A8855" s="3">
        <f t="shared" ca="1" si="1521"/>
        <v>808999913</v>
      </c>
      <c r="B8855" s="3">
        <f t="shared" ca="1" si="1522"/>
        <v>6960</v>
      </c>
      <c r="C8855" s="1">
        <f t="shared" ca="1" si="1523"/>
        <v>33134</v>
      </c>
      <c r="D8855" s="7">
        <f t="shared" ca="1" si="1524"/>
        <v>3</v>
      </c>
      <c r="E8855" s="3" t="str">
        <f ca="1">VLOOKUP(D8855,State!$A$1:$B$9,2,0)</f>
        <v>SA</v>
      </c>
      <c r="F8855" s="3">
        <f t="shared" ca="1" si="1525"/>
        <v>831</v>
      </c>
      <c r="G8855" s="3" t="str">
        <f ca="1">VLOOKUP(F8855,Occupation!$A$1:$B$915,2,0)</f>
        <v>Miner</v>
      </c>
      <c r="H8855" s="3">
        <f t="shared" ca="1" si="1526"/>
        <v>2</v>
      </c>
      <c r="I8855" s="3">
        <f t="shared" ca="1" si="1527"/>
        <v>46465.86</v>
      </c>
      <c r="J8855" s="3">
        <f t="shared" ca="1" si="1528"/>
        <v>4.0640891136312085E-2</v>
      </c>
      <c r="K8855" s="3">
        <f t="shared" ca="1" si="1529"/>
        <v>3</v>
      </c>
      <c r="L8855" s="3" t="str">
        <f ca="1">VLOOKUP(K8855,Freq_Investment!$A$1:$B$8,2,0)</f>
        <v>Fortnightly</v>
      </c>
      <c r="M8855" s="3" t="str">
        <f t="shared" ca="1" si="1530"/>
        <v>Auto</v>
      </c>
      <c r="N8855" s="3">
        <f t="shared" ca="1" si="1520"/>
        <v>5</v>
      </c>
      <c r="O8855" s="3">
        <f t="shared" ca="1" si="1520"/>
        <v>3</v>
      </c>
      <c r="P8855" s="3">
        <f t="shared" ca="1" si="1520"/>
        <v>4</v>
      </c>
    </row>
    <row r="8856" spans="1:16" x14ac:dyDescent="0.25">
      <c r="A8856" s="3">
        <f t="shared" ca="1" si="1521"/>
        <v>175101686</v>
      </c>
      <c r="B8856" s="3">
        <f t="shared" ca="1" si="1522"/>
        <v>1813</v>
      </c>
      <c r="C8856" s="1">
        <f t="shared" ca="1" si="1523"/>
        <v>34817</v>
      </c>
      <c r="D8856" s="7">
        <f t="shared" ca="1" si="1524"/>
        <v>8</v>
      </c>
      <c r="E8856" s="3" t="str">
        <f ca="1">VLOOKUP(D8856,State!$A$1:$B$9,2,0)</f>
        <v>ACT</v>
      </c>
      <c r="F8856" s="3">
        <f t="shared" ca="1" si="1525"/>
        <v>510</v>
      </c>
      <c r="G8856" s="3" t="str">
        <f ca="1">VLOOKUP(F8856,Occupation!$A$1:$B$915,2,0)</f>
        <v>Joiner</v>
      </c>
      <c r="H8856" s="3">
        <f t="shared" ca="1" si="1526"/>
        <v>10</v>
      </c>
      <c r="I8856" s="3">
        <f t="shared" ca="1" si="1527"/>
        <v>57301.07</v>
      </c>
      <c r="J8856" s="3">
        <f t="shared" ca="1" si="1528"/>
        <v>0.41081416403015047</v>
      </c>
      <c r="K8856" s="3">
        <f t="shared" ca="1" si="1529"/>
        <v>5</v>
      </c>
      <c r="L8856" s="3" t="str">
        <f ca="1">VLOOKUP(K8856,Freq_Investment!$A$1:$B$8,2,0)</f>
        <v>Quarterly</v>
      </c>
      <c r="M8856" s="3" t="str">
        <f t="shared" ca="1" si="1530"/>
        <v>Auto</v>
      </c>
      <c r="N8856" s="3">
        <f t="shared" ca="1" si="1520"/>
        <v>2</v>
      </c>
      <c r="O8856" s="3">
        <f t="shared" ca="1" si="1520"/>
        <v>1</v>
      </c>
      <c r="P8856" s="3">
        <f t="shared" ca="1" si="1520"/>
        <v>2</v>
      </c>
    </row>
    <row r="8857" spans="1:16" x14ac:dyDescent="0.25">
      <c r="A8857" s="3">
        <f t="shared" ca="1" si="1521"/>
        <v>533455275</v>
      </c>
      <c r="B8857" s="3">
        <f t="shared" ca="1" si="1522"/>
        <v>177</v>
      </c>
      <c r="C8857" s="1">
        <f t="shared" ca="1" si="1523"/>
        <v>33798</v>
      </c>
      <c r="D8857" s="7">
        <f t="shared" ca="1" si="1524"/>
        <v>8</v>
      </c>
      <c r="E8857" s="3" t="str">
        <f ca="1">VLOOKUP(D8857,State!$A$1:$B$9,2,0)</f>
        <v>ACT</v>
      </c>
      <c r="F8857" s="3">
        <f t="shared" ca="1" si="1525"/>
        <v>833</v>
      </c>
      <c r="G8857" s="3" t="str">
        <f ca="1">VLOOKUP(F8857,Occupation!$A$1:$B$915,2,0)</f>
        <v>Engineering Production Worker</v>
      </c>
      <c r="H8857" s="3">
        <f t="shared" ca="1" si="1526"/>
        <v>10</v>
      </c>
      <c r="I8857" s="3">
        <f t="shared" ca="1" si="1527"/>
        <v>59466.91</v>
      </c>
      <c r="J8857" s="3">
        <f t="shared" ca="1" si="1528"/>
        <v>0.31990355862135256</v>
      </c>
      <c r="K8857" s="3">
        <f t="shared" ca="1" si="1529"/>
        <v>2</v>
      </c>
      <c r="L8857" s="3" t="str">
        <f ca="1">VLOOKUP(K8857,Freq_Investment!$A$1:$B$8,2,0)</f>
        <v>Weekly</v>
      </c>
      <c r="M8857" s="3" t="str">
        <f t="shared" ca="1" si="1530"/>
        <v>Auto</v>
      </c>
      <c r="N8857" s="3">
        <f t="shared" ca="1" si="1520"/>
        <v>5</v>
      </c>
      <c r="O8857" s="3">
        <f t="shared" ca="1" si="1520"/>
        <v>5</v>
      </c>
      <c r="P8857" s="3">
        <f t="shared" ca="1" si="1520"/>
        <v>4</v>
      </c>
    </row>
    <row r="8858" spans="1:16" x14ac:dyDescent="0.25">
      <c r="A8858" s="3">
        <f t="shared" ca="1" si="1521"/>
        <v>412862713</v>
      </c>
      <c r="B8858" s="3">
        <f t="shared" ca="1" si="1522"/>
        <v>4135</v>
      </c>
      <c r="C8858" s="1">
        <f t="shared" ca="1" si="1523"/>
        <v>31559</v>
      </c>
      <c r="D8858" s="7">
        <f t="shared" ca="1" si="1524"/>
        <v>3</v>
      </c>
      <c r="E8858" s="3" t="str">
        <f ca="1">VLOOKUP(D8858,State!$A$1:$B$9,2,0)</f>
        <v>SA</v>
      </c>
      <c r="F8858" s="3">
        <f t="shared" ca="1" si="1525"/>
        <v>784</v>
      </c>
      <c r="G8858" s="3" t="str">
        <f ca="1">VLOOKUP(F8858,Occupation!$A$1:$B$915,2,0)</f>
        <v>Sales Representative (Personal and Household Goods)</v>
      </c>
      <c r="H8858" s="3">
        <f t="shared" ca="1" si="1526"/>
        <v>3</v>
      </c>
      <c r="I8858" s="3">
        <f t="shared" ca="1" si="1527"/>
        <v>88113.29</v>
      </c>
      <c r="J8858" s="3">
        <f t="shared" ca="1" si="1528"/>
        <v>0.35965741290585163</v>
      </c>
      <c r="K8858" s="3">
        <f t="shared" ca="1" si="1529"/>
        <v>5</v>
      </c>
      <c r="L8858" s="3" t="str">
        <f ca="1">VLOOKUP(K8858,Freq_Investment!$A$1:$B$8,2,0)</f>
        <v>Quarterly</v>
      </c>
      <c r="M8858" s="3" t="str">
        <f t="shared" ca="1" si="1530"/>
        <v>Manual</v>
      </c>
      <c r="N8858" s="3">
        <f t="shared" ca="1" si="1520"/>
        <v>1</v>
      </c>
      <c r="O8858" s="3">
        <f t="shared" ca="1" si="1520"/>
        <v>1</v>
      </c>
      <c r="P8858" s="3">
        <f t="shared" ca="1" si="1520"/>
        <v>2</v>
      </c>
    </row>
    <row r="8859" spans="1:16" x14ac:dyDescent="0.25">
      <c r="A8859" s="3">
        <f t="shared" ca="1" si="1521"/>
        <v>113507663</v>
      </c>
      <c r="B8859" s="3">
        <f t="shared" ca="1" si="1522"/>
        <v>4047</v>
      </c>
      <c r="C8859" s="1">
        <f t="shared" ca="1" si="1523"/>
        <v>30691</v>
      </c>
      <c r="D8859" s="7">
        <f t="shared" ca="1" si="1524"/>
        <v>7</v>
      </c>
      <c r="E8859" s="3" t="str">
        <f ca="1">VLOOKUP(D8859,State!$A$1:$B$9,2,0)</f>
        <v>VIC</v>
      </c>
      <c r="F8859" s="3">
        <f t="shared" ca="1" si="1525"/>
        <v>721</v>
      </c>
      <c r="G8859" s="3" t="str">
        <f ca="1">VLOOKUP(F8859,Occupation!$A$1:$B$915,2,0)</f>
        <v>General Clerk</v>
      </c>
      <c r="H8859" s="3">
        <f t="shared" ca="1" si="1526"/>
        <v>8</v>
      </c>
      <c r="I8859" s="3">
        <f t="shared" ca="1" si="1527"/>
        <v>63474.36</v>
      </c>
      <c r="J8859" s="3">
        <f t="shared" ca="1" si="1528"/>
        <v>0.32967027952641303</v>
      </c>
      <c r="K8859" s="3">
        <f t="shared" ca="1" si="1529"/>
        <v>7</v>
      </c>
      <c r="L8859" s="3" t="str">
        <f ca="1">VLOOKUP(K8859,Freq_Investment!$A$1:$B$8,2,0)</f>
        <v>Yearly</v>
      </c>
      <c r="M8859" s="3" t="str">
        <f t="shared" ca="1" si="1530"/>
        <v>Auto</v>
      </c>
      <c r="N8859" s="3">
        <f t="shared" ca="1" si="1520"/>
        <v>1</v>
      </c>
      <c r="O8859" s="3">
        <f t="shared" ca="1" si="1520"/>
        <v>2</v>
      </c>
      <c r="P8859" s="3">
        <f t="shared" ca="1" si="1520"/>
        <v>2</v>
      </c>
    </row>
    <row r="8860" spans="1:16" x14ac:dyDescent="0.25">
      <c r="A8860" s="3">
        <f t="shared" ca="1" si="1521"/>
        <v>427948552</v>
      </c>
      <c r="B8860" s="3">
        <f t="shared" ca="1" si="1522"/>
        <v>6761</v>
      </c>
      <c r="C8860" s="1">
        <f t="shared" ca="1" si="1523"/>
        <v>33356</v>
      </c>
      <c r="D8860" s="7">
        <f t="shared" ca="1" si="1524"/>
        <v>4</v>
      </c>
      <c r="E8860" s="3" t="str">
        <f ca="1">VLOOKUP(D8860,State!$A$1:$B$9,2,0)</f>
        <v>WA</v>
      </c>
      <c r="F8860" s="3">
        <f t="shared" ca="1" si="1525"/>
        <v>118</v>
      </c>
      <c r="G8860" s="3" t="str">
        <f ca="1">VLOOKUP(F8860,Occupation!$A$1:$B$915,2,0)</f>
        <v>Film and Video Editor</v>
      </c>
      <c r="H8860" s="3">
        <f t="shared" ca="1" si="1526"/>
        <v>5</v>
      </c>
      <c r="I8860" s="3">
        <f t="shared" ca="1" si="1527"/>
        <v>50933.02</v>
      </c>
      <c r="J8860" s="3">
        <f t="shared" ca="1" si="1528"/>
        <v>0.29486588525628066</v>
      </c>
      <c r="K8860" s="3">
        <f t="shared" ca="1" si="1529"/>
        <v>1</v>
      </c>
      <c r="L8860" s="3" t="str">
        <f ca="1">VLOOKUP(K8860,Freq_Investment!$A$1:$B$8,2,0)</f>
        <v>Daily</v>
      </c>
      <c r="M8860" s="3" t="str">
        <f t="shared" ca="1" si="1530"/>
        <v>Manual</v>
      </c>
      <c r="N8860" s="3">
        <f t="shared" ca="1" si="1520"/>
        <v>4</v>
      </c>
      <c r="O8860" s="3">
        <f t="shared" ca="1" si="1520"/>
        <v>4</v>
      </c>
      <c r="P8860" s="3">
        <f t="shared" ca="1" si="1520"/>
        <v>1</v>
      </c>
    </row>
    <row r="8861" spans="1:16" x14ac:dyDescent="0.25">
      <c r="A8861" s="3">
        <f t="shared" ca="1" si="1521"/>
        <v>379591187</v>
      </c>
      <c r="B8861" s="3">
        <f t="shared" ca="1" si="1522"/>
        <v>1515</v>
      </c>
      <c r="C8861" s="1">
        <f t="shared" ca="1" si="1523"/>
        <v>38864</v>
      </c>
      <c r="D8861" s="7">
        <f t="shared" ca="1" si="1524"/>
        <v>7</v>
      </c>
      <c r="E8861" s="3" t="str">
        <f ca="1">VLOOKUP(D8861,State!$A$1:$B$9,2,0)</f>
        <v>VIC</v>
      </c>
      <c r="F8861" s="3">
        <f t="shared" ca="1" si="1525"/>
        <v>601</v>
      </c>
      <c r="G8861" s="3" t="str">
        <f ca="1">VLOOKUP(F8861,Occupation!$A$1:$B$915,2,0)</f>
        <v>Power Generation Plant Operator</v>
      </c>
      <c r="H8861" s="3">
        <f t="shared" ca="1" si="1526"/>
        <v>6</v>
      </c>
      <c r="I8861" s="3">
        <f t="shared" ca="1" si="1527"/>
        <v>47386.93</v>
      </c>
      <c r="J8861" s="3">
        <f t="shared" ca="1" si="1528"/>
        <v>0.32877813103721726</v>
      </c>
      <c r="K8861" s="3">
        <f t="shared" ca="1" si="1529"/>
        <v>1</v>
      </c>
      <c r="L8861" s="3" t="str">
        <f ca="1">VLOOKUP(K8861,Freq_Investment!$A$1:$B$8,2,0)</f>
        <v>Daily</v>
      </c>
      <c r="M8861" s="3" t="str">
        <f t="shared" ca="1" si="1530"/>
        <v>Auto</v>
      </c>
      <c r="N8861" s="3">
        <f t="shared" ca="1" si="1520"/>
        <v>1</v>
      </c>
      <c r="O8861" s="3">
        <f t="shared" ca="1" si="1520"/>
        <v>4</v>
      </c>
      <c r="P8861" s="3">
        <f t="shared" ca="1" si="1520"/>
        <v>2</v>
      </c>
    </row>
    <row r="8862" spans="1:16" x14ac:dyDescent="0.25">
      <c r="A8862" s="3">
        <f t="shared" ca="1" si="1521"/>
        <v>755000899</v>
      </c>
      <c r="B8862" s="3">
        <f t="shared" ca="1" si="1522"/>
        <v>5963</v>
      </c>
      <c r="C8862" s="1">
        <f t="shared" ca="1" si="1523"/>
        <v>40546</v>
      </c>
      <c r="D8862" s="7">
        <f t="shared" ca="1" si="1524"/>
        <v>7</v>
      </c>
      <c r="E8862" s="3" t="str">
        <f ca="1">VLOOKUP(D8862,State!$A$1:$B$9,2,0)</f>
        <v>VIC</v>
      </c>
      <c r="F8862" s="3">
        <f t="shared" ca="1" si="1525"/>
        <v>393</v>
      </c>
      <c r="G8862" s="3" t="str">
        <f ca="1">VLOOKUP(F8862,Occupation!$A$1:$B$915,2,0)</f>
        <v>Telecommunications Network Engineer</v>
      </c>
      <c r="H8862" s="3">
        <f t="shared" ca="1" si="1526"/>
        <v>3</v>
      </c>
      <c r="I8862" s="3">
        <f t="shared" ca="1" si="1527"/>
        <v>24175.57</v>
      </c>
      <c r="J8862" s="3">
        <f t="shared" ca="1" si="1528"/>
        <v>0.37719029009806582</v>
      </c>
      <c r="K8862" s="3">
        <f t="shared" ca="1" si="1529"/>
        <v>6</v>
      </c>
      <c r="L8862" s="3" t="str">
        <f ca="1">VLOOKUP(K8862,Freq_Investment!$A$1:$B$8,2,0)</f>
        <v>Half-yearly</v>
      </c>
      <c r="M8862" s="3" t="str">
        <f t="shared" ca="1" si="1530"/>
        <v>Auto</v>
      </c>
      <c r="N8862" s="3">
        <f t="shared" ca="1" si="1520"/>
        <v>5</v>
      </c>
      <c r="O8862" s="3">
        <f t="shared" ca="1" si="1520"/>
        <v>3</v>
      </c>
      <c r="P8862" s="3">
        <f t="shared" ca="1" si="1520"/>
        <v>5</v>
      </c>
    </row>
    <row r="8863" spans="1:16" x14ac:dyDescent="0.25">
      <c r="A8863" s="3">
        <f t="shared" ca="1" si="1521"/>
        <v>857783502</v>
      </c>
      <c r="B8863" s="3">
        <f t="shared" ca="1" si="1522"/>
        <v>3950</v>
      </c>
      <c r="C8863" s="1">
        <f t="shared" ca="1" si="1523"/>
        <v>39349</v>
      </c>
      <c r="D8863" s="7">
        <f t="shared" ca="1" si="1524"/>
        <v>6</v>
      </c>
      <c r="E8863" s="3" t="str">
        <f ca="1">VLOOKUP(D8863,State!$A$1:$B$9,2,0)</f>
        <v>TAS</v>
      </c>
      <c r="F8863" s="3">
        <f t="shared" ca="1" si="1525"/>
        <v>578</v>
      </c>
      <c r="G8863" s="3" t="str">
        <f ca="1">VLOOKUP(F8863,Occupation!$A$1:$B$915,2,0)</f>
        <v>Screen Printer</v>
      </c>
      <c r="H8863" s="3">
        <f t="shared" ca="1" si="1526"/>
        <v>8</v>
      </c>
      <c r="I8863" s="3">
        <f t="shared" ca="1" si="1527"/>
        <v>89388.96</v>
      </c>
      <c r="J8863" s="3">
        <f t="shared" ca="1" si="1528"/>
        <v>0.39064680611651326</v>
      </c>
      <c r="K8863" s="3">
        <f t="shared" ca="1" si="1529"/>
        <v>3</v>
      </c>
      <c r="L8863" s="3" t="str">
        <f ca="1">VLOOKUP(K8863,Freq_Investment!$A$1:$B$8,2,0)</f>
        <v>Fortnightly</v>
      </c>
      <c r="M8863" s="3" t="str">
        <f t="shared" ca="1" si="1530"/>
        <v>Manual</v>
      </c>
      <c r="N8863" s="3">
        <f t="shared" ca="1" si="1520"/>
        <v>3</v>
      </c>
      <c r="O8863" s="3">
        <f t="shared" ca="1" si="1520"/>
        <v>4</v>
      </c>
      <c r="P8863" s="3">
        <f t="shared" ca="1" si="1520"/>
        <v>4</v>
      </c>
    </row>
    <row r="8864" spans="1:16" x14ac:dyDescent="0.25">
      <c r="A8864" s="3">
        <f t="shared" ca="1" si="1521"/>
        <v>783963933</v>
      </c>
      <c r="B8864" s="3">
        <f t="shared" ca="1" si="1522"/>
        <v>7295</v>
      </c>
      <c r="C8864" s="1">
        <f t="shared" ca="1" si="1523"/>
        <v>26002</v>
      </c>
      <c r="D8864" s="7">
        <f t="shared" ca="1" si="1524"/>
        <v>5</v>
      </c>
      <c r="E8864" s="3" t="str">
        <f ca="1">VLOOKUP(D8864,State!$A$1:$B$9,2,0)</f>
        <v>NT</v>
      </c>
      <c r="F8864" s="3">
        <f t="shared" ca="1" si="1525"/>
        <v>910</v>
      </c>
      <c r="G8864" s="3" t="str">
        <f ca="1">VLOOKUP(F8864,Occupation!$A$1:$B$915,2,0)</f>
        <v>Exhaust and Muffler Repairer</v>
      </c>
      <c r="H8864" s="3">
        <f t="shared" ca="1" si="1526"/>
        <v>7</v>
      </c>
      <c r="I8864" s="3">
        <f t="shared" ca="1" si="1527"/>
        <v>91227.29</v>
      </c>
      <c r="J8864" s="3">
        <f t="shared" ca="1" si="1528"/>
        <v>0.36235862498725091</v>
      </c>
      <c r="K8864" s="3">
        <f t="shared" ca="1" si="1529"/>
        <v>3</v>
      </c>
      <c r="L8864" s="3" t="str">
        <f ca="1">VLOOKUP(K8864,Freq_Investment!$A$1:$B$8,2,0)</f>
        <v>Fortnightly</v>
      </c>
      <c r="M8864" s="3" t="str">
        <f t="shared" ca="1" si="1530"/>
        <v>Auto</v>
      </c>
      <c r="N8864" s="3">
        <f t="shared" ca="1" si="1520"/>
        <v>4</v>
      </c>
      <c r="O8864" s="3">
        <f t="shared" ca="1" si="1520"/>
        <v>5</v>
      </c>
      <c r="P8864" s="3">
        <f t="shared" ca="1" si="1520"/>
        <v>3</v>
      </c>
    </row>
    <row r="8865" spans="1:16" x14ac:dyDescent="0.25">
      <c r="A8865" s="3">
        <f t="shared" ca="1" si="1521"/>
        <v>817244016</v>
      </c>
      <c r="B8865" s="3">
        <f t="shared" ca="1" si="1522"/>
        <v>7032</v>
      </c>
      <c r="C8865" s="1">
        <f t="shared" ca="1" si="1523"/>
        <v>29638</v>
      </c>
      <c r="D8865" s="7">
        <f t="shared" ca="1" si="1524"/>
        <v>2</v>
      </c>
      <c r="E8865" s="3" t="str">
        <f ca="1">VLOOKUP(D8865,State!$A$1:$B$9,2,0)</f>
        <v>QLD</v>
      </c>
      <c r="F8865" s="3">
        <f t="shared" ca="1" si="1525"/>
        <v>197</v>
      </c>
      <c r="G8865" s="3" t="str">
        <f ca="1">VLOOKUP(F8865,Occupation!$A$1:$B$915,2,0)</f>
        <v>Surveyor</v>
      </c>
      <c r="H8865" s="3">
        <f t="shared" ca="1" si="1526"/>
        <v>4</v>
      </c>
      <c r="I8865" s="3">
        <f t="shared" ca="1" si="1527"/>
        <v>43409.38</v>
      </c>
      <c r="J8865" s="3">
        <f t="shared" ca="1" si="1528"/>
        <v>0.49968786752193561</v>
      </c>
      <c r="K8865" s="3">
        <f t="shared" ca="1" si="1529"/>
        <v>6</v>
      </c>
      <c r="L8865" s="3" t="str">
        <f ca="1">VLOOKUP(K8865,Freq_Investment!$A$1:$B$8,2,0)</f>
        <v>Half-yearly</v>
      </c>
      <c r="M8865" s="3" t="str">
        <f t="shared" ca="1" si="1530"/>
        <v>Auto</v>
      </c>
      <c r="N8865" s="3">
        <f t="shared" ca="1" si="1520"/>
        <v>1</v>
      </c>
      <c r="O8865" s="3">
        <f t="shared" ca="1" si="1520"/>
        <v>4</v>
      </c>
      <c r="P8865" s="3">
        <f t="shared" ca="1" si="1520"/>
        <v>3</v>
      </c>
    </row>
    <row r="8866" spans="1:16" x14ac:dyDescent="0.25">
      <c r="A8866" s="3">
        <f t="shared" ca="1" si="1521"/>
        <v>428217769</v>
      </c>
      <c r="B8866" s="3">
        <f t="shared" ca="1" si="1522"/>
        <v>7645</v>
      </c>
      <c r="C8866" s="1">
        <f t="shared" ca="1" si="1523"/>
        <v>29194</v>
      </c>
      <c r="D8866" s="7">
        <f t="shared" ca="1" si="1524"/>
        <v>3</v>
      </c>
      <c r="E8866" s="3" t="str">
        <f ca="1">VLOOKUP(D8866,State!$A$1:$B$9,2,0)</f>
        <v>SA</v>
      </c>
      <c r="F8866" s="3">
        <f t="shared" ca="1" si="1525"/>
        <v>706</v>
      </c>
      <c r="G8866" s="3" t="str">
        <f ca="1">VLOOKUP(F8866,Occupation!$A$1:$B$915,2,0)</f>
        <v>Sports Umpire</v>
      </c>
      <c r="H8866" s="3">
        <f t="shared" ca="1" si="1526"/>
        <v>4</v>
      </c>
      <c r="I8866" s="3">
        <f t="shared" ca="1" si="1527"/>
        <v>60575.48</v>
      </c>
      <c r="J8866" s="3">
        <f t="shared" ca="1" si="1528"/>
        <v>0.2733577559345759</v>
      </c>
      <c r="K8866" s="3">
        <f t="shared" ca="1" si="1529"/>
        <v>3</v>
      </c>
      <c r="L8866" s="3" t="str">
        <f ca="1">VLOOKUP(K8866,Freq_Investment!$A$1:$B$8,2,0)</f>
        <v>Fortnightly</v>
      </c>
      <c r="M8866" s="3" t="str">
        <f t="shared" ca="1" si="1530"/>
        <v>Manual</v>
      </c>
      <c r="N8866" s="3">
        <f t="shared" ca="1" si="1520"/>
        <v>4</v>
      </c>
      <c r="O8866" s="3">
        <f t="shared" ca="1" si="1520"/>
        <v>2</v>
      </c>
      <c r="P8866" s="3">
        <f t="shared" ca="1" si="1520"/>
        <v>3</v>
      </c>
    </row>
    <row r="8867" spans="1:16" x14ac:dyDescent="0.25">
      <c r="A8867" s="3">
        <f t="shared" ca="1" si="1521"/>
        <v>126019456</v>
      </c>
      <c r="B8867" s="3">
        <f t="shared" ca="1" si="1522"/>
        <v>8389</v>
      </c>
      <c r="C8867" s="1">
        <f t="shared" ca="1" si="1523"/>
        <v>43340</v>
      </c>
      <c r="D8867" s="7">
        <f t="shared" ca="1" si="1524"/>
        <v>1</v>
      </c>
      <c r="E8867" s="3" t="str">
        <f ca="1">VLOOKUP(D8867,State!$A$1:$B$9,2,0)</f>
        <v>NSW</v>
      </c>
      <c r="F8867" s="3">
        <f t="shared" ca="1" si="1525"/>
        <v>214</v>
      </c>
      <c r="G8867" s="3" t="str">
        <f ca="1">VLOOKUP(F8867,Occupation!$A$1:$B$915,2,0)</f>
        <v>Structural Engineer</v>
      </c>
      <c r="H8867" s="3">
        <f t="shared" ca="1" si="1526"/>
        <v>1</v>
      </c>
      <c r="I8867" s="3">
        <f t="shared" ca="1" si="1527"/>
        <v>97304.84</v>
      </c>
      <c r="J8867" s="3">
        <f t="shared" ca="1" si="1528"/>
        <v>0.45263092583322578</v>
      </c>
      <c r="K8867" s="3">
        <f t="shared" ca="1" si="1529"/>
        <v>5</v>
      </c>
      <c r="L8867" s="3" t="str">
        <f ca="1">VLOOKUP(K8867,Freq_Investment!$A$1:$B$8,2,0)</f>
        <v>Quarterly</v>
      </c>
      <c r="M8867" s="3" t="str">
        <f t="shared" ca="1" si="1530"/>
        <v>Auto</v>
      </c>
      <c r="N8867" s="3">
        <f t="shared" ca="1" si="1520"/>
        <v>5</v>
      </c>
      <c r="O8867" s="3">
        <f t="shared" ca="1" si="1520"/>
        <v>2</v>
      </c>
      <c r="P8867" s="3">
        <f t="shared" ca="1" si="1520"/>
        <v>4</v>
      </c>
    </row>
    <row r="8868" spans="1:16" x14ac:dyDescent="0.25">
      <c r="A8868" s="3">
        <f t="shared" ca="1" si="1521"/>
        <v>831675421</v>
      </c>
      <c r="B8868" s="3">
        <f t="shared" ca="1" si="1522"/>
        <v>1775</v>
      </c>
      <c r="C8868" s="1">
        <f t="shared" ca="1" si="1523"/>
        <v>34881</v>
      </c>
      <c r="D8868" s="7">
        <f t="shared" ca="1" si="1524"/>
        <v>1</v>
      </c>
      <c r="E8868" s="3" t="str">
        <f ca="1">VLOOKUP(D8868,State!$A$1:$B$9,2,0)</f>
        <v>NSW</v>
      </c>
      <c r="F8868" s="3">
        <f t="shared" ca="1" si="1525"/>
        <v>110</v>
      </c>
      <c r="G8868" s="3" t="str">
        <f ca="1">VLOOKUP(F8868,Occupation!$A$1:$B$915,2,0)</f>
        <v>Media Producer (excluding Video)</v>
      </c>
      <c r="H8868" s="3">
        <f t="shared" ca="1" si="1526"/>
        <v>7</v>
      </c>
      <c r="I8868" s="3">
        <f t="shared" ca="1" si="1527"/>
        <v>34192.25</v>
      </c>
      <c r="J8868" s="3">
        <f t="shared" ca="1" si="1528"/>
        <v>0.24617699503070989</v>
      </c>
      <c r="K8868" s="3">
        <f t="shared" ca="1" si="1529"/>
        <v>3</v>
      </c>
      <c r="L8868" s="3" t="str">
        <f ca="1">VLOOKUP(K8868,Freq_Investment!$A$1:$B$8,2,0)</f>
        <v>Fortnightly</v>
      </c>
      <c r="M8868" s="3" t="str">
        <f t="shared" ca="1" si="1530"/>
        <v>Manual</v>
      </c>
      <c r="N8868" s="3">
        <f t="shared" ca="1" si="1520"/>
        <v>3</v>
      </c>
      <c r="O8868" s="3">
        <f t="shared" ca="1" si="1520"/>
        <v>4</v>
      </c>
      <c r="P8868" s="3">
        <f t="shared" ca="1" si="1520"/>
        <v>4</v>
      </c>
    </row>
    <row r="8869" spans="1:16" x14ac:dyDescent="0.25">
      <c r="A8869" s="3">
        <f t="shared" ca="1" si="1521"/>
        <v>957539177</v>
      </c>
      <c r="B8869" s="3">
        <f t="shared" ca="1" si="1522"/>
        <v>2453</v>
      </c>
      <c r="C8869" s="1">
        <f t="shared" ca="1" si="1523"/>
        <v>39637</v>
      </c>
      <c r="D8869" s="7">
        <f t="shared" ca="1" si="1524"/>
        <v>7</v>
      </c>
      <c r="E8869" s="3" t="str">
        <f ca="1">VLOOKUP(D8869,State!$A$1:$B$9,2,0)</f>
        <v>VIC</v>
      </c>
      <c r="F8869" s="3">
        <f t="shared" ca="1" si="1525"/>
        <v>260</v>
      </c>
      <c r="G8869" s="3" t="str">
        <f ca="1">VLOOKUP(F8869,Occupation!$A$1:$B$915,2,0)</f>
        <v>Meteorologist</v>
      </c>
      <c r="H8869" s="3">
        <f t="shared" ca="1" si="1526"/>
        <v>9</v>
      </c>
      <c r="I8869" s="3">
        <f t="shared" ca="1" si="1527"/>
        <v>46714.28</v>
      </c>
      <c r="J8869" s="3">
        <f t="shared" ca="1" si="1528"/>
        <v>1.6443142037228853E-2</v>
      </c>
      <c r="K8869" s="3">
        <f t="shared" ca="1" si="1529"/>
        <v>2</v>
      </c>
      <c r="L8869" s="3" t="str">
        <f ca="1">VLOOKUP(K8869,Freq_Investment!$A$1:$B$8,2,0)</f>
        <v>Weekly</v>
      </c>
      <c r="M8869" s="3" t="str">
        <f t="shared" ca="1" si="1530"/>
        <v>Manual</v>
      </c>
      <c r="N8869" s="3">
        <f t="shared" ca="1" si="1520"/>
        <v>5</v>
      </c>
      <c r="O8869" s="3">
        <f t="shared" ca="1" si="1520"/>
        <v>5</v>
      </c>
      <c r="P8869" s="3">
        <f t="shared" ca="1" si="1520"/>
        <v>4</v>
      </c>
    </row>
    <row r="8870" spans="1:16" x14ac:dyDescent="0.25">
      <c r="A8870" s="3">
        <f t="shared" ca="1" si="1521"/>
        <v>483224034</v>
      </c>
      <c r="B8870" s="3">
        <f t="shared" ca="1" si="1522"/>
        <v>1700</v>
      </c>
      <c r="C8870" s="1">
        <f t="shared" ca="1" si="1523"/>
        <v>36685</v>
      </c>
      <c r="D8870" s="7">
        <f t="shared" ca="1" si="1524"/>
        <v>1</v>
      </c>
      <c r="E8870" s="3" t="str">
        <f ca="1">VLOOKUP(D8870,State!$A$1:$B$9,2,0)</f>
        <v>NSW</v>
      </c>
      <c r="F8870" s="3">
        <f t="shared" ca="1" si="1525"/>
        <v>802</v>
      </c>
      <c r="G8870" s="3" t="str">
        <f ca="1">VLOOKUP(F8870,Occupation!$A$1:$B$915,2,0)</f>
        <v>Stone Processing Machine Operator</v>
      </c>
      <c r="H8870" s="3">
        <f t="shared" ca="1" si="1526"/>
        <v>6</v>
      </c>
      <c r="I8870" s="3">
        <f t="shared" ca="1" si="1527"/>
        <v>46882.19</v>
      </c>
      <c r="J8870" s="3">
        <f t="shared" ca="1" si="1528"/>
        <v>0.28132516472828273</v>
      </c>
      <c r="K8870" s="3">
        <f t="shared" ca="1" si="1529"/>
        <v>2</v>
      </c>
      <c r="L8870" s="3" t="str">
        <f ca="1">VLOOKUP(K8870,Freq_Investment!$A$1:$B$8,2,0)</f>
        <v>Weekly</v>
      </c>
      <c r="M8870" s="3" t="str">
        <f t="shared" ca="1" si="1530"/>
        <v>Manual</v>
      </c>
      <c r="N8870" s="3">
        <f t="shared" ca="1" si="1520"/>
        <v>5</v>
      </c>
      <c r="O8870" s="3">
        <f t="shared" ca="1" si="1520"/>
        <v>4</v>
      </c>
      <c r="P8870" s="3">
        <f t="shared" ca="1" si="1520"/>
        <v>5</v>
      </c>
    </row>
    <row r="8871" spans="1:16" x14ac:dyDescent="0.25">
      <c r="A8871" s="3">
        <f t="shared" ca="1" si="1521"/>
        <v>705495113</v>
      </c>
      <c r="B8871" s="3">
        <f t="shared" ca="1" si="1522"/>
        <v>8430</v>
      </c>
      <c r="C8871" s="1">
        <f t="shared" ca="1" si="1523"/>
        <v>40991</v>
      </c>
      <c r="D8871" s="7">
        <f t="shared" ca="1" si="1524"/>
        <v>1</v>
      </c>
      <c r="E8871" s="3" t="str">
        <f ca="1">VLOOKUP(D8871,State!$A$1:$B$9,2,0)</f>
        <v>NSW</v>
      </c>
      <c r="F8871" s="3">
        <f t="shared" ca="1" si="1525"/>
        <v>468</v>
      </c>
      <c r="G8871" s="3" t="str">
        <f ca="1">VLOOKUP(F8871,Occupation!$A$1:$B$915,2,0)</f>
        <v>Telecommunications Field Engineer</v>
      </c>
      <c r="H8871" s="3">
        <f t="shared" ca="1" si="1526"/>
        <v>5</v>
      </c>
      <c r="I8871" s="3">
        <f t="shared" ca="1" si="1527"/>
        <v>22520.58</v>
      </c>
      <c r="J8871" s="3">
        <f t="shared" ca="1" si="1528"/>
        <v>6.0022480086325158E-2</v>
      </c>
      <c r="K8871" s="3">
        <f t="shared" ca="1" si="1529"/>
        <v>4</v>
      </c>
      <c r="L8871" s="3" t="str">
        <f ca="1">VLOOKUP(K8871,Freq_Investment!$A$1:$B$8,2,0)</f>
        <v>Monthly</v>
      </c>
      <c r="M8871" s="3" t="str">
        <f t="shared" ca="1" si="1530"/>
        <v>Auto</v>
      </c>
      <c r="N8871" s="3">
        <f t="shared" ca="1" si="1520"/>
        <v>2</v>
      </c>
      <c r="O8871" s="3">
        <f t="shared" ca="1" si="1520"/>
        <v>5</v>
      </c>
      <c r="P8871" s="3">
        <f t="shared" ca="1" si="1520"/>
        <v>3</v>
      </c>
    </row>
    <row r="8872" spans="1:16" x14ac:dyDescent="0.25">
      <c r="A8872" s="3">
        <f t="shared" ca="1" si="1521"/>
        <v>77584635</v>
      </c>
      <c r="B8872" s="3">
        <f t="shared" ca="1" si="1522"/>
        <v>3053</v>
      </c>
      <c r="C8872" s="1">
        <f t="shared" ca="1" si="1523"/>
        <v>41503</v>
      </c>
      <c r="D8872" s="7">
        <f t="shared" ca="1" si="1524"/>
        <v>4</v>
      </c>
      <c r="E8872" s="3" t="str">
        <f ca="1">VLOOKUP(D8872,State!$A$1:$B$9,2,0)</f>
        <v>WA</v>
      </c>
      <c r="F8872" s="3">
        <f t="shared" ca="1" si="1525"/>
        <v>388</v>
      </c>
      <c r="G8872" s="3" t="str">
        <f ca="1">VLOOKUP(F8872,Occupation!$A$1:$B$915,2,0)</f>
        <v>ICT Quality Assurance Engineer</v>
      </c>
      <c r="H8872" s="3">
        <f t="shared" ca="1" si="1526"/>
        <v>8</v>
      </c>
      <c r="I8872" s="3">
        <f t="shared" ca="1" si="1527"/>
        <v>37018.57</v>
      </c>
      <c r="J8872" s="3">
        <f t="shared" ca="1" si="1528"/>
        <v>5.159253178400508E-2</v>
      </c>
      <c r="K8872" s="3">
        <f t="shared" ca="1" si="1529"/>
        <v>6</v>
      </c>
      <c r="L8872" s="3" t="str">
        <f ca="1">VLOOKUP(K8872,Freq_Investment!$A$1:$B$8,2,0)</f>
        <v>Half-yearly</v>
      </c>
      <c r="M8872" s="3" t="str">
        <f t="shared" ca="1" si="1530"/>
        <v>Auto</v>
      </c>
      <c r="N8872" s="3">
        <f t="shared" ca="1" si="1520"/>
        <v>4</v>
      </c>
      <c r="O8872" s="3">
        <f t="shared" ca="1" si="1520"/>
        <v>1</v>
      </c>
      <c r="P8872" s="3">
        <f t="shared" ca="1" si="1520"/>
        <v>4</v>
      </c>
    </row>
    <row r="8873" spans="1:16" x14ac:dyDescent="0.25">
      <c r="A8873" s="3">
        <f t="shared" ca="1" si="1521"/>
        <v>85587061</v>
      </c>
      <c r="B8873" s="3">
        <f t="shared" ca="1" si="1522"/>
        <v>9394</v>
      </c>
      <c r="C8873" s="1">
        <f t="shared" ca="1" si="1523"/>
        <v>26515</v>
      </c>
      <c r="D8873" s="7">
        <f t="shared" ca="1" si="1524"/>
        <v>1</v>
      </c>
      <c r="E8873" s="3" t="str">
        <f ca="1">VLOOKUP(D8873,State!$A$1:$B$9,2,0)</f>
        <v>NSW</v>
      </c>
      <c r="F8873" s="3">
        <f t="shared" ca="1" si="1525"/>
        <v>62</v>
      </c>
      <c r="G8873" s="3" t="str">
        <f ca="1">VLOOKUP(F8873,Occupation!$A$1:$B$915,2,0)</f>
        <v>Environmental Manager</v>
      </c>
      <c r="H8873" s="3">
        <f t="shared" ca="1" si="1526"/>
        <v>4</v>
      </c>
      <c r="I8873" s="3">
        <f t="shared" ca="1" si="1527"/>
        <v>41708.379999999997</v>
      </c>
      <c r="J8873" s="3">
        <f t="shared" ca="1" si="1528"/>
        <v>0.36533727301603791</v>
      </c>
      <c r="K8873" s="3">
        <f t="shared" ca="1" si="1529"/>
        <v>2</v>
      </c>
      <c r="L8873" s="3" t="str">
        <f ca="1">VLOOKUP(K8873,Freq_Investment!$A$1:$B$8,2,0)</f>
        <v>Weekly</v>
      </c>
      <c r="M8873" s="3" t="str">
        <f t="shared" ca="1" si="1530"/>
        <v>Auto</v>
      </c>
      <c r="N8873" s="3">
        <f t="shared" ca="1" si="1520"/>
        <v>2</v>
      </c>
      <c r="O8873" s="3">
        <f t="shared" ca="1" si="1520"/>
        <v>5</v>
      </c>
      <c r="P8873" s="3">
        <f t="shared" ca="1" si="1520"/>
        <v>1</v>
      </c>
    </row>
    <row r="8874" spans="1:16" x14ac:dyDescent="0.25">
      <c r="A8874" s="3">
        <f t="shared" ca="1" si="1521"/>
        <v>902257202</v>
      </c>
      <c r="B8874" s="3">
        <f t="shared" ca="1" si="1522"/>
        <v>2178</v>
      </c>
      <c r="C8874" s="1">
        <f t="shared" ca="1" si="1523"/>
        <v>31728</v>
      </c>
      <c r="D8874" s="7">
        <f t="shared" ca="1" si="1524"/>
        <v>8</v>
      </c>
      <c r="E8874" s="3" t="str">
        <f ca="1">VLOOKUP(D8874,State!$A$1:$B$9,2,0)</f>
        <v>ACT</v>
      </c>
      <c r="F8874" s="3">
        <f t="shared" ca="1" si="1525"/>
        <v>453</v>
      </c>
      <c r="G8874" s="3" t="str">
        <f ca="1">VLOOKUP(F8874,Occupation!$A$1:$B$915,2,0)</f>
        <v>Electronic Engineering Draftsperson</v>
      </c>
      <c r="H8874" s="3">
        <f t="shared" ca="1" si="1526"/>
        <v>3</v>
      </c>
      <c r="I8874" s="3">
        <f t="shared" ca="1" si="1527"/>
        <v>66474.710000000006</v>
      </c>
      <c r="J8874" s="3">
        <f t="shared" ca="1" si="1528"/>
        <v>0.42965850464626976</v>
      </c>
      <c r="K8874" s="3">
        <f t="shared" ca="1" si="1529"/>
        <v>5</v>
      </c>
      <c r="L8874" s="3" t="str">
        <f ca="1">VLOOKUP(K8874,Freq_Investment!$A$1:$B$8,2,0)</f>
        <v>Quarterly</v>
      </c>
      <c r="M8874" s="3" t="str">
        <f t="shared" ca="1" si="1530"/>
        <v>Manual</v>
      </c>
      <c r="N8874" s="3">
        <f t="shared" ca="1" si="1520"/>
        <v>2</v>
      </c>
      <c r="O8874" s="3">
        <f t="shared" ca="1" si="1520"/>
        <v>2</v>
      </c>
      <c r="P8874" s="3">
        <f t="shared" ca="1" si="1520"/>
        <v>1</v>
      </c>
    </row>
    <row r="8875" spans="1:16" x14ac:dyDescent="0.25">
      <c r="A8875" s="3">
        <f t="shared" ca="1" si="1521"/>
        <v>958072142</v>
      </c>
      <c r="B8875" s="3">
        <f t="shared" ca="1" si="1522"/>
        <v>1385</v>
      </c>
      <c r="C8875" s="1">
        <f t="shared" ca="1" si="1523"/>
        <v>34718</v>
      </c>
      <c r="D8875" s="7">
        <f t="shared" ca="1" si="1524"/>
        <v>1</v>
      </c>
      <c r="E8875" s="3" t="str">
        <f ca="1">VLOOKUP(D8875,State!$A$1:$B$9,2,0)</f>
        <v>NSW</v>
      </c>
      <c r="F8875" s="3">
        <f t="shared" ca="1" si="1525"/>
        <v>578</v>
      </c>
      <c r="G8875" s="3" t="str">
        <f ca="1">VLOOKUP(F8875,Occupation!$A$1:$B$915,2,0)</f>
        <v>Screen Printer</v>
      </c>
      <c r="H8875" s="3">
        <f t="shared" ca="1" si="1526"/>
        <v>5</v>
      </c>
      <c r="I8875" s="3">
        <f t="shared" ca="1" si="1527"/>
        <v>50953.440000000002</v>
      </c>
      <c r="J8875" s="3">
        <f t="shared" ca="1" si="1528"/>
        <v>0.4019167308410333</v>
      </c>
      <c r="K8875" s="3">
        <f t="shared" ca="1" si="1529"/>
        <v>5</v>
      </c>
      <c r="L8875" s="3" t="str">
        <f ca="1">VLOOKUP(K8875,Freq_Investment!$A$1:$B$8,2,0)</f>
        <v>Quarterly</v>
      </c>
      <c r="M8875" s="3" t="str">
        <f t="shared" ca="1" si="1530"/>
        <v>Manual</v>
      </c>
      <c r="N8875" s="3">
        <f t="shared" ca="1" si="1520"/>
        <v>5</v>
      </c>
      <c r="O8875" s="3">
        <f t="shared" ca="1" si="1520"/>
        <v>5</v>
      </c>
      <c r="P8875" s="3">
        <f t="shared" ca="1" si="1520"/>
        <v>3</v>
      </c>
    </row>
    <row r="8876" spans="1:16" x14ac:dyDescent="0.25">
      <c r="A8876" s="3">
        <f t="shared" ca="1" si="1521"/>
        <v>858123251</v>
      </c>
      <c r="B8876" s="3">
        <f t="shared" ca="1" si="1522"/>
        <v>608</v>
      </c>
      <c r="C8876" s="1">
        <f t="shared" ca="1" si="1523"/>
        <v>38117</v>
      </c>
      <c r="D8876" s="7">
        <f t="shared" ca="1" si="1524"/>
        <v>5</v>
      </c>
      <c r="E8876" s="3" t="str">
        <f ca="1">VLOOKUP(D8876,State!$A$1:$B$9,2,0)</f>
        <v>NT</v>
      </c>
      <c r="F8876" s="3">
        <f t="shared" ca="1" si="1525"/>
        <v>463</v>
      </c>
      <c r="G8876" s="3" t="str">
        <f ca="1">VLOOKUP(F8876,Occupation!$A$1:$B$915,2,0)</f>
        <v>Hardware Technician</v>
      </c>
      <c r="H8876" s="3">
        <f t="shared" ca="1" si="1526"/>
        <v>5</v>
      </c>
      <c r="I8876" s="3">
        <f t="shared" ca="1" si="1527"/>
        <v>94691.08</v>
      </c>
      <c r="J8876" s="3">
        <f t="shared" ca="1" si="1528"/>
        <v>0.25552948483176885</v>
      </c>
      <c r="K8876" s="3">
        <f t="shared" ca="1" si="1529"/>
        <v>1</v>
      </c>
      <c r="L8876" s="3" t="str">
        <f ca="1">VLOOKUP(K8876,Freq_Investment!$A$1:$B$8,2,0)</f>
        <v>Daily</v>
      </c>
      <c r="M8876" s="3" t="str">
        <f t="shared" ca="1" si="1530"/>
        <v>Manual</v>
      </c>
      <c r="N8876" s="3">
        <f t="shared" ca="1" si="1520"/>
        <v>4</v>
      </c>
      <c r="O8876" s="3">
        <f t="shared" ca="1" si="1520"/>
        <v>4</v>
      </c>
      <c r="P8876" s="3">
        <f t="shared" ca="1" si="1520"/>
        <v>3</v>
      </c>
    </row>
    <row r="8877" spans="1:16" x14ac:dyDescent="0.25">
      <c r="A8877" s="3">
        <f t="shared" ca="1" si="1521"/>
        <v>74481034</v>
      </c>
      <c r="B8877" s="3">
        <f t="shared" ca="1" si="1522"/>
        <v>7358</v>
      </c>
      <c r="C8877" s="1">
        <f t="shared" ca="1" si="1523"/>
        <v>34216</v>
      </c>
      <c r="D8877" s="7">
        <f t="shared" ca="1" si="1524"/>
        <v>8</v>
      </c>
      <c r="E8877" s="3" t="str">
        <f ca="1">VLOOKUP(D8877,State!$A$1:$B$9,2,0)</f>
        <v>ACT</v>
      </c>
      <c r="F8877" s="3">
        <f t="shared" ca="1" si="1525"/>
        <v>591</v>
      </c>
      <c r="G8877" s="3" t="str">
        <f ca="1">VLOOKUP(F8877,Occupation!$A$1:$B$915,2,0)</f>
        <v>Cabinetmaker</v>
      </c>
      <c r="H8877" s="3">
        <f t="shared" ca="1" si="1526"/>
        <v>10</v>
      </c>
      <c r="I8877" s="3">
        <f t="shared" ca="1" si="1527"/>
        <v>34991.760000000002</v>
      </c>
      <c r="J8877" s="3">
        <f t="shared" ca="1" si="1528"/>
        <v>0.23675902665819132</v>
      </c>
      <c r="K8877" s="3">
        <f t="shared" ca="1" si="1529"/>
        <v>7</v>
      </c>
      <c r="L8877" s="3" t="str">
        <f ca="1">VLOOKUP(K8877,Freq_Investment!$A$1:$B$8,2,0)</f>
        <v>Yearly</v>
      </c>
      <c r="M8877" s="3" t="str">
        <f t="shared" ca="1" si="1530"/>
        <v>Manual</v>
      </c>
      <c r="N8877" s="3">
        <f t="shared" ca="1" si="1520"/>
        <v>1</v>
      </c>
      <c r="O8877" s="3">
        <f t="shared" ca="1" si="1520"/>
        <v>2</v>
      </c>
      <c r="P8877" s="3">
        <f t="shared" ca="1" si="1520"/>
        <v>2</v>
      </c>
    </row>
    <row r="8878" spans="1:16" x14ac:dyDescent="0.25">
      <c r="A8878" s="3">
        <f t="shared" ca="1" si="1521"/>
        <v>690466211</v>
      </c>
      <c r="B8878" s="3">
        <f t="shared" ca="1" si="1522"/>
        <v>9483</v>
      </c>
      <c r="C8878" s="1">
        <f t="shared" ca="1" si="1523"/>
        <v>34446</v>
      </c>
      <c r="D8878" s="7">
        <f t="shared" ca="1" si="1524"/>
        <v>4</v>
      </c>
      <c r="E8878" s="3" t="str">
        <f ca="1">VLOOKUP(D8878,State!$A$1:$B$9,2,0)</f>
        <v>WA</v>
      </c>
      <c r="F8878" s="3">
        <f t="shared" ca="1" si="1525"/>
        <v>13</v>
      </c>
      <c r="G8878" s="3" t="str">
        <f ca="1">VLOOKUP(F8878,Occupation!$A$1:$B$915,2,0)</f>
        <v>Mixed Cattle and Sheep Farmer</v>
      </c>
      <c r="H8878" s="3">
        <f t="shared" ca="1" si="1526"/>
        <v>1</v>
      </c>
      <c r="I8878" s="3">
        <f t="shared" ca="1" si="1527"/>
        <v>35779.03</v>
      </c>
      <c r="J8878" s="3">
        <f t="shared" ca="1" si="1528"/>
        <v>0.18058466559431136</v>
      </c>
      <c r="K8878" s="3">
        <f t="shared" ca="1" si="1529"/>
        <v>6</v>
      </c>
      <c r="L8878" s="3" t="str">
        <f ca="1">VLOOKUP(K8878,Freq_Investment!$A$1:$B$8,2,0)</f>
        <v>Half-yearly</v>
      </c>
      <c r="M8878" s="3" t="str">
        <f t="shared" ca="1" si="1530"/>
        <v>Manual</v>
      </c>
      <c r="N8878" s="3">
        <f t="shared" ref="N8878:P8941" ca="1" si="1531">RANDBETWEEN(1,5)</f>
        <v>4</v>
      </c>
      <c r="O8878" s="3">
        <f t="shared" ca="1" si="1531"/>
        <v>3</v>
      </c>
      <c r="P8878" s="3">
        <f t="shared" ca="1" si="1531"/>
        <v>4</v>
      </c>
    </row>
    <row r="8879" spans="1:16" x14ac:dyDescent="0.25">
      <c r="A8879" s="3">
        <f t="shared" ca="1" si="1521"/>
        <v>892007892</v>
      </c>
      <c r="B8879" s="3">
        <f t="shared" ca="1" si="1522"/>
        <v>2310</v>
      </c>
      <c r="C8879" s="1">
        <f t="shared" ca="1" si="1523"/>
        <v>41053</v>
      </c>
      <c r="D8879" s="7">
        <f t="shared" ca="1" si="1524"/>
        <v>6</v>
      </c>
      <c r="E8879" s="3" t="str">
        <f ca="1">VLOOKUP(D8879,State!$A$1:$B$9,2,0)</f>
        <v>TAS</v>
      </c>
      <c r="F8879" s="3">
        <f t="shared" ca="1" si="1525"/>
        <v>267</v>
      </c>
      <c r="G8879" s="3" t="str">
        <f ca="1">VLOOKUP(F8879,Occupation!$A$1:$B$915,2,0)</f>
        <v>Secondary School Teacher</v>
      </c>
      <c r="H8879" s="3">
        <f t="shared" ca="1" si="1526"/>
        <v>5</v>
      </c>
      <c r="I8879" s="3">
        <f t="shared" ca="1" si="1527"/>
        <v>49336.22</v>
      </c>
      <c r="J8879" s="3">
        <f t="shared" ca="1" si="1528"/>
        <v>2.6966095646310084E-2</v>
      </c>
      <c r="K8879" s="3">
        <f t="shared" ca="1" si="1529"/>
        <v>4</v>
      </c>
      <c r="L8879" s="3" t="str">
        <f ca="1">VLOOKUP(K8879,Freq_Investment!$A$1:$B$8,2,0)</f>
        <v>Monthly</v>
      </c>
      <c r="M8879" s="3" t="str">
        <f t="shared" ca="1" si="1530"/>
        <v>Auto</v>
      </c>
      <c r="N8879" s="3">
        <f t="shared" ca="1" si="1531"/>
        <v>5</v>
      </c>
      <c r="O8879" s="3">
        <f t="shared" ca="1" si="1531"/>
        <v>5</v>
      </c>
      <c r="P8879" s="3">
        <f t="shared" ca="1" si="1531"/>
        <v>3</v>
      </c>
    </row>
    <row r="8880" spans="1:16" x14ac:dyDescent="0.25">
      <c r="A8880" s="3">
        <f t="shared" ca="1" si="1521"/>
        <v>781136157</v>
      </c>
      <c r="B8880" s="3">
        <f t="shared" ca="1" si="1522"/>
        <v>554</v>
      </c>
      <c r="C8880" s="1">
        <f t="shared" ca="1" si="1523"/>
        <v>41555</v>
      </c>
      <c r="D8880" s="7">
        <f t="shared" ca="1" si="1524"/>
        <v>5</v>
      </c>
      <c r="E8880" s="3" t="str">
        <f ca="1">VLOOKUP(D8880,State!$A$1:$B$9,2,0)</f>
        <v>NT</v>
      </c>
      <c r="F8880" s="3">
        <f t="shared" ca="1" si="1525"/>
        <v>832</v>
      </c>
      <c r="G8880" s="3" t="str">
        <f ca="1">VLOOKUP(F8880,Occupation!$A$1:$B$915,2,0)</f>
        <v>Shot Firer</v>
      </c>
      <c r="H8880" s="3">
        <f t="shared" ca="1" si="1526"/>
        <v>8</v>
      </c>
      <c r="I8880" s="3">
        <f t="shared" ca="1" si="1527"/>
        <v>89502.2</v>
      </c>
      <c r="J8880" s="3">
        <f t="shared" ca="1" si="1528"/>
        <v>0.14235819489030727</v>
      </c>
      <c r="K8880" s="3">
        <f t="shared" ca="1" si="1529"/>
        <v>2</v>
      </c>
      <c r="L8880" s="3" t="str">
        <f ca="1">VLOOKUP(K8880,Freq_Investment!$A$1:$B$8,2,0)</f>
        <v>Weekly</v>
      </c>
      <c r="M8880" s="3" t="str">
        <f t="shared" ca="1" si="1530"/>
        <v>Auto</v>
      </c>
      <c r="N8880" s="3">
        <f t="shared" ca="1" si="1531"/>
        <v>3</v>
      </c>
      <c r="O8880" s="3">
        <f t="shared" ca="1" si="1531"/>
        <v>2</v>
      </c>
      <c r="P8880" s="3">
        <f t="shared" ca="1" si="1531"/>
        <v>1</v>
      </c>
    </row>
    <row r="8881" spans="1:16" x14ac:dyDescent="0.25">
      <c r="A8881" s="3">
        <f t="shared" ca="1" si="1521"/>
        <v>260112840</v>
      </c>
      <c r="B8881" s="3">
        <f t="shared" ca="1" si="1522"/>
        <v>7033</v>
      </c>
      <c r="C8881" s="1">
        <f t="shared" ca="1" si="1523"/>
        <v>30319</v>
      </c>
      <c r="D8881" s="7">
        <f t="shared" ca="1" si="1524"/>
        <v>5</v>
      </c>
      <c r="E8881" s="3" t="str">
        <f ca="1">VLOOKUP(D8881,State!$A$1:$B$9,2,0)</f>
        <v>NT</v>
      </c>
      <c r="F8881" s="3">
        <f t="shared" ca="1" si="1525"/>
        <v>545</v>
      </c>
      <c r="G8881" s="3" t="str">
        <f ca="1">VLOOKUP(F8881,Occupation!$A$1:$B$915,2,0)</f>
        <v>Pet Groomer</v>
      </c>
      <c r="H8881" s="3">
        <f t="shared" ca="1" si="1526"/>
        <v>10</v>
      </c>
      <c r="I8881" s="3">
        <f t="shared" ca="1" si="1527"/>
        <v>76556.37</v>
      </c>
      <c r="J8881" s="3">
        <f t="shared" ca="1" si="1528"/>
        <v>0.15445092915340314</v>
      </c>
      <c r="K8881" s="3">
        <f t="shared" ca="1" si="1529"/>
        <v>2</v>
      </c>
      <c r="L8881" s="3" t="str">
        <f ca="1">VLOOKUP(K8881,Freq_Investment!$A$1:$B$8,2,0)</f>
        <v>Weekly</v>
      </c>
      <c r="M8881" s="3" t="str">
        <f t="shared" ca="1" si="1530"/>
        <v>Auto</v>
      </c>
      <c r="N8881" s="3">
        <f t="shared" ca="1" si="1531"/>
        <v>4</v>
      </c>
      <c r="O8881" s="3">
        <f t="shared" ca="1" si="1531"/>
        <v>1</v>
      </c>
      <c r="P8881" s="3">
        <f t="shared" ca="1" si="1531"/>
        <v>2</v>
      </c>
    </row>
    <row r="8882" spans="1:16" x14ac:dyDescent="0.25">
      <c r="A8882" s="3">
        <f t="shared" ca="1" si="1521"/>
        <v>346379311</v>
      </c>
      <c r="B8882" s="3">
        <f t="shared" ca="1" si="1522"/>
        <v>8600</v>
      </c>
      <c r="C8882" s="1">
        <f t="shared" ca="1" si="1523"/>
        <v>36046</v>
      </c>
      <c r="D8882" s="7">
        <f t="shared" ca="1" si="1524"/>
        <v>4</v>
      </c>
      <c r="E8882" s="3" t="str">
        <f ca="1">VLOOKUP(D8882,State!$A$1:$B$9,2,0)</f>
        <v>WA</v>
      </c>
      <c r="F8882" s="3">
        <f t="shared" ca="1" si="1525"/>
        <v>433</v>
      </c>
      <c r="G8882" s="3" t="str">
        <f ca="1">VLOOKUP(F8882,Occupation!$A$1:$B$915,2,0)</f>
        <v>Biosecurity Officer</v>
      </c>
      <c r="H8882" s="3">
        <f t="shared" ca="1" si="1526"/>
        <v>5</v>
      </c>
      <c r="I8882" s="3">
        <f t="shared" ca="1" si="1527"/>
        <v>87426.38</v>
      </c>
      <c r="J8882" s="3">
        <f t="shared" ca="1" si="1528"/>
        <v>8.6000501760482184E-2</v>
      </c>
      <c r="K8882" s="3">
        <f t="shared" ca="1" si="1529"/>
        <v>7</v>
      </c>
      <c r="L8882" s="3" t="str">
        <f ca="1">VLOOKUP(K8882,Freq_Investment!$A$1:$B$8,2,0)</f>
        <v>Yearly</v>
      </c>
      <c r="M8882" s="3" t="str">
        <f t="shared" ca="1" si="1530"/>
        <v>Manual</v>
      </c>
      <c r="N8882" s="3">
        <f t="shared" ca="1" si="1531"/>
        <v>1</v>
      </c>
      <c r="O8882" s="3">
        <f t="shared" ca="1" si="1531"/>
        <v>3</v>
      </c>
      <c r="P8882" s="3">
        <f t="shared" ca="1" si="1531"/>
        <v>1</v>
      </c>
    </row>
    <row r="8883" spans="1:16" x14ac:dyDescent="0.25">
      <c r="A8883" s="3">
        <f t="shared" ca="1" si="1521"/>
        <v>571721752</v>
      </c>
      <c r="B8883" s="3">
        <f t="shared" ca="1" si="1522"/>
        <v>1481</v>
      </c>
      <c r="C8883" s="1">
        <f t="shared" ca="1" si="1523"/>
        <v>39827</v>
      </c>
      <c r="D8883" s="7">
        <f t="shared" ca="1" si="1524"/>
        <v>5</v>
      </c>
      <c r="E8883" s="3" t="str">
        <f ca="1">VLOOKUP(D8883,State!$A$1:$B$9,2,0)</f>
        <v>NT</v>
      </c>
      <c r="F8883" s="3">
        <f t="shared" ca="1" si="1525"/>
        <v>244</v>
      </c>
      <c r="G8883" s="3" t="str">
        <f ca="1">VLOOKUP(F8883,Occupation!$A$1:$B$915,2,0)</f>
        <v>Geophysicist</v>
      </c>
      <c r="H8883" s="3">
        <f t="shared" ca="1" si="1526"/>
        <v>5</v>
      </c>
      <c r="I8883" s="3">
        <f t="shared" ca="1" si="1527"/>
        <v>58639.9</v>
      </c>
      <c r="J8883" s="3">
        <f t="shared" ca="1" si="1528"/>
        <v>0.26640894216867139</v>
      </c>
      <c r="K8883" s="3">
        <f t="shared" ca="1" si="1529"/>
        <v>7</v>
      </c>
      <c r="L8883" s="3" t="str">
        <f ca="1">VLOOKUP(K8883,Freq_Investment!$A$1:$B$8,2,0)</f>
        <v>Yearly</v>
      </c>
      <c r="M8883" s="3" t="str">
        <f t="shared" ca="1" si="1530"/>
        <v>Manual</v>
      </c>
      <c r="N8883" s="3">
        <f t="shared" ca="1" si="1531"/>
        <v>1</v>
      </c>
      <c r="O8883" s="3">
        <f t="shared" ca="1" si="1531"/>
        <v>4</v>
      </c>
      <c r="P8883" s="3">
        <f t="shared" ca="1" si="1531"/>
        <v>1</v>
      </c>
    </row>
    <row r="8884" spans="1:16" x14ac:dyDescent="0.25">
      <c r="A8884" s="3">
        <f t="shared" ca="1" si="1521"/>
        <v>150074418</v>
      </c>
      <c r="B8884" s="3">
        <f t="shared" ca="1" si="1522"/>
        <v>6709</v>
      </c>
      <c r="C8884" s="1">
        <f t="shared" ca="1" si="1523"/>
        <v>32933</v>
      </c>
      <c r="D8884" s="7">
        <f t="shared" ca="1" si="1524"/>
        <v>4</v>
      </c>
      <c r="E8884" s="3" t="str">
        <f ca="1">VLOOKUP(D8884,State!$A$1:$B$9,2,0)</f>
        <v>WA</v>
      </c>
      <c r="F8884" s="3">
        <f t="shared" ca="1" si="1525"/>
        <v>802</v>
      </c>
      <c r="G8884" s="3" t="str">
        <f ca="1">VLOOKUP(F8884,Occupation!$A$1:$B$915,2,0)</f>
        <v>Stone Processing Machine Operator</v>
      </c>
      <c r="H8884" s="3">
        <f t="shared" ca="1" si="1526"/>
        <v>3</v>
      </c>
      <c r="I8884" s="3">
        <f t="shared" ca="1" si="1527"/>
        <v>36537.29</v>
      </c>
      <c r="J8884" s="3">
        <f t="shared" ca="1" si="1528"/>
        <v>0.42029466316899439</v>
      </c>
      <c r="K8884" s="3">
        <f t="shared" ca="1" si="1529"/>
        <v>3</v>
      </c>
      <c r="L8884" s="3" t="str">
        <f ca="1">VLOOKUP(K8884,Freq_Investment!$A$1:$B$8,2,0)</f>
        <v>Fortnightly</v>
      </c>
      <c r="M8884" s="3" t="str">
        <f t="shared" ca="1" si="1530"/>
        <v>Manual</v>
      </c>
      <c r="N8884" s="3">
        <f t="shared" ca="1" si="1531"/>
        <v>1</v>
      </c>
      <c r="O8884" s="3">
        <f t="shared" ca="1" si="1531"/>
        <v>5</v>
      </c>
      <c r="P8884" s="3">
        <f t="shared" ca="1" si="1531"/>
        <v>5</v>
      </c>
    </row>
    <row r="8885" spans="1:16" x14ac:dyDescent="0.25">
      <c r="A8885" s="3">
        <f t="shared" ca="1" si="1521"/>
        <v>743791651</v>
      </c>
      <c r="B8885" s="3">
        <f t="shared" ca="1" si="1522"/>
        <v>2151</v>
      </c>
      <c r="C8885" s="1">
        <f t="shared" ca="1" si="1523"/>
        <v>26769</v>
      </c>
      <c r="D8885" s="7">
        <f t="shared" ca="1" si="1524"/>
        <v>3</v>
      </c>
      <c r="E8885" s="3" t="str">
        <f ca="1">VLOOKUP(D8885,State!$A$1:$B$9,2,0)</f>
        <v>SA</v>
      </c>
      <c r="F8885" s="3">
        <f t="shared" ca="1" si="1525"/>
        <v>570</v>
      </c>
      <c r="G8885" s="3" t="str">
        <f ca="1">VLOOKUP(F8885,Occupation!$A$1:$B$915,2,0)</f>
        <v>Senior Dairy Cattle Farm Worker</v>
      </c>
      <c r="H8885" s="3">
        <f t="shared" ca="1" si="1526"/>
        <v>6</v>
      </c>
      <c r="I8885" s="3">
        <f t="shared" ca="1" si="1527"/>
        <v>84870.06</v>
      </c>
      <c r="J8885" s="3">
        <f t="shared" ca="1" si="1528"/>
        <v>0.34495794607476538</v>
      </c>
      <c r="K8885" s="3">
        <f t="shared" ca="1" si="1529"/>
        <v>5</v>
      </c>
      <c r="L8885" s="3" t="str">
        <f ca="1">VLOOKUP(K8885,Freq_Investment!$A$1:$B$8,2,0)</f>
        <v>Quarterly</v>
      </c>
      <c r="M8885" s="3" t="str">
        <f t="shared" ca="1" si="1530"/>
        <v>Manual</v>
      </c>
      <c r="N8885" s="3">
        <f t="shared" ca="1" si="1531"/>
        <v>2</v>
      </c>
      <c r="O8885" s="3">
        <f t="shared" ca="1" si="1531"/>
        <v>4</v>
      </c>
      <c r="P8885" s="3">
        <f t="shared" ca="1" si="1531"/>
        <v>1</v>
      </c>
    </row>
    <row r="8886" spans="1:16" x14ac:dyDescent="0.25">
      <c r="A8886" s="3">
        <f t="shared" ca="1" si="1521"/>
        <v>850767131</v>
      </c>
      <c r="B8886" s="3">
        <f t="shared" ca="1" si="1522"/>
        <v>1948</v>
      </c>
      <c r="C8886" s="1">
        <f t="shared" ca="1" si="1523"/>
        <v>39244</v>
      </c>
      <c r="D8886" s="7">
        <f t="shared" ca="1" si="1524"/>
        <v>7</v>
      </c>
      <c r="E8886" s="3" t="str">
        <f ca="1">VLOOKUP(D8886,State!$A$1:$B$9,2,0)</f>
        <v>VIC</v>
      </c>
      <c r="F8886" s="3">
        <f t="shared" ca="1" si="1525"/>
        <v>46</v>
      </c>
      <c r="G8886" s="3" t="str">
        <f ca="1">VLOOKUP(F8886,Occupation!$A$1:$B$915,2,0)</f>
        <v>Supply and Distribution Manager</v>
      </c>
      <c r="H8886" s="3">
        <f t="shared" ca="1" si="1526"/>
        <v>6</v>
      </c>
      <c r="I8886" s="3">
        <f t="shared" ca="1" si="1527"/>
        <v>75503.27</v>
      </c>
      <c r="J8886" s="3">
        <f t="shared" ca="1" si="1528"/>
        <v>0.3746092166078322</v>
      </c>
      <c r="K8886" s="3">
        <f t="shared" ca="1" si="1529"/>
        <v>7</v>
      </c>
      <c r="L8886" s="3" t="str">
        <f ca="1">VLOOKUP(K8886,Freq_Investment!$A$1:$B$8,2,0)</f>
        <v>Yearly</v>
      </c>
      <c r="M8886" s="3" t="str">
        <f t="shared" ca="1" si="1530"/>
        <v>Manual</v>
      </c>
      <c r="N8886" s="3">
        <f t="shared" ca="1" si="1531"/>
        <v>4</v>
      </c>
      <c r="O8886" s="3">
        <f t="shared" ca="1" si="1531"/>
        <v>1</v>
      </c>
      <c r="P8886" s="3">
        <f t="shared" ca="1" si="1531"/>
        <v>3</v>
      </c>
    </row>
    <row r="8887" spans="1:16" x14ac:dyDescent="0.25">
      <c r="A8887" s="3">
        <f t="shared" ca="1" si="1521"/>
        <v>838074529</v>
      </c>
      <c r="B8887" s="3">
        <f t="shared" ca="1" si="1522"/>
        <v>7137</v>
      </c>
      <c r="C8887" s="1">
        <f t="shared" ca="1" si="1523"/>
        <v>36122</v>
      </c>
      <c r="D8887" s="7">
        <f t="shared" ca="1" si="1524"/>
        <v>8</v>
      </c>
      <c r="E8887" s="3" t="str">
        <f ca="1">VLOOKUP(D8887,State!$A$1:$B$9,2,0)</f>
        <v>ACT</v>
      </c>
      <c r="F8887" s="3">
        <f t="shared" ca="1" si="1525"/>
        <v>308</v>
      </c>
      <c r="G8887" s="3" t="str">
        <f ca="1">VLOOKUP(F8887,Occupation!$A$1:$B$915,2,0)</f>
        <v>Occupational Therapist</v>
      </c>
      <c r="H8887" s="3">
        <f t="shared" ca="1" si="1526"/>
        <v>5</v>
      </c>
      <c r="I8887" s="3">
        <f t="shared" ca="1" si="1527"/>
        <v>58245.1</v>
      </c>
      <c r="J8887" s="3">
        <f t="shared" ca="1" si="1528"/>
        <v>0.10505612060204478</v>
      </c>
      <c r="K8887" s="3">
        <f t="shared" ca="1" si="1529"/>
        <v>3</v>
      </c>
      <c r="L8887" s="3" t="str">
        <f ca="1">VLOOKUP(K8887,Freq_Investment!$A$1:$B$8,2,0)</f>
        <v>Fortnightly</v>
      </c>
      <c r="M8887" s="3" t="str">
        <f t="shared" ca="1" si="1530"/>
        <v>Auto</v>
      </c>
      <c r="N8887" s="3">
        <f t="shared" ca="1" si="1531"/>
        <v>5</v>
      </c>
      <c r="O8887" s="3">
        <f t="shared" ca="1" si="1531"/>
        <v>4</v>
      </c>
      <c r="P8887" s="3">
        <f t="shared" ca="1" si="1531"/>
        <v>1</v>
      </c>
    </row>
    <row r="8888" spans="1:16" x14ac:dyDescent="0.25">
      <c r="A8888" s="3">
        <f t="shared" ca="1" si="1521"/>
        <v>75436664</v>
      </c>
      <c r="B8888" s="3">
        <f t="shared" ca="1" si="1522"/>
        <v>5963</v>
      </c>
      <c r="C8888" s="1">
        <f t="shared" ca="1" si="1523"/>
        <v>36753</v>
      </c>
      <c r="D8888" s="7">
        <f t="shared" ca="1" si="1524"/>
        <v>3</v>
      </c>
      <c r="E8888" s="3" t="str">
        <f ca="1">VLOOKUP(D8888,State!$A$1:$B$9,2,0)</f>
        <v>SA</v>
      </c>
      <c r="F8888" s="3">
        <f t="shared" ca="1" si="1525"/>
        <v>565</v>
      </c>
      <c r="G8888" s="3" t="str">
        <f ca="1">VLOOKUP(F8888,Occupation!$A$1:$B$915,2,0)</f>
        <v>Senior Broadacre Crop Farm Worker</v>
      </c>
      <c r="H8888" s="3">
        <f t="shared" ca="1" si="1526"/>
        <v>2</v>
      </c>
      <c r="I8888" s="3">
        <f t="shared" ca="1" si="1527"/>
        <v>96354.2</v>
      </c>
      <c r="J8888" s="3">
        <f t="shared" ca="1" si="1528"/>
        <v>0.43223771289012797</v>
      </c>
      <c r="K8888" s="3">
        <f t="shared" ca="1" si="1529"/>
        <v>4</v>
      </c>
      <c r="L8888" s="3" t="str">
        <f ca="1">VLOOKUP(K8888,Freq_Investment!$A$1:$B$8,2,0)</f>
        <v>Monthly</v>
      </c>
      <c r="M8888" s="3" t="str">
        <f t="shared" ca="1" si="1530"/>
        <v>Manual</v>
      </c>
      <c r="N8888" s="3">
        <f t="shared" ca="1" si="1531"/>
        <v>2</v>
      </c>
      <c r="O8888" s="3">
        <f t="shared" ca="1" si="1531"/>
        <v>5</v>
      </c>
      <c r="P8888" s="3">
        <f t="shared" ca="1" si="1531"/>
        <v>1</v>
      </c>
    </row>
    <row r="8889" spans="1:16" x14ac:dyDescent="0.25">
      <c r="A8889" s="3">
        <f t="shared" ca="1" si="1521"/>
        <v>171860661</v>
      </c>
      <c r="B8889" s="3">
        <f t="shared" ca="1" si="1522"/>
        <v>5935</v>
      </c>
      <c r="C8889" s="1">
        <f t="shared" ca="1" si="1523"/>
        <v>29301</v>
      </c>
      <c r="D8889" s="7">
        <f t="shared" ca="1" si="1524"/>
        <v>3</v>
      </c>
      <c r="E8889" s="3" t="str">
        <f ca="1">VLOOKUP(D8889,State!$A$1:$B$9,2,0)</f>
        <v>SA</v>
      </c>
      <c r="F8889" s="3">
        <f t="shared" ca="1" si="1525"/>
        <v>906</v>
      </c>
      <c r="G8889" s="3" t="str">
        <f ca="1">VLOOKUP(F8889,Occupation!$A$1:$B$915,2,0)</f>
        <v>Deck Hand</v>
      </c>
      <c r="H8889" s="3">
        <f t="shared" ca="1" si="1526"/>
        <v>7</v>
      </c>
      <c r="I8889" s="3">
        <f t="shared" ca="1" si="1527"/>
        <v>38181.199999999997</v>
      </c>
      <c r="J8889" s="3">
        <f t="shared" ca="1" si="1528"/>
        <v>5.0016607322478368E-2</v>
      </c>
      <c r="K8889" s="3">
        <f t="shared" ca="1" si="1529"/>
        <v>5</v>
      </c>
      <c r="L8889" s="3" t="str">
        <f ca="1">VLOOKUP(K8889,Freq_Investment!$A$1:$B$8,2,0)</f>
        <v>Quarterly</v>
      </c>
      <c r="M8889" s="3" t="str">
        <f t="shared" ca="1" si="1530"/>
        <v>Manual</v>
      </c>
      <c r="N8889" s="3">
        <f t="shared" ca="1" si="1531"/>
        <v>1</v>
      </c>
      <c r="O8889" s="3">
        <f t="shared" ca="1" si="1531"/>
        <v>3</v>
      </c>
      <c r="P8889" s="3">
        <f t="shared" ca="1" si="1531"/>
        <v>3</v>
      </c>
    </row>
    <row r="8890" spans="1:16" x14ac:dyDescent="0.25">
      <c r="A8890" s="3">
        <f t="shared" ca="1" si="1521"/>
        <v>681050084</v>
      </c>
      <c r="B8890" s="3">
        <f t="shared" ca="1" si="1522"/>
        <v>917</v>
      </c>
      <c r="C8890" s="1">
        <f t="shared" ca="1" si="1523"/>
        <v>33363</v>
      </c>
      <c r="D8890" s="7">
        <f t="shared" ca="1" si="1524"/>
        <v>1</v>
      </c>
      <c r="E8890" s="3" t="str">
        <f ca="1">VLOOKUP(D8890,State!$A$1:$B$9,2,0)</f>
        <v>NSW</v>
      </c>
      <c r="F8890" s="3">
        <f t="shared" ca="1" si="1525"/>
        <v>566</v>
      </c>
      <c r="G8890" s="3" t="str">
        <f ca="1">VLOOKUP(F8890,Occupation!$A$1:$B$915,2,0)</f>
        <v>Vineyard Supervisor</v>
      </c>
      <c r="H8890" s="3">
        <f t="shared" ca="1" si="1526"/>
        <v>9</v>
      </c>
      <c r="I8890" s="3">
        <f t="shared" ca="1" si="1527"/>
        <v>77181.52</v>
      </c>
      <c r="J8890" s="3">
        <f t="shared" ca="1" si="1528"/>
        <v>0.3016930777206292</v>
      </c>
      <c r="K8890" s="3">
        <f t="shared" ca="1" si="1529"/>
        <v>5</v>
      </c>
      <c r="L8890" s="3" t="str">
        <f ca="1">VLOOKUP(K8890,Freq_Investment!$A$1:$B$8,2,0)</f>
        <v>Quarterly</v>
      </c>
      <c r="M8890" s="3" t="str">
        <f t="shared" ca="1" si="1530"/>
        <v>Auto</v>
      </c>
      <c r="N8890" s="3">
        <f t="shared" ca="1" si="1531"/>
        <v>3</v>
      </c>
      <c r="O8890" s="3">
        <f t="shared" ca="1" si="1531"/>
        <v>3</v>
      </c>
      <c r="P8890" s="3">
        <f t="shared" ca="1" si="1531"/>
        <v>2</v>
      </c>
    </row>
    <row r="8891" spans="1:16" x14ac:dyDescent="0.25">
      <c r="A8891" s="3">
        <f t="shared" ca="1" si="1521"/>
        <v>572073869</v>
      </c>
      <c r="B8891" s="3">
        <f t="shared" ca="1" si="1522"/>
        <v>7620</v>
      </c>
      <c r="C8891" s="1">
        <f t="shared" ca="1" si="1523"/>
        <v>31283</v>
      </c>
      <c r="D8891" s="7">
        <f t="shared" ca="1" si="1524"/>
        <v>8</v>
      </c>
      <c r="E8891" s="3" t="str">
        <f ca="1">VLOOKUP(D8891,State!$A$1:$B$9,2,0)</f>
        <v>ACT</v>
      </c>
      <c r="F8891" s="3">
        <f t="shared" ca="1" si="1525"/>
        <v>711</v>
      </c>
      <c r="G8891" s="3" t="str">
        <f ca="1">VLOOKUP(F8891,Occupation!$A$1:$B$915,2,0)</f>
        <v>Lifeguard</v>
      </c>
      <c r="H8891" s="3">
        <f t="shared" ca="1" si="1526"/>
        <v>10</v>
      </c>
      <c r="I8891" s="3">
        <f t="shared" ca="1" si="1527"/>
        <v>71590.990000000005</v>
      </c>
      <c r="J8891" s="3">
        <f t="shared" ca="1" si="1528"/>
        <v>0.25183995609797222</v>
      </c>
      <c r="K8891" s="3">
        <f t="shared" ca="1" si="1529"/>
        <v>3</v>
      </c>
      <c r="L8891" s="3" t="str">
        <f ca="1">VLOOKUP(K8891,Freq_Investment!$A$1:$B$8,2,0)</f>
        <v>Fortnightly</v>
      </c>
      <c r="M8891" s="3" t="str">
        <f t="shared" ca="1" si="1530"/>
        <v>Auto</v>
      </c>
      <c r="N8891" s="3">
        <f t="shared" ca="1" si="1531"/>
        <v>5</v>
      </c>
      <c r="O8891" s="3">
        <f t="shared" ca="1" si="1531"/>
        <v>3</v>
      </c>
      <c r="P8891" s="3">
        <f t="shared" ca="1" si="1531"/>
        <v>1</v>
      </c>
    </row>
    <row r="8892" spans="1:16" x14ac:dyDescent="0.25">
      <c r="A8892" s="3">
        <f t="shared" ca="1" si="1521"/>
        <v>776921403</v>
      </c>
      <c r="B8892" s="3">
        <f t="shared" ca="1" si="1522"/>
        <v>7475</v>
      </c>
      <c r="C8892" s="1">
        <f t="shared" ca="1" si="1523"/>
        <v>28465</v>
      </c>
      <c r="D8892" s="7">
        <f t="shared" ca="1" si="1524"/>
        <v>8</v>
      </c>
      <c r="E8892" s="3" t="str">
        <f ca="1">VLOOKUP(D8892,State!$A$1:$B$9,2,0)</f>
        <v>ACT</v>
      </c>
      <c r="F8892" s="3">
        <f t="shared" ca="1" si="1525"/>
        <v>13</v>
      </c>
      <c r="G8892" s="3" t="str">
        <f ca="1">VLOOKUP(F8892,Occupation!$A$1:$B$915,2,0)</f>
        <v>Mixed Cattle and Sheep Farmer</v>
      </c>
      <c r="H8892" s="3">
        <f t="shared" ca="1" si="1526"/>
        <v>5</v>
      </c>
      <c r="I8892" s="3">
        <f t="shared" ca="1" si="1527"/>
        <v>36589.68</v>
      </c>
      <c r="J8892" s="3">
        <f t="shared" ca="1" si="1528"/>
        <v>0.1129795995157204</v>
      </c>
      <c r="K8892" s="3">
        <f t="shared" ca="1" si="1529"/>
        <v>4</v>
      </c>
      <c r="L8892" s="3" t="str">
        <f ca="1">VLOOKUP(K8892,Freq_Investment!$A$1:$B$8,2,0)</f>
        <v>Monthly</v>
      </c>
      <c r="M8892" s="3" t="str">
        <f t="shared" ca="1" si="1530"/>
        <v>Auto</v>
      </c>
      <c r="N8892" s="3">
        <f t="shared" ca="1" si="1531"/>
        <v>5</v>
      </c>
      <c r="O8892" s="3">
        <f t="shared" ca="1" si="1531"/>
        <v>1</v>
      </c>
      <c r="P8892" s="3">
        <f t="shared" ca="1" si="1531"/>
        <v>4</v>
      </c>
    </row>
    <row r="8893" spans="1:16" x14ac:dyDescent="0.25">
      <c r="A8893" s="3">
        <f t="shared" ca="1" si="1521"/>
        <v>669121883</v>
      </c>
      <c r="B8893" s="3">
        <f t="shared" ca="1" si="1522"/>
        <v>4109</v>
      </c>
      <c r="C8893" s="1">
        <f t="shared" ca="1" si="1523"/>
        <v>41522</v>
      </c>
      <c r="D8893" s="7">
        <f t="shared" ca="1" si="1524"/>
        <v>8</v>
      </c>
      <c r="E8893" s="3" t="str">
        <f ca="1">VLOOKUP(D8893,State!$A$1:$B$9,2,0)</f>
        <v>ACT</v>
      </c>
      <c r="F8893" s="3">
        <f t="shared" ca="1" si="1525"/>
        <v>637</v>
      </c>
      <c r="G8893" s="3" t="str">
        <f ca="1">VLOOKUP(F8893,Occupation!$A$1:$B$915,2,0)</f>
        <v>Residential Care Officer</v>
      </c>
      <c r="H8893" s="3">
        <f t="shared" ca="1" si="1526"/>
        <v>9</v>
      </c>
      <c r="I8893" s="3">
        <f t="shared" ca="1" si="1527"/>
        <v>35211.9</v>
      </c>
      <c r="J8893" s="3">
        <f t="shared" ca="1" si="1528"/>
        <v>0.23374818674377346</v>
      </c>
      <c r="K8893" s="3">
        <f t="shared" ca="1" si="1529"/>
        <v>6</v>
      </c>
      <c r="L8893" s="3" t="str">
        <f ca="1">VLOOKUP(K8893,Freq_Investment!$A$1:$B$8,2,0)</f>
        <v>Half-yearly</v>
      </c>
      <c r="M8893" s="3" t="str">
        <f t="shared" ca="1" si="1530"/>
        <v>Manual</v>
      </c>
      <c r="N8893" s="3">
        <f t="shared" ca="1" si="1531"/>
        <v>2</v>
      </c>
      <c r="O8893" s="3">
        <f t="shared" ca="1" si="1531"/>
        <v>3</v>
      </c>
      <c r="P8893" s="3">
        <f t="shared" ca="1" si="1531"/>
        <v>1</v>
      </c>
    </row>
    <row r="8894" spans="1:16" x14ac:dyDescent="0.25">
      <c r="A8894" s="3">
        <f t="shared" ca="1" si="1521"/>
        <v>170200942</v>
      </c>
      <c r="B8894" s="3">
        <f t="shared" ca="1" si="1522"/>
        <v>1805</v>
      </c>
      <c r="C8894" s="1">
        <f t="shared" ca="1" si="1523"/>
        <v>29194</v>
      </c>
      <c r="D8894" s="7">
        <f t="shared" ca="1" si="1524"/>
        <v>4</v>
      </c>
      <c r="E8894" s="3" t="str">
        <f ca="1">VLOOKUP(D8894,State!$A$1:$B$9,2,0)</f>
        <v>WA</v>
      </c>
      <c r="F8894" s="3">
        <f t="shared" ca="1" si="1525"/>
        <v>136</v>
      </c>
      <c r="G8894" s="3" t="str">
        <f ca="1">VLOOKUP(F8894,Occupation!$A$1:$B$915,2,0)</f>
        <v>External Auditor</v>
      </c>
      <c r="H8894" s="3">
        <f t="shared" ca="1" si="1526"/>
        <v>2</v>
      </c>
      <c r="I8894" s="3">
        <f t="shared" ca="1" si="1527"/>
        <v>79171.11</v>
      </c>
      <c r="J8894" s="3">
        <f t="shared" ca="1" si="1528"/>
        <v>0.18040845785478854</v>
      </c>
      <c r="K8894" s="3">
        <f t="shared" ca="1" si="1529"/>
        <v>5</v>
      </c>
      <c r="L8894" s="3" t="str">
        <f ca="1">VLOOKUP(K8894,Freq_Investment!$A$1:$B$8,2,0)</f>
        <v>Quarterly</v>
      </c>
      <c r="M8894" s="3" t="str">
        <f t="shared" ca="1" si="1530"/>
        <v>Auto</v>
      </c>
      <c r="N8894" s="3">
        <f t="shared" ca="1" si="1531"/>
        <v>2</v>
      </c>
      <c r="O8894" s="3">
        <f t="shared" ca="1" si="1531"/>
        <v>4</v>
      </c>
      <c r="P8894" s="3">
        <f t="shared" ca="1" si="1531"/>
        <v>4</v>
      </c>
    </row>
    <row r="8895" spans="1:16" x14ac:dyDescent="0.25">
      <c r="A8895" s="3">
        <f t="shared" ca="1" si="1521"/>
        <v>63301081</v>
      </c>
      <c r="B8895" s="3">
        <f t="shared" ca="1" si="1522"/>
        <v>1804</v>
      </c>
      <c r="C8895" s="1">
        <f t="shared" ca="1" si="1523"/>
        <v>34338</v>
      </c>
      <c r="D8895" s="7">
        <f t="shared" ca="1" si="1524"/>
        <v>8</v>
      </c>
      <c r="E8895" s="3" t="str">
        <f ca="1">VLOOKUP(D8895,State!$A$1:$B$9,2,0)</f>
        <v>ACT</v>
      </c>
      <c r="F8895" s="3">
        <f t="shared" ca="1" si="1525"/>
        <v>253</v>
      </c>
      <c r="G8895" s="3" t="str">
        <f ca="1">VLOOKUP(F8895,Occupation!$A$1:$B$915,2,0)</f>
        <v>Zoologist</v>
      </c>
      <c r="H8895" s="3">
        <f t="shared" ca="1" si="1526"/>
        <v>8</v>
      </c>
      <c r="I8895" s="3">
        <f t="shared" ca="1" si="1527"/>
        <v>11392.71</v>
      </c>
      <c r="J8895" s="3">
        <f t="shared" ca="1" si="1528"/>
        <v>0.41759721665975935</v>
      </c>
      <c r="K8895" s="3">
        <f t="shared" ca="1" si="1529"/>
        <v>5</v>
      </c>
      <c r="L8895" s="3" t="str">
        <f ca="1">VLOOKUP(K8895,Freq_Investment!$A$1:$B$8,2,0)</f>
        <v>Quarterly</v>
      </c>
      <c r="M8895" s="3" t="str">
        <f t="shared" ca="1" si="1530"/>
        <v>Auto</v>
      </c>
      <c r="N8895" s="3">
        <f t="shared" ca="1" si="1531"/>
        <v>2</v>
      </c>
      <c r="O8895" s="3">
        <f t="shared" ca="1" si="1531"/>
        <v>4</v>
      </c>
      <c r="P8895" s="3">
        <f t="shared" ca="1" si="1531"/>
        <v>1</v>
      </c>
    </row>
    <row r="8896" spans="1:16" x14ac:dyDescent="0.25">
      <c r="A8896" s="3">
        <f t="shared" ca="1" si="1521"/>
        <v>250087990</v>
      </c>
      <c r="B8896" s="3">
        <f t="shared" ca="1" si="1522"/>
        <v>9511</v>
      </c>
      <c r="C8896" s="1">
        <f t="shared" ca="1" si="1523"/>
        <v>36871</v>
      </c>
      <c r="D8896" s="7">
        <f t="shared" ca="1" si="1524"/>
        <v>8</v>
      </c>
      <c r="E8896" s="3" t="str">
        <f ca="1">VLOOKUP(D8896,State!$A$1:$B$9,2,0)</f>
        <v>ACT</v>
      </c>
      <c r="F8896" s="3">
        <f t="shared" ca="1" si="1525"/>
        <v>731</v>
      </c>
      <c r="G8896" s="3" t="str">
        <f ca="1">VLOOKUP(F8896,Occupation!$A$1:$B$915,2,0)</f>
        <v>Medical Receptionist</v>
      </c>
      <c r="H8896" s="3">
        <f t="shared" ca="1" si="1526"/>
        <v>9</v>
      </c>
      <c r="I8896" s="3">
        <f t="shared" ca="1" si="1527"/>
        <v>36879.5</v>
      </c>
      <c r="J8896" s="3">
        <f t="shared" ca="1" si="1528"/>
        <v>0.36427163127633527</v>
      </c>
      <c r="K8896" s="3">
        <f t="shared" ca="1" si="1529"/>
        <v>4</v>
      </c>
      <c r="L8896" s="3" t="str">
        <f ca="1">VLOOKUP(K8896,Freq_Investment!$A$1:$B$8,2,0)</f>
        <v>Monthly</v>
      </c>
      <c r="M8896" s="3" t="str">
        <f t="shared" ca="1" si="1530"/>
        <v>Auto</v>
      </c>
      <c r="N8896" s="3">
        <f t="shared" ca="1" si="1531"/>
        <v>3</v>
      </c>
      <c r="O8896" s="3">
        <f t="shared" ca="1" si="1531"/>
        <v>4</v>
      </c>
      <c r="P8896" s="3">
        <f t="shared" ca="1" si="1531"/>
        <v>5</v>
      </c>
    </row>
    <row r="8897" spans="1:16" x14ac:dyDescent="0.25">
      <c r="A8897" s="3">
        <f t="shared" ca="1" si="1521"/>
        <v>773899095</v>
      </c>
      <c r="B8897" s="3">
        <f t="shared" ca="1" si="1522"/>
        <v>4348</v>
      </c>
      <c r="C8897" s="1">
        <f t="shared" ca="1" si="1523"/>
        <v>27751</v>
      </c>
      <c r="D8897" s="7">
        <f t="shared" ca="1" si="1524"/>
        <v>2</v>
      </c>
      <c r="E8897" s="3" t="str">
        <f ca="1">VLOOKUP(D8897,State!$A$1:$B$9,2,0)</f>
        <v>QLD</v>
      </c>
      <c r="F8897" s="3">
        <f t="shared" ca="1" si="1525"/>
        <v>406</v>
      </c>
      <c r="G8897" s="3" t="str">
        <f ca="1">VLOOKUP(F8897,Occupation!$A$1:$B$915,2,0)</f>
        <v>Educational Psychologist</v>
      </c>
      <c r="H8897" s="3">
        <f t="shared" ca="1" si="1526"/>
        <v>7</v>
      </c>
      <c r="I8897" s="3">
        <f t="shared" ca="1" si="1527"/>
        <v>14501.7</v>
      </c>
      <c r="J8897" s="3">
        <f t="shared" ca="1" si="1528"/>
        <v>0.25897885716831665</v>
      </c>
      <c r="K8897" s="3">
        <f t="shared" ca="1" si="1529"/>
        <v>4</v>
      </c>
      <c r="L8897" s="3" t="str">
        <f ca="1">VLOOKUP(K8897,Freq_Investment!$A$1:$B$8,2,0)</f>
        <v>Monthly</v>
      </c>
      <c r="M8897" s="3" t="str">
        <f t="shared" ca="1" si="1530"/>
        <v>Auto</v>
      </c>
      <c r="N8897" s="3">
        <f t="shared" ca="1" si="1531"/>
        <v>3</v>
      </c>
      <c r="O8897" s="3">
        <f t="shared" ca="1" si="1531"/>
        <v>5</v>
      </c>
      <c r="P8897" s="3">
        <f t="shared" ca="1" si="1531"/>
        <v>5</v>
      </c>
    </row>
    <row r="8898" spans="1:16" x14ac:dyDescent="0.25">
      <c r="A8898" s="3">
        <f t="shared" ca="1" si="1521"/>
        <v>543663359</v>
      </c>
      <c r="B8898" s="3">
        <f t="shared" ca="1" si="1522"/>
        <v>3217</v>
      </c>
      <c r="C8898" s="1">
        <f t="shared" ca="1" si="1523"/>
        <v>27050</v>
      </c>
      <c r="D8898" s="7">
        <f t="shared" ca="1" si="1524"/>
        <v>5</v>
      </c>
      <c r="E8898" s="3" t="str">
        <f ca="1">VLOOKUP(D8898,State!$A$1:$B$9,2,0)</f>
        <v>NT</v>
      </c>
      <c r="F8898" s="3">
        <f t="shared" ca="1" si="1525"/>
        <v>359</v>
      </c>
      <c r="G8898" s="3" t="str">
        <f ca="1">VLOOKUP(F8898,Occupation!$A$1:$B$915,2,0)</f>
        <v>Registered Nurse (Medical Practice)</v>
      </c>
      <c r="H8898" s="3">
        <f t="shared" ca="1" si="1526"/>
        <v>9</v>
      </c>
      <c r="I8898" s="3">
        <f t="shared" ca="1" si="1527"/>
        <v>46751.11</v>
      </c>
      <c r="J8898" s="3">
        <f t="shared" ca="1" si="1528"/>
        <v>6.566345094915832E-2</v>
      </c>
      <c r="K8898" s="3">
        <f t="shared" ca="1" si="1529"/>
        <v>6</v>
      </c>
      <c r="L8898" s="3" t="str">
        <f ca="1">VLOOKUP(K8898,Freq_Investment!$A$1:$B$8,2,0)</f>
        <v>Half-yearly</v>
      </c>
      <c r="M8898" s="3" t="str">
        <f t="shared" ca="1" si="1530"/>
        <v>Auto</v>
      </c>
      <c r="N8898" s="3">
        <f t="shared" ca="1" si="1531"/>
        <v>3</v>
      </c>
      <c r="O8898" s="3">
        <f t="shared" ca="1" si="1531"/>
        <v>5</v>
      </c>
      <c r="P8898" s="3">
        <f t="shared" ca="1" si="1531"/>
        <v>1</v>
      </c>
    </row>
    <row r="8899" spans="1:16" x14ac:dyDescent="0.25">
      <c r="A8899" s="3">
        <f t="shared" ref="A8899:A8962" ca="1" si="1532">RANDBETWEEN(10000000,1000000000)</f>
        <v>205414506</v>
      </c>
      <c r="B8899" s="3">
        <f t="shared" ref="B8899:B8962" ca="1" si="1533">RANDBETWEEN(1,10000)</f>
        <v>2284</v>
      </c>
      <c r="C8899" s="1">
        <f t="shared" ref="C8899:C8962" ca="1" si="1534">DATE(RANDBETWEEN(1970,2021),RANDBETWEEN(1,12),RANDBETWEEN(1,28))</f>
        <v>28157</v>
      </c>
      <c r="D8899" s="7">
        <f t="shared" ref="D8899:D8962" ca="1" si="1535">RANDBETWEEN(1,8)</f>
        <v>7</v>
      </c>
      <c r="E8899" s="3" t="str">
        <f ca="1">VLOOKUP(D8899,State!$A$1:$B$9,2,0)</f>
        <v>VIC</v>
      </c>
      <c r="F8899" s="3">
        <f t="shared" ref="F8899:F8962" ca="1" si="1536">RANDBETWEEN(1,914)</f>
        <v>18</v>
      </c>
      <c r="G8899" s="3" t="str">
        <f ca="1">VLOOKUP(F8899,Occupation!$A$1:$B$915,2,0)</f>
        <v>Broadacre Crop Growers nec</v>
      </c>
      <c r="H8899" s="3">
        <f t="shared" ref="H8899:H8962" ca="1" si="1537">RANDBETWEEN(1,10)</f>
        <v>8</v>
      </c>
      <c r="I8899" s="3">
        <f t="shared" ref="I8899:I8962" ca="1" si="1538">ROUND(RAND()*100000,2)</f>
        <v>88218.16</v>
      </c>
      <c r="J8899" s="3">
        <f t="shared" ref="J8899:J8962" ca="1" si="1539">RAND()/2</f>
        <v>0.45191326228254614</v>
      </c>
      <c r="K8899" s="3">
        <f t="shared" ref="K8899:K8962" ca="1" si="1540">RANDBETWEEN(1,7)</f>
        <v>3</v>
      </c>
      <c r="L8899" s="3" t="str">
        <f ca="1">VLOOKUP(K8899,Freq_Investment!$A$1:$B$8,2,0)</f>
        <v>Fortnightly</v>
      </c>
      <c r="M8899" s="3" t="str">
        <f t="shared" ref="M8899:M8962" ca="1" si="1541">IF(RANDBETWEEN(1,2)&gt;1,"Auto","Manual")</f>
        <v>Auto</v>
      </c>
      <c r="N8899" s="3">
        <f t="shared" ca="1" si="1531"/>
        <v>3</v>
      </c>
      <c r="O8899" s="3">
        <f t="shared" ca="1" si="1531"/>
        <v>1</v>
      </c>
      <c r="P8899" s="3">
        <f t="shared" ca="1" si="1531"/>
        <v>2</v>
      </c>
    </row>
    <row r="8900" spans="1:16" x14ac:dyDescent="0.25">
      <c r="A8900" s="3">
        <f t="shared" ca="1" si="1532"/>
        <v>323382164</v>
      </c>
      <c r="B8900" s="3">
        <f t="shared" ca="1" si="1533"/>
        <v>833</v>
      </c>
      <c r="C8900" s="1">
        <f t="shared" ca="1" si="1534"/>
        <v>26313</v>
      </c>
      <c r="D8900" s="7">
        <f t="shared" ca="1" si="1535"/>
        <v>2</v>
      </c>
      <c r="E8900" s="3" t="str">
        <f ca="1">VLOOKUP(D8900,State!$A$1:$B$9,2,0)</f>
        <v>QLD</v>
      </c>
      <c r="F8900" s="3">
        <f t="shared" ca="1" si="1536"/>
        <v>60</v>
      </c>
      <c r="G8900" s="3" t="str">
        <f ca="1">VLOOKUP(F8900,Occupation!$A$1:$B$915,2,0)</f>
        <v>ICT Managers nec</v>
      </c>
      <c r="H8900" s="3">
        <f t="shared" ca="1" si="1537"/>
        <v>1</v>
      </c>
      <c r="I8900" s="3">
        <f t="shared" ca="1" si="1538"/>
        <v>68619.520000000004</v>
      </c>
      <c r="J8900" s="3">
        <f t="shared" ca="1" si="1539"/>
        <v>0.37940435832363256</v>
      </c>
      <c r="K8900" s="3">
        <f t="shared" ca="1" si="1540"/>
        <v>3</v>
      </c>
      <c r="L8900" s="3" t="str">
        <f ca="1">VLOOKUP(K8900,Freq_Investment!$A$1:$B$8,2,0)</f>
        <v>Fortnightly</v>
      </c>
      <c r="M8900" s="3" t="str">
        <f t="shared" ca="1" si="1541"/>
        <v>Auto</v>
      </c>
      <c r="N8900" s="3">
        <f t="shared" ca="1" si="1531"/>
        <v>1</v>
      </c>
      <c r="O8900" s="3">
        <f t="shared" ca="1" si="1531"/>
        <v>2</v>
      </c>
      <c r="P8900" s="3">
        <f t="shared" ca="1" si="1531"/>
        <v>1</v>
      </c>
    </row>
    <row r="8901" spans="1:16" x14ac:dyDescent="0.25">
      <c r="A8901" s="3">
        <f t="shared" ca="1" si="1532"/>
        <v>534861255</v>
      </c>
      <c r="B8901" s="3">
        <f t="shared" ca="1" si="1533"/>
        <v>273</v>
      </c>
      <c r="C8901" s="1">
        <f t="shared" ca="1" si="1534"/>
        <v>36058</v>
      </c>
      <c r="D8901" s="7">
        <f t="shared" ca="1" si="1535"/>
        <v>7</v>
      </c>
      <c r="E8901" s="3" t="str">
        <f ca="1">VLOOKUP(D8901,State!$A$1:$B$9,2,0)</f>
        <v>VIC</v>
      </c>
      <c r="F8901" s="3">
        <f t="shared" ca="1" si="1536"/>
        <v>604</v>
      </c>
      <c r="G8901" s="3" t="str">
        <f ca="1">VLOOKUP(F8901,Occupation!$A$1:$B$915,2,0)</f>
        <v>Jeweller</v>
      </c>
      <c r="H8901" s="3">
        <f t="shared" ca="1" si="1537"/>
        <v>6</v>
      </c>
      <c r="I8901" s="3">
        <f t="shared" ca="1" si="1538"/>
        <v>90425.74</v>
      </c>
      <c r="J8901" s="3">
        <f t="shared" ca="1" si="1539"/>
        <v>0.44227469137861936</v>
      </c>
      <c r="K8901" s="3">
        <f t="shared" ca="1" si="1540"/>
        <v>4</v>
      </c>
      <c r="L8901" s="3" t="str">
        <f ca="1">VLOOKUP(K8901,Freq_Investment!$A$1:$B$8,2,0)</f>
        <v>Monthly</v>
      </c>
      <c r="M8901" s="3" t="str">
        <f t="shared" ca="1" si="1541"/>
        <v>Manual</v>
      </c>
      <c r="N8901" s="3">
        <f t="shared" ca="1" si="1531"/>
        <v>5</v>
      </c>
      <c r="O8901" s="3">
        <f t="shared" ca="1" si="1531"/>
        <v>4</v>
      </c>
      <c r="P8901" s="3">
        <f t="shared" ca="1" si="1531"/>
        <v>5</v>
      </c>
    </row>
    <row r="8902" spans="1:16" x14ac:dyDescent="0.25">
      <c r="A8902" s="3">
        <f t="shared" ca="1" si="1532"/>
        <v>84015910</v>
      </c>
      <c r="B8902" s="3">
        <f t="shared" ca="1" si="1533"/>
        <v>3238</v>
      </c>
      <c r="C8902" s="1">
        <f t="shared" ca="1" si="1534"/>
        <v>36373</v>
      </c>
      <c r="D8902" s="7">
        <f t="shared" ca="1" si="1535"/>
        <v>3</v>
      </c>
      <c r="E8902" s="3" t="str">
        <f ca="1">VLOOKUP(D8902,State!$A$1:$B$9,2,0)</f>
        <v>SA</v>
      </c>
      <c r="F8902" s="3">
        <f t="shared" ca="1" si="1536"/>
        <v>274</v>
      </c>
      <c r="G8902" s="3" t="str">
        <f ca="1">VLOOKUP(F8902,Occupation!$A$1:$B$915,2,0)</f>
        <v>Vocational Education Teacher / Polytechnic Teacher</v>
      </c>
      <c r="H8902" s="3">
        <f t="shared" ca="1" si="1537"/>
        <v>3</v>
      </c>
      <c r="I8902" s="3">
        <f t="shared" ca="1" si="1538"/>
        <v>91671.59</v>
      </c>
      <c r="J8902" s="3">
        <f t="shared" ca="1" si="1539"/>
        <v>0.43003283033037659</v>
      </c>
      <c r="K8902" s="3">
        <f t="shared" ca="1" si="1540"/>
        <v>3</v>
      </c>
      <c r="L8902" s="3" t="str">
        <f ca="1">VLOOKUP(K8902,Freq_Investment!$A$1:$B$8,2,0)</f>
        <v>Fortnightly</v>
      </c>
      <c r="M8902" s="3" t="str">
        <f t="shared" ca="1" si="1541"/>
        <v>Manual</v>
      </c>
      <c r="N8902" s="3">
        <f t="shared" ca="1" si="1531"/>
        <v>1</v>
      </c>
      <c r="O8902" s="3">
        <f t="shared" ca="1" si="1531"/>
        <v>5</v>
      </c>
      <c r="P8902" s="3">
        <f t="shared" ca="1" si="1531"/>
        <v>1</v>
      </c>
    </row>
    <row r="8903" spans="1:16" x14ac:dyDescent="0.25">
      <c r="A8903" s="3">
        <f t="shared" ca="1" si="1532"/>
        <v>986892364</v>
      </c>
      <c r="B8903" s="3">
        <f t="shared" ca="1" si="1533"/>
        <v>2472</v>
      </c>
      <c r="C8903" s="1">
        <f t="shared" ca="1" si="1534"/>
        <v>38621</v>
      </c>
      <c r="D8903" s="7">
        <f t="shared" ca="1" si="1535"/>
        <v>3</v>
      </c>
      <c r="E8903" s="3" t="str">
        <f ca="1">VLOOKUP(D8903,State!$A$1:$B$9,2,0)</f>
        <v>SA</v>
      </c>
      <c r="F8903" s="3">
        <f t="shared" ca="1" si="1536"/>
        <v>415</v>
      </c>
      <c r="G8903" s="3" t="str">
        <f ca="1">VLOOKUP(F8903,Occupation!$A$1:$B$915,2,0)</f>
        <v>Social Worker</v>
      </c>
      <c r="H8903" s="3">
        <f t="shared" ca="1" si="1537"/>
        <v>8</v>
      </c>
      <c r="I8903" s="3">
        <f t="shared" ca="1" si="1538"/>
        <v>71695.06</v>
      </c>
      <c r="J8903" s="3">
        <f t="shared" ca="1" si="1539"/>
        <v>1.4945625947802799E-2</v>
      </c>
      <c r="K8903" s="3">
        <f t="shared" ca="1" si="1540"/>
        <v>2</v>
      </c>
      <c r="L8903" s="3" t="str">
        <f ca="1">VLOOKUP(K8903,Freq_Investment!$A$1:$B$8,2,0)</f>
        <v>Weekly</v>
      </c>
      <c r="M8903" s="3" t="str">
        <f t="shared" ca="1" si="1541"/>
        <v>Manual</v>
      </c>
      <c r="N8903" s="3">
        <f t="shared" ca="1" si="1531"/>
        <v>4</v>
      </c>
      <c r="O8903" s="3">
        <f t="shared" ca="1" si="1531"/>
        <v>3</v>
      </c>
      <c r="P8903" s="3">
        <f t="shared" ca="1" si="1531"/>
        <v>1</v>
      </c>
    </row>
    <row r="8904" spans="1:16" x14ac:dyDescent="0.25">
      <c r="A8904" s="3">
        <f t="shared" ca="1" si="1532"/>
        <v>26150511</v>
      </c>
      <c r="B8904" s="3">
        <f t="shared" ca="1" si="1533"/>
        <v>989</v>
      </c>
      <c r="C8904" s="1">
        <f t="shared" ca="1" si="1534"/>
        <v>40034</v>
      </c>
      <c r="D8904" s="7">
        <f t="shared" ca="1" si="1535"/>
        <v>1</v>
      </c>
      <c r="E8904" s="3" t="str">
        <f ca="1">VLOOKUP(D8904,State!$A$1:$B$9,2,0)</f>
        <v>NSW</v>
      </c>
      <c r="F8904" s="3">
        <f t="shared" ca="1" si="1536"/>
        <v>770</v>
      </c>
      <c r="G8904" s="3" t="str">
        <f ca="1">VLOOKUP(F8904,Occupation!$A$1:$B$915,2,0)</f>
        <v>Insurance Risk Surveyor</v>
      </c>
      <c r="H8904" s="3">
        <f t="shared" ca="1" si="1537"/>
        <v>3</v>
      </c>
      <c r="I8904" s="3">
        <f t="shared" ca="1" si="1538"/>
        <v>33270.07</v>
      </c>
      <c r="J8904" s="3">
        <f t="shared" ca="1" si="1539"/>
        <v>6.6877601778145002E-2</v>
      </c>
      <c r="K8904" s="3">
        <f t="shared" ca="1" si="1540"/>
        <v>4</v>
      </c>
      <c r="L8904" s="3" t="str">
        <f ca="1">VLOOKUP(K8904,Freq_Investment!$A$1:$B$8,2,0)</f>
        <v>Monthly</v>
      </c>
      <c r="M8904" s="3" t="str">
        <f t="shared" ca="1" si="1541"/>
        <v>Manual</v>
      </c>
      <c r="N8904" s="3">
        <f t="shared" ca="1" si="1531"/>
        <v>3</v>
      </c>
      <c r="O8904" s="3">
        <f t="shared" ca="1" si="1531"/>
        <v>2</v>
      </c>
      <c r="P8904" s="3">
        <f t="shared" ca="1" si="1531"/>
        <v>2</v>
      </c>
    </row>
    <row r="8905" spans="1:16" x14ac:dyDescent="0.25">
      <c r="A8905" s="3">
        <f t="shared" ca="1" si="1532"/>
        <v>322888700</v>
      </c>
      <c r="B8905" s="3">
        <f t="shared" ca="1" si="1533"/>
        <v>1517</v>
      </c>
      <c r="C8905" s="1">
        <f t="shared" ca="1" si="1534"/>
        <v>29752</v>
      </c>
      <c r="D8905" s="7">
        <f t="shared" ca="1" si="1535"/>
        <v>4</v>
      </c>
      <c r="E8905" s="3" t="str">
        <f ca="1">VLOOKUP(D8905,State!$A$1:$B$9,2,0)</f>
        <v>WA</v>
      </c>
      <c r="F8905" s="3">
        <f t="shared" ca="1" si="1536"/>
        <v>84</v>
      </c>
      <c r="G8905" s="3" t="str">
        <f ca="1">VLOOKUP(F8905,Occupation!$A$1:$B$915,2,0)</f>
        <v>Customer Service Manager</v>
      </c>
      <c r="H8905" s="3">
        <f t="shared" ca="1" si="1537"/>
        <v>2</v>
      </c>
      <c r="I8905" s="3">
        <f t="shared" ca="1" si="1538"/>
        <v>103.32</v>
      </c>
      <c r="J8905" s="3">
        <f t="shared" ca="1" si="1539"/>
        <v>0.16729582401890575</v>
      </c>
      <c r="K8905" s="3">
        <f t="shared" ca="1" si="1540"/>
        <v>2</v>
      </c>
      <c r="L8905" s="3" t="str">
        <f ca="1">VLOOKUP(K8905,Freq_Investment!$A$1:$B$8,2,0)</f>
        <v>Weekly</v>
      </c>
      <c r="M8905" s="3" t="str">
        <f t="shared" ca="1" si="1541"/>
        <v>Auto</v>
      </c>
      <c r="N8905" s="3">
        <f t="shared" ca="1" si="1531"/>
        <v>5</v>
      </c>
      <c r="O8905" s="3">
        <f t="shared" ca="1" si="1531"/>
        <v>3</v>
      </c>
      <c r="P8905" s="3">
        <f t="shared" ca="1" si="1531"/>
        <v>4</v>
      </c>
    </row>
    <row r="8906" spans="1:16" x14ac:dyDescent="0.25">
      <c r="A8906" s="3">
        <f t="shared" ca="1" si="1532"/>
        <v>840618288</v>
      </c>
      <c r="B8906" s="3">
        <f t="shared" ca="1" si="1533"/>
        <v>630</v>
      </c>
      <c r="C8906" s="1">
        <f t="shared" ca="1" si="1534"/>
        <v>41094</v>
      </c>
      <c r="D8906" s="7">
        <f t="shared" ca="1" si="1535"/>
        <v>8</v>
      </c>
      <c r="E8906" s="3" t="str">
        <f ca="1">VLOOKUP(D8906,State!$A$1:$B$9,2,0)</f>
        <v>ACT</v>
      </c>
      <c r="F8906" s="3">
        <f t="shared" ca="1" si="1536"/>
        <v>247</v>
      </c>
      <c r="G8906" s="3" t="str">
        <f ca="1">VLOOKUP(F8906,Occupation!$A$1:$B$915,2,0)</f>
        <v>Biochemist</v>
      </c>
      <c r="H8906" s="3">
        <f t="shared" ca="1" si="1537"/>
        <v>3</v>
      </c>
      <c r="I8906" s="3">
        <f t="shared" ca="1" si="1538"/>
        <v>3779.68</v>
      </c>
      <c r="J8906" s="3">
        <f t="shared" ca="1" si="1539"/>
        <v>0.40348730522176535</v>
      </c>
      <c r="K8906" s="3">
        <f t="shared" ca="1" si="1540"/>
        <v>1</v>
      </c>
      <c r="L8906" s="3" t="str">
        <f ca="1">VLOOKUP(K8906,Freq_Investment!$A$1:$B$8,2,0)</f>
        <v>Daily</v>
      </c>
      <c r="M8906" s="3" t="str">
        <f t="shared" ca="1" si="1541"/>
        <v>Auto</v>
      </c>
      <c r="N8906" s="3">
        <f t="shared" ca="1" si="1531"/>
        <v>2</v>
      </c>
      <c r="O8906" s="3">
        <f t="shared" ca="1" si="1531"/>
        <v>2</v>
      </c>
      <c r="P8906" s="3">
        <f t="shared" ca="1" si="1531"/>
        <v>1</v>
      </c>
    </row>
    <row r="8907" spans="1:16" x14ac:dyDescent="0.25">
      <c r="A8907" s="3">
        <f t="shared" ca="1" si="1532"/>
        <v>738125479</v>
      </c>
      <c r="B8907" s="3">
        <f t="shared" ca="1" si="1533"/>
        <v>74</v>
      </c>
      <c r="C8907" s="1">
        <f t="shared" ca="1" si="1534"/>
        <v>29595</v>
      </c>
      <c r="D8907" s="7">
        <f t="shared" ca="1" si="1535"/>
        <v>4</v>
      </c>
      <c r="E8907" s="3" t="str">
        <f ca="1">VLOOKUP(D8907,State!$A$1:$B$9,2,0)</f>
        <v>WA</v>
      </c>
      <c r="F8907" s="3">
        <f t="shared" ca="1" si="1536"/>
        <v>646</v>
      </c>
      <c r="G8907" s="3" t="str">
        <f ca="1">VLOOKUP(F8907,Occupation!$A$1:$B$915,2,0)</f>
        <v>Teachers' Aide</v>
      </c>
      <c r="H8907" s="3">
        <f t="shared" ca="1" si="1537"/>
        <v>6</v>
      </c>
      <c r="I8907" s="3">
        <f t="shared" ca="1" si="1538"/>
        <v>33457.83</v>
      </c>
      <c r="J8907" s="3">
        <f t="shared" ca="1" si="1539"/>
        <v>0.286382305045911</v>
      </c>
      <c r="K8907" s="3">
        <f t="shared" ca="1" si="1540"/>
        <v>6</v>
      </c>
      <c r="L8907" s="3" t="str">
        <f ca="1">VLOOKUP(K8907,Freq_Investment!$A$1:$B$8,2,0)</f>
        <v>Half-yearly</v>
      </c>
      <c r="M8907" s="3" t="str">
        <f t="shared" ca="1" si="1541"/>
        <v>Auto</v>
      </c>
      <c r="N8907" s="3">
        <f t="shared" ca="1" si="1531"/>
        <v>1</v>
      </c>
      <c r="O8907" s="3">
        <f t="shared" ca="1" si="1531"/>
        <v>1</v>
      </c>
      <c r="P8907" s="3">
        <f t="shared" ca="1" si="1531"/>
        <v>3</v>
      </c>
    </row>
    <row r="8908" spans="1:16" x14ac:dyDescent="0.25">
      <c r="A8908" s="3">
        <f t="shared" ca="1" si="1532"/>
        <v>682133122</v>
      </c>
      <c r="B8908" s="3">
        <f t="shared" ca="1" si="1533"/>
        <v>2536</v>
      </c>
      <c r="C8908" s="1">
        <f t="shared" ca="1" si="1534"/>
        <v>37034</v>
      </c>
      <c r="D8908" s="7">
        <f t="shared" ca="1" si="1535"/>
        <v>5</v>
      </c>
      <c r="E8908" s="3" t="str">
        <f ca="1">VLOOKUP(D8908,State!$A$1:$B$9,2,0)</f>
        <v>NT</v>
      </c>
      <c r="F8908" s="3">
        <f t="shared" ca="1" si="1536"/>
        <v>182</v>
      </c>
      <c r="G8908" s="3" t="str">
        <f ca="1">VLOOKUP(F8908,Occupation!$A$1:$B$915,2,0)</f>
        <v>Sales Representative (Medical and Pharmaceutical Products)</v>
      </c>
      <c r="H8908" s="3">
        <f t="shared" ca="1" si="1537"/>
        <v>10</v>
      </c>
      <c r="I8908" s="3">
        <f t="shared" ca="1" si="1538"/>
        <v>78784.759999999995</v>
      </c>
      <c r="J8908" s="3">
        <f t="shared" ca="1" si="1539"/>
        <v>0.11566860512841015</v>
      </c>
      <c r="K8908" s="3">
        <f t="shared" ca="1" si="1540"/>
        <v>1</v>
      </c>
      <c r="L8908" s="3" t="str">
        <f ca="1">VLOOKUP(K8908,Freq_Investment!$A$1:$B$8,2,0)</f>
        <v>Daily</v>
      </c>
      <c r="M8908" s="3" t="str">
        <f t="shared" ca="1" si="1541"/>
        <v>Manual</v>
      </c>
      <c r="N8908" s="3">
        <f t="shared" ca="1" si="1531"/>
        <v>5</v>
      </c>
      <c r="O8908" s="3">
        <f t="shared" ca="1" si="1531"/>
        <v>1</v>
      </c>
      <c r="P8908" s="3">
        <f t="shared" ca="1" si="1531"/>
        <v>5</v>
      </c>
    </row>
    <row r="8909" spans="1:16" x14ac:dyDescent="0.25">
      <c r="A8909" s="3">
        <f t="shared" ca="1" si="1532"/>
        <v>26793898</v>
      </c>
      <c r="B8909" s="3">
        <f t="shared" ca="1" si="1533"/>
        <v>2159</v>
      </c>
      <c r="C8909" s="1">
        <f t="shared" ca="1" si="1534"/>
        <v>25709</v>
      </c>
      <c r="D8909" s="7">
        <f t="shared" ca="1" si="1535"/>
        <v>7</v>
      </c>
      <c r="E8909" s="3" t="str">
        <f ca="1">VLOOKUP(D8909,State!$A$1:$B$9,2,0)</f>
        <v>VIC</v>
      </c>
      <c r="F8909" s="3">
        <f t="shared" ca="1" si="1536"/>
        <v>442</v>
      </c>
      <c r="G8909" s="3" t="str">
        <f ca="1">VLOOKUP(F8909,Occupation!$A$1:$B$915,2,0)</f>
        <v>Architectural Draftsperson</v>
      </c>
      <c r="H8909" s="3">
        <f t="shared" ca="1" si="1537"/>
        <v>7</v>
      </c>
      <c r="I8909" s="3">
        <f t="shared" ca="1" si="1538"/>
        <v>13108.38</v>
      </c>
      <c r="J8909" s="3">
        <f t="shared" ca="1" si="1539"/>
        <v>8.3986108350826039E-2</v>
      </c>
      <c r="K8909" s="3">
        <f t="shared" ca="1" si="1540"/>
        <v>6</v>
      </c>
      <c r="L8909" s="3" t="str">
        <f ca="1">VLOOKUP(K8909,Freq_Investment!$A$1:$B$8,2,0)</f>
        <v>Half-yearly</v>
      </c>
      <c r="M8909" s="3" t="str">
        <f t="shared" ca="1" si="1541"/>
        <v>Manual</v>
      </c>
      <c r="N8909" s="3">
        <f t="shared" ca="1" si="1531"/>
        <v>3</v>
      </c>
      <c r="O8909" s="3">
        <f t="shared" ca="1" si="1531"/>
        <v>1</v>
      </c>
      <c r="P8909" s="3">
        <f t="shared" ca="1" si="1531"/>
        <v>2</v>
      </c>
    </row>
    <row r="8910" spans="1:16" x14ac:dyDescent="0.25">
      <c r="A8910" s="3">
        <f t="shared" ca="1" si="1532"/>
        <v>127119176</v>
      </c>
      <c r="B8910" s="3">
        <f t="shared" ca="1" si="1533"/>
        <v>7593</v>
      </c>
      <c r="C8910" s="1">
        <f t="shared" ca="1" si="1534"/>
        <v>42267</v>
      </c>
      <c r="D8910" s="7">
        <f t="shared" ca="1" si="1535"/>
        <v>7</v>
      </c>
      <c r="E8910" s="3" t="str">
        <f ca="1">VLOOKUP(D8910,State!$A$1:$B$9,2,0)</f>
        <v>VIC</v>
      </c>
      <c r="F8910" s="3">
        <f t="shared" ca="1" si="1536"/>
        <v>706</v>
      </c>
      <c r="G8910" s="3" t="str">
        <f ca="1">VLOOKUP(F8910,Occupation!$A$1:$B$915,2,0)</f>
        <v>Sports Umpire</v>
      </c>
      <c r="H8910" s="3">
        <f t="shared" ca="1" si="1537"/>
        <v>3</v>
      </c>
      <c r="I8910" s="3">
        <f t="shared" ca="1" si="1538"/>
        <v>63676.13</v>
      </c>
      <c r="J8910" s="3">
        <f t="shared" ca="1" si="1539"/>
        <v>0.27341638403580182</v>
      </c>
      <c r="K8910" s="3">
        <f t="shared" ca="1" si="1540"/>
        <v>1</v>
      </c>
      <c r="L8910" s="3" t="str">
        <f ca="1">VLOOKUP(K8910,Freq_Investment!$A$1:$B$8,2,0)</f>
        <v>Daily</v>
      </c>
      <c r="M8910" s="3" t="str">
        <f t="shared" ca="1" si="1541"/>
        <v>Auto</v>
      </c>
      <c r="N8910" s="3">
        <f t="shared" ca="1" si="1531"/>
        <v>5</v>
      </c>
      <c r="O8910" s="3">
        <f t="shared" ca="1" si="1531"/>
        <v>1</v>
      </c>
      <c r="P8910" s="3">
        <f t="shared" ca="1" si="1531"/>
        <v>4</v>
      </c>
    </row>
    <row r="8911" spans="1:16" x14ac:dyDescent="0.25">
      <c r="A8911" s="3">
        <f t="shared" ca="1" si="1532"/>
        <v>23661292</v>
      </c>
      <c r="B8911" s="3">
        <f t="shared" ca="1" si="1533"/>
        <v>4867</v>
      </c>
      <c r="C8911" s="1">
        <f t="shared" ca="1" si="1534"/>
        <v>30018</v>
      </c>
      <c r="D8911" s="7">
        <f t="shared" ca="1" si="1535"/>
        <v>2</v>
      </c>
      <c r="E8911" s="3" t="str">
        <f ca="1">VLOOKUP(D8911,State!$A$1:$B$9,2,0)</f>
        <v>QLD</v>
      </c>
      <c r="F8911" s="3">
        <f t="shared" ca="1" si="1536"/>
        <v>284</v>
      </c>
      <c r="G8911" s="3" t="str">
        <f ca="1">VLOOKUP(F8911,Occupation!$A$1:$B$915,2,0)</f>
        <v>Nutritionist</v>
      </c>
      <c r="H8911" s="3">
        <f t="shared" ca="1" si="1537"/>
        <v>4</v>
      </c>
      <c r="I8911" s="3">
        <f t="shared" ca="1" si="1538"/>
        <v>65559.78</v>
      </c>
      <c r="J8911" s="3">
        <f t="shared" ca="1" si="1539"/>
        <v>0.42146261074961971</v>
      </c>
      <c r="K8911" s="3">
        <f t="shared" ca="1" si="1540"/>
        <v>5</v>
      </c>
      <c r="L8911" s="3" t="str">
        <f ca="1">VLOOKUP(K8911,Freq_Investment!$A$1:$B$8,2,0)</f>
        <v>Quarterly</v>
      </c>
      <c r="M8911" s="3" t="str">
        <f t="shared" ca="1" si="1541"/>
        <v>Auto</v>
      </c>
      <c r="N8911" s="3">
        <f t="shared" ca="1" si="1531"/>
        <v>4</v>
      </c>
      <c r="O8911" s="3">
        <f t="shared" ca="1" si="1531"/>
        <v>3</v>
      </c>
      <c r="P8911" s="3">
        <f t="shared" ca="1" si="1531"/>
        <v>5</v>
      </c>
    </row>
    <row r="8912" spans="1:16" x14ac:dyDescent="0.25">
      <c r="A8912" s="3">
        <f t="shared" ca="1" si="1532"/>
        <v>400979869</v>
      </c>
      <c r="B8912" s="3">
        <f t="shared" ca="1" si="1533"/>
        <v>8634</v>
      </c>
      <c r="C8912" s="1">
        <f t="shared" ca="1" si="1534"/>
        <v>38180</v>
      </c>
      <c r="D8912" s="7">
        <f t="shared" ca="1" si="1535"/>
        <v>1</v>
      </c>
      <c r="E8912" s="3" t="str">
        <f ca="1">VLOOKUP(D8912,State!$A$1:$B$9,2,0)</f>
        <v>NSW</v>
      </c>
      <c r="F8912" s="3">
        <f t="shared" ca="1" si="1536"/>
        <v>595</v>
      </c>
      <c r="G8912" s="3" t="str">
        <f ca="1">VLOOKUP(F8912,Occupation!$A$1:$B$915,2,0)</f>
        <v>Wood Turner</v>
      </c>
      <c r="H8912" s="3">
        <f t="shared" ca="1" si="1537"/>
        <v>3</v>
      </c>
      <c r="I8912" s="3">
        <f t="shared" ca="1" si="1538"/>
        <v>40600.620000000003</v>
      </c>
      <c r="J8912" s="3">
        <f t="shared" ca="1" si="1539"/>
        <v>0.36145202973986834</v>
      </c>
      <c r="K8912" s="3">
        <f t="shared" ca="1" si="1540"/>
        <v>4</v>
      </c>
      <c r="L8912" s="3" t="str">
        <f ca="1">VLOOKUP(K8912,Freq_Investment!$A$1:$B$8,2,0)</f>
        <v>Monthly</v>
      </c>
      <c r="M8912" s="3" t="str">
        <f t="shared" ca="1" si="1541"/>
        <v>Auto</v>
      </c>
      <c r="N8912" s="3">
        <f t="shared" ca="1" si="1531"/>
        <v>3</v>
      </c>
      <c r="O8912" s="3">
        <f t="shared" ca="1" si="1531"/>
        <v>5</v>
      </c>
      <c r="P8912" s="3">
        <f t="shared" ca="1" si="1531"/>
        <v>1</v>
      </c>
    </row>
    <row r="8913" spans="1:16" x14ac:dyDescent="0.25">
      <c r="A8913" s="3">
        <f t="shared" ca="1" si="1532"/>
        <v>249723340</v>
      </c>
      <c r="B8913" s="3">
        <f t="shared" ca="1" si="1533"/>
        <v>9073</v>
      </c>
      <c r="C8913" s="1">
        <f t="shared" ca="1" si="1534"/>
        <v>27675</v>
      </c>
      <c r="D8913" s="7">
        <f t="shared" ca="1" si="1535"/>
        <v>8</v>
      </c>
      <c r="E8913" s="3" t="str">
        <f ca="1">VLOOKUP(D8913,State!$A$1:$B$9,2,0)</f>
        <v>ACT</v>
      </c>
      <c r="F8913" s="3">
        <f t="shared" ca="1" si="1536"/>
        <v>629</v>
      </c>
      <c r="G8913" s="3" t="str">
        <f ca="1">VLOOKUP(F8913,Occupation!$A$1:$B$915,2,0)</f>
        <v>Enrolled Nurse</v>
      </c>
      <c r="H8913" s="3">
        <f t="shared" ca="1" si="1537"/>
        <v>10</v>
      </c>
      <c r="I8913" s="3">
        <f t="shared" ca="1" si="1538"/>
        <v>24453.13</v>
      </c>
      <c r="J8913" s="3">
        <f t="shared" ca="1" si="1539"/>
        <v>0.15350574188223437</v>
      </c>
      <c r="K8913" s="3">
        <f t="shared" ca="1" si="1540"/>
        <v>3</v>
      </c>
      <c r="L8913" s="3" t="str">
        <f ca="1">VLOOKUP(K8913,Freq_Investment!$A$1:$B$8,2,0)</f>
        <v>Fortnightly</v>
      </c>
      <c r="M8913" s="3" t="str">
        <f t="shared" ca="1" si="1541"/>
        <v>Auto</v>
      </c>
      <c r="N8913" s="3">
        <f t="shared" ca="1" si="1531"/>
        <v>3</v>
      </c>
      <c r="O8913" s="3">
        <f t="shared" ca="1" si="1531"/>
        <v>1</v>
      </c>
      <c r="P8913" s="3">
        <f t="shared" ca="1" si="1531"/>
        <v>5</v>
      </c>
    </row>
    <row r="8914" spans="1:16" x14ac:dyDescent="0.25">
      <c r="A8914" s="3">
        <f t="shared" ca="1" si="1532"/>
        <v>751302257</v>
      </c>
      <c r="B8914" s="3">
        <f t="shared" ca="1" si="1533"/>
        <v>3238</v>
      </c>
      <c r="C8914" s="1">
        <f t="shared" ca="1" si="1534"/>
        <v>43604</v>
      </c>
      <c r="D8914" s="7">
        <f t="shared" ca="1" si="1535"/>
        <v>2</v>
      </c>
      <c r="E8914" s="3" t="str">
        <f ca="1">VLOOKUP(D8914,State!$A$1:$B$9,2,0)</f>
        <v>QLD</v>
      </c>
      <c r="F8914" s="3">
        <f t="shared" ca="1" si="1536"/>
        <v>901</v>
      </c>
      <c r="G8914" s="3" t="str">
        <f ca="1">VLOOKUP(F8914,Occupation!$A$1:$B$915,2,0)</f>
        <v>Sheep Farm Worker</v>
      </c>
      <c r="H8914" s="3">
        <f t="shared" ca="1" si="1537"/>
        <v>8</v>
      </c>
      <c r="I8914" s="3">
        <f t="shared" ca="1" si="1538"/>
        <v>72533.649999999994</v>
      </c>
      <c r="J8914" s="3">
        <f t="shared" ca="1" si="1539"/>
        <v>0.11677846446237594</v>
      </c>
      <c r="K8914" s="3">
        <f t="shared" ca="1" si="1540"/>
        <v>1</v>
      </c>
      <c r="L8914" s="3" t="str">
        <f ca="1">VLOOKUP(K8914,Freq_Investment!$A$1:$B$8,2,0)</f>
        <v>Daily</v>
      </c>
      <c r="M8914" s="3" t="str">
        <f t="shared" ca="1" si="1541"/>
        <v>Auto</v>
      </c>
      <c r="N8914" s="3">
        <f t="shared" ca="1" si="1531"/>
        <v>1</v>
      </c>
      <c r="O8914" s="3">
        <f t="shared" ca="1" si="1531"/>
        <v>3</v>
      </c>
      <c r="P8914" s="3">
        <f t="shared" ca="1" si="1531"/>
        <v>2</v>
      </c>
    </row>
    <row r="8915" spans="1:16" x14ac:dyDescent="0.25">
      <c r="A8915" s="3">
        <f t="shared" ca="1" si="1532"/>
        <v>339429461</v>
      </c>
      <c r="B8915" s="3">
        <f t="shared" ca="1" si="1533"/>
        <v>6250</v>
      </c>
      <c r="C8915" s="1">
        <f t="shared" ca="1" si="1534"/>
        <v>34020</v>
      </c>
      <c r="D8915" s="7">
        <f t="shared" ca="1" si="1535"/>
        <v>8</v>
      </c>
      <c r="E8915" s="3" t="str">
        <f ca="1">VLOOKUP(D8915,State!$A$1:$B$9,2,0)</f>
        <v>ACT</v>
      </c>
      <c r="F8915" s="3">
        <f t="shared" ca="1" si="1536"/>
        <v>256</v>
      </c>
      <c r="G8915" s="3" t="str">
        <f ca="1">VLOOKUP(F8915,Occupation!$A$1:$B$915,2,0)</f>
        <v>Respiratory Scientist</v>
      </c>
      <c r="H8915" s="3">
        <f t="shared" ca="1" si="1537"/>
        <v>3</v>
      </c>
      <c r="I8915" s="3">
        <f t="shared" ca="1" si="1538"/>
        <v>10560.93</v>
      </c>
      <c r="J8915" s="3">
        <f t="shared" ca="1" si="1539"/>
        <v>0.26220768061073751</v>
      </c>
      <c r="K8915" s="3">
        <f t="shared" ca="1" si="1540"/>
        <v>6</v>
      </c>
      <c r="L8915" s="3" t="str">
        <f ca="1">VLOOKUP(K8915,Freq_Investment!$A$1:$B$8,2,0)</f>
        <v>Half-yearly</v>
      </c>
      <c r="M8915" s="3" t="str">
        <f t="shared" ca="1" si="1541"/>
        <v>Auto</v>
      </c>
      <c r="N8915" s="3">
        <f t="shared" ca="1" si="1531"/>
        <v>3</v>
      </c>
      <c r="O8915" s="3">
        <f t="shared" ca="1" si="1531"/>
        <v>3</v>
      </c>
      <c r="P8915" s="3">
        <f t="shared" ca="1" si="1531"/>
        <v>3</v>
      </c>
    </row>
    <row r="8916" spans="1:16" x14ac:dyDescent="0.25">
      <c r="A8916" s="3">
        <f t="shared" ca="1" si="1532"/>
        <v>971823215</v>
      </c>
      <c r="B8916" s="3">
        <f t="shared" ca="1" si="1533"/>
        <v>9671</v>
      </c>
      <c r="C8916" s="1">
        <f t="shared" ca="1" si="1534"/>
        <v>36702</v>
      </c>
      <c r="D8916" s="7">
        <f t="shared" ca="1" si="1535"/>
        <v>6</v>
      </c>
      <c r="E8916" s="3" t="str">
        <f ca="1">VLOOKUP(D8916,State!$A$1:$B$9,2,0)</f>
        <v>TAS</v>
      </c>
      <c r="F8916" s="3">
        <f t="shared" ca="1" si="1536"/>
        <v>779</v>
      </c>
      <c r="G8916" s="3" t="str">
        <f ca="1">VLOOKUP(F8916,Occupation!$A$1:$B$915,2,0)</f>
        <v>Stock and Station Agent</v>
      </c>
      <c r="H8916" s="3">
        <f t="shared" ca="1" si="1537"/>
        <v>1</v>
      </c>
      <c r="I8916" s="3">
        <f t="shared" ca="1" si="1538"/>
        <v>74420.86</v>
      </c>
      <c r="J8916" s="3">
        <f t="shared" ca="1" si="1539"/>
        <v>0.32307997275357492</v>
      </c>
      <c r="K8916" s="3">
        <f t="shared" ca="1" si="1540"/>
        <v>6</v>
      </c>
      <c r="L8916" s="3" t="str">
        <f ca="1">VLOOKUP(K8916,Freq_Investment!$A$1:$B$8,2,0)</f>
        <v>Half-yearly</v>
      </c>
      <c r="M8916" s="3" t="str">
        <f t="shared" ca="1" si="1541"/>
        <v>Auto</v>
      </c>
      <c r="N8916" s="3">
        <f t="shared" ca="1" si="1531"/>
        <v>3</v>
      </c>
      <c r="O8916" s="3">
        <f t="shared" ca="1" si="1531"/>
        <v>1</v>
      </c>
      <c r="P8916" s="3">
        <f t="shared" ca="1" si="1531"/>
        <v>2</v>
      </c>
    </row>
    <row r="8917" spans="1:16" x14ac:dyDescent="0.25">
      <c r="A8917" s="3">
        <f t="shared" ca="1" si="1532"/>
        <v>50820344</v>
      </c>
      <c r="B8917" s="3">
        <f t="shared" ca="1" si="1533"/>
        <v>9088</v>
      </c>
      <c r="C8917" s="1">
        <f t="shared" ca="1" si="1534"/>
        <v>34725</v>
      </c>
      <c r="D8917" s="7">
        <f t="shared" ca="1" si="1535"/>
        <v>7</v>
      </c>
      <c r="E8917" s="3" t="str">
        <f ca="1">VLOOKUP(D8917,State!$A$1:$B$9,2,0)</f>
        <v>VIC</v>
      </c>
      <c r="F8917" s="3">
        <f t="shared" ca="1" si="1536"/>
        <v>414</v>
      </c>
      <c r="G8917" s="3" t="str">
        <f ca="1">VLOOKUP(F8917,Occupation!$A$1:$B$915,2,0)</f>
        <v>Social Professionals nec</v>
      </c>
      <c r="H8917" s="3">
        <f t="shared" ca="1" si="1537"/>
        <v>9</v>
      </c>
      <c r="I8917" s="3">
        <f t="shared" ca="1" si="1538"/>
        <v>93870.58</v>
      </c>
      <c r="J8917" s="3">
        <f t="shared" ca="1" si="1539"/>
        <v>0.32311923949293225</v>
      </c>
      <c r="K8917" s="3">
        <f t="shared" ca="1" si="1540"/>
        <v>4</v>
      </c>
      <c r="L8917" s="3" t="str">
        <f ca="1">VLOOKUP(K8917,Freq_Investment!$A$1:$B$8,2,0)</f>
        <v>Monthly</v>
      </c>
      <c r="M8917" s="3" t="str">
        <f t="shared" ca="1" si="1541"/>
        <v>Auto</v>
      </c>
      <c r="N8917" s="3">
        <f t="shared" ca="1" si="1531"/>
        <v>1</v>
      </c>
      <c r="O8917" s="3">
        <f t="shared" ca="1" si="1531"/>
        <v>1</v>
      </c>
      <c r="P8917" s="3">
        <f t="shared" ca="1" si="1531"/>
        <v>4</v>
      </c>
    </row>
    <row r="8918" spans="1:16" x14ac:dyDescent="0.25">
      <c r="A8918" s="3">
        <f t="shared" ca="1" si="1532"/>
        <v>527413611</v>
      </c>
      <c r="B8918" s="3">
        <f t="shared" ca="1" si="1533"/>
        <v>1916</v>
      </c>
      <c r="C8918" s="1">
        <f t="shared" ca="1" si="1534"/>
        <v>38280</v>
      </c>
      <c r="D8918" s="7">
        <f t="shared" ca="1" si="1535"/>
        <v>1</v>
      </c>
      <c r="E8918" s="3" t="str">
        <f ca="1">VLOOKUP(D8918,State!$A$1:$B$9,2,0)</f>
        <v>NSW</v>
      </c>
      <c r="F8918" s="3">
        <f t="shared" ca="1" si="1536"/>
        <v>176</v>
      </c>
      <c r="G8918" s="3" t="str">
        <f ca="1">VLOOKUP(F8918,Occupation!$A$1:$B$915,2,0)</f>
        <v>Digital Marketing Analyst</v>
      </c>
      <c r="H8918" s="3">
        <f t="shared" ca="1" si="1537"/>
        <v>3</v>
      </c>
      <c r="I8918" s="3">
        <f t="shared" ca="1" si="1538"/>
        <v>52608.87</v>
      </c>
      <c r="J8918" s="3">
        <f t="shared" ca="1" si="1539"/>
        <v>0.34300553331617756</v>
      </c>
      <c r="K8918" s="3">
        <f t="shared" ca="1" si="1540"/>
        <v>3</v>
      </c>
      <c r="L8918" s="3" t="str">
        <f ca="1">VLOOKUP(K8918,Freq_Investment!$A$1:$B$8,2,0)</f>
        <v>Fortnightly</v>
      </c>
      <c r="M8918" s="3" t="str">
        <f t="shared" ca="1" si="1541"/>
        <v>Manual</v>
      </c>
      <c r="N8918" s="3">
        <f t="shared" ca="1" si="1531"/>
        <v>4</v>
      </c>
      <c r="O8918" s="3">
        <f t="shared" ca="1" si="1531"/>
        <v>3</v>
      </c>
      <c r="P8918" s="3">
        <f t="shared" ca="1" si="1531"/>
        <v>5</v>
      </c>
    </row>
    <row r="8919" spans="1:16" x14ac:dyDescent="0.25">
      <c r="A8919" s="3">
        <f t="shared" ca="1" si="1532"/>
        <v>900616922</v>
      </c>
      <c r="B8919" s="3">
        <f t="shared" ca="1" si="1533"/>
        <v>6251</v>
      </c>
      <c r="C8919" s="1">
        <f t="shared" ca="1" si="1534"/>
        <v>43952</v>
      </c>
      <c r="D8919" s="7">
        <f t="shared" ca="1" si="1535"/>
        <v>5</v>
      </c>
      <c r="E8919" s="3" t="str">
        <f ca="1">VLOOKUP(D8919,State!$A$1:$B$9,2,0)</f>
        <v>NT</v>
      </c>
      <c r="F8919" s="3">
        <f t="shared" ca="1" si="1536"/>
        <v>474</v>
      </c>
      <c r="G8919" s="3" t="str">
        <f ca="1">VLOOKUP(F8919,Occupation!$A$1:$B$915,2,0)</f>
        <v>Motorcycle Mechanic</v>
      </c>
      <c r="H8919" s="3">
        <f t="shared" ca="1" si="1537"/>
        <v>1</v>
      </c>
      <c r="I8919" s="3">
        <f t="shared" ca="1" si="1538"/>
        <v>65308.74</v>
      </c>
      <c r="J8919" s="3">
        <f t="shared" ca="1" si="1539"/>
        <v>0.44814325883639133</v>
      </c>
      <c r="K8919" s="3">
        <f t="shared" ca="1" si="1540"/>
        <v>1</v>
      </c>
      <c r="L8919" s="3" t="str">
        <f ca="1">VLOOKUP(K8919,Freq_Investment!$A$1:$B$8,2,0)</f>
        <v>Daily</v>
      </c>
      <c r="M8919" s="3" t="str">
        <f t="shared" ca="1" si="1541"/>
        <v>Auto</v>
      </c>
      <c r="N8919" s="3">
        <f t="shared" ca="1" si="1531"/>
        <v>2</v>
      </c>
      <c r="O8919" s="3">
        <f t="shared" ca="1" si="1531"/>
        <v>3</v>
      </c>
      <c r="P8919" s="3">
        <f t="shared" ca="1" si="1531"/>
        <v>4</v>
      </c>
    </row>
    <row r="8920" spans="1:16" x14ac:dyDescent="0.25">
      <c r="A8920" s="3">
        <f t="shared" ca="1" si="1532"/>
        <v>49644273</v>
      </c>
      <c r="B8920" s="3">
        <f t="shared" ca="1" si="1533"/>
        <v>6910</v>
      </c>
      <c r="C8920" s="1">
        <f t="shared" ca="1" si="1534"/>
        <v>32982</v>
      </c>
      <c r="D8920" s="7">
        <f t="shared" ca="1" si="1535"/>
        <v>1</v>
      </c>
      <c r="E8920" s="3" t="str">
        <f ca="1">VLOOKUP(D8920,State!$A$1:$B$9,2,0)</f>
        <v>NSW</v>
      </c>
      <c r="F8920" s="3">
        <f t="shared" ca="1" si="1536"/>
        <v>452</v>
      </c>
      <c r="G8920" s="3" t="str">
        <f ca="1">VLOOKUP(F8920,Occupation!$A$1:$B$915,2,0)</f>
        <v>Electrical Engineering Technician</v>
      </c>
      <c r="H8920" s="3">
        <f t="shared" ca="1" si="1537"/>
        <v>9</v>
      </c>
      <c r="I8920" s="3">
        <f t="shared" ca="1" si="1538"/>
        <v>92037.52</v>
      </c>
      <c r="J8920" s="3">
        <f t="shared" ca="1" si="1539"/>
        <v>8.7330232173715716E-4</v>
      </c>
      <c r="K8920" s="3">
        <f t="shared" ca="1" si="1540"/>
        <v>6</v>
      </c>
      <c r="L8920" s="3" t="str">
        <f ca="1">VLOOKUP(K8920,Freq_Investment!$A$1:$B$8,2,0)</f>
        <v>Half-yearly</v>
      </c>
      <c r="M8920" s="3" t="str">
        <f t="shared" ca="1" si="1541"/>
        <v>Manual</v>
      </c>
      <c r="N8920" s="3">
        <f t="shared" ca="1" si="1531"/>
        <v>3</v>
      </c>
      <c r="O8920" s="3">
        <f t="shared" ca="1" si="1531"/>
        <v>5</v>
      </c>
      <c r="P8920" s="3">
        <f t="shared" ca="1" si="1531"/>
        <v>1</v>
      </c>
    </row>
    <row r="8921" spans="1:16" x14ac:dyDescent="0.25">
      <c r="A8921" s="3">
        <f t="shared" ca="1" si="1532"/>
        <v>309655692</v>
      </c>
      <c r="B8921" s="3">
        <f t="shared" ca="1" si="1533"/>
        <v>1279</v>
      </c>
      <c r="C8921" s="1">
        <f t="shared" ca="1" si="1534"/>
        <v>31447</v>
      </c>
      <c r="D8921" s="7">
        <f t="shared" ca="1" si="1535"/>
        <v>3</v>
      </c>
      <c r="E8921" s="3" t="str">
        <f ca="1">VLOOKUP(D8921,State!$A$1:$B$9,2,0)</f>
        <v>SA</v>
      </c>
      <c r="F8921" s="3">
        <f t="shared" ca="1" si="1536"/>
        <v>343</v>
      </c>
      <c r="G8921" s="3" t="str">
        <f ca="1">VLOOKUP(F8921,Occupation!$A$1:$B$915,2,0)</f>
        <v>Pathologist</v>
      </c>
      <c r="H8921" s="3">
        <f t="shared" ca="1" si="1537"/>
        <v>2</v>
      </c>
      <c r="I8921" s="3">
        <f t="shared" ca="1" si="1538"/>
        <v>60298.61</v>
      </c>
      <c r="J8921" s="3">
        <f t="shared" ca="1" si="1539"/>
        <v>6.5740607878739643E-2</v>
      </c>
      <c r="K8921" s="3">
        <f t="shared" ca="1" si="1540"/>
        <v>2</v>
      </c>
      <c r="L8921" s="3" t="str">
        <f ca="1">VLOOKUP(K8921,Freq_Investment!$A$1:$B$8,2,0)</f>
        <v>Weekly</v>
      </c>
      <c r="M8921" s="3" t="str">
        <f t="shared" ca="1" si="1541"/>
        <v>Auto</v>
      </c>
      <c r="N8921" s="3">
        <f t="shared" ca="1" si="1531"/>
        <v>2</v>
      </c>
      <c r="O8921" s="3">
        <f t="shared" ca="1" si="1531"/>
        <v>3</v>
      </c>
      <c r="P8921" s="3">
        <f t="shared" ca="1" si="1531"/>
        <v>2</v>
      </c>
    </row>
    <row r="8922" spans="1:16" x14ac:dyDescent="0.25">
      <c r="A8922" s="3">
        <f t="shared" ca="1" si="1532"/>
        <v>929406807</v>
      </c>
      <c r="B8922" s="3">
        <f t="shared" ca="1" si="1533"/>
        <v>227</v>
      </c>
      <c r="C8922" s="1">
        <f t="shared" ca="1" si="1534"/>
        <v>42913</v>
      </c>
      <c r="D8922" s="7">
        <f t="shared" ca="1" si="1535"/>
        <v>3</v>
      </c>
      <c r="E8922" s="3" t="str">
        <f ca="1">VLOOKUP(D8922,State!$A$1:$B$9,2,0)</f>
        <v>SA</v>
      </c>
      <c r="F8922" s="3">
        <f t="shared" ca="1" si="1536"/>
        <v>302</v>
      </c>
      <c r="G8922" s="3" t="str">
        <f ca="1">VLOOKUP(F8922,Occupation!$A$1:$B$915,2,0)</f>
        <v>Homoeopath</v>
      </c>
      <c r="H8922" s="3">
        <f t="shared" ca="1" si="1537"/>
        <v>2</v>
      </c>
      <c r="I8922" s="3">
        <f t="shared" ca="1" si="1538"/>
        <v>892.27</v>
      </c>
      <c r="J8922" s="3">
        <f t="shared" ca="1" si="1539"/>
        <v>0.28925803901579589</v>
      </c>
      <c r="K8922" s="3">
        <f t="shared" ca="1" si="1540"/>
        <v>2</v>
      </c>
      <c r="L8922" s="3" t="str">
        <f ca="1">VLOOKUP(K8922,Freq_Investment!$A$1:$B$8,2,0)</f>
        <v>Weekly</v>
      </c>
      <c r="M8922" s="3" t="str">
        <f t="shared" ca="1" si="1541"/>
        <v>Manual</v>
      </c>
      <c r="N8922" s="3">
        <f t="shared" ca="1" si="1531"/>
        <v>5</v>
      </c>
      <c r="O8922" s="3">
        <f t="shared" ca="1" si="1531"/>
        <v>4</v>
      </c>
      <c r="P8922" s="3">
        <f t="shared" ca="1" si="1531"/>
        <v>1</v>
      </c>
    </row>
    <row r="8923" spans="1:16" x14ac:dyDescent="0.25">
      <c r="A8923" s="3">
        <f t="shared" ca="1" si="1532"/>
        <v>496165505</v>
      </c>
      <c r="B8923" s="3">
        <f t="shared" ca="1" si="1533"/>
        <v>7940</v>
      </c>
      <c r="C8923" s="1">
        <f t="shared" ca="1" si="1534"/>
        <v>40258</v>
      </c>
      <c r="D8923" s="7">
        <f t="shared" ca="1" si="1535"/>
        <v>1</v>
      </c>
      <c r="E8923" s="3" t="str">
        <f ca="1">VLOOKUP(D8923,State!$A$1:$B$9,2,0)</f>
        <v>NSW</v>
      </c>
      <c r="F8923" s="3">
        <f t="shared" ca="1" si="1536"/>
        <v>636</v>
      </c>
      <c r="G8923" s="3" t="str">
        <f ca="1">VLOOKUP(F8923,Occupation!$A$1:$B$915,2,0)</f>
        <v>Parole or Probation Officer</v>
      </c>
      <c r="H8923" s="3">
        <f t="shared" ca="1" si="1537"/>
        <v>7</v>
      </c>
      <c r="I8923" s="3">
        <f t="shared" ca="1" si="1538"/>
        <v>43968.69</v>
      </c>
      <c r="J8923" s="3">
        <f t="shared" ca="1" si="1539"/>
        <v>0.24424645402222694</v>
      </c>
      <c r="K8923" s="3">
        <f t="shared" ca="1" si="1540"/>
        <v>1</v>
      </c>
      <c r="L8923" s="3" t="str">
        <f ca="1">VLOOKUP(K8923,Freq_Investment!$A$1:$B$8,2,0)</f>
        <v>Daily</v>
      </c>
      <c r="M8923" s="3" t="str">
        <f t="shared" ca="1" si="1541"/>
        <v>Manual</v>
      </c>
      <c r="N8923" s="3">
        <f t="shared" ca="1" si="1531"/>
        <v>5</v>
      </c>
      <c r="O8923" s="3">
        <f t="shared" ca="1" si="1531"/>
        <v>5</v>
      </c>
      <c r="P8923" s="3">
        <f t="shared" ca="1" si="1531"/>
        <v>5</v>
      </c>
    </row>
    <row r="8924" spans="1:16" x14ac:dyDescent="0.25">
      <c r="A8924" s="3">
        <f t="shared" ca="1" si="1532"/>
        <v>39676043</v>
      </c>
      <c r="B8924" s="3">
        <f t="shared" ca="1" si="1533"/>
        <v>6822</v>
      </c>
      <c r="C8924" s="1">
        <f t="shared" ca="1" si="1534"/>
        <v>26822</v>
      </c>
      <c r="D8924" s="7">
        <f t="shared" ca="1" si="1535"/>
        <v>6</v>
      </c>
      <c r="E8924" s="3" t="str">
        <f ca="1">VLOOKUP(D8924,State!$A$1:$B$9,2,0)</f>
        <v>TAS</v>
      </c>
      <c r="F8924" s="3">
        <f t="shared" ca="1" si="1536"/>
        <v>423</v>
      </c>
      <c r="G8924" s="3" t="str">
        <f ca="1">VLOOKUP(F8924,Occupation!$A$1:$B$915,2,0)</f>
        <v>Anaesthetic Technician</v>
      </c>
      <c r="H8924" s="3">
        <f t="shared" ca="1" si="1537"/>
        <v>3</v>
      </c>
      <c r="I8924" s="3">
        <f t="shared" ca="1" si="1538"/>
        <v>2382.35</v>
      </c>
      <c r="J8924" s="3">
        <f t="shared" ca="1" si="1539"/>
        <v>6.4329381045643563E-2</v>
      </c>
      <c r="K8924" s="3">
        <f t="shared" ca="1" si="1540"/>
        <v>6</v>
      </c>
      <c r="L8924" s="3" t="str">
        <f ca="1">VLOOKUP(K8924,Freq_Investment!$A$1:$B$8,2,0)</f>
        <v>Half-yearly</v>
      </c>
      <c r="M8924" s="3" t="str">
        <f t="shared" ca="1" si="1541"/>
        <v>Manual</v>
      </c>
      <c r="N8924" s="3">
        <f t="shared" ca="1" si="1531"/>
        <v>3</v>
      </c>
      <c r="O8924" s="3">
        <f t="shared" ca="1" si="1531"/>
        <v>2</v>
      </c>
      <c r="P8924" s="3">
        <f t="shared" ca="1" si="1531"/>
        <v>5</v>
      </c>
    </row>
    <row r="8925" spans="1:16" x14ac:dyDescent="0.25">
      <c r="A8925" s="3">
        <f t="shared" ca="1" si="1532"/>
        <v>124044026</v>
      </c>
      <c r="B8925" s="3">
        <f t="shared" ca="1" si="1533"/>
        <v>9733</v>
      </c>
      <c r="C8925" s="1">
        <f t="shared" ca="1" si="1534"/>
        <v>39509</v>
      </c>
      <c r="D8925" s="7">
        <f t="shared" ca="1" si="1535"/>
        <v>6</v>
      </c>
      <c r="E8925" s="3" t="str">
        <f ca="1">VLOOKUP(D8925,State!$A$1:$B$9,2,0)</f>
        <v>TAS</v>
      </c>
      <c r="F8925" s="3">
        <f t="shared" ca="1" si="1536"/>
        <v>660</v>
      </c>
      <c r="G8925" s="3" t="str">
        <f ca="1">VLOOKUP(F8925,Occupation!$A$1:$B$915,2,0)</f>
        <v>Waiter</v>
      </c>
      <c r="H8925" s="3">
        <f t="shared" ca="1" si="1537"/>
        <v>8</v>
      </c>
      <c r="I8925" s="3">
        <f t="shared" ca="1" si="1538"/>
        <v>40155.19</v>
      </c>
      <c r="J8925" s="3">
        <f t="shared" ca="1" si="1539"/>
        <v>0.23762013296560358</v>
      </c>
      <c r="K8925" s="3">
        <f t="shared" ca="1" si="1540"/>
        <v>1</v>
      </c>
      <c r="L8925" s="3" t="str">
        <f ca="1">VLOOKUP(K8925,Freq_Investment!$A$1:$B$8,2,0)</f>
        <v>Daily</v>
      </c>
      <c r="M8925" s="3" t="str">
        <f t="shared" ca="1" si="1541"/>
        <v>Manual</v>
      </c>
      <c r="N8925" s="3">
        <f t="shared" ca="1" si="1531"/>
        <v>4</v>
      </c>
      <c r="O8925" s="3">
        <f t="shared" ca="1" si="1531"/>
        <v>1</v>
      </c>
      <c r="P8925" s="3">
        <f t="shared" ca="1" si="1531"/>
        <v>3</v>
      </c>
    </row>
    <row r="8926" spans="1:16" x14ac:dyDescent="0.25">
      <c r="A8926" s="3">
        <f t="shared" ca="1" si="1532"/>
        <v>269282791</v>
      </c>
      <c r="B8926" s="3">
        <f t="shared" ca="1" si="1533"/>
        <v>6978</v>
      </c>
      <c r="C8926" s="1">
        <f t="shared" ca="1" si="1534"/>
        <v>38396</v>
      </c>
      <c r="D8926" s="7">
        <f t="shared" ca="1" si="1535"/>
        <v>3</v>
      </c>
      <c r="E8926" s="3" t="str">
        <f ca="1">VLOOKUP(D8926,State!$A$1:$B$9,2,0)</f>
        <v>SA</v>
      </c>
      <c r="F8926" s="3">
        <f t="shared" ca="1" si="1536"/>
        <v>221</v>
      </c>
      <c r="G8926" s="3" t="str">
        <f ca="1">VLOOKUP(F8926,Occupation!$A$1:$B$915,2,0)</f>
        <v>Mining Engineer (excluding Petroleum)</v>
      </c>
      <c r="H8926" s="3">
        <f t="shared" ca="1" si="1537"/>
        <v>6</v>
      </c>
      <c r="I8926" s="3">
        <f t="shared" ca="1" si="1538"/>
        <v>2906.14</v>
      </c>
      <c r="J8926" s="3">
        <f t="shared" ca="1" si="1539"/>
        <v>0.12960541283819765</v>
      </c>
      <c r="K8926" s="3">
        <f t="shared" ca="1" si="1540"/>
        <v>2</v>
      </c>
      <c r="L8926" s="3" t="str">
        <f ca="1">VLOOKUP(K8926,Freq_Investment!$A$1:$B$8,2,0)</f>
        <v>Weekly</v>
      </c>
      <c r="M8926" s="3" t="str">
        <f t="shared" ca="1" si="1541"/>
        <v>Auto</v>
      </c>
      <c r="N8926" s="3">
        <f t="shared" ca="1" si="1531"/>
        <v>2</v>
      </c>
      <c r="O8926" s="3">
        <f t="shared" ca="1" si="1531"/>
        <v>3</v>
      </c>
      <c r="P8926" s="3">
        <f t="shared" ca="1" si="1531"/>
        <v>1</v>
      </c>
    </row>
    <row r="8927" spans="1:16" x14ac:dyDescent="0.25">
      <c r="A8927" s="3">
        <f t="shared" ca="1" si="1532"/>
        <v>647795456</v>
      </c>
      <c r="B8927" s="3">
        <f t="shared" ca="1" si="1533"/>
        <v>4419</v>
      </c>
      <c r="C8927" s="1">
        <f t="shared" ca="1" si="1534"/>
        <v>34962</v>
      </c>
      <c r="D8927" s="7">
        <f t="shared" ca="1" si="1535"/>
        <v>6</v>
      </c>
      <c r="E8927" s="3" t="str">
        <f ca="1">VLOOKUP(D8927,State!$A$1:$B$9,2,0)</f>
        <v>TAS</v>
      </c>
      <c r="F8927" s="3">
        <f t="shared" ca="1" si="1536"/>
        <v>615</v>
      </c>
      <c r="G8927" s="3" t="str">
        <f ca="1">VLOOKUP(F8927,Occupation!$A$1:$B$915,2,0)</f>
        <v>Interior Decorator</v>
      </c>
      <c r="H8927" s="3">
        <f t="shared" ca="1" si="1537"/>
        <v>7</v>
      </c>
      <c r="I8927" s="3">
        <f t="shared" ca="1" si="1538"/>
        <v>10755</v>
      </c>
      <c r="J8927" s="3">
        <f t="shared" ca="1" si="1539"/>
        <v>9.297344389286577E-2</v>
      </c>
      <c r="K8927" s="3">
        <f t="shared" ca="1" si="1540"/>
        <v>1</v>
      </c>
      <c r="L8927" s="3" t="str">
        <f ca="1">VLOOKUP(K8927,Freq_Investment!$A$1:$B$8,2,0)</f>
        <v>Daily</v>
      </c>
      <c r="M8927" s="3" t="str">
        <f t="shared" ca="1" si="1541"/>
        <v>Manual</v>
      </c>
      <c r="N8927" s="3">
        <f t="shared" ca="1" si="1531"/>
        <v>4</v>
      </c>
      <c r="O8927" s="3">
        <f t="shared" ca="1" si="1531"/>
        <v>5</v>
      </c>
      <c r="P8927" s="3">
        <f t="shared" ca="1" si="1531"/>
        <v>1</v>
      </c>
    </row>
    <row r="8928" spans="1:16" x14ac:dyDescent="0.25">
      <c r="A8928" s="3">
        <f t="shared" ca="1" si="1532"/>
        <v>842428392</v>
      </c>
      <c r="B8928" s="3">
        <f t="shared" ca="1" si="1533"/>
        <v>7181</v>
      </c>
      <c r="C8928" s="1">
        <f t="shared" ca="1" si="1534"/>
        <v>42777</v>
      </c>
      <c r="D8928" s="7">
        <f t="shared" ca="1" si="1535"/>
        <v>5</v>
      </c>
      <c r="E8928" s="3" t="str">
        <f ca="1">VLOOKUP(D8928,State!$A$1:$B$9,2,0)</f>
        <v>NT</v>
      </c>
      <c r="F8928" s="3">
        <f t="shared" ca="1" si="1536"/>
        <v>705</v>
      </c>
      <c r="G8928" s="3" t="str">
        <f ca="1">VLOOKUP(F8928,Occupation!$A$1:$B$915,2,0)</f>
        <v>Sports Development Officer</v>
      </c>
      <c r="H8928" s="3">
        <f t="shared" ca="1" si="1537"/>
        <v>10</v>
      </c>
      <c r="I8928" s="3">
        <f t="shared" ca="1" si="1538"/>
        <v>6998.85</v>
      </c>
      <c r="J8928" s="3">
        <f t="shared" ca="1" si="1539"/>
        <v>0.40012391701468375</v>
      </c>
      <c r="K8928" s="3">
        <f t="shared" ca="1" si="1540"/>
        <v>6</v>
      </c>
      <c r="L8928" s="3" t="str">
        <f ca="1">VLOOKUP(K8928,Freq_Investment!$A$1:$B$8,2,0)</f>
        <v>Half-yearly</v>
      </c>
      <c r="M8928" s="3" t="str">
        <f t="shared" ca="1" si="1541"/>
        <v>Auto</v>
      </c>
      <c r="N8928" s="3">
        <f t="shared" ca="1" si="1531"/>
        <v>1</v>
      </c>
      <c r="O8928" s="3">
        <f t="shared" ca="1" si="1531"/>
        <v>1</v>
      </c>
      <c r="P8928" s="3">
        <f t="shared" ca="1" si="1531"/>
        <v>1</v>
      </c>
    </row>
    <row r="8929" spans="1:16" x14ac:dyDescent="0.25">
      <c r="A8929" s="3">
        <f t="shared" ca="1" si="1532"/>
        <v>984774134</v>
      </c>
      <c r="B8929" s="3">
        <f t="shared" ca="1" si="1533"/>
        <v>4891</v>
      </c>
      <c r="C8929" s="1">
        <f t="shared" ca="1" si="1534"/>
        <v>37068</v>
      </c>
      <c r="D8929" s="7">
        <f t="shared" ca="1" si="1535"/>
        <v>8</v>
      </c>
      <c r="E8929" s="3" t="str">
        <f ca="1">VLOOKUP(D8929,State!$A$1:$B$9,2,0)</f>
        <v>ACT</v>
      </c>
      <c r="F8929" s="3">
        <f t="shared" ca="1" si="1536"/>
        <v>552</v>
      </c>
      <c r="G8929" s="3" t="str">
        <f ca="1">VLOOKUP(F8929,Occupation!$A$1:$B$915,2,0)</f>
        <v>Sports Turf Manager</v>
      </c>
      <c r="H8929" s="3">
        <f t="shared" ca="1" si="1537"/>
        <v>4</v>
      </c>
      <c r="I8929" s="3">
        <f t="shared" ca="1" si="1538"/>
        <v>14614.12</v>
      </c>
      <c r="J8929" s="3">
        <f t="shared" ca="1" si="1539"/>
        <v>9.2705623478997079E-2</v>
      </c>
      <c r="K8929" s="3">
        <f t="shared" ca="1" si="1540"/>
        <v>6</v>
      </c>
      <c r="L8929" s="3" t="str">
        <f ca="1">VLOOKUP(K8929,Freq_Investment!$A$1:$B$8,2,0)</f>
        <v>Half-yearly</v>
      </c>
      <c r="M8929" s="3" t="str">
        <f t="shared" ca="1" si="1541"/>
        <v>Manual</v>
      </c>
      <c r="N8929" s="3">
        <f t="shared" ca="1" si="1531"/>
        <v>3</v>
      </c>
      <c r="O8929" s="3">
        <f t="shared" ca="1" si="1531"/>
        <v>1</v>
      </c>
      <c r="P8929" s="3">
        <f t="shared" ca="1" si="1531"/>
        <v>2</v>
      </c>
    </row>
    <row r="8930" spans="1:16" x14ac:dyDescent="0.25">
      <c r="A8930" s="3">
        <f t="shared" ca="1" si="1532"/>
        <v>918384967</v>
      </c>
      <c r="B8930" s="3">
        <f t="shared" ca="1" si="1533"/>
        <v>3967</v>
      </c>
      <c r="C8930" s="1">
        <f t="shared" ca="1" si="1534"/>
        <v>35058</v>
      </c>
      <c r="D8930" s="7">
        <f t="shared" ca="1" si="1535"/>
        <v>1</v>
      </c>
      <c r="E8930" s="3" t="str">
        <f ca="1">VLOOKUP(D8930,State!$A$1:$B$9,2,0)</f>
        <v>NSW</v>
      </c>
      <c r="F8930" s="3">
        <f t="shared" ca="1" si="1536"/>
        <v>147</v>
      </c>
      <c r="G8930" s="3" t="str">
        <f ca="1">VLOOKUP(F8930,Occupation!$A$1:$B$915,2,0)</f>
        <v>Financial Investment Manager</v>
      </c>
      <c r="H8930" s="3">
        <f t="shared" ca="1" si="1537"/>
        <v>8</v>
      </c>
      <c r="I8930" s="3">
        <f t="shared" ca="1" si="1538"/>
        <v>41714.720000000001</v>
      </c>
      <c r="J8930" s="3">
        <f t="shared" ca="1" si="1539"/>
        <v>7.4011195696062571E-2</v>
      </c>
      <c r="K8930" s="3">
        <f t="shared" ca="1" si="1540"/>
        <v>3</v>
      </c>
      <c r="L8930" s="3" t="str">
        <f ca="1">VLOOKUP(K8930,Freq_Investment!$A$1:$B$8,2,0)</f>
        <v>Fortnightly</v>
      </c>
      <c r="M8930" s="3" t="str">
        <f t="shared" ca="1" si="1541"/>
        <v>Manual</v>
      </c>
      <c r="N8930" s="3">
        <f t="shared" ca="1" si="1531"/>
        <v>4</v>
      </c>
      <c r="O8930" s="3">
        <f t="shared" ca="1" si="1531"/>
        <v>3</v>
      </c>
      <c r="P8930" s="3">
        <f t="shared" ca="1" si="1531"/>
        <v>2</v>
      </c>
    </row>
    <row r="8931" spans="1:16" x14ac:dyDescent="0.25">
      <c r="A8931" s="3">
        <f t="shared" ca="1" si="1532"/>
        <v>559847984</v>
      </c>
      <c r="B8931" s="3">
        <f t="shared" ca="1" si="1533"/>
        <v>3694</v>
      </c>
      <c r="C8931" s="1">
        <f t="shared" ca="1" si="1534"/>
        <v>43623</v>
      </c>
      <c r="D8931" s="7">
        <f t="shared" ca="1" si="1535"/>
        <v>6</v>
      </c>
      <c r="E8931" s="3" t="str">
        <f ca="1">VLOOKUP(D8931,State!$A$1:$B$9,2,0)</f>
        <v>TAS</v>
      </c>
      <c r="F8931" s="3">
        <f t="shared" ca="1" si="1536"/>
        <v>890</v>
      </c>
      <c r="G8931" s="3" t="str">
        <f ca="1">VLOOKUP(F8931,Occupation!$A$1:$B$915,2,0)</f>
        <v>Product Tester</v>
      </c>
      <c r="H8931" s="3">
        <f t="shared" ca="1" si="1537"/>
        <v>6</v>
      </c>
      <c r="I8931" s="3">
        <f t="shared" ca="1" si="1538"/>
        <v>59367.89</v>
      </c>
      <c r="J8931" s="3">
        <f t="shared" ca="1" si="1539"/>
        <v>0.37336106366410149</v>
      </c>
      <c r="K8931" s="3">
        <f t="shared" ca="1" si="1540"/>
        <v>1</v>
      </c>
      <c r="L8931" s="3" t="str">
        <f ca="1">VLOOKUP(K8931,Freq_Investment!$A$1:$B$8,2,0)</f>
        <v>Daily</v>
      </c>
      <c r="M8931" s="3" t="str">
        <f t="shared" ca="1" si="1541"/>
        <v>Auto</v>
      </c>
      <c r="N8931" s="3">
        <f t="shared" ca="1" si="1531"/>
        <v>4</v>
      </c>
      <c r="O8931" s="3">
        <f t="shared" ca="1" si="1531"/>
        <v>2</v>
      </c>
      <c r="P8931" s="3">
        <f t="shared" ca="1" si="1531"/>
        <v>4</v>
      </c>
    </row>
    <row r="8932" spans="1:16" x14ac:dyDescent="0.25">
      <c r="A8932" s="3">
        <f t="shared" ca="1" si="1532"/>
        <v>568798418</v>
      </c>
      <c r="B8932" s="3">
        <f t="shared" ca="1" si="1533"/>
        <v>1130</v>
      </c>
      <c r="C8932" s="1">
        <f t="shared" ca="1" si="1534"/>
        <v>36913</v>
      </c>
      <c r="D8932" s="7">
        <f t="shared" ca="1" si="1535"/>
        <v>1</v>
      </c>
      <c r="E8932" s="3" t="str">
        <f ca="1">VLOOKUP(D8932,State!$A$1:$B$9,2,0)</f>
        <v>NSW</v>
      </c>
      <c r="F8932" s="3">
        <f t="shared" ca="1" si="1536"/>
        <v>382</v>
      </c>
      <c r="G8932" s="3" t="str">
        <f ca="1">VLOOKUP(F8932,Occupation!$A$1:$B$915,2,0)</f>
        <v>Cyber Security Analyst</v>
      </c>
      <c r="H8932" s="3">
        <f t="shared" ca="1" si="1537"/>
        <v>6</v>
      </c>
      <c r="I8932" s="3">
        <f t="shared" ca="1" si="1538"/>
        <v>10566.76</v>
      </c>
      <c r="J8932" s="3">
        <f t="shared" ca="1" si="1539"/>
        <v>7.9543274557786259E-2</v>
      </c>
      <c r="K8932" s="3">
        <f t="shared" ca="1" si="1540"/>
        <v>4</v>
      </c>
      <c r="L8932" s="3" t="str">
        <f ca="1">VLOOKUP(K8932,Freq_Investment!$A$1:$B$8,2,0)</f>
        <v>Monthly</v>
      </c>
      <c r="M8932" s="3" t="str">
        <f t="shared" ca="1" si="1541"/>
        <v>Auto</v>
      </c>
      <c r="N8932" s="3">
        <f t="shared" ca="1" si="1531"/>
        <v>5</v>
      </c>
      <c r="O8932" s="3">
        <f t="shared" ca="1" si="1531"/>
        <v>5</v>
      </c>
      <c r="P8932" s="3">
        <f t="shared" ca="1" si="1531"/>
        <v>3</v>
      </c>
    </row>
    <row r="8933" spans="1:16" x14ac:dyDescent="0.25">
      <c r="A8933" s="3">
        <f t="shared" ca="1" si="1532"/>
        <v>641502192</v>
      </c>
      <c r="B8933" s="3">
        <f t="shared" ca="1" si="1533"/>
        <v>9181</v>
      </c>
      <c r="C8933" s="1">
        <f t="shared" ca="1" si="1534"/>
        <v>26870</v>
      </c>
      <c r="D8933" s="7">
        <f t="shared" ca="1" si="1535"/>
        <v>8</v>
      </c>
      <c r="E8933" s="3" t="str">
        <f ca="1">VLOOKUP(D8933,State!$A$1:$B$9,2,0)</f>
        <v>ACT</v>
      </c>
      <c r="F8933" s="3">
        <f t="shared" ca="1" si="1536"/>
        <v>665</v>
      </c>
      <c r="G8933" s="3" t="str">
        <f ca="1">VLOOKUP(F8933,Occupation!$A$1:$B$915,2,0)</f>
        <v>Prison Officer</v>
      </c>
      <c r="H8933" s="3">
        <f t="shared" ca="1" si="1537"/>
        <v>10</v>
      </c>
      <c r="I8933" s="3">
        <f t="shared" ca="1" si="1538"/>
        <v>23590.77</v>
      </c>
      <c r="J8933" s="3">
        <f t="shared" ca="1" si="1539"/>
        <v>3.5868753152571875E-2</v>
      </c>
      <c r="K8933" s="3">
        <f t="shared" ca="1" si="1540"/>
        <v>2</v>
      </c>
      <c r="L8933" s="3" t="str">
        <f ca="1">VLOOKUP(K8933,Freq_Investment!$A$1:$B$8,2,0)</f>
        <v>Weekly</v>
      </c>
      <c r="M8933" s="3" t="str">
        <f t="shared" ca="1" si="1541"/>
        <v>Manual</v>
      </c>
      <c r="N8933" s="3">
        <f t="shared" ca="1" si="1531"/>
        <v>4</v>
      </c>
      <c r="O8933" s="3">
        <f t="shared" ca="1" si="1531"/>
        <v>2</v>
      </c>
      <c r="P8933" s="3">
        <f t="shared" ca="1" si="1531"/>
        <v>1</v>
      </c>
    </row>
    <row r="8934" spans="1:16" x14ac:dyDescent="0.25">
      <c r="A8934" s="3">
        <f t="shared" ca="1" si="1532"/>
        <v>72047165</v>
      </c>
      <c r="B8934" s="3">
        <f t="shared" ca="1" si="1533"/>
        <v>8430</v>
      </c>
      <c r="C8934" s="1">
        <f t="shared" ca="1" si="1534"/>
        <v>42784</v>
      </c>
      <c r="D8934" s="7">
        <f t="shared" ca="1" si="1535"/>
        <v>6</v>
      </c>
      <c r="E8934" s="3" t="str">
        <f ca="1">VLOOKUP(D8934,State!$A$1:$B$9,2,0)</f>
        <v>TAS</v>
      </c>
      <c r="F8934" s="3">
        <f t="shared" ca="1" si="1536"/>
        <v>639</v>
      </c>
      <c r="G8934" s="3" t="str">
        <f ca="1">VLOOKUP(F8934,Occupation!$A$1:$B$915,2,0)</f>
        <v>Child Care Worker</v>
      </c>
      <c r="H8934" s="3">
        <f t="shared" ca="1" si="1537"/>
        <v>3</v>
      </c>
      <c r="I8934" s="3">
        <f t="shared" ca="1" si="1538"/>
        <v>14575.44</v>
      </c>
      <c r="J8934" s="3">
        <f t="shared" ca="1" si="1539"/>
        <v>0.37152437523281095</v>
      </c>
      <c r="K8934" s="3">
        <f t="shared" ca="1" si="1540"/>
        <v>3</v>
      </c>
      <c r="L8934" s="3" t="str">
        <f ca="1">VLOOKUP(K8934,Freq_Investment!$A$1:$B$8,2,0)</f>
        <v>Fortnightly</v>
      </c>
      <c r="M8934" s="3" t="str">
        <f t="shared" ca="1" si="1541"/>
        <v>Auto</v>
      </c>
      <c r="N8934" s="3">
        <f t="shared" ca="1" si="1531"/>
        <v>5</v>
      </c>
      <c r="O8934" s="3">
        <f t="shared" ca="1" si="1531"/>
        <v>4</v>
      </c>
      <c r="P8934" s="3">
        <f t="shared" ca="1" si="1531"/>
        <v>3</v>
      </c>
    </row>
    <row r="8935" spans="1:16" x14ac:dyDescent="0.25">
      <c r="A8935" s="3">
        <f t="shared" ca="1" si="1532"/>
        <v>239717305</v>
      </c>
      <c r="B8935" s="3">
        <f t="shared" ca="1" si="1533"/>
        <v>7592</v>
      </c>
      <c r="C8935" s="1">
        <f t="shared" ca="1" si="1534"/>
        <v>30229</v>
      </c>
      <c r="D8935" s="7">
        <f t="shared" ca="1" si="1535"/>
        <v>5</v>
      </c>
      <c r="E8935" s="3" t="str">
        <f ca="1">VLOOKUP(D8935,State!$A$1:$B$9,2,0)</f>
        <v>NT</v>
      </c>
      <c r="F8935" s="3">
        <f t="shared" ca="1" si="1536"/>
        <v>240</v>
      </c>
      <c r="G8935" s="3" t="str">
        <f ca="1">VLOOKUP(F8935,Occupation!$A$1:$B$915,2,0)</f>
        <v>Environmental Research Scientist</v>
      </c>
      <c r="H8935" s="3">
        <f t="shared" ca="1" si="1537"/>
        <v>3</v>
      </c>
      <c r="I8935" s="3">
        <f t="shared" ca="1" si="1538"/>
        <v>41695.279999999999</v>
      </c>
      <c r="J8935" s="3">
        <f t="shared" ca="1" si="1539"/>
        <v>5.0379084800479368E-2</v>
      </c>
      <c r="K8935" s="3">
        <f t="shared" ca="1" si="1540"/>
        <v>2</v>
      </c>
      <c r="L8935" s="3" t="str">
        <f ca="1">VLOOKUP(K8935,Freq_Investment!$A$1:$B$8,2,0)</f>
        <v>Weekly</v>
      </c>
      <c r="M8935" s="3" t="str">
        <f t="shared" ca="1" si="1541"/>
        <v>Manual</v>
      </c>
      <c r="N8935" s="3">
        <f t="shared" ca="1" si="1531"/>
        <v>2</v>
      </c>
      <c r="O8935" s="3">
        <f t="shared" ca="1" si="1531"/>
        <v>2</v>
      </c>
      <c r="P8935" s="3">
        <f t="shared" ca="1" si="1531"/>
        <v>5</v>
      </c>
    </row>
    <row r="8936" spans="1:16" x14ac:dyDescent="0.25">
      <c r="A8936" s="3">
        <f t="shared" ca="1" si="1532"/>
        <v>978103011</v>
      </c>
      <c r="B8936" s="3">
        <f t="shared" ca="1" si="1533"/>
        <v>2151</v>
      </c>
      <c r="C8936" s="1">
        <f t="shared" ca="1" si="1534"/>
        <v>26024</v>
      </c>
      <c r="D8936" s="7">
        <f t="shared" ca="1" si="1535"/>
        <v>3</v>
      </c>
      <c r="E8936" s="3" t="str">
        <f ca="1">VLOOKUP(D8936,State!$A$1:$B$9,2,0)</f>
        <v>SA</v>
      </c>
      <c r="F8936" s="3">
        <f t="shared" ca="1" si="1536"/>
        <v>155</v>
      </c>
      <c r="G8936" s="3" t="str">
        <f ca="1">VLOOKUP(F8936,Occupation!$A$1:$B$915,2,0)</f>
        <v>Archivist</v>
      </c>
      <c r="H8936" s="3">
        <f t="shared" ca="1" si="1537"/>
        <v>7</v>
      </c>
      <c r="I8936" s="3">
        <f t="shared" ca="1" si="1538"/>
        <v>59507.55</v>
      </c>
      <c r="J8936" s="3">
        <f t="shared" ca="1" si="1539"/>
        <v>0.1919543688717108</v>
      </c>
      <c r="K8936" s="3">
        <f t="shared" ca="1" si="1540"/>
        <v>4</v>
      </c>
      <c r="L8936" s="3" t="str">
        <f ca="1">VLOOKUP(K8936,Freq_Investment!$A$1:$B$8,2,0)</f>
        <v>Monthly</v>
      </c>
      <c r="M8936" s="3" t="str">
        <f t="shared" ca="1" si="1541"/>
        <v>Auto</v>
      </c>
      <c r="N8936" s="3">
        <f t="shared" ca="1" si="1531"/>
        <v>3</v>
      </c>
      <c r="O8936" s="3">
        <f t="shared" ca="1" si="1531"/>
        <v>3</v>
      </c>
      <c r="P8936" s="3">
        <f t="shared" ca="1" si="1531"/>
        <v>1</v>
      </c>
    </row>
    <row r="8937" spans="1:16" x14ac:dyDescent="0.25">
      <c r="A8937" s="3">
        <f t="shared" ca="1" si="1532"/>
        <v>247038736</v>
      </c>
      <c r="B8937" s="3">
        <f t="shared" ca="1" si="1533"/>
        <v>4311</v>
      </c>
      <c r="C8937" s="1">
        <f t="shared" ca="1" si="1534"/>
        <v>42329</v>
      </c>
      <c r="D8937" s="7">
        <f t="shared" ca="1" si="1535"/>
        <v>7</v>
      </c>
      <c r="E8937" s="3" t="str">
        <f ca="1">VLOOKUP(D8937,State!$A$1:$B$9,2,0)</f>
        <v>VIC</v>
      </c>
      <c r="F8937" s="3">
        <f t="shared" ca="1" si="1536"/>
        <v>722</v>
      </c>
      <c r="G8937" s="3" t="str">
        <f ca="1">VLOOKUP(F8937,Occupation!$A$1:$B$915,2,0)</f>
        <v>Data Entry Operator</v>
      </c>
      <c r="H8937" s="3">
        <f t="shared" ca="1" si="1537"/>
        <v>4</v>
      </c>
      <c r="I8937" s="3">
        <f t="shared" ca="1" si="1538"/>
        <v>41019</v>
      </c>
      <c r="J8937" s="3">
        <f t="shared" ca="1" si="1539"/>
        <v>0.29163918054302984</v>
      </c>
      <c r="K8937" s="3">
        <f t="shared" ca="1" si="1540"/>
        <v>3</v>
      </c>
      <c r="L8937" s="3" t="str">
        <f ca="1">VLOOKUP(K8937,Freq_Investment!$A$1:$B$8,2,0)</f>
        <v>Fortnightly</v>
      </c>
      <c r="M8937" s="3" t="str">
        <f t="shared" ca="1" si="1541"/>
        <v>Manual</v>
      </c>
      <c r="N8937" s="3">
        <f t="shared" ca="1" si="1531"/>
        <v>2</v>
      </c>
      <c r="O8937" s="3">
        <f t="shared" ca="1" si="1531"/>
        <v>1</v>
      </c>
      <c r="P8937" s="3">
        <f t="shared" ca="1" si="1531"/>
        <v>2</v>
      </c>
    </row>
    <row r="8938" spans="1:16" x14ac:dyDescent="0.25">
      <c r="A8938" s="3">
        <f t="shared" ca="1" si="1532"/>
        <v>84162471</v>
      </c>
      <c r="B8938" s="3">
        <f t="shared" ca="1" si="1533"/>
        <v>7852</v>
      </c>
      <c r="C8938" s="1">
        <f t="shared" ca="1" si="1534"/>
        <v>39768</v>
      </c>
      <c r="D8938" s="7">
        <f t="shared" ca="1" si="1535"/>
        <v>8</v>
      </c>
      <c r="E8938" s="3" t="str">
        <f ca="1">VLOOKUP(D8938,State!$A$1:$B$9,2,0)</f>
        <v>ACT</v>
      </c>
      <c r="F8938" s="3">
        <f t="shared" ca="1" si="1536"/>
        <v>236</v>
      </c>
      <c r="G8938" s="3" t="str">
        <f ca="1">VLOOKUP(F8938,Occupation!$A$1:$B$915,2,0)</f>
        <v>Food Technologist</v>
      </c>
      <c r="H8938" s="3">
        <f t="shared" ca="1" si="1537"/>
        <v>8</v>
      </c>
      <c r="I8938" s="3">
        <f t="shared" ca="1" si="1538"/>
        <v>24954.17</v>
      </c>
      <c r="J8938" s="3">
        <f t="shared" ca="1" si="1539"/>
        <v>0.19785812226001726</v>
      </c>
      <c r="K8938" s="3">
        <f t="shared" ca="1" si="1540"/>
        <v>2</v>
      </c>
      <c r="L8938" s="3" t="str">
        <f ca="1">VLOOKUP(K8938,Freq_Investment!$A$1:$B$8,2,0)</f>
        <v>Weekly</v>
      </c>
      <c r="M8938" s="3" t="str">
        <f t="shared" ca="1" si="1541"/>
        <v>Auto</v>
      </c>
      <c r="N8938" s="3">
        <f t="shared" ca="1" si="1531"/>
        <v>2</v>
      </c>
      <c r="O8938" s="3">
        <f t="shared" ca="1" si="1531"/>
        <v>3</v>
      </c>
      <c r="P8938" s="3">
        <f t="shared" ca="1" si="1531"/>
        <v>3</v>
      </c>
    </row>
    <row r="8939" spans="1:16" x14ac:dyDescent="0.25">
      <c r="A8939" s="3">
        <f t="shared" ca="1" si="1532"/>
        <v>259979449</v>
      </c>
      <c r="B8939" s="3">
        <f t="shared" ca="1" si="1533"/>
        <v>5812</v>
      </c>
      <c r="C8939" s="1">
        <f t="shared" ca="1" si="1534"/>
        <v>32437</v>
      </c>
      <c r="D8939" s="7">
        <f t="shared" ca="1" si="1535"/>
        <v>8</v>
      </c>
      <c r="E8939" s="3" t="str">
        <f ca="1">VLOOKUP(D8939,State!$A$1:$B$9,2,0)</f>
        <v>ACT</v>
      </c>
      <c r="F8939" s="3">
        <f t="shared" ca="1" si="1536"/>
        <v>687</v>
      </c>
      <c r="G8939" s="3" t="str">
        <f ca="1">VLOOKUP(F8939,Occupation!$A$1:$B$915,2,0)</f>
        <v>Personal Service Workers nec</v>
      </c>
      <c r="H8939" s="3">
        <f t="shared" ca="1" si="1537"/>
        <v>7</v>
      </c>
      <c r="I8939" s="3">
        <f t="shared" ca="1" si="1538"/>
        <v>11517.68</v>
      </c>
      <c r="J8939" s="3">
        <f t="shared" ca="1" si="1539"/>
        <v>0.26251868112386795</v>
      </c>
      <c r="K8939" s="3">
        <f t="shared" ca="1" si="1540"/>
        <v>6</v>
      </c>
      <c r="L8939" s="3" t="str">
        <f ca="1">VLOOKUP(K8939,Freq_Investment!$A$1:$B$8,2,0)</f>
        <v>Half-yearly</v>
      </c>
      <c r="M8939" s="3" t="str">
        <f t="shared" ca="1" si="1541"/>
        <v>Manual</v>
      </c>
      <c r="N8939" s="3">
        <f t="shared" ca="1" si="1531"/>
        <v>5</v>
      </c>
      <c r="O8939" s="3">
        <f t="shared" ca="1" si="1531"/>
        <v>2</v>
      </c>
      <c r="P8939" s="3">
        <f t="shared" ca="1" si="1531"/>
        <v>3</v>
      </c>
    </row>
    <row r="8940" spans="1:16" x14ac:dyDescent="0.25">
      <c r="A8940" s="3">
        <f t="shared" ca="1" si="1532"/>
        <v>614147281</v>
      </c>
      <c r="B8940" s="3">
        <f t="shared" ca="1" si="1533"/>
        <v>153</v>
      </c>
      <c r="C8940" s="1">
        <f t="shared" ca="1" si="1534"/>
        <v>28116</v>
      </c>
      <c r="D8940" s="7">
        <f t="shared" ca="1" si="1535"/>
        <v>7</v>
      </c>
      <c r="E8940" s="3" t="str">
        <f ca="1">VLOOKUP(D8940,State!$A$1:$B$9,2,0)</f>
        <v>VIC</v>
      </c>
      <c r="F8940" s="3">
        <f t="shared" ca="1" si="1536"/>
        <v>231</v>
      </c>
      <c r="G8940" s="3" t="str">
        <f ca="1">VLOOKUP(F8940,Occupation!$A$1:$B$915,2,0)</f>
        <v>Forester / Forest Scientist</v>
      </c>
      <c r="H8940" s="3">
        <f t="shared" ca="1" si="1537"/>
        <v>1</v>
      </c>
      <c r="I8940" s="3">
        <f t="shared" ca="1" si="1538"/>
        <v>92766.78</v>
      </c>
      <c r="J8940" s="3">
        <f t="shared" ca="1" si="1539"/>
        <v>0.14933024050660809</v>
      </c>
      <c r="K8940" s="3">
        <f t="shared" ca="1" si="1540"/>
        <v>4</v>
      </c>
      <c r="L8940" s="3" t="str">
        <f ca="1">VLOOKUP(K8940,Freq_Investment!$A$1:$B$8,2,0)</f>
        <v>Monthly</v>
      </c>
      <c r="M8940" s="3" t="str">
        <f t="shared" ca="1" si="1541"/>
        <v>Auto</v>
      </c>
      <c r="N8940" s="3">
        <f t="shared" ca="1" si="1531"/>
        <v>3</v>
      </c>
      <c r="O8940" s="3">
        <f t="shared" ca="1" si="1531"/>
        <v>2</v>
      </c>
      <c r="P8940" s="3">
        <f t="shared" ca="1" si="1531"/>
        <v>1</v>
      </c>
    </row>
    <row r="8941" spans="1:16" x14ac:dyDescent="0.25">
      <c r="A8941" s="3">
        <f t="shared" ca="1" si="1532"/>
        <v>331460587</v>
      </c>
      <c r="B8941" s="3">
        <f t="shared" ca="1" si="1533"/>
        <v>2543</v>
      </c>
      <c r="C8941" s="1">
        <f t="shared" ca="1" si="1534"/>
        <v>27839</v>
      </c>
      <c r="D8941" s="7">
        <f t="shared" ca="1" si="1535"/>
        <v>6</v>
      </c>
      <c r="E8941" s="3" t="str">
        <f ca="1">VLOOKUP(D8941,State!$A$1:$B$9,2,0)</f>
        <v>TAS</v>
      </c>
      <c r="F8941" s="3">
        <f t="shared" ca="1" si="1536"/>
        <v>79</v>
      </c>
      <c r="G8941" s="3" t="str">
        <f ca="1">VLOOKUP(F8941,Occupation!$A$1:$B$915,2,0)</f>
        <v>Travel Agency Manager</v>
      </c>
      <c r="H8941" s="3">
        <f t="shared" ca="1" si="1537"/>
        <v>9</v>
      </c>
      <c r="I8941" s="3">
        <f t="shared" ca="1" si="1538"/>
        <v>9770.9599999999991</v>
      </c>
      <c r="J8941" s="3">
        <f t="shared" ca="1" si="1539"/>
        <v>0.47050387724027365</v>
      </c>
      <c r="K8941" s="3">
        <f t="shared" ca="1" si="1540"/>
        <v>2</v>
      </c>
      <c r="L8941" s="3" t="str">
        <f ca="1">VLOOKUP(K8941,Freq_Investment!$A$1:$B$8,2,0)</f>
        <v>Weekly</v>
      </c>
      <c r="M8941" s="3" t="str">
        <f t="shared" ca="1" si="1541"/>
        <v>Manual</v>
      </c>
      <c r="N8941" s="3">
        <f t="shared" ca="1" si="1531"/>
        <v>4</v>
      </c>
      <c r="O8941" s="3">
        <f t="shared" ca="1" si="1531"/>
        <v>4</v>
      </c>
      <c r="P8941" s="3">
        <f t="shared" ca="1" si="1531"/>
        <v>3</v>
      </c>
    </row>
    <row r="8942" spans="1:16" x14ac:dyDescent="0.25">
      <c r="A8942" s="3">
        <f t="shared" ca="1" si="1532"/>
        <v>595323074</v>
      </c>
      <c r="B8942" s="3">
        <f t="shared" ca="1" si="1533"/>
        <v>1593</v>
      </c>
      <c r="C8942" s="1">
        <f t="shared" ca="1" si="1534"/>
        <v>32332</v>
      </c>
      <c r="D8942" s="7">
        <f t="shared" ca="1" si="1535"/>
        <v>5</v>
      </c>
      <c r="E8942" s="3" t="str">
        <f ca="1">VLOOKUP(D8942,State!$A$1:$B$9,2,0)</f>
        <v>NT</v>
      </c>
      <c r="F8942" s="3">
        <f t="shared" ca="1" si="1536"/>
        <v>423</v>
      </c>
      <c r="G8942" s="3" t="str">
        <f ca="1">VLOOKUP(F8942,Occupation!$A$1:$B$915,2,0)</f>
        <v>Anaesthetic Technician</v>
      </c>
      <c r="H8942" s="3">
        <f t="shared" ca="1" si="1537"/>
        <v>6</v>
      </c>
      <c r="I8942" s="3">
        <f t="shared" ca="1" si="1538"/>
        <v>85383.23</v>
      </c>
      <c r="J8942" s="3">
        <f t="shared" ca="1" si="1539"/>
        <v>0.21447023342725535</v>
      </c>
      <c r="K8942" s="3">
        <f t="shared" ca="1" si="1540"/>
        <v>4</v>
      </c>
      <c r="L8942" s="3" t="str">
        <f ca="1">VLOOKUP(K8942,Freq_Investment!$A$1:$B$8,2,0)</f>
        <v>Monthly</v>
      </c>
      <c r="M8942" s="3" t="str">
        <f t="shared" ca="1" si="1541"/>
        <v>Manual</v>
      </c>
      <c r="N8942" s="3">
        <f t="shared" ref="N8942:P9005" ca="1" si="1542">RANDBETWEEN(1,5)</f>
        <v>2</v>
      </c>
      <c r="O8942" s="3">
        <f t="shared" ca="1" si="1542"/>
        <v>1</v>
      </c>
      <c r="P8942" s="3">
        <f t="shared" ca="1" si="1542"/>
        <v>4</v>
      </c>
    </row>
    <row r="8943" spans="1:16" x14ac:dyDescent="0.25">
      <c r="A8943" s="3">
        <f t="shared" ca="1" si="1532"/>
        <v>825270779</v>
      </c>
      <c r="B8943" s="3">
        <f t="shared" ca="1" si="1533"/>
        <v>357</v>
      </c>
      <c r="C8943" s="1">
        <f t="shared" ca="1" si="1534"/>
        <v>26774</v>
      </c>
      <c r="D8943" s="7">
        <f t="shared" ca="1" si="1535"/>
        <v>7</v>
      </c>
      <c r="E8943" s="3" t="str">
        <f ca="1">VLOOKUP(D8943,State!$A$1:$B$9,2,0)</f>
        <v>VIC</v>
      </c>
      <c r="F8943" s="3">
        <f t="shared" ca="1" si="1536"/>
        <v>728</v>
      </c>
      <c r="G8943" s="3" t="str">
        <f ca="1">VLOOKUP(F8943,Occupation!$A$1:$B$915,2,0)</f>
        <v>Receptionist (General)</v>
      </c>
      <c r="H8943" s="3">
        <f t="shared" ca="1" si="1537"/>
        <v>4</v>
      </c>
      <c r="I8943" s="3">
        <f t="shared" ca="1" si="1538"/>
        <v>58243.8</v>
      </c>
      <c r="J8943" s="3">
        <f t="shared" ca="1" si="1539"/>
        <v>0.34558670945758518</v>
      </c>
      <c r="K8943" s="3">
        <f t="shared" ca="1" si="1540"/>
        <v>3</v>
      </c>
      <c r="L8943" s="3" t="str">
        <f ca="1">VLOOKUP(K8943,Freq_Investment!$A$1:$B$8,2,0)</f>
        <v>Fortnightly</v>
      </c>
      <c r="M8943" s="3" t="str">
        <f t="shared" ca="1" si="1541"/>
        <v>Manual</v>
      </c>
      <c r="N8943" s="3">
        <f t="shared" ca="1" si="1542"/>
        <v>3</v>
      </c>
      <c r="O8943" s="3">
        <f t="shared" ca="1" si="1542"/>
        <v>4</v>
      </c>
      <c r="P8943" s="3">
        <f t="shared" ca="1" si="1542"/>
        <v>3</v>
      </c>
    </row>
    <row r="8944" spans="1:16" x14ac:dyDescent="0.25">
      <c r="A8944" s="3">
        <f t="shared" ca="1" si="1532"/>
        <v>756421309</v>
      </c>
      <c r="B8944" s="3">
        <f t="shared" ca="1" si="1533"/>
        <v>5383</v>
      </c>
      <c r="C8944" s="1">
        <f t="shared" ca="1" si="1534"/>
        <v>32498</v>
      </c>
      <c r="D8944" s="7">
        <f t="shared" ca="1" si="1535"/>
        <v>5</v>
      </c>
      <c r="E8944" s="3" t="str">
        <f ca="1">VLOOKUP(D8944,State!$A$1:$B$9,2,0)</f>
        <v>NT</v>
      </c>
      <c r="F8944" s="3">
        <f t="shared" ca="1" si="1536"/>
        <v>252</v>
      </c>
      <c r="G8944" s="3" t="str">
        <f ca="1">VLOOKUP(F8944,Occupation!$A$1:$B$915,2,0)</f>
        <v>Entomologist</v>
      </c>
      <c r="H8944" s="3">
        <f t="shared" ca="1" si="1537"/>
        <v>1</v>
      </c>
      <c r="I8944" s="3">
        <f t="shared" ca="1" si="1538"/>
        <v>84943.12</v>
      </c>
      <c r="J8944" s="3">
        <f t="shared" ca="1" si="1539"/>
        <v>0.3504922547530569</v>
      </c>
      <c r="K8944" s="3">
        <f t="shared" ca="1" si="1540"/>
        <v>6</v>
      </c>
      <c r="L8944" s="3" t="str">
        <f ca="1">VLOOKUP(K8944,Freq_Investment!$A$1:$B$8,2,0)</f>
        <v>Half-yearly</v>
      </c>
      <c r="M8944" s="3" t="str">
        <f t="shared" ca="1" si="1541"/>
        <v>Manual</v>
      </c>
      <c r="N8944" s="3">
        <f t="shared" ca="1" si="1542"/>
        <v>3</v>
      </c>
      <c r="O8944" s="3">
        <f t="shared" ca="1" si="1542"/>
        <v>2</v>
      </c>
      <c r="P8944" s="3">
        <f t="shared" ca="1" si="1542"/>
        <v>1</v>
      </c>
    </row>
    <row r="8945" spans="1:16" x14ac:dyDescent="0.25">
      <c r="A8945" s="3">
        <f t="shared" ca="1" si="1532"/>
        <v>288681840</v>
      </c>
      <c r="B8945" s="3">
        <f t="shared" ca="1" si="1533"/>
        <v>8793</v>
      </c>
      <c r="C8945" s="1">
        <f t="shared" ca="1" si="1534"/>
        <v>26869</v>
      </c>
      <c r="D8945" s="7">
        <f t="shared" ca="1" si="1535"/>
        <v>2</v>
      </c>
      <c r="E8945" s="3" t="str">
        <f ca="1">VLOOKUP(D8945,State!$A$1:$B$9,2,0)</f>
        <v>QLD</v>
      </c>
      <c r="F8945" s="3">
        <f t="shared" ca="1" si="1536"/>
        <v>728</v>
      </c>
      <c r="G8945" s="3" t="str">
        <f ca="1">VLOOKUP(F8945,Occupation!$A$1:$B$915,2,0)</f>
        <v>Receptionist (General)</v>
      </c>
      <c r="H8945" s="3">
        <f t="shared" ca="1" si="1537"/>
        <v>9</v>
      </c>
      <c r="I8945" s="3">
        <f t="shared" ca="1" si="1538"/>
        <v>70201.77</v>
      </c>
      <c r="J8945" s="3">
        <f t="shared" ca="1" si="1539"/>
        <v>2.5644614376237107E-2</v>
      </c>
      <c r="K8945" s="3">
        <f t="shared" ca="1" si="1540"/>
        <v>2</v>
      </c>
      <c r="L8945" s="3" t="str">
        <f ca="1">VLOOKUP(K8945,Freq_Investment!$A$1:$B$8,2,0)</f>
        <v>Weekly</v>
      </c>
      <c r="M8945" s="3" t="str">
        <f t="shared" ca="1" si="1541"/>
        <v>Manual</v>
      </c>
      <c r="N8945" s="3">
        <f t="shared" ca="1" si="1542"/>
        <v>1</v>
      </c>
      <c r="O8945" s="3">
        <f t="shared" ca="1" si="1542"/>
        <v>5</v>
      </c>
      <c r="P8945" s="3">
        <f t="shared" ca="1" si="1542"/>
        <v>1</v>
      </c>
    </row>
    <row r="8946" spans="1:16" x14ac:dyDescent="0.25">
      <c r="A8946" s="3">
        <f t="shared" ca="1" si="1532"/>
        <v>80311925</v>
      </c>
      <c r="B8946" s="3">
        <f t="shared" ca="1" si="1533"/>
        <v>612</v>
      </c>
      <c r="C8946" s="1">
        <f t="shared" ca="1" si="1534"/>
        <v>43628</v>
      </c>
      <c r="D8946" s="7">
        <f t="shared" ca="1" si="1535"/>
        <v>2</v>
      </c>
      <c r="E8946" s="3" t="str">
        <f ca="1">VLOOKUP(D8946,State!$A$1:$B$9,2,0)</f>
        <v>QLD</v>
      </c>
      <c r="F8946" s="3">
        <f t="shared" ca="1" si="1536"/>
        <v>503</v>
      </c>
      <c r="G8946" s="3" t="str">
        <f ca="1">VLOOKUP(F8946,Occupation!$A$1:$B$915,2,0)</f>
        <v>Vehicle Body Builder</v>
      </c>
      <c r="H8946" s="3">
        <f t="shared" ca="1" si="1537"/>
        <v>3</v>
      </c>
      <c r="I8946" s="3">
        <f t="shared" ca="1" si="1538"/>
        <v>46917.21</v>
      </c>
      <c r="J8946" s="3">
        <f t="shared" ca="1" si="1539"/>
        <v>0.22108292240461619</v>
      </c>
      <c r="K8946" s="3">
        <f t="shared" ca="1" si="1540"/>
        <v>1</v>
      </c>
      <c r="L8946" s="3" t="str">
        <f ca="1">VLOOKUP(K8946,Freq_Investment!$A$1:$B$8,2,0)</f>
        <v>Daily</v>
      </c>
      <c r="M8946" s="3" t="str">
        <f t="shared" ca="1" si="1541"/>
        <v>Auto</v>
      </c>
      <c r="N8946" s="3">
        <f t="shared" ca="1" si="1542"/>
        <v>5</v>
      </c>
      <c r="O8946" s="3">
        <f t="shared" ca="1" si="1542"/>
        <v>3</v>
      </c>
      <c r="P8946" s="3">
        <f t="shared" ca="1" si="1542"/>
        <v>3</v>
      </c>
    </row>
    <row r="8947" spans="1:16" x14ac:dyDescent="0.25">
      <c r="A8947" s="3">
        <f t="shared" ca="1" si="1532"/>
        <v>403205597</v>
      </c>
      <c r="B8947" s="3">
        <f t="shared" ca="1" si="1533"/>
        <v>3271</v>
      </c>
      <c r="C8947" s="1">
        <f t="shared" ca="1" si="1534"/>
        <v>27655</v>
      </c>
      <c r="D8947" s="7">
        <f t="shared" ca="1" si="1535"/>
        <v>3</v>
      </c>
      <c r="E8947" s="3" t="str">
        <f ca="1">VLOOKUP(D8947,State!$A$1:$B$9,2,0)</f>
        <v>SA</v>
      </c>
      <c r="F8947" s="3">
        <f t="shared" ca="1" si="1536"/>
        <v>199</v>
      </c>
      <c r="G8947" s="3" t="str">
        <f ca="1">VLOOKUP(F8947,Occupation!$A$1:$B$915,2,0)</f>
        <v>Other Spatial Scientist</v>
      </c>
      <c r="H8947" s="3">
        <f t="shared" ca="1" si="1537"/>
        <v>6</v>
      </c>
      <c r="I8947" s="3">
        <f t="shared" ca="1" si="1538"/>
        <v>21977.75</v>
      </c>
      <c r="J8947" s="3">
        <f t="shared" ca="1" si="1539"/>
        <v>0.49411628386751527</v>
      </c>
      <c r="K8947" s="3">
        <f t="shared" ca="1" si="1540"/>
        <v>5</v>
      </c>
      <c r="L8947" s="3" t="str">
        <f ca="1">VLOOKUP(K8947,Freq_Investment!$A$1:$B$8,2,0)</f>
        <v>Quarterly</v>
      </c>
      <c r="M8947" s="3" t="str">
        <f t="shared" ca="1" si="1541"/>
        <v>Manual</v>
      </c>
      <c r="N8947" s="3">
        <f t="shared" ca="1" si="1542"/>
        <v>4</v>
      </c>
      <c r="O8947" s="3">
        <f t="shared" ca="1" si="1542"/>
        <v>5</v>
      </c>
      <c r="P8947" s="3">
        <f t="shared" ca="1" si="1542"/>
        <v>5</v>
      </c>
    </row>
    <row r="8948" spans="1:16" x14ac:dyDescent="0.25">
      <c r="A8948" s="3">
        <f t="shared" ca="1" si="1532"/>
        <v>271782570</v>
      </c>
      <c r="B8948" s="3">
        <f t="shared" ca="1" si="1533"/>
        <v>998</v>
      </c>
      <c r="C8948" s="1">
        <f t="shared" ca="1" si="1534"/>
        <v>36132</v>
      </c>
      <c r="D8948" s="7">
        <f t="shared" ca="1" si="1535"/>
        <v>7</v>
      </c>
      <c r="E8948" s="3" t="str">
        <f ca="1">VLOOKUP(D8948,State!$A$1:$B$9,2,0)</f>
        <v>VIC</v>
      </c>
      <c r="F8948" s="3">
        <f t="shared" ca="1" si="1536"/>
        <v>574</v>
      </c>
      <c r="G8948" s="3" t="str">
        <f ca="1">VLOOKUP(F8948,Occupation!$A$1:$B$915,2,0)</f>
        <v>Shearer</v>
      </c>
      <c r="H8948" s="3">
        <f t="shared" ca="1" si="1537"/>
        <v>9</v>
      </c>
      <c r="I8948" s="3">
        <f t="shared" ca="1" si="1538"/>
        <v>67637.960000000006</v>
      </c>
      <c r="J8948" s="3">
        <f t="shared" ca="1" si="1539"/>
        <v>0.47571047131210009</v>
      </c>
      <c r="K8948" s="3">
        <f t="shared" ca="1" si="1540"/>
        <v>4</v>
      </c>
      <c r="L8948" s="3" t="str">
        <f ca="1">VLOOKUP(K8948,Freq_Investment!$A$1:$B$8,2,0)</f>
        <v>Monthly</v>
      </c>
      <c r="M8948" s="3" t="str">
        <f t="shared" ca="1" si="1541"/>
        <v>Manual</v>
      </c>
      <c r="N8948" s="3">
        <f t="shared" ca="1" si="1542"/>
        <v>1</v>
      </c>
      <c r="O8948" s="3">
        <f t="shared" ca="1" si="1542"/>
        <v>4</v>
      </c>
      <c r="P8948" s="3">
        <f t="shared" ca="1" si="1542"/>
        <v>1</v>
      </c>
    </row>
    <row r="8949" spans="1:16" x14ac:dyDescent="0.25">
      <c r="A8949" s="3">
        <f t="shared" ca="1" si="1532"/>
        <v>924100012</v>
      </c>
      <c r="B8949" s="3">
        <f t="shared" ca="1" si="1533"/>
        <v>6031</v>
      </c>
      <c r="C8949" s="1">
        <f t="shared" ca="1" si="1534"/>
        <v>42455</v>
      </c>
      <c r="D8949" s="7">
        <f t="shared" ca="1" si="1535"/>
        <v>6</v>
      </c>
      <c r="E8949" s="3" t="str">
        <f ca="1">VLOOKUP(D8949,State!$A$1:$B$9,2,0)</f>
        <v>TAS</v>
      </c>
      <c r="F8949" s="3">
        <f t="shared" ca="1" si="1536"/>
        <v>8</v>
      </c>
      <c r="G8949" s="3" t="str">
        <f ca="1">VLOOKUP(F8949,Occupation!$A$1:$B$915,2,0)</f>
        <v>Goat Farmer</v>
      </c>
      <c r="H8949" s="3">
        <f t="shared" ca="1" si="1537"/>
        <v>4</v>
      </c>
      <c r="I8949" s="3">
        <f t="shared" ca="1" si="1538"/>
        <v>10022.73</v>
      </c>
      <c r="J8949" s="3">
        <f t="shared" ca="1" si="1539"/>
        <v>0.14634624804949753</v>
      </c>
      <c r="K8949" s="3">
        <f t="shared" ca="1" si="1540"/>
        <v>7</v>
      </c>
      <c r="L8949" s="3" t="str">
        <f ca="1">VLOOKUP(K8949,Freq_Investment!$A$1:$B$8,2,0)</f>
        <v>Yearly</v>
      </c>
      <c r="M8949" s="3" t="str">
        <f t="shared" ca="1" si="1541"/>
        <v>Manual</v>
      </c>
      <c r="N8949" s="3">
        <f t="shared" ca="1" si="1542"/>
        <v>1</v>
      </c>
      <c r="O8949" s="3">
        <f t="shared" ca="1" si="1542"/>
        <v>4</v>
      </c>
      <c r="P8949" s="3">
        <f t="shared" ca="1" si="1542"/>
        <v>4</v>
      </c>
    </row>
    <row r="8950" spans="1:16" x14ac:dyDescent="0.25">
      <c r="A8950" s="3">
        <f t="shared" ca="1" si="1532"/>
        <v>401452600</v>
      </c>
      <c r="B8950" s="3">
        <f t="shared" ca="1" si="1533"/>
        <v>5685</v>
      </c>
      <c r="C8950" s="1">
        <f t="shared" ca="1" si="1534"/>
        <v>26075</v>
      </c>
      <c r="D8950" s="7">
        <f t="shared" ca="1" si="1535"/>
        <v>2</v>
      </c>
      <c r="E8950" s="3" t="str">
        <f ca="1">VLOOKUP(D8950,State!$A$1:$B$9,2,0)</f>
        <v>QLD</v>
      </c>
      <c r="F8950" s="3">
        <f t="shared" ca="1" si="1536"/>
        <v>735</v>
      </c>
      <c r="G8950" s="3" t="str">
        <f ca="1">VLOOKUP(F8950,Occupation!$A$1:$B$915,2,0)</f>
        <v>Payroll Clerk</v>
      </c>
      <c r="H8950" s="3">
        <f t="shared" ca="1" si="1537"/>
        <v>8</v>
      </c>
      <c r="I8950" s="3">
        <f t="shared" ca="1" si="1538"/>
        <v>98404.31</v>
      </c>
      <c r="J8950" s="3">
        <f t="shared" ca="1" si="1539"/>
        <v>0.21320632478469753</v>
      </c>
      <c r="K8950" s="3">
        <f t="shared" ca="1" si="1540"/>
        <v>7</v>
      </c>
      <c r="L8950" s="3" t="str">
        <f ca="1">VLOOKUP(K8950,Freq_Investment!$A$1:$B$8,2,0)</f>
        <v>Yearly</v>
      </c>
      <c r="M8950" s="3" t="str">
        <f t="shared" ca="1" si="1541"/>
        <v>Manual</v>
      </c>
      <c r="N8950" s="3">
        <f t="shared" ca="1" si="1542"/>
        <v>4</v>
      </c>
      <c r="O8950" s="3">
        <f t="shared" ca="1" si="1542"/>
        <v>1</v>
      </c>
      <c r="P8950" s="3">
        <f t="shared" ca="1" si="1542"/>
        <v>3</v>
      </c>
    </row>
    <row r="8951" spans="1:16" x14ac:dyDescent="0.25">
      <c r="A8951" s="3">
        <f t="shared" ca="1" si="1532"/>
        <v>84432687</v>
      </c>
      <c r="B8951" s="3">
        <f t="shared" ca="1" si="1533"/>
        <v>484</v>
      </c>
      <c r="C8951" s="1">
        <f t="shared" ca="1" si="1534"/>
        <v>43695</v>
      </c>
      <c r="D8951" s="7">
        <f t="shared" ca="1" si="1535"/>
        <v>5</v>
      </c>
      <c r="E8951" s="3" t="str">
        <f ca="1">VLOOKUP(D8951,State!$A$1:$B$9,2,0)</f>
        <v>NT</v>
      </c>
      <c r="F8951" s="3">
        <f t="shared" ca="1" si="1536"/>
        <v>46</v>
      </c>
      <c r="G8951" s="3" t="str">
        <f ca="1">VLOOKUP(F8951,Occupation!$A$1:$B$915,2,0)</f>
        <v>Supply and Distribution Manager</v>
      </c>
      <c r="H8951" s="3">
        <f t="shared" ca="1" si="1537"/>
        <v>8</v>
      </c>
      <c r="I8951" s="3">
        <f t="shared" ca="1" si="1538"/>
        <v>42830.29</v>
      </c>
      <c r="J8951" s="3">
        <f t="shared" ca="1" si="1539"/>
        <v>0.33492267368294787</v>
      </c>
      <c r="K8951" s="3">
        <f t="shared" ca="1" si="1540"/>
        <v>5</v>
      </c>
      <c r="L8951" s="3" t="str">
        <f ca="1">VLOOKUP(K8951,Freq_Investment!$A$1:$B$8,2,0)</f>
        <v>Quarterly</v>
      </c>
      <c r="M8951" s="3" t="str">
        <f t="shared" ca="1" si="1541"/>
        <v>Auto</v>
      </c>
      <c r="N8951" s="3">
        <f t="shared" ca="1" si="1542"/>
        <v>4</v>
      </c>
      <c r="O8951" s="3">
        <f t="shared" ca="1" si="1542"/>
        <v>3</v>
      </c>
      <c r="P8951" s="3">
        <f t="shared" ca="1" si="1542"/>
        <v>4</v>
      </c>
    </row>
    <row r="8952" spans="1:16" x14ac:dyDescent="0.25">
      <c r="A8952" s="3">
        <f t="shared" ca="1" si="1532"/>
        <v>433718550</v>
      </c>
      <c r="B8952" s="3">
        <f t="shared" ca="1" si="1533"/>
        <v>6402</v>
      </c>
      <c r="C8952" s="1">
        <f t="shared" ca="1" si="1534"/>
        <v>28021</v>
      </c>
      <c r="D8952" s="7">
        <f t="shared" ca="1" si="1535"/>
        <v>7</v>
      </c>
      <c r="E8952" s="3" t="str">
        <f ca="1">VLOOKUP(D8952,State!$A$1:$B$9,2,0)</f>
        <v>VIC</v>
      </c>
      <c r="F8952" s="3">
        <f t="shared" ca="1" si="1536"/>
        <v>773</v>
      </c>
      <c r="G8952" s="3" t="str">
        <f ca="1">VLOOKUP(F8952,Occupation!$A$1:$B$915,2,0)</f>
        <v>Proof Reader</v>
      </c>
      <c r="H8952" s="3">
        <f t="shared" ca="1" si="1537"/>
        <v>2</v>
      </c>
      <c r="I8952" s="3">
        <f t="shared" ca="1" si="1538"/>
        <v>47418.61</v>
      </c>
      <c r="J8952" s="3">
        <f t="shared" ca="1" si="1539"/>
        <v>0.42783736865327421</v>
      </c>
      <c r="K8952" s="3">
        <f t="shared" ca="1" si="1540"/>
        <v>7</v>
      </c>
      <c r="L8952" s="3" t="str">
        <f ca="1">VLOOKUP(K8952,Freq_Investment!$A$1:$B$8,2,0)</f>
        <v>Yearly</v>
      </c>
      <c r="M8952" s="3" t="str">
        <f t="shared" ca="1" si="1541"/>
        <v>Auto</v>
      </c>
      <c r="N8952" s="3">
        <f t="shared" ca="1" si="1542"/>
        <v>2</v>
      </c>
      <c r="O8952" s="3">
        <f t="shared" ca="1" si="1542"/>
        <v>2</v>
      </c>
      <c r="P8952" s="3">
        <f t="shared" ca="1" si="1542"/>
        <v>4</v>
      </c>
    </row>
    <row r="8953" spans="1:16" x14ac:dyDescent="0.25">
      <c r="A8953" s="3">
        <f t="shared" ca="1" si="1532"/>
        <v>636586652</v>
      </c>
      <c r="B8953" s="3">
        <f t="shared" ca="1" si="1533"/>
        <v>9054</v>
      </c>
      <c r="C8953" s="1">
        <f t="shared" ca="1" si="1534"/>
        <v>32211</v>
      </c>
      <c r="D8953" s="7">
        <f t="shared" ca="1" si="1535"/>
        <v>2</v>
      </c>
      <c r="E8953" s="3" t="str">
        <f ca="1">VLOOKUP(D8953,State!$A$1:$B$9,2,0)</f>
        <v>QLD</v>
      </c>
      <c r="F8953" s="3">
        <f t="shared" ca="1" si="1536"/>
        <v>229</v>
      </c>
      <c r="G8953" s="3" t="str">
        <f ca="1">VLOOKUP(F8953,Occupation!$A$1:$B$915,2,0)</f>
        <v>Engineering Professionals nec</v>
      </c>
      <c r="H8953" s="3">
        <f t="shared" ca="1" si="1537"/>
        <v>9</v>
      </c>
      <c r="I8953" s="3">
        <f t="shared" ca="1" si="1538"/>
        <v>61687.59</v>
      </c>
      <c r="J8953" s="3">
        <f t="shared" ca="1" si="1539"/>
        <v>0.41213371983186975</v>
      </c>
      <c r="K8953" s="3">
        <f t="shared" ca="1" si="1540"/>
        <v>7</v>
      </c>
      <c r="L8953" s="3" t="str">
        <f ca="1">VLOOKUP(K8953,Freq_Investment!$A$1:$B$8,2,0)</f>
        <v>Yearly</v>
      </c>
      <c r="M8953" s="3" t="str">
        <f t="shared" ca="1" si="1541"/>
        <v>Manual</v>
      </c>
      <c r="N8953" s="3">
        <f t="shared" ca="1" si="1542"/>
        <v>5</v>
      </c>
      <c r="O8953" s="3">
        <f t="shared" ca="1" si="1542"/>
        <v>4</v>
      </c>
      <c r="P8953" s="3">
        <f t="shared" ca="1" si="1542"/>
        <v>2</v>
      </c>
    </row>
    <row r="8954" spans="1:16" x14ac:dyDescent="0.25">
      <c r="A8954" s="3">
        <f t="shared" ca="1" si="1532"/>
        <v>86104195</v>
      </c>
      <c r="B8954" s="3">
        <f t="shared" ca="1" si="1533"/>
        <v>8937</v>
      </c>
      <c r="C8954" s="1">
        <f t="shared" ca="1" si="1534"/>
        <v>33464</v>
      </c>
      <c r="D8954" s="7">
        <f t="shared" ca="1" si="1535"/>
        <v>6</v>
      </c>
      <c r="E8954" s="3" t="str">
        <f ca="1">VLOOKUP(D8954,State!$A$1:$B$9,2,0)</f>
        <v>TAS</v>
      </c>
      <c r="F8954" s="3">
        <f t="shared" ca="1" si="1536"/>
        <v>684</v>
      </c>
      <c r="G8954" s="3" t="str">
        <f ca="1">VLOOKUP(F8954,Occupation!$A$1:$B$915,2,0)</f>
        <v>Body Artist</v>
      </c>
      <c r="H8954" s="3">
        <f t="shared" ca="1" si="1537"/>
        <v>6</v>
      </c>
      <c r="I8954" s="3">
        <f t="shared" ca="1" si="1538"/>
        <v>63304.7</v>
      </c>
      <c r="J8954" s="3">
        <f t="shared" ca="1" si="1539"/>
        <v>0.33122048338781268</v>
      </c>
      <c r="K8954" s="3">
        <f t="shared" ca="1" si="1540"/>
        <v>7</v>
      </c>
      <c r="L8954" s="3" t="str">
        <f ca="1">VLOOKUP(K8954,Freq_Investment!$A$1:$B$8,2,0)</f>
        <v>Yearly</v>
      </c>
      <c r="M8954" s="3" t="str">
        <f t="shared" ca="1" si="1541"/>
        <v>Auto</v>
      </c>
      <c r="N8954" s="3">
        <f t="shared" ca="1" si="1542"/>
        <v>3</v>
      </c>
      <c r="O8954" s="3">
        <f t="shared" ca="1" si="1542"/>
        <v>1</v>
      </c>
      <c r="P8954" s="3">
        <f t="shared" ca="1" si="1542"/>
        <v>3</v>
      </c>
    </row>
    <row r="8955" spans="1:16" x14ac:dyDescent="0.25">
      <c r="A8955" s="3">
        <f t="shared" ca="1" si="1532"/>
        <v>92631939</v>
      </c>
      <c r="B8955" s="3">
        <f t="shared" ca="1" si="1533"/>
        <v>6473</v>
      </c>
      <c r="C8955" s="1">
        <f t="shared" ca="1" si="1534"/>
        <v>42280</v>
      </c>
      <c r="D8955" s="7">
        <f t="shared" ca="1" si="1535"/>
        <v>1</v>
      </c>
      <c r="E8955" s="3" t="str">
        <f ca="1">VLOOKUP(D8955,State!$A$1:$B$9,2,0)</f>
        <v>NSW</v>
      </c>
      <c r="F8955" s="3">
        <f t="shared" ca="1" si="1536"/>
        <v>232</v>
      </c>
      <c r="G8955" s="3" t="str">
        <f ca="1">VLOOKUP(F8955,Occupation!$A$1:$B$915,2,0)</f>
        <v>Agricultural Research Scientist</v>
      </c>
      <c r="H8955" s="3">
        <f t="shared" ca="1" si="1537"/>
        <v>1</v>
      </c>
      <c r="I8955" s="3">
        <f t="shared" ca="1" si="1538"/>
        <v>44059.92</v>
      </c>
      <c r="J8955" s="3">
        <f t="shared" ca="1" si="1539"/>
        <v>0.16779511529320801</v>
      </c>
      <c r="K8955" s="3">
        <f t="shared" ca="1" si="1540"/>
        <v>7</v>
      </c>
      <c r="L8955" s="3" t="str">
        <f ca="1">VLOOKUP(K8955,Freq_Investment!$A$1:$B$8,2,0)</f>
        <v>Yearly</v>
      </c>
      <c r="M8955" s="3" t="str">
        <f t="shared" ca="1" si="1541"/>
        <v>Manual</v>
      </c>
      <c r="N8955" s="3">
        <f t="shared" ca="1" si="1542"/>
        <v>2</v>
      </c>
      <c r="O8955" s="3">
        <f t="shared" ca="1" si="1542"/>
        <v>2</v>
      </c>
      <c r="P8955" s="3">
        <f t="shared" ca="1" si="1542"/>
        <v>3</v>
      </c>
    </row>
    <row r="8956" spans="1:16" x14ac:dyDescent="0.25">
      <c r="A8956" s="3">
        <f t="shared" ca="1" si="1532"/>
        <v>266946493</v>
      </c>
      <c r="B8956" s="3">
        <f t="shared" ca="1" si="1533"/>
        <v>6577</v>
      </c>
      <c r="C8956" s="1">
        <f t="shared" ca="1" si="1534"/>
        <v>38573</v>
      </c>
      <c r="D8956" s="7">
        <f t="shared" ca="1" si="1535"/>
        <v>5</v>
      </c>
      <c r="E8956" s="3" t="str">
        <f ca="1">VLOOKUP(D8956,State!$A$1:$B$9,2,0)</f>
        <v>NT</v>
      </c>
      <c r="F8956" s="3">
        <f t="shared" ca="1" si="1536"/>
        <v>657</v>
      </c>
      <c r="G8956" s="3" t="str">
        <f ca="1">VLOOKUP(F8956,Occupation!$A$1:$B$915,2,0)</f>
        <v>Barista</v>
      </c>
      <c r="H8956" s="3">
        <f t="shared" ca="1" si="1537"/>
        <v>3</v>
      </c>
      <c r="I8956" s="3">
        <f t="shared" ca="1" si="1538"/>
        <v>82815.62</v>
      </c>
      <c r="J8956" s="3">
        <f t="shared" ca="1" si="1539"/>
        <v>0.14485316829581452</v>
      </c>
      <c r="K8956" s="3">
        <f t="shared" ca="1" si="1540"/>
        <v>4</v>
      </c>
      <c r="L8956" s="3" t="str">
        <f ca="1">VLOOKUP(K8956,Freq_Investment!$A$1:$B$8,2,0)</f>
        <v>Monthly</v>
      </c>
      <c r="M8956" s="3" t="str">
        <f t="shared" ca="1" si="1541"/>
        <v>Auto</v>
      </c>
      <c r="N8956" s="3">
        <f t="shared" ca="1" si="1542"/>
        <v>2</v>
      </c>
      <c r="O8956" s="3">
        <f t="shared" ca="1" si="1542"/>
        <v>3</v>
      </c>
      <c r="P8956" s="3">
        <f t="shared" ca="1" si="1542"/>
        <v>1</v>
      </c>
    </row>
    <row r="8957" spans="1:16" x14ac:dyDescent="0.25">
      <c r="A8957" s="3">
        <f t="shared" ca="1" si="1532"/>
        <v>79754592</v>
      </c>
      <c r="B8957" s="3">
        <f t="shared" ca="1" si="1533"/>
        <v>3368</v>
      </c>
      <c r="C8957" s="1">
        <f t="shared" ca="1" si="1534"/>
        <v>38525</v>
      </c>
      <c r="D8957" s="7">
        <f t="shared" ca="1" si="1535"/>
        <v>2</v>
      </c>
      <c r="E8957" s="3" t="str">
        <f ca="1">VLOOKUP(D8957,State!$A$1:$B$9,2,0)</f>
        <v>QLD</v>
      </c>
      <c r="F8957" s="3">
        <f t="shared" ca="1" si="1536"/>
        <v>829</v>
      </c>
      <c r="G8957" s="3" t="str">
        <f ca="1">VLOOKUP(F8957,Occupation!$A$1:$B$915,2,0)</f>
        <v>Crane, Hoist or Lift Operator</v>
      </c>
      <c r="H8957" s="3">
        <f t="shared" ca="1" si="1537"/>
        <v>7</v>
      </c>
      <c r="I8957" s="3">
        <f t="shared" ca="1" si="1538"/>
        <v>62898.78</v>
      </c>
      <c r="J8957" s="3">
        <f t="shared" ca="1" si="1539"/>
        <v>0.20789122560849993</v>
      </c>
      <c r="K8957" s="3">
        <f t="shared" ca="1" si="1540"/>
        <v>7</v>
      </c>
      <c r="L8957" s="3" t="str">
        <f ca="1">VLOOKUP(K8957,Freq_Investment!$A$1:$B$8,2,0)</f>
        <v>Yearly</v>
      </c>
      <c r="M8957" s="3" t="str">
        <f t="shared" ca="1" si="1541"/>
        <v>Auto</v>
      </c>
      <c r="N8957" s="3">
        <f t="shared" ca="1" si="1542"/>
        <v>1</v>
      </c>
      <c r="O8957" s="3">
        <f t="shared" ca="1" si="1542"/>
        <v>1</v>
      </c>
      <c r="P8957" s="3">
        <f t="shared" ca="1" si="1542"/>
        <v>5</v>
      </c>
    </row>
    <row r="8958" spans="1:16" x14ac:dyDescent="0.25">
      <c r="A8958" s="3">
        <f t="shared" ca="1" si="1532"/>
        <v>581272541</v>
      </c>
      <c r="B8958" s="3">
        <f t="shared" ca="1" si="1533"/>
        <v>2314</v>
      </c>
      <c r="C8958" s="1">
        <f t="shared" ca="1" si="1534"/>
        <v>44182</v>
      </c>
      <c r="D8958" s="7">
        <f t="shared" ca="1" si="1535"/>
        <v>7</v>
      </c>
      <c r="E8958" s="3" t="str">
        <f ca="1">VLOOKUP(D8958,State!$A$1:$B$9,2,0)</f>
        <v>VIC</v>
      </c>
      <c r="F8958" s="3">
        <f t="shared" ca="1" si="1536"/>
        <v>432</v>
      </c>
      <c r="G8958" s="3" t="str">
        <f ca="1">VLOOKUP(F8958,Occupation!$A$1:$B$915,2,0)</f>
        <v>Meat Inspector</v>
      </c>
      <c r="H8958" s="3">
        <f t="shared" ca="1" si="1537"/>
        <v>3</v>
      </c>
      <c r="I8958" s="3">
        <f t="shared" ca="1" si="1538"/>
        <v>63366.11</v>
      </c>
      <c r="J8958" s="3">
        <f t="shared" ca="1" si="1539"/>
        <v>0.24648158017170285</v>
      </c>
      <c r="K8958" s="3">
        <f t="shared" ca="1" si="1540"/>
        <v>7</v>
      </c>
      <c r="L8958" s="3" t="str">
        <f ca="1">VLOOKUP(K8958,Freq_Investment!$A$1:$B$8,2,0)</f>
        <v>Yearly</v>
      </c>
      <c r="M8958" s="3" t="str">
        <f t="shared" ca="1" si="1541"/>
        <v>Manual</v>
      </c>
      <c r="N8958" s="3">
        <f t="shared" ca="1" si="1542"/>
        <v>3</v>
      </c>
      <c r="O8958" s="3">
        <f t="shared" ca="1" si="1542"/>
        <v>3</v>
      </c>
      <c r="P8958" s="3">
        <f t="shared" ca="1" si="1542"/>
        <v>4</v>
      </c>
    </row>
    <row r="8959" spans="1:16" x14ac:dyDescent="0.25">
      <c r="A8959" s="3">
        <f t="shared" ca="1" si="1532"/>
        <v>243639540</v>
      </c>
      <c r="B8959" s="3">
        <f t="shared" ca="1" si="1533"/>
        <v>9448</v>
      </c>
      <c r="C8959" s="1">
        <f t="shared" ca="1" si="1534"/>
        <v>33980</v>
      </c>
      <c r="D8959" s="7">
        <f t="shared" ca="1" si="1535"/>
        <v>2</v>
      </c>
      <c r="E8959" s="3" t="str">
        <f ca="1">VLOOKUP(D8959,State!$A$1:$B$9,2,0)</f>
        <v>QLD</v>
      </c>
      <c r="F8959" s="3">
        <f t="shared" ca="1" si="1536"/>
        <v>479</v>
      </c>
      <c r="G8959" s="3" t="str">
        <f ca="1">VLOOKUP(F8959,Occupation!$A$1:$B$915,2,0)</f>
        <v>Metal Casting Trades Worker</v>
      </c>
      <c r="H8959" s="3">
        <f t="shared" ca="1" si="1537"/>
        <v>10</v>
      </c>
      <c r="I8959" s="3">
        <f t="shared" ca="1" si="1538"/>
        <v>52536.82</v>
      </c>
      <c r="J8959" s="3">
        <f t="shared" ca="1" si="1539"/>
        <v>0.47846444484877376</v>
      </c>
      <c r="K8959" s="3">
        <f t="shared" ca="1" si="1540"/>
        <v>2</v>
      </c>
      <c r="L8959" s="3" t="str">
        <f ca="1">VLOOKUP(K8959,Freq_Investment!$A$1:$B$8,2,0)</f>
        <v>Weekly</v>
      </c>
      <c r="M8959" s="3" t="str">
        <f t="shared" ca="1" si="1541"/>
        <v>Manual</v>
      </c>
      <c r="N8959" s="3">
        <f t="shared" ca="1" si="1542"/>
        <v>1</v>
      </c>
      <c r="O8959" s="3">
        <f t="shared" ca="1" si="1542"/>
        <v>1</v>
      </c>
      <c r="P8959" s="3">
        <f t="shared" ca="1" si="1542"/>
        <v>3</v>
      </c>
    </row>
    <row r="8960" spans="1:16" x14ac:dyDescent="0.25">
      <c r="A8960" s="3">
        <f t="shared" ca="1" si="1532"/>
        <v>324338839</v>
      </c>
      <c r="B8960" s="3">
        <f t="shared" ca="1" si="1533"/>
        <v>3588</v>
      </c>
      <c r="C8960" s="1">
        <f t="shared" ca="1" si="1534"/>
        <v>26832</v>
      </c>
      <c r="D8960" s="7">
        <f t="shared" ca="1" si="1535"/>
        <v>8</v>
      </c>
      <c r="E8960" s="3" t="str">
        <f ca="1">VLOOKUP(D8960,State!$A$1:$B$9,2,0)</f>
        <v>ACT</v>
      </c>
      <c r="F8960" s="3">
        <f t="shared" ca="1" si="1536"/>
        <v>191</v>
      </c>
      <c r="G8960" s="3" t="str">
        <f ca="1">VLOOKUP(F8960,Occupation!$A$1:$B$915,2,0)</f>
        <v>Ship's Master</v>
      </c>
      <c r="H8960" s="3">
        <f t="shared" ca="1" si="1537"/>
        <v>7</v>
      </c>
      <c r="I8960" s="3">
        <f t="shared" ca="1" si="1538"/>
        <v>46040.39</v>
      </c>
      <c r="J8960" s="3">
        <f t="shared" ca="1" si="1539"/>
        <v>3.3672999896376732E-2</v>
      </c>
      <c r="K8960" s="3">
        <f t="shared" ca="1" si="1540"/>
        <v>5</v>
      </c>
      <c r="L8960" s="3" t="str">
        <f ca="1">VLOOKUP(K8960,Freq_Investment!$A$1:$B$8,2,0)</f>
        <v>Quarterly</v>
      </c>
      <c r="M8960" s="3" t="str">
        <f t="shared" ca="1" si="1541"/>
        <v>Manual</v>
      </c>
      <c r="N8960" s="3">
        <f t="shared" ca="1" si="1542"/>
        <v>1</v>
      </c>
      <c r="O8960" s="3">
        <f t="shared" ca="1" si="1542"/>
        <v>5</v>
      </c>
      <c r="P8960" s="3">
        <f t="shared" ca="1" si="1542"/>
        <v>4</v>
      </c>
    </row>
    <row r="8961" spans="1:16" x14ac:dyDescent="0.25">
      <c r="A8961" s="3">
        <f t="shared" ca="1" si="1532"/>
        <v>982870646</v>
      </c>
      <c r="B8961" s="3">
        <f t="shared" ca="1" si="1533"/>
        <v>688</v>
      </c>
      <c r="C8961" s="1">
        <f t="shared" ca="1" si="1534"/>
        <v>39351</v>
      </c>
      <c r="D8961" s="7">
        <f t="shared" ca="1" si="1535"/>
        <v>8</v>
      </c>
      <c r="E8961" s="3" t="str">
        <f ca="1">VLOOKUP(D8961,State!$A$1:$B$9,2,0)</f>
        <v>ACT</v>
      </c>
      <c r="F8961" s="3">
        <f t="shared" ca="1" si="1536"/>
        <v>619</v>
      </c>
      <c r="G8961" s="3" t="str">
        <f ca="1">VLOOKUP(F8961,Occupation!$A$1:$B$915,2,0)</f>
        <v>Plastics Technician</v>
      </c>
      <c r="H8961" s="3">
        <f t="shared" ca="1" si="1537"/>
        <v>5</v>
      </c>
      <c r="I8961" s="3">
        <f t="shared" ca="1" si="1538"/>
        <v>44786.400000000001</v>
      </c>
      <c r="J8961" s="3">
        <f t="shared" ca="1" si="1539"/>
        <v>0.37956263962530185</v>
      </c>
      <c r="K8961" s="3">
        <f t="shared" ca="1" si="1540"/>
        <v>2</v>
      </c>
      <c r="L8961" s="3" t="str">
        <f ca="1">VLOOKUP(K8961,Freq_Investment!$A$1:$B$8,2,0)</f>
        <v>Weekly</v>
      </c>
      <c r="M8961" s="3" t="str">
        <f t="shared" ca="1" si="1541"/>
        <v>Manual</v>
      </c>
      <c r="N8961" s="3">
        <f t="shared" ca="1" si="1542"/>
        <v>4</v>
      </c>
      <c r="O8961" s="3">
        <f t="shared" ca="1" si="1542"/>
        <v>3</v>
      </c>
      <c r="P8961" s="3">
        <f t="shared" ca="1" si="1542"/>
        <v>3</v>
      </c>
    </row>
    <row r="8962" spans="1:16" x14ac:dyDescent="0.25">
      <c r="A8962" s="3">
        <f t="shared" ca="1" si="1532"/>
        <v>329560855</v>
      </c>
      <c r="B8962" s="3">
        <f t="shared" ca="1" si="1533"/>
        <v>1422</v>
      </c>
      <c r="C8962" s="1">
        <f t="shared" ca="1" si="1534"/>
        <v>28696</v>
      </c>
      <c r="D8962" s="7">
        <f t="shared" ca="1" si="1535"/>
        <v>8</v>
      </c>
      <c r="E8962" s="3" t="str">
        <f ca="1">VLOOKUP(D8962,State!$A$1:$B$9,2,0)</f>
        <v>ACT</v>
      </c>
      <c r="F8962" s="3">
        <f t="shared" ca="1" si="1536"/>
        <v>582</v>
      </c>
      <c r="G8962" s="3" t="str">
        <f ca="1">VLOOKUP(F8962,Occupation!$A$1:$B$915,2,0)</f>
        <v xml:space="preserve">Canvas Goods Fabricator </v>
      </c>
      <c r="H8962" s="3">
        <f t="shared" ca="1" si="1537"/>
        <v>5</v>
      </c>
      <c r="I8962" s="3">
        <f t="shared" ca="1" si="1538"/>
        <v>10507.75</v>
      </c>
      <c r="J8962" s="3">
        <f t="shared" ca="1" si="1539"/>
        <v>2.0568311336114253E-2</v>
      </c>
      <c r="K8962" s="3">
        <f t="shared" ca="1" si="1540"/>
        <v>1</v>
      </c>
      <c r="L8962" s="3" t="str">
        <f ca="1">VLOOKUP(K8962,Freq_Investment!$A$1:$B$8,2,0)</f>
        <v>Daily</v>
      </c>
      <c r="M8962" s="3" t="str">
        <f t="shared" ca="1" si="1541"/>
        <v>Auto</v>
      </c>
      <c r="N8962" s="3">
        <f t="shared" ca="1" si="1542"/>
        <v>1</v>
      </c>
      <c r="O8962" s="3">
        <f t="shared" ca="1" si="1542"/>
        <v>1</v>
      </c>
      <c r="P8962" s="3">
        <f t="shared" ca="1" si="1542"/>
        <v>1</v>
      </c>
    </row>
    <row r="8963" spans="1:16" x14ac:dyDescent="0.25">
      <c r="A8963" s="3">
        <f t="shared" ref="A8963:A9026" ca="1" si="1543">RANDBETWEEN(10000000,1000000000)</f>
        <v>913636326</v>
      </c>
      <c r="B8963" s="3">
        <f t="shared" ref="B8963:B9026" ca="1" si="1544">RANDBETWEEN(1,10000)</f>
        <v>9989</v>
      </c>
      <c r="C8963" s="1">
        <f t="shared" ref="C8963:C9026" ca="1" si="1545">DATE(RANDBETWEEN(1970,2021),RANDBETWEEN(1,12),RANDBETWEEN(1,28))</f>
        <v>33424</v>
      </c>
      <c r="D8963" s="7">
        <f t="shared" ref="D8963:D9026" ca="1" si="1546">RANDBETWEEN(1,8)</f>
        <v>8</v>
      </c>
      <c r="E8963" s="3" t="str">
        <f ca="1">VLOOKUP(D8963,State!$A$1:$B$9,2,0)</f>
        <v>ACT</v>
      </c>
      <c r="F8963" s="3">
        <f t="shared" ref="F8963:F9026" ca="1" si="1547">RANDBETWEEN(1,914)</f>
        <v>650</v>
      </c>
      <c r="G8963" s="3" t="str">
        <f ca="1">VLOOKUP(F8963,Occupation!$A$1:$B$915,2,0)</f>
        <v>Nursing Support Worker</v>
      </c>
      <c r="H8963" s="3">
        <f t="shared" ref="H8963:H9026" ca="1" si="1548">RANDBETWEEN(1,10)</f>
        <v>1</v>
      </c>
      <c r="I8963" s="3">
        <f t="shared" ref="I8963:I9026" ca="1" si="1549">ROUND(RAND()*100000,2)</f>
        <v>40739.78</v>
      </c>
      <c r="J8963" s="3">
        <f t="shared" ref="J8963:J9026" ca="1" si="1550">RAND()/2</f>
        <v>0.26623571323431627</v>
      </c>
      <c r="K8963" s="3">
        <f t="shared" ref="K8963:K9026" ca="1" si="1551">RANDBETWEEN(1,7)</f>
        <v>5</v>
      </c>
      <c r="L8963" s="3" t="str">
        <f ca="1">VLOOKUP(K8963,Freq_Investment!$A$1:$B$8,2,0)</f>
        <v>Quarterly</v>
      </c>
      <c r="M8963" s="3" t="str">
        <f t="shared" ref="M8963:M9026" ca="1" si="1552">IF(RANDBETWEEN(1,2)&gt;1,"Auto","Manual")</f>
        <v>Manual</v>
      </c>
      <c r="N8963" s="3">
        <f t="shared" ca="1" si="1542"/>
        <v>2</v>
      </c>
      <c r="O8963" s="3">
        <f t="shared" ca="1" si="1542"/>
        <v>5</v>
      </c>
      <c r="P8963" s="3">
        <f t="shared" ca="1" si="1542"/>
        <v>1</v>
      </c>
    </row>
    <row r="8964" spans="1:16" x14ac:dyDescent="0.25">
      <c r="A8964" s="3">
        <f t="shared" ca="1" si="1543"/>
        <v>129077715</v>
      </c>
      <c r="B8964" s="3">
        <f t="shared" ca="1" si="1544"/>
        <v>2340</v>
      </c>
      <c r="C8964" s="1">
        <f t="shared" ca="1" si="1545"/>
        <v>31461</v>
      </c>
      <c r="D8964" s="7">
        <f t="shared" ca="1" si="1546"/>
        <v>1</v>
      </c>
      <c r="E8964" s="3" t="str">
        <f ca="1">VLOOKUP(D8964,State!$A$1:$B$9,2,0)</f>
        <v>NSW</v>
      </c>
      <c r="F8964" s="3">
        <f t="shared" ca="1" si="1547"/>
        <v>433</v>
      </c>
      <c r="G8964" s="3" t="str">
        <f ca="1">VLOOKUP(F8964,Occupation!$A$1:$B$915,2,0)</f>
        <v>Biosecurity Officer</v>
      </c>
      <c r="H8964" s="3">
        <f t="shared" ca="1" si="1548"/>
        <v>9</v>
      </c>
      <c r="I8964" s="3">
        <f t="shared" ca="1" si="1549"/>
        <v>81203.25</v>
      </c>
      <c r="J8964" s="3">
        <f t="shared" ca="1" si="1550"/>
        <v>0.22579665780079827</v>
      </c>
      <c r="K8964" s="3">
        <f t="shared" ca="1" si="1551"/>
        <v>2</v>
      </c>
      <c r="L8964" s="3" t="str">
        <f ca="1">VLOOKUP(K8964,Freq_Investment!$A$1:$B$8,2,0)</f>
        <v>Weekly</v>
      </c>
      <c r="M8964" s="3" t="str">
        <f t="shared" ca="1" si="1552"/>
        <v>Auto</v>
      </c>
      <c r="N8964" s="3">
        <f t="shared" ca="1" si="1542"/>
        <v>5</v>
      </c>
      <c r="O8964" s="3">
        <f t="shared" ca="1" si="1542"/>
        <v>3</v>
      </c>
      <c r="P8964" s="3">
        <f t="shared" ca="1" si="1542"/>
        <v>4</v>
      </c>
    </row>
    <row r="8965" spans="1:16" x14ac:dyDescent="0.25">
      <c r="A8965" s="3">
        <f t="shared" ca="1" si="1543"/>
        <v>987013658</v>
      </c>
      <c r="B8965" s="3">
        <f t="shared" ca="1" si="1544"/>
        <v>14</v>
      </c>
      <c r="C8965" s="1">
        <f t="shared" ca="1" si="1545"/>
        <v>30689</v>
      </c>
      <c r="D8965" s="7">
        <f t="shared" ca="1" si="1546"/>
        <v>3</v>
      </c>
      <c r="E8965" s="3" t="str">
        <f ca="1">VLOOKUP(D8965,State!$A$1:$B$9,2,0)</f>
        <v>SA</v>
      </c>
      <c r="F8965" s="3">
        <f t="shared" ca="1" si="1547"/>
        <v>823</v>
      </c>
      <c r="G8965" s="3" t="str">
        <f ca="1">VLOOKUP(F8965,Occupation!$A$1:$B$915,2,0)</f>
        <v>Textile and Footwear Production Machine Operators nec</v>
      </c>
      <c r="H8965" s="3">
        <f t="shared" ca="1" si="1548"/>
        <v>10</v>
      </c>
      <c r="I8965" s="3">
        <f t="shared" ca="1" si="1549"/>
        <v>91442.2</v>
      </c>
      <c r="J8965" s="3">
        <f t="shared" ca="1" si="1550"/>
        <v>0.39184563330799327</v>
      </c>
      <c r="K8965" s="3">
        <f t="shared" ca="1" si="1551"/>
        <v>2</v>
      </c>
      <c r="L8965" s="3" t="str">
        <f ca="1">VLOOKUP(K8965,Freq_Investment!$A$1:$B$8,2,0)</f>
        <v>Weekly</v>
      </c>
      <c r="M8965" s="3" t="str">
        <f t="shared" ca="1" si="1552"/>
        <v>Auto</v>
      </c>
      <c r="N8965" s="3">
        <f t="shared" ca="1" si="1542"/>
        <v>3</v>
      </c>
      <c r="O8965" s="3">
        <f t="shared" ca="1" si="1542"/>
        <v>5</v>
      </c>
      <c r="P8965" s="3">
        <f t="shared" ca="1" si="1542"/>
        <v>2</v>
      </c>
    </row>
    <row r="8966" spans="1:16" x14ac:dyDescent="0.25">
      <c r="A8966" s="3">
        <f t="shared" ca="1" si="1543"/>
        <v>780786162</v>
      </c>
      <c r="B8966" s="3">
        <f t="shared" ca="1" si="1544"/>
        <v>2866</v>
      </c>
      <c r="C8966" s="1">
        <f t="shared" ca="1" si="1545"/>
        <v>36903</v>
      </c>
      <c r="D8966" s="7">
        <f t="shared" ca="1" si="1546"/>
        <v>8</v>
      </c>
      <c r="E8966" s="3" t="str">
        <f ca="1">VLOOKUP(D8966,State!$A$1:$B$9,2,0)</f>
        <v>ACT</v>
      </c>
      <c r="F8966" s="3">
        <f t="shared" ca="1" si="1547"/>
        <v>270</v>
      </c>
      <c r="G8966" s="3" t="str">
        <f ca="1">VLOOKUP(F8966,Occupation!$A$1:$B$915,2,0)</f>
        <v>Teacher of the Sight Impaired</v>
      </c>
      <c r="H8966" s="3">
        <f t="shared" ca="1" si="1548"/>
        <v>10</v>
      </c>
      <c r="I8966" s="3">
        <f t="shared" ca="1" si="1549"/>
        <v>31291.27</v>
      </c>
      <c r="J8966" s="3">
        <f t="shared" ca="1" si="1550"/>
        <v>7.3033870608329998E-2</v>
      </c>
      <c r="K8966" s="3">
        <f t="shared" ca="1" si="1551"/>
        <v>3</v>
      </c>
      <c r="L8966" s="3" t="str">
        <f ca="1">VLOOKUP(K8966,Freq_Investment!$A$1:$B$8,2,0)</f>
        <v>Fortnightly</v>
      </c>
      <c r="M8966" s="3" t="str">
        <f t="shared" ca="1" si="1552"/>
        <v>Manual</v>
      </c>
      <c r="N8966" s="3">
        <f t="shared" ca="1" si="1542"/>
        <v>1</v>
      </c>
      <c r="O8966" s="3">
        <f t="shared" ca="1" si="1542"/>
        <v>2</v>
      </c>
      <c r="P8966" s="3">
        <f t="shared" ca="1" si="1542"/>
        <v>3</v>
      </c>
    </row>
    <row r="8967" spans="1:16" x14ac:dyDescent="0.25">
      <c r="A8967" s="3">
        <f t="shared" ca="1" si="1543"/>
        <v>883532461</v>
      </c>
      <c r="B8967" s="3">
        <f t="shared" ca="1" si="1544"/>
        <v>1183</v>
      </c>
      <c r="C8967" s="1">
        <f t="shared" ca="1" si="1545"/>
        <v>27751</v>
      </c>
      <c r="D8967" s="7">
        <f t="shared" ca="1" si="1546"/>
        <v>3</v>
      </c>
      <c r="E8967" s="3" t="str">
        <f ca="1">VLOOKUP(D8967,State!$A$1:$B$9,2,0)</f>
        <v>SA</v>
      </c>
      <c r="F8967" s="3">
        <f t="shared" ca="1" si="1547"/>
        <v>280</v>
      </c>
      <c r="G8967" s="3" t="str">
        <f ca="1">VLOOKUP(F8967,Occupation!$A$1:$B$915,2,0)</f>
        <v>Music Teacher (Private Tuition)</v>
      </c>
      <c r="H8967" s="3">
        <f t="shared" ca="1" si="1548"/>
        <v>1</v>
      </c>
      <c r="I8967" s="3">
        <f t="shared" ca="1" si="1549"/>
        <v>84584.99</v>
      </c>
      <c r="J8967" s="3">
        <f t="shared" ca="1" si="1550"/>
        <v>0.37074954921956632</v>
      </c>
      <c r="K8967" s="3">
        <f t="shared" ca="1" si="1551"/>
        <v>4</v>
      </c>
      <c r="L8967" s="3" t="str">
        <f ca="1">VLOOKUP(K8967,Freq_Investment!$A$1:$B$8,2,0)</f>
        <v>Monthly</v>
      </c>
      <c r="M8967" s="3" t="str">
        <f t="shared" ca="1" si="1552"/>
        <v>Auto</v>
      </c>
      <c r="N8967" s="3">
        <f t="shared" ca="1" si="1542"/>
        <v>1</v>
      </c>
      <c r="O8967" s="3">
        <f t="shared" ca="1" si="1542"/>
        <v>3</v>
      </c>
      <c r="P8967" s="3">
        <f t="shared" ca="1" si="1542"/>
        <v>1</v>
      </c>
    </row>
    <row r="8968" spans="1:16" x14ac:dyDescent="0.25">
      <c r="A8968" s="3">
        <f t="shared" ca="1" si="1543"/>
        <v>409425283</v>
      </c>
      <c r="B8968" s="3">
        <f t="shared" ca="1" si="1544"/>
        <v>5755</v>
      </c>
      <c r="C8968" s="1">
        <f t="shared" ca="1" si="1545"/>
        <v>43811</v>
      </c>
      <c r="D8968" s="7">
        <f t="shared" ca="1" si="1546"/>
        <v>8</v>
      </c>
      <c r="E8968" s="3" t="str">
        <f ca="1">VLOOKUP(D8968,State!$A$1:$B$9,2,0)</f>
        <v>ACT</v>
      </c>
      <c r="F8968" s="3">
        <f t="shared" ca="1" si="1547"/>
        <v>460</v>
      </c>
      <c r="G8968" s="3" t="str">
        <f ca="1">VLOOKUP(F8968,Occupation!$A$1:$B$915,2,0)</f>
        <v>Mine Deputy</v>
      </c>
      <c r="H8968" s="3">
        <f t="shared" ca="1" si="1548"/>
        <v>4</v>
      </c>
      <c r="I8968" s="3">
        <f t="shared" ca="1" si="1549"/>
        <v>27036.37</v>
      </c>
      <c r="J8968" s="3">
        <f t="shared" ca="1" si="1550"/>
        <v>0.42879164429770045</v>
      </c>
      <c r="K8968" s="3">
        <f t="shared" ca="1" si="1551"/>
        <v>1</v>
      </c>
      <c r="L8968" s="3" t="str">
        <f ca="1">VLOOKUP(K8968,Freq_Investment!$A$1:$B$8,2,0)</f>
        <v>Daily</v>
      </c>
      <c r="M8968" s="3" t="str">
        <f t="shared" ca="1" si="1552"/>
        <v>Auto</v>
      </c>
      <c r="N8968" s="3">
        <f t="shared" ca="1" si="1542"/>
        <v>1</v>
      </c>
      <c r="O8968" s="3">
        <f t="shared" ca="1" si="1542"/>
        <v>3</v>
      </c>
      <c r="P8968" s="3">
        <f t="shared" ca="1" si="1542"/>
        <v>3</v>
      </c>
    </row>
    <row r="8969" spans="1:16" x14ac:dyDescent="0.25">
      <c r="A8969" s="3">
        <f t="shared" ca="1" si="1543"/>
        <v>64312827</v>
      </c>
      <c r="B8969" s="3">
        <f t="shared" ca="1" si="1544"/>
        <v>3341</v>
      </c>
      <c r="C8969" s="1">
        <f t="shared" ca="1" si="1545"/>
        <v>40866</v>
      </c>
      <c r="D8969" s="7">
        <f t="shared" ca="1" si="1546"/>
        <v>3</v>
      </c>
      <c r="E8969" s="3" t="str">
        <f ca="1">VLOOKUP(D8969,State!$A$1:$B$9,2,0)</f>
        <v>SA</v>
      </c>
      <c r="F8969" s="3">
        <f t="shared" ca="1" si="1547"/>
        <v>104</v>
      </c>
      <c r="G8969" s="3" t="str">
        <f ca="1">VLOOKUP(F8969,Occupation!$A$1:$B$915,2,0)</f>
        <v>Photographer</v>
      </c>
      <c r="H8969" s="3">
        <f t="shared" ca="1" si="1548"/>
        <v>7</v>
      </c>
      <c r="I8969" s="3">
        <f t="shared" ca="1" si="1549"/>
        <v>22962.62</v>
      </c>
      <c r="J8969" s="3">
        <f t="shared" ca="1" si="1550"/>
        <v>5.4206141673075303E-2</v>
      </c>
      <c r="K8969" s="3">
        <f t="shared" ca="1" si="1551"/>
        <v>4</v>
      </c>
      <c r="L8969" s="3" t="str">
        <f ca="1">VLOOKUP(K8969,Freq_Investment!$A$1:$B$8,2,0)</f>
        <v>Monthly</v>
      </c>
      <c r="M8969" s="3" t="str">
        <f t="shared" ca="1" si="1552"/>
        <v>Manual</v>
      </c>
      <c r="N8969" s="3">
        <f t="shared" ca="1" si="1542"/>
        <v>3</v>
      </c>
      <c r="O8969" s="3">
        <f t="shared" ca="1" si="1542"/>
        <v>3</v>
      </c>
      <c r="P8969" s="3">
        <f t="shared" ca="1" si="1542"/>
        <v>4</v>
      </c>
    </row>
    <row r="8970" spans="1:16" x14ac:dyDescent="0.25">
      <c r="A8970" s="3">
        <f t="shared" ca="1" si="1543"/>
        <v>339173111</v>
      </c>
      <c r="B8970" s="3">
        <f t="shared" ca="1" si="1544"/>
        <v>171</v>
      </c>
      <c r="C8970" s="1">
        <f t="shared" ca="1" si="1545"/>
        <v>39529</v>
      </c>
      <c r="D8970" s="7">
        <f t="shared" ca="1" si="1546"/>
        <v>3</v>
      </c>
      <c r="E8970" s="3" t="str">
        <f ca="1">VLOOKUP(D8970,State!$A$1:$B$9,2,0)</f>
        <v>SA</v>
      </c>
      <c r="F8970" s="3">
        <f t="shared" ca="1" si="1547"/>
        <v>302</v>
      </c>
      <c r="G8970" s="3" t="str">
        <f ca="1">VLOOKUP(F8970,Occupation!$A$1:$B$915,2,0)</f>
        <v>Homoeopath</v>
      </c>
      <c r="H8970" s="3">
        <f t="shared" ca="1" si="1548"/>
        <v>8</v>
      </c>
      <c r="I8970" s="3">
        <f t="shared" ca="1" si="1549"/>
        <v>51491.62</v>
      </c>
      <c r="J8970" s="3">
        <f t="shared" ca="1" si="1550"/>
        <v>0.29148704998736458</v>
      </c>
      <c r="K8970" s="3">
        <f t="shared" ca="1" si="1551"/>
        <v>4</v>
      </c>
      <c r="L8970" s="3" t="str">
        <f ca="1">VLOOKUP(K8970,Freq_Investment!$A$1:$B$8,2,0)</f>
        <v>Monthly</v>
      </c>
      <c r="M8970" s="3" t="str">
        <f t="shared" ca="1" si="1552"/>
        <v>Auto</v>
      </c>
      <c r="N8970" s="3">
        <f t="shared" ca="1" si="1542"/>
        <v>1</v>
      </c>
      <c r="O8970" s="3">
        <f t="shared" ca="1" si="1542"/>
        <v>3</v>
      </c>
      <c r="P8970" s="3">
        <f t="shared" ca="1" si="1542"/>
        <v>2</v>
      </c>
    </row>
    <row r="8971" spans="1:16" x14ac:dyDescent="0.25">
      <c r="A8971" s="3">
        <f t="shared" ca="1" si="1543"/>
        <v>609141552</v>
      </c>
      <c r="B8971" s="3">
        <f t="shared" ca="1" si="1544"/>
        <v>6548</v>
      </c>
      <c r="C8971" s="1">
        <f t="shared" ca="1" si="1545"/>
        <v>41220</v>
      </c>
      <c r="D8971" s="7">
        <f t="shared" ca="1" si="1546"/>
        <v>7</v>
      </c>
      <c r="E8971" s="3" t="str">
        <f ca="1">VLOOKUP(D8971,State!$A$1:$B$9,2,0)</f>
        <v>VIC</v>
      </c>
      <c r="F8971" s="3">
        <f t="shared" ca="1" si="1547"/>
        <v>593</v>
      </c>
      <c r="G8971" s="3" t="str">
        <f ca="1">VLOOKUP(F8971,Occupation!$A$1:$B$915,2,0)</f>
        <v>Picture Framer</v>
      </c>
      <c r="H8971" s="3">
        <f t="shared" ca="1" si="1548"/>
        <v>10</v>
      </c>
      <c r="I8971" s="3">
        <f t="shared" ca="1" si="1549"/>
        <v>66394.820000000007</v>
      </c>
      <c r="J8971" s="3">
        <f t="shared" ca="1" si="1550"/>
        <v>0.36390559927247962</v>
      </c>
      <c r="K8971" s="3">
        <f t="shared" ca="1" si="1551"/>
        <v>6</v>
      </c>
      <c r="L8971" s="3" t="str">
        <f ca="1">VLOOKUP(K8971,Freq_Investment!$A$1:$B$8,2,0)</f>
        <v>Half-yearly</v>
      </c>
      <c r="M8971" s="3" t="str">
        <f t="shared" ca="1" si="1552"/>
        <v>Manual</v>
      </c>
      <c r="N8971" s="3">
        <f t="shared" ca="1" si="1542"/>
        <v>5</v>
      </c>
      <c r="O8971" s="3">
        <f t="shared" ca="1" si="1542"/>
        <v>2</v>
      </c>
      <c r="P8971" s="3">
        <f t="shared" ca="1" si="1542"/>
        <v>2</v>
      </c>
    </row>
    <row r="8972" spans="1:16" x14ac:dyDescent="0.25">
      <c r="A8972" s="3">
        <f t="shared" ca="1" si="1543"/>
        <v>180321902</v>
      </c>
      <c r="B8972" s="3">
        <f t="shared" ca="1" si="1544"/>
        <v>173</v>
      </c>
      <c r="C8972" s="1">
        <f t="shared" ca="1" si="1545"/>
        <v>34727</v>
      </c>
      <c r="D8972" s="7">
        <f t="shared" ca="1" si="1546"/>
        <v>4</v>
      </c>
      <c r="E8972" s="3" t="str">
        <f ca="1">VLOOKUP(D8972,State!$A$1:$B$9,2,0)</f>
        <v>WA</v>
      </c>
      <c r="F8972" s="3">
        <f t="shared" ca="1" si="1547"/>
        <v>524</v>
      </c>
      <c r="G8972" s="3" t="str">
        <f ca="1">VLOOKUP(F8972,Occupation!$A$1:$B$915,2,0)</f>
        <v>Electrician (Special Class)</v>
      </c>
      <c r="H8972" s="3">
        <f t="shared" ca="1" si="1548"/>
        <v>9</v>
      </c>
      <c r="I8972" s="3">
        <f t="shared" ca="1" si="1549"/>
        <v>70534.97</v>
      </c>
      <c r="J8972" s="3">
        <f t="shared" ca="1" si="1550"/>
        <v>0.42543012975547168</v>
      </c>
      <c r="K8972" s="3">
        <f t="shared" ca="1" si="1551"/>
        <v>6</v>
      </c>
      <c r="L8972" s="3" t="str">
        <f ca="1">VLOOKUP(K8972,Freq_Investment!$A$1:$B$8,2,0)</f>
        <v>Half-yearly</v>
      </c>
      <c r="M8972" s="3" t="str">
        <f t="shared" ca="1" si="1552"/>
        <v>Auto</v>
      </c>
      <c r="N8972" s="3">
        <f t="shared" ca="1" si="1542"/>
        <v>2</v>
      </c>
      <c r="O8972" s="3">
        <f t="shared" ca="1" si="1542"/>
        <v>4</v>
      </c>
      <c r="P8972" s="3">
        <f t="shared" ca="1" si="1542"/>
        <v>3</v>
      </c>
    </row>
    <row r="8973" spans="1:16" x14ac:dyDescent="0.25">
      <c r="A8973" s="3">
        <f t="shared" ca="1" si="1543"/>
        <v>705153085</v>
      </c>
      <c r="B8973" s="3">
        <f t="shared" ca="1" si="1544"/>
        <v>6516</v>
      </c>
      <c r="C8973" s="1">
        <f t="shared" ca="1" si="1545"/>
        <v>36053</v>
      </c>
      <c r="D8973" s="7">
        <f t="shared" ca="1" si="1546"/>
        <v>1</v>
      </c>
      <c r="E8973" s="3" t="str">
        <f ca="1">VLOOKUP(D8973,State!$A$1:$B$9,2,0)</f>
        <v>NSW</v>
      </c>
      <c r="F8973" s="3">
        <f t="shared" ca="1" si="1547"/>
        <v>721</v>
      </c>
      <c r="G8973" s="3" t="str">
        <f ca="1">VLOOKUP(F8973,Occupation!$A$1:$B$915,2,0)</f>
        <v>General Clerk</v>
      </c>
      <c r="H8973" s="3">
        <f t="shared" ca="1" si="1548"/>
        <v>7</v>
      </c>
      <c r="I8973" s="3">
        <f t="shared" ca="1" si="1549"/>
        <v>41888.82</v>
      </c>
      <c r="J8973" s="3">
        <f t="shared" ca="1" si="1550"/>
        <v>0.46006795559112212</v>
      </c>
      <c r="K8973" s="3">
        <f t="shared" ca="1" si="1551"/>
        <v>7</v>
      </c>
      <c r="L8973" s="3" t="str">
        <f ca="1">VLOOKUP(K8973,Freq_Investment!$A$1:$B$8,2,0)</f>
        <v>Yearly</v>
      </c>
      <c r="M8973" s="3" t="str">
        <f t="shared" ca="1" si="1552"/>
        <v>Auto</v>
      </c>
      <c r="N8973" s="3">
        <f t="shared" ca="1" si="1542"/>
        <v>2</v>
      </c>
      <c r="O8973" s="3">
        <f t="shared" ca="1" si="1542"/>
        <v>2</v>
      </c>
      <c r="P8973" s="3">
        <f t="shared" ca="1" si="1542"/>
        <v>5</v>
      </c>
    </row>
    <row r="8974" spans="1:16" x14ac:dyDescent="0.25">
      <c r="A8974" s="3">
        <f t="shared" ca="1" si="1543"/>
        <v>687193302</v>
      </c>
      <c r="B8974" s="3">
        <f t="shared" ca="1" si="1544"/>
        <v>2111</v>
      </c>
      <c r="C8974" s="1">
        <f t="shared" ca="1" si="1545"/>
        <v>42875</v>
      </c>
      <c r="D8974" s="7">
        <f t="shared" ca="1" si="1546"/>
        <v>2</v>
      </c>
      <c r="E8974" s="3" t="str">
        <f ca="1">VLOOKUP(D8974,State!$A$1:$B$9,2,0)</f>
        <v>QLD</v>
      </c>
      <c r="F8974" s="3">
        <f t="shared" ca="1" si="1547"/>
        <v>210</v>
      </c>
      <c r="G8974" s="3" t="str">
        <f ca="1">VLOOKUP(F8974,Occupation!$A$1:$B$915,2,0)</f>
        <v>Materials Engineer</v>
      </c>
      <c r="H8974" s="3">
        <f t="shared" ca="1" si="1548"/>
        <v>4</v>
      </c>
      <c r="I8974" s="3">
        <f t="shared" ca="1" si="1549"/>
        <v>29002.16</v>
      </c>
      <c r="J8974" s="3">
        <f t="shared" ca="1" si="1550"/>
        <v>0.20756275625179799</v>
      </c>
      <c r="K8974" s="3">
        <f t="shared" ca="1" si="1551"/>
        <v>6</v>
      </c>
      <c r="L8974" s="3" t="str">
        <f ca="1">VLOOKUP(K8974,Freq_Investment!$A$1:$B$8,2,0)</f>
        <v>Half-yearly</v>
      </c>
      <c r="M8974" s="3" t="str">
        <f t="shared" ca="1" si="1552"/>
        <v>Manual</v>
      </c>
      <c r="N8974" s="3">
        <f t="shared" ca="1" si="1542"/>
        <v>1</v>
      </c>
      <c r="O8974" s="3">
        <f t="shared" ca="1" si="1542"/>
        <v>3</v>
      </c>
      <c r="P8974" s="3">
        <f t="shared" ca="1" si="1542"/>
        <v>3</v>
      </c>
    </row>
    <row r="8975" spans="1:16" x14ac:dyDescent="0.25">
      <c r="A8975" s="3">
        <f t="shared" ca="1" si="1543"/>
        <v>33305358</v>
      </c>
      <c r="B8975" s="3">
        <f t="shared" ca="1" si="1544"/>
        <v>9190</v>
      </c>
      <c r="C8975" s="1">
        <f t="shared" ca="1" si="1545"/>
        <v>35993</v>
      </c>
      <c r="D8975" s="7">
        <f t="shared" ca="1" si="1546"/>
        <v>5</v>
      </c>
      <c r="E8975" s="3" t="str">
        <f ca="1">VLOOKUP(D8975,State!$A$1:$B$9,2,0)</f>
        <v>NT</v>
      </c>
      <c r="F8975" s="3">
        <f t="shared" ca="1" si="1547"/>
        <v>229</v>
      </c>
      <c r="G8975" s="3" t="str">
        <f ca="1">VLOOKUP(F8975,Occupation!$A$1:$B$915,2,0)</f>
        <v>Engineering Professionals nec</v>
      </c>
      <c r="H8975" s="3">
        <f t="shared" ca="1" si="1548"/>
        <v>5</v>
      </c>
      <c r="I8975" s="3">
        <f t="shared" ca="1" si="1549"/>
        <v>54078.62</v>
      </c>
      <c r="J8975" s="3">
        <f t="shared" ca="1" si="1550"/>
        <v>6.7109759512014089E-2</v>
      </c>
      <c r="K8975" s="3">
        <f t="shared" ca="1" si="1551"/>
        <v>4</v>
      </c>
      <c r="L8975" s="3" t="str">
        <f ca="1">VLOOKUP(K8975,Freq_Investment!$A$1:$B$8,2,0)</f>
        <v>Monthly</v>
      </c>
      <c r="M8975" s="3" t="str">
        <f t="shared" ca="1" si="1552"/>
        <v>Auto</v>
      </c>
      <c r="N8975" s="3">
        <f t="shared" ca="1" si="1542"/>
        <v>3</v>
      </c>
      <c r="O8975" s="3">
        <f t="shared" ca="1" si="1542"/>
        <v>3</v>
      </c>
      <c r="P8975" s="3">
        <f t="shared" ca="1" si="1542"/>
        <v>3</v>
      </c>
    </row>
    <row r="8976" spans="1:16" x14ac:dyDescent="0.25">
      <c r="A8976" s="3">
        <f t="shared" ca="1" si="1543"/>
        <v>189820615</v>
      </c>
      <c r="B8976" s="3">
        <f t="shared" ca="1" si="1544"/>
        <v>5101</v>
      </c>
      <c r="C8976" s="1">
        <f t="shared" ca="1" si="1545"/>
        <v>32119</v>
      </c>
      <c r="D8976" s="7">
        <f t="shared" ca="1" si="1546"/>
        <v>2</v>
      </c>
      <c r="E8976" s="3" t="str">
        <f ca="1">VLOOKUP(D8976,State!$A$1:$B$9,2,0)</f>
        <v>QLD</v>
      </c>
      <c r="F8976" s="3">
        <f t="shared" ca="1" si="1547"/>
        <v>659</v>
      </c>
      <c r="G8976" s="3" t="str">
        <f ca="1">VLOOKUP(F8976,Occupation!$A$1:$B$915,2,0)</f>
        <v>Hotel Service Manager</v>
      </c>
      <c r="H8976" s="3">
        <f t="shared" ca="1" si="1548"/>
        <v>3</v>
      </c>
      <c r="I8976" s="3">
        <f t="shared" ca="1" si="1549"/>
        <v>94553.43</v>
      </c>
      <c r="J8976" s="3">
        <f t="shared" ca="1" si="1550"/>
        <v>0.18596042214211389</v>
      </c>
      <c r="K8976" s="3">
        <f t="shared" ca="1" si="1551"/>
        <v>6</v>
      </c>
      <c r="L8976" s="3" t="str">
        <f ca="1">VLOOKUP(K8976,Freq_Investment!$A$1:$B$8,2,0)</f>
        <v>Half-yearly</v>
      </c>
      <c r="M8976" s="3" t="str">
        <f t="shared" ca="1" si="1552"/>
        <v>Auto</v>
      </c>
      <c r="N8976" s="3">
        <f t="shared" ca="1" si="1542"/>
        <v>2</v>
      </c>
      <c r="O8976" s="3">
        <f t="shared" ca="1" si="1542"/>
        <v>3</v>
      </c>
      <c r="P8976" s="3">
        <f t="shared" ca="1" si="1542"/>
        <v>4</v>
      </c>
    </row>
    <row r="8977" spans="1:16" x14ac:dyDescent="0.25">
      <c r="A8977" s="3">
        <f t="shared" ca="1" si="1543"/>
        <v>640551843</v>
      </c>
      <c r="B8977" s="3">
        <f t="shared" ca="1" si="1544"/>
        <v>5953</v>
      </c>
      <c r="C8977" s="1">
        <f t="shared" ca="1" si="1545"/>
        <v>29289</v>
      </c>
      <c r="D8977" s="7">
        <f t="shared" ca="1" si="1546"/>
        <v>2</v>
      </c>
      <c r="E8977" s="3" t="str">
        <f ca="1">VLOOKUP(D8977,State!$A$1:$B$9,2,0)</f>
        <v>QLD</v>
      </c>
      <c r="F8977" s="3">
        <f t="shared" ca="1" si="1547"/>
        <v>518</v>
      </c>
      <c r="G8977" s="3" t="str">
        <f ca="1">VLOOKUP(F8977,Occupation!$A$1:$B$915,2,0)</f>
        <v>Plumber (General)</v>
      </c>
      <c r="H8977" s="3">
        <f t="shared" ca="1" si="1548"/>
        <v>5</v>
      </c>
      <c r="I8977" s="3">
        <f t="shared" ca="1" si="1549"/>
        <v>41932.54</v>
      </c>
      <c r="J8977" s="3">
        <f t="shared" ca="1" si="1550"/>
        <v>0.2490896043543685</v>
      </c>
      <c r="K8977" s="3">
        <f t="shared" ca="1" si="1551"/>
        <v>5</v>
      </c>
      <c r="L8977" s="3" t="str">
        <f ca="1">VLOOKUP(K8977,Freq_Investment!$A$1:$B$8,2,0)</f>
        <v>Quarterly</v>
      </c>
      <c r="M8977" s="3" t="str">
        <f t="shared" ca="1" si="1552"/>
        <v>Manual</v>
      </c>
      <c r="N8977" s="3">
        <f t="shared" ca="1" si="1542"/>
        <v>5</v>
      </c>
      <c r="O8977" s="3">
        <f t="shared" ca="1" si="1542"/>
        <v>1</v>
      </c>
      <c r="P8977" s="3">
        <f t="shared" ca="1" si="1542"/>
        <v>3</v>
      </c>
    </row>
    <row r="8978" spans="1:16" x14ac:dyDescent="0.25">
      <c r="A8978" s="3">
        <f t="shared" ca="1" si="1543"/>
        <v>554982735</v>
      </c>
      <c r="B8978" s="3">
        <f t="shared" ca="1" si="1544"/>
        <v>7310</v>
      </c>
      <c r="C8978" s="1">
        <f t="shared" ca="1" si="1545"/>
        <v>41748</v>
      </c>
      <c r="D8978" s="7">
        <f t="shared" ca="1" si="1546"/>
        <v>1</v>
      </c>
      <c r="E8978" s="3" t="str">
        <f ca="1">VLOOKUP(D8978,State!$A$1:$B$9,2,0)</f>
        <v>NSW</v>
      </c>
      <c r="F8978" s="3">
        <f t="shared" ca="1" si="1547"/>
        <v>69</v>
      </c>
      <c r="G8978" s="3" t="str">
        <f ca="1">VLOOKUP(F8978,Occupation!$A$1:$B$915,2,0)</f>
        <v>Hotel or Motel Manager</v>
      </c>
      <c r="H8978" s="3">
        <f t="shared" ca="1" si="1548"/>
        <v>8</v>
      </c>
      <c r="I8978" s="3">
        <f t="shared" ca="1" si="1549"/>
        <v>74453.02</v>
      </c>
      <c r="J8978" s="3">
        <f t="shared" ca="1" si="1550"/>
        <v>0.24616950489965533</v>
      </c>
      <c r="K8978" s="3">
        <f t="shared" ca="1" si="1551"/>
        <v>3</v>
      </c>
      <c r="L8978" s="3" t="str">
        <f ca="1">VLOOKUP(K8978,Freq_Investment!$A$1:$B$8,2,0)</f>
        <v>Fortnightly</v>
      </c>
      <c r="M8978" s="3" t="str">
        <f t="shared" ca="1" si="1552"/>
        <v>Manual</v>
      </c>
      <c r="N8978" s="3">
        <f t="shared" ca="1" si="1542"/>
        <v>3</v>
      </c>
      <c r="O8978" s="3">
        <f t="shared" ca="1" si="1542"/>
        <v>3</v>
      </c>
      <c r="P8978" s="3">
        <f t="shared" ca="1" si="1542"/>
        <v>2</v>
      </c>
    </row>
    <row r="8979" spans="1:16" x14ac:dyDescent="0.25">
      <c r="A8979" s="3">
        <f t="shared" ca="1" si="1543"/>
        <v>448005391</v>
      </c>
      <c r="B8979" s="3">
        <f t="shared" ca="1" si="1544"/>
        <v>2622</v>
      </c>
      <c r="C8979" s="1">
        <f t="shared" ca="1" si="1545"/>
        <v>27162</v>
      </c>
      <c r="D8979" s="7">
        <f t="shared" ca="1" si="1546"/>
        <v>6</v>
      </c>
      <c r="E8979" s="3" t="str">
        <f ca="1">VLOOKUP(D8979,State!$A$1:$B$9,2,0)</f>
        <v>TAS</v>
      </c>
      <c r="F8979" s="3">
        <f t="shared" ca="1" si="1547"/>
        <v>496</v>
      </c>
      <c r="G8979" s="3" t="str">
        <f ca="1">VLOOKUP(F8979,Occupation!$A$1:$B$915,2,0)</f>
        <v>Locksmith</v>
      </c>
      <c r="H8979" s="3">
        <f t="shared" ca="1" si="1548"/>
        <v>4</v>
      </c>
      <c r="I8979" s="3">
        <f t="shared" ca="1" si="1549"/>
        <v>91879.039999999994</v>
      </c>
      <c r="J8979" s="3">
        <f t="shared" ca="1" si="1550"/>
        <v>0.40585761929650782</v>
      </c>
      <c r="K8979" s="3">
        <f t="shared" ca="1" si="1551"/>
        <v>5</v>
      </c>
      <c r="L8979" s="3" t="str">
        <f ca="1">VLOOKUP(K8979,Freq_Investment!$A$1:$B$8,2,0)</f>
        <v>Quarterly</v>
      </c>
      <c r="M8979" s="3" t="str">
        <f t="shared" ca="1" si="1552"/>
        <v>Manual</v>
      </c>
      <c r="N8979" s="3">
        <f t="shared" ca="1" si="1542"/>
        <v>4</v>
      </c>
      <c r="O8979" s="3">
        <f t="shared" ca="1" si="1542"/>
        <v>3</v>
      </c>
      <c r="P8979" s="3">
        <f t="shared" ca="1" si="1542"/>
        <v>2</v>
      </c>
    </row>
    <row r="8980" spans="1:16" x14ac:dyDescent="0.25">
      <c r="A8980" s="3">
        <f t="shared" ca="1" si="1543"/>
        <v>741843238</v>
      </c>
      <c r="B8980" s="3">
        <f t="shared" ca="1" si="1544"/>
        <v>9831</v>
      </c>
      <c r="C8980" s="1">
        <f t="shared" ca="1" si="1545"/>
        <v>26137</v>
      </c>
      <c r="D8980" s="7">
        <f t="shared" ca="1" si="1546"/>
        <v>8</v>
      </c>
      <c r="E8980" s="3" t="str">
        <f ca="1">VLOOKUP(D8980,State!$A$1:$B$9,2,0)</f>
        <v>ACT</v>
      </c>
      <c r="F8980" s="3">
        <f t="shared" ca="1" si="1547"/>
        <v>448</v>
      </c>
      <c r="G8980" s="3" t="str">
        <f ca="1">VLOOKUP(F8980,Occupation!$A$1:$B$915,2,0)</f>
        <v>Architectural, Building and Surveying Technicians nec</v>
      </c>
      <c r="H8980" s="3">
        <f t="shared" ca="1" si="1548"/>
        <v>1</v>
      </c>
      <c r="I8980" s="3">
        <f t="shared" ca="1" si="1549"/>
        <v>93135.65</v>
      </c>
      <c r="J8980" s="3">
        <f t="shared" ca="1" si="1550"/>
        <v>0.32586240887021106</v>
      </c>
      <c r="K8980" s="3">
        <f t="shared" ca="1" si="1551"/>
        <v>4</v>
      </c>
      <c r="L8980" s="3" t="str">
        <f ca="1">VLOOKUP(K8980,Freq_Investment!$A$1:$B$8,2,0)</f>
        <v>Monthly</v>
      </c>
      <c r="M8980" s="3" t="str">
        <f t="shared" ca="1" si="1552"/>
        <v>Auto</v>
      </c>
      <c r="N8980" s="3">
        <f t="shared" ca="1" si="1542"/>
        <v>2</v>
      </c>
      <c r="O8980" s="3">
        <f t="shared" ca="1" si="1542"/>
        <v>2</v>
      </c>
      <c r="P8980" s="3">
        <f t="shared" ca="1" si="1542"/>
        <v>2</v>
      </c>
    </row>
    <row r="8981" spans="1:16" x14ac:dyDescent="0.25">
      <c r="A8981" s="3">
        <f t="shared" ca="1" si="1543"/>
        <v>941525310</v>
      </c>
      <c r="B8981" s="3">
        <f t="shared" ca="1" si="1544"/>
        <v>4084</v>
      </c>
      <c r="C8981" s="1">
        <f t="shared" ca="1" si="1545"/>
        <v>42132</v>
      </c>
      <c r="D8981" s="7">
        <f t="shared" ca="1" si="1546"/>
        <v>6</v>
      </c>
      <c r="E8981" s="3" t="str">
        <f ca="1">VLOOKUP(D8981,State!$A$1:$B$9,2,0)</f>
        <v>TAS</v>
      </c>
      <c r="F8981" s="3">
        <f t="shared" ca="1" si="1547"/>
        <v>682</v>
      </c>
      <c r="G8981" s="3" t="str">
        <f ca="1">VLOOKUP(F8981,Occupation!$A$1:$B$915,2,0)</f>
        <v>Travel Attendants nec</v>
      </c>
      <c r="H8981" s="3">
        <f t="shared" ca="1" si="1548"/>
        <v>8</v>
      </c>
      <c r="I8981" s="3">
        <f t="shared" ca="1" si="1549"/>
        <v>79338.070000000007</v>
      </c>
      <c r="J8981" s="3">
        <f t="shared" ca="1" si="1550"/>
        <v>0.18815936963190294</v>
      </c>
      <c r="K8981" s="3">
        <f t="shared" ca="1" si="1551"/>
        <v>7</v>
      </c>
      <c r="L8981" s="3" t="str">
        <f ca="1">VLOOKUP(K8981,Freq_Investment!$A$1:$B$8,2,0)</f>
        <v>Yearly</v>
      </c>
      <c r="M8981" s="3" t="str">
        <f t="shared" ca="1" si="1552"/>
        <v>Manual</v>
      </c>
      <c r="N8981" s="3">
        <f t="shared" ca="1" si="1542"/>
        <v>3</v>
      </c>
      <c r="O8981" s="3">
        <f t="shared" ca="1" si="1542"/>
        <v>2</v>
      </c>
      <c r="P8981" s="3">
        <f t="shared" ca="1" si="1542"/>
        <v>1</v>
      </c>
    </row>
    <row r="8982" spans="1:16" x14ac:dyDescent="0.25">
      <c r="A8982" s="3">
        <f t="shared" ca="1" si="1543"/>
        <v>203346844</v>
      </c>
      <c r="B8982" s="3">
        <f t="shared" ca="1" si="1544"/>
        <v>9377</v>
      </c>
      <c r="C8982" s="1">
        <f t="shared" ca="1" si="1545"/>
        <v>34533</v>
      </c>
      <c r="D8982" s="7">
        <f t="shared" ca="1" si="1546"/>
        <v>1</v>
      </c>
      <c r="E8982" s="3" t="str">
        <f ca="1">VLOOKUP(D8982,State!$A$1:$B$9,2,0)</f>
        <v>NSW</v>
      </c>
      <c r="F8982" s="3">
        <f t="shared" ca="1" si="1547"/>
        <v>243</v>
      </c>
      <c r="G8982" s="3" t="str">
        <f ca="1">VLOOKUP(F8982,Occupation!$A$1:$B$915,2,0)</f>
        <v>Geologist</v>
      </c>
      <c r="H8982" s="3">
        <f t="shared" ca="1" si="1548"/>
        <v>8</v>
      </c>
      <c r="I8982" s="3">
        <f t="shared" ca="1" si="1549"/>
        <v>88365.41</v>
      </c>
      <c r="J8982" s="3">
        <f t="shared" ca="1" si="1550"/>
        <v>0.16832420285848376</v>
      </c>
      <c r="K8982" s="3">
        <f t="shared" ca="1" si="1551"/>
        <v>7</v>
      </c>
      <c r="L8982" s="3" t="str">
        <f ca="1">VLOOKUP(K8982,Freq_Investment!$A$1:$B$8,2,0)</f>
        <v>Yearly</v>
      </c>
      <c r="M8982" s="3" t="str">
        <f t="shared" ca="1" si="1552"/>
        <v>Manual</v>
      </c>
      <c r="N8982" s="3">
        <f t="shared" ca="1" si="1542"/>
        <v>3</v>
      </c>
      <c r="O8982" s="3">
        <f t="shared" ca="1" si="1542"/>
        <v>2</v>
      </c>
      <c r="P8982" s="3">
        <f t="shared" ca="1" si="1542"/>
        <v>4</v>
      </c>
    </row>
    <row r="8983" spans="1:16" x14ac:dyDescent="0.25">
      <c r="A8983" s="3">
        <f t="shared" ca="1" si="1543"/>
        <v>327390282</v>
      </c>
      <c r="B8983" s="3">
        <f t="shared" ca="1" si="1544"/>
        <v>7295</v>
      </c>
      <c r="C8983" s="1">
        <f t="shared" ca="1" si="1545"/>
        <v>25843</v>
      </c>
      <c r="D8983" s="7">
        <f t="shared" ca="1" si="1546"/>
        <v>3</v>
      </c>
      <c r="E8983" s="3" t="str">
        <f ca="1">VLOOKUP(D8983,State!$A$1:$B$9,2,0)</f>
        <v>SA</v>
      </c>
      <c r="F8983" s="3">
        <f t="shared" ca="1" si="1547"/>
        <v>219</v>
      </c>
      <c r="G8983" s="3" t="str">
        <f ca="1">VLOOKUP(F8983,Occupation!$A$1:$B$915,2,0)</f>
        <v>Mechanical Engineer</v>
      </c>
      <c r="H8983" s="3">
        <f t="shared" ca="1" si="1548"/>
        <v>1</v>
      </c>
      <c r="I8983" s="3">
        <f t="shared" ca="1" si="1549"/>
        <v>41537.160000000003</v>
      </c>
      <c r="J8983" s="3">
        <f t="shared" ca="1" si="1550"/>
        <v>0.24705268892100196</v>
      </c>
      <c r="K8983" s="3">
        <f t="shared" ca="1" si="1551"/>
        <v>4</v>
      </c>
      <c r="L8983" s="3" t="str">
        <f ca="1">VLOOKUP(K8983,Freq_Investment!$A$1:$B$8,2,0)</f>
        <v>Monthly</v>
      </c>
      <c r="M8983" s="3" t="str">
        <f t="shared" ca="1" si="1552"/>
        <v>Auto</v>
      </c>
      <c r="N8983" s="3">
        <f t="shared" ca="1" si="1542"/>
        <v>2</v>
      </c>
      <c r="O8983" s="3">
        <f t="shared" ca="1" si="1542"/>
        <v>4</v>
      </c>
      <c r="P8983" s="3">
        <f t="shared" ca="1" si="1542"/>
        <v>5</v>
      </c>
    </row>
    <row r="8984" spans="1:16" x14ac:dyDescent="0.25">
      <c r="A8984" s="3">
        <f t="shared" ca="1" si="1543"/>
        <v>282291327</v>
      </c>
      <c r="B8984" s="3">
        <f t="shared" ca="1" si="1544"/>
        <v>4583</v>
      </c>
      <c r="C8984" s="1">
        <f t="shared" ca="1" si="1545"/>
        <v>28716</v>
      </c>
      <c r="D8984" s="7">
        <f t="shared" ca="1" si="1546"/>
        <v>6</v>
      </c>
      <c r="E8984" s="3" t="str">
        <f ca="1">VLOOKUP(D8984,State!$A$1:$B$9,2,0)</f>
        <v>TAS</v>
      </c>
      <c r="F8984" s="3">
        <f t="shared" ca="1" si="1547"/>
        <v>747</v>
      </c>
      <c r="G8984" s="3" t="str">
        <f ca="1">VLOOKUP(F8984,Occupation!$A$1:$B$915,2,0)</f>
        <v>Despatching and Receiving Clerk</v>
      </c>
      <c r="H8984" s="3">
        <f t="shared" ca="1" si="1548"/>
        <v>8</v>
      </c>
      <c r="I8984" s="3">
        <f t="shared" ca="1" si="1549"/>
        <v>73219.81</v>
      </c>
      <c r="J8984" s="3">
        <f t="shared" ca="1" si="1550"/>
        <v>0.14119172789035761</v>
      </c>
      <c r="K8984" s="3">
        <f t="shared" ca="1" si="1551"/>
        <v>7</v>
      </c>
      <c r="L8984" s="3" t="str">
        <f ca="1">VLOOKUP(K8984,Freq_Investment!$A$1:$B$8,2,0)</f>
        <v>Yearly</v>
      </c>
      <c r="M8984" s="3" t="str">
        <f t="shared" ca="1" si="1552"/>
        <v>Manual</v>
      </c>
      <c r="N8984" s="3">
        <f t="shared" ca="1" si="1542"/>
        <v>2</v>
      </c>
      <c r="O8984" s="3">
        <f t="shared" ca="1" si="1542"/>
        <v>2</v>
      </c>
      <c r="P8984" s="3">
        <f t="shared" ca="1" si="1542"/>
        <v>2</v>
      </c>
    </row>
    <row r="8985" spans="1:16" x14ac:dyDescent="0.25">
      <c r="A8985" s="3">
        <f t="shared" ca="1" si="1543"/>
        <v>745768983</v>
      </c>
      <c r="B8985" s="3">
        <f t="shared" ca="1" si="1544"/>
        <v>1289</v>
      </c>
      <c r="C8985" s="1">
        <f t="shared" ca="1" si="1545"/>
        <v>37278</v>
      </c>
      <c r="D8985" s="7">
        <f t="shared" ca="1" si="1546"/>
        <v>7</v>
      </c>
      <c r="E8985" s="3" t="str">
        <f ca="1">VLOOKUP(D8985,State!$A$1:$B$9,2,0)</f>
        <v>VIC</v>
      </c>
      <c r="F8985" s="3">
        <f t="shared" ca="1" si="1547"/>
        <v>14</v>
      </c>
      <c r="G8985" s="3" t="str">
        <f ca="1">VLOOKUP(F8985,Occupation!$A$1:$B$915,2,0)</f>
        <v>Livestock Farmers nec</v>
      </c>
      <c r="H8985" s="3">
        <f t="shared" ca="1" si="1548"/>
        <v>5</v>
      </c>
      <c r="I8985" s="3">
        <f t="shared" ca="1" si="1549"/>
        <v>76347.83</v>
      </c>
      <c r="J8985" s="3">
        <f t="shared" ca="1" si="1550"/>
        <v>0.45008765323427496</v>
      </c>
      <c r="K8985" s="3">
        <f t="shared" ca="1" si="1551"/>
        <v>3</v>
      </c>
      <c r="L8985" s="3" t="str">
        <f ca="1">VLOOKUP(K8985,Freq_Investment!$A$1:$B$8,2,0)</f>
        <v>Fortnightly</v>
      </c>
      <c r="M8985" s="3" t="str">
        <f t="shared" ca="1" si="1552"/>
        <v>Manual</v>
      </c>
      <c r="N8985" s="3">
        <f t="shared" ca="1" si="1542"/>
        <v>3</v>
      </c>
      <c r="O8985" s="3">
        <f t="shared" ca="1" si="1542"/>
        <v>2</v>
      </c>
      <c r="P8985" s="3">
        <f t="shared" ca="1" si="1542"/>
        <v>2</v>
      </c>
    </row>
    <row r="8986" spans="1:16" x14ac:dyDescent="0.25">
      <c r="A8986" s="3">
        <f t="shared" ca="1" si="1543"/>
        <v>43025704</v>
      </c>
      <c r="B8986" s="3">
        <f t="shared" ca="1" si="1544"/>
        <v>7066</v>
      </c>
      <c r="C8986" s="1">
        <f t="shared" ca="1" si="1545"/>
        <v>42240</v>
      </c>
      <c r="D8986" s="7">
        <f t="shared" ca="1" si="1546"/>
        <v>1</v>
      </c>
      <c r="E8986" s="3" t="str">
        <f ca="1">VLOOKUP(D8986,State!$A$1:$B$9,2,0)</f>
        <v>NSW</v>
      </c>
      <c r="F8986" s="3">
        <f t="shared" ca="1" si="1547"/>
        <v>644</v>
      </c>
      <c r="G8986" s="3" t="str">
        <f ca="1">VLOOKUP(F8986,Occupation!$A$1:$B$915,2,0)</f>
        <v>Integration Aide</v>
      </c>
      <c r="H8986" s="3">
        <f t="shared" ca="1" si="1548"/>
        <v>8</v>
      </c>
      <c r="I8986" s="3">
        <f t="shared" ca="1" si="1549"/>
        <v>16271.26</v>
      </c>
      <c r="J8986" s="3">
        <f t="shared" ca="1" si="1550"/>
        <v>0.44219052650396828</v>
      </c>
      <c r="K8986" s="3">
        <f t="shared" ca="1" si="1551"/>
        <v>7</v>
      </c>
      <c r="L8986" s="3" t="str">
        <f ca="1">VLOOKUP(K8986,Freq_Investment!$A$1:$B$8,2,0)</f>
        <v>Yearly</v>
      </c>
      <c r="M8986" s="3" t="str">
        <f t="shared" ca="1" si="1552"/>
        <v>Manual</v>
      </c>
      <c r="N8986" s="3">
        <f t="shared" ca="1" si="1542"/>
        <v>1</v>
      </c>
      <c r="O8986" s="3">
        <f t="shared" ca="1" si="1542"/>
        <v>2</v>
      </c>
      <c r="P8986" s="3">
        <f t="shared" ca="1" si="1542"/>
        <v>1</v>
      </c>
    </row>
    <row r="8987" spans="1:16" x14ac:dyDescent="0.25">
      <c r="A8987" s="3">
        <f t="shared" ca="1" si="1543"/>
        <v>879359702</v>
      </c>
      <c r="B8987" s="3">
        <f t="shared" ca="1" si="1544"/>
        <v>2950</v>
      </c>
      <c r="C8987" s="1">
        <f t="shared" ca="1" si="1545"/>
        <v>26681</v>
      </c>
      <c r="D8987" s="7">
        <f t="shared" ca="1" si="1546"/>
        <v>2</v>
      </c>
      <c r="E8987" s="3" t="str">
        <f ca="1">VLOOKUP(D8987,State!$A$1:$B$9,2,0)</f>
        <v>QLD</v>
      </c>
      <c r="F8987" s="3">
        <f t="shared" ca="1" si="1547"/>
        <v>909</v>
      </c>
      <c r="G8987" s="3" t="str">
        <f ca="1">VLOOKUP(F8987,Occupation!$A$1:$B$915,2,0)</f>
        <v>Autoglazier</v>
      </c>
      <c r="H8987" s="3">
        <f t="shared" ca="1" si="1548"/>
        <v>6</v>
      </c>
      <c r="I8987" s="3">
        <f t="shared" ca="1" si="1549"/>
        <v>34314.49</v>
      </c>
      <c r="J8987" s="3">
        <f t="shared" ca="1" si="1550"/>
        <v>0.37290273854409117</v>
      </c>
      <c r="K8987" s="3">
        <f t="shared" ca="1" si="1551"/>
        <v>3</v>
      </c>
      <c r="L8987" s="3" t="str">
        <f ca="1">VLOOKUP(K8987,Freq_Investment!$A$1:$B$8,2,0)</f>
        <v>Fortnightly</v>
      </c>
      <c r="M8987" s="3" t="str">
        <f t="shared" ca="1" si="1552"/>
        <v>Auto</v>
      </c>
      <c r="N8987" s="3">
        <f t="shared" ca="1" si="1542"/>
        <v>1</v>
      </c>
      <c r="O8987" s="3">
        <f t="shared" ca="1" si="1542"/>
        <v>5</v>
      </c>
      <c r="P8987" s="3">
        <f t="shared" ca="1" si="1542"/>
        <v>1</v>
      </c>
    </row>
    <row r="8988" spans="1:16" x14ac:dyDescent="0.25">
      <c r="A8988" s="3">
        <f t="shared" ca="1" si="1543"/>
        <v>226507417</v>
      </c>
      <c r="B8988" s="3">
        <f t="shared" ca="1" si="1544"/>
        <v>1870</v>
      </c>
      <c r="C8988" s="1">
        <f t="shared" ca="1" si="1545"/>
        <v>29447</v>
      </c>
      <c r="D8988" s="7">
        <f t="shared" ca="1" si="1546"/>
        <v>4</v>
      </c>
      <c r="E8988" s="3" t="str">
        <f ca="1">VLOOKUP(D8988,State!$A$1:$B$9,2,0)</f>
        <v>WA</v>
      </c>
      <c r="F8988" s="3">
        <f t="shared" ca="1" si="1547"/>
        <v>391</v>
      </c>
      <c r="G8988" s="3" t="str">
        <f ca="1">VLOOKUP(F8988,Occupation!$A$1:$B$915,2,0)</f>
        <v>ICT Support and Test Engineers nec</v>
      </c>
      <c r="H8988" s="3">
        <f t="shared" ca="1" si="1548"/>
        <v>1</v>
      </c>
      <c r="I8988" s="3">
        <f t="shared" ca="1" si="1549"/>
        <v>73098.22</v>
      </c>
      <c r="J8988" s="3">
        <f t="shared" ca="1" si="1550"/>
        <v>0.45861885282115938</v>
      </c>
      <c r="K8988" s="3">
        <f t="shared" ca="1" si="1551"/>
        <v>5</v>
      </c>
      <c r="L8988" s="3" t="str">
        <f ca="1">VLOOKUP(K8988,Freq_Investment!$A$1:$B$8,2,0)</f>
        <v>Quarterly</v>
      </c>
      <c r="M8988" s="3" t="str">
        <f t="shared" ca="1" si="1552"/>
        <v>Auto</v>
      </c>
      <c r="N8988" s="3">
        <f t="shared" ca="1" si="1542"/>
        <v>5</v>
      </c>
      <c r="O8988" s="3">
        <f t="shared" ca="1" si="1542"/>
        <v>3</v>
      </c>
      <c r="P8988" s="3">
        <f t="shared" ca="1" si="1542"/>
        <v>4</v>
      </c>
    </row>
    <row r="8989" spans="1:16" x14ac:dyDescent="0.25">
      <c r="A8989" s="3">
        <f t="shared" ca="1" si="1543"/>
        <v>610112299</v>
      </c>
      <c r="B8989" s="3">
        <f t="shared" ca="1" si="1544"/>
        <v>9795</v>
      </c>
      <c r="C8989" s="1">
        <f t="shared" ca="1" si="1545"/>
        <v>41417</v>
      </c>
      <c r="D8989" s="7">
        <f t="shared" ca="1" si="1546"/>
        <v>6</v>
      </c>
      <c r="E8989" s="3" t="str">
        <f ca="1">VLOOKUP(D8989,State!$A$1:$B$9,2,0)</f>
        <v>TAS</v>
      </c>
      <c r="F8989" s="3">
        <f t="shared" ca="1" si="1547"/>
        <v>5</v>
      </c>
      <c r="G8989" s="3" t="str">
        <f ca="1">VLOOKUP(F8989,Occupation!$A$1:$B$915,2,0)</f>
        <v>Beef Cattle Farmer</v>
      </c>
      <c r="H8989" s="3">
        <f t="shared" ca="1" si="1548"/>
        <v>8</v>
      </c>
      <c r="I8989" s="3">
        <f t="shared" ca="1" si="1549"/>
        <v>61929.599999999999</v>
      </c>
      <c r="J8989" s="3">
        <f t="shared" ca="1" si="1550"/>
        <v>0.27876468109235714</v>
      </c>
      <c r="K8989" s="3">
        <f t="shared" ca="1" si="1551"/>
        <v>5</v>
      </c>
      <c r="L8989" s="3" t="str">
        <f ca="1">VLOOKUP(K8989,Freq_Investment!$A$1:$B$8,2,0)</f>
        <v>Quarterly</v>
      </c>
      <c r="M8989" s="3" t="str">
        <f t="shared" ca="1" si="1552"/>
        <v>Manual</v>
      </c>
      <c r="N8989" s="3">
        <f t="shared" ca="1" si="1542"/>
        <v>3</v>
      </c>
      <c r="O8989" s="3">
        <f t="shared" ca="1" si="1542"/>
        <v>1</v>
      </c>
      <c r="P8989" s="3">
        <f t="shared" ca="1" si="1542"/>
        <v>1</v>
      </c>
    </row>
    <row r="8990" spans="1:16" x14ac:dyDescent="0.25">
      <c r="A8990" s="3">
        <f t="shared" ca="1" si="1543"/>
        <v>246359976</v>
      </c>
      <c r="B8990" s="3">
        <f t="shared" ca="1" si="1544"/>
        <v>9318</v>
      </c>
      <c r="C8990" s="1">
        <f t="shared" ca="1" si="1545"/>
        <v>41207</v>
      </c>
      <c r="D8990" s="7">
        <f t="shared" ca="1" si="1546"/>
        <v>5</v>
      </c>
      <c r="E8990" s="3" t="str">
        <f ca="1">VLOOKUP(D8990,State!$A$1:$B$9,2,0)</f>
        <v>NT</v>
      </c>
      <c r="F8990" s="3">
        <f t="shared" ca="1" si="1547"/>
        <v>512</v>
      </c>
      <c r="G8990" s="3" t="str">
        <f ca="1">VLOOKUP(F8990,Occupation!$A$1:$B$915,2,0)</f>
        <v>Painting Trades Worker</v>
      </c>
      <c r="H8990" s="3">
        <f t="shared" ca="1" si="1548"/>
        <v>1</v>
      </c>
      <c r="I8990" s="3">
        <f t="shared" ca="1" si="1549"/>
        <v>60896.97</v>
      </c>
      <c r="J8990" s="3">
        <f t="shared" ca="1" si="1550"/>
        <v>0.44615421308839803</v>
      </c>
      <c r="K8990" s="3">
        <f t="shared" ca="1" si="1551"/>
        <v>5</v>
      </c>
      <c r="L8990" s="3" t="str">
        <f ca="1">VLOOKUP(K8990,Freq_Investment!$A$1:$B$8,2,0)</f>
        <v>Quarterly</v>
      </c>
      <c r="M8990" s="3" t="str">
        <f t="shared" ca="1" si="1552"/>
        <v>Auto</v>
      </c>
      <c r="N8990" s="3">
        <f t="shared" ca="1" si="1542"/>
        <v>1</v>
      </c>
      <c r="O8990" s="3">
        <f t="shared" ca="1" si="1542"/>
        <v>5</v>
      </c>
      <c r="P8990" s="3">
        <f t="shared" ca="1" si="1542"/>
        <v>5</v>
      </c>
    </row>
    <row r="8991" spans="1:16" x14ac:dyDescent="0.25">
      <c r="A8991" s="3">
        <f t="shared" ca="1" si="1543"/>
        <v>216112931</v>
      </c>
      <c r="B8991" s="3">
        <f t="shared" ca="1" si="1544"/>
        <v>5480</v>
      </c>
      <c r="C8991" s="1">
        <f t="shared" ca="1" si="1545"/>
        <v>29449</v>
      </c>
      <c r="D8991" s="7">
        <f t="shared" ca="1" si="1546"/>
        <v>7</v>
      </c>
      <c r="E8991" s="3" t="str">
        <f ca="1">VLOOKUP(D8991,State!$A$1:$B$9,2,0)</f>
        <v>VIC</v>
      </c>
      <c r="F8991" s="3">
        <f t="shared" ca="1" si="1547"/>
        <v>509</v>
      </c>
      <c r="G8991" s="3" t="str">
        <f ca="1">VLOOKUP(F8991,Occupation!$A$1:$B$915,2,0)</f>
        <v>Carpenter</v>
      </c>
      <c r="H8991" s="3">
        <f t="shared" ca="1" si="1548"/>
        <v>5</v>
      </c>
      <c r="I8991" s="3">
        <f t="shared" ca="1" si="1549"/>
        <v>48873.69</v>
      </c>
      <c r="J8991" s="3">
        <f t="shared" ca="1" si="1550"/>
        <v>0.14446937504678864</v>
      </c>
      <c r="K8991" s="3">
        <f t="shared" ca="1" si="1551"/>
        <v>6</v>
      </c>
      <c r="L8991" s="3" t="str">
        <f ca="1">VLOOKUP(K8991,Freq_Investment!$A$1:$B$8,2,0)</f>
        <v>Half-yearly</v>
      </c>
      <c r="M8991" s="3" t="str">
        <f t="shared" ca="1" si="1552"/>
        <v>Manual</v>
      </c>
      <c r="N8991" s="3">
        <f t="shared" ca="1" si="1542"/>
        <v>4</v>
      </c>
      <c r="O8991" s="3">
        <f t="shared" ca="1" si="1542"/>
        <v>5</v>
      </c>
      <c r="P8991" s="3">
        <f t="shared" ca="1" si="1542"/>
        <v>4</v>
      </c>
    </row>
    <row r="8992" spans="1:16" x14ac:dyDescent="0.25">
      <c r="A8992" s="3">
        <f t="shared" ca="1" si="1543"/>
        <v>335365218</v>
      </c>
      <c r="B8992" s="3">
        <f t="shared" ca="1" si="1544"/>
        <v>878</v>
      </c>
      <c r="C8992" s="1">
        <f t="shared" ca="1" si="1545"/>
        <v>30389</v>
      </c>
      <c r="D8992" s="7">
        <f t="shared" ca="1" si="1546"/>
        <v>6</v>
      </c>
      <c r="E8992" s="3" t="str">
        <f ca="1">VLOOKUP(D8992,State!$A$1:$B$9,2,0)</f>
        <v>TAS</v>
      </c>
      <c r="F8992" s="3">
        <f t="shared" ca="1" si="1547"/>
        <v>520</v>
      </c>
      <c r="G8992" s="3" t="str">
        <f ca="1">VLOOKUP(F8992,Occupation!$A$1:$B$915,2,0)</f>
        <v>Drainer / Drainlayer</v>
      </c>
      <c r="H8992" s="3">
        <f t="shared" ca="1" si="1548"/>
        <v>2</v>
      </c>
      <c r="I8992" s="3">
        <f t="shared" ca="1" si="1549"/>
        <v>88668.21</v>
      </c>
      <c r="J8992" s="3">
        <f t="shared" ca="1" si="1550"/>
        <v>0.47971070346141154</v>
      </c>
      <c r="K8992" s="3">
        <f t="shared" ca="1" si="1551"/>
        <v>4</v>
      </c>
      <c r="L8992" s="3" t="str">
        <f ca="1">VLOOKUP(K8992,Freq_Investment!$A$1:$B$8,2,0)</f>
        <v>Monthly</v>
      </c>
      <c r="M8992" s="3" t="str">
        <f t="shared" ca="1" si="1552"/>
        <v>Auto</v>
      </c>
      <c r="N8992" s="3">
        <f t="shared" ca="1" si="1542"/>
        <v>3</v>
      </c>
      <c r="O8992" s="3">
        <f t="shared" ca="1" si="1542"/>
        <v>1</v>
      </c>
      <c r="P8992" s="3">
        <f t="shared" ca="1" si="1542"/>
        <v>3</v>
      </c>
    </row>
    <row r="8993" spans="1:16" x14ac:dyDescent="0.25">
      <c r="A8993" s="3">
        <f t="shared" ca="1" si="1543"/>
        <v>307301350</v>
      </c>
      <c r="B8993" s="3">
        <f t="shared" ca="1" si="1544"/>
        <v>9300</v>
      </c>
      <c r="C8993" s="1">
        <f t="shared" ca="1" si="1545"/>
        <v>33552</v>
      </c>
      <c r="D8993" s="7">
        <f t="shared" ca="1" si="1546"/>
        <v>3</v>
      </c>
      <c r="E8993" s="3" t="str">
        <f ca="1">VLOOKUP(D8993,State!$A$1:$B$9,2,0)</f>
        <v>SA</v>
      </c>
      <c r="F8993" s="3">
        <f t="shared" ca="1" si="1547"/>
        <v>328</v>
      </c>
      <c r="G8993" s="3" t="str">
        <f ca="1">VLOOKUP(F8993,Occupation!$A$1:$B$915,2,0)</f>
        <v>Specialist Physicians nec</v>
      </c>
      <c r="H8993" s="3">
        <f t="shared" ca="1" si="1548"/>
        <v>6</v>
      </c>
      <c r="I8993" s="3">
        <f t="shared" ca="1" si="1549"/>
        <v>42808.480000000003</v>
      </c>
      <c r="J8993" s="3">
        <f t="shared" ca="1" si="1550"/>
        <v>0.35834261512799681</v>
      </c>
      <c r="K8993" s="3">
        <f t="shared" ca="1" si="1551"/>
        <v>6</v>
      </c>
      <c r="L8993" s="3" t="str">
        <f ca="1">VLOOKUP(K8993,Freq_Investment!$A$1:$B$8,2,0)</f>
        <v>Half-yearly</v>
      </c>
      <c r="M8993" s="3" t="str">
        <f t="shared" ca="1" si="1552"/>
        <v>Manual</v>
      </c>
      <c r="N8993" s="3">
        <f t="shared" ca="1" si="1542"/>
        <v>1</v>
      </c>
      <c r="O8993" s="3">
        <f t="shared" ca="1" si="1542"/>
        <v>5</v>
      </c>
      <c r="P8993" s="3">
        <f t="shared" ca="1" si="1542"/>
        <v>4</v>
      </c>
    </row>
    <row r="8994" spans="1:16" x14ac:dyDescent="0.25">
      <c r="A8994" s="3">
        <f t="shared" ca="1" si="1543"/>
        <v>34050124</v>
      </c>
      <c r="B8994" s="3">
        <f t="shared" ca="1" si="1544"/>
        <v>1224</v>
      </c>
      <c r="C8994" s="1">
        <f t="shared" ca="1" si="1545"/>
        <v>33194</v>
      </c>
      <c r="D8994" s="7">
        <f t="shared" ca="1" si="1546"/>
        <v>6</v>
      </c>
      <c r="E8994" s="3" t="str">
        <f ca="1">VLOOKUP(D8994,State!$A$1:$B$9,2,0)</f>
        <v>TAS</v>
      </c>
      <c r="F8994" s="3">
        <f t="shared" ca="1" si="1547"/>
        <v>286</v>
      </c>
      <c r="G8994" s="3" t="str">
        <f ca="1">VLOOKUP(F8994,Occupation!$A$1:$B$915,2,0)</f>
        <v>Medical Radiation Therapist</v>
      </c>
      <c r="H8994" s="3">
        <f t="shared" ca="1" si="1548"/>
        <v>2</v>
      </c>
      <c r="I8994" s="3">
        <f t="shared" ca="1" si="1549"/>
        <v>54787.87</v>
      </c>
      <c r="J8994" s="3">
        <f t="shared" ca="1" si="1550"/>
        <v>0.49572462581971338</v>
      </c>
      <c r="K8994" s="3">
        <f t="shared" ca="1" si="1551"/>
        <v>6</v>
      </c>
      <c r="L8994" s="3" t="str">
        <f ca="1">VLOOKUP(K8994,Freq_Investment!$A$1:$B$8,2,0)</f>
        <v>Half-yearly</v>
      </c>
      <c r="M8994" s="3" t="str">
        <f t="shared" ca="1" si="1552"/>
        <v>Auto</v>
      </c>
      <c r="N8994" s="3">
        <f t="shared" ca="1" si="1542"/>
        <v>5</v>
      </c>
      <c r="O8994" s="3">
        <f t="shared" ca="1" si="1542"/>
        <v>4</v>
      </c>
      <c r="P8994" s="3">
        <f t="shared" ca="1" si="1542"/>
        <v>1</v>
      </c>
    </row>
    <row r="8995" spans="1:16" x14ac:dyDescent="0.25">
      <c r="A8995" s="3">
        <f t="shared" ca="1" si="1543"/>
        <v>74885147</v>
      </c>
      <c r="B8995" s="3">
        <f t="shared" ca="1" si="1544"/>
        <v>218</v>
      </c>
      <c r="C8995" s="1">
        <f t="shared" ca="1" si="1545"/>
        <v>29092</v>
      </c>
      <c r="D8995" s="7">
        <f t="shared" ca="1" si="1546"/>
        <v>5</v>
      </c>
      <c r="E8995" s="3" t="str">
        <f ca="1">VLOOKUP(D8995,State!$A$1:$B$9,2,0)</f>
        <v>NT</v>
      </c>
      <c r="F8995" s="3">
        <f t="shared" ca="1" si="1547"/>
        <v>683</v>
      </c>
      <c r="G8995" s="3" t="str">
        <f ca="1">VLOOKUP(F8995,Occupation!$A$1:$B$915,2,0)</f>
        <v>Civil Celebrant</v>
      </c>
      <c r="H8995" s="3">
        <f t="shared" ca="1" si="1548"/>
        <v>8</v>
      </c>
      <c r="I8995" s="3">
        <f t="shared" ca="1" si="1549"/>
        <v>44170.07</v>
      </c>
      <c r="J8995" s="3">
        <f t="shared" ca="1" si="1550"/>
        <v>0.25867279873719562</v>
      </c>
      <c r="K8995" s="3">
        <f t="shared" ca="1" si="1551"/>
        <v>2</v>
      </c>
      <c r="L8995" s="3" t="str">
        <f ca="1">VLOOKUP(K8995,Freq_Investment!$A$1:$B$8,2,0)</f>
        <v>Weekly</v>
      </c>
      <c r="M8995" s="3" t="str">
        <f t="shared" ca="1" si="1552"/>
        <v>Auto</v>
      </c>
      <c r="N8995" s="3">
        <f t="shared" ca="1" si="1542"/>
        <v>4</v>
      </c>
      <c r="O8995" s="3">
        <f t="shared" ca="1" si="1542"/>
        <v>4</v>
      </c>
      <c r="P8995" s="3">
        <f t="shared" ca="1" si="1542"/>
        <v>5</v>
      </c>
    </row>
    <row r="8996" spans="1:16" x14ac:dyDescent="0.25">
      <c r="A8996" s="3">
        <f t="shared" ca="1" si="1543"/>
        <v>782721504</v>
      </c>
      <c r="B8996" s="3">
        <f t="shared" ca="1" si="1544"/>
        <v>4398</v>
      </c>
      <c r="C8996" s="1">
        <f t="shared" ca="1" si="1545"/>
        <v>27146</v>
      </c>
      <c r="D8996" s="7">
        <f t="shared" ca="1" si="1546"/>
        <v>7</v>
      </c>
      <c r="E8996" s="3" t="str">
        <f ca="1">VLOOKUP(D8996,State!$A$1:$B$9,2,0)</f>
        <v>VIC</v>
      </c>
      <c r="F8996" s="3">
        <f t="shared" ca="1" si="1547"/>
        <v>711</v>
      </c>
      <c r="G8996" s="3" t="str">
        <f ca="1">VLOOKUP(F8996,Occupation!$A$1:$B$915,2,0)</f>
        <v>Lifeguard</v>
      </c>
      <c r="H8996" s="3">
        <f t="shared" ca="1" si="1548"/>
        <v>6</v>
      </c>
      <c r="I8996" s="3">
        <f t="shared" ca="1" si="1549"/>
        <v>59057.04</v>
      </c>
      <c r="J8996" s="3">
        <f t="shared" ca="1" si="1550"/>
        <v>0.47975551843664677</v>
      </c>
      <c r="K8996" s="3">
        <f t="shared" ca="1" si="1551"/>
        <v>6</v>
      </c>
      <c r="L8996" s="3" t="str">
        <f ca="1">VLOOKUP(K8996,Freq_Investment!$A$1:$B$8,2,0)</f>
        <v>Half-yearly</v>
      </c>
      <c r="M8996" s="3" t="str">
        <f t="shared" ca="1" si="1552"/>
        <v>Auto</v>
      </c>
      <c r="N8996" s="3">
        <f t="shared" ca="1" si="1542"/>
        <v>4</v>
      </c>
      <c r="O8996" s="3">
        <f t="shared" ca="1" si="1542"/>
        <v>4</v>
      </c>
      <c r="P8996" s="3">
        <f t="shared" ca="1" si="1542"/>
        <v>4</v>
      </c>
    </row>
    <row r="8997" spans="1:16" x14ac:dyDescent="0.25">
      <c r="A8997" s="3">
        <f t="shared" ca="1" si="1543"/>
        <v>489718191</v>
      </c>
      <c r="B8997" s="3">
        <f t="shared" ca="1" si="1544"/>
        <v>1087</v>
      </c>
      <c r="C8997" s="1">
        <f t="shared" ca="1" si="1545"/>
        <v>27908</v>
      </c>
      <c r="D8997" s="7">
        <f t="shared" ca="1" si="1546"/>
        <v>8</v>
      </c>
      <c r="E8997" s="3" t="str">
        <f ca="1">VLOOKUP(D8997,State!$A$1:$B$9,2,0)</f>
        <v>ACT</v>
      </c>
      <c r="F8997" s="3">
        <f t="shared" ca="1" si="1547"/>
        <v>289</v>
      </c>
      <c r="G8997" s="3" t="str">
        <f ca="1">VLOOKUP(F8997,Occupation!$A$1:$B$915,2,0)</f>
        <v>Environmental Health Officer</v>
      </c>
      <c r="H8997" s="3">
        <f t="shared" ca="1" si="1548"/>
        <v>2</v>
      </c>
      <c r="I8997" s="3">
        <f t="shared" ca="1" si="1549"/>
        <v>83744.649999999994</v>
      </c>
      <c r="J8997" s="3">
        <f t="shared" ca="1" si="1550"/>
        <v>0.13162348073286401</v>
      </c>
      <c r="K8997" s="3">
        <f t="shared" ca="1" si="1551"/>
        <v>3</v>
      </c>
      <c r="L8997" s="3" t="str">
        <f ca="1">VLOOKUP(K8997,Freq_Investment!$A$1:$B$8,2,0)</f>
        <v>Fortnightly</v>
      </c>
      <c r="M8997" s="3" t="str">
        <f t="shared" ca="1" si="1552"/>
        <v>Manual</v>
      </c>
      <c r="N8997" s="3">
        <f t="shared" ca="1" si="1542"/>
        <v>5</v>
      </c>
      <c r="O8997" s="3">
        <f t="shared" ca="1" si="1542"/>
        <v>4</v>
      </c>
      <c r="P8997" s="3">
        <f t="shared" ca="1" si="1542"/>
        <v>1</v>
      </c>
    </row>
    <row r="8998" spans="1:16" x14ac:dyDescent="0.25">
      <c r="A8998" s="3">
        <f t="shared" ca="1" si="1543"/>
        <v>621977658</v>
      </c>
      <c r="B8998" s="3">
        <f t="shared" ca="1" si="1544"/>
        <v>676</v>
      </c>
      <c r="C8998" s="1">
        <f t="shared" ca="1" si="1545"/>
        <v>35223</v>
      </c>
      <c r="D8998" s="7">
        <f t="shared" ca="1" si="1546"/>
        <v>2</v>
      </c>
      <c r="E8998" s="3" t="str">
        <f ca="1">VLOOKUP(D8998,State!$A$1:$B$9,2,0)</f>
        <v>QLD</v>
      </c>
      <c r="F8998" s="3">
        <f t="shared" ca="1" si="1547"/>
        <v>590</v>
      </c>
      <c r="G8998" s="3" t="str">
        <f ca="1">VLOOKUP(F8998,Occupation!$A$1:$B$915,2,0)</f>
        <v>Upholsterer</v>
      </c>
      <c r="H8998" s="3">
        <f t="shared" ca="1" si="1548"/>
        <v>2</v>
      </c>
      <c r="I8998" s="3">
        <f t="shared" ca="1" si="1549"/>
        <v>43772.86</v>
      </c>
      <c r="J8998" s="3">
        <f t="shared" ca="1" si="1550"/>
        <v>0.32112560016094227</v>
      </c>
      <c r="K8998" s="3">
        <f t="shared" ca="1" si="1551"/>
        <v>6</v>
      </c>
      <c r="L8998" s="3" t="str">
        <f ca="1">VLOOKUP(K8998,Freq_Investment!$A$1:$B$8,2,0)</f>
        <v>Half-yearly</v>
      </c>
      <c r="M8998" s="3" t="str">
        <f t="shared" ca="1" si="1552"/>
        <v>Auto</v>
      </c>
      <c r="N8998" s="3">
        <f t="shared" ca="1" si="1542"/>
        <v>3</v>
      </c>
      <c r="O8998" s="3">
        <f t="shared" ca="1" si="1542"/>
        <v>2</v>
      </c>
      <c r="P8998" s="3">
        <f t="shared" ca="1" si="1542"/>
        <v>2</v>
      </c>
    </row>
    <row r="8999" spans="1:16" x14ac:dyDescent="0.25">
      <c r="A8999" s="3">
        <f t="shared" ca="1" si="1543"/>
        <v>646780930</v>
      </c>
      <c r="B8999" s="3">
        <f t="shared" ca="1" si="1544"/>
        <v>5580</v>
      </c>
      <c r="C8999" s="1">
        <f t="shared" ca="1" si="1545"/>
        <v>39286</v>
      </c>
      <c r="D8999" s="7">
        <f t="shared" ca="1" si="1546"/>
        <v>2</v>
      </c>
      <c r="E8999" s="3" t="str">
        <f ca="1">VLOOKUP(D8999,State!$A$1:$B$9,2,0)</f>
        <v>QLD</v>
      </c>
      <c r="F8999" s="3">
        <f t="shared" ca="1" si="1547"/>
        <v>298</v>
      </c>
      <c r="G8999" s="3" t="str">
        <f ca="1">VLOOKUP(F8999,Occupation!$A$1:$B$915,2,0)</f>
        <v>Health Diagnostic and Promotion Professionals nec</v>
      </c>
      <c r="H8999" s="3">
        <f t="shared" ca="1" si="1548"/>
        <v>9</v>
      </c>
      <c r="I8999" s="3">
        <f t="shared" ca="1" si="1549"/>
        <v>9356.7800000000007</v>
      </c>
      <c r="J8999" s="3">
        <f t="shared" ca="1" si="1550"/>
        <v>1.5342247651759122E-2</v>
      </c>
      <c r="K8999" s="3">
        <f t="shared" ca="1" si="1551"/>
        <v>6</v>
      </c>
      <c r="L8999" s="3" t="str">
        <f ca="1">VLOOKUP(K8999,Freq_Investment!$A$1:$B$8,2,0)</f>
        <v>Half-yearly</v>
      </c>
      <c r="M8999" s="3" t="str">
        <f t="shared" ca="1" si="1552"/>
        <v>Manual</v>
      </c>
      <c r="N8999" s="3">
        <f t="shared" ca="1" si="1542"/>
        <v>3</v>
      </c>
      <c r="O8999" s="3">
        <f t="shared" ca="1" si="1542"/>
        <v>5</v>
      </c>
      <c r="P8999" s="3">
        <f t="shared" ca="1" si="1542"/>
        <v>1</v>
      </c>
    </row>
    <row r="9000" spans="1:16" x14ac:dyDescent="0.25">
      <c r="A9000" s="3">
        <f t="shared" ca="1" si="1543"/>
        <v>281199772</v>
      </c>
      <c r="B9000" s="3">
        <f t="shared" ca="1" si="1544"/>
        <v>7319</v>
      </c>
      <c r="C9000" s="1">
        <f t="shared" ca="1" si="1545"/>
        <v>30485</v>
      </c>
      <c r="D9000" s="7">
        <f t="shared" ca="1" si="1546"/>
        <v>7</v>
      </c>
      <c r="E9000" s="3" t="str">
        <f ca="1">VLOOKUP(D9000,State!$A$1:$B$9,2,0)</f>
        <v>VIC</v>
      </c>
      <c r="F9000" s="3">
        <f t="shared" ca="1" si="1547"/>
        <v>123</v>
      </c>
      <c r="G9000" s="3" t="str">
        <f ca="1">VLOOKUP(F9000,Occupation!$A$1:$B$915,2,0)</f>
        <v>Film, Television, Radio and Stage Directors nec</v>
      </c>
      <c r="H9000" s="3">
        <f t="shared" ca="1" si="1548"/>
        <v>8</v>
      </c>
      <c r="I9000" s="3">
        <f t="shared" ca="1" si="1549"/>
        <v>80677.17</v>
      </c>
      <c r="J9000" s="3">
        <f t="shared" ca="1" si="1550"/>
        <v>0.44166752189715636</v>
      </c>
      <c r="K9000" s="3">
        <f t="shared" ca="1" si="1551"/>
        <v>6</v>
      </c>
      <c r="L9000" s="3" t="str">
        <f ca="1">VLOOKUP(K9000,Freq_Investment!$A$1:$B$8,2,0)</f>
        <v>Half-yearly</v>
      </c>
      <c r="M9000" s="3" t="str">
        <f t="shared" ca="1" si="1552"/>
        <v>Manual</v>
      </c>
      <c r="N9000" s="3">
        <f t="shared" ca="1" si="1542"/>
        <v>4</v>
      </c>
      <c r="O9000" s="3">
        <f t="shared" ca="1" si="1542"/>
        <v>4</v>
      </c>
      <c r="P9000" s="3">
        <f t="shared" ca="1" si="1542"/>
        <v>3</v>
      </c>
    </row>
    <row r="9001" spans="1:16" x14ac:dyDescent="0.25">
      <c r="A9001" s="3">
        <f t="shared" ca="1" si="1543"/>
        <v>165535541</v>
      </c>
      <c r="B9001" s="3">
        <f t="shared" ca="1" si="1544"/>
        <v>8546</v>
      </c>
      <c r="C9001" s="1">
        <f t="shared" ca="1" si="1545"/>
        <v>30244</v>
      </c>
      <c r="D9001" s="7">
        <f t="shared" ca="1" si="1546"/>
        <v>1</v>
      </c>
      <c r="E9001" s="3" t="str">
        <f ca="1">VLOOKUP(D9001,State!$A$1:$B$9,2,0)</f>
        <v>NSW</v>
      </c>
      <c r="F9001" s="3">
        <f t="shared" ca="1" si="1547"/>
        <v>608</v>
      </c>
      <c r="G9001" s="3" t="str">
        <f ca="1">VLOOKUP(F9001,Occupation!$A$1:$B$915,2,0)</f>
        <v>Make Up Artist</v>
      </c>
      <c r="H9001" s="3">
        <f t="shared" ca="1" si="1548"/>
        <v>5</v>
      </c>
      <c r="I9001" s="3">
        <f t="shared" ca="1" si="1549"/>
        <v>55777.62</v>
      </c>
      <c r="J9001" s="3">
        <f t="shared" ca="1" si="1550"/>
        <v>0.37023660840555639</v>
      </c>
      <c r="K9001" s="3">
        <f t="shared" ca="1" si="1551"/>
        <v>4</v>
      </c>
      <c r="L9001" s="3" t="str">
        <f ca="1">VLOOKUP(K9001,Freq_Investment!$A$1:$B$8,2,0)</f>
        <v>Monthly</v>
      </c>
      <c r="M9001" s="3" t="str">
        <f t="shared" ca="1" si="1552"/>
        <v>Manual</v>
      </c>
      <c r="N9001" s="3">
        <f t="shared" ca="1" si="1542"/>
        <v>4</v>
      </c>
      <c r="O9001" s="3">
        <f t="shared" ca="1" si="1542"/>
        <v>1</v>
      </c>
      <c r="P9001" s="3">
        <f t="shared" ca="1" si="1542"/>
        <v>5</v>
      </c>
    </row>
    <row r="9002" spans="1:16" x14ac:dyDescent="0.25">
      <c r="A9002" s="3">
        <f t="shared" ca="1" si="1543"/>
        <v>384621128</v>
      </c>
      <c r="B9002" s="3">
        <f t="shared" ca="1" si="1544"/>
        <v>6361</v>
      </c>
      <c r="C9002" s="1">
        <f t="shared" ca="1" si="1545"/>
        <v>33310</v>
      </c>
      <c r="D9002" s="7">
        <f t="shared" ca="1" si="1546"/>
        <v>1</v>
      </c>
      <c r="E9002" s="3" t="str">
        <f ca="1">VLOOKUP(D9002,State!$A$1:$B$9,2,0)</f>
        <v>NSW</v>
      </c>
      <c r="F9002" s="3">
        <f t="shared" ca="1" si="1547"/>
        <v>322</v>
      </c>
      <c r="G9002" s="3" t="str">
        <f ca="1">VLOOKUP(F9002,Occupation!$A$1:$B$915,2,0)</f>
        <v>Intensive Care Specialist</v>
      </c>
      <c r="H9002" s="3">
        <f t="shared" ca="1" si="1548"/>
        <v>10</v>
      </c>
      <c r="I9002" s="3">
        <f t="shared" ca="1" si="1549"/>
        <v>71176.61</v>
      </c>
      <c r="J9002" s="3">
        <f t="shared" ca="1" si="1550"/>
        <v>0.1346545667503985</v>
      </c>
      <c r="K9002" s="3">
        <f t="shared" ca="1" si="1551"/>
        <v>7</v>
      </c>
      <c r="L9002" s="3" t="str">
        <f ca="1">VLOOKUP(K9002,Freq_Investment!$A$1:$B$8,2,0)</f>
        <v>Yearly</v>
      </c>
      <c r="M9002" s="3" t="str">
        <f t="shared" ca="1" si="1552"/>
        <v>Manual</v>
      </c>
      <c r="N9002" s="3">
        <f t="shared" ca="1" si="1542"/>
        <v>5</v>
      </c>
      <c r="O9002" s="3">
        <f t="shared" ca="1" si="1542"/>
        <v>3</v>
      </c>
      <c r="P9002" s="3">
        <f t="shared" ca="1" si="1542"/>
        <v>2</v>
      </c>
    </row>
    <row r="9003" spans="1:16" x14ac:dyDescent="0.25">
      <c r="A9003" s="3">
        <f t="shared" ca="1" si="1543"/>
        <v>223249797</v>
      </c>
      <c r="B9003" s="3">
        <f t="shared" ca="1" si="1544"/>
        <v>4849</v>
      </c>
      <c r="C9003" s="1">
        <f t="shared" ca="1" si="1545"/>
        <v>36935</v>
      </c>
      <c r="D9003" s="7">
        <f t="shared" ca="1" si="1546"/>
        <v>7</v>
      </c>
      <c r="E9003" s="3" t="str">
        <f ca="1">VLOOKUP(D9003,State!$A$1:$B$9,2,0)</f>
        <v>VIC</v>
      </c>
      <c r="F9003" s="3">
        <f t="shared" ca="1" si="1547"/>
        <v>333</v>
      </c>
      <c r="G9003" s="3" t="str">
        <f ca="1">VLOOKUP(F9003,Occupation!$A$1:$B$915,2,0)</f>
        <v>Orthopaedic Surgeon</v>
      </c>
      <c r="H9003" s="3">
        <f t="shared" ca="1" si="1548"/>
        <v>9</v>
      </c>
      <c r="I9003" s="3">
        <f t="shared" ca="1" si="1549"/>
        <v>58449.53</v>
      </c>
      <c r="J9003" s="3">
        <f t="shared" ca="1" si="1550"/>
        <v>4.6746725513277076E-2</v>
      </c>
      <c r="K9003" s="3">
        <f t="shared" ca="1" si="1551"/>
        <v>3</v>
      </c>
      <c r="L9003" s="3" t="str">
        <f ca="1">VLOOKUP(K9003,Freq_Investment!$A$1:$B$8,2,0)</f>
        <v>Fortnightly</v>
      </c>
      <c r="M9003" s="3" t="str">
        <f t="shared" ca="1" si="1552"/>
        <v>Auto</v>
      </c>
      <c r="N9003" s="3">
        <f t="shared" ca="1" si="1542"/>
        <v>1</v>
      </c>
      <c r="O9003" s="3">
        <f t="shared" ca="1" si="1542"/>
        <v>5</v>
      </c>
      <c r="P9003" s="3">
        <f t="shared" ca="1" si="1542"/>
        <v>2</v>
      </c>
    </row>
    <row r="9004" spans="1:16" x14ac:dyDescent="0.25">
      <c r="A9004" s="3">
        <f t="shared" ca="1" si="1543"/>
        <v>73815182</v>
      </c>
      <c r="B9004" s="3">
        <f t="shared" ca="1" si="1544"/>
        <v>2789</v>
      </c>
      <c r="C9004" s="1">
        <f t="shared" ca="1" si="1545"/>
        <v>41296</v>
      </c>
      <c r="D9004" s="7">
        <f t="shared" ca="1" si="1546"/>
        <v>8</v>
      </c>
      <c r="E9004" s="3" t="str">
        <f ca="1">VLOOKUP(D9004,State!$A$1:$B$9,2,0)</f>
        <v>ACT</v>
      </c>
      <c r="F9004" s="3">
        <f t="shared" ca="1" si="1547"/>
        <v>629</v>
      </c>
      <c r="G9004" s="3" t="str">
        <f ca="1">VLOOKUP(F9004,Occupation!$A$1:$B$915,2,0)</f>
        <v>Enrolled Nurse</v>
      </c>
      <c r="H9004" s="3">
        <f t="shared" ca="1" si="1548"/>
        <v>6</v>
      </c>
      <c r="I9004" s="3">
        <f t="shared" ca="1" si="1549"/>
        <v>44284.07</v>
      </c>
      <c r="J9004" s="3">
        <f t="shared" ca="1" si="1550"/>
        <v>0.33093770121658778</v>
      </c>
      <c r="K9004" s="3">
        <f t="shared" ca="1" si="1551"/>
        <v>4</v>
      </c>
      <c r="L9004" s="3" t="str">
        <f ca="1">VLOOKUP(K9004,Freq_Investment!$A$1:$B$8,2,0)</f>
        <v>Monthly</v>
      </c>
      <c r="M9004" s="3" t="str">
        <f t="shared" ca="1" si="1552"/>
        <v>Auto</v>
      </c>
      <c r="N9004" s="3">
        <f t="shared" ca="1" si="1542"/>
        <v>4</v>
      </c>
      <c r="O9004" s="3">
        <f t="shared" ca="1" si="1542"/>
        <v>3</v>
      </c>
      <c r="P9004" s="3">
        <f t="shared" ca="1" si="1542"/>
        <v>3</v>
      </c>
    </row>
    <row r="9005" spans="1:16" x14ac:dyDescent="0.25">
      <c r="A9005" s="3">
        <f t="shared" ca="1" si="1543"/>
        <v>236864217</v>
      </c>
      <c r="B9005" s="3">
        <f t="shared" ca="1" si="1544"/>
        <v>9781</v>
      </c>
      <c r="C9005" s="1">
        <f t="shared" ca="1" si="1545"/>
        <v>32091</v>
      </c>
      <c r="D9005" s="7">
        <f t="shared" ca="1" si="1546"/>
        <v>2</v>
      </c>
      <c r="E9005" s="3" t="str">
        <f ca="1">VLOOKUP(D9005,State!$A$1:$B$9,2,0)</f>
        <v>QLD</v>
      </c>
      <c r="F9005" s="3">
        <f t="shared" ca="1" si="1547"/>
        <v>868</v>
      </c>
      <c r="G9005" s="3" t="str">
        <f ca="1">VLOOKUP(F9005,Occupation!$A$1:$B$915,2,0)</f>
        <v>Tram Driver</v>
      </c>
      <c r="H9005" s="3">
        <f t="shared" ca="1" si="1548"/>
        <v>1</v>
      </c>
      <c r="I9005" s="3">
        <f t="shared" ca="1" si="1549"/>
        <v>87416.29</v>
      </c>
      <c r="J9005" s="3">
        <f t="shared" ca="1" si="1550"/>
        <v>0.31820695792942644</v>
      </c>
      <c r="K9005" s="3">
        <f t="shared" ca="1" si="1551"/>
        <v>6</v>
      </c>
      <c r="L9005" s="3" t="str">
        <f ca="1">VLOOKUP(K9005,Freq_Investment!$A$1:$B$8,2,0)</f>
        <v>Half-yearly</v>
      </c>
      <c r="M9005" s="3" t="str">
        <f t="shared" ca="1" si="1552"/>
        <v>Manual</v>
      </c>
      <c r="N9005" s="3">
        <f t="shared" ca="1" si="1542"/>
        <v>5</v>
      </c>
      <c r="O9005" s="3">
        <f t="shared" ca="1" si="1542"/>
        <v>5</v>
      </c>
      <c r="P9005" s="3">
        <f t="shared" ca="1" si="1542"/>
        <v>3</v>
      </c>
    </row>
    <row r="9006" spans="1:16" x14ac:dyDescent="0.25">
      <c r="A9006" s="3">
        <f t="shared" ca="1" si="1543"/>
        <v>270218900</v>
      </c>
      <c r="B9006" s="3">
        <f t="shared" ca="1" si="1544"/>
        <v>9120</v>
      </c>
      <c r="C9006" s="1">
        <f t="shared" ca="1" si="1545"/>
        <v>36975</v>
      </c>
      <c r="D9006" s="7">
        <f t="shared" ca="1" si="1546"/>
        <v>6</v>
      </c>
      <c r="E9006" s="3" t="str">
        <f ca="1">VLOOKUP(D9006,State!$A$1:$B$9,2,0)</f>
        <v>TAS</v>
      </c>
      <c r="F9006" s="3">
        <f t="shared" ca="1" si="1547"/>
        <v>641</v>
      </c>
      <c r="G9006" s="3" t="str">
        <f ca="1">VLOOKUP(F9006,Occupation!$A$1:$B$915,2,0)</f>
        <v>Nanny</v>
      </c>
      <c r="H9006" s="3">
        <f t="shared" ca="1" si="1548"/>
        <v>5</v>
      </c>
      <c r="I9006" s="3">
        <f t="shared" ca="1" si="1549"/>
        <v>6521.21</v>
      </c>
      <c r="J9006" s="3">
        <f t="shared" ca="1" si="1550"/>
        <v>6.351933893055034E-2</v>
      </c>
      <c r="K9006" s="3">
        <f t="shared" ca="1" si="1551"/>
        <v>7</v>
      </c>
      <c r="L9006" s="3" t="str">
        <f ca="1">VLOOKUP(K9006,Freq_Investment!$A$1:$B$8,2,0)</f>
        <v>Yearly</v>
      </c>
      <c r="M9006" s="3" t="str">
        <f t="shared" ca="1" si="1552"/>
        <v>Auto</v>
      </c>
      <c r="N9006" s="3">
        <f t="shared" ref="N9006:P9069" ca="1" si="1553">RANDBETWEEN(1,5)</f>
        <v>3</v>
      </c>
      <c r="O9006" s="3">
        <f t="shared" ca="1" si="1553"/>
        <v>4</v>
      </c>
      <c r="P9006" s="3">
        <f t="shared" ca="1" si="1553"/>
        <v>3</v>
      </c>
    </row>
    <row r="9007" spans="1:16" x14ac:dyDescent="0.25">
      <c r="A9007" s="3">
        <f t="shared" ca="1" si="1543"/>
        <v>35877617</v>
      </c>
      <c r="B9007" s="3">
        <f t="shared" ca="1" si="1544"/>
        <v>5164</v>
      </c>
      <c r="C9007" s="1">
        <f t="shared" ca="1" si="1545"/>
        <v>36404</v>
      </c>
      <c r="D9007" s="7">
        <f t="shared" ca="1" si="1546"/>
        <v>2</v>
      </c>
      <c r="E9007" s="3" t="str">
        <f ca="1">VLOOKUP(D9007,State!$A$1:$B$9,2,0)</f>
        <v>QLD</v>
      </c>
      <c r="F9007" s="3">
        <f t="shared" ca="1" si="1547"/>
        <v>878</v>
      </c>
      <c r="G9007" s="3" t="str">
        <f ca="1">VLOOKUP(F9007,Occupation!$A$1:$B$915,2,0)</f>
        <v>Building Insulation Installer</v>
      </c>
      <c r="H9007" s="3">
        <f t="shared" ca="1" si="1548"/>
        <v>5</v>
      </c>
      <c r="I9007" s="3">
        <f t="shared" ca="1" si="1549"/>
        <v>28473.94</v>
      </c>
      <c r="J9007" s="3">
        <f t="shared" ca="1" si="1550"/>
        <v>0.16620695282351572</v>
      </c>
      <c r="K9007" s="3">
        <f t="shared" ca="1" si="1551"/>
        <v>7</v>
      </c>
      <c r="L9007" s="3" t="str">
        <f ca="1">VLOOKUP(K9007,Freq_Investment!$A$1:$B$8,2,0)</f>
        <v>Yearly</v>
      </c>
      <c r="M9007" s="3" t="str">
        <f t="shared" ca="1" si="1552"/>
        <v>Auto</v>
      </c>
      <c r="N9007" s="3">
        <f t="shared" ca="1" si="1553"/>
        <v>1</v>
      </c>
      <c r="O9007" s="3">
        <f t="shared" ca="1" si="1553"/>
        <v>2</v>
      </c>
      <c r="P9007" s="3">
        <f t="shared" ca="1" si="1553"/>
        <v>3</v>
      </c>
    </row>
    <row r="9008" spans="1:16" x14ac:dyDescent="0.25">
      <c r="A9008" s="3">
        <f t="shared" ca="1" si="1543"/>
        <v>845101051</v>
      </c>
      <c r="B9008" s="3">
        <f t="shared" ca="1" si="1544"/>
        <v>2363</v>
      </c>
      <c r="C9008" s="1">
        <f t="shared" ca="1" si="1545"/>
        <v>38557</v>
      </c>
      <c r="D9008" s="7">
        <f t="shared" ca="1" si="1546"/>
        <v>7</v>
      </c>
      <c r="E9008" s="3" t="str">
        <f ca="1">VLOOKUP(D9008,State!$A$1:$B$9,2,0)</f>
        <v>VIC</v>
      </c>
      <c r="F9008" s="3">
        <f t="shared" ca="1" si="1547"/>
        <v>57</v>
      </c>
      <c r="G9008" s="3" t="str">
        <f ca="1">VLOOKUP(F9008,Occupation!$A$1:$B$915,2,0)</f>
        <v>Education Managers nec</v>
      </c>
      <c r="H9008" s="3">
        <f t="shared" ca="1" si="1548"/>
        <v>7</v>
      </c>
      <c r="I9008" s="3">
        <f t="shared" ca="1" si="1549"/>
        <v>31442.34</v>
      </c>
      <c r="J9008" s="3">
        <f t="shared" ca="1" si="1550"/>
        <v>0.14735578792976128</v>
      </c>
      <c r="K9008" s="3">
        <f t="shared" ca="1" si="1551"/>
        <v>4</v>
      </c>
      <c r="L9008" s="3" t="str">
        <f ca="1">VLOOKUP(K9008,Freq_Investment!$A$1:$B$8,2,0)</f>
        <v>Monthly</v>
      </c>
      <c r="M9008" s="3" t="str">
        <f t="shared" ca="1" si="1552"/>
        <v>Auto</v>
      </c>
      <c r="N9008" s="3">
        <f t="shared" ca="1" si="1553"/>
        <v>1</v>
      </c>
      <c r="O9008" s="3">
        <f t="shared" ca="1" si="1553"/>
        <v>3</v>
      </c>
      <c r="P9008" s="3">
        <f t="shared" ca="1" si="1553"/>
        <v>5</v>
      </c>
    </row>
    <row r="9009" spans="1:16" x14ac:dyDescent="0.25">
      <c r="A9009" s="3">
        <f t="shared" ca="1" si="1543"/>
        <v>881151207</v>
      </c>
      <c r="B9009" s="3">
        <f t="shared" ca="1" si="1544"/>
        <v>5988</v>
      </c>
      <c r="C9009" s="1">
        <f t="shared" ca="1" si="1545"/>
        <v>41201</v>
      </c>
      <c r="D9009" s="7">
        <f t="shared" ca="1" si="1546"/>
        <v>7</v>
      </c>
      <c r="E9009" s="3" t="str">
        <f ca="1">VLOOKUP(D9009,State!$A$1:$B$9,2,0)</f>
        <v>VIC</v>
      </c>
      <c r="F9009" s="3">
        <f t="shared" ca="1" si="1547"/>
        <v>834</v>
      </c>
      <c r="G9009" s="3" t="str">
        <f ca="1">VLOOKUP(F9009,Occupation!$A$1:$B$915,2,0)</f>
        <v>Boiler or Engine Operator</v>
      </c>
      <c r="H9009" s="3">
        <f t="shared" ca="1" si="1548"/>
        <v>4</v>
      </c>
      <c r="I9009" s="3">
        <f t="shared" ca="1" si="1549"/>
        <v>85948.15</v>
      </c>
      <c r="J9009" s="3">
        <f t="shared" ca="1" si="1550"/>
        <v>0.19455281822723108</v>
      </c>
      <c r="K9009" s="3">
        <f t="shared" ca="1" si="1551"/>
        <v>3</v>
      </c>
      <c r="L9009" s="3" t="str">
        <f ca="1">VLOOKUP(K9009,Freq_Investment!$A$1:$B$8,2,0)</f>
        <v>Fortnightly</v>
      </c>
      <c r="M9009" s="3" t="str">
        <f t="shared" ca="1" si="1552"/>
        <v>Manual</v>
      </c>
      <c r="N9009" s="3">
        <f t="shared" ca="1" si="1553"/>
        <v>2</v>
      </c>
      <c r="O9009" s="3">
        <f t="shared" ca="1" si="1553"/>
        <v>5</v>
      </c>
      <c r="P9009" s="3">
        <f t="shared" ca="1" si="1553"/>
        <v>3</v>
      </c>
    </row>
    <row r="9010" spans="1:16" x14ac:dyDescent="0.25">
      <c r="A9010" s="3">
        <f t="shared" ca="1" si="1543"/>
        <v>141498106</v>
      </c>
      <c r="B9010" s="3">
        <f t="shared" ca="1" si="1544"/>
        <v>1489</v>
      </c>
      <c r="C9010" s="1">
        <f t="shared" ca="1" si="1545"/>
        <v>30637</v>
      </c>
      <c r="D9010" s="7">
        <f t="shared" ca="1" si="1546"/>
        <v>6</v>
      </c>
      <c r="E9010" s="3" t="str">
        <f ca="1">VLOOKUP(D9010,State!$A$1:$B$9,2,0)</f>
        <v>TAS</v>
      </c>
      <c r="F9010" s="3">
        <f t="shared" ca="1" si="1547"/>
        <v>15</v>
      </c>
      <c r="G9010" s="3" t="str">
        <f ca="1">VLOOKUP(F9010,Occupation!$A$1:$B$915,2,0)</f>
        <v>Cotton Grower</v>
      </c>
      <c r="H9010" s="3">
        <f t="shared" ca="1" si="1548"/>
        <v>7</v>
      </c>
      <c r="I9010" s="3">
        <f t="shared" ca="1" si="1549"/>
        <v>64594.41</v>
      </c>
      <c r="J9010" s="3">
        <f t="shared" ca="1" si="1550"/>
        <v>0.1684933288652472</v>
      </c>
      <c r="K9010" s="3">
        <f t="shared" ca="1" si="1551"/>
        <v>4</v>
      </c>
      <c r="L9010" s="3" t="str">
        <f ca="1">VLOOKUP(K9010,Freq_Investment!$A$1:$B$8,2,0)</f>
        <v>Monthly</v>
      </c>
      <c r="M9010" s="3" t="str">
        <f t="shared" ca="1" si="1552"/>
        <v>Auto</v>
      </c>
      <c r="N9010" s="3">
        <f t="shared" ca="1" si="1553"/>
        <v>3</v>
      </c>
      <c r="O9010" s="3">
        <f t="shared" ca="1" si="1553"/>
        <v>4</v>
      </c>
      <c r="P9010" s="3">
        <f t="shared" ca="1" si="1553"/>
        <v>1</v>
      </c>
    </row>
    <row r="9011" spans="1:16" x14ac:dyDescent="0.25">
      <c r="A9011" s="3">
        <f t="shared" ca="1" si="1543"/>
        <v>92921011</v>
      </c>
      <c r="B9011" s="3">
        <f t="shared" ca="1" si="1544"/>
        <v>739</v>
      </c>
      <c r="C9011" s="1">
        <f t="shared" ca="1" si="1545"/>
        <v>37731</v>
      </c>
      <c r="D9011" s="7">
        <f t="shared" ca="1" si="1546"/>
        <v>5</v>
      </c>
      <c r="E9011" s="3" t="str">
        <f ca="1">VLOOKUP(D9011,State!$A$1:$B$9,2,0)</f>
        <v>NT</v>
      </c>
      <c r="F9011" s="3">
        <f t="shared" ca="1" si="1547"/>
        <v>127</v>
      </c>
      <c r="G9011" s="3" t="str">
        <f ca="1">VLOOKUP(F9011,Occupation!$A$1:$B$915,2,0)</f>
        <v>Radio Journalist</v>
      </c>
      <c r="H9011" s="3">
        <f t="shared" ca="1" si="1548"/>
        <v>3</v>
      </c>
      <c r="I9011" s="3">
        <f t="shared" ca="1" si="1549"/>
        <v>61932.75</v>
      </c>
      <c r="J9011" s="3">
        <f t="shared" ca="1" si="1550"/>
        <v>3.3537972135783189E-2</v>
      </c>
      <c r="K9011" s="3">
        <f t="shared" ca="1" si="1551"/>
        <v>5</v>
      </c>
      <c r="L9011" s="3" t="str">
        <f ca="1">VLOOKUP(K9011,Freq_Investment!$A$1:$B$8,2,0)</f>
        <v>Quarterly</v>
      </c>
      <c r="M9011" s="3" t="str">
        <f t="shared" ca="1" si="1552"/>
        <v>Manual</v>
      </c>
      <c r="N9011" s="3">
        <f t="shared" ca="1" si="1553"/>
        <v>4</v>
      </c>
      <c r="O9011" s="3">
        <f t="shared" ca="1" si="1553"/>
        <v>2</v>
      </c>
      <c r="P9011" s="3">
        <f t="shared" ca="1" si="1553"/>
        <v>4</v>
      </c>
    </row>
    <row r="9012" spans="1:16" x14ac:dyDescent="0.25">
      <c r="A9012" s="3">
        <f t="shared" ca="1" si="1543"/>
        <v>117589115</v>
      </c>
      <c r="B9012" s="3">
        <f t="shared" ca="1" si="1544"/>
        <v>4685</v>
      </c>
      <c r="C9012" s="1">
        <f t="shared" ca="1" si="1545"/>
        <v>43042</v>
      </c>
      <c r="D9012" s="7">
        <f t="shared" ca="1" si="1546"/>
        <v>2</v>
      </c>
      <c r="E9012" s="3" t="str">
        <f ca="1">VLOOKUP(D9012,State!$A$1:$B$9,2,0)</f>
        <v>QLD</v>
      </c>
      <c r="F9012" s="3">
        <f t="shared" ca="1" si="1547"/>
        <v>209</v>
      </c>
      <c r="G9012" s="3" t="str">
        <f ca="1">VLOOKUP(F9012,Occupation!$A$1:$B$915,2,0)</f>
        <v>Chemical Engineer</v>
      </c>
      <c r="H9012" s="3">
        <f t="shared" ca="1" si="1548"/>
        <v>3</v>
      </c>
      <c r="I9012" s="3">
        <f t="shared" ca="1" si="1549"/>
        <v>32245.29</v>
      </c>
      <c r="J9012" s="3">
        <f t="shared" ca="1" si="1550"/>
        <v>0.18303165772142943</v>
      </c>
      <c r="K9012" s="3">
        <f t="shared" ca="1" si="1551"/>
        <v>1</v>
      </c>
      <c r="L9012" s="3" t="str">
        <f ca="1">VLOOKUP(K9012,Freq_Investment!$A$1:$B$8,2,0)</f>
        <v>Daily</v>
      </c>
      <c r="M9012" s="3" t="str">
        <f t="shared" ca="1" si="1552"/>
        <v>Auto</v>
      </c>
      <c r="N9012" s="3">
        <f t="shared" ca="1" si="1553"/>
        <v>4</v>
      </c>
      <c r="O9012" s="3">
        <f t="shared" ca="1" si="1553"/>
        <v>3</v>
      </c>
      <c r="P9012" s="3">
        <f t="shared" ca="1" si="1553"/>
        <v>4</v>
      </c>
    </row>
    <row r="9013" spans="1:16" x14ac:dyDescent="0.25">
      <c r="A9013" s="3">
        <f t="shared" ca="1" si="1543"/>
        <v>394461083</v>
      </c>
      <c r="B9013" s="3">
        <f t="shared" ca="1" si="1544"/>
        <v>2945</v>
      </c>
      <c r="C9013" s="1">
        <f t="shared" ca="1" si="1545"/>
        <v>36272</v>
      </c>
      <c r="D9013" s="7">
        <f t="shared" ca="1" si="1546"/>
        <v>6</v>
      </c>
      <c r="E9013" s="3" t="str">
        <f ca="1">VLOOKUP(D9013,State!$A$1:$B$9,2,0)</f>
        <v>TAS</v>
      </c>
      <c r="F9013" s="3">
        <f t="shared" ca="1" si="1547"/>
        <v>378</v>
      </c>
      <c r="G9013" s="3" t="str">
        <f ca="1">VLOOKUP(F9013,Occupation!$A$1:$B$915,2,0)</f>
        <v>Database Administrator</v>
      </c>
      <c r="H9013" s="3">
        <f t="shared" ca="1" si="1548"/>
        <v>1</v>
      </c>
      <c r="I9013" s="3">
        <f t="shared" ca="1" si="1549"/>
        <v>80040.600000000006</v>
      </c>
      <c r="J9013" s="3">
        <f t="shared" ca="1" si="1550"/>
        <v>3.5362870884841302E-2</v>
      </c>
      <c r="K9013" s="3">
        <f t="shared" ca="1" si="1551"/>
        <v>5</v>
      </c>
      <c r="L9013" s="3" t="str">
        <f ca="1">VLOOKUP(K9013,Freq_Investment!$A$1:$B$8,2,0)</f>
        <v>Quarterly</v>
      </c>
      <c r="M9013" s="3" t="str">
        <f t="shared" ca="1" si="1552"/>
        <v>Manual</v>
      </c>
      <c r="N9013" s="3">
        <f t="shared" ca="1" si="1553"/>
        <v>5</v>
      </c>
      <c r="O9013" s="3">
        <f t="shared" ca="1" si="1553"/>
        <v>5</v>
      </c>
      <c r="P9013" s="3">
        <f t="shared" ca="1" si="1553"/>
        <v>1</v>
      </c>
    </row>
    <row r="9014" spans="1:16" x14ac:dyDescent="0.25">
      <c r="A9014" s="3">
        <f t="shared" ca="1" si="1543"/>
        <v>935418832</v>
      </c>
      <c r="B9014" s="3">
        <f t="shared" ca="1" si="1544"/>
        <v>3592</v>
      </c>
      <c r="C9014" s="1">
        <f t="shared" ca="1" si="1545"/>
        <v>32882</v>
      </c>
      <c r="D9014" s="7">
        <f t="shared" ca="1" si="1546"/>
        <v>5</v>
      </c>
      <c r="E9014" s="3" t="str">
        <f ca="1">VLOOKUP(D9014,State!$A$1:$B$9,2,0)</f>
        <v>NT</v>
      </c>
      <c r="F9014" s="3">
        <f t="shared" ca="1" si="1547"/>
        <v>666</v>
      </c>
      <c r="G9014" s="3" t="str">
        <f ca="1">VLOOKUP(F9014,Occupation!$A$1:$B$915,2,0)</f>
        <v>Crowd Controller</v>
      </c>
      <c r="H9014" s="3">
        <f t="shared" ca="1" si="1548"/>
        <v>9</v>
      </c>
      <c r="I9014" s="3">
        <f t="shared" ca="1" si="1549"/>
        <v>87823.49</v>
      </c>
      <c r="J9014" s="3">
        <f t="shared" ca="1" si="1550"/>
        <v>0.1701283889991077</v>
      </c>
      <c r="K9014" s="3">
        <f t="shared" ca="1" si="1551"/>
        <v>5</v>
      </c>
      <c r="L9014" s="3" t="str">
        <f ca="1">VLOOKUP(K9014,Freq_Investment!$A$1:$B$8,2,0)</f>
        <v>Quarterly</v>
      </c>
      <c r="M9014" s="3" t="str">
        <f t="shared" ca="1" si="1552"/>
        <v>Auto</v>
      </c>
      <c r="N9014" s="3">
        <f t="shared" ca="1" si="1553"/>
        <v>2</v>
      </c>
      <c r="O9014" s="3">
        <f t="shared" ca="1" si="1553"/>
        <v>1</v>
      </c>
      <c r="P9014" s="3">
        <f t="shared" ca="1" si="1553"/>
        <v>1</v>
      </c>
    </row>
    <row r="9015" spans="1:16" x14ac:dyDescent="0.25">
      <c r="A9015" s="3">
        <f t="shared" ca="1" si="1543"/>
        <v>965813189</v>
      </c>
      <c r="B9015" s="3">
        <f t="shared" ca="1" si="1544"/>
        <v>9306</v>
      </c>
      <c r="C9015" s="1">
        <f t="shared" ca="1" si="1545"/>
        <v>35455</v>
      </c>
      <c r="D9015" s="7">
        <f t="shared" ca="1" si="1546"/>
        <v>5</v>
      </c>
      <c r="E9015" s="3" t="str">
        <f ca="1">VLOOKUP(D9015,State!$A$1:$B$9,2,0)</f>
        <v>NT</v>
      </c>
      <c r="F9015" s="3">
        <f t="shared" ca="1" si="1547"/>
        <v>867</v>
      </c>
      <c r="G9015" s="3" t="str">
        <f ca="1">VLOOKUP(F9015,Occupation!$A$1:$B$915,2,0)</f>
        <v>Train Driver</v>
      </c>
      <c r="H9015" s="3">
        <f t="shared" ca="1" si="1548"/>
        <v>5</v>
      </c>
      <c r="I9015" s="3">
        <f t="shared" ca="1" si="1549"/>
        <v>53278.84</v>
      </c>
      <c r="J9015" s="3">
        <f t="shared" ca="1" si="1550"/>
        <v>0.35913653508076049</v>
      </c>
      <c r="K9015" s="3">
        <f t="shared" ca="1" si="1551"/>
        <v>2</v>
      </c>
      <c r="L9015" s="3" t="str">
        <f ca="1">VLOOKUP(K9015,Freq_Investment!$A$1:$B$8,2,0)</f>
        <v>Weekly</v>
      </c>
      <c r="M9015" s="3" t="str">
        <f t="shared" ca="1" si="1552"/>
        <v>Auto</v>
      </c>
      <c r="N9015" s="3">
        <f t="shared" ca="1" si="1553"/>
        <v>5</v>
      </c>
      <c r="O9015" s="3">
        <f t="shared" ca="1" si="1553"/>
        <v>3</v>
      </c>
      <c r="P9015" s="3">
        <f t="shared" ca="1" si="1553"/>
        <v>2</v>
      </c>
    </row>
    <row r="9016" spans="1:16" x14ac:dyDescent="0.25">
      <c r="A9016" s="3">
        <f t="shared" ca="1" si="1543"/>
        <v>557660938</v>
      </c>
      <c r="B9016" s="3">
        <f t="shared" ca="1" si="1544"/>
        <v>5478</v>
      </c>
      <c r="C9016" s="1">
        <f t="shared" ca="1" si="1545"/>
        <v>42698</v>
      </c>
      <c r="D9016" s="7">
        <f t="shared" ca="1" si="1546"/>
        <v>2</v>
      </c>
      <c r="E9016" s="3" t="str">
        <f ca="1">VLOOKUP(D9016,State!$A$1:$B$9,2,0)</f>
        <v>QLD</v>
      </c>
      <c r="F9016" s="3">
        <f t="shared" ca="1" si="1547"/>
        <v>99</v>
      </c>
      <c r="G9016" s="3" t="str">
        <f ca="1">VLOOKUP(F9016,Occupation!$A$1:$B$915,2,0)</f>
        <v>Composer</v>
      </c>
      <c r="H9016" s="3">
        <f t="shared" ca="1" si="1548"/>
        <v>7</v>
      </c>
      <c r="I9016" s="3">
        <f t="shared" ca="1" si="1549"/>
        <v>39963.42</v>
      </c>
      <c r="J9016" s="3">
        <f t="shared" ca="1" si="1550"/>
        <v>0.12940311932668247</v>
      </c>
      <c r="K9016" s="3">
        <f t="shared" ca="1" si="1551"/>
        <v>1</v>
      </c>
      <c r="L9016" s="3" t="str">
        <f ca="1">VLOOKUP(K9016,Freq_Investment!$A$1:$B$8,2,0)</f>
        <v>Daily</v>
      </c>
      <c r="M9016" s="3" t="str">
        <f t="shared" ca="1" si="1552"/>
        <v>Manual</v>
      </c>
      <c r="N9016" s="3">
        <f t="shared" ca="1" si="1553"/>
        <v>1</v>
      </c>
      <c r="O9016" s="3">
        <f t="shared" ca="1" si="1553"/>
        <v>3</v>
      </c>
      <c r="P9016" s="3">
        <f t="shared" ca="1" si="1553"/>
        <v>3</v>
      </c>
    </row>
    <row r="9017" spans="1:16" x14ac:dyDescent="0.25">
      <c r="A9017" s="3">
        <f t="shared" ca="1" si="1543"/>
        <v>135491853</v>
      </c>
      <c r="B9017" s="3">
        <f t="shared" ca="1" si="1544"/>
        <v>6110</v>
      </c>
      <c r="C9017" s="1">
        <f t="shared" ca="1" si="1545"/>
        <v>41780</v>
      </c>
      <c r="D9017" s="7">
        <f t="shared" ca="1" si="1546"/>
        <v>1</v>
      </c>
      <c r="E9017" s="3" t="str">
        <f ca="1">VLOOKUP(D9017,State!$A$1:$B$9,2,0)</f>
        <v>NSW</v>
      </c>
      <c r="F9017" s="3">
        <f t="shared" ca="1" si="1547"/>
        <v>717</v>
      </c>
      <c r="G9017" s="3" t="str">
        <f ca="1">VLOOKUP(F9017,Occupation!$A$1:$B$915,2,0)</f>
        <v>Practice Managers nec</v>
      </c>
      <c r="H9017" s="3">
        <f t="shared" ca="1" si="1548"/>
        <v>9</v>
      </c>
      <c r="I9017" s="3">
        <f t="shared" ca="1" si="1549"/>
        <v>91901.37</v>
      </c>
      <c r="J9017" s="3">
        <f t="shared" ca="1" si="1550"/>
        <v>6.1549928470265469E-2</v>
      </c>
      <c r="K9017" s="3">
        <f t="shared" ca="1" si="1551"/>
        <v>3</v>
      </c>
      <c r="L9017" s="3" t="str">
        <f ca="1">VLOOKUP(K9017,Freq_Investment!$A$1:$B$8,2,0)</f>
        <v>Fortnightly</v>
      </c>
      <c r="M9017" s="3" t="str">
        <f t="shared" ca="1" si="1552"/>
        <v>Auto</v>
      </c>
      <c r="N9017" s="3">
        <f t="shared" ca="1" si="1553"/>
        <v>5</v>
      </c>
      <c r="O9017" s="3">
        <f t="shared" ca="1" si="1553"/>
        <v>5</v>
      </c>
      <c r="P9017" s="3">
        <f t="shared" ca="1" si="1553"/>
        <v>3</v>
      </c>
    </row>
    <row r="9018" spans="1:16" x14ac:dyDescent="0.25">
      <c r="A9018" s="3">
        <f t="shared" ca="1" si="1543"/>
        <v>101970787</v>
      </c>
      <c r="B9018" s="3">
        <f t="shared" ca="1" si="1544"/>
        <v>398</v>
      </c>
      <c r="C9018" s="1">
        <f t="shared" ca="1" si="1545"/>
        <v>42846</v>
      </c>
      <c r="D9018" s="7">
        <f t="shared" ca="1" si="1546"/>
        <v>3</v>
      </c>
      <c r="E9018" s="3" t="str">
        <f ca="1">VLOOKUP(D9018,State!$A$1:$B$9,2,0)</f>
        <v>SA</v>
      </c>
      <c r="F9018" s="3">
        <f t="shared" ca="1" si="1547"/>
        <v>847</v>
      </c>
      <c r="G9018" s="3" t="str">
        <f ca="1">VLOOKUP(F9018,Occupation!$A$1:$B$915,2,0)</f>
        <v>Earthmoving Plant Operator (General)</v>
      </c>
      <c r="H9018" s="3">
        <f t="shared" ca="1" si="1548"/>
        <v>7</v>
      </c>
      <c r="I9018" s="3">
        <f t="shared" ca="1" si="1549"/>
        <v>28102.31</v>
      </c>
      <c r="J9018" s="3">
        <f t="shared" ca="1" si="1550"/>
        <v>0.29498790727715613</v>
      </c>
      <c r="K9018" s="3">
        <f t="shared" ca="1" si="1551"/>
        <v>6</v>
      </c>
      <c r="L9018" s="3" t="str">
        <f ca="1">VLOOKUP(K9018,Freq_Investment!$A$1:$B$8,2,0)</f>
        <v>Half-yearly</v>
      </c>
      <c r="M9018" s="3" t="str">
        <f t="shared" ca="1" si="1552"/>
        <v>Manual</v>
      </c>
      <c r="N9018" s="3">
        <f t="shared" ca="1" si="1553"/>
        <v>5</v>
      </c>
      <c r="O9018" s="3">
        <f t="shared" ca="1" si="1553"/>
        <v>4</v>
      </c>
      <c r="P9018" s="3">
        <f t="shared" ca="1" si="1553"/>
        <v>4</v>
      </c>
    </row>
    <row r="9019" spans="1:16" x14ac:dyDescent="0.25">
      <c r="A9019" s="3">
        <f t="shared" ca="1" si="1543"/>
        <v>842722861</v>
      </c>
      <c r="B9019" s="3">
        <f t="shared" ca="1" si="1544"/>
        <v>184</v>
      </c>
      <c r="C9019" s="1">
        <f t="shared" ca="1" si="1545"/>
        <v>42195</v>
      </c>
      <c r="D9019" s="7">
        <f t="shared" ca="1" si="1546"/>
        <v>5</v>
      </c>
      <c r="E9019" s="3" t="str">
        <f ca="1">VLOOKUP(D9019,State!$A$1:$B$9,2,0)</f>
        <v>NT</v>
      </c>
      <c r="F9019" s="3">
        <f t="shared" ca="1" si="1547"/>
        <v>762</v>
      </c>
      <c r="G9019" s="3" t="str">
        <f ca="1">VLOOKUP(F9019,Occupation!$A$1:$B$915,2,0)</f>
        <v>Social Security Assessor</v>
      </c>
      <c r="H9019" s="3">
        <f t="shared" ca="1" si="1548"/>
        <v>2</v>
      </c>
      <c r="I9019" s="3">
        <f t="shared" ca="1" si="1549"/>
        <v>57135.01</v>
      </c>
      <c r="J9019" s="3">
        <f t="shared" ca="1" si="1550"/>
        <v>0.24559203120392459</v>
      </c>
      <c r="K9019" s="3">
        <f t="shared" ca="1" si="1551"/>
        <v>5</v>
      </c>
      <c r="L9019" s="3" t="str">
        <f ca="1">VLOOKUP(K9019,Freq_Investment!$A$1:$B$8,2,0)</f>
        <v>Quarterly</v>
      </c>
      <c r="M9019" s="3" t="str">
        <f t="shared" ca="1" si="1552"/>
        <v>Auto</v>
      </c>
      <c r="N9019" s="3">
        <f t="shared" ca="1" si="1553"/>
        <v>5</v>
      </c>
      <c r="O9019" s="3">
        <f t="shared" ca="1" si="1553"/>
        <v>3</v>
      </c>
      <c r="P9019" s="3">
        <f t="shared" ca="1" si="1553"/>
        <v>2</v>
      </c>
    </row>
    <row r="9020" spans="1:16" x14ac:dyDescent="0.25">
      <c r="A9020" s="3">
        <f t="shared" ca="1" si="1543"/>
        <v>821737125</v>
      </c>
      <c r="B9020" s="3">
        <f t="shared" ca="1" si="1544"/>
        <v>9706</v>
      </c>
      <c r="C9020" s="1">
        <f t="shared" ca="1" si="1545"/>
        <v>40314</v>
      </c>
      <c r="D9020" s="7">
        <f t="shared" ca="1" si="1546"/>
        <v>5</v>
      </c>
      <c r="E9020" s="3" t="str">
        <f ca="1">VLOOKUP(D9020,State!$A$1:$B$9,2,0)</f>
        <v>NT</v>
      </c>
      <c r="F9020" s="3">
        <f t="shared" ca="1" si="1547"/>
        <v>49</v>
      </c>
      <c r="G9020" s="3" t="str">
        <f ca="1">VLOOKUP(F9020,Occupation!$A$1:$B$915,2,0)</f>
        <v>Medical Administrator / Medical Superintendent</v>
      </c>
      <c r="H9020" s="3">
        <f t="shared" ca="1" si="1548"/>
        <v>9</v>
      </c>
      <c r="I9020" s="3">
        <f t="shared" ca="1" si="1549"/>
        <v>73875.45</v>
      </c>
      <c r="J9020" s="3">
        <f t="shared" ca="1" si="1550"/>
        <v>7.8918969225929669E-2</v>
      </c>
      <c r="K9020" s="3">
        <f t="shared" ca="1" si="1551"/>
        <v>6</v>
      </c>
      <c r="L9020" s="3" t="str">
        <f ca="1">VLOOKUP(K9020,Freq_Investment!$A$1:$B$8,2,0)</f>
        <v>Half-yearly</v>
      </c>
      <c r="M9020" s="3" t="str">
        <f t="shared" ca="1" si="1552"/>
        <v>Manual</v>
      </c>
      <c r="N9020" s="3">
        <f t="shared" ca="1" si="1553"/>
        <v>2</v>
      </c>
      <c r="O9020" s="3">
        <f t="shared" ca="1" si="1553"/>
        <v>4</v>
      </c>
      <c r="P9020" s="3">
        <f t="shared" ca="1" si="1553"/>
        <v>1</v>
      </c>
    </row>
    <row r="9021" spans="1:16" x14ac:dyDescent="0.25">
      <c r="A9021" s="3">
        <f t="shared" ca="1" si="1543"/>
        <v>18503486</v>
      </c>
      <c r="B9021" s="3">
        <f t="shared" ca="1" si="1544"/>
        <v>3262</v>
      </c>
      <c r="C9021" s="1">
        <f t="shared" ca="1" si="1545"/>
        <v>39979</v>
      </c>
      <c r="D9021" s="7">
        <f t="shared" ca="1" si="1546"/>
        <v>5</v>
      </c>
      <c r="E9021" s="3" t="str">
        <f ca="1">VLOOKUP(D9021,State!$A$1:$B$9,2,0)</f>
        <v>NT</v>
      </c>
      <c r="F9021" s="3">
        <f t="shared" ca="1" si="1547"/>
        <v>246</v>
      </c>
      <c r="G9021" s="3" t="str">
        <f ca="1">VLOOKUP(F9021,Occupation!$A$1:$B$915,2,0)</f>
        <v>Life Scientist (General)</v>
      </c>
      <c r="H9021" s="3">
        <f t="shared" ca="1" si="1548"/>
        <v>7</v>
      </c>
      <c r="I9021" s="3">
        <f t="shared" ca="1" si="1549"/>
        <v>65749.2</v>
      </c>
      <c r="J9021" s="3">
        <f t="shared" ca="1" si="1550"/>
        <v>0.47203094387845618</v>
      </c>
      <c r="K9021" s="3">
        <f t="shared" ca="1" si="1551"/>
        <v>7</v>
      </c>
      <c r="L9021" s="3" t="str">
        <f ca="1">VLOOKUP(K9021,Freq_Investment!$A$1:$B$8,2,0)</f>
        <v>Yearly</v>
      </c>
      <c r="M9021" s="3" t="str">
        <f t="shared" ca="1" si="1552"/>
        <v>Manual</v>
      </c>
      <c r="N9021" s="3">
        <f t="shared" ca="1" si="1553"/>
        <v>5</v>
      </c>
      <c r="O9021" s="3">
        <f t="shared" ca="1" si="1553"/>
        <v>2</v>
      </c>
      <c r="P9021" s="3">
        <f t="shared" ca="1" si="1553"/>
        <v>4</v>
      </c>
    </row>
    <row r="9022" spans="1:16" x14ac:dyDescent="0.25">
      <c r="A9022" s="3">
        <f t="shared" ca="1" si="1543"/>
        <v>53862888</v>
      </c>
      <c r="B9022" s="3">
        <f t="shared" ca="1" si="1544"/>
        <v>7510</v>
      </c>
      <c r="C9022" s="1">
        <f t="shared" ca="1" si="1545"/>
        <v>35665</v>
      </c>
      <c r="D9022" s="7">
        <f t="shared" ca="1" si="1546"/>
        <v>2</v>
      </c>
      <c r="E9022" s="3" t="str">
        <f ca="1">VLOOKUP(D9022,State!$A$1:$B$9,2,0)</f>
        <v>QLD</v>
      </c>
      <c r="F9022" s="3">
        <f t="shared" ca="1" si="1547"/>
        <v>722</v>
      </c>
      <c r="G9022" s="3" t="str">
        <f ca="1">VLOOKUP(F9022,Occupation!$A$1:$B$915,2,0)</f>
        <v>Data Entry Operator</v>
      </c>
      <c r="H9022" s="3">
        <f t="shared" ca="1" si="1548"/>
        <v>7</v>
      </c>
      <c r="I9022" s="3">
        <f t="shared" ca="1" si="1549"/>
        <v>46874.31</v>
      </c>
      <c r="J9022" s="3">
        <f t="shared" ca="1" si="1550"/>
        <v>0.15855706128266583</v>
      </c>
      <c r="K9022" s="3">
        <f t="shared" ca="1" si="1551"/>
        <v>7</v>
      </c>
      <c r="L9022" s="3" t="str">
        <f ca="1">VLOOKUP(K9022,Freq_Investment!$A$1:$B$8,2,0)</f>
        <v>Yearly</v>
      </c>
      <c r="M9022" s="3" t="str">
        <f t="shared" ca="1" si="1552"/>
        <v>Manual</v>
      </c>
      <c r="N9022" s="3">
        <f t="shared" ca="1" si="1553"/>
        <v>1</v>
      </c>
      <c r="O9022" s="3">
        <f t="shared" ca="1" si="1553"/>
        <v>5</v>
      </c>
      <c r="P9022" s="3">
        <f t="shared" ca="1" si="1553"/>
        <v>2</v>
      </c>
    </row>
    <row r="9023" spans="1:16" x14ac:dyDescent="0.25">
      <c r="A9023" s="3">
        <f t="shared" ca="1" si="1543"/>
        <v>407660542</v>
      </c>
      <c r="B9023" s="3">
        <f t="shared" ca="1" si="1544"/>
        <v>319</v>
      </c>
      <c r="C9023" s="1">
        <f t="shared" ca="1" si="1545"/>
        <v>32206</v>
      </c>
      <c r="D9023" s="7">
        <f t="shared" ca="1" si="1546"/>
        <v>2</v>
      </c>
      <c r="E9023" s="3" t="str">
        <f ca="1">VLOOKUP(D9023,State!$A$1:$B$9,2,0)</f>
        <v>QLD</v>
      </c>
      <c r="F9023" s="3">
        <f t="shared" ca="1" si="1547"/>
        <v>761</v>
      </c>
      <c r="G9023" s="3" t="str">
        <f ca="1">VLOOKUP(F9023,Occupation!$A$1:$B$915,2,0)</f>
        <v>Invasive Pest, Weed and Disease Inspector</v>
      </c>
      <c r="H9023" s="3">
        <f t="shared" ca="1" si="1548"/>
        <v>10</v>
      </c>
      <c r="I9023" s="3">
        <f t="shared" ca="1" si="1549"/>
        <v>83959.81</v>
      </c>
      <c r="J9023" s="3">
        <f t="shared" ca="1" si="1550"/>
        <v>0.25682191977385077</v>
      </c>
      <c r="K9023" s="3">
        <f t="shared" ca="1" si="1551"/>
        <v>7</v>
      </c>
      <c r="L9023" s="3" t="str">
        <f ca="1">VLOOKUP(K9023,Freq_Investment!$A$1:$B$8,2,0)</f>
        <v>Yearly</v>
      </c>
      <c r="M9023" s="3" t="str">
        <f t="shared" ca="1" si="1552"/>
        <v>Manual</v>
      </c>
      <c r="N9023" s="3">
        <f t="shared" ca="1" si="1553"/>
        <v>5</v>
      </c>
      <c r="O9023" s="3">
        <f t="shared" ca="1" si="1553"/>
        <v>4</v>
      </c>
      <c r="P9023" s="3">
        <f t="shared" ca="1" si="1553"/>
        <v>3</v>
      </c>
    </row>
    <row r="9024" spans="1:16" x14ac:dyDescent="0.25">
      <c r="A9024" s="3">
        <f t="shared" ca="1" si="1543"/>
        <v>361283572</v>
      </c>
      <c r="B9024" s="3">
        <f t="shared" ca="1" si="1544"/>
        <v>8317</v>
      </c>
      <c r="C9024" s="1">
        <f t="shared" ca="1" si="1545"/>
        <v>37113</v>
      </c>
      <c r="D9024" s="7">
        <f t="shared" ca="1" si="1546"/>
        <v>2</v>
      </c>
      <c r="E9024" s="3" t="str">
        <f ca="1">VLOOKUP(D9024,State!$A$1:$B$9,2,0)</f>
        <v>QLD</v>
      </c>
      <c r="F9024" s="3">
        <f t="shared" ca="1" si="1547"/>
        <v>122</v>
      </c>
      <c r="G9024" s="3" t="str">
        <f ca="1">VLOOKUP(F9024,Occupation!$A$1:$B$915,2,0)</f>
        <v>Video Producer</v>
      </c>
      <c r="H9024" s="3">
        <f t="shared" ca="1" si="1548"/>
        <v>3</v>
      </c>
      <c r="I9024" s="3">
        <f t="shared" ca="1" si="1549"/>
        <v>5149.63</v>
      </c>
      <c r="J9024" s="3">
        <f t="shared" ca="1" si="1550"/>
        <v>0.35409621706784439</v>
      </c>
      <c r="K9024" s="3">
        <f t="shared" ca="1" si="1551"/>
        <v>6</v>
      </c>
      <c r="L9024" s="3" t="str">
        <f ca="1">VLOOKUP(K9024,Freq_Investment!$A$1:$B$8,2,0)</f>
        <v>Half-yearly</v>
      </c>
      <c r="M9024" s="3" t="str">
        <f t="shared" ca="1" si="1552"/>
        <v>Manual</v>
      </c>
      <c r="N9024" s="3">
        <f t="shared" ca="1" si="1553"/>
        <v>1</v>
      </c>
      <c r="O9024" s="3">
        <f t="shared" ca="1" si="1553"/>
        <v>1</v>
      </c>
      <c r="P9024" s="3">
        <f t="shared" ca="1" si="1553"/>
        <v>1</v>
      </c>
    </row>
    <row r="9025" spans="1:16" x14ac:dyDescent="0.25">
      <c r="A9025" s="3">
        <f t="shared" ca="1" si="1543"/>
        <v>108597677</v>
      </c>
      <c r="B9025" s="3">
        <f t="shared" ca="1" si="1544"/>
        <v>9564</v>
      </c>
      <c r="C9025" s="1">
        <f t="shared" ca="1" si="1545"/>
        <v>39518</v>
      </c>
      <c r="D9025" s="7">
        <f t="shared" ca="1" si="1546"/>
        <v>6</v>
      </c>
      <c r="E9025" s="3" t="str">
        <f ca="1">VLOOKUP(D9025,State!$A$1:$B$9,2,0)</f>
        <v>TAS</v>
      </c>
      <c r="F9025" s="3">
        <f t="shared" ca="1" si="1547"/>
        <v>523</v>
      </c>
      <c r="G9025" s="3" t="str">
        <f ca="1">VLOOKUP(F9025,Occupation!$A$1:$B$915,2,0)</f>
        <v>Electrician (General)</v>
      </c>
      <c r="H9025" s="3">
        <f t="shared" ca="1" si="1548"/>
        <v>3</v>
      </c>
      <c r="I9025" s="3">
        <f t="shared" ca="1" si="1549"/>
        <v>87590.57</v>
      </c>
      <c r="J9025" s="3">
        <f t="shared" ca="1" si="1550"/>
        <v>1.3004097247822699E-2</v>
      </c>
      <c r="K9025" s="3">
        <f t="shared" ca="1" si="1551"/>
        <v>1</v>
      </c>
      <c r="L9025" s="3" t="str">
        <f ca="1">VLOOKUP(K9025,Freq_Investment!$A$1:$B$8,2,0)</f>
        <v>Daily</v>
      </c>
      <c r="M9025" s="3" t="str">
        <f t="shared" ca="1" si="1552"/>
        <v>Manual</v>
      </c>
      <c r="N9025" s="3">
        <f t="shared" ca="1" si="1553"/>
        <v>4</v>
      </c>
      <c r="O9025" s="3">
        <f t="shared" ca="1" si="1553"/>
        <v>5</v>
      </c>
      <c r="P9025" s="3">
        <f t="shared" ca="1" si="1553"/>
        <v>5</v>
      </c>
    </row>
    <row r="9026" spans="1:16" x14ac:dyDescent="0.25">
      <c r="A9026" s="3">
        <f t="shared" ca="1" si="1543"/>
        <v>604995320</v>
      </c>
      <c r="B9026" s="3">
        <f t="shared" ca="1" si="1544"/>
        <v>752</v>
      </c>
      <c r="C9026" s="1">
        <f t="shared" ca="1" si="1545"/>
        <v>31965</v>
      </c>
      <c r="D9026" s="7">
        <f t="shared" ca="1" si="1546"/>
        <v>7</v>
      </c>
      <c r="E9026" s="3" t="str">
        <f ca="1">VLOOKUP(D9026,State!$A$1:$B$9,2,0)</f>
        <v>VIC</v>
      </c>
      <c r="F9026" s="3">
        <f t="shared" ca="1" si="1547"/>
        <v>94</v>
      </c>
      <c r="G9026" s="3" t="str">
        <f ca="1">VLOOKUP(F9026,Occupation!$A$1:$B$915,2,0)</f>
        <v>Hospitality, Retail and Service Managers nec</v>
      </c>
      <c r="H9026" s="3">
        <f t="shared" ca="1" si="1548"/>
        <v>3</v>
      </c>
      <c r="I9026" s="3">
        <f t="shared" ca="1" si="1549"/>
        <v>68180.86</v>
      </c>
      <c r="J9026" s="3">
        <f t="shared" ca="1" si="1550"/>
        <v>0.18665771288367583</v>
      </c>
      <c r="K9026" s="3">
        <f t="shared" ca="1" si="1551"/>
        <v>1</v>
      </c>
      <c r="L9026" s="3" t="str">
        <f ca="1">VLOOKUP(K9026,Freq_Investment!$A$1:$B$8,2,0)</f>
        <v>Daily</v>
      </c>
      <c r="M9026" s="3" t="str">
        <f t="shared" ca="1" si="1552"/>
        <v>Auto</v>
      </c>
      <c r="N9026" s="3">
        <f t="shared" ca="1" si="1553"/>
        <v>2</v>
      </c>
      <c r="O9026" s="3">
        <f t="shared" ca="1" si="1553"/>
        <v>4</v>
      </c>
      <c r="P9026" s="3">
        <f t="shared" ca="1" si="1553"/>
        <v>4</v>
      </c>
    </row>
    <row r="9027" spans="1:16" x14ac:dyDescent="0.25">
      <c r="A9027" s="3">
        <f t="shared" ref="A9027:A9090" ca="1" si="1554">RANDBETWEEN(10000000,1000000000)</f>
        <v>964377131</v>
      </c>
      <c r="B9027" s="3">
        <f t="shared" ref="B9027:B9090" ca="1" si="1555">RANDBETWEEN(1,10000)</f>
        <v>4325</v>
      </c>
      <c r="C9027" s="1">
        <f t="shared" ref="C9027:C9090" ca="1" si="1556">DATE(RANDBETWEEN(1970,2021),RANDBETWEEN(1,12),RANDBETWEEN(1,28))</f>
        <v>26042</v>
      </c>
      <c r="D9027" s="7">
        <f t="shared" ref="D9027:D9090" ca="1" si="1557">RANDBETWEEN(1,8)</f>
        <v>3</v>
      </c>
      <c r="E9027" s="3" t="str">
        <f ca="1">VLOOKUP(D9027,State!$A$1:$B$9,2,0)</f>
        <v>SA</v>
      </c>
      <c r="F9027" s="3">
        <f t="shared" ref="F9027:F9090" ca="1" si="1558">RANDBETWEEN(1,914)</f>
        <v>548</v>
      </c>
      <c r="G9027" s="3" t="str">
        <f ca="1">VLOOKUP(F9027,Occupation!$A$1:$B$915,2,0)</f>
        <v>Track Rider</v>
      </c>
      <c r="H9027" s="3">
        <f t="shared" ref="H9027:H9090" ca="1" si="1559">RANDBETWEEN(1,10)</f>
        <v>9</v>
      </c>
      <c r="I9027" s="3">
        <f t="shared" ref="I9027:I9090" ca="1" si="1560">ROUND(RAND()*100000,2)</f>
        <v>85981.34</v>
      </c>
      <c r="J9027" s="3">
        <f t="shared" ref="J9027:J9090" ca="1" si="1561">RAND()/2</f>
        <v>9.950116055959779E-2</v>
      </c>
      <c r="K9027" s="3">
        <f t="shared" ref="K9027:K9090" ca="1" si="1562">RANDBETWEEN(1,7)</f>
        <v>6</v>
      </c>
      <c r="L9027" s="3" t="str">
        <f ca="1">VLOOKUP(K9027,Freq_Investment!$A$1:$B$8,2,0)</f>
        <v>Half-yearly</v>
      </c>
      <c r="M9027" s="3" t="str">
        <f t="shared" ref="M9027:M9090" ca="1" si="1563">IF(RANDBETWEEN(1,2)&gt;1,"Auto","Manual")</f>
        <v>Manual</v>
      </c>
      <c r="N9027" s="3">
        <f t="shared" ca="1" si="1553"/>
        <v>5</v>
      </c>
      <c r="O9027" s="3">
        <f t="shared" ca="1" si="1553"/>
        <v>4</v>
      </c>
      <c r="P9027" s="3">
        <f t="shared" ca="1" si="1553"/>
        <v>5</v>
      </c>
    </row>
    <row r="9028" spans="1:16" x14ac:dyDescent="0.25">
      <c r="A9028" s="3">
        <f t="shared" ca="1" si="1554"/>
        <v>333392317</v>
      </c>
      <c r="B9028" s="3">
        <f t="shared" ca="1" si="1555"/>
        <v>2402</v>
      </c>
      <c r="C9028" s="1">
        <f t="shared" ca="1" si="1556"/>
        <v>38089</v>
      </c>
      <c r="D9028" s="7">
        <f t="shared" ca="1" si="1557"/>
        <v>5</v>
      </c>
      <c r="E9028" s="3" t="str">
        <f ca="1">VLOOKUP(D9028,State!$A$1:$B$9,2,0)</f>
        <v>NT</v>
      </c>
      <c r="F9028" s="3">
        <f t="shared" ca="1" si="1558"/>
        <v>553</v>
      </c>
      <c r="G9028" s="3" t="str">
        <f ca="1">VLOOKUP(F9028,Occupation!$A$1:$B$915,2,0)</f>
        <v>Sports Turf Trades Worker</v>
      </c>
      <c r="H9028" s="3">
        <f t="shared" ca="1" si="1559"/>
        <v>4</v>
      </c>
      <c r="I9028" s="3">
        <f t="shared" ca="1" si="1560"/>
        <v>8046.78</v>
      </c>
      <c r="J9028" s="3">
        <f t="shared" ca="1" si="1561"/>
        <v>0.20972153691030598</v>
      </c>
      <c r="K9028" s="3">
        <f t="shared" ca="1" si="1562"/>
        <v>2</v>
      </c>
      <c r="L9028" s="3" t="str">
        <f ca="1">VLOOKUP(K9028,Freq_Investment!$A$1:$B$8,2,0)</f>
        <v>Weekly</v>
      </c>
      <c r="M9028" s="3" t="str">
        <f t="shared" ca="1" si="1563"/>
        <v>Manual</v>
      </c>
      <c r="N9028" s="3">
        <f t="shared" ca="1" si="1553"/>
        <v>4</v>
      </c>
      <c r="O9028" s="3">
        <f t="shared" ca="1" si="1553"/>
        <v>3</v>
      </c>
      <c r="P9028" s="3">
        <f t="shared" ca="1" si="1553"/>
        <v>5</v>
      </c>
    </row>
    <row r="9029" spans="1:16" x14ac:dyDescent="0.25">
      <c r="A9029" s="3">
        <f t="shared" ca="1" si="1554"/>
        <v>279726521</v>
      </c>
      <c r="B9029" s="3">
        <f t="shared" ca="1" si="1555"/>
        <v>1246</v>
      </c>
      <c r="C9029" s="1">
        <f t="shared" ca="1" si="1556"/>
        <v>31618</v>
      </c>
      <c r="D9029" s="7">
        <f t="shared" ca="1" si="1557"/>
        <v>3</v>
      </c>
      <c r="E9029" s="3" t="str">
        <f ca="1">VLOOKUP(D9029,State!$A$1:$B$9,2,0)</f>
        <v>SA</v>
      </c>
      <c r="F9029" s="3">
        <f t="shared" ca="1" si="1558"/>
        <v>741</v>
      </c>
      <c r="G9029" s="3" t="str">
        <f ca="1">VLOOKUP(F9029,Occupation!$A$1:$B$915,2,0)</f>
        <v>Statistical Clerk</v>
      </c>
      <c r="H9029" s="3">
        <f t="shared" ca="1" si="1559"/>
        <v>8</v>
      </c>
      <c r="I9029" s="3">
        <f t="shared" ca="1" si="1560"/>
        <v>34109.25</v>
      </c>
      <c r="J9029" s="3">
        <f t="shared" ca="1" si="1561"/>
        <v>0.26534154308655139</v>
      </c>
      <c r="K9029" s="3">
        <f t="shared" ca="1" si="1562"/>
        <v>1</v>
      </c>
      <c r="L9029" s="3" t="str">
        <f ca="1">VLOOKUP(K9029,Freq_Investment!$A$1:$B$8,2,0)</f>
        <v>Daily</v>
      </c>
      <c r="M9029" s="3" t="str">
        <f t="shared" ca="1" si="1563"/>
        <v>Auto</v>
      </c>
      <c r="N9029" s="3">
        <f t="shared" ca="1" si="1553"/>
        <v>4</v>
      </c>
      <c r="O9029" s="3">
        <f t="shared" ca="1" si="1553"/>
        <v>1</v>
      </c>
      <c r="P9029" s="3">
        <f t="shared" ca="1" si="1553"/>
        <v>2</v>
      </c>
    </row>
    <row r="9030" spans="1:16" x14ac:dyDescent="0.25">
      <c r="A9030" s="3">
        <f t="shared" ca="1" si="1554"/>
        <v>398377140</v>
      </c>
      <c r="B9030" s="3">
        <f t="shared" ca="1" si="1555"/>
        <v>6039</v>
      </c>
      <c r="C9030" s="1">
        <f t="shared" ca="1" si="1556"/>
        <v>31238</v>
      </c>
      <c r="D9030" s="7">
        <f t="shared" ca="1" si="1557"/>
        <v>5</v>
      </c>
      <c r="E9030" s="3" t="str">
        <f ca="1">VLOOKUP(D9030,State!$A$1:$B$9,2,0)</f>
        <v>NT</v>
      </c>
      <c r="F9030" s="3">
        <f t="shared" ca="1" si="1558"/>
        <v>348</v>
      </c>
      <c r="G9030" s="3" t="str">
        <f ca="1">VLOOKUP(F9030,Occupation!$A$1:$B$915,2,0)</f>
        <v>Nurse Educator</v>
      </c>
      <c r="H9030" s="3">
        <f t="shared" ca="1" si="1559"/>
        <v>3</v>
      </c>
      <c r="I9030" s="3">
        <f t="shared" ca="1" si="1560"/>
        <v>46047.91</v>
      </c>
      <c r="J9030" s="3">
        <f t="shared" ca="1" si="1561"/>
        <v>0.38599803653040815</v>
      </c>
      <c r="K9030" s="3">
        <f t="shared" ca="1" si="1562"/>
        <v>5</v>
      </c>
      <c r="L9030" s="3" t="str">
        <f ca="1">VLOOKUP(K9030,Freq_Investment!$A$1:$B$8,2,0)</f>
        <v>Quarterly</v>
      </c>
      <c r="M9030" s="3" t="str">
        <f t="shared" ca="1" si="1563"/>
        <v>Manual</v>
      </c>
      <c r="N9030" s="3">
        <f t="shared" ca="1" si="1553"/>
        <v>4</v>
      </c>
      <c r="O9030" s="3">
        <f t="shared" ca="1" si="1553"/>
        <v>3</v>
      </c>
      <c r="P9030" s="3">
        <f t="shared" ca="1" si="1553"/>
        <v>2</v>
      </c>
    </row>
    <row r="9031" spans="1:16" x14ac:dyDescent="0.25">
      <c r="A9031" s="3">
        <f t="shared" ca="1" si="1554"/>
        <v>47895555</v>
      </c>
      <c r="B9031" s="3">
        <f t="shared" ca="1" si="1555"/>
        <v>8904</v>
      </c>
      <c r="C9031" s="1">
        <f t="shared" ca="1" si="1556"/>
        <v>32915</v>
      </c>
      <c r="D9031" s="7">
        <f t="shared" ca="1" si="1557"/>
        <v>5</v>
      </c>
      <c r="E9031" s="3" t="str">
        <f ca="1">VLOOKUP(D9031,State!$A$1:$B$9,2,0)</f>
        <v>NT</v>
      </c>
      <c r="F9031" s="3">
        <f t="shared" ca="1" si="1558"/>
        <v>785</v>
      </c>
      <c r="G9031" s="3" t="str">
        <f ca="1">VLOOKUP(F9031,Occupation!$A$1:$B$915,2,0)</f>
        <v>Sales Representatives nec</v>
      </c>
      <c r="H9031" s="3">
        <f t="shared" ca="1" si="1559"/>
        <v>10</v>
      </c>
      <c r="I9031" s="3">
        <f t="shared" ca="1" si="1560"/>
        <v>78309.19</v>
      </c>
      <c r="J9031" s="3">
        <f t="shared" ca="1" si="1561"/>
        <v>5.9798004030883756E-2</v>
      </c>
      <c r="K9031" s="3">
        <f t="shared" ca="1" si="1562"/>
        <v>3</v>
      </c>
      <c r="L9031" s="3" t="str">
        <f ca="1">VLOOKUP(K9031,Freq_Investment!$A$1:$B$8,2,0)</f>
        <v>Fortnightly</v>
      </c>
      <c r="M9031" s="3" t="str">
        <f t="shared" ca="1" si="1563"/>
        <v>Manual</v>
      </c>
      <c r="N9031" s="3">
        <f t="shared" ca="1" si="1553"/>
        <v>4</v>
      </c>
      <c r="O9031" s="3">
        <f t="shared" ca="1" si="1553"/>
        <v>5</v>
      </c>
      <c r="P9031" s="3">
        <f t="shared" ca="1" si="1553"/>
        <v>1</v>
      </c>
    </row>
    <row r="9032" spans="1:16" x14ac:dyDescent="0.25">
      <c r="A9032" s="3">
        <f t="shared" ca="1" si="1554"/>
        <v>186868037</v>
      </c>
      <c r="B9032" s="3">
        <f t="shared" ca="1" si="1555"/>
        <v>8797</v>
      </c>
      <c r="C9032" s="1">
        <f t="shared" ca="1" si="1556"/>
        <v>30851</v>
      </c>
      <c r="D9032" s="7">
        <f t="shared" ca="1" si="1557"/>
        <v>5</v>
      </c>
      <c r="E9032" s="3" t="str">
        <f ca="1">VLOOKUP(D9032,State!$A$1:$B$9,2,0)</f>
        <v>NT</v>
      </c>
      <c r="F9032" s="3">
        <f t="shared" ca="1" si="1558"/>
        <v>79</v>
      </c>
      <c r="G9032" s="3" t="str">
        <f ca="1">VLOOKUP(F9032,Occupation!$A$1:$B$915,2,0)</f>
        <v>Travel Agency Manager</v>
      </c>
      <c r="H9032" s="3">
        <f t="shared" ca="1" si="1559"/>
        <v>8</v>
      </c>
      <c r="I9032" s="3">
        <f t="shared" ca="1" si="1560"/>
        <v>54681.17</v>
      </c>
      <c r="J9032" s="3">
        <f t="shared" ca="1" si="1561"/>
        <v>0.35938264993006047</v>
      </c>
      <c r="K9032" s="3">
        <f t="shared" ca="1" si="1562"/>
        <v>2</v>
      </c>
      <c r="L9032" s="3" t="str">
        <f ca="1">VLOOKUP(K9032,Freq_Investment!$A$1:$B$8,2,0)</f>
        <v>Weekly</v>
      </c>
      <c r="M9032" s="3" t="str">
        <f t="shared" ca="1" si="1563"/>
        <v>Auto</v>
      </c>
      <c r="N9032" s="3">
        <f t="shared" ca="1" si="1553"/>
        <v>1</v>
      </c>
      <c r="O9032" s="3">
        <f t="shared" ca="1" si="1553"/>
        <v>4</v>
      </c>
      <c r="P9032" s="3">
        <f t="shared" ca="1" si="1553"/>
        <v>2</v>
      </c>
    </row>
    <row r="9033" spans="1:16" x14ac:dyDescent="0.25">
      <c r="A9033" s="3">
        <f t="shared" ca="1" si="1554"/>
        <v>783314195</v>
      </c>
      <c r="B9033" s="3">
        <f t="shared" ca="1" si="1555"/>
        <v>1527</v>
      </c>
      <c r="C9033" s="1">
        <f t="shared" ca="1" si="1556"/>
        <v>34855</v>
      </c>
      <c r="D9033" s="7">
        <f t="shared" ca="1" si="1557"/>
        <v>6</v>
      </c>
      <c r="E9033" s="3" t="str">
        <f ca="1">VLOOKUP(D9033,State!$A$1:$B$9,2,0)</f>
        <v>TAS</v>
      </c>
      <c r="F9033" s="3">
        <f t="shared" ca="1" si="1558"/>
        <v>121</v>
      </c>
      <c r="G9033" s="3" t="str">
        <f ca="1">VLOOKUP(F9033,Occupation!$A$1:$B$915,2,0)</f>
        <v>Technical Director</v>
      </c>
      <c r="H9033" s="3">
        <f t="shared" ca="1" si="1559"/>
        <v>9</v>
      </c>
      <c r="I9033" s="3">
        <f t="shared" ca="1" si="1560"/>
        <v>43685.22</v>
      </c>
      <c r="J9033" s="3">
        <f t="shared" ca="1" si="1561"/>
        <v>0.34689843597480879</v>
      </c>
      <c r="K9033" s="3">
        <f t="shared" ca="1" si="1562"/>
        <v>3</v>
      </c>
      <c r="L9033" s="3" t="str">
        <f ca="1">VLOOKUP(K9033,Freq_Investment!$A$1:$B$8,2,0)</f>
        <v>Fortnightly</v>
      </c>
      <c r="M9033" s="3" t="str">
        <f t="shared" ca="1" si="1563"/>
        <v>Manual</v>
      </c>
      <c r="N9033" s="3">
        <f t="shared" ca="1" si="1553"/>
        <v>5</v>
      </c>
      <c r="O9033" s="3">
        <f t="shared" ca="1" si="1553"/>
        <v>4</v>
      </c>
      <c r="P9033" s="3">
        <f t="shared" ca="1" si="1553"/>
        <v>3</v>
      </c>
    </row>
    <row r="9034" spans="1:16" x14ac:dyDescent="0.25">
      <c r="A9034" s="3">
        <f t="shared" ca="1" si="1554"/>
        <v>807042418</v>
      </c>
      <c r="B9034" s="3">
        <f t="shared" ca="1" si="1555"/>
        <v>5854</v>
      </c>
      <c r="C9034" s="1">
        <f t="shared" ca="1" si="1556"/>
        <v>42843</v>
      </c>
      <c r="D9034" s="7">
        <f t="shared" ca="1" si="1557"/>
        <v>1</v>
      </c>
      <c r="E9034" s="3" t="str">
        <f ca="1">VLOOKUP(D9034,State!$A$1:$B$9,2,0)</f>
        <v>NSW</v>
      </c>
      <c r="F9034" s="3">
        <f t="shared" ca="1" si="1558"/>
        <v>130</v>
      </c>
      <c r="G9034" s="3" t="str">
        <f ca="1">VLOOKUP(F9034,Occupation!$A$1:$B$915,2,0)</f>
        <v>Journalists and Other Writers nec</v>
      </c>
      <c r="H9034" s="3">
        <f t="shared" ca="1" si="1559"/>
        <v>2</v>
      </c>
      <c r="I9034" s="3">
        <f t="shared" ca="1" si="1560"/>
        <v>1495.02</v>
      </c>
      <c r="J9034" s="3">
        <f t="shared" ca="1" si="1561"/>
        <v>0.27407749557215494</v>
      </c>
      <c r="K9034" s="3">
        <f t="shared" ca="1" si="1562"/>
        <v>3</v>
      </c>
      <c r="L9034" s="3" t="str">
        <f ca="1">VLOOKUP(K9034,Freq_Investment!$A$1:$B$8,2,0)</f>
        <v>Fortnightly</v>
      </c>
      <c r="M9034" s="3" t="str">
        <f t="shared" ca="1" si="1563"/>
        <v>Auto</v>
      </c>
      <c r="N9034" s="3">
        <f t="shared" ca="1" si="1553"/>
        <v>2</v>
      </c>
      <c r="O9034" s="3">
        <f t="shared" ca="1" si="1553"/>
        <v>5</v>
      </c>
      <c r="P9034" s="3">
        <f t="shared" ca="1" si="1553"/>
        <v>2</v>
      </c>
    </row>
    <row r="9035" spans="1:16" x14ac:dyDescent="0.25">
      <c r="A9035" s="3">
        <f t="shared" ca="1" si="1554"/>
        <v>777396694</v>
      </c>
      <c r="B9035" s="3">
        <f t="shared" ca="1" si="1555"/>
        <v>1074</v>
      </c>
      <c r="C9035" s="1">
        <f t="shared" ca="1" si="1556"/>
        <v>43994</v>
      </c>
      <c r="D9035" s="7">
        <f t="shared" ca="1" si="1557"/>
        <v>1</v>
      </c>
      <c r="E9035" s="3" t="str">
        <f ca="1">VLOOKUP(D9035,State!$A$1:$B$9,2,0)</f>
        <v>NSW</v>
      </c>
      <c r="F9035" s="3">
        <f t="shared" ca="1" si="1558"/>
        <v>405</v>
      </c>
      <c r="G9035" s="3" t="str">
        <f ca="1">VLOOKUP(F9035,Occupation!$A$1:$B$915,2,0)</f>
        <v>Clinical Psychologist</v>
      </c>
      <c r="H9035" s="3">
        <f t="shared" ca="1" si="1559"/>
        <v>10</v>
      </c>
      <c r="I9035" s="3">
        <f t="shared" ca="1" si="1560"/>
        <v>84172.27</v>
      </c>
      <c r="J9035" s="3">
        <f t="shared" ca="1" si="1561"/>
        <v>0.34309297632087066</v>
      </c>
      <c r="K9035" s="3">
        <f t="shared" ca="1" si="1562"/>
        <v>5</v>
      </c>
      <c r="L9035" s="3" t="str">
        <f ca="1">VLOOKUP(K9035,Freq_Investment!$A$1:$B$8,2,0)</f>
        <v>Quarterly</v>
      </c>
      <c r="M9035" s="3" t="str">
        <f t="shared" ca="1" si="1563"/>
        <v>Manual</v>
      </c>
      <c r="N9035" s="3">
        <f t="shared" ca="1" si="1553"/>
        <v>1</v>
      </c>
      <c r="O9035" s="3">
        <f t="shared" ca="1" si="1553"/>
        <v>2</v>
      </c>
      <c r="P9035" s="3">
        <f t="shared" ca="1" si="1553"/>
        <v>4</v>
      </c>
    </row>
    <row r="9036" spans="1:16" x14ac:dyDescent="0.25">
      <c r="A9036" s="3">
        <f t="shared" ca="1" si="1554"/>
        <v>259771403</v>
      </c>
      <c r="B9036" s="3">
        <f t="shared" ca="1" si="1555"/>
        <v>3297</v>
      </c>
      <c r="C9036" s="1">
        <f t="shared" ca="1" si="1556"/>
        <v>40273</v>
      </c>
      <c r="D9036" s="7">
        <f t="shared" ca="1" si="1557"/>
        <v>4</v>
      </c>
      <c r="E9036" s="3" t="str">
        <f ca="1">VLOOKUP(D9036,State!$A$1:$B$9,2,0)</f>
        <v>WA</v>
      </c>
      <c r="F9036" s="3">
        <f t="shared" ca="1" si="1558"/>
        <v>897</v>
      </c>
      <c r="G9036" s="3" t="str">
        <f ca="1">VLOOKUP(F9036,Occupation!$A$1:$B$915,2,0)</f>
        <v>Dairy Cattle Farm Worker</v>
      </c>
      <c r="H9036" s="3">
        <f t="shared" ca="1" si="1559"/>
        <v>6</v>
      </c>
      <c r="I9036" s="3">
        <f t="shared" ca="1" si="1560"/>
        <v>20112.150000000001</v>
      </c>
      <c r="J9036" s="3">
        <f t="shared" ca="1" si="1561"/>
        <v>0.22832524613744043</v>
      </c>
      <c r="K9036" s="3">
        <f t="shared" ca="1" si="1562"/>
        <v>6</v>
      </c>
      <c r="L9036" s="3" t="str">
        <f ca="1">VLOOKUP(K9036,Freq_Investment!$A$1:$B$8,2,0)</f>
        <v>Half-yearly</v>
      </c>
      <c r="M9036" s="3" t="str">
        <f t="shared" ca="1" si="1563"/>
        <v>Auto</v>
      </c>
      <c r="N9036" s="3">
        <f t="shared" ca="1" si="1553"/>
        <v>5</v>
      </c>
      <c r="O9036" s="3">
        <f t="shared" ca="1" si="1553"/>
        <v>1</v>
      </c>
      <c r="P9036" s="3">
        <f t="shared" ca="1" si="1553"/>
        <v>2</v>
      </c>
    </row>
    <row r="9037" spans="1:16" x14ac:dyDescent="0.25">
      <c r="A9037" s="3">
        <f t="shared" ca="1" si="1554"/>
        <v>992068979</v>
      </c>
      <c r="B9037" s="3">
        <f t="shared" ca="1" si="1555"/>
        <v>7125</v>
      </c>
      <c r="C9037" s="1">
        <f t="shared" ca="1" si="1556"/>
        <v>25641</v>
      </c>
      <c r="D9037" s="7">
        <f t="shared" ca="1" si="1557"/>
        <v>6</v>
      </c>
      <c r="E9037" s="3" t="str">
        <f ca="1">VLOOKUP(D9037,State!$A$1:$B$9,2,0)</f>
        <v>TAS</v>
      </c>
      <c r="F9037" s="3">
        <f t="shared" ca="1" si="1558"/>
        <v>308</v>
      </c>
      <c r="G9037" s="3" t="str">
        <f ca="1">VLOOKUP(F9037,Occupation!$A$1:$B$915,2,0)</f>
        <v>Occupational Therapist</v>
      </c>
      <c r="H9037" s="3">
        <f t="shared" ca="1" si="1559"/>
        <v>3</v>
      </c>
      <c r="I9037" s="3">
        <f t="shared" ca="1" si="1560"/>
        <v>63798.61</v>
      </c>
      <c r="J9037" s="3">
        <f t="shared" ca="1" si="1561"/>
        <v>3.9097389628618084E-2</v>
      </c>
      <c r="K9037" s="3">
        <f t="shared" ca="1" si="1562"/>
        <v>7</v>
      </c>
      <c r="L9037" s="3" t="str">
        <f ca="1">VLOOKUP(K9037,Freq_Investment!$A$1:$B$8,2,0)</f>
        <v>Yearly</v>
      </c>
      <c r="M9037" s="3" t="str">
        <f t="shared" ca="1" si="1563"/>
        <v>Auto</v>
      </c>
      <c r="N9037" s="3">
        <f t="shared" ca="1" si="1553"/>
        <v>3</v>
      </c>
      <c r="O9037" s="3">
        <f t="shared" ca="1" si="1553"/>
        <v>5</v>
      </c>
      <c r="P9037" s="3">
        <f t="shared" ca="1" si="1553"/>
        <v>2</v>
      </c>
    </row>
    <row r="9038" spans="1:16" x14ac:dyDescent="0.25">
      <c r="A9038" s="3">
        <f t="shared" ca="1" si="1554"/>
        <v>962747094</v>
      </c>
      <c r="B9038" s="3">
        <f t="shared" ca="1" si="1555"/>
        <v>1001</v>
      </c>
      <c r="C9038" s="1">
        <f t="shared" ca="1" si="1556"/>
        <v>43352</v>
      </c>
      <c r="D9038" s="7">
        <f t="shared" ca="1" si="1557"/>
        <v>4</v>
      </c>
      <c r="E9038" s="3" t="str">
        <f ca="1">VLOOKUP(D9038,State!$A$1:$B$9,2,0)</f>
        <v>WA</v>
      </c>
      <c r="F9038" s="3">
        <f t="shared" ca="1" si="1558"/>
        <v>334</v>
      </c>
      <c r="G9038" s="3" t="str">
        <f ca="1">VLOOKUP(F9038,Occupation!$A$1:$B$915,2,0)</f>
        <v>Otorhinolaryngologist</v>
      </c>
      <c r="H9038" s="3">
        <f t="shared" ca="1" si="1559"/>
        <v>7</v>
      </c>
      <c r="I9038" s="3">
        <f t="shared" ca="1" si="1560"/>
        <v>14839.46</v>
      </c>
      <c r="J9038" s="3">
        <f t="shared" ca="1" si="1561"/>
        <v>0.42084151650056212</v>
      </c>
      <c r="K9038" s="3">
        <f t="shared" ca="1" si="1562"/>
        <v>6</v>
      </c>
      <c r="L9038" s="3" t="str">
        <f ca="1">VLOOKUP(K9038,Freq_Investment!$A$1:$B$8,2,0)</f>
        <v>Half-yearly</v>
      </c>
      <c r="M9038" s="3" t="str">
        <f t="shared" ca="1" si="1563"/>
        <v>Manual</v>
      </c>
      <c r="N9038" s="3">
        <f t="shared" ca="1" si="1553"/>
        <v>1</v>
      </c>
      <c r="O9038" s="3">
        <f t="shared" ca="1" si="1553"/>
        <v>2</v>
      </c>
      <c r="P9038" s="3">
        <f t="shared" ca="1" si="1553"/>
        <v>3</v>
      </c>
    </row>
    <row r="9039" spans="1:16" x14ac:dyDescent="0.25">
      <c r="A9039" s="3">
        <f t="shared" ca="1" si="1554"/>
        <v>532771102</v>
      </c>
      <c r="B9039" s="3">
        <f t="shared" ca="1" si="1555"/>
        <v>4606</v>
      </c>
      <c r="C9039" s="1">
        <f t="shared" ca="1" si="1556"/>
        <v>35576</v>
      </c>
      <c r="D9039" s="7">
        <f t="shared" ca="1" si="1557"/>
        <v>2</v>
      </c>
      <c r="E9039" s="3" t="str">
        <f ca="1">VLOOKUP(D9039,State!$A$1:$B$9,2,0)</f>
        <v>QLD</v>
      </c>
      <c r="F9039" s="3">
        <f t="shared" ca="1" si="1558"/>
        <v>664</v>
      </c>
      <c r="G9039" s="3" t="str">
        <f ca="1">VLOOKUP(F9039,Occupation!$A$1:$B$915,2,0)</f>
        <v>Police Officer</v>
      </c>
      <c r="H9039" s="3">
        <f t="shared" ca="1" si="1559"/>
        <v>10</v>
      </c>
      <c r="I9039" s="3">
        <f t="shared" ca="1" si="1560"/>
        <v>39483.47</v>
      </c>
      <c r="J9039" s="3">
        <f t="shared" ca="1" si="1561"/>
        <v>0.22017179259320629</v>
      </c>
      <c r="K9039" s="3">
        <f t="shared" ca="1" si="1562"/>
        <v>2</v>
      </c>
      <c r="L9039" s="3" t="str">
        <f ca="1">VLOOKUP(K9039,Freq_Investment!$A$1:$B$8,2,0)</f>
        <v>Weekly</v>
      </c>
      <c r="M9039" s="3" t="str">
        <f t="shared" ca="1" si="1563"/>
        <v>Auto</v>
      </c>
      <c r="N9039" s="3">
        <f t="shared" ca="1" si="1553"/>
        <v>5</v>
      </c>
      <c r="O9039" s="3">
        <f t="shared" ca="1" si="1553"/>
        <v>2</v>
      </c>
      <c r="P9039" s="3">
        <f t="shared" ca="1" si="1553"/>
        <v>4</v>
      </c>
    </row>
    <row r="9040" spans="1:16" x14ac:dyDescent="0.25">
      <c r="A9040" s="3">
        <f t="shared" ca="1" si="1554"/>
        <v>687864210</v>
      </c>
      <c r="B9040" s="3">
        <f t="shared" ca="1" si="1555"/>
        <v>3579</v>
      </c>
      <c r="C9040" s="1">
        <f t="shared" ca="1" si="1556"/>
        <v>30629</v>
      </c>
      <c r="D9040" s="7">
        <f t="shared" ca="1" si="1557"/>
        <v>4</v>
      </c>
      <c r="E9040" s="3" t="str">
        <f ca="1">VLOOKUP(D9040,State!$A$1:$B$9,2,0)</f>
        <v>WA</v>
      </c>
      <c r="F9040" s="3">
        <f t="shared" ca="1" si="1558"/>
        <v>768</v>
      </c>
      <c r="G9040" s="3" t="str">
        <f ca="1">VLOOKUP(F9040,Occupation!$A$1:$B$915,2,0)</f>
        <v>Insurance Investigator</v>
      </c>
      <c r="H9040" s="3">
        <f t="shared" ca="1" si="1559"/>
        <v>9</v>
      </c>
      <c r="I9040" s="3">
        <f t="shared" ca="1" si="1560"/>
        <v>73459.88</v>
      </c>
      <c r="J9040" s="3">
        <f t="shared" ca="1" si="1561"/>
        <v>0.20263808464462785</v>
      </c>
      <c r="K9040" s="3">
        <f t="shared" ca="1" si="1562"/>
        <v>1</v>
      </c>
      <c r="L9040" s="3" t="str">
        <f ca="1">VLOOKUP(K9040,Freq_Investment!$A$1:$B$8,2,0)</f>
        <v>Daily</v>
      </c>
      <c r="M9040" s="3" t="str">
        <f t="shared" ca="1" si="1563"/>
        <v>Manual</v>
      </c>
      <c r="N9040" s="3">
        <f t="shared" ca="1" si="1553"/>
        <v>1</v>
      </c>
      <c r="O9040" s="3">
        <f t="shared" ca="1" si="1553"/>
        <v>3</v>
      </c>
      <c r="P9040" s="3">
        <f t="shared" ca="1" si="1553"/>
        <v>4</v>
      </c>
    </row>
    <row r="9041" spans="1:16" x14ac:dyDescent="0.25">
      <c r="A9041" s="3">
        <f t="shared" ca="1" si="1554"/>
        <v>206845339</v>
      </c>
      <c r="B9041" s="3">
        <f t="shared" ca="1" si="1555"/>
        <v>9079</v>
      </c>
      <c r="C9041" s="1">
        <f t="shared" ca="1" si="1556"/>
        <v>32983</v>
      </c>
      <c r="D9041" s="7">
        <f t="shared" ca="1" si="1557"/>
        <v>1</v>
      </c>
      <c r="E9041" s="3" t="str">
        <f ca="1">VLOOKUP(D9041,State!$A$1:$B$9,2,0)</f>
        <v>NSW</v>
      </c>
      <c r="F9041" s="3">
        <f t="shared" ca="1" si="1558"/>
        <v>779</v>
      </c>
      <c r="G9041" s="3" t="str">
        <f ca="1">VLOOKUP(F9041,Occupation!$A$1:$B$915,2,0)</f>
        <v>Stock and Station Agent</v>
      </c>
      <c r="H9041" s="3">
        <f t="shared" ca="1" si="1559"/>
        <v>9</v>
      </c>
      <c r="I9041" s="3">
        <f t="shared" ca="1" si="1560"/>
        <v>6251.85</v>
      </c>
      <c r="J9041" s="3">
        <f t="shared" ca="1" si="1561"/>
        <v>4.730779284412312E-2</v>
      </c>
      <c r="K9041" s="3">
        <f t="shared" ca="1" si="1562"/>
        <v>4</v>
      </c>
      <c r="L9041" s="3" t="str">
        <f ca="1">VLOOKUP(K9041,Freq_Investment!$A$1:$B$8,2,0)</f>
        <v>Monthly</v>
      </c>
      <c r="M9041" s="3" t="str">
        <f t="shared" ca="1" si="1563"/>
        <v>Auto</v>
      </c>
      <c r="N9041" s="3">
        <f t="shared" ca="1" si="1553"/>
        <v>3</v>
      </c>
      <c r="O9041" s="3">
        <f t="shared" ca="1" si="1553"/>
        <v>4</v>
      </c>
      <c r="P9041" s="3">
        <f t="shared" ca="1" si="1553"/>
        <v>2</v>
      </c>
    </row>
    <row r="9042" spans="1:16" x14ac:dyDescent="0.25">
      <c r="A9042" s="3">
        <f t="shared" ca="1" si="1554"/>
        <v>696886569</v>
      </c>
      <c r="B9042" s="3">
        <f t="shared" ca="1" si="1555"/>
        <v>8307</v>
      </c>
      <c r="C9042" s="1">
        <f t="shared" ca="1" si="1556"/>
        <v>36482</v>
      </c>
      <c r="D9042" s="7">
        <f t="shared" ca="1" si="1557"/>
        <v>7</v>
      </c>
      <c r="E9042" s="3" t="str">
        <f ca="1">VLOOKUP(D9042,State!$A$1:$B$9,2,0)</f>
        <v>VIC</v>
      </c>
      <c r="F9042" s="3">
        <f t="shared" ca="1" si="1558"/>
        <v>651</v>
      </c>
      <c r="G9042" s="3" t="str">
        <f ca="1">VLOOKUP(F9042,Occupation!$A$1:$B$915,2,0)</f>
        <v>Personal Care Assistant</v>
      </c>
      <c r="H9042" s="3">
        <f t="shared" ca="1" si="1559"/>
        <v>8</v>
      </c>
      <c r="I9042" s="3">
        <f t="shared" ca="1" si="1560"/>
        <v>12032.84</v>
      </c>
      <c r="J9042" s="3">
        <f t="shared" ca="1" si="1561"/>
        <v>0.20725778174852388</v>
      </c>
      <c r="K9042" s="3">
        <f t="shared" ca="1" si="1562"/>
        <v>2</v>
      </c>
      <c r="L9042" s="3" t="str">
        <f ca="1">VLOOKUP(K9042,Freq_Investment!$A$1:$B$8,2,0)</f>
        <v>Weekly</v>
      </c>
      <c r="M9042" s="3" t="str">
        <f t="shared" ca="1" si="1563"/>
        <v>Auto</v>
      </c>
      <c r="N9042" s="3">
        <f t="shared" ca="1" si="1553"/>
        <v>2</v>
      </c>
      <c r="O9042" s="3">
        <f t="shared" ca="1" si="1553"/>
        <v>3</v>
      </c>
      <c r="P9042" s="3">
        <f t="shared" ca="1" si="1553"/>
        <v>1</v>
      </c>
    </row>
    <row r="9043" spans="1:16" x14ac:dyDescent="0.25">
      <c r="A9043" s="3">
        <f t="shared" ca="1" si="1554"/>
        <v>811430776</v>
      </c>
      <c r="B9043" s="3">
        <f t="shared" ca="1" si="1555"/>
        <v>1424</v>
      </c>
      <c r="C9043" s="1">
        <f t="shared" ca="1" si="1556"/>
        <v>39714</v>
      </c>
      <c r="D9043" s="7">
        <f t="shared" ca="1" si="1557"/>
        <v>8</v>
      </c>
      <c r="E9043" s="3" t="str">
        <f ca="1">VLOOKUP(D9043,State!$A$1:$B$9,2,0)</f>
        <v>ACT</v>
      </c>
      <c r="F9043" s="3">
        <f t="shared" ca="1" si="1558"/>
        <v>744</v>
      </c>
      <c r="G9043" s="3" t="str">
        <f ca="1">VLOOKUP(F9043,Occupation!$A$1:$B$915,2,0)</f>
        <v>Stock Clerk</v>
      </c>
      <c r="H9043" s="3">
        <f t="shared" ca="1" si="1559"/>
        <v>3</v>
      </c>
      <c r="I9043" s="3">
        <f t="shared" ca="1" si="1560"/>
        <v>39359.360000000001</v>
      </c>
      <c r="J9043" s="3">
        <f t="shared" ca="1" si="1561"/>
        <v>0.25338380044605163</v>
      </c>
      <c r="K9043" s="3">
        <f t="shared" ca="1" si="1562"/>
        <v>6</v>
      </c>
      <c r="L9043" s="3" t="str">
        <f ca="1">VLOOKUP(K9043,Freq_Investment!$A$1:$B$8,2,0)</f>
        <v>Half-yearly</v>
      </c>
      <c r="M9043" s="3" t="str">
        <f t="shared" ca="1" si="1563"/>
        <v>Auto</v>
      </c>
      <c r="N9043" s="3">
        <f t="shared" ca="1" si="1553"/>
        <v>4</v>
      </c>
      <c r="O9043" s="3">
        <f t="shared" ca="1" si="1553"/>
        <v>1</v>
      </c>
      <c r="P9043" s="3">
        <f t="shared" ca="1" si="1553"/>
        <v>4</v>
      </c>
    </row>
    <row r="9044" spans="1:16" x14ac:dyDescent="0.25">
      <c r="A9044" s="3">
        <f t="shared" ca="1" si="1554"/>
        <v>851994252</v>
      </c>
      <c r="B9044" s="3">
        <f t="shared" ca="1" si="1555"/>
        <v>1817</v>
      </c>
      <c r="C9044" s="1">
        <f t="shared" ca="1" si="1556"/>
        <v>41977</v>
      </c>
      <c r="D9044" s="7">
        <f t="shared" ca="1" si="1557"/>
        <v>4</v>
      </c>
      <c r="E9044" s="3" t="str">
        <f ca="1">VLOOKUP(D9044,State!$A$1:$B$9,2,0)</f>
        <v>WA</v>
      </c>
      <c r="F9044" s="3">
        <f t="shared" ca="1" si="1558"/>
        <v>868</v>
      </c>
      <c r="G9044" s="3" t="str">
        <f ca="1">VLOOKUP(F9044,Occupation!$A$1:$B$915,2,0)</f>
        <v>Tram Driver</v>
      </c>
      <c r="H9044" s="3">
        <f t="shared" ca="1" si="1559"/>
        <v>1</v>
      </c>
      <c r="I9044" s="3">
        <f t="shared" ca="1" si="1560"/>
        <v>18826.34</v>
      </c>
      <c r="J9044" s="3">
        <f t="shared" ca="1" si="1561"/>
        <v>0.27194523035458873</v>
      </c>
      <c r="K9044" s="3">
        <f t="shared" ca="1" si="1562"/>
        <v>7</v>
      </c>
      <c r="L9044" s="3" t="str">
        <f ca="1">VLOOKUP(K9044,Freq_Investment!$A$1:$B$8,2,0)</f>
        <v>Yearly</v>
      </c>
      <c r="M9044" s="3" t="str">
        <f t="shared" ca="1" si="1563"/>
        <v>Auto</v>
      </c>
      <c r="N9044" s="3">
        <f t="shared" ca="1" si="1553"/>
        <v>1</v>
      </c>
      <c r="O9044" s="3">
        <f t="shared" ca="1" si="1553"/>
        <v>4</v>
      </c>
      <c r="P9044" s="3">
        <f t="shared" ca="1" si="1553"/>
        <v>4</v>
      </c>
    </row>
    <row r="9045" spans="1:16" x14ac:dyDescent="0.25">
      <c r="A9045" s="3">
        <f t="shared" ca="1" si="1554"/>
        <v>345811066</v>
      </c>
      <c r="B9045" s="3">
        <f t="shared" ca="1" si="1555"/>
        <v>4050</v>
      </c>
      <c r="C9045" s="1">
        <f t="shared" ca="1" si="1556"/>
        <v>27144</v>
      </c>
      <c r="D9045" s="7">
        <f t="shared" ca="1" si="1557"/>
        <v>5</v>
      </c>
      <c r="E9045" s="3" t="str">
        <f ca="1">VLOOKUP(D9045,State!$A$1:$B$9,2,0)</f>
        <v>NT</v>
      </c>
      <c r="F9045" s="3">
        <f t="shared" ca="1" si="1558"/>
        <v>787</v>
      </c>
      <c r="G9045" s="3" t="str">
        <f ca="1">VLOOKUP(F9045,Occupation!$A$1:$B$915,2,0)</f>
        <v>Property Manager</v>
      </c>
      <c r="H9045" s="3">
        <f t="shared" ca="1" si="1559"/>
        <v>10</v>
      </c>
      <c r="I9045" s="3">
        <f t="shared" ca="1" si="1560"/>
        <v>82482.710000000006</v>
      </c>
      <c r="J9045" s="3">
        <f t="shared" ca="1" si="1561"/>
        <v>0.42959121165261804</v>
      </c>
      <c r="K9045" s="3">
        <f t="shared" ca="1" si="1562"/>
        <v>3</v>
      </c>
      <c r="L9045" s="3" t="str">
        <f ca="1">VLOOKUP(K9045,Freq_Investment!$A$1:$B$8,2,0)</f>
        <v>Fortnightly</v>
      </c>
      <c r="M9045" s="3" t="str">
        <f t="shared" ca="1" si="1563"/>
        <v>Manual</v>
      </c>
      <c r="N9045" s="3">
        <f t="shared" ca="1" si="1553"/>
        <v>5</v>
      </c>
      <c r="O9045" s="3">
        <f t="shared" ca="1" si="1553"/>
        <v>2</v>
      </c>
      <c r="P9045" s="3">
        <f t="shared" ca="1" si="1553"/>
        <v>3</v>
      </c>
    </row>
    <row r="9046" spans="1:16" x14ac:dyDescent="0.25">
      <c r="A9046" s="3">
        <f t="shared" ca="1" si="1554"/>
        <v>86797206</v>
      </c>
      <c r="B9046" s="3">
        <f t="shared" ca="1" si="1555"/>
        <v>6545</v>
      </c>
      <c r="C9046" s="1">
        <f t="shared" ca="1" si="1556"/>
        <v>41257</v>
      </c>
      <c r="D9046" s="7">
        <f t="shared" ca="1" si="1557"/>
        <v>3</v>
      </c>
      <c r="E9046" s="3" t="str">
        <f ca="1">VLOOKUP(D9046,State!$A$1:$B$9,2,0)</f>
        <v>SA</v>
      </c>
      <c r="F9046" s="3">
        <f t="shared" ca="1" si="1558"/>
        <v>555</v>
      </c>
      <c r="G9046" s="3" t="str">
        <f ca="1">VLOOKUP(F9046,Occupation!$A$1:$B$915,2,0)</f>
        <v>Arborist</v>
      </c>
      <c r="H9046" s="3">
        <f t="shared" ca="1" si="1559"/>
        <v>7</v>
      </c>
      <c r="I9046" s="3">
        <f t="shared" ca="1" si="1560"/>
        <v>51592.88</v>
      </c>
      <c r="J9046" s="3">
        <f t="shared" ca="1" si="1561"/>
        <v>0.13308544513346676</v>
      </c>
      <c r="K9046" s="3">
        <f t="shared" ca="1" si="1562"/>
        <v>6</v>
      </c>
      <c r="L9046" s="3" t="str">
        <f ca="1">VLOOKUP(K9046,Freq_Investment!$A$1:$B$8,2,0)</f>
        <v>Half-yearly</v>
      </c>
      <c r="M9046" s="3" t="str">
        <f t="shared" ca="1" si="1563"/>
        <v>Manual</v>
      </c>
      <c r="N9046" s="3">
        <f t="shared" ca="1" si="1553"/>
        <v>5</v>
      </c>
      <c r="O9046" s="3">
        <f t="shared" ca="1" si="1553"/>
        <v>1</v>
      </c>
      <c r="P9046" s="3">
        <f t="shared" ca="1" si="1553"/>
        <v>3</v>
      </c>
    </row>
    <row r="9047" spans="1:16" x14ac:dyDescent="0.25">
      <c r="A9047" s="3">
        <f t="shared" ca="1" si="1554"/>
        <v>569930288</v>
      </c>
      <c r="B9047" s="3">
        <f t="shared" ca="1" si="1555"/>
        <v>8418</v>
      </c>
      <c r="C9047" s="1">
        <f t="shared" ca="1" si="1556"/>
        <v>26333</v>
      </c>
      <c r="D9047" s="7">
        <f t="shared" ca="1" si="1557"/>
        <v>4</v>
      </c>
      <c r="E9047" s="3" t="str">
        <f ca="1">VLOOKUP(D9047,State!$A$1:$B$9,2,0)</f>
        <v>WA</v>
      </c>
      <c r="F9047" s="3">
        <f t="shared" ca="1" si="1558"/>
        <v>346</v>
      </c>
      <c r="G9047" s="3" t="str">
        <f ca="1">VLOOKUP(F9047,Occupation!$A$1:$B$915,2,0)</f>
        <v>Medical Practitioners nec</v>
      </c>
      <c r="H9047" s="3">
        <f t="shared" ca="1" si="1559"/>
        <v>8</v>
      </c>
      <c r="I9047" s="3">
        <f t="shared" ca="1" si="1560"/>
        <v>86005.72</v>
      </c>
      <c r="J9047" s="3">
        <f t="shared" ca="1" si="1561"/>
        <v>0.3244044498600685</v>
      </c>
      <c r="K9047" s="3">
        <f t="shared" ca="1" si="1562"/>
        <v>3</v>
      </c>
      <c r="L9047" s="3" t="str">
        <f ca="1">VLOOKUP(K9047,Freq_Investment!$A$1:$B$8,2,0)</f>
        <v>Fortnightly</v>
      </c>
      <c r="M9047" s="3" t="str">
        <f t="shared" ca="1" si="1563"/>
        <v>Auto</v>
      </c>
      <c r="N9047" s="3">
        <f t="shared" ca="1" si="1553"/>
        <v>4</v>
      </c>
      <c r="O9047" s="3">
        <f t="shared" ca="1" si="1553"/>
        <v>2</v>
      </c>
      <c r="P9047" s="3">
        <f t="shared" ca="1" si="1553"/>
        <v>5</v>
      </c>
    </row>
    <row r="9048" spans="1:16" x14ac:dyDescent="0.25">
      <c r="A9048" s="3">
        <f t="shared" ca="1" si="1554"/>
        <v>480591053</v>
      </c>
      <c r="B9048" s="3">
        <f t="shared" ca="1" si="1555"/>
        <v>2221</v>
      </c>
      <c r="C9048" s="1">
        <f t="shared" ca="1" si="1556"/>
        <v>39240</v>
      </c>
      <c r="D9048" s="7">
        <f t="shared" ca="1" si="1557"/>
        <v>2</v>
      </c>
      <c r="E9048" s="3" t="str">
        <f ca="1">VLOOKUP(D9048,State!$A$1:$B$9,2,0)</f>
        <v>QLD</v>
      </c>
      <c r="F9048" s="3">
        <f t="shared" ca="1" si="1558"/>
        <v>627</v>
      </c>
      <c r="G9048" s="3" t="str">
        <f ca="1">VLOOKUP(F9048,Occupation!$A$1:$B$915,2,0)</f>
        <v>Dental Therapist</v>
      </c>
      <c r="H9048" s="3">
        <f t="shared" ca="1" si="1559"/>
        <v>9</v>
      </c>
      <c r="I9048" s="3">
        <f t="shared" ca="1" si="1560"/>
        <v>98927.18</v>
      </c>
      <c r="J9048" s="3">
        <f t="shared" ca="1" si="1561"/>
        <v>0.32945942797748057</v>
      </c>
      <c r="K9048" s="3">
        <f t="shared" ca="1" si="1562"/>
        <v>2</v>
      </c>
      <c r="L9048" s="3" t="str">
        <f ca="1">VLOOKUP(K9048,Freq_Investment!$A$1:$B$8,2,0)</f>
        <v>Weekly</v>
      </c>
      <c r="M9048" s="3" t="str">
        <f t="shared" ca="1" si="1563"/>
        <v>Manual</v>
      </c>
      <c r="N9048" s="3">
        <f t="shared" ca="1" si="1553"/>
        <v>2</v>
      </c>
      <c r="O9048" s="3">
        <f t="shared" ca="1" si="1553"/>
        <v>3</v>
      </c>
      <c r="P9048" s="3">
        <f t="shared" ca="1" si="1553"/>
        <v>1</v>
      </c>
    </row>
    <row r="9049" spans="1:16" x14ac:dyDescent="0.25">
      <c r="A9049" s="3">
        <f t="shared" ca="1" si="1554"/>
        <v>554315915</v>
      </c>
      <c r="B9049" s="3">
        <f t="shared" ca="1" si="1555"/>
        <v>7005</v>
      </c>
      <c r="C9049" s="1">
        <f t="shared" ca="1" si="1556"/>
        <v>36908</v>
      </c>
      <c r="D9049" s="7">
        <f t="shared" ca="1" si="1557"/>
        <v>2</v>
      </c>
      <c r="E9049" s="3" t="str">
        <f ca="1">VLOOKUP(D9049,State!$A$1:$B$9,2,0)</f>
        <v>QLD</v>
      </c>
      <c r="F9049" s="3">
        <f t="shared" ca="1" si="1558"/>
        <v>571</v>
      </c>
      <c r="G9049" s="3" t="str">
        <f ca="1">VLOOKUP(F9049,Occupation!$A$1:$B$915,2,0)</f>
        <v>Senior Piggery Stockperson</v>
      </c>
      <c r="H9049" s="3">
        <f t="shared" ca="1" si="1559"/>
        <v>4</v>
      </c>
      <c r="I9049" s="3">
        <f t="shared" ca="1" si="1560"/>
        <v>435.51</v>
      </c>
      <c r="J9049" s="3">
        <f t="shared" ca="1" si="1561"/>
        <v>0.36472694113414117</v>
      </c>
      <c r="K9049" s="3">
        <f t="shared" ca="1" si="1562"/>
        <v>1</v>
      </c>
      <c r="L9049" s="3" t="str">
        <f ca="1">VLOOKUP(K9049,Freq_Investment!$A$1:$B$8,2,0)</f>
        <v>Daily</v>
      </c>
      <c r="M9049" s="3" t="str">
        <f t="shared" ca="1" si="1563"/>
        <v>Auto</v>
      </c>
      <c r="N9049" s="3">
        <f t="shared" ca="1" si="1553"/>
        <v>5</v>
      </c>
      <c r="O9049" s="3">
        <f t="shared" ca="1" si="1553"/>
        <v>5</v>
      </c>
      <c r="P9049" s="3">
        <f t="shared" ca="1" si="1553"/>
        <v>4</v>
      </c>
    </row>
    <row r="9050" spans="1:16" x14ac:dyDescent="0.25">
      <c r="A9050" s="3">
        <f t="shared" ca="1" si="1554"/>
        <v>995429378</v>
      </c>
      <c r="B9050" s="3">
        <f t="shared" ca="1" si="1555"/>
        <v>9422</v>
      </c>
      <c r="C9050" s="1">
        <f t="shared" ca="1" si="1556"/>
        <v>37569</v>
      </c>
      <c r="D9050" s="7">
        <f t="shared" ca="1" si="1557"/>
        <v>6</v>
      </c>
      <c r="E9050" s="3" t="str">
        <f ca="1">VLOOKUP(D9050,State!$A$1:$B$9,2,0)</f>
        <v>TAS</v>
      </c>
      <c r="F9050" s="3">
        <f t="shared" ca="1" si="1558"/>
        <v>757</v>
      </c>
      <c r="G9050" s="3" t="str">
        <f ca="1">VLOOKUP(F9050,Occupation!$A$1:$B$915,2,0)</f>
        <v>Human Resource Clerk</v>
      </c>
      <c r="H9050" s="3">
        <f t="shared" ca="1" si="1559"/>
        <v>3</v>
      </c>
      <c r="I9050" s="3">
        <f t="shared" ca="1" si="1560"/>
        <v>84871.51</v>
      </c>
      <c r="J9050" s="3">
        <f t="shared" ca="1" si="1561"/>
        <v>0.3734414790340338</v>
      </c>
      <c r="K9050" s="3">
        <f t="shared" ca="1" si="1562"/>
        <v>7</v>
      </c>
      <c r="L9050" s="3" t="str">
        <f ca="1">VLOOKUP(K9050,Freq_Investment!$A$1:$B$8,2,0)</f>
        <v>Yearly</v>
      </c>
      <c r="M9050" s="3" t="str">
        <f t="shared" ca="1" si="1563"/>
        <v>Manual</v>
      </c>
      <c r="N9050" s="3">
        <f t="shared" ca="1" si="1553"/>
        <v>5</v>
      </c>
      <c r="O9050" s="3">
        <f t="shared" ca="1" si="1553"/>
        <v>2</v>
      </c>
      <c r="P9050" s="3">
        <f t="shared" ca="1" si="1553"/>
        <v>1</v>
      </c>
    </row>
    <row r="9051" spans="1:16" x14ac:dyDescent="0.25">
      <c r="A9051" s="3">
        <f t="shared" ca="1" si="1554"/>
        <v>950709764</v>
      </c>
      <c r="B9051" s="3">
        <f t="shared" ca="1" si="1555"/>
        <v>4536</v>
      </c>
      <c r="C9051" s="1">
        <f t="shared" ca="1" si="1556"/>
        <v>38418</v>
      </c>
      <c r="D9051" s="7">
        <f t="shared" ca="1" si="1557"/>
        <v>3</v>
      </c>
      <c r="E9051" s="3" t="str">
        <f ca="1">VLOOKUP(D9051,State!$A$1:$B$9,2,0)</f>
        <v>SA</v>
      </c>
      <c r="F9051" s="3">
        <f t="shared" ca="1" si="1558"/>
        <v>354</v>
      </c>
      <c r="G9051" s="3" t="str">
        <f ca="1">VLOOKUP(F9051,Occupation!$A$1:$B$915,2,0)</f>
        <v>Registered Nurse (Community Health)</v>
      </c>
      <c r="H9051" s="3">
        <f t="shared" ca="1" si="1559"/>
        <v>9</v>
      </c>
      <c r="I9051" s="3">
        <f t="shared" ca="1" si="1560"/>
        <v>86778.32</v>
      </c>
      <c r="J9051" s="3">
        <f t="shared" ca="1" si="1561"/>
        <v>0.45690361603812241</v>
      </c>
      <c r="K9051" s="3">
        <f t="shared" ca="1" si="1562"/>
        <v>6</v>
      </c>
      <c r="L9051" s="3" t="str">
        <f ca="1">VLOOKUP(K9051,Freq_Investment!$A$1:$B$8,2,0)</f>
        <v>Half-yearly</v>
      </c>
      <c r="M9051" s="3" t="str">
        <f t="shared" ca="1" si="1563"/>
        <v>Manual</v>
      </c>
      <c r="N9051" s="3">
        <f t="shared" ca="1" si="1553"/>
        <v>2</v>
      </c>
      <c r="O9051" s="3">
        <f t="shared" ca="1" si="1553"/>
        <v>1</v>
      </c>
      <c r="P9051" s="3">
        <f t="shared" ca="1" si="1553"/>
        <v>2</v>
      </c>
    </row>
    <row r="9052" spans="1:16" x14ac:dyDescent="0.25">
      <c r="A9052" s="3">
        <f t="shared" ca="1" si="1554"/>
        <v>178245302</v>
      </c>
      <c r="B9052" s="3">
        <f t="shared" ca="1" si="1555"/>
        <v>6146</v>
      </c>
      <c r="C9052" s="1">
        <f t="shared" ca="1" si="1556"/>
        <v>37960</v>
      </c>
      <c r="D9052" s="7">
        <f t="shared" ca="1" si="1557"/>
        <v>7</v>
      </c>
      <c r="E9052" s="3" t="str">
        <f ca="1">VLOOKUP(D9052,State!$A$1:$B$9,2,0)</f>
        <v>VIC</v>
      </c>
      <c r="F9052" s="3">
        <f t="shared" ca="1" si="1558"/>
        <v>604</v>
      </c>
      <c r="G9052" s="3" t="str">
        <f ca="1">VLOOKUP(F9052,Occupation!$A$1:$B$915,2,0)</f>
        <v>Jeweller</v>
      </c>
      <c r="H9052" s="3">
        <f t="shared" ca="1" si="1559"/>
        <v>1</v>
      </c>
      <c r="I9052" s="3">
        <f t="shared" ca="1" si="1560"/>
        <v>67109.89</v>
      </c>
      <c r="J9052" s="3">
        <f t="shared" ca="1" si="1561"/>
        <v>0.10820220663250418</v>
      </c>
      <c r="K9052" s="3">
        <f t="shared" ca="1" si="1562"/>
        <v>4</v>
      </c>
      <c r="L9052" s="3" t="str">
        <f ca="1">VLOOKUP(K9052,Freq_Investment!$A$1:$B$8,2,0)</f>
        <v>Monthly</v>
      </c>
      <c r="M9052" s="3" t="str">
        <f t="shared" ca="1" si="1563"/>
        <v>Auto</v>
      </c>
      <c r="N9052" s="3">
        <f t="shared" ca="1" si="1553"/>
        <v>1</v>
      </c>
      <c r="O9052" s="3">
        <f t="shared" ca="1" si="1553"/>
        <v>5</v>
      </c>
      <c r="P9052" s="3">
        <f t="shared" ca="1" si="1553"/>
        <v>1</v>
      </c>
    </row>
    <row r="9053" spans="1:16" x14ac:dyDescent="0.25">
      <c r="A9053" s="3">
        <f t="shared" ca="1" si="1554"/>
        <v>73377390</v>
      </c>
      <c r="B9053" s="3">
        <f t="shared" ca="1" si="1555"/>
        <v>1428</v>
      </c>
      <c r="C9053" s="1">
        <f t="shared" ca="1" si="1556"/>
        <v>36466</v>
      </c>
      <c r="D9053" s="7">
        <f t="shared" ca="1" si="1557"/>
        <v>8</v>
      </c>
      <c r="E9053" s="3" t="str">
        <f ca="1">VLOOKUP(D9053,State!$A$1:$B$9,2,0)</f>
        <v>ACT</v>
      </c>
      <c r="F9053" s="3">
        <f t="shared" ca="1" si="1558"/>
        <v>814</v>
      </c>
      <c r="G9053" s="3" t="str">
        <f ca="1">VLOOKUP(F9053,Occupation!$A$1:$B$915,2,0)</f>
        <v>Rubber Production Machine Operator</v>
      </c>
      <c r="H9053" s="3">
        <f t="shared" ca="1" si="1559"/>
        <v>8</v>
      </c>
      <c r="I9053" s="3">
        <f t="shared" ca="1" si="1560"/>
        <v>84372.479999999996</v>
      </c>
      <c r="J9053" s="3">
        <f t="shared" ca="1" si="1561"/>
        <v>6.0436730262155958E-2</v>
      </c>
      <c r="K9053" s="3">
        <f t="shared" ca="1" si="1562"/>
        <v>1</v>
      </c>
      <c r="L9053" s="3" t="str">
        <f ca="1">VLOOKUP(K9053,Freq_Investment!$A$1:$B$8,2,0)</f>
        <v>Daily</v>
      </c>
      <c r="M9053" s="3" t="str">
        <f t="shared" ca="1" si="1563"/>
        <v>Manual</v>
      </c>
      <c r="N9053" s="3">
        <f t="shared" ca="1" si="1553"/>
        <v>2</v>
      </c>
      <c r="O9053" s="3">
        <f t="shared" ca="1" si="1553"/>
        <v>5</v>
      </c>
      <c r="P9053" s="3">
        <f t="shared" ca="1" si="1553"/>
        <v>4</v>
      </c>
    </row>
    <row r="9054" spans="1:16" x14ac:dyDescent="0.25">
      <c r="A9054" s="3">
        <f t="shared" ca="1" si="1554"/>
        <v>501558016</v>
      </c>
      <c r="B9054" s="3">
        <f t="shared" ca="1" si="1555"/>
        <v>7407</v>
      </c>
      <c r="C9054" s="1">
        <f t="shared" ca="1" si="1556"/>
        <v>36223</v>
      </c>
      <c r="D9054" s="7">
        <f t="shared" ca="1" si="1557"/>
        <v>3</v>
      </c>
      <c r="E9054" s="3" t="str">
        <f ca="1">VLOOKUP(D9054,State!$A$1:$B$9,2,0)</f>
        <v>SA</v>
      </c>
      <c r="F9054" s="3">
        <f t="shared" ca="1" si="1558"/>
        <v>69</v>
      </c>
      <c r="G9054" s="3" t="str">
        <f ca="1">VLOOKUP(F9054,Occupation!$A$1:$B$915,2,0)</f>
        <v>Hotel or Motel Manager</v>
      </c>
      <c r="H9054" s="3">
        <f t="shared" ca="1" si="1559"/>
        <v>8</v>
      </c>
      <c r="I9054" s="3">
        <f t="shared" ca="1" si="1560"/>
        <v>30389.55</v>
      </c>
      <c r="J9054" s="3">
        <f t="shared" ca="1" si="1561"/>
        <v>0.16487043299086662</v>
      </c>
      <c r="K9054" s="3">
        <f t="shared" ca="1" si="1562"/>
        <v>1</v>
      </c>
      <c r="L9054" s="3" t="str">
        <f ca="1">VLOOKUP(K9054,Freq_Investment!$A$1:$B$8,2,0)</f>
        <v>Daily</v>
      </c>
      <c r="M9054" s="3" t="str">
        <f t="shared" ca="1" si="1563"/>
        <v>Auto</v>
      </c>
      <c r="N9054" s="3">
        <f t="shared" ca="1" si="1553"/>
        <v>5</v>
      </c>
      <c r="O9054" s="3">
        <f t="shared" ca="1" si="1553"/>
        <v>5</v>
      </c>
      <c r="P9054" s="3">
        <f t="shared" ca="1" si="1553"/>
        <v>3</v>
      </c>
    </row>
    <row r="9055" spans="1:16" x14ac:dyDescent="0.25">
      <c r="A9055" s="3">
        <f t="shared" ca="1" si="1554"/>
        <v>225781426</v>
      </c>
      <c r="B9055" s="3">
        <f t="shared" ca="1" si="1555"/>
        <v>2999</v>
      </c>
      <c r="C9055" s="1">
        <f t="shared" ca="1" si="1556"/>
        <v>38141</v>
      </c>
      <c r="D9055" s="7">
        <f t="shared" ca="1" si="1557"/>
        <v>4</v>
      </c>
      <c r="E9055" s="3" t="str">
        <f ca="1">VLOOKUP(D9055,State!$A$1:$B$9,2,0)</f>
        <v>WA</v>
      </c>
      <c r="F9055" s="3">
        <f t="shared" ca="1" si="1558"/>
        <v>801</v>
      </c>
      <c r="G9055" s="3" t="str">
        <f ca="1">VLOOKUP(F9055,Occupation!$A$1:$B$915,2,0)</f>
        <v>Glass Production Machine Operator</v>
      </c>
      <c r="H9055" s="3">
        <f t="shared" ca="1" si="1559"/>
        <v>8</v>
      </c>
      <c r="I9055" s="3">
        <f t="shared" ca="1" si="1560"/>
        <v>80826.73</v>
      </c>
      <c r="J9055" s="3">
        <f t="shared" ca="1" si="1561"/>
        <v>3.5305060807725663E-2</v>
      </c>
      <c r="K9055" s="3">
        <f t="shared" ca="1" si="1562"/>
        <v>2</v>
      </c>
      <c r="L9055" s="3" t="str">
        <f ca="1">VLOOKUP(K9055,Freq_Investment!$A$1:$B$8,2,0)</f>
        <v>Weekly</v>
      </c>
      <c r="M9055" s="3" t="str">
        <f t="shared" ca="1" si="1563"/>
        <v>Auto</v>
      </c>
      <c r="N9055" s="3">
        <f t="shared" ca="1" si="1553"/>
        <v>1</v>
      </c>
      <c r="O9055" s="3">
        <f t="shared" ca="1" si="1553"/>
        <v>1</v>
      </c>
      <c r="P9055" s="3">
        <f t="shared" ca="1" si="1553"/>
        <v>4</v>
      </c>
    </row>
    <row r="9056" spans="1:16" x14ac:dyDescent="0.25">
      <c r="A9056" s="3">
        <f t="shared" ca="1" si="1554"/>
        <v>583348622</v>
      </c>
      <c r="B9056" s="3">
        <f t="shared" ca="1" si="1555"/>
        <v>5227</v>
      </c>
      <c r="C9056" s="1">
        <f t="shared" ca="1" si="1556"/>
        <v>39988</v>
      </c>
      <c r="D9056" s="7">
        <f t="shared" ca="1" si="1557"/>
        <v>2</v>
      </c>
      <c r="E9056" s="3" t="str">
        <f ca="1">VLOOKUP(D9056,State!$A$1:$B$9,2,0)</f>
        <v>QLD</v>
      </c>
      <c r="F9056" s="3">
        <f t="shared" ca="1" si="1558"/>
        <v>319</v>
      </c>
      <c r="G9056" s="3" t="str">
        <f ca="1">VLOOKUP(F9056,Occupation!$A$1:$B$915,2,0)</f>
        <v>Medical Oncologist</v>
      </c>
      <c r="H9056" s="3">
        <f t="shared" ca="1" si="1559"/>
        <v>1</v>
      </c>
      <c r="I9056" s="3">
        <f t="shared" ca="1" si="1560"/>
        <v>90534.720000000001</v>
      </c>
      <c r="J9056" s="3">
        <f t="shared" ca="1" si="1561"/>
        <v>0.17854618511580966</v>
      </c>
      <c r="K9056" s="3">
        <f t="shared" ca="1" si="1562"/>
        <v>4</v>
      </c>
      <c r="L9056" s="3" t="str">
        <f ca="1">VLOOKUP(K9056,Freq_Investment!$A$1:$B$8,2,0)</f>
        <v>Monthly</v>
      </c>
      <c r="M9056" s="3" t="str">
        <f t="shared" ca="1" si="1563"/>
        <v>Manual</v>
      </c>
      <c r="N9056" s="3">
        <f t="shared" ca="1" si="1553"/>
        <v>3</v>
      </c>
      <c r="O9056" s="3">
        <f t="shared" ca="1" si="1553"/>
        <v>1</v>
      </c>
      <c r="P9056" s="3">
        <f t="shared" ca="1" si="1553"/>
        <v>1</v>
      </c>
    </row>
    <row r="9057" spans="1:16" x14ac:dyDescent="0.25">
      <c r="A9057" s="3">
        <f t="shared" ca="1" si="1554"/>
        <v>567193289</v>
      </c>
      <c r="B9057" s="3">
        <f t="shared" ca="1" si="1555"/>
        <v>239</v>
      </c>
      <c r="C9057" s="1">
        <f t="shared" ca="1" si="1556"/>
        <v>35603</v>
      </c>
      <c r="D9057" s="7">
        <f t="shared" ca="1" si="1557"/>
        <v>8</v>
      </c>
      <c r="E9057" s="3" t="str">
        <f ca="1">VLOOKUP(D9057,State!$A$1:$B$9,2,0)</f>
        <v>ACT</v>
      </c>
      <c r="F9057" s="3">
        <f t="shared" ca="1" si="1558"/>
        <v>334</v>
      </c>
      <c r="G9057" s="3" t="str">
        <f ca="1">VLOOKUP(F9057,Occupation!$A$1:$B$915,2,0)</f>
        <v>Otorhinolaryngologist</v>
      </c>
      <c r="H9057" s="3">
        <f t="shared" ca="1" si="1559"/>
        <v>3</v>
      </c>
      <c r="I9057" s="3">
        <f t="shared" ca="1" si="1560"/>
        <v>22970.17</v>
      </c>
      <c r="J9057" s="3">
        <f t="shared" ca="1" si="1561"/>
        <v>9.4307566601719073E-2</v>
      </c>
      <c r="K9057" s="3">
        <f t="shared" ca="1" si="1562"/>
        <v>6</v>
      </c>
      <c r="L9057" s="3" t="str">
        <f ca="1">VLOOKUP(K9057,Freq_Investment!$A$1:$B$8,2,0)</f>
        <v>Half-yearly</v>
      </c>
      <c r="M9057" s="3" t="str">
        <f t="shared" ca="1" si="1563"/>
        <v>Manual</v>
      </c>
      <c r="N9057" s="3">
        <f t="shared" ca="1" si="1553"/>
        <v>3</v>
      </c>
      <c r="O9057" s="3">
        <f t="shared" ca="1" si="1553"/>
        <v>5</v>
      </c>
      <c r="P9057" s="3">
        <f t="shared" ca="1" si="1553"/>
        <v>4</v>
      </c>
    </row>
    <row r="9058" spans="1:16" x14ac:dyDescent="0.25">
      <c r="A9058" s="3">
        <f t="shared" ca="1" si="1554"/>
        <v>904345291</v>
      </c>
      <c r="B9058" s="3">
        <f t="shared" ca="1" si="1555"/>
        <v>1106</v>
      </c>
      <c r="C9058" s="1">
        <f t="shared" ca="1" si="1556"/>
        <v>35333</v>
      </c>
      <c r="D9058" s="7">
        <f t="shared" ca="1" si="1557"/>
        <v>4</v>
      </c>
      <c r="E9058" s="3" t="str">
        <f ca="1">VLOOKUP(D9058,State!$A$1:$B$9,2,0)</f>
        <v>WA</v>
      </c>
      <c r="F9058" s="3">
        <f t="shared" ca="1" si="1558"/>
        <v>13</v>
      </c>
      <c r="G9058" s="3" t="str">
        <f ca="1">VLOOKUP(F9058,Occupation!$A$1:$B$915,2,0)</f>
        <v>Mixed Cattle and Sheep Farmer</v>
      </c>
      <c r="H9058" s="3">
        <f t="shared" ca="1" si="1559"/>
        <v>2</v>
      </c>
      <c r="I9058" s="3">
        <f t="shared" ca="1" si="1560"/>
        <v>23518.5</v>
      </c>
      <c r="J9058" s="3">
        <f t="shared" ca="1" si="1561"/>
        <v>0.15066154021509187</v>
      </c>
      <c r="K9058" s="3">
        <f t="shared" ca="1" si="1562"/>
        <v>1</v>
      </c>
      <c r="L9058" s="3" t="str">
        <f ca="1">VLOOKUP(K9058,Freq_Investment!$A$1:$B$8,2,0)</f>
        <v>Daily</v>
      </c>
      <c r="M9058" s="3" t="str">
        <f t="shared" ca="1" si="1563"/>
        <v>Manual</v>
      </c>
      <c r="N9058" s="3">
        <f t="shared" ca="1" si="1553"/>
        <v>3</v>
      </c>
      <c r="O9058" s="3">
        <f t="shared" ca="1" si="1553"/>
        <v>5</v>
      </c>
      <c r="P9058" s="3">
        <f t="shared" ca="1" si="1553"/>
        <v>5</v>
      </c>
    </row>
    <row r="9059" spans="1:16" x14ac:dyDescent="0.25">
      <c r="A9059" s="3">
        <f t="shared" ca="1" si="1554"/>
        <v>592148054</v>
      </c>
      <c r="B9059" s="3">
        <f t="shared" ca="1" si="1555"/>
        <v>3631</v>
      </c>
      <c r="C9059" s="1">
        <f t="shared" ca="1" si="1556"/>
        <v>29811</v>
      </c>
      <c r="D9059" s="7">
        <f t="shared" ca="1" si="1557"/>
        <v>4</v>
      </c>
      <c r="E9059" s="3" t="str">
        <f ca="1">VLOOKUP(D9059,State!$A$1:$B$9,2,0)</f>
        <v>WA</v>
      </c>
      <c r="F9059" s="3">
        <f t="shared" ca="1" si="1558"/>
        <v>548</v>
      </c>
      <c r="G9059" s="3" t="str">
        <f ca="1">VLOOKUP(F9059,Occupation!$A$1:$B$915,2,0)</f>
        <v>Track Rider</v>
      </c>
      <c r="H9059" s="3">
        <f t="shared" ca="1" si="1559"/>
        <v>2</v>
      </c>
      <c r="I9059" s="3">
        <f t="shared" ca="1" si="1560"/>
        <v>53165.22</v>
      </c>
      <c r="J9059" s="3">
        <f t="shared" ca="1" si="1561"/>
        <v>0.107721574431272</v>
      </c>
      <c r="K9059" s="3">
        <f t="shared" ca="1" si="1562"/>
        <v>5</v>
      </c>
      <c r="L9059" s="3" t="str">
        <f ca="1">VLOOKUP(K9059,Freq_Investment!$A$1:$B$8,2,0)</f>
        <v>Quarterly</v>
      </c>
      <c r="M9059" s="3" t="str">
        <f t="shared" ca="1" si="1563"/>
        <v>Manual</v>
      </c>
      <c r="N9059" s="3">
        <f t="shared" ca="1" si="1553"/>
        <v>5</v>
      </c>
      <c r="O9059" s="3">
        <f t="shared" ca="1" si="1553"/>
        <v>4</v>
      </c>
      <c r="P9059" s="3">
        <f t="shared" ca="1" si="1553"/>
        <v>2</v>
      </c>
    </row>
    <row r="9060" spans="1:16" x14ac:dyDescent="0.25">
      <c r="A9060" s="3">
        <f t="shared" ca="1" si="1554"/>
        <v>259490991</v>
      </c>
      <c r="B9060" s="3">
        <f t="shared" ca="1" si="1555"/>
        <v>2046</v>
      </c>
      <c r="C9060" s="1">
        <f t="shared" ca="1" si="1556"/>
        <v>34619</v>
      </c>
      <c r="D9060" s="7">
        <f t="shared" ca="1" si="1557"/>
        <v>3</v>
      </c>
      <c r="E9060" s="3" t="str">
        <f ca="1">VLOOKUP(D9060,State!$A$1:$B$9,2,0)</f>
        <v>SA</v>
      </c>
      <c r="F9060" s="3">
        <f t="shared" ca="1" si="1558"/>
        <v>376</v>
      </c>
      <c r="G9060" s="3" t="str">
        <f ca="1">VLOOKUP(F9060,Occupation!$A$1:$B$915,2,0)</f>
        <v>Penetration Tester</v>
      </c>
      <c r="H9060" s="3">
        <f t="shared" ca="1" si="1559"/>
        <v>2</v>
      </c>
      <c r="I9060" s="3">
        <f t="shared" ca="1" si="1560"/>
        <v>31632.93</v>
      </c>
      <c r="J9060" s="3">
        <f t="shared" ca="1" si="1561"/>
        <v>8.3625032872335525E-2</v>
      </c>
      <c r="K9060" s="3">
        <f t="shared" ca="1" si="1562"/>
        <v>1</v>
      </c>
      <c r="L9060" s="3" t="str">
        <f ca="1">VLOOKUP(K9060,Freq_Investment!$A$1:$B$8,2,0)</f>
        <v>Daily</v>
      </c>
      <c r="M9060" s="3" t="str">
        <f t="shared" ca="1" si="1563"/>
        <v>Manual</v>
      </c>
      <c r="N9060" s="3">
        <f t="shared" ca="1" si="1553"/>
        <v>5</v>
      </c>
      <c r="O9060" s="3">
        <f t="shared" ca="1" si="1553"/>
        <v>2</v>
      </c>
      <c r="P9060" s="3">
        <f t="shared" ca="1" si="1553"/>
        <v>4</v>
      </c>
    </row>
    <row r="9061" spans="1:16" x14ac:dyDescent="0.25">
      <c r="A9061" s="3">
        <f t="shared" ca="1" si="1554"/>
        <v>834955215</v>
      </c>
      <c r="B9061" s="3">
        <f t="shared" ca="1" si="1555"/>
        <v>8074</v>
      </c>
      <c r="C9061" s="1">
        <f t="shared" ca="1" si="1556"/>
        <v>39186</v>
      </c>
      <c r="D9061" s="7">
        <f t="shared" ca="1" si="1557"/>
        <v>5</v>
      </c>
      <c r="E9061" s="3" t="str">
        <f ca="1">VLOOKUP(D9061,State!$A$1:$B$9,2,0)</f>
        <v>NT</v>
      </c>
      <c r="F9061" s="3">
        <f t="shared" ca="1" si="1558"/>
        <v>65</v>
      </c>
      <c r="G9061" s="3" t="str">
        <f ca="1">VLOOKUP(F9061,Occupation!$A$1:$B$915,2,0)</f>
        <v>Sports Administrator</v>
      </c>
      <c r="H9061" s="3">
        <f t="shared" ca="1" si="1559"/>
        <v>6</v>
      </c>
      <c r="I9061" s="3">
        <f t="shared" ca="1" si="1560"/>
        <v>33224.46</v>
      </c>
      <c r="J9061" s="3">
        <f t="shared" ca="1" si="1561"/>
        <v>0.42437240607683907</v>
      </c>
      <c r="K9061" s="3">
        <f t="shared" ca="1" si="1562"/>
        <v>2</v>
      </c>
      <c r="L9061" s="3" t="str">
        <f ca="1">VLOOKUP(K9061,Freq_Investment!$A$1:$B$8,2,0)</f>
        <v>Weekly</v>
      </c>
      <c r="M9061" s="3" t="str">
        <f t="shared" ca="1" si="1563"/>
        <v>Auto</v>
      </c>
      <c r="N9061" s="3">
        <f t="shared" ca="1" si="1553"/>
        <v>4</v>
      </c>
      <c r="O9061" s="3">
        <f t="shared" ca="1" si="1553"/>
        <v>4</v>
      </c>
      <c r="P9061" s="3">
        <f t="shared" ca="1" si="1553"/>
        <v>5</v>
      </c>
    </row>
    <row r="9062" spans="1:16" x14ac:dyDescent="0.25">
      <c r="A9062" s="3">
        <f t="shared" ca="1" si="1554"/>
        <v>930800939</v>
      </c>
      <c r="B9062" s="3">
        <f t="shared" ca="1" si="1555"/>
        <v>9825</v>
      </c>
      <c r="C9062" s="1">
        <f t="shared" ca="1" si="1556"/>
        <v>34686</v>
      </c>
      <c r="D9062" s="7">
        <f t="shared" ca="1" si="1557"/>
        <v>5</v>
      </c>
      <c r="E9062" s="3" t="str">
        <f ca="1">VLOOKUP(D9062,State!$A$1:$B$9,2,0)</f>
        <v>NT</v>
      </c>
      <c r="F9062" s="3">
        <f t="shared" ca="1" si="1558"/>
        <v>173</v>
      </c>
      <c r="G9062" s="3" t="str">
        <f ca="1">VLOOKUP(F9062,Occupation!$A$1:$B$915,2,0)</f>
        <v>Market Research Analyst</v>
      </c>
      <c r="H9062" s="3">
        <f t="shared" ca="1" si="1559"/>
        <v>8</v>
      </c>
      <c r="I9062" s="3">
        <f t="shared" ca="1" si="1560"/>
        <v>73790.87</v>
      </c>
      <c r="J9062" s="3">
        <f t="shared" ca="1" si="1561"/>
        <v>0.39995897829404969</v>
      </c>
      <c r="K9062" s="3">
        <f t="shared" ca="1" si="1562"/>
        <v>7</v>
      </c>
      <c r="L9062" s="3" t="str">
        <f ca="1">VLOOKUP(K9062,Freq_Investment!$A$1:$B$8,2,0)</f>
        <v>Yearly</v>
      </c>
      <c r="M9062" s="3" t="str">
        <f t="shared" ca="1" si="1563"/>
        <v>Manual</v>
      </c>
      <c r="N9062" s="3">
        <f t="shared" ca="1" si="1553"/>
        <v>3</v>
      </c>
      <c r="O9062" s="3">
        <f t="shared" ca="1" si="1553"/>
        <v>3</v>
      </c>
      <c r="P9062" s="3">
        <f t="shared" ca="1" si="1553"/>
        <v>5</v>
      </c>
    </row>
    <row r="9063" spans="1:16" x14ac:dyDescent="0.25">
      <c r="A9063" s="3">
        <f t="shared" ca="1" si="1554"/>
        <v>565061827</v>
      </c>
      <c r="B9063" s="3">
        <f t="shared" ca="1" si="1555"/>
        <v>1016</v>
      </c>
      <c r="C9063" s="1">
        <f t="shared" ca="1" si="1556"/>
        <v>33637</v>
      </c>
      <c r="D9063" s="7">
        <f t="shared" ca="1" si="1557"/>
        <v>2</v>
      </c>
      <c r="E9063" s="3" t="str">
        <f ca="1">VLOOKUP(D9063,State!$A$1:$B$9,2,0)</f>
        <v>QLD</v>
      </c>
      <c r="F9063" s="3">
        <f t="shared" ca="1" si="1558"/>
        <v>793</v>
      </c>
      <c r="G9063" s="3" t="str">
        <f ca="1">VLOOKUP(F9063,Occupation!$A$1:$B$915,2,0)</f>
        <v>Pharmacy Sales Assistant</v>
      </c>
      <c r="H9063" s="3">
        <f t="shared" ca="1" si="1559"/>
        <v>5</v>
      </c>
      <c r="I9063" s="3">
        <f t="shared" ca="1" si="1560"/>
        <v>21060.29</v>
      </c>
      <c r="J9063" s="3">
        <f t="shared" ca="1" si="1561"/>
        <v>6.9831286554404737E-2</v>
      </c>
      <c r="K9063" s="3">
        <f t="shared" ca="1" si="1562"/>
        <v>4</v>
      </c>
      <c r="L9063" s="3" t="str">
        <f ca="1">VLOOKUP(K9063,Freq_Investment!$A$1:$B$8,2,0)</f>
        <v>Monthly</v>
      </c>
      <c r="M9063" s="3" t="str">
        <f t="shared" ca="1" si="1563"/>
        <v>Manual</v>
      </c>
      <c r="N9063" s="3">
        <f t="shared" ca="1" si="1553"/>
        <v>1</v>
      </c>
      <c r="O9063" s="3">
        <f t="shared" ca="1" si="1553"/>
        <v>2</v>
      </c>
      <c r="P9063" s="3">
        <f t="shared" ca="1" si="1553"/>
        <v>5</v>
      </c>
    </row>
    <row r="9064" spans="1:16" x14ac:dyDescent="0.25">
      <c r="A9064" s="3">
        <f t="shared" ca="1" si="1554"/>
        <v>761842232</v>
      </c>
      <c r="B9064" s="3">
        <f t="shared" ca="1" si="1555"/>
        <v>5406</v>
      </c>
      <c r="C9064" s="1">
        <f t="shared" ca="1" si="1556"/>
        <v>33380</v>
      </c>
      <c r="D9064" s="7">
        <f t="shared" ca="1" si="1557"/>
        <v>1</v>
      </c>
      <c r="E9064" s="3" t="str">
        <f ca="1">VLOOKUP(D9064,State!$A$1:$B$9,2,0)</f>
        <v>NSW</v>
      </c>
      <c r="F9064" s="3">
        <f t="shared" ca="1" si="1558"/>
        <v>412</v>
      </c>
      <c r="G9064" s="3" t="str">
        <f ca="1">VLOOKUP(F9064,Occupation!$A$1:$B$915,2,0)</f>
        <v>Translator</v>
      </c>
      <c r="H9064" s="3">
        <f t="shared" ca="1" si="1559"/>
        <v>6</v>
      </c>
      <c r="I9064" s="3">
        <f t="shared" ca="1" si="1560"/>
        <v>58721.94</v>
      </c>
      <c r="J9064" s="3">
        <f t="shared" ca="1" si="1561"/>
        <v>0.30024092592236268</v>
      </c>
      <c r="K9064" s="3">
        <f t="shared" ca="1" si="1562"/>
        <v>1</v>
      </c>
      <c r="L9064" s="3" t="str">
        <f ca="1">VLOOKUP(K9064,Freq_Investment!$A$1:$B$8,2,0)</f>
        <v>Daily</v>
      </c>
      <c r="M9064" s="3" t="str">
        <f t="shared" ca="1" si="1563"/>
        <v>Manual</v>
      </c>
      <c r="N9064" s="3">
        <f t="shared" ca="1" si="1553"/>
        <v>5</v>
      </c>
      <c r="O9064" s="3">
        <f t="shared" ca="1" si="1553"/>
        <v>1</v>
      </c>
      <c r="P9064" s="3">
        <f t="shared" ca="1" si="1553"/>
        <v>3</v>
      </c>
    </row>
    <row r="9065" spans="1:16" x14ac:dyDescent="0.25">
      <c r="A9065" s="3">
        <f t="shared" ca="1" si="1554"/>
        <v>633587547</v>
      </c>
      <c r="B9065" s="3">
        <f t="shared" ca="1" si="1555"/>
        <v>9405</v>
      </c>
      <c r="C9065" s="1">
        <f t="shared" ca="1" si="1556"/>
        <v>30864</v>
      </c>
      <c r="D9065" s="7">
        <f t="shared" ca="1" si="1557"/>
        <v>1</v>
      </c>
      <c r="E9065" s="3" t="str">
        <f ca="1">VLOOKUP(D9065,State!$A$1:$B$9,2,0)</f>
        <v>NSW</v>
      </c>
      <c r="F9065" s="3">
        <f t="shared" ca="1" si="1558"/>
        <v>843</v>
      </c>
      <c r="G9065" s="3" t="str">
        <f ca="1">VLOOKUP(F9065,Occupation!$A$1:$B$915,2,0)</f>
        <v>Weighbridge Operator</v>
      </c>
      <c r="H9065" s="3">
        <f t="shared" ca="1" si="1559"/>
        <v>2</v>
      </c>
      <c r="I9065" s="3">
        <f t="shared" ca="1" si="1560"/>
        <v>53826.28</v>
      </c>
      <c r="J9065" s="3">
        <f t="shared" ca="1" si="1561"/>
        <v>0.49995424132945454</v>
      </c>
      <c r="K9065" s="3">
        <f t="shared" ca="1" si="1562"/>
        <v>3</v>
      </c>
      <c r="L9065" s="3" t="str">
        <f ca="1">VLOOKUP(K9065,Freq_Investment!$A$1:$B$8,2,0)</f>
        <v>Fortnightly</v>
      </c>
      <c r="M9065" s="3" t="str">
        <f t="shared" ca="1" si="1563"/>
        <v>Manual</v>
      </c>
      <c r="N9065" s="3">
        <f t="shared" ca="1" si="1553"/>
        <v>4</v>
      </c>
      <c r="O9065" s="3">
        <f t="shared" ca="1" si="1553"/>
        <v>3</v>
      </c>
      <c r="P9065" s="3">
        <f t="shared" ca="1" si="1553"/>
        <v>5</v>
      </c>
    </row>
    <row r="9066" spans="1:16" x14ac:dyDescent="0.25">
      <c r="A9066" s="3">
        <f t="shared" ca="1" si="1554"/>
        <v>752069202</v>
      </c>
      <c r="B9066" s="3">
        <f t="shared" ca="1" si="1555"/>
        <v>6432</v>
      </c>
      <c r="C9066" s="1">
        <f t="shared" ca="1" si="1556"/>
        <v>41043</v>
      </c>
      <c r="D9066" s="7">
        <f t="shared" ca="1" si="1557"/>
        <v>2</v>
      </c>
      <c r="E9066" s="3" t="str">
        <f ca="1">VLOOKUP(D9066,State!$A$1:$B$9,2,0)</f>
        <v>QLD</v>
      </c>
      <c r="F9066" s="3">
        <f t="shared" ca="1" si="1558"/>
        <v>163</v>
      </c>
      <c r="G9066" s="3" t="str">
        <f ca="1">VLOOKUP(F9066,Occupation!$A$1:$B$915,2,0)</f>
        <v>Valuer</v>
      </c>
      <c r="H9066" s="3">
        <f t="shared" ca="1" si="1559"/>
        <v>1</v>
      </c>
      <c r="I9066" s="3">
        <f t="shared" ca="1" si="1560"/>
        <v>88300.9</v>
      </c>
      <c r="J9066" s="3">
        <f t="shared" ca="1" si="1561"/>
        <v>0.24619791580581457</v>
      </c>
      <c r="K9066" s="3">
        <f t="shared" ca="1" si="1562"/>
        <v>3</v>
      </c>
      <c r="L9066" s="3" t="str">
        <f ca="1">VLOOKUP(K9066,Freq_Investment!$A$1:$B$8,2,0)</f>
        <v>Fortnightly</v>
      </c>
      <c r="M9066" s="3" t="str">
        <f t="shared" ca="1" si="1563"/>
        <v>Manual</v>
      </c>
      <c r="N9066" s="3">
        <f t="shared" ca="1" si="1553"/>
        <v>4</v>
      </c>
      <c r="O9066" s="3">
        <f t="shared" ca="1" si="1553"/>
        <v>5</v>
      </c>
      <c r="P9066" s="3">
        <f t="shared" ca="1" si="1553"/>
        <v>2</v>
      </c>
    </row>
    <row r="9067" spans="1:16" x14ac:dyDescent="0.25">
      <c r="A9067" s="3">
        <f t="shared" ca="1" si="1554"/>
        <v>714214391</v>
      </c>
      <c r="B9067" s="3">
        <f t="shared" ca="1" si="1555"/>
        <v>1553</v>
      </c>
      <c r="C9067" s="1">
        <f t="shared" ca="1" si="1556"/>
        <v>43386</v>
      </c>
      <c r="D9067" s="7">
        <f t="shared" ca="1" si="1557"/>
        <v>4</v>
      </c>
      <c r="E9067" s="3" t="str">
        <f ca="1">VLOOKUP(D9067,State!$A$1:$B$9,2,0)</f>
        <v>WA</v>
      </c>
      <c r="F9067" s="3">
        <f t="shared" ca="1" si="1558"/>
        <v>322</v>
      </c>
      <c r="G9067" s="3" t="str">
        <f ca="1">VLOOKUP(F9067,Occupation!$A$1:$B$915,2,0)</f>
        <v>Intensive Care Specialist</v>
      </c>
      <c r="H9067" s="3">
        <f t="shared" ca="1" si="1559"/>
        <v>8</v>
      </c>
      <c r="I9067" s="3">
        <f t="shared" ca="1" si="1560"/>
        <v>41764.589999999997</v>
      </c>
      <c r="J9067" s="3">
        <f t="shared" ca="1" si="1561"/>
        <v>0.49710863669418504</v>
      </c>
      <c r="K9067" s="3">
        <f t="shared" ca="1" si="1562"/>
        <v>4</v>
      </c>
      <c r="L9067" s="3" t="str">
        <f ca="1">VLOOKUP(K9067,Freq_Investment!$A$1:$B$8,2,0)</f>
        <v>Monthly</v>
      </c>
      <c r="M9067" s="3" t="str">
        <f t="shared" ca="1" si="1563"/>
        <v>Auto</v>
      </c>
      <c r="N9067" s="3">
        <f t="shared" ca="1" si="1553"/>
        <v>2</v>
      </c>
      <c r="O9067" s="3">
        <f t="shared" ca="1" si="1553"/>
        <v>4</v>
      </c>
      <c r="P9067" s="3">
        <f t="shared" ca="1" si="1553"/>
        <v>1</v>
      </c>
    </row>
    <row r="9068" spans="1:16" x14ac:dyDescent="0.25">
      <c r="A9068" s="3">
        <f t="shared" ca="1" si="1554"/>
        <v>446340858</v>
      </c>
      <c r="B9068" s="3">
        <f t="shared" ca="1" si="1555"/>
        <v>3103</v>
      </c>
      <c r="C9068" s="1">
        <f t="shared" ca="1" si="1556"/>
        <v>26950</v>
      </c>
      <c r="D9068" s="7">
        <f t="shared" ca="1" si="1557"/>
        <v>1</v>
      </c>
      <c r="E9068" s="3" t="str">
        <f ca="1">VLOOKUP(D9068,State!$A$1:$B$9,2,0)</f>
        <v>NSW</v>
      </c>
      <c r="F9068" s="3">
        <f t="shared" ca="1" si="1558"/>
        <v>802</v>
      </c>
      <c r="G9068" s="3" t="str">
        <f ca="1">VLOOKUP(F9068,Occupation!$A$1:$B$915,2,0)</f>
        <v>Stone Processing Machine Operator</v>
      </c>
      <c r="H9068" s="3">
        <f t="shared" ca="1" si="1559"/>
        <v>5</v>
      </c>
      <c r="I9068" s="3">
        <f t="shared" ca="1" si="1560"/>
        <v>25300.45</v>
      </c>
      <c r="J9068" s="3">
        <f t="shared" ca="1" si="1561"/>
        <v>0.45392524479116719</v>
      </c>
      <c r="K9068" s="3">
        <f t="shared" ca="1" si="1562"/>
        <v>5</v>
      </c>
      <c r="L9068" s="3" t="str">
        <f ca="1">VLOOKUP(K9068,Freq_Investment!$A$1:$B$8,2,0)</f>
        <v>Quarterly</v>
      </c>
      <c r="M9068" s="3" t="str">
        <f t="shared" ca="1" si="1563"/>
        <v>Auto</v>
      </c>
      <c r="N9068" s="3">
        <f t="shared" ca="1" si="1553"/>
        <v>2</v>
      </c>
      <c r="O9068" s="3">
        <f t="shared" ca="1" si="1553"/>
        <v>1</v>
      </c>
      <c r="P9068" s="3">
        <f t="shared" ca="1" si="1553"/>
        <v>5</v>
      </c>
    </row>
    <row r="9069" spans="1:16" x14ac:dyDescent="0.25">
      <c r="A9069" s="3">
        <f t="shared" ca="1" si="1554"/>
        <v>403137866</v>
      </c>
      <c r="B9069" s="3">
        <f t="shared" ca="1" si="1555"/>
        <v>2173</v>
      </c>
      <c r="C9069" s="1">
        <f t="shared" ca="1" si="1556"/>
        <v>30082</v>
      </c>
      <c r="D9069" s="7">
        <f t="shared" ca="1" si="1557"/>
        <v>4</v>
      </c>
      <c r="E9069" s="3" t="str">
        <f ca="1">VLOOKUP(D9069,State!$A$1:$B$9,2,0)</f>
        <v>WA</v>
      </c>
      <c r="F9069" s="3">
        <f t="shared" ca="1" si="1558"/>
        <v>826</v>
      </c>
      <c r="G9069" s="3" t="str">
        <f ca="1">VLOOKUP(F9069,Occupation!$A$1:$B$915,2,0)</f>
        <v>Sand Blaster</v>
      </c>
      <c r="H9069" s="3">
        <f t="shared" ca="1" si="1559"/>
        <v>8</v>
      </c>
      <c r="I9069" s="3">
        <f t="shared" ca="1" si="1560"/>
        <v>91088.24</v>
      </c>
      <c r="J9069" s="3">
        <f t="shared" ca="1" si="1561"/>
        <v>0.30933166583136668</v>
      </c>
      <c r="K9069" s="3">
        <f t="shared" ca="1" si="1562"/>
        <v>7</v>
      </c>
      <c r="L9069" s="3" t="str">
        <f ca="1">VLOOKUP(K9069,Freq_Investment!$A$1:$B$8,2,0)</f>
        <v>Yearly</v>
      </c>
      <c r="M9069" s="3" t="str">
        <f t="shared" ca="1" si="1563"/>
        <v>Auto</v>
      </c>
      <c r="N9069" s="3">
        <f t="shared" ca="1" si="1553"/>
        <v>2</v>
      </c>
      <c r="O9069" s="3">
        <f t="shared" ca="1" si="1553"/>
        <v>2</v>
      </c>
      <c r="P9069" s="3">
        <f t="shared" ca="1" si="1553"/>
        <v>5</v>
      </c>
    </row>
    <row r="9070" spans="1:16" x14ac:dyDescent="0.25">
      <c r="A9070" s="3">
        <f t="shared" ca="1" si="1554"/>
        <v>136905897</v>
      </c>
      <c r="B9070" s="3">
        <f t="shared" ca="1" si="1555"/>
        <v>3873</v>
      </c>
      <c r="C9070" s="1">
        <f t="shared" ca="1" si="1556"/>
        <v>31109</v>
      </c>
      <c r="D9070" s="7">
        <f t="shared" ca="1" si="1557"/>
        <v>6</v>
      </c>
      <c r="E9070" s="3" t="str">
        <f ca="1">VLOOKUP(D9070,State!$A$1:$B$9,2,0)</f>
        <v>TAS</v>
      </c>
      <c r="F9070" s="3">
        <f t="shared" ca="1" si="1558"/>
        <v>528</v>
      </c>
      <c r="G9070" s="3" t="str">
        <f ca="1">VLOOKUP(F9070,Occupation!$A$1:$B$915,2,0)</f>
        <v>Technical Cable Jointer</v>
      </c>
      <c r="H9070" s="3">
        <f t="shared" ca="1" si="1559"/>
        <v>7</v>
      </c>
      <c r="I9070" s="3">
        <f t="shared" ca="1" si="1560"/>
        <v>13471.41</v>
      </c>
      <c r="J9070" s="3">
        <f t="shared" ca="1" si="1561"/>
        <v>0.23696970542977575</v>
      </c>
      <c r="K9070" s="3">
        <f t="shared" ca="1" si="1562"/>
        <v>4</v>
      </c>
      <c r="L9070" s="3" t="str">
        <f ca="1">VLOOKUP(K9070,Freq_Investment!$A$1:$B$8,2,0)</f>
        <v>Monthly</v>
      </c>
      <c r="M9070" s="3" t="str">
        <f t="shared" ca="1" si="1563"/>
        <v>Manual</v>
      </c>
      <c r="N9070" s="3">
        <f t="shared" ref="N9070:P9133" ca="1" si="1564">RANDBETWEEN(1,5)</f>
        <v>4</v>
      </c>
      <c r="O9070" s="3">
        <f t="shared" ca="1" si="1564"/>
        <v>2</v>
      </c>
      <c r="P9070" s="3">
        <f t="shared" ca="1" si="1564"/>
        <v>4</v>
      </c>
    </row>
    <row r="9071" spans="1:16" x14ac:dyDescent="0.25">
      <c r="A9071" s="3">
        <f t="shared" ca="1" si="1554"/>
        <v>298508394</v>
      </c>
      <c r="B9071" s="3">
        <f t="shared" ca="1" si="1555"/>
        <v>9892</v>
      </c>
      <c r="C9071" s="1">
        <f t="shared" ca="1" si="1556"/>
        <v>42140</v>
      </c>
      <c r="D9071" s="7">
        <f t="shared" ca="1" si="1557"/>
        <v>2</v>
      </c>
      <c r="E9071" s="3" t="str">
        <f ca="1">VLOOKUP(D9071,State!$A$1:$B$9,2,0)</f>
        <v>QLD</v>
      </c>
      <c r="F9071" s="3">
        <f t="shared" ca="1" si="1558"/>
        <v>463</v>
      </c>
      <c r="G9071" s="3" t="str">
        <f ca="1">VLOOKUP(F9071,Occupation!$A$1:$B$915,2,0)</f>
        <v>Hardware Technician</v>
      </c>
      <c r="H9071" s="3">
        <f t="shared" ca="1" si="1559"/>
        <v>5</v>
      </c>
      <c r="I9071" s="3">
        <f t="shared" ca="1" si="1560"/>
        <v>72320.639999999999</v>
      </c>
      <c r="J9071" s="3">
        <f t="shared" ca="1" si="1561"/>
        <v>0.16463631408648366</v>
      </c>
      <c r="K9071" s="3">
        <f t="shared" ca="1" si="1562"/>
        <v>3</v>
      </c>
      <c r="L9071" s="3" t="str">
        <f ca="1">VLOOKUP(K9071,Freq_Investment!$A$1:$B$8,2,0)</f>
        <v>Fortnightly</v>
      </c>
      <c r="M9071" s="3" t="str">
        <f t="shared" ca="1" si="1563"/>
        <v>Auto</v>
      </c>
      <c r="N9071" s="3">
        <f t="shared" ca="1" si="1564"/>
        <v>4</v>
      </c>
      <c r="O9071" s="3">
        <f t="shared" ca="1" si="1564"/>
        <v>1</v>
      </c>
      <c r="P9071" s="3">
        <f t="shared" ca="1" si="1564"/>
        <v>4</v>
      </c>
    </row>
    <row r="9072" spans="1:16" x14ac:dyDescent="0.25">
      <c r="A9072" s="3">
        <f t="shared" ca="1" si="1554"/>
        <v>614991180</v>
      </c>
      <c r="B9072" s="3">
        <f t="shared" ca="1" si="1555"/>
        <v>8877</v>
      </c>
      <c r="C9072" s="1">
        <f t="shared" ca="1" si="1556"/>
        <v>35041</v>
      </c>
      <c r="D9072" s="7">
        <f t="shared" ca="1" si="1557"/>
        <v>2</v>
      </c>
      <c r="E9072" s="3" t="str">
        <f ca="1">VLOOKUP(D9072,State!$A$1:$B$9,2,0)</f>
        <v>QLD</v>
      </c>
      <c r="F9072" s="3">
        <f t="shared" ca="1" si="1558"/>
        <v>697</v>
      </c>
      <c r="G9072" s="3" t="str">
        <f ca="1">VLOOKUP(F9072,Occupation!$A$1:$B$915,2,0)</f>
        <v>Diving Instructor (Open Water)</v>
      </c>
      <c r="H9072" s="3">
        <f t="shared" ca="1" si="1559"/>
        <v>3</v>
      </c>
      <c r="I9072" s="3">
        <f t="shared" ca="1" si="1560"/>
        <v>99665.14</v>
      </c>
      <c r="J9072" s="3">
        <f t="shared" ca="1" si="1561"/>
        <v>3.9359291260622709E-2</v>
      </c>
      <c r="K9072" s="3">
        <f t="shared" ca="1" si="1562"/>
        <v>2</v>
      </c>
      <c r="L9072" s="3" t="str">
        <f ca="1">VLOOKUP(K9072,Freq_Investment!$A$1:$B$8,2,0)</f>
        <v>Weekly</v>
      </c>
      <c r="M9072" s="3" t="str">
        <f t="shared" ca="1" si="1563"/>
        <v>Auto</v>
      </c>
      <c r="N9072" s="3">
        <f t="shared" ca="1" si="1564"/>
        <v>3</v>
      </c>
      <c r="O9072" s="3">
        <f t="shared" ca="1" si="1564"/>
        <v>3</v>
      </c>
      <c r="P9072" s="3">
        <f t="shared" ca="1" si="1564"/>
        <v>5</v>
      </c>
    </row>
    <row r="9073" spans="1:16" x14ac:dyDescent="0.25">
      <c r="A9073" s="3">
        <f t="shared" ca="1" si="1554"/>
        <v>263396632</v>
      </c>
      <c r="B9073" s="3">
        <f t="shared" ca="1" si="1555"/>
        <v>8726</v>
      </c>
      <c r="C9073" s="1">
        <f t="shared" ca="1" si="1556"/>
        <v>31175</v>
      </c>
      <c r="D9073" s="7">
        <f t="shared" ca="1" si="1557"/>
        <v>5</v>
      </c>
      <c r="E9073" s="3" t="str">
        <f ca="1">VLOOKUP(D9073,State!$A$1:$B$9,2,0)</f>
        <v>NT</v>
      </c>
      <c r="F9073" s="3">
        <f t="shared" ca="1" si="1558"/>
        <v>611</v>
      </c>
      <c r="G9073" s="3" t="str">
        <f ca="1">VLOOKUP(F9073,Occupation!$A$1:$B$915,2,0)</f>
        <v>Television Equipment Operator</v>
      </c>
      <c r="H9073" s="3">
        <f t="shared" ca="1" si="1559"/>
        <v>2</v>
      </c>
      <c r="I9073" s="3">
        <f t="shared" ca="1" si="1560"/>
        <v>53957.99</v>
      </c>
      <c r="J9073" s="3">
        <f t="shared" ca="1" si="1561"/>
        <v>0.48603936323440705</v>
      </c>
      <c r="K9073" s="3">
        <f t="shared" ca="1" si="1562"/>
        <v>4</v>
      </c>
      <c r="L9073" s="3" t="str">
        <f ca="1">VLOOKUP(K9073,Freq_Investment!$A$1:$B$8,2,0)</f>
        <v>Monthly</v>
      </c>
      <c r="M9073" s="3" t="str">
        <f t="shared" ca="1" si="1563"/>
        <v>Manual</v>
      </c>
      <c r="N9073" s="3">
        <f t="shared" ca="1" si="1564"/>
        <v>4</v>
      </c>
      <c r="O9073" s="3">
        <f t="shared" ca="1" si="1564"/>
        <v>5</v>
      </c>
      <c r="P9073" s="3">
        <f t="shared" ca="1" si="1564"/>
        <v>3</v>
      </c>
    </row>
    <row r="9074" spans="1:16" x14ac:dyDescent="0.25">
      <c r="A9074" s="3">
        <f t="shared" ca="1" si="1554"/>
        <v>645377632</v>
      </c>
      <c r="B9074" s="3">
        <f t="shared" ca="1" si="1555"/>
        <v>6456</v>
      </c>
      <c r="C9074" s="1">
        <f t="shared" ca="1" si="1556"/>
        <v>42834</v>
      </c>
      <c r="D9074" s="7">
        <f t="shared" ca="1" si="1557"/>
        <v>2</v>
      </c>
      <c r="E9074" s="3" t="str">
        <f ca="1">VLOOKUP(D9074,State!$A$1:$B$9,2,0)</f>
        <v>QLD</v>
      </c>
      <c r="F9074" s="3">
        <f t="shared" ca="1" si="1558"/>
        <v>729</v>
      </c>
      <c r="G9074" s="3" t="str">
        <f ca="1">VLOOKUP(F9074,Occupation!$A$1:$B$915,2,0)</f>
        <v>Admissions Clerk</v>
      </c>
      <c r="H9074" s="3">
        <f t="shared" ca="1" si="1559"/>
        <v>7</v>
      </c>
      <c r="I9074" s="3">
        <f t="shared" ca="1" si="1560"/>
        <v>59040.29</v>
      </c>
      <c r="J9074" s="3">
        <f t="shared" ca="1" si="1561"/>
        <v>0.35757126533913475</v>
      </c>
      <c r="K9074" s="3">
        <f t="shared" ca="1" si="1562"/>
        <v>7</v>
      </c>
      <c r="L9074" s="3" t="str">
        <f ca="1">VLOOKUP(K9074,Freq_Investment!$A$1:$B$8,2,0)</f>
        <v>Yearly</v>
      </c>
      <c r="M9074" s="3" t="str">
        <f t="shared" ca="1" si="1563"/>
        <v>Manual</v>
      </c>
      <c r="N9074" s="3">
        <f t="shared" ca="1" si="1564"/>
        <v>1</v>
      </c>
      <c r="O9074" s="3">
        <f t="shared" ca="1" si="1564"/>
        <v>5</v>
      </c>
      <c r="P9074" s="3">
        <f t="shared" ca="1" si="1564"/>
        <v>2</v>
      </c>
    </row>
    <row r="9075" spans="1:16" x14ac:dyDescent="0.25">
      <c r="A9075" s="3">
        <f t="shared" ca="1" si="1554"/>
        <v>170653508</v>
      </c>
      <c r="B9075" s="3">
        <f t="shared" ca="1" si="1555"/>
        <v>7436</v>
      </c>
      <c r="C9075" s="1">
        <f t="shared" ca="1" si="1556"/>
        <v>37599</v>
      </c>
      <c r="D9075" s="7">
        <f t="shared" ca="1" si="1557"/>
        <v>2</v>
      </c>
      <c r="E9075" s="3" t="str">
        <f ca="1">VLOOKUP(D9075,State!$A$1:$B$9,2,0)</f>
        <v>QLD</v>
      </c>
      <c r="F9075" s="3">
        <f t="shared" ca="1" si="1558"/>
        <v>310</v>
      </c>
      <c r="G9075" s="3" t="str">
        <f ca="1">VLOOKUP(F9075,Occupation!$A$1:$B$915,2,0)</f>
        <v>Podiatrist</v>
      </c>
      <c r="H9075" s="3">
        <f t="shared" ca="1" si="1559"/>
        <v>6</v>
      </c>
      <c r="I9075" s="3">
        <f t="shared" ca="1" si="1560"/>
        <v>80312.91</v>
      </c>
      <c r="J9075" s="3">
        <f t="shared" ca="1" si="1561"/>
        <v>0.25115310377103284</v>
      </c>
      <c r="K9075" s="3">
        <f t="shared" ca="1" si="1562"/>
        <v>7</v>
      </c>
      <c r="L9075" s="3" t="str">
        <f ca="1">VLOOKUP(K9075,Freq_Investment!$A$1:$B$8,2,0)</f>
        <v>Yearly</v>
      </c>
      <c r="M9075" s="3" t="str">
        <f t="shared" ca="1" si="1563"/>
        <v>Auto</v>
      </c>
      <c r="N9075" s="3">
        <f t="shared" ca="1" si="1564"/>
        <v>2</v>
      </c>
      <c r="O9075" s="3">
        <f t="shared" ca="1" si="1564"/>
        <v>1</v>
      </c>
      <c r="P9075" s="3">
        <f t="shared" ca="1" si="1564"/>
        <v>1</v>
      </c>
    </row>
    <row r="9076" spans="1:16" x14ac:dyDescent="0.25">
      <c r="A9076" s="3">
        <f t="shared" ca="1" si="1554"/>
        <v>402547399</v>
      </c>
      <c r="B9076" s="3">
        <f t="shared" ca="1" si="1555"/>
        <v>6070</v>
      </c>
      <c r="C9076" s="1">
        <f t="shared" ca="1" si="1556"/>
        <v>28437</v>
      </c>
      <c r="D9076" s="7">
        <f t="shared" ca="1" si="1557"/>
        <v>7</v>
      </c>
      <c r="E9076" s="3" t="str">
        <f ca="1">VLOOKUP(D9076,State!$A$1:$B$9,2,0)</f>
        <v>VIC</v>
      </c>
      <c r="F9076" s="3">
        <f t="shared" ca="1" si="1558"/>
        <v>425</v>
      </c>
      <c r="G9076" s="3" t="str">
        <f ca="1">VLOOKUP(F9076,Occupation!$A$1:$B$915,2,0)</f>
        <v>Medical Laboratory Technician</v>
      </c>
      <c r="H9076" s="3">
        <f t="shared" ca="1" si="1559"/>
        <v>1</v>
      </c>
      <c r="I9076" s="3">
        <f t="shared" ca="1" si="1560"/>
        <v>72673.759999999995</v>
      </c>
      <c r="J9076" s="3">
        <f t="shared" ca="1" si="1561"/>
        <v>0.11434681845206457</v>
      </c>
      <c r="K9076" s="3">
        <f t="shared" ca="1" si="1562"/>
        <v>7</v>
      </c>
      <c r="L9076" s="3" t="str">
        <f ca="1">VLOOKUP(K9076,Freq_Investment!$A$1:$B$8,2,0)</f>
        <v>Yearly</v>
      </c>
      <c r="M9076" s="3" t="str">
        <f t="shared" ca="1" si="1563"/>
        <v>Manual</v>
      </c>
      <c r="N9076" s="3">
        <f t="shared" ca="1" si="1564"/>
        <v>4</v>
      </c>
      <c r="O9076" s="3">
        <f t="shared" ca="1" si="1564"/>
        <v>3</v>
      </c>
      <c r="P9076" s="3">
        <f t="shared" ca="1" si="1564"/>
        <v>5</v>
      </c>
    </row>
    <row r="9077" spans="1:16" x14ac:dyDescent="0.25">
      <c r="A9077" s="3">
        <f t="shared" ca="1" si="1554"/>
        <v>214199268</v>
      </c>
      <c r="B9077" s="3">
        <f t="shared" ca="1" si="1555"/>
        <v>481</v>
      </c>
      <c r="C9077" s="1">
        <f t="shared" ca="1" si="1556"/>
        <v>31879</v>
      </c>
      <c r="D9077" s="7">
        <f t="shared" ca="1" si="1557"/>
        <v>7</v>
      </c>
      <c r="E9077" s="3" t="str">
        <f ca="1">VLOOKUP(D9077,State!$A$1:$B$9,2,0)</f>
        <v>VIC</v>
      </c>
      <c r="F9077" s="3">
        <f t="shared" ca="1" si="1558"/>
        <v>492</v>
      </c>
      <c r="G9077" s="3" t="str">
        <f ca="1">VLOOKUP(F9077,Occupation!$A$1:$B$915,2,0)</f>
        <v>Textile, Clothing and Footwear Mechanic</v>
      </c>
      <c r="H9077" s="3">
        <f t="shared" ca="1" si="1559"/>
        <v>2</v>
      </c>
      <c r="I9077" s="3">
        <f t="shared" ca="1" si="1560"/>
        <v>74353.5</v>
      </c>
      <c r="J9077" s="3">
        <f t="shared" ca="1" si="1561"/>
        <v>0.22019848462674552</v>
      </c>
      <c r="K9077" s="3">
        <f t="shared" ca="1" si="1562"/>
        <v>2</v>
      </c>
      <c r="L9077" s="3" t="str">
        <f ca="1">VLOOKUP(K9077,Freq_Investment!$A$1:$B$8,2,0)</f>
        <v>Weekly</v>
      </c>
      <c r="M9077" s="3" t="str">
        <f t="shared" ca="1" si="1563"/>
        <v>Manual</v>
      </c>
      <c r="N9077" s="3">
        <f t="shared" ca="1" si="1564"/>
        <v>4</v>
      </c>
      <c r="O9077" s="3">
        <f t="shared" ca="1" si="1564"/>
        <v>1</v>
      </c>
      <c r="P9077" s="3">
        <f t="shared" ca="1" si="1564"/>
        <v>2</v>
      </c>
    </row>
    <row r="9078" spans="1:16" x14ac:dyDescent="0.25">
      <c r="A9078" s="3">
        <f t="shared" ca="1" si="1554"/>
        <v>688336298</v>
      </c>
      <c r="B9078" s="3">
        <f t="shared" ca="1" si="1555"/>
        <v>5028</v>
      </c>
      <c r="C9078" s="1">
        <f t="shared" ca="1" si="1556"/>
        <v>41843</v>
      </c>
      <c r="D9078" s="7">
        <f t="shared" ca="1" si="1557"/>
        <v>5</v>
      </c>
      <c r="E9078" s="3" t="str">
        <f ca="1">VLOOKUP(D9078,State!$A$1:$B$9,2,0)</f>
        <v>NT</v>
      </c>
      <c r="F9078" s="3">
        <f t="shared" ca="1" si="1558"/>
        <v>364</v>
      </c>
      <c r="G9078" s="3" t="str">
        <f ca="1">VLOOKUP(F9078,Occupation!$A$1:$B$915,2,0)</f>
        <v>Registered Nurses nec</v>
      </c>
      <c r="H9078" s="3">
        <f t="shared" ca="1" si="1559"/>
        <v>2</v>
      </c>
      <c r="I9078" s="3">
        <f t="shared" ca="1" si="1560"/>
        <v>29152.59</v>
      </c>
      <c r="J9078" s="3">
        <f t="shared" ca="1" si="1561"/>
        <v>0.48582164394856092</v>
      </c>
      <c r="K9078" s="3">
        <f t="shared" ca="1" si="1562"/>
        <v>4</v>
      </c>
      <c r="L9078" s="3" t="str">
        <f ca="1">VLOOKUP(K9078,Freq_Investment!$A$1:$B$8,2,0)</f>
        <v>Monthly</v>
      </c>
      <c r="M9078" s="3" t="str">
        <f t="shared" ca="1" si="1563"/>
        <v>Manual</v>
      </c>
      <c r="N9078" s="3">
        <f t="shared" ca="1" si="1564"/>
        <v>4</v>
      </c>
      <c r="O9078" s="3">
        <f t="shared" ca="1" si="1564"/>
        <v>2</v>
      </c>
      <c r="P9078" s="3">
        <f t="shared" ca="1" si="1564"/>
        <v>2</v>
      </c>
    </row>
    <row r="9079" spans="1:16" x14ac:dyDescent="0.25">
      <c r="A9079" s="3">
        <f t="shared" ca="1" si="1554"/>
        <v>111850614</v>
      </c>
      <c r="B9079" s="3">
        <f t="shared" ca="1" si="1555"/>
        <v>5352</v>
      </c>
      <c r="C9079" s="1">
        <f t="shared" ca="1" si="1556"/>
        <v>37067</v>
      </c>
      <c r="D9079" s="7">
        <f t="shared" ca="1" si="1557"/>
        <v>3</v>
      </c>
      <c r="E9079" s="3" t="str">
        <f ca="1">VLOOKUP(D9079,State!$A$1:$B$9,2,0)</f>
        <v>SA</v>
      </c>
      <c r="F9079" s="3">
        <f t="shared" ca="1" si="1558"/>
        <v>386</v>
      </c>
      <c r="G9079" s="3" t="str">
        <f ca="1">VLOOKUP(F9079,Occupation!$A$1:$B$915,2,0)</f>
        <v>Network Administrator</v>
      </c>
      <c r="H9079" s="3">
        <f t="shared" ca="1" si="1559"/>
        <v>9</v>
      </c>
      <c r="I9079" s="3">
        <f t="shared" ca="1" si="1560"/>
        <v>58129.21</v>
      </c>
      <c r="J9079" s="3">
        <f t="shared" ca="1" si="1561"/>
        <v>0.21864071417229058</v>
      </c>
      <c r="K9079" s="3">
        <f t="shared" ca="1" si="1562"/>
        <v>3</v>
      </c>
      <c r="L9079" s="3" t="str">
        <f ca="1">VLOOKUP(K9079,Freq_Investment!$A$1:$B$8,2,0)</f>
        <v>Fortnightly</v>
      </c>
      <c r="M9079" s="3" t="str">
        <f t="shared" ca="1" si="1563"/>
        <v>Manual</v>
      </c>
      <c r="N9079" s="3">
        <f t="shared" ca="1" si="1564"/>
        <v>4</v>
      </c>
      <c r="O9079" s="3">
        <f t="shared" ca="1" si="1564"/>
        <v>1</v>
      </c>
      <c r="P9079" s="3">
        <f t="shared" ca="1" si="1564"/>
        <v>1</v>
      </c>
    </row>
    <row r="9080" spans="1:16" x14ac:dyDescent="0.25">
      <c r="A9080" s="3">
        <f t="shared" ca="1" si="1554"/>
        <v>316976248</v>
      </c>
      <c r="B9080" s="3">
        <f t="shared" ca="1" si="1555"/>
        <v>8983</v>
      </c>
      <c r="C9080" s="1">
        <f t="shared" ca="1" si="1556"/>
        <v>41939</v>
      </c>
      <c r="D9080" s="7">
        <f t="shared" ca="1" si="1557"/>
        <v>6</v>
      </c>
      <c r="E9080" s="3" t="str">
        <f ca="1">VLOOKUP(D9080,State!$A$1:$B$9,2,0)</f>
        <v>TAS</v>
      </c>
      <c r="F9080" s="3">
        <f t="shared" ca="1" si="1558"/>
        <v>45</v>
      </c>
      <c r="G9080" s="3" t="str">
        <f ca="1">VLOOKUP(F9080,Occupation!$A$1:$B$915,2,0)</f>
        <v>Production Manager (Mining)</v>
      </c>
      <c r="H9080" s="3">
        <f t="shared" ca="1" si="1559"/>
        <v>3</v>
      </c>
      <c r="I9080" s="3">
        <f t="shared" ca="1" si="1560"/>
        <v>16208.94</v>
      </c>
      <c r="J9080" s="3">
        <f t="shared" ca="1" si="1561"/>
        <v>0.18817057082437977</v>
      </c>
      <c r="K9080" s="3">
        <f t="shared" ca="1" si="1562"/>
        <v>6</v>
      </c>
      <c r="L9080" s="3" t="str">
        <f ca="1">VLOOKUP(K9080,Freq_Investment!$A$1:$B$8,2,0)</f>
        <v>Half-yearly</v>
      </c>
      <c r="M9080" s="3" t="str">
        <f t="shared" ca="1" si="1563"/>
        <v>Manual</v>
      </c>
      <c r="N9080" s="3">
        <f t="shared" ca="1" si="1564"/>
        <v>5</v>
      </c>
      <c r="O9080" s="3">
        <f t="shared" ca="1" si="1564"/>
        <v>5</v>
      </c>
      <c r="P9080" s="3">
        <f t="shared" ca="1" si="1564"/>
        <v>5</v>
      </c>
    </row>
    <row r="9081" spans="1:16" x14ac:dyDescent="0.25">
      <c r="A9081" s="3">
        <f t="shared" ca="1" si="1554"/>
        <v>636777969</v>
      </c>
      <c r="B9081" s="3">
        <f t="shared" ca="1" si="1555"/>
        <v>383</v>
      </c>
      <c r="C9081" s="1">
        <f t="shared" ca="1" si="1556"/>
        <v>34076</v>
      </c>
      <c r="D9081" s="7">
        <f t="shared" ca="1" si="1557"/>
        <v>8</v>
      </c>
      <c r="E9081" s="3" t="str">
        <f ca="1">VLOOKUP(D9081,State!$A$1:$B$9,2,0)</f>
        <v>ACT</v>
      </c>
      <c r="F9081" s="3">
        <f t="shared" ca="1" si="1558"/>
        <v>771</v>
      </c>
      <c r="G9081" s="3" t="str">
        <f ca="1">VLOOKUP(F9081,Occupation!$A$1:$B$915,2,0)</f>
        <v>Library Assistant</v>
      </c>
      <c r="H9081" s="3">
        <f t="shared" ca="1" si="1559"/>
        <v>7</v>
      </c>
      <c r="I9081" s="3">
        <f t="shared" ca="1" si="1560"/>
        <v>52795.360000000001</v>
      </c>
      <c r="J9081" s="3">
        <f t="shared" ca="1" si="1561"/>
        <v>0.27512519631065863</v>
      </c>
      <c r="K9081" s="3">
        <f t="shared" ca="1" si="1562"/>
        <v>5</v>
      </c>
      <c r="L9081" s="3" t="str">
        <f ca="1">VLOOKUP(K9081,Freq_Investment!$A$1:$B$8,2,0)</f>
        <v>Quarterly</v>
      </c>
      <c r="M9081" s="3" t="str">
        <f t="shared" ca="1" si="1563"/>
        <v>Auto</v>
      </c>
      <c r="N9081" s="3">
        <f t="shared" ca="1" si="1564"/>
        <v>1</v>
      </c>
      <c r="O9081" s="3">
        <f t="shared" ca="1" si="1564"/>
        <v>2</v>
      </c>
      <c r="P9081" s="3">
        <f t="shared" ca="1" si="1564"/>
        <v>4</v>
      </c>
    </row>
    <row r="9082" spans="1:16" x14ac:dyDescent="0.25">
      <c r="A9082" s="3">
        <f t="shared" ca="1" si="1554"/>
        <v>772654416</v>
      </c>
      <c r="B9082" s="3">
        <f t="shared" ca="1" si="1555"/>
        <v>2048</v>
      </c>
      <c r="C9082" s="1">
        <f t="shared" ca="1" si="1556"/>
        <v>43808</v>
      </c>
      <c r="D9082" s="7">
        <f t="shared" ca="1" si="1557"/>
        <v>6</v>
      </c>
      <c r="E9082" s="3" t="str">
        <f ca="1">VLOOKUP(D9082,State!$A$1:$B$9,2,0)</f>
        <v>TAS</v>
      </c>
      <c r="F9082" s="3">
        <f t="shared" ca="1" si="1558"/>
        <v>750</v>
      </c>
      <c r="G9082" s="3" t="str">
        <f ca="1">VLOOKUP(F9082,Occupation!$A$1:$B$915,2,0)</f>
        <v>Legal Executive</v>
      </c>
      <c r="H9082" s="3">
        <f t="shared" ca="1" si="1559"/>
        <v>10</v>
      </c>
      <c r="I9082" s="3">
        <f t="shared" ca="1" si="1560"/>
        <v>47708.67</v>
      </c>
      <c r="J9082" s="3">
        <f t="shared" ca="1" si="1561"/>
        <v>0.20863193403735703</v>
      </c>
      <c r="K9082" s="3">
        <f t="shared" ca="1" si="1562"/>
        <v>4</v>
      </c>
      <c r="L9082" s="3" t="str">
        <f ca="1">VLOOKUP(K9082,Freq_Investment!$A$1:$B$8,2,0)</f>
        <v>Monthly</v>
      </c>
      <c r="M9082" s="3" t="str">
        <f t="shared" ca="1" si="1563"/>
        <v>Auto</v>
      </c>
      <c r="N9082" s="3">
        <f t="shared" ca="1" si="1564"/>
        <v>3</v>
      </c>
      <c r="O9082" s="3">
        <f t="shared" ca="1" si="1564"/>
        <v>4</v>
      </c>
      <c r="P9082" s="3">
        <f t="shared" ca="1" si="1564"/>
        <v>4</v>
      </c>
    </row>
    <row r="9083" spans="1:16" x14ac:dyDescent="0.25">
      <c r="A9083" s="3">
        <f t="shared" ca="1" si="1554"/>
        <v>683070870</v>
      </c>
      <c r="B9083" s="3">
        <f t="shared" ca="1" si="1555"/>
        <v>6969</v>
      </c>
      <c r="C9083" s="1">
        <f t="shared" ca="1" si="1556"/>
        <v>34442</v>
      </c>
      <c r="D9083" s="7">
        <f t="shared" ca="1" si="1557"/>
        <v>3</v>
      </c>
      <c r="E9083" s="3" t="str">
        <f ca="1">VLOOKUP(D9083,State!$A$1:$B$9,2,0)</f>
        <v>SA</v>
      </c>
      <c r="F9083" s="3">
        <f t="shared" ca="1" si="1558"/>
        <v>779</v>
      </c>
      <c r="G9083" s="3" t="str">
        <f ca="1">VLOOKUP(F9083,Occupation!$A$1:$B$915,2,0)</f>
        <v>Stock and Station Agent</v>
      </c>
      <c r="H9083" s="3">
        <f t="shared" ca="1" si="1559"/>
        <v>9</v>
      </c>
      <c r="I9083" s="3">
        <f t="shared" ca="1" si="1560"/>
        <v>74224.570000000007</v>
      </c>
      <c r="J9083" s="3">
        <f t="shared" ca="1" si="1561"/>
        <v>0.49743518073619702</v>
      </c>
      <c r="K9083" s="3">
        <f t="shared" ca="1" si="1562"/>
        <v>4</v>
      </c>
      <c r="L9083" s="3" t="str">
        <f ca="1">VLOOKUP(K9083,Freq_Investment!$A$1:$B$8,2,0)</f>
        <v>Monthly</v>
      </c>
      <c r="M9083" s="3" t="str">
        <f t="shared" ca="1" si="1563"/>
        <v>Auto</v>
      </c>
      <c r="N9083" s="3">
        <f t="shared" ca="1" si="1564"/>
        <v>4</v>
      </c>
      <c r="O9083" s="3">
        <f t="shared" ca="1" si="1564"/>
        <v>4</v>
      </c>
      <c r="P9083" s="3">
        <f t="shared" ca="1" si="1564"/>
        <v>2</v>
      </c>
    </row>
    <row r="9084" spans="1:16" x14ac:dyDescent="0.25">
      <c r="A9084" s="3">
        <f t="shared" ca="1" si="1554"/>
        <v>640436011</v>
      </c>
      <c r="B9084" s="3">
        <f t="shared" ca="1" si="1555"/>
        <v>2014</v>
      </c>
      <c r="C9084" s="1">
        <f t="shared" ca="1" si="1556"/>
        <v>41687</v>
      </c>
      <c r="D9084" s="7">
        <f t="shared" ca="1" si="1557"/>
        <v>4</v>
      </c>
      <c r="E9084" s="3" t="str">
        <f ca="1">VLOOKUP(D9084,State!$A$1:$B$9,2,0)</f>
        <v>WA</v>
      </c>
      <c r="F9084" s="3">
        <f t="shared" ca="1" si="1558"/>
        <v>805</v>
      </c>
      <c r="G9084" s="3" t="str">
        <f ca="1">VLOOKUP(F9084,Occupation!$A$1:$B$915,2,0)</f>
        <v>Paper Products Machine Operator</v>
      </c>
      <c r="H9084" s="3">
        <f t="shared" ca="1" si="1559"/>
        <v>7</v>
      </c>
      <c r="I9084" s="3">
        <f t="shared" ca="1" si="1560"/>
        <v>5667.27</v>
      </c>
      <c r="J9084" s="3">
        <f t="shared" ca="1" si="1561"/>
        <v>0.34799444179116656</v>
      </c>
      <c r="K9084" s="3">
        <f t="shared" ca="1" si="1562"/>
        <v>4</v>
      </c>
      <c r="L9084" s="3" t="str">
        <f ca="1">VLOOKUP(K9084,Freq_Investment!$A$1:$B$8,2,0)</f>
        <v>Monthly</v>
      </c>
      <c r="M9084" s="3" t="str">
        <f t="shared" ca="1" si="1563"/>
        <v>Manual</v>
      </c>
      <c r="N9084" s="3">
        <f t="shared" ca="1" si="1564"/>
        <v>5</v>
      </c>
      <c r="O9084" s="3">
        <f t="shared" ca="1" si="1564"/>
        <v>2</v>
      </c>
      <c r="P9084" s="3">
        <f t="shared" ca="1" si="1564"/>
        <v>1</v>
      </c>
    </row>
    <row r="9085" spans="1:16" x14ac:dyDescent="0.25">
      <c r="A9085" s="3">
        <f t="shared" ca="1" si="1554"/>
        <v>621324662</v>
      </c>
      <c r="B9085" s="3">
        <f t="shared" ca="1" si="1555"/>
        <v>9615</v>
      </c>
      <c r="C9085" s="1">
        <f t="shared" ca="1" si="1556"/>
        <v>27092</v>
      </c>
      <c r="D9085" s="7">
        <f t="shared" ca="1" si="1557"/>
        <v>3</v>
      </c>
      <c r="E9085" s="3" t="str">
        <f ca="1">VLOOKUP(D9085,State!$A$1:$B$9,2,0)</f>
        <v>SA</v>
      </c>
      <c r="F9085" s="3">
        <f t="shared" ca="1" si="1558"/>
        <v>85</v>
      </c>
      <c r="G9085" s="3" t="str">
        <f ca="1">VLOOKUP(F9085,Occupation!$A$1:$B$915,2,0)</f>
        <v>Conference and Event Organiser</v>
      </c>
      <c r="H9085" s="3">
        <f t="shared" ca="1" si="1559"/>
        <v>6</v>
      </c>
      <c r="I9085" s="3">
        <f t="shared" ca="1" si="1560"/>
        <v>54572.92</v>
      </c>
      <c r="J9085" s="3">
        <f t="shared" ca="1" si="1561"/>
        <v>3.1384512299540701E-2</v>
      </c>
      <c r="K9085" s="3">
        <f t="shared" ca="1" si="1562"/>
        <v>1</v>
      </c>
      <c r="L9085" s="3" t="str">
        <f ca="1">VLOOKUP(K9085,Freq_Investment!$A$1:$B$8,2,0)</f>
        <v>Daily</v>
      </c>
      <c r="M9085" s="3" t="str">
        <f t="shared" ca="1" si="1563"/>
        <v>Auto</v>
      </c>
      <c r="N9085" s="3">
        <f t="shared" ca="1" si="1564"/>
        <v>5</v>
      </c>
      <c r="O9085" s="3">
        <f t="shared" ca="1" si="1564"/>
        <v>5</v>
      </c>
      <c r="P9085" s="3">
        <f t="shared" ca="1" si="1564"/>
        <v>3</v>
      </c>
    </row>
    <row r="9086" spans="1:16" x14ac:dyDescent="0.25">
      <c r="A9086" s="3">
        <f t="shared" ca="1" si="1554"/>
        <v>838516377</v>
      </c>
      <c r="B9086" s="3">
        <f t="shared" ca="1" si="1555"/>
        <v>1100</v>
      </c>
      <c r="C9086" s="1">
        <f t="shared" ca="1" si="1556"/>
        <v>38777</v>
      </c>
      <c r="D9086" s="7">
        <f t="shared" ca="1" si="1557"/>
        <v>3</v>
      </c>
      <c r="E9086" s="3" t="str">
        <f ca="1">VLOOKUP(D9086,State!$A$1:$B$9,2,0)</f>
        <v>SA</v>
      </c>
      <c r="F9086" s="3">
        <f t="shared" ca="1" si="1558"/>
        <v>405</v>
      </c>
      <c r="G9086" s="3" t="str">
        <f ca="1">VLOOKUP(F9086,Occupation!$A$1:$B$915,2,0)</f>
        <v>Clinical Psychologist</v>
      </c>
      <c r="H9086" s="3">
        <f t="shared" ca="1" si="1559"/>
        <v>5</v>
      </c>
      <c r="I9086" s="3">
        <f t="shared" ca="1" si="1560"/>
        <v>47634.43</v>
      </c>
      <c r="J9086" s="3">
        <f t="shared" ca="1" si="1561"/>
        <v>0.11721048138654949</v>
      </c>
      <c r="K9086" s="3">
        <f t="shared" ca="1" si="1562"/>
        <v>5</v>
      </c>
      <c r="L9086" s="3" t="str">
        <f ca="1">VLOOKUP(K9086,Freq_Investment!$A$1:$B$8,2,0)</f>
        <v>Quarterly</v>
      </c>
      <c r="M9086" s="3" t="str">
        <f t="shared" ca="1" si="1563"/>
        <v>Manual</v>
      </c>
      <c r="N9086" s="3">
        <f t="shared" ca="1" si="1564"/>
        <v>4</v>
      </c>
      <c r="O9086" s="3">
        <f t="shared" ca="1" si="1564"/>
        <v>5</v>
      </c>
      <c r="P9086" s="3">
        <f t="shared" ca="1" si="1564"/>
        <v>2</v>
      </c>
    </row>
    <row r="9087" spans="1:16" x14ac:dyDescent="0.25">
      <c r="A9087" s="3">
        <f t="shared" ca="1" si="1554"/>
        <v>964840704</v>
      </c>
      <c r="B9087" s="3">
        <f t="shared" ca="1" si="1555"/>
        <v>9601</v>
      </c>
      <c r="C9087" s="1">
        <f t="shared" ca="1" si="1556"/>
        <v>39357</v>
      </c>
      <c r="D9087" s="7">
        <f t="shared" ca="1" si="1557"/>
        <v>6</v>
      </c>
      <c r="E9087" s="3" t="str">
        <f ca="1">VLOOKUP(D9087,State!$A$1:$B$9,2,0)</f>
        <v>TAS</v>
      </c>
      <c r="F9087" s="3">
        <f t="shared" ca="1" si="1558"/>
        <v>801</v>
      </c>
      <c r="G9087" s="3" t="str">
        <f ca="1">VLOOKUP(F9087,Occupation!$A$1:$B$915,2,0)</f>
        <v>Glass Production Machine Operator</v>
      </c>
      <c r="H9087" s="3">
        <f t="shared" ca="1" si="1559"/>
        <v>10</v>
      </c>
      <c r="I9087" s="3">
        <f t="shared" ca="1" si="1560"/>
        <v>85216.91</v>
      </c>
      <c r="J9087" s="3">
        <f t="shared" ca="1" si="1561"/>
        <v>0.19581609271741796</v>
      </c>
      <c r="K9087" s="3">
        <f t="shared" ca="1" si="1562"/>
        <v>1</v>
      </c>
      <c r="L9087" s="3" t="str">
        <f ca="1">VLOOKUP(K9087,Freq_Investment!$A$1:$B$8,2,0)</f>
        <v>Daily</v>
      </c>
      <c r="M9087" s="3" t="str">
        <f t="shared" ca="1" si="1563"/>
        <v>Manual</v>
      </c>
      <c r="N9087" s="3">
        <f t="shared" ca="1" si="1564"/>
        <v>5</v>
      </c>
      <c r="O9087" s="3">
        <f t="shared" ca="1" si="1564"/>
        <v>4</v>
      </c>
      <c r="P9087" s="3">
        <f t="shared" ca="1" si="1564"/>
        <v>4</v>
      </c>
    </row>
    <row r="9088" spans="1:16" x14ac:dyDescent="0.25">
      <c r="A9088" s="3">
        <f t="shared" ca="1" si="1554"/>
        <v>61800475</v>
      </c>
      <c r="B9088" s="3">
        <f t="shared" ca="1" si="1555"/>
        <v>9537</v>
      </c>
      <c r="C9088" s="1">
        <f t="shared" ca="1" si="1556"/>
        <v>34081</v>
      </c>
      <c r="D9088" s="7">
        <f t="shared" ca="1" si="1557"/>
        <v>6</v>
      </c>
      <c r="E9088" s="3" t="str">
        <f ca="1">VLOOKUP(D9088,State!$A$1:$B$9,2,0)</f>
        <v>TAS</v>
      </c>
      <c r="F9088" s="3">
        <f t="shared" ca="1" si="1558"/>
        <v>154</v>
      </c>
      <c r="G9088" s="3" t="str">
        <f ca="1">VLOOKUP(F9088,Occupation!$A$1:$B$915,2,0)</f>
        <v>Statistician</v>
      </c>
      <c r="H9088" s="3">
        <f t="shared" ca="1" si="1559"/>
        <v>5</v>
      </c>
      <c r="I9088" s="3">
        <f t="shared" ca="1" si="1560"/>
        <v>79967.06</v>
      </c>
      <c r="J9088" s="3">
        <f t="shared" ca="1" si="1561"/>
        <v>0.38568666940850915</v>
      </c>
      <c r="K9088" s="3">
        <f t="shared" ca="1" si="1562"/>
        <v>3</v>
      </c>
      <c r="L9088" s="3" t="str">
        <f ca="1">VLOOKUP(K9088,Freq_Investment!$A$1:$B$8,2,0)</f>
        <v>Fortnightly</v>
      </c>
      <c r="M9088" s="3" t="str">
        <f t="shared" ca="1" si="1563"/>
        <v>Auto</v>
      </c>
      <c r="N9088" s="3">
        <f t="shared" ca="1" si="1564"/>
        <v>1</v>
      </c>
      <c r="O9088" s="3">
        <f t="shared" ca="1" si="1564"/>
        <v>2</v>
      </c>
      <c r="P9088" s="3">
        <f t="shared" ca="1" si="1564"/>
        <v>3</v>
      </c>
    </row>
    <row r="9089" spans="1:16" x14ac:dyDescent="0.25">
      <c r="A9089" s="3">
        <f t="shared" ca="1" si="1554"/>
        <v>539283414</v>
      </c>
      <c r="B9089" s="3">
        <f t="shared" ca="1" si="1555"/>
        <v>1121</v>
      </c>
      <c r="C9089" s="1">
        <f t="shared" ca="1" si="1556"/>
        <v>33691</v>
      </c>
      <c r="D9089" s="7">
        <f t="shared" ca="1" si="1557"/>
        <v>3</v>
      </c>
      <c r="E9089" s="3" t="str">
        <f ca="1">VLOOKUP(D9089,State!$A$1:$B$9,2,0)</f>
        <v>SA</v>
      </c>
      <c r="F9089" s="3">
        <f t="shared" ca="1" si="1558"/>
        <v>516</v>
      </c>
      <c r="G9089" s="3" t="str">
        <f ca="1">VLOOKUP(F9089,Occupation!$A$1:$B$915,2,0)</f>
        <v>Roof Tiler</v>
      </c>
      <c r="H9089" s="3">
        <f t="shared" ca="1" si="1559"/>
        <v>4</v>
      </c>
      <c r="I9089" s="3">
        <f t="shared" ca="1" si="1560"/>
        <v>30380.49</v>
      </c>
      <c r="J9089" s="3">
        <f t="shared" ca="1" si="1561"/>
        <v>0.33202161808149938</v>
      </c>
      <c r="K9089" s="3">
        <f t="shared" ca="1" si="1562"/>
        <v>4</v>
      </c>
      <c r="L9089" s="3" t="str">
        <f ca="1">VLOOKUP(K9089,Freq_Investment!$A$1:$B$8,2,0)</f>
        <v>Monthly</v>
      </c>
      <c r="M9089" s="3" t="str">
        <f t="shared" ca="1" si="1563"/>
        <v>Auto</v>
      </c>
      <c r="N9089" s="3">
        <f t="shared" ca="1" si="1564"/>
        <v>5</v>
      </c>
      <c r="O9089" s="3">
        <f t="shared" ca="1" si="1564"/>
        <v>4</v>
      </c>
      <c r="P9089" s="3">
        <f t="shared" ca="1" si="1564"/>
        <v>4</v>
      </c>
    </row>
    <row r="9090" spans="1:16" x14ac:dyDescent="0.25">
      <c r="A9090" s="3">
        <f t="shared" ca="1" si="1554"/>
        <v>130128637</v>
      </c>
      <c r="B9090" s="3">
        <f t="shared" ca="1" si="1555"/>
        <v>350</v>
      </c>
      <c r="C9090" s="1">
        <f t="shared" ca="1" si="1556"/>
        <v>42322</v>
      </c>
      <c r="D9090" s="7">
        <f t="shared" ca="1" si="1557"/>
        <v>6</v>
      </c>
      <c r="E9090" s="3" t="str">
        <f ca="1">VLOOKUP(D9090,State!$A$1:$B$9,2,0)</f>
        <v>TAS</v>
      </c>
      <c r="F9090" s="3">
        <f t="shared" ca="1" si="1558"/>
        <v>4</v>
      </c>
      <c r="G9090" s="3" t="str">
        <f ca="1">VLOOKUP(F9090,Occupation!$A$1:$B$915,2,0)</f>
        <v>Apiarist</v>
      </c>
      <c r="H9090" s="3">
        <f t="shared" ca="1" si="1559"/>
        <v>6</v>
      </c>
      <c r="I9090" s="3">
        <f t="shared" ca="1" si="1560"/>
        <v>59.24</v>
      </c>
      <c r="J9090" s="3">
        <f t="shared" ca="1" si="1561"/>
        <v>0.2384104339835198</v>
      </c>
      <c r="K9090" s="3">
        <f t="shared" ca="1" si="1562"/>
        <v>3</v>
      </c>
      <c r="L9090" s="3" t="str">
        <f ca="1">VLOOKUP(K9090,Freq_Investment!$A$1:$B$8,2,0)</f>
        <v>Fortnightly</v>
      </c>
      <c r="M9090" s="3" t="str">
        <f t="shared" ca="1" si="1563"/>
        <v>Manual</v>
      </c>
      <c r="N9090" s="3">
        <f t="shared" ca="1" si="1564"/>
        <v>5</v>
      </c>
      <c r="O9090" s="3">
        <f t="shared" ca="1" si="1564"/>
        <v>5</v>
      </c>
      <c r="P9090" s="3">
        <f t="shared" ca="1" si="1564"/>
        <v>3</v>
      </c>
    </row>
    <row r="9091" spans="1:16" x14ac:dyDescent="0.25">
      <c r="A9091" s="3">
        <f t="shared" ref="A9091:A9154" ca="1" si="1565">RANDBETWEEN(10000000,1000000000)</f>
        <v>310522281</v>
      </c>
      <c r="B9091" s="3">
        <f t="shared" ref="B9091:B9154" ca="1" si="1566">RANDBETWEEN(1,10000)</f>
        <v>3898</v>
      </c>
      <c r="C9091" s="1">
        <f t="shared" ref="C9091:C9154" ca="1" si="1567">DATE(RANDBETWEEN(1970,2021),RANDBETWEEN(1,12),RANDBETWEEN(1,28))</f>
        <v>32488</v>
      </c>
      <c r="D9091" s="7">
        <f t="shared" ref="D9091:D9154" ca="1" si="1568">RANDBETWEEN(1,8)</f>
        <v>2</v>
      </c>
      <c r="E9091" s="3" t="str">
        <f ca="1">VLOOKUP(D9091,State!$A$1:$B$9,2,0)</f>
        <v>QLD</v>
      </c>
      <c r="F9091" s="3">
        <f t="shared" ref="F9091:F9154" ca="1" si="1569">RANDBETWEEN(1,914)</f>
        <v>1</v>
      </c>
      <c r="G9091" s="3" t="str">
        <f ca="1">VLOOKUP(F9091,Occupation!$A$1:$B$915,2,0)</f>
        <v>Chief Executive or Managing Director</v>
      </c>
      <c r="H9091" s="3">
        <f t="shared" ref="H9091:H9154" ca="1" si="1570">RANDBETWEEN(1,10)</f>
        <v>5</v>
      </c>
      <c r="I9091" s="3">
        <f t="shared" ref="I9091:I9154" ca="1" si="1571">ROUND(RAND()*100000,2)</f>
        <v>92601.69</v>
      </c>
      <c r="J9091" s="3">
        <f t="shared" ref="J9091:J9154" ca="1" si="1572">RAND()/2</f>
        <v>4.0822706189475588E-3</v>
      </c>
      <c r="K9091" s="3">
        <f t="shared" ref="K9091:K9154" ca="1" si="1573">RANDBETWEEN(1,7)</f>
        <v>7</v>
      </c>
      <c r="L9091" s="3" t="str">
        <f ca="1">VLOOKUP(K9091,Freq_Investment!$A$1:$B$8,2,0)</f>
        <v>Yearly</v>
      </c>
      <c r="M9091" s="3" t="str">
        <f t="shared" ref="M9091:M9154" ca="1" si="1574">IF(RANDBETWEEN(1,2)&gt;1,"Auto","Manual")</f>
        <v>Manual</v>
      </c>
      <c r="N9091" s="3">
        <f t="shared" ca="1" si="1564"/>
        <v>2</v>
      </c>
      <c r="O9091" s="3">
        <f t="shared" ca="1" si="1564"/>
        <v>3</v>
      </c>
      <c r="P9091" s="3">
        <f t="shared" ca="1" si="1564"/>
        <v>4</v>
      </c>
    </row>
    <row r="9092" spans="1:16" x14ac:dyDescent="0.25">
      <c r="A9092" s="3">
        <f t="shared" ca="1" si="1565"/>
        <v>693811503</v>
      </c>
      <c r="B9092" s="3">
        <f t="shared" ca="1" si="1566"/>
        <v>3662</v>
      </c>
      <c r="C9092" s="1">
        <f t="shared" ca="1" si="1567"/>
        <v>41218</v>
      </c>
      <c r="D9092" s="7">
        <f t="shared" ca="1" si="1568"/>
        <v>3</v>
      </c>
      <c r="E9092" s="3" t="str">
        <f ca="1">VLOOKUP(D9092,State!$A$1:$B$9,2,0)</f>
        <v>SA</v>
      </c>
      <c r="F9092" s="3">
        <f t="shared" ca="1" si="1569"/>
        <v>264</v>
      </c>
      <c r="G9092" s="3" t="str">
        <f ca="1">VLOOKUP(F9092,Occupation!$A$1:$B$915,2,0)</f>
        <v>Early Childhood (Pre-primary School) Teacher</v>
      </c>
      <c r="H9092" s="3">
        <f t="shared" ca="1" si="1570"/>
        <v>7</v>
      </c>
      <c r="I9092" s="3">
        <f t="shared" ca="1" si="1571"/>
        <v>1141.28</v>
      </c>
      <c r="J9092" s="3">
        <f t="shared" ca="1" si="1572"/>
        <v>2.6831903663463164E-2</v>
      </c>
      <c r="K9092" s="3">
        <f t="shared" ca="1" si="1573"/>
        <v>6</v>
      </c>
      <c r="L9092" s="3" t="str">
        <f ca="1">VLOOKUP(K9092,Freq_Investment!$A$1:$B$8,2,0)</f>
        <v>Half-yearly</v>
      </c>
      <c r="M9092" s="3" t="str">
        <f t="shared" ca="1" si="1574"/>
        <v>Manual</v>
      </c>
      <c r="N9092" s="3">
        <f t="shared" ca="1" si="1564"/>
        <v>4</v>
      </c>
      <c r="O9092" s="3">
        <f t="shared" ca="1" si="1564"/>
        <v>1</v>
      </c>
      <c r="P9092" s="3">
        <f t="shared" ca="1" si="1564"/>
        <v>5</v>
      </c>
    </row>
    <row r="9093" spans="1:16" x14ac:dyDescent="0.25">
      <c r="A9093" s="3">
        <f t="shared" ca="1" si="1565"/>
        <v>83057500</v>
      </c>
      <c r="B9093" s="3">
        <f t="shared" ca="1" si="1566"/>
        <v>4671</v>
      </c>
      <c r="C9093" s="1">
        <f t="shared" ca="1" si="1567"/>
        <v>34357</v>
      </c>
      <c r="D9093" s="7">
        <f t="shared" ca="1" si="1568"/>
        <v>5</v>
      </c>
      <c r="E9093" s="3" t="str">
        <f ca="1">VLOOKUP(D9093,State!$A$1:$B$9,2,0)</f>
        <v>NT</v>
      </c>
      <c r="F9093" s="3">
        <f t="shared" ca="1" si="1569"/>
        <v>472</v>
      </c>
      <c r="G9093" s="3" t="str">
        <f ca="1">VLOOKUP(F9093,Occupation!$A$1:$B$915,2,0)</f>
        <v>Motor Mechanic (General)</v>
      </c>
      <c r="H9093" s="3">
        <f t="shared" ca="1" si="1570"/>
        <v>3</v>
      </c>
      <c r="I9093" s="3">
        <f t="shared" ca="1" si="1571"/>
        <v>18205.47</v>
      </c>
      <c r="J9093" s="3">
        <f t="shared" ca="1" si="1572"/>
        <v>0.20155919909034792</v>
      </c>
      <c r="K9093" s="3">
        <f t="shared" ca="1" si="1573"/>
        <v>4</v>
      </c>
      <c r="L9093" s="3" t="str">
        <f ca="1">VLOOKUP(K9093,Freq_Investment!$A$1:$B$8,2,0)</f>
        <v>Monthly</v>
      </c>
      <c r="M9093" s="3" t="str">
        <f t="shared" ca="1" si="1574"/>
        <v>Manual</v>
      </c>
      <c r="N9093" s="3">
        <f t="shared" ca="1" si="1564"/>
        <v>1</v>
      </c>
      <c r="O9093" s="3">
        <f t="shared" ca="1" si="1564"/>
        <v>3</v>
      </c>
      <c r="P9093" s="3">
        <f t="shared" ca="1" si="1564"/>
        <v>5</v>
      </c>
    </row>
    <row r="9094" spans="1:16" x14ac:dyDescent="0.25">
      <c r="A9094" s="3">
        <f t="shared" ca="1" si="1565"/>
        <v>959661770</v>
      </c>
      <c r="B9094" s="3">
        <f t="shared" ca="1" si="1566"/>
        <v>8767</v>
      </c>
      <c r="C9094" s="1">
        <f t="shared" ca="1" si="1567"/>
        <v>29691</v>
      </c>
      <c r="D9094" s="7">
        <f t="shared" ca="1" si="1568"/>
        <v>1</v>
      </c>
      <c r="E9094" s="3" t="str">
        <f ca="1">VLOOKUP(D9094,State!$A$1:$B$9,2,0)</f>
        <v>NSW</v>
      </c>
      <c r="F9094" s="3">
        <f t="shared" ca="1" si="1569"/>
        <v>420</v>
      </c>
      <c r="G9094" s="3" t="str">
        <f ca="1">VLOOKUP(F9094,Occupation!$A$1:$B$915,2,0)</f>
        <v>Animal Husbandry Technician</v>
      </c>
      <c r="H9094" s="3">
        <f t="shared" ca="1" si="1570"/>
        <v>8</v>
      </c>
      <c r="I9094" s="3">
        <f t="shared" ca="1" si="1571"/>
        <v>16476.66</v>
      </c>
      <c r="J9094" s="3">
        <f t="shared" ca="1" si="1572"/>
        <v>2.7362166538071442E-2</v>
      </c>
      <c r="K9094" s="3">
        <f t="shared" ca="1" si="1573"/>
        <v>6</v>
      </c>
      <c r="L9094" s="3" t="str">
        <f ca="1">VLOOKUP(K9094,Freq_Investment!$A$1:$B$8,2,0)</f>
        <v>Half-yearly</v>
      </c>
      <c r="M9094" s="3" t="str">
        <f t="shared" ca="1" si="1574"/>
        <v>Manual</v>
      </c>
      <c r="N9094" s="3">
        <f t="shared" ca="1" si="1564"/>
        <v>3</v>
      </c>
      <c r="O9094" s="3">
        <f t="shared" ca="1" si="1564"/>
        <v>4</v>
      </c>
      <c r="P9094" s="3">
        <f t="shared" ca="1" si="1564"/>
        <v>3</v>
      </c>
    </row>
    <row r="9095" spans="1:16" x14ac:dyDescent="0.25">
      <c r="A9095" s="3">
        <f t="shared" ca="1" si="1565"/>
        <v>159953121</v>
      </c>
      <c r="B9095" s="3">
        <f t="shared" ca="1" si="1566"/>
        <v>5633</v>
      </c>
      <c r="C9095" s="1">
        <f t="shared" ca="1" si="1567"/>
        <v>40596</v>
      </c>
      <c r="D9095" s="7">
        <f t="shared" ca="1" si="1568"/>
        <v>6</v>
      </c>
      <c r="E9095" s="3" t="str">
        <f ca="1">VLOOKUP(D9095,State!$A$1:$B$9,2,0)</f>
        <v>TAS</v>
      </c>
      <c r="F9095" s="3">
        <f t="shared" ca="1" si="1569"/>
        <v>345</v>
      </c>
      <c r="G9095" s="3" t="str">
        <f ca="1">VLOOKUP(F9095,Occupation!$A$1:$B$915,2,0)</f>
        <v>Radiation Oncologist</v>
      </c>
      <c r="H9095" s="3">
        <f t="shared" ca="1" si="1570"/>
        <v>7</v>
      </c>
      <c r="I9095" s="3">
        <f t="shared" ca="1" si="1571"/>
        <v>12818.49</v>
      </c>
      <c r="J9095" s="3">
        <f t="shared" ca="1" si="1572"/>
        <v>0.4258451715090748</v>
      </c>
      <c r="K9095" s="3">
        <f t="shared" ca="1" si="1573"/>
        <v>2</v>
      </c>
      <c r="L9095" s="3" t="str">
        <f ca="1">VLOOKUP(K9095,Freq_Investment!$A$1:$B$8,2,0)</f>
        <v>Weekly</v>
      </c>
      <c r="M9095" s="3" t="str">
        <f t="shared" ca="1" si="1574"/>
        <v>Auto</v>
      </c>
      <c r="N9095" s="3">
        <f t="shared" ca="1" si="1564"/>
        <v>5</v>
      </c>
      <c r="O9095" s="3">
        <f t="shared" ca="1" si="1564"/>
        <v>3</v>
      </c>
      <c r="P9095" s="3">
        <f t="shared" ca="1" si="1564"/>
        <v>2</v>
      </c>
    </row>
    <row r="9096" spans="1:16" x14ac:dyDescent="0.25">
      <c r="A9096" s="3">
        <f t="shared" ca="1" si="1565"/>
        <v>972113836</v>
      </c>
      <c r="B9096" s="3">
        <f t="shared" ca="1" si="1566"/>
        <v>2716</v>
      </c>
      <c r="C9096" s="1">
        <f t="shared" ca="1" si="1567"/>
        <v>40524</v>
      </c>
      <c r="D9096" s="7">
        <f t="shared" ca="1" si="1568"/>
        <v>5</v>
      </c>
      <c r="E9096" s="3" t="str">
        <f ca="1">VLOOKUP(D9096,State!$A$1:$B$9,2,0)</f>
        <v>NT</v>
      </c>
      <c r="F9096" s="3">
        <f t="shared" ca="1" si="1569"/>
        <v>172</v>
      </c>
      <c r="G9096" s="3" t="str">
        <f ca="1">VLOOKUP(F9096,Occupation!$A$1:$B$915,2,0)</f>
        <v>Advertising Specialist</v>
      </c>
      <c r="H9096" s="3">
        <f t="shared" ca="1" si="1570"/>
        <v>9</v>
      </c>
      <c r="I9096" s="3">
        <f t="shared" ca="1" si="1571"/>
        <v>75229.33</v>
      </c>
      <c r="J9096" s="3">
        <f t="shared" ca="1" si="1572"/>
        <v>0.26907879458140443</v>
      </c>
      <c r="K9096" s="3">
        <f t="shared" ca="1" si="1573"/>
        <v>3</v>
      </c>
      <c r="L9096" s="3" t="str">
        <f ca="1">VLOOKUP(K9096,Freq_Investment!$A$1:$B$8,2,0)</f>
        <v>Fortnightly</v>
      </c>
      <c r="M9096" s="3" t="str">
        <f t="shared" ca="1" si="1574"/>
        <v>Auto</v>
      </c>
      <c r="N9096" s="3">
        <f t="shared" ca="1" si="1564"/>
        <v>5</v>
      </c>
      <c r="O9096" s="3">
        <f t="shared" ca="1" si="1564"/>
        <v>1</v>
      </c>
      <c r="P9096" s="3">
        <f t="shared" ca="1" si="1564"/>
        <v>1</v>
      </c>
    </row>
    <row r="9097" spans="1:16" x14ac:dyDescent="0.25">
      <c r="A9097" s="3">
        <f t="shared" ca="1" si="1565"/>
        <v>66065813</v>
      </c>
      <c r="B9097" s="3">
        <f t="shared" ca="1" si="1566"/>
        <v>6931</v>
      </c>
      <c r="C9097" s="1">
        <f t="shared" ca="1" si="1567"/>
        <v>26207</v>
      </c>
      <c r="D9097" s="7">
        <f t="shared" ca="1" si="1568"/>
        <v>7</v>
      </c>
      <c r="E9097" s="3" t="str">
        <f ca="1">VLOOKUP(D9097,State!$A$1:$B$9,2,0)</f>
        <v>VIC</v>
      </c>
      <c r="F9097" s="3">
        <f t="shared" ca="1" si="1569"/>
        <v>760</v>
      </c>
      <c r="G9097" s="3" t="str">
        <f ca="1">VLOOKUP(F9097,Occupation!$A$1:$B$915,2,0)</f>
        <v>Motor Vehicle Licence Examiner</v>
      </c>
      <c r="H9097" s="3">
        <f t="shared" ca="1" si="1570"/>
        <v>2</v>
      </c>
      <c r="I9097" s="3">
        <f t="shared" ca="1" si="1571"/>
        <v>85197.08</v>
      </c>
      <c r="J9097" s="3">
        <f t="shared" ca="1" si="1572"/>
        <v>0.49927331166374761</v>
      </c>
      <c r="K9097" s="3">
        <f t="shared" ca="1" si="1573"/>
        <v>5</v>
      </c>
      <c r="L9097" s="3" t="str">
        <f ca="1">VLOOKUP(K9097,Freq_Investment!$A$1:$B$8,2,0)</f>
        <v>Quarterly</v>
      </c>
      <c r="M9097" s="3" t="str">
        <f t="shared" ca="1" si="1574"/>
        <v>Auto</v>
      </c>
      <c r="N9097" s="3">
        <f t="shared" ca="1" si="1564"/>
        <v>5</v>
      </c>
      <c r="O9097" s="3">
        <f t="shared" ca="1" si="1564"/>
        <v>4</v>
      </c>
      <c r="P9097" s="3">
        <f t="shared" ca="1" si="1564"/>
        <v>5</v>
      </c>
    </row>
    <row r="9098" spans="1:16" x14ac:dyDescent="0.25">
      <c r="A9098" s="3">
        <f t="shared" ca="1" si="1565"/>
        <v>983689546</v>
      </c>
      <c r="B9098" s="3">
        <f t="shared" ca="1" si="1566"/>
        <v>892</v>
      </c>
      <c r="C9098" s="1">
        <f t="shared" ca="1" si="1567"/>
        <v>26594</v>
      </c>
      <c r="D9098" s="7">
        <f t="shared" ca="1" si="1568"/>
        <v>6</v>
      </c>
      <c r="E9098" s="3" t="str">
        <f ca="1">VLOOKUP(D9098,State!$A$1:$B$9,2,0)</f>
        <v>TAS</v>
      </c>
      <c r="F9098" s="3">
        <f t="shared" ca="1" si="1569"/>
        <v>323</v>
      </c>
      <c r="G9098" s="3" t="str">
        <f ca="1">VLOOKUP(F9098,Occupation!$A$1:$B$915,2,0)</f>
        <v>Neurologist</v>
      </c>
      <c r="H9098" s="3">
        <f t="shared" ca="1" si="1570"/>
        <v>6</v>
      </c>
      <c r="I9098" s="3">
        <f t="shared" ca="1" si="1571"/>
        <v>88089.77</v>
      </c>
      <c r="J9098" s="3">
        <f t="shared" ca="1" si="1572"/>
        <v>8.7689153401635411E-2</v>
      </c>
      <c r="K9098" s="3">
        <f t="shared" ca="1" si="1573"/>
        <v>5</v>
      </c>
      <c r="L9098" s="3" t="str">
        <f ca="1">VLOOKUP(K9098,Freq_Investment!$A$1:$B$8,2,0)</f>
        <v>Quarterly</v>
      </c>
      <c r="M9098" s="3" t="str">
        <f t="shared" ca="1" si="1574"/>
        <v>Auto</v>
      </c>
      <c r="N9098" s="3">
        <f t="shared" ca="1" si="1564"/>
        <v>3</v>
      </c>
      <c r="O9098" s="3">
        <f t="shared" ca="1" si="1564"/>
        <v>5</v>
      </c>
      <c r="P9098" s="3">
        <f t="shared" ca="1" si="1564"/>
        <v>1</v>
      </c>
    </row>
    <row r="9099" spans="1:16" x14ac:dyDescent="0.25">
      <c r="A9099" s="3">
        <f t="shared" ca="1" si="1565"/>
        <v>18330810</v>
      </c>
      <c r="B9099" s="3">
        <f t="shared" ca="1" si="1566"/>
        <v>2633</v>
      </c>
      <c r="C9099" s="1">
        <f t="shared" ca="1" si="1567"/>
        <v>37523</v>
      </c>
      <c r="D9099" s="7">
        <f t="shared" ca="1" si="1568"/>
        <v>6</v>
      </c>
      <c r="E9099" s="3" t="str">
        <f ca="1">VLOOKUP(D9099,State!$A$1:$B$9,2,0)</f>
        <v>TAS</v>
      </c>
      <c r="F9099" s="3">
        <f t="shared" ca="1" si="1569"/>
        <v>149</v>
      </c>
      <c r="G9099" s="3" t="str">
        <f ca="1">VLOOKUP(F9099,Occupation!$A$1:$B$915,2,0)</f>
        <v>Recruitment Consultant</v>
      </c>
      <c r="H9099" s="3">
        <f t="shared" ca="1" si="1570"/>
        <v>4</v>
      </c>
      <c r="I9099" s="3">
        <f t="shared" ca="1" si="1571"/>
        <v>74157.23</v>
      </c>
      <c r="J9099" s="3">
        <f t="shared" ca="1" si="1572"/>
        <v>0.27726361183520132</v>
      </c>
      <c r="K9099" s="3">
        <f t="shared" ca="1" si="1573"/>
        <v>5</v>
      </c>
      <c r="L9099" s="3" t="str">
        <f ca="1">VLOOKUP(K9099,Freq_Investment!$A$1:$B$8,2,0)</f>
        <v>Quarterly</v>
      </c>
      <c r="M9099" s="3" t="str">
        <f t="shared" ca="1" si="1574"/>
        <v>Auto</v>
      </c>
      <c r="N9099" s="3">
        <f t="shared" ca="1" si="1564"/>
        <v>2</v>
      </c>
      <c r="O9099" s="3">
        <f t="shared" ca="1" si="1564"/>
        <v>4</v>
      </c>
      <c r="P9099" s="3">
        <f t="shared" ca="1" si="1564"/>
        <v>5</v>
      </c>
    </row>
    <row r="9100" spans="1:16" x14ac:dyDescent="0.25">
      <c r="A9100" s="3">
        <f t="shared" ca="1" si="1565"/>
        <v>938785991</v>
      </c>
      <c r="B9100" s="3">
        <f t="shared" ca="1" si="1566"/>
        <v>4882</v>
      </c>
      <c r="C9100" s="1">
        <f t="shared" ca="1" si="1567"/>
        <v>40689</v>
      </c>
      <c r="D9100" s="7">
        <f t="shared" ca="1" si="1568"/>
        <v>7</v>
      </c>
      <c r="E9100" s="3" t="str">
        <f ca="1">VLOOKUP(D9100,State!$A$1:$B$9,2,0)</f>
        <v>VIC</v>
      </c>
      <c r="F9100" s="3">
        <f t="shared" ca="1" si="1569"/>
        <v>423</v>
      </c>
      <c r="G9100" s="3" t="str">
        <f ca="1">VLOOKUP(F9100,Occupation!$A$1:$B$915,2,0)</f>
        <v>Anaesthetic Technician</v>
      </c>
      <c r="H9100" s="3">
        <f t="shared" ca="1" si="1570"/>
        <v>3</v>
      </c>
      <c r="I9100" s="3">
        <f t="shared" ca="1" si="1571"/>
        <v>34257.040000000001</v>
      </c>
      <c r="J9100" s="3">
        <f t="shared" ca="1" si="1572"/>
        <v>0.3170244353077421</v>
      </c>
      <c r="K9100" s="3">
        <f t="shared" ca="1" si="1573"/>
        <v>2</v>
      </c>
      <c r="L9100" s="3" t="str">
        <f ca="1">VLOOKUP(K9100,Freq_Investment!$A$1:$B$8,2,0)</f>
        <v>Weekly</v>
      </c>
      <c r="M9100" s="3" t="str">
        <f t="shared" ca="1" si="1574"/>
        <v>Auto</v>
      </c>
      <c r="N9100" s="3">
        <f t="shared" ca="1" si="1564"/>
        <v>1</v>
      </c>
      <c r="O9100" s="3">
        <f t="shared" ca="1" si="1564"/>
        <v>5</v>
      </c>
      <c r="P9100" s="3">
        <f t="shared" ca="1" si="1564"/>
        <v>2</v>
      </c>
    </row>
    <row r="9101" spans="1:16" x14ac:dyDescent="0.25">
      <c r="A9101" s="3">
        <f t="shared" ca="1" si="1565"/>
        <v>737463782</v>
      </c>
      <c r="B9101" s="3">
        <f t="shared" ca="1" si="1566"/>
        <v>9042</v>
      </c>
      <c r="C9101" s="1">
        <f t="shared" ca="1" si="1567"/>
        <v>41837</v>
      </c>
      <c r="D9101" s="7">
        <f t="shared" ca="1" si="1568"/>
        <v>8</v>
      </c>
      <c r="E9101" s="3" t="str">
        <f ca="1">VLOOKUP(D9101,State!$A$1:$B$9,2,0)</f>
        <v>ACT</v>
      </c>
      <c r="F9101" s="3">
        <f t="shared" ca="1" si="1569"/>
        <v>508</v>
      </c>
      <c r="G9101" s="3" t="str">
        <f ca="1">VLOOKUP(F9101,Occupation!$A$1:$B$915,2,0)</f>
        <v>Carpenter and Joiner</v>
      </c>
      <c r="H9101" s="3">
        <f t="shared" ca="1" si="1570"/>
        <v>1</v>
      </c>
      <c r="I9101" s="3">
        <f t="shared" ca="1" si="1571"/>
        <v>37448.25</v>
      </c>
      <c r="J9101" s="3">
        <f t="shared" ca="1" si="1572"/>
        <v>0.42520906723111174</v>
      </c>
      <c r="K9101" s="3">
        <f t="shared" ca="1" si="1573"/>
        <v>6</v>
      </c>
      <c r="L9101" s="3" t="str">
        <f ca="1">VLOOKUP(K9101,Freq_Investment!$A$1:$B$8,2,0)</f>
        <v>Half-yearly</v>
      </c>
      <c r="M9101" s="3" t="str">
        <f t="shared" ca="1" si="1574"/>
        <v>Auto</v>
      </c>
      <c r="N9101" s="3">
        <f t="shared" ca="1" si="1564"/>
        <v>2</v>
      </c>
      <c r="O9101" s="3">
        <f t="shared" ca="1" si="1564"/>
        <v>3</v>
      </c>
      <c r="P9101" s="3">
        <f t="shared" ca="1" si="1564"/>
        <v>1</v>
      </c>
    </row>
    <row r="9102" spans="1:16" x14ac:dyDescent="0.25">
      <c r="A9102" s="3">
        <f t="shared" ca="1" si="1565"/>
        <v>669994657</v>
      </c>
      <c r="B9102" s="3">
        <f t="shared" ca="1" si="1566"/>
        <v>7874</v>
      </c>
      <c r="C9102" s="1">
        <f t="shared" ca="1" si="1567"/>
        <v>25691</v>
      </c>
      <c r="D9102" s="7">
        <f t="shared" ca="1" si="1568"/>
        <v>6</v>
      </c>
      <c r="E9102" s="3" t="str">
        <f ca="1">VLOOKUP(D9102,State!$A$1:$B$9,2,0)</f>
        <v>TAS</v>
      </c>
      <c r="F9102" s="3">
        <f t="shared" ca="1" si="1569"/>
        <v>676</v>
      </c>
      <c r="G9102" s="3" t="str">
        <f ca="1">VLOOKUP(F9102,Occupation!$A$1:$B$915,2,0)</f>
        <v>Natural Remedy Consultant</v>
      </c>
      <c r="H9102" s="3">
        <f t="shared" ca="1" si="1570"/>
        <v>6</v>
      </c>
      <c r="I9102" s="3">
        <f t="shared" ca="1" si="1571"/>
        <v>88376.67</v>
      </c>
      <c r="J9102" s="3">
        <f t="shared" ca="1" si="1572"/>
        <v>0.46500892058847354</v>
      </c>
      <c r="K9102" s="3">
        <f t="shared" ca="1" si="1573"/>
        <v>1</v>
      </c>
      <c r="L9102" s="3" t="str">
        <f ca="1">VLOOKUP(K9102,Freq_Investment!$A$1:$B$8,2,0)</f>
        <v>Daily</v>
      </c>
      <c r="M9102" s="3" t="str">
        <f t="shared" ca="1" si="1574"/>
        <v>Auto</v>
      </c>
      <c r="N9102" s="3">
        <f t="shared" ca="1" si="1564"/>
        <v>2</v>
      </c>
      <c r="O9102" s="3">
        <f t="shared" ca="1" si="1564"/>
        <v>2</v>
      </c>
      <c r="P9102" s="3">
        <f t="shared" ca="1" si="1564"/>
        <v>3</v>
      </c>
    </row>
    <row r="9103" spans="1:16" x14ac:dyDescent="0.25">
      <c r="A9103" s="3">
        <f t="shared" ca="1" si="1565"/>
        <v>410398183</v>
      </c>
      <c r="B9103" s="3">
        <f t="shared" ca="1" si="1566"/>
        <v>3713</v>
      </c>
      <c r="C9103" s="1">
        <f t="shared" ca="1" si="1567"/>
        <v>38623</v>
      </c>
      <c r="D9103" s="7">
        <f t="shared" ca="1" si="1568"/>
        <v>2</v>
      </c>
      <c r="E9103" s="3" t="str">
        <f ca="1">VLOOKUP(D9103,State!$A$1:$B$9,2,0)</f>
        <v>QLD</v>
      </c>
      <c r="F9103" s="3">
        <f t="shared" ca="1" si="1569"/>
        <v>29</v>
      </c>
      <c r="G9103" s="3" t="str">
        <f ca="1">VLOOKUP(F9103,Occupation!$A$1:$B$915,2,0)</f>
        <v>Sales and Marketing Manager</v>
      </c>
      <c r="H9103" s="3">
        <f t="shared" ca="1" si="1570"/>
        <v>5</v>
      </c>
      <c r="I9103" s="3">
        <f t="shared" ca="1" si="1571"/>
        <v>70540.960000000006</v>
      </c>
      <c r="J9103" s="3">
        <f t="shared" ca="1" si="1572"/>
        <v>0.21264125176355553</v>
      </c>
      <c r="K9103" s="3">
        <f t="shared" ca="1" si="1573"/>
        <v>5</v>
      </c>
      <c r="L9103" s="3" t="str">
        <f ca="1">VLOOKUP(K9103,Freq_Investment!$A$1:$B$8,2,0)</f>
        <v>Quarterly</v>
      </c>
      <c r="M9103" s="3" t="str">
        <f t="shared" ca="1" si="1574"/>
        <v>Manual</v>
      </c>
      <c r="N9103" s="3">
        <f t="shared" ca="1" si="1564"/>
        <v>3</v>
      </c>
      <c r="O9103" s="3">
        <f t="shared" ca="1" si="1564"/>
        <v>3</v>
      </c>
      <c r="P9103" s="3">
        <f t="shared" ca="1" si="1564"/>
        <v>1</v>
      </c>
    </row>
    <row r="9104" spans="1:16" x14ac:dyDescent="0.25">
      <c r="A9104" s="3">
        <f t="shared" ca="1" si="1565"/>
        <v>831405871</v>
      </c>
      <c r="B9104" s="3">
        <f t="shared" ca="1" si="1566"/>
        <v>4541</v>
      </c>
      <c r="C9104" s="1">
        <f t="shared" ca="1" si="1567"/>
        <v>39723</v>
      </c>
      <c r="D9104" s="7">
        <f t="shared" ca="1" si="1568"/>
        <v>4</v>
      </c>
      <c r="E9104" s="3" t="str">
        <f ca="1">VLOOKUP(D9104,State!$A$1:$B$9,2,0)</f>
        <v>WA</v>
      </c>
      <c r="F9104" s="3">
        <f t="shared" ca="1" si="1569"/>
        <v>898</v>
      </c>
      <c r="G9104" s="3" t="str">
        <f ca="1">VLOOKUP(F9104,Occupation!$A$1:$B$915,2,0)</f>
        <v>Livestock Husbandry Worker</v>
      </c>
      <c r="H9104" s="3">
        <f t="shared" ca="1" si="1570"/>
        <v>1</v>
      </c>
      <c r="I9104" s="3">
        <f t="shared" ca="1" si="1571"/>
        <v>92297.37</v>
      </c>
      <c r="J9104" s="3">
        <f t="shared" ca="1" si="1572"/>
        <v>3.3733923186604509E-2</v>
      </c>
      <c r="K9104" s="3">
        <f t="shared" ca="1" si="1573"/>
        <v>2</v>
      </c>
      <c r="L9104" s="3" t="str">
        <f ca="1">VLOOKUP(K9104,Freq_Investment!$A$1:$B$8,2,0)</f>
        <v>Weekly</v>
      </c>
      <c r="M9104" s="3" t="str">
        <f t="shared" ca="1" si="1574"/>
        <v>Manual</v>
      </c>
      <c r="N9104" s="3">
        <f t="shared" ca="1" si="1564"/>
        <v>3</v>
      </c>
      <c r="O9104" s="3">
        <f t="shared" ca="1" si="1564"/>
        <v>3</v>
      </c>
      <c r="P9104" s="3">
        <f t="shared" ca="1" si="1564"/>
        <v>1</v>
      </c>
    </row>
    <row r="9105" spans="1:16" x14ac:dyDescent="0.25">
      <c r="A9105" s="3">
        <f t="shared" ca="1" si="1565"/>
        <v>250319099</v>
      </c>
      <c r="B9105" s="3">
        <f t="shared" ca="1" si="1566"/>
        <v>5398</v>
      </c>
      <c r="C9105" s="1">
        <f t="shared" ca="1" si="1567"/>
        <v>30537</v>
      </c>
      <c r="D9105" s="7">
        <f t="shared" ca="1" si="1568"/>
        <v>3</v>
      </c>
      <c r="E9105" s="3" t="str">
        <f ca="1">VLOOKUP(D9105,State!$A$1:$B$9,2,0)</f>
        <v>SA</v>
      </c>
      <c r="F9105" s="3">
        <f t="shared" ca="1" si="1569"/>
        <v>542</v>
      </c>
      <c r="G9105" s="3" t="str">
        <f ca="1">VLOOKUP(F9105,Occupation!$A$1:$B$915,2,0)</f>
        <v>Cook</v>
      </c>
      <c r="H9105" s="3">
        <f t="shared" ca="1" si="1570"/>
        <v>6</v>
      </c>
      <c r="I9105" s="3">
        <f t="shared" ca="1" si="1571"/>
        <v>54091.06</v>
      </c>
      <c r="J9105" s="3">
        <f t="shared" ca="1" si="1572"/>
        <v>0.43123268791507785</v>
      </c>
      <c r="K9105" s="3">
        <f t="shared" ca="1" si="1573"/>
        <v>6</v>
      </c>
      <c r="L9105" s="3" t="str">
        <f ca="1">VLOOKUP(K9105,Freq_Investment!$A$1:$B$8,2,0)</f>
        <v>Half-yearly</v>
      </c>
      <c r="M9105" s="3" t="str">
        <f t="shared" ca="1" si="1574"/>
        <v>Manual</v>
      </c>
      <c r="N9105" s="3">
        <f t="shared" ca="1" si="1564"/>
        <v>2</v>
      </c>
      <c r="O9105" s="3">
        <f t="shared" ca="1" si="1564"/>
        <v>4</v>
      </c>
      <c r="P9105" s="3">
        <f t="shared" ca="1" si="1564"/>
        <v>2</v>
      </c>
    </row>
    <row r="9106" spans="1:16" x14ac:dyDescent="0.25">
      <c r="A9106" s="3">
        <f t="shared" ca="1" si="1565"/>
        <v>820597917</v>
      </c>
      <c r="B9106" s="3">
        <f t="shared" ca="1" si="1566"/>
        <v>7757</v>
      </c>
      <c r="C9106" s="1">
        <f t="shared" ca="1" si="1567"/>
        <v>36016</v>
      </c>
      <c r="D9106" s="7">
        <f t="shared" ca="1" si="1568"/>
        <v>1</v>
      </c>
      <c r="E9106" s="3" t="str">
        <f ca="1">VLOOKUP(D9106,State!$A$1:$B$9,2,0)</f>
        <v>NSW</v>
      </c>
      <c r="F9106" s="3">
        <f t="shared" ca="1" si="1569"/>
        <v>86</v>
      </c>
      <c r="G9106" s="3" t="str">
        <f ca="1">VLOOKUP(F9106,Occupation!$A$1:$B$915,2,0)</f>
        <v>Fleet Manager</v>
      </c>
      <c r="H9106" s="3">
        <f t="shared" ca="1" si="1570"/>
        <v>3</v>
      </c>
      <c r="I9106" s="3">
        <f t="shared" ca="1" si="1571"/>
        <v>32875.99</v>
      </c>
      <c r="J9106" s="3">
        <f t="shared" ca="1" si="1572"/>
        <v>0.18305439367798226</v>
      </c>
      <c r="K9106" s="3">
        <f t="shared" ca="1" si="1573"/>
        <v>6</v>
      </c>
      <c r="L9106" s="3" t="str">
        <f ca="1">VLOOKUP(K9106,Freq_Investment!$A$1:$B$8,2,0)</f>
        <v>Half-yearly</v>
      </c>
      <c r="M9106" s="3" t="str">
        <f t="shared" ca="1" si="1574"/>
        <v>Manual</v>
      </c>
      <c r="N9106" s="3">
        <f t="shared" ca="1" si="1564"/>
        <v>5</v>
      </c>
      <c r="O9106" s="3">
        <f t="shared" ca="1" si="1564"/>
        <v>2</v>
      </c>
      <c r="P9106" s="3">
        <f t="shared" ca="1" si="1564"/>
        <v>2</v>
      </c>
    </row>
    <row r="9107" spans="1:16" x14ac:dyDescent="0.25">
      <c r="A9107" s="3">
        <f t="shared" ca="1" si="1565"/>
        <v>872574566</v>
      </c>
      <c r="B9107" s="3">
        <f t="shared" ca="1" si="1566"/>
        <v>6785</v>
      </c>
      <c r="C9107" s="1">
        <f t="shared" ca="1" si="1567"/>
        <v>36053</v>
      </c>
      <c r="D9107" s="7">
        <f t="shared" ca="1" si="1568"/>
        <v>3</v>
      </c>
      <c r="E9107" s="3" t="str">
        <f ca="1">VLOOKUP(D9107,State!$A$1:$B$9,2,0)</f>
        <v>SA</v>
      </c>
      <c r="F9107" s="3">
        <f t="shared" ca="1" si="1569"/>
        <v>153</v>
      </c>
      <c r="G9107" s="3" t="str">
        <f ca="1">VLOOKUP(F9107,Occupation!$A$1:$B$915,2,0)</f>
        <v>Mathematician</v>
      </c>
      <c r="H9107" s="3">
        <f t="shared" ca="1" si="1570"/>
        <v>2</v>
      </c>
      <c r="I9107" s="3">
        <f t="shared" ca="1" si="1571"/>
        <v>67137.39</v>
      </c>
      <c r="J9107" s="3">
        <f t="shared" ca="1" si="1572"/>
        <v>0.1959869475210041</v>
      </c>
      <c r="K9107" s="3">
        <f t="shared" ca="1" si="1573"/>
        <v>5</v>
      </c>
      <c r="L9107" s="3" t="str">
        <f ca="1">VLOOKUP(K9107,Freq_Investment!$A$1:$B$8,2,0)</f>
        <v>Quarterly</v>
      </c>
      <c r="M9107" s="3" t="str">
        <f t="shared" ca="1" si="1574"/>
        <v>Auto</v>
      </c>
      <c r="N9107" s="3">
        <f t="shared" ca="1" si="1564"/>
        <v>3</v>
      </c>
      <c r="O9107" s="3">
        <f t="shared" ca="1" si="1564"/>
        <v>4</v>
      </c>
      <c r="P9107" s="3">
        <f t="shared" ca="1" si="1564"/>
        <v>4</v>
      </c>
    </row>
    <row r="9108" spans="1:16" x14ac:dyDescent="0.25">
      <c r="A9108" s="3">
        <f t="shared" ca="1" si="1565"/>
        <v>88986496</v>
      </c>
      <c r="B9108" s="3">
        <f t="shared" ca="1" si="1566"/>
        <v>495</v>
      </c>
      <c r="C9108" s="1">
        <f t="shared" ca="1" si="1567"/>
        <v>26761</v>
      </c>
      <c r="D9108" s="7">
        <f t="shared" ca="1" si="1568"/>
        <v>5</v>
      </c>
      <c r="E9108" s="3" t="str">
        <f ca="1">VLOOKUP(D9108,State!$A$1:$B$9,2,0)</f>
        <v>NT</v>
      </c>
      <c r="F9108" s="3">
        <f t="shared" ca="1" si="1569"/>
        <v>769</v>
      </c>
      <c r="G9108" s="3" t="str">
        <f ca="1">VLOOKUP(F9108,Occupation!$A$1:$B$915,2,0)</f>
        <v>Insurance Loss Adjuster</v>
      </c>
      <c r="H9108" s="3">
        <f t="shared" ca="1" si="1570"/>
        <v>6</v>
      </c>
      <c r="I9108" s="3">
        <f t="shared" ca="1" si="1571"/>
        <v>18356.14</v>
      </c>
      <c r="J9108" s="3">
        <f t="shared" ca="1" si="1572"/>
        <v>0.48594375703340736</v>
      </c>
      <c r="K9108" s="3">
        <f t="shared" ca="1" si="1573"/>
        <v>4</v>
      </c>
      <c r="L9108" s="3" t="str">
        <f ca="1">VLOOKUP(K9108,Freq_Investment!$A$1:$B$8,2,0)</f>
        <v>Monthly</v>
      </c>
      <c r="M9108" s="3" t="str">
        <f t="shared" ca="1" si="1574"/>
        <v>Manual</v>
      </c>
      <c r="N9108" s="3">
        <f t="shared" ca="1" si="1564"/>
        <v>3</v>
      </c>
      <c r="O9108" s="3">
        <f t="shared" ca="1" si="1564"/>
        <v>1</v>
      </c>
      <c r="P9108" s="3">
        <f t="shared" ca="1" si="1564"/>
        <v>4</v>
      </c>
    </row>
    <row r="9109" spans="1:16" x14ac:dyDescent="0.25">
      <c r="A9109" s="3">
        <f t="shared" ca="1" si="1565"/>
        <v>852696327</v>
      </c>
      <c r="B9109" s="3">
        <f t="shared" ca="1" si="1566"/>
        <v>38</v>
      </c>
      <c r="C9109" s="1">
        <f t="shared" ca="1" si="1567"/>
        <v>36146</v>
      </c>
      <c r="D9109" s="7">
        <f t="shared" ca="1" si="1568"/>
        <v>7</v>
      </c>
      <c r="E9109" s="3" t="str">
        <f ca="1">VLOOKUP(D9109,State!$A$1:$B$9,2,0)</f>
        <v>VIC</v>
      </c>
      <c r="F9109" s="3">
        <f t="shared" ca="1" si="1569"/>
        <v>527</v>
      </c>
      <c r="G9109" s="3" t="str">
        <f ca="1">VLOOKUP(F9109,Occupation!$A$1:$B$915,2,0)</f>
        <v>Electrical Linesworker / Electrical Line Mechanic</v>
      </c>
      <c r="H9109" s="3">
        <f t="shared" ca="1" si="1570"/>
        <v>9</v>
      </c>
      <c r="I9109" s="3">
        <f t="shared" ca="1" si="1571"/>
        <v>15541.3</v>
      </c>
      <c r="J9109" s="3">
        <f t="shared" ca="1" si="1572"/>
        <v>0.14287950727946847</v>
      </c>
      <c r="K9109" s="3">
        <f t="shared" ca="1" si="1573"/>
        <v>4</v>
      </c>
      <c r="L9109" s="3" t="str">
        <f ca="1">VLOOKUP(K9109,Freq_Investment!$A$1:$B$8,2,0)</f>
        <v>Monthly</v>
      </c>
      <c r="M9109" s="3" t="str">
        <f t="shared" ca="1" si="1574"/>
        <v>Auto</v>
      </c>
      <c r="N9109" s="3">
        <f t="shared" ca="1" si="1564"/>
        <v>1</v>
      </c>
      <c r="O9109" s="3">
        <f t="shared" ca="1" si="1564"/>
        <v>1</v>
      </c>
      <c r="P9109" s="3">
        <f t="shared" ca="1" si="1564"/>
        <v>3</v>
      </c>
    </row>
    <row r="9110" spans="1:16" x14ac:dyDescent="0.25">
      <c r="A9110" s="3">
        <f t="shared" ca="1" si="1565"/>
        <v>818593532</v>
      </c>
      <c r="B9110" s="3">
        <f t="shared" ca="1" si="1566"/>
        <v>5743</v>
      </c>
      <c r="C9110" s="1">
        <f t="shared" ca="1" si="1567"/>
        <v>38292</v>
      </c>
      <c r="D9110" s="7">
        <f t="shared" ca="1" si="1568"/>
        <v>4</v>
      </c>
      <c r="E9110" s="3" t="str">
        <f ca="1">VLOOKUP(D9110,State!$A$1:$B$9,2,0)</f>
        <v>WA</v>
      </c>
      <c r="F9110" s="3">
        <f t="shared" ca="1" si="1569"/>
        <v>467</v>
      </c>
      <c r="G9110" s="3" t="str">
        <f ca="1">VLOOKUP(F9110,Occupation!$A$1:$B$915,2,0)</f>
        <v>Radiocommunications Technician</v>
      </c>
      <c r="H9110" s="3">
        <f t="shared" ca="1" si="1570"/>
        <v>1</v>
      </c>
      <c r="I9110" s="3">
        <f t="shared" ca="1" si="1571"/>
        <v>86234.91</v>
      </c>
      <c r="J9110" s="3">
        <f t="shared" ca="1" si="1572"/>
        <v>0.44957610758867028</v>
      </c>
      <c r="K9110" s="3">
        <f t="shared" ca="1" si="1573"/>
        <v>5</v>
      </c>
      <c r="L9110" s="3" t="str">
        <f ca="1">VLOOKUP(K9110,Freq_Investment!$A$1:$B$8,2,0)</f>
        <v>Quarterly</v>
      </c>
      <c r="M9110" s="3" t="str">
        <f t="shared" ca="1" si="1574"/>
        <v>Auto</v>
      </c>
      <c r="N9110" s="3">
        <f t="shared" ca="1" si="1564"/>
        <v>2</v>
      </c>
      <c r="O9110" s="3">
        <f t="shared" ca="1" si="1564"/>
        <v>2</v>
      </c>
      <c r="P9110" s="3">
        <f t="shared" ca="1" si="1564"/>
        <v>5</v>
      </c>
    </row>
    <row r="9111" spans="1:16" x14ac:dyDescent="0.25">
      <c r="A9111" s="3">
        <f t="shared" ca="1" si="1565"/>
        <v>350272237</v>
      </c>
      <c r="B9111" s="3">
        <f t="shared" ca="1" si="1566"/>
        <v>9079</v>
      </c>
      <c r="C9111" s="1">
        <f t="shared" ca="1" si="1567"/>
        <v>39679</v>
      </c>
      <c r="D9111" s="7">
        <f t="shared" ca="1" si="1568"/>
        <v>2</v>
      </c>
      <c r="E9111" s="3" t="str">
        <f ca="1">VLOOKUP(D9111,State!$A$1:$B$9,2,0)</f>
        <v>QLD</v>
      </c>
      <c r="F9111" s="3">
        <f t="shared" ca="1" si="1569"/>
        <v>736</v>
      </c>
      <c r="G9111" s="3" t="str">
        <f ca="1">VLOOKUP(F9111,Occupation!$A$1:$B$915,2,0)</f>
        <v>Bank Worker</v>
      </c>
      <c r="H9111" s="3">
        <f t="shared" ca="1" si="1570"/>
        <v>8</v>
      </c>
      <c r="I9111" s="3">
        <f t="shared" ca="1" si="1571"/>
        <v>9212.4</v>
      </c>
      <c r="J9111" s="3">
        <f t="shared" ca="1" si="1572"/>
        <v>8.3265611398320172E-2</v>
      </c>
      <c r="K9111" s="3">
        <f t="shared" ca="1" si="1573"/>
        <v>4</v>
      </c>
      <c r="L9111" s="3" t="str">
        <f ca="1">VLOOKUP(K9111,Freq_Investment!$A$1:$B$8,2,0)</f>
        <v>Monthly</v>
      </c>
      <c r="M9111" s="3" t="str">
        <f t="shared" ca="1" si="1574"/>
        <v>Manual</v>
      </c>
      <c r="N9111" s="3">
        <f t="shared" ca="1" si="1564"/>
        <v>4</v>
      </c>
      <c r="O9111" s="3">
        <f t="shared" ca="1" si="1564"/>
        <v>5</v>
      </c>
      <c r="P9111" s="3">
        <f t="shared" ca="1" si="1564"/>
        <v>1</v>
      </c>
    </row>
    <row r="9112" spans="1:16" x14ac:dyDescent="0.25">
      <c r="A9112" s="3">
        <f t="shared" ca="1" si="1565"/>
        <v>590017523</v>
      </c>
      <c r="B9112" s="3">
        <f t="shared" ca="1" si="1566"/>
        <v>2069</v>
      </c>
      <c r="C9112" s="1">
        <f t="shared" ca="1" si="1567"/>
        <v>33465</v>
      </c>
      <c r="D9112" s="7">
        <f t="shared" ca="1" si="1568"/>
        <v>7</v>
      </c>
      <c r="E9112" s="3" t="str">
        <f ca="1">VLOOKUP(D9112,State!$A$1:$B$9,2,0)</f>
        <v>VIC</v>
      </c>
      <c r="F9112" s="3">
        <f t="shared" ca="1" si="1569"/>
        <v>88</v>
      </c>
      <c r="G9112" s="3" t="str">
        <f ca="1">VLOOKUP(F9112,Occupation!$A$1:$B$915,2,0)</f>
        <v>Transport Company Manager</v>
      </c>
      <c r="H9112" s="3">
        <f t="shared" ca="1" si="1570"/>
        <v>9</v>
      </c>
      <c r="I9112" s="3">
        <f t="shared" ca="1" si="1571"/>
        <v>95377.27</v>
      </c>
      <c r="J9112" s="3">
        <f t="shared" ca="1" si="1572"/>
        <v>0.47444133060574722</v>
      </c>
      <c r="K9112" s="3">
        <f t="shared" ca="1" si="1573"/>
        <v>5</v>
      </c>
      <c r="L9112" s="3" t="str">
        <f ca="1">VLOOKUP(K9112,Freq_Investment!$A$1:$B$8,2,0)</f>
        <v>Quarterly</v>
      </c>
      <c r="M9112" s="3" t="str">
        <f t="shared" ca="1" si="1574"/>
        <v>Auto</v>
      </c>
      <c r="N9112" s="3">
        <f t="shared" ca="1" si="1564"/>
        <v>1</v>
      </c>
      <c r="O9112" s="3">
        <f t="shared" ca="1" si="1564"/>
        <v>3</v>
      </c>
      <c r="P9112" s="3">
        <f t="shared" ca="1" si="1564"/>
        <v>1</v>
      </c>
    </row>
    <row r="9113" spans="1:16" x14ac:dyDescent="0.25">
      <c r="A9113" s="3">
        <f t="shared" ca="1" si="1565"/>
        <v>99608029</v>
      </c>
      <c r="B9113" s="3">
        <f t="shared" ca="1" si="1566"/>
        <v>6991</v>
      </c>
      <c r="C9113" s="1">
        <f t="shared" ca="1" si="1567"/>
        <v>44139</v>
      </c>
      <c r="D9113" s="7">
        <f t="shared" ca="1" si="1568"/>
        <v>4</v>
      </c>
      <c r="E9113" s="3" t="str">
        <f ca="1">VLOOKUP(D9113,State!$A$1:$B$9,2,0)</f>
        <v>WA</v>
      </c>
      <c r="F9113" s="3">
        <f t="shared" ca="1" si="1569"/>
        <v>554</v>
      </c>
      <c r="G9113" s="3" t="str">
        <f ca="1">VLOOKUP(F9113,Occupation!$A$1:$B$915,2,0)</f>
        <v>Nurseryperson</v>
      </c>
      <c r="H9113" s="3">
        <f t="shared" ca="1" si="1570"/>
        <v>10</v>
      </c>
      <c r="I9113" s="3">
        <f t="shared" ca="1" si="1571"/>
        <v>25080.47</v>
      </c>
      <c r="J9113" s="3">
        <f t="shared" ca="1" si="1572"/>
        <v>4.0666029578691865E-2</v>
      </c>
      <c r="K9113" s="3">
        <f t="shared" ca="1" si="1573"/>
        <v>2</v>
      </c>
      <c r="L9113" s="3" t="str">
        <f ca="1">VLOOKUP(K9113,Freq_Investment!$A$1:$B$8,2,0)</f>
        <v>Weekly</v>
      </c>
      <c r="M9113" s="3" t="str">
        <f t="shared" ca="1" si="1574"/>
        <v>Auto</v>
      </c>
      <c r="N9113" s="3">
        <f t="shared" ca="1" si="1564"/>
        <v>2</v>
      </c>
      <c r="O9113" s="3">
        <f t="shared" ca="1" si="1564"/>
        <v>5</v>
      </c>
      <c r="P9113" s="3">
        <f t="shared" ca="1" si="1564"/>
        <v>3</v>
      </c>
    </row>
    <row r="9114" spans="1:16" x14ac:dyDescent="0.25">
      <c r="A9114" s="3">
        <f t="shared" ca="1" si="1565"/>
        <v>349039542</v>
      </c>
      <c r="B9114" s="3">
        <f t="shared" ca="1" si="1566"/>
        <v>274</v>
      </c>
      <c r="C9114" s="1">
        <f t="shared" ca="1" si="1567"/>
        <v>39674</v>
      </c>
      <c r="D9114" s="7">
        <f t="shared" ca="1" si="1568"/>
        <v>3</v>
      </c>
      <c r="E9114" s="3" t="str">
        <f ca="1">VLOOKUP(D9114,State!$A$1:$B$9,2,0)</f>
        <v>SA</v>
      </c>
      <c r="F9114" s="3">
        <f t="shared" ca="1" si="1569"/>
        <v>457</v>
      </c>
      <c r="G9114" s="3" t="str">
        <f ca="1">VLOOKUP(F9114,Occupation!$A$1:$B$915,2,0)</f>
        <v>Safety Inspector</v>
      </c>
      <c r="H9114" s="3">
        <f t="shared" ca="1" si="1570"/>
        <v>3</v>
      </c>
      <c r="I9114" s="3">
        <f t="shared" ca="1" si="1571"/>
        <v>95517.440000000002</v>
      </c>
      <c r="J9114" s="3">
        <f t="shared" ca="1" si="1572"/>
        <v>0.12632874613152156</v>
      </c>
      <c r="K9114" s="3">
        <f t="shared" ca="1" si="1573"/>
        <v>5</v>
      </c>
      <c r="L9114" s="3" t="str">
        <f ca="1">VLOOKUP(K9114,Freq_Investment!$A$1:$B$8,2,0)</f>
        <v>Quarterly</v>
      </c>
      <c r="M9114" s="3" t="str">
        <f t="shared" ca="1" si="1574"/>
        <v>Auto</v>
      </c>
      <c r="N9114" s="3">
        <f t="shared" ca="1" si="1564"/>
        <v>1</v>
      </c>
      <c r="O9114" s="3">
        <f t="shared" ca="1" si="1564"/>
        <v>5</v>
      </c>
      <c r="P9114" s="3">
        <f t="shared" ca="1" si="1564"/>
        <v>3</v>
      </c>
    </row>
    <row r="9115" spans="1:16" x14ac:dyDescent="0.25">
      <c r="A9115" s="3">
        <f t="shared" ca="1" si="1565"/>
        <v>171311954</v>
      </c>
      <c r="B9115" s="3">
        <f t="shared" ca="1" si="1566"/>
        <v>3338</v>
      </c>
      <c r="C9115" s="1">
        <f t="shared" ca="1" si="1567"/>
        <v>37567</v>
      </c>
      <c r="D9115" s="7">
        <f t="shared" ca="1" si="1568"/>
        <v>1</v>
      </c>
      <c r="E9115" s="3" t="str">
        <f ca="1">VLOOKUP(D9115,State!$A$1:$B$9,2,0)</f>
        <v>NSW</v>
      </c>
      <c r="F9115" s="3">
        <f t="shared" ca="1" si="1569"/>
        <v>687</v>
      </c>
      <c r="G9115" s="3" t="str">
        <f ca="1">VLOOKUP(F9115,Occupation!$A$1:$B$915,2,0)</f>
        <v>Personal Service Workers nec</v>
      </c>
      <c r="H9115" s="3">
        <f t="shared" ca="1" si="1570"/>
        <v>4</v>
      </c>
      <c r="I9115" s="3">
        <f t="shared" ca="1" si="1571"/>
        <v>29606.49</v>
      </c>
      <c r="J9115" s="3">
        <f t="shared" ca="1" si="1572"/>
        <v>0.14702756570688402</v>
      </c>
      <c r="K9115" s="3">
        <f t="shared" ca="1" si="1573"/>
        <v>1</v>
      </c>
      <c r="L9115" s="3" t="str">
        <f ca="1">VLOOKUP(K9115,Freq_Investment!$A$1:$B$8,2,0)</f>
        <v>Daily</v>
      </c>
      <c r="M9115" s="3" t="str">
        <f t="shared" ca="1" si="1574"/>
        <v>Auto</v>
      </c>
      <c r="N9115" s="3">
        <f t="shared" ca="1" si="1564"/>
        <v>3</v>
      </c>
      <c r="O9115" s="3">
        <f t="shared" ca="1" si="1564"/>
        <v>5</v>
      </c>
      <c r="P9115" s="3">
        <f t="shared" ca="1" si="1564"/>
        <v>5</v>
      </c>
    </row>
    <row r="9116" spans="1:16" x14ac:dyDescent="0.25">
      <c r="A9116" s="3">
        <f t="shared" ca="1" si="1565"/>
        <v>272745712</v>
      </c>
      <c r="B9116" s="3">
        <f t="shared" ca="1" si="1566"/>
        <v>2689</v>
      </c>
      <c r="C9116" s="1">
        <f t="shared" ca="1" si="1567"/>
        <v>38069</v>
      </c>
      <c r="D9116" s="7">
        <f t="shared" ca="1" si="1568"/>
        <v>5</v>
      </c>
      <c r="E9116" s="3" t="str">
        <f ca="1">VLOOKUP(D9116,State!$A$1:$B$9,2,0)</f>
        <v>NT</v>
      </c>
      <c r="F9116" s="3">
        <f t="shared" ca="1" si="1569"/>
        <v>346</v>
      </c>
      <c r="G9116" s="3" t="str">
        <f ca="1">VLOOKUP(F9116,Occupation!$A$1:$B$915,2,0)</f>
        <v>Medical Practitioners nec</v>
      </c>
      <c r="H9116" s="3">
        <f t="shared" ca="1" si="1570"/>
        <v>5</v>
      </c>
      <c r="I9116" s="3">
        <f t="shared" ca="1" si="1571"/>
        <v>24496.1</v>
      </c>
      <c r="J9116" s="3">
        <f t="shared" ca="1" si="1572"/>
        <v>0.48437999803746695</v>
      </c>
      <c r="K9116" s="3">
        <f t="shared" ca="1" si="1573"/>
        <v>4</v>
      </c>
      <c r="L9116" s="3" t="str">
        <f ca="1">VLOOKUP(K9116,Freq_Investment!$A$1:$B$8,2,0)</f>
        <v>Monthly</v>
      </c>
      <c r="M9116" s="3" t="str">
        <f t="shared" ca="1" si="1574"/>
        <v>Auto</v>
      </c>
      <c r="N9116" s="3">
        <f t="shared" ca="1" si="1564"/>
        <v>1</v>
      </c>
      <c r="O9116" s="3">
        <f t="shared" ca="1" si="1564"/>
        <v>5</v>
      </c>
      <c r="P9116" s="3">
        <f t="shared" ca="1" si="1564"/>
        <v>4</v>
      </c>
    </row>
    <row r="9117" spans="1:16" x14ac:dyDescent="0.25">
      <c r="A9117" s="3">
        <f t="shared" ca="1" si="1565"/>
        <v>698566770</v>
      </c>
      <c r="B9117" s="3">
        <f t="shared" ca="1" si="1566"/>
        <v>2939</v>
      </c>
      <c r="C9117" s="1">
        <f t="shared" ca="1" si="1567"/>
        <v>42731</v>
      </c>
      <c r="D9117" s="7">
        <f t="shared" ca="1" si="1568"/>
        <v>5</v>
      </c>
      <c r="E9117" s="3" t="str">
        <f ca="1">VLOOKUP(D9117,State!$A$1:$B$9,2,0)</f>
        <v>NT</v>
      </c>
      <c r="F9117" s="3">
        <f t="shared" ca="1" si="1569"/>
        <v>623</v>
      </c>
      <c r="G9117" s="3" t="str">
        <f ca="1">VLOOKUP(F9117,Occupation!$A$1:$B$915,2,0)</f>
        <v>Intensive Care Ambulance Paramedic (Aus) / Ambulance Paramedic (NZ)</v>
      </c>
      <c r="H9117" s="3">
        <f t="shared" ca="1" si="1570"/>
        <v>10</v>
      </c>
      <c r="I9117" s="3">
        <f t="shared" ca="1" si="1571"/>
        <v>43297.77</v>
      </c>
      <c r="J9117" s="3">
        <f t="shared" ca="1" si="1572"/>
        <v>2.679884477191169E-2</v>
      </c>
      <c r="K9117" s="3">
        <f t="shared" ca="1" si="1573"/>
        <v>2</v>
      </c>
      <c r="L9117" s="3" t="str">
        <f ca="1">VLOOKUP(K9117,Freq_Investment!$A$1:$B$8,2,0)</f>
        <v>Weekly</v>
      </c>
      <c r="M9117" s="3" t="str">
        <f t="shared" ca="1" si="1574"/>
        <v>Auto</v>
      </c>
      <c r="N9117" s="3">
        <f t="shared" ca="1" si="1564"/>
        <v>3</v>
      </c>
      <c r="O9117" s="3">
        <f t="shared" ca="1" si="1564"/>
        <v>2</v>
      </c>
      <c r="P9117" s="3">
        <f t="shared" ca="1" si="1564"/>
        <v>3</v>
      </c>
    </row>
    <row r="9118" spans="1:16" x14ac:dyDescent="0.25">
      <c r="A9118" s="3">
        <f t="shared" ca="1" si="1565"/>
        <v>706192583</v>
      </c>
      <c r="B9118" s="3">
        <f t="shared" ca="1" si="1566"/>
        <v>6521</v>
      </c>
      <c r="C9118" s="1">
        <f t="shared" ca="1" si="1567"/>
        <v>37039</v>
      </c>
      <c r="D9118" s="7">
        <f t="shared" ca="1" si="1568"/>
        <v>2</v>
      </c>
      <c r="E9118" s="3" t="str">
        <f ca="1">VLOOKUP(D9118,State!$A$1:$B$9,2,0)</f>
        <v>QLD</v>
      </c>
      <c r="F9118" s="3">
        <f t="shared" ca="1" si="1569"/>
        <v>687</v>
      </c>
      <c r="G9118" s="3" t="str">
        <f ca="1">VLOOKUP(F9118,Occupation!$A$1:$B$915,2,0)</f>
        <v>Personal Service Workers nec</v>
      </c>
      <c r="H9118" s="3">
        <f t="shared" ca="1" si="1570"/>
        <v>9</v>
      </c>
      <c r="I9118" s="3">
        <f t="shared" ca="1" si="1571"/>
        <v>62894.720000000001</v>
      </c>
      <c r="J9118" s="3">
        <f t="shared" ca="1" si="1572"/>
        <v>0.28227134579915308</v>
      </c>
      <c r="K9118" s="3">
        <f t="shared" ca="1" si="1573"/>
        <v>5</v>
      </c>
      <c r="L9118" s="3" t="str">
        <f ca="1">VLOOKUP(K9118,Freq_Investment!$A$1:$B$8,2,0)</f>
        <v>Quarterly</v>
      </c>
      <c r="M9118" s="3" t="str">
        <f t="shared" ca="1" si="1574"/>
        <v>Auto</v>
      </c>
      <c r="N9118" s="3">
        <f t="shared" ca="1" si="1564"/>
        <v>3</v>
      </c>
      <c r="O9118" s="3">
        <f t="shared" ca="1" si="1564"/>
        <v>4</v>
      </c>
      <c r="P9118" s="3">
        <f t="shared" ca="1" si="1564"/>
        <v>5</v>
      </c>
    </row>
    <row r="9119" spans="1:16" x14ac:dyDescent="0.25">
      <c r="A9119" s="3">
        <f t="shared" ca="1" si="1565"/>
        <v>853427702</v>
      </c>
      <c r="B9119" s="3">
        <f t="shared" ca="1" si="1566"/>
        <v>1563</v>
      </c>
      <c r="C9119" s="1">
        <f t="shared" ca="1" si="1567"/>
        <v>29684</v>
      </c>
      <c r="D9119" s="7">
        <f t="shared" ca="1" si="1568"/>
        <v>7</v>
      </c>
      <c r="E9119" s="3" t="str">
        <f ca="1">VLOOKUP(D9119,State!$A$1:$B$9,2,0)</f>
        <v>VIC</v>
      </c>
      <c r="F9119" s="3">
        <f t="shared" ca="1" si="1569"/>
        <v>121</v>
      </c>
      <c r="G9119" s="3" t="str">
        <f ca="1">VLOOKUP(F9119,Occupation!$A$1:$B$915,2,0)</f>
        <v>Technical Director</v>
      </c>
      <c r="H9119" s="3">
        <f t="shared" ca="1" si="1570"/>
        <v>4</v>
      </c>
      <c r="I9119" s="3">
        <f t="shared" ca="1" si="1571"/>
        <v>50926.18</v>
      </c>
      <c r="J9119" s="3">
        <f t="shared" ca="1" si="1572"/>
        <v>8.3586872637431142E-5</v>
      </c>
      <c r="K9119" s="3">
        <f t="shared" ca="1" si="1573"/>
        <v>6</v>
      </c>
      <c r="L9119" s="3" t="str">
        <f ca="1">VLOOKUP(K9119,Freq_Investment!$A$1:$B$8,2,0)</f>
        <v>Half-yearly</v>
      </c>
      <c r="M9119" s="3" t="str">
        <f t="shared" ca="1" si="1574"/>
        <v>Manual</v>
      </c>
      <c r="N9119" s="3">
        <f t="shared" ca="1" si="1564"/>
        <v>2</v>
      </c>
      <c r="O9119" s="3">
        <f t="shared" ca="1" si="1564"/>
        <v>5</v>
      </c>
      <c r="P9119" s="3">
        <f t="shared" ca="1" si="1564"/>
        <v>5</v>
      </c>
    </row>
    <row r="9120" spans="1:16" x14ac:dyDescent="0.25">
      <c r="A9120" s="3">
        <f t="shared" ca="1" si="1565"/>
        <v>516781690</v>
      </c>
      <c r="B9120" s="3">
        <f t="shared" ca="1" si="1566"/>
        <v>4652</v>
      </c>
      <c r="C9120" s="1">
        <f t="shared" ca="1" si="1567"/>
        <v>42172</v>
      </c>
      <c r="D9120" s="7">
        <f t="shared" ca="1" si="1568"/>
        <v>1</v>
      </c>
      <c r="E9120" s="3" t="str">
        <f ca="1">VLOOKUP(D9120,State!$A$1:$B$9,2,0)</f>
        <v>NSW</v>
      </c>
      <c r="F9120" s="3">
        <f t="shared" ca="1" si="1569"/>
        <v>754</v>
      </c>
      <c r="G9120" s="3" t="str">
        <f ca="1">VLOOKUP(F9120,Occupation!$A$1:$B$915,2,0)</f>
        <v>Law Clerk</v>
      </c>
      <c r="H9120" s="3">
        <f t="shared" ca="1" si="1570"/>
        <v>1</v>
      </c>
      <c r="I9120" s="3">
        <f t="shared" ca="1" si="1571"/>
        <v>58086.879999999997</v>
      </c>
      <c r="J9120" s="3">
        <f t="shared" ca="1" si="1572"/>
        <v>0.20145072582786461</v>
      </c>
      <c r="K9120" s="3">
        <f t="shared" ca="1" si="1573"/>
        <v>3</v>
      </c>
      <c r="L9120" s="3" t="str">
        <f ca="1">VLOOKUP(K9120,Freq_Investment!$A$1:$B$8,2,0)</f>
        <v>Fortnightly</v>
      </c>
      <c r="M9120" s="3" t="str">
        <f t="shared" ca="1" si="1574"/>
        <v>Manual</v>
      </c>
      <c r="N9120" s="3">
        <f t="shared" ca="1" si="1564"/>
        <v>4</v>
      </c>
      <c r="O9120" s="3">
        <f t="shared" ca="1" si="1564"/>
        <v>1</v>
      </c>
      <c r="P9120" s="3">
        <f t="shared" ca="1" si="1564"/>
        <v>2</v>
      </c>
    </row>
    <row r="9121" spans="1:16" x14ac:dyDescent="0.25">
      <c r="A9121" s="3">
        <f t="shared" ca="1" si="1565"/>
        <v>95285374</v>
      </c>
      <c r="B9121" s="3">
        <f t="shared" ca="1" si="1566"/>
        <v>3562</v>
      </c>
      <c r="C9121" s="1">
        <f t="shared" ca="1" si="1567"/>
        <v>25959</v>
      </c>
      <c r="D9121" s="7">
        <f t="shared" ca="1" si="1568"/>
        <v>6</v>
      </c>
      <c r="E9121" s="3" t="str">
        <f ca="1">VLOOKUP(D9121,State!$A$1:$B$9,2,0)</f>
        <v>TAS</v>
      </c>
      <c r="F9121" s="3">
        <f t="shared" ca="1" si="1569"/>
        <v>286</v>
      </c>
      <c r="G9121" s="3" t="str">
        <f ca="1">VLOOKUP(F9121,Occupation!$A$1:$B$915,2,0)</f>
        <v>Medical Radiation Therapist</v>
      </c>
      <c r="H9121" s="3">
        <f t="shared" ca="1" si="1570"/>
        <v>7</v>
      </c>
      <c r="I9121" s="3">
        <f t="shared" ca="1" si="1571"/>
        <v>73681.149999999994</v>
      </c>
      <c r="J9121" s="3">
        <f t="shared" ca="1" si="1572"/>
        <v>0.42509230110777035</v>
      </c>
      <c r="K9121" s="3">
        <f t="shared" ca="1" si="1573"/>
        <v>4</v>
      </c>
      <c r="L9121" s="3" t="str">
        <f ca="1">VLOOKUP(K9121,Freq_Investment!$A$1:$B$8,2,0)</f>
        <v>Monthly</v>
      </c>
      <c r="M9121" s="3" t="str">
        <f t="shared" ca="1" si="1574"/>
        <v>Manual</v>
      </c>
      <c r="N9121" s="3">
        <f t="shared" ca="1" si="1564"/>
        <v>1</v>
      </c>
      <c r="O9121" s="3">
        <f t="shared" ca="1" si="1564"/>
        <v>5</v>
      </c>
      <c r="P9121" s="3">
        <f t="shared" ca="1" si="1564"/>
        <v>3</v>
      </c>
    </row>
    <row r="9122" spans="1:16" x14ac:dyDescent="0.25">
      <c r="A9122" s="3">
        <f t="shared" ca="1" si="1565"/>
        <v>955878416</v>
      </c>
      <c r="B9122" s="3">
        <f t="shared" ca="1" si="1566"/>
        <v>661</v>
      </c>
      <c r="C9122" s="1">
        <f t="shared" ca="1" si="1567"/>
        <v>39484</v>
      </c>
      <c r="D9122" s="7">
        <f t="shared" ca="1" si="1568"/>
        <v>4</v>
      </c>
      <c r="E9122" s="3" t="str">
        <f ca="1">VLOOKUP(D9122,State!$A$1:$B$9,2,0)</f>
        <v>WA</v>
      </c>
      <c r="F9122" s="3">
        <f t="shared" ca="1" si="1569"/>
        <v>628</v>
      </c>
      <c r="G9122" s="3" t="str">
        <f ca="1">VLOOKUP(F9122,Occupation!$A$1:$B$915,2,0)</f>
        <v>Diversional Therapist</v>
      </c>
      <c r="H9122" s="3">
        <f t="shared" ca="1" si="1570"/>
        <v>9</v>
      </c>
      <c r="I9122" s="3">
        <f t="shared" ca="1" si="1571"/>
        <v>77456.52</v>
      </c>
      <c r="J9122" s="3">
        <f t="shared" ca="1" si="1572"/>
        <v>0.30443871713208487</v>
      </c>
      <c r="K9122" s="3">
        <f t="shared" ca="1" si="1573"/>
        <v>7</v>
      </c>
      <c r="L9122" s="3" t="str">
        <f ca="1">VLOOKUP(K9122,Freq_Investment!$A$1:$B$8,2,0)</f>
        <v>Yearly</v>
      </c>
      <c r="M9122" s="3" t="str">
        <f t="shared" ca="1" si="1574"/>
        <v>Manual</v>
      </c>
      <c r="N9122" s="3">
        <f t="shared" ca="1" si="1564"/>
        <v>1</v>
      </c>
      <c r="O9122" s="3">
        <f t="shared" ca="1" si="1564"/>
        <v>1</v>
      </c>
      <c r="P9122" s="3">
        <f t="shared" ca="1" si="1564"/>
        <v>1</v>
      </c>
    </row>
    <row r="9123" spans="1:16" x14ac:dyDescent="0.25">
      <c r="A9123" s="3">
        <f t="shared" ca="1" si="1565"/>
        <v>768345846</v>
      </c>
      <c r="B9123" s="3">
        <f t="shared" ca="1" si="1566"/>
        <v>2708</v>
      </c>
      <c r="C9123" s="1">
        <f t="shared" ca="1" si="1567"/>
        <v>35778</v>
      </c>
      <c r="D9123" s="7">
        <f t="shared" ca="1" si="1568"/>
        <v>3</v>
      </c>
      <c r="E9123" s="3" t="str">
        <f ca="1">VLOOKUP(D9123,State!$A$1:$B$9,2,0)</f>
        <v>SA</v>
      </c>
      <c r="F9123" s="3">
        <f t="shared" ca="1" si="1569"/>
        <v>420</v>
      </c>
      <c r="G9123" s="3" t="str">
        <f ca="1">VLOOKUP(F9123,Occupation!$A$1:$B$915,2,0)</f>
        <v>Animal Husbandry Technician</v>
      </c>
      <c r="H9123" s="3">
        <f t="shared" ca="1" si="1570"/>
        <v>2</v>
      </c>
      <c r="I9123" s="3">
        <f t="shared" ca="1" si="1571"/>
        <v>40007.81</v>
      </c>
      <c r="J9123" s="3">
        <f t="shared" ca="1" si="1572"/>
        <v>0.24289433968590191</v>
      </c>
      <c r="K9123" s="3">
        <f t="shared" ca="1" si="1573"/>
        <v>3</v>
      </c>
      <c r="L9123" s="3" t="str">
        <f ca="1">VLOOKUP(K9123,Freq_Investment!$A$1:$B$8,2,0)</f>
        <v>Fortnightly</v>
      </c>
      <c r="M9123" s="3" t="str">
        <f t="shared" ca="1" si="1574"/>
        <v>Auto</v>
      </c>
      <c r="N9123" s="3">
        <f t="shared" ca="1" si="1564"/>
        <v>3</v>
      </c>
      <c r="O9123" s="3">
        <f t="shared" ca="1" si="1564"/>
        <v>5</v>
      </c>
      <c r="P9123" s="3">
        <f t="shared" ca="1" si="1564"/>
        <v>4</v>
      </c>
    </row>
    <row r="9124" spans="1:16" x14ac:dyDescent="0.25">
      <c r="A9124" s="3">
        <f t="shared" ca="1" si="1565"/>
        <v>344930436</v>
      </c>
      <c r="B9124" s="3">
        <f t="shared" ca="1" si="1566"/>
        <v>3497</v>
      </c>
      <c r="C9124" s="1">
        <f t="shared" ca="1" si="1567"/>
        <v>30327</v>
      </c>
      <c r="D9124" s="7">
        <f t="shared" ca="1" si="1568"/>
        <v>3</v>
      </c>
      <c r="E9124" s="3" t="str">
        <f ca="1">VLOOKUP(D9124,State!$A$1:$B$9,2,0)</f>
        <v>SA</v>
      </c>
      <c r="F9124" s="3">
        <f t="shared" ca="1" si="1569"/>
        <v>906</v>
      </c>
      <c r="G9124" s="3" t="str">
        <f ca="1">VLOOKUP(F9124,Occupation!$A$1:$B$915,2,0)</f>
        <v>Deck Hand</v>
      </c>
      <c r="H9124" s="3">
        <f t="shared" ca="1" si="1570"/>
        <v>5</v>
      </c>
      <c r="I9124" s="3">
        <f t="shared" ca="1" si="1571"/>
        <v>34142.120000000003</v>
      </c>
      <c r="J9124" s="3">
        <f t="shared" ca="1" si="1572"/>
        <v>0.12366765617325554</v>
      </c>
      <c r="K9124" s="3">
        <f t="shared" ca="1" si="1573"/>
        <v>7</v>
      </c>
      <c r="L9124" s="3" t="str">
        <f ca="1">VLOOKUP(K9124,Freq_Investment!$A$1:$B$8,2,0)</f>
        <v>Yearly</v>
      </c>
      <c r="M9124" s="3" t="str">
        <f t="shared" ca="1" si="1574"/>
        <v>Manual</v>
      </c>
      <c r="N9124" s="3">
        <f t="shared" ca="1" si="1564"/>
        <v>2</v>
      </c>
      <c r="O9124" s="3">
        <f t="shared" ca="1" si="1564"/>
        <v>2</v>
      </c>
      <c r="P9124" s="3">
        <f t="shared" ca="1" si="1564"/>
        <v>3</v>
      </c>
    </row>
    <row r="9125" spans="1:16" x14ac:dyDescent="0.25">
      <c r="A9125" s="3">
        <f t="shared" ca="1" si="1565"/>
        <v>445298037</v>
      </c>
      <c r="B9125" s="3">
        <f t="shared" ca="1" si="1566"/>
        <v>9248</v>
      </c>
      <c r="C9125" s="1">
        <f t="shared" ca="1" si="1567"/>
        <v>43974</v>
      </c>
      <c r="D9125" s="7">
        <f t="shared" ca="1" si="1568"/>
        <v>4</v>
      </c>
      <c r="E9125" s="3" t="str">
        <f ca="1">VLOOKUP(D9125,State!$A$1:$B$9,2,0)</f>
        <v>WA</v>
      </c>
      <c r="F9125" s="3">
        <f t="shared" ca="1" si="1569"/>
        <v>666</v>
      </c>
      <c r="G9125" s="3" t="str">
        <f ca="1">VLOOKUP(F9125,Occupation!$A$1:$B$915,2,0)</f>
        <v>Crowd Controller</v>
      </c>
      <c r="H9125" s="3">
        <f t="shared" ca="1" si="1570"/>
        <v>7</v>
      </c>
      <c r="I9125" s="3">
        <f t="shared" ca="1" si="1571"/>
        <v>42349.52</v>
      </c>
      <c r="J9125" s="3">
        <f t="shared" ca="1" si="1572"/>
        <v>0.46645415678325125</v>
      </c>
      <c r="K9125" s="3">
        <f t="shared" ca="1" si="1573"/>
        <v>2</v>
      </c>
      <c r="L9125" s="3" t="str">
        <f ca="1">VLOOKUP(K9125,Freq_Investment!$A$1:$B$8,2,0)</f>
        <v>Weekly</v>
      </c>
      <c r="M9125" s="3" t="str">
        <f t="shared" ca="1" si="1574"/>
        <v>Auto</v>
      </c>
      <c r="N9125" s="3">
        <f t="shared" ca="1" si="1564"/>
        <v>4</v>
      </c>
      <c r="O9125" s="3">
        <f t="shared" ca="1" si="1564"/>
        <v>5</v>
      </c>
      <c r="P9125" s="3">
        <f t="shared" ca="1" si="1564"/>
        <v>3</v>
      </c>
    </row>
    <row r="9126" spans="1:16" x14ac:dyDescent="0.25">
      <c r="A9126" s="3">
        <f t="shared" ca="1" si="1565"/>
        <v>789350355</v>
      </c>
      <c r="B9126" s="3">
        <f t="shared" ca="1" si="1566"/>
        <v>3052</v>
      </c>
      <c r="C9126" s="1">
        <f t="shared" ca="1" si="1567"/>
        <v>37199</v>
      </c>
      <c r="D9126" s="7">
        <f t="shared" ca="1" si="1568"/>
        <v>5</v>
      </c>
      <c r="E9126" s="3" t="str">
        <f ca="1">VLOOKUP(D9126,State!$A$1:$B$9,2,0)</f>
        <v>NT</v>
      </c>
      <c r="F9126" s="3">
        <f t="shared" ca="1" si="1569"/>
        <v>333</v>
      </c>
      <c r="G9126" s="3" t="str">
        <f ca="1">VLOOKUP(F9126,Occupation!$A$1:$B$915,2,0)</f>
        <v>Orthopaedic Surgeon</v>
      </c>
      <c r="H9126" s="3">
        <f t="shared" ca="1" si="1570"/>
        <v>1</v>
      </c>
      <c r="I9126" s="3">
        <f t="shared" ca="1" si="1571"/>
        <v>19880.560000000001</v>
      </c>
      <c r="J9126" s="3">
        <f t="shared" ca="1" si="1572"/>
        <v>3.3130246854273793E-2</v>
      </c>
      <c r="K9126" s="3">
        <f t="shared" ca="1" si="1573"/>
        <v>4</v>
      </c>
      <c r="L9126" s="3" t="str">
        <f ca="1">VLOOKUP(K9126,Freq_Investment!$A$1:$B$8,2,0)</f>
        <v>Monthly</v>
      </c>
      <c r="M9126" s="3" t="str">
        <f t="shared" ca="1" si="1574"/>
        <v>Auto</v>
      </c>
      <c r="N9126" s="3">
        <f t="shared" ca="1" si="1564"/>
        <v>3</v>
      </c>
      <c r="O9126" s="3">
        <f t="shared" ca="1" si="1564"/>
        <v>1</v>
      </c>
      <c r="P9126" s="3">
        <f t="shared" ca="1" si="1564"/>
        <v>3</v>
      </c>
    </row>
    <row r="9127" spans="1:16" x14ac:dyDescent="0.25">
      <c r="A9127" s="3">
        <f t="shared" ca="1" si="1565"/>
        <v>972401010</v>
      </c>
      <c r="B9127" s="3">
        <f t="shared" ca="1" si="1566"/>
        <v>2811</v>
      </c>
      <c r="C9127" s="1">
        <f t="shared" ca="1" si="1567"/>
        <v>39553</v>
      </c>
      <c r="D9127" s="7">
        <f t="shared" ca="1" si="1568"/>
        <v>3</v>
      </c>
      <c r="E9127" s="3" t="str">
        <f ca="1">VLOOKUP(D9127,State!$A$1:$B$9,2,0)</f>
        <v>SA</v>
      </c>
      <c r="F9127" s="3">
        <f t="shared" ca="1" si="1569"/>
        <v>728</v>
      </c>
      <c r="G9127" s="3" t="str">
        <f ca="1">VLOOKUP(F9127,Occupation!$A$1:$B$915,2,0)</f>
        <v>Receptionist (General)</v>
      </c>
      <c r="H9127" s="3">
        <f t="shared" ca="1" si="1570"/>
        <v>10</v>
      </c>
      <c r="I9127" s="3">
        <f t="shared" ca="1" si="1571"/>
        <v>94767.32</v>
      </c>
      <c r="J9127" s="3">
        <f t="shared" ca="1" si="1572"/>
        <v>0.24909220880486982</v>
      </c>
      <c r="K9127" s="3">
        <f t="shared" ca="1" si="1573"/>
        <v>5</v>
      </c>
      <c r="L9127" s="3" t="str">
        <f ca="1">VLOOKUP(K9127,Freq_Investment!$A$1:$B$8,2,0)</f>
        <v>Quarterly</v>
      </c>
      <c r="M9127" s="3" t="str">
        <f t="shared" ca="1" si="1574"/>
        <v>Auto</v>
      </c>
      <c r="N9127" s="3">
        <f t="shared" ca="1" si="1564"/>
        <v>1</v>
      </c>
      <c r="O9127" s="3">
        <f t="shared" ca="1" si="1564"/>
        <v>2</v>
      </c>
      <c r="P9127" s="3">
        <f t="shared" ca="1" si="1564"/>
        <v>3</v>
      </c>
    </row>
    <row r="9128" spans="1:16" x14ac:dyDescent="0.25">
      <c r="A9128" s="3">
        <f t="shared" ca="1" si="1565"/>
        <v>962604761</v>
      </c>
      <c r="B9128" s="3">
        <f t="shared" ca="1" si="1566"/>
        <v>5462</v>
      </c>
      <c r="C9128" s="1">
        <f t="shared" ca="1" si="1567"/>
        <v>37963</v>
      </c>
      <c r="D9128" s="7">
        <f t="shared" ca="1" si="1568"/>
        <v>2</v>
      </c>
      <c r="E9128" s="3" t="str">
        <f ca="1">VLOOKUP(D9128,State!$A$1:$B$9,2,0)</f>
        <v>QLD</v>
      </c>
      <c r="F9128" s="3">
        <f t="shared" ca="1" si="1569"/>
        <v>85</v>
      </c>
      <c r="G9128" s="3" t="str">
        <f ca="1">VLOOKUP(F9128,Occupation!$A$1:$B$915,2,0)</f>
        <v>Conference and Event Organiser</v>
      </c>
      <c r="H9128" s="3">
        <f t="shared" ca="1" si="1570"/>
        <v>3</v>
      </c>
      <c r="I9128" s="3">
        <f t="shared" ca="1" si="1571"/>
        <v>24023.09</v>
      </c>
      <c r="J9128" s="3">
        <f t="shared" ca="1" si="1572"/>
        <v>0.28387675901477122</v>
      </c>
      <c r="K9128" s="3">
        <f t="shared" ca="1" si="1573"/>
        <v>4</v>
      </c>
      <c r="L9128" s="3" t="str">
        <f ca="1">VLOOKUP(K9128,Freq_Investment!$A$1:$B$8,2,0)</f>
        <v>Monthly</v>
      </c>
      <c r="M9128" s="3" t="str">
        <f t="shared" ca="1" si="1574"/>
        <v>Auto</v>
      </c>
      <c r="N9128" s="3">
        <f t="shared" ca="1" si="1564"/>
        <v>2</v>
      </c>
      <c r="O9128" s="3">
        <f t="shared" ca="1" si="1564"/>
        <v>3</v>
      </c>
      <c r="P9128" s="3">
        <f t="shared" ca="1" si="1564"/>
        <v>2</v>
      </c>
    </row>
    <row r="9129" spans="1:16" x14ac:dyDescent="0.25">
      <c r="A9129" s="3">
        <f t="shared" ca="1" si="1565"/>
        <v>782269288</v>
      </c>
      <c r="B9129" s="3">
        <f t="shared" ca="1" si="1566"/>
        <v>670</v>
      </c>
      <c r="C9129" s="1">
        <f t="shared" ca="1" si="1567"/>
        <v>26207</v>
      </c>
      <c r="D9129" s="7">
        <f t="shared" ca="1" si="1568"/>
        <v>3</v>
      </c>
      <c r="E9129" s="3" t="str">
        <f ca="1">VLOOKUP(D9129,State!$A$1:$B$9,2,0)</f>
        <v>SA</v>
      </c>
      <c r="F9129" s="3">
        <f t="shared" ca="1" si="1569"/>
        <v>438</v>
      </c>
      <c r="G9129" s="3" t="str">
        <f ca="1">VLOOKUP(F9129,Occupation!$A$1:$B$915,2,0)</f>
        <v>Life Science Technician</v>
      </c>
      <c r="H9129" s="3">
        <f t="shared" ca="1" si="1570"/>
        <v>6</v>
      </c>
      <c r="I9129" s="3">
        <f t="shared" ca="1" si="1571"/>
        <v>63075.48</v>
      </c>
      <c r="J9129" s="3">
        <f t="shared" ca="1" si="1572"/>
        <v>0.28383449938641153</v>
      </c>
      <c r="K9129" s="3">
        <f t="shared" ca="1" si="1573"/>
        <v>2</v>
      </c>
      <c r="L9129" s="3" t="str">
        <f ca="1">VLOOKUP(K9129,Freq_Investment!$A$1:$B$8,2,0)</f>
        <v>Weekly</v>
      </c>
      <c r="M9129" s="3" t="str">
        <f t="shared" ca="1" si="1574"/>
        <v>Auto</v>
      </c>
      <c r="N9129" s="3">
        <f t="shared" ca="1" si="1564"/>
        <v>4</v>
      </c>
      <c r="O9129" s="3">
        <f t="shared" ca="1" si="1564"/>
        <v>2</v>
      </c>
      <c r="P9129" s="3">
        <f t="shared" ca="1" si="1564"/>
        <v>1</v>
      </c>
    </row>
    <row r="9130" spans="1:16" x14ac:dyDescent="0.25">
      <c r="A9130" s="3">
        <f t="shared" ca="1" si="1565"/>
        <v>267196775</v>
      </c>
      <c r="B9130" s="3">
        <f t="shared" ca="1" si="1566"/>
        <v>9292</v>
      </c>
      <c r="C9130" s="1">
        <f t="shared" ca="1" si="1567"/>
        <v>26714</v>
      </c>
      <c r="D9130" s="7">
        <f t="shared" ca="1" si="1568"/>
        <v>3</v>
      </c>
      <c r="E9130" s="3" t="str">
        <f ca="1">VLOOKUP(D9130,State!$A$1:$B$9,2,0)</f>
        <v>SA</v>
      </c>
      <c r="F9130" s="3">
        <f t="shared" ca="1" si="1569"/>
        <v>586</v>
      </c>
      <c r="G9130" s="3" t="str">
        <f ca="1">VLOOKUP(F9130,Occupation!$A$1:$B$915,2,0)</f>
        <v>Apparel Cutter</v>
      </c>
      <c r="H9130" s="3">
        <f t="shared" ca="1" si="1570"/>
        <v>5</v>
      </c>
      <c r="I9130" s="3">
        <f t="shared" ca="1" si="1571"/>
        <v>60892.88</v>
      </c>
      <c r="J9130" s="3">
        <f t="shared" ca="1" si="1572"/>
        <v>0.1815657337539236</v>
      </c>
      <c r="K9130" s="3">
        <f t="shared" ca="1" si="1573"/>
        <v>6</v>
      </c>
      <c r="L9130" s="3" t="str">
        <f ca="1">VLOOKUP(K9130,Freq_Investment!$A$1:$B$8,2,0)</f>
        <v>Half-yearly</v>
      </c>
      <c r="M9130" s="3" t="str">
        <f t="shared" ca="1" si="1574"/>
        <v>Manual</v>
      </c>
      <c r="N9130" s="3">
        <f t="shared" ca="1" si="1564"/>
        <v>2</v>
      </c>
      <c r="O9130" s="3">
        <f t="shared" ca="1" si="1564"/>
        <v>1</v>
      </c>
      <c r="P9130" s="3">
        <f t="shared" ca="1" si="1564"/>
        <v>2</v>
      </c>
    </row>
    <row r="9131" spans="1:16" x14ac:dyDescent="0.25">
      <c r="A9131" s="3">
        <f t="shared" ca="1" si="1565"/>
        <v>140673996</v>
      </c>
      <c r="B9131" s="3">
        <f t="shared" ca="1" si="1566"/>
        <v>220</v>
      </c>
      <c r="C9131" s="1">
        <f t="shared" ca="1" si="1567"/>
        <v>36243</v>
      </c>
      <c r="D9131" s="7">
        <f t="shared" ca="1" si="1568"/>
        <v>1</v>
      </c>
      <c r="E9131" s="3" t="str">
        <f ca="1">VLOOKUP(D9131,State!$A$1:$B$9,2,0)</f>
        <v>NSW</v>
      </c>
      <c r="F9131" s="3">
        <f t="shared" ca="1" si="1569"/>
        <v>722</v>
      </c>
      <c r="G9131" s="3" t="str">
        <f ca="1">VLOOKUP(F9131,Occupation!$A$1:$B$915,2,0)</f>
        <v>Data Entry Operator</v>
      </c>
      <c r="H9131" s="3">
        <f t="shared" ca="1" si="1570"/>
        <v>7</v>
      </c>
      <c r="I9131" s="3">
        <f t="shared" ca="1" si="1571"/>
        <v>21178.36</v>
      </c>
      <c r="J9131" s="3">
        <f t="shared" ca="1" si="1572"/>
        <v>0.15004025357678308</v>
      </c>
      <c r="K9131" s="3">
        <f t="shared" ca="1" si="1573"/>
        <v>6</v>
      </c>
      <c r="L9131" s="3" t="str">
        <f ca="1">VLOOKUP(K9131,Freq_Investment!$A$1:$B$8,2,0)</f>
        <v>Half-yearly</v>
      </c>
      <c r="M9131" s="3" t="str">
        <f t="shared" ca="1" si="1574"/>
        <v>Manual</v>
      </c>
      <c r="N9131" s="3">
        <f t="shared" ca="1" si="1564"/>
        <v>4</v>
      </c>
      <c r="O9131" s="3">
        <f t="shared" ca="1" si="1564"/>
        <v>5</v>
      </c>
      <c r="P9131" s="3">
        <f t="shared" ca="1" si="1564"/>
        <v>5</v>
      </c>
    </row>
    <row r="9132" spans="1:16" x14ac:dyDescent="0.25">
      <c r="A9132" s="3">
        <f t="shared" ca="1" si="1565"/>
        <v>499954109</v>
      </c>
      <c r="B9132" s="3">
        <f t="shared" ca="1" si="1566"/>
        <v>5835</v>
      </c>
      <c r="C9132" s="1">
        <f t="shared" ca="1" si="1567"/>
        <v>39621</v>
      </c>
      <c r="D9132" s="7">
        <f t="shared" ca="1" si="1568"/>
        <v>2</v>
      </c>
      <c r="E9132" s="3" t="str">
        <f ca="1">VLOOKUP(D9132,State!$A$1:$B$9,2,0)</f>
        <v>QLD</v>
      </c>
      <c r="F9132" s="3">
        <f t="shared" ca="1" si="1569"/>
        <v>223</v>
      </c>
      <c r="G9132" s="3" t="str">
        <f ca="1">VLOOKUP(F9132,Occupation!$A$1:$B$915,2,0)</f>
        <v>Aeronautical Engineer</v>
      </c>
      <c r="H9132" s="3">
        <f t="shared" ca="1" si="1570"/>
        <v>4</v>
      </c>
      <c r="I9132" s="3">
        <f t="shared" ca="1" si="1571"/>
        <v>18359.830000000002</v>
      </c>
      <c r="J9132" s="3">
        <f t="shared" ca="1" si="1572"/>
        <v>0.43169335052934676</v>
      </c>
      <c r="K9132" s="3">
        <f t="shared" ca="1" si="1573"/>
        <v>5</v>
      </c>
      <c r="L9132" s="3" t="str">
        <f ca="1">VLOOKUP(K9132,Freq_Investment!$A$1:$B$8,2,0)</f>
        <v>Quarterly</v>
      </c>
      <c r="M9132" s="3" t="str">
        <f t="shared" ca="1" si="1574"/>
        <v>Manual</v>
      </c>
      <c r="N9132" s="3">
        <f t="shared" ca="1" si="1564"/>
        <v>4</v>
      </c>
      <c r="O9132" s="3">
        <f t="shared" ca="1" si="1564"/>
        <v>1</v>
      </c>
      <c r="P9132" s="3">
        <f t="shared" ca="1" si="1564"/>
        <v>5</v>
      </c>
    </row>
    <row r="9133" spans="1:16" x14ac:dyDescent="0.25">
      <c r="A9133" s="3">
        <f t="shared" ca="1" si="1565"/>
        <v>974412623</v>
      </c>
      <c r="B9133" s="3">
        <f t="shared" ca="1" si="1566"/>
        <v>8235</v>
      </c>
      <c r="C9133" s="1">
        <f t="shared" ca="1" si="1567"/>
        <v>43179</v>
      </c>
      <c r="D9133" s="7">
        <f t="shared" ca="1" si="1568"/>
        <v>1</v>
      </c>
      <c r="E9133" s="3" t="str">
        <f ca="1">VLOOKUP(D9133,State!$A$1:$B$9,2,0)</f>
        <v>NSW</v>
      </c>
      <c r="F9133" s="3">
        <f t="shared" ca="1" si="1569"/>
        <v>263</v>
      </c>
      <c r="G9133" s="3" t="str">
        <f ca="1">VLOOKUP(F9133,Occupation!$A$1:$B$915,2,0)</f>
        <v>Natural and Physical Science Professionals nec</v>
      </c>
      <c r="H9133" s="3">
        <f t="shared" ca="1" si="1570"/>
        <v>10</v>
      </c>
      <c r="I9133" s="3">
        <f t="shared" ca="1" si="1571"/>
        <v>3504.92</v>
      </c>
      <c r="J9133" s="3">
        <f t="shared" ca="1" si="1572"/>
        <v>0.17237250116687114</v>
      </c>
      <c r="K9133" s="3">
        <f t="shared" ca="1" si="1573"/>
        <v>5</v>
      </c>
      <c r="L9133" s="3" t="str">
        <f ca="1">VLOOKUP(K9133,Freq_Investment!$A$1:$B$8,2,0)</f>
        <v>Quarterly</v>
      </c>
      <c r="M9133" s="3" t="str">
        <f t="shared" ca="1" si="1574"/>
        <v>Manual</v>
      </c>
      <c r="N9133" s="3">
        <f t="shared" ca="1" si="1564"/>
        <v>1</v>
      </c>
      <c r="O9133" s="3">
        <f t="shared" ca="1" si="1564"/>
        <v>2</v>
      </c>
      <c r="P9133" s="3">
        <f t="shared" ca="1" si="1564"/>
        <v>4</v>
      </c>
    </row>
    <row r="9134" spans="1:16" x14ac:dyDescent="0.25">
      <c r="A9134" s="3">
        <f t="shared" ca="1" si="1565"/>
        <v>339610415</v>
      </c>
      <c r="B9134" s="3">
        <f t="shared" ca="1" si="1566"/>
        <v>8213</v>
      </c>
      <c r="C9134" s="1">
        <f t="shared" ca="1" si="1567"/>
        <v>38310</v>
      </c>
      <c r="D9134" s="7">
        <f t="shared" ca="1" si="1568"/>
        <v>5</v>
      </c>
      <c r="E9134" s="3" t="str">
        <f ca="1">VLOOKUP(D9134,State!$A$1:$B$9,2,0)</f>
        <v>NT</v>
      </c>
      <c r="F9134" s="3">
        <f t="shared" ca="1" si="1569"/>
        <v>291</v>
      </c>
      <c r="G9134" s="3" t="str">
        <f ca="1">VLOOKUP(F9134,Occupation!$A$1:$B$915,2,0)</f>
        <v>Optometrist</v>
      </c>
      <c r="H9134" s="3">
        <f t="shared" ca="1" si="1570"/>
        <v>1</v>
      </c>
      <c r="I9134" s="3">
        <f t="shared" ca="1" si="1571"/>
        <v>8589.76</v>
      </c>
      <c r="J9134" s="3">
        <f t="shared" ca="1" si="1572"/>
        <v>0.25289443541712581</v>
      </c>
      <c r="K9134" s="3">
        <f t="shared" ca="1" si="1573"/>
        <v>7</v>
      </c>
      <c r="L9134" s="3" t="str">
        <f ca="1">VLOOKUP(K9134,Freq_Investment!$A$1:$B$8,2,0)</f>
        <v>Yearly</v>
      </c>
      <c r="M9134" s="3" t="str">
        <f t="shared" ca="1" si="1574"/>
        <v>Manual</v>
      </c>
      <c r="N9134" s="3">
        <f t="shared" ref="N9134:P9197" ca="1" si="1575">RANDBETWEEN(1,5)</f>
        <v>1</v>
      </c>
      <c r="O9134" s="3">
        <f t="shared" ca="1" si="1575"/>
        <v>1</v>
      </c>
      <c r="P9134" s="3">
        <f t="shared" ca="1" si="1575"/>
        <v>2</v>
      </c>
    </row>
    <row r="9135" spans="1:16" x14ac:dyDescent="0.25">
      <c r="A9135" s="3">
        <f t="shared" ca="1" si="1565"/>
        <v>489041689</v>
      </c>
      <c r="B9135" s="3">
        <f t="shared" ca="1" si="1566"/>
        <v>910</v>
      </c>
      <c r="C9135" s="1">
        <f t="shared" ca="1" si="1567"/>
        <v>42525</v>
      </c>
      <c r="D9135" s="7">
        <f t="shared" ca="1" si="1568"/>
        <v>3</v>
      </c>
      <c r="E9135" s="3" t="str">
        <f ca="1">VLOOKUP(D9135,State!$A$1:$B$9,2,0)</f>
        <v>SA</v>
      </c>
      <c r="F9135" s="3">
        <f t="shared" ca="1" si="1569"/>
        <v>338</v>
      </c>
      <c r="G9135" s="3" t="str">
        <f ca="1">VLOOKUP(F9135,Occupation!$A$1:$B$915,2,0)</f>
        <v>Vascular Surgeon</v>
      </c>
      <c r="H9135" s="3">
        <f t="shared" ca="1" si="1570"/>
        <v>9</v>
      </c>
      <c r="I9135" s="3">
        <f t="shared" ca="1" si="1571"/>
        <v>49383.58</v>
      </c>
      <c r="J9135" s="3">
        <f t="shared" ca="1" si="1572"/>
        <v>0.17623927482028595</v>
      </c>
      <c r="K9135" s="3">
        <f t="shared" ca="1" si="1573"/>
        <v>6</v>
      </c>
      <c r="L9135" s="3" t="str">
        <f ca="1">VLOOKUP(K9135,Freq_Investment!$A$1:$B$8,2,0)</f>
        <v>Half-yearly</v>
      </c>
      <c r="M9135" s="3" t="str">
        <f t="shared" ca="1" si="1574"/>
        <v>Manual</v>
      </c>
      <c r="N9135" s="3">
        <f t="shared" ca="1" si="1575"/>
        <v>4</v>
      </c>
      <c r="O9135" s="3">
        <f t="shared" ca="1" si="1575"/>
        <v>2</v>
      </c>
      <c r="P9135" s="3">
        <f t="shared" ca="1" si="1575"/>
        <v>1</v>
      </c>
    </row>
    <row r="9136" spans="1:16" x14ac:dyDescent="0.25">
      <c r="A9136" s="3">
        <f t="shared" ca="1" si="1565"/>
        <v>666722540</v>
      </c>
      <c r="B9136" s="3">
        <f t="shared" ca="1" si="1566"/>
        <v>8267</v>
      </c>
      <c r="C9136" s="1">
        <f t="shared" ca="1" si="1567"/>
        <v>32887</v>
      </c>
      <c r="D9136" s="7">
        <f t="shared" ca="1" si="1568"/>
        <v>2</v>
      </c>
      <c r="E9136" s="3" t="str">
        <f ca="1">VLOOKUP(D9136,State!$A$1:$B$9,2,0)</f>
        <v>QLD</v>
      </c>
      <c r="F9136" s="3">
        <f t="shared" ca="1" si="1569"/>
        <v>146</v>
      </c>
      <c r="G9136" s="3" t="str">
        <f ca="1">VLOOKUP(F9136,Occupation!$A$1:$B$915,2,0)</f>
        <v>Financial Investment Adviser</v>
      </c>
      <c r="H9136" s="3">
        <f t="shared" ca="1" si="1570"/>
        <v>3</v>
      </c>
      <c r="I9136" s="3">
        <f t="shared" ca="1" si="1571"/>
        <v>78653.88</v>
      </c>
      <c r="J9136" s="3">
        <f t="shared" ca="1" si="1572"/>
        <v>0.20980933294994186</v>
      </c>
      <c r="K9136" s="3">
        <f t="shared" ca="1" si="1573"/>
        <v>2</v>
      </c>
      <c r="L9136" s="3" t="str">
        <f ca="1">VLOOKUP(K9136,Freq_Investment!$A$1:$B$8,2,0)</f>
        <v>Weekly</v>
      </c>
      <c r="M9136" s="3" t="str">
        <f t="shared" ca="1" si="1574"/>
        <v>Manual</v>
      </c>
      <c r="N9136" s="3">
        <f t="shared" ca="1" si="1575"/>
        <v>3</v>
      </c>
      <c r="O9136" s="3">
        <f t="shared" ca="1" si="1575"/>
        <v>3</v>
      </c>
      <c r="P9136" s="3">
        <f t="shared" ca="1" si="1575"/>
        <v>2</v>
      </c>
    </row>
    <row r="9137" spans="1:16" x14ac:dyDescent="0.25">
      <c r="A9137" s="3">
        <f t="shared" ca="1" si="1565"/>
        <v>929154553</v>
      </c>
      <c r="B9137" s="3">
        <f t="shared" ca="1" si="1566"/>
        <v>6096</v>
      </c>
      <c r="C9137" s="1">
        <f t="shared" ca="1" si="1567"/>
        <v>35632</v>
      </c>
      <c r="D9137" s="7">
        <f t="shared" ca="1" si="1568"/>
        <v>5</v>
      </c>
      <c r="E9137" s="3" t="str">
        <f ca="1">VLOOKUP(D9137,State!$A$1:$B$9,2,0)</f>
        <v>NT</v>
      </c>
      <c r="F9137" s="3">
        <f t="shared" ca="1" si="1569"/>
        <v>573</v>
      </c>
      <c r="G9137" s="3" t="str">
        <f ca="1">VLOOKUP(F9137,Occupation!$A$1:$B$915,2,0)</f>
        <v>Senior Livestock Farm Workers nec</v>
      </c>
      <c r="H9137" s="3">
        <f t="shared" ca="1" si="1570"/>
        <v>9</v>
      </c>
      <c r="I9137" s="3">
        <f t="shared" ca="1" si="1571"/>
        <v>55124.56</v>
      </c>
      <c r="J9137" s="3">
        <f t="shared" ca="1" si="1572"/>
        <v>0.22909605553250095</v>
      </c>
      <c r="K9137" s="3">
        <f t="shared" ca="1" si="1573"/>
        <v>7</v>
      </c>
      <c r="L9137" s="3" t="str">
        <f ca="1">VLOOKUP(K9137,Freq_Investment!$A$1:$B$8,2,0)</f>
        <v>Yearly</v>
      </c>
      <c r="M9137" s="3" t="str">
        <f t="shared" ca="1" si="1574"/>
        <v>Manual</v>
      </c>
      <c r="N9137" s="3">
        <f t="shared" ca="1" si="1575"/>
        <v>1</v>
      </c>
      <c r="O9137" s="3">
        <f t="shared" ca="1" si="1575"/>
        <v>2</v>
      </c>
      <c r="P9137" s="3">
        <f t="shared" ca="1" si="1575"/>
        <v>4</v>
      </c>
    </row>
    <row r="9138" spans="1:16" x14ac:dyDescent="0.25">
      <c r="A9138" s="3">
        <f t="shared" ca="1" si="1565"/>
        <v>327191918</v>
      </c>
      <c r="B9138" s="3">
        <f t="shared" ca="1" si="1566"/>
        <v>6143</v>
      </c>
      <c r="C9138" s="1">
        <f t="shared" ca="1" si="1567"/>
        <v>26189</v>
      </c>
      <c r="D9138" s="7">
        <f t="shared" ca="1" si="1568"/>
        <v>1</v>
      </c>
      <c r="E9138" s="3" t="str">
        <f ca="1">VLOOKUP(D9138,State!$A$1:$B$9,2,0)</f>
        <v>NSW</v>
      </c>
      <c r="F9138" s="3">
        <f t="shared" ca="1" si="1569"/>
        <v>875</v>
      </c>
      <c r="G9138" s="3" t="str">
        <f ca="1">VLOOKUP(F9138,Occupation!$A$1:$B$915,2,0)</f>
        <v>Storeperson</v>
      </c>
      <c r="H9138" s="3">
        <f t="shared" ca="1" si="1570"/>
        <v>3</v>
      </c>
      <c r="I9138" s="3">
        <f t="shared" ca="1" si="1571"/>
        <v>67039.48</v>
      </c>
      <c r="J9138" s="3">
        <f t="shared" ca="1" si="1572"/>
        <v>0.35025913281985116</v>
      </c>
      <c r="K9138" s="3">
        <f t="shared" ca="1" si="1573"/>
        <v>6</v>
      </c>
      <c r="L9138" s="3" t="str">
        <f ca="1">VLOOKUP(K9138,Freq_Investment!$A$1:$B$8,2,0)</f>
        <v>Half-yearly</v>
      </c>
      <c r="M9138" s="3" t="str">
        <f t="shared" ca="1" si="1574"/>
        <v>Auto</v>
      </c>
      <c r="N9138" s="3">
        <f t="shared" ca="1" si="1575"/>
        <v>4</v>
      </c>
      <c r="O9138" s="3">
        <f t="shared" ca="1" si="1575"/>
        <v>2</v>
      </c>
      <c r="P9138" s="3">
        <f t="shared" ca="1" si="1575"/>
        <v>1</v>
      </c>
    </row>
    <row r="9139" spans="1:16" x14ac:dyDescent="0.25">
      <c r="A9139" s="3">
        <f t="shared" ca="1" si="1565"/>
        <v>752720139</v>
      </c>
      <c r="B9139" s="3">
        <f t="shared" ca="1" si="1566"/>
        <v>764</v>
      </c>
      <c r="C9139" s="1">
        <f t="shared" ca="1" si="1567"/>
        <v>26024</v>
      </c>
      <c r="D9139" s="7">
        <f t="shared" ca="1" si="1568"/>
        <v>6</v>
      </c>
      <c r="E9139" s="3" t="str">
        <f ca="1">VLOOKUP(D9139,State!$A$1:$B$9,2,0)</f>
        <v>TAS</v>
      </c>
      <c r="F9139" s="3">
        <f t="shared" ca="1" si="1569"/>
        <v>464</v>
      </c>
      <c r="G9139" s="3" t="str">
        <f ca="1">VLOOKUP(F9139,Occupation!$A$1:$B$915,2,0)</f>
        <v>ICT Customer Support Officer</v>
      </c>
      <c r="H9139" s="3">
        <f t="shared" ca="1" si="1570"/>
        <v>2</v>
      </c>
      <c r="I9139" s="3">
        <f t="shared" ca="1" si="1571"/>
        <v>3515.59</v>
      </c>
      <c r="J9139" s="3">
        <f t="shared" ca="1" si="1572"/>
        <v>0.4078211906761855</v>
      </c>
      <c r="K9139" s="3">
        <f t="shared" ca="1" si="1573"/>
        <v>1</v>
      </c>
      <c r="L9139" s="3" t="str">
        <f ca="1">VLOOKUP(K9139,Freq_Investment!$A$1:$B$8,2,0)</f>
        <v>Daily</v>
      </c>
      <c r="M9139" s="3" t="str">
        <f t="shared" ca="1" si="1574"/>
        <v>Auto</v>
      </c>
      <c r="N9139" s="3">
        <f t="shared" ca="1" si="1575"/>
        <v>3</v>
      </c>
      <c r="O9139" s="3">
        <f t="shared" ca="1" si="1575"/>
        <v>4</v>
      </c>
      <c r="P9139" s="3">
        <f t="shared" ca="1" si="1575"/>
        <v>2</v>
      </c>
    </row>
    <row r="9140" spans="1:16" x14ac:dyDescent="0.25">
      <c r="A9140" s="3">
        <f t="shared" ca="1" si="1565"/>
        <v>491033850</v>
      </c>
      <c r="B9140" s="3">
        <f t="shared" ca="1" si="1566"/>
        <v>3004</v>
      </c>
      <c r="C9140" s="1">
        <f t="shared" ca="1" si="1567"/>
        <v>39493</v>
      </c>
      <c r="D9140" s="7">
        <f t="shared" ca="1" si="1568"/>
        <v>7</v>
      </c>
      <c r="E9140" s="3" t="str">
        <f ca="1">VLOOKUP(D9140,State!$A$1:$B$9,2,0)</f>
        <v>VIC</v>
      </c>
      <c r="F9140" s="3">
        <f t="shared" ca="1" si="1569"/>
        <v>684</v>
      </c>
      <c r="G9140" s="3" t="str">
        <f ca="1">VLOOKUP(F9140,Occupation!$A$1:$B$915,2,0)</f>
        <v>Body Artist</v>
      </c>
      <c r="H9140" s="3">
        <f t="shared" ca="1" si="1570"/>
        <v>8</v>
      </c>
      <c r="I9140" s="3">
        <f t="shared" ca="1" si="1571"/>
        <v>93511.5</v>
      </c>
      <c r="J9140" s="3">
        <f t="shared" ca="1" si="1572"/>
        <v>0.26085495891161375</v>
      </c>
      <c r="K9140" s="3">
        <f t="shared" ca="1" si="1573"/>
        <v>4</v>
      </c>
      <c r="L9140" s="3" t="str">
        <f ca="1">VLOOKUP(K9140,Freq_Investment!$A$1:$B$8,2,0)</f>
        <v>Monthly</v>
      </c>
      <c r="M9140" s="3" t="str">
        <f t="shared" ca="1" si="1574"/>
        <v>Auto</v>
      </c>
      <c r="N9140" s="3">
        <f t="shared" ca="1" si="1575"/>
        <v>2</v>
      </c>
      <c r="O9140" s="3">
        <f t="shared" ca="1" si="1575"/>
        <v>5</v>
      </c>
      <c r="P9140" s="3">
        <f t="shared" ca="1" si="1575"/>
        <v>2</v>
      </c>
    </row>
    <row r="9141" spans="1:16" x14ac:dyDescent="0.25">
      <c r="A9141" s="3">
        <f t="shared" ca="1" si="1565"/>
        <v>394139785</v>
      </c>
      <c r="B9141" s="3">
        <f t="shared" ca="1" si="1566"/>
        <v>7585</v>
      </c>
      <c r="C9141" s="1">
        <f t="shared" ca="1" si="1567"/>
        <v>29450</v>
      </c>
      <c r="D9141" s="7">
        <f t="shared" ca="1" si="1568"/>
        <v>5</v>
      </c>
      <c r="E9141" s="3" t="str">
        <f ca="1">VLOOKUP(D9141,State!$A$1:$B$9,2,0)</f>
        <v>NT</v>
      </c>
      <c r="F9141" s="3">
        <f t="shared" ca="1" si="1569"/>
        <v>598</v>
      </c>
      <c r="G9141" s="3" t="str">
        <f ca="1">VLOOKUP(F9141,Occupation!$A$1:$B$915,2,0)</f>
        <v>Shipwright</v>
      </c>
      <c r="H9141" s="3">
        <f t="shared" ca="1" si="1570"/>
        <v>9</v>
      </c>
      <c r="I9141" s="3">
        <f t="shared" ca="1" si="1571"/>
        <v>53426.64</v>
      </c>
      <c r="J9141" s="3">
        <f t="shared" ca="1" si="1572"/>
        <v>0.35760452240719048</v>
      </c>
      <c r="K9141" s="3">
        <f t="shared" ca="1" si="1573"/>
        <v>2</v>
      </c>
      <c r="L9141" s="3" t="str">
        <f ca="1">VLOOKUP(K9141,Freq_Investment!$A$1:$B$8,2,0)</f>
        <v>Weekly</v>
      </c>
      <c r="M9141" s="3" t="str">
        <f t="shared" ca="1" si="1574"/>
        <v>Auto</v>
      </c>
      <c r="N9141" s="3">
        <f t="shared" ca="1" si="1575"/>
        <v>4</v>
      </c>
      <c r="O9141" s="3">
        <f t="shared" ca="1" si="1575"/>
        <v>4</v>
      </c>
      <c r="P9141" s="3">
        <f t="shared" ca="1" si="1575"/>
        <v>4</v>
      </c>
    </row>
    <row r="9142" spans="1:16" x14ac:dyDescent="0.25">
      <c r="A9142" s="3">
        <f t="shared" ca="1" si="1565"/>
        <v>925923194</v>
      </c>
      <c r="B9142" s="3">
        <f t="shared" ca="1" si="1566"/>
        <v>1420</v>
      </c>
      <c r="C9142" s="1">
        <f t="shared" ca="1" si="1567"/>
        <v>38781</v>
      </c>
      <c r="D9142" s="7">
        <f t="shared" ca="1" si="1568"/>
        <v>3</v>
      </c>
      <c r="E9142" s="3" t="str">
        <f ca="1">VLOOKUP(D9142,State!$A$1:$B$9,2,0)</f>
        <v>SA</v>
      </c>
      <c r="F9142" s="3">
        <f t="shared" ca="1" si="1569"/>
        <v>32</v>
      </c>
      <c r="G9142" s="3" t="str">
        <f ca="1">VLOOKUP(F9142,Occupation!$A$1:$B$915,2,0)</f>
        <v>Corporate Services Manager</v>
      </c>
      <c r="H9142" s="3">
        <f t="shared" ca="1" si="1570"/>
        <v>10</v>
      </c>
      <c r="I9142" s="3">
        <f t="shared" ca="1" si="1571"/>
        <v>55399.040000000001</v>
      </c>
      <c r="J9142" s="3">
        <f t="shared" ca="1" si="1572"/>
        <v>0.48065194951898377</v>
      </c>
      <c r="K9142" s="3">
        <f t="shared" ca="1" si="1573"/>
        <v>1</v>
      </c>
      <c r="L9142" s="3" t="str">
        <f ca="1">VLOOKUP(K9142,Freq_Investment!$A$1:$B$8,2,0)</f>
        <v>Daily</v>
      </c>
      <c r="M9142" s="3" t="str">
        <f t="shared" ca="1" si="1574"/>
        <v>Auto</v>
      </c>
      <c r="N9142" s="3">
        <f t="shared" ca="1" si="1575"/>
        <v>4</v>
      </c>
      <c r="O9142" s="3">
        <f t="shared" ca="1" si="1575"/>
        <v>4</v>
      </c>
      <c r="P9142" s="3">
        <f t="shared" ca="1" si="1575"/>
        <v>4</v>
      </c>
    </row>
    <row r="9143" spans="1:16" x14ac:dyDescent="0.25">
      <c r="A9143" s="3">
        <f t="shared" ca="1" si="1565"/>
        <v>788659284</v>
      </c>
      <c r="B9143" s="3">
        <f t="shared" ca="1" si="1566"/>
        <v>4954</v>
      </c>
      <c r="C9143" s="1">
        <f t="shared" ca="1" si="1567"/>
        <v>27541</v>
      </c>
      <c r="D9143" s="7">
        <f t="shared" ca="1" si="1568"/>
        <v>3</v>
      </c>
      <c r="E9143" s="3" t="str">
        <f ca="1">VLOOKUP(D9143,State!$A$1:$B$9,2,0)</f>
        <v>SA</v>
      </c>
      <c r="F9143" s="3">
        <f t="shared" ca="1" si="1569"/>
        <v>261</v>
      </c>
      <c r="G9143" s="3" t="str">
        <f ca="1">VLOOKUP(F9143,Occupation!$A$1:$B$915,2,0)</f>
        <v>Physicist</v>
      </c>
      <c r="H9143" s="3">
        <f t="shared" ca="1" si="1570"/>
        <v>1</v>
      </c>
      <c r="I9143" s="3">
        <f t="shared" ca="1" si="1571"/>
        <v>17401.05</v>
      </c>
      <c r="J9143" s="3">
        <f t="shared" ca="1" si="1572"/>
        <v>0.35902227589165997</v>
      </c>
      <c r="K9143" s="3">
        <f t="shared" ca="1" si="1573"/>
        <v>1</v>
      </c>
      <c r="L9143" s="3" t="str">
        <f ca="1">VLOOKUP(K9143,Freq_Investment!$A$1:$B$8,2,0)</f>
        <v>Daily</v>
      </c>
      <c r="M9143" s="3" t="str">
        <f t="shared" ca="1" si="1574"/>
        <v>Auto</v>
      </c>
      <c r="N9143" s="3">
        <f t="shared" ca="1" si="1575"/>
        <v>5</v>
      </c>
      <c r="O9143" s="3">
        <f t="shared" ca="1" si="1575"/>
        <v>1</v>
      </c>
      <c r="P9143" s="3">
        <f t="shared" ca="1" si="1575"/>
        <v>2</v>
      </c>
    </row>
    <row r="9144" spans="1:16" x14ac:dyDescent="0.25">
      <c r="A9144" s="3">
        <f t="shared" ca="1" si="1565"/>
        <v>353970815</v>
      </c>
      <c r="B9144" s="3">
        <f t="shared" ca="1" si="1566"/>
        <v>5952</v>
      </c>
      <c r="C9144" s="1">
        <f t="shared" ca="1" si="1567"/>
        <v>38306</v>
      </c>
      <c r="D9144" s="7">
        <f t="shared" ca="1" si="1568"/>
        <v>4</v>
      </c>
      <c r="E9144" s="3" t="str">
        <f ca="1">VLOOKUP(D9144,State!$A$1:$B$9,2,0)</f>
        <v>WA</v>
      </c>
      <c r="F9144" s="3">
        <f t="shared" ca="1" si="1569"/>
        <v>97</v>
      </c>
      <c r="G9144" s="3" t="str">
        <f ca="1">VLOOKUP(F9144,Occupation!$A$1:$B$915,2,0)</f>
        <v>Entertainer or Variety Artist</v>
      </c>
      <c r="H9144" s="3">
        <f t="shared" ca="1" si="1570"/>
        <v>2</v>
      </c>
      <c r="I9144" s="3">
        <f t="shared" ca="1" si="1571"/>
        <v>71148.2</v>
      </c>
      <c r="J9144" s="3">
        <f t="shared" ca="1" si="1572"/>
        <v>3.8687387444311938E-2</v>
      </c>
      <c r="K9144" s="3">
        <f t="shared" ca="1" si="1573"/>
        <v>1</v>
      </c>
      <c r="L9144" s="3" t="str">
        <f ca="1">VLOOKUP(K9144,Freq_Investment!$A$1:$B$8,2,0)</f>
        <v>Daily</v>
      </c>
      <c r="M9144" s="3" t="str">
        <f t="shared" ca="1" si="1574"/>
        <v>Manual</v>
      </c>
      <c r="N9144" s="3">
        <f t="shared" ca="1" si="1575"/>
        <v>3</v>
      </c>
      <c r="O9144" s="3">
        <f t="shared" ca="1" si="1575"/>
        <v>5</v>
      </c>
      <c r="P9144" s="3">
        <f t="shared" ca="1" si="1575"/>
        <v>2</v>
      </c>
    </row>
    <row r="9145" spans="1:16" x14ac:dyDescent="0.25">
      <c r="A9145" s="3">
        <f t="shared" ca="1" si="1565"/>
        <v>56233107</v>
      </c>
      <c r="B9145" s="3">
        <f t="shared" ca="1" si="1566"/>
        <v>8822</v>
      </c>
      <c r="C9145" s="1">
        <f t="shared" ca="1" si="1567"/>
        <v>31954</v>
      </c>
      <c r="D9145" s="7">
        <f t="shared" ca="1" si="1568"/>
        <v>8</v>
      </c>
      <c r="E9145" s="3" t="str">
        <f ca="1">VLOOKUP(D9145,State!$A$1:$B$9,2,0)</f>
        <v>ACT</v>
      </c>
      <c r="F9145" s="3">
        <f t="shared" ca="1" si="1569"/>
        <v>512</v>
      </c>
      <c r="G9145" s="3" t="str">
        <f ca="1">VLOOKUP(F9145,Occupation!$A$1:$B$915,2,0)</f>
        <v>Painting Trades Worker</v>
      </c>
      <c r="H9145" s="3">
        <f t="shared" ca="1" si="1570"/>
        <v>5</v>
      </c>
      <c r="I9145" s="3">
        <f t="shared" ca="1" si="1571"/>
        <v>47332.6</v>
      </c>
      <c r="J9145" s="3">
        <f t="shared" ca="1" si="1572"/>
        <v>0.20988112145034643</v>
      </c>
      <c r="K9145" s="3">
        <f t="shared" ca="1" si="1573"/>
        <v>6</v>
      </c>
      <c r="L9145" s="3" t="str">
        <f ca="1">VLOOKUP(K9145,Freq_Investment!$A$1:$B$8,2,0)</f>
        <v>Half-yearly</v>
      </c>
      <c r="M9145" s="3" t="str">
        <f t="shared" ca="1" si="1574"/>
        <v>Auto</v>
      </c>
      <c r="N9145" s="3">
        <f t="shared" ca="1" si="1575"/>
        <v>5</v>
      </c>
      <c r="O9145" s="3">
        <f t="shared" ca="1" si="1575"/>
        <v>4</v>
      </c>
      <c r="P9145" s="3">
        <f t="shared" ca="1" si="1575"/>
        <v>5</v>
      </c>
    </row>
    <row r="9146" spans="1:16" x14ac:dyDescent="0.25">
      <c r="A9146" s="3">
        <f t="shared" ca="1" si="1565"/>
        <v>906755544</v>
      </c>
      <c r="B9146" s="3">
        <f t="shared" ca="1" si="1566"/>
        <v>7508</v>
      </c>
      <c r="C9146" s="1">
        <f t="shared" ca="1" si="1567"/>
        <v>37174</v>
      </c>
      <c r="D9146" s="7">
        <f t="shared" ca="1" si="1568"/>
        <v>1</v>
      </c>
      <c r="E9146" s="3" t="str">
        <f ca="1">VLOOKUP(D9146,State!$A$1:$B$9,2,0)</f>
        <v>NSW</v>
      </c>
      <c r="F9146" s="3">
        <f t="shared" ca="1" si="1569"/>
        <v>396</v>
      </c>
      <c r="G9146" s="3" t="str">
        <f ca="1">VLOOKUP(F9146,Occupation!$A$1:$B$915,2,0)</f>
        <v>Judicial and Other Legal Professionals nec</v>
      </c>
      <c r="H9146" s="3">
        <f t="shared" ca="1" si="1570"/>
        <v>2</v>
      </c>
      <c r="I9146" s="3">
        <f t="shared" ca="1" si="1571"/>
        <v>14326.78</v>
      </c>
      <c r="J9146" s="3">
        <f t="shared" ca="1" si="1572"/>
        <v>0.27271523611375748</v>
      </c>
      <c r="K9146" s="3">
        <f t="shared" ca="1" si="1573"/>
        <v>1</v>
      </c>
      <c r="L9146" s="3" t="str">
        <f ca="1">VLOOKUP(K9146,Freq_Investment!$A$1:$B$8,2,0)</f>
        <v>Daily</v>
      </c>
      <c r="M9146" s="3" t="str">
        <f t="shared" ca="1" si="1574"/>
        <v>Manual</v>
      </c>
      <c r="N9146" s="3">
        <f t="shared" ca="1" si="1575"/>
        <v>1</v>
      </c>
      <c r="O9146" s="3">
        <f t="shared" ca="1" si="1575"/>
        <v>4</v>
      </c>
      <c r="P9146" s="3">
        <f t="shared" ca="1" si="1575"/>
        <v>2</v>
      </c>
    </row>
    <row r="9147" spans="1:16" x14ac:dyDescent="0.25">
      <c r="A9147" s="3">
        <f t="shared" ca="1" si="1565"/>
        <v>510264170</v>
      </c>
      <c r="B9147" s="3">
        <f t="shared" ca="1" si="1566"/>
        <v>8939</v>
      </c>
      <c r="C9147" s="1">
        <f t="shared" ca="1" si="1567"/>
        <v>44547</v>
      </c>
      <c r="D9147" s="7">
        <f t="shared" ca="1" si="1568"/>
        <v>7</v>
      </c>
      <c r="E9147" s="3" t="str">
        <f ca="1">VLOOKUP(D9147,State!$A$1:$B$9,2,0)</f>
        <v>VIC</v>
      </c>
      <c r="F9147" s="3">
        <f t="shared" ca="1" si="1569"/>
        <v>488</v>
      </c>
      <c r="G9147" s="3" t="str">
        <f ca="1">VLOOKUP(F9147,Occupation!$A$1:$B$915,2,0)</f>
        <v>Fitter (General)</v>
      </c>
      <c r="H9147" s="3">
        <f t="shared" ca="1" si="1570"/>
        <v>6</v>
      </c>
      <c r="I9147" s="3">
        <f t="shared" ca="1" si="1571"/>
        <v>25296.52</v>
      </c>
      <c r="J9147" s="3">
        <f t="shared" ca="1" si="1572"/>
        <v>0.16473837338222397</v>
      </c>
      <c r="K9147" s="3">
        <f t="shared" ca="1" si="1573"/>
        <v>1</v>
      </c>
      <c r="L9147" s="3" t="str">
        <f ca="1">VLOOKUP(K9147,Freq_Investment!$A$1:$B$8,2,0)</f>
        <v>Daily</v>
      </c>
      <c r="M9147" s="3" t="str">
        <f t="shared" ca="1" si="1574"/>
        <v>Manual</v>
      </c>
      <c r="N9147" s="3">
        <f t="shared" ca="1" si="1575"/>
        <v>3</v>
      </c>
      <c r="O9147" s="3">
        <f t="shared" ca="1" si="1575"/>
        <v>2</v>
      </c>
      <c r="P9147" s="3">
        <f t="shared" ca="1" si="1575"/>
        <v>1</v>
      </c>
    </row>
    <row r="9148" spans="1:16" x14ac:dyDescent="0.25">
      <c r="A9148" s="3">
        <f t="shared" ca="1" si="1565"/>
        <v>199219960</v>
      </c>
      <c r="B9148" s="3">
        <f t="shared" ca="1" si="1566"/>
        <v>6752</v>
      </c>
      <c r="C9148" s="1">
        <f t="shared" ca="1" si="1567"/>
        <v>34998</v>
      </c>
      <c r="D9148" s="7">
        <f t="shared" ca="1" si="1568"/>
        <v>2</v>
      </c>
      <c r="E9148" s="3" t="str">
        <f ca="1">VLOOKUP(D9148,State!$A$1:$B$9,2,0)</f>
        <v>QLD</v>
      </c>
      <c r="F9148" s="3">
        <f t="shared" ca="1" si="1569"/>
        <v>646</v>
      </c>
      <c r="G9148" s="3" t="str">
        <f ca="1">VLOOKUP(F9148,Occupation!$A$1:$B$915,2,0)</f>
        <v>Teachers' Aide</v>
      </c>
      <c r="H9148" s="3">
        <f t="shared" ca="1" si="1570"/>
        <v>4</v>
      </c>
      <c r="I9148" s="3">
        <f t="shared" ca="1" si="1571"/>
        <v>87565.57</v>
      </c>
      <c r="J9148" s="3">
        <f t="shared" ca="1" si="1572"/>
        <v>0.26143797730916207</v>
      </c>
      <c r="K9148" s="3">
        <f t="shared" ca="1" si="1573"/>
        <v>7</v>
      </c>
      <c r="L9148" s="3" t="str">
        <f ca="1">VLOOKUP(K9148,Freq_Investment!$A$1:$B$8,2,0)</f>
        <v>Yearly</v>
      </c>
      <c r="M9148" s="3" t="str">
        <f t="shared" ca="1" si="1574"/>
        <v>Auto</v>
      </c>
      <c r="N9148" s="3">
        <f t="shared" ca="1" si="1575"/>
        <v>4</v>
      </c>
      <c r="O9148" s="3">
        <f t="shared" ca="1" si="1575"/>
        <v>1</v>
      </c>
      <c r="P9148" s="3">
        <f t="shared" ca="1" si="1575"/>
        <v>2</v>
      </c>
    </row>
    <row r="9149" spans="1:16" x14ac:dyDescent="0.25">
      <c r="A9149" s="3">
        <f t="shared" ca="1" si="1565"/>
        <v>152384552</v>
      </c>
      <c r="B9149" s="3">
        <f t="shared" ca="1" si="1566"/>
        <v>8695</v>
      </c>
      <c r="C9149" s="1">
        <f t="shared" ca="1" si="1567"/>
        <v>37271</v>
      </c>
      <c r="D9149" s="7">
        <f t="shared" ca="1" si="1568"/>
        <v>3</v>
      </c>
      <c r="E9149" s="3" t="str">
        <f ca="1">VLOOKUP(D9149,State!$A$1:$B$9,2,0)</f>
        <v>SA</v>
      </c>
      <c r="F9149" s="3">
        <f t="shared" ca="1" si="1569"/>
        <v>847</v>
      </c>
      <c r="G9149" s="3" t="str">
        <f ca="1">VLOOKUP(F9149,Occupation!$A$1:$B$915,2,0)</f>
        <v>Earthmoving Plant Operator (General)</v>
      </c>
      <c r="H9149" s="3">
        <f t="shared" ca="1" si="1570"/>
        <v>8</v>
      </c>
      <c r="I9149" s="3">
        <f t="shared" ca="1" si="1571"/>
        <v>10967.69</v>
      </c>
      <c r="J9149" s="3">
        <f t="shared" ca="1" si="1572"/>
        <v>0.30974082910945261</v>
      </c>
      <c r="K9149" s="3">
        <f t="shared" ca="1" si="1573"/>
        <v>3</v>
      </c>
      <c r="L9149" s="3" t="str">
        <f ca="1">VLOOKUP(K9149,Freq_Investment!$A$1:$B$8,2,0)</f>
        <v>Fortnightly</v>
      </c>
      <c r="M9149" s="3" t="str">
        <f t="shared" ca="1" si="1574"/>
        <v>Manual</v>
      </c>
      <c r="N9149" s="3">
        <f t="shared" ca="1" si="1575"/>
        <v>1</v>
      </c>
      <c r="O9149" s="3">
        <f t="shared" ca="1" si="1575"/>
        <v>2</v>
      </c>
      <c r="P9149" s="3">
        <f t="shared" ca="1" si="1575"/>
        <v>2</v>
      </c>
    </row>
    <row r="9150" spans="1:16" x14ac:dyDescent="0.25">
      <c r="A9150" s="3">
        <f t="shared" ca="1" si="1565"/>
        <v>140274854</v>
      </c>
      <c r="B9150" s="3">
        <f t="shared" ca="1" si="1566"/>
        <v>4489</v>
      </c>
      <c r="C9150" s="1">
        <f t="shared" ca="1" si="1567"/>
        <v>28734</v>
      </c>
      <c r="D9150" s="7">
        <f t="shared" ca="1" si="1568"/>
        <v>5</v>
      </c>
      <c r="E9150" s="3" t="str">
        <f ca="1">VLOOKUP(D9150,State!$A$1:$B$9,2,0)</f>
        <v>NT</v>
      </c>
      <c r="F9150" s="3">
        <f t="shared" ca="1" si="1569"/>
        <v>203</v>
      </c>
      <c r="G9150" s="3" t="str">
        <f ca="1">VLOOKUP(F9150,Occupation!$A$1:$B$915,2,0)</f>
        <v>Graphic Designer</v>
      </c>
      <c r="H9150" s="3">
        <f t="shared" ca="1" si="1570"/>
        <v>2</v>
      </c>
      <c r="I9150" s="3">
        <f t="shared" ca="1" si="1571"/>
        <v>8997.0400000000009</v>
      </c>
      <c r="J9150" s="3">
        <f t="shared" ca="1" si="1572"/>
        <v>2.0605982763981789E-2</v>
      </c>
      <c r="K9150" s="3">
        <f t="shared" ca="1" si="1573"/>
        <v>2</v>
      </c>
      <c r="L9150" s="3" t="str">
        <f ca="1">VLOOKUP(K9150,Freq_Investment!$A$1:$B$8,2,0)</f>
        <v>Weekly</v>
      </c>
      <c r="M9150" s="3" t="str">
        <f t="shared" ca="1" si="1574"/>
        <v>Manual</v>
      </c>
      <c r="N9150" s="3">
        <f t="shared" ca="1" si="1575"/>
        <v>1</v>
      </c>
      <c r="O9150" s="3">
        <f t="shared" ca="1" si="1575"/>
        <v>4</v>
      </c>
      <c r="P9150" s="3">
        <f t="shared" ca="1" si="1575"/>
        <v>4</v>
      </c>
    </row>
    <row r="9151" spans="1:16" x14ac:dyDescent="0.25">
      <c r="A9151" s="3">
        <f t="shared" ca="1" si="1565"/>
        <v>675930218</v>
      </c>
      <c r="B9151" s="3">
        <f t="shared" ca="1" si="1566"/>
        <v>9758</v>
      </c>
      <c r="C9151" s="1">
        <f t="shared" ca="1" si="1567"/>
        <v>38432</v>
      </c>
      <c r="D9151" s="7">
        <f t="shared" ca="1" si="1568"/>
        <v>7</v>
      </c>
      <c r="E9151" s="3" t="str">
        <f ca="1">VLOOKUP(D9151,State!$A$1:$B$9,2,0)</f>
        <v>VIC</v>
      </c>
      <c r="F9151" s="3">
        <f t="shared" ca="1" si="1569"/>
        <v>458</v>
      </c>
      <c r="G9151" s="3" t="str">
        <f ca="1">VLOOKUP(F9151,Occupation!$A$1:$B$915,2,0)</f>
        <v>Maintenance Planner</v>
      </c>
      <c r="H9151" s="3">
        <f t="shared" ca="1" si="1570"/>
        <v>10</v>
      </c>
      <c r="I9151" s="3">
        <f t="shared" ca="1" si="1571"/>
        <v>65701.62</v>
      </c>
      <c r="J9151" s="3">
        <f t="shared" ca="1" si="1572"/>
        <v>0.45482783965734042</v>
      </c>
      <c r="K9151" s="3">
        <f t="shared" ca="1" si="1573"/>
        <v>2</v>
      </c>
      <c r="L9151" s="3" t="str">
        <f ca="1">VLOOKUP(K9151,Freq_Investment!$A$1:$B$8,2,0)</f>
        <v>Weekly</v>
      </c>
      <c r="M9151" s="3" t="str">
        <f t="shared" ca="1" si="1574"/>
        <v>Auto</v>
      </c>
      <c r="N9151" s="3">
        <f t="shared" ca="1" si="1575"/>
        <v>1</v>
      </c>
      <c r="O9151" s="3">
        <f t="shared" ca="1" si="1575"/>
        <v>2</v>
      </c>
      <c r="P9151" s="3">
        <f t="shared" ca="1" si="1575"/>
        <v>5</v>
      </c>
    </row>
    <row r="9152" spans="1:16" x14ac:dyDescent="0.25">
      <c r="A9152" s="3">
        <f t="shared" ca="1" si="1565"/>
        <v>788024060</v>
      </c>
      <c r="B9152" s="3">
        <f t="shared" ca="1" si="1566"/>
        <v>5330</v>
      </c>
      <c r="C9152" s="1">
        <f t="shared" ca="1" si="1567"/>
        <v>42952</v>
      </c>
      <c r="D9152" s="7">
        <f t="shared" ca="1" si="1568"/>
        <v>6</v>
      </c>
      <c r="E9152" s="3" t="str">
        <f ca="1">VLOOKUP(D9152,State!$A$1:$B$9,2,0)</f>
        <v>TAS</v>
      </c>
      <c r="F9152" s="3">
        <f t="shared" ca="1" si="1569"/>
        <v>84</v>
      </c>
      <c r="G9152" s="3" t="str">
        <f ca="1">VLOOKUP(F9152,Occupation!$A$1:$B$915,2,0)</f>
        <v>Customer Service Manager</v>
      </c>
      <c r="H9152" s="3">
        <f t="shared" ca="1" si="1570"/>
        <v>6</v>
      </c>
      <c r="I9152" s="3">
        <f t="shared" ca="1" si="1571"/>
        <v>43036.07</v>
      </c>
      <c r="J9152" s="3">
        <f t="shared" ca="1" si="1572"/>
        <v>0.37883452096557452</v>
      </c>
      <c r="K9152" s="3">
        <f t="shared" ca="1" si="1573"/>
        <v>2</v>
      </c>
      <c r="L9152" s="3" t="str">
        <f ca="1">VLOOKUP(K9152,Freq_Investment!$A$1:$B$8,2,0)</f>
        <v>Weekly</v>
      </c>
      <c r="M9152" s="3" t="str">
        <f t="shared" ca="1" si="1574"/>
        <v>Auto</v>
      </c>
      <c r="N9152" s="3">
        <f t="shared" ca="1" si="1575"/>
        <v>5</v>
      </c>
      <c r="O9152" s="3">
        <f t="shared" ca="1" si="1575"/>
        <v>3</v>
      </c>
      <c r="P9152" s="3">
        <f t="shared" ca="1" si="1575"/>
        <v>4</v>
      </c>
    </row>
    <row r="9153" spans="1:16" x14ac:dyDescent="0.25">
      <c r="A9153" s="3">
        <f t="shared" ca="1" si="1565"/>
        <v>255595179</v>
      </c>
      <c r="B9153" s="3">
        <f t="shared" ca="1" si="1566"/>
        <v>7645</v>
      </c>
      <c r="C9153" s="1">
        <f t="shared" ca="1" si="1567"/>
        <v>31555</v>
      </c>
      <c r="D9153" s="7">
        <f t="shared" ca="1" si="1568"/>
        <v>5</v>
      </c>
      <c r="E9153" s="3" t="str">
        <f ca="1">VLOOKUP(D9153,State!$A$1:$B$9,2,0)</f>
        <v>NT</v>
      </c>
      <c r="F9153" s="3">
        <f t="shared" ca="1" si="1569"/>
        <v>517</v>
      </c>
      <c r="G9153" s="3" t="str">
        <f ca="1">VLOOKUP(F9153,Occupation!$A$1:$B$915,2,0)</f>
        <v>Wall and Floor Tiler</v>
      </c>
      <c r="H9153" s="3">
        <f t="shared" ca="1" si="1570"/>
        <v>4</v>
      </c>
      <c r="I9153" s="3">
        <f t="shared" ca="1" si="1571"/>
        <v>72117.429999999993</v>
      </c>
      <c r="J9153" s="3">
        <f t="shared" ca="1" si="1572"/>
        <v>0.13992343803783874</v>
      </c>
      <c r="K9153" s="3">
        <f t="shared" ca="1" si="1573"/>
        <v>5</v>
      </c>
      <c r="L9153" s="3" t="str">
        <f ca="1">VLOOKUP(K9153,Freq_Investment!$A$1:$B$8,2,0)</f>
        <v>Quarterly</v>
      </c>
      <c r="M9153" s="3" t="str">
        <f t="shared" ca="1" si="1574"/>
        <v>Manual</v>
      </c>
      <c r="N9153" s="3">
        <f t="shared" ca="1" si="1575"/>
        <v>5</v>
      </c>
      <c r="O9153" s="3">
        <f t="shared" ca="1" si="1575"/>
        <v>5</v>
      </c>
      <c r="P9153" s="3">
        <f t="shared" ca="1" si="1575"/>
        <v>2</v>
      </c>
    </row>
    <row r="9154" spans="1:16" x14ac:dyDescent="0.25">
      <c r="A9154" s="3">
        <f t="shared" ca="1" si="1565"/>
        <v>453147355</v>
      </c>
      <c r="B9154" s="3">
        <f t="shared" ca="1" si="1566"/>
        <v>9079</v>
      </c>
      <c r="C9154" s="1">
        <f t="shared" ca="1" si="1567"/>
        <v>42387</v>
      </c>
      <c r="D9154" s="7">
        <f t="shared" ca="1" si="1568"/>
        <v>8</v>
      </c>
      <c r="E9154" s="3" t="str">
        <f ca="1">VLOOKUP(D9154,State!$A$1:$B$9,2,0)</f>
        <v>ACT</v>
      </c>
      <c r="F9154" s="3">
        <f t="shared" ca="1" si="1569"/>
        <v>838</v>
      </c>
      <c r="G9154" s="3" t="str">
        <f ca="1">VLOOKUP(F9154,Occupation!$A$1:$B$915,2,0)</f>
        <v>Concrete Pump Operator</v>
      </c>
      <c r="H9154" s="3">
        <f t="shared" ca="1" si="1570"/>
        <v>1</v>
      </c>
      <c r="I9154" s="3">
        <f t="shared" ca="1" si="1571"/>
        <v>35619.74</v>
      </c>
      <c r="J9154" s="3">
        <f t="shared" ca="1" si="1572"/>
        <v>0.16351199373706321</v>
      </c>
      <c r="K9154" s="3">
        <f t="shared" ca="1" si="1573"/>
        <v>7</v>
      </c>
      <c r="L9154" s="3" t="str">
        <f ca="1">VLOOKUP(K9154,Freq_Investment!$A$1:$B$8,2,0)</f>
        <v>Yearly</v>
      </c>
      <c r="M9154" s="3" t="str">
        <f t="shared" ca="1" si="1574"/>
        <v>Auto</v>
      </c>
      <c r="N9154" s="3">
        <f t="shared" ca="1" si="1575"/>
        <v>4</v>
      </c>
      <c r="O9154" s="3">
        <f t="shared" ca="1" si="1575"/>
        <v>3</v>
      </c>
      <c r="P9154" s="3">
        <f t="shared" ca="1" si="1575"/>
        <v>4</v>
      </c>
    </row>
    <row r="9155" spans="1:16" x14ac:dyDescent="0.25">
      <c r="A9155" s="3">
        <f t="shared" ref="A9155:A9218" ca="1" si="1576">RANDBETWEEN(10000000,1000000000)</f>
        <v>797888456</v>
      </c>
      <c r="B9155" s="3">
        <f t="shared" ref="B9155:B9218" ca="1" si="1577">RANDBETWEEN(1,10000)</f>
        <v>9397</v>
      </c>
      <c r="C9155" s="1">
        <f t="shared" ref="C9155:C9218" ca="1" si="1578">DATE(RANDBETWEEN(1970,2021),RANDBETWEEN(1,12),RANDBETWEEN(1,28))</f>
        <v>29213</v>
      </c>
      <c r="D9155" s="7">
        <f t="shared" ref="D9155:D9218" ca="1" si="1579">RANDBETWEEN(1,8)</f>
        <v>7</v>
      </c>
      <c r="E9155" s="3" t="str">
        <f ca="1">VLOOKUP(D9155,State!$A$1:$B$9,2,0)</f>
        <v>VIC</v>
      </c>
      <c r="F9155" s="3">
        <f t="shared" ref="F9155:F9218" ca="1" si="1580">RANDBETWEEN(1,914)</f>
        <v>227</v>
      </c>
      <c r="G9155" s="3" t="str">
        <f ca="1">VLOOKUP(F9155,Occupation!$A$1:$B$915,2,0)</f>
        <v>Environmental Engineer</v>
      </c>
      <c r="H9155" s="3">
        <f t="shared" ref="H9155:H9218" ca="1" si="1581">RANDBETWEEN(1,10)</f>
        <v>9</v>
      </c>
      <c r="I9155" s="3">
        <f t="shared" ref="I9155:I9218" ca="1" si="1582">ROUND(RAND()*100000,2)</f>
        <v>37189.51</v>
      </c>
      <c r="J9155" s="3">
        <f t="shared" ref="J9155:J9218" ca="1" si="1583">RAND()/2</f>
        <v>4.0750523965122021E-2</v>
      </c>
      <c r="K9155" s="3">
        <f t="shared" ref="K9155:K9218" ca="1" si="1584">RANDBETWEEN(1,7)</f>
        <v>5</v>
      </c>
      <c r="L9155" s="3" t="str">
        <f ca="1">VLOOKUP(K9155,Freq_Investment!$A$1:$B$8,2,0)</f>
        <v>Quarterly</v>
      </c>
      <c r="M9155" s="3" t="str">
        <f t="shared" ref="M9155:M9218" ca="1" si="1585">IF(RANDBETWEEN(1,2)&gt;1,"Auto","Manual")</f>
        <v>Manual</v>
      </c>
      <c r="N9155" s="3">
        <f t="shared" ca="1" si="1575"/>
        <v>4</v>
      </c>
      <c r="O9155" s="3">
        <f t="shared" ca="1" si="1575"/>
        <v>4</v>
      </c>
      <c r="P9155" s="3">
        <f t="shared" ca="1" si="1575"/>
        <v>5</v>
      </c>
    </row>
    <row r="9156" spans="1:16" x14ac:dyDescent="0.25">
      <c r="A9156" s="3">
        <f t="shared" ca="1" si="1576"/>
        <v>911041091</v>
      </c>
      <c r="B9156" s="3">
        <f t="shared" ca="1" si="1577"/>
        <v>3728</v>
      </c>
      <c r="C9156" s="1">
        <f t="shared" ca="1" si="1578"/>
        <v>41624</v>
      </c>
      <c r="D9156" s="7">
        <f t="shared" ca="1" si="1579"/>
        <v>3</v>
      </c>
      <c r="E9156" s="3" t="str">
        <f ca="1">VLOOKUP(D9156,State!$A$1:$B$9,2,0)</f>
        <v>SA</v>
      </c>
      <c r="F9156" s="3">
        <f t="shared" ca="1" si="1580"/>
        <v>494</v>
      </c>
      <c r="G9156" s="3" t="str">
        <f ca="1">VLOOKUP(F9156,Occupation!$A$1:$B$915,2,0)</f>
        <v>Engraver</v>
      </c>
      <c r="H9156" s="3">
        <f t="shared" ca="1" si="1581"/>
        <v>3</v>
      </c>
      <c r="I9156" s="3">
        <f t="shared" ca="1" si="1582"/>
        <v>89394.65</v>
      </c>
      <c r="J9156" s="3">
        <f t="shared" ca="1" si="1583"/>
        <v>0.31324877055552264</v>
      </c>
      <c r="K9156" s="3">
        <f t="shared" ca="1" si="1584"/>
        <v>2</v>
      </c>
      <c r="L9156" s="3" t="str">
        <f ca="1">VLOOKUP(K9156,Freq_Investment!$A$1:$B$8,2,0)</f>
        <v>Weekly</v>
      </c>
      <c r="M9156" s="3" t="str">
        <f t="shared" ca="1" si="1585"/>
        <v>Manual</v>
      </c>
      <c r="N9156" s="3">
        <f t="shared" ca="1" si="1575"/>
        <v>3</v>
      </c>
      <c r="O9156" s="3">
        <f t="shared" ca="1" si="1575"/>
        <v>1</v>
      </c>
      <c r="P9156" s="3">
        <f t="shared" ca="1" si="1575"/>
        <v>5</v>
      </c>
    </row>
    <row r="9157" spans="1:16" x14ac:dyDescent="0.25">
      <c r="A9157" s="3">
        <f t="shared" ca="1" si="1576"/>
        <v>357550955</v>
      </c>
      <c r="B9157" s="3">
        <f t="shared" ca="1" si="1577"/>
        <v>1066</v>
      </c>
      <c r="C9157" s="1">
        <f t="shared" ca="1" si="1578"/>
        <v>33957</v>
      </c>
      <c r="D9157" s="7">
        <f t="shared" ca="1" si="1579"/>
        <v>3</v>
      </c>
      <c r="E9157" s="3" t="str">
        <f ca="1">VLOOKUP(D9157,State!$A$1:$B$9,2,0)</f>
        <v>SA</v>
      </c>
      <c r="F9157" s="3">
        <f t="shared" ca="1" si="1580"/>
        <v>89</v>
      </c>
      <c r="G9157" s="3" t="str">
        <f ca="1">VLOOKUP(F9157,Occupation!$A$1:$B$915,2,0)</f>
        <v>Boarding Kennel or Cattery Operator</v>
      </c>
      <c r="H9157" s="3">
        <f t="shared" ca="1" si="1581"/>
        <v>3</v>
      </c>
      <c r="I9157" s="3">
        <f t="shared" ca="1" si="1582"/>
        <v>12112.16</v>
      </c>
      <c r="J9157" s="3">
        <f t="shared" ca="1" si="1583"/>
        <v>0.39255236194832155</v>
      </c>
      <c r="K9157" s="3">
        <f t="shared" ca="1" si="1584"/>
        <v>7</v>
      </c>
      <c r="L9157" s="3" t="str">
        <f ca="1">VLOOKUP(K9157,Freq_Investment!$A$1:$B$8,2,0)</f>
        <v>Yearly</v>
      </c>
      <c r="M9157" s="3" t="str">
        <f t="shared" ca="1" si="1585"/>
        <v>Auto</v>
      </c>
      <c r="N9157" s="3">
        <f t="shared" ca="1" si="1575"/>
        <v>5</v>
      </c>
      <c r="O9157" s="3">
        <f t="shared" ca="1" si="1575"/>
        <v>1</v>
      </c>
      <c r="P9157" s="3">
        <f t="shared" ca="1" si="1575"/>
        <v>5</v>
      </c>
    </row>
    <row r="9158" spans="1:16" x14ac:dyDescent="0.25">
      <c r="A9158" s="3">
        <f t="shared" ca="1" si="1576"/>
        <v>59223099</v>
      </c>
      <c r="B9158" s="3">
        <f t="shared" ca="1" si="1577"/>
        <v>6261</v>
      </c>
      <c r="C9158" s="1">
        <f t="shared" ca="1" si="1578"/>
        <v>30257</v>
      </c>
      <c r="D9158" s="7">
        <f t="shared" ca="1" si="1579"/>
        <v>8</v>
      </c>
      <c r="E9158" s="3" t="str">
        <f ca="1">VLOOKUP(D9158,State!$A$1:$B$9,2,0)</f>
        <v>ACT</v>
      </c>
      <c r="F9158" s="3">
        <f t="shared" ca="1" si="1580"/>
        <v>60</v>
      </c>
      <c r="G9158" s="3" t="str">
        <f ca="1">VLOOKUP(F9158,Occupation!$A$1:$B$915,2,0)</f>
        <v>ICT Managers nec</v>
      </c>
      <c r="H9158" s="3">
        <f t="shared" ca="1" si="1581"/>
        <v>1</v>
      </c>
      <c r="I9158" s="3">
        <f t="shared" ca="1" si="1582"/>
        <v>52073.97</v>
      </c>
      <c r="J9158" s="3">
        <f t="shared" ca="1" si="1583"/>
        <v>0.47386075550171725</v>
      </c>
      <c r="K9158" s="3">
        <f t="shared" ca="1" si="1584"/>
        <v>3</v>
      </c>
      <c r="L9158" s="3" t="str">
        <f ca="1">VLOOKUP(K9158,Freq_Investment!$A$1:$B$8,2,0)</f>
        <v>Fortnightly</v>
      </c>
      <c r="M9158" s="3" t="str">
        <f t="shared" ca="1" si="1585"/>
        <v>Auto</v>
      </c>
      <c r="N9158" s="3">
        <f t="shared" ca="1" si="1575"/>
        <v>1</v>
      </c>
      <c r="O9158" s="3">
        <f t="shared" ca="1" si="1575"/>
        <v>4</v>
      </c>
      <c r="P9158" s="3">
        <f t="shared" ca="1" si="1575"/>
        <v>4</v>
      </c>
    </row>
    <row r="9159" spans="1:16" x14ac:dyDescent="0.25">
      <c r="A9159" s="3">
        <f t="shared" ca="1" si="1576"/>
        <v>970793259</v>
      </c>
      <c r="B9159" s="3">
        <f t="shared" ca="1" si="1577"/>
        <v>5412</v>
      </c>
      <c r="C9159" s="1">
        <f t="shared" ca="1" si="1578"/>
        <v>32344</v>
      </c>
      <c r="D9159" s="7">
        <f t="shared" ca="1" si="1579"/>
        <v>6</v>
      </c>
      <c r="E9159" s="3" t="str">
        <f ca="1">VLOOKUP(D9159,State!$A$1:$B$9,2,0)</f>
        <v>TAS</v>
      </c>
      <c r="F9159" s="3">
        <f t="shared" ca="1" si="1580"/>
        <v>527</v>
      </c>
      <c r="G9159" s="3" t="str">
        <f ca="1">VLOOKUP(F9159,Occupation!$A$1:$B$915,2,0)</f>
        <v>Electrical Linesworker / Electrical Line Mechanic</v>
      </c>
      <c r="H9159" s="3">
        <f t="shared" ca="1" si="1581"/>
        <v>8</v>
      </c>
      <c r="I9159" s="3">
        <f t="shared" ca="1" si="1582"/>
        <v>84444.800000000003</v>
      </c>
      <c r="J9159" s="3">
        <f t="shared" ca="1" si="1583"/>
        <v>0.29114001795443234</v>
      </c>
      <c r="K9159" s="3">
        <f t="shared" ca="1" si="1584"/>
        <v>1</v>
      </c>
      <c r="L9159" s="3" t="str">
        <f ca="1">VLOOKUP(K9159,Freq_Investment!$A$1:$B$8,2,0)</f>
        <v>Daily</v>
      </c>
      <c r="M9159" s="3" t="str">
        <f t="shared" ca="1" si="1585"/>
        <v>Manual</v>
      </c>
      <c r="N9159" s="3">
        <f t="shared" ca="1" si="1575"/>
        <v>1</v>
      </c>
      <c r="O9159" s="3">
        <f t="shared" ca="1" si="1575"/>
        <v>5</v>
      </c>
      <c r="P9159" s="3">
        <f t="shared" ca="1" si="1575"/>
        <v>5</v>
      </c>
    </row>
    <row r="9160" spans="1:16" x14ac:dyDescent="0.25">
      <c r="A9160" s="3">
        <f t="shared" ca="1" si="1576"/>
        <v>792406640</v>
      </c>
      <c r="B9160" s="3">
        <f t="shared" ca="1" si="1577"/>
        <v>333</v>
      </c>
      <c r="C9160" s="1">
        <f t="shared" ca="1" si="1578"/>
        <v>30858</v>
      </c>
      <c r="D9160" s="7">
        <f t="shared" ca="1" si="1579"/>
        <v>8</v>
      </c>
      <c r="E9160" s="3" t="str">
        <f ca="1">VLOOKUP(D9160,State!$A$1:$B$9,2,0)</f>
        <v>ACT</v>
      </c>
      <c r="F9160" s="3">
        <f t="shared" ca="1" si="1580"/>
        <v>450</v>
      </c>
      <c r="G9160" s="3" t="str">
        <f ca="1">VLOOKUP(F9160,Occupation!$A$1:$B$915,2,0)</f>
        <v>Civil Engineering Technician</v>
      </c>
      <c r="H9160" s="3">
        <f t="shared" ca="1" si="1581"/>
        <v>3</v>
      </c>
      <c r="I9160" s="3">
        <f t="shared" ca="1" si="1582"/>
        <v>26057.59</v>
      </c>
      <c r="J9160" s="3">
        <f t="shared" ca="1" si="1583"/>
        <v>0.47589201855297453</v>
      </c>
      <c r="K9160" s="3">
        <f t="shared" ca="1" si="1584"/>
        <v>5</v>
      </c>
      <c r="L9160" s="3" t="str">
        <f ca="1">VLOOKUP(K9160,Freq_Investment!$A$1:$B$8,2,0)</f>
        <v>Quarterly</v>
      </c>
      <c r="M9160" s="3" t="str">
        <f t="shared" ca="1" si="1585"/>
        <v>Auto</v>
      </c>
      <c r="N9160" s="3">
        <f t="shared" ca="1" si="1575"/>
        <v>2</v>
      </c>
      <c r="O9160" s="3">
        <f t="shared" ca="1" si="1575"/>
        <v>5</v>
      </c>
      <c r="P9160" s="3">
        <f t="shared" ca="1" si="1575"/>
        <v>2</v>
      </c>
    </row>
    <row r="9161" spans="1:16" x14ac:dyDescent="0.25">
      <c r="A9161" s="3">
        <f t="shared" ca="1" si="1576"/>
        <v>301740697</v>
      </c>
      <c r="B9161" s="3">
        <f t="shared" ca="1" si="1577"/>
        <v>9342</v>
      </c>
      <c r="C9161" s="1">
        <f t="shared" ca="1" si="1578"/>
        <v>31573</v>
      </c>
      <c r="D9161" s="7">
        <f t="shared" ca="1" si="1579"/>
        <v>1</v>
      </c>
      <c r="E9161" s="3" t="str">
        <f ca="1">VLOOKUP(D9161,State!$A$1:$B$9,2,0)</f>
        <v>NSW</v>
      </c>
      <c r="F9161" s="3">
        <f t="shared" ca="1" si="1580"/>
        <v>398</v>
      </c>
      <c r="G9161" s="3" t="str">
        <f ca="1">VLOOKUP(F9161,Occupation!$A$1:$B$915,2,0)</f>
        <v>Careers Counsellor</v>
      </c>
      <c r="H9161" s="3">
        <f t="shared" ca="1" si="1581"/>
        <v>10</v>
      </c>
      <c r="I9161" s="3">
        <f t="shared" ca="1" si="1582"/>
        <v>56685.83</v>
      </c>
      <c r="J9161" s="3">
        <f t="shared" ca="1" si="1583"/>
        <v>0.28384771798183867</v>
      </c>
      <c r="K9161" s="3">
        <f t="shared" ca="1" si="1584"/>
        <v>2</v>
      </c>
      <c r="L9161" s="3" t="str">
        <f ca="1">VLOOKUP(K9161,Freq_Investment!$A$1:$B$8,2,0)</f>
        <v>Weekly</v>
      </c>
      <c r="M9161" s="3" t="str">
        <f t="shared" ca="1" si="1585"/>
        <v>Manual</v>
      </c>
      <c r="N9161" s="3">
        <f t="shared" ca="1" si="1575"/>
        <v>4</v>
      </c>
      <c r="O9161" s="3">
        <f t="shared" ca="1" si="1575"/>
        <v>2</v>
      </c>
      <c r="P9161" s="3">
        <f t="shared" ca="1" si="1575"/>
        <v>5</v>
      </c>
    </row>
    <row r="9162" spans="1:16" x14ac:dyDescent="0.25">
      <c r="A9162" s="3">
        <f t="shared" ca="1" si="1576"/>
        <v>49514997</v>
      </c>
      <c r="B9162" s="3">
        <f t="shared" ca="1" si="1577"/>
        <v>4489</v>
      </c>
      <c r="C9162" s="1">
        <f t="shared" ca="1" si="1578"/>
        <v>43085</v>
      </c>
      <c r="D9162" s="7">
        <f t="shared" ca="1" si="1579"/>
        <v>1</v>
      </c>
      <c r="E9162" s="3" t="str">
        <f ca="1">VLOOKUP(D9162,State!$A$1:$B$9,2,0)</f>
        <v>NSW</v>
      </c>
      <c r="F9162" s="3">
        <f t="shared" ca="1" si="1580"/>
        <v>424</v>
      </c>
      <c r="G9162" s="3" t="str">
        <f ca="1">VLOOKUP(F9162,Occupation!$A$1:$B$915,2,0)</f>
        <v>Cardiac Technician</v>
      </c>
      <c r="H9162" s="3">
        <f t="shared" ca="1" si="1581"/>
        <v>8</v>
      </c>
      <c r="I9162" s="3">
        <f t="shared" ca="1" si="1582"/>
        <v>16954.669999999998</v>
      </c>
      <c r="J9162" s="3">
        <f t="shared" ca="1" si="1583"/>
        <v>0.22752104667096262</v>
      </c>
      <c r="K9162" s="3">
        <f t="shared" ca="1" si="1584"/>
        <v>2</v>
      </c>
      <c r="L9162" s="3" t="str">
        <f ca="1">VLOOKUP(K9162,Freq_Investment!$A$1:$B$8,2,0)</f>
        <v>Weekly</v>
      </c>
      <c r="M9162" s="3" t="str">
        <f t="shared" ca="1" si="1585"/>
        <v>Manual</v>
      </c>
      <c r="N9162" s="3">
        <f t="shared" ca="1" si="1575"/>
        <v>2</v>
      </c>
      <c r="O9162" s="3">
        <f t="shared" ca="1" si="1575"/>
        <v>1</v>
      </c>
      <c r="P9162" s="3">
        <f t="shared" ca="1" si="1575"/>
        <v>1</v>
      </c>
    </row>
    <row r="9163" spans="1:16" x14ac:dyDescent="0.25">
      <c r="A9163" s="3">
        <f t="shared" ca="1" si="1576"/>
        <v>954804363</v>
      </c>
      <c r="B9163" s="3">
        <f t="shared" ca="1" si="1577"/>
        <v>7229</v>
      </c>
      <c r="C9163" s="1">
        <f t="shared" ca="1" si="1578"/>
        <v>43797</v>
      </c>
      <c r="D9163" s="7">
        <f t="shared" ca="1" si="1579"/>
        <v>7</v>
      </c>
      <c r="E9163" s="3" t="str">
        <f ca="1">VLOOKUP(D9163,State!$A$1:$B$9,2,0)</f>
        <v>VIC</v>
      </c>
      <c r="F9163" s="3">
        <f t="shared" ca="1" si="1580"/>
        <v>861</v>
      </c>
      <c r="G9163" s="3" t="str">
        <f ca="1">VLOOKUP(F9163,Occupation!$A$1:$B$915,2,0)</f>
        <v>Chauffeur</v>
      </c>
      <c r="H9163" s="3">
        <f t="shared" ca="1" si="1581"/>
        <v>2</v>
      </c>
      <c r="I9163" s="3">
        <f t="shared" ca="1" si="1582"/>
        <v>5933.98</v>
      </c>
      <c r="J9163" s="3">
        <f t="shared" ca="1" si="1583"/>
        <v>0.13323067218839607</v>
      </c>
      <c r="K9163" s="3">
        <f t="shared" ca="1" si="1584"/>
        <v>5</v>
      </c>
      <c r="L9163" s="3" t="str">
        <f ca="1">VLOOKUP(K9163,Freq_Investment!$A$1:$B$8,2,0)</f>
        <v>Quarterly</v>
      </c>
      <c r="M9163" s="3" t="str">
        <f t="shared" ca="1" si="1585"/>
        <v>Auto</v>
      </c>
      <c r="N9163" s="3">
        <f t="shared" ca="1" si="1575"/>
        <v>5</v>
      </c>
      <c r="O9163" s="3">
        <f t="shared" ca="1" si="1575"/>
        <v>5</v>
      </c>
      <c r="P9163" s="3">
        <f t="shared" ca="1" si="1575"/>
        <v>2</v>
      </c>
    </row>
    <row r="9164" spans="1:16" x14ac:dyDescent="0.25">
      <c r="A9164" s="3">
        <f t="shared" ca="1" si="1576"/>
        <v>39639692</v>
      </c>
      <c r="B9164" s="3">
        <f t="shared" ca="1" si="1577"/>
        <v>2548</v>
      </c>
      <c r="C9164" s="1">
        <f t="shared" ca="1" si="1578"/>
        <v>34288</v>
      </c>
      <c r="D9164" s="7">
        <f t="shared" ca="1" si="1579"/>
        <v>8</v>
      </c>
      <c r="E9164" s="3" t="str">
        <f ca="1">VLOOKUP(D9164,State!$A$1:$B$9,2,0)</f>
        <v>ACT</v>
      </c>
      <c r="F9164" s="3">
        <f t="shared" ca="1" si="1580"/>
        <v>28</v>
      </c>
      <c r="G9164" s="3" t="str">
        <f ca="1">VLOOKUP(F9164,Occupation!$A$1:$B$915,2,0)</f>
        <v>Mixed Production Farmers nec</v>
      </c>
      <c r="H9164" s="3">
        <f t="shared" ca="1" si="1581"/>
        <v>7</v>
      </c>
      <c r="I9164" s="3">
        <f t="shared" ca="1" si="1582"/>
        <v>82346.740000000005</v>
      </c>
      <c r="J9164" s="3">
        <f t="shared" ca="1" si="1583"/>
        <v>0.23387347308994799</v>
      </c>
      <c r="K9164" s="3">
        <f t="shared" ca="1" si="1584"/>
        <v>4</v>
      </c>
      <c r="L9164" s="3" t="str">
        <f ca="1">VLOOKUP(K9164,Freq_Investment!$A$1:$B$8,2,0)</f>
        <v>Monthly</v>
      </c>
      <c r="M9164" s="3" t="str">
        <f t="shared" ca="1" si="1585"/>
        <v>Manual</v>
      </c>
      <c r="N9164" s="3">
        <f t="shared" ca="1" si="1575"/>
        <v>3</v>
      </c>
      <c r="O9164" s="3">
        <f t="shared" ca="1" si="1575"/>
        <v>3</v>
      </c>
      <c r="P9164" s="3">
        <f t="shared" ca="1" si="1575"/>
        <v>4</v>
      </c>
    </row>
    <row r="9165" spans="1:16" x14ac:dyDescent="0.25">
      <c r="A9165" s="3">
        <f t="shared" ca="1" si="1576"/>
        <v>764365594</v>
      </c>
      <c r="B9165" s="3">
        <f t="shared" ca="1" si="1577"/>
        <v>9069</v>
      </c>
      <c r="C9165" s="1">
        <f t="shared" ca="1" si="1578"/>
        <v>39873</v>
      </c>
      <c r="D9165" s="7">
        <f t="shared" ca="1" si="1579"/>
        <v>5</v>
      </c>
      <c r="E9165" s="3" t="str">
        <f ca="1">VLOOKUP(D9165,State!$A$1:$B$9,2,0)</f>
        <v>NT</v>
      </c>
      <c r="F9165" s="3">
        <f t="shared" ca="1" si="1580"/>
        <v>673</v>
      </c>
      <c r="G9165" s="3" t="str">
        <f ca="1">VLOOKUP(F9165,Occupation!$A$1:$B$915,2,0)</f>
        <v>Funeral Workers nec</v>
      </c>
      <c r="H9165" s="3">
        <f t="shared" ca="1" si="1581"/>
        <v>6</v>
      </c>
      <c r="I9165" s="3">
        <f t="shared" ca="1" si="1582"/>
        <v>81546.81</v>
      </c>
      <c r="J9165" s="3">
        <f t="shared" ca="1" si="1583"/>
        <v>0.42637441365102541</v>
      </c>
      <c r="K9165" s="3">
        <f t="shared" ca="1" si="1584"/>
        <v>1</v>
      </c>
      <c r="L9165" s="3" t="str">
        <f ca="1">VLOOKUP(K9165,Freq_Investment!$A$1:$B$8,2,0)</f>
        <v>Daily</v>
      </c>
      <c r="M9165" s="3" t="str">
        <f t="shared" ca="1" si="1585"/>
        <v>Manual</v>
      </c>
      <c r="N9165" s="3">
        <f t="shared" ca="1" si="1575"/>
        <v>1</v>
      </c>
      <c r="O9165" s="3">
        <f t="shared" ca="1" si="1575"/>
        <v>4</v>
      </c>
      <c r="P9165" s="3">
        <f t="shared" ca="1" si="1575"/>
        <v>4</v>
      </c>
    </row>
    <row r="9166" spans="1:16" x14ac:dyDescent="0.25">
      <c r="A9166" s="3">
        <f t="shared" ca="1" si="1576"/>
        <v>46979839</v>
      </c>
      <c r="B9166" s="3">
        <f t="shared" ca="1" si="1577"/>
        <v>4959</v>
      </c>
      <c r="C9166" s="1">
        <f t="shared" ca="1" si="1578"/>
        <v>26734</v>
      </c>
      <c r="D9166" s="7">
        <f t="shared" ca="1" si="1579"/>
        <v>4</v>
      </c>
      <c r="E9166" s="3" t="str">
        <f ca="1">VLOOKUP(D9166,State!$A$1:$B$9,2,0)</f>
        <v>WA</v>
      </c>
      <c r="F9166" s="3">
        <f t="shared" ca="1" si="1580"/>
        <v>799</v>
      </c>
      <c r="G9166" s="3" t="str">
        <f ca="1">VLOOKUP(F9166,Occupation!$A$1:$B$915,2,0)</f>
        <v>Clay Products Machine Operator</v>
      </c>
      <c r="H9166" s="3">
        <f t="shared" ca="1" si="1581"/>
        <v>1</v>
      </c>
      <c r="I9166" s="3">
        <f t="shared" ca="1" si="1582"/>
        <v>21164.13</v>
      </c>
      <c r="J9166" s="3">
        <f t="shared" ca="1" si="1583"/>
        <v>0.43543642171349262</v>
      </c>
      <c r="K9166" s="3">
        <f t="shared" ca="1" si="1584"/>
        <v>1</v>
      </c>
      <c r="L9166" s="3" t="str">
        <f ca="1">VLOOKUP(K9166,Freq_Investment!$A$1:$B$8,2,0)</f>
        <v>Daily</v>
      </c>
      <c r="M9166" s="3" t="str">
        <f t="shared" ca="1" si="1585"/>
        <v>Auto</v>
      </c>
      <c r="N9166" s="3">
        <f t="shared" ca="1" si="1575"/>
        <v>1</v>
      </c>
      <c r="O9166" s="3">
        <f t="shared" ca="1" si="1575"/>
        <v>3</v>
      </c>
      <c r="P9166" s="3">
        <f t="shared" ca="1" si="1575"/>
        <v>3</v>
      </c>
    </row>
    <row r="9167" spans="1:16" x14ac:dyDescent="0.25">
      <c r="A9167" s="3">
        <f t="shared" ca="1" si="1576"/>
        <v>137829865</v>
      </c>
      <c r="B9167" s="3">
        <f t="shared" ca="1" si="1577"/>
        <v>658</v>
      </c>
      <c r="C9167" s="1">
        <f t="shared" ca="1" si="1578"/>
        <v>33720</v>
      </c>
      <c r="D9167" s="7">
        <f t="shared" ca="1" si="1579"/>
        <v>6</v>
      </c>
      <c r="E9167" s="3" t="str">
        <f ca="1">VLOOKUP(D9167,State!$A$1:$B$9,2,0)</f>
        <v>TAS</v>
      </c>
      <c r="F9167" s="3">
        <f t="shared" ca="1" si="1580"/>
        <v>15</v>
      </c>
      <c r="G9167" s="3" t="str">
        <f ca="1">VLOOKUP(F9167,Occupation!$A$1:$B$915,2,0)</f>
        <v>Cotton Grower</v>
      </c>
      <c r="H9167" s="3">
        <f t="shared" ca="1" si="1581"/>
        <v>9</v>
      </c>
      <c r="I9167" s="3">
        <f t="shared" ca="1" si="1582"/>
        <v>72147.77</v>
      </c>
      <c r="J9167" s="3">
        <f t="shared" ca="1" si="1583"/>
        <v>8.7846988930479541E-2</v>
      </c>
      <c r="K9167" s="3">
        <f t="shared" ca="1" si="1584"/>
        <v>7</v>
      </c>
      <c r="L9167" s="3" t="str">
        <f ca="1">VLOOKUP(K9167,Freq_Investment!$A$1:$B$8,2,0)</f>
        <v>Yearly</v>
      </c>
      <c r="M9167" s="3" t="str">
        <f t="shared" ca="1" si="1585"/>
        <v>Auto</v>
      </c>
      <c r="N9167" s="3">
        <f t="shared" ca="1" si="1575"/>
        <v>3</v>
      </c>
      <c r="O9167" s="3">
        <f t="shared" ca="1" si="1575"/>
        <v>4</v>
      </c>
      <c r="P9167" s="3">
        <f t="shared" ca="1" si="1575"/>
        <v>4</v>
      </c>
    </row>
    <row r="9168" spans="1:16" x14ac:dyDescent="0.25">
      <c r="A9168" s="3">
        <f t="shared" ca="1" si="1576"/>
        <v>297580777</v>
      </c>
      <c r="B9168" s="3">
        <f t="shared" ca="1" si="1577"/>
        <v>5708</v>
      </c>
      <c r="C9168" s="1">
        <f t="shared" ca="1" si="1578"/>
        <v>26698</v>
      </c>
      <c r="D9168" s="7">
        <f t="shared" ca="1" si="1579"/>
        <v>2</v>
      </c>
      <c r="E9168" s="3" t="str">
        <f ca="1">VLOOKUP(D9168,State!$A$1:$B$9,2,0)</f>
        <v>QLD</v>
      </c>
      <c r="F9168" s="3">
        <f t="shared" ca="1" si="1580"/>
        <v>517</v>
      </c>
      <c r="G9168" s="3" t="str">
        <f ca="1">VLOOKUP(F9168,Occupation!$A$1:$B$915,2,0)</f>
        <v>Wall and Floor Tiler</v>
      </c>
      <c r="H9168" s="3">
        <f t="shared" ca="1" si="1581"/>
        <v>2</v>
      </c>
      <c r="I9168" s="3">
        <f t="shared" ca="1" si="1582"/>
        <v>42154.8</v>
      </c>
      <c r="J9168" s="3">
        <f t="shared" ca="1" si="1583"/>
        <v>0.34837109683334838</v>
      </c>
      <c r="K9168" s="3">
        <f t="shared" ca="1" si="1584"/>
        <v>4</v>
      </c>
      <c r="L9168" s="3" t="str">
        <f ca="1">VLOOKUP(K9168,Freq_Investment!$A$1:$B$8,2,0)</f>
        <v>Monthly</v>
      </c>
      <c r="M9168" s="3" t="str">
        <f t="shared" ca="1" si="1585"/>
        <v>Auto</v>
      </c>
      <c r="N9168" s="3">
        <f t="shared" ca="1" si="1575"/>
        <v>1</v>
      </c>
      <c r="O9168" s="3">
        <f t="shared" ca="1" si="1575"/>
        <v>5</v>
      </c>
      <c r="P9168" s="3">
        <f t="shared" ca="1" si="1575"/>
        <v>3</v>
      </c>
    </row>
    <row r="9169" spans="1:16" x14ac:dyDescent="0.25">
      <c r="A9169" s="3">
        <f t="shared" ca="1" si="1576"/>
        <v>988135119</v>
      </c>
      <c r="B9169" s="3">
        <f t="shared" ca="1" si="1577"/>
        <v>3001</v>
      </c>
      <c r="C9169" s="1">
        <f t="shared" ca="1" si="1578"/>
        <v>37758</v>
      </c>
      <c r="D9169" s="7">
        <f t="shared" ca="1" si="1579"/>
        <v>6</v>
      </c>
      <c r="E9169" s="3" t="str">
        <f ca="1">VLOOKUP(D9169,State!$A$1:$B$9,2,0)</f>
        <v>TAS</v>
      </c>
      <c r="F9169" s="3">
        <f t="shared" ca="1" si="1580"/>
        <v>314</v>
      </c>
      <c r="G9169" s="3" t="str">
        <f ca="1">VLOOKUP(F9169,Occupation!$A$1:$B$915,2,0)</f>
        <v>Resident Medical Officer</v>
      </c>
      <c r="H9169" s="3">
        <f t="shared" ca="1" si="1581"/>
        <v>7</v>
      </c>
      <c r="I9169" s="3">
        <f t="shared" ca="1" si="1582"/>
        <v>12221.88</v>
      </c>
      <c r="J9169" s="3">
        <f t="shared" ca="1" si="1583"/>
        <v>0.283121267163152</v>
      </c>
      <c r="K9169" s="3">
        <f t="shared" ca="1" si="1584"/>
        <v>1</v>
      </c>
      <c r="L9169" s="3" t="str">
        <f ca="1">VLOOKUP(K9169,Freq_Investment!$A$1:$B$8,2,0)</f>
        <v>Daily</v>
      </c>
      <c r="M9169" s="3" t="str">
        <f t="shared" ca="1" si="1585"/>
        <v>Auto</v>
      </c>
      <c r="N9169" s="3">
        <f t="shared" ca="1" si="1575"/>
        <v>1</v>
      </c>
      <c r="O9169" s="3">
        <f t="shared" ca="1" si="1575"/>
        <v>1</v>
      </c>
      <c r="P9169" s="3">
        <f t="shared" ca="1" si="1575"/>
        <v>1</v>
      </c>
    </row>
    <row r="9170" spans="1:16" x14ac:dyDescent="0.25">
      <c r="A9170" s="3">
        <f t="shared" ca="1" si="1576"/>
        <v>15160334</v>
      </c>
      <c r="B9170" s="3">
        <f t="shared" ca="1" si="1577"/>
        <v>3335</v>
      </c>
      <c r="C9170" s="1">
        <f t="shared" ca="1" si="1578"/>
        <v>31009</v>
      </c>
      <c r="D9170" s="7">
        <f t="shared" ca="1" si="1579"/>
        <v>1</v>
      </c>
      <c r="E9170" s="3" t="str">
        <f ca="1">VLOOKUP(D9170,State!$A$1:$B$9,2,0)</f>
        <v>NSW</v>
      </c>
      <c r="F9170" s="3">
        <f t="shared" ca="1" si="1580"/>
        <v>76</v>
      </c>
      <c r="G9170" s="3" t="str">
        <f ca="1">VLOOKUP(F9170,Occupation!$A$1:$B$915,2,0)</f>
        <v>Betting Agency Manager</v>
      </c>
      <c r="H9170" s="3">
        <f t="shared" ca="1" si="1581"/>
        <v>3</v>
      </c>
      <c r="I9170" s="3">
        <f t="shared" ca="1" si="1582"/>
        <v>79345.08</v>
      </c>
      <c r="J9170" s="3">
        <f t="shared" ca="1" si="1583"/>
        <v>0.11219895437793292</v>
      </c>
      <c r="K9170" s="3">
        <f t="shared" ca="1" si="1584"/>
        <v>1</v>
      </c>
      <c r="L9170" s="3" t="str">
        <f ca="1">VLOOKUP(K9170,Freq_Investment!$A$1:$B$8,2,0)</f>
        <v>Daily</v>
      </c>
      <c r="M9170" s="3" t="str">
        <f t="shared" ca="1" si="1585"/>
        <v>Manual</v>
      </c>
      <c r="N9170" s="3">
        <f t="shared" ca="1" si="1575"/>
        <v>5</v>
      </c>
      <c r="O9170" s="3">
        <f t="shared" ca="1" si="1575"/>
        <v>3</v>
      </c>
      <c r="P9170" s="3">
        <f t="shared" ca="1" si="1575"/>
        <v>4</v>
      </c>
    </row>
    <row r="9171" spans="1:16" x14ac:dyDescent="0.25">
      <c r="A9171" s="3">
        <f t="shared" ca="1" si="1576"/>
        <v>543143611</v>
      </c>
      <c r="B9171" s="3">
        <f t="shared" ca="1" si="1577"/>
        <v>234</v>
      </c>
      <c r="C9171" s="1">
        <f t="shared" ca="1" si="1578"/>
        <v>39427</v>
      </c>
      <c r="D9171" s="7">
        <f t="shared" ca="1" si="1579"/>
        <v>8</v>
      </c>
      <c r="E9171" s="3" t="str">
        <f ca="1">VLOOKUP(D9171,State!$A$1:$B$9,2,0)</f>
        <v>ACT</v>
      </c>
      <c r="F9171" s="3">
        <f t="shared" ca="1" si="1580"/>
        <v>282</v>
      </c>
      <c r="G9171" s="3" t="str">
        <f ca="1">VLOOKUP(F9171,Occupation!$A$1:$B$915,2,0)</f>
        <v>Teacher of English to Speakers of Other Languages</v>
      </c>
      <c r="H9171" s="3">
        <f t="shared" ca="1" si="1581"/>
        <v>6</v>
      </c>
      <c r="I9171" s="3">
        <f t="shared" ca="1" si="1582"/>
        <v>14054.18</v>
      </c>
      <c r="J9171" s="3">
        <f t="shared" ca="1" si="1583"/>
        <v>0.27468002226554239</v>
      </c>
      <c r="K9171" s="3">
        <f t="shared" ca="1" si="1584"/>
        <v>7</v>
      </c>
      <c r="L9171" s="3" t="str">
        <f ca="1">VLOOKUP(K9171,Freq_Investment!$A$1:$B$8,2,0)</f>
        <v>Yearly</v>
      </c>
      <c r="M9171" s="3" t="str">
        <f t="shared" ca="1" si="1585"/>
        <v>Manual</v>
      </c>
      <c r="N9171" s="3">
        <f t="shared" ca="1" si="1575"/>
        <v>3</v>
      </c>
      <c r="O9171" s="3">
        <f t="shared" ca="1" si="1575"/>
        <v>5</v>
      </c>
      <c r="P9171" s="3">
        <f t="shared" ca="1" si="1575"/>
        <v>1</v>
      </c>
    </row>
    <row r="9172" spans="1:16" x14ac:dyDescent="0.25">
      <c r="A9172" s="3">
        <f t="shared" ca="1" si="1576"/>
        <v>391770337</v>
      </c>
      <c r="B9172" s="3">
        <f t="shared" ca="1" si="1577"/>
        <v>7472</v>
      </c>
      <c r="C9172" s="1">
        <f t="shared" ca="1" si="1578"/>
        <v>40014</v>
      </c>
      <c r="D9172" s="7">
        <f t="shared" ca="1" si="1579"/>
        <v>7</v>
      </c>
      <c r="E9172" s="3" t="str">
        <f ca="1">VLOOKUP(D9172,State!$A$1:$B$9,2,0)</f>
        <v>VIC</v>
      </c>
      <c r="F9172" s="3">
        <f t="shared" ca="1" si="1580"/>
        <v>693</v>
      </c>
      <c r="G9172" s="3" t="str">
        <f ca="1">VLOOKUP(F9172,Occupation!$A$1:$B$915,2,0)</f>
        <v>Outdoor Adventure Instructor</v>
      </c>
      <c r="H9172" s="3">
        <f t="shared" ca="1" si="1581"/>
        <v>6</v>
      </c>
      <c r="I9172" s="3">
        <f t="shared" ca="1" si="1582"/>
        <v>19147.25</v>
      </c>
      <c r="J9172" s="3">
        <f t="shared" ca="1" si="1583"/>
        <v>0.11456493984487215</v>
      </c>
      <c r="K9172" s="3">
        <f t="shared" ca="1" si="1584"/>
        <v>2</v>
      </c>
      <c r="L9172" s="3" t="str">
        <f ca="1">VLOOKUP(K9172,Freq_Investment!$A$1:$B$8,2,0)</f>
        <v>Weekly</v>
      </c>
      <c r="M9172" s="3" t="str">
        <f t="shared" ca="1" si="1585"/>
        <v>Auto</v>
      </c>
      <c r="N9172" s="3">
        <f t="shared" ca="1" si="1575"/>
        <v>4</v>
      </c>
      <c r="O9172" s="3">
        <f t="shared" ca="1" si="1575"/>
        <v>4</v>
      </c>
      <c r="P9172" s="3">
        <f t="shared" ca="1" si="1575"/>
        <v>1</v>
      </c>
    </row>
    <row r="9173" spans="1:16" x14ac:dyDescent="0.25">
      <c r="A9173" s="3">
        <f t="shared" ca="1" si="1576"/>
        <v>311216941</v>
      </c>
      <c r="B9173" s="3">
        <f t="shared" ca="1" si="1577"/>
        <v>1900</v>
      </c>
      <c r="C9173" s="1">
        <f t="shared" ca="1" si="1578"/>
        <v>43384</v>
      </c>
      <c r="D9173" s="7">
        <f t="shared" ca="1" si="1579"/>
        <v>3</v>
      </c>
      <c r="E9173" s="3" t="str">
        <f ca="1">VLOOKUP(D9173,State!$A$1:$B$9,2,0)</f>
        <v>SA</v>
      </c>
      <c r="F9173" s="3">
        <f t="shared" ca="1" si="1580"/>
        <v>480</v>
      </c>
      <c r="G9173" s="3" t="str">
        <f ca="1">VLOOKUP(F9173,Occupation!$A$1:$B$915,2,0)</f>
        <v>Metal Polisher</v>
      </c>
      <c r="H9173" s="3">
        <f t="shared" ca="1" si="1581"/>
        <v>8</v>
      </c>
      <c r="I9173" s="3">
        <f t="shared" ca="1" si="1582"/>
        <v>40503.54</v>
      </c>
      <c r="J9173" s="3">
        <f t="shared" ca="1" si="1583"/>
        <v>0.12925039631843682</v>
      </c>
      <c r="K9173" s="3">
        <f t="shared" ca="1" si="1584"/>
        <v>5</v>
      </c>
      <c r="L9173" s="3" t="str">
        <f ca="1">VLOOKUP(K9173,Freq_Investment!$A$1:$B$8,2,0)</f>
        <v>Quarterly</v>
      </c>
      <c r="M9173" s="3" t="str">
        <f t="shared" ca="1" si="1585"/>
        <v>Manual</v>
      </c>
      <c r="N9173" s="3">
        <f t="shared" ca="1" si="1575"/>
        <v>3</v>
      </c>
      <c r="O9173" s="3">
        <f t="shared" ca="1" si="1575"/>
        <v>1</v>
      </c>
      <c r="P9173" s="3">
        <f t="shared" ca="1" si="1575"/>
        <v>4</v>
      </c>
    </row>
    <row r="9174" spans="1:16" x14ac:dyDescent="0.25">
      <c r="A9174" s="3">
        <f t="shared" ca="1" si="1576"/>
        <v>466814572</v>
      </c>
      <c r="B9174" s="3">
        <f t="shared" ca="1" si="1577"/>
        <v>2714</v>
      </c>
      <c r="C9174" s="1">
        <f t="shared" ca="1" si="1578"/>
        <v>38378</v>
      </c>
      <c r="D9174" s="7">
        <f t="shared" ca="1" si="1579"/>
        <v>6</v>
      </c>
      <c r="E9174" s="3" t="str">
        <f ca="1">VLOOKUP(D9174,State!$A$1:$B$9,2,0)</f>
        <v>TAS</v>
      </c>
      <c r="F9174" s="3">
        <f t="shared" ca="1" si="1580"/>
        <v>592</v>
      </c>
      <c r="G9174" s="3" t="str">
        <f ca="1">VLOOKUP(F9174,Occupation!$A$1:$B$915,2,0)</f>
        <v>Furniture Finisher</v>
      </c>
      <c r="H9174" s="3">
        <f t="shared" ca="1" si="1581"/>
        <v>5</v>
      </c>
      <c r="I9174" s="3">
        <f t="shared" ca="1" si="1582"/>
        <v>92298.41</v>
      </c>
      <c r="J9174" s="3">
        <f t="shared" ca="1" si="1583"/>
        <v>0.48545023908216506</v>
      </c>
      <c r="K9174" s="3">
        <f t="shared" ca="1" si="1584"/>
        <v>7</v>
      </c>
      <c r="L9174" s="3" t="str">
        <f ca="1">VLOOKUP(K9174,Freq_Investment!$A$1:$B$8,2,0)</f>
        <v>Yearly</v>
      </c>
      <c r="M9174" s="3" t="str">
        <f t="shared" ca="1" si="1585"/>
        <v>Auto</v>
      </c>
      <c r="N9174" s="3">
        <f t="shared" ca="1" si="1575"/>
        <v>4</v>
      </c>
      <c r="O9174" s="3">
        <f t="shared" ca="1" si="1575"/>
        <v>2</v>
      </c>
      <c r="P9174" s="3">
        <f t="shared" ca="1" si="1575"/>
        <v>2</v>
      </c>
    </row>
    <row r="9175" spans="1:16" x14ac:dyDescent="0.25">
      <c r="A9175" s="3">
        <f t="shared" ca="1" si="1576"/>
        <v>342233982</v>
      </c>
      <c r="B9175" s="3">
        <f t="shared" ca="1" si="1577"/>
        <v>1445</v>
      </c>
      <c r="C9175" s="1">
        <f t="shared" ca="1" si="1578"/>
        <v>35237</v>
      </c>
      <c r="D9175" s="7">
        <f t="shared" ca="1" si="1579"/>
        <v>5</v>
      </c>
      <c r="E9175" s="3" t="str">
        <f ca="1">VLOOKUP(D9175,State!$A$1:$B$9,2,0)</f>
        <v>NT</v>
      </c>
      <c r="F9175" s="3">
        <f t="shared" ca="1" si="1580"/>
        <v>864</v>
      </c>
      <c r="G9175" s="3" t="str">
        <f ca="1">VLOOKUP(F9175,Occupation!$A$1:$B$915,2,0)</f>
        <v>Bus Driver</v>
      </c>
      <c r="H9175" s="3">
        <f t="shared" ca="1" si="1581"/>
        <v>3</v>
      </c>
      <c r="I9175" s="3">
        <f t="shared" ca="1" si="1582"/>
        <v>14059.4</v>
      </c>
      <c r="J9175" s="3">
        <f t="shared" ca="1" si="1583"/>
        <v>5.0041675008303588E-2</v>
      </c>
      <c r="K9175" s="3">
        <f t="shared" ca="1" si="1584"/>
        <v>6</v>
      </c>
      <c r="L9175" s="3" t="str">
        <f ca="1">VLOOKUP(K9175,Freq_Investment!$A$1:$B$8,2,0)</f>
        <v>Half-yearly</v>
      </c>
      <c r="M9175" s="3" t="str">
        <f t="shared" ca="1" si="1585"/>
        <v>Manual</v>
      </c>
      <c r="N9175" s="3">
        <f t="shared" ca="1" si="1575"/>
        <v>4</v>
      </c>
      <c r="O9175" s="3">
        <f t="shared" ca="1" si="1575"/>
        <v>1</v>
      </c>
      <c r="P9175" s="3">
        <f t="shared" ca="1" si="1575"/>
        <v>1</v>
      </c>
    </row>
    <row r="9176" spans="1:16" x14ac:dyDescent="0.25">
      <c r="A9176" s="3">
        <f t="shared" ca="1" si="1576"/>
        <v>582408645</v>
      </c>
      <c r="B9176" s="3">
        <f t="shared" ca="1" si="1577"/>
        <v>1637</v>
      </c>
      <c r="C9176" s="1">
        <f t="shared" ca="1" si="1578"/>
        <v>30520</v>
      </c>
      <c r="D9176" s="7">
        <f t="shared" ca="1" si="1579"/>
        <v>5</v>
      </c>
      <c r="E9176" s="3" t="str">
        <f ca="1">VLOOKUP(D9176,State!$A$1:$B$9,2,0)</f>
        <v>NT</v>
      </c>
      <c r="F9176" s="3">
        <f t="shared" ca="1" si="1580"/>
        <v>513</v>
      </c>
      <c r="G9176" s="3" t="str">
        <f ca="1">VLOOKUP(F9176,Occupation!$A$1:$B$915,2,0)</f>
        <v>Glazier</v>
      </c>
      <c r="H9176" s="3">
        <f t="shared" ca="1" si="1581"/>
        <v>6</v>
      </c>
      <c r="I9176" s="3">
        <f t="shared" ca="1" si="1582"/>
        <v>52041.26</v>
      </c>
      <c r="J9176" s="3">
        <f t="shared" ca="1" si="1583"/>
        <v>0.1412160923124115</v>
      </c>
      <c r="K9176" s="3">
        <f t="shared" ca="1" si="1584"/>
        <v>4</v>
      </c>
      <c r="L9176" s="3" t="str">
        <f ca="1">VLOOKUP(K9176,Freq_Investment!$A$1:$B$8,2,0)</f>
        <v>Monthly</v>
      </c>
      <c r="M9176" s="3" t="str">
        <f t="shared" ca="1" si="1585"/>
        <v>Auto</v>
      </c>
      <c r="N9176" s="3">
        <f t="shared" ca="1" si="1575"/>
        <v>3</v>
      </c>
      <c r="O9176" s="3">
        <f t="shared" ca="1" si="1575"/>
        <v>3</v>
      </c>
      <c r="P9176" s="3">
        <f t="shared" ca="1" si="1575"/>
        <v>1</v>
      </c>
    </row>
    <row r="9177" spans="1:16" x14ac:dyDescent="0.25">
      <c r="A9177" s="3">
        <f t="shared" ca="1" si="1576"/>
        <v>250482674</v>
      </c>
      <c r="B9177" s="3">
        <f t="shared" ca="1" si="1577"/>
        <v>6345</v>
      </c>
      <c r="C9177" s="1">
        <f t="shared" ca="1" si="1578"/>
        <v>26168</v>
      </c>
      <c r="D9177" s="7">
        <f t="shared" ca="1" si="1579"/>
        <v>1</v>
      </c>
      <c r="E9177" s="3" t="str">
        <f ca="1">VLOOKUP(D9177,State!$A$1:$B$9,2,0)</f>
        <v>NSW</v>
      </c>
      <c r="F9177" s="3">
        <f t="shared" ca="1" si="1580"/>
        <v>652</v>
      </c>
      <c r="G9177" s="3" t="str">
        <f ca="1">VLOOKUP(F9177,Occupation!$A$1:$B$915,2,0)</f>
        <v>Therapy Aide</v>
      </c>
      <c r="H9177" s="3">
        <f t="shared" ca="1" si="1581"/>
        <v>6</v>
      </c>
      <c r="I9177" s="3">
        <f t="shared" ca="1" si="1582"/>
        <v>93381.9</v>
      </c>
      <c r="J9177" s="3">
        <f t="shared" ca="1" si="1583"/>
        <v>0.40767322098833414</v>
      </c>
      <c r="K9177" s="3">
        <f t="shared" ca="1" si="1584"/>
        <v>2</v>
      </c>
      <c r="L9177" s="3" t="str">
        <f ca="1">VLOOKUP(K9177,Freq_Investment!$A$1:$B$8,2,0)</f>
        <v>Weekly</v>
      </c>
      <c r="M9177" s="3" t="str">
        <f t="shared" ca="1" si="1585"/>
        <v>Auto</v>
      </c>
      <c r="N9177" s="3">
        <f t="shared" ca="1" si="1575"/>
        <v>5</v>
      </c>
      <c r="O9177" s="3">
        <f t="shared" ca="1" si="1575"/>
        <v>5</v>
      </c>
      <c r="P9177" s="3">
        <f t="shared" ca="1" si="1575"/>
        <v>2</v>
      </c>
    </row>
    <row r="9178" spans="1:16" x14ac:dyDescent="0.25">
      <c r="A9178" s="3">
        <f t="shared" ca="1" si="1576"/>
        <v>886567499</v>
      </c>
      <c r="B9178" s="3">
        <f t="shared" ca="1" si="1577"/>
        <v>8298</v>
      </c>
      <c r="C9178" s="1">
        <f t="shared" ca="1" si="1578"/>
        <v>35995</v>
      </c>
      <c r="D9178" s="7">
        <f t="shared" ca="1" si="1579"/>
        <v>2</v>
      </c>
      <c r="E9178" s="3" t="str">
        <f ca="1">VLOOKUP(D9178,State!$A$1:$B$9,2,0)</f>
        <v>QLD</v>
      </c>
      <c r="F9178" s="3">
        <f t="shared" ca="1" si="1580"/>
        <v>732</v>
      </c>
      <c r="G9178" s="3" t="str">
        <f ca="1">VLOOKUP(F9178,Occupation!$A$1:$B$915,2,0)</f>
        <v>Accounts Clerk</v>
      </c>
      <c r="H9178" s="3">
        <f t="shared" ca="1" si="1581"/>
        <v>3</v>
      </c>
      <c r="I9178" s="3">
        <f t="shared" ca="1" si="1582"/>
        <v>97718.14</v>
      </c>
      <c r="J9178" s="3">
        <f t="shared" ca="1" si="1583"/>
        <v>6.5572579363062933E-2</v>
      </c>
      <c r="K9178" s="3">
        <f t="shared" ca="1" si="1584"/>
        <v>7</v>
      </c>
      <c r="L9178" s="3" t="str">
        <f ca="1">VLOOKUP(K9178,Freq_Investment!$A$1:$B$8,2,0)</f>
        <v>Yearly</v>
      </c>
      <c r="M9178" s="3" t="str">
        <f t="shared" ca="1" si="1585"/>
        <v>Auto</v>
      </c>
      <c r="N9178" s="3">
        <f t="shared" ca="1" si="1575"/>
        <v>1</v>
      </c>
      <c r="O9178" s="3">
        <f t="shared" ca="1" si="1575"/>
        <v>3</v>
      </c>
      <c r="P9178" s="3">
        <f t="shared" ca="1" si="1575"/>
        <v>5</v>
      </c>
    </row>
    <row r="9179" spans="1:16" x14ac:dyDescent="0.25">
      <c r="A9179" s="3">
        <f t="shared" ca="1" si="1576"/>
        <v>137338517</v>
      </c>
      <c r="B9179" s="3">
        <f t="shared" ca="1" si="1577"/>
        <v>5272</v>
      </c>
      <c r="C9179" s="1">
        <f t="shared" ca="1" si="1578"/>
        <v>29883</v>
      </c>
      <c r="D9179" s="7">
        <f t="shared" ca="1" si="1579"/>
        <v>4</v>
      </c>
      <c r="E9179" s="3" t="str">
        <f ca="1">VLOOKUP(D9179,State!$A$1:$B$9,2,0)</f>
        <v>WA</v>
      </c>
      <c r="F9179" s="3">
        <f t="shared" ca="1" si="1580"/>
        <v>32</v>
      </c>
      <c r="G9179" s="3" t="str">
        <f ca="1">VLOOKUP(F9179,Occupation!$A$1:$B$915,2,0)</f>
        <v>Corporate Services Manager</v>
      </c>
      <c r="H9179" s="3">
        <f t="shared" ca="1" si="1581"/>
        <v>10</v>
      </c>
      <c r="I9179" s="3">
        <f t="shared" ca="1" si="1582"/>
        <v>4285.47</v>
      </c>
      <c r="J9179" s="3">
        <f t="shared" ca="1" si="1583"/>
        <v>0.323500024673539</v>
      </c>
      <c r="K9179" s="3">
        <f t="shared" ca="1" si="1584"/>
        <v>4</v>
      </c>
      <c r="L9179" s="3" t="str">
        <f ca="1">VLOOKUP(K9179,Freq_Investment!$A$1:$B$8,2,0)</f>
        <v>Monthly</v>
      </c>
      <c r="M9179" s="3" t="str">
        <f t="shared" ca="1" si="1585"/>
        <v>Manual</v>
      </c>
      <c r="N9179" s="3">
        <f t="shared" ca="1" si="1575"/>
        <v>5</v>
      </c>
      <c r="O9179" s="3">
        <f t="shared" ca="1" si="1575"/>
        <v>2</v>
      </c>
      <c r="P9179" s="3">
        <f t="shared" ca="1" si="1575"/>
        <v>4</v>
      </c>
    </row>
    <row r="9180" spans="1:16" x14ac:dyDescent="0.25">
      <c r="A9180" s="3">
        <f t="shared" ca="1" si="1576"/>
        <v>746296655</v>
      </c>
      <c r="B9180" s="3">
        <f t="shared" ca="1" si="1577"/>
        <v>1797</v>
      </c>
      <c r="C9180" s="1">
        <f t="shared" ca="1" si="1578"/>
        <v>35910</v>
      </c>
      <c r="D9180" s="7">
        <f t="shared" ca="1" si="1579"/>
        <v>7</v>
      </c>
      <c r="E9180" s="3" t="str">
        <f ca="1">VLOOKUP(D9180,State!$A$1:$B$9,2,0)</f>
        <v>VIC</v>
      </c>
      <c r="F9180" s="3">
        <f t="shared" ca="1" si="1580"/>
        <v>147</v>
      </c>
      <c r="G9180" s="3" t="str">
        <f ca="1">VLOOKUP(F9180,Occupation!$A$1:$B$915,2,0)</f>
        <v>Financial Investment Manager</v>
      </c>
      <c r="H9180" s="3">
        <f t="shared" ca="1" si="1581"/>
        <v>4</v>
      </c>
      <c r="I9180" s="3">
        <f t="shared" ca="1" si="1582"/>
        <v>78189.16</v>
      </c>
      <c r="J9180" s="3">
        <f t="shared" ca="1" si="1583"/>
        <v>1.1390291771014804E-2</v>
      </c>
      <c r="K9180" s="3">
        <f t="shared" ca="1" si="1584"/>
        <v>7</v>
      </c>
      <c r="L9180" s="3" t="str">
        <f ca="1">VLOOKUP(K9180,Freq_Investment!$A$1:$B$8,2,0)</f>
        <v>Yearly</v>
      </c>
      <c r="M9180" s="3" t="str">
        <f t="shared" ca="1" si="1585"/>
        <v>Manual</v>
      </c>
      <c r="N9180" s="3">
        <f t="shared" ca="1" si="1575"/>
        <v>2</v>
      </c>
      <c r="O9180" s="3">
        <f t="shared" ca="1" si="1575"/>
        <v>1</v>
      </c>
      <c r="P9180" s="3">
        <f t="shared" ca="1" si="1575"/>
        <v>5</v>
      </c>
    </row>
    <row r="9181" spans="1:16" x14ac:dyDescent="0.25">
      <c r="A9181" s="3">
        <f t="shared" ca="1" si="1576"/>
        <v>536980388</v>
      </c>
      <c r="B9181" s="3">
        <f t="shared" ca="1" si="1577"/>
        <v>8183</v>
      </c>
      <c r="C9181" s="1">
        <f t="shared" ca="1" si="1578"/>
        <v>43112</v>
      </c>
      <c r="D9181" s="7">
        <f t="shared" ca="1" si="1579"/>
        <v>3</v>
      </c>
      <c r="E9181" s="3" t="str">
        <f ca="1">VLOOKUP(D9181,State!$A$1:$B$9,2,0)</f>
        <v>SA</v>
      </c>
      <c r="F9181" s="3">
        <f t="shared" ca="1" si="1580"/>
        <v>684</v>
      </c>
      <c r="G9181" s="3" t="str">
        <f ca="1">VLOOKUP(F9181,Occupation!$A$1:$B$915,2,0)</f>
        <v>Body Artist</v>
      </c>
      <c r="H9181" s="3">
        <f t="shared" ca="1" si="1581"/>
        <v>1</v>
      </c>
      <c r="I9181" s="3">
        <f t="shared" ca="1" si="1582"/>
        <v>98055.24</v>
      </c>
      <c r="J9181" s="3">
        <f t="shared" ca="1" si="1583"/>
        <v>0.30637694180533326</v>
      </c>
      <c r="K9181" s="3">
        <f t="shared" ca="1" si="1584"/>
        <v>3</v>
      </c>
      <c r="L9181" s="3" t="str">
        <f ca="1">VLOOKUP(K9181,Freq_Investment!$A$1:$B$8,2,0)</f>
        <v>Fortnightly</v>
      </c>
      <c r="M9181" s="3" t="str">
        <f t="shared" ca="1" si="1585"/>
        <v>Manual</v>
      </c>
      <c r="N9181" s="3">
        <f t="shared" ca="1" si="1575"/>
        <v>2</v>
      </c>
      <c r="O9181" s="3">
        <f t="shared" ca="1" si="1575"/>
        <v>5</v>
      </c>
      <c r="P9181" s="3">
        <f t="shared" ca="1" si="1575"/>
        <v>2</v>
      </c>
    </row>
    <row r="9182" spans="1:16" x14ac:dyDescent="0.25">
      <c r="A9182" s="3">
        <f t="shared" ca="1" si="1576"/>
        <v>243139948</v>
      </c>
      <c r="B9182" s="3">
        <f t="shared" ca="1" si="1577"/>
        <v>2926</v>
      </c>
      <c r="C9182" s="1">
        <f t="shared" ca="1" si="1578"/>
        <v>37279</v>
      </c>
      <c r="D9182" s="7">
        <f t="shared" ca="1" si="1579"/>
        <v>1</v>
      </c>
      <c r="E9182" s="3" t="str">
        <f ca="1">VLOOKUP(D9182,State!$A$1:$B$9,2,0)</f>
        <v>NSW</v>
      </c>
      <c r="F9182" s="3">
        <f t="shared" ca="1" si="1580"/>
        <v>17</v>
      </c>
      <c r="G9182" s="3" t="str">
        <f ca="1">VLOOKUP(F9182,Occupation!$A$1:$B$915,2,0)</f>
        <v>Sugar Cane Grower</v>
      </c>
      <c r="H9182" s="3">
        <f t="shared" ca="1" si="1581"/>
        <v>10</v>
      </c>
      <c r="I9182" s="3">
        <f t="shared" ca="1" si="1582"/>
        <v>69333.41</v>
      </c>
      <c r="J9182" s="3">
        <f t="shared" ca="1" si="1583"/>
        <v>0.28968476427105255</v>
      </c>
      <c r="K9182" s="3">
        <f t="shared" ca="1" si="1584"/>
        <v>1</v>
      </c>
      <c r="L9182" s="3" t="str">
        <f ca="1">VLOOKUP(K9182,Freq_Investment!$A$1:$B$8,2,0)</f>
        <v>Daily</v>
      </c>
      <c r="M9182" s="3" t="str">
        <f t="shared" ca="1" si="1585"/>
        <v>Auto</v>
      </c>
      <c r="N9182" s="3">
        <f t="shared" ca="1" si="1575"/>
        <v>2</v>
      </c>
      <c r="O9182" s="3">
        <f t="shared" ca="1" si="1575"/>
        <v>4</v>
      </c>
      <c r="P9182" s="3">
        <f t="shared" ca="1" si="1575"/>
        <v>2</v>
      </c>
    </row>
    <row r="9183" spans="1:16" x14ac:dyDescent="0.25">
      <c r="A9183" s="3">
        <f t="shared" ca="1" si="1576"/>
        <v>249559927</v>
      </c>
      <c r="B9183" s="3">
        <f t="shared" ca="1" si="1577"/>
        <v>3080</v>
      </c>
      <c r="C9183" s="1">
        <f t="shared" ca="1" si="1578"/>
        <v>35769</v>
      </c>
      <c r="D9183" s="7">
        <f t="shared" ca="1" si="1579"/>
        <v>3</v>
      </c>
      <c r="E9183" s="3" t="str">
        <f ca="1">VLOOKUP(D9183,State!$A$1:$B$9,2,0)</f>
        <v>SA</v>
      </c>
      <c r="F9183" s="3">
        <f t="shared" ca="1" si="1580"/>
        <v>189</v>
      </c>
      <c r="G9183" s="3" t="str">
        <f ca="1">VLOOKUP(F9183,Occupation!$A$1:$B$915,2,0)</f>
        <v>Master Fisher</v>
      </c>
      <c r="H9183" s="3">
        <f t="shared" ca="1" si="1581"/>
        <v>9</v>
      </c>
      <c r="I9183" s="3">
        <f t="shared" ca="1" si="1582"/>
        <v>33833.870000000003</v>
      </c>
      <c r="J9183" s="3">
        <f t="shared" ca="1" si="1583"/>
        <v>0.41175313073983738</v>
      </c>
      <c r="K9183" s="3">
        <f t="shared" ca="1" si="1584"/>
        <v>7</v>
      </c>
      <c r="L9183" s="3" t="str">
        <f ca="1">VLOOKUP(K9183,Freq_Investment!$A$1:$B$8,2,0)</f>
        <v>Yearly</v>
      </c>
      <c r="M9183" s="3" t="str">
        <f t="shared" ca="1" si="1585"/>
        <v>Auto</v>
      </c>
      <c r="N9183" s="3">
        <f t="shared" ca="1" si="1575"/>
        <v>5</v>
      </c>
      <c r="O9183" s="3">
        <f t="shared" ca="1" si="1575"/>
        <v>3</v>
      </c>
      <c r="P9183" s="3">
        <f t="shared" ca="1" si="1575"/>
        <v>2</v>
      </c>
    </row>
    <row r="9184" spans="1:16" x14ac:dyDescent="0.25">
      <c r="A9184" s="3">
        <f t="shared" ca="1" si="1576"/>
        <v>908253755</v>
      </c>
      <c r="B9184" s="3">
        <f t="shared" ca="1" si="1577"/>
        <v>5034</v>
      </c>
      <c r="C9184" s="1">
        <f t="shared" ca="1" si="1578"/>
        <v>35298</v>
      </c>
      <c r="D9184" s="7">
        <f t="shared" ca="1" si="1579"/>
        <v>2</v>
      </c>
      <c r="E9184" s="3" t="str">
        <f ca="1">VLOOKUP(D9184,State!$A$1:$B$9,2,0)</f>
        <v>QLD</v>
      </c>
      <c r="F9184" s="3">
        <f t="shared" ca="1" si="1580"/>
        <v>162</v>
      </c>
      <c r="G9184" s="3" t="str">
        <f ca="1">VLOOKUP(F9184,Occupation!$A$1:$B$915,2,0)</f>
        <v>Land Economist</v>
      </c>
      <c r="H9184" s="3">
        <f t="shared" ca="1" si="1581"/>
        <v>8</v>
      </c>
      <c r="I9184" s="3">
        <f t="shared" ca="1" si="1582"/>
        <v>35813.54</v>
      </c>
      <c r="J9184" s="3">
        <f t="shared" ca="1" si="1583"/>
        <v>0.47418491380599609</v>
      </c>
      <c r="K9184" s="3">
        <f t="shared" ca="1" si="1584"/>
        <v>7</v>
      </c>
      <c r="L9184" s="3" t="str">
        <f ca="1">VLOOKUP(K9184,Freq_Investment!$A$1:$B$8,2,0)</f>
        <v>Yearly</v>
      </c>
      <c r="M9184" s="3" t="str">
        <f t="shared" ca="1" si="1585"/>
        <v>Auto</v>
      </c>
      <c r="N9184" s="3">
        <f t="shared" ca="1" si="1575"/>
        <v>4</v>
      </c>
      <c r="O9184" s="3">
        <f t="shared" ca="1" si="1575"/>
        <v>4</v>
      </c>
      <c r="P9184" s="3">
        <f t="shared" ca="1" si="1575"/>
        <v>4</v>
      </c>
    </row>
    <row r="9185" spans="1:16" x14ac:dyDescent="0.25">
      <c r="A9185" s="3">
        <f t="shared" ca="1" si="1576"/>
        <v>242587122</v>
      </c>
      <c r="B9185" s="3">
        <f t="shared" ca="1" si="1577"/>
        <v>7200</v>
      </c>
      <c r="C9185" s="1">
        <f t="shared" ca="1" si="1578"/>
        <v>30812</v>
      </c>
      <c r="D9185" s="7">
        <f t="shared" ca="1" si="1579"/>
        <v>1</v>
      </c>
      <c r="E9185" s="3" t="str">
        <f ca="1">VLOOKUP(D9185,State!$A$1:$B$9,2,0)</f>
        <v>NSW</v>
      </c>
      <c r="F9185" s="3">
        <f t="shared" ca="1" si="1580"/>
        <v>425</v>
      </c>
      <c r="G9185" s="3" t="str">
        <f ca="1">VLOOKUP(F9185,Occupation!$A$1:$B$915,2,0)</f>
        <v>Medical Laboratory Technician</v>
      </c>
      <c r="H9185" s="3">
        <f t="shared" ca="1" si="1581"/>
        <v>1</v>
      </c>
      <c r="I9185" s="3">
        <f t="shared" ca="1" si="1582"/>
        <v>51242.12</v>
      </c>
      <c r="J9185" s="3">
        <f t="shared" ca="1" si="1583"/>
        <v>0.29133048723966271</v>
      </c>
      <c r="K9185" s="3">
        <f t="shared" ca="1" si="1584"/>
        <v>1</v>
      </c>
      <c r="L9185" s="3" t="str">
        <f ca="1">VLOOKUP(K9185,Freq_Investment!$A$1:$B$8,2,0)</f>
        <v>Daily</v>
      </c>
      <c r="M9185" s="3" t="str">
        <f t="shared" ca="1" si="1585"/>
        <v>Manual</v>
      </c>
      <c r="N9185" s="3">
        <f t="shared" ca="1" si="1575"/>
        <v>2</v>
      </c>
      <c r="O9185" s="3">
        <f t="shared" ca="1" si="1575"/>
        <v>2</v>
      </c>
      <c r="P9185" s="3">
        <f t="shared" ca="1" si="1575"/>
        <v>4</v>
      </c>
    </row>
    <row r="9186" spans="1:16" x14ac:dyDescent="0.25">
      <c r="A9186" s="3">
        <f t="shared" ca="1" si="1576"/>
        <v>638554598</v>
      </c>
      <c r="B9186" s="3">
        <f t="shared" ca="1" si="1577"/>
        <v>8689</v>
      </c>
      <c r="C9186" s="1">
        <f t="shared" ca="1" si="1578"/>
        <v>32361</v>
      </c>
      <c r="D9186" s="7">
        <f t="shared" ca="1" si="1579"/>
        <v>6</v>
      </c>
      <c r="E9186" s="3" t="str">
        <f ca="1">VLOOKUP(D9186,State!$A$1:$B$9,2,0)</f>
        <v>TAS</v>
      </c>
      <c r="F9186" s="3">
        <f t="shared" ca="1" si="1580"/>
        <v>228</v>
      </c>
      <c r="G9186" s="3" t="str">
        <f ca="1">VLOOKUP(F9186,Occupation!$A$1:$B$915,2,0)</f>
        <v>Naval Architect / Marine Designer</v>
      </c>
      <c r="H9186" s="3">
        <f t="shared" ca="1" si="1581"/>
        <v>2</v>
      </c>
      <c r="I9186" s="3">
        <f t="shared" ca="1" si="1582"/>
        <v>85120.3</v>
      </c>
      <c r="J9186" s="3">
        <f t="shared" ca="1" si="1583"/>
        <v>4.8999884701021346E-2</v>
      </c>
      <c r="K9186" s="3">
        <f t="shared" ca="1" si="1584"/>
        <v>7</v>
      </c>
      <c r="L9186" s="3" t="str">
        <f ca="1">VLOOKUP(K9186,Freq_Investment!$A$1:$B$8,2,0)</f>
        <v>Yearly</v>
      </c>
      <c r="M9186" s="3" t="str">
        <f t="shared" ca="1" si="1585"/>
        <v>Auto</v>
      </c>
      <c r="N9186" s="3">
        <f t="shared" ca="1" si="1575"/>
        <v>4</v>
      </c>
      <c r="O9186" s="3">
        <f t="shared" ca="1" si="1575"/>
        <v>4</v>
      </c>
      <c r="P9186" s="3">
        <f t="shared" ca="1" si="1575"/>
        <v>1</v>
      </c>
    </row>
    <row r="9187" spans="1:16" x14ac:dyDescent="0.25">
      <c r="A9187" s="3">
        <f t="shared" ca="1" si="1576"/>
        <v>89108919</v>
      </c>
      <c r="B9187" s="3">
        <f t="shared" ca="1" si="1577"/>
        <v>6158</v>
      </c>
      <c r="C9187" s="1">
        <f t="shared" ca="1" si="1578"/>
        <v>41161</v>
      </c>
      <c r="D9187" s="7">
        <f t="shared" ca="1" si="1579"/>
        <v>6</v>
      </c>
      <c r="E9187" s="3" t="str">
        <f ca="1">VLOOKUP(D9187,State!$A$1:$B$9,2,0)</f>
        <v>TAS</v>
      </c>
      <c r="F9187" s="3">
        <f t="shared" ca="1" si="1580"/>
        <v>387</v>
      </c>
      <c r="G9187" s="3" t="str">
        <f ca="1">VLOOKUP(F9187,Occupation!$A$1:$B$915,2,0)</f>
        <v>Network Analyst</v>
      </c>
      <c r="H9187" s="3">
        <f t="shared" ca="1" si="1581"/>
        <v>1</v>
      </c>
      <c r="I9187" s="3">
        <f t="shared" ca="1" si="1582"/>
        <v>36673.519999999997</v>
      </c>
      <c r="J9187" s="3">
        <f t="shared" ca="1" si="1583"/>
        <v>7.1864714549280617E-2</v>
      </c>
      <c r="K9187" s="3">
        <f t="shared" ca="1" si="1584"/>
        <v>4</v>
      </c>
      <c r="L9187" s="3" t="str">
        <f ca="1">VLOOKUP(K9187,Freq_Investment!$A$1:$B$8,2,0)</f>
        <v>Monthly</v>
      </c>
      <c r="M9187" s="3" t="str">
        <f t="shared" ca="1" si="1585"/>
        <v>Auto</v>
      </c>
      <c r="N9187" s="3">
        <f t="shared" ca="1" si="1575"/>
        <v>2</v>
      </c>
      <c r="O9187" s="3">
        <f t="shared" ca="1" si="1575"/>
        <v>4</v>
      </c>
      <c r="P9187" s="3">
        <f t="shared" ca="1" si="1575"/>
        <v>1</v>
      </c>
    </row>
    <row r="9188" spans="1:16" x14ac:dyDescent="0.25">
      <c r="A9188" s="3">
        <f t="shared" ca="1" si="1576"/>
        <v>531185224</v>
      </c>
      <c r="B9188" s="3">
        <f t="shared" ca="1" si="1577"/>
        <v>2797</v>
      </c>
      <c r="C9188" s="1">
        <f t="shared" ca="1" si="1578"/>
        <v>26986</v>
      </c>
      <c r="D9188" s="7">
        <f t="shared" ca="1" si="1579"/>
        <v>7</v>
      </c>
      <c r="E9188" s="3" t="str">
        <f ca="1">VLOOKUP(D9188,State!$A$1:$B$9,2,0)</f>
        <v>VIC</v>
      </c>
      <c r="F9188" s="3">
        <f t="shared" ca="1" si="1580"/>
        <v>36</v>
      </c>
      <c r="G9188" s="3" t="str">
        <f ca="1">VLOOKUP(F9188,Occupation!$A$1:$B$915,2,0)</f>
        <v>Research and Development Manager</v>
      </c>
      <c r="H9188" s="3">
        <f t="shared" ca="1" si="1581"/>
        <v>5</v>
      </c>
      <c r="I9188" s="3">
        <f t="shared" ca="1" si="1582"/>
        <v>38861.29</v>
      </c>
      <c r="J9188" s="3">
        <f t="shared" ca="1" si="1583"/>
        <v>0.31904279871230928</v>
      </c>
      <c r="K9188" s="3">
        <f t="shared" ca="1" si="1584"/>
        <v>5</v>
      </c>
      <c r="L9188" s="3" t="str">
        <f ca="1">VLOOKUP(K9188,Freq_Investment!$A$1:$B$8,2,0)</f>
        <v>Quarterly</v>
      </c>
      <c r="M9188" s="3" t="str">
        <f t="shared" ca="1" si="1585"/>
        <v>Auto</v>
      </c>
      <c r="N9188" s="3">
        <f t="shared" ca="1" si="1575"/>
        <v>1</v>
      </c>
      <c r="O9188" s="3">
        <f t="shared" ca="1" si="1575"/>
        <v>4</v>
      </c>
      <c r="P9188" s="3">
        <f t="shared" ca="1" si="1575"/>
        <v>1</v>
      </c>
    </row>
    <row r="9189" spans="1:16" x14ac:dyDescent="0.25">
      <c r="A9189" s="3">
        <f t="shared" ca="1" si="1576"/>
        <v>362794220</v>
      </c>
      <c r="B9189" s="3">
        <f t="shared" ca="1" si="1577"/>
        <v>4928</v>
      </c>
      <c r="C9189" s="1">
        <f t="shared" ca="1" si="1578"/>
        <v>30147</v>
      </c>
      <c r="D9189" s="7">
        <f t="shared" ca="1" si="1579"/>
        <v>3</v>
      </c>
      <c r="E9189" s="3" t="str">
        <f ca="1">VLOOKUP(D9189,State!$A$1:$B$9,2,0)</f>
        <v>SA</v>
      </c>
      <c r="F9189" s="3">
        <f t="shared" ca="1" si="1580"/>
        <v>600</v>
      </c>
      <c r="G9189" s="3" t="str">
        <f ca="1">VLOOKUP(F9189,Occupation!$A$1:$B$915,2,0)</f>
        <v>Gas or Petroleum Operator</v>
      </c>
      <c r="H9189" s="3">
        <f t="shared" ca="1" si="1581"/>
        <v>8</v>
      </c>
      <c r="I9189" s="3">
        <f t="shared" ca="1" si="1582"/>
        <v>65288.59</v>
      </c>
      <c r="J9189" s="3">
        <f t="shared" ca="1" si="1583"/>
        <v>0.37165727595700276</v>
      </c>
      <c r="K9189" s="3">
        <f t="shared" ca="1" si="1584"/>
        <v>3</v>
      </c>
      <c r="L9189" s="3" t="str">
        <f ca="1">VLOOKUP(K9189,Freq_Investment!$A$1:$B$8,2,0)</f>
        <v>Fortnightly</v>
      </c>
      <c r="M9189" s="3" t="str">
        <f t="shared" ca="1" si="1585"/>
        <v>Auto</v>
      </c>
      <c r="N9189" s="3">
        <f t="shared" ca="1" si="1575"/>
        <v>3</v>
      </c>
      <c r="O9189" s="3">
        <f t="shared" ca="1" si="1575"/>
        <v>5</v>
      </c>
      <c r="P9189" s="3">
        <f t="shared" ca="1" si="1575"/>
        <v>3</v>
      </c>
    </row>
    <row r="9190" spans="1:16" x14ac:dyDescent="0.25">
      <c r="A9190" s="3">
        <f t="shared" ca="1" si="1576"/>
        <v>408080245</v>
      </c>
      <c r="B9190" s="3">
        <f t="shared" ca="1" si="1577"/>
        <v>8614</v>
      </c>
      <c r="C9190" s="1">
        <f t="shared" ca="1" si="1578"/>
        <v>42129</v>
      </c>
      <c r="D9190" s="7">
        <f t="shared" ca="1" si="1579"/>
        <v>1</v>
      </c>
      <c r="E9190" s="3" t="str">
        <f ca="1">VLOOKUP(D9190,State!$A$1:$B$9,2,0)</f>
        <v>NSW</v>
      </c>
      <c r="F9190" s="3">
        <f t="shared" ca="1" si="1580"/>
        <v>510</v>
      </c>
      <c r="G9190" s="3" t="str">
        <f ca="1">VLOOKUP(F9190,Occupation!$A$1:$B$915,2,0)</f>
        <v>Joiner</v>
      </c>
      <c r="H9190" s="3">
        <f t="shared" ca="1" si="1581"/>
        <v>8</v>
      </c>
      <c r="I9190" s="3">
        <f t="shared" ca="1" si="1582"/>
        <v>99108.35</v>
      </c>
      <c r="J9190" s="3">
        <f t="shared" ca="1" si="1583"/>
        <v>0.32657985309310311</v>
      </c>
      <c r="K9190" s="3">
        <f t="shared" ca="1" si="1584"/>
        <v>7</v>
      </c>
      <c r="L9190" s="3" t="str">
        <f ca="1">VLOOKUP(K9190,Freq_Investment!$A$1:$B$8,2,0)</f>
        <v>Yearly</v>
      </c>
      <c r="M9190" s="3" t="str">
        <f t="shared" ca="1" si="1585"/>
        <v>Manual</v>
      </c>
      <c r="N9190" s="3">
        <f t="shared" ca="1" si="1575"/>
        <v>5</v>
      </c>
      <c r="O9190" s="3">
        <f t="shared" ca="1" si="1575"/>
        <v>5</v>
      </c>
      <c r="P9190" s="3">
        <f t="shared" ca="1" si="1575"/>
        <v>2</v>
      </c>
    </row>
    <row r="9191" spans="1:16" x14ac:dyDescent="0.25">
      <c r="A9191" s="3">
        <f t="shared" ca="1" si="1576"/>
        <v>937281784</v>
      </c>
      <c r="B9191" s="3">
        <f t="shared" ca="1" si="1577"/>
        <v>3685</v>
      </c>
      <c r="C9191" s="1">
        <f t="shared" ca="1" si="1578"/>
        <v>42358</v>
      </c>
      <c r="D9191" s="7">
        <f t="shared" ca="1" si="1579"/>
        <v>4</v>
      </c>
      <c r="E9191" s="3" t="str">
        <f ca="1">VLOOKUP(D9191,State!$A$1:$B$9,2,0)</f>
        <v>WA</v>
      </c>
      <c r="F9191" s="3">
        <f t="shared" ca="1" si="1580"/>
        <v>884</v>
      </c>
      <c r="G9191" s="3" t="str">
        <f ca="1">VLOOKUP(F9191,Occupation!$A$1:$B$915,2,0)</f>
        <v>Structural Steel Erector</v>
      </c>
      <c r="H9191" s="3">
        <f t="shared" ca="1" si="1581"/>
        <v>4</v>
      </c>
      <c r="I9191" s="3">
        <f t="shared" ca="1" si="1582"/>
        <v>82579.72</v>
      </c>
      <c r="J9191" s="3">
        <f t="shared" ca="1" si="1583"/>
        <v>9.4068708604503892E-2</v>
      </c>
      <c r="K9191" s="3">
        <f t="shared" ca="1" si="1584"/>
        <v>5</v>
      </c>
      <c r="L9191" s="3" t="str">
        <f ca="1">VLOOKUP(K9191,Freq_Investment!$A$1:$B$8,2,0)</f>
        <v>Quarterly</v>
      </c>
      <c r="M9191" s="3" t="str">
        <f t="shared" ca="1" si="1585"/>
        <v>Manual</v>
      </c>
      <c r="N9191" s="3">
        <f t="shared" ca="1" si="1575"/>
        <v>3</v>
      </c>
      <c r="O9191" s="3">
        <f t="shared" ca="1" si="1575"/>
        <v>2</v>
      </c>
      <c r="P9191" s="3">
        <f t="shared" ca="1" si="1575"/>
        <v>5</v>
      </c>
    </row>
    <row r="9192" spans="1:16" x14ac:dyDescent="0.25">
      <c r="A9192" s="3">
        <f t="shared" ca="1" si="1576"/>
        <v>729341226</v>
      </c>
      <c r="B9192" s="3">
        <f t="shared" ca="1" si="1577"/>
        <v>4011</v>
      </c>
      <c r="C9192" s="1">
        <f t="shared" ca="1" si="1578"/>
        <v>32418</v>
      </c>
      <c r="D9192" s="7">
        <f t="shared" ca="1" si="1579"/>
        <v>8</v>
      </c>
      <c r="E9192" s="3" t="str">
        <f ca="1">VLOOKUP(D9192,State!$A$1:$B$9,2,0)</f>
        <v>ACT</v>
      </c>
      <c r="F9192" s="3">
        <f t="shared" ca="1" si="1580"/>
        <v>595</v>
      </c>
      <c r="G9192" s="3" t="str">
        <f ca="1">VLOOKUP(F9192,Occupation!$A$1:$B$915,2,0)</f>
        <v>Wood Turner</v>
      </c>
      <c r="H9192" s="3">
        <f t="shared" ca="1" si="1581"/>
        <v>5</v>
      </c>
      <c r="I9192" s="3">
        <f t="shared" ca="1" si="1582"/>
        <v>63928.24</v>
      </c>
      <c r="J9192" s="3">
        <f t="shared" ca="1" si="1583"/>
        <v>0.12155343001857261</v>
      </c>
      <c r="K9192" s="3">
        <f t="shared" ca="1" si="1584"/>
        <v>4</v>
      </c>
      <c r="L9192" s="3" t="str">
        <f ca="1">VLOOKUP(K9192,Freq_Investment!$A$1:$B$8,2,0)</f>
        <v>Monthly</v>
      </c>
      <c r="M9192" s="3" t="str">
        <f t="shared" ca="1" si="1585"/>
        <v>Auto</v>
      </c>
      <c r="N9192" s="3">
        <f t="shared" ca="1" si="1575"/>
        <v>5</v>
      </c>
      <c r="O9192" s="3">
        <f t="shared" ca="1" si="1575"/>
        <v>1</v>
      </c>
      <c r="P9192" s="3">
        <f t="shared" ca="1" si="1575"/>
        <v>1</v>
      </c>
    </row>
    <row r="9193" spans="1:16" x14ac:dyDescent="0.25">
      <c r="A9193" s="3">
        <f t="shared" ca="1" si="1576"/>
        <v>65880336</v>
      </c>
      <c r="B9193" s="3">
        <f t="shared" ca="1" si="1577"/>
        <v>8810</v>
      </c>
      <c r="C9193" s="1">
        <f t="shared" ca="1" si="1578"/>
        <v>29506</v>
      </c>
      <c r="D9193" s="7">
        <f t="shared" ca="1" si="1579"/>
        <v>5</v>
      </c>
      <c r="E9193" s="3" t="str">
        <f ca="1">VLOOKUP(D9193,State!$A$1:$B$9,2,0)</f>
        <v>NT</v>
      </c>
      <c r="F9193" s="3">
        <f t="shared" ca="1" si="1580"/>
        <v>528</v>
      </c>
      <c r="G9193" s="3" t="str">
        <f ca="1">VLOOKUP(F9193,Occupation!$A$1:$B$915,2,0)</f>
        <v>Technical Cable Jointer</v>
      </c>
      <c r="H9193" s="3">
        <f t="shared" ca="1" si="1581"/>
        <v>3</v>
      </c>
      <c r="I9193" s="3">
        <f t="shared" ca="1" si="1582"/>
        <v>19668.439999999999</v>
      </c>
      <c r="J9193" s="3">
        <f t="shared" ca="1" si="1583"/>
        <v>0.40449205888514089</v>
      </c>
      <c r="K9193" s="3">
        <f t="shared" ca="1" si="1584"/>
        <v>3</v>
      </c>
      <c r="L9193" s="3" t="str">
        <f ca="1">VLOOKUP(K9193,Freq_Investment!$A$1:$B$8,2,0)</f>
        <v>Fortnightly</v>
      </c>
      <c r="M9193" s="3" t="str">
        <f t="shared" ca="1" si="1585"/>
        <v>Manual</v>
      </c>
      <c r="N9193" s="3">
        <f t="shared" ca="1" si="1575"/>
        <v>2</v>
      </c>
      <c r="O9193" s="3">
        <f t="shared" ca="1" si="1575"/>
        <v>3</v>
      </c>
      <c r="P9193" s="3">
        <f t="shared" ca="1" si="1575"/>
        <v>1</v>
      </c>
    </row>
    <row r="9194" spans="1:16" x14ac:dyDescent="0.25">
      <c r="A9194" s="3">
        <f t="shared" ca="1" si="1576"/>
        <v>633168837</v>
      </c>
      <c r="B9194" s="3">
        <f t="shared" ca="1" si="1577"/>
        <v>9864</v>
      </c>
      <c r="C9194" s="1">
        <f t="shared" ca="1" si="1578"/>
        <v>43612</v>
      </c>
      <c r="D9194" s="7">
        <f t="shared" ca="1" si="1579"/>
        <v>6</v>
      </c>
      <c r="E9194" s="3" t="str">
        <f ca="1">VLOOKUP(D9194,State!$A$1:$B$9,2,0)</f>
        <v>TAS</v>
      </c>
      <c r="F9194" s="3">
        <f t="shared" ca="1" si="1580"/>
        <v>877</v>
      </c>
      <c r="G9194" s="3" t="str">
        <f ca="1">VLOOKUP(F9194,Occupation!$A$1:$B$915,2,0)</f>
        <v>Fencer</v>
      </c>
      <c r="H9194" s="3">
        <f t="shared" ca="1" si="1581"/>
        <v>8</v>
      </c>
      <c r="I9194" s="3">
        <f t="shared" ca="1" si="1582"/>
        <v>4199.9799999999996</v>
      </c>
      <c r="J9194" s="3">
        <f t="shared" ca="1" si="1583"/>
        <v>2.0677925967967359E-2</v>
      </c>
      <c r="K9194" s="3">
        <f t="shared" ca="1" si="1584"/>
        <v>3</v>
      </c>
      <c r="L9194" s="3" t="str">
        <f ca="1">VLOOKUP(K9194,Freq_Investment!$A$1:$B$8,2,0)</f>
        <v>Fortnightly</v>
      </c>
      <c r="M9194" s="3" t="str">
        <f t="shared" ca="1" si="1585"/>
        <v>Manual</v>
      </c>
      <c r="N9194" s="3">
        <f t="shared" ca="1" si="1575"/>
        <v>3</v>
      </c>
      <c r="O9194" s="3">
        <f t="shared" ca="1" si="1575"/>
        <v>2</v>
      </c>
      <c r="P9194" s="3">
        <f t="shared" ca="1" si="1575"/>
        <v>3</v>
      </c>
    </row>
    <row r="9195" spans="1:16" x14ac:dyDescent="0.25">
      <c r="A9195" s="3">
        <f t="shared" ca="1" si="1576"/>
        <v>812616145</v>
      </c>
      <c r="B9195" s="3">
        <f t="shared" ca="1" si="1577"/>
        <v>3209</v>
      </c>
      <c r="C9195" s="1">
        <f t="shared" ca="1" si="1578"/>
        <v>29485</v>
      </c>
      <c r="D9195" s="7">
        <f t="shared" ca="1" si="1579"/>
        <v>6</v>
      </c>
      <c r="E9195" s="3" t="str">
        <f ca="1">VLOOKUP(D9195,State!$A$1:$B$9,2,0)</f>
        <v>TAS</v>
      </c>
      <c r="F9195" s="3">
        <f t="shared" ca="1" si="1580"/>
        <v>672</v>
      </c>
      <c r="G9195" s="3" t="str">
        <f ca="1">VLOOKUP(F9195,Occupation!$A$1:$B$915,2,0)</f>
        <v>Funeral Director</v>
      </c>
      <c r="H9195" s="3">
        <f t="shared" ca="1" si="1581"/>
        <v>9</v>
      </c>
      <c r="I9195" s="3">
        <f t="shared" ca="1" si="1582"/>
        <v>34618.39</v>
      </c>
      <c r="J9195" s="3">
        <f t="shared" ca="1" si="1583"/>
        <v>0.22545483186047782</v>
      </c>
      <c r="K9195" s="3">
        <f t="shared" ca="1" si="1584"/>
        <v>2</v>
      </c>
      <c r="L9195" s="3" t="str">
        <f ca="1">VLOOKUP(K9195,Freq_Investment!$A$1:$B$8,2,0)</f>
        <v>Weekly</v>
      </c>
      <c r="M9195" s="3" t="str">
        <f t="shared" ca="1" si="1585"/>
        <v>Manual</v>
      </c>
      <c r="N9195" s="3">
        <f t="shared" ca="1" si="1575"/>
        <v>3</v>
      </c>
      <c r="O9195" s="3">
        <f t="shared" ca="1" si="1575"/>
        <v>5</v>
      </c>
      <c r="P9195" s="3">
        <f t="shared" ca="1" si="1575"/>
        <v>5</v>
      </c>
    </row>
    <row r="9196" spans="1:16" x14ac:dyDescent="0.25">
      <c r="A9196" s="3">
        <f t="shared" ca="1" si="1576"/>
        <v>473325973</v>
      </c>
      <c r="B9196" s="3">
        <f t="shared" ca="1" si="1577"/>
        <v>7953</v>
      </c>
      <c r="C9196" s="1">
        <f t="shared" ca="1" si="1578"/>
        <v>27336</v>
      </c>
      <c r="D9196" s="7">
        <f t="shared" ca="1" si="1579"/>
        <v>7</v>
      </c>
      <c r="E9196" s="3" t="str">
        <f ca="1">VLOOKUP(D9196,State!$A$1:$B$9,2,0)</f>
        <v>VIC</v>
      </c>
      <c r="F9196" s="3">
        <f t="shared" ca="1" si="1580"/>
        <v>95</v>
      </c>
      <c r="G9196" s="3" t="str">
        <f ca="1">VLOOKUP(F9196,Occupation!$A$1:$B$915,2,0)</f>
        <v>Actor</v>
      </c>
      <c r="H9196" s="3">
        <f t="shared" ca="1" si="1581"/>
        <v>1</v>
      </c>
      <c r="I9196" s="3">
        <f t="shared" ca="1" si="1582"/>
        <v>67665.350000000006</v>
      </c>
      <c r="J9196" s="3">
        <f t="shared" ca="1" si="1583"/>
        <v>1.1296544164209776E-2</v>
      </c>
      <c r="K9196" s="3">
        <f t="shared" ca="1" si="1584"/>
        <v>6</v>
      </c>
      <c r="L9196" s="3" t="str">
        <f ca="1">VLOOKUP(K9196,Freq_Investment!$A$1:$B$8,2,0)</f>
        <v>Half-yearly</v>
      </c>
      <c r="M9196" s="3" t="str">
        <f t="shared" ca="1" si="1585"/>
        <v>Manual</v>
      </c>
      <c r="N9196" s="3">
        <f t="shared" ca="1" si="1575"/>
        <v>5</v>
      </c>
      <c r="O9196" s="3">
        <f t="shared" ca="1" si="1575"/>
        <v>2</v>
      </c>
      <c r="P9196" s="3">
        <f t="shared" ca="1" si="1575"/>
        <v>5</v>
      </c>
    </row>
    <row r="9197" spans="1:16" x14ac:dyDescent="0.25">
      <c r="A9197" s="3">
        <f t="shared" ca="1" si="1576"/>
        <v>672520033</v>
      </c>
      <c r="B9197" s="3">
        <f t="shared" ca="1" si="1577"/>
        <v>3807</v>
      </c>
      <c r="C9197" s="1">
        <f t="shared" ca="1" si="1578"/>
        <v>26423</v>
      </c>
      <c r="D9197" s="7">
        <f t="shared" ca="1" si="1579"/>
        <v>3</v>
      </c>
      <c r="E9197" s="3" t="str">
        <f ca="1">VLOOKUP(D9197,State!$A$1:$B$9,2,0)</f>
        <v>SA</v>
      </c>
      <c r="F9197" s="3">
        <f t="shared" ca="1" si="1580"/>
        <v>376</v>
      </c>
      <c r="G9197" s="3" t="str">
        <f ca="1">VLOOKUP(F9197,Occupation!$A$1:$B$915,2,0)</f>
        <v>Penetration Tester</v>
      </c>
      <c r="H9197" s="3">
        <f t="shared" ca="1" si="1581"/>
        <v>3</v>
      </c>
      <c r="I9197" s="3">
        <f t="shared" ca="1" si="1582"/>
        <v>66804.69</v>
      </c>
      <c r="J9197" s="3">
        <f t="shared" ca="1" si="1583"/>
        <v>0.11266212418943944</v>
      </c>
      <c r="K9197" s="3">
        <f t="shared" ca="1" si="1584"/>
        <v>7</v>
      </c>
      <c r="L9197" s="3" t="str">
        <f ca="1">VLOOKUP(K9197,Freq_Investment!$A$1:$B$8,2,0)</f>
        <v>Yearly</v>
      </c>
      <c r="M9197" s="3" t="str">
        <f t="shared" ca="1" si="1585"/>
        <v>Manual</v>
      </c>
      <c r="N9197" s="3">
        <f t="shared" ca="1" si="1575"/>
        <v>1</v>
      </c>
      <c r="O9197" s="3">
        <f t="shared" ca="1" si="1575"/>
        <v>4</v>
      </c>
      <c r="P9197" s="3">
        <f t="shared" ca="1" si="1575"/>
        <v>1</v>
      </c>
    </row>
    <row r="9198" spans="1:16" x14ac:dyDescent="0.25">
      <c r="A9198" s="3">
        <f t="shared" ca="1" si="1576"/>
        <v>332450632</v>
      </c>
      <c r="B9198" s="3">
        <f t="shared" ca="1" si="1577"/>
        <v>4019</v>
      </c>
      <c r="C9198" s="1">
        <f t="shared" ca="1" si="1578"/>
        <v>26725</v>
      </c>
      <c r="D9198" s="7">
        <f t="shared" ca="1" si="1579"/>
        <v>8</v>
      </c>
      <c r="E9198" s="3" t="str">
        <f ca="1">VLOOKUP(D9198,State!$A$1:$B$9,2,0)</f>
        <v>ACT</v>
      </c>
      <c r="F9198" s="3">
        <f t="shared" ca="1" si="1580"/>
        <v>597</v>
      </c>
      <c r="G9198" s="3" t="str">
        <f ca="1">VLOOKUP(F9198,Occupation!$A$1:$B$915,2,0)</f>
        <v>Boat Builder and Repairer</v>
      </c>
      <c r="H9198" s="3">
        <f t="shared" ca="1" si="1581"/>
        <v>7</v>
      </c>
      <c r="I9198" s="3">
        <f t="shared" ca="1" si="1582"/>
        <v>72458.28</v>
      </c>
      <c r="J9198" s="3">
        <f t="shared" ca="1" si="1583"/>
        <v>0.27732846712322795</v>
      </c>
      <c r="K9198" s="3">
        <f t="shared" ca="1" si="1584"/>
        <v>4</v>
      </c>
      <c r="L9198" s="3" t="str">
        <f ca="1">VLOOKUP(K9198,Freq_Investment!$A$1:$B$8,2,0)</f>
        <v>Monthly</v>
      </c>
      <c r="M9198" s="3" t="str">
        <f t="shared" ca="1" si="1585"/>
        <v>Manual</v>
      </c>
      <c r="N9198" s="3">
        <f t="shared" ref="N9198:P9261" ca="1" si="1586">RANDBETWEEN(1,5)</f>
        <v>3</v>
      </c>
      <c r="O9198" s="3">
        <f t="shared" ca="1" si="1586"/>
        <v>5</v>
      </c>
      <c r="P9198" s="3">
        <f t="shared" ca="1" si="1586"/>
        <v>1</v>
      </c>
    </row>
    <row r="9199" spans="1:16" x14ac:dyDescent="0.25">
      <c r="A9199" s="3">
        <f t="shared" ca="1" si="1576"/>
        <v>342068299</v>
      </c>
      <c r="B9199" s="3">
        <f t="shared" ca="1" si="1577"/>
        <v>6616</v>
      </c>
      <c r="C9199" s="1">
        <f t="shared" ca="1" si="1578"/>
        <v>32752</v>
      </c>
      <c r="D9199" s="7">
        <f t="shared" ca="1" si="1579"/>
        <v>3</v>
      </c>
      <c r="E9199" s="3" t="str">
        <f ca="1">VLOOKUP(D9199,State!$A$1:$B$9,2,0)</f>
        <v>SA</v>
      </c>
      <c r="F9199" s="3">
        <f t="shared" ca="1" si="1580"/>
        <v>683</v>
      </c>
      <c r="G9199" s="3" t="str">
        <f ca="1">VLOOKUP(F9199,Occupation!$A$1:$B$915,2,0)</f>
        <v>Civil Celebrant</v>
      </c>
      <c r="H9199" s="3">
        <f t="shared" ca="1" si="1581"/>
        <v>8</v>
      </c>
      <c r="I9199" s="3">
        <f t="shared" ca="1" si="1582"/>
        <v>83525.14</v>
      </c>
      <c r="J9199" s="3">
        <f t="shared" ca="1" si="1583"/>
        <v>0.3355623444826154</v>
      </c>
      <c r="K9199" s="3">
        <f t="shared" ca="1" si="1584"/>
        <v>5</v>
      </c>
      <c r="L9199" s="3" t="str">
        <f ca="1">VLOOKUP(K9199,Freq_Investment!$A$1:$B$8,2,0)</f>
        <v>Quarterly</v>
      </c>
      <c r="M9199" s="3" t="str">
        <f t="shared" ca="1" si="1585"/>
        <v>Manual</v>
      </c>
      <c r="N9199" s="3">
        <f t="shared" ca="1" si="1586"/>
        <v>1</v>
      </c>
      <c r="O9199" s="3">
        <f t="shared" ca="1" si="1586"/>
        <v>3</v>
      </c>
      <c r="P9199" s="3">
        <f t="shared" ca="1" si="1586"/>
        <v>1</v>
      </c>
    </row>
    <row r="9200" spans="1:16" x14ac:dyDescent="0.25">
      <c r="A9200" s="3">
        <f t="shared" ca="1" si="1576"/>
        <v>785258759</v>
      </c>
      <c r="B9200" s="3">
        <f t="shared" ca="1" si="1577"/>
        <v>5897</v>
      </c>
      <c r="C9200" s="1">
        <f t="shared" ca="1" si="1578"/>
        <v>26698</v>
      </c>
      <c r="D9200" s="7">
        <f t="shared" ca="1" si="1579"/>
        <v>3</v>
      </c>
      <c r="E9200" s="3" t="str">
        <f ca="1">VLOOKUP(D9200,State!$A$1:$B$9,2,0)</f>
        <v>SA</v>
      </c>
      <c r="F9200" s="3">
        <f t="shared" ca="1" si="1580"/>
        <v>908</v>
      </c>
      <c r="G9200" s="3" t="str">
        <f ca="1">VLOOKUP(F9200,Occupation!$A$1:$B$915,2,0)</f>
        <v>Motor Vehicle Parts and Accessories Fitter (General)</v>
      </c>
      <c r="H9200" s="3">
        <f t="shared" ca="1" si="1581"/>
        <v>5</v>
      </c>
      <c r="I9200" s="3">
        <f t="shared" ca="1" si="1582"/>
        <v>27393.09</v>
      </c>
      <c r="J9200" s="3">
        <f t="shared" ca="1" si="1583"/>
        <v>0.20956395470217926</v>
      </c>
      <c r="K9200" s="3">
        <f t="shared" ca="1" si="1584"/>
        <v>7</v>
      </c>
      <c r="L9200" s="3" t="str">
        <f ca="1">VLOOKUP(K9200,Freq_Investment!$A$1:$B$8,2,0)</f>
        <v>Yearly</v>
      </c>
      <c r="M9200" s="3" t="str">
        <f t="shared" ca="1" si="1585"/>
        <v>Auto</v>
      </c>
      <c r="N9200" s="3">
        <f t="shared" ca="1" si="1586"/>
        <v>4</v>
      </c>
      <c r="O9200" s="3">
        <f t="shared" ca="1" si="1586"/>
        <v>5</v>
      </c>
      <c r="P9200" s="3">
        <f t="shared" ca="1" si="1586"/>
        <v>3</v>
      </c>
    </row>
    <row r="9201" spans="1:16" x14ac:dyDescent="0.25">
      <c r="A9201" s="3">
        <f t="shared" ca="1" si="1576"/>
        <v>437886352</v>
      </c>
      <c r="B9201" s="3">
        <f t="shared" ca="1" si="1577"/>
        <v>7099</v>
      </c>
      <c r="C9201" s="1">
        <f t="shared" ca="1" si="1578"/>
        <v>36697</v>
      </c>
      <c r="D9201" s="7">
        <f t="shared" ca="1" si="1579"/>
        <v>6</v>
      </c>
      <c r="E9201" s="3" t="str">
        <f ca="1">VLOOKUP(D9201,State!$A$1:$B$9,2,0)</f>
        <v>TAS</v>
      </c>
      <c r="F9201" s="3">
        <f t="shared" ca="1" si="1580"/>
        <v>680</v>
      </c>
      <c r="G9201" s="3" t="str">
        <f ca="1">VLOOKUP(F9201,Occupation!$A$1:$B$915,2,0)</f>
        <v>Travel Consultant</v>
      </c>
      <c r="H9201" s="3">
        <f t="shared" ca="1" si="1581"/>
        <v>7</v>
      </c>
      <c r="I9201" s="3">
        <f t="shared" ca="1" si="1582"/>
        <v>36625.410000000003</v>
      </c>
      <c r="J9201" s="3">
        <f t="shared" ca="1" si="1583"/>
        <v>0.34728778625383161</v>
      </c>
      <c r="K9201" s="3">
        <f t="shared" ca="1" si="1584"/>
        <v>7</v>
      </c>
      <c r="L9201" s="3" t="str">
        <f ca="1">VLOOKUP(K9201,Freq_Investment!$A$1:$B$8,2,0)</f>
        <v>Yearly</v>
      </c>
      <c r="M9201" s="3" t="str">
        <f t="shared" ca="1" si="1585"/>
        <v>Auto</v>
      </c>
      <c r="N9201" s="3">
        <f t="shared" ca="1" si="1586"/>
        <v>3</v>
      </c>
      <c r="O9201" s="3">
        <f t="shared" ca="1" si="1586"/>
        <v>5</v>
      </c>
      <c r="P9201" s="3">
        <f t="shared" ca="1" si="1586"/>
        <v>5</v>
      </c>
    </row>
    <row r="9202" spans="1:16" x14ac:dyDescent="0.25">
      <c r="A9202" s="3">
        <f t="shared" ca="1" si="1576"/>
        <v>938304674</v>
      </c>
      <c r="B9202" s="3">
        <f t="shared" ca="1" si="1577"/>
        <v>2090</v>
      </c>
      <c r="C9202" s="1">
        <f t="shared" ca="1" si="1578"/>
        <v>28346</v>
      </c>
      <c r="D9202" s="7">
        <f t="shared" ca="1" si="1579"/>
        <v>1</v>
      </c>
      <c r="E9202" s="3" t="str">
        <f ca="1">VLOOKUP(D9202,State!$A$1:$B$9,2,0)</f>
        <v>NSW</v>
      </c>
      <c r="F9202" s="3">
        <f t="shared" ca="1" si="1580"/>
        <v>64</v>
      </c>
      <c r="G9202" s="3" t="str">
        <f ca="1">VLOOKUP(F9202,Occupation!$A$1:$B$915,2,0)</f>
        <v>Quality Assurance Manager</v>
      </c>
      <c r="H9202" s="3">
        <f t="shared" ca="1" si="1581"/>
        <v>10</v>
      </c>
      <c r="I9202" s="3">
        <f t="shared" ca="1" si="1582"/>
        <v>68547.08</v>
      </c>
      <c r="J9202" s="3">
        <f t="shared" ca="1" si="1583"/>
        <v>0.27344856319186162</v>
      </c>
      <c r="K9202" s="3">
        <f t="shared" ca="1" si="1584"/>
        <v>1</v>
      </c>
      <c r="L9202" s="3" t="str">
        <f ca="1">VLOOKUP(K9202,Freq_Investment!$A$1:$B$8,2,0)</f>
        <v>Daily</v>
      </c>
      <c r="M9202" s="3" t="str">
        <f t="shared" ca="1" si="1585"/>
        <v>Manual</v>
      </c>
      <c r="N9202" s="3">
        <f t="shared" ca="1" si="1586"/>
        <v>2</v>
      </c>
      <c r="O9202" s="3">
        <f t="shared" ca="1" si="1586"/>
        <v>4</v>
      </c>
      <c r="P9202" s="3">
        <f t="shared" ca="1" si="1586"/>
        <v>4</v>
      </c>
    </row>
    <row r="9203" spans="1:16" x14ac:dyDescent="0.25">
      <c r="A9203" s="3">
        <f t="shared" ca="1" si="1576"/>
        <v>278269351</v>
      </c>
      <c r="B9203" s="3">
        <f t="shared" ca="1" si="1577"/>
        <v>5150</v>
      </c>
      <c r="C9203" s="1">
        <f t="shared" ca="1" si="1578"/>
        <v>28959</v>
      </c>
      <c r="D9203" s="7">
        <f t="shared" ca="1" si="1579"/>
        <v>7</v>
      </c>
      <c r="E9203" s="3" t="str">
        <f ca="1">VLOOKUP(D9203,State!$A$1:$B$9,2,0)</f>
        <v>VIC</v>
      </c>
      <c r="F9203" s="3">
        <f t="shared" ca="1" si="1580"/>
        <v>778</v>
      </c>
      <c r="G9203" s="3" t="str">
        <f ca="1">VLOOKUP(F9203,Occupation!$A$1:$B$915,2,0)</f>
        <v>Auctioneer</v>
      </c>
      <c r="H9203" s="3">
        <f t="shared" ca="1" si="1581"/>
        <v>1</v>
      </c>
      <c r="I9203" s="3">
        <f t="shared" ca="1" si="1582"/>
        <v>38422.800000000003</v>
      </c>
      <c r="J9203" s="3">
        <f t="shared" ca="1" si="1583"/>
        <v>0.37131375422598728</v>
      </c>
      <c r="K9203" s="3">
        <f t="shared" ca="1" si="1584"/>
        <v>5</v>
      </c>
      <c r="L9203" s="3" t="str">
        <f ca="1">VLOOKUP(K9203,Freq_Investment!$A$1:$B$8,2,0)</f>
        <v>Quarterly</v>
      </c>
      <c r="M9203" s="3" t="str">
        <f t="shared" ca="1" si="1585"/>
        <v>Manual</v>
      </c>
      <c r="N9203" s="3">
        <f t="shared" ca="1" si="1586"/>
        <v>1</v>
      </c>
      <c r="O9203" s="3">
        <f t="shared" ca="1" si="1586"/>
        <v>2</v>
      </c>
      <c r="P9203" s="3">
        <f t="shared" ca="1" si="1586"/>
        <v>4</v>
      </c>
    </row>
    <row r="9204" spans="1:16" x14ac:dyDescent="0.25">
      <c r="A9204" s="3">
        <f t="shared" ca="1" si="1576"/>
        <v>308593553</v>
      </c>
      <c r="B9204" s="3">
        <f t="shared" ca="1" si="1577"/>
        <v>4663</v>
      </c>
      <c r="C9204" s="1">
        <f t="shared" ca="1" si="1578"/>
        <v>40331</v>
      </c>
      <c r="D9204" s="7">
        <f t="shared" ca="1" si="1579"/>
        <v>3</v>
      </c>
      <c r="E9204" s="3" t="str">
        <f ca="1">VLOOKUP(D9204,State!$A$1:$B$9,2,0)</f>
        <v>SA</v>
      </c>
      <c r="F9204" s="3">
        <f t="shared" ca="1" si="1580"/>
        <v>799</v>
      </c>
      <c r="G9204" s="3" t="str">
        <f ca="1">VLOOKUP(F9204,Occupation!$A$1:$B$915,2,0)</f>
        <v>Clay Products Machine Operator</v>
      </c>
      <c r="H9204" s="3">
        <f t="shared" ca="1" si="1581"/>
        <v>6</v>
      </c>
      <c r="I9204" s="3">
        <f t="shared" ca="1" si="1582"/>
        <v>37431.870000000003</v>
      </c>
      <c r="J9204" s="3">
        <f t="shared" ca="1" si="1583"/>
        <v>0.44050975835535688</v>
      </c>
      <c r="K9204" s="3">
        <f t="shared" ca="1" si="1584"/>
        <v>1</v>
      </c>
      <c r="L9204" s="3" t="str">
        <f ca="1">VLOOKUP(K9204,Freq_Investment!$A$1:$B$8,2,0)</f>
        <v>Daily</v>
      </c>
      <c r="M9204" s="3" t="str">
        <f t="shared" ca="1" si="1585"/>
        <v>Auto</v>
      </c>
      <c r="N9204" s="3">
        <f t="shared" ca="1" si="1586"/>
        <v>1</v>
      </c>
      <c r="O9204" s="3">
        <f t="shared" ca="1" si="1586"/>
        <v>1</v>
      </c>
      <c r="P9204" s="3">
        <f t="shared" ca="1" si="1586"/>
        <v>1</v>
      </c>
    </row>
    <row r="9205" spans="1:16" x14ac:dyDescent="0.25">
      <c r="A9205" s="3">
        <f t="shared" ca="1" si="1576"/>
        <v>770018704</v>
      </c>
      <c r="B9205" s="3">
        <f t="shared" ca="1" si="1577"/>
        <v>3587</v>
      </c>
      <c r="C9205" s="1">
        <f t="shared" ca="1" si="1578"/>
        <v>42794</v>
      </c>
      <c r="D9205" s="7">
        <f t="shared" ca="1" si="1579"/>
        <v>8</v>
      </c>
      <c r="E9205" s="3" t="str">
        <f ca="1">VLOOKUP(D9205,State!$A$1:$B$9,2,0)</f>
        <v>ACT</v>
      </c>
      <c r="F9205" s="3">
        <f t="shared" ca="1" si="1580"/>
        <v>94</v>
      </c>
      <c r="G9205" s="3" t="str">
        <f ca="1">VLOOKUP(F9205,Occupation!$A$1:$B$915,2,0)</f>
        <v>Hospitality, Retail and Service Managers nec</v>
      </c>
      <c r="H9205" s="3">
        <f t="shared" ca="1" si="1581"/>
        <v>5</v>
      </c>
      <c r="I9205" s="3">
        <f t="shared" ca="1" si="1582"/>
        <v>93163.32</v>
      </c>
      <c r="J9205" s="3">
        <f t="shared" ca="1" si="1583"/>
        <v>4.6378820370582274E-3</v>
      </c>
      <c r="K9205" s="3">
        <f t="shared" ca="1" si="1584"/>
        <v>4</v>
      </c>
      <c r="L9205" s="3" t="str">
        <f ca="1">VLOOKUP(K9205,Freq_Investment!$A$1:$B$8,2,0)</f>
        <v>Monthly</v>
      </c>
      <c r="M9205" s="3" t="str">
        <f t="shared" ca="1" si="1585"/>
        <v>Manual</v>
      </c>
      <c r="N9205" s="3">
        <f t="shared" ca="1" si="1586"/>
        <v>2</v>
      </c>
      <c r="O9205" s="3">
        <f t="shared" ca="1" si="1586"/>
        <v>2</v>
      </c>
      <c r="P9205" s="3">
        <f t="shared" ca="1" si="1586"/>
        <v>5</v>
      </c>
    </row>
    <row r="9206" spans="1:16" x14ac:dyDescent="0.25">
      <c r="A9206" s="3">
        <f t="shared" ca="1" si="1576"/>
        <v>850449850</v>
      </c>
      <c r="B9206" s="3">
        <f t="shared" ca="1" si="1577"/>
        <v>6162</v>
      </c>
      <c r="C9206" s="1">
        <f t="shared" ca="1" si="1578"/>
        <v>44162</v>
      </c>
      <c r="D9206" s="7">
        <f t="shared" ca="1" si="1579"/>
        <v>8</v>
      </c>
      <c r="E9206" s="3" t="str">
        <f ca="1">VLOOKUP(D9206,State!$A$1:$B$9,2,0)</f>
        <v>ACT</v>
      </c>
      <c r="F9206" s="3">
        <f t="shared" ca="1" si="1580"/>
        <v>689</v>
      </c>
      <c r="G9206" s="3" t="str">
        <f ca="1">VLOOKUP(F9206,Occupation!$A$1:$B$915,2,0)</f>
        <v>Bungy Jump Master</v>
      </c>
      <c r="H9206" s="3">
        <f t="shared" ca="1" si="1581"/>
        <v>7</v>
      </c>
      <c r="I9206" s="3">
        <f t="shared" ca="1" si="1582"/>
        <v>20324.810000000001</v>
      </c>
      <c r="J9206" s="3">
        <f t="shared" ca="1" si="1583"/>
        <v>0.48906770350017614</v>
      </c>
      <c r="K9206" s="3">
        <f t="shared" ca="1" si="1584"/>
        <v>2</v>
      </c>
      <c r="L9206" s="3" t="str">
        <f ca="1">VLOOKUP(K9206,Freq_Investment!$A$1:$B$8,2,0)</f>
        <v>Weekly</v>
      </c>
      <c r="M9206" s="3" t="str">
        <f t="shared" ca="1" si="1585"/>
        <v>Auto</v>
      </c>
      <c r="N9206" s="3">
        <f t="shared" ca="1" si="1586"/>
        <v>1</v>
      </c>
      <c r="O9206" s="3">
        <f t="shared" ca="1" si="1586"/>
        <v>1</v>
      </c>
      <c r="P9206" s="3">
        <f t="shared" ca="1" si="1586"/>
        <v>1</v>
      </c>
    </row>
    <row r="9207" spans="1:16" x14ac:dyDescent="0.25">
      <c r="A9207" s="3">
        <f t="shared" ca="1" si="1576"/>
        <v>123636304</v>
      </c>
      <c r="B9207" s="3">
        <f t="shared" ca="1" si="1577"/>
        <v>1248</v>
      </c>
      <c r="C9207" s="1">
        <f t="shared" ca="1" si="1578"/>
        <v>42106</v>
      </c>
      <c r="D9207" s="7">
        <f t="shared" ca="1" si="1579"/>
        <v>8</v>
      </c>
      <c r="E9207" s="3" t="str">
        <f ca="1">VLOOKUP(D9207,State!$A$1:$B$9,2,0)</f>
        <v>ACT</v>
      </c>
      <c r="F9207" s="3">
        <f t="shared" ca="1" si="1580"/>
        <v>733</v>
      </c>
      <c r="G9207" s="3" t="str">
        <f ca="1">VLOOKUP(F9207,Occupation!$A$1:$B$915,2,0)</f>
        <v>Cost Clerk</v>
      </c>
      <c r="H9207" s="3">
        <f t="shared" ca="1" si="1581"/>
        <v>1</v>
      </c>
      <c r="I9207" s="3">
        <f t="shared" ca="1" si="1582"/>
        <v>55429.38</v>
      </c>
      <c r="J9207" s="3">
        <f t="shared" ca="1" si="1583"/>
        <v>0.38154094445627018</v>
      </c>
      <c r="K9207" s="3">
        <f t="shared" ca="1" si="1584"/>
        <v>3</v>
      </c>
      <c r="L9207" s="3" t="str">
        <f ca="1">VLOOKUP(K9207,Freq_Investment!$A$1:$B$8,2,0)</f>
        <v>Fortnightly</v>
      </c>
      <c r="M9207" s="3" t="str">
        <f t="shared" ca="1" si="1585"/>
        <v>Manual</v>
      </c>
      <c r="N9207" s="3">
        <f t="shared" ca="1" si="1586"/>
        <v>1</v>
      </c>
      <c r="O9207" s="3">
        <f t="shared" ca="1" si="1586"/>
        <v>1</v>
      </c>
      <c r="P9207" s="3">
        <f t="shared" ca="1" si="1586"/>
        <v>1</v>
      </c>
    </row>
    <row r="9208" spans="1:16" x14ac:dyDescent="0.25">
      <c r="A9208" s="3">
        <f t="shared" ca="1" si="1576"/>
        <v>946496981</v>
      </c>
      <c r="B9208" s="3">
        <f t="shared" ca="1" si="1577"/>
        <v>9490</v>
      </c>
      <c r="C9208" s="1">
        <f t="shared" ca="1" si="1578"/>
        <v>28946</v>
      </c>
      <c r="D9208" s="7">
        <f t="shared" ca="1" si="1579"/>
        <v>4</v>
      </c>
      <c r="E9208" s="3" t="str">
        <f ca="1">VLOOKUP(D9208,State!$A$1:$B$9,2,0)</f>
        <v>WA</v>
      </c>
      <c r="F9208" s="3">
        <f t="shared" ca="1" si="1580"/>
        <v>152</v>
      </c>
      <c r="G9208" s="3" t="str">
        <f ca="1">VLOOKUP(F9208,Occupation!$A$1:$B$915,2,0)</f>
        <v>Actuary</v>
      </c>
      <c r="H9208" s="3">
        <f t="shared" ca="1" si="1581"/>
        <v>1</v>
      </c>
      <c r="I9208" s="3">
        <f t="shared" ca="1" si="1582"/>
        <v>5507.77</v>
      </c>
      <c r="J9208" s="3">
        <f t="shared" ca="1" si="1583"/>
        <v>0.14706904046078034</v>
      </c>
      <c r="K9208" s="3">
        <f t="shared" ca="1" si="1584"/>
        <v>5</v>
      </c>
      <c r="L9208" s="3" t="str">
        <f ca="1">VLOOKUP(K9208,Freq_Investment!$A$1:$B$8,2,0)</f>
        <v>Quarterly</v>
      </c>
      <c r="M9208" s="3" t="str">
        <f t="shared" ca="1" si="1585"/>
        <v>Auto</v>
      </c>
      <c r="N9208" s="3">
        <f t="shared" ca="1" si="1586"/>
        <v>2</v>
      </c>
      <c r="O9208" s="3">
        <f t="shared" ca="1" si="1586"/>
        <v>4</v>
      </c>
      <c r="P9208" s="3">
        <f t="shared" ca="1" si="1586"/>
        <v>5</v>
      </c>
    </row>
    <row r="9209" spans="1:16" x14ac:dyDescent="0.25">
      <c r="A9209" s="3">
        <f t="shared" ca="1" si="1576"/>
        <v>907048478</v>
      </c>
      <c r="B9209" s="3">
        <f t="shared" ca="1" si="1577"/>
        <v>9751</v>
      </c>
      <c r="C9209" s="1">
        <f t="shared" ca="1" si="1578"/>
        <v>35122</v>
      </c>
      <c r="D9209" s="7">
        <f t="shared" ca="1" si="1579"/>
        <v>7</v>
      </c>
      <c r="E9209" s="3" t="str">
        <f ca="1">VLOOKUP(D9209,State!$A$1:$B$9,2,0)</f>
        <v>VIC</v>
      </c>
      <c r="F9209" s="3">
        <f t="shared" ca="1" si="1580"/>
        <v>293</v>
      </c>
      <c r="G9209" s="3" t="str">
        <f ca="1">VLOOKUP(F9209,Occupation!$A$1:$B$915,2,0)</f>
        <v>Hospital Pharmacist</v>
      </c>
      <c r="H9209" s="3">
        <f t="shared" ca="1" si="1581"/>
        <v>2</v>
      </c>
      <c r="I9209" s="3">
        <f t="shared" ca="1" si="1582"/>
        <v>24707.360000000001</v>
      </c>
      <c r="J9209" s="3">
        <f t="shared" ca="1" si="1583"/>
        <v>0.14313137973897427</v>
      </c>
      <c r="K9209" s="3">
        <f t="shared" ca="1" si="1584"/>
        <v>7</v>
      </c>
      <c r="L9209" s="3" t="str">
        <f ca="1">VLOOKUP(K9209,Freq_Investment!$A$1:$B$8,2,0)</f>
        <v>Yearly</v>
      </c>
      <c r="M9209" s="3" t="str">
        <f t="shared" ca="1" si="1585"/>
        <v>Auto</v>
      </c>
      <c r="N9209" s="3">
        <f t="shared" ca="1" si="1586"/>
        <v>3</v>
      </c>
      <c r="O9209" s="3">
        <f t="shared" ca="1" si="1586"/>
        <v>4</v>
      </c>
      <c r="P9209" s="3">
        <f t="shared" ca="1" si="1586"/>
        <v>3</v>
      </c>
    </row>
    <row r="9210" spans="1:16" x14ac:dyDescent="0.25">
      <c r="A9210" s="3">
        <f t="shared" ca="1" si="1576"/>
        <v>468334024</v>
      </c>
      <c r="B9210" s="3">
        <f t="shared" ca="1" si="1577"/>
        <v>307</v>
      </c>
      <c r="C9210" s="1">
        <f t="shared" ca="1" si="1578"/>
        <v>41206</v>
      </c>
      <c r="D9210" s="7">
        <f t="shared" ca="1" si="1579"/>
        <v>8</v>
      </c>
      <c r="E9210" s="3" t="str">
        <f ca="1">VLOOKUP(D9210,State!$A$1:$B$9,2,0)</f>
        <v>ACT</v>
      </c>
      <c r="F9210" s="3">
        <f t="shared" ca="1" si="1580"/>
        <v>852</v>
      </c>
      <c r="G9210" s="3" t="str">
        <f ca="1">VLOOKUP(F9210,Occupation!$A$1:$B$915,2,0)</f>
        <v>Loader Operator</v>
      </c>
      <c r="H9210" s="3">
        <f t="shared" ca="1" si="1581"/>
        <v>9</v>
      </c>
      <c r="I9210" s="3">
        <f t="shared" ca="1" si="1582"/>
        <v>61476.46</v>
      </c>
      <c r="J9210" s="3">
        <f t="shared" ca="1" si="1583"/>
        <v>0.34237290184178132</v>
      </c>
      <c r="K9210" s="3">
        <f t="shared" ca="1" si="1584"/>
        <v>1</v>
      </c>
      <c r="L9210" s="3" t="str">
        <f ca="1">VLOOKUP(K9210,Freq_Investment!$A$1:$B$8,2,0)</f>
        <v>Daily</v>
      </c>
      <c r="M9210" s="3" t="str">
        <f t="shared" ca="1" si="1585"/>
        <v>Auto</v>
      </c>
      <c r="N9210" s="3">
        <f t="shared" ca="1" si="1586"/>
        <v>4</v>
      </c>
      <c r="O9210" s="3">
        <f t="shared" ca="1" si="1586"/>
        <v>4</v>
      </c>
      <c r="P9210" s="3">
        <f t="shared" ca="1" si="1586"/>
        <v>2</v>
      </c>
    </row>
    <row r="9211" spans="1:16" x14ac:dyDescent="0.25">
      <c r="A9211" s="3">
        <f t="shared" ca="1" si="1576"/>
        <v>974421803</v>
      </c>
      <c r="B9211" s="3">
        <f t="shared" ca="1" si="1577"/>
        <v>9240</v>
      </c>
      <c r="C9211" s="1">
        <f t="shared" ca="1" si="1578"/>
        <v>39547</v>
      </c>
      <c r="D9211" s="7">
        <f t="shared" ca="1" si="1579"/>
        <v>7</v>
      </c>
      <c r="E9211" s="3" t="str">
        <f ca="1">VLOOKUP(D9211,State!$A$1:$B$9,2,0)</f>
        <v>VIC</v>
      </c>
      <c r="F9211" s="3">
        <f t="shared" ca="1" si="1580"/>
        <v>220</v>
      </c>
      <c r="G9211" s="3" t="str">
        <f ca="1">VLOOKUP(F9211,Occupation!$A$1:$B$915,2,0)</f>
        <v>Production or Plant Engineer</v>
      </c>
      <c r="H9211" s="3">
        <f t="shared" ca="1" si="1581"/>
        <v>9</v>
      </c>
      <c r="I9211" s="3">
        <f t="shared" ca="1" si="1582"/>
        <v>50299.24</v>
      </c>
      <c r="J9211" s="3">
        <f t="shared" ca="1" si="1583"/>
        <v>2.6180618379444465E-2</v>
      </c>
      <c r="K9211" s="3">
        <f t="shared" ca="1" si="1584"/>
        <v>7</v>
      </c>
      <c r="L9211" s="3" t="str">
        <f ca="1">VLOOKUP(K9211,Freq_Investment!$A$1:$B$8,2,0)</f>
        <v>Yearly</v>
      </c>
      <c r="M9211" s="3" t="str">
        <f t="shared" ca="1" si="1585"/>
        <v>Manual</v>
      </c>
      <c r="N9211" s="3">
        <f t="shared" ca="1" si="1586"/>
        <v>1</v>
      </c>
      <c r="O9211" s="3">
        <f t="shared" ca="1" si="1586"/>
        <v>1</v>
      </c>
      <c r="P9211" s="3">
        <f t="shared" ca="1" si="1586"/>
        <v>1</v>
      </c>
    </row>
    <row r="9212" spans="1:16" x14ac:dyDescent="0.25">
      <c r="A9212" s="3">
        <f t="shared" ca="1" si="1576"/>
        <v>891907589</v>
      </c>
      <c r="B9212" s="3">
        <f t="shared" ca="1" si="1577"/>
        <v>6674</v>
      </c>
      <c r="C9212" s="1">
        <f t="shared" ca="1" si="1578"/>
        <v>38545</v>
      </c>
      <c r="D9212" s="7">
        <f t="shared" ca="1" si="1579"/>
        <v>3</v>
      </c>
      <c r="E9212" s="3" t="str">
        <f ca="1">VLOOKUP(D9212,State!$A$1:$B$9,2,0)</f>
        <v>SA</v>
      </c>
      <c r="F9212" s="3">
        <f t="shared" ca="1" si="1580"/>
        <v>179</v>
      </c>
      <c r="G9212" s="3" t="str">
        <f ca="1">VLOOKUP(F9212,Occupation!$A$1:$B$915,2,0)</f>
        <v>ICT Sales Representative</v>
      </c>
      <c r="H9212" s="3">
        <f t="shared" ca="1" si="1581"/>
        <v>5</v>
      </c>
      <c r="I9212" s="3">
        <f t="shared" ca="1" si="1582"/>
        <v>51913.88</v>
      </c>
      <c r="J9212" s="3">
        <f t="shared" ca="1" si="1583"/>
        <v>0.34053273660248568</v>
      </c>
      <c r="K9212" s="3">
        <f t="shared" ca="1" si="1584"/>
        <v>5</v>
      </c>
      <c r="L9212" s="3" t="str">
        <f ca="1">VLOOKUP(K9212,Freq_Investment!$A$1:$B$8,2,0)</f>
        <v>Quarterly</v>
      </c>
      <c r="M9212" s="3" t="str">
        <f t="shared" ca="1" si="1585"/>
        <v>Auto</v>
      </c>
      <c r="N9212" s="3">
        <f t="shared" ca="1" si="1586"/>
        <v>4</v>
      </c>
      <c r="O9212" s="3">
        <f t="shared" ca="1" si="1586"/>
        <v>3</v>
      </c>
      <c r="P9212" s="3">
        <f t="shared" ca="1" si="1586"/>
        <v>3</v>
      </c>
    </row>
    <row r="9213" spans="1:16" x14ac:dyDescent="0.25">
      <c r="A9213" s="3">
        <f t="shared" ca="1" si="1576"/>
        <v>102334397</v>
      </c>
      <c r="B9213" s="3">
        <f t="shared" ca="1" si="1577"/>
        <v>4309</v>
      </c>
      <c r="C9213" s="1">
        <f t="shared" ca="1" si="1578"/>
        <v>30973</v>
      </c>
      <c r="D9213" s="7">
        <f t="shared" ca="1" si="1579"/>
        <v>7</v>
      </c>
      <c r="E9213" s="3" t="str">
        <f ca="1">VLOOKUP(D9213,State!$A$1:$B$9,2,0)</f>
        <v>VIC</v>
      </c>
      <c r="F9213" s="3">
        <f t="shared" ca="1" si="1580"/>
        <v>502</v>
      </c>
      <c r="G9213" s="3" t="str">
        <f ca="1">VLOOKUP(F9213,Occupation!$A$1:$B$915,2,0)</f>
        <v>Panelbeater</v>
      </c>
      <c r="H9213" s="3">
        <f t="shared" ca="1" si="1581"/>
        <v>4</v>
      </c>
      <c r="I9213" s="3">
        <f t="shared" ca="1" si="1582"/>
        <v>95221.35</v>
      </c>
      <c r="J9213" s="3">
        <f t="shared" ca="1" si="1583"/>
        <v>0.22603046964589307</v>
      </c>
      <c r="K9213" s="3">
        <f t="shared" ca="1" si="1584"/>
        <v>3</v>
      </c>
      <c r="L9213" s="3" t="str">
        <f ca="1">VLOOKUP(K9213,Freq_Investment!$A$1:$B$8,2,0)</f>
        <v>Fortnightly</v>
      </c>
      <c r="M9213" s="3" t="str">
        <f t="shared" ca="1" si="1585"/>
        <v>Manual</v>
      </c>
      <c r="N9213" s="3">
        <f t="shared" ca="1" si="1586"/>
        <v>4</v>
      </c>
      <c r="O9213" s="3">
        <f t="shared" ca="1" si="1586"/>
        <v>1</v>
      </c>
      <c r="P9213" s="3">
        <f t="shared" ca="1" si="1586"/>
        <v>5</v>
      </c>
    </row>
    <row r="9214" spans="1:16" x14ac:dyDescent="0.25">
      <c r="A9214" s="3">
        <f t="shared" ca="1" si="1576"/>
        <v>313079012</v>
      </c>
      <c r="B9214" s="3">
        <f t="shared" ca="1" si="1577"/>
        <v>4322</v>
      </c>
      <c r="C9214" s="1">
        <f t="shared" ca="1" si="1578"/>
        <v>32695</v>
      </c>
      <c r="D9214" s="7">
        <f t="shared" ca="1" si="1579"/>
        <v>3</v>
      </c>
      <c r="E9214" s="3" t="str">
        <f ca="1">VLOOKUP(D9214,State!$A$1:$B$9,2,0)</f>
        <v>SA</v>
      </c>
      <c r="F9214" s="3">
        <f t="shared" ca="1" si="1580"/>
        <v>343</v>
      </c>
      <c r="G9214" s="3" t="str">
        <f ca="1">VLOOKUP(F9214,Occupation!$A$1:$B$915,2,0)</f>
        <v>Pathologist</v>
      </c>
      <c r="H9214" s="3">
        <f t="shared" ca="1" si="1581"/>
        <v>10</v>
      </c>
      <c r="I9214" s="3">
        <f t="shared" ca="1" si="1582"/>
        <v>99973.2</v>
      </c>
      <c r="J9214" s="3">
        <f t="shared" ca="1" si="1583"/>
        <v>0.35637570484683495</v>
      </c>
      <c r="K9214" s="3">
        <f t="shared" ca="1" si="1584"/>
        <v>4</v>
      </c>
      <c r="L9214" s="3" t="str">
        <f ca="1">VLOOKUP(K9214,Freq_Investment!$A$1:$B$8,2,0)</f>
        <v>Monthly</v>
      </c>
      <c r="M9214" s="3" t="str">
        <f t="shared" ca="1" si="1585"/>
        <v>Manual</v>
      </c>
      <c r="N9214" s="3">
        <f t="shared" ca="1" si="1586"/>
        <v>2</v>
      </c>
      <c r="O9214" s="3">
        <f t="shared" ca="1" si="1586"/>
        <v>4</v>
      </c>
      <c r="P9214" s="3">
        <f t="shared" ca="1" si="1586"/>
        <v>1</v>
      </c>
    </row>
    <row r="9215" spans="1:16" x14ac:dyDescent="0.25">
      <c r="A9215" s="3">
        <f t="shared" ca="1" si="1576"/>
        <v>114264212</v>
      </c>
      <c r="B9215" s="3">
        <f t="shared" ca="1" si="1577"/>
        <v>2056</v>
      </c>
      <c r="C9215" s="1">
        <f t="shared" ca="1" si="1578"/>
        <v>28801</v>
      </c>
      <c r="D9215" s="7">
        <f t="shared" ca="1" si="1579"/>
        <v>8</v>
      </c>
      <c r="E9215" s="3" t="str">
        <f ca="1">VLOOKUP(D9215,State!$A$1:$B$9,2,0)</f>
        <v>ACT</v>
      </c>
      <c r="F9215" s="3">
        <f t="shared" ca="1" si="1580"/>
        <v>1</v>
      </c>
      <c r="G9215" s="3" t="str">
        <f ca="1">VLOOKUP(F9215,Occupation!$A$1:$B$915,2,0)</f>
        <v>Chief Executive or Managing Director</v>
      </c>
      <c r="H9215" s="3">
        <f t="shared" ca="1" si="1581"/>
        <v>4</v>
      </c>
      <c r="I9215" s="3">
        <f t="shared" ca="1" si="1582"/>
        <v>37910.82</v>
      </c>
      <c r="J9215" s="3">
        <f t="shared" ca="1" si="1583"/>
        <v>0.21562448073836976</v>
      </c>
      <c r="K9215" s="3">
        <f t="shared" ca="1" si="1584"/>
        <v>3</v>
      </c>
      <c r="L9215" s="3" t="str">
        <f ca="1">VLOOKUP(K9215,Freq_Investment!$A$1:$B$8,2,0)</f>
        <v>Fortnightly</v>
      </c>
      <c r="M9215" s="3" t="str">
        <f t="shared" ca="1" si="1585"/>
        <v>Manual</v>
      </c>
      <c r="N9215" s="3">
        <f t="shared" ca="1" si="1586"/>
        <v>4</v>
      </c>
      <c r="O9215" s="3">
        <f t="shared" ca="1" si="1586"/>
        <v>5</v>
      </c>
      <c r="P9215" s="3">
        <f t="shared" ca="1" si="1586"/>
        <v>4</v>
      </c>
    </row>
    <row r="9216" spans="1:16" x14ac:dyDescent="0.25">
      <c r="A9216" s="3">
        <f t="shared" ca="1" si="1576"/>
        <v>479779969</v>
      </c>
      <c r="B9216" s="3">
        <f t="shared" ca="1" si="1577"/>
        <v>4514</v>
      </c>
      <c r="C9216" s="1">
        <f t="shared" ca="1" si="1578"/>
        <v>29759</v>
      </c>
      <c r="D9216" s="7">
        <f t="shared" ca="1" si="1579"/>
        <v>8</v>
      </c>
      <c r="E9216" s="3" t="str">
        <f ca="1">VLOOKUP(D9216,State!$A$1:$B$9,2,0)</f>
        <v>ACT</v>
      </c>
      <c r="F9216" s="3">
        <f t="shared" ca="1" si="1580"/>
        <v>659</v>
      </c>
      <c r="G9216" s="3" t="str">
        <f ca="1">VLOOKUP(F9216,Occupation!$A$1:$B$915,2,0)</f>
        <v>Hotel Service Manager</v>
      </c>
      <c r="H9216" s="3">
        <f t="shared" ca="1" si="1581"/>
        <v>10</v>
      </c>
      <c r="I9216" s="3">
        <f t="shared" ca="1" si="1582"/>
        <v>75032.17</v>
      </c>
      <c r="J9216" s="3">
        <f t="shared" ca="1" si="1583"/>
        <v>2.8937584366348745E-2</v>
      </c>
      <c r="K9216" s="3">
        <f t="shared" ca="1" si="1584"/>
        <v>3</v>
      </c>
      <c r="L9216" s="3" t="str">
        <f ca="1">VLOOKUP(K9216,Freq_Investment!$A$1:$B$8,2,0)</f>
        <v>Fortnightly</v>
      </c>
      <c r="M9216" s="3" t="str">
        <f t="shared" ca="1" si="1585"/>
        <v>Auto</v>
      </c>
      <c r="N9216" s="3">
        <f t="shared" ca="1" si="1586"/>
        <v>2</v>
      </c>
      <c r="O9216" s="3">
        <f t="shared" ca="1" si="1586"/>
        <v>5</v>
      </c>
      <c r="P9216" s="3">
        <f t="shared" ca="1" si="1586"/>
        <v>4</v>
      </c>
    </row>
    <row r="9217" spans="1:16" x14ac:dyDescent="0.25">
      <c r="A9217" s="3">
        <f t="shared" ca="1" si="1576"/>
        <v>812295471</v>
      </c>
      <c r="B9217" s="3">
        <f t="shared" ca="1" si="1577"/>
        <v>6659</v>
      </c>
      <c r="C9217" s="1">
        <f t="shared" ca="1" si="1578"/>
        <v>32676</v>
      </c>
      <c r="D9217" s="7">
        <f t="shared" ca="1" si="1579"/>
        <v>1</v>
      </c>
      <c r="E9217" s="3" t="str">
        <f ca="1">VLOOKUP(D9217,State!$A$1:$B$9,2,0)</f>
        <v>NSW</v>
      </c>
      <c r="F9217" s="3">
        <f t="shared" ca="1" si="1580"/>
        <v>572</v>
      </c>
      <c r="G9217" s="3" t="str">
        <f ca="1">VLOOKUP(F9217,Occupation!$A$1:$B$915,2,0)</f>
        <v>Senior Sheep Farm Worker</v>
      </c>
      <c r="H9217" s="3">
        <f t="shared" ca="1" si="1581"/>
        <v>3</v>
      </c>
      <c r="I9217" s="3">
        <f t="shared" ca="1" si="1582"/>
        <v>44964.24</v>
      </c>
      <c r="J9217" s="3">
        <f t="shared" ca="1" si="1583"/>
        <v>0.14088247268382309</v>
      </c>
      <c r="K9217" s="3">
        <f t="shared" ca="1" si="1584"/>
        <v>6</v>
      </c>
      <c r="L9217" s="3" t="str">
        <f ca="1">VLOOKUP(K9217,Freq_Investment!$A$1:$B$8,2,0)</f>
        <v>Half-yearly</v>
      </c>
      <c r="M9217" s="3" t="str">
        <f t="shared" ca="1" si="1585"/>
        <v>Auto</v>
      </c>
      <c r="N9217" s="3">
        <f t="shared" ca="1" si="1586"/>
        <v>1</v>
      </c>
      <c r="O9217" s="3">
        <f t="shared" ca="1" si="1586"/>
        <v>4</v>
      </c>
      <c r="P9217" s="3">
        <f t="shared" ca="1" si="1586"/>
        <v>4</v>
      </c>
    </row>
    <row r="9218" spans="1:16" x14ac:dyDescent="0.25">
      <c r="A9218" s="3">
        <f t="shared" ca="1" si="1576"/>
        <v>401190888</v>
      </c>
      <c r="B9218" s="3">
        <f t="shared" ca="1" si="1577"/>
        <v>7431</v>
      </c>
      <c r="C9218" s="1">
        <f t="shared" ca="1" si="1578"/>
        <v>35952</v>
      </c>
      <c r="D9218" s="7">
        <f t="shared" ca="1" si="1579"/>
        <v>6</v>
      </c>
      <c r="E9218" s="3" t="str">
        <f ca="1">VLOOKUP(D9218,State!$A$1:$B$9,2,0)</f>
        <v>TAS</v>
      </c>
      <c r="F9218" s="3">
        <f t="shared" ca="1" si="1580"/>
        <v>166</v>
      </c>
      <c r="G9218" s="3" t="str">
        <f ca="1">VLOOKUP(F9218,Occupation!$A$1:$B$915,2,0)</f>
        <v>Organisation and Methods Analyst</v>
      </c>
      <c r="H9218" s="3">
        <f t="shared" ca="1" si="1581"/>
        <v>2</v>
      </c>
      <c r="I9218" s="3">
        <f t="shared" ca="1" si="1582"/>
        <v>6394.69</v>
      </c>
      <c r="J9218" s="3">
        <f t="shared" ca="1" si="1583"/>
        <v>0.15801467086141158</v>
      </c>
      <c r="K9218" s="3">
        <f t="shared" ca="1" si="1584"/>
        <v>1</v>
      </c>
      <c r="L9218" s="3" t="str">
        <f ca="1">VLOOKUP(K9218,Freq_Investment!$A$1:$B$8,2,0)</f>
        <v>Daily</v>
      </c>
      <c r="M9218" s="3" t="str">
        <f t="shared" ca="1" si="1585"/>
        <v>Auto</v>
      </c>
      <c r="N9218" s="3">
        <f t="shared" ca="1" si="1586"/>
        <v>4</v>
      </c>
      <c r="O9218" s="3">
        <f t="shared" ca="1" si="1586"/>
        <v>5</v>
      </c>
      <c r="P9218" s="3">
        <f t="shared" ca="1" si="1586"/>
        <v>2</v>
      </c>
    </row>
    <row r="9219" spans="1:16" x14ac:dyDescent="0.25">
      <c r="A9219" s="3">
        <f t="shared" ref="A9219:A9282" ca="1" si="1587">RANDBETWEEN(10000000,1000000000)</f>
        <v>990619667</v>
      </c>
      <c r="B9219" s="3">
        <f t="shared" ref="B9219:B9282" ca="1" si="1588">RANDBETWEEN(1,10000)</f>
        <v>4100</v>
      </c>
      <c r="C9219" s="1">
        <f t="shared" ref="C9219:C9282" ca="1" si="1589">DATE(RANDBETWEEN(1970,2021),RANDBETWEEN(1,12),RANDBETWEEN(1,28))</f>
        <v>28773</v>
      </c>
      <c r="D9219" s="7">
        <f t="shared" ref="D9219:D9282" ca="1" si="1590">RANDBETWEEN(1,8)</f>
        <v>7</v>
      </c>
      <c r="E9219" s="3" t="str">
        <f ca="1">VLOOKUP(D9219,State!$A$1:$B$9,2,0)</f>
        <v>VIC</v>
      </c>
      <c r="F9219" s="3">
        <f t="shared" ref="F9219:F9282" ca="1" si="1591">RANDBETWEEN(1,914)</f>
        <v>575</v>
      </c>
      <c r="G9219" s="3" t="str">
        <f ca="1">VLOOKUP(F9219,Occupation!$A$1:$B$915,2,0)</f>
        <v>Wool Classer</v>
      </c>
      <c r="H9219" s="3">
        <f t="shared" ref="H9219:H9282" ca="1" si="1592">RANDBETWEEN(1,10)</f>
        <v>5</v>
      </c>
      <c r="I9219" s="3">
        <f t="shared" ref="I9219:I9282" ca="1" si="1593">ROUND(RAND()*100000,2)</f>
        <v>37813.39</v>
      </c>
      <c r="J9219" s="3">
        <f t="shared" ref="J9219:J9282" ca="1" si="1594">RAND()/2</f>
        <v>0.41873249322842476</v>
      </c>
      <c r="K9219" s="3">
        <f t="shared" ref="K9219:K9282" ca="1" si="1595">RANDBETWEEN(1,7)</f>
        <v>4</v>
      </c>
      <c r="L9219" s="3" t="str">
        <f ca="1">VLOOKUP(K9219,Freq_Investment!$A$1:$B$8,2,0)</f>
        <v>Monthly</v>
      </c>
      <c r="M9219" s="3" t="str">
        <f t="shared" ref="M9219:M9282" ca="1" si="1596">IF(RANDBETWEEN(1,2)&gt;1,"Auto","Manual")</f>
        <v>Auto</v>
      </c>
      <c r="N9219" s="3">
        <f t="shared" ca="1" si="1586"/>
        <v>2</v>
      </c>
      <c r="O9219" s="3">
        <f t="shared" ca="1" si="1586"/>
        <v>5</v>
      </c>
      <c r="P9219" s="3">
        <f t="shared" ca="1" si="1586"/>
        <v>4</v>
      </c>
    </row>
    <row r="9220" spans="1:16" x14ac:dyDescent="0.25">
      <c r="A9220" s="3">
        <f t="shared" ca="1" si="1587"/>
        <v>458318809</v>
      </c>
      <c r="B9220" s="3">
        <f t="shared" ca="1" si="1588"/>
        <v>1725</v>
      </c>
      <c r="C9220" s="1">
        <f t="shared" ca="1" si="1589"/>
        <v>38444</v>
      </c>
      <c r="D9220" s="7">
        <f t="shared" ca="1" si="1590"/>
        <v>3</v>
      </c>
      <c r="E9220" s="3" t="str">
        <f ca="1">VLOOKUP(D9220,State!$A$1:$B$9,2,0)</f>
        <v>SA</v>
      </c>
      <c r="F9220" s="3">
        <f t="shared" ca="1" si="1591"/>
        <v>421</v>
      </c>
      <c r="G9220" s="3" t="str">
        <f ca="1">VLOOKUP(F9220,Occupation!$A$1:$B$915,2,0)</f>
        <v>Aquaculture or Fisheries Technician</v>
      </c>
      <c r="H9220" s="3">
        <f t="shared" ca="1" si="1592"/>
        <v>6</v>
      </c>
      <c r="I9220" s="3">
        <f t="shared" ca="1" si="1593"/>
        <v>22702.97</v>
      </c>
      <c r="J9220" s="3">
        <f t="shared" ca="1" si="1594"/>
        <v>0.19647886734269565</v>
      </c>
      <c r="K9220" s="3">
        <f t="shared" ca="1" si="1595"/>
        <v>7</v>
      </c>
      <c r="L9220" s="3" t="str">
        <f ca="1">VLOOKUP(K9220,Freq_Investment!$A$1:$B$8,2,0)</f>
        <v>Yearly</v>
      </c>
      <c r="M9220" s="3" t="str">
        <f t="shared" ca="1" si="1596"/>
        <v>Auto</v>
      </c>
      <c r="N9220" s="3">
        <f t="shared" ca="1" si="1586"/>
        <v>4</v>
      </c>
      <c r="O9220" s="3">
        <f t="shared" ca="1" si="1586"/>
        <v>2</v>
      </c>
      <c r="P9220" s="3">
        <f t="shared" ca="1" si="1586"/>
        <v>5</v>
      </c>
    </row>
    <row r="9221" spans="1:16" x14ac:dyDescent="0.25">
      <c r="A9221" s="3">
        <f t="shared" ca="1" si="1587"/>
        <v>79887766</v>
      </c>
      <c r="B9221" s="3">
        <f t="shared" ca="1" si="1588"/>
        <v>5284</v>
      </c>
      <c r="C9221" s="1">
        <f t="shared" ca="1" si="1589"/>
        <v>37031</v>
      </c>
      <c r="D9221" s="7">
        <f t="shared" ca="1" si="1590"/>
        <v>4</v>
      </c>
      <c r="E9221" s="3" t="str">
        <f ca="1">VLOOKUP(D9221,State!$A$1:$B$9,2,0)</f>
        <v>WA</v>
      </c>
      <c r="F9221" s="3">
        <f t="shared" ca="1" si="1591"/>
        <v>384</v>
      </c>
      <c r="G9221" s="3" t="str">
        <f ca="1">VLOOKUP(F9221,Occupation!$A$1:$B$915,2,0)</f>
        <v>Cyber Security Operations Coordinator</v>
      </c>
      <c r="H9221" s="3">
        <f t="shared" ca="1" si="1592"/>
        <v>1</v>
      </c>
      <c r="I9221" s="3">
        <f t="shared" ca="1" si="1593"/>
        <v>51434.86</v>
      </c>
      <c r="J9221" s="3">
        <f t="shared" ca="1" si="1594"/>
        <v>0.17884508078139461</v>
      </c>
      <c r="K9221" s="3">
        <f t="shared" ca="1" si="1595"/>
        <v>1</v>
      </c>
      <c r="L9221" s="3" t="str">
        <f ca="1">VLOOKUP(K9221,Freq_Investment!$A$1:$B$8,2,0)</f>
        <v>Daily</v>
      </c>
      <c r="M9221" s="3" t="str">
        <f t="shared" ca="1" si="1596"/>
        <v>Manual</v>
      </c>
      <c r="N9221" s="3">
        <f t="shared" ca="1" si="1586"/>
        <v>3</v>
      </c>
      <c r="O9221" s="3">
        <f t="shared" ca="1" si="1586"/>
        <v>2</v>
      </c>
      <c r="P9221" s="3">
        <f t="shared" ca="1" si="1586"/>
        <v>3</v>
      </c>
    </row>
    <row r="9222" spans="1:16" x14ac:dyDescent="0.25">
      <c r="A9222" s="3">
        <f t="shared" ca="1" si="1587"/>
        <v>44383624</v>
      </c>
      <c r="B9222" s="3">
        <f t="shared" ca="1" si="1588"/>
        <v>8223</v>
      </c>
      <c r="C9222" s="1">
        <f t="shared" ca="1" si="1589"/>
        <v>32669</v>
      </c>
      <c r="D9222" s="7">
        <f t="shared" ca="1" si="1590"/>
        <v>4</v>
      </c>
      <c r="E9222" s="3" t="str">
        <f ca="1">VLOOKUP(D9222,State!$A$1:$B$9,2,0)</f>
        <v>WA</v>
      </c>
      <c r="F9222" s="3">
        <f t="shared" ca="1" si="1591"/>
        <v>807</v>
      </c>
      <c r="G9222" s="3" t="str">
        <f ca="1">VLOOKUP(F9222,Occupation!$A$1:$B$915,2,0)</f>
        <v>Other Wood Processing Machine Operator</v>
      </c>
      <c r="H9222" s="3">
        <f t="shared" ca="1" si="1592"/>
        <v>10</v>
      </c>
      <c r="I9222" s="3">
        <f t="shared" ca="1" si="1593"/>
        <v>50250.14</v>
      </c>
      <c r="J9222" s="3">
        <f t="shared" ca="1" si="1594"/>
        <v>0.19847049422302776</v>
      </c>
      <c r="K9222" s="3">
        <f t="shared" ca="1" si="1595"/>
        <v>5</v>
      </c>
      <c r="L9222" s="3" t="str">
        <f ca="1">VLOOKUP(K9222,Freq_Investment!$A$1:$B$8,2,0)</f>
        <v>Quarterly</v>
      </c>
      <c r="M9222" s="3" t="str">
        <f t="shared" ca="1" si="1596"/>
        <v>Manual</v>
      </c>
      <c r="N9222" s="3">
        <f t="shared" ca="1" si="1586"/>
        <v>3</v>
      </c>
      <c r="O9222" s="3">
        <f t="shared" ca="1" si="1586"/>
        <v>4</v>
      </c>
      <c r="P9222" s="3">
        <f t="shared" ca="1" si="1586"/>
        <v>5</v>
      </c>
    </row>
    <row r="9223" spans="1:16" x14ac:dyDescent="0.25">
      <c r="A9223" s="3">
        <f t="shared" ca="1" si="1587"/>
        <v>147880959</v>
      </c>
      <c r="B9223" s="3">
        <f t="shared" ca="1" si="1588"/>
        <v>4532</v>
      </c>
      <c r="C9223" s="1">
        <f t="shared" ca="1" si="1589"/>
        <v>27462</v>
      </c>
      <c r="D9223" s="7">
        <f t="shared" ca="1" si="1590"/>
        <v>4</v>
      </c>
      <c r="E9223" s="3" t="str">
        <f ca="1">VLOOKUP(D9223,State!$A$1:$B$9,2,0)</f>
        <v>WA</v>
      </c>
      <c r="F9223" s="3">
        <f t="shared" ca="1" si="1591"/>
        <v>198</v>
      </c>
      <c r="G9223" s="3" t="str">
        <f ca="1">VLOOKUP(F9223,Occupation!$A$1:$B$915,2,0)</f>
        <v>Cartographer</v>
      </c>
      <c r="H9223" s="3">
        <f t="shared" ca="1" si="1592"/>
        <v>7</v>
      </c>
      <c r="I9223" s="3">
        <f t="shared" ca="1" si="1593"/>
        <v>49171.65</v>
      </c>
      <c r="J9223" s="3">
        <f t="shared" ca="1" si="1594"/>
        <v>0.13825177323990173</v>
      </c>
      <c r="K9223" s="3">
        <f t="shared" ca="1" si="1595"/>
        <v>3</v>
      </c>
      <c r="L9223" s="3" t="str">
        <f ca="1">VLOOKUP(K9223,Freq_Investment!$A$1:$B$8,2,0)</f>
        <v>Fortnightly</v>
      </c>
      <c r="M9223" s="3" t="str">
        <f t="shared" ca="1" si="1596"/>
        <v>Manual</v>
      </c>
      <c r="N9223" s="3">
        <f t="shared" ca="1" si="1586"/>
        <v>5</v>
      </c>
      <c r="O9223" s="3">
        <f t="shared" ca="1" si="1586"/>
        <v>1</v>
      </c>
      <c r="P9223" s="3">
        <f t="shared" ca="1" si="1586"/>
        <v>5</v>
      </c>
    </row>
    <row r="9224" spans="1:16" x14ac:dyDescent="0.25">
      <c r="A9224" s="3">
        <f t="shared" ca="1" si="1587"/>
        <v>33334869</v>
      </c>
      <c r="B9224" s="3">
        <f t="shared" ca="1" si="1588"/>
        <v>2687</v>
      </c>
      <c r="C9224" s="1">
        <f t="shared" ca="1" si="1589"/>
        <v>30199</v>
      </c>
      <c r="D9224" s="7">
        <f t="shared" ca="1" si="1590"/>
        <v>4</v>
      </c>
      <c r="E9224" s="3" t="str">
        <f ca="1">VLOOKUP(D9224,State!$A$1:$B$9,2,0)</f>
        <v>WA</v>
      </c>
      <c r="F9224" s="3">
        <f t="shared" ca="1" si="1591"/>
        <v>392</v>
      </c>
      <c r="G9224" s="3" t="str">
        <f ca="1">VLOOKUP(F9224,Occupation!$A$1:$B$915,2,0)</f>
        <v>Telecommunications Engineer</v>
      </c>
      <c r="H9224" s="3">
        <f t="shared" ca="1" si="1592"/>
        <v>1</v>
      </c>
      <c r="I9224" s="3">
        <f t="shared" ca="1" si="1593"/>
        <v>91391.7</v>
      </c>
      <c r="J9224" s="3">
        <f t="shared" ca="1" si="1594"/>
        <v>0.31621355437140586</v>
      </c>
      <c r="K9224" s="3">
        <f t="shared" ca="1" si="1595"/>
        <v>2</v>
      </c>
      <c r="L9224" s="3" t="str">
        <f ca="1">VLOOKUP(K9224,Freq_Investment!$A$1:$B$8,2,0)</f>
        <v>Weekly</v>
      </c>
      <c r="M9224" s="3" t="str">
        <f t="shared" ca="1" si="1596"/>
        <v>Auto</v>
      </c>
      <c r="N9224" s="3">
        <f t="shared" ca="1" si="1586"/>
        <v>5</v>
      </c>
      <c r="O9224" s="3">
        <f t="shared" ca="1" si="1586"/>
        <v>5</v>
      </c>
      <c r="P9224" s="3">
        <f t="shared" ca="1" si="1586"/>
        <v>4</v>
      </c>
    </row>
    <row r="9225" spans="1:16" x14ac:dyDescent="0.25">
      <c r="A9225" s="3">
        <f t="shared" ca="1" si="1587"/>
        <v>503643370</v>
      </c>
      <c r="B9225" s="3">
        <f t="shared" ca="1" si="1588"/>
        <v>398</v>
      </c>
      <c r="C9225" s="1">
        <f t="shared" ca="1" si="1589"/>
        <v>40045</v>
      </c>
      <c r="D9225" s="7">
        <f t="shared" ca="1" si="1590"/>
        <v>4</v>
      </c>
      <c r="E9225" s="3" t="str">
        <f ca="1">VLOOKUP(D9225,State!$A$1:$B$9,2,0)</f>
        <v>WA</v>
      </c>
      <c r="F9225" s="3">
        <f t="shared" ca="1" si="1591"/>
        <v>168</v>
      </c>
      <c r="G9225" s="3" t="str">
        <f ca="1">VLOOKUP(F9225,Occupation!$A$1:$B$915,2,0)</f>
        <v>Liaison Officer</v>
      </c>
      <c r="H9225" s="3">
        <f t="shared" ca="1" si="1592"/>
        <v>5</v>
      </c>
      <c r="I9225" s="3">
        <f t="shared" ca="1" si="1593"/>
        <v>41351.54</v>
      </c>
      <c r="J9225" s="3">
        <f t="shared" ca="1" si="1594"/>
        <v>0.39918942416656861</v>
      </c>
      <c r="K9225" s="3">
        <f t="shared" ca="1" si="1595"/>
        <v>5</v>
      </c>
      <c r="L9225" s="3" t="str">
        <f ca="1">VLOOKUP(K9225,Freq_Investment!$A$1:$B$8,2,0)</f>
        <v>Quarterly</v>
      </c>
      <c r="M9225" s="3" t="str">
        <f t="shared" ca="1" si="1596"/>
        <v>Auto</v>
      </c>
      <c r="N9225" s="3">
        <f t="shared" ca="1" si="1586"/>
        <v>2</v>
      </c>
      <c r="O9225" s="3">
        <f t="shared" ca="1" si="1586"/>
        <v>2</v>
      </c>
      <c r="P9225" s="3">
        <f t="shared" ca="1" si="1586"/>
        <v>1</v>
      </c>
    </row>
    <row r="9226" spans="1:16" x14ac:dyDescent="0.25">
      <c r="A9226" s="3">
        <f t="shared" ca="1" si="1587"/>
        <v>27876508</v>
      </c>
      <c r="B9226" s="3">
        <f t="shared" ca="1" si="1588"/>
        <v>1022</v>
      </c>
      <c r="C9226" s="1">
        <f t="shared" ca="1" si="1589"/>
        <v>39802</v>
      </c>
      <c r="D9226" s="7">
        <f t="shared" ca="1" si="1590"/>
        <v>3</v>
      </c>
      <c r="E9226" s="3" t="str">
        <f ca="1">VLOOKUP(D9226,State!$A$1:$B$9,2,0)</f>
        <v>SA</v>
      </c>
      <c r="F9226" s="3">
        <f t="shared" ca="1" si="1591"/>
        <v>479</v>
      </c>
      <c r="G9226" s="3" t="str">
        <f ca="1">VLOOKUP(F9226,Occupation!$A$1:$B$915,2,0)</f>
        <v>Metal Casting Trades Worker</v>
      </c>
      <c r="H9226" s="3">
        <f t="shared" ca="1" si="1592"/>
        <v>2</v>
      </c>
      <c r="I9226" s="3">
        <f t="shared" ca="1" si="1593"/>
        <v>96163.03</v>
      </c>
      <c r="J9226" s="3">
        <f t="shared" ca="1" si="1594"/>
        <v>0.49987222268323878</v>
      </c>
      <c r="K9226" s="3">
        <f t="shared" ca="1" si="1595"/>
        <v>6</v>
      </c>
      <c r="L9226" s="3" t="str">
        <f ca="1">VLOOKUP(K9226,Freq_Investment!$A$1:$B$8,2,0)</f>
        <v>Half-yearly</v>
      </c>
      <c r="M9226" s="3" t="str">
        <f t="shared" ca="1" si="1596"/>
        <v>Manual</v>
      </c>
      <c r="N9226" s="3">
        <f t="shared" ca="1" si="1586"/>
        <v>1</v>
      </c>
      <c r="O9226" s="3">
        <f t="shared" ca="1" si="1586"/>
        <v>3</v>
      </c>
      <c r="P9226" s="3">
        <f t="shared" ca="1" si="1586"/>
        <v>4</v>
      </c>
    </row>
    <row r="9227" spans="1:16" x14ac:dyDescent="0.25">
      <c r="A9227" s="3">
        <f t="shared" ca="1" si="1587"/>
        <v>949912246</v>
      </c>
      <c r="B9227" s="3">
        <f t="shared" ca="1" si="1588"/>
        <v>9221</v>
      </c>
      <c r="C9227" s="1">
        <f t="shared" ca="1" si="1589"/>
        <v>36140</v>
      </c>
      <c r="D9227" s="7">
        <f t="shared" ca="1" si="1590"/>
        <v>4</v>
      </c>
      <c r="E9227" s="3" t="str">
        <f ca="1">VLOOKUP(D9227,State!$A$1:$B$9,2,0)</f>
        <v>WA</v>
      </c>
      <c r="F9227" s="3">
        <f t="shared" ca="1" si="1591"/>
        <v>212</v>
      </c>
      <c r="G9227" s="3" t="str">
        <f ca="1">VLOOKUP(F9227,Occupation!$A$1:$B$915,2,0)</f>
        <v>Geotechnical Engineer</v>
      </c>
      <c r="H9227" s="3">
        <f t="shared" ca="1" si="1592"/>
        <v>7</v>
      </c>
      <c r="I9227" s="3">
        <f t="shared" ca="1" si="1593"/>
        <v>98798.58</v>
      </c>
      <c r="J9227" s="3">
        <f t="shared" ca="1" si="1594"/>
        <v>0.38453806227752663</v>
      </c>
      <c r="K9227" s="3">
        <f t="shared" ca="1" si="1595"/>
        <v>1</v>
      </c>
      <c r="L9227" s="3" t="str">
        <f ca="1">VLOOKUP(K9227,Freq_Investment!$A$1:$B$8,2,0)</f>
        <v>Daily</v>
      </c>
      <c r="M9227" s="3" t="str">
        <f t="shared" ca="1" si="1596"/>
        <v>Auto</v>
      </c>
      <c r="N9227" s="3">
        <f t="shared" ca="1" si="1586"/>
        <v>1</v>
      </c>
      <c r="O9227" s="3">
        <f t="shared" ca="1" si="1586"/>
        <v>5</v>
      </c>
      <c r="P9227" s="3">
        <f t="shared" ca="1" si="1586"/>
        <v>5</v>
      </c>
    </row>
    <row r="9228" spans="1:16" x14ac:dyDescent="0.25">
      <c r="A9228" s="3">
        <f t="shared" ca="1" si="1587"/>
        <v>617208270</v>
      </c>
      <c r="B9228" s="3">
        <f t="shared" ca="1" si="1588"/>
        <v>1052</v>
      </c>
      <c r="C9228" s="1">
        <f t="shared" ca="1" si="1589"/>
        <v>31711</v>
      </c>
      <c r="D9228" s="7">
        <f t="shared" ca="1" si="1590"/>
        <v>1</v>
      </c>
      <c r="E9228" s="3" t="str">
        <f ca="1">VLOOKUP(D9228,State!$A$1:$B$9,2,0)</f>
        <v>NSW</v>
      </c>
      <c r="F9228" s="3">
        <f t="shared" ca="1" si="1591"/>
        <v>350</v>
      </c>
      <c r="G9228" s="3" t="str">
        <f ca="1">VLOOKUP(F9228,Occupation!$A$1:$B$915,2,0)</f>
        <v>Nurse Manager</v>
      </c>
      <c r="H9228" s="3">
        <f t="shared" ca="1" si="1592"/>
        <v>9</v>
      </c>
      <c r="I9228" s="3">
        <f t="shared" ca="1" si="1593"/>
        <v>54784.43</v>
      </c>
      <c r="J9228" s="3">
        <f t="shared" ca="1" si="1594"/>
        <v>0.16323872140304413</v>
      </c>
      <c r="K9228" s="3">
        <f t="shared" ca="1" si="1595"/>
        <v>3</v>
      </c>
      <c r="L9228" s="3" t="str">
        <f ca="1">VLOOKUP(K9228,Freq_Investment!$A$1:$B$8,2,0)</f>
        <v>Fortnightly</v>
      </c>
      <c r="M9228" s="3" t="str">
        <f t="shared" ca="1" si="1596"/>
        <v>Manual</v>
      </c>
      <c r="N9228" s="3">
        <f t="shared" ca="1" si="1586"/>
        <v>2</v>
      </c>
      <c r="O9228" s="3">
        <f t="shared" ca="1" si="1586"/>
        <v>1</v>
      </c>
      <c r="P9228" s="3">
        <f t="shared" ca="1" si="1586"/>
        <v>1</v>
      </c>
    </row>
    <row r="9229" spans="1:16" x14ac:dyDescent="0.25">
      <c r="A9229" s="3">
        <f t="shared" ca="1" si="1587"/>
        <v>907734110</v>
      </c>
      <c r="B9229" s="3">
        <f t="shared" ca="1" si="1588"/>
        <v>2905</v>
      </c>
      <c r="C9229" s="1">
        <f t="shared" ca="1" si="1589"/>
        <v>32260</v>
      </c>
      <c r="D9229" s="7">
        <f t="shared" ca="1" si="1590"/>
        <v>4</v>
      </c>
      <c r="E9229" s="3" t="str">
        <f ca="1">VLOOKUP(D9229,State!$A$1:$B$9,2,0)</f>
        <v>WA</v>
      </c>
      <c r="F9229" s="3">
        <f t="shared" ca="1" si="1591"/>
        <v>829</v>
      </c>
      <c r="G9229" s="3" t="str">
        <f ca="1">VLOOKUP(F9229,Occupation!$A$1:$B$915,2,0)</f>
        <v>Crane, Hoist or Lift Operator</v>
      </c>
      <c r="H9229" s="3">
        <f t="shared" ca="1" si="1592"/>
        <v>8</v>
      </c>
      <c r="I9229" s="3">
        <f t="shared" ca="1" si="1593"/>
        <v>27914.68</v>
      </c>
      <c r="J9229" s="3">
        <f t="shared" ca="1" si="1594"/>
        <v>0.36660852852738018</v>
      </c>
      <c r="K9229" s="3">
        <f t="shared" ca="1" si="1595"/>
        <v>5</v>
      </c>
      <c r="L9229" s="3" t="str">
        <f ca="1">VLOOKUP(K9229,Freq_Investment!$A$1:$B$8,2,0)</f>
        <v>Quarterly</v>
      </c>
      <c r="M9229" s="3" t="str">
        <f t="shared" ca="1" si="1596"/>
        <v>Auto</v>
      </c>
      <c r="N9229" s="3">
        <f t="shared" ca="1" si="1586"/>
        <v>3</v>
      </c>
      <c r="O9229" s="3">
        <f t="shared" ca="1" si="1586"/>
        <v>1</v>
      </c>
      <c r="P9229" s="3">
        <f t="shared" ca="1" si="1586"/>
        <v>3</v>
      </c>
    </row>
    <row r="9230" spans="1:16" x14ac:dyDescent="0.25">
      <c r="A9230" s="3">
        <f t="shared" ca="1" si="1587"/>
        <v>318030098</v>
      </c>
      <c r="B9230" s="3">
        <f t="shared" ca="1" si="1588"/>
        <v>3491</v>
      </c>
      <c r="C9230" s="1">
        <f t="shared" ca="1" si="1589"/>
        <v>41892</v>
      </c>
      <c r="D9230" s="7">
        <f t="shared" ca="1" si="1590"/>
        <v>3</v>
      </c>
      <c r="E9230" s="3" t="str">
        <f ca="1">VLOOKUP(D9230,State!$A$1:$B$9,2,0)</f>
        <v>SA</v>
      </c>
      <c r="F9230" s="3">
        <f t="shared" ca="1" si="1591"/>
        <v>600</v>
      </c>
      <c r="G9230" s="3" t="str">
        <f ca="1">VLOOKUP(F9230,Occupation!$A$1:$B$915,2,0)</f>
        <v>Gas or Petroleum Operator</v>
      </c>
      <c r="H9230" s="3">
        <f t="shared" ca="1" si="1592"/>
        <v>9</v>
      </c>
      <c r="I9230" s="3">
        <f t="shared" ca="1" si="1593"/>
        <v>15107.77</v>
      </c>
      <c r="J9230" s="3">
        <f t="shared" ca="1" si="1594"/>
        <v>0.36683067971238148</v>
      </c>
      <c r="K9230" s="3">
        <f t="shared" ca="1" si="1595"/>
        <v>6</v>
      </c>
      <c r="L9230" s="3" t="str">
        <f ca="1">VLOOKUP(K9230,Freq_Investment!$A$1:$B$8,2,0)</f>
        <v>Half-yearly</v>
      </c>
      <c r="M9230" s="3" t="str">
        <f t="shared" ca="1" si="1596"/>
        <v>Manual</v>
      </c>
      <c r="N9230" s="3">
        <f t="shared" ca="1" si="1586"/>
        <v>1</v>
      </c>
      <c r="O9230" s="3">
        <f t="shared" ca="1" si="1586"/>
        <v>2</v>
      </c>
      <c r="P9230" s="3">
        <f t="shared" ca="1" si="1586"/>
        <v>3</v>
      </c>
    </row>
    <row r="9231" spans="1:16" x14ac:dyDescent="0.25">
      <c r="A9231" s="3">
        <f t="shared" ca="1" si="1587"/>
        <v>331703635</v>
      </c>
      <c r="B9231" s="3">
        <f t="shared" ca="1" si="1588"/>
        <v>583</v>
      </c>
      <c r="C9231" s="1">
        <f t="shared" ca="1" si="1589"/>
        <v>31368</v>
      </c>
      <c r="D9231" s="7">
        <f t="shared" ca="1" si="1590"/>
        <v>4</v>
      </c>
      <c r="E9231" s="3" t="str">
        <f ca="1">VLOOKUP(D9231,State!$A$1:$B$9,2,0)</f>
        <v>WA</v>
      </c>
      <c r="F9231" s="3">
        <f t="shared" ca="1" si="1591"/>
        <v>209</v>
      </c>
      <c r="G9231" s="3" t="str">
        <f ca="1">VLOOKUP(F9231,Occupation!$A$1:$B$915,2,0)</f>
        <v>Chemical Engineer</v>
      </c>
      <c r="H9231" s="3">
        <f t="shared" ca="1" si="1592"/>
        <v>6</v>
      </c>
      <c r="I9231" s="3">
        <f t="shared" ca="1" si="1593"/>
        <v>48420.62</v>
      </c>
      <c r="J9231" s="3">
        <f t="shared" ca="1" si="1594"/>
        <v>0.39509280684143605</v>
      </c>
      <c r="K9231" s="3">
        <f t="shared" ca="1" si="1595"/>
        <v>2</v>
      </c>
      <c r="L9231" s="3" t="str">
        <f ca="1">VLOOKUP(K9231,Freq_Investment!$A$1:$B$8,2,0)</f>
        <v>Weekly</v>
      </c>
      <c r="M9231" s="3" t="str">
        <f t="shared" ca="1" si="1596"/>
        <v>Manual</v>
      </c>
      <c r="N9231" s="3">
        <f t="shared" ca="1" si="1586"/>
        <v>3</v>
      </c>
      <c r="O9231" s="3">
        <f t="shared" ca="1" si="1586"/>
        <v>4</v>
      </c>
      <c r="P9231" s="3">
        <f t="shared" ca="1" si="1586"/>
        <v>3</v>
      </c>
    </row>
    <row r="9232" spans="1:16" x14ac:dyDescent="0.25">
      <c r="A9232" s="3">
        <f t="shared" ca="1" si="1587"/>
        <v>339070958</v>
      </c>
      <c r="B9232" s="3">
        <f t="shared" ca="1" si="1588"/>
        <v>6393</v>
      </c>
      <c r="C9232" s="1">
        <f t="shared" ca="1" si="1589"/>
        <v>29045</v>
      </c>
      <c r="D9232" s="7">
        <f t="shared" ca="1" si="1590"/>
        <v>8</v>
      </c>
      <c r="E9232" s="3" t="str">
        <f ca="1">VLOOKUP(D9232,State!$A$1:$B$9,2,0)</f>
        <v>ACT</v>
      </c>
      <c r="F9232" s="3">
        <f t="shared" ca="1" si="1591"/>
        <v>302</v>
      </c>
      <c r="G9232" s="3" t="str">
        <f ca="1">VLOOKUP(F9232,Occupation!$A$1:$B$915,2,0)</f>
        <v>Homoeopath</v>
      </c>
      <c r="H9232" s="3">
        <f t="shared" ca="1" si="1592"/>
        <v>9</v>
      </c>
      <c r="I9232" s="3">
        <f t="shared" ca="1" si="1593"/>
        <v>38102.879999999997</v>
      </c>
      <c r="J9232" s="3">
        <f t="shared" ca="1" si="1594"/>
        <v>0.3244678650205518</v>
      </c>
      <c r="K9232" s="3">
        <f t="shared" ca="1" si="1595"/>
        <v>4</v>
      </c>
      <c r="L9232" s="3" t="str">
        <f ca="1">VLOOKUP(K9232,Freq_Investment!$A$1:$B$8,2,0)</f>
        <v>Monthly</v>
      </c>
      <c r="M9232" s="3" t="str">
        <f t="shared" ca="1" si="1596"/>
        <v>Manual</v>
      </c>
      <c r="N9232" s="3">
        <f t="shared" ca="1" si="1586"/>
        <v>3</v>
      </c>
      <c r="O9232" s="3">
        <f t="shared" ca="1" si="1586"/>
        <v>5</v>
      </c>
      <c r="P9232" s="3">
        <f t="shared" ca="1" si="1586"/>
        <v>1</v>
      </c>
    </row>
    <row r="9233" spans="1:16" x14ac:dyDescent="0.25">
      <c r="A9233" s="3">
        <f t="shared" ca="1" si="1587"/>
        <v>533894354</v>
      </c>
      <c r="B9233" s="3">
        <f t="shared" ca="1" si="1588"/>
        <v>8062</v>
      </c>
      <c r="C9233" s="1">
        <f t="shared" ca="1" si="1589"/>
        <v>28978</v>
      </c>
      <c r="D9233" s="7">
        <f t="shared" ca="1" si="1590"/>
        <v>8</v>
      </c>
      <c r="E9233" s="3" t="str">
        <f ca="1">VLOOKUP(D9233,State!$A$1:$B$9,2,0)</f>
        <v>ACT</v>
      </c>
      <c r="F9233" s="3">
        <f t="shared" ca="1" si="1591"/>
        <v>302</v>
      </c>
      <c r="G9233" s="3" t="str">
        <f ca="1">VLOOKUP(F9233,Occupation!$A$1:$B$915,2,0)</f>
        <v>Homoeopath</v>
      </c>
      <c r="H9233" s="3">
        <f t="shared" ca="1" si="1592"/>
        <v>10</v>
      </c>
      <c r="I9233" s="3">
        <f t="shared" ca="1" si="1593"/>
        <v>4252.84</v>
      </c>
      <c r="J9233" s="3">
        <f t="shared" ca="1" si="1594"/>
        <v>7.3440073321856092E-2</v>
      </c>
      <c r="K9233" s="3">
        <f t="shared" ca="1" si="1595"/>
        <v>3</v>
      </c>
      <c r="L9233" s="3" t="str">
        <f ca="1">VLOOKUP(K9233,Freq_Investment!$A$1:$B$8,2,0)</f>
        <v>Fortnightly</v>
      </c>
      <c r="M9233" s="3" t="str">
        <f t="shared" ca="1" si="1596"/>
        <v>Auto</v>
      </c>
      <c r="N9233" s="3">
        <f t="shared" ca="1" si="1586"/>
        <v>2</v>
      </c>
      <c r="O9233" s="3">
        <f t="shared" ca="1" si="1586"/>
        <v>3</v>
      </c>
      <c r="P9233" s="3">
        <f t="shared" ca="1" si="1586"/>
        <v>4</v>
      </c>
    </row>
    <row r="9234" spans="1:16" x14ac:dyDescent="0.25">
      <c r="A9234" s="3">
        <f t="shared" ca="1" si="1587"/>
        <v>607697258</v>
      </c>
      <c r="B9234" s="3">
        <f t="shared" ca="1" si="1588"/>
        <v>4819</v>
      </c>
      <c r="C9234" s="1">
        <f t="shared" ca="1" si="1589"/>
        <v>35278</v>
      </c>
      <c r="D9234" s="7">
        <f t="shared" ca="1" si="1590"/>
        <v>4</v>
      </c>
      <c r="E9234" s="3" t="str">
        <f ca="1">VLOOKUP(D9234,State!$A$1:$B$9,2,0)</f>
        <v>WA</v>
      </c>
      <c r="F9234" s="3">
        <f t="shared" ca="1" si="1591"/>
        <v>609</v>
      </c>
      <c r="G9234" s="3" t="str">
        <f ca="1">VLOOKUP(F9234,Occupation!$A$1:$B$915,2,0)</f>
        <v>Musical Instrument Maker or Repairer</v>
      </c>
      <c r="H9234" s="3">
        <f t="shared" ca="1" si="1592"/>
        <v>9</v>
      </c>
      <c r="I9234" s="3">
        <f t="shared" ca="1" si="1593"/>
        <v>47746.68</v>
      </c>
      <c r="J9234" s="3">
        <f t="shared" ca="1" si="1594"/>
        <v>0.11943593774631062</v>
      </c>
      <c r="K9234" s="3">
        <f t="shared" ca="1" si="1595"/>
        <v>4</v>
      </c>
      <c r="L9234" s="3" t="str">
        <f ca="1">VLOOKUP(K9234,Freq_Investment!$A$1:$B$8,2,0)</f>
        <v>Monthly</v>
      </c>
      <c r="M9234" s="3" t="str">
        <f t="shared" ca="1" si="1596"/>
        <v>Auto</v>
      </c>
      <c r="N9234" s="3">
        <f t="shared" ca="1" si="1586"/>
        <v>1</v>
      </c>
      <c r="O9234" s="3">
        <f t="shared" ca="1" si="1586"/>
        <v>3</v>
      </c>
      <c r="P9234" s="3">
        <f t="shared" ca="1" si="1586"/>
        <v>3</v>
      </c>
    </row>
    <row r="9235" spans="1:16" x14ac:dyDescent="0.25">
      <c r="A9235" s="3">
        <f t="shared" ca="1" si="1587"/>
        <v>161345349</v>
      </c>
      <c r="B9235" s="3">
        <f t="shared" ca="1" si="1588"/>
        <v>5972</v>
      </c>
      <c r="C9235" s="1">
        <f t="shared" ca="1" si="1589"/>
        <v>32135</v>
      </c>
      <c r="D9235" s="7">
        <f t="shared" ca="1" si="1590"/>
        <v>2</v>
      </c>
      <c r="E9235" s="3" t="str">
        <f ca="1">VLOOKUP(D9235,State!$A$1:$B$9,2,0)</f>
        <v>QLD</v>
      </c>
      <c r="F9235" s="3">
        <f t="shared" ca="1" si="1591"/>
        <v>431</v>
      </c>
      <c r="G9235" s="3" t="str">
        <f ca="1">VLOOKUP(F9235,Occupation!$A$1:$B$915,2,0)</f>
        <v>Fisheries Officer</v>
      </c>
      <c r="H9235" s="3">
        <f t="shared" ca="1" si="1592"/>
        <v>10</v>
      </c>
      <c r="I9235" s="3">
        <f t="shared" ca="1" si="1593"/>
        <v>56900.58</v>
      </c>
      <c r="J9235" s="3">
        <f t="shared" ca="1" si="1594"/>
        <v>0.38039825580263331</v>
      </c>
      <c r="K9235" s="3">
        <f t="shared" ca="1" si="1595"/>
        <v>3</v>
      </c>
      <c r="L9235" s="3" t="str">
        <f ca="1">VLOOKUP(K9235,Freq_Investment!$A$1:$B$8,2,0)</f>
        <v>Fortnightly</v>
      </c>
      <c r="M9235" s="3" t="str">
        <f t="shared" ca="1" si="1596"/>
        <v>Manual</v>
      </c>
      <c r="N9235" s="3">
        <f t="shared" ca="1" si="1586"/>
        <v>5</v>
      </c>
      <c r="O9235" s="3">
        <f t="shared" ca="1" si="1586"/>
        <v>2</v>
      </c>
      <c r="P9235" s="3">
        <f t="shared" ca="1" si="1586"/>
        <v>1</v>
      </c>
    </row>
    <row r="9236" spans="1:16" x14ac:dyDescent="0.25">
      <c r="A9236" s="3">
        <f t="shared" ca="1" si="1587"/>
        <v>449665411</v>
      </c>
      <c r="B9236" s="3">
        <f t="shared" ca="1" si="1588"/>
        <v>8290</v>
      </c>
      <c r="C9236" s="1">
        <f t="shared" ca="1" si="1589"/>
        <v>28726</v>
      </c>
      <c r="D9236" s="7">
        <f t="shared" ca="1" si="1590"/>
        <v>6</v>
      </c>
      <c r="E9236" s="3" t="str">
        <f ca="1">VLOOKUP(D9236,State!$A$1:$B$9,2,0)</f>
        <v>TAS</v>
      </c>
      <c r="F9236" s="3">
        <f t="shared" ca="1" si="1591"/>
        <v>267</v>
      </c>
      <c r="G9236" s="3" t="str">
        <f ca="1">VLOOKUP(F9236,Occupation!$A$1:$B$915,2,0)</f>
        <v>Secondary School Teacher</v>
      </c>
      <c r="H9236" s="3">
        <f t="shared" ca="1" si="1592"/>
        <v>4</v>
      </c>
      <c r="I9236" s="3">
        <f t="shared" ca="1" si="1593"/>
        <v>47658.27</v>
      </c>
      <c r="J9236" s="3">
        <f t="shared" ca="1" si="1594"/>
        <v>0.38216915640224292</v>
      </c>
      <c r="K9236" s="3">
        <f t="shared" ca="1" si="1595"/>
        <v>1</v>
      </c>
      <c r="L9236" s="3" t="str">
        <f ca="1">VLOOKUP(K9236,Freq_Investment!$A$1:$B$8,2,0)</f>
        <v>Daily</v>
      </c>
      <c r="M9236" s="3" t="str">
        <f t="shared" ca="1" si="1596"/>
        <v>Manual</v>
      </c>
      <c r="N9236" s="3">
        <f t="shared" ca="1" si="1586"/>
        <v>5</v>
      </c>
      <c r="O9236" s="3">
        <f t="shared" ca="1" si="1586"/>
        <v>4</v>
      </c>
      <c r="P9236" s="3">
        <f t="shared" ca="1" si="1586"/>
        <v>4</v>
      </c>
    </row>
    <row r="9237" spans="1:16" x14ac:dyDescent="0.25">
      <c r="A9237" s="3">
        <f t="shared" ca="1" si="1587"/>
        <v>826974362</v>
      </c>
      <c r="B9237" s="3">
        <f t="shared" ca="1" si="1588"/>
        <v>4135</v>
      </c>
      <c r="C9237" s="1">
        <f t="shared" ca="1" si="1589"/>
        <v>39695</v>
      </c>
      <c r="D9237" s="7">
        <f t="shared" ca="1" si="1590"/>
        <v>2</v>
      </c>
      <c r="E9237" s="3" t="str">
        <f ca="1">VLOOKUP(D9237,State!$A$1:$B$9,2,0)</f>
        <v>QLD</v>
      </c>
      <c r="F9237" s="3">
        <f t="shared" ca="1" si="1591"/>
        <v>128</v>
      </c>
      <c r="G9237" s="3" t="str">
        <f ca="1">VLOOKUP(F9237,Occupation!$A$1:$B$915,2,0)</f>
        <v>Technical Writer</v>
      </c>
      <c r="H9237" s="3">
        <f t="shared" ca="1" si="1592"/>
        <v>6</v>
      </c>
      <c r="I9237" s="3">
        <f t="shared" ca="1" si="1593"/>
        <v>76089.05</v>
      </c>
      <c r="J9237" s="3">
        <f t="shared" ca="1" si="1594"/>
        <v>0.37923434493887465</v>
      </c>
      <c r="K9237" s="3">
        <f t="shared" ca="1" si="1595"/>
        <v>5</v>
      </c>
      <c r="L9237" s="3" t="str">
        <f ca="1">VLOOKUP(K9237,Freq_Investment!$A$1:$B$8,2,0)</f>
        <v>Quarterly</v>
      </c>
      <c r="M9237" s="3" t="str">
        <f t="shared" ca="1" si="1596"/>
        <v>Manual</v>
      </c>
      <c r="N9237" s="3">
        <f t="shared" ca="1" si="1586"/>
        <v>5</v>
      </c>
      <c r="O9237" s="3">
        <f t="shared" ca="1" si="1586"/>
        <v>2</v>
      </c>
      <c r="P9237" s="3">
        <f t="shared" ca="1" si="1586"/>
        <v>5</v>
      </c>
    </row>
    <row r="9238" spans="1:16" x14ac:dyDescent="0.25">
      <c r="A9238" s="3">
        <f t="shared" ca="1" si="1587"/>
        <v>529803804</v>
      </c>
      <c r="B9238" s="3">
        <f t="shared" ca="1" si="1588"/>
        <v>5510</v>
      </c>
      <c r="C9238" s="1">
        <f t="shared" ca="1" si="1589"/>
        <v>37500</v>
      </c>
      <c r="D9238" s="7">
        <f t="shared" ca="1" si="1590"/>
        <v>1</v>
      </c>
      <c r="E9238" s="3" t="str">
        <f ca="1">VLOOKUP(D9238,State!$A$1:$B$9,2,0)</f>
        <v>NSW</v>
      </c>
      <c r="F9238" s="3">
        <f t="shared" ca="1" si="1591"/>
        <v>199</v>
      </c>
      <c r="G9238" s="3" t="str">
        <f ca="1">VLOOKUP(F9238,Occupation!$A$1:$B$915,2,0)</f>
        <v>Other Spatial Scientist</v>
      </c>
      <c r="H9238" s="3">
        <f t="shared" ca="1" si="1592"/>
        <v>10</v>
      </c>
      <c r="I9238" s="3">
        <f t="shared" ca="1" si="1593"/>
        <v>25730.84</v>
      </c>
      <c r="J9238" s="3">
        <f t="shared" ca="1" si="1594"/>
        <v>7.1952679733378377E-2</v>
      </c>
      <c r="K9238" s="3">
        <f t="shared" ca="1" si="1595"/>
        <v>5</v>
      </c>
      <c r="L9238" s="3" t="str">
        <f ca="1">VLOOKUP(K9238,Freq_Investment!$A$1:$B$8,2,0)</f>
        <v>Quarterly</v>
      </c>
      <c r="M9238" s="3" t="str">
        <f t="shared" ca="1" si="1596"/>
        <v>Auto</v>
      </c>
      <c r="N9238" s="3">
        <f t="shared" ca="1" si="1586"/>
        <v>1</v>
      </c>
      <c r="O9238" s="3">
        <f t="shared" ca="1" si="1586"/>
        <v>3</v>
      </c>
      <c r="P9238" s="3">
        <f t="shared" ca="1" si="1586"/>
        <v>5</v>
      </c>
    </row>
    <row r="9239" spans="1:16" x14ac:dyDescent="0.25">
      <c r="A9239" s="3">
        <f t="shared" ca="1" si="1587"/>
        <v>879417362</v>
      </c>
      <c r="B9239" s="3">
        <f t="shared" ca="1" si="1588"/>
        <v>9229</v>
      </c>
      <c r="C9239" s="1">
        <f t="shared" ca="1" si="1589"/>
        <v>34881</v>
      </c>
      <c r="D9239" s="7">
        <f t="shared" ca="1" si="1590"/>
        <v>2</v>
      </c>
      <c r="E9239" s="3" t="str">
        <f ca="1">VLOOKUP(D9239,State!$A$1:$B$9,2,0)</f>
        <v>QLD</v>
      </c>
      <c r="F9239" s="3">
        <f t="shared" ca="1" si="1591"/>
        <v>833</v>
      </c>
      <c r="G9239" s="3" t="str">
        <f ca="1">VLOOKUP(F9239,Occupation!$A$1:$B$915,2,0)</f>
        <v>Engineering Production Worker</v>
      </c>
      <c r="H9239" s="3">
        <f t="shared" ca="1" si="1592"/>
        <v>10</v>
      </c>
      <c r="I9239" s="3">
        <f t="shared" ca="1" si="1593"/>
        <v>30482.95</v>
      </c>
      <c r="J9239" s="3">
        <f t="shared" ca="1" si="1594"/>
        <v>0.11709595862171562</v>
      </c>
      <c r="K9239" s="3">
        <f t="shared" ca="1" si="1595"/>
        <v>7</v>
      </c>
      <c r="L9239" s="3" t="str">
        <f ca="1">VLOOKUP(K9239,Freq_Investment!$A$1:$B$8,2,0)</f>
        <v>Yearly</v>
      </c>
      <c r="M9239" s="3" t="str">
        <f t="shared" ca="1" si="1596"/>
        <v>Manual</v>
      </c>
      <c r="N9239" s="3">
        <f t="shared" ca="1" si="1586"/>
        <v>3</v>
      </c>
      <c r="O9239" s="3">
        <f t="shared" ca="1" si="1586"/>
        <v>4</v>
      </c>
      <c r="P9239" s="3">
        <f t="shared" ca="1" si="1586"/>
        <v>1</v>
      </c>
    </row>
    <row r="9240" spans="1:16" x14ac:dyDescent="0.25">
      <c r="A9240" s="3">
        <f t="shared" ca="1" si="1587"/>
        <v>413288409</v>
      </c>
      <c r="B9240" s="3">
        <f t="shared" ca="1" si="1588"/>
        <v>8508</v>
      </c>
      <c r="C9240" s="1">
        <f t="shared" ca="1" si="1589"/>
        <v>36188</v>
      </c>
      <c r="D9240" s="7">
        <f t="shared" ca="1" si="1590"/>
        <v>8</v>
      </c>
      <c r="E9240" s="3" t="str">
        <f ca="1">VLOOKUP(D9240,State!$A$1:$B$9,2,0)</f>
        <v>ACT</v>
      </c>
      <c r="F9240" s="3">
        <f t="shared" ca="1" si="1591"/>
        <v>782</v>
      </c>
      <c r="G9240" s="3" t="str">
        <f ca="1">VLOOKUP(F9240,Occupation!$A$1:$B$915,2,0)</f>
        <v>Sales Representative (Business Services)</v>
      </c>
      <c r="H9240" s="3">
        <f t="shared" ca="1" si="1592"/>
        <v>4</v>
      </c>
      <c r="I9240" s="3">
        <f t="shared" ca="1" si="1593"/>
        <v>92737.97</v>
      </c>
      <c r="J9240" s="3">
        <f t="shared" ca="1" si="1594"/>
        <v>0.36674484859861389</v>
      </c>
      <c r="K9240" s="3">
        <f t="shared" ca="1" si="1595"/>
        <v>1</v>
      </c>
      <c r="L9240" s="3" t="str">
        <f ca="1">VLOOKUP(K9240,Freq_Investment!$A$1:$B$8,2,0)</f>
        <v>Daily</v>
      </c>
      <c r="M9240" s="3" t="str">
        <f t="shared" ca="1" si="1596"/>
        <v>Auto</v>
      </c>
      <c r="N9240" s="3">
        <f t="shared" ca="1" si="1586"/>
        <v>5</v>
      </c>
      <c r="O9240" s="3">
        <f t="shared" ca="1" si="1586"/>
        <v>4</v>
      </c>
      <c r="P9240" s="3">
        <f t="shared" ca="1" si="1586"/>
        <v>2</v>
      </c>
    </row>
    <row r="9241" spans="1:16" x14ac:dyDescent="0.25">
      <c r="A9241" s="3">
        <f t="shared" ca="1" si="1587"/>
        <v>273440213</v>
      </c>
      <c r="B9241" s="3">
        <f t="shared" ca="1" si="1588"/>
        <v>2902</v>
      </c>
      <c r="C9241" s="1">
        <f t="shared" ca="1" si="1589"/>
        <v>34869</v>
      </c>
      <c r="D9241" s="7">
        <f t="shared" ca="1" si="1590"/>
        <v>2</v>
      </c>
      <c r="E9241" s="3" t="str">
        <f ca="1">VLOOKUP(D9241,State!$A$1:$B$9,2,0)</f>
        <v>QLD</v>
      </c>
      <c r="F9241" s="3">
        <f t="shared" ca="1" si="1591"/>
        <v>831</v>
      </c>
      <c r="G9241" s="3" t="str">
        <f ca="1">VLOOKUP(F9241,Occupation!$A$1:$B$915,2,0)</f>
        <v>Miner</v>
      </c>
      <c r="H9241" s="3">
        <f t="shared" ca="1" si="1592"/>
        <v>7</v>
      </c>
      <c r="I9241" s="3">
        <f t="shared" ca="1" si="1593"/>
        <v>18869.09</v>
      </c>
      <c r="J9241" s="3">
        <f t="shared" ca="1" si="1594"/>
        <v>7.4019016599186804E-2</v>
      </c>
      <c r="K9241" s="3">
        <f t="shared" ca="1" si="1595"/>
        <v>3</v>
      </c>
      <c r="L9241" s="3" t="str">
        <f ca="1">VLOOKUP(K9241,Freq_Investment!$A$1:$B$8,2,0)</f>
        <v>Fortnightly</v>
      </c>
      <c r="M9241" s="3" t="str">
        <f t="shared" ca="1" si="1596"/>
        <v>Auto</v>
      </c>
      <c r="N9241" s="3">
        <f t="shared" ca="1" si="1586"/>
        <v>3</v>
      </c>
      <c r="O9241" s="3">
        <f t="shared" ca="1" si="1586"/>
        <v>5</v>
      </c>
      <c r="P9241" s="3">
        <f t="shared" ca="1" si="1586"/>
        <v>1</v>
      </c>
    </row>
    <row r="9242" spans="1:16" x14ac:dyDescent="0.25">
      <c r="A9242" s="3">
        <f t="shared" ca="1" si="1587"/>
        <v>247343267</v>
      </c>
      <c r="B9242" s="3">
        <f t="shared" ca="1" si="1588"/>
        <v>8441</v>
      </c>
      <c r="C9242" s="1">
        <f t="shared" ca="1" si="1589"/>
        <v>31164</v>
      </c>
      <c r="D9242" s="7">
        <f t="shared" ca="1" si="1590"/>
        <v>1</v>
      </c>
      <c r="E9242" s="3" t="str">
        <f ca="1">VLOOKUP(D9242,State!$A$1:$B$9,2,0)</f>
        <v>NSW</v>
      </c>
      <c r="F9242" s="3">
        <f t="shared" ca="1" si="1591"/>
        <v>230</v>
      </c>
      <c r="G9242" s="3" t="str">
        <f ca="1">VLOOKUP(F9242,Occupation!$A$1:$B$915,2,0)</f>
        <v>Agricultural Consultant</v>
      </c>
      <c r="H9242" s="3">
        <f t="shared" ca="1" si="1592"/>
        <v>5</v>
      </c>
      <c r="I9242" s="3">
        <f t="shared" ca="1" si="1593"/>
        <v>5061.6000000000004</v>
      </c>
      <c r="J9242" s="3">
        <f t="shared" ca="1" si="1594"/>
        <v>9.0444698389185729E-2</v>
      </c>
      <c r="K9242" s="3">
        <f t="shared" ca="1" si="1595"/>
        <v>7</v>
      </c>
      <c r="L9242" s="3" t="str">
        <f ca="1">VLOOKUP(K9242,Freq_Investment!$A$1:$B$8,2,0)</f>
        <v>Yearly</v>
      </c>
      <c r="M9242" s="3" t="str">
        <f t="shared" ca="1" si="1596"/>
        <v>Manual</v>
      </c>
      <c r="N9242" s="3">
        <f t="shared" ca="1" si="1586"/>
        <v>4</v>
      </c>
      <c r="O9242" s="3">
        <f t="shared" ca="1" si="1586"/>
        <v>5</v>
      </c>
      <c r="P9242" s="3">
        <f t="shared" ca="1" si="1586"/>
        <v>2</v>
      </c>
    </row>
    <row r="9243" spans="1:16" x14ac:dyDescent="0.25">
      <c r="A9243" s="3">
        <f t="shared" ca="1" si="1587"/>
        <v>852410956</v>
      </c>
      <c r="B9243" s="3">
        <f t="shared" ca="1" si="1588"/>
        <v>6624</v>
      </c>
      <c r="C9243" s="1">
        <f t="shared" ca="1" si="1589"/>
        <v>25983</v>
      </c>
      <c r="D9243" s="7">
        <f t="shared" ca="1" si="1590"/>
        <v>8</v>
      </c>
      <c r="E9243" s="3" t="str">
        <f ca="1">VLOOKUP(D9243,State!$A$1:$B$9,2,0)</f>
        <v>ACT</v>
      </c>
      <c r="F9243" s="3">
        <f t="shared" ca="1" si="1591"/>
        <v>503</v>
      </c>
      <c r="G9243" s="3" t="str">
        <f ca="1">VLOOKUP(F9243,Occupation!$A$1:$B$915,2,0)</f>
        <v>Vehicle Body Builder</v>
      </c>
      <c r="H9243" s="3">
        <f t="shared" ca="1" si="1592"/>
        <v>9</v>
      </c>
      <c r="I9243" s="3">
        <f t="shared" ca="1" si="1593"/>
        <v>28288.46</v>
      </c>
      <c r="J9243" s="3">
        <f t="shared" ca="1" si="1594"/>
        <v>0.44237104976661901</v>
      </c>
      <c r="K9243" s="3">
        <f t="shared" ca="1" si="1595"/>
        <v>4</v>
      </c>
      <c r="L9243" s="3" t="str">
        <f ca="1">VLOOKUP(K9243,Freq_Investment!$A$1:$B$8,2,0)</f>
        <v>Monthly</v>
      </c>
      <c r="M9243" s="3" t="str">
        <f t="shared" ca="1" si="1596"/>
        <v>Auto</v>
      </c>
      <c r="N9243" s="3">
        <f t="shared" ca="1" si="1586"/>
        <v>1</v>
      </c>
      <c r="O9243" s="3">
        <f t="shared" ca="1" si="1586"/>
        <v>3</v>
      </c>
      <c r="P9243" s="3">
        <f t="shared" ca="1" si="1586"/>
        <v>3</v>
      </c>
    </row>
    <row r="9244" spans="1:16" x14ac:dyDescent="0.25">
      <c r="A9244" s="3">
        <f t="shared" ca="1" si="1587"/>
        <v>431768280</v>
      </c>
      <c r="B9244" s="3">
        <f t="shared" ca="1" si="1588"/>
        <v>2223</v>
      </c>
      <c r="C9244" s="1">
        <f t="shared" ca="1" si="1589"/>
        <v>30521</v>
      </c>
      <c r="D9244" s="7">
        <f t="shared" ca="1" si="1590"/>
        <v>5</v>
      </c>
      <c r="E9244" s="3" t="str">
        <f ca="1">VLOOKUP(D9244,State!$A$1:$B$9,2,0)</f>
        <v>NT</v>
      </c>
      <c r="F9244" s="3">
        <f t="shared" ca="1" si="1591"/>
        <v>757</v>
      </c>
      <c r="G9244" s="3" t="str">
        <f ca="1">VLOOKUP(F9244,Occupation!$A$1:$B$915,2,0)</f>
        <v>Human Resource Clerk</v>
      </c>
      <c r="H9244" s="3">
        <f t="shared" ca="1" si="1592"/>
        <v>9</v>
      </c>
      <c r="I9244" s="3">
        <f t="shared" ca="1" si="1593"/>
        <v>72945.53</v>
      </c>
      <c r="J9244" s="3">
        <f t="shared" ca="1" si="1594"/>
        <v>0.10080573184671227</v>
      </c>
      <c r="K9244" s="3">
        <f t="shared" ca="1" si="1595"/>
        <v>1</v>
      </c>
      <c r="L9244" s="3" t="str">
        <f ca="1">VLOOKUP(K9244,Freq_Investment!$A$1:$B$8,2,0)</f>
        <v>Daily</v>
      </c>
      <c r="M9244" s="3" t="str">
        <f t="shared" ca="1" si="1596"/>
        <v>Manual</v>
      </c>
      <c r="N9244" s="3">
        <f t="shared" ca="1" si="1586"/>
        <v>1</v>
      </c>
      <c r="O9244" s="3">
        <f t="shared" ca="1" si="1586"/>
        <v>1</v>
      </c>
      <c r="P9244" s="3">
        <f t="shared" ca="1" si="1586"/>
        <v>2</v>
      </c>
    </row>
    <row r="9245" spans="1:16" x14ac:dyDescent="0.25">
      <c r="A9245" s="3">
        <f t="shared" ca="1" si="1587"/>
        <v>964046502</v>
      </c>
      <c r="B9245" s="3">
        <f t="shared" ca="1" si="1588"/>
        <v>1681</v>
      </c>
      <c r="C9245" s="1">
        <f t="shared" ca="1" si="1589"/>
        <v>43749</v>
      </c>
      <c r="D9245" s="7">
        <f t="shared" ca="1" si="1590"/>
        <v>4</v>
      </c>
      <c r="E9245" s="3" t="str">
        <f ca="1">VLOOKUP(D9245,State!$A$1:$B$9,2,0)</f>
        <v>WA</v>
      </c>
      <c r="F9245" s="3">
        <f t="shared" ca="1" si="1591"/>
        <v>170</v>
      </c>
      <c r="G9245" s="3" t="str">
        <f ca="1">VLOOKUP(F9245,Occupation!$A$1:$B$915,2,0)</f>
        <v>Patents Examiner</v>
      </c>
      <c r="H9245" s="3">
        <f t="shared" ca="1" si="1592"/>
        <v>10</v>
      </c>
      <c r="I9245" s="3">
        <f t="shared" ca="1" si="1593"/>
        <v>87615.3</v>
      </c>
      <c r="J9245" s="3">
        <f t="shared" ca="1" si="1594"/>
        <v>0.3099898474665887</v>
      </c>
      <c r="K9245" s="3">
        <f t="shared" ca="1" si="1595"/>
        <v>2</v>
      </c>
      <c r="L9245" s="3" t="str">
        <f ca="1">VLOOKUP(K9245,Freq_Investment!$A$1:$B$8,2,0)</f>
        <v>Weekly</v>
      </c>
      <c r="M9245" s="3" t="str">
        <f t="shared" ca="1" si="1596"/>
        <v>Auto</v>
      </c>
      <c r="N9245" s="3">
        <f t="shared" ca="1" si="1586"/>
        <v>4</v>
      </c>
      <c r="O9245" s="3">
        <f t="shared" ca="1" si="1586"/>
        <v>2</v>
      </c>
      <c r="P9245" s="3">
        <f t="shared" ca="1" si="1586"/>
        <v>4</v>
      </c>
    </row>
    <row r="9246" spans="1:16" x14ac:dyDescent="0.25">
      <c r="A9246" s="3">
        <f t="shared" ca="1" si="1587"/>
        <v>788670674</v>
      </c>
      <c r="B9246" s="3">
        <f t="shared" ca="1" si="1588"/>
        <v>4296</v>
      </c>
      <c r="C9246" s="1">
        <f t="shared" ca="1" si="1589"/>
        <v>35212</v>
      </c>
      <c r="D9246" s="7">
        <f t="shared" ca="1" si="1590"/>
        <v>4</v>
      </c>
      <c r="E9246" s="3" t="str">
        <f ca="1">VLOOKUP(D9246,State!$A$1:$B$9,2,0)</f>
        <v>WA</v>
      </c>
      <c r="F9246" s="3">
        <f t="shared" ca="1" si="1591"/>
        <v>588</v>
      </c>
      <c r="G9246" s="3" t="str">
        <f ca="1">VLOOKUP(F9246,Occupation!$A$1:$B$915,2,0)</f>
        <v>Dressmaker or Tailor</v>
      </c>
      <c r="H9246" s="3">
        <f t="shared" ca="1" si="1592"/>
        <v>5</v>
      </c>
      <c r="I9246" s="3">
        <f t="shared" ca="1" si="1593"/>
        <v>61680.69</v>
      </c>
      <c r="J9246" s="3">
        <f t="shared" ca="1" si="1594"/>
        <v>0.41462484292065654</v>
      </c>
      <c r="K9246" s="3">
        <f t="shared" ca="1" si="1595"/>
        <v>7</v>
      </c>
      <c r="L9246" s="3" t="str">
        <f ca="1">VLOOKUP(K9246,Freq_Investment!$A$1:$B$8,2,0)</f>
        <v>Yearly</v>
      </c>
      <c r="M9246" s="3" t="str">
        <f t="shared" ca="1" si="1596"/>
        <v>Manual</v>
      </c>
      <c r="N9246" s="3">
        <f t="shared" ca="1" si="1586"/>
        <v>4</v>
      </c>
      <c r="O9246" s="3">
        <f t="shared" ca="1" si="1586"/>
        <v>5</v>
      </c>
      <c r="P9246" s="3">
        <f t="shared" ca="1" si="1586"/>
        <v>3</v>
      </c>
    </row>
    <row r="9247" spans="1:16" x14ac:dyDescent="0.25">
      <c r="A9247" s="3">
        <f t="shared" ca="1" si="1587"/>
        <v>811871866</v>
      </c>
      <c r="B9247" s="3">
        <f t="shared" ca="1" si="1588"/>
        <v>6007</v>
      </c>
      <c r="C9247" s="1">
        <f t="shared" ca="1" si="1589"/>
        <v>26800</v>
      </c>
      <c r="D9247" s="7">
        <f t="shared" ca="1" si="1590"/>
        <v>5</v>
      </c>
      <c r="E9247" s="3" t="str">
        <f ca="1">VLOOKUP(D9247,State!$A$1:$B$9,2,0)</f>
        <v>NT</v>
      </c>
      <c r="F9247" s="3">
        <f t="shared" ca="1" si="1591"/>
        <v>606</v>
      </c>
      <c r="G9247" s="3" t="str">
        <f ca="1">VLOOKUP(F9247,Occupation!$A$1:$B$915,2,0)</f>
        <v>Camera Operator (Film, Television or Video)</v>
      </c>
      <c r="H9247" s="3">
        <f t="shared" ca="1" si="1592"/>
        <v>2</v>
      </c>
      <c r="I9247" s="3">
        <f t="shared" ca="1" si="1593"/>
        <v>37531.449999999997</v>
      </c>
      <c r="J9247" s="3">
        <f t="shared" ca="1" si="1594"/>
        <v>1.3396840895166073E-2</v>
      </c>
      <c r="K9247" s="3">
        <f t="shared" ca="1" si="1595"/>
        <v>7</v>
      </c>
      <c r="L9247" s="3" t="str">
        <f ca="1">VLOOKUP(K9247,Freq_Investment!$A$1:$B$8,2,0)</f>
        <v>Yearly</v>
      </c>
      <c r="M9247" s="3" t="str">
        <f t="shared" ca="1" si="1596"/>
        <v>Auto</v>
      </c>
      <c r="N9247" s="3">
        <f t="shared" ca="1" si="1586"/>
        <v>4</v>
      </c>
      <c r="O9247" s="3">
        <f t="shared" ca="1" si="1586"/>
        <v>4</v>
      </c>
      <c r="P9247" s="3">
        <f t="shared" ca="1" si="1586"/>
        <v>4</v>
      </c>
    </row>
    <row r="9248" spans="1:16" x14ac:dyDescent="0.25">
      <c r="A9248" s="3">
        <f t="shared" ca="1" si="1587"/>
        <v>259390096</v>
      </c>
      <c r="B9248" s="3">
        <f t="shared" ca="1" si="1588"/>
        <v>7630</v>
      </c>
      <c r="C9248" s="1">
        <f t="shared" ca="1" si="1589"/>
        <v>39450</v>
      </c>
      <c r="D9248" s="7">
        <f t="shared" ca="1" si="1590"/>
        <v>2</v>
      </c>
      <c r="E9248" s="3" t="str">
        <f ca="1">VLOOKUP(D9248,State!$A$1:$B$9,2,0)</f>
        <v>QLD</v>
      </c>
      <c r="F9248" s="3">
        <f t="shared" ca="1" si="1591"/>
        <v>56</v>
      </c>
      <c r="G9248" s="3" t="str">
        <f ca="1">VLOOKUP(F9248,Occupation!$A$1:$B$915,2,0)</f>
        <v>Regional Education Manager</v>
      </c>
      <c r="H9248" s="3">
        <f t="shared" ca="1" si="1592"/>
        <v>3</v>
      </c>
      <c r="I9248" s="3">
        <f t="shared" ca="1" si="1593"/>
        <v>2146.2399999999998</v>
      </c>
      <c r="J9248" s="3">
        <f t="shared" ca="1" si="1594"/>
        <v>0.38051007411332588</v>
      </c>
      <c r="K9248" s="3">
        <f t="shared" ca="1" si="1595"/>
        <v>5</v>
      </c>
      <c r="L9248" s="3" t="str">
        <f ca="1">VLOOKUP(K9248,Freq_Investment!$A$1:$B$8,2,0)</f>
        <v>Quarterly</v>
      </c>
      <c r="M9248" s="3" t="str">
        <f t="shared" ca="1" si="1596"/>
        <v>Manual</v>
      </c>
      <c r="N9248" s="3">
        <f t="shared" ca="1" si="1586"/>
        <v>3</v>
      </c>
      <c r="O9248" s="3">
        <f t="shared" ca="1" si="1586"/>
        <v>3</v>
      </c>
      <c r="P9248" s="3">
        <f t="shared" ca="1" si="1586"/>
        <v>1</v>
      </c>
    </row>
    <row r="9249" spans="1:16" x14ac:dyDescent="0.25">
      <c r="A9249" s="3">
        <f t="shared" ca="1" si="1587"/>
        <v>391843963</v>
      </c>
      <c r="B9249" s="3">
        <f t="shared" ca="1" si="1588"/>
        <v>6934</v>
      </c>
      <c r="C9249" s="1">
        <f t="shared" ca="1" si="1589"/>
        <v>43429</v>
      </c>
      <c r="D9249" s="7">
        <f t="shared" ca="1" si="1590"/>
        <v>7</v>
      </c>
      <c r="E9249" s="3" t="str">
        <f ca="1">VLOOKUP(D9249,State!$A$1:$B$9,2,0)</f>
        <v>VIC</v>
      </c>
      <c r="F9249" s="3">
        <f t="shared" ca="1" si="1591"/>
        <v>434</v>
      </c>
      <c r="G9249" s="3" t="str">
        <f ca="1">VLOOKUP(F9249,Occupation!$A$1:$B$915,2,0)</f>
        <v>Primary Products Quality Assurance Officer</v>
      </c>
      <c r="H9249" s="3">
        <f t="shared" ca="1" si="1592"/>
        <v>10</v>
      </c>
      <c r="I9249" s="3">
        <f t="shared" ca="1" si="1593"/>
        <v>71029.960000000006</v>
      </c>
      <c r="J9249" s="3">
        <f t="shared" ca="1" si="1594"/>
        <v>0.39431543035579042</v>
      </c>
      <c r="K9249" s="3">
        <f t="shared" ca="1" si="1595"/>
        <v>5</v>
      </c>
      <c r="L9249" s="3" t="str">
        <f ca="1">VLOOKUP(K9249,Freq_Investment!$A$1:$B$8,2,0)</f>
        <v>Quarterly</v>
      </c>
      <c r="M9249" s="3" t="str">
        <f t="shared" ca="1" si="1596"/>
        <v>Manual</v>
      </c>
      <c r="N9249" s="3">
        <f t="shared" ca="1" si="1586"/>
        <v>5</v>
      </c>
      <c r="O9249" s="3">
        <f t="shared" ca="1" si="1586"/>
        <v>5</v>
      </c>
      <c r="P9249" s="3">
        <f t="shared" ca="1" si="1586"/>
        <v>3</v>
      </c>
    </row>
    <row r="9250" spans="1:16" x14ac:dyDescent="0.25">
      <c r="A9250" s="3">
        <f t="shared" ca="1" si="1587"/>
        <v>694503859</v>
      </c>
      <c r="B9250" s="3">
        <f t="shared" ca="1" si="1588"/>
        <v>8342</v>
      </c>
      <c r="C9250" s="1">
        <f t="shared" ca="1" si="1589"/>
        <v>26324</v>
      </c>
      <c r="D9250" s="7">
        <f t="shared" ca="1" si="1590"/>
        <v>5</v>
      </c>
      <c r="E9250" s="3" t="str">
        <f ca="1">VLOOKUP(D9250,State!$A$1:$B$9,2,0)</f>
        <v>NT</v>
      </c>
      <c r="F9250" s="3">
        <f t="shared" ca="1" si="1591"/>
        <v>729</v>
      </c>
      <c r="G9250" s="3" t="str">
        <f ca="1">VLOOKUP(F9250,Occupation!$A$1:$B$915,2,0)</f>
        <v>Admissions Clerk</v>
      </c>
      <c r="H9250" s="3">
        <f t="shared" ca="1" si="1592"/>
        <v>1</v>
      </c>
      <c r="I9250" s="3">
        <f t="shared" ca="1" si="1593"/>
        <v>40074.06</v>
      </c>
      <c r="J9250" s="3">
        <f t="shared" ca="1" si="1594"/>
        <v>0.15764091365534372</v>
      </c>
      <c r="K9250" s="3">
        <f t="shared" ca="1" si="1595"/>
        <v>4</v>
      </c>
      <c r="L9250" s="3" t="str">
        <f ca="1">VLOOKUP(K9250,Freq_Investment!$A$1:$B$8,2,0)</f>
        <v>Monthly</v>
      </c>
      <c r="M9250" s="3" t="str">
        <f t="shared" ca="1" si="1596"/>
        <v>Auto</v>
      </c>
      <c r="N9250" s="3">
        <f t="shared" ca="1" si="1586"/>
        <v>4</v>
      </c>
      <c r="O9250" s="3">
        <f t="shared" ca="1" si="1586"/>
        <v>3</v>
      </c>
      <c r="P9250" s="3">
        <f t="shared" ca="1" si="1586"/>
        <v>1</v>
      </c>
    </row>
    <row r="9251" spans="1:16" x14ac:dyDescent="0.25">
      <c r="A9251" s="3">
        <f t="shared" ca="1" si="1587"/>
        <v>558639736</v>
      </c>
      <c r="B9251" s="3">
        <f t="shared" ca="1" si="1588"/>
        <v>2459</v>
      </c>
      <c r="C9251" s="1">
        <f t="shared" ca="1" si="1589"/>
        <v>37672</v>
      </c>
      <c r="D9251" s="7">
        <f t="shared" ca="1" si="1590"/>
        <v>1</v>
      </c>
      <c r="E9251" s="3" t="str">
        <f ca="1">VLOOKUP(D9251,State!$A$1:$B$9,2,0)</f>
        <v>NSW</v>
      </c>
      <c r="F9251" s="3">
        <f t="shared" ca="1" si="1591"/>
        <v>27</v>
      </c>
      <c r="G9251" s="3" t="str">
        <f ca="1">VLOOKUP(F9251,Occupation!$A$1:$B$915,2,0)</f>
        <v>Broadacre Crop and Livestock Farmer</v>
      </c>
      <c r="H9251" s="3">
        <f t="shared" ca="1" si="1592"/>
        <v>3</v>
      </c>
      <c r="I9251" s="3">
        <f t="shared" ca="1" si="1593"/>
        <v>29755.32</v>
      </c>
      <c r="J9251" s="3">
        <f t="shared" ca="1" si="1594"/>
        <v>0.2075092494077232</v>
      </c>
      <c r="K9251" s="3">
        <f t="shared" ca="1" si="1595"/>
        <v>3</v>
      </c>
      <c r="L9251" s="3" t="str">
        <f ca="1">VLOOKUP(K9251,Freq_Investment!$A$1:$B$8,2,0)</f>
        <v>Fortnightly</v>
      </c>
      <c r="M9251" s="3" t="str">
        <f t="shared" ca="1" si="1596"/>
        <v>Manual</v>
      </c>
      <c r="N9251" s="3">
        <f t="shared" ca="1" si="1586"/>
        <v>3</v>
      </c>
      <c r="O9251" s="3">
        <f t="shared" ca="1" si="1586"/>
        <v>2</v>
      </c>
      <c r="P9251" s="3">
        <f t="shared" ca="1" si="1586"/>
        <v>4</v>
      </c>
    </row>
    <row r="9252" spans="1:16" x14ac:dyDescent="0.25">
      <c r="A9252" s="3">
        <f t="shared" ca="1" si="1587"/>
        <v>878260504</v>
      </c>
      <c r="B9252" s="3">
        <f t="shared" ca="1" si="1588"/>
        <v>8227</v>
      </c>
      <c r="C9252" s="1">
        <f t="shared" ca="1" si="1589"/>
        <v>27861</v>
      </c>
      <c r="D9252" s="7">
        <f t="shared" ca="1" si="1590"/>
        <v>3</v>
      </c>
      <c r="E9252" s="3" t="str">
        <f ca="1">VLOOKUP(D9252,State!$A$1:$B$9,2,0)</f>
        <v>SA</v>
      </c>
      <c r="F9252" s="3">
        <f t="shared" ca="1" si="1591"/>
        <v>635</v>
      </c>
      <c r="G9252" s="3" t="str">
        <f ca="1">VLOOKUP(F9252,Occupation!$A$1:$B$915,2,0)</f>
        <v>Family Support Worker</v>
      </c>
      <c r="H9252" s="3">
        <f t="shared" ca="1" si="1592"/>
        <v>8</v>
      </c>
      <c r="I9252" s="3">
        <f t="shared" ca="1" si="1593"/>
        <v>68866.45</v>
      </c>
      <c r="J9252" s="3">
        <f t="shared" ca="1" si="1594"/>
        <v>0.10704871024274976</v>
      </c>
      <c r="K9252" s="3">
        <f t="shared" ca="1" si="1595"/>
        <v>7</v>
      </c>
      <c r="L9252" s="3" t="str">
        <f ca="1">VLOOKUP(K9252,Freq_Investment!$A$1:$B$8,2,0)</f>
        <v>Yearly</v>
      </c>
      <c r="M9252" s="3" t="str">
        <f t="shared" ca="1" si="1596"/>
        <v>Manual</v>
      </c>
      <c r="N9252" s="3">
        <f t="shared" ca="1" si="1586"/>
        <v>4</v>
      </c>
      <c r="O9252" s="3">
        <f t="shared" ca="1" si="1586"/>
        <v>4</v>
      </c>
      <c r="P9252" s="3">
        <f t="shared" ca="1" si="1586"/>
        <v>1</v>
      </c>
    </row>
    <row r="9253" spans="1:16" x14ac:dyDescent="0.25">
      <c r="A9253" s="3">
        <f t="shared" ca="1" si="1587"/>
        <v>720180739</v>
      </c>
      <c r="B9253" s="3">
        <f t="shared" ca="1" si="1588"/>
        <v>4478</v>
      </c>
      <c r="C9253" s="1">
        <f t="shared" ca="1" si="1589"/>
        <v>38327</v>
      </c>
      <c r="D9253" s="7">
        <f t="shared" ca="1" si="1590"/>
        <v>6</v>
      </c>
      <c r="E9253" s="3" t="str">
        <f ca="1">VLOOKUP(D9253,State!$A$1:$B$9,2,0)</f>
        <v>TAS</v>
      </c>
      <c r="F9253" s="3">
        <f t="shared" ca="1" si="1591"/>
        <v>204</v>
      </c>
      <c r="G9253" s="3" t="str">
        <f ca="1">VLOOKUP(F9253,Occupation!$A$1:$B$915,2,0)</f>
        <v>Illustrator</v>
      </c>
      <c r="H9253" s="3">
        <f t="shared" ca="1" si="1592"/>
        <v>9</v>
      </c>
      <c r="I9253" s="3">
        <f t="shared" ca="1" si="1593"/>
        <v>5457.72</v>
      </c>
      <c r="J9253" s="3">
        <f t="shared" ca="1" si="1594"/>
        <v>9.0379420703766256E-2</v>
      </c>
      <c r="K9253" s="3">
        <f t="shared" ca="1" si="1595"/>
        <v>7</v>
      </c>
      <c r="L9253" s="3" t="str">
        <f ca="1">VLOOKUP(K9253,Freq_Investment!$A$1:$B$8,2,0)</f>
        <v>Yearly</v>
      </c>
      <c r="M9253" s="3" t="str">
        <f t="shared" ca="1" si="1596"/>
        <v>Manual</v>
      </c>
      <c r="N9253" s="3">
        <f t="shared" ca="1" si="1586"/>
        <v>1</v>
      </c>
      <c r="O9253" s="3">
        <f t="shared" ca="1" si="1586"/>
        <v>4</v>
      </c>
      <c r="P9253" s="3">
        <f t="shared" ca="1" si="1586"/>
        <v>5</v>
      </c>
    </row>
    <row r="9254" spans="1:16" x14ac:dyDescent="0.25">
      <c r="A9254" s="3">
        <f t="shared" ca="1" si="1587"/>
        <v>844492134</v>
      </c>
      <c r="B9254" s="3">
        <f t="shared" ca="1" si="1588"/>
        <v>3930</v>
      </c>
      <c r="C9254" s="1">
        <f t="shared" ca="1" si="1589"/>
        <v>43061</v>
      </c>
      <c r="D9254" s="7">
        <f t="shared" ca="1" si="1590"/>
        <v>4</v>
      </c>
      <c r="E9254" s="3" t="str">
        <f ca="1">VLOOKUP(D9254,State!$A$1:$B$9,2,0)</f>
        <v>WA</v>
      </c>
      <c r="F9254" s="3">
        <f t="shared" ca="1" si="1591"/>
        <v>219</v>
      </c>
      <c r="G9254" s="3" t="str">
        <f ca="1">VLOOKUP(F9254,Occupation!$A$1:$B$915,2,0)</f>
        <v>Mechanical Engineer</v>
      </c>
      <c r="H9254" s="3">
        <f t="shared" ca="1" si="1592"/>
        <v>5</v>
      </c>
      <c r="I9254" s="3">
        <f t="shared" ca="1" si="1593"/>
        <v>28463.599999999999</v>
      </c>
      <c r="J9254" s="3">
        <f t="shared" ca="1" si="1594"/>
        <v>0.41617590999567733</v>
      </c>
      <c r="K9254" s="3">
        <f t="shared" ca="1" si="1595"/>
        <v>1</v>
      </c>
      <c r="L9254" s="3" t="str">
        <f ca="1">VLOOKUP(K9254,Freq_Investment!$A$1:$B$8,2,0)</f>
        <v>Daily</v>
      </c>
      <c r="M9254" s="3" t="str">
        <f t="shared" ca="1" si="1596"/>
        <v>Manual</v>
      </c>
      <c r="N9254" s="3">
        <f t="shared" ca="1" si="1586"/>
        <v>5</v>
      </c>
      <c r="O9254" s="3">
        <f t="shared" ca="1" si="1586"/>
        <v>3</v>
      </c>
      <c r="P9254" s="3">
        <f t="shared" ca="1" si="1586"/>
        <v>5</v>
      </c>
    </row>
    <row r="9255" spans="1:16" x14ac:dyDescent="0.25">
      <c r="A9255" s="3">
        <f t="shared" ca="1" si="1587"/>
        <v>734029843</v>
      </c>
      <c r="B9255" s="3">
        <f t="shared" ca="1" si="1588"/>
        <v>371</v>
      </c>
      <c r="C9255" s="1">
        <f t="shared" ca="1" si="1589"/>
        <v>41812</v>
      </c>
      <c r="D9255" s="7">
        <f t="shared" ca="1" si="1590"/>
        <v>2</v>
      </c>
      <c r="E9255" s="3" t="str">
        <f ca="1">VLOOKUP(D9255,State!$A$1:$B$9,2,0)</f>
        <v>QLD</v>
      </c>
      <c r="F9255" s="3">
        <f t="shared" ca="1" si="1591"/>
        <v>133</v>
      </c>
      <c r="G9255" s="3" t="str">
        <f ca="1">VLOOKUP(F9255,Occupation!$A$1:$B$915,2,0)</f>
        <v>Taxation Accountant</v>
      </c>
      <c r="H9255" s="3">
        <f t="shared" ca="1" si="1592"/>
        <v>10</v>
      </c>
      <c r="I9255" s="3">
        <f t="shared" ca="1" si="1593"/>
        <v>30842.19</v>
      </c>
      <c r="J9255" s="3">
        <f t="shared" ca="1" si="1594"/>
        <v>0.37981402171622691</v>
      </c>
      <c r="K9255" s="3">
        <f t="shared" ca="1" si="1595"/>
        <v>6</v>
      </c>
      <c r="L9255" s="3" t="str">
        <f ca="1">VLOOKUP(K9255,Freq_Investment!$A$1:$B$8,2,0)</f>
        <v>Half-yearly</v>
      </c>
      <c r="M9255" s="3" t="str">
        <f t="shared" ca="1" si="1596"/>
        <v>Auto</v>
      </c>
      <c r="N9255" s="3">
        <f t="shared" ca="1" si="1586"/>
        <v>1</v>
      </c>
      <c r="O9255" s="3">
        <f t="shared" ca="1" si="1586"/>
        <v>2</v>
      </c>
      <c r="P9255" s="3">
        <f t="shared" ca="1" si="1586"/>
        <v>3</v>
      </c>
    </row>
    <row r="9256" spans="1:16" x14ac:dyDescent="0.25">
      <c r="A9256" s="3">
        <f t="shared" ca="1" si="1587"/>
        <v>936935443</v>
      </c>
      <c r="B9256" s="3">
        <f t="shared" ca="1" si="1588"/>
        <v>3980</v>
      </c>
      <c r="C9256" s="1">
        <f t="shared" ca="1" si="1589"/>
        <v>39449</v>
      </c>
      <c r="D9256" s="7">
        <f t="shared" ca="1" si="1590"/>
        <v>6</v>
      </c>
      <c r="E9256" s="3" t="str">
        <f ca="1">VLOOKUP(D9256,State!$A$1:$B$9,2,0)</f>
        <v>TAS</v>
      </c>
      <c r="F9256" s="3">
        <f t="shared" ca="1" si="1591"/>
        <v>854</v>
      </c>
      <c r="G9256" s="3" t="str">
        <f ca="1">VLOOKUP(F9256,Occupation!$A$1:$B$915,2,0)</f>
        <v>Aircraft Baggage Handler and Airline Ground Crew</v>
      </c>
      <c r="H9256" s="3">
        <f t="shared" ca="1" si="1592"/>
        <v>7</v>
      </c>
      <c r="I9256" s="3">
        <f t="shared" ca="1" si="1593"/>
        <v>48724.56</v>
      </c>
      <c r="J9256" s="3">
        <f t="shared" ca="1" si="1594"/>
        <v>0.24499559968485984</v>
      </c>
      <c r="K9256" s="3">
        <f t="shared" ca="1" si="1595"/>
        <v>1</v>
      </c>
      <c r="L9256" s="3" t="str">
        <f ca="1">VLOOKUP(K9256,Freq_Investment!$A$1:$B$8,2,0)</f>
        <v>Daily</v>
      </c>
      <c r="M9256" s="3" t="str">
        <f t="shared" ca="1" si="1596"/>
        <v>Manual</v>
      </c>
      <c r="N9256" s="3">
        <f t="shared" ca="1" si="1586"/>
        <v>5</v>
      </c>
      <c r="O9256" s="3">
        <f t="shared" ca="1" si="1586"/>
        <v>4</v>
      </c>
      <c r="P9256" s="3">
        <f t="shared" ca="1" si="1586"/>
        <v>3</v>
      </c>
    </row>
    <row r="9257" spans="1:16" x14ac:dyDescent="0.25">
      <c r="A9257" s="3">
        <f t="shared" ca="1" si="1587"/>
        <v>48947456</v>
      </c>
      <c r="B9257" s="3">
        <f t="shared" ca="1" si="1588"/>
        <v>7933</v>
      </c>
      <c r="C9257" s="1">
        <f t="shared" ca="1" si="1589"/>
        <v>39106</v>
      </c>
      <c r="D9257" s="7">
        <f t="shared" ca="1" si="1590"/>
        <v>3</v>
      </c>
      <c r="E9257" s="3" t="str">
        <f ca="1">VLOOKUP(D9257,State!$A$1:$B$9,2,0)</f>
        <v>SA</v>
      </c>
      <c r="F9257" s="3">
        <f t="shared" ca="1" si="1591"/>
        <v>579</v>
      </c>
      <c r="G9257" s="3" t="str">
        <f ca="1">VLOOKUP(F9257,Occupation!$A$1:$B$915,2,0)</f>
        <v>Graphic Pre-press Trades Worker</v>
      </c>
      <c r="H9257" s="3">
        <f t="shared" ca="1" si="1592"/>
        <v>5</v>
      </c>
      <c r="I9257" s="3">
        <f t="shared" ca="1" si="1593"/>
        <v>54395.46</v>
      </c>
      <c r="J9257" s="3">
        <f t="shared" ca="1" si="1594"/>
        <v>9.4055766530662333E-2</v>
      </c>
      <c r="K9257" s="3">
        <f t="shared" ca="1" si="1595"/>
        <v>6</v>
      </c>
      <c r="L9257" s="3" t="str">
        <f ca="1">VLOOKUP(K9257,Freq_Investment!$A$1:$B$8,2,0)</f>
        <v>Half-yearly</v>
      </c>
      <c r="M9257" s="3" t="str">
        <f t="shared" ca="1" si="1596"/>
        <v>Auto</v>
      </c>
      <c r="N9257" s="3">
        <f t="shared" ca="1" si="1586"/>
        <v>4</v>
      </c>
      <c r="O9257" s="3">
        <f t="shared" ca="1" si="1586"/>
        <v>4</v>
      </c>
      <c r="P9257" s="3">
        <f t="shared" ca="1" si="1586"/>
        <v>3</v>
      </c>
    </row>
    <row r="9258" spans="1:16" x14ac:dyDescent="0.25">
      <c r="A9258" s="3">
        <f t="shared" ca="1" si="1587"/>
        <v>591100335</v>
      </c>
      <c r="B9258" s="3">
        <f t="shared" ca="1" si="1588"/>
        <v>8798</v>
      </c>
      <c r="C9258" s="1">
        <f t="shared" ca="1" si="1589"/>
        <v>35563</v>
      </c>
      <c r="D9258" s="7">
        <f t="shared" ca="1" si="1590"/>
        <v>1</v>
      </c>
      <c r="E9258" s="3" t="str">
        <f ca="1">VLOOKUP(D9258,State!$A$1:$B$9,2,0)</f>
        <v>NSW</v>
      </c>
      <c r="F9258" s="3">
        <f t="shared" ca="1" si="1591"/>
        <v>873</v>
      </c>
      <c r="G9258" s="3" t="str">
        <f ca="1">VLOOKUP(F9258,Occupation!$A$1:$B$915,2,0)</f>
        <v>Tanker Driver</v>
      </c>
      <c r="H9258" s="3">
        <f t="shared" ca="1" si="1592"/>
        <v>8</v>
      </c>
      <c r="I9258" s="3">
        <f t="shared" ca="1" si="1593"/>
        <v>82761.990000000005</v>
      </c>
      <c r="J9258" s="3">
        <f t="shared" ca="1" si="1594"/>
        <v>0.41941250371734884</v>
      </c>
      <c r="K9258" s="3">
        <f t="shared" ca="1" si="1595"/>
        <v>7</v>
      </c>
      <c r="L9258" s="3" t="str">
        <f ca="1">VLOOKUP(K9258,Freq_Investment!$A$1:$B$8,2,0)</f>
        <v>Yearly</v>
      </c>
      <c r="M9258" s="3" t="str">
        <f t="shared" ca="1" si="1596"/>
        <v>Auto</v>
      </c>
      <c r="N9258" s="3">
        <f t="shared" ca="1" si="1586"/>
        <v>3</v>
      </c>
      <c r="O9258" s="3">
        <f t="shared" ca="1" si="1586"/>
        <v>3</v>
      </c>
      <c r="P9258" s="3">
        <f t="shared" ca="1" si="1586"/>
        <v>1</v>
      </c>
    </row>
    <row r="9259" spans="1:16" x14ac:dyDescent="0.25">
      <c r="A9259" s="3">
        <f t="shared" ca="1" si="1587"/>
        <v>626420677</v>
      </c>
      <c r="B9259" s="3">
        <f t="shared" ca="1" si="1588"/>
        <v>8490</v>
      </c>
      <c r="C9259" s="1">
        <f t="shared" ca="1" si="1589"/>
        <v>35509</v>
      </c>
      <c r="D9259" s="7">
        <f t="shared" ca="1" si="1590"/>
        <v>5</v>
      </c>
      <c r="E9259" s="3" t="str">
        <f ca="1">VLOOKUP(D9259,State!$A$1:$B$9,2,0)</f>
        <v>NT</v>
      </c>
      <c r="F9259" s="3">
        <f t="shared" ca="1" si="1591"/>
        <v>198</v>
      </c>
      <c r="G9259" s="3" t="str">
        <f ca="1">VLOOKUP(F9259,Occupation!$A$1:$B$915,2,0)</f>
        <v>Cartographer</v>
      </c>
      <c r="H9259" s="3">
        <f t="shared" ca="1" si="1592"/>
        <v>4</v>
      </c>
      <c r="I9259" s="3">
        <f t="shared" ca="1" si="1593"/>
        <v>57768.59</v>
      </c>
      <c r="J9259" s="3">
        <f t="shared" ca="1" si="1594"/>
        <v>0.21902381891055311</v>
      </c>
      <c r="K9259" s="3">
        <f t="shared" ca="1" si="1595"/>
        <v>7</v>
      </c>
      <c r="L9259" s="3" t="str">
        <f ca="1">VLOOKUP(K9259,Freq_Investment!$A$1:$B$8,2,0)</f>
        <v>Yearly</v>
      </c>
      <c r="M9259" s="3" t="str">
        <f t="shared" ca="1" si="1596"/>
        <v>Manual</v>
      </c>
      <c r="N9259" s="3">
        <f t="shared" ca="1" si="1586"/>
        <v>5</v>
      </c>
      <c r="O9259" s="3">
        <f t="shared" ca="1" si="1586"/>
        <v>5</v>
      </c>
      <c r="P9259" s="3">
        <f t="shared" ca="1" si="1586"/>
        <v>5</v>
      </c>
    </row>
    <row r="9260" spans="1:16" x14ac:dyDescent="0.25">
      <c r="A9260" s="3">
        <f t="shared" ca="1" si="1587"/>
        <v>661041916</v>
      </c>
      <c r="B9260" s="3">
        <f t="shared" ca="1" si="1588"/>
        <v>9583</v>
      </c>
      <c r="C9260" s="1">
        <f t="shared" ca="1" si="1589"/>
        <v>39468</v>
      </c>
      <c r="D9260" s="7">
        <f t="shared" ca="1" si="1590"/>
        <v>1</v>
      </c>
      <c r="E9260" s="3" t="str">
        <f ca="1">VLOOKUP(D9260,State!$A$1:$B$9,2,0)</f>
        <v>NSW</v>
      </c>
      <c r="F9260" s="3">
        <f t="shared" ca="1" si="1591"/>
        <v>699</v>
      </c>
      <c r="G9260" s="3" t="str">
        <f ca="1">VLOOKUP(F9260,Occupation!$A$1:$B$915,2,0)</f>
        <v>Horse Riding Coach or Instructor</v>
      </c>
      <c r="H9260" s="3">
        <f t="shared" ca="1" si="1592"/>
        <v>10</v>
      </c>
      <c r="I9260" s="3">
        <f t="shared" ca="1" si="1593"/>
        <v>13705</v>
      </c>
      <c r="J9260" s="3">
        <f t="shared" ca="1" si="1594"/>
        <v>0.24314705338535569</v>
      </c>
      <c r="K9260" s="3">
        <f t="shared" ca="1" si="1595"/>
        <v>6</v>
      </c>
      <c r="L9260" s="3" t="str">
        <f ca="1">VLOOKUP(K9260,Freq_Investment!$A$1:$B$8,2,0)</f>
        <v>Half-yearly</v>
      </c>
      <c r="M9260" s="3" t="str">
        <f t="shared" ca="1" si="1596"/>
        <v>Manual</v>
      </c>
      <c r="N9260" s="3">
        <f t="shared" ca="1" si="1586"/>
        <v>1</v>
      </c>
      <c r="O9260" s="3">
        <f t="shared" ca="1" si="1586"/>
        <v>1</v>
      </c>
      <c r="P9260" s="3">
        <f t="shared" ca="1" si="1586"/>
        <v>4</v>
      </c>
    </row>
    <row r="9261" spans="1:16" x14ac:dyDescent="0.25">
      <c r="A9261" s="3">
        <f t="shared" ca="1" si="1587"/>
        <v>755042866</v>
      </c>
      <c r="B9261" s="3">
        <f t="shared" ca="1" si="1588"/>
        <v>6369</v>
      </c>
      <c r="C9261" s="1">
        <f t="shared" ca="1" si="1589"/>
        <v>33468</v>
      </c>
      <c r="D9261" s="7">
        <f t="shared" ca="1" si="1590"/>
        <v>3</v>
      </c>
      <c r="E9261" s="3" t="str">
        <f ca="1">VLOOKUP(D9261,State!$A$1:$B$9,2,0)</f>
        <v>SA</v>
      </c>
      <c r="F9261" s="3">
        <f t="shared" ca="1" si="1591"/>
        <v>688</v>
      </c>
      <c r="G9261" s="3" t="str">
        <f ca="1">VLOOKUP(F9261,Occupation!$A$1:$B$915,2,0)</f>
        <v>Fitness Instructor</v>
      </c>
      <c r="H9261" s="3">
        <f t="shared" ca="1" si="1592"/>
        <v>7</v>
      </c>
      <c r="I9261" s="3">
        <f t="shared" ca="1" si="1593"/>
        <v>75439.929999999993</v>
      </c>
      <c r="J9261" s="3">
        <f t="shared" ca="1" si="1594"/>
        <v>0.13822426240180385</v>
      </c>
      <c r="K9261" s="3">
        <f t="shared" ca="1" si="1595"/>
        <v>4</v>
      </c>
      <c r="L9261" s="3" t="str">
        <f ca="1">VLOOKUP(K9261,Freq_Investment!$A$1:$B$8,2,0)</f>
        <v>Monthly</v>
      </c>
      <c r="M9261" s="3" t="str">
        <f t="shared" ca="1" si="1596"/>
        <v>Manual</v>
      </c>
      <c r="N9261" s="3">
        <f t="shared" ca="1" si="1586"/>
        <v>3</v>
      </c>
      <c r="O9261" s="3">
        <f t="shared" ca="1" si="1586"/>
        <v>2</v>
      </c>
      <c r="P9261" s="3">
        <f t="shared" ca="1" si="1586"/>
        <v>3</v>
      </c>
    </row>
    <row r="9262" spans="1:16" x14ac:dyDescent="0.25">
      <c r="A9262" s="3">
        <f t="shared" ca="1" si="1587"/>
        <v>796562393</v>
      </c>
      <c r="B9262" s="3">
        <f t="shared" ca="1" si="1588"/>
        <v>1635</v>
      </c>
      <c r="C9262" s="1">
        <f t="shared" ca="1" si="1589"/>
        <v>34145</v>
      </c>
      <c r="D9262" s="7">
        <f t="shared" ca="1" si="1590"/>
        <v>1</v>
      </c>
      <c r="E9262" s="3" t="str">
        <f ca="1">VLOOKUP(D9262,State!$A$1:$B$9,2,0)</f>
        <v>NSW</v>
      </c>
      <c r="F9262" s="3">
        <f t="shared" ca="1" si="1591"/>
        <v>757</v>
      </c>
      <c r="G9262" s="3" t="str">
        <f ca="1">VLOOKUP(F9262,Occupation!$A$1:$B$915,2,0)</f>
        <v>Human Resource Clerk</v>
      </c>
      <c r="H9262" s="3">
        <f t="shared" ca="1" si="1592"/>
        <v>2</v>
      </c>
      <c r="I9262" s="3">
        <f t="shared" ca="1" si="1593"/>
        <v>6593.32</v>
      </c>
      <c r="J9262" s="3">
        <f t="shared" ca="1" si="1594"/>
        <v>0.39521451065921093</v>
      </c>
      <c r="K9262" s="3">
        <f t="shared" ca="1" si="1595"/>
        <v>4</v>
      </c>
      <c r="L9262" s="3" t="str">
        <f ca="1">VLOOKUP(K9262,Freq_Investment!$A$1:$B$8,2,0)</f>
        <v>Monthly</v>
      </c>
      <c r="M9262" s="3" t="str">
        <f t="shared" ca="1" si="1596"/>
        <v>Manual</v>
      </c>
      <c r="N9262" s="3">
        <f t="shared" ref="N9262:P9325" ca="1" si="1597">RANDBETWEEN(1,5)</f>
        <v>5</v>
      </c>
      <c r="O9262" s="3">
        <f t="shared" ca="1" si="1597"/>
        <v>4</v>
      </c>
      <c r="P9262" s="3">
        <f t="shared" ca="1" si="1597"/>
        <v>1</v>
      </c>
    </row>
    <row r="9263" spans="1:16" x14ac:dyDescent="0.25">
      <c r="A9263" s="3">
        <f t="shared" ca="1" si="1587"/>
        <v>82261748</v>
      </c>
      <c r="B9263" s="3">
        <f t="shared" ca="1" si="1588"/>
        <v>4928</v>
      </c>
      <c r="C9263" s="1">
        <f t="shared" ca="1" si="1589"/>
        <v>34965</v>
      </c>
      <c r="D9263" s="7">
        <f t="shared" ca="1" si="1590"/>
        <v>2</v>
      </c>
      <c r="E9263" s="3" t="str">
        <f ca="1">VLOOKUP(D9263,State!$A$1:$B$9,2,0)</f>
        <v>QLD</v>
      </c>
      <c r="F9263" s="3">
        <f t="shared" ca="1" si="1591"/>
        <v>883</v>
      </c>
      <c r="G9263" s="3" t="str">
        <f ca="1">VLOOKUP(F9263,Occupation!$A$1:$B$915,2,0)</f>
        <v>Steel Fixer</v>
      </c>
      <c r="H9263" s="3">
        <f t="shared" ca="1" si="1592"/>
        <v>7</v>
      </c>
      <c r="I9263" s="3">
        <f t="shared" ca="1" si="1593"/>
        <v>96607.72</v>
      </c>
      <c r="J9263" s="3">
        <f t="shared" ca="1" si="1594"/>
        <v>0.44337379836378449</v>
      </c>
      <c r="K9263" s="3">
        <f t="shared" ca="1" si="1595"/>
        <v>1</v>
      </c>
      <c r="L9263" s="3" t="str">
        <f ca="1">VLOOKUP(K9263,Freq_Investment!$A$1:$B$8,2,0)</f>
        <v>Daily</v>
      </c>
      <c r="M9263" s="3" t="str">
        <f t="shared" ca="1" si="1596"/>
        <v>Manual</v>
      </c>
      <c r="N9263" s="3">
        <f t="shared" ca="1" si="1597"/>
        <v>5</v>
      </c>
      <c r="O9263" s="3">
        <f t="shared" ca="1" si="1597"/>
        <v>1</v>
      </c>
      <c r="P9263" s="3">
        <f t="shared" ca="1" si="1597"/>
        <v>2</v>
      </c>
    </row>
    <row r="9264" spans="1:16" x14ac:dyDescent="0.25">
      <c r="A9264" s="3">
        <f t="shared" ca="1" si="1587"/>
        <v>651901810</v>
      </c>
      <c r="B9264" s="3">
        <f t="shared" ca="1" si="1588"/>
        <v>4413</v>
      </c>
      <c r="C9264" s="1">
        <f t="shared" ca="1" si="1589"/>
        <v>35035</v>
      </c>
      <c r="D9264" s="7">
        <f t="shared" ca="1" si="1590"/>
        <v>2</v>
      </c>
      <c r="E9264" s="3" t="str">
        <f ca="1">VLOOKUP(D9264,State!$A$1:$B$9,2,0)</f>
        <v>QLD</v>
      </c>
      <c r="F9264" s="3">
        <f t="shared" ca="1" si="1591"/>
        <v>256</v>
      </c>
      <c r="G9264" s="3" t="str">
        <f ca="1">VLOOKUP(F9264,Occupation!$A$1:$B$915,2,0)</f>
        <v>Respiratory Scientist</v>
      </c>
      <c r="H9264" s="3">
        <f t="shared" ca="1" si="1592"/>
        <v>4</v>
      </c>
      <c r="I9264" s="3">
        <f t="shared" ca="1" si="1593"/>
        <v>17315.150000000001</v>
      </c>
      <c r="J9264" s="3">
        <f t="shared" ca="1" si="1594"/>
        <v>0.31853623963949407</v>
      </c>
      <c r="K9264" s="3">
        <f t="shared" ca="1" si="1595"/>
        <v>2</v>
      </c>
      <c r="L9264" s="3" t="str">
        <f ca="1">VLOOKUP(K9264,Freq_Investment!$A$1:$B$8,2,0)</f>
        <v>Weekly</v>
      </c>
      <c r="M9264" s="3" t="str">
        <f t="shared" ca="1" si="1596"/>
        <v>Manual</v>
      </c>
      <c r="N9264" s="3">
        <f t="shared" ca="1" si="1597"/>
        <v>4</v>
      </c>
      <c r="O9264" s="3">
        <f t="shared" ca="1" si="1597"/>
        <v>3</v>
      </c>
      <c r="P9264" s="3">
        <f t="shared" ca="1" si="1597"/>
        <v>4</v>
      </c>
    </row>
    <row r="9265" spans="1:16" x14ac:dyDescent="0.25">
      <c r="A9265" s="3">
        <f t="shared" ca="1" si="1587"/>
        <v>955121730</v>
      </c>
      <c r="B9265" s="3">
        <f t="shared" ca="1" si="1588"/>
        <v>8575</v>
      </c>
      <c r="C9265" s="1">
        <f t="shared" ca="1" si="1589"/>
        <v>26091</v>
      </c>
      <c r="D9265" s="7">
        <f t="shared" ca="1" si="1590"/>
        <v>3</v>
      </c>
      <c r="E9265" s="3" t="str">
        <f ca="1">VLOOKUP(D9265,State!$A$1:$B$9,2,0)</f>
        <v>SA</v>
      </c>
      <c r="F9265" s="3">
        <f t="shared" ca="1" si="1591"/>
        <v>37</v>
      </c>
      <c r="G9265" s="3" t="str">
        <f ca="1">VLOOKUP(F9265,Occupation!$A$1:$B$915,2,0)</f>
        <v>Construction Project Manager</v>
      </c>
      <c r="H9265" s="3">
        <f t="shared" ca="1" si="1592"/>
        <v>3</v>
      </c>
      <c r="I9265" s="3">
        <f t="shared" ca="1" si="1593"/>
        <v>64649.62</v>
      </c>
      <c r="J9265" s="3">
        <f t="shared" ca="1" si="1594"/>
        <v>0.45571551990567416</v>
      </c>
      <c r="K9265" s="3">
        <f t="shared" ca="1" si="1595"/>
        <v>7</v>
      </c>
      <c r="L9265" s="3" t="str">
        <f ca="1">VLOOKUP(K9265,Freq_Investment!$A$1:$B$8,2,0)</f>
        <v>Yearly</v>
      </c>
      <c r="M9265" s="3" t="str">
        <f t="shared" ca="1" si="1596"/>
        <v>Manual</v>
      </c>
      <c r="N9265" s="3">
        <f t="shared" ca="1" si="1597"/>
        <v>4</v>
      </c>
      <c r="O9265" s="3">
        <f t="shared" ca="1" si="1597"/>
        <v>2</v>
      </c>
      <c r="P9265" s="3">
        <f t="shared" ca="1" si="1597"/>
        <v>5</v>
      </c>
    </row>
    <row r="9266" spans="1:16" x14ac:dyDescent="0.25">
      <c r="A9266" s="3">
        <f t="shared" ca="1" si="1587"/>
        <v>855344082</v>
      </c>
      <c r="B9266" s="3">
        <f t="shared" ca="1" si="1588"/>
        <v>7905</v>
      </c>
      <c r="C9266" s="1">
        <f t="shared" ca="1" si="1589"/>
        <v>42339</v>
      </c>
      <c r="D9266" s="7">
        <f t="shared" ca="1" si="1590"/>
        <v>1</v>
      </c>
      <c r="E9266" s="3" t="str">
        <f ca="1">VLOOKUP(D9266,State!$A$1:$B$9,2,0)</f>
        <v>NSW</v>
      </c>
      <c r="F9266" s="3">
        <f t="shared" ca="1" si="1591"/>
        <v>694</v>
      </c>
      <c r="G9266" s="3" t="str">
        <f ca="1">VLOOKUP(F9266,Occupation!$A$1:$B$915,2,0)</f>
        <v>Trekking Guide</v>
      </c>
      <c r="H9266" s="3">
        <f t="shared" ca="1" si="1592"/>
        <v>1</v>
      </c>
      <c r="I9266" s="3">
        <f t="shared" ca="1" si="1593"/>
        <v>11122.16</v>
      </c>
      <c r="J9266" s="3">
        <f t="shared" ca="1" si="1594"/>
        <v>0.2981473776148621</v>
      </c>
      <c r="K9266" s="3">
        <f t="shared" ca="1" si="1595"/>
        <v>2</v>
      </c>
      <c r="L9266" s="3" t="str">
        <f ca="1">VLOOKUP(K9266,Freq_Investment!$A$1:$B$8,2,0)</f>
        <v>Weekly</v>
      </c>
      <c r="M9266" s="3" t="str">
        <f t="shared" ca="1" si="1596"/>
        <v>Manual</v>
      </c>
      <c r="N9266" s="3">
        <f t="shared" ca="1" si="1597"/>
        <v>2</v>
      </c>
      <c r="O9266" s="3">
        <f t="shared" ca="1" si="1597"/>
        <v>2</v>
      </c>
      <c r="P9266" s="3">
        <f t="shared" ca="1" si="1597"/>
        <v>2</v>
      </c>
    </row>
    <row r="9267" spans="1:16" x14ac:dyDescent="0.25">
      <c r="A9267" s="3">
        <f t="shared" ca="1" si="1587"/>
        <v>992076194</v>
      </c>
      <c r="B9267" s="3">
        <f t="shared" ca="1" si="1588"/>
        <v>4485</v>
      </c>
      <c r="C9267" s="1">
        <f t="shared" ca="1" si="1589"/>
        <v>37531</v>
      </c>
      <c r="D9267" s="7">
        <f t="shared" ca="1" si="1590"/>
        <v>4</v>
      </c>
      <c r="E9267" s="3" t="str">
        <f ca="1">VLOOKUP(D9267,State!$A$1:$B$9,2,0)</f>
        <v>WA</v>
      </c>
      <c r="F9267" s="3">
        <f t="shared" ca="1" si="1591"/>
        <v>702</v>
      </c>
      <c r="G9267" s="3" t="str">
        <f ca="1">VLOOKUP(F9267,Occupation!$A$1:$B$915,2,0)</f>
        <v>Tennis Coach</v>
      </c>
      <c r="H9267" s="3">
        <f t="shared" ca="1" si="1592"/>
        <v>5</v>
      </c>
      <c r="I9267" s="3">
        <f t="shared" ca="1" si="1593"/>
        <v>32826.68</v>
      </c>
      <c r="J9267" s="3">
        <f t="shared" ca="1" si="1594"/>
        <v>0.38444908041895848</v>
      </c>
      <c r="K9267" s="3">
        <f t="shared" ca="1" si="1595"/>
        <v>1</v>
      </c>
      <c r="L9267" s="3" t="str">
        <f ca="1">VLOOKUP(K9267,Freq_Investment!$A$1:$B$8,2,0)</f>
        <v>Daily</v>
      </c>
      <c r="M9267" s="3" t="str">
        <f t="shared" ca="1" si="1596"/>
        <v>Manual</v>
      </c>
      <c r="N9267" s="3">
        <f t="shared" ca="1" si="1597"/>
        <v>3</v>
      </c>
      <c r="O9267" s="3">
        <f t="shared" ca="1" si="1597"/>
        <v>3</v>
      </c>
      <c r="P9267" s="3">
        <f t="shared" ca="1" si="1597"/>
        <v>4</v>
      </c>
    </row>
    <row r="9268" spans="1:16" x14ac:dyDescent="0.25">
      <c r="A9268" s="3">
        <f t="shared" ca="1" si="1587"/>
        <v>294012523</v>
      </c>
      <c r="B9268" s="3">
        <f t="shared" ca="1" si="1588"/>
        <v>8176</v>
      </c>
      <c r="C9268" s="1">
        <f t="shared" ca="1" si="1589"/>
        <v>32139</v>
      </c>
      <c r="D9268" s="7">
        <f t="shared" ca="1" si="1590"/>
        <v>6</v>
      </c>
      <c r="E9268" s="3" t="str">
        <f ca="1">VLOOKUP(D9268,State!$A$1:$B$9,2,0)</f>
        <v>TAS</v>
      </c>
      <c r="F9268" s="3">
        <f t="shared" ca="1" si="1591"/>
        <v>497</v>
      </c>
      <c r="G9268" s="3" t="str">
        <f ca="1">VLOOKUP(F9268,Occupation!$A$1:$B$915,2,0)</f>
        <v>Precision Instrument Maker and Repairer</v>
      </c>
      <c r="H9268" s="3">
        <f t="shared" ca="1" si="1592"/>
        <v>7</v>
      </c>
      <c r="I9268" s="3">
        <f t="shared" ca="1" si="1593"/>
        <v>46298.43</v>
      </c>
      <c r="J9268" s="3">
        <f t="shared" ca="1" si="1594"/>
        <v>0.20402742108561345</v>
      </c>
      <c r="K9268" s="3">
        <f t="shared" ca="1" si="1595"/>
        <v>7</v>
      </c>
      <c r="L9268" s="3" t="str">
        <f ca="1">VLOOKUP(K9268,Freq_Investment!$A$1:$B$8,2,0)</f>
        <v>Yearly</v>
      </c>
      <c r="M9268" s="3" t="str">
        <f t="shared" ca="1" si="1596"/>
        <v>Auto</v>
      </c>
      <c r="N9268" s="3">
        <f t="shared" ca="1" si="1597"/>
        <v>2</v>
      </c>
      <c r="O9268" s="3">
        <f t="shared" ca="1" si="1597"/>
        <v>4</v>
      </c>
      <c r="P9268" s="3">
        <f t="shared" ca="1" si="1597"/>
        <v>2</v>
      </c>
    </row>
    <row r="9269" spans="1:16" x14ac:dyDescent="0.25">
      <c r="A9269" s="3">
        <f t="shared" ca="1" si="1587"/>
        <v>524821378</v>
      </c>
      <c r="B9269" s="3">
        <f t="shared" ca="1" si="1588"/>
        <v>9978</v>
      </c>
      <c r="C9269" s="1">
        <f t="shared" ca="1" si="1589"/>
        <v>35910</v>
      </c>
      <c r="D9269" s="7">
        <f t="shared" ca="1" si="1590"/>
        <v>4</v>
      </c>
      <c r="E9269" s="3" t="str">
        <f ca="1">VLOOKUP(D9269,State!$A$1:$B$9,2,0)</f>
        <v>WA</v>
      </c>
      <c r="F9269" s="3">
        <f t="shared" ca="1" si="1591"/>
        <v>200</v>
      </c>
      <c r="G9269" s="3" t="str">
        <f ca="1">VLOOKUP(F9269,Occupation!$A$1:$B$915,2,0)</f>
        <v>Fashion Designer</v>
      </c>
      <c r="H9269" s="3">
        <f t="shared" ca="1" si="1592"/>
        <v>6</v>
      </c>
      <c r="I9269" s="3">
        <f t="shared" ca="1" si="1593"/>
        <v>20568.849999999999</v>
      </c>
      <c r="J9269" s="3">
        <f t="shared" ca="1" si="1594"/>
        <v>0.27543696597427386</v>
      </c>
      <c r="K9269" s="3">
        <f t="shared" ca="1" si="1595"/>
        <v>6</v>
      </c>
      <c r="L9269" s="3" t="str">
        <f ca="1">VLOOKUP(K9269,Freq_Investment!$A$1:$B$8,2,0)</f>
        <v>Half-yearly</v>
      </c>
      <c r="M9269" s="3" t="str">
        <f t="shared" ca="1" si="1596"/>
        <v>Manual</v>
      </c>
      <c r="N9269" s="3">
        <f t="shared" ca="1" si="1597"/>
        <v>3</v>
      </c>
      <c r="O9269" s="3">
        <f t="shared" ca="1" si="1597"/>
        <v>3</v>
      </c>
      <c r="P9269" s="3">
        <f t="shared" ca="1" si="1597"/>
        <v>3</v>
      </c>
    </row>
    <row r="9270" spans="1:16" x14ac:dyDescent="0.25">
      <c r="A9270" s="3">
        <f t="shared" ca="1" si="1587"/>
        <v>635318011</v>
      </c>
      <c r="B9270" s="3">
        <f t="shared" ca="1" si="1588"/>
        <v>789</v>
      </c>
      <c r="C9270" s="1">
        <f t="shared" ca="1" si="1589"/>
        <v>36498</v>
      </c>
      <c r="D9270" s="7">
        <f t="shared" ca="1" si="1590"/>
        <v>6</v>
      </c>
      <c r="E9270" s="3" t="str">
        <f ca="1">VLOOKUP(D9270,State!$A$1:$B$9,2,0)</f>
        <v>TAS</v>
      </c>
      <c r="F9270" s="3">
        <f t="shared" ca="1" si="1591"/>
        <v>785</v>
      </c>
      <c r="G9270" s="3" t="str">
        <f ca="1">VLOOKUP(F9270,Occupation!$A$1:$B$915,2,0)</f>
        <v>Sales Representatives nec</v>
      </c>
      <c r="H9270" s="3">
        <f t="shared" ca="1" si="1592"/>
        <v>7</v>
      </c>
      <c r="I9270" s="3">
        <f t="shared" ca="1" si="1593"/>
        <v>35101.4</v>
      </c>
      <c r="J9270" s="3">
        <f t="shared" ca="1" si="1594"/>
        <v>0.11461664892345685</v>
      </c>
      <c r="K9270" s="3">
        <f t="shared" ca="1" si="1595"/>
        <v>3</v>
      </c>
      <c r="L9270" s="3" t="str">
        <f ca="1">VLOOKUP(K9270,Freq_Investment!$A$1:$B$8,2,0)</f>
        <v>Fortnightly</v>
      </c>
      <c r="M9270" s="3" t="str">
        <f t="shared" ca="1" si="1596"/>
        <v>Manual</v>
      </c>
      <c r="N9270" s="3">
        <f t="shared" ca="1" si="1597"/>
        <v>4</v>
      </c>
      <c r="O9270" s="3">
        <f t="shared" ca="1" si="1597"/>
        <v>1</v>
      </c>
      <c r="P9270" s="3">
        <f t="shared" ca="1" si="1597"/>
        <v>2</v>
      </c>
    </row>
    <row r="9271" spans="1:16" x14ac:dyDescent="0.25">
      <c r="A9271" s="3">
        <f t="shared" ca="1" si="1587"/>
        <v>461888720</v>
      </c>
      <c r="B9271" s="3">
        <f t="shared" ca="1" si="1588"/>
        <v>5646</v>
      </c>
      <c r="C9271" s="1">
        <f t="shared" ca="1" si="1589"/>
        <v>44203</v>
      </c>
      <c r="D9271" s="7">
        <f t="shared" ca="1" si="1590"/>
        <v>7</v>
      </c>
      <c r="E9271" s="3" t="str">
        <f ca="1">VLOOKUP(D9271,State!$A$1:$B$9,2,0)</f>
        <v>VIC</v>
      </c>
      <c r="F9271" s="3">
        <f t="shared" ca="1" si="1591"/>
        <v>804</v>
      </c>
      <c r="G9271" s="3" t="str">
        <f ca="1">VLOOKUP(F9271,Occupation!$A$1:$B$915,2,0)</f>
        <v>Industrial Spraypainter</v>
      </c>
      <c r="H9271" s="3">
        <f t="shared" ca="1" si="1592"/>
        <v>1</v>
      </c>
      <c r="I9271" s="3">
        <f t="shared" ca="1" si="1593"/>
        <v>51221.17</v>
      </c>
      <c r="J9271" s="3">
        <f t="shared" ca="1" si="1594"/>
        <v>0.301816390638659</v>
      </c>
      <c r="K9271" s="3">
        <f t="shared" ca="1" si="1595"/>
        <v>5</v>
      </c>
      <c r="L9271" s="3" t="str">
        <f ca="1">VLOOKUP(K9271,Freq_Investment!$A$1:$B$8,2,0)</f>
        <v>Quarterly</v>
      </c>
      <c r="M9271" s="3" t="str">
        <f t="shared" ca="1" si="1596"/>
        <v>Manual</v>
      </c>
      <c r="N9271" s="3">
        <f t="shared" ca="1" si="1597"/>
        <v>3</v>
      </c>
      <c r="O9271" s="3">
        <f t="shared" ca="1" si="1597"/>
        <v>5</v>
      </c>
      <c r="P9271" s="3">
        <f t="shared" ca="1" si="1597"/>
        <v>2</v>
      </c>
    </row>
    <row r="9272" spans="1:16" x14ac:dyDescent="0.25">
      <c r="A9272" s="3">
        <f t="shared" ca="1" si="1587"/>
        <v>283389886</v>
      </c>
      <c r="B9272" s="3">
        <f t="shared" ca="1" si="1588"/>
        <v>7666</v>
      </c>
      <c r="C9272" s="1">
        <f t="shared" ca="1" si="1589"/>
        <v>30508</v>
      </c>
      <c r="D9272" s="7">
        <f t="shared" ca="1" si="1590"/>
        <v>1</v>
      </c>
      <c r="E9272" s="3" t="str">
        <f ca="1">VLOOKUP(D9272,State!$A$1:$B$9,2,0)</f>
        <v>NSW</v>
      </c>
      <c r="F9272" s="3">
        <f t="shared" ca="1" si="1591"/>
        <v>295</v>
      </c>
      <c r="G9272" s="3" t="str">
        <f ca="1">VLOOKUP(F9272,Occupation!$A$1:$B$915,2,0)</f>
        <v>Retail Pharmacist</v>
      </c>
      <c r="H9272" s="3">
        <f t="shared" ca="1" si="1592"/>
        <v>4</v>
      </c>
      <c r="I9272" s="3">
        <f t="shared" ca="1" si="1593"/>
        <v>55648.35</v>
      </c>
      <c r="J9272" s="3">
        <f t="shared" ca="1" si="1594"/>
        <v>0.24844144294938142</v>
      </c>
      <c r="K9272" s="3">
        <f t="shared" ca="1" si="1595"/>
        <v>3</v>
      </c>
      <c r="L9272" s="3" t="str">
        <f ca="1">VLOOKUP(K9272,Freq_Investment!$A$1:$B$8,2,0)</f>
        <v>Fortnightly</v>
      </c>
      <c r="M9272" s="3" t="str">
        <f t="shared" ca="1" si="1596"/>
        <v>Manual</v>
      </c>
      <c r="N9272" s="3">
        <f t="shared" ca="1" si="1597"/>
        <v>1</v>
      </c>
      <c r="O9272" s="3">
        <f t="shared" ca="1" si="1597"/>
        <v>3</v>
      </c>
      <c r="P9272" s="3">
        <f t="shared" ca="1" si="1597"/>
        <v>1</v>
      </c>
    </row>
    <row r="9273" spans="1:16" x14ac:dyDescent="0.25">
      <c r="A9273" s="3">
        <f t="shared" ca="1" si="1587"/>
        <v>308589958</v>
      </c>
      <c r="B9273" s="3">
        <f t="shared" ca="1" si="1588"/>
        <v>8212</v>
      </c>
      <c r="C9273" s="1">
        <f t="shared" ca="1" si="1589"/>
        <v>41314</v>
      </c>
      <c r="D9273" s="7">
        <f t="shared" ca="1" si="1590"/>
        <v>7</v>
      </c>
      <c r="E9273" s="3" t="str">
        <f ca="1">VLOOKUP(D9273,State!$A$1:$B$9,2,0)</f>
        <v>VIC</v>
      </c>
      <c r="F9273" s="3">
        <f t="shared" ca="1" si="1591"/>
        <v>809</v>
      </c>
      <c r="G9273" s="3" t="str">
        <f ca="1">VLOOKUP(F9273,Occupation!$A$1:$B$915,2,0)</f>
        <v>Plastic Cablemaking Machine Operator</v>
      </c>
      <c r="H9273" s="3">
        <f t="shared" ca="1" si="1592"/>
        <v>2</v>
      </c>
      <c r="I9273" s="3">
        <f t="shared" ca="1" si="1593"/>
        <v>39056.339999999997</v>
      </c>
      <c r="J9273" s="3">
        <f t="shared" ca="1" si="1594"/>
        <v>0.15312514214104778</v>
      </c>
      <c r="K9273" s="3">
        <f t="shared" ca="1" si="1595"/>
        <v>3</v>
      </c>
      <c r="L9273" s="3" t="str">
        <f ca="1">VLOOKUP(K9273,Freq_Investment!$A$1:$B$8,2,0)</f>
        <v>Fortnightly</v>
      </c>
      <c r="M9273" s="3" t="str">
        <f t="shared" ca="1" si="1596"/>
        <v>Auto</v>
      </c>
      <c r="N9273" s="3">
        <f t="shared" ca="1" si="1597"/>
        <v>5</v>
      </c>
      <c r="O9273" s="3">
        <f t="shared" ca="1" si="1597"/>
        <v>5</v>
      </c>
      <c r="P9273" s="3">
        <f t="shared" ca="1" si="1597"/>
        <v>2</v>
      </c>
    </row>
    <row r="9274" spans="1:16" x14ac:dyDescent="0.25">
      <c r="A9274" s="3">
        <f t="shared" ca="1" si="1587"/>
        <v>375213709</v>
      </c>
      <c r="B9274" s="3">
        <f t="shared" ca="1" si="1588"/>
        <v>9262</v>
      </c>
      <c r="C9274" s="1">
        <f t="shared" ca="1" si="1589"/>
        <v>29572</v>
      </c>
      <c r="D9274" s="7">
        <f t="shared" ca="1" si="1590"/>
        <v>4</v>
      </c>
      <c r="E9274" s="3" t="str">
        <f ca="1">VLOOKUP(D9274,State!$A$1:$B$9,2,0)</f>
        <v>WA</v>
      </c>
      <c r="F9274" s="3">
        <f t="shared" ca="1" si="1591"/>
        <v>583</v>
      </c>
      <c r="G9274" s="3" t="str">
        <f ca="1">VLOOKUP(F9274,Occupation!$A$1:$B$915,2,0)</f>
        <v>Leather Goods Maker</v>
      </c>
      <c r="H9274" s="3">
        <f t="shared" ca="1" si="1592"/>
        <v>10</v>
      </c>
      <c r="I9274" s="3">
        <f t="shared" ca="1" si="1593"/>
        <v>58648.97</v>
      </c>
      <c r="J9274" s="3">
        <f t="shared" ca="1" si="1594"/>
        <v>0.48804067441248122</v>
      </c>
      <c r="K9274" s="3">
        <f t="shared" ca="1" si="1595"/>
        <v>5</v>
      </c>
      <c r="L9274" s="3" t="str">
        <f ca="1">VLOOKUP(K9274,Freq_Investment!$A$1:$B$8,2,0)</f>
        <v>Quarterly</v>
      </c>
      <c r="M9274" s="3" t="str">
        <f t="shared" ca="1" si="1596"/>
        <v>Manual</v>
      </c>
      <c r="N9274" s="3">
        <f t="shared" ca="1" si="1597"/>
        <v>2</v>
      </c>
      <c r="O9274" s="3">
        <f t="shared" ca="1" si="1597"/>
        <v>1</v>
      </c>
      <c r="P9274" s="3">
        <f t="shared" ca="1" si="1597"/>
        <v>5</v>
      </c>
    </row>
    <row r="9275" spans="1:16" x14ac:dyDescent="0.25">
      <c r="A9275" s="3">
        <f t="shared" ca="1" si="1587"/>
        <v>123991710</v>
      </c>
      <c r="B9275" s="3">
        <f t="shared" ca="1" si="1588"/>
        <v>6217</v>
      </c>
      <c r="C9275" s="1">
        <f t="shared" ca="1" si="1589"/>
        <v>37883</v>
      </c>
      <c r="D9275" s="7">
        <f t="shared" ca="1" si="1590"/>
        <v>1</v>
      </c>
      <c r="E9275" s="3" t="str">
        <f ca="1">VLOOKUP(D9275,State!$A$1:$B$9,2,0)</f>
        <v>NSW</v>
      </c>
      <c r="F9275" s="3">
        <f t="shared" ca="1" si="1591"/>
        <v>898</v>
      </c>
      <c r="G9275" s="3" t="str">
        <f ca="1">VLOOKUP(F9275,Occupation!$A$1:$B$915,2,0)</f>
        <v>Livestock Husbandry Worker</v>
      </c>
      <c r="H9275" s="3">
        <f t="shared" ca="1" si="1592"/>
        <v>1</v>
      </c>
      <c r="I9275" s="3">
        <f t="shared" ca="1" si="1593"/>
        <v>15258.31</v>
      </c>
      <c r="J9275" s="3">
        <f t="shared" ca="1" si="1594"/>
        <v>0.44563665141262254</v>
      </c>
      <c r="K9275" s="3">
        <f t="shared" ca="1" si="1595"/>
        <v>1</v>
      </c>
      <c r="L9275" s="3" t="str">
        <f ca="1">VLOOKUP(K9275,Freq_Investment!$A$1:$B$8,2,0)</f>
        <v>Daily</v>
      </c>
      <c r="M9275" s="3" t="str">
        <f t="shared" ca="1" si="1596"/>
        <v>Auto</v>
      </c>
      <c r="N9275" s="3">
        <f t="shared" ca="1" si="1597"/>
        <v>3</v>
      </c>
      <c r="O9275" s="3">
        <f t="shared" ca="1" si="1597"/>
        <v>1</v>
      </c>
      <c r="P9275" s="3">
        <f t="shared" ca="1" si="1597"/>
        <v>4</v>
      </c>
    </row>
    <row r="9276" spans="1:16" x14ac:dyDescent="0.25">
      <c r="A9276" s="3">
        <f t="shared" ca="1" si="1587"/>
        <v>427676219</v>
      </c>
      <c r="B9276" s="3">
        <f t="shared" ca="1" si="1588"/>
        <v>1147</v>
      </c>
      <c r="C9276" s="1">
        <f t="shared" ca="1" si="1589"/>
        <v>42935</v>
      </c>
      <c r="D9276" s="7">
        <f t="shared" ca="1" si="1590"/>
        <v>3</v>
      </c>
      <c r="E9276" s="3" t="str">
        <f ca="1">VLOOKUP(D9276,State!$A$1:$B$9,2,0)</f>
        <v>SA</v>
      </c>
      <c r="F9276" s="3">
        <f t="shared" ca="1" si="1591"/>
        <v>827</v>
      </c>
      <c r="G9276" s="3" t="str">
        <f ca="1">VLOOKUP(F9276,Occupation!$A$1:$B$915,2,0)</f>
        <v>Sterilisation Technician</v>
      </c>
      <c r="H9276" s="3">
        <f t="shared" ca="1" si="1592"/>
        <v>4</v>
      </c>
      <c r="I9276" s="3">
        <f t="shared" ca="1" si="1593"/>
        <v>86785.98</v>
      </c>
      <c r="J9276" s="3">
        <f t="shared" ca="1" si="1594"/>
        <v>0.19960740716791925</v>
      </c>
      <c r="K9276" s="3">
        <f t="shared" ca="1" si="1595"/>
        <v>4</v>
      </c>
      <c r="L9276" s="3" t="str">
        <f ca="1">VLOOKUP(K9276,Freq_Investment!$A$1:$B$8,2,0)</f>
        <v>Monthly</v>
      </c>
      <c r="M9276" s="3" t="str">
        <f t="shared" ca="1" si="1596"/>
        <v>Auto</v>
      </c>
      <c r="N9276" s="3">
        <f t="shared" ca="1" si="1597"/>
        <v>4</v>
      </c>
      <c r="O9276" s="3">
        <f t="shared" ca="1" si="1597"/>
        <v>4</v>
      </c>
      <c r="P9276" s="3">
        <f t="shared" ca="1" si="1597"/>
        <v>1</v>
      </c>
    </row>
    <row r="9277" spans="1:16" x14ac:dyDescent="0.25">
      <c r="A9277" s="3">
        <f t="shared" ca="1" si="1587"/>
        <v>765255502</v>
      </c>
      <c r="B9277" s="3">
        <f t="shared" ca="1" si="1588"/>
        <v>1392</v>
      </c>
      <c r="C9277" s="1">
        <f t="shared" ca="1" si="1589"/>
        <v>25638</v>
      </c>
      <c r="D9277" s="7">
        <f t="shared" ca="1" si="1590"/>
        <v>1</v>
      </c>
      <c r="E9277" s="3" t="str">
        <f ca="1">VLOOKUP(D9277,State!$A$1:$B$9,2,0)</f>
        <v>NSW</v>
      </c>
      <c r="F9277" s="3">
        <f t="shared" ca="1" si="1591"/>
        <v>515</v>
      </c>
      <c r="G9277" s="3" t="str">
        <f ca="1">VLOOKUP(F9277,Occupation!$A$1:$B$915,2,0)</f>
        <v>Solid Plasterer</v>
      </c>
      <c r="H9277" s="3">
        <f t="shared" ca="1" si="1592"/>
        <v>3</v>
      </c>
      <c r="I9277" s="3">
        <f t="shared" ca="1" si="1593"/>
        <v>97749.08</v>
      </c>
      <c r="J9277" s="3">
        <f t="shared" ca="1" si="1594"/>
        <v>0.11101341651201962</v>
      </c>
      <c r="K9277" s="3">
        <f t="shared" ca="1" si="1595"/>
        <v>6</v>
      </c>
      <c r="L9277" s="3" t="str">
        <f ca="1">VLOOKUP(K9277,Freq_Investment!$A$1:$B$8,2,0)</f>
        <v>Half-yearly</v>
      </c>
      <c r="M9277" s="3" t="str">
        <f t="shared" ca="1" si="1596"/>
        <v>Manual</v>
      </c>
      <c r="N9277" s="3">
        <f t="shared" ca="1" si="1597"/>
        <v>1</v>
      </c>
      <c r="O9277" s="3">
        <f t="shared" ca="1" si="1597"/>
        <v>3</v>
      </c>
      <c r="P9277" s="3">
        <f t="shared" ca="1" si="1597"/>
        <v>4</v>
      </c>
    </row>
    <row r="9278" spans="1:16" x14ac:dyDescent="0.25">
      <c r="A9278" s="3">
        <f t="shared" ca="1" si="1587"/>
        <v>691051240</v>
      </c>
      <c r="B9278" s="3">
        <f t="shared" ca="1" si="1588"/>
        <v>6545</v>
      </c>
      <c r="C9278" s="1">
        <f t="shared" ca="1" si="1589"/>
        <v>38964</v>
      </c>
      <c r="D9278" s="7">
        <f t="shared" ca="1" si="1590"/>
        <v>8</v>
      </c>
      <c r="E9278" s="3" t="str">
        <f ca="1">VLOOKUP(D9278,State!$A$1:$B$9,2,0)</f>
        <v>ACT</v>
      </c>
      <c r="F9278" s="3">
        <f t="shared" ca="1" si="1591"/>
        <v>251</v>
      </c>
      <c r="G9278" s="3" t="str">
        <f ca="1">VLOOKUP(F9278,Occupation!$A$1:$B$915,2,0)</f>
        <v>Microbiologist</v>
      </c>
      <c r="H9278" s="3">
        <f t="shared" ca="1" si="1592"/>
        <v>6</v>
      </c>
      <c r="I9278" s="3">
        <f t="shared" ca="1" si="1593"/>
        <v>99144.49</v>
      </c>
      <c r="J9278" s="3">
        <f t="shared" ca="1" si="1594"/>
        <v>0.14153336208804018</v>
      </c>
      <c r="K9278" s="3">
        <f t="shared" ca="1" si="1595"/>
        <v>6</v>
      </c>
      <c r="L9278" s="3" t="str">
        <f ca="1">VLOOKUP(K9278,Freq_Investment!$A$1:$B$8,2,0)</f>
        <v>Half-yearly</v>
      </c>
      <c r="M9278" s="3" t="str">
        <f t="shared" ca="1" si="1596"/>
        <v>Auto</v>
      </c>
      <c r="N9278" s="3">
        <f t="shared" ca="1" si="1597"/>
        <v>3</v>
      </c>
      <c r="O9278" s="3">
        <f t="shared" ca="1" si="1597"/>
        <v>3</v>
      </c>
      <c r="P9278" s="3">
        <f t="shared" ca="1" si="1597"/>
        <v>5</v>
      </c>
    </row>
    <row r="9279" spans="1:16" x14ac:dyDescent="0.25">
      <c r="A9279" s="3">
        <f t="shared" ca="1" si="1587"/>
        <v>495291665</v>
      </c>
      <c r="B9279" s="3">
        <f t="shared" ca="1" si="1588"/>
        <v>9639</v>
      </c>
      <c r="C9279" s="1">
        <f t="shared" ca="1" si="1589"/>
        <v>39176</v>
      </c>
      <c r="D9279" s="7">
        <f t="shared" ca="1" si="1590"/>
        <v>6</v>
      </c>
      <c r="E9279" s="3" t="str">
        <f ca="1">VLOOKUP(D9279,State!$A$1:$B$9,2,0)</f>
        <v>TAS</v>
      </c>
      <c r="F9279" s="3">
        <f t="shared" ca="1" si="1591"/>
        <v>499</v>
      </c>
      <c r="G9279" s="3" t="str">
        <f ca="1">VLOOKUP(F9279,Occupation!$A$1:$B$915,2,0)</f>
        <v>Watch and Clock Maker and Repairer</v>
      </c>
      <c r="H9279" s="3">
        <f t="shared" ca="1" si="1592"/>
        <v>5</v>
      </c>
      <c r="I9279" s="3">
        <f t="shared" ca="1" si="1593"/>
        <v>96871.63</v>
      </c>
      <c r="J9279" s="3">
        <f t="shared" ca="1" si="1594"/>
        <v>0.43568254503574938</v>
      </c>
      <c r="K9279" s="3">
        <f t="shared" ca="1" si="1595"/>
        <v>5</v>
      </c>
      <c r="L9279" s="3" t="str">
        <f ca="1">VLOOKUP(K9279,Freq_Investment!$A$1:$B$8,2,0)</f>
        <v>Quarterly</v>
      </c>
      <c r="M9279" s="3" t="str">
        <f t="shared" ca="1" si="1596"/>
        <v>Auto</v>
      </c>
      <c r="N9279" s="3">
        <f t="shared" ca="1" si="1597"/>
        <v>4</v>
      </c>
      <c r="O9279" s="3">
        <f t="shared" ca="1" si="1597"/>
        <v>1</v>
      </c>
      <c r="P9279" s="3">
        <f t="shared" ca="1" si="1597"/>
        <v>4</v>
      </c>
    </row>
    <row r="9280" spans="1:16" x14ac:dyDescent="0.25">
      <c r="A9280" s="3">
        <f t="shared" ca="1" si="1587"/>
        <v>606211277</v>
      </c>
      <c r="B9280" s="3">
        <f t="shared" ca="1" si="1588"/>
        <v>5942</v>
      </c>
      <c r="C9280" s="1">
        <f t="shared" ca="1" si="1589"/>
        <v>44371</v>
      </c>
      <c r="D9280" s="7">
        <f t="shared" ca="1" si="1590"/>
        <v>2</v>
      </c>
      <c r="E9280" s="3" t="str">
        <f ca="1">VLOOKUP(D9280,State!$A$1:$B$9,2,0)</f>
        <v>QLD</v>
      </c>
      <c r="F9280" s="3">
        <f t="shared" ca="1" si="1591"/>
        <v>514</v>
      </c>
      <c r="G9280" s="3" t="str">
        <f ca="1">VLOOKUP(F9280,Occupation!$A$1:$B$915,2,0)</f>
        <v>Fibrous Plasterer</v>
      </c>
      <c r="H9280" s="3">
        <f t="shared" ca="1" si="1592"/>
        <v>3</v>
      </c>
      <c r="I9280" s="3">
        <f t="shared" ca="1" si="1593"/>
        <v>38729.17</v>
      </c>
      <c r="J9280" s="3">
        <f t="shared" ca="1" si="1594"/>
        <v>0.12729688889135804</v>
      </c>
      <c r="K9280" s="3">
        <f t="shared" ca="1" si="1595"/>
        <v>2</v>
      </c>
      <c r="L9280" s="3" t="str">
        <f ca="1">VLOOKUP(K9280,Freq_Investment!$A$1:$B$8,2,0)</f>
        <v>Weekly</v>
      </c>
      <c r="M9280" s="3" t="str">
        <f t="shared" ca="1" si="1596"/>
        <v>Auto</v>
      </c>
      <c r="N9280" s="3">
        <f t="shared" ca="1" si="1597"/>
        <v>1</v>
      </c>
      <c r="O9280" s="3">
        <f t="shared" ca="1" si="1597"/>
        <v>2</v>
      </c>
      <c r="P9280" s="3">
        <f t="shared" ca="1" si="1597"/>
        <v>2</v>
      </c>
    </row>
    <row r="9281" spans="1:16" x14ac:dyDescent="0.25">
      <c r="A9281" s="3">
        <f t="shared" ca="1" si="1587"/>
        <v>568771709</v>
      </c>
      <c r="B9281" s="3">
        <f t="shared" ca="1" si="1588"/>
        <v>1801</v>
      </c>
      <c r="C9281" s="1">
        <f t="shared" ca="1" si="1589"/>
        <v>36331</v>
      </c>
      <c r="D9281" s="7">
        <f t="shared" ca="1" si="1590"/>
        <v>7</v>
      </c>
      <c r="E9281" s="3" t="str">
        <f ca="1">VLOOKUP(D9281,State!$A$1:$B$9,2,0)</f>
        <v>VIC</v>
      </c>
      <c r="F9281" s="3">
        <f t="shared" ca="1" si="1591"/>
        <v>37</v>
      </c>
      <c r="G9281" s="3" t="str">
        <f ca="1">VLOOKUP(F9281,Occupation!$A$1:$B$915,2,0)</f>
        <v>Construction Project Manager</v>
      </c>
      <c r="H9281" s="3">
        <f t="shared" ca="1" si="1592"/>
        <v>2</v>
      </c>
      <c r="I9281" s="3">
        <f t="shared" ca="1" si="1593"/>
        <v>35151.85</v>
      </c>
      <c r="J9281" s="3">
        <f t="shared" ca="1" si="1594"/>
        <v>0.49081903924157472</v>
      </c>
      <c r="K9281" s="3">
        <f t="shared" ca="1" si="1595"/>
        <v>5</v>
      </c>
      <c r="L9281" s="3" t="str">
        <f ca="1">VLOOKUP(K9281,Freq_Investment!$A$1:$B$8,2,0)</f>
        <v>Quarterly</v>
      </c>
      <c r="M9281" s="3" t="str">
        <f t="shared" ca="1" si="1596"/>
        <v>Manual</v>
      </c>
      <c r="N9281" s="3">
        <f t="shared" ca="1" si="1597"/>
        <v>1</v>
      </c>
      <c r="O9281" s="3">
        <f t="shared" ca="1" si="1597"/>
        <v>4</v>
      </c>
      <c r="P9281" s="3">
        <f t="shared" ca="1" si="1597"/>
        <v>3</v>
      </c>
    </row>
    <row r="9282" spans="1:16" x14ac:dyDescent="0.25">
      <c r="A9282" s="3">
        <f t="shared" ca="1" si="1587"/>
        <v>163291574</v>
      </c>
      <c r="B9282" s="3">
        <f t="shared" ca="1" si="1588"/>
        <v>5773</v>
      </c>
      <c r="C9282" s="1">
        <f t="shared" ca="1" si="1589"/>
        <v>28744</v>
      </c>
      <c r="D9282" s="7">
        <f t="shared" ca="1" si="1590"/>
        <v>5</v>
      </c>
      <c r="E9282" s="3" t="str">
        <f ca="1">VLOOKUP(D9282,State!$A$1:$B$9,2,0)</f>
        <v>NT</v>
      </c>
      <c r="F9282" s="3">
        <f t="shared" ca="1" si="1591"/>
        <v>241</v>
      </c>
      <c r="G9282" s="3" t="str">
        <f ca="1">VLOOKUP(F9282,Occupation!$A$1:$B$915,2,0)</f>
        <v>Park Ranger</v>
      </c>
      <c r="H9282" s="3">
        <f t="shared" ca="1" si="1592"/>
        <v>5</v>
      </c>
      <c r="I9282" s="3">
        <f t="shared" ca="1" si="1593"/>
        <v>94115.09</v>
      </c>
      <c r="J9282" s="3">
        <f t="shared" ca="1" si="1594"/>
        <v>0.39677746193440178</v>
      </c>
      <c r="K9282" s="3">
        <f t="shared" ca="1" si="1595"/>
        <v>3</v>
      </c>
      <c r="L9282" s="3" t="str">
        <f ca="1">VLOOKUP(K9282,Freq_Investment!$A$1:$B$8,2,0)</f>
        <v>Fortnightly</v>
      </c>
      <c r="M9282" s="3" t="str">
        <f t="shared" ca="1" si="1596"/>
        <v>Manual</v>
      </c>
      <c r="N9282" s="3">
        <f t="shared" ca="1" si="1597"/>
        <v>1</v>
      </c>
      <c r="O9282" s="3">
        <f t="shared" ca="1" si="1597"/>
        <v>5</v>
      </c>
      <c r="P9282" s="3">
        <f t="shared" ca="1" si="1597"/>
        <v>3</v>
      </c>
    </row>
    <row r="9283" spans="1:16" x14ac:dyDescent="0.25">
      <c r="A9283" s="3">
        <f t="shared" ref="A9283:A9346" ca="1" si="1598">RANDBETWEEN(10000000,1000000000)</f>
        <v>860606323</v>
      </c>
      <c r="B9283" s="3">
        <f t="shared" ref="B9283:B9346" ca="1" si="1599">RANDBETWEEN(1,10000)</f>
        <v>3802</v>
      </c>
      <c r="C9283" s="1">
        <f t="shared" ref="C9283:C9346" ca="1" si="1600">DATE(RANDBETWEEN(1970,2021),RANDBETWEEN(1,12),RANDBETWEEN(1,28))</f>
        <v>33734</v>
      </c>
      <c r="D9283" s="7">
        <f t="shared" ref="D9283:D9346" ca="1" si="1601">RANDBETWEEN(1,8)</f>
        <v>4</v>
      </c>
      <c r="E9283" s="3" t="str">
        <f ca="1">VLOOKUP(D9283,State!$A$1:$B$9,2,0)</f>
        <v>WA</v>
      </c>
      <c r="F9283" s="3">
        <f t="shared" ref="F9283:F9346" ca="1" si="1602">RANDBETWEEN(1,914)</f>
        <v>852</v>
      </c>
      <c r="G9283" s="3" t="str">
        <f ca="1">VLOOKUP(F9283,Occupation!$A$1:$B$915,2,0)</f>
        <v>Loader Operator</v>
      </c>
      <c r="H9283" s="3">
        <f t="shared" ref="H9283:H9346" ca="1" si="1603">RANDBETWEEN(1,10)</f>
        <v>1</v>
      </c>
      <c r="I9283" s="3">
        <f t="shared" ref="I9283:I9346" ca="1" si="1604">ROUND(RAND()*100000,2)</f>
        <v>71462.09</v>
      </c>
      <c r="J9283" s="3">
        <f t="shared" ref="J9283:J9346" ca="1" si="1605">RAND()/2</f>
        <v>0.46237186378510048</v>
      </c>
      <c r="K9283" s="3">
        <f t="shared" ref="K9283:K9346" ca="1" si="1606">RANDBETWEEN(1,7)</f>
        <v>2</v>
      </c>
      <c r="L9283" s="3" t="str">
        <f ca="1">VLOOKUP(K9283,Freq_Investment!$A$1:$B$8,2,0)</f>
        <v>Weekly</v>
      </c>
      <c r="M9283" s="3" t="str">
        <f t="shared" ref="M9283:M9346" ca="1" si="1607">IF(RANDBETWEEN(1,2)&gt;1,"Auto","Manual")</f>
        <v>Auto</v>
      </c>
      <c r="N9283" s="3">
        <f t="shared" ca="1" si="1597"/>
        <v>1</v>
      </c>
      <c r="O9283" s="3">
        <f t="shared" ca="1" si="1597"/>
        <v>4</v>
      </c>
      <c r="P9283" s="3">
        <f t="shared" ca="1" si="1597"/>
        <v>1</v>
      </c>
    </row>
    <row r="9284" spans="1:16" x14ac:dyDescent="0.25">
      <c r="A9284" s="3">
        <f t="shared" ca="1" si="1598"/>
        <v>21746293</v>
      </c>
      <c r="B9284" s="3">
        <f t="shared" ca="1" si="1599"/>
        <v>6723</v>
      </c>
      <c r="C9284" s="1">
        <f t="shared" ca="1" si="1600"/>
        <v>27225</v>
      </c>
      <c r="D9284" s="7">
        <f t="shared" ca="1" si="1601"/>
        <v>2</v>
      </c>
      <c r="E9284" s="3" t="str">
        <f ca="1">VLOOKUP(D9284,State!$A$1:$B$9,2,0)</f>
        <v>QLD</v>
      </c>
      <c r="F9284" s="3">
        <f t="shared" ca="1" si="1602"/>
        <v>821</v>
      </c>
      <c r="G9284" s="3" t="str">
        <f ca="1">VLOOKUP(F9284,Occupation!$A$1:$B$915,2,0)</f>
        <v>Weaving Machine Operator</v>
      </c>
      <c r="H9284" s="3">
        <f t="shared" ca="1" si="1603"/>
        <v>3</v>
      </c>
      <c r="I9284" s="3">
        <f t="shared" ca="1" si="1604"/>
        <v>71728.22</v>
      </c>
      <c r="J9284" s="3">
        <f t="shared" ca="1" si="1605"/>
        <v>0.18105417393343937</v>
      </c>
      <c r="K9284" s="3">
        <f t="shared" ca="1" si="1606"/>
        <v>1</v>
      </c>
      <c r="L9284" s="3" t="str">
        <f ca="1">VLOOKUP(K9284,Freq_Investment!$A$1:$B$8,2,0)</f>
        <v>Daily</v>
      </c>
      <c r="M9284" s="3" t="str">
        <f t="shared" ca="1" si="1607"/>
        <v>Auto</v>
      </c>
      <c r="N9284" s="3">
        <f t="shared" ca="1" si="1597"/>
        <v>1</v>
      </c>
      <c r="O9284" s="3">
        <f t="shared" ca="1" si="1597"/>
        <v>1</v>
      </c>
      <c r="P9284" s="3">
        <f t="shared" ca="1" si="1597"/>
        <v>1</v>
      </c>
    </row>
    <row r="9285" spans="1:16" x14ac:dyDescent="0.25">
      <c r="A9285" s="3">
        <f t="shared" ca="1" si="1598"/>
        <v>249186190</v>
      </c>
      <c r="B9285" s="3">
        <f t="shared" ca="1" si="1599"/>
        <v>9822</v>
      </c>
      <c r="C9285" s="1">
        <f t="shared" ca="1" si="1600"/>
        <v>28225</v>
      </c>
      <c r="D9285" s="7">
        <f t="shared" ca="1" si="1601"/>
        <v>3</v>
      </c>
      <c r="E9285" s="3" t="str">
        <f ca="1">VLOOKUP(D9285,State!$A$1:$B$9,2,0)</f>
        <v>SA</v>
      </c>
      <c r="F9285" s="3">
        <f t="shared" ca="1" si="1602"/>
        <v>319</v>
      </c>
      <c r="G9285" s="3" t="str">
        <f ca="1">VLOOKUP(F9285,Occupation!$A$1:$B$915,2,0)</f>
        <v>Medical Oncologist</v>
      </c>
      <c r="H9285" s="3">
        <f t="shared" ca="1" si="1603"/>
        <v>6</v>
      </c>
      <c r="I9285" s="3">
        <f t="shared" ca="1" si="1604"/>
        <v>62064.81</v>
      </c>
      <c r="J9285" s="3">
        <f t="shared" ca="1" si="1605"/>
        <v>0.11045538457696524</v>
      </c>
      <c r="K9285" s="3">
        <f t="shared" ca="1" si="1606"/>
        <v>1</v>
      </c>
      <c r="L9285" s="3" t="str">
        <f ca="1">VLOOKUP(K9285,Freq_Investment!$A$1:$B$8,2,0)</f>
        <v>Daily</v>
      </c>
      <c r="M9285" s="3" t="str">
        <f t="shared" ca="1" si="1607"/>
        <v>Manual</v>
      </c>
      <c r="N9285" s="3">
        <f t="shared" ca="1" si="1597"/>
        <v>5</v>
      </c>
      <c r="O9285" s="3">
        <f t="shared" ca="1" si="1597"/>
        <v>1</v>
      </c>
      <c r="P9285" s="3">
        <f t="shared" ca="1" si="1597"/>
        <v>1</v>
      </c>
    </row>
    <row r="9286" spans="1:16" x14ac:dyDescent="0.25">
      <c r="A9286" s="3">
        <f t="shared" ca="1" si="1598"/>
        <v>187384426</v>
      </c>
      <c r="B9286" s="3">
        <f t="shared" ca="1" si="1599"/>
        <v>454</v>
      </c>
      <c r="C9286" s="1">
        <f t="shared" ca="1" si="1600"/>
        <v>40552</v>
      </c>
      <c r="D9286" s="7">
        <f t="shared" ca="1" si="1601"/>
        <v>8</v>
      </c>
      <c r="E9286" s="3" t="str">
        <f ca="1">VLOOKUP(D9286,State!$A$1:$B$9,2,0)</f>
        <v>ACT</v>
      </c>
      <c r="F9286" s="3">
        <f t="shared" ca="1" si="1602"/>
        <v>578</v>
      </c>
      <c r="G9286" s="3" t="str">
        <f ca="1">VLOOKUP(F9286,Occupation!$A$1:$B$915,2,0)</f>
        <v>Screen Printer</v>
      </c>
      <c r="H9286" s="3">
        <f t="shared" ca="1" si="1603"/>
        <v>9</v>
      </c>
      <c r="I9286" s="3">
        <f t="shared" ca="1" si="1604"/>
        <v>44556.160000000003</v>
      </c>
      <c r="J9286" s="3">
        <f t="shared" ca="1" si="1605"/>
        <v>0.26590420045564256</v>
      </c>
      <c r="K9286" s="3">
        <f t="shared" ca="1" si="1606"/>
        <v>2</v>
      </c>
      <c r="L9286" s="3" t="str">
        <f ca="1">VLOOKUP(K9286,Freq_Investment!$A$1:$B$8,2,0)</f>
        <v>Weekly</v>
      </c>
      <c r="M9286" s="3" t="str">
        <f t="shared" ca="1" si="1607"/>
        <v>Auto</v>
      </c>
      <c r="N9286" s="3">
        <f t="shared" ca="1" si="1597"/>
        <v>4</v>
      </c>
      <c r="O9286" s="3">
        <f t="shared" ca="1" si="1597"/>
        <v>3</v>
      </c>
      <c r="P9286" s="3">
        <f t="shared" ca="1" si="1597"/>
        <v>1</v>
      </c>
    </row>
    <row r="9287" spans="1:16" x14ac:dyDescent="0.25">
      <c r="A9287" s="3">
        <f t="shared" ca="1" si="1598"/>
        <v>565338812</v>
      </c>
      <c r="B9287" s="3">
        <f t="shared" ca="1" si="1599"/>
        <v>1326</v>
      </c>
      <c r="C9287" s="1">
        <f t="shared" ca="1" si="1600"/>
        <v>42545</v>
      </c>
      <c r="D9287" s="7">
        <f t="shared" ca="1" si="1601"/>
        <v>6</v>
      </c>
      <c r="E9287" s="3" t="str">
        <f ca="1">VLOOKUP(D9287,State!$A$1:$B$9,2,0)</f>
        <v>TAS</v>
      </c>
      <c r="F9287" s="3">
        <f t="shared" ca="1" si="1602"/>
        <v>713</v>
      </c>
      <c r="G9287" s="3" t="str">
        <f ca="1">VLOOKUP(F9287,Occupation!$A$1:$B$915,2,0)</f>
        <v>Contract Administrator</v>
      </c>
      <c r="H9287" s="3">
        <f t="shared" ca="1" si="1603"/>
        <v>10</v>
      </c>
      <c r="I9287" s="3">
        <f t="shared" ca="1" si="1604"/>
        <v>33810.07</v>
      </c>
      <c r="J9287" s="3">
        <f t="shared" ca="1" si="1605"/>
        <v>4.3273685536110384E-2</v>
      </c>
      <c r="K9287" s="3">
        <f t="shared" ca="1" si="1606"/>
        <v>3</v>
      </c>
      <c r="L9287" s="3" t="str">
        <f ca="1">VLOOKUP(K9287,Freq_Investment!$A$1:$B$8,2,0)</f>
        <v>Fortnightly</v>
      </c>
      <c r="M9287" s="3" t="str">
        <f t="shared" ca="1" si="1607"/>
        <v>Auto</v>
      </c>
      <c r="N9287" s="3">
        <f t="shared" ca="1" si="1597"/>
        <v>3</v>
      </c>
      <c r="O9287" s="3">
        <f t="shared" ca="1" si="1597"/>
        <v>2</v>
      </c>
      <c r="P9287" s="3">
        <f t="shared" ca="1" si="1597"/>
        <v>1</v>
      </c>
    </row>
    <row r="9288" spans="1:16" x14ac:dyDescent="0.25">
      <c r="A9288" s="3">
        <f t="shared" ca="1" si="1598"/>
        <v>545544123</v>
      </c>
      <c r="B9288" s="3">
        <f t="shared" ca="1" si="1599"/>
        <v>1738</v>
      </c>
      <c r="C9288" s="1">
        <f t="shared" ca="1" si="1600"/>
        <v>29746</v>
      </c>
      <c r="D9288" s="7">
        <f t="shared" ca="1" si="1601"/>
        <v>5</v>
      </c>
      <c r="E9288" s="3" t="str">
        <f ca="1">VLOOKUP(D9288,State!$A$1:$B$9,2,0)</f>
        <v>NT</v>
      </c>
      <c r="F9288" s="3">
        <f t="shared" ca="1" si="1602"/>
        <v>267</v>
      </c>
      <c r="G9288" s="3" t="str">
        <f ca="1">VLOOKUP(F9288,Occupation!$A$1:$B$915,2,0)</f>
        <v>Secondary School Teacher</v>
      </c>
      <c r="H9288" s="3">
        <f t="shared" ca="1" si="1603"/>
        <v>1</v>
      </c>
      <c r="I9288" s="3">
        <f t="shared" ca="1" si="1604"/>
        <v>81046.48</v>
      </c>
      <c r="J9288" s="3">
        <f t="shared" ca="1" si="1605"/>
        <v>0.30559984208483687</v>
      </c>
      <c r="K9288" s="3">
        <f t="shared" ca="1" si="1606"/>
        <v>2</v>
      </c>
      <c r="L9288" s="3" t="str">
        <f ca="1">VLOOKUP(K9288,Freq_Investment!$A$1:$B$8,2,0)</f>
        <v>Weekly</v>
      </c>
      <c r="M9288" s="3" t="str">
        <f t="shared" ca="1" si="1607"/>
        <v>Manual</v>
      </c>
      <c r="N9288" s="3">
        <f t="shared" ca="1" si="1597"/>
        <v>2</v>
      </c>
      <c r="O9288" s="3">
        <f t="shared" ca="1" si="1597"/>
        <v>3</v>
      </c>
      <c r="P9288" s="3">
        <f t="shared" ca="1" si="1597"/>
        <v>1</v>
      </c>
    </row>
    <row r="9289" spans="1:16" x14ac:dyDescent="0.25">
      <c r="A9289" s="3">
        <f t="shared" ca="1" si="1598"/>
        <v>591753492</v>
      </c>
      <c r="B9289" s="3">
        <f t="shared" ca="1" si="1599"/>
        <v>3971</v>
      </c>
      <c r="C9289" s="1">
        <f t="shared" ca="1" si="1600"/>
        <v>30157</v>
      </c>
      <c r="D9289" s="7">
        <f t="shared" ca="1" si="1601"/>
        <v>2</v>
      </c>
      <c r="E9289" s="3" t="str">
        <f ca="1">VLOOKUP(D9289,State!$A$1:$B$9,2,0)</f>
        <v>QLD</v>
      </c>
      <c r="F9289" s="3">
        <f t="shared" ca="1" si="1602"/>
        <v>781</v>
      </c>
      <c r="G9289" s="3" t="str">
        <f ca="1">VLOOKUP(F9289,Occupation!$A$1:$B$915,2,0)</f>
        <v>Sales Representative (Building and Plumbing Supplies)</v>
      </c>
      <c r="H9289" s="3">
        <f t="shared" ca="1" si="1603"/>
        <v>6</v>
      </c>
      <c r="I9289" s="3">
        <f t="shared" ca="1" si="1604"/>
        <v>40649.57</v>
      </c>
      <c r="J9289" s="3">
        <f t="shared" ca="1" si="1605"/>
        <v>0.13273720773541642</v>
      </c>
      <c r="K9289" s="3">
        <f t="shared" ca="1" si="1606"/>
        <v>1</v>
      </c>
      <c r="L9289" s="3" t="str">
        <f ca="1">VLOOKUP(K9289,Freq_Investment!$A$1:$B$8,2,0)</f>
        <v>Daily</v>
      </c>
      <c r="M9289" s="3" t="str">
        <f t="shared" ca="1" si="1607"/>
        <v>Manual</v>
      </c>
      <c r="N9289" s="3">
        <f t="shared" ca="1" si="1597"/>
        <v>1</v>
      </c>
      <c r="O9289" s="3">
        <f t="shared" ca="1" si="1597"/>
        <v>2</v>
      </c>
      <c r="P9289" s="3">
        <f t="shared" ca="1" si="1597"/>
        <v>3</v>
      </c>
    </row>
    <row r="9290" spans="1:16" x14ac:dyDescent="0.25">
      <c r="A9290" s="3">
        <f t="shared" ca="1" si="1598"/>
        <v>708069058</v>
      </c>
      <c r="B9290" s="3">
        <f t="shared" ca="1" si="1599"/>
        <v>3139</v>
      </c>
      <c r="C9290" s="1">
        <f t="shared" ca="1" si="1600"/>
        <v>26104</v>
      </c>
      <c r="D9290" s="7">
        <f t="shared" ca="1" si="1601"/>
        <v>5</v>
      </c>
      <c r="E9290" s="3" t="str">
        <f ca="1">VLOOKUP(D9290,State!$A$1:$B$9,2,0)</f>
        <v>NT</v>
      </c>
      <c r="F9290" s="3">
        <f t="shared" ca="1" si="1602"/>
        <v>109</v>
      </c>
      <c r="G9290" s="3" t="str">
        <f ca="1">VLOOKUP(F9290,Occupation!$A$1:$B$915,2,0)</f>
        <v>Artistic Director</v>
      </c>
      <c r="H9290" s="3">
        <f t="shared" ca="1" si="1603"/>
        <v>9</v>
      </c>
      <c r="I9290" s="3">
        <f t="shared" ca="1" si="1604"/>
        <v>98532.72</v>
      </c>
      <c r="J9290" s="3">
        <f t="shared" ca="1" si="1605"/>
        <v>0.41563552203816828</v>
      </c>
      <c r="K9290" s="3">
        <f t="shared" ca="1" si="1606"/>
        <v>2</v>
      </c>
      <c r="L9290" s="3" t="str">
        <f ca="1">VLOOKUP(K9290,Freq_Investment!$A$1:$B$8,2,0)</f>
        <v>Weekly</v>
      </c>
      <c r="M9290" s="3" t="str">
        <f t="shared" ca="1" si="1607"/>
        <v>Manual</v>
      </c>
      <c r="N9290" s="3">
        <f t="shared" ca="1" si="1597"/>
        <v>3</v>
      </c>
      <c r="O9290" s="3">
        <f t="shared" ca="1" si="1597"/>
        <v>4</v>
      </c>
      <c r="P9290" s="3">
        <f t="shared" ca="1" si="1597"/>
        <v>4</v>
      </c>
    </row>
    <row r="9291" spans="1:16" x14ac:dyDescent="0.25">
      <c r="A9291" s="3">
        <f t="shared" ca="1" si="1598"/>
        <v>332587338</v>
      </c>
      <c r="B9291" s="3">
        <f t="shared" ca="1" si="1599"/>
        <v>871</v>
      </c>
      <c r="C9291" s="1">
        <f t="shared" ca="1" si="1600"/>
        <v>32824</v>
      </c>
      <c r="D9291" s="7">
        <f t="shared" ca="1" si="1601"/>
        <v>3</v>
      </c>
      <c r="E9291" s="3" t="str">
        <f ca="1">VLOOKUP(D9291,State!$A$1:$B$9,2,0)</f>
        <v>SA</v>
      </c>
      <c r="F9291" s="3">
        <f t="shared" ca="1" si="1602"/>
        <v>839</v>
      </c>
      <c r="G9291" s="3" t="str">
        <f ca="1">VLOOKUP(F9291,Occupation!$A$1:$B$915,2,0)</f>
        <v>Paper and Pulp Mill Operator</v>
      </c>
      <c r="H9291" s="3">
        <f t="shared" ca="1" si="1603"/>
        <v>3</v>
      </c>
      <c r="I9291" s="3">
        <f t="shared" ca="1" si="1604"/>
        <v>59609.35</v>
      </c>
      <c r="J9291" s="3">
        <f t="shared" ca="1" si="1605"/>
        <v>0.10239200162835765</v>
      </c>
      <c r="K9291" s="3">
        <f t="shared" ca="1" si="1606"/>
        <v>2</v>
      </c>
      <c r="L9291" s="3" t="str">
        <f ca="1">VLOOKUP(K9291,Freq_Investment!$A$1:$B$8,2,0)</f>
        <v>Weekly</v>
      </c>
      <c r="M9291" s="3" t="str">
        <f t="shared" ca="1" si="1607"/>
        <v>Auto</v>
      </c>
      <c r="N9291" s="3">
        <f t="shared" ca="1" si="1597"/>
        <v>1</v>
      </c>
      <c r="O9291" s="3">
        <f t="shared" ca="1" si="1597"/>
        <v>5</v>
      </c>
      <c r="P9291" s="3">
        <f t="shared" ca="1" si="1597"/>
        <v>3</v>
      </c>
    </row>
    <row r="9292" spans="1:16" x14ac:dyDescent="0.25">
      <c r="A9292" s="3">
        <f t="shared" ca="1" si="1598"/>
        <v>205897827</v>
      </c>
      <c r="B9292" s="3">
        <f t="shared" ca="1" si="1599"/>
        <v>1343</v>
      </c>
      <c r="C9292" s="1">
        <f t="shared" ca="1" si="1600"/>
        <v>32204</v>
      </c>
      <c r="D9292" s="7">
        <f t="shared" ca="1" si="1601"/>
        <v>5</v>
      </c>
      <c r="E9292" s="3" t="str">
        <f ca="1">VLOOKUP(D9292,State!$A$1:$B$9,2,0)</f>
        <v>NT</v>
      </c>
      <c r="F9292" s="3">
        <f t="shared" ca="1" si="1602"/>
        <v>240</v>
      </c>
      <c r="G9292" s="3" t="str">
        <f ca="1">VLOOKUP(F9292,Occupation!$A$1:$B$915,2,0)</f>
        <v>Environmental Research Scientist</v>
      </c>
      <c r="H9292" s="3">
        <f t="shared" ca="1" si="1603"/>
        <v>1</v>
      </c>
      <c r="I9292" s="3">
        <f t="shared" ca="1" si="1604"/>
        <v>90521.24</v>
      </c>
      <c r="J9292" s="3">
        <f t="shared" ca="1" si="1605"/>
        <v>0.24933540613510463</v>
      </c>
      <c r="K9292" s="3">
        <f t="shared" ca="1" si="1606"/>
        <v>3</v>
      </c>
      <c r="L9292" s="3" t="str">
        <f ca="1">VLOOKUP(K9292,Freq_Investment!$A$1:$B$8,2,0)</f>
        <v>Fortnightly</v>
      </c>
      <c r="M9292" s="3" t="str">
        <f t="shared" ca="1" si="1607"/>
        <v>Auto</v>
      </c>
      <c r="N9292" s="3">
        <f t="shared" ca="1" si="1597"/>
        <v>4</v>
      </c>
      <c r="O9292" s="3">
        <f t="shared" ca="1" si="1597"/>
        <v>5</v>
      </c>
      <c r="P9292" s="3">
        <f t="shared" ca="1" si="1597"/>
        <v>5</v>
      </c>
    </row>
    <row r="9293" spans="1:16" x14ac:dyDescent="0.25">
      <c r="A9293" s="3">
        <f t="shared" ca="1" si="1598"/>
        <v>386648669</v>
      </c>
      <c r="B9293" s="3">
        <f t="shared" ca="1" si="1599"/>
        <v>9221</v>
      </c>
      <c r="C9293" s="1">
        <f t="shared" ca="1" si="1600"/>
        <v>31332</v>
      </c>
      <c r="D9293" s="7">
        <f t="shared" ca="1" si="1601"/>
        <v>7</v>
      </c>
      <c r="E9293" s="3" t="str">
        <f ca="1">VLOOKUP(D9293,State!$A$1:$B$9,2,0)</f>
        <v>VIC</v>
      </c>
      <c r="F9293" s="3">
        <f t="shared" ca="1" si="1602"/>
        <v>88</v>
      </c>
      <c r="G9293" s="3" t="str">
        <f ca="1">VLOOKUP(F9293,Occupation!$A$1:$B$915,2,0)</f>
        <v>Transport Company Manager</v>
      </c>
      <c r="H9293" s="3">
        <f t="shared" ca="1" si="1603"/>
        <v>9</v>
      </c>
      <c r="I9293" s="3">
        <f t="shared" ca="1" si="1604"/>
        <v>90185.33</v>
      </c>
      <c r="J9293" s="3">
        <f t="shared" ca="1" si="1605"/>
        <v>0.45529751220638265</v>
      </c>
      <c r="K9293" s="3">
        <f t="shared" ca="1" si="1606"/>
        <v>1</v>
      </c>
      <c r="L9293" s="3" t="str">
        <f ca="1">VLOOKUP(K9293,Freq_Investment!$A$1:$B$8,2,0)</f>
        <v>Daily</v>
      </c>
      <c r="M9293" s="3" t="str">
        <f t="shared" ca="1" si="1607"/>
        <v>Manual</v>
      </c>
      <c r="N9293" s="3">
        <f t="shared" ca="1" si="1597"/>
        <v>2</v>
      </c>
      <c r="O9293" s="3">
        <f t="shared" ca="1" si="1597"/>
        <v>1</v>
      </c>
      <c r="P9293" s="3">
        <f t="shared" ca="1" si="1597"/>
        <v>3</v>
      </c>
    </row>
    <row r="9294" spans="1:16" x14ac:dyDescent="0.25">
      <c r="A9294" s="3">
        <f t="shared" ca="1" si="1598"/>
        <v>822741116</v>
      </c>
      <c r="B9294" s="3">
        <f t="shared" ca="1" si="1599"/>
        <v>8295</v>
      </c>
      <c r="C9294" s="1">
        <f t="shared" ca="1" si="1600"/>
        <v>29009</v>
      </c>
      <c r="D9294" s="7">
        <f t="shared" ca="1" si="1601"/>
        <v>5</v>
      </c>
      <c r="E9294" s="3" t="str">
        <f ca="1">VLOOKUP(D9294,State!$A$1:$B$9,2,0)</f>
        <v>NT</v>
      </c>
      <c r="F9294" s="3">
        <f t="shared" ca="1" si="1602"/>
        <v>314</v>
      </c>
      <c r="G9294" s="3" t="str">
        <f ca="1">VLOOKUP(F9294,Occupation!$A$1:$B$915,2,0)</f>
        <v>Resident Medical Officer</v>
      </c>
      <c r="H9294" s="3">
        <f t="shared" ca="1" si="1603"/>
        <v>1</v>
      </c>
      <c r="I9294" s="3">
        <f t="shared" ca="1" si="1604"/>
        <v>547.38</v>
      </c>
      <c r="J9294" s="3">
        <f t="shared" ca="1" si="1605"/>
        <v>0.49886842455461522</v>
      </c>
      <c r="K9294" s="3">
        <f t="shared" ca="1" si="1606"/>
        <v>7</v>
      </c>
      <c r="L9294" s="3" t="str">
        <f ca="1">VLOOKUP(K9294,Freq_Investment!$A$1:$B$8,2,0)</f>
        <v>Yearly</v>
      </c>
      <c r="M9294" s="3" t="str">
        <f t="shared" ca="1" si="1607"/>
        <v>Auto</v>
      </c>
      <c r="N9294" s="3">
        <f t="shared" ca="1" si="1597"/>
        <v>3</v>
      </c>
      <c r="O9294" s="3">
        <f t="shared" ca="1" si="1597"/>
        <v>4</v>
      </c>
      <c r="P9294" s="3">
        <f t="shared" ca="1" si="1597"/>
        <v>3</v>
      </c>
    </row>
    <row r="9295" spans="1:16" x14ac:dyDescent="0.25">
      <c r="A9295" s="3">
        <f t="shared" ca="1" si="1598"/>
        <v>436646752</v>
      </c>
      <c r="B9295" s="3">
        <f t="shared" ca="1" si="1599"/>
        <v>3755</v>
      </c>
      <c r="C9295" s="1">
        <f t="shared" ca="1" si="1600"/>
        <v>33711</v>
      </c>
      <c r="D9295" s="7">
        <f t="shared" ca="1" si="1601"/>
        <v>8</v>
      </c>
      <c r="E9295" s="3" t="str">
        <f ca="1">VLOOKUP(D9295,State!$A$1:$B$9,2,0)</f>
        <v>ACT</v>
      </c>
      <c r="F9295" s="3">
        <f t="shared" ca="1" si="1602"/>
        <v>370</v>
      </c>
      <c r="G9295" s="3" t="str">
        <f ca="1">VLOOKUP(F9295,Occupation!$A$1:$B$915,2,0)</f>
        <v>Analyst Programmer</v>
      </c>
      <c r="H9295" s="3">
        <f t="shared" ca="1" si="1603"/>
        <v>2</v>
      </c>
      <c r="I9295" s="3">
        <f t="shared" ca="1" si="1604"/>
        <v>44123.46</v>
      </c>
      <c r="J9295" s="3">
        <f t="shared" ca="1" si="1605"/>
        <v>0.46004625398940385</v>
      </c>
      <c r="K9295" s="3">
        <f t="shared" ca="1" si="1606"/>
        <v>4</v>
      </c>
      <c r="L9295" s="3" t="str">
        <f ca="1">VLOOKUP(K9295,Freq_Investment!$A$1:$B$8,2,0)</f>
        <v>Monthly</v>
      </c>
      <c r="M9295" s="3" t="str">
        <f t="shared" ca="1" si="1607"/>
        <v>Manual</v>
      </c>
      <c r="N9295" s="3">
        <f t="shared" ca="1" si="1597"/>
        <v>2</v>
      </c>
      <c r="O9295" s="3">
        <f t="shared" ca="1" si="1597"/>
        <v>3</v>
      </c>
      <c r="P9295" s="3">
        <f t="shared" ca="1" si="1597"/>
        <v>4</v>
      </c>
    </row>
    <row r="9296" spans="1:16" x14ac:dyDescent="0.25">
      <c r="A9296" s="3">
        <f t="shared" ca="1" si="1598"/>
        <v>137425840</v>
      </c>
      <c r="B9296" s="3">
        <f t="shared" ca="1" si="1599"/>
        <v>1375</v>
      </c>
      <c r="C9296" s="1">
        <f t="shared" ca="1" si="1600"/>
        <v>33828</v>
      </c>
      <c r="D9296" s="7">
        <f t="shared" ca="1" si="1601"/>
        <v>7</v>
      </c>
      <c r="E9296" s="3" t="str">
        <f ca="1">VLOOKUP(D9296,State!$A$1:$B$9,2,0)</f>
        <v>VIC</v>
      </c>
      <c r="F9296" s="3">
        <f t="shared" ca="1" si="1602"/>
        <v>433</v>
      </c>
      <c r="G9296" s="3" t="str">
        <f ca="1">VLOOKUP(F9296,Occupation!$A$1:$B$915,2,0)</f>
        <v>Biosecurity Officer</v>
      </c>
      <c r="H9296" s="3">
        <f t="shared" ca="1" si="1603"/>
        <v>5</v>
      </c>
      <c r="I9296" s="3">
        <f t="shared" ca="1" si="1604"/>
        <v>67990.240000000005</v>
      </c>
      <c r="J9296" s="3">
        <f t="shared" ca="1" si="1605"/>
        <v>0.33642412582293868</v>
      </c>
      <c r="K9296" s="3">
        <f t="shared" ca="1" si="1606"/>
        <v>7</v>
      </c>
      <c r="L9296" s="3" t="str">
        <f ca="1">VLOOKUP(K9296,Freq_Investment!$A$1:$B$8,2,0)</f>
        <v>Yearly</v>
      </c>
      <c r="M9296" s="3" t="str">
        <f t="shared" ca="1" si="1607"/>
        <v>Manual</v>
      </c>
      <c r="N9296" s="3">
        <f t="shared" ca="1" si="1597"/>
        <v>2</v>
      </c>
      <c r="O9296" s="3">
        <f t="shared" ca="1" si="1597"/>
        <v>4</v>
      </c>
      <c r="P9296" s="3">
        <f t="shared" ca="1" si="1597"/>
        <v>1</v>
      </c>
    </row>
    <row r="9297" spans="1:16" x14ac:dyDescent="0.25">
      <c r="A9297" s="3">
        <f t="shared" ca="1" si="1598"/>
        <v>448194607</v>
      </c>
      <c r="B9297" s="3">
        <f t="shared" ca="1" si="1599"/>
        <v>6745</v>
      </c>
      <c r="C9297" s="1">
        <f t="shared" ca="1" si="1600"/>
        <v>29385</v>
      </c>
      <c r="D9297" s="7">
        <f t="shared" ca="1" si="1601"/>
        <v>4</v>
      </c>
      <c r="E9297" s="3" t="str">
        <f ca="1">VLOOKUP(D9297,State!$A$1:$B$9,2,0)</f>
        <v>WA</v>
      </c>
      <c r="F9297" s="3">
        <f t="shared" ca="1" si="1602"/>
        <v>51</v>
      </c>
      <c r="G9297" s="3" t="str">
        <f ca="1">VLOOKUP(F9297,Occupation!$A$1:$B$915,2,0)</f>
        <v>Primary Health Organisation Manager</v>
      </c>
      <c r="H9297" s="3">
        <f t="shared" ca="1" si="1603"/>
        <v>10</v>
      </c>
      <c r="I9297" s="3">
        <f t="shared" ca="1" si="1604"/>
        <v>59653.86</v>
      </c>
      <c r="J9297" s="3">
        <f t="shared" ca="1" si="1605"/>
        <v>0.4738812736125349</v>
      </c>
      <c r="K9297" s="3">
        <f t="shared" ca="1" si="1606"/>
        <v>3</v>
      </c>
      <c r="L9297" s="3" t="str">
        <f ca="1">VLOOKUP(K9297,Freq_Investment!$A$1:$B$8,2,0)</f>
        <v>Fortnightly</v>
      </c>
      <c r="M9297" s="3" t="str">
        <f t="shared" ca="1" si="1607"/>
        <v>Manual</v>
      </c>
      <c r="N9297" s="3">
        <f t="shared" ca="1" si="1597"/>
        <v>1</v>
      </c>
      <c r="O9297" s="3">
        <f t="shared" ca="1" si="1597"/>
        <v>4</v>
      </c>
      <c r="P9297" s="3">
        <f t="shared" ca="1" si="1597"/>
        <v>5</v>
      </c>
    </row>
    <row r="9298" spans="1:16" x14ac:dyDescent="0.25">
      <c r="A9298" s="3">
        <f t="shared" ca="1" si="1598"/>
        <v>57062178</v>
      </c>
      <c r="B9298" s="3">
        <f t="shared" ca="1" si="1599"/>
        <v>4229</v>
      </c>
      <c r="C9298" s="1">
        <f t="shared" ca="1" si="1600"/>
        <v>30399</v>
      </c>
      <c r="D9298" s="7">
        <f t="shared" ca="1" si="1601"/>
        <v>8</v>
      </c>
      <c r="E9298" s="3" t="str">
        <f ca="1">VLOOKUP(D9298,State!$A$1:$B$9,2,0)</f>
        <v>ACT</v>
      </c>
      <c r="F9298" s="3">
        <f t="shared" ca="1" si="1602"/>
        <v>419</v>
      </c>
      <c r="G9298" s="3" t="str">
        <f ca="1">VLOOKUP(F9298,Occupation!$A$1:$B$915,2,0)</f>
        <v>Agricultural and Agritech Technician</v>
      </c>
      <c r="H9298" s="3">
        <f t="shared" ca="1" si="1603"/>
        <v>2</v>
      </c>
      <c r="I9298" s="3">
        <f t="shared" ca="1" si="1604"/>
        <v>59780.65</v>
      </c>
      <c r="J9298" s="3">
        <f t="shared" ca="1" si="1605"/>
        <v>0.22309235313446962</v>
      </c>
      <c r="K9298" s="3">
        <f t="shared" ca="1" si="1606"/>
        <v>2</v>
      </c>
      <c r="L9298" s="3" t="str">
        <f ca="1">VLOOKUP(K9298,Freq_Investment!$A$1:$B$8,2,0)</f>
        <v>Weekly</v>
      </c>
      <c r="M9298" s="3" t="str">
        <f t="shared" ca="1" si="1607"/>
        <v>Auto</v>
      </c>
      <c r="N9298" s="3">
        <f t="shared" ca="1" si="1597"/>
        <v>2</v>
      </c>
      <c r="O9298" s="3">
        <f t="shared" ca="1" si="1597"/>
        <v>2</v>
      </c>
      <c r="P9298" s="3">
        <f t="shared" ca="1" si="1597"/>
        <v>2</v>
      </c>
    </row>
    <row r="9299" spans="1:16" x14ac:dyDescent="0.25">
      <c r="A9299" s="3">
        <f t="shared" ca="1" si="1598"/>
        <v>643194284</v>
      </c>
      <c r="B9299" s="3">
        <f t="shared" ca="1" si="1599"/>
        <v>5029</v>
      </c>
      <c r="C9299" s="1">
        <f t="shared" ca="1" si="1600"/>
        <v>40102</v>
      </c>
      <c r="D9299" s="7">
        <f t="shared" ca="1" si="1601"/>
        <v>8</v>
      </c>
      <c r="E9299" s="3" t="str">
        <f ca="1">VLOOKUP(D9299,State!$A$1:$B$9,2,0)</f>
        <v>ACT</v>
      </c>
      <c r="F9299" s="3">
        <f t="shared" ca="1" si="1602"/>
        <v>912</v>
      </c>
      <c r="G9299" s="3" t="str">
        <f ca="1">VLOOKUP(F9299,Occupation!$A$1:$B$915,2,0)</f>
        <v>Tyre Fitter</v>
      </c>
      <c r="H9299" s="3">
        <f t="shared" ca="1" si="1603"/>
        <v>10</v>
      </c>
      <c r="I9299" s="3">
        <f t="shared" ca="1" si="1604"/>
        <v>86176.14</v>
      </c>
      <c r="J9299" s="3">
        <f t="shared" ca="1" si="1605"/>
        <v>0.47563403135178017</v>
      </c>
      <c r="K9299" s="3">
        <f t="shared" ca="1" si="1606"/>
        <v>4</v>
      </c>
      <c r="L9299" s="3" t="str">
        <f ca="1">VLOOKUP(K9299,Freq_Investment!$A$1:$B$8,2,0)</f>
        <v>Monthly</v>
      </c>
      <c r="M9299" s="3" t="str">
        <f t="shared" ca="1" si="1607"/>
        <v>Manual</v>
      </c>
      <c r="N9299" s="3">
        <f t="shared" ca="1" si="1597"/>
        <v>5</v>
      </c>
      <c r="O9299" s="3">
        <f t="shared" ca="1" si="1597"/>
        <v>4</v>
      </c>
      <c r="P9299" s="3">
        <f t="shared" ca="1" si="1597"/>
        <v>1</v>
      </c>
    </row>
    <row r="9300" spans="1:16" x14ac:dyDescent="0.25">
      <c r="A9300" s="3">
        <f t="shared" ca="1" si="1598"/>
        <v>981054139</v>
      </c>
      <c r="B9300" s="3">
        <f t="shared" ca="1" si="1599"/>
        <v>7257</v>
      </c>
      <c r="C9300" s="1">
        <f t="shared" ca="1" si="1600"/>
        <v>38146</v>
      </c>
      <c r="D9300" s="7">
        <f t="shared" ca="1" si="1601"/>
        <v>5</v>
      </c>
      <c r="E9300" s="3" t="str">
        <f ca="1">VLOOKUP(D9300,State!$A$1:$B$9,2,0)</f>
        <v>NT</v>
      </c>
      <c r="F9300" s="3">
        <f t="shared" ca="1" si="1602"/>
        <v>194</v>
      </c>
      <c r="G9300" s="3" t="str">
        <f ca="1">VLOOKUP(F9300,Occupation!$A$1:$B$915,2,0)</f>
        <v>Marine Transport Professionals nec</v>
      </c>
      <c r="H9300" s="3">
        <f t="shared" ca="1" si="1603"/>
        <v>4</v>
      </c>
      <c r="I9300" s="3">
        <f t="shared" ca="1" si="1604"/>
        <v>26603.13</v>
      </c>
      <c r="J9300" s="3">
        <f t="shared" ca="1" si="1605"/>
        <v>0.42262685461712057</v>
      </c>
      <c r="K9300" s="3">
        <f t="shared" ca="1" si="1606"/>
        <v>3</v>
      </c>
      <c r="L9300" s="3" t="str">
        <f ca="1">VLOOKUP(K9300,Freq_Investment!$A$1:$B$8,2,0)</f>
        <v>Fortnightly</v>
      </c>
      <c r="M9300" s="3" t="str">
        <f t="shared" ca="1" si="1607"/>
        <v>Manual</v>
      </c>
      <c r="N9300" s="3">
        <f t="shared" ca="1" si="1597"/>
        <v>5</v>
      </c>
      <c r="O9300" s="3">
        <f t="shared" ca="1" si="1597"/>
        <v>2</v>
      </c>
      <c r="P9300" s="3">
        <f t="shared" ca="1" si="1597"/>
        <v>1</v>
      </c>
    </row>
    <row r="9301" spans="1:16" x14ac:dyDescent="0.25">
      <c r="A9301" s="3">
        <f t="shared" ca="1" si="1598"/>
        <v>580220308</v>
      </c>
      <c r="B9301" s="3">
        <f t="shared" ca="1" si="1599"/>
        <v>3925</v>
      </c>
      <c r="C9301" s="1">
        <f t="shared" ca="1" si="1600"/>
        <v>31192</v>
      </c>
      <c r="D9301" s="7">
        <f t="shared" ca="1" si="1601"/>
        <v>3</v>
      </c>
      <c r="E9301" s="3" t="str">
        <f ca="1">VLOOKUP(D9301,State!$A$1:$B$9,2,0)</f>
        <v>SA</v>
      </c>
      <c r="F9301" s="3">
        <f t="shared" ca="1" si="1602"/>
        <v>867</v>
      </c>
      <c r="G9301" s="3" t="str">
        <f ca="1">VLOOKUP(F9301,Occupation!$A$1:$B$915,2,0)</f>
        <v>Train Driver</v>
      </c>
      <c r="H9301" s="3">
        <f t="shared" ca="1" si="1603"/>
        <v>7</v>
      </c>
      <c r="I9301" s="3">
        <f t="shared" ca="1" si="1604"/>
        <v>15134.12</v>
      </c>
      <c r="J9301" s="3">
        <f t="shared" ca="1" si="1605"/>
        <v>0.22928862998171201</v>
      </c>
      <c r="K9301" s="3">
        <f t="shared" ca="1" si="1606"/>
        <v>1</v>
      </c>
      <c r="L9301" s="3" t="str">
        <f ca="1">VLOOKUP(K9301,Freq_Investment!$A$1:$B$8,2,0)</f>
        <v>Daily</v>
      </c>
      <c r="M9301" s="3" t="str">
        <f t="shared" ca="1" si="1607"/>
        <v>Auto</v>
      </c>
      <c r="N9301" s="3">
        <f t="shared" ca="1" si="1597"/>
        <v>5</v>
      </c>
      <c r="O9301" s="3">
        <f t="shared" ca="1" si="1597"/>
        <v>4</v>
      </c>
      <c r="P9301" s="3">
        <f t="shared" ca="1" si="1597"/>
        <v>2</v>
      </c>
    </row>
    <row r="9302" spans="1:16" x14ac:dyDescent="0.25">
      <c r="A9302" s="3">
        <f t="shared" ca="1" si="1598"/>
        <v>328978582</v>
      </c>
      <c r="B9302" s="3">
        <f t="shared" ca="1" si="1599"/>
        <v>5849</v>
      </c>
      <c r="C9302" s="1">
        <f t="shared" ca="1" si="1600"/>
        <v>35012</v>
      </c>
      <c r="D9302" s="7">
        <f t="shared" ca="1" si="1601"/>
        <v>5</v>
      </c>
      <c r="E9302" s="3" t="str">
        <f ca="1">VLOOKUP(D9302,State!$A$1:$B$9,2,0)</f>
        <v>NT</v>
      </c>
      <c r="F9302" s="3">
        <f t="shared" ca="1" si="1602"/>
        <v>850</v>
      </c>
      <c r="G9302" s="3" t="str">
        <f ca="1">VLOOKUP(F9302,Occupation!$A$1:$B$915,2,0)</f>
        <v>Excavator Operator</v>
      </c>
      <c r="H9302" s="3">
        <f t="shared" ca="1" si="1603"/>
        <v>1</v>
      </c>
      <c r="I9302" s="3">
        <f t="shared" ca="1" si="1604"/>
        <v>37537.79</v>
      </c>
      <c r="J9302" s="3">
        <f t="shared" ca="1" si="1605"/>
        <v>2.4821640219601815E-2</v>
      </c>
      <c r="K9302" s="3">
        <f t="shared" ca="1" si="1606"/>
        <v>7</v>
      </c>
      <c r="L9302" s="3" t="str">
        <f ca="1">VLOOKUP(K9302,Freq_Investment!$A$1:$B$8,2,0)</f>
        <v>Yearly</v>
      </c>
      <c r="M9302" s="3" t="str">
        <f t="shared" ca="1" si="1607"/>
        <v>Auto</v>
      </c>
      <c r="N9302" s="3">
        <f t="shared" ca="1" si="1597"/>
        <v>3</v>
      </c>
      <c r="O9302" s="3">
        <f t="shared" ca="1" si="1597"/>
        <v>3</v>
      </c>
      <c r="P9302" s="3">
        <f t="shared" ca="1" si="1597"/>
        <v>2</v>
      </c>
    </row>
    <row r="9303" spans="1:16" x14ac:dyDescent="0.25">
      <c r="A9303" s="3">
        <f t="shared" ca="1" si="1598"/>
        <v>691132972</v>
      </c>
      <c r="B9303" s="3">
        <f t="shared" ca="1" si="1599"/>
        <v>8215</v>
      </c>
      <c r="C9303" s="1">
        <f t="shared" ca="1" si="1600"/>
        <v>36575</v>
      </c>
      <c r="D9303" s="7">
        <f t="shared" ca="1" si="1601"/>
        <v>3</v>
      </c>
      <c r="E9303" s="3" t="str">
        <f ca="1">VLOOKUP(D9303,State!$A$1:$B$9,2,0)</f>
        <v>SA</v>
      </c>
      <c r="F9303" s="3">
        <f t="shared" ca="1" si="1602"/>
        <v>666</v>
      </c>
      <c r="G9303" s="3" t="str">
        <f ca="1">VLOOKUP(F9303,Occupation!$A$1:$B$915,2,0)</f>
        <v>Crowd Controller</v>
      </c>
      <c r="H9303" s="3">
        <f t="shared" ca="1" si="1603"/>
        <v>4</v>
      </c>
      <c r="I9303" s="3">
        <f t="shared" ca="1" si="1604"/>
        <v>98184.27</v>
      </c>
      <c r="J9303" s="3">
        <f t="shared" ca="1" si="1605"/>
        <v>0.28899798512144231</v>
      </c>
      <c r="K9303" s="3">
        <f t="shared" ca="1" si="1606"/>
        <v>3</v>
      </c>
      <c r="L9303" s="3" t="str">
        <f ca="1">VLOOKUP(K9303,Freq_Investment!$A$1:$B$8,2,0)</f>
        <v>Fortnightly</v>
      </c>
      <c r="M9303" s="3" t="str">
        <f t="shared" ca="1" si="1607"/>
        <v>Auto</v>
      </c>
      <c r="N9303" s="3">
        <f t="shared" ca="1" si="1597"/>
        <v>1</v>
      </c>
      <c r="O9303" s="3">
        <f t="shared" ca="1" si="1597"/>
        <v>2</v>
      </c>
      <c r="P9303" s="3">
        <f t="shared" ca="1" si="1597"/>
        <v>3</v>
      </c>
    </row>
    <row r="9304" spans="1:16" x14ac:dyDescent="0.25">
      <c r="A9304" s="3">
        <f t="shared" ca="1" si="1598"/>
        <v>303058023</v>
      </c>
      <c r="B9304" s="3">
        <f t="shared" ca="1" si="1599"/>
        <v>8823</v>
      </c>
      <c r="C9304" s="1">
        <f t="shared" ca="1" si="1600"/>
        <v>28413</v>
      </c>
      <c r="D9304" s="7">
        <f t="shared" ca="1" si="1601"/>
        <v>7</v>
      </c>
      <c r="E9304" s="3" t="str">
        <f ca="1">VLOOKUP(D9304,State!$A$1:$B$9,2,0)</f>
        <v>VIC</v>
      </c>
      <c r="F9304" s="3">
        <f t="shared" ca="1" si="1602"/>
        <v>742</v>
      </c>
      <c r="G9304" s="3" t="str">
        <f ca="1">VLOOKUP(F9304,Occupation!$A$1:$B$915,2,0)</f>
        <v>Production Clerk</v>
      </c>
      <c r="H9304" s="3">
        <f t="shared" ca="1" si="1603"/>
        <v>5</v>
      </c>
      <c r="I9304" s="3">
        <f t="shared" ca="1" si="1604"/>
        <v>96458.37</v>
      </c>
      <c r="J9304" s="3">
        <f t="shared" ca="1" si="1605"/>
        <v>0.2189884702588078</v>
      </c>
      <c r="K9304" s="3">
        <f t="shared" ca="1" si="1606"/>
        <v>7</v>
      </c>
      <c r="L9304" s="3" t="str">
        <f ca="1">VLOOKUP(K9304,Freq_Investment!$A$1:$B$8,2,0)</f>
        <v>Yearly</v>
      </c>
      <c r="M9304" s="3" t="str">
        <f t="shared" ca="1" si="1607"/>
        <v>Auto</v>
      </c>
      <c r="N9304" s="3">
        <f t="shared" ca="1" si="1597"/>
        <v>5</v>
      </c>
      <c r="O9304" s="3">
        <f t="shared" ca="1" si="1597"/>
        <v>3</v>
      </c>
      <c r="P9304" s="3">
        <f t="shared" ca="1" si="1597"/>
        <v>4</v>
      </c>
    </row>
    <row r="9305" spans="1:16" x14ac:dyDescent="0.25">
      <c r="A9305" s="3">
        <f t="shared" ca="1" si="1598"/>
        <v>324897366</v>
      </c>
      <c r="B9305" s="3">
        <f t="shared" ca="1" si="1599"/>
        <v>5035</v>
      </c>
      <c r="C9305" s="1">
        <f t="shared" ca="1" si="1600"/>
        <v>33173</v>
      </c>
      <c r="D9305" s="7">
        <f t="shared" ca="1" si="1601"/>
        <v>1</v>
      </c>
      <c r="E9305" s="3" t="str">
        <f ca="1">VLOOKUP(D9305,State!$A$1:$B$9,2,0)</f>
        <v>NSW</v>
      </c>
      <c r="F9305" s="3">
        <f t="shared" ca="1" si="1602"/>
        <v>333</v>
      </c>
      <c r="G9305" s="3" t="str">
        <f ca="1">VLOOKUP(F9305,Occupation!$A$1:$B$915,2,0)</f>
        <v>Orthopaedic Surgeon</v>
      </c>
      <c r="H9305" s="3">
        <f t="shared" ca="1" si="1603"/>
        <v>9</v>
      </c>
      <c r="I9305" s="3">
        <f t="shared" ca="1" si="1604"/>
        <v>79844.88</v>
      </c>
      <c r="J9305" s="3">
        <f t="shared" ca="1" si="1605"/>
        <v>2.807350513843615E-2</v>
      </c>
      <c r="K9305" s="3">
        <f t="shared" ca="1" si="1606"/>
        <v>6</v>
      </c>
      <c r="L9305" s="3" t="str">
        <f ca="1">VLOOKUP(K9305,Freq_Investment!$A$1:$B$8,2,0)</f>
        <v>Half-yearly</v>
      </c>
      <c r="M9305" s="3" t="str">
        <f t="shared" ca="1" si="1607"/>
        <v>Manual</v>
      </c>
      <c r="N9305" s="3">
        <f t="shared" ca="1" si="1597"/>
        <v>2</v>
      </c>
      <c r="O9305" s="3">
        <f t="shared" ca="1" si="1597"/>
        <v>1</v>
      </c>
      <c r="P9305" s="3">
        <f t="shared" ca="1" si="1597"/>
        <v>2</v>
      </c>
    </row>
    <row r="9306" spans="1:16" x14ac:dyDescent="0.25">
      <c r="A9306" s="3">
        <f t="shared" ca="1" si="1598"/>
        <v>432609074</v>
      </c>
      <c r="B9306" s="3">
        <f t="shared" ca="1" si="1599"/>
        <v>7910</v>
      </c>
      <c r="C9306" s="1">
        <f t="shared" ca="1" si="1600"/>
        <v>29197</v>
      </c>
      <c r="D9306" s="7">
        <f t="shared" ca="1" si="1601"/>
        <v>2</v>
      </c>
      <c r="E9306" s="3" t="str">
        <f ca="1">VLOOKUP(D9306,State!$A$1:$B$9,2,0)</f>
        <v>QLD</v>
      </c>
      <c r="F9306" s="3">
        <f t="shared" ca="1" si="1602"/>
        <v>436</v>
      </c>
      <c r="G9306" s="3" t="str">
        <f ca="1">VLOOKUP(F9306,Occupation!$A$1:$B$915,2,0)</f>
        <v>Chemistry Technician</v>
      </c>
      <c r="H9306" s="3">
        <f t="shared" ca="1" si="1603"/>
        <v>8</v>
      </c>
      <c r="I9306" s="3">
        <f t="shared" ca="1" si="1604"/>
        <v>29570.41</v>
      </c>
      <c r="J9306" s="3">
        <f t="shared" ca="1" si="1605"/>
        <v>9.9713774882044526E-2</v>
      </c>
      <c r="K9306" s="3">
        <f t="shared" ca="1" si="1606"/>
        <v>4</v>
      </c>
      <c r="L9306" s="3" t="str">
        <f ca="1">VLOOKUP(K9306,Freq_Investment!$A$1:$B$8,2,0)</f>
        <v>Monthly</v>
      </c>
      <c r="M9306" s="3" t="str">
        <f t="shared" ca="1" si="1607"/>
        <v>Manual</v>
      </c>
      <c r="N9306" s="3">
        <f t="shared" ca="1" si="1597"/>
        <v>2</v>
      </c>
      <c r="O9306" s="3">
        <f t="shared" ca="1" si="1597"/>
        <v>1</v>
      </c>
      <c r="P9306" s="3">
        <f t="shared" ca="1" si="1597"/>
        <v>2</v>
      </c>
    </row>
    <row r="9307" spans="1:16" x14ac:dyDescent="0.25">
      <c r="A9307" s="3">
        <f t="shared" ca="1" si="1598"/>
        <v>329336328</v>
      </c>
      <c r="B9307" s="3">
        <f t="shared" ca="1" si="1599"/>
        <v>2521</v>
      </c>
      <c r="C9307" s="1">
        <f t="shared" ca="1" si="1600"/>
        <v>41521</v>
      </c>
      <c r="D9307" s="7">
        <f t="shared" ca="1" si="1601"/>
        <v>3</v>
      </c>
      <c r="E9307" s="3" t="str">
        <f ca="1">VLOOKUP(D9307,State!$A$1:$B$9,2,0)</f>
        <v>SA</v>
      </c>
      <c r="F9307" s="3">
        <f t="shared" ca="1" si="1602"/>
        <v>681</v>
      </c>
      <c r="G9307" s="3" t="str">
        <f ca="1">VLOOKUP(F9307,Occupation!$A$1:$B$915,2,0)</f>
        <v>Flight Attendant</v>
      </c>
      <c r="H9307" s="3">
        <f t="shared" ca="1" si="1603"/>
        <v>2</v>
      </c>
      <c r="I9307" s="3">
        <f t="shared" ca="1" si="1604"/>
        <v>18379.63</v>
      </c>
      <c r="J9307" s="3">
        <f t="shared" ca="1" si="1605"/>
        <v>0.28690538635043816</v>
      </c>
      <c r="K9307" s="3">
        <f t="shared" ca="1" si="1606"/>
        <v>6</v>
      </c>
      <c r="L9307" s="3" t="str">
        <f ca="1">VLOOKUP(K9307,Freq_Investment!$A$1:$B$8,2,0)</f>
        <v>Half-yearly</v>
      </c>
      <c r="M9307" s="3" t="str">
        <f t="shared" ca="1" si="1607"/>
        <v>Manual</v>
      </c>
      <c r="N9307" s="3">
        <f t="shared" ca="1" si="1597"/>
        <v>4</v>
      </c>
      <c r="O9307" s="3">
        <f t="shared" ca="1" si="1597"/>
        <v>2</v>
      </c>
      <c r="P9307" s="3">
        <f t="shared" ca="1" si="1597"/>
        <v>4</v>
      </c>
    </row>
    <row r="9308" spans="1:16" x14ac:dyDescent="0.25">
      <c r="A9308" s="3">
        <f t="shared" ca="1" si="1598"/>
        <v>372275816</v>
      </c>
      <c r="B9308" s="3">
        <f t="shared" ca="1" si="1599"/>
        <v>4881</v>
      </c>
      <c r="C9308" s="1">
        <f t="shared" ca="1" si="1600"/>
        <v>32209</v>
      </c>
      <c r="D9308" s="7">
        <f t="shared" ca="1" si="1601"/>
        <v>8</v>
      </c>
      <c r="E9308" s="3" t="str">
        <f ca="1">VLOOKUP(D9308,State!$A$1:$B$9,2,0)</f>
        <v>ACT</v>
      </c>
      <c r="F9308" s="3">
        <f t="shared" ca="1" si="1602"/>
        <v>314</v>
      </c>
      <c r="G9308" s="3" t="str">
        <f ca="1">VLOOKUP(F9308,Occupation!$A$1:$B$915,2,0)</f>
        <v>Resident Medical Officer</v>
      </c>
      <c r="H9308" s="3">
        <f t="shared" ca="1" si="1603"/>
        <v>2</v>
      </c>
      <c r="I9308" s="3">
        <f t="shared" ca="1" si="1604"/>
        <v>53204.76</v>
      </c>
      <c r="J9308" s="3">
        <f t="shared" ca="1" si="1605"/>
        <v>0.38006770150287422</v>
      </c>
      <c r="K9308" s="3">
        <f t="shared" ca="1" si="1606"/>
        <v>7</v>
      </c>
      <c r="L9308" s="3" t="str">
        <f ca="1">VLOOKUP(K9308,Freq_Investment!$A$1:$B$8,2,0)</f>
        <v>Yearly</v>
      </c>
      <c r="M9308" s="3" t="str">
        <f t="shared" ca="1" si="1607"/>
        <v>Auto</v>
      </c>
      <c r="N9308" s="3">
        <f t="shared" ca="1" si="1597"/>
        <v>5</v>
      </c>
      <c r="O9308" s="3">
        <f t="shared" ca="1" si="1597"/>
        <v>1</v>
      </c>
      <c r="P9308" s="3">
        <f t="shared" ca="1" si="1597"/>
        <v>1</v>
      </c>
    </row>
    <row r="9309" spans="1:16" x14ac:dyDescent="0.25">
      <c r="A9309" s="3">
        <f t="shared" ca="1" si="1598"/>
        <v>856820224</v>
      </c>
      <c r="B9309" s="3">
        <f t="shared" ca="1" si="1599"/>
        <v>1810</v>
      </c>
      <c r="C9309" s="1">
        <f t="shared" ca="1" si="1600"/>
        <v>31948</v>
      </c>
      <c r="D9309" s="7">
        <f t="shared" ca="1" si="1601"/>
        <v>8</v>
      </c>
      <c r="E9309" s="3" t="str">
        <f ca="1">VLOOKUP(D9309,State!$A$1:$B$9,2,0)</f>
        <v>ACT</v>
      </c>
      <c r="F9309" s="3">
        <f t="shared" ca="1" si="1602"/>
        <v>459</v>
      </c>
      <c r="G9309" s="3" t="str">
        <f ca="1">VLOOKUP(F9309,Occupation!$A$1:$B$915,2,0)</f>
        <v>Metallurgical or Materials Technician</v>
      </c>
      <c r="H9309" s="3">
        <f t="shared" ca="1" si="1603"/>
        <v>2</v>
      </c>
      <c r="I9309" s="3">
        <f t="shared" ca="1" si="1604"/>
        <v>61973.11</v>
      </c>
      <c r="J9309" s="3">
        <f t="shared" ca="1" si="1605"/>
        <v>7.1544260810380234E-2</v>
      </c>
      <c r="K9309" s="3">
        <f t="shared" ca="1" si="1606"/>
        <v>6</v>
      </c>
      <c r="L9309" s="3" t="str">
        <f ca="1">VLOOKUP(K9309,Freq_Investment!$A$1:$B$8,2,0)</f>
        <v>Half-yearly</v>
      </c>
      <c r="M9309" s="3" t="str">
        <f t="shared" ca="1" si="1607"/>
        <v>Auto</v>
      </c>
      <c r="N9309" s="3">
        <f t="shared" ca="1" si="1597"/>
        <v>1</v>
      </c>
      <c r="O9309" s="3">
        <f t="shared" ca="1" si="1597"/>
        <v>3</v>
      </c>
      <c r="P9309" s="3">
        <f t="shared" ca="1" si="1597"/>
        <v>5</v>
      </c>
    </row>
    <row r="9310" spans="1:16" x14ac:dyDescent="0.25">
      <c r="A9310" s="3">
        <f t="shared" ca="1" si="1598"/>
        <v>310760621</v>
      </c>
      <c r="B9310" s="3">
        <f t="shared" ca="1" si="1599"/>
        <v>2939</v>
      </c>
      <c r="C9310" s="1">
        <f t="shared" ca="1" si="1600"/>
        <v>27942</v>
      </c>
      <c r="D9310" s="7">
        <f t="shared" ca="1" si="1601"/>
        <v>8</v>
      </c>
      <c r="E9310" s="3" t="str">
        <f ca="1">VLOOKUP(D9310,State!$A$1:$B$9,2,0)</f>
        <v>ACT</v>
      </c>
      <c r="F9310" s="3">
        <f t="shared" ca="1" si="1602"/>
        <v>821</v>
      </c>
      <c r="G9310" s="3" t="str">
        <f ca="1">VLOOKUP(F9310,Occupation!$A$1:$B$915,2,0)</f>
        <v>Weaving Machine Operator</v>
      </c>
      <c r="H9310" s="3">
        <f t="shared" ca="1" si="1603"/>
        <v>9</v>
      </c>
      <c r="I9310" s="3">
        <f t="shared" ca="1" si="1604"/>
        <v>57593.88</v>
      </c>
      <c r="J9310" s="3">
        <f t="shared" ca="1" si="1605"/>
        <v>4.2362588356201325E-2</v>
      </c>
      <c r="K9310" s="3">
        <f t="shared" ca="1" si="1606"/>
        <v>3</v>
      </c>
      <c r="L9310" s="3" t="str">
        <f ca="1">VLOOKUP(K9310,Freq_Investment!$A$1:$B$8,2,0)</f>
        <v>Fortnightly</v>
      </c>
      <c r="M9310" s="3" t="str">
        <f t="shared" ca="1" si="1607"/>
        <v>Manual</v>
      </c>
      <c r="N9310" s="3">
        <f t="shared" ca="1" si="1597"/>
        <v>5</v>
      </c>
      <c r="O9310" s="3">
        <f t="shared" ca="1" si="1597"/>
        <v>5</v>
      </c>
      <c r="P9310" s="3">
        <f t="shared" ca="1" si="1597"/>
        <v>2</v>
      </c>
    </row>
    <row r="9311" spans="1:16" x14ac:dyDescent="0.25">
      <c r="A9311" s="3">
        <f t="shared" ca="1" si="1598"/>
        <v>695356529</v>
      </c>
      <c r="B9311" s="3">
        <f t="shared" ca="1" si="1599"/>
        <v>6373</v>
      </c>
      <c r="C9311" s="1">
        <f t="shared" ca="1" si="1600"/>
        <v>27712</v>
      </c>
      <c r="D9311" s="7">
        <f t="shared" ca="1" si="1601"/>
        <v>5</v>
      </c>
      <c r="E9311" s="3" t="str">
        <f ca="1">VLOOKUP(D9311,State!$A$1:$B$9,2,0)</f>
        <v>NT</v>
      </c>
      <c r="F9311" s="3">
        <f t="shared" ca="1" si="1602"/>
        <v>786</v>
      </c>
      <c r="G9311" s="3" t="str">
        <f ca="1">VLOOKUP(F9311,Occupation!$A$1:$B$915,2,0)</f>
        <v>Business Broker</v>
      </c>
      <c r="H9311" s="3">
        <f t="shared" ca="1" si="1603"/>
        <v>9</v>
      </c>
      <c r="I9311" s="3">
        <f t="shared" ca="1" si="1604"/>
        <v>20393.64</v>
      </c>
      <c r="J9311" s="3">
        <f t="shared" ca="1" si="1605"/>
        <v>2.1713608990432731E-2</v>
      </c>
      <c r="K9311" s="3">
        <f t="shared" ca="1" si="1606"/>
        <v>6</v>
      </c>
      <c r="L9311" s="3" t="str">
        <f ca="1">VLOOKUP(K9311,Freq_Investment!$A$1:$B$8,2,0)</f>
        <v>Half-yearly</v>
      </c>
      <c r="M9311" s="3" t="str">
        <f t="shared" ca="1" si="1607"/>
        <v>Manual</v>
      </c>
      <c r="N9311" s="3">
        <f t="shared" ca="1" si="1597"/>
        <v>5</v>
      </c>
      <c r="O9311" s="3">
        <f t="shared" ca="1" si="1597"/>
        <v>4</v>
      </c>
      <c r="P9311" s="3">
        <f t="shared" ca="1" si="1597"/>
        <v>5</v>
      </c>
    </row>
    <row r="9312" spans="1:16" x14ac:dyDescent="0.25">
      <c r="A9312" s="3">
        <f t="shared" ca="1" si="1598"/>
        <v>427136869</v>
      </c>
      <c r="B9312" s="3">
        <f t="shared" ca="1" si="1599"/>
        <v>4238</v>
      </c>
      <c r="C9312" s="1">
        <f t="shared" ca="1" si="1600"/>
        <v>42111</v>
      </c>
      <c r="D9312" s="7">
        <f t="shared" ca="1" si="1601"/>
        <v>2</v>
      </c>
      <c r="E9312" s="3" t="str">
        <f ca="1">VLOOKUP(D9312,State!$A$1:$B$9,2,0)</f>
        <v>QLD</v>
      </c>
      <c r="F9312" s="3">
        <f t="shared" ca="1" si="1602"/>
        <v>136</v>
      </c>
      <c r="G9312" s="3" t="str">
        <f ca="1">VLOOKUP(F9312,Occupation!$A$1:$B$915,2,0)</f>
        <v>External Auditor</v>
      </c>
      <c r="H9312" s="3">
        <f t="shared" ca="1" si="1603"/>
        <v>4</v>
      </c>
      <c r="I9312" s="3">
        <f t="shared" ca="1" si="1604"/>
        <v>61649.69</v>
      </c>
      <c r="J9312" s="3">
        <f t="shared" ca="1" si="1605"/>
        <v>0.45859475153763529</v>
      </c>
      <c r="K9312" s="3">
        <f t="shared" ca="1" si="1606"/>
        <v>2</v>
      </c>
      <c r="L9312" s="3" t="str">
        <f ca="1">VLOOKUP(K9312,Freq_Investment!$A$1:$B$8,2,0)</f>
        <v>Weekly</v>
      </c>
      <c r="M9312" s="3" t="str">
        <f t="shared" ca="1" si="1607"/>
        <v>Manual</v>
      </c>
      <c r="N9312" s="3">
        <f t="shared" ca="1" si="1597"/>
        <v>1</v>
      </c>
      <c r="O9312" s="3">
        <f t="shared" ca="1" si="1597"/>
        <v>5</v>
      </c>
      <c r="P9312" s="3">
        <f t="shared" ca="1" si="1597"/>
        <v>4</v>
      </c>
    </row>
    <row r="9313" spans="1:16" x14ac:dyDescent="0.25">
      <c r="A9313" s="3">
        <f t="shared" ca="1" si="1598"/>
        <v>931769241</v>
      </c>
      <c r="B9313" s="3">
        <f t="shared" ca="1" si="1599"/>
        <v>4928</v>
      </c>
      <c r="C9313" s="1">
        <f t="shared" ca="1" si="1600"/>
        <v>30547</v>
      </c>
      <c r="D9313" s="7">
        <f t="shared" ca="1" si="1601"/>
        <v>3</v>
      </c>
      <c r="E9313" s="3" t="str">
        <f ca="1">VLOOKUP(D9313,State!$A$1:$B$9,2,0)</f>
        <v>SA</v>
      </c>
      <c r="F9313" s="3">
        <f t="shared" ca="1" si="1602"/>
        <v>23</v>
      </c>
      <c r="G9313" s="3" t="str">
        <f ca="1">VLOOKUP(F9313,Occupation!$A$1:$B$915,2,0)</f>
        <v>Turf Grower</v>
      </c>
      <c r="H9313" s="3">
        <f t="shared" ca="1" si="1603"/>
        <v>6</v>
      </c>
      <c r="I9313" s="3">
        <f t="shared" ca="1" si="1604"/>
        <v>82239.539999999994</v>
      </c>
      <c r="J9313" s="3">
        <f t="shared" ca="1" si="1605"/>
        <v>0.22709303578803836</v>
      </c>
      <c r="K9313" s="3">
        <f t="shared" ca="1" si="1606"/>
        <v>6</v>
      </c>
      <c r="L9313" s="3" t="str">
        <f ca="1">VLOOKUP(K9313,Freq_Investment!$A$1:$B$8,2,0)</f>
        <v>Half-yearly</v>
      </c>
      <c r="M9313" s="3" t="str">
        <f t="shared" ca="1" si="1607"/>
        <v>Auto</v>
      </c>
      <c r="N9313" s="3">
        <f t="shared" ca="1" si="1597"/>
        <v>1</v>
      </c>
      <c r="O9313" s="3">
        <f t="shared" ca="1" si="1597"/>
        <v>1</v>
      </c>
      <c r="P9313" s="3">
        <f t="shared" ca="1" si="1597"/>
        <v>3</v>
      </c>
    </row>
    <row r="9314" spans="1:16" x14ac:dyDescent="0.25">
      <c r="A9314" s="3">
        <f t="shared" ca="1" si="1598"/>
        <v>724981030</v>
      </c>
      <c r="B9314" s="3">
        <f t="shared" ca="1" si="1599"/>
        <v>1615</v>
      </c>
      <c r="C9314" s="1">
        <f t="shared" ca="1" si="1600"/>
        <v>39454</v>
      </c>
      <c r="D9314" s="7">
        <f t="shared" ca="1" si="1601"/>
        <v>6</v>
      </c>
      <c r="E9314" s="3" t="str">
        <f ca="1">VLOOKUP(D9314,State!$A$1:$B$9,2,0)</f>
        <v>TAS</v>
      </c>
      <c r="F9314" s="3">
        <f t="shared" ca="1" si="1602"/>
        <v>235</v>
      </c>
      <c r="G9314" s="3" t="str">
        <f ca="1">VLOOKUP(F9314,Occupation!$A$1:$B$915,2,0)</f>
        <v>Chemist</v>
      </c>
      <c r="H9314" s="3">
        <f t="shared" ca="1" si="1603"/>
        <v>10</v>
      </c>
      <c r="I9314" s="3">
        <f t="shared" ca="1" si="1604"/>
        <v>47817.74</v>
      </c>
      <c r="J9314" s="3">
        <f t="shared" ca="1" si="1605"/>
        <v>0.4521810285384435</v>
      </c>
      <c r="K9314" s="3">
        <f t="shared" ca="1" si="1606"/>
        <v>7</v>
      </c>
      <c r="L9314" s="3" t="str">
        <f ca="1">VLOOKUP(K9314,Freq_Investment!$A$1:$B$8,2,0)</f>
        <v>Yearly</v>
      </c>
      <c r="M9314" s="3" t="str">
        <f t="shared" ca="1" si="1607"/>
        <v>Manual</v>
      </c>
      <c r="N9314" s="3">
        <f t="shared" ca="1" si="1597"/>
        <v>5</v>
      </c>
      <c r="O9314" s="3">
        <f t="shared" ca="1" si="1597"/>
        <v>2</v>
      </c>
      <c r="P9314" s="3">
        <f t="shared" ca="1" si="1597"/>
        <v>2</v>
      </c>
    </row>
    <row r="9315" spans="1:16" x14ac:dyDescent="0.25">
      <c r="A9315" s="3">
        <f t="shared" ca="1" si="1598"/>
        <v>770355796</v>
      </c>
      <c r="B9315" s="3">
        <f t="shared" ca="1" si="1599"/>
        <v>3743</v>
      </c>
      <c r="C9315" s="1">
        <f t="shared" ca="1" si="1600"/>
        <v>43112</v>
      </c>
      <c r="D9315" s="7">
        <f t="shared" ca="1" si="1601"/>
        <v>6</v>
      </c>
      <c r="E9315" s="3" t="str">
        <f ca="1">VLOOKUP(D9315,State!$A$1:$B$9,2,0)</f>
        <v>TAS</v>
      </c>
      <c r="F9315" s="3">
        <f t="shared" ca="1" si="1602"/>
        <v>888</v>
      </c>
      <c r="G9315" s="3" t="str">
        <f ca="1">VLOOKUP(F9315,Occupation!$A$1:$B$915,2,0)</f>
        <v>Product Examiner</v>
      </c>
      <c r="H9315" s="3">
        <f t="shared" ca="1" si="1603"/>
        <v>2</v>
      </c>
      <c r="I9315" s="3">
        <f t="shared" ca="1" si="1604"/>
        <v>68567.61</v>
      </c>
      <c r="J9315" s="3">
        <f t="shared" ca="1" si="1605"/>
        <v>0.41804398081884953</v>
      </c>
      <c r="K9315" s="3">
        <f t="shared" ca="1" si="1606"/>
        <v>3</v>
      </c>
      <c r="L9315" s="3" t="str">
        <f ca="1">VLOOKUP(K9315,Freq_Investment!$A$1:$B$8,2,0)</f>
        <v>Fortnightly</v>
      </c>
      <c r="M9315" s="3" t="str">
        <f t="shared" ca="1" si="1607"/>
        <v>Manual</v>
      </c>
      <c r="N9315" s="3">
        <f t="shared" ca="1" si="1597"/>
        <v>5</v>
      </c>
      <c r="O9315" s="3">
        <f t="shared" ca="1" si="1597"/>
        <v>1</v>
      </c>
      <c r="P9315" s="3">
        <f t="shared" ca="1" si="1597"/>
        <v>2</v>
      </c>
    </row>
    <row r="9316" spans="1:16" x14ac:dyDescent="0.25">
      <c r="A9316" s="3">
        <f t="shared" ca="1" si="1598"/>
        <v>739529221</v>
      </c>
      <c r="B9316" s="3">
        <f t="shared" ca="1" si="1599"/>
        <v>1315</v>
      </c>
      <c r="C9316" s="1">
        <f t="shared" ca="1" si="1600"/>
        <v>32855</v>
      </c>
      <c r="D9316" s="7">
        <f t="shared" ca="1" si="1601"/>
        <v>8</v>
      </c>
      <c r="E9316" s="3" t="str">
        <f ca="1">VLOOKUP(D9316,State!$A$1:$B$9,2,0)</f>
        <v>ACT</v>
      </c>
      <c r="F9316" s="3">
        <f t="shared" ca="1" si="1602"/>
        <v>839</v>
      </c>
      <c r="G9316" s="3" t="str">
        <f ca="1">VLOOKUP(F9316,Occupation!$A$1:$B$915,2,0)</f>
        <v>Paper and Pulp Mill Operator</v>
      </c>
      <c r="H9316" s="3">
        <f t="shared" ca="1" si="1603"/>
        <v>2</v>
      </c>
      <c r="I9316" s="3">
        <f t="shared" ca="1" si="1604"/>
        <v>19053.47</v>
      </c>
      <c r="J9316" s="3">
        <f t="shared" ca="1" si="1605"/>
        <v>4.3282831675834188E-2</v>
      </c>
      <c r="K9316" s="3">
        <f t="shared" ca="1" si="1606"/>
        <v>1</v>
      </c>
      <c r="L9316" s="3" t="str">
        <f ca="1">VLOOKUP(K9316,Freq_Investment!$A$1:$B$8,2,0)</f>
        <v>Daily</v>
      </c>
      <c r="M9316" s="3" t="str">
        <f t="shared" ca="1" si="1607"/>
        <v>Auto</v>
      </c>
      <c r="N9316" s="3">
        <f t="shared" ca="1" si="1597"/>
        <v>1</v>
      </c>
      <c r="O9316" s="3">
        <f t="shared" ca="1" si="1597"/>
        <v>2</v>
      </c>
      <c r="P9316" s="3">
        <f t="shared" ca="1" si="1597"/>
        <v>5</v>
      </c>
    </row>
    <row r="9317" spans="1:16" x14ac:dyDescent="0.25">
      <c r="A9317" s="3">
        <f t="shared" ca="1" si="1598"/>
        <v>296665697</v>
      </c>
      <c r="B9317" s="3">
        <f t="shared" ca="1" si="1599"/>
        <v>9018</v>
      </c>
      <c r="C9317" s="1">
        <f t="shared" ca="1" si="1600"/>
        <v>37143</v>
      </c>
      <c r="D9317" s="7">
        <f t="shared" ca="1" si="1601"/>
        <v>7</v>
      </c>
      <c r="E9317" s="3" t="str">
        <f ca="1">VLOOKUP(D9317,State!$A$1:$B$9,2,0)</f>
        <v>VIC</v>
      </c>
      <c r="F9317" s="3">
        <f t="shared" ca="1" si="1602"/>
        <v>368</v>
      </c>
      <c r="G9317" s="3" t="str">
        <f ca="1">VLOOKUP(F9317,Occupation!$A$1:$B$915,2,0)</f>
        <v>Multimedia Specialist</v>
      </c>
      <c r="H9317" s="3">
        <f t="shared" ca="1" si="1603"/>
        <v>4</v>
      </c>
      <c r="I9317" s="3">
        <f t="shared" ca="1" si="1604"/>
        <v>4396.55</v>
      </c>
      <c r="J9317" s="3">
        <f t="shared" ca="1" si="1605"/>
        <v>0.16049053552079251</v>
      </c>
      <c r="K9317" s="3">
        <f t="shared" ca="1" si="1606"/>
        <v>4</v>
      </c>
      <c r="L9317" s="3" t="str">
        <f ca="1">VLOOKUP(K9317,Freq_Investment!$A$1:$B$8,2,0)</f>
        <v>Monthly</v>
      </c>
      <c r="M9317" s="3" t="str">
        <f t="shared" ca="1" si="1607"/>
        <v>Manual</v>
      </c>
      <c r="N9317" s="3">
        <f t="shared" ca="1" si="1597"/>
        <v>2</v>
      </c>
      <c r="O9317" s="3">
        <f t="shared" ca="1" si="1597"/>
        <v>2</v>
      </c>
      <c r="P9317" s="3">
        <f t="shared" ca="1" si="1597"/>
        <v>1</v>
      </c>
    </row>
    <row r="9318" spans="1:16" x14ac:dyDescent="0.25">
      <c r="A9318" s="3">
        <f t="shared" ca="1" si="1598"/>
        <v>552865646</v>
      </c>
      <c r="B9318" s="3">
        <f t="shared" ca="1" si="1599"/>
        <v>4099</v>
      </c>
      <c r="C9318" s="1">
        <f t="shared" ca="1" si="1600"/>
        <v>37544</v>
      </c>
      <c r="D9318" s="7">
        <f t="shared" ca="1" si="1601"/>
        <v>7</v>
      </c>
      <c r="E9318" s="3" t="str">
        <f ca="1">VLOOKUP(D9318,State!$A$1:$B$9,2,0)</f>
        <v>VIC</v>
      </c>
      <c r="F9318" s="3">
        <f t="shared" ca="1" si="1602"/>
        <v>189</v>
      </c>
      <c r="G9318" s="3" t="str">
        <f ca="1">VLOOKUP(F9318,Occupation!$A$1:$B$915,2,0)</f>
        <v>Master Fisher</v>
      </c>
      <c r="H9318" s="3">
        <f t="shared" ca="1" si="1603"/>
        <v>3</v>
      </c>
      <c r="I9318" s="3">
        <f t="shared" ca="1" si="1604"/>
        <v>36765.61</v>
      </c>
      <c r="J9318" s="3">
        <f t="shared" ca="1" si="1605"/>
        <v>0.36321580539897064</v>
      </c>
      <c r="K9318" s="3">
        <f t="shared" ca="1" si="1606"/>
        <v>6</v>
      </c>
      <c r="L9318" s="3" t="str">
        <f ca="1">VLOOKUP(K9318,Freq_Investment!$A$1:$B$8,2,0)</f>
        <v>Half-yearly</v>
      </c>
      <c r="M9318" s="3" t="str">
        <f t="shared" ca="1" si="1607"/>
        <v>Manual</v>
      </c>
      <c r="N9318" s="3">
        <f t="shared" ca="1" si="1597"/>
        <v>2</v>
      </c>
      <c r="O9318" s="3">
        <f t="shared" ca="1" si="1597"/>
        <v>1</v>
      </c>
      <c r="P9318" s="3">
        <f t="shared" ca="1" si="1597"/>
        <v>1</v>
      </c>
    </row>
    <row r="9319" spans="1:16" x14ac:dyDescent="0.25">
      <c r="A9319" s="3">
        <f t="shared" ca="1" si="1598"/>
        <v>679877814</v>
      </c>
      <c r="B9319" s="3">
        <f t="shared" ca="1" si="1599"/>
        <v>2844</v>
      </c>
      <c r="C9319" s="1">
        <f t="shared" ca="1" si="1600"/>
        <v>35190</v>
      </c>
      <c r="D9319" s="7">
        <f t="shared" ca="1" si="1601"/>
        <v>2</v>
      </c>
      <c r="E9319" s="3" t="str">
        <f ca="1">VLOOKUP(D9319,State!$A$1:$B$9,2,0)</f>
        <v>QLD</v>
      </c>
      <c r="F9319" s="3">
        <f t="shared" ca="1" si="1602"/>
        <v>617</v>
      </c>
      <c r="G9319" s="3" t="str">
        <f ca="1">VLOOKUP(F9319,Occupation!$A$1:$B$915,2,0)</f>
        <v>Optical Mechanic</v>
      </c>
      <c r="H9319" s="3">
        <f t="shared" ca="1" si="1603"/>
        <v>10</v>
      </c>
      <c r="I9319" s="3">
        <f t="shared" ca="1" si="1604"/>
        <v>76394.69</v>
      </c>
      <c r="J9319" s="3">
        <f t="shared" ca="1" si="1605"/>
        <v>0.36586666473820434</v>
      </c>
      <c r="K9319" s="3">
        <f t="shared" ca="1" si="1606"/>
        <v>5</v>
      </c>
      <c r="L9319" s="3" t="str">
        <f ca="1">VLOOKUP(K9319,Freq_Investment!$A$1:$B$8,2,0)</f>
        <v>Quarterly</v>
      </c>
      <c r="M9319" s="3" t="str">
        <f t="shared" ca="1" si="1607"/>
        <v>Auto</v>
      </c>
      <c r="N9319" s="3">
        <f t="shared" ca="1" si="1597"/>
        <v>2</v>
      </c>
      <c r="O9319" s="3">
        <f t="shared" ca="1" si="1597"/>
        <v>2</v>
      </c>
      <c r="P9319" s="3">
        <f t="shared" ca="1" si="1597"/>
        <v>4</v>
      </c>
    </row>
    <row r="9320" spans="1:16" x14ac:dyDescent="0.25">
      <c r="A9320" s="3">
        <f t="shared" ca="1" si="1598"/>
        <v>281686276</v>
      </c>
      <c r="B9320" s="3">
        <f t="shared" ca="1" si="1599"/>
        <v>9962</v>
      </c>
      <c r="C9320" s="1">
        <f t="shared" ca="1" si="1600"/>
        <v>27182</v>
      </c>
      <c r="D9320" s="7">
        <f t="shared" ca="1" si="1601"/>
        <v>7</v>
      </c>
      <c r="E9320" s="3" t="str">
        <f ca="1">VLOOKUP(D9320,State!$A$1:$B$9,2,0)</f>
        <v>VIC</v>
      </c>
      <c r="F9320" s="3">
        <f t="shared" ca="1" si="1602"/>
        <v>527</v>
      </c>
      <c r="G9320" s="3" t="str">
        <f ca="1">VLOOKUP(F9320,Occupation!$A$1:$B$915,2,0)</f>
        <v>Electrical Linesworker / Electrical Line Mechanic</v>
      </c>
      <c r="H9320" s="3">
        <f t="shared" ca="1" si="1603"/>
        <v>9</v>
      </c>
      <c r="I9320" s="3">
        <f t="shared" ca="1" si="1604"/>
        <v>24352.23</v>
      </c>
      <c r="J9320" s="3">
        <f t="shared" ca="1" si="1605"/>
        <v>0.23378049192437156</v>
      </c>
      <c r="K9320" s="3">
        <f t="shared" ca="1" si="1606"/>
        <v>3</v>
      </c>
      <c r="L9320" s="3" t="str">
        <f ca="1">VLOOKUP(K9320,Freq_Investment!$A$1:$B$8,2,0)</f>
        <v>Fortnightly</v>
      </c>
      <c r="M9320" s="3" t="str">
        <f t="shared" ca="1" si="1607"/>
        <v>Auto</v>
      </c>
      <c r="N9320" s="3">
        <f t="shared" ca="1" si="1597"/>
        <v>3</v>
      </c>
      <c r="O9320" s="3">
        <f t="shared" ca="1" si="1597"/>
        <v>2</v>
      </c>
      <c r="P9320" s="3">
        <f t="shared" ca="1" si="1597"/>
        <v>3</v>
      </c>
    </row>
    <row r="9321" spans="1:16" x14ac:dyDescent="0.25">
      <c r="A9321" s="3">
        <f t="shared" ca="1" si="1598"/>
        <v>900608054</v>
      </c>
      <c r="B9321" s="3">
        <f t="shared" ca="1" si="1599"/>
        <v>4158</v>
      </c>
      <c r="C9321" s="1">
        <f t="shared" ca="1" si="1600"/>
        <v>37617</v>
      </c>
      <c r="D9321" s="7">
        <f t="shared" ca="1" si="1601"/>
        <v>7</v>
      </c>
      <c r="E9321" s="3" t="str">
        <f ca="1">VLOOKUP(D9321,State!$A$1:$B$9,2,0)</f>
        <v>VIC</v>
      </c>
      <c r="F9321" s="3">
        <f t="shared" ca="1" si="1602"/>
        <v>516</v>
      </c>
      <c r="G9321" s="3" t="str">
        <f ca="1">VLOOKUP(F9321,Occupation!$A$1:$B$915,2,0)</f>
        <v>Roof Tiler</v>
      </c>
      <c r="H9321" s="3">
        <f t="shared" ca="1" si="1603"/>
        <v>6</v>
      </c>
      <c r="I9321" s="3">
        <f t="shared" ca="1" si="1604"/>
        <v>63986.21</v>
      </c>
      <c r="J9321" s="3">
        <f t="shared" ca="1" si="1605"/>
        <v>0.49937168968644452</v>
      </c>
      <c r="K9321" s="3">
        <f t="shared" ca="1" si="1606"/>
        <v>4</v>
      </c>
      <c r="L9321" s="3" t="str">
        <f ca="1">VLOOKUP(K9321,Freq_Investment!$A$1:$B$8,2,0)</f>
        <v>Monthly</v>
      </c>
      <c r="M9321" s="3" t="str">
        <f t="shared" ca="1" si="1607"/>
        <v>Manual</v>
      </c>
      <c r="N9321" s="3">
        <f t="shared" ca="1" si="1597"/>
        <v>5</v>
      </c>
      <c r="O9321" s="3">
        <f t="shared" ca="1" si="1597"/>
        <v>2</v>
      </c>
      <c r="P9321" s="3">
        <f t="shared" ca="1" si="1597"/>
        <v>5</v>
      </c>
    </row>
    <row r="9322" spans="1:16" x14ac:dyDescent="0.25">
      <c r="A9322" s="3">
        <f t="shared" ca="1" si="1598"/>
        <v>714460002</v>
      </c>
      <c r="B9322" s="3">
        <f t="shared" ca="1" si="1599"/>
        <v>9053</v>
      </c>
      <c r="C9322" s="1">
        <f t="shared" ca="1" si="1600"/>
        <v>42798</v>
      </c>
      <c r="D9322" s="7">
        <f t="shared" ca="1" si="1601"/>
        <v>4</v>
      </c>
      <c r="E9322" s="3" t="str">
        <f ca="1">VLOOKUP(D9322,State!$A$1:$B$9,2,0)</f>
        <v>WA</v>
      </c>
      <c r="F9322" s="3">
        <f t="shared" ca="1" si="1602"/>
        <v>628</v>
      </c>
      <c r="G9322" s="3" t="str">
        <f ca="1">VLOOKUP(F9322,Occupation!$A$1:$B$915,2,0)</f>
        <v>Diversional Therapist</v>
      </c>
      <c r="H9322" s="3">
        <f t="shared" ca="1" si="1603"/>
        <v>2</v>
      </c>
      <c r="I9322" s="3">
        <f t="shared" ca="1" si="1604"/>
        <v>34598.22</v>
      </c>
      <c r="J9322" s="3">
        <f t="shared" ca="1" si="1605"/>
        <v>9.5638431686654313E-3</v>
      </c>
      <c r="K9322" s="3">
        <f t="shared" ca="1" si="1606"/>
        <v>1</v>
      </c>
      <c r="L9322" s="3" t="str">
        <f ca="1">VLOOKUP(K9322,Freq_Investment!$A$1:$B$8,2,0)</f>
        <v>Daily</v>
      </c>
      <c r="M9322" s="3" t="str">
        <f t="shared" ca="1" si="1607"/>
        <v>Manual</v>
      </c>
      <c r="N9322" s="3">
        <f t="shared" ca="1" si="1597"/>
        <v>1</v>
      </c>
      <c r="O9322" s="3">
        <f t="shared" ca="1" si="1597"/>
        <v>5</v>
      </c>
      <c r="P9322" s="3">
        <f t="shared" ca="1" si="1597"/>
        <v>1</v>
      </c>
    </row>
    <row r="9323" spans="1:16" x14ac:dyDescent="0.25">
      <c r="A9323" s="3">
        <f t="shared" ca="1" si="1598"/>
        <v>242348434</v>
      </c>
      <c r="B9323" s="3">
        <f t="shared" ca="1" si="1599"/>
        <v>6587</v>
      </c>
      <c r="C9323" s="1">
        <f t="shared" ca="1" si="1600"/>
        <v>35901</v>
      </c>
      <c r="D9323" s="7">
        <f t="shared" ca="1" si="1601"/>
        <v>6</v>
      </c>
      <c r="E9323" s="3" t="str">
        <f ca="1">VLOOKUP(D9323,State!$A$1:$B$9,2,0)</f>
        <v>TAS</v>
      </c>
      <c r="F9323" s="3">
        <f t="shared" ca="1" si="1602"/>
        <v>495</v>
      </c>
      <c r="G9323" s="3" t="str">
        <f ca="1">VLOOKUP(F9323,Occupation!$A$1:$B$915,2,0)</f>
        <v>Gunsmith</v>
      </c>
      <c r="H9323" s="3">
        <f t="shared" ca="1" si="1603"/>
        <v>2</v>
      </c>
      <c r="I9323" s="3">
        <f t="shared" ca="1" si="1604"/>
        <v>44770.55</v>
      </c>
      <c r="J9323" s="3">
        <f t="shared" ca="1" si="1605"/>
        <v>0.43734797779000167</v>
      </c>
      <c r="K9323" s="3">
        <f t="shared" ca="1" si="1606"/>
        <v>2</v>
      </c>
      <c r="L9323" s="3" t="str">
        <f ca="1">VLOOKUP(K9323,Freq_Investment!$A$1:$B$8,2,0)</f>
        <v>Weekly</v>
      </c>
      <c r="M9323" s="3" t="str">
        <f t="shared" ca="1" si="1607"/>
        <v>Auto</v>
      </c>
      <c r="N9323" s="3">
        <f t="shared" ca="1" si="1597"/>
        <v>5</v>
      </c>
      <c r="O9323" s="3">
        <f t="shared" ca="1" si="1597"/>
        <v>3</v>
      </c>
      <c r="P9323" s="3">
        <f t="shared" ca="1" si="1597"/>
        <v>5</v>
      </c>
    </row>
    <row r="9324" spans="1:16" x14ac:dyDescent="0.25">
      <c r="A9324" s="3">
        <f t="shared" ca="1" si="1598"/>
        <v>736215043</v>
      </c>
      <c r="B9324" s="3">
        <f t="shared" ca="1" si="1599"/>
        <v>9780</v>
      </c>
      <c r="C9324" s="1">
        <f t="shared" ca="1" si="1600"/>
        <v>40783</v>
      </c>
      <c r="D9324" s="7">
        <f t="shared" ca="1" si="1601"/>
        <v>5</v>
      </c>
      <c r="E9324" s="3" t="str">
        <f ca="1">VLOOKUP(D9324,State!$A$1:$B$9,2,0)</f>
        <v>NT</v>
      </c>
      <c r="F9324" s="3">
        <f t="shared" ca="1" si="1602"/>
        <v>71</v>
      </c>
      <c r="G9324" s="3" t="str">
        <f ca="1">VLOOKUP(F9324,Occupation!$A$1:$B$915,2,0)</f>
        <v>Bed and Breakfast Operator</v>
      </c>
      <c r="H9324" s="3">
        <f t="shared" ca="1" si="1603"/>
        <v>7</v>
      </c>
      <c r="I9324" s="3">
        <f t="shared" ca="1" si="1604"/>
        <v>72696.34</v>
      </c>
      <c r="J9324" s="3">
        <f t="shared" ca="1" si="1605"/>
        <v>0.18231253402987146</v>
      </c>
      <c r="K9324" s="3">
        <f t="shared" ca="1" si="1606"/>
        <v>5</v>
      </c>
      <c r="L9324" s="3" t="str">
        <f ca="1">VLOOKUP(K9324,Freq_Investment!$A$1:$B$8,2,0)</f>
        <v>Quarterly</v>
      </c>
      <c r="M9324" s="3" t="str">
        <f t="shared" ca="1" si="1607"/>
        <v>Manual</v>
      </c>
      <c r="N9324" s="3">
        <f t="shared" ca="1" si="1597"/>
        <v>4</v>
      </c>
      <c r="O9324" s="3">
        <f t="shared" ca="1" si="1597"/>
        <v>4</v>
      </c>
      <c r="P9324" s="3">
        <f t="shared" ca="1" si="1597"/>
        <v>2</v>
      </c>
    </row>
    <row r="9325" spans="1:16" x14ac:dyDescent="0.25">
      <c r="A9325" s="3">
        <f t="shared" ca="1" si="1598"/>
        <v>481202131</v>
      </c>
      <c r="B9325" s="3">
        <f t="shared" ca="1" si="1599"/>
        <v>1844</v>
      </c>
      <c r="C9325" s="1">
        <f t="shared" ca="1" si="1600"/>
        <v>38712</v>
      </c>
      <c r="D9325" s="7">
        <f t="shared" ca="1" si="1601"/>
        <v>3</v>
      </c>
      <c r="E9325" s="3" t="str">
        <f ca="1">VLOOKUP(D9325,State!$A$1:$B$9,2,0)</f>
        <v>SA</v>
      </c>
      <c r="F9325" s="3">
        <f t="shared" ca="1" si="1602"/>
        <v>307</v>
      </c>
      <c r="G9325" s="3" t="str">
        <f ca="1">VLOOKUP(F9325,Occupation!$A$1:$B$915,2,0)</f>
        <v>Dentist</v>
      </c>
      <c r="H9325" s="3">
        <f t="shared" ca="1" si="1603"/>
        <v>2</v>
      </c>
      <c r="I9325" s="3">
        <f t="shared" ca="1" si="1604"/>
        <v>12849.6</v>
      </c>
      <c r="J9325" s="3">
        <f t="shared" ca="1" si="1605"/>
        <v>2.5535749702275512E-2</v>
      </c>
      <c r="K9325" s="3">
        <f t="shared" ca="1" si="1606"/>
        <v>2</v>
      </c>
      <c r="L9325" s="3" t="str">
        <f ca="1">VLOOKUP(K9325,Freq_Investment!$A$1:$B$8,2,0)</f>
        <v>Weekly</v>
      </c>
      <c r="M9325" s="3" t="str">
        <f t="shared" ca="1" si="1607"/>
        <v>Manual</v>
      </c>
      <c r="N9325" s="3">
        <f t="shared" ca="1" si="1597"/>
        <v>4</v>
      </c>
      <c r="O9325" s="3">
        <f t="shared" ca="1" si="1597"/>
        <v>4</v>
      </c>
      <c r="P9325" s="3">
        <f t="shared" ca="1" si="1597"/>
        <v>1</v>
      </c>
    </row>
    <row r="9326" spans="1:16" x14ac:dyDescent="0.25">
      <c r="A9326" s="3">
        <f t="shared" ca="1" si="1598"/>
        <v>948107126</v>
      </c>
      <c r="B9326" s="3">
        <f t="shared" ca="1" si="1599"/>
        <v>3859</v>
      </c>
      <c r="C9326" s="1">
        <f t="shared" ca="1" si="1600"/>
        <v>42069</v>
      </c>
      <c r="D9326" s="7">
        <f t="shared" ca="1" si="1601"/>
        <v>2</v>
      </c>
      <c r="E9326" s="3" t="str">
        <f ca="1">VLOOKUP(D9326,State!$A$1:$B$9,2,0)</f>
        <v>QLD</v>
      </c>
      <c r="F9326" s="3">
        <f t="shared" ca="1" si="1602"/>
        <v>874</v>
      </c>
      <c r="G9326" s="3" t="str">
        <f ca="1">VLOOKUP(F9326,Occupation!$A$1:$B$915,2,0)</f>
        <v>Tow Truck Driver</v>
      </c>
      <c r="H9326" s="3">
        <f t="shared" ca="1" si="1603"/>
        <v>7</v>
      </c>
      <c r="I9326" s="3">
        <f t="shared" ca="1" si="1604"/>
        <v>71997.89</v>
      </c>
      <c r="J9326" s="3">
        <f t="shared" ca="1" si="1605"/>
        <v>0.31194735249561806</v>
      </c>
      <c r="K9326" s="3">
        <f t="shared" ca="1" si="1606"/>
        <v>2</v>
      </c>
      <c r="L9326" s="3" t="str">
        <f ca="1">VLOOKUP(K9326,Freq_Investment!$A$1:$B$8,2,0)</f>
        <v>Weekly</v>
      </c>
      <c r="M9326" s="3" t="str">
        <f t="shared" ca="1" si="1607"/>
        <v>Auto</v>
      </c>
      <c r="N9326" s="3">
        <f t="shared" ref="N9326:P9389" ca="1" si="1608">RANDBETWEEN(1,5)</f>
        <v>3</v>
      </c>
      <c r="O9326" s="3">
        <f t="shared" ca="1" si="1608"/>
        <v>3</v>
      </c>
      <c r="P9326" s="3">
        <f t="shared" ca="1" si="1608"/>
        <v>2</v>
      </c>
    </row>
    <row r="9327" spans="1:16" x14ac:dyDescent="0.25">
      <c r="A9327" s="3">
        <f t="shared" ca="1" si="1598"/>
        <v>581707357</v>
      </c>
      <c r="B9327" s="3">
        <f t="shared" ca="1" si="1599"/>
        <v>2889</v>
      </c>
      <c r="C9327" s="1">
        <f t="shared" ca="1" si="1600"/>
        <v>31332</v>
      </c>
      <c r="D9327" s="7">
        <f t="shared" ca="1" si="1601"/>
        <v>7</v>
      </c>
      <c r="E9327" s="3" t="str">
        <f ca="1">VLOOKUP(D9327,State!$A$1:$B$9,2,0)</f>
        <v>VIC</v>
      </c>
      <c r="F9327" s="3">
        <f t="shared" ca="1" si="1602"/>
        <v>131</v>
      </c>
      <c r="G9327" s="3" t="str">
        <f ca="1">VLOOKUP(F9327,Occupation!$A$1:$B$915,2,0)</f>
        <v>Accountant (General)</v>
      </c>
      <c r="H9327" s="3">
        <f t="shared" ca="1" si="1603"/>
        <v>10</v>
      </c>
      <c r="I9327" s="3">
        <f t="shared" ca="1" si="1604"/>
        <v>42670.28</v>
      </c>
      <c r="J9327" s="3">
        <f t="shared" ca="1" si="1605"/>
        <v>4.8899574420637637E-2</v>
      </c>
      <c r="K9327" s="3">
        <f t="shared" ca="1" si="1606"/>
        <v>5</v>
      </c>
      <c r="L9327" s="3" t="str">
        <f ca="1">VLOOKUP(K9327,Freq_Investment!$A$1:$B$8,2,0)</f>
        <v>Quarterly</v>
      </c>
      <c r="M9327" s="3" t="str">
        <f t="shared" ca="1" si="1607"/>
        <v>Manual</v>
      </c>
      <c r="N9327" s="3">
        <f t="shared" ca="1" si="1608"/>
        <v>2</v>
      </c>
      <c r="O9327" s="3">
        <f t="shared" ca="1" si="1608"/>
        <v>4</v>
      </c>
      <c r="P9327" s="3">
        <f t="shared" ca="1" si="1608"/>
        <v>3</v>
      </c>
    </row>
    <row r="9328" spans="1:16" x14ac:dyDescent="0.25">
      <c r="A9328" s="3">
        <f t="shared" ca="1" si="1598"/>
        <v>172748680</v>
      </c>
      <c r="B9328" s="3">
        <f t="shared" ca="1" si="1599"/>
        <v>4926</v>
      </c>
      <c r="C9328" s="1">
        <f t="shared" ca="1" si="1600"/>
        <v>44245</v>
      </c>
      <c r="D9328" s="7">
        <f t="shared" ca="1" si="1601"/>
        <v>3</v>
      </c>
      <c r="E9328" s="3" t="str">
        <f ca="1">VLOOKUP(D9328,State!$A$1:$B$9,2,0)</f>
        <v>SA</v>
      </c>
      <c r="F9328" s="3">
        <f t="shared" ca="1" si="1602"/>
        <v>438</v>
      </c>
      <c r="G9328" s="3" t="str">
        <f ca="1">VLOOKUP(F9328,Occupation!$A$1:$B$915,2,0)</f>
        <v>Life Science Technician</v>
      </c>
      <c r="H9328" s="3">
        <f t="shared" ca="1" si="1603"/>
        <v>3</v>
      </c>
      <c r="I9328" s="3">
        <f t="shared" ca="1" si="1604"/>
        <v>99278.13</v>
      </c>
      <c r="J9328" s="3">
        <f t="shared" ca="1" si="1605"/>
        <v>0.38292394680752945</v>
      </c>
      <c r="K9328" s="3">
        <f t="shared" ca="1" si="1606"/>
        <v>5</v>
      </c>
      <c r="L9328" s="3" t="str">
        <f ca="1">VLOOKUP(K9328,Freq_Investment!$A$1:$B$8,2,0)</f>
        <v>Quarterly</v>
      </c>
      <c r="M9328" s="3" t="str">
        <f t="shared" ca="1" si="1607"/>
        <v>Auto</v>
      </c>
      <c r="N9328" s="3">
        <f t="shared" ca="1" si="1608"/>
        <v>3</v>
      </c>
      <c r="O9328" s="3">
        <f t="shared" ca="1" si="1608"/>
        <v>1</v>
      </c>
      <c r="P9328" s="3">
        <f t="shared" ca="1" si="1608"/>
        <v>2</v>
      </c>
    </row>
    <row r="9329" spans="1:16" x14ac:dyDescent="0.25">
      <c r="A9329" s="3">
        <f t="shared" ca="1" si="1598"/>
        <v>326890066</v>
      </c>
      <c r="B9329" s="3">
        <f t="shared" ca="1" si="1599"/>
        <v>3156</v>
      </c>
      <c r="C9329" s="1">
        <f t="shared" ca="1" si="1600"/>
        <v>36770</v>
      </c>
      <c r="D9329" s="7">
        <f t="shared" ca="1" si="1601"/>
        <v>8</v>
      </c>
      <c r="E9329" s="3" t="str">
        <f ca="1">VLOOKUP(D9329,State!$A$1:$B$9,2,0)</f>
        <v>ACT</v>
      </c>
      <c r="F9329" s="3">
        <f t="shared" ca="1" si="1602"/>
        <v>564</v>
      </c>
      <c r="G9329" s="3" t="str">
        <f ca="1">VLOOKUP(F9329,Occupation!$A$1:$B$915,2,0)</f>
        <v>Senior Broadacre Crop and Livestock Farm Worker</v>
      </c>
      <c r="H9329" s="3">
        <f t="shared" ca="1" si="1603"/>
        <v>2</v>
      </c>
      <c r="I9329" s="3">
        <f t="shared" ca="1" si="1604"/>
        <v>1119.67</v>
      </c>
      <c r="J9329" s="3">
        <f t="shared" ca="1" si="1605"/>
        <v>7.3216998565437619E-2</v>
      </c>
      <c r="K9329" s="3">
        <f t="shared" ca="1" si="1606"/>
        <v>1</v>
      </c>
      <c r="L9329" s="3" t="str">
        <f ca="1">VLOOKUP(K9329,Freq_Investment!$A$1:$B$8,2,0)</f>
        <v>Daily</v>
      </c>
      <c r="M9329" s="3" t="str">
        <f t="shared" ca="1" si="1607"/>
        <v>Auto</v>
      </c>
      <c r="N9329" s="3">
        <f t="shared" ca="1" si="1608"/>
        <v>3</v>
      </c>
      <c r="O9329" s="3">
        <f t="shared" ca="1" si="1608"/>
        <v>3</v>
      </c>
      <c r="P9329" s="3">
        <f t="shared" ca="1" si="1608"/>
        <v>4</v>
      </c>
    </row>
    <row r="9330" spans="1:16" x14ac:dyDescent="0.25">
      <c r="A9330" s="3">
        <f t="shared" ca="1" si="1598"/>
        <v>488983971</v>
      </c>
      <c r="B9330" s="3">
        <f t="shared" ca="1" si="1599"/>
        <v>2873</v>
      </c>
      <c r="C9330" s="1">
        <f t="shared" ca="1" si="1600"/>
        <v>40932</v>
      </c>
      <c r="D9330" s="7">
        <f t="shared" ca="1" si="1601"/>
        <v>4</v>
      </c>
      <c r="E9330" s="3" t="str">
        <f ca="1">VLOOKUP(D9330,State!$A$1:$B$9,2,0)</f>
        <v>WA</v>
      </c>
      <c r="F9330" s="3">
        <f t="shared" ca="1" si="1602"/>
        <v>877</v>
      </c>
      <c r="G9330" s="3" t="str">
        <f ca="1">VLOOKUP(F9330,Occupation!$A$1:$B$915,2,0)</f>
        <v>Fencer</v>
      </c>
      <c r="H9330" s="3">
        <f t="shared" ca="1" si="1603"/>
        <v>6</v>
      </c>
      <c r="I9330" s="3">
        <f t="shared" ca="1" si="1604"/>
        <v>36717.480000000003</v>
      </c>
      <c r="J9330" s="3">
        <f t="shared" ca="1" si="1605"/>
        <v>7.0850116309402467E-2</v>
      </c>
      <c r="K9330" s="3">
        <f t="shared" ca="1" si="1606"/>
        <v>6</v>
      </c>
      <c r="L9330" s="3" t="str">
        <f ca="1">VLOOKUP(K9330,Freq_Investment!$A$1:$B$8,2,0)</f>
        <v>Half-yearly</v>
      </c>
      <c r="M9330" s="3" t="str">
        <f t="shared" ca="1" si="1607"/>
        <v>Manual</v>
      </c>
      <c r="N9330" s="3">
        <f t="shared" ca="1" si="1608"/>
        <v>3</v>
      </c>
      <c r="O9330" s="3">
        <f t="shared" ca="1" si="1608"/>
        <v>2</v>
      </c>
      <c r="P9330" s="3">
        <f t="shared" ca="1" si="1608"/>
        <v>1</v>
      </c>
    </row>
    <row r="9331" spans="1:16" x14ac:dyDescent="0.25">
      <c r="A9331" s="3">
        <f t="shared" ca="1" si="1598"/>
        <v>296809311</v>
      </c>
      <c r="B9331" s="3">
        <f t="shared" ca="1" si="1599"/>
        <v>7365</v>
      </c>
      <c r="C9331" s="1">
        <f t="shared" ca="1" si="1600"/>
        <v>40357</v>
      </c>
      <c r="D9331" s="7">
        <f t="shared" ca="1" si="1601"/>
        <v>3</v>
      </c>
      <c r="E9331" s="3" t="str">
        <f ca="1">VLOOKUP(D9331,State!$A$1:$B$9,2,0)</f>
        <v>SA</v>
      </c>
      <c r="F9331" s="3">
        <f t="shared" ca="1" si="1602"/>
        <v>475</v>
      </c>
      <c r="G9331" s="3" t="str">
        <f ca="1">VLOOKUP(F9331,Occupation!$A$1:$B$915,2,0)</f>
        <v>Small Engine Mechanic</v>
      </c>
      <c r="H9331" s="3">
        <f t="shared" ca="1" si="1603"/>
        <v>2</v>
      </c>
      <c r="I9331" s="3">
        <f t="shared" ca="1" si="1604"/>
        <v>56393.760000000002</v>
      </c>
      <c r="J9331" s="3">
        <f t="shared" ca="1" si="1605"/>
        <v>5.0998856068849518E-2</v>
      </c>
      <c r="K9331" s="3">
        <f t="shared" ca="1" si="1606"/>
        <v>3</v>
      </c>
      <c r="L9331" s="3" t="str">
        <f ca="1">VLOOKUP(K9331,Freq_Investment!$A$1:$B$8,2,0)</f>
        <v>Fortnightly</v>
      </c>
      <c r="M9331" s="3" t="str">
        <f t="shared" ca="1" si="1607"/>
        <v>Manual</v>
      </c>
      <c r="N9331" s="3">
        <f t="shared" ca="1" si="1608"/>
        <v>3</v>
      </c>
      <c r="O9331" s="3">
        <f t="shared" ca="1" si="1608"/>
        <v>3</v>
      </c>
      <c r="P9331" s="3">
        <f t="shared" ca="1" si="1608"/>
        <v>3</v>
      </c>
    </row>
    <row r="9332" spans="1:16" x14ac:dyDescent="0.25">
      <c r="A9332" s="3">
        <f t="shared" ca="1" si="1598"/>
        <v>162338004</v>
      </c>
      <c r="B9332" s="3">
        <f t="shared" ca="1" si="1599"/>
        <v>6526</v>
      </c>
      <c r="C9332" s="1">
        <f t="shared" ca="1" si="1600"/>
        <v>34086</v>
      </c>
      <c r="D9332" s="7">
        <f t="shared" ca="1" si="1601"/>
        <v>6</v>
      </c>
      <c r="E9332" s="3" t="str">
        <f ca="1">VLOOKUP(D9332,State!$A$1:$B$9,2,0)</f>
        <v>TAS</v>
      </c>
      <c r="F9332" s="3">
        <f t="shared" ca="1" si="1602"/>
        <v>565</v>
      </c>
      <c r="G9332" s="3" t="str">
        <f ca="1">VLOOKUP(F9332,Occupation!$A$1:$B$915,2,0)</f>
        <v>Senior Broadacre Crop Farm Worker</v>
      </c>
      <c r="H9332" s="3">
        <f t="shared" ca="1" si="1603"/>
        <v>3</v>
      </c>
      <c r="I9332" s="3">
        <f t="shared" ca="1" si="1604"/>
        <v>12523.85</v>
      </c>
      <c r="J9332" s="3">
        <f t="shared" ca="1" si="1605"/>
        <v>0.42082597158071877</v>
      </c>
      <c r="K9332" s="3">
        <f t="shared" ca="1" si="1606"/>
        <v>3</v>
      </c>
      <c r="L9332" s="3" t="str">
        <f ca="1">VLOOKUP(K9332,Freq_Investment!$A$1:$B$8,2,0)</f>
        <v>Fortnightly</v>
      </c>
      <c r="M9332" s="3" t="str">
        <f t="shared" ca="1" si="1607"/>
        <v>Auto</v>
      </c>
      <c r="N9332" s="3">
        <f t="shared" ca="1" si="1608"/>
        <v>5</v>
      </c>
      <c r="O9332" s="3">
        <f t="shared" ca="1" si="1608"/>
        <v>4</v>
      </c>
      <c r="P9332" s="3">
        <f t="shared" ca="1" si="1608"/>
        <v>5</v>
      </c>
    </row>
    <row r="9333" spans="1:16" x14ac:dyDescent="0.25">
      <c r="A9333" s="3">
        <f t="shared" ca="1" si="1598"/>
        <v>332829482</v>
      </c>
      <c r="B9333" s="3">
        <f t="shared" ca="1" si="1599"/>
        <v>4250</v>
      </c>
      <c r="C9333" s="1">
        <f t="shared" ca="1" si="1600"/>
        <v>38438</v>
      </c>
      <c r="D9333" s="7">
        <f t="shared" ca="1" si="1601"/>
        <v>6</v>
      </c>
      <c r="E9333" s="3" t="str">
        <f ca="1">VLOOKUP(D9333,State!$A$1:$B$9,2,0)</f>
        <v>TAS</v>
      </c>
      <c r="F9333" s="3">
        <f t="shared" ca="1" si="1602"/>
        <v>529</v>
      </c>
      <c r="G9333" s="3" t="str">
        <f ca="1">VLOOKUP(F9333,Occupation!$A$1:$B$915,2,0)</f>
        <v>Business Machine Mechanic</v>
      </c>
      <c r="H9333" s="3">
        <f t="shared" ca="1" si="1603"/>
        <v>5</v>
      </c>
      <c r="I9333" s="3">
        <f t="shared" ca="1" si="1604"/>
        <v>71318.149999999994</v>
      </c>
      <c r="J9333" s="3">
        <f t="shared" ca="1" si="1605"/>
        <v>0.27789746144444888</v>
      </c>
      <c r="K9333" s="3">
        <f t="shared" ca="1" si="1606"/>
        <v>1</v>
      </c>
      <c r="L9333" s="3" t="str">
        <f ca="1">VLOOKUP(K9333,Freq_Investment!$A$1:$B$8,2,0)</f>
        <v>Daily</v>
      </c>
      <c r="M9333" s="3" t="str">
        <f t="shared" ca="1" si="1607"/>
        <v>Manual</v>
      </c>
      <c r="N9333" s="3">
        <f t="shared" ca="1" si="1608"/>
        <v>3</v>
      </c>
      <c r="O9333" s="3">
        <f t="shared" ca="1" si="1608"/>
        <v>4</v>
      </c>
      <c r="P9333" s="3">
        <f t="shared" ca="1" si="1608"/>
        <v>1</v>
      </c>
    </row>
    <row r="9334" spans="1:16" x14ac:dyDescent="0.25">
      <c r="A9334" s="3">
        <f t="shared" ca="1" si="1598"/>
        <v>975309746</v>
      </c>
      <c r="B9334" s="3">
        <f t="shared" ca="1" si="1599"/>
        <v>3765</v>
      </c>
      <c r="C9334" s="1">
        <f t="shared" ca="1" si="1600"/>
        <v>39326</v>
      </c>
      <c r="D9334" s="7">
        <f t="shared" ca="1" si="1601"/>
        <v>3</v>
      </c>
      <c r="E9334" s="3" t="str">
        <f ca="1">VLOOKUP(D9334,State!$A$1:$B$9,2,0)</f>
        <v>SA</v>
      </c>
      <c r="F9334" s="3">
        <f t="shared" ca="1" si="1602"/>
        <v>832</v>
      </c>
      <c r="G9334" s="3" t="str">
        <f ca="1">VLOOKUP(F9334,Occupation!$A$1:$B$915,2,0)</f>
        <v>Shot Firer</v>
      </c>
      <c r="H9334" s="3">
        <f t="shared" ca="1" si="1603"/>
        <v>6</v>
      </c>
      <c r="I9334" s="3">
        <f t="shared" ca="1" si="1604"/>
        <v>31788.29</v>
      </c>
      <c r="J9334" s="3">
        <f t="shared" ca="1" si="1605"/>
        <v>0.49200798203581314</v>
      </c>
      <c r="K9334" s="3">
        <f t="shared" ca="1" si="1606"/>
        <v>2</v>
      </c>
      <c r="L9334" s="3" t="str">
        <f ca="1">VLOOKUP(K9334,Freq_Investment!$A$1:$B$8,2,0)</f>
        <v>Weekly</v>
      </c>
      <c r="M9334" s="3" t="str">
        <f t="shared" ca="1" si="1607"/>
        <v>Manual</v>
      </c>
      <c r="N9334" s="3">
        <f t="shared" ca="1" si="1608"/>
        <v>3</v>
      </c>
      <c r="O9334" s="3">
        <f t="shared" ca="1" si="1608"/>
        <v>3</v>
      </c>
      <c r="P9334" s="3">
        <f t="shared" ca="1" si="1608"/>
        <v>2</v>
      </c>
    </row>
    <row r="9335" spans="1:16" x14ac:dyDescent="0.25">
      <c r="A9335" s="3">
        <f t="shared" ca="1" si="1598"/>
        <v>785474348</v>
      </c>
      <c r="B9335" s="3">
        <f t="shared" ca="1" si="1599"/>
        <v>4424</v>
      </c>
      <c r="C9335" s="1">
        <f t="shared" ca="1" si="1600"/>
        <v>30190</v>
      </c>
      <c r="D9335" s="7">
        <f t="shared" ca="1" si="1601"/>
        <v>7</v>
      </c>
      <c r="E9335" s="3" t="str">
        <f ca="1">VLOOKUP(D9335,State!$A$1:$B$9,2,0)</f>
        <v>VIC</v>
      </c>
      <c r="F9335" s="3">
        <f t="shared" ca="1" si="1602"/>
        <v>563</v>
      </c>
      <c r="G9335" s="3" t="str">
        <f ca="1">VLOOKUP(F9335,Occupation!$A$1:$B$915,2,0)</f>
        <v>Horticultural Supervisor or Specialist</v>
      </c>
      <c r="H9335" s="3">
        <f t="shared" ca="1" si="1603"/>
        <v>9</v>
      </c>
      <c r="I9335" s="3">
        <f t="shared" ca="1" si="1604"/>
        <v>33400.49</v>
      </c>
      <c r="J9335" s="3">
        <f t="shared" ca="1" si="1605"/>
        <v>0.3204983344440091</v>
      </c>
      <c r="K9335" s="3">
        <f t="shared" ca="1" si="1606"/>
        <v>4</v>
      </c>
      <c r="L9335" s="3" t="str">
        <f ca="1">VLOOKUP(K9335,Freq_Investment!$A$1:$B$8,2,0)</f>
        <v>Monthly</v>
      </c>
      <c r="M9335" s="3" t="str">
        <f t="shared" ca="1" si="1607"/>
        <v>Manual</v>
      </c>
      <c r="N9335" s="3">
        <f t="shared" ca="1" si="1608"/>
        <v>3</v>
      </c>
      <c r="O9335" s="3">
        <f t="shared" ca="1" si="1608"/>
        <v>4</v>
      </c>
      <c r="P9335" s="3">
        <f t="shared" ca="1" si="1608"/>
        <v>3</v>
      </c>
    </row>
    <row r="9336" spans="1:16" x14ac:dyDescent="0.25">
      <c r="A9336" s="3">
        <f t="shared" ca="1" si="1598"/>
        <v>784750335</v>
      </c>
      <c r="B9336" s="3">
        <f t="shared" ca="1" si="1599"/>
        <v>7661</v>
      </c>
      <c r="C9336" s="1">
        <f t="shared" ca="1" si="1600"/>
        <v>38159</v>
      </c>
      <c r="D9336" s="7">
        <f t="shared" ca="1" si="1601"/>
        <v>6</v>
      </c>
      <c r="E9336" s="3" t="str">
        <f ca="1">VLOOKUP(D9336,State!$A$1:$B$9,2,0)</f>
        <v>TAS</v>
      </c>
      <c r="F9336" s="3">
        <f t="shared" ca="1" si="1602"/>
        <v>319</v>
      </c>
      <c r="G9336" s="3" t="str">
        <f ca="1">VLOOKUP(F9336,Occupation!$A$1:$B$915,2,0)</f>
        <v>Medical Oncologist</v>
      </c>
      <c r="H9336" s="3">
        <f t="shared" ca="1" si="1603"/>
        <v>10</v>
      </c>
      <c r="I9336" s="3">
        <f t="shared" ca="1" si="1604"/>
        <v>49931.33</v>
      </c>
      <c r="J9336" s="3">
        <f t="shared" ca="1" si="1605"/>
        <v>0.20346132819874546</v>
      </c>
      <c r="K9336" s="3">
        <f t="shared" ca="1" si="1606"/>
        <v>1</v>
      </c>
      <c r="L9336" s="3" t="str">
        <f ca="1">VLOOKUP(K9336,Freq_Investment!$A$1:$B$8,2,0)</f>
        <v>Daily</v>
      </c>
      <c r="M9336" s="3" t="str">
        <f t="shared" ca="1" si="1607"/>
        <v>Auto</v>
      </c>
      <c r="N9336" s="3">
        <f t="shared" ca="1" si="1608"/>
        <v>1</v>
      </c>
      <c r="O9336" s="3">
        <f t="shared" ca="1" si="1608"/>
        <v>5</v>
      </c>
      <c r="P9336" s="3">
        <f t="shared" ca="1" si="1608"/>
        <v>3</v>
      </c>
    </row>
    <row r="9337" spans="1:16" x14ac:dyDescent="0.25">
      <c r="A9337" s="3">
        <f t="shared" ca="1" si="1598"/>
        <v>504152302</v>
      </c>
      <c r="B9337" s="3">
        <f t="shared" ca="1" si="1599"/>
        <v>6316</v>
      </c>
      <c r="C9337" s="1">
        <f t="shared" ca="1" si="1600"/>
        <v>42721</v>
      </c>
      <c r="D9337" s="7">
        <f t="shared" ca="1" si="1601"/>
        <v>7</v>
      </c>
      <c r="E9337" s="3" t="str">
        <f ca="1">VLOOKUP(D9337,State!$A$1:$B$9,2,0)</f>
        <v>VIC</v>
      </c>
      <c r="F9337" s="3">
        <f t="shared" ca="1" si="1602"/>
        <v>309</v>
      </c>
      <c r="G9337" s="3" t="str">
        <f ca="1">VLOOKUP(F9337,Occupation!$A$1:$B$915,2,0)</f>
        <v>Physiotherapist</v>
      </c>
      <c r="H9337" s="3">
        <f t="shared" ca="1" si="1603"/>
        <v>2</v>
      </c>
      <c r="I9337" s="3">
        <f t="shared" ca="1" si="1604"/>
        <v>36371</v>
      </c>
      <c r="J9337" s="3">
        <f t="shared" ca="1" si="1605"/>
        <v>0.31927327780979242</v>
      </c>
      <c r="K9337" s="3">
        <f t="shared" ca="1" si="1606"/>
        <v>3</v>
      </c>
      <c r="L9337" s="3" t="str">
        <f ca="1">VLOOKUP(K9337,Freq_Investment!$A$1:$B$8,2,0)</f>
        <v>Fortnightly</v>
      </c>
      <c r="M9337" s="3" t="str">
        <f t="shared" ca="1" si="1607"/>
        <v>Manual</v>
      </c>
      <c r="N9337" s="3">
        <f t="shared" ca="1" si="1608"/>
        <v>5</v>
      </c>
      <c r="O9337" s="3">
        <f t="shared" ca="1" si="1608"/>
        <v>4</v>
      </c>
      <c r="P9337" s="3">
        <f t="shared" ca="1" si="1608"/>
        <v>3</v>
      </c>
    </row>
    <row r="9338" spans="1:16" x14ac:dyDescent="0.25">
      <c r="A9338" s="3">
        <f t="shared" ca="1" si="1598"/>
        <v>590569135</v>
      </c>
      <c r="B9338" s="3">
        <f t="shared" ca="1" si="1599"/>
        <v>4900</v>
      </c>
      <c r="C9338" s="1">
        <f t="shared" ca="1" si="1600"/>
        <v>38739</v>
      </c>
      <c r="D9338" s="7">
        <f t="shared" ca="1" si="1601"/>
        <v>5</v>
      </c>
      <c r="E9338" s="3" t="str">
        <f ca="1">VLOOKUP(D9338,State!$A$1:$B$9,2,0)</f>
        <v>NT</v>
      </c>
      <c r="F9338" s="3">
        <f t="shared" ca="1" si="1602"/>
        <v>188</v>
      </c>
      <c r="G9338" s="3" t="str">
        <f ca="1">VLOOKUP(F9338,Occupation!$A$1:$B$915,2,0)</f>
        <v>Air Transport Professionals nec</v>
      </c>
      <c r="H9338" s="3">
        <f t="shared" ca="1" si="1603"/>
        <v>7</v>
      </c>
      <c r="I9338" s="3">
        <f t="shared" ca="1" si="1604"/>
        <v>59700.56</v>
      </c>
      <c r="J9338" s="3">
        <f t="shared" ca="1" si="1605"/>
        <v>0.32846311229693326</v>
      </c>
      <c r="K9338" s="3">
        <f t="shared" ca="1" si="1606"/>
        <v>4</v>
      </c>
      <c r="L9338" s="3" t="str">
        <f ca="1">VLOOKUP(K9338,Freq_Investment!$A$1:$B$8,2,0)</f>
        <v>Monthly</v>
      </c>
      <c r="M9338" s="3" t="str">
        <f t="shared" ca="1" si="1607"/>
        <v>Manual</v>
      </c>
      <c r="N9338" s="3">
        <f t="shared" ca="1" si="1608"/>
        <v>5</v>
      </c>
      <c r="O9338" s="3">
        <f t="shared" ca="1" si="1608"/>
        <v>3</v>
      </c>
      <c r="P9338" s="3">
        <f t="shared" ca="1" si="1608"/>
        <v>1</v>
      </c>
    </row>
    <row r="9339" spans="1:16" x14ac:dyDescent="0.25">
      <c r="A9339" s="3">
        <f t="shared" ca="1" si="1598"/>
        <v>980665511</v>
      </c>
      <c r="B9339" s="3">
        <f t="shared" ca="1" si="1599"/>
        <v>8736</v>
      </c>
      <c r="C9339" s="1">
        <f t="shared" ca="1" si="1600"/>
        <v>43467</v>
      </c>
      <c r="D9339" s="7">
        <f t="shared" ca="1" si="1601"/>
        <v>4</v>
      </c>
      <c r="E9339" s="3" t="str">
        <f ca="1">VLOOKUP(D9339,State!$A$1:$B$9,2,0)</f>
        <v>WA</v>
      </c>
      <c r="F9339" s="3">
        <f t="shared" ca="1" si="1602"/>
        <v>160</v>
      </c>
      <c r="G9339" s="3" t="str">
        <f ca="1">VLOOKUP(F9339,Occupation!$A$1:$B$915,2,0)</f>
        <v>Intelligence Officer</v>
      </c>
      <c r="H9339" s="3">
        <f t="shared" ca="1" si="1603"/>
        <v>3</v>
      </c>
      <c r="I9339" s="3">
        <f t="shared" ca="1" si="1604"/>
        <v>31649.54</v>
      </c>
      <c r="J9339" s="3">
        <f t="shared" ca="1" si="1605"/>
        <v>0.29583726045530306</v>
      </c>
      <c r="K9339" s="3">
        <f t="shared" ca="1" si="1606"/>
        <v>2</v>
      </c>
      <c r="L9339" s="3" t="str">
        <f ca="1">VLOOKUP(K9339,Freq_Investment!$A$1:$B$8,2,0)</f>
        <v>Weekly</v>
      </c>
      <c r="M9339" s="3" t="str">
        <f t="shared" ca="1" si="1607"/>
        <v>Auto</v>
      </c>
      <c r="N9339" s="3">
        <f t="shared" ca="1" si="1608"/>
        <v>5</v>
      </c>
      <c r="O9339" s="3">
        <f t="shared" ca="1" si="1608"/>
        <v>5</v>
      </c>
      <c r="P9339" s="3">
        <f t="shared" ca="1" si="1608"/>
        <v>4</v>
      </c>
    </row>
    <row r="9340" spans="1:16" x14ac:dyDescent="0.25">
      <c r="A9340" s="3">
        <f t="shared" ca="1" si="1598"/>
        <v>864105248</v>
      </c>
      <c r="B9340" s="3">
        <f t="shared" ca="1" si="1599"/>
        <v>7106</v>
      </c>
      <c r="C9340" s="1">
        <f t="shared" ca="1" si="1600"/>
        <v>41853</v>
      </c>
      <c r="D9340" s="7">
        <f t="shared" ca="1" si="1601"/>
        <v>7</v>
      </c>
      <c r="E9340" s="3" t="str">
        <f ca="1">VLOOKUP(D9340,State!$A$1:$B$9,2,0)</f>
        <v>VIC</v>
      </c>
      <c r="F9340" s="3">
        <f t="shared" ca="1" si="1602"/>
        <v>361</v>
      </c>
      <c r="G9340" s="3" t="str">
        <f ca="1">VLOOKUP(F9340,Occupation!$A$1:$B$915,2,0)</f>
        <v>Registered Nurse (Perioperative)</v>
      </c>
      <c r="H9340" s="3">
        <f t="shared" ca="1" si="1603"/>
        <v>6</v>
      </c>
      <c r="I9340" s="3">
        <f t="shared" ca="1" si="1604"/>
        <v>45348.67</v>
      </c>
      <c r="J9340" s="3">
        <f t="shared" ca="1" si="1605"/>
        <v>0.23592802887110625</v>
      </c>
      <c r="K9340" s="3">
        <f t="shared" ca="1" si="1606"/>
        <v>5</v>
      </c>
      <c r="L9340" s="3" t="str">
        <f ca="1">VLOOKUP(K9340,Freq_Investment!$A$1:$B$8,2,0)</f>
        <v>Quarterly</v>
      </c>
      <c r="M9340" s="3" t="str">
        <f t="shared" ca="1" si="1607"/>
        <v>Manual</v>
      </c>
      <c r="N9340" s="3">
        <f t="shared" ca="1" si="1608"/>
        <v>4</v>
      </c>
      <c r="O9340" s="3">
        <f t="shared" ca="1" si="1608"/>
        <v>4</v>
      </c>
      <c r="P9340" s="3">
        <f t="shared" ca="1" si="1608"/>
        <v>4</v>
      </c>
    </row>
    <row r="9341" spans="1:16" x14ac:dyDescent="0.25">
      <c r="A9341" s="3">
        <f t="shared" ca="1" si="1598"/>
        <v>803065460</v>
      </c>
      <c r="B9341" s="3">
        <f t="shared" ca="1" si="1599"/>
        <v>1838</v>
      </c>
      <c r="C9341" s="1">
        <f t="shared" ca="1" si="1600"/>
        <v>32798</v>
      </c>
      <c r="D9341" s="7">
        <f t="shared" ca="1" si="1601"/>
        <v>6</v>
      </c>
      <c r="E9341" s="3" t="str">
        <f ca="1">VLOOKUP(D9341,State!$A$1:$B$9,2,0)</f>
        <v>TAS</v>
      </c>
      <c r="F9341" s="3">
        <f t="shared" ca="1" si="1602"/>
        <v>26</v>
      </c>
      <c r="G9341" s="3" t="str">
        <f ca="1">VLOOKUP(F9341,Occupation!$A$1:$B$915,2,0)</f>
        <v>Horticultural Crop Growers nec</v>
      </c>
      <c r="H9341" s="3">
        <f t="shared" ca="1" si="1603"/>
        <v>9</v>
      </c>
      <c r="I9341" s="3">
        <f t="shared" ca="1" si="1604"/>
        <v>8826.9</v>
      </c>
      <c r="J9341" s="3">
        <f t="shared" ca="1" si="1605"/>
        <v>2.3796583457452725E-4</v>
      </c>
      <c r="K9341" s="3">
        <f t="shared" ca="1" si="1606"/>
        <v>6</v>
      </c>
      <c r="L9341" s="3" t="str">
        <f ca="1">VLOOKUP(K9341,Freq_Investment!$A$1:$B$8,2,0)</f>
        <v>Half-yearly</v>
      </c>
      <c r="M9341" s="3" t="str">
        <f t="shared" ca="1" si="1607"/>
        <v>Auto</v>
      </c>
      <c r="N9341" s="3">
        <f t="shared" ca="1" si="1608"/>
        <v>4</v>
      </c>
      <c r="O9341" s="3">
        <f t="shared" ca="1" si="1608"/>
        <v>3</v>
      </c>
      <c r="P9341" s="3">
        <f t="shared" ca="1" si="1608"/>
        <v>3</v>
      </c>
    </row>
    <row r="9342" spans="1:16" x14ac:dyDescent="0.25">
      <c r="A9342" s="3">
        <f t="shared" ca="1" si="1598"/>
        <v>451611505</v>
      </c>
      <c r="B9342" s="3">
        <f t="shared" ca="1" si="1599"/>
        <v>5573</v>
      </c>
      <c r="C9342" s="1">
        <f t="shared" ca="1" si="1600"/>
        <v>31043</v>
      </c>
      <c r="D9342" s="7">
        <f t="shared" ca="1" si="1601"/>
        <v>8</v>
      </c>
      <c r="E9342" s="3" t="str">
        <f ca="1">VLOOKUP(D9342,State!$A$1:$B$9,2,0)</f>
        <v>ACT</v>
      </c>
      <c r="F9342" s="3">
        <f t="shared" ca="1" si="1602"/>
        <v>197</v>
      </c>
      <c r="G9342" s="3" t="str">
        <f ca="1">VLOOKUP(F9342,Occupation!$A$1:$B$915,2,0)</f>
        <v>Surveyor</v>
      </c>
      <c r="H9342" s="3">
        <f t="shared" ca="1" si="1603"/>
        <v>5</v>
      </c>
      <c r="I9342" s="3">
        <f t="shared" ca="1" si="1604"/>
        <v>85426.67</v>
      </c>
      <c r="J9342" s="3">
        <f t="shared" ca="1" si="1605"/>
        <v>0.21628186359144042</v>
      </c>
      <c r="K9342" s="3">
        <f t="shared" ca="1" si="1606"/>
        <v>4</v>
      </c>
      <c r="L9342" s="3" t="str">
        <f ca="1">VLOOKUP(K9342,Freq_Investment!$A$1:$B$8,2,0)</f>
        <v>Monthly</v>
      </c>
      <c r="M9342" s="3" t="str">
        <f t="shared" ca="1" si="1607"/>
        <v>Manual</v>
      </c>
      <c r="N9342" s="3">
        <f t="shared" ca="1" si="1608"/>
        <v>5</v>
      </c>
      <c r="O9342" s="3">
        <f t="shared" ca="1" si="1608"/>
        <v>2</v>
      </c>
      <c r="P9342" s="3">
        <f t="shared" ca="1" si="1608"/>
        <v>3</v>
      </c>
    </row>
    <row r="9343" spans="1:16" x14ac:dyDescent="0.25">
      <c r="A9343" s="3">
        <f t="shared" ca="1" si="1598"/>
        <v>291427392</v>
      </c>
      <c r="B9343" s="3">
        <f t="shared" ca="1" si="1599"/>
        <v>3802</v>
      </c>
      <c r="C9343" s="1">
        <f t="shared" ca="1" si="1600"/>
        <v>39622</v>
      </c>
      <c r="D9343" s="7">
        <f t="shared" ca="1" si="1601"/>
        <v>4</v>
      </c>
      <c r="E9343" s="3" t="str">
        <f ca="1">VLOOKUP(D9343,State!$A$1:$B$9,2,0)</f>
        <v>WA</v>
      </c>
      <c r="F9343" s="3">
        <f t="shared" ca="1" si="1602"/>
        <v>168</v>
      </c>
      <c r="G9343" s="3" t="str">
        <f ca="1">VLOOKUP(F9343,Occupation!$A$1:$B$915,2,0)</f>
        <v>Liaison Officer</v>
      </c>
      <c r="H9343" s="3">
        <f t="shared" ca="1" si="1603"/>
        <v>4</v>
      </c>
      <c r="I9343" s="3">
        <f t="shared" ca="1" si="1604"/>
        <v>5342.94</v>
      </c>
      <c r="J9343" s="3">
        <f t="shared" ca="1" si="1605"/>
        <v>0.25661417220400584</v>
      </c>
      <c r="K9343" s="3">
        <f t="shared" ca="1" si="1606"/>
        <v>1</v>
      </c>
      <c r="L9343" s="3" t="str">
        <f ca="1">VLOOKUP(K9343,Freq_Investment!$A$1:$B$8,2,0)</f>
        <v>Daily</v>
      </c>
      <c r="M9343" s="3" t="str">
        <f t="shared" ca="1" si="1607"/>
        <v>Auto</v>
      </c>
      <c r="N9343" s="3">
        <f t="shared" ca="1" si="1608"/>
        <v>5</v>
      </c>
      <c r="O9343" s="3">
        <f t="shared" ca="1" si="1608"/>
        <v>5</v>
      </c>
      <c r="P9343" s="3">
        <f t="shared" ca="1" si="1608"/>
        <v>2</v>
      </c>
    </row>
    <row r="9344" spans="1:16" x14ac:dyDescent="0.25">
      <c r="A9344" s="3">
        <f t="shared" ca="1" si="1598"/>
        <v>530570893</v>
      </c>
      <c r="B9344" s="3">
        <f t="shared" ca="1" si="1599"/>
        <v>3157</v>
      </c>
      <c r="C9344" s="1">
        <f t="shared" ca="1" si="1600"/>
        <v>40004</v>
      </c>
      <c r="D9344" s="7">
        <f t="shared" ca="1" si="1601"/>
        <v>5</v>
      </c>
      <c r="E9344" s="3" t="str">
        <f ca="1">VLOOKUP(D9344,State!$A$1:$B$9,2,0)</f>
        <v>NT</v>
      </c>
      <c r="F9344" s="3">
        <f t="shared" ca="1" si="1602"/>
        <v>582</v>
      </c>
      <c r="G9344" s="3" t="str">
        <f ca="1">VLOOKUP(F9344,Occupation!$A$1:$B$915,2,0)</f>
        <v xml:space="preserve">Canvas Goods Fabricator </v>
      </c>
      <c r="H9344" s="3">
        <f t="shared" ca="1" si="1603"/>
        <v>2</v>
      </c>
      <c r="I9344" s="3">
        <f t="shared" ca="1" si="1604"/>
        <v>60937.89</v>
      </c>
      <c r="J9344" s="3">
        <f t="shared" ca="1" si="1605"/>
        <v>0.32083787336003039</v>
      </c>
      <c r="K9344" s="3">
        <f t="shared" ca="1" si="1606"/>
        <v>3</v>
      </c>
      <c r="L9344" s="3" t="str">
        <f ca="1">VLOOKUP(K9344,Freq_Investment!$A$1:$B$8,2,0)</f>
        <v>Fortnightly</v>
      </c>
      <c r="M9344" s="3" t="str">
        <f t="shared" ca="1" si="1607"/>
        <v>Auto</v>
      </c>
      <c r="N9344" s="3">
        <f t="shared" ca="1" si="1608"/>
        <v>3</v>
      </c>
      <c r="O9344" s="3">
        <f t="shared" ca="1" si="1608"/>
        <v>2</v>
      </c>
      <c r="P9344" s="3">
        <f t="shared" ca="1" si="1608"/>
        <v>2</v>
      </c>
    </row>
    <row r="9345" spans="1:16" x14ac:dyDescent="0.25">
      <c r="A9345" s="3">
        <f t="shared" ca="1" si="1598"/>
        <v>683341978</v>
      </c>
      <c r="B9345" s="3">
        <f t="shared" ca="1" si="1599"/>
        <v>6613</v>
      </c>
      <c r="C9345" s="1">
        <f t="shared" ca="1" si="1600"/>
        <v>31860</v>
      </c>
      <c r="D9345" s="7">
        <f t="shared" ca="1" si="1601"/>
        <v>8</v>
      </c>
      <c r="E9345" s="3" t="str">
        <f ca="1">VLOOKUP(D9345,State!$A$1:$B$9,2,0)</f>
        <v>ACT</v>
      </c>
      <c r="F9345" s="3">
        <f t="shared" ca="1" si="1602"/>
        <v>815</v>
      </c>
      <c r="G9345" s="3" t="str">
        <f ca="1">VLOOKUP(F9345,Occupation!$A$1:$B$915,2,0)</f>
        <v>Plastics and Rubber Production Machine Operators nec</v>
      </c>
      <c r="H9345" s="3">
        <f t="shared" ca="1" si="1603"/>
        <v>2</v>
      </c>
      <c r="I9345" s="3">
        <f t="shared" ca="1" si="1604"/>
        <v>89806.26</v>
      </c>
      <c r="J9345" s="3">
        <f t="shared" ca="1" si="1605"/>
        <v>0.33980211820651324</v>
      </c>
      <c r="K9345" s="3">
        <f t="shared" ca="1" si="1606"/>
        <v>4</v>
      </c>
      <c r="L9345" s="3" t="str">
        <f ca="1">VLOOKUP(K9345,Freq_Investment!$A$1:$B$8,2,0)</f>
        <v>Monthly</v>
      </c>
      <c r="M9345" s="3" t="str">
        <f t="shared" ca="1" si="1607"/>
        <v>Manual</v>
      </c>
      <c r="N9345" s="3">
        <f t="shared" ca="1" si="1608"/>
        <v>1</v>
      </c>
      <c r="O9345" s="3">
        <f t="shared" ca="1" si="1608"/>
        <v>1</v>
      </c>
      <c r="P9345" s="3">
        <f t="shared" ca="1" si="1608"/>
        <v>3</v>
      </c>
    </row>
    <row r="9346" spans="1:16" x14ac:dyDescent="0.25">
      <c r="A9346" s="3">
        <f t="shared" ca="1" si="1598"/>
        <v>598410526</v>
      </c>
      <c r="B9346" s="3">
        <f t="shared" ca="1" si="1599"/>
        <v>7759</v>
      </c>
      <c r="C9346" s="1">
        <f t="shared" ca="1" si="1600"/>
        <v>43647</v>
      </c>
      <c r="D9346" s="7">
        <f t="shared" ca="1" si="1601"/>
        <v>3</v>
      </c>
      <c r="E9346" s="3" t="str">
        <f ca="1">VLOOKUP(D9346,State!$A$1:$B$9,2,0)</f>
        <v>SA</v>
      </c>
      <c r="F9346" s="3">
        <f t="shared" ca="1" si="1602"/>
        <v>441</v>
      </c>
      <c r="G9346" s="3" t="str">
        <f ca="1">VLOOKUP(F9346,Occupation!$A$1:$B$915,2,0)</f>
        <v>Science Technicians nec</v>
      </c>
      <c r="H9346" s="3">
        <f t="shared" ca="1" si="1603"/>
        <v>4</v>
      </c>
      <c r="I9346" s="3">
        <f t="shared" ca="1" si="1604"/>
        <v>53369.38</v>
      </c>
      <c r="J9346" s="3">
        <f t="shared" ca="1" si="1605"/>
        <v>0.16155013932552215</v>
      </c>
      <c r="K9346" s="3">
        <f t="shared" ca="1" si="1606"/>
        <v>3</v>
      </c>
      <c r="L9346" s="3" t="str">
        <f ca="1">VLOOKUP(K9346,Freq_Investment!$A$1:$B$8,2,0)</f>
        <v>Fortnightly</v>
      </c>
      <c r="M9346" s="3" t="str">
        <f t="shared" ca="1" si="1607"/>
        <v>Auto</v>
      </c>
      <c r="N9346" s="3">
        <f t="shared" ca="1" si="1608"/>
        <v>2</v>
      </c>
      <c r="O9346" s="3">
        <f t="shared" ca="1" si="1608"/>
        <v>4</v>
      </c>
      <c r="P9346" s="3">
        <f t="shared" ca="1" si="1608"/>
        <v>3</v>
      </c>
    </row>
    <row r="9347" spans="1:16" x14ac:dyDescent="0.25">
      <c r="A9347" s="3">
        <f t="shared" ref="A9347:A9410" ca="1" si="1609">RANDBETWEEN(10000000,1000000000)</f>
        <v>682357037</v>
      </c>
      <c r="B9347" s="3">
        <f t="shared" ref="B9347:B9410" ca="1" si="1610">RANDBETWEEN(1,10000)</f>
        <v>4872</v>
      </c>
      <c r="C9347" s="1">
        <f t="shared" ref="C9347:C9410" ca="1" si="1611">DATE(RANDBETWEEN(1970,2021),RANDBETWEEN(1,12),RANDBETWEEN(1,28))</f>
        <v>39716</v>
      </c>
      <c r="D9347" s="7">
        <f t="shared" ref="D9347:D9410" ca="1" si="1612">RANDBETWEEN(1,8)</f>
        <v>8</v>
      </c>
      <c r="E9347" s="3" t="str">
        <f ca="1">VLOOKUP(D9347,State!$A$1:$B$9,2,0)</f>
        <v>ACT</v>
      </c>
      <c r="F9347" s="3">
        <f t="shared" ref="F9347:F9410" ca="1" si="1613">RANDBETWEEN(1,914)</f>
        <v>772</v>
      </c>
      <c r="G9347" s="3" t="str">
        <f ca="1">VLOOKUP(F9347,Occupation!$A$1:$B$915,2,0)</f>
        <v>Production Assistant (Film, Television, Radio or Stage)</v>
      </c>
      <c r="H9347" s="3">
        <f t="shared" ref="H9347:H9410" ca="1" si="1614">RANDBETWEEN(1,10)</f>
        <v>3</v>
      </c>
      <c r="I9347" s="3">
        <f t="shared" ref="I9347:I9410" ca="1" si="1615">ROUND(RAND()*100000,2)</f>
        <v>79337.710000000006</v>
      </c>
      <c r="J9347" s="3">
        <f t="shared" ref="J9347:J9410" ca="1" si="1616">RAND()/2</f>
        <v>0.22921004632781317</v>
      </c>
      <c r="K9347" s="3">
        <f t="shared" ref="K9347:K9410" ca="1" si="1617">RANDBETWEEN(1,7)</f>
        <v>2</v>
      </c>
      <c r="L9347" s="3" t="str">
        <f ca="1">VLOOKUP(K9347,Freq_Investment!$A$1:$B$8,2,0)</f>
        <v>Weekly</v>
      </c>
      <c r="M9347" s="3" t="str">
        <f t="shared" ref="M9347:M9410" ca="1" si="1618">IF(RANDBETWEEN(1,2)&gt;1,"Auto","Manual")</f>
        <v>Auto</v>
      </c>
      <c r="N9347" s="3">
        <f t="shared" ca="1" si="1608"/>
        <v>3</v>
      </c>
      <c r="O9347" s="3">
        <f t="shared" ca="1" si="1608"/>
        <v>3</v>
      </c>
      <c r="P9347" s="3">
        <f t="shared" ca="1" si="1608"/>
        <v>1</v>
      </c>
    </row>
    <row r="9348" spans="1:16" x14ac:dyDescent="0.25">
      <c r="A9348" s="3">
        <f t="shared" ca="1" si="1609"/>
        <v>618811854</v>
      </c>
      <c r="B9348" s="3">
        <f t="shared" ca="1" si="1610"/>
        <v>2634</v>
      </c>
      <c r="C9348" s="1">
        <f t="shared" ca="1" si="1611"/>
        <v>44253</v>
      </c>
      <c r="D9348" s="7">
        <f t="shared" ca="1" si="1612"/>
        <v>4</v>
      </c>
      <c r="E9348" s="3" t="str">
        <f ca="1">VLOOKUP(D9348,State!$A$1:$B$9,2,0)</f>
        <v>WA</v>
      </c>
      <c r="F9348" s="3">
        <f t="shared" ca="1" si="1613"/>
        <v>76</v>
      </c>
      <c r="G9348" s="3" t="str">
        <f ca="1">VLOOKUP(F9348,Occupation!$A$1:$B$915,2,0)</f>
        <v>Betting Agency Manager</v>
      </c>
      <c r="H9348" s="3">
        <f t="shared" ca="1" si="1614"/>
        <v>9</v>
      </c>
      <c r="I9348" s="3">
        <f t="shared" ca="1" si="1615"/>
        <v>17658.310000000001</v>
      </c>
      <c r="J9348" s="3">
        <f t="shared" ca="1" si="1616"/>
        <v>0.11231174584090192</v>
      </c>
      <c r="K9348" s="3">
        <f t="shared" ca="1" si="1617"/>
        <v>3</v>
      </c>
      <c r="L9348" s="3" t="str">
        <f ca="1">VLOOKUP(K9348,Freq_Investment!$A$1:$B$8,2,0)</f>
        <v>Fortnightly</v>
      </c>
      <c r="M9348" s="3" t="str">
        <f t="shared" ca="1" si="1618"/>
        <v>Manual</v>
      </c>
      <c r="N9348" s="3">
        <f t="shared" ca="1" si="1608"/>
        <v>2</v>
      </c>
      <c r="O9348" s="3">
        <f t="shared" ca="1" si="1608"/>
        <v>4</v>
      </c>
      <c r="P9348" s="3">
        <f t="shared" ca="1" si="1608"/>
        <v>2</v>
      </c>
    </row>
    <row r="9349" spans="1:16" x14ac:dyDescent="0.25">
      <c r="A9349" s="3">
        <f t="shared" ca="1" si="1609"/>
        <v>361052598</v>
      </c>
      <c r="B9349" s="3">
        <f t="shared" ca="1" si="1610"/>
        <v>1549</v>
      </c>
      <c r="C9349" s="1">
        <f t="shared" ca="1" si="1611"/>
        <v>40820</v>
      </c>
      <c r="D9349" s="7">
        <f t="shared" ca="1" si="1612"/>
        <v>7</v>
      </c>
      <c r="E9349" s="3" t="str">
        <f ca="1">VLOOKUP(D9349,State!$A$1:$B$9,2,0)</f>
        <v>VIC</v>
      </c>
      <c r="F9349" s="3">
        <f t="shared" ca="1" si="1613"/>
        <v>251</v>
      </c>
      <c r="G9349" s="3" t="str">
        <f ca="1">VLOOKUP(F9349,Occupation!$A$1:$B$915,2,0)</f>
        <v>Microbiologist</v>
      </c>
      <c r="H9349" s="3">
        <f t="shared" ca="1" si="1614"/>
        <v>1</v>
      </c>
      <c r="I9349" s="3">
        <f t="shared" ca="1" si="1615"/>
        <v>70825.14</v>
      </c>
      <c r="J9349" s="3">
        <f t="shared" ca="1" si="1616"/>
        <v>0.29531480172897956</v>
      </c>
      <c r="K9349" s="3">
        <f t="shared" ca="1" si="1617"/>
        <v>1</v>
      </c>
      <c r="L9349" s="3" t="str">
        <f ca="1">VLOOKUP(K9349,Freq_Investment!$A$1:$B$8,2,0)</f>
        <v>Daily</v>
      </c>
      <c r="M9349" s="3" t="str">
        <f t="shared" ca="1" si="1618"/>
        <v>Auto</v>
      </c>
      <c r="N9349" s="3">
        <f t="shared" ca="1" si="1608"/>
        <v>2</v>
      </c>
      <c r="O9349" s="3">
        <f t="shared" ca="1" si="1608"/>
        <v>4</v>
      </c>
      <c r="P9349" s="3">
        <f t="shared" ca="1" si="1608"/>
        <v>1</v>
      </c>
    </row>
    <row r="9350" spans="1:16" x14ac:dyDescent="0.25">
      <c r="A9350" s="3">
        <f t="shared" ca="1" si="1609"/>
        <v>132512713</v>
      </c>
      <c r="B9350" s="3">
        <f t="shared" ca="1" si="1610"/>
        <v>8660</v>
      </c>
      <c r="C9350" s="1">
        <f t="shared" ca="1" si="1611"/>
        <v>26513</v>
      </c>
      <c r="D9350" s="7">
        <f t="shared" ca="1" si="1612"/>
        <v>4</v>
      </c>
      <c r="E9350" s="3" t="str">
        <f ca="1">VLOOKUP(D9350,State!$A$1:$B$9,2,0)</f>
        <v>WA</v>
      </c>
      <c r="F9350" s="3">
        <f t="shared" ca="1" si="1613"/>
        <v>89</v>
      </c>
      <c r="G9350" s="3" t="str">
        <f ca="1">VLOOKUP(F9350,Occupation!$A$1:$B$915,2,0)</f>
        <v>Boarding Kennel or Cattery Operator</v>
      </c>
      <c r="H9350" s="3">
        <f t="shared" ca="1" si="1614"/>
        <v>3</v>
      </c>
      <c r="I9350" s="3">
        <f t="shared" ca="1" si="1615"/>
        <v>23099.99</v>
      </c>
      <c r="J9350" s="3">
        <f t="shared" ca="1" si="1616"/>
        <v>5.4555789553722644E-2</v>
      </c>
      <c r="K9350" s="3">
        <f t="shared" ca="1" si="1617"/>
        <v>1</v>
      </c>
      <c r="L9350" s="3" t="str">
        <f ca="1">VLOOKUP(K9350,Freq_Investment!$A$1:$B$8,2,0)</f>
        <v>Daily</v>
      </c>
      <c r="M9350" s="3" t="str">
        <f t="shared" ca="1" si="1618"/>
        <v>Manual</v>
      </c>
      <c r="N9350" s="3">
        <f t="shared" ca="1" si="1608"/>
        <v>3</v>
      </c>
      <c r="O9350" s="3">
        <f t="shared" ca="1" si="1608"/>
        <v>5</v>
      </c>
      <c r="P9350" s="3">
        <f t="shared" ca="1" si="1608"/>
        <v>2</v>
      </c>
    </row>
    <row r="9351" spans="1:16" x14ac:dyDescent="0.25">
      <c r="A9351" s="3">
        <f t="shared" ca="1" si="1609"/>
        <v>23325743</v>
      </c>
      <c r="B9351" s="3">
        <f t="shared" ca="1" si="1610"/>
        <v>4293</v>
      </c>
      <c r="C9351" s="1">
        <f t="shared" ca="1" si="1611"/>
        <v>43040</v>
      </c>
      <c r="D9351" s="7">
        <f t="shared" ca="1" si="1612"/>
        <v>6</v>
      </c>
      <c r="E9351" s="3" t="str">
        <f ca="1">VLOOKUP(D9351,State!$A$1:$B$9,2,0)</f>
        <v>TAS</v>
      </c>
      <c r="F9351" s="3">
        <f t="shared" ca="1" si="1613"/>
        <v>57</v>
      </c>
      <c r="G9351" s="3" t="str">
        <f ca="1">VLOOKUP(F9351,Occupation!$A$1:$B$915,2,0)</f>
        <v>Education Managers nec</v>
      </c>
      <c r="H9351" s="3">
        <f t="shared" ca="1" si="1614"/>
        <v>3</v>
      </c>
      <c r="I9351" s="3">
        <f t="shared" ca="1" si="1615"/>
        <v>51332.82</v>
      </c>
      <c r="J9351" s="3">
        <f t="shared" ca="1" si="1616"/>
        <v>0.37020038896808516</v>
      </c>
      <c r="K9351" s="3">
        <f t="shared" ca="1" si="1617"/>
        <v>5</v>
      </c>
      <c r="L9351" s="3" t="str">
        <f ca="1">VLOOKUP(K9351,Freq_Investment!$A$1:$B$8,2,0)</f>
        <v>Quarterly</v>
      </c>
      <c r="M9351" s="3" t="str">
        <f t="shared" ca="1" si="1618"/>
        <v>Auto</v>
      </c>
      <c r="N9351" s="3">
        <f t="shared" ca="1" si="1608"/>
        <v>4</v>
      </c>
      <c r="O9351" s="3">
        <f t="shared" ca="1" si="1608"/>
        <v>3</v>
      </c>
      <c r="P9351" s="3">
        <f t="shared" ca="1" si="1608"/>
        <v>1</v>
      </c>
    </row>
    <row r="9352" spans="1:16" x14ac:dyDescent="0.25">
      <c r="A9352" s="3">
        <f t="shared" ca="1" si="1609"/>
        <v>425663659</v>
      </c>
      <c r="B9352" s="3">
        <f t="shared" ca="1" si="1610"/>
        <v>352</v>
      </c>
      <c r="C9352" s="1">
        <f t="shared" ca="1" si="1611"/>
        <v>39868</v>
      </c>
      <c r="D9352" s="7">
        <f t="shared" ca="1" si="1612"/>
        <v>2</v>
      </c>
      <c r="E9352" s="3" t="str">
        <f ca="1">VLOOKUP(D9352,State!$A$1:$B$9,2,0)</f>
        <v>QLD</v>
      </c>
      <c r="F9352" s="3">
        <f t="shared" ca="1" si="1613"/>
        <v>181</v>
      </c>
      <c r="G9352" s="3" t="str">
        <f ca="1">VLOOKUP(F9352,Occupation!$A$1:$B$915,2,0)</f>
        <v>Sales Representative (Industrial Products)</v>
      </c>
      <c r="H9352" s="3">
        <f t="shared" ca="1" si="1614"/>
        <v>5</v>
      </c>
      <c r="I9352" s="3">
        <f t="shared" ca="1" si="1615"/>
        <v>41602.39</v>
      </c>
      <c r="J9352" s="3">
        <f t="shared" ca="1" si="1616"/>
        <v>0.36627312352246066</v>
      </c>
      <c r="K9352" s="3">
        <f t="shared" ca="1" si="1617"/>
        <v>6</v>
      </c>
      <c r="L9352" s="3" t="str">
        <f ca="1">VLOOKUP(K9352,Freq_Investment!$A$1:$B$8,2,0)</f>
        <v>Half-yearly</v>
      </c>
      <c r="M9352" s="3" t="str">
        <f t="shared" ca="1" si="1618"/>
        <v>Auto</v>
      </c>
      <c r="N9352" s="3">
        <f t="shared" ca="1" si="1608"/>
        <v>4</v>
      </c>
      <c r="O9352" s="3">
        <f t="shared" ca="1" si="1608"/>
        <v>5</v>
      </c>
      <c r="P9352" s="3">
        <f t="shared" ca="1" si="1608"/>
        <v>3</v>
      </c>
    </row>
    <row r="9353" spans="1:16" x14ac:dyDescent="0.25">
      <c r="A9353" s="3">
        <f t="shared" ca="1" si="1609"/>
        <v>462108334</v>
      </c>
      <c r="B9353" s="3">
        <f t="shared" ca="1" si="1610"/>
        <v>2565</v>
      </c>
      <c r="C9353" s="1">
        <f t="shared" ca="1" si="1611"/>
        <v>32533</v>
      </c>
      <c r="D9353" s="7">
        <f t="shared" ca="1" si="1612"/>
        <v>8</v>
      </c>
      <c r="E9353" s="3" t="str">
        <f ca="1">VLOOKUP(D9353,State!$A$1:$B$9,2,0)</f>
        <v>ACT</v>
      </c>
      <c r="F9353" s="3">
        <f t="shared" ca="1" si="1613"/>
        <v>512</v>
      </c>
      <c r="G9353" s="3" t="str">
        <f ca="1">VLOOKUP(F9353,Occupation!$A$1:$B$915,2,0)</f>
        <v>Painting Trades Worker</v>
      </c>
      <c r="H9353" s="3">
        <f t="shared" ca="1" si="1614"/>
        <v>1</v>
      </c>
      <c r="I9353" s="3">
        <f t="shared" ca="1" si="1615"/>
        <v>80750.69</v>
      </c>
      <c r="J9353" s="3">
        <f t="shared" ca="1" si="1616"/>
        <v>0.35645022338830756</v>
      </c>
      <c r="K9353" s="3">
        <f t="shared" ca="1" si="1617"/>
        <v>4</v>
      </c>
      <c r="L9353" s="3" t="str">
        <f ca="1">VLOOKUP(K9353,Freq_Investment!$A$1:$B$8,2,0)</f>
        <v>Monthly</v>
      </c>
      <c r="M9353" s="3" t="str">
        <f t="shared" ca="1" si="1618"/>
        <v>Auto</v>
      </c>
      <c r="N9353" s="3">
        <f t="shared" ca="1" si="1608"/>
        <v>5</v>
      </c>
      <c r="O9353" s="3">
        <f t="shared" ca="1" si="1608"/>
        <v>5</v>
      </c>
      <c r="P9353" s="3">
        <f t="shared" ca="1" si="1608"/>
        <v>4</v>
      </c>
    </row>
    <row r="9354" spans="1:16" x14ac:dyDescent="0.25">
      <c r="A9354" s="3">
        <f t="shared" ca="1" si="1609"/>
        <v>89192246</v>
      </c>
      <c r="B9354" s="3">
        <f t="shared" ca="1" si="1610"/>
        <v>5358</v>
      </c>
      <c r="C9354" s="1">
        <f t="shared" ca="1" si="1611"/>
        <v>35690</v>
      </c>
      <c r="D9354" s="7">
        <f t="shared" ca="1" si="1612"/>
        <v>1</v>
      </c>
      <c r="E9354" s="3" t="str">
        <f ca="1">VLOOKUP(D9354,State!$A$1:$B$9,2,0)</f>
        <v>NSW</v>
      </c>
      <c r="F9354" s="3">
        <f t="shared" ca="1" si="1613"/>
        <v>96</v>
      </c>
      <c r="G9354" s="3" t="str">
        <f ca="1">VLOOKUP(F9354,Occupation!$A$1:$B$915,2,0)</f>
        <v>Dancer or Choreographer</v>
      </c>
      <c r="H9354" s="3">
        <f t="shared" ca="1" si="1614"/>
        <v>1</v>
      </c>
      <c r="I9354" s="3">
        <f t="shared" ca="1" si="1615"/>
        <v>99437.42</v>
      </c>
      <c r="J9354" s="3">
        <f t="shared" ca="1" si="1616"/>
        <v>0.35768846074037663</v>
      </c>
      <c r="K9354" s="3">
        <f t="shared" ca="1" si="1617"/>
        <v>1</v>
      </c>
      <c r="L9354" s="3" t="str">
        <f ca="1">VLOOKUP(K9354,Freq_Investment!$A$1:$B$8,2,0)</f>
        <v>Daily</v>
      </c>
      <c r="M9354" s="3" t="str">
        <f t="shared" ca="1" si="1618"/>
        <v>Auto</v>
      </c>
      <c r="N9354" s="3">
        <f t="shared" ca="1" si="1608"/>
        <v>2</v>
      </c>
      <c r="O9354" s="3">
        <f t="shared" ca="1" si="1608"/>
        <v>4</v>
      </c>
      <c r="P9354" s="3">
        <f t="shared" ca="1" si="1608"/>
        <v>5</v>
      </c>
    </row>
    <row r="9355" spans="1:16" x14ac:dyDescent="0.25">
      <c r="A9355" s="3">
        <f t="shared" ca="1" si="1609"/>
        <v>465800200</v>
      </c>
      <c r="B9355" s="3">
        <f t="shared" ca="1" si="1610"/>
        <v>8210</v>
      </c>
      <c r="C9355" s="1">
        <f t="shared" ca="1" si="1611"/>
        <v>40804</v>
      </c>
      <c r="D9355" s="7">
        <f t="shared" ca="1" si="1612"/>
        <v>3</v>
      </c>
      <c r="E9355" s="3" t="str">
        <f ca="1">VLOOKUP(D9355,State!$A$1:$B$9,2,0)</f>
        <v>SA</v>
      </c>
      <c r="F9355" s="3">
        <f t="shared" ca="1" si="1613"/>
        <v>875</v>
      </c>
      <c r="G9355" s="3" t="str">
        <f ca="1">VLOOKUP(F9355,Occupation!$A$1:$B$915,2,0)</f>
        <v>Storeperson</v>
      </c>
      <c r="H9355" s="3">
        <f t="shared" ca="1" si="1614"/>
        <v>7</v>
      </c>
      <c r="I9355" s="3">
        <f t="shared" ca="1" si="1615"/>
        <v>76789.990000000005</v>
      </c>
      <c r="J9355" s="3">
        <f t="shared" ca="1" si="1616"/>
        <v>0.41696335122801165</v>
      </c>
      <c r="K9355" s="3">
        <f t="shared" ca="1" si="1617"/>
        <v>5</v>
      </c>
      <c r="L9355" s="3" t="str">
        <f ca="1">VLOOKUP(K9355,Freq_Investment!$A$1:$B$8,2,0)</f>
        <v>Quarterly</v>
      </c>
      <c r="M9355" s="3" t="str">
        <f t="shared" ca="1" si="1618"/>
        <v>Manual</v>
      </c>
      <c r="N9355" s="3">
        <f t="shared" ca="1" si="1608"/>
        <v>5</v>
      </c>
      <c r="O9355" s="3">
        <f t="shared" ca="1" si="1608"/>
        <v>5</v>
      </c>
      <c r="P9355" s="3">
        <f t="shared" ca="1" si="1608"/>
        <v>3</v>
      </c>
    </row>
    <row r="9356" spans="1:16" x14ac:dyDescent="0.25">
      <c r="A9356" s="3">
        <f t="shared" ca="1" si="1609"/>
        <v>495153320</v>
      </c>
      <c r="B9356" s="3">
        <f t="shared" ca="1" si="1610"/>
        <v>1788</v>
      </c>
      <c r="C9356" s="1">
        <f t="shared" ca="1" si="1611"/>
        <v>39865</v>
      </c>
      <c r="D9356" s="7">
        <f t="shared" ca="1" si="1612"/>
        <v>6</v>
      </c>
      <c r="E9356" s="3" t="str">
        <f ca="1">VLOOKUP(D9356,State!$A$1:$B$9,2,0)</f>
        <v>TAS</v>
      </c>
      <c r="F9356" s="3">
        <f t="shared" ca="1" si="1613"/>
        <v>765</v>
      </c>
      <c r="G9356" s="3" t="str">
        <f ca="1">VLOOKUP(F9356,Occupation!$A$1:$B$915,2,0)</f>
        <v>Transport Operations Inspector</v>
      </c>
      <c r="H9356" s="3">
        <f t="shared" ca="1" si="1614"/>
        <v>9</v>
      </c>
      <c r="I9356" s="3">
        <f t="shared" ca="1" si="1615"/>
        <v>11602.47</v>
      </c>
      <c r="J9356" s="3">
        <f t="shared" ca="1" si="1616"/>
        <v>0.23085157651087829</v>
      </c>
      <c r="K9356" s="3">
        <f t="shared" ca="1" si="1617"/>
        <v>5</v>
      </c>
      <c r="L9356" s="3" t="str">
        <f ca="1">VLOOKUP(K9356,Freq_Investment!$A$1:$B$8,2,0)</f>
        <v>Quarterly</v>
      </c>
      <c r="M9356" s="3" t="str">
        <f t="shared" ca="1" si="1618"/>
        <v>Manual</v>
      </c>
      <c r="N9356" s="3">
        <f t="shared" ca="1" si="1608"/>
        <v>3</v>
      </c>
      <c r="O9356" s="3">
        <f t="shared" ca="1" si="1608"/>
        <v>5</v>
      </c>
      <c r="P9356" s="3">
        <f t="shared" ca="1" si="1608"/>
        <v>3</v>
      </c>
    </row>
    <row r="9357" spans="1:16" x14ac:dyDescent="0.25">
      <c r="A9357" s="3">
        <f t="shared" ca="1" si="1609"/>
        <v>533793977</v>
      </c>
      <c r="B9357" s="3">
        <f t="shared" ca="1" si="1610"/>
        <v>6240</v>
      </c>
      <c r="C9357" s="1">
        <f t="shared" ca="1" si="1611"/>
        <v>34658</v>
      </c>
      <c r="D9357" s="7">
        <f t="shared" ca="1" si="1612"/>
        <v>4</v>
      </c>
      <c r="E9357" s="3" t="str">
        <f ca="1">VLOOKUP(D9357,State!$A$1:$B$9,2,0)</f>
        <v>WA</v>
      </c>
      <c r="F9357" s="3">
        <f t="shared" ca="1" si="1613"/>
        <v>454</v>
      </c>
      <c r="G9357" s="3" t="str">
        <f ca="1">VLOOKUP(F9357,Occupation!$A$1:$B$915,2,0)</f>
        <v>Electronic Engineering Technician</v>
      </c>
      <c r="H9357" s="3">
        <f t="shared" ca="1" si="1614"/>
        <v>9</v>
      </c>
      <c r="I9357" s="3">
        <f t="shared" ca="1" si="1615"/>
        <v>7277.5</v>
      </c>
      <c r="J9357" s="3">
        <f t="shared" ca="1" si="1616"/>
        <v>0.43304954634952669</v>
      </c>
      <c r="K9357" s="3">
        <f t="shared" ca="1" si="1617"/>
        <v>6</v>
      </c>
      <c r="L9357" s="3" t="str">
        <f ca="1">VLOOKUP(K9357,Freq_Investment!$A$1:$B$8,2,0)</f>
        <v>Half-yearly</v>
      </c>
      <c r="M9357" s="3" t="str">
        <f t="shared" ca="1" si="1618"/>
        <v>Manual</v>
      </c>
      <c r="N9357" s="3">
        <f t="shared" ca="1" si="1608"/>
        <v>4</v>
      </c>
      <c r="O9357" s="3">
        <f t="shared" ca="1" si="1608"/>
        <v>5</v>
      </c>
      <c r="P9357" s="3">
        <f t="shared" ca="1" si="1608"/>
        <v>2</v>
      </c>
    </row>
    <row r="9358" spans="1:16" x14ac:dyDescent="0.25">
      <c r="A9358" s="3">
        <f t="shared" ca="1" si="1609"/>
        <v>811227029</v>
      </c>
      <c r="B9358" s="3">
        <f t="shared" ca="1" si="1610"/>
        <v>7516</v>
      </c>
      <c r="C9358" s="1">
        <f t="shared" ca="1" si="1611"/>
        <v>39872</v>
      </c>
      <c r="D9358" s="7">
        <f t="shared" ca="1" si="1612"/>
        <v>2</v>
      </c>
      <c r="E9358" s="3" t="str">
        <f ca="1">VLOOKUP(D9358,State!$A$1:$B$9,2,0)</f>
        <v>QLD</v>
      </c>
      <c r="F9358" s="3">
        <f t="shared" ca="1" si="1613"/>
        <v>216</v>
      </c>
      <c r="G9358" s="3" t="str">
        <f ca="1">VLOOKUP(F9358,Occupation!$A$1:$B$915,2,0)</f>
        <v>Electrical Engineer</v>
      </c>
      <c r="H9358" s="3">
        <f t="shared" ca="1" si="1614"/>
        <v>3</v>
      </c>
      <c r="I9358" s="3">
        <f t="shared" ca="1" si="1615"/>
        <v>71727.73</v>
      </c>
      <c r="J9358" s="3">
        <f t="shared" ca="1" si="1616"/>
        <v>0.13733806966152989</v>
      </c>
      <c r="K9358" s="3">
        <f t="shared" ca="1" si="1617"/>
        <v>3</v>
      </c>
      <c r="L9358" s="3" t="str">
        <f ca="1">VLOOKUP(K9358,Freq_Investment!$A$1:$B$8,2,0)</f>
        <v>Fortnightly</v>
      </c>
      <c r="M9358" s="3" t="str">
        <f t="shared" ca="1" si="1618"/>
        <v>Auto</v>
      </c>
      <c r="N9358" s="3">
        <f t="shared" ca="1" si="1608"/>
        <v>1</v>
      </c>
      <c r="O9358" s="3">
        <f t="shared" ca="1" si="1608"/>
        <v>4</v>
      </c>
      <c r="P9358" s="3">
        <f t="shared" ca="1" si="1608"/>
        <v>5</v>
      </c>
    </row>
    <row r="9359" spans="1:16" x14ac:dyDescent="0.25">
      <c r="A9359" s="3">
        <f t="shared" ca="1" si="1609"/>
        <v>308427939</v>
      </c>
      <c r="B9359" s="3">
        <f t="shared" ca="1" si="1610"/>
        <v>4706</v>
      </c>
      <c r="C9359" s="1">
        <f t="shared" ca="1" si="1611"/>
        <v>41509</v>
      </c>
      <c r="D9359" s="7">
        <f t="shared" ca="1" si="1612"/>
        <v>6</v>
      </c>
      <c r="E9359" s="3" t="str">
        <f ca="1">VLOOKUP(D9359,State!$A$1:$B$9,2,0)</f>
        <v>TAS</v>
      </c>
      <c r="F9359" s="3">
        <f t="shared" ca="1" si="1613"/>
        <v>890</v>
      </c>
      <c r="G9359" s="3" t="str">
        <f ca="1">VLOOKUP(F9359,Occupation!$A$1:$B$915,2,0)</f>
        <v>Product Tester</v>
      </c>
      <c r="H9359" s="3">
        <f t="shared" ca="1" si="1614"/>
        <v>10</v>
      </c>
      <c r="I9359" s="3">
        <f t="shared" ca="1" si="1615"/>
        <v>16379.22</v>
      </c>
      <c r="J9359" s="3">
        <f t="shared" ca="1" si="1616"/>
        <v>0.10405066094094373</v>
      </c>
      <c r="K9359" s="3">
        <f t="shared" ca="1" si="1617"/>
        <v>1</v>
      </c>
      <c r="L9359" s="3" t="str">
        <f ca="1">VLOOKUP(K9359,Freq_Investment!$A$1:$B$8,2,0)</f>
        <v>Daily</v>
      </c>
      <c r="M9359" s="3" t="str">
        <f t="shared" ca="1" si="1618"/>
        <v>Auto</v>
      </c>
      <c r="N9359" s="3">
        <f t="shared" ca="1" si="1608"/>
        <v>4</v>
      </c>
      <c r="O9359" s="3">
        <f t="shared" ca="1" si="1608"/>
        <v>5</v>
      </c>
      <c r="P9359" s="3">
        <f t="shared" ca="1" si="1608"/>
        <v>5</v>
      </c>
    </row>
    <row r="9360" spans="1:16" x14ac:dyDescent="0.25">
      <c r="A9360" s="3">
        <f t="shared" ca="1" si="1609"/>
        <v>321510997</v>
      </c>
      <c r="B9360" s="3">
        <f t="shared" ca="1" si="1610"/>
        <v>3503</v>
      </c>
      <c r="C9360" s="1">
        <f t="shared" ca="1" si="1611"/>
        <v>39968</v>
      </c>
      <c r="D9360" s="7">
        <f t="shared" ca="1" si="1612"/>
        <v>6</v>
      </c>
      <c r="E9360" s="3" t="str">
        <f ca="1">VLOOKUP(D9360,State!$A$1:$B$9,2,0)</f>
        <v>TAS</v>
      </c>
      <c r="F9360" s="3">
        <f t="shared" ca="1" si="1613"/>
        <v>239</v>
      </c>
      <c r="G9360" s="3" t="str">
        <f ca="1">VLOOKUP(F9360,Occupation!$A$1:$B$915,2,0)</f>
        <v>Environmental Consultant</v>
      </c>
      <c r="H9360" s="3">
        <f t="shared" ca="1" si="1614"/>
        <v>2</v>
      </c>
      <c r="I9360" s="3">
        <f t="shared" ca="1" si="1615"/>
        <v>22672.43</v>
      </c>
      <c r="J9360" s="3">
        <f t="shared" ca="1" si="1616"/>
        <v>0.38045155234946643</v>
      </c>
      <c r="K9360" s="3">
        <f t="shared" ca="1" si="1617"/>
        <v>6</v>
      </c>
      <c r="L9360" s="3" t="str">
        <f ca="1">VLOOKUP(K9360,Freq_Investment!$A$1:$B$8,2,0)</f>
        <v>Half-yearly</v>
      </c>
      <c r="M9360" s="3" t="str">
        <f t="shared" ca="1" si="1618"/>
        <v>Auto</v>
      </c>
      <c r="N9360" s="3">
        <f t="shared" ca="1" si="1608"/>
        <v>4</v>
      </c>
      <c r="O9360" s="3">
        <f t="shared" ca="1" si="1608"/>
        <v>1</v>
      </c>
      <c r="P9360" s="3">
        <f t="shared" ca="1" si="1608"/>
        <v>2</v>
      </c>
    </row>
    <row r="9361" spans="1:16" x14ac:dyDescent="0.25">
      <c r="A9361" s="3">
        <f t="shared" ca="1" si="1609"/>
        <v>667422146</v>
      </c>
      <c r="B9361" s="3">
        <f t="shared" ca="1" si="1610"/>
        <v>4304</v>
      </c>
      <c r="C9361" s="1">
        <f t="shared" ca="1" si="1611"/>
        <v>39777</v>
      </c>
      <c r="D9361" s="7">
        <f t="shared" ca="1" si="1612"/>
        <v>5</v>
      </c>
      <c r="E9361" s="3" t="str">
        <f ca="1">VLOOKUP(D9361,State!$A$1:$B$9,2,0)</f>
        <v>NT</v>
      </c>
      <c r="F9361" s="3">
        <f t="shared" ca="1" si="1613"/>
        <v>801</v>
      </c>
      <c r="G9361" s="3" t="str">
        <f ca="1">VLOOKUP(F9361,Occupation!$A$1:$B$915,2,0)</f>
        <v>Glass Production Machine Operator</v>
      </c>
      <c r="H9361" s="3">
        <f t="shared" ca="1" si="1614"/>
        <v>2</v>
      </c>
      <c r="I9361" s="3">
        <f t="shared" ca="1" si="1615"/>
        <v>31499.32</v>
      </c>
      <c r="J9361" s="3">
        <f t="shared" ca="1" si="1616"/>
        <v>0.14372864410141623</v>
      </c>
      <c r="K9361" s="3">
        <f t="shared" ca="1" si="1617"/>
        <v>4</v>
      </c>
      <c r="L9361" s="3" t="str">
        <f ca="1">VLOOKUP(K9361,Freq_Investment!$A$1:$B$8,2,0)</f>
        <v>Monthly</v>
      </c>
      <c r="M9361" s="3" t="str">
        <f t="shared" ca="1" si="1618"/>
        <v>Manual</v>
      </c>
      <c r="N9361" s="3">
        <f t="shared" ca="1" si="1608"/>
        <v>1</v>
      </c>
      <c r="O9361" s="3">
        <f t="shared" ca="1" si="1608"/>
        <v>4</v>
      </c>
      <c r="P9361" s="3">
        <f t="shared" ca="1" si="1608"/>
        <v>2</v>
      </c>
    </row>
    <row r="9362" spans="1:16" x14ac:dyDescent="0.25">
      <c r="A9362" s="3">
        <f t="shared" ca="1" si="1609"/>
        <v>955688204</v>
      </c>
      <c r="B9362" s="3">
        <f t="shared" ca="1" si="1610"/>
        <v>5232</v>
      </c>
      <c r="C9362" s="1">
        <f t="shared" ca="1" si="1611"/>
        <v>27404</v>
      </c>
      <c r="D9362" s="7">
        <f t="shared" ca="1" si="1612"/>
        <v>5</v>
      </c>
      <c r="E9362" s="3" t="str">
        <f ca="1">VLOOKUP(D9362,State!$A$1:$B$9,2,0)</f>
        <v>NT</v>
      </c>
      <c r="F9362" s="3">
        <f t="shared" ca="1" si="1613"/>
        <v>635</v>
      </c>
      <c r="G9362" s="3" t="str">
        <f ca="1">VLOOKUP(F9362,Occupation!$A$1:$B$915,2,0)</f>
        <v>Family Support Worker</v>
      </c>
      <c r="H9362" s="3">
        <f t="shared" ca="1" si="1614"/>
        <v>4</v>
      </c>
      <c r="I9362" s="3">
        <f t="shared" ca="1" si="1615"/>
        <v>96569.24</v>
      </c>
      <c r="J9362" s="3">
        <f t="shared" ca="1" si="1616"/>
        <v>2.5818840233767293E-2</v>
      </c>
      <c r="K9362" s="3">
        <f t="shared" ca="1" si="1617"/>
        <v>7</v>
      </c>
      <c r="L9362" s="3" t="str">
        <f ca="1">VLOOKUP(K9362,Freq_Investment!$A$1:$B$8,2,0)</f>
        <v>Yearly</v>
      </c>
      <c r="M9362" s="3" t="str">
        <f t="shared" ca="1" si="1618"/>
        <v>Auto</v>
      </c>
      <c r="N9362" s="3">
        <f t="shared" ca="1" si="1608"/>
        <v>3</v>
      </c>
      <c r="O9362" s="3">
        <f t="shared" ca="1" si="1608"/>
        <v>3</v>
      </c>
      <c r="P9362" s="3">
        <f t="shared" ca="1" si="1608"/>
        <v>2</v>
      </c>
    </row>
    <row r="9363" spans="1:16" x14ac:dyDescent="0.25">
      <c r="A9363" s="3">
        <f t="shared" ca="1" si="1609"/>
        <v>436531642</v>
      </c>
      <c r="B9363" s="3">
        <f t="shared" ca="1" si="1610"/>
        <v>5084</v>
      </c>
      <c r="C9363" s="1">
        <f t="shared" ca="1" si="1611"/>
        <v>33866</v>
      </c>
      <c r="D9363" s="7">
        <f t="shared" ca="1" si="1612"/>
        <v>7</v>
      </c>
      <c r="E9363" s="3" t="str">
        <f ca="1">VLOOKUP(D9363,State!$A$1:$B$9,2,0)</f>
        <v>VIC</v>
      </c>
      <c r="F9363" s="3">
        <f t="shared" ca="1" si="1613"/>
        <v>716</v>
      </c>
      <c r="G9363" s="3" t="str">
        <f ca="1">VLOOKUP(F9363,Occupation!$A$1:$B$915,2,0)</f>
        <v>Health Practice Manager</v>
      </c>
      <c r="H9363" s="3">
        <f t="shared" ca="1" si="1614"/>
        <v>5</v>
      </c>
      <c r="I9363" s="3">
        <f t="shared" ca="1" si="1615"/>
        <v>45974.23</v>
      </c>
      <c r="J9363" s="3">
        <f t="shared" ca="1" si="1616"/>
        <v>7.4382233069631709E-2</v>
      </c>
      <c r="K9363" s="3">
        <f t="shared" ca="1" si="1617"/>
        <v>3</v>
      </c>
      <c r="L9363" s="3" t="str">
        <f ca="1">VLOOKUP(K9363,Freq_Investment!$A$1:$B$8,2,0)</f>
        <v>Fortnightly</v>
      </c>
      <c r="M9363" s="3" t="str">
        <f t="shared" ca="1" si="1618"/>
        <v>Auto</v>
      </c>
      <c r="N9363" s="3">
        <f t="shared" ca="1" si="1608"/>
        <v>4</v>
      </c>
      <c r="O9363" s="3">
        <f t="shared" ca="1" si="1608"/>
        <v>2</v>
      </c>
      <c r="P9363" s="3">
        <f t="shared" ca="1" si="1608"/>
        <v>5</v>
      </c>
    </row>
    <row r="9364" spans="1:16" x14ac:dyDescent="0.25">
      <c r="A9364" s="3">
        <f t="shared" ca="1" si="1609"/>
        <v>514221678</v>
      </c>
      <c r="B9364" s="3">
        <f t="shared" ca="1" si="1610"/>
        <v>2883</v>
      </c>
      <c r="C9364" s="1">
        <f t="shared" ca="1" si="1611"/>
        <v>41258</v>
      </c>
      <c r="D9364" s="7">
        <f t="shared" ca="1" si="1612"/>
        <v>2</v>
      </c>
      <c r="E9364" s="3" t="str">
        <f ca="1">VLOOKUP(D9364,State!$A$1:$B$9,2,0)</f>
        <v>QLD</v>
      </c>
      <c r="F9364" s="3">
        <f t="shared" ca="1" si="1613"/>
        <v>544</v>
      </c>
      <c r="G9364" s="3" t="str">
        <f ca="1">VLOOKUP(F9364,Occupation!$A$1:$B$915,2,0)</f>
        <v>Horse Trainer</v>
      </c>
      <c r="H9364" s="3">
        <f t="shared" ca="1" si="1614"/>
        <v>3</v>
      </c>
      <c r="I9364" s="3">
        <f t="shared" ca="1" si="1615"/>
        <v>74233.8</v>
      </c>
      <c r="J9364" s="3">
        <f t="shared" ca="1" si="1616"/>
        <v>0.22776993573380955</v>
      </c>
      <c r="K9364" s="3">
        <f t="shared" ca="1" si="1617"/>
        <v>4</v>
      </c>
      <c r="L9364" s="3" t="str">
        <f ca="1">VLOOKUP(K9364,Freq_Investment!$A$1:$B$8,2,0)</f>
        <v>Monthly</v>
      </c>
      <c r="M9364" s="3" t="str">
        <f t="shared" ca="1" si="1618"/>
        <v>Manual</v>
      </c>
      <c r="N9364" s="3">
        <f t="shared" ca="1" si="1608"/>
        <v>3</v>
      </c>
      <c r="O9364" s="3">
        <f t="shared" ca="1" si="1608"/>
        <v>2</v>
      </c>
      <c r="P9364" s="3">
        <f t="shared" ca="1" si="1608"/>
        <v>3</v>
      </c>
    </row>
    <row r="9365" spans="1:16" x14ac:dyDescent="0.25">
      <c r="A9365" s="3">
        <f t="shared" ca="1" si="1609"/>
        <v>536069764</v>
      </c>
      <c r="B9365" s="3">
        <f t="shared" ca="1" si="1610"/>
        <v>1760</v>
      </c>
      <c r="C9365" s="1">
        <f t="shared" ca="1" si="1611"/>
        <v>35596</v>
      </c>
      <c r="D9365" s="7">
        <f t="shared" ca="1" si="1612"/>
        <v>5</v>
      </c>
      <c r="E9365" s="3" t="str">
        <f ca="1">VLOOKUP(D9365,State!$A$1:$B$9,2,0)</f>
        <v>NT</v>
      </c>
      <c r="F9365" s="3">
        <f t="shared" ca="1" si="1613"/>
        <v>852</v>
      </c>
      <c r="G9365" s="3" t="str">
        <f ca="1">VLOOKUP(F9365,Occupation!$A$1:$B$915,2,0)</f>
        <v>Loader Operator</v>
      </c>
      <c r="H9365" s="3">
        <f t="shared" ca="1" si="1614"/>
        <v>2</v>
      </c>
      <c r="I9365" s="3">
        <f t="shared" ca="1" si="1615"/>
        <v>42341.13</v>
      </c>
      <c r="J9365" s="3">
        <f t="shared" ca="1" si="1616"/>
        <v>0.34795227470876494</v>
      </c>
      <c r="K9365" s="3">
        <f t="shared" ca="1" si="1617"/>
        <v>1</v>
      </c>
      <c r="L9365" s="3" t="str">
        <f ca="1">VLOOKUP(K9365,Freq_Investment!$A$1:$B$8,2,0)</f>
        <v>Daily</v>
      </c>
      <c r="M9365" s="3" t="str">
        <f t="shared" ca="1" si="1618"/>
        <v>Auto</v>
      </c>
      <c r="N9365" s="3">
        <f t="shared" ca="1" si="1608"/>
        <v>4</v>
      </c>
      <c r="O9365" s="3">
        <f t="shared" ca="1" si="1608"/>
        <v>5</v>
      </c>
      <c r="P9365" s="3">
        <f t="shared" ca="1" si="1608"/>
        <v>4</v>
      </c>
    </row>
    <row r="9366" spans="1:16" x14ac:dyDescent="0.25">
      <c r="A9366" s="3">
        <f t="shared" ca="1" si="1609"/>
        <v>507014612</v>
      </c>
      <c r="B9366" s="3">
        <f t="shared" ca="1" si="1610"/>
        <v>919</v>
      </c>
      <c r="C9366" s="1">
        <f t="shared" ca="1" si="1611"/>
        <v>37020</v>
      </c>
      <c r="D9366" s="7">
        <f t="shared" ca="1" si="1612"/>
        <v>6</v>
      </c>
      <c r="E9366" s="3" t="str">
        <f ca="1">VLOOKUP(D9366,State!$A$1:$B$9,2,0)</f>
        <v>TAS</v>
      </c>
      <c r="F9366" s="3">
        <f t="shared" ca="1" si="1613"/>
        <v>506</v>
      </c>
      <c r="G9366" s="3" t="str">
        <f ca="1">VLOOKUP(F9366,Occupation!$A$1:$B$915,2,0)</f>
        <v>Bricklayer</v>
      </c>
      <c r="H9366" s="3">
        <f t="shared" ca="1" si="1614"/>
        <v>2</v>
      </c>
      <c r="I9366" s="3">
        <f t="shared" ca="1" si="1615"/>
        <v>66269.02</v>
      </c>
      <c r="J9366" s="3">
        <f t="shared" ca="1" si="1616"/>
        <v>3.2843612995617777E-2</v>
      </c>
      <c r="K9366" s="3">
        <f t="shared" ca="1" si="1617"/>
        <v>6</v>
      </c>
      <c r="L9366" s="3" t="str">
        <f ca="1">VLOOKUP(K9366,Freq_Investment!$A$1:$B$8,2,0)</f>
        <v>Half-yearly</v>
      </c>
      <c r="M9366" s="3" t="str">
        <f t="shared" ca="1" si="1618"/>
        <v>Manual</v>
      </c>
      <c r="N9366" s="3">
        <f t="shared" ca="1" si="1608"/>
        <v>2</v>
      </c>
      <c r="O9366" s="3">
        <f t="shared" ca="1" si="1608"/>
        <v>5</v>
      </c>
      <c r="P9366" s="3">
        <f t="shared" ca="1" si="1608"/>
        <v>5</v>
      </c>
    </row>
    <row r="9367" spans="1:16" x14ac:dyDescent="0.25">
      <c r="A9367" s="3">
        <f t="shared" ca="1" si="1609"/>
        <v>851646585</v>
      </c>
      <c r="B9367" s="3">
        <f t="shared" ca="1" si="1610"/>
        <v>4150</v>
      </c>
      <c r="C9367" s="1">
        <f t="shared" ca="1" si="1611"/>
        <v>27683</v>
      </c>
      <c r="D9367" s="7">
        <f t="shared" ca="1" si="1612"/>
        <v>8</v>
      </c>
      <c r="E9367" s="3" t="str">
        <f ca="1">VLOOKUP(D9367,State!$A$1:$B$9,2,0)</f>
        <v>ACT</v>
      </c>
      <c r="F9367" s="3">
        <f t="shared" ca="1" si="1613"/>
        <v>856</v>
      </c>
      <c r="G9367" s="3" t="str">
        <f ca="1">VLOOKUP(F9367,Occupation!$A$1:$B$915,2,0)</f>
        <v>Paving Plant Operator</v>
      </c>
      <c r="H9367" s="3">
        <f t="shared" ca="1" si="1614"/>
        <v>4</v>
      </c>
      <c r="I9367" s="3">
        <f t="shared" ca="1" si="1615"/>
        <v>28411.24</v>
      </c>
      <c r="J9367" s="3">
        <f t="shared" ca="1" si="1616"/>
        <v>8.0115496811756948E-2</v>
      </c>
      <c r="K9367" s="3">
        <f t="shared" ca="1" si="1617"/>
        <v>1</v>
      </c>
      <c r="L9367" s="3" t="str">
        <f ca="1">VLOOKUP(K9367,Freq_Investment!$A$1:$B$8,2,0)</f>
        <v>Daily</v>
      </c>
      <c r="M9367" s="3" t="str">
        <f t="shared" ca="1" si="1618"/>
        <v>Auto</v>
      </c>
      <c r="N9367" s="3">
        <f t="shared" ca="1" si="1608"/>
        <v>1</v>
      </c>
      <c r="O9367" s="3">
        <f t="shared" ca="1" si="1608"/>
        <v>4</v>
      </c>
      <c r="P9367" s="3">
        <f t="shared" ca="1" si="1608"/>
        <v>2</v>
      </c>
    </row>
    <row r="9368" spans="1:16" x14ac:dyDescent="0.25">
      <c r="A9368" s="3">
        <f t="shared" ca="1" si="1609"/>
        <v>948739184</v>
      </c>
      <c r="B9368" s="3">
        <f t="shared" ca="1" si="1610"/>
        <v>4711</v>
      </c>
      <c r="C9368" s="1">
        <f t="shared" ca="1" si="1611"/>
        <v>43002</v>
      </c>
      <c r="D9368" s="7">
        <f t="shared" ca="1" si="1612"/>
        <v>3</v>
      </c>
      <c r="E9368" s="3" t="str">
        <f ca="1">VLOOKUP(D9368,State!$A$1:$B$9,2,0)</f>
        <v>SA</v>
      </c>
      <c r="F9368" s="3">
        <f t="shared" ca="1" si="1613"/>
        <v>227</v>
      </c>
      <c r="G9368" s="3" t="str">
        <f ca="1">VLOOKUP(F9368,Occupation!$A$1:$B$915,2,0)</f>
        <v>Environmental Engineer</v>
      </c>
      <c r="H9368" s="3">
        <f t="shared" ca="1" si="1614"/>
        <v>3</v>
      </c>
      <c r="I9368" s="3">
        <f t="shared" ca="1" si="1615"/>
        <v>29829.91</v>
      </c>
      <c r="J9368" s="3">
        <f t="shared" ca="1" si="1616"/>
        <v>2.6690566427866602E-2</v>
      </c>
      <c r="K9368" s="3">
        <f t="shared" ca="1" si="1617"/>
        <v>6</v>
      </c>
      <c r="L9368" s="3" t="str">
        <f ca="1">VLOOKUP(K9368,Freq_Investment!$A$1:$B$8,2,0)</f>
        <v>Half-yearly</v>
      </c>
      <c r="M9368" s="3" t="str">
        <f t="shared" ca="1" si="1618"/>
        <v>Auto</v>
      </c>
      <c r="N9368" s="3">
        <f t="shared" ca="1" si="1608"/>
        <v>4</v>
      </c>
      <c r="O9368" s="3">
        <f t="shared" ca="1" si="1608"/>
        <v>2</v>
      </c>
      <c r="P9368" s="3">
        <f t="shared" ca="1" si="1608"/>
        <v>2</v>
      </c>
    </row>
    <row r="9369" spans="1:16" x14ac:dyDescent="0.25">
      <c r="A9369" s="3">
        <f t="shared" ca="1" si="1609"/>
        <v>740082295</v>
      </c>
      <c r="B9369" s="3">
        <f t="shared" ca="1" si="1610"/>
        <v>501</v>
      </c>
      <c r="C9369" s="1">
        <f t="shared" ca="1" si="1611"/>
        <v>42278</v>
      </c>
      <c r="D9369" s="7">
        <f t="shared" ca="1" si="1612"/>
        <v>6</v>
      </c>
      <c r="E9369" s="3" t="str">
        <f ca="1">VLOOKUP(D9369,State!$A$1:$B$9,2,0)</f>
        <v>TAS</v>
      </c>
      <c r="F9369" s="3">
        <f t="shared" ca="1" si="1613"/>
        <v>873</v>
      </c>
      <c r="G9369" s="3" t="str">
        <f ca="1">VLOOKUP(F9369,Occupation!$A$1:$B$915,2,0)</f>
        <v>Tanker Driver</v>
      </c>
      <c r="H9369" s="3">
        <f t="shared" ca="1" si="1614"/>
        <v>6</v>
      </c>
      <c r="I9369" s="3">
        <f t="shared" ca="1" si="1615"/>
        <v>45698.61</v>
      </c>
      <c r="J9369" s="3">
        <f t="shared" ca="1" si="1616"/>
        <v>6.0317125299826024E-2</v>
      </c>
      <c r="K9369" s="3">
        <f t="shared" ca="1" si="1617"/>
        <v>5</v>
      </c>
      <c r="L9369" s="3" t="str">
        <f ca="1">VLOOKUP(K9369,Freq_Investment!$A$1:$B$8,2,0)</f>
        <v>Quarterly</v>
      </c>
      <c r="M9369" s="3" t="str">
        <f t="shared" ca="1" si="1618"/>
        <v>Auto</v>
      </c>
      <c r="N9369" s="3">
        <f t="shared" ca="1" si="1608"/>
        <v>3</v>
      </c>
      <c r="O9369" s="3">
        <f t="shared" ca="1" si="1608"/>
        <v>1</v>
      </c>
      <c r="P9369" s="3">
        <f t="shared" ca="1" si="1608"/>
        <v>5</v>
      </c>
    </row>
    <row r="9370" spans="1:16" x14ac:dyDescent="0.25">
      <c r="A9370" s="3">
        <f t="shared" ca="1" si="1609"/>
        <v>69284347</v>
      </c>
      <c r="B9370" s="3">
        <f t="shared" ca="1" si="1610"/>
        <v>4006</v>
      </c>
      <c r="C9370" s="1">
        <f t="shared" ca="1" si="1611"/>
        <v>39728</v>
      </c>
      <c r="D9370" s="7">
        <f t="shared" ca="1" si="1612"/>
        <v>6</v>
      </c>
      <c r="E9370" s="3" t="str">
        <f ca="1">VLOOKUP(D9370,State!$A$1:$B$9,2,0)</f>
        <v>TAS</v>
      </c>
      <c r="F9370" s="3">
        <f t="shared" ca="1" si="1613"/>
        <v>411</v>
      </c>
      <c r="G9370" s="3" t="str">
        <f ca="1">VLOOKUP(F9370,Occupation!$A$1:$B$915,2,0)</f>
        <v>Interpreter</v>
      </c>
      <c r="H9370" s="3">
        <f t="shared" ca="1" si="1614"/>
        <v>7</v>
      </c>
      <c r="I9370" s="3">
        <f t="shared" ca="1" si="1615"/>
        <v>56764</v>
      </c>
      <c r="J9370" s="3">
        <f t="shared" ca="1" si="1616"/>
        <v>0.30867115103995274</v>
      </c>
      <c r="K9370" s="3">
        <f t="shared" ca="1" si="1617"/>
        <v>1</v>
      </c>
      <c r="L9370" s="3" t="str">
        <f ca="1">VLOOKUP(K9370,Freq_Investment!$A$1:$B$8,2,0)</f>
        <v>Daily</v>
      </c>
      <c r="M9370" s="3" t="str">
        <f t="shared" ca="1" si="1618"/>
        <v>Manual</v>
      </c>
      <c r="N9370" s="3">
        <f t="shared" ca="1" si="1608"/>
        <v>4</v>
      </c>
      <c r="O9370" s="3">
        <f t="shared" ca="1" si="1608"/>
        <v>1</v>
      </c>
      <c r="P9370" s="3">
        <f t="shared" ca="1" si="1608"/>
        <v>1</v>
      </c>
    </row>
    <row r="9371" spans="1:16" x14ac:dyDescent="0.25">
      <c r="A9371" s="3">
        <f t="shared" ca="1" si="1609"/>
        <v>932667710</v>
      </c>
      <c r="B9371" s="3">
        <f t="shared" ca="1" si="1610"/>
        <v>5988</v>
      </c>
      <c r="C9371" s="1">
        <f t="shared" ca="1" si="1611"/>
        <v>26059</v>
      </c>
      <c r="D9371" s="7">
        <f t="shared" ca="1" si="1612"/>
        <v>2</v>
      </c>
      <c r="E9371" s="3" t="str">
        <f ca="1">VLOOKUP(D9371,State!$A$1:$B$9,2,0)</f>
        <v>QLD</v>
      </c>
      <c r="F9371" s="3">
        <f t="shared" ca="1" si="1613"/>
        <v>258</v>
      </c>
      <c r="G9371" s="3" t="str">
        <f ca="1">VLOOKUP(F9371,Occupation!$A$1:$B$915,2,0)</f>
        <v>Conservator</v>
      </c>
      <c r="H9371" s="3">
        <f t="shared" ca="1" si="1614"/>
        <v>7</v>
      </c>
      <c r="I9371" s="3">
        <f t="shared" ca="1" si="1615"/>
        <v>8112.29</v>
      </c>
      <c r="J9371" s="3">
        <f t="shared" ca="1" si="1616"/>
        <v>7.2835937469540535E-2</v>
      </c>
      <c r="K9371" s="3">
        <f t="shared" ca="1" si="1617"/>
        <v>3</v>
      </c>
      <c r="L9371" s="3" t="str">
        <f ca="1">VLOOKUP(K9371,Freq_Investment!$A$1:$B$8,2,0)</f>
        <v>Fortnightly</v>
      </c>
      <c r="M9371" s="3" t="str">
        <f t="shared" ca="1" si="1618"/>
        <v>Manual</v>
      </c>
      <c r="N9371" s="3">
        <f t="shared" ca="1" si="1608"/>
        <v>5</v>
      </c>
      <c r="O9371" s="3">
        <f t="shared" ca="1" si="1608"/>
        <v>3</v>
      </c>
      <c r="P9371" s="3">
        <f t="shared" ca="1" si="1608"/>
        <v>4</v>
      </c>
    </row>
    <row r="9372" spans="1:16" x14ac:dyDescent="0.25">
      <c r="A9372" s="3">
        <f t="shared" ca="1" si="1609"/>
        <v>43078480</v>
      </c>
      <c r="B9372" s="3">
        <f t="shared" ca="1" si="1610"/>
        <v>876</v>
      </c>
      <c r="C9372" s="1">
        <f t="shared" ca="1" si="1611"/>
        <v>29775</v>
      </c>
      <c r="D9372" s="7">
        <f t="shared" ca="1" si="1612"/>
        <v>8</v>
      </c>
      <c r="E9372" s="3" t="str">
        <f ca="1">VLOOKUP(D9372,State!$A$1:$B$9,2,0)</f>
        <v>ACT</v>
      </c>
      <c r="F9372" s="3">
        <f t="shared" ca="1" si="1613"/>
        <v>698</v>
      </c>
      <c r="G9372" s="3" t="str">
        <f ca="1">VLOOKUP(F9372,Occupation!$A$1:$B$915,2,0)</f>
        <v>Gymnastics Coach or Instructor</v>
      </c>
      <c r="H9372" s="3">
        <f t="shared" ca="1" si="1614"/>
        <v>8</v>
      </c>
      <c r="I9372" s="3">
        <f t="shared" ca="1" si="1615"/>
        <v>32870.39</v>
      </c>
      <c r="J9372" s="3">
        <f t="shared" ca="1" si="1616"/>
        <v>0.49260945362645331</v>
      </c>
      <c r="K9372" s="3">
        <f t="shared" ca="1" si="1617"/>
        <v>2</v>
      </c>
      <c r="L9372" s="3" t="str">
        <f ca="1">VLOOKUP(K9372,Freq_Investment!$A$1:$B$8,2,0)</f>
        <v>Weekly</v>
      </c>
      <c r="M9372" s="3" t="str">
        <f t="shared" ca="1" si="1618"/>
        <v>Manual</v>
      </c>
      <c r="N9372" s="3">
        <f t="shared" ca="1" si="1608"/>
        <v>1</v>
      </c>
      <c r="O9372" s="3">
        <f t="shared" ca="1" si="1608"/>
        <v>5</v>
      </c>
      <c r="P9372" s="3">
        <f t="shared" ca="1" si="1608"/>
        <v>3</v>
      </c>
    </row>
    <row r="9373" spans="1:16" x14ac:dyDescent="0.25">
      <c r="A9373" s="3">
        <f t="shared" ca="1" si="1609"/>
        <v>892095048</v>
      </c>
      <c r="B9373" s="3">
        <f t="shared" ca="1" si="1610"/>
        <v>3273</v>
      </c>
      <c r="C9373" s="1">
        <f t="shared" ca="1" si="1611"/>
        <v>33007</v>
      </c>
      <c r="D9373" s="7">
        <f t="shared" ca="1" si="1612"/>
        <v>4</v>
      </c>
      <c r="E9373" s="3" t="str">
        <f ca="1">VLOOKUP(D9373,State!$A$1:$B$9,2,0)</f>
        <v>WA</v>
      </c>
      <c r="F9373" s="3">
        <f t="shared" ca="1" si="1613"/>
        <v>362</v>
      </c>
      <c r="G9373" s="3" t="str">
        <f ca="1">VLOOKUP(F9373,Occupation!$A$1:$B$915,2,0)</f>
        <v>Registered Nurse (Surgical)</v>
      </c>
      <c r="H9373" s="3">
        <f t="shared" ca="1" si="1614"/>
        <v>6</v>
      </c>
      <c r="I9373" s="3">
        <f t="shared" ca="1" si="1615"/>
        <v>85724.29</v>
      </c>
      <c r="J9373" s="3">
        <f t="shared" ca="1" si="1616"/>
        <v>0.18695330658803833</v>
      </c>
      <c r="K9373" s="3">
        <f t="shared" ca="1" si="1617"/>
        <v>4</v>
      </c>
      <c r="L9373" s="3" t="str">
        <f ca="1">VLOOKUP(K9373,Freq_Investment!$A$1:$B$8,2,0)</f>
        <v>Monthly</v>
      </c>
      <c r="M9373" s="3" t="str">
        <f t="shared" ca="1" si="1618"/>
        <v>Auto</v>
      </c>
      <c r="N9373" s="3">
        <f t="shared" ca="1" si="1608"/>
        <v>2</v>
      </c>
      <c r="O9373" s="3">
        <f t="shared" ca="1" si="1608"/>
        <v>2</v>
      </c>
      <c r="P9373" s="3">
        <f t="shared" ca="1" si="1608"/>
        <v>3</v>
      </c>
    </row>
    <row r="9374" spans="1:16" x14ac:dyDescent="0.25">
      <c r="A9374" s="3">
        <f t="shared" ca="1" si="1609"/>
        <v>461583648</v>
      </c>
      <c r="B9374" s="3">
        <f t="shared" ca="1" si="1610"/>
        <v>4247</v>
      </c>
      <c r="C9374" s="1">
        <f t="shared" ca="1" si="1611"/>
        <v>29761</v>
      </c>
      <c r="D9374" s="7">
        <f t="shared" ca="1" si="1612"/>
        <v>3</v>
      </c>
      <c r="E9374" s="3" t="str">
        <f ca="1">VLOOKUP(D9374,State!$A$1:$B$9,2,0)</f>
        <v>SA</v>
      </c>
      <c r="F9374" s="3">
        <f t="shared" ca="1" si="1613"/>
        <v>258</v>
      </c>
      <c r="G9374" s="3" t="str">
        <f ca="1">VLOOKUP(F9374,Occupation!$A$1:$B$915,2,0)</f>
        <v>Conservator</v>
      </c>
      <c r="H9374" s="3">
        <f t="shared" ca="1" si="1614"/>
        <v>4</v>
      </c>
      <c r="I9374" s="3">
        <f t="shared" ca="1" si="1615"/>
        <v>5005.1400000000003</v>
      </c>
      <c r="J9374" s="3">
        <f t="shared" ca="1" si="1616"/>
        <v>0.20653217059369605</v>
      </c>
      <c r="K9374" s="3">
        <f t="shared" ca="1" si="1617"/>
        <v>2</v>
      </c>
      <c r="L9374" s="3" t="str">
        <f ca="1">VLOOKUP(K9374,Freq_Investment!$A$1:$B$8,2,0)</f>
        <v>Weekly</v>
      </c>
      <c r="M9374" s="3" t="str">
        <f t="shared" ca="1" si="1618"/>
        <v>Auto</v>
      </c>
      <c r="N9374" s="3">
        <f t="shared" ca="1" si="1608"/>
        <v>1</v>
      </c>
      <c r="O9374" s="3">
        <f t="shared" ca="1" si="1608"/>
        <v>1</v>
      </c>
      <c r="P9374" s="3">
        <f t="shared" ca="1" si="1608"/>
        <v>3</v>
      </c>
    </row>
    <row r="9375" spans="1:16" x14ac:dyDescent="0.25">
      <c r="A9375" s="3">
        <f t="shared" ca="1" si="1609"/>
        <v>604897996</v>
      </c>
      <c r="B9375" s="3">
        <f t="shared" ca="1" si="1610"/>
        <v>2294</v>
      </c>
      <c r="C9375" s="1">
        <f t="shared" ca="1" si="1611"/>
        <v>28606</v>
      </c>
      <c r="D9375" s="7">
        <f t="shared" ca="1" si="1612"/>
        <v>2</v>
      </c>
      <c r="E9375" s="3" t="str">
        <f ca="1">VLOOKUP(D9375,State!$A$1:$B$9,2,0)</f>
        <v>QLD</v>
      </c>
      <c r="F9375" s="3">
        <f t="shared" ca="1" si="1613"/>
        <v>786</v>
      </c>
      <c r="G9375" s="3" t="str">
        <f ca="1">VLOOKUP(F9375,Occupation!$A$1:$B$915,2,0)</f>
        <v>Business Broker</v>
      </c>
      <c r="H9375" s="3">
        <f t="shared" ca="1" si="1614"/>
        <v>6</v>
      </c>
      <c r="I9375" s="3">
        <f t="shared" ca="1" si="1615"/>
        <v>60219.19</v>
      </c>
      <c r="J9375" s="3">
        <f t="shared" ca="1" si="1616"/>
        <v>0.41919407343465015</v>
      </c>
      <c r="K9375" s="3">
        <f t="shared" ca="1" si="1617"/>
        <v>6</v>
      </c>
      <c r="L9375" s="3" t="str">
        <f ca="1">VLOOKUP(K9375,Freq_Investment!$A$1:$B$8,2,0)</f>
        <v>Half-yearly</v>
      </c>
      <c r="M9375" s="3" t="str">
        <f t="shared" ca="1" si="1618"/>
        <v>Manual</v>
      </c>
      <c r="N9375" s="3">
        <f t="shared" ca="1" si="1608"/>
        <v>3</v>
      </c>
      <c r="O9375" s="3">
        <f t="shared" ca="1" si="1608"/>
        <v>4</v>
      </c>
      <c r="P9375" s="3">
        <f t="shared" ca="1" si="1608"/>
        <v>5</v>
      </c>
    </row>
    <row r="9376" spans="1:16" x14ac:dyDescent="0.25">
      <c r="A9376" s="3">
        <f t="shared" ca="1" si="1609"/>
        <v>517014314</v>
      </c>
      <c r="B9376" s="3">
        <f t="shared" ca="1" si="1610"/>
        <v>966</v>
      </c>
      <c r="C9376" s="1">
        <f t="shared" ca="1" si="1611"/>
        <v>28879</v>
      </c>
      <c r="D9376" s="7">
        <f t="shared" ca="1" si="1612"/>
        <v>8</v>
      </c>
      <c r="E9376" s="3" t="str">
        <f ca="1">VLOOKUP(D9376,State!$A$1:$B$9,2,0)</f>
        <v>ACT</v>
      </c>
      <c r="F9376" s="3">
        <f t="shared" ca="1" si="1613"/>
        <v>67</v>
      </c>
      <c r="G9376" s="3" t="str">
        <f ca="1">VLOOKUP(F9376,Occupation!$A$1:$B$915,2,0)</f>
        <v>Cafe or Restaurant Manager</v>
      </c>
      <c r="H9376" s="3">
        <f t="shared" ca="1" si="1614"/>
        <v>5</v>
      </c>
      <c r="I9376" s="3">
        <f t="shared" ca="1" si="1615"/>
        <v>24747.29</v>
      </c>
      <c r="J9376" s="3">
        <f t="shared" ca="1" si="1616"/>
        <v>0.34315981677187074</v>
      </c>
      <c r="K9376" s="3">
        <f t="shared" ca="1" si="1617"/>
        <v>3</v>
      </c>
      <c r="L9376" s="3" t="str">
        <f ca="1">VLOOKUP(K9376,Freq_Investment!$A$1:$B$8,2,0)</f>
        <v>Fortnightly</v>
      </c>
      <c r="M9376" s="3" t="str">
        <f t="shared" ca="1" si="1618"/>
        <v>Auto</v>
      </c>
      <c r="N9376" s="3">
        <f t="shared" ca="1" si="1608"/>
        <v>1</v>
      </c>
      <c r="O9376" s="3">
        <f t="shared" ca="1" si="1608"/>
        <v>3</v>
      </c>
      <c r="P9376" s="3">
        <f t="shared" ca="1" si="1608"/>
        <v>1</v>
      </c>
    </row>
    <row r="9377" spans="1:16" x14ac:dyDescent="0.25">
      <c r="A9377" s="3">
        <f t="shared" ca="1" si="1609"/>
        <v>931091932</v>
      </c>
      <c r="B9377" s="3">
        <f t="shared" ca="1" si="1610"/>
        <v>2972</v>
      </c>
      <c r="C9377" s="1">
        <f t="shared" ca="1" si="1611"/>
        <v>37158</v>
      </c>
      <c r="D9377" s="7">
        <f t="shared" ca="1" si="1612"/>
        <v>5</v>
      </c>
      <c r="E9377" s="3" t="str">
        <f ca="1">VLOOKUP(D9377,State!$A$1:$B$9,2,0)</f>
        <v>NT</v>
      </c>
      <c r="F9377" s="3">
        <f t="shared" ca="1" si="1613"/>
        <v>685</v>
      </c>
      <c r="G9377" s="3" t="str">
        <f ca="1">VLOOKUP(F9377,Occupation!$A$1:$B$915,2,0)</f>
        <v>First Aid Trainer</v>
      </c>
      <c r="H9377" s="3">
        <f t="shared" ca="1" si="1614"/>
        <v>10</v>
      </c>
      <c r="I9377" s="3">
        <f t="shared" ca="1" si="1615"/>
        <v>62980.2</v>
      </c>
      <c r="J9377" s="3">
        <f t="shared" ca="1" si="1616"/>
        <v>0.40854141716453102</v>
      </c>
      <c r="K9377" s="3">
        <f t="shared" ca="1" si="1617"/>
        <v>4</v>
      </c>
      <c r="L9377" s="3" t="str">
        <f ca="1">VLOOKUP(K9377,Freq_Investment!$A$1:$B$8,2,0)</f>
        <v>Monthly</v>
      </c>
      <c r="M9377" s="3" t="str">
        <f t="shared" ca="1" si="1618"/>
        <v>Auto</v>
      </c>
      <c r="N9377" s="3">
        <f t="shared" ca="1" si="1608"/>
        <v>5</v>
      </c>
      <c r="O9377" s="3">
        <f t="shared" ca="1" si="1608"/>
        <v>1</v>
      </c>
      <c r="P9377" s="3">
        <f t="shared" ca="1" si="1608"/>
        <v>4</v>
      </c>
    </row>
    <row r="9378" spans="1:16" x14ac:dyDescent="0.25">
      <c r="A9378" s="3">
        <f t="shared" ca="1" si="1609"/>
        <v>718508637</v>
      </c>
      <c r="B9378" s="3">
        <f t="shared" ca="1" si="1610"/>
        <v>4483</v>
      </c>
      <c r="C9378" s="1">
        <f t="shared" ca="1" si="1611"/>
        <v>29460</v>
      </c>
      <c r="D9378" s="7">
        <f t="shared" ca="1" si="1612"/>
        <v>1</v>
      </c>
      <c r="E9378" s="3" t="str">
        <f ca="1">VLOOKUP(D9378,State!$A$1:$B$9,2,0)</f>
        <v>NSW</v>
      </c>
      <c r="F9378" s="3">
        <f t="shared" ca="1" si="1613"/>
        <v>124</v>
      </c>
      <c r="G9378" s="3" t="str">
        <f ca="1">VLOOKUP(F9378,Occupation!$A$1:$B$915,2,0)</f>
        <v>Copywriter</v>
      </c>
      <c r="H9378" s="3">
        <f t="shared" ca="1" si="1614"/>
        <v>2</v>
      </c>
      <c r="I9378" s="3">
        <f t="shared" ca="1" si="1615"/>
        <v>9857.7999999999993</v>
      </c>
      <c r="J9378" s="3">
        <f t="shared" ca="1" si="1616"/>
        <v>0.2792337948844924</v>
      </c>
      <c r="K9378" s="3">
        <f t="shared" ca="1" si="1617"/>
        <v>4</v>
      </c>
      <c r="L9378" s="3" t="str">
        <f ca="1">VLOOKUP(K9378,Freq_Investment!$A$1:$B$8,2,0)</f>
        <v>Monthly</v>
      </c>
      <c r="M9378" s="3" t="str">
        <f t="shared" ca="1" si="1618"/>
        <v>Auto</v>
      </c>
      <c r="N9378" s="3">
        <f t="shared" ca="1" si="1608"/>
        <v>1</v>
      </c>
      <c r="O9378" s="3">
        <f t="shared" ca="1" si="1608"/>
        <v>1</v>
      </c>
      <c r="P9378" s="3">
        <f t="shared" ca="1" si="1608"/>
        <v>5</v>
      </c>
    </row>
    <row r="9379" spans="1:16" x14ac:dyDescent="0.25">
      <c r="A9379" s="3">
        <f t="shared" ca="1" si="1609"/>
        <v>345334455</v>
      </c>
      <c r="B9379" s="3">
        <f t="shared" ca="1" si="1610"/>
        <v>331</v>
      </c>
      <c r="C9379" s="1">
        <f t="shared" ca="1" si="1611"/>
        <v>27295</v>
      </c>
      <c r="D9379" s="7">
        <f t="shared" ca="1" si="1612"/>
        <v>8</v>
      </c>
      <c r="E9379" s="3" t="str">
        <f ca="1">VLOOKUP(D9379,State!$A$1:$B$9,2,0)</f>
        <v>ACT</v>
      </c>
      <c r="F9379" s="3">
        <f t="shared" ca="1" si="1613"/>
        <v>871</v>
      </c>
      <c r="G9379" s="3" t="str">
        <f ca="1">VLOOKUP(F9379,Occupation!$A$1:$B$915,2,0)</f>
        <v>Aircraft Refueller</v>
      </c>
      <c r="H9379" s="3">
        <f t="shared" ca="1" si="1614"/>
        <v>10</v>
      </c>
      <c r="I9379" s="3">
        <f t="shared" ca="1" si="1615"/>
        <v>91418.85</v>
      </c>
      <c r="J9379" s="3">
        <f t="shared" ca="1" si="1616"/>
        <v>0.41674710341302612</v>
      </c>
      <c r="K9379" s="3">
        <f t="shared" ca="1" si="1617"/>
        <v>3</v>
      </c>
      <c r="L9379" s="3" t="str">
        <f ca="1">VLOOKUP(K9379,Freq_Investment!$A$1:$B$8,2,0)</f>
        <v>Fortnightly</v>
      </c>
      <c r="M9379" s="3" t="str">
        <f t="shared" ca="1" si="1618"/>
        <v>Auto</v>
      </c>
      <c r="N9379" s="3">
        <f t="shared" ca="1" si="1608"/>
        <v>2</v>
      </c>
      <c r="O9379" s="3">
        <f t="shared" ca="1" si="1608"/>
        <v>5</v>
      </c>
      <c r="P9379" s="3">
        <f t="shared" ca="1" si="1608"/>
        <v>3</v>
      </c>
    </row>
    <row r="9380" spans="1:16" x14ac:dyDescent="0.25">
      <c r="A9380" s="3">
        <f t="shared" ca="1" si="1609"/>
        <v>618549156</v>
      </c>
      <c r="B9380" s="3">
        <f t="shared" ca="1" si="1610"/>
        <v>7183</v>
      </c>
      <c r="C9380" s="1">
        <f t="shared" ca="1" si="1611"/>
        <v>34652</v>
      </c>
      <c r="D9380" s="7">
        <f t="shared" ca="1" si="1612"/>
        <v>5</v>
      </c>
      <c r="E9380" s="3" t="str">
        <f ca="1">VLOOKUP(D9380,State!$A$1:$B$9,2,0)</f>
        <v>NT</v>
      </c>
      <c r="F9380" s="3">
        <f t="shared" ca="1" si="1613"/>
        <v>247</v>
      </c>
      <c r="G9380" s="3" t="str">
        <f ca="1">VLOOKUP(F9380,Occupation!$A$1:$B$915,2,0)</f>
        <v>Biochemist</v>
      </c>
      <c r="H9380" s="3">
        <f t="shared" ca="1" si="1614"/>
        <v>8</v>
      </c>
      <c r="I9380" s="3">
        <f t="shared" ca="1" si="1615"/>
        <v>50380.02</v>
      </c>
      <c r="J9380" s="3">
        <f t="shared" ca="1" si="1616"/>
        <v>0.1697578817209992</v>
      </c>
      <c r="K9380" s="3">
        <f t="shared" ca="1" si="1617"/>
        <v>6</v>
      </c>
      <c r="L9380" s="3" t="str">
        <f ca="1">VLOOKUP(K9380,Freq_Investment!$A$1:$B$8,2,0)</f>
        <v>Half-yearly</v>
      </c>
      <c r="M9380" s="3" t="str">
        <f t="shared" ca="1" si="1618"/>
        <v>Manual</v>
      </c>
      <c r="N9380" s="3">
        <f t="shared" ca="1" si="1608"/>
        <v>5</v>
      </c>
      <c r="O9380" s="3">
        <f t="shared" ca="1" si="1608"/>
        <v>1</v>
      </c>
      <c r="P9380" s="3">
        <f t="shared" ca="1" si="1608"/>
        <v>3</v>
      </c>
    </row>
    <row r="9381" spans="1:16" x14ac:dyDescent="0.25">
      <c r="A9381" s="3">
        <f t="shared" ca="1" si="1609"/>
        <v>825560300</v>
      </c>
      <c r="B9381" s="3">
        <f t="shared" ca="1" si="1610"/>
        <v>7049</v>
      </c>
      <c r="C9381" s="1">
        <f t="shared" ca="1" si="1611"/>
        <v>36912</v>
      </c>
      <c r="D9381" s="7">
        <f t="shared" ca="1" si="1612"/>
        <v>5</v>
      </c>
      <c r="E9381" s="3" t="str">
        <f ca="1">VLOOKUP(D9381,State!$A$1:$B$9,2,0)</f>
        <v>NT</v>
      </c>
      <c r="F9381" s="3">
        <f t="shared" ca="1" si="1613"/>
        <v>125</v>
      </c>
      <c r="G9381" s="3" t="str">
        <f ca="1">VLOOKUP(F9381,Occupation!$A$1:$B$915,2,0)</f>
        <v>Newspaper or Periodical Editor</v>
      </c>
      <c r="H9381" s="3">
        <f t="shared" ca="1" si="1614"/>
        <v>1</v>
      </c>
      <c r="I9381" s="3">
        <f t="shared" ca="1" si="1615"/>
        <v>43048.91</v>
      </c>
      <c r="J9381" s="3">
        <f t="shared" ca="1" si="1616"/>
        <v>0.49749995387254758</v>
      </c>
      <c r="K9381" s="3">
        <f t="shared" ca="1" si="1617"/>
        <v>6</v>
      </c>
      <c r="L9381" s="3" t="str">
        <f ca="1">VLOOKUP(K9381,Freq_Investment!$A$1:$B$8,2,0)</f>
        <v>Half-yearly</v>
      </c>
      <c r="M9381" s="3" t="str">
        <f t="shared" ca="1" si="1618"/>
        <v>Auto</v>
      </c>
      <c r="N9381" s="3">
        <f t="shared" ca="1" si="1608"/>
        <v>2</v>
      </c>
      <c r="O9381" s="3">
        <f t="shared" ca="1" si="1608"/>
        <v>1</v>
      </c>
      <c r="P9381" s="3">
        <f t="shared" ca="1" si="1608"/>
        <v>5</v>
      </c>
    </row>
    <row r="9382" spans="1:16" x14ac:dyDescent="0.25">
      <c r="A9382" s="3">
        <f t="shared" ca="1" si="1609"/>
        <v>842484506</v>
      </c>
      <c r="B9382" s="3">
        <f t="shared" ca="1" si="1610"/>
        <v>2728</v>
      </c>
      <c r="C9382" s="1">
        <f t="shared" ca="1" si="1611"/>
        <v>28465</v>
      </c>
      <c r="D9382" s="7">
        <f t="shared" ca="1" si="1612"/>
        <v>4</v>
      </c>
      <c r="E9382" s="3" t="str">
        <f ca="1">VLOOKUP(D9382,State!$A$1:$B$9,2,0)</f>
        <v>WA</v>
      </c>
      <c r="F9382" s="3">
        <f t="shared" ca="1" si="1613"/>
        <v>653</v>
      </c>
      <c r="G9382" s="3" t="str">
        <f ca="1">VLOOKUP(F9382,Occupation!$A$1:$B$915,2,0)</f>
        <v>Child or Youth Residential Care Assistant</v>
      </c>
      <c r="H9382" s="3">
        <f t="shared" ca="1" si="1614"/>
        <v>10</v>
      </c>
      <c r="I9382" s="3">
        <f t="shared" ca="1" si="1615"/>
        <v>59370.77</v>
      </c>
      <c r="J9382" s="3">
        <f t="shared" ca="1" si="1616"/>
        <v>0.26315678234567702</v>
      </c>
      <c r="K9382" s="3">
        <f t="shared" ca="1" si="1617"/>
        <v>7</v>
      </c>
      <c r="L9382" s="3" t="str">
        <f ca="1">VLOOKUP(K9382,Freq_Investment!$A$1:$B$8,2,0)</f>
        <v>Yearly</v>
      </c>
      <c r="M9382" s="3" t="str">
        <f t="shared" ca="1" si="1618"/>
        <v>Auto</v>
      </c>
      <c r="N9382" s="3">
        <f t="shared" ca="1" si="1608"/>
        <v>5</v>
      </c>
      <c r="O9382" s="3">
        <f t="shared" ca="1" si="1608"/>
        <v>2</v>
      </c>
      <c r="P9382" s="3">
        <f t="shared" ca="1" si="1608"/>
        <v>4</v>
      </c>
    </row>
    <row r="9383" spans="1:16" x14ac:dyDescent="0.25">
      <c r="A9383" s="3">
        <f t="shared" ca="1" si="1609"/>
        <v>877947037</v>
      </c>
      <c r="B9383" s="3">
        <f t="shared" ca="1" si="1610"/>
        <v>5684</v>
      </c>
      <c r="C9383" s="1">
        <f t="shared" ca="1" si="1611"/>
        <v>32678</v>
      </c>
      <c r="D9383" s="7">
        <f t="shared" ca="1" si="1612"/>
        <v>8</v>
      </c>
      <c r="E9383" s="3" t="str">
        <f ca="1">VLOOKUP(D9383,State!$A$1:$B$9,2,0)</f>
        <v>ACT</v>
      </c>
      <c r="F9383" s="3">
        <f t="shared" ca="1" si="1613"/>
        <v>176</v>
      </c>
      <c r="G9383" s="3" t="str">
        <f ca="1">VLOOKUP(F9383,Occupation!$A$1:$B$915,2,0)</f>
        <v>Digital Marketing Analyst</v>
      </c>
      <c r="H9383" s="3">
        <f t="shared" ca="1" si="1614"/>
        <v>3</v>
      </c>
      <c r="I9383" s="3">
        <f t="shared" ca="1" si="1615"/>
        <v>49060.46</v>
      </c>
      <c r="J9383" s="3">
        <f t="shared" ca="1" si="1616"/>
        <v>0.25471676177596236</v>
      </c>
      <c r="K9383" s="3">
        <f t="shared" ca="1" si="1617"/>
        <v>6</v>
      </c>
      <c r="L9383" s="3" t="str">
        <f ca="1">VLOOKUP(K9383,Freq_Investment!$A$1:$B$8,2,0)</f>
        <v>Half-yearly</v>
      </c>
      <c r="M9383" s="3" t="str">
        <f t="shared" ca="1" si="1618"/>
        <v>Manual</v>
      </c>
      <c r="N9383" s="3">
        <f t="shared" ca="1" si="1608"/>
        <v>5</v>
      </c>
      <c r="O9383" s="3">
        <f t="shared" ca="1" si="1608"/>
        <v>4</v>
      </c>
      <c r="P9383" s="3">
        <f t="shared" ca="1" si="1608"/>
        <v>3</v>
      </c>
    </row>
    <row r="9384" spans="1:16" x14ac:dyDescent="0.25">
      <c r="A9384" s="3">
        <f t="shared" ca="1" si="1609"/>
        <v>807209088</v>
      </c>
      <c r="B9384" s="3">
        <f t="shared" ca="1" si="1610"/>
        <v>5907</v>
      </c>
      <c r="C9384" s="1">
        <f t="shared" ca="1" si="1611"/>
        <v>33757</v>
      </c>
      <c r="D9384" s="7">
        <f t="shared" ca="1" si="1612"/>
        <v>1</v>
      </c>
      <c r="E9384" s="3" t="str">
        <f ca="1">VLOOKUP(D9384,State!$A$1:$B$9,2,0)</f>
        <v>NSW</v>
      </c>
      <c r="F9384" s="3">
        <f t="shared" ca="1" si="1613"/>
        <v>357</v>
      </c>
      <c r="G9384" s="3" t="str">
        <f ca="1">VLOOKUP(F9384,Occupation!$A$1:$B$915,2,0)</f>
        <v>Registered Nurse (Disability and Rehabilitation)</v>
      </c>
      <c r="H9384" s="3">
        <f t="shared" ca="1" si="1614"/>
        <v>3</v>
      </c>
      <c r="I9384" s="3">
        <f t="shared" ca="1" si="1615"/>
        <v>8923.0400000000009</v>
      </c>
      <c r="J9384" s="3">
        <f t="shared" ca="1" si="1616"/>
        <v>0.43894416437986611</v>
      </c>
      <c r="K9384" s="3">
        <f t="shared" ca="1" si="1617"/>
        <v>2</v>
      </c>
      <c r="L9384" s="3" t="str">
        <f ca="1">VLOOKUP(K9384,Freq_Investment!$A$1:$B$8,2,0)</f>
        <v>Weekly</v>
      </c>
      <c r="M9384" s="3" t="str">
        <f t="shared" ca="1" si="1618"/>
        <v>Auto</v>
      </c>
      <c r="N9384" s="3">
        <f t="shared" ca="1" si="1608"/>
        <v>4</v>
      </c>
      <c r="O9384" s="3">
        <f t="shared" ca="1" si="1608"/>
        <v>3</v>
      </c>
      <c r="P9384" s="3">
        <f t="shared" ca="1" si="1608"/>
        <v>5</v>
      </c>
    </row>
    <row r="9385" spans="1:16" x14ac:dyDescent="0.25">
      <c r="A9385" s="3">
        <f t="shared" ca="1" si="1609"/>
        <v>72323378</v>
      </c>
      <c r="B9385" s="3">
        <f t="shared" ca="1" si="1610"/>
        <v>4672</v>
      </c>
      <c r="C9385" s="1">
        <f t="shared" ca="1" si="1611"/>
        <v>38659</v>
      </c>
      <c r="D9385" s="7">
        <f t="shared" ca="1" si="1612"/>
        <v>5</v>
      </c>
      <c r="E9385" s="3" t="str">
        <f ca="1">VLOOKUP(D9385,State!$A$1:$B$9,2,0)</f>
        <v>NT</v>
      </c>
      <c r="F9385" s="3">
        <f t="shared" ca="1" si="1613"/>
        <v>637</v>
      </c>
      <c r="G9385" s="3" t="str">
        <f ca="1">VLOOKUP(F9385,Occupation!$A$1:$B$915,2,0)</f>
        <v>Residential Care Officer</v>
      </c>
      <c r="H9385" s="3">
        <f t="shared" ca="1" si="1614"/>
        <v>8</v>
      </c>
      <c r="I9385" s="3">
        <f t="shared" ca="1" si="1615"/>
        <v>2440.59</v>
      </c>
      <c r="J9385" s="3">
        <f t="shared" ca="1" si="1616"/>
        <v>0.22104278778152187</v>
      </c>
      <c r="K9385" s="3">
        <f t="shared" ca="1" si="1617"/>
        <v>5</v>
      </c>
      <c r="L9385" s="3" t="str">
        <f ca="1">VLOOKUP(K9385,Freq_Investment!$A$1:$B$8,2,0)</f>
        <v>Quarterly</v>
      </c>
      <c r="M9385" s="3" t="str">
        <f t="shared" ca="1" si="1618"/>
        <v>Auto</v>
      </c>
      <c r="N9385" s="3">
        <f t="shared" ca="1" si="1608"/>
        <v>2</v>
      </c>
      <c r="O9385" s="3">
        <f t="shared" ca="1" si="1608"/>
        <v>1</v>
      </c>
      <c r="P9385" s="3">
        <f t="shared" ca="1" si="1608"/>
        <v>2</v>
      </c>
    </row>
    <row r="9386" spans="1:16" x14ac:dyDescent="0.25">
      <c r="A9386" s="3">
        <f t="shared" ca="1" si="1609"/>
        <v>430009366</v>
      </c>
      <c r="B9386" s="3">
        <f t="shared" ca="1" si="1610"/>
        <v>9000</v>
      </c>
      <c r="C9386" s="1">
        <f t="shared" ca="1" si="1611"/>
        <v>28634</v>
      </c>
      <c r="D9386" s="7">
        <f t="shared" ca="1" si="1612"/>
        <v>1</v>
      </c>
      <c r="E9386" s="3" t="str">
        <f ca="1">VLOOKUP(D9386,State!$A$1:$B$9,2,0)</f>
        <v>NSW</v>
      </c>
      <c r="F9386" s="3">
        <f t="shared" ca="1" si="1613"/>
        <v>868</v>
      </c>
      <c r="G9386" s="3" t="str">
        <f ca="1">VLOOKUP(F9386,Occupation!$A$1:$B$915,2,0)</f>
        <v>Tram Driver</v>
      </c>
      <c r="H9386" s="3">
        <f t="shared" ca="1" si="1614"/>
        <v>3</v>
      </c>
      <c r="I9386" s="3">
        <f t="shared" ca="1" si="1615"/>
        <v>72902.649999999994</v>
      </c>
      <c r="J9386" s="3">
        <f t="shared" ca="1" si="1616"/>
        <v>0.10446521364102013</v>
      </c>
      <c r="K9386" s="3">
        <f t="shared" ca="1" si="1617"/>
        <v>3</v>
      </c>
      <c r="L9386" s="3" t="str">
        <f ca="1">VLOOKUP(K9386,Freq_Investment!$A$1:$B$8,2,0)</f>
        <v>Fortnightly</v>
      </c>
      <c r="M9386" s="3" t="str">
        <f t="shared" ca="1" si="1618"/>
        <v>Auto</v>
      </c>
      <c r="N9386" s="3">
        <f t="shared" ca="1" si="1608"/>
        <v>5</v>
      </c>
      <c r="O9386" s="3">
        <f t="shared" ca="1" si="1608"/>
        <v>4</v>
      </c>
      <c r="P9386" s="3">
        <f t="shared" ca="1" si="1608"/>
        <v>2</v>
      </c>
    </row>
    <row r="9387" spans="1:16" x14ac:dyDescent="0.25">
      <c r="A9387" s="3">
        <f t="shared" ca="1" si="1609"/>
        <v>44636957</v>
      </c>
      <c r="B9387" s="3">
        <f t="shared" ca="1" si="1610"/>
        <v>5875</v>
      </c>
      <c r="C9387" s="1">
        <f t="shared" ca="1" si="1611"/>
        <v>29061</v>
      </c>
      <c r="D9387" s="7">
        <f t="shared" ca="1" si="1612"/>
        <v>7</v>
      </c>
      <c r="E9387" s="3" t="str">
        <f ca="1">VLOOKUP(D9387,State!$A$1:$B$9,2,0)</f>
        <v>VIC</v>
      </c>
      <c r="F9387" s="3">
        <f t="shared" ca="1" si="1613"/>
        <v>676</v>
      </c>
      <c r="G9387" s="3" t="str">
        <f ca="1">VLOOKUP(F9387,Occupation!$A$1:$B$915,2,0)</f>
        <v>Natural Remedy Consultant</v>
      </c>
      <c r="H9387" s="3">
        <f t="shared" ca="1" si="1614"/>
        <v>3</v>
      </c>
      <c r="I9387" s="3">
        <f t="shared" ca="1" si="1615"/>
        <v>47562.29</v>
      </c>
      <c r="J9387" s="3">
        <f t="shared" ca="1" si="1616"/>
        <v>6.8362087569930952E-2</v>
      </c>
      <c r="K9387" s="3">
        <f t="shared" ca="1" si="1617"/>
        <v>3</v>
      </c>
      <c r="L9387" s="3" t="str">
        <f ca="1">VLOOKUP(K9387,Freq_Investment!$A$1:$B$8,2,0)</f>
        <v>Fortnightly</v>
      </c>
      <c r="M9387" s="3" t="str">
        <f t="shared" ca="1" si="1618"/>
        <v>Auto</v>
      </c>
      <c r="N9387" s="3">
        <f t="shared" ca="1" si="1608"/>
        <v>5</v>
      </c>
      <c r="O9387" s="3">
        <f t="shared" ca="1" si="1608"/>
        <v>2</v>
      </c>
      <c r="P9387" s="3">
        <f t="shared" ca="1" si="1608"/>
        <v>3</v>
      </c>
    </row>
    <row r="9388" spans="1:16" x14ac:dyDescent="0.25">
      <c r="A9388" s="3">
        <f t="shared" ca="1" si="1609"/>
        <v>673794509</v>
      </c>
      <c r="B9388" s="3">
        <f t="shared" ca="1" si="1610"/>
        <v>7442</v>
      </c>
      <c r="C9388" s="1">
        <f t="shared" ca="1" si="1611"/>
        <v>28328</v>
      </c>
      <c r="D9388" s="7">
        <f t="shared" ca="1" si="1612"/>
        <v>3</v>
      </c>
      <c r="E9388" s="3" t="str">
        <f ca="1">VLOOKUP(D9388,State!$A$1:$B$9,2,0)</f>
        <v>SA</v>
      </c>
      <c r="F9388" s="3">
        <f t="shared" ca="1" si="1613"/>
        <v>219</v>
      </c>
      <c r="G9388" s="3" t="str">
        <f ca="1">VLOOKUP(F9388,Occupation!$A$1:$B$915,2,0)</f>
        <v>Mechanical Engineer</v>
      </c>
      <c r="H9388" s="3">
        <f t="shared" ca="1" si="1614"/>
        <v>2</v>
      </c>
      <c r="I9388" s="3">
        <f t="shared" ca="1" si="1615"/>
        <v>61416.21</v>
      </c>
      <c r="J9388" s="3">
        <f t="shared" ca="1" si="1616"/>
        <v>0.38610287221208084</v>
      </c>
      <c r="K9388" s="3">
        <f t="shared" ca="1" si="1617"/>
        <v>4</v>
      </c>
      <c r="L9388" s="3" t="str">
        <f ca="1">VLOOKUP(K9388,Freq_Investment!$A$1:$B$8,2,0)</f>
        <v>Monthly</v>
      </c>
      <c r="M9388" s="3" t="str">
        <f t="shared" ca="1" si="1618"/>
        <v>Auto</v>
      </c>
      <c r="N9388" s="3">
        <f t="shared" ca="1" si="1608"/>
        <v>4</v>
      </c>
      <c r="O9388" s="3">
        <f t="shared" ca="1" si="1608"/>
        <v>3</v>
      </c>
      <c r="P9388" s="3">
        <f t="shared" ca="1" si="1608"/>
        <v>1</v>
      </c>
    </row>
    <row r="9389" spans="1:16" x14ac:dyDescent="0.25">
      <c r="A9389" s="3">
        <f t="shared" ca="1" si="1609"/>
        <v>84571196</v>
      </c>
      <c r="B9389" s="3">
        <f t="shared" ca="1" si="1610"/>
        <v>5476</v>
      </c>
      <c r="C9389" s="1">
        <f t="shared" ca="1" si="1611"/>
        <v>32526</v>
      </c>
      <c r="D9389" s="7">
        <f t="shared" ca="1" si="1612"/>
        <v>1</v>
      </c>
      <c r="E9389" s="3" t="str">
        <f ca="1">VLOOKUP(D9389,State!$A$1:$B$9,2,0)</f>
        <v>NSW</v>
      </c>
      <c r="F9389" s="3">
        <f t="shared" ca="1" si="1613"/>
        <v>506</v>
      </c>
      <c r="G9389" s="3" t="str">
        <f ca="1">VLOOKUP(F9389,Occupation!$A$1:$B$915,2,0)</f>
        <v>Bricklayer</v>
      </c>
      <c r="H9389" s="3">
        <f t="shared" ca="1" si="1614"/>
        <v>1</v>
      </c>
      <c r="I9389" s="3">
        <f t="shared" ca="1" si="1615"/>
        <v>22034.240000000002</v>
      </c>
      <c r="J9389" s="3">
        <f t="shared" ca="1" si="1616"/>
        <v>0.49236977799406889</v>
      </c>
      <c r="K9389" s="3">
        <f t="shared" ca="1" si="1617"/>
        <v>5</v>
      </c>
      <c r="L9389" s="3" t="str">
        <f ca="1">VLOOKUP(K9389,Freq_Investment!$A$1:$B$8,2,0)</f>
        <v>Quarterly</v>
      </c>
      <c r="M9389" s="3" t="str">
        <f t="shared" ca="1" si="1618"/>
        <v>Auto</v>
      </c>
      <c r="N9389" s="3">
        <f t="shared" ca="1" si="1608"/>
        <v>4</v>
      </c>
      <c r="O9389" s="3">
        <f t="shared" ca="1" si="1608"/>
        <v>4</v>
      </c>
      <c r="P9389" s="3">
        <f t="shared" ca="1" si="1608"/>
        <v>5</v>
      </c>
    </row>
    <row r="9390" spans="1:16" x14ac:dyDescent="0.25">
      <c r="A9390" s="3">
        <f t="shared" ca="1" si="1609"/>
        <v>563191900</v>
      </c>
      <c r="B9390" s="3">
        <f t="shared" ca="1" si="1610"/>
        <v>9399</v>
      </c>
      <c r="C9390" s="1">
        <f t="shared" ca="1" si="1611"/>
        <v>33193</v>
      </c>
      <c r="D9390" s="7">
        <f t="shared" ca="1" si="1612"/>
        <v>6</v>
      </c>
      <c r="E9390" s="3" t="str">
        <f ca="1">VLOOKUP(D9390,State!$A$1:$B$9,2,0)</f>
        <v>TAS</v>
      </c>
      <c r="F9390" s="3">
        <f t="shared" ca="1" si="1613"/>
        <v>859</v>
      </c>
      <c r="G9390" s="3" t="str">
        <f ca="1">VLOOKUP(F9390,Occupation!$A$1:$B$915,2,0)</f>
        <v>Streetsweeper Operator</v>
      </c>
      <c r="H9390" s="3">
        <f t="shared" ca="1" si="1614"/>
        <v>4</v>
      </c>
      <c r="I9390" s="3">
        <f t="shared" ca="1" si="1615"/>
        <v>88270.55</v>
      </c>
      <c r="J9390" s="3">
        <f t="shared" ca="1" si="1616"/>
        <v>0.15888614486233665</v>
      </c>
      <c r="K9390" s="3">
        <f t="shared" ca="1" si="1617"/>
        <v>1</v>
      </c>
      <c r="L9390" s="3" t="str">
        <f ca="1">VLOOKUP(K9390,Freq_Investment!$A$1:$B$8,2,0)</f>
        <v>Daily</v>
      </c>
      <c r="M9390" s="3" t="str">
        <f t="shared" ca="1" si="1618"/>
        <v>Auto</v>
      </c>
      <c r="N9390" s="3">
        <f t="shared" ref="N9390:P9453" ca="1" si="1619">RANDBETWEEN(1,5)</f>
        <v>4</v>
      </c>
      <c r="O9390" s="3">
        <f t="shared" ca="1" si="1619"/>
        <v>5</v>
      </c>
      <c r="P9390" s="3">
        <f t="shared" ca="1" si="1619"/>
        <v>4</v>
      </c>
    </row>
    <row r="9391" spans="1:16" x14ac:dyDescent="0.25">
      <c r="A9391" s="3">
        <f t="shared" ca="1" si="1609"/>
        <v>34033317</v>
      </c>
      <c r="B9391" s="3">
        <f t="shared" ca="1" si="1610"/>
        <v>2909</v>
      </c>
      <c r="C9391" s="1">
        <f t="shared" ca="1" si="1611"/>
        <v>29882</v>
      </c>
      <c r="D9391" s="7">
        <f t="shared" ca="1" si="1612"/>
        <v>8</v>
      </c>
      <c r="E9391" s="3" t="str">
        <f ca="1">VLOOKUP(D9391,State!$A$1:$B$9,2,0)</f>
        <v>ACT</v>
      </c>
      <c r="F9391" s="3">
        <f t="shared" ca="1" si="1613"/>
        <v>908</v>
      </c>
      <c r="G9391" s="3" t="str">
        <f ca="1">VLOOKUP(F9391,Occupation!$A$1:$B$915,2,0)</f>
        <v>Motor Vehicle Parts and Accessories Fitter (General)</v>
      </c>
      <c r="H9391" s="3">
        <f t="shared" ca="1" si="1614"/>
        <v>1</v>
      </c>
      <c r="I9391" s="3">
        <f t="shared" ca="1" si="1615"/>
        <v>99454.19</v>
      </c>
      <c r="J9391" s="3">
        <f t="shared" ca="1" si="1616"/>
        <v>5.6238480298932692E-2</v>
      </c>
      <c r="K9391" s="3">
        <f t="shared" ca="1" si="1617"/>
        <v>4</v>
      </c>
      <c r="L9391" s="3" t="str">
        <f ca="1">VLOOKUP(K9391,Freq_Investment!$A$1:$B$8,2,0)</f>
        <v>Monthly</v>
      </c>
      <c r="M9391" s="3" t="str">
        <f t="shared" ca="1" si="1618"/>
        <v>Auto</v>
      </c>
      <c r="N9391" s="3">
        <f t="shared" ca="1" si="1619"/>
        <v>3</v>
      </c>
      <c r="O9391" s="3">
        <f t="shared" ca="1" si="1619"/>
        <v>2</v>
      </c>
      <c r="P9391" s="3">
        <f t="shared" ca="1" si="1619"/>
        <v>5</v>
      </c>
    </row>
    <row r="9392" spans="1:16" x14ac:dyDescent="0.25">
      <c r="A9392" s="3">
        <f t="shared" ca="1" si="1609"/>
        <v>134400945</v>
      </c>
      <c r="B9392" s="3">
        <f t="shared" ca="1" si="1610"/>
        <v>6659</v>
      </c>
      <c r="C9392" s="1">
        <f t="shared" ca="1" si="1611"/>
        <v>27108</v>
      </c>
      <c r="D9392" s="7">
        <f t="shared" ca="1" si="1612"/>
        <v>8</v>
      </c>
      <c r="E9392" s="3" t="str">
        <f ca="1">VLOOKUP(D9392,State!$A$1:$B$9,2,0)</f>
        <v>ACT</v>
      </c>
      <c r="F9392" s="3">
        <f t="shared" ca="1" si="1613"/>
        <v>611</v>
      </c>
      <c r="G9392" s="3" t="str">
        <f ca="1">VLOOKUP(F9392,Occupation!$A$1:$B$915,2,0)</f>
        <v>Television Equipment Operator</v>
      </c>
      <c r="H9392" s="3">
        <f t="shared" ca="1" si="1614"/>
        <v>7</v>
      </c>
      <c r="I9392" s="3">
        <f t="shared" ca="1" si="1615"/>
        <v>461.87</v>
      </c>
      <c r="J9392" s="3">
        <f t="shared" ca="1" si="1616"/>
        <v>0.16525889745031952</v>
      </c>
      <c r="K9392" s="3">
        <f t="shared" ca="1" si="1617"/>
        <v>3</v>
      </c>
      <c r="L9392" s="3" t="str">
        <f ca="1">VLOOKUP(K9392,Freq_Investment!$A$1:$B$8,2,0)</f>
        <v>Fortnightly</v>
      </c>
      <c r="M9392" s="3" t="str">
        <f t="shared" ca="1" si="1618"/>
        <v>Manual</v>
      </c>
      <c r="N9392" s="3">
        <f t="shared" ca="1" si="1619"/>
        <v>1</v>
      </c>
      <c r="O9392" s="3">
        <f t="shared" ca="1" si="1619"/>
        <v>4</v>
      </c>
      <c r="P9392" s="3">
        <f t="shared" ca="1" si="1619"/>
        <v>5</v>
      </c>
    </row>
    <row r="9393" spans="1:16" x14ac:dyDescent="0.25">
      <c r="A9393" s="3">
        <f t="shared" ca="1" si="1609"/>
        <v>388326903</v>
      </c>
      <c r="B9393" s="3">
        <f t="shared" ca="1" si="1610"/>
        <v>6322</v>
      </c>
      <c r="C9393" s="1">
        <f t="shared" ca="1" si="1611"/>
        <v>29295</v>
      </c>
      <c r="D9393" s="7">
        <f t="shared" ca="1" si="1612"/>
        <v>2</v>
      </c>
      <c r="E9393" s="3" t="str">
        <f ca="1">VLOOKUP(D9393,State!$A$1:$B$9,2,0)</f>
        <v>QLD</v>
      </c>
      <c r="F9393" s="3">
        <f t="shared" ca="1" si="1613"/>
        <v>151</v>
      </c>
      <c r="G9393" s="3" t="str">
        <f ca="1">VLOOKUP(F9393,Occupation!$A$1:$B$915,2,0)</f>
        <v>Training and Development Professional</v>
      </c>
      <c r="H9393" s="3">
        <f t="shared" ca="1" si="1614"/>
        <v>8</v>
      </c>
      <c r="I9393" s="3">
        <f t="shared" ca="1" si="1615"/>
        <v>87472.54</v>
      </c>
      <c r="J9393" s="3">
        <f t="shared" ca="1" si="1616"/>
        <v>0.31118225080759765</v>
      </c>
      <c r="K9393" s="3">
        <f t="shared" ca="1" si="1617"/>
        <v>2</v>
      </c>
      <c r="L9393" s="3" t="str">
        <f ca="1">VLOOKUP(K9393,Freq_Investment!$A$1:$B$8,2,0)</f>
        <v>Weekly</v>
      </c>
      <c r="M9393" s="3" t="str">
        <f t="shared" ca="1" si="1618"/>
        <v>Auto</v>
      </c>
      <c r="N9393" s="3">
        <f t="shared" ca="1" si="1619"/>
        <v>1</v>
      </c>
      <c r="O9393" s="3">
        <f t="shared" ca="1" si="1619"/>
        <v>5</v>
      </c>
      <c r="P9393" s="3">
        <f t="shared" ca="1" si="1619"/>
        <v>3</v>
      </c>
    </row>
    <row r="9394" spans="1:16" x14ac:dyDescent="0.25">
      <c r="A9394" s="3">
        <f t="shared" ca="1" si="1609"/>
        <v>380149319</v>
      </c>
      <c r="B9394" s="3">
        <f t="shared" ca="1" si="1610"/>
        <v>6442</v>
      </c>
      <c r="C9394" s="1">
        <f t="shared" ca="1" si="1611"/>
        <v>27568</v>
      </c>
      <c r="D9394" s="7">
        <f t="shared" ca="1" si="1612"/>
        <v>1</v>
      </c>
      <c r="E9394" s="3" t="str">
        <f ca="1">VLOOKUP(D9394,State!$A$1:$B$9,2,0)</f>
        <v>NSW</v>
      </c>
      <c r="F9394" s="3">
        <f t="shared" ca="1" si="1613"/>
        <v>49</v>
      </c>
      <c r="G9394" s="3" t="str">
        <f ca="1">VLOOKUP(F9394,Occupation!$A$1:$B$915,2,0)</f>
        <v>Medical Administrator / Medical Superintendent</v>
      </c>
      <c r="H9394" s="3">
        <f t="shared" ca="1" si="1614"/>
        <v>2</v>
      </c>
      <c r="I9394" s="3">
        <f t="shared" ca="1" si="1615"/>
        <v>45640.73</v>
      </c>
      <c r="J9394" s="3">
        <f t="shared" ca="1" si="1616"/>
        <v>0.27660222187739009</v>
      </c>
      <c r="K9394" s="3">
        <f t="shared" ca="1" si="1617"/>
        <v>1</v>
      </c>
      <c r="L9394" s="3" t="str">
        <f ca="1">VLOOKUP(K9394,Freq_Investment!$A$1:$B$8,2,0)</f>
        <v>Daily</v>
      </c>
      <c r="M9394" s="3" t="str">
        <f t="shared" ca="1" si="1618"/>
        <v>Auto</v>
      </c>
      <c r="N9394" s="3">
        <f t="shared" ca="1" si="1619"/>
        <v>2</v>
      </c>
      <c r="O9394" s="3">
        <f t="shared" ca="1" si="1619"/>
        <v>1</v>
      </c>
      <c r="P9394" s="3">
        <f t="shared" ca="1" si="1619"/>
        <v>4</v>
      </c>
    </row>
    <row r="9395" spans="1:16" x14ac:dyDescent="0.25">
      <c r="A9395" s="3">
        <f t="shared" ca="1" si="1609"/>
        <v>200215192</v>
      </c>
      <c r="B9395" s="3">
        <f t="shared" ca="1" si="1610"/>
        <v>5173</v>
      </c>
      <c r="C9395" s="1">
        <f t="shared" ca="1" si="1611"/>
        <v>35530</v>
      </c>
      <c r="D9395" s="7">
        <f t="shared" ca="1" si="1612"/>
        <v>1</v>
      </c>
      <c r="E9395" s="3" t="str">
        <f ca="1">VLOOKUP(D9395,State!$A$1:$B$9,2,0)</f>
        <v>NSW</v>
      </c>
      <c r="F9395" s="3">
        <f t="shared" ca="1" si="1613"/>
        <v>2</v>
      </c>
      <c r="G9395" s="3" t="str">
        <f ca="1">VLOOKUP(F9395,Occupation!$A$1:$B$915,2,0)</f>
        <v>Corporate General Manager</v>
      </c>
      <c r="H9395" s="3">
        <f t="shared" ca="1" si="1614"/>
        <v>7</v>
      </c>
      <c r="I9395" s="3">
        <f t="shared" ca="1" si="1615"/>
        <v>1890.81</v>
      </c>
      <c r="J9395" s="3">
        <f t="shared" ca="1" si="1616"/>
        <v>0.34485356063444783</v>
      </c>
      <c r="K9395" s="3">
        <f t="shared" ca="1" si="1617"/>
        <v>2</v>
      </c>
      <c r="L9395" s="3" t="str">
        <f ca="1">VLOOKUP(K9395,Freq_Investment!$A$1:$B$8,2,0)</f>
        <v>Weekly</v>
      </c>
      <c r="M9395" s="3" t="str">
        <f t="shared" ca="1" si="1618"/>
        <v>Auto</v>
      </c>
      <c r="N9395" s="3">
        <f t="shared" ca="1" si="1619"/>
        <v>3</v>
      </c>
      <c r="O9395" s="3">
        <f t="shared" ca="1" si="1619"/>
        <v>5</v>
      </c>
      <c r="P9395" s="3">
        <f t="shared" ca="1" si="1619"/>
        <v>4</v>
      </c>
    </row>
    <row r="9396" spans="1:16" x14ac:dyDescent="0.25">
      <c r="A9396" s="3">
        <f t="shared" ca="1" si="1609"/>
        <v>198754989</v>
      </c>
      <c r="B9396" s="3">
        <f t="shared" ca="1" si="1610"/>
        <v>8955</v>
      </c>
      <c r="C9396" s="1">
        <f t="shared" ca="1" si="1611"/>
        <v>33714</v>
      </c>
      <c r="D9396" s="7">
        <f t="shared" ca="1" si="1612"/>
        <v>5</v>
      </c>
      <c r="E9396" s="3" t="str">
        <f ca="1">VLOOKUP(D9396,State!$A$1:$B$9,2,0)</f>
        <v>NT</v>
      </c>
      <c r="F9396" s="3">
        <f t="shared" ca="1" si="1613"/>
        <v>271</v>
      </c>
      <c r="G9396" s="3" t="str">
        <f ca="1">VLOOKUP(F9396,Occupation!$A$1:$B$915,2,0)</f>
        <v>Special Education Teachers nec</v>
      </c>
      <c r="H9396" s="3">
        <f t="shared" ca="1" si="1614"/>
        <v>2</v>
      </c>
      <c r="I9396" s="3">
        <f t="shared" ca="1" si="1615"/>
        <v>3390.27</v>
      </c>
      <c r="J9396" s="3">
        <f t="shared" ca="1" si="1616"/>
        <v>0.22313561269789772</v>
      </c>
      <c r="K9396" s="3">
        <f t="shared" ca="1" si="1617"/>
        <v>1</v>
      </c>
      <c r="L9396" s="3" t="str">
        <f ca="1">VLOOKUP(K9396,Freq_Investment!$A$1:$B$8,2,0)</f>
        <v>Daily</v>
      </c>
      <c r="M9396" s="3" t="str">
        <f t="shared" ca="1" si="1618"/>
        <v>Auto</v>
      </c>
      <c r="N9396" s="3">
        <f t="shared" ca="1" si="1619"/>
        <v>1</v>
      </c>
      <c r="O9396" s="3">
        <f t="shared" ca="1" si="1619"/>
        <v>5</v>
      </c>
      <c r="P9396" s="3">
        <f t="shared" ca="1" si="1619"/>
        <v>2</v>
      </c>
    </row>
    <row r="9397" spans="1:16" x14ac:dyDescent="0.25">
      <c r="A9397" s="3">
        <f t="shared" ca="1" si="1609"/>
        <v>381072486</v>
      </c>
      <c r="B9397" s="3">
        <f t="shared" ca="1" si="1610"/>
        <v>5100</v>
      </c>
      <c r="C9397" s="1">
        <f t="shared" ca="1" si="1611"/>
        <v>26359</v>
      </c>
      <c r="D9397" s="7">
        <f t="shared" ca="1" si="1612"/>
        <v>1</v>
      </c>
      <c r="E9397" s="3" t="str">
        <f ca="1">VLOOKUP(D9397,State!$A$1:$B$9,2,0)</f>
        <v>NSW</v>
      </c>
      <c r="F9397" s="3">
        <f t="shared" ca="1" si="1613"/>
        <v>576</v>
      </c>
      <c r="G9397" s="3" t="str">
        <f ca="1">VLOOKUP(F9397,Occupation!$A$1:$B$915,2,0)</f>
        <v>Hairdresser</v>
      </c>
      <c r="H9397" s="3">
        <f t="shared" ca="1" si="1614"/>
        <v>5</v>
      </c>
      <c r="I9397" s="3">
        <f t="shared" ca="1" si="1615"/>
        <v>15046.37</v>
      </c>
      <c r="J9397" s="3">
        <f t="shared" ca="1" si="1616"/>
        <v>0.23523828958604565</v>
      </c>
      <c r="K9397" s="3">
        <f t="shared" ca="1" si="1617"/>
        <v>3</v>
      </c>
      <c r="L9397" s="3" t="str">
        <f ca="1">VLOOKUP(K9397,Freq_Investment!$A$1:$B$8,2,0)</f>
        <v>Fortnightly</v>
      </c>
      <c r="M9397" s="3" t="str">
        <f t="shared" ca="1" si="1618"/>
        <v>Manual</v>
      </c>
      <c r="N9397" s="3">
        <f t="shared" ca="1" si="1619"/>
        <v>2</v>
      </c>
      <c r="O9397" s="3">
        <f t="shared" ca="1" si="1619"/>
        <v>2</v>
      </c>
      <c r="P9397" s="3">
        <f t="shared" ca="1" si="1619"/>
        <v>4</v>
      </c>
    </row>
    <row r="9398" spans="1:16" x14ac:dyDescent="0.25">
      <c r="A9398" s="3">
        <f t="shared" ca="1" si="1609"/>
        <v>833589513</v>
      </c>
      <c r="B9398" s="3">
        <f t="shared" ca="1" si="1610"/>
        <v>544</v>
      </c>
      <c r="C9398" s="1">
        <f t="shared" ca="1" si="1611"/>
        <v>40639</v>
      </c>
      <c r="D9398" s="7">
        <f t="shared" ca="1" si="1612"/>
        <v>8</v>
      </c>
      <c r="E9398" s="3" t="str">
        <f ca="1">VLOOKUP(D9398,State!$A$1:$B$9,2,0)</f>
        <v>ACT</v>
      </c>
      <c r="F9398" s="3">
        <f t="shared" ca="1" si="1613"/>
        <v>817</v>
      </c>
      <c r="G9398" s="3" t="str">
        <f ca="1">VLOOKUP(F9398,Occupation!$A$1:$B$915,2,0)</f>
        <v>Footwear Production Machine Operator</v>
      </c>
      <c r="H9398" s="3">
        <f t="shared" ca="1" si="1614"/>
        <v>2</v>
      </c>
      <c r="I9398" s="3">
        <f t="shared" ca="1" si="1615"/>
        <v>5237.0600000000004</v>
      </c>
      <c r="J9398" s="3">
        <f t="shared" ca="1" si="1616"/>
        <v>0.22278053173144968</v>
      </c>
      <c r="K9398" s="3">
        <f t="shared" ca="1" si="1617"/>
        <v>2</v>
      </c>
      <c r="L9398" s="3" t="str">
        <f ca="1">VLOOKUP(K9398,Freq_Investment!$A$1:$B$8,2,0)</f>
        <v>Weekly</v>
      </c>
      <c r="M9398" s="3" t="str">
        <f t="shared" ca="1" si="1618"/>
        <v>Auto</v>
      </c>
      <c r="N9398" s="3">
        <f t="shared" ca="1" si="1619"/>
        <v>5</v>
      </c>
      <c r="O9398" s="3">
        <f t="shared" ca="1" si="1619"/>
        <v>5</v>
      </c>
      <c r="P9398" s="3">
        <f t="shared" ca="1" si="1619"/>
        <v>3</v>
      </c>
    </row>
    <row r="9399" spans="1:16" x14ac:dyDescent="0.25">
      <c r="A9399" s="3">
        <f t="shared" ca="1" si="1609"/>
        <v>534941789</v>
      </c>
      <c r="B9399" s="3">
        <f t="shared" ca="1" si="1610"/>
        <v>3864</v>
      </c>
      <c r="C9399" s="1">
        <f t="shared" ca="1" si="1611"/>
        <v>30672</v>
      </c>
      <c r="D9399" s="7">
        <f t="shared" ca="1" si="1612"/>
        <v>1</v>
      </c>
      <c r="E9399" s="3" t="str">
        <f ca="1">VLOOKUP(D9399,State!$A$1:$B$9,2,0)</f>
        <v>NSW</v>
      </c>
      <c r="F9399" s="3">
        <f t="shared" ca="1" si="1613"/>
        <v>430</v>
      </c>
      <c r="G9399" s="3" t="str">
        <f ca="1">VLOOKUP(F9399,Occupation!$A$1:$B$915,2,0)</f>
        <v>Medical Technicians nec</v>
      </c>
      <c r="H9399" s="3">
        <f t="shared" ca="1" si="1614"/>
        <v>1</v>
      </c>
      <c r="I9399" s="3">
        <f t="shared" ca="1" si="1615"/>
        <v>4398.8900000000003</v>
      </c>
      <c r="J9399" s="3">
        <f t="shared" ca="1" si="1616"/>
        <v>9.9859330603536911E-2</v>
      </c>
      <c r="K9399" s="3">
        <f t="shared" ca="1" si="1617"/>
        <v>5</v>
      </c>
      <c r="L9399" s="3" t="str">
        <f ca="1">VLOOKUP(K9399,Freq_Investment!$A$1:$B$8,2,0)</f>
        <v>Quarterly</v>
      </c>
      <c r="M9399" s="3" t="str">
        <f t="shared" ca="1" si="1618"/>
        <v>Manual</v>
      </c>
      <c r="N9399" s="3">
        <f t="shared" ca="1" si="1619"/>
        <v>5</v>
      </c>
      <c r="O9399" s="3">
        <f t="shared" ca="1" si="1619"/>
        <v>4</v>
      </c>
      <c r="P9399" s="3">
        <f t="shared" ca="1" si="1619"/>
        <v>1</v>
      </c>
    </row>
    <row r="9400" spans="1:16" x14ac:dyDescent="0.25">
      <c r="A9400" s="3">
        <f t="shared" ca="1" si="1609"/>
        <v>194151709</v>
      </c>
      <c r="B9400" s="3">
        <f t="shared" ca="1" si="1610"/>
        <v>5886</v>
      </c>
      <c r="C9400" s="1">
        <f t="shared" ca="1" si="1611"/>
        <v>33423</v>
      </c>
      <c r="D9400" s="7">
        <f t="shared" ca="1" si="1612"/>
        <v>4</v>
      </c>
      <c r="E9400" s="3" t="str">
        <f ca="1">VLOOKUP(D9400,State!$A$1:$B$9,2,0)</f>
        <v>WA</v>
      </c>
      <c r="F9400" s="3">
        <f t="shared" ca="1" si="1613"/>
        <v>140</v>
      </c>
      <c r="G9400" s="3" t="str">
        <f ca="1">VLOOKUP(F9400,Occupation!$A$1:$B$915,2,0)</f>
        <v>Insurance Broker</v>
      </c>
      <c r="H9400" s="3">
        <f t="shared" ca="1" si="1614"/>
        <v>6</v>
      </c>
      <c r="I9400" s="3">
        <f t="shared" ca="1" si="1615"/>
        <v>11086</v>
      </c>
      <c r="J9400" s="3">
        <f t="shared" ca="1" si="1616"/>
        <v>0.1972092683267837</v>
      </c>
      <c r="K9400" s="3">
        <f t="shared" ca="1" si="1617"/>
        <v>6</v>
      </c>
      <c r="L9400" s="3" t="str">
        <f ca="1">VLOOKUP(K9400,Freq_Investment!$A$1:$B$8,2,0)</f>
        <v>Half-yearly</v>
      </c>
      <c r="M9400" s="3" t="str">
        <f t="shared" ca="1" si="1618"/>
        <v>Auto</v>
      </c>
      <c r="N9400" s="3">
        <f t="shared" ca="1" si="1619"/>
        <v>2</v>
      </c>
      <c r="O9400" s="3">
        <f t="shared" ca="1" si="1619"/>
        <v>3</v>
      </c>
      <c r="P9400" s="3">
        <f t="shared" ca="1" si="1619"/>
        <v>5</v>
      </c>
    </row>
    <row r="9401" spans="1:16" x14ac:dyDescent="0.25">
      <c r="A9401" s="3">
        <f t="shared" ca="1" si="1609"/>
        <v>101722120</v>
      </c>
      <c r="B9401" s="3">
        <f t="shared" ca="1" si="1610"/>
        <v>170</v>
      </c>
      <c r="C9401" s="1">
        <f t="shared" ca="1" si="1611"/>
        <v>28956</v>
      </c>
      <c r="D9401" s="7">
        <f t="shared" ca="1" si="1612"/>
        <v>4</v>
      </c>
      <c r="E9401" s="3" t="str">
        <f ca="1">VLOOKUP(D9401,State!$A$1:$B$9,2,0)</f>
        <v>WA</v>
      </c>
      <c r="F9401" s="3">
        <f t="shared" ca="1" si="1613"/>
        <v>562</v>
      </c>
      <c r="G9401" s="3" t="str">
        <f ca="1">VLOOKUP(F9401,Occupation!$A$1:$B$915,2,0)</f>
        <v>Forestry Operations Supervisor</v>
      </c>
      <c r="H9401" s="3">
        <f t="shared" ca="1" si="1614"/>
        <v>2</v>
      </c>
      <c r="I9401" s="3">
        <f t="shared" ca="1" si="1615"/>
        <v>88195.86</v>
      </c>
      <c r="J9401" s="3">
        <f t="shared" ca="1" si="1616"/>
        <v>0.39998992189914673</v>
      </c>
      <c r="K9401" s="3">
        <f t="shared" ca="1" si="1617"/>
        <v>2</v>
      </c>
      <c r="L9401" s="3" t="str">
        <f ca="1">VLOOKUP(K9401,Freq_Investment!$A$1:$B$8,2,0)</f>
        <v>Weekly</v>
      </c>
      <c r="M9401" s="3" t="str">
        <f t="shared" ca="1" si="1618"/>
        <v>Manual</v>
      </c>
      <c r="N9401" s="3">
        <f t="shared" ca="1" si="1619"/>
        <v>3</v>
      </c>
      <c r="O9401" s="3">
        <f t="shared" ca="1" si="1619"/>
        <v>4</v>
      </c>
      <c r="P9401" s="3">
        <f t="shared" ca="1" si="1619"/>
        <v>2</v>
      </c>
    </row>
    <row r="9402" spans="1:16" x14ac:dyDescent="0.25">
      <c r="A9402" s="3">
        <f t="shared" ca="1" si="1609"/>
        <v>385606848</v>
      </c>
      <c r="B9402" s="3">
        <f t="shared" ca="1" si="1610"/>
        <v>2693</v>
      </c>
      <c r="C9402" s="1">
        <f t="shared" ca="1" si="1611"/>
        <v>30857</v>
      </c>
      <c r="D9402" s="7">
        <f t="shared" ca="1" si="1612"/>
        <v>6</v>
      </c>
      <c r="E9402" s="3" t="str">
        <f ca="1">VLOOKUP(D9402,State!$A$1:$B$9,2,0)</f>
        <v>TAS</v>
      </c>
      <c r="F9402" s="3">
        <f t="shared" ca="1" si="1613"/>
        <v>836</v>
      </c>
      <c r="G9402" s="3" t="str">
        <f ca="1">VLOOKUP(F9402,Occupation!$A$1:$B$915,2,0)</f>
        <v>Cement Production Plant Operator</v>
      </c>
      <c r="H9402" s="3">
        <f t="shared" ca="1" si="1614"/>
        <v>10</v>
      </c>
      <c r="I9402" s="3">
        <f t="shared" ca="1" si="1615"/>
        <v>75986.37</v>
      </c>
      <c r="J9402" s="3">
        <f t="shared" ca="1" si="1616"/>
        <v>0.16088905455517144</v>
      </c>
      <c r="K9402" s="3">
        <f t="shared" ca="1" si="1617"/>
        <v>2</v>
      </c>
      <c r="L9402" s="3" t="str">
        <f ca="1">VLOOKUP(K9402,Freq_Investment!$A$1:$B$8,2,0)</f>
        <v>Weekly</v>
      </c>
      <c r="M9402" s="3" t="str">
        <f t="shared" ca="1" si="1618"/>
        <v>Manual</v>
      </c>
      <c r="N9402" s="3">
        <f t="shared" ca="1" si="1619"/>
        <v>5</v>
      </c>
      <c r="O9402" s="3">
        <f t="shared" ca="1" si="1619"/>
        <v>1</v>
      </c>
      <c r="P9402" s="3">
        <f t="shared" ca="1" si="1619"/>
        <v>2</v>
      </c>
    </row>
    <row r="9403" spans="1:16" x14ac:dyDescent="0.25">
      <c r="A9403" s="3">
        <f t="shared" ca="1" si="1609"/>
        <v>860025160</v>
      </c>
      <c r="B9403" s="3">
        <f t="shared" ca="1" si="1610"/>
        <v>8842</v>
      </c>
      <c r="C9403" s="1">
        <f t="shared" ca="1" si="1611"/>
        <v>27935</v>
      </c>
      <c r="D9403" s="7">
        <f t="shared" ca="1" si="1612"/>
        <v>2</v>
      </c>
      <c r="E9403" s="3" t="str">
        <f ca="1">VLOOKUP(D9403,State!$A$1:$B$9,2,0)</f>
        <v>QLD</v>
      </c>
      <c r="F9403" s="3">
        <f t="shared" ca="1" si="1613"/>
        <v>225</v>
      </c>
      <c r="G9403" s="3" t="str">
        <f ca="1">VLOOKUP(F9403,Occupation!$A$1:$B$915,2,0)</f>
        <v>Biomedical Engineer</v>
      </c>
      <c r="H9403" s="3">
        <f t="shared" ca="1" si="1614"/>
        <v>2</v>
      </c>
      <c r="I9403" s="3">
        <f t="shared" ca="1" si="1615"/>
        <v>44085.64</v>
      </c>
      <c r="J9403" s="3">
        <f t="shared" ca="1" si="1616"/>
        <v>4.2652685432198967E-2</v>
      </c>
      <c r="K9403" s="3">
        <f t="shared" ca="1" si="1617"/>
        <v>4</v>
      </c>
      <c r="L9403" s="3" t="str">
        <f ca="1">VLOOKUP(K9403,Freq_Investment!$A$1:$B$8,2,0)</f>
        <v>Monthly</v>
      </c>
      <c r="M9403" s="3" t="str">
        <f t="shared" ca="1" si="1618"/>
        <v>Auto</v>
      </c>
      <c r="N9403" s="3">
        <f t="shared" ca="1" si="1619"/>
        <v>2</v>
      </c>
      <c r="O9403" s="3">
        <f t="shared" ca="1" si="1619"/>
        <v>3</v>
      </c>
      <c r="P9403" s="3">
        <f t="shared" ca="1" si="1619"/>
        <v>3</v>
      </c>
    </row>
    <row r="9404" spans="1:16" x14ac:dyDescent="0.25">
      <c r="A9404" s="3">
        <f t="shared" ca="1" si="1609"/>
        <v>716801886</v>
      </c>
      <c r="B9404" s="3">
        <f t="shared" ca="1" si="1610"/>
        <v>155</v>
      </c>
      <c r="C9404" s="1">
        <f t="shared" ca="1" si="1611"/>
        <v>28901</v>
      </c>
      <c r="D9404" s="7">
        <f t="shared" ca="1" si="1612"/>
        <v>4</v>
      </c>
      <c r="E9404" s="3" t="str">
        <f ca="1">VLOOKUP(D9404,State!$A$1:$B$9,2,0)</f>
        <v>WA</v>
      </c>
      <c r="F9404" s="3">
        <f t="shared" ca="1" si="1613"/>
        <v>212</v>
      </c>
      <c r="G9404" s="3" t="str">
        <f ca="1">VLOOKUP(F9404,Occupation!$A$1:$B$915,2,0)</f>
        <v>Geotechnical Engineer</v>
      </c>
      <c r="H9404" s="3">
        <f t="shared" ca="1" si="1614"/>
        <v>10</v>
      </c>
      <c r="I9404" s="3">
        <f t="shared" ca="1" si="1615"/>
        <v>16541.66</v>
      </c>
      <c r="J9404" s="3">
        <f t="shared" ca="1" si="1616"/>
        <v>0.2076942969726347</v>
      </c>
      <c r="K9404" s="3">
        <f t="shared" ca="1" si="1617"/>
        <v>1</v>
      </c>
      <c r="L9404" s="3" t="str">
        <f ca="1">VLOOKUP(K9404,Freq_Investment!$A$1:$B$8,2,0)</f>
        <v>Daily</v>
      </c>
      <c r="M9404" s="3" t="str">
        <f t="shared" ca="1" si="1618"/>
        <v>Auto</v>
      </c>
      <c r="N9404" s="3">
        <f t="shared" ca="1" si="1619"/>
        <v>4</v>
      </c>
      <c r="O9404" s="3">
        <f t="shared" ca="1" si="1619"/>
        <v>4</v>
      </c>
      <c r="P9404" s="3">
        <f t="shared" ca="1" si="1619"/>
        <v>4</v>
      </c>
    </row>
    <row r="9405" spans="1:16" x14ac:dyDescent="0.25">
      <c r="A9405" s="3">
        <f t="shared" ca="1" si="1609"/>
        <v>589368971</v>
      </c>
      <c r="B9405" s="3">
        <f t="shared" ca="1" si="1610"/>
        <v>1675</v>
      </c>
      <c r="C9405" s="1">
        <f t="shared" ca="1" si="1611"/>
        <v>29698</v>
      </c>
      <c r="D9405" s="7">
        <f t="shared" ca="1" si="1612"/>
        <v>3</v>
      </c>
      <c r="E9405" s="3" t="str">
        <f ca="1">VLOOKUP(D9405,State!$A$1:$B$9,2,0)</f>
        <v>SA</v>
      </c>
      <c r="F9405" s="3">
        <f t="shared" ca="1" si="1613"/>
        <v>519</v>
      </c>
      <c r="G9405" s="3" t="str">
        <f ca="1">VLOOKUP(F9405,Occupation!$A$1:$B$915,2,0)</f>
        <v>Airconditioning and Mechanical Services Plumber</v>
      </c>
      <c r="H9405" s="3">
        <f t="shared" ca="1" si="1614"/>
        <v>3</v>
      </c>
      <c r="I9405" s="3">
        <f t="shared" ca="1" si="1615"/>
        <v>79043.77</v>
      </c>
      <c r="J9405" s="3">
        <f t="shared" ca="1" si="1616"/>
        <v>0.29876825480058394</v>
      </c>
      <c r="K9405" s="3">
        <f t="shared" ca="1" si="1617"/>
        <v>2</v>
      </c>
      <c r="L9405" s="3" t="str">
        <f ca="1">VLOOKUP(K9405,Freq_Investment!$A$1:$B$8,2,0)</f>
        <v>Weekly</v>
      </c>
      <c r="M9405" s="3" t="str">
        <f t="shared" ca="1" si="1618"/>
        <v>Auto</v>
      </c>
      <c r="N9405" s="3">
        <f t="shared" ca="1" si="1619"/>
        <v>5</v>
      </c>
      <c r="O9405" s="3">
        <f t="shared" ca="1" si="1619"/>
        <v>4</v>
      </c>
      <c r="P9405" s="3">
        <f t="shared" ca="1" si="1619"/>
        <v>4</v>
      </c>
    </row>
    <row r="9406" spans="1:16" x14ac:dyDescent="0.25">
      <c r="A9406" s="3">
        <f t="shared" ca="1" si="1609"/>
        <v>566893654</v>
      </c>
      <c r="B9406" s="3">
        <f t="shared" ca="1" si="1610"/>
        <v>2069</v>
      </c>
      <c r="C9406" s="1">
        <f t="shared" ca="1" si="1611"/>
        <v>40043</v>
      </c>
      <c r="D9406" s="7">
        <f t="shared" ca="1" si="1612"/>
        <v>6</v>
      </c>
      <c r="E9406" s="3" t="str">
        <f ca="1">VLOOKUP(D9406,State!$A$1:$B$9,2,0)</f>
        <v>TAS</v>
      </c>
      <c r="F9406" s="3">
        <f t="shared" ca="1" si="1613"/>
        <v>909</v>
      </c>
      <c r="G9406" s="3" t="str">
        <f ca="1">VLOOKUP(F9406,Occupation!$A$1:$B$915,2,0)</f>
        <v>Autoglazier</v>
      </c>
      <c r="H9406" s="3">
        <f t="shared" ca="1" si="1614"/>
        <v>10</v>
      </c>
      <c r="I9406" s="3">
        <f t="shared" ca="1" si="1615"/>
        <v>86637.93</v>
      </c>
      <c r="J9406" s="3">
        <f t="shared" ca="1" si="1616"/>
        <v>0.39276991002286277</v>
      </c>
      <c r="K9406" s="3">
        <f t="shared" ca="1" si="1617"/>
        <v>2</v>
      </c>
      <c r="L9406" s="3" t="str">
        <f ca="1">VLOOKUP(K9406,Freq_Investment!$A$1:$B$8,2,0)</f>
        <v>Weekly</v>
      </c>
      <c r="M9406" s="3" t="str">
        <f t="shared" ca="1" si="1618"/>
        <v>Manual</v>
      </c>
      <c r="N9406" s="3">
        <f t="shared" ca="1" si="1619"/>
        <v>5</v>
      </c>
      <c r="O9406" s="3">
        <f t="shared" ca="1" si="1619"/>
        <v>1</v>
      </c>
      <c r="P9406" s="3">
        <f t="shared" ca="1" si="1619"/>
        <v>2</v>
      </c>
    </row>
    <row r="9407" spans="1:16" x14ac:dyDescent="0.25">
      <c r="A9407" s="3">
        <f t="shared" ca="1" si="1609"/>
        <v>23431258</v>
      </c>
      <c r="B9407" s="3">
        <f t="shared" ca="1" si="1610"/>
        <v>540</v>
      </c>
      <c r="C9407" s="1">
        <f t="shared" ca="1" si="1611"/>
        <v>27865</v>
      </c>
      <c r="D9407" s="7">
        <f t="shared" ca="1" si="1612"/>
        <v>5</v>
      </c>
      <c r="E9407" s="3" t="str">
        <f ca="1">VLOOKUP(D9407,State!$A$1:$B$9,2,0)</f>
        <v>NT</v>
      </c>
      <c r="F9407" s="3">
        <f t="shared" ca="1" si="1613"/>
        <v>192</v>
      </c>
      <c r="G9407" s="3" t="str">
        <f ca="1">VLOOKUP(F9407,Occupation!$A$1:$B$915,2,0)</f>
        <v>Ship's Officer</v>
      </c>
      <c r="H9407" s="3">
        <f t="shared" ca="1" si="1614"/>
        <v>4</v>
      </c>
      <c r="I9407" s="3">
        <f t="shared" ca="1" si="1615"/>
        <v>32487.11</v>
      </c>
      <c r="J9407" s="3">
        <f t="shared" ca="1" si="1616"/>
        <v>0.36191684761109533</v>
      </c>
      <c r="K9407" s="3">
        <f t="shared" ca="1" si="1617"/>
        <v>7</v>
      </c>
      <c r="L9407" s="3" t="str">
        <f ca="1">VLOOKUP(K9407,Freq_Investment!$A$1:$B$8,2,0)</f>
        <v>Yearly</v>
      </c>
      <c r="M9407" s="3" t="str">
        <f t="shared" ca="1" si="1618"/>
        <v>Manual</v>
      </c>
      <c r="N9407" s="3">
        <f t="shared" ca="1" si="1619"/>
        <v>3</v>
      </c>
      <c r="O9407" s="3">
        <f t="shared" ca="1" si="1619"/>
        <v>3</v>
      </c>
      <c r="P9407" s="3">
        <f t="shared" ca="1" si="1619"/>
        <v>1</v>
      </c>
    </row>
    <row r="9408" spans="1:16" x14ac:dyDescent="0.25">
      <c r="A9408" s="3">
        <f t="shared" ca="1" si="1609"/>
        <v>657439229</v>
      </c>
      <c r="B9408" s="3">
        <f t="shared" ca="1" si="1610"/>
        <v>8063</v>
      </c>
      <c r="C9408" s="1">
        <f t="shared" ca="1" si="1611"/>
        <v>39468</v>
      </c>
      <c r="D9408" s="7">
        <f t="shared" ca="1" si="1612"/>
        <v>5</v>
      </c>
      <c r="E9408" s="3" t="str">
        <f ca="1">VLOOKUP(D9408,State!$A$1:$B$9,2,0)</f>
        <v>NT</v>
      </c>
      <c r="F9408" s="3">
        <f t="shared" ca="1" si="1613"/>
        <v>129</v>
      </c>
      <c r="G9408" s="3" t="str">
        <f ca="1">VLOOKUP(F9408,Occupation!$A$1:$B$915,2,0)</f>
        <v>Television Journalist</v>
      </c>
      <c r="H9408" s="3">
        <f t="shared" ca="1" si="1614"/>
        <v>2</v>
      </c>
      <c r="I9408" s="3">
        <f t="shared" ca="1" si="1615"/>
        <v>55001.18</v>
      </c>
      <c r="J9408" s="3">
        <f t="shared" ca="1" si="1616"/>
        <v>0.115191049523792</v>
      </c>
      <c r="K9408" s="3">
        <f t="shared" ca="1" si="1617"/>
        <v>3</v>
      </c>
      <c r="L9408" s="3" t="str">
        <f ca="1">VLOOKUP(K9408,Freq_Investment!$A$1:$B$8,2,0)</f>
        <v>Fortnightly</v>
      </c>
      <c r="M9408" s="3" t="str">
        <f t="shared" ca="1" si="1618"/>
        <v>Auto</v>
      </c>
      <c r="N9408" s="3">
        <f t="shared" ca="1" si="1619"/>
        <v>5</v>
      </c>
      <c r="O9408" s="3">
        <f t="shared" ca="1" si="1619"/>
        <v>4</v>
      </c>
      <c r="P9408" s="3">
        <f t="shared" ca="1" si="1619"/>
        <v>3</v>
      </c>
    </row>
    <row r="9409" spans="1:16" x14ac:dyDescent="0.25">
      <c r="A9409" s="3">
        <f t="shared" ca="1" si="1609"/>
        <v>627841871</v>
      </c>
      <c r="B9409" s="3">
        <f t="shared" ca="1" si="1610"/>
        <v>2976</v>
      </c>
      <c r="C9409" s="1">
        <f t="shared" ca="1" si="1611"/>
        <v>34809</v>
      </c>
      <c r="D9409" s="7">
        <f t="shared" ca="1" si="1612"/>
        <v>4</v>
      </c>
      <c r="E9409" s="3" t="str">
        <f ca="1">VLOOKUP(D9409,State!$A$1:$B$9,2,0)</f>
        <v>WA</v>
      </c>
      <c r="F9409" s="3">
        <f t="shared" ca="1" si="1613"/>
        <v>902</v>
      </c>
      <c r="G9409" s="3" t="str">
        <f ca="1">VLOOKUP(F9409,Occupation!$A$1:$B$915,2,0)</f>
        <v>Forestry Worker</v>
      </c>
      <c r="H9409" s="3">
        <f t="shared" ca="1" si="1614"/>
        <v>10</v>
      </c>
      <c r="I9409" s="3">
        <f t="shared" ca="1" si="1615"/>
        <v>79033.899999999994</v>
      </c>
      <c r="J9409" s="3">
        <f t="shared" ca="1" si="1616"/>
        <v>0.12239922312791823</v>
      </c>
      <c r="K9409" s="3">
        <f t="shared" ca="1" si="1617"/>
        <v>7</v>
      </c>
      <c r="L9409" s="3" t="str">
        <f ca="1">VLOOKUP(K9409,Freq_Investment!$A$1:$B$8,2,0)</f>
        <v>Yearly</v>
      </c>
      <c r="M9409" s="3" t="str">
        <f t="shared" ca="1" si="1618"/>
        <v>Auto</v>
      </c>
      <c r="N9409" s="3">
        <f t="shared" ca="1" si="1619"/>
        <v>2</v>
      </c>
      <c r="O9409" s="3">
        <f t="shared" ca="1" si="1619"/>
        <v>4</v>
      </c>
      <c r="P9409" s="3">
        <f t="shared" ca="1" si="1619"/>
        <v>3</v>
      </c>
    </row>
    <row r="9410" spans="1:16" x14ac:dyDescent="0.25">
      <c r="A9410" s="3">
        <f t="shared" ca="1" si="1609"/>
        <v>710225838</v>
      </c>
      <c r="B9410" s="3">
        <f t="shared" ca="1" si="1610"/>
        <v>4669</v>
      </c>
      <c r="C9410" s="1">
        <f t="shared" ca="1" si="1611"/>
        <v>25735</v>
      </c>
      <c r="D9410" s="7">
        <f t="shared" ca="1" si="1612"/>
        <v>2</v>
      </c>
      <c r="E9410" s="3" t="str">
        <f ca="1">VLOOKUP(D9410,State!$A$1:$B$9,2,0)</f>
        <v>QLD</v>
      </c>
      <c r="F9410" s="3">
        <f t="shared" ca="1" si="1613"/>
        <v>218</v>
      </c>
      <c r="G9410" s="3" t="str">
        <f ca="1">VLOOKUP(F9410,Occupation!$A$1:$B$915,2,0)</f>
        <v>Industrial Engineer</v>
      </c>
      <c r="H9410" s="3">
        <f t="shared" ca="1" si="1614"/>
        <v>4</v>
      </c>
      <c r="I9410" s="3">
        <f t="shared" ca="1" si="1615"/>
        <v>62740.39</v>
      </c>
      <c r="J9410" s="3">
        <f t="shared" ca="1" si="1616"/>
        <v>0.34989202840300049</v>
      </c>
      <c r="K9410" s="3">
        <f t="shared" ca="1" si="1617"/>
        <v>6</v>
      </c>
      <c r="L9410" s="3" t="str">
        <f ca="1">VLOOKUP(K9410,Freq_Investment!$A$1:$B$8,2,0)</f>
        <v>Half-yearly</v>
      </c>
      <c r="M9410" s="3" t="str">
        <f t="shared" ca="1" si="1618"/>
        <v>Manual</v>
      </c>
      <c r="N9410" s="3">
        <f t="shared" ca="1" si="1619"/>
        <v>5</v>
      </c>
      <c r="O9410" s="3">
        <f t="shared" ca="1" si="1619"/>
        <v>2</v>
      </c>
      <c r="P9410" s="3">
        <f t="shared" ca="1" si="1619"/>
        <v>4</v>
      </c>
    </row>
    <row r="9411" spans="1:16" x14ac:dyDescent="0.25">
      <c r="A9411" s="3">
        <f t="shared" ref="A9411:A9474" ca="1" si="1620">RANDBETWEEN(10000000,1000000000)</f>
        <v>106055684</v>
      </c>
      <c r="B9411" s="3">
        <f t="shared" ref="B9411:B9474" ca="1" si="1621">RANDBETWEEN(1,10000)</f>
        <v>1783</v>
      </c>
      <c r="C9411" s="1">
        <f t="shared" ref="C9411:C9474" ca="1" si="1622">DATE(RANDBETWEEN(1970,2021),RANDBETWEEN(1,12),RANDBETWEEN(1,28))</f>
        <v>43957</v>
      </c>
      <c r="D9411" s="7">
        <f t="shared" ref="D9411:D9474" ca="1" si="1623">RANDBETWEEN(1,8)</f>
        <v>8</v>
      </c>
      <c r="E9411" s="3" t="str">
        <f ca="1">VLOOKUP(D9411,State!$A$1:$B$9,2,0)</f>
        <v>ACT</v>
      </c>
      <c r="F9411" s="3">
        <f t="shared" ref="F9411:F9474" ca="1" si="1624">RANDBETWEEN(1,914)</f>
        <v>204</v>
      </c>
      <c r="G9411" s="3" t="str">
        <f ca="1">VLOOKUP(F9411,Occupation!$A$1:$B$915,2,0)</f>
        <v>Illustrator</v>
      </c>
      <c r="H9411" s="3">
        <f t="shared" ref="H9411:H9474" ca="1" si="1625">RANDBETWEEN(1,10)</f>
        <v>7</v>
      </c>
      <c r="I9411" s="3">
        <f t="shared" ref="I9411:I9474" ca="1" si="1626">ROUND(RAND()*100000,2)</f>
        <v>72242.66</v>
      </c>
      <c r="J9411" s="3">
        <f t="shared" ref="J9411:J9474" ca="1" si="1627">RAND()/2</f>
        <v>0.34404165914575763</v>
      </c>
      <c r="K9411" s="3">
        <f t="shared" ref="K9411:K9474" ca="1" si="1628">RANDBETWEEN(1,7)</f>
        <v>7</v>
      </c>
      <c r="L9411" s="3" t="str">
        <f ca="1">VLOOKUP(K9411,Freq_Investment!$A$1:$B$8,2,0)</f>
        <v>Yearly</v>
      </c>
      <c r="M9411" s="3" t="str">
        <f t="shared" ref="M9411:M9474" ca="1" si="1629">IF(RANDBETWEEN(1,2)&gt;1,"Auto","Manual")</f>
        <v>Manual</v>
      </c>
      <c r="N9411" s="3">
        <f t="shared" ca="1" si="1619"/>
        <v>2</v>
      </c>
      <c r="O9411" s="3">
        <f t="shared" ca="1" si="1619"/>
        <v>3</v>
      </c>
      <c r="P9411" s="3">
        <f t="shared" ca="1" si="1619"/>
        <v>4</v>
      </c>
    </row>
    <row r="9412" spans="1:16" x14ac:dyDescent="0.25">
      <c r="A9412" s="3">
        <f t="shared" ca="1" si="1620"/>
        <v>204691388</v>
      </c>
      <c r="B9412" s="3">
        <f t="shared" ca="1" si="1621"/>
        <v>6642</v>
      </c>
      <c r="C9412" s="1">
        <f t="shared" ca="1" si="1622"/>
        <v>31061</v>
      </c>
      <c r="D9412" s="7">
        <f t="shared" ca="1" si="1623"/>
        <v>1</v>
      </c>
      <c r="E9412" s="3" t="str">
        <f ca="1">VLOOKUP(D9412,State!$A$1:$B$9,2,0)</f>
        <v>NSW</v>
      </c>
      <c r="F9412" s="3">
        <f t="shared" ca="1" si="1624"/>
        <v>526</v>
      </c>
      <c r="G9412" s="3" t="str">
        <f ca="1">VLOOKUP(F9412,Occupation!$A$1:$B$915,2,0)</f>
        <v>Airconditioning and Refrigeration Mechanic</v>
      </c>
      <c r="H9412" s="3">
        <f t="shared" ca="1" si="1625"/>
        <v>7</v>
      </c>
      <c r="I9412" s="3">
        <f t="shared" ca="1" si="1626"/>
        <v>73254.2</v>
      </c>
      <c r="J9412" s="3">
        <f t="shared" ca="1" si="1627"/>
        <v>0.37080081552945526</v>
      </c>
      <c r="K9412" s="3">
        <f t="shared" ca="1" si="1628"/>
        <v>6</v>
      </c>
      <c r="L9412" s="3" t="str">
        <f ca="1">VLOOKUP(K9412,Freq_Investment!$A$1:$B$8,2,0)</f>
        <v>Half-yearly</v>
      </c>
      <c r="M9412" s="3" t="str">
        <f t="shared" ca="1" si="1629"/>
        <v>Manual</v>
      </c>
      <c r="N9412" s="3">
        <f t="shared" ca="1" si="1619"/>
        <v>5</v>
      </c>
      <c r="O9412" s="3">
        <f t="shared" ca="1" si="1619"/>
        <v>4</v>
      </c>
      <c r="P9412" s="3">
        <f t="shared" ca="1" si="1619"/>
        <v>5</v>
      </c>
    </row>
    <row r="9413" spans="1:16" x14ac:dyDescent="0.25">
      <c r="A9413" s="3">
        <f t="shared" ca="1" si="1620"/>
        <v>725807099</v>
      </c>
      <c r="B9413" s="3">
        <f t="shared" ca="1" si="1621"/>
        <v>6849</v>
      </c>
      <c r="C9413" s="1">
        <f t="shared" ca="1" si="1622"/>
        <v>36745</v>
      </c>
      <c r="D9413" s="7">
        <f t="shared" ca="1" si="1623"/>
        <v>4</v>
      </c>
      <c r="E9413" s="3" t="str">
        <f ca="1">VLOOKUP(D9413,State!$A$1:$B$9,2,0)</f>
        <v>WA</v>
      </c>
      <c r="F9413" s="3">
        <f t="shared" ca="1" si="1624"/>
        <v>469</v>
      </c>
      <c r="G9413" s="3" t="str">
        <f ca="1">VLOOKUP(F9413,Occupation!$A$1:$B$915,2,0)</f>
        <v>Telecommunications Network Planner</v>
      </c>
      <c r="H9413" s="3">
        <f t="shared" ca="1" si="1625"/>
        <v>6</v>
      </c>
      <c r="I9413" s="3">
        <f t="shared" ca="1" si="1626"/>
        <v>39770.93</v>
      </c>
      <c r="J9413" s="3">
        <f t="shared" ca="1" si="1627"/>
        <v>0.2825914731260557</v>
      </c>
      <c r="K9413" s="3">
        <f t="shared" ca="1" si="1628"/>
        <v>2</v>
      </c>
      <c r="L9413" s="3" t="str">
        <f ca="1">VLOOKUP(K9413,Freq_Investment!$A$1:$B$8,2,0)</f>
        <v>Weekly</v>
      </c>
      <c r="M9413" s="3" t="str">
        <f t="shared" ca="1" si="1629"/>
        <v>Auto</v>
      </c>
      <c r="N9413" s="3">
        <f t="shared" ca="1" si="1619"/>
        <v>1</v>
      </c>
      <c r="O9413" s="3">
        <f t="shared" ca="1" si="1619"/>
        <v>4</v>
      </c>
      <c r="P9413" s="3">
        <f t="shared" ca="1" si="1619"/>
        <v>2</v>
      </c>
    </row>
    <row r="9414" spans="1:16" x14ac:dyDescent="0.25">
      <c r="A9414" s="3">
        <f t="shared" ca="1" si="1620"/>
        <v>839027113</v>
      </c>
      <c r="B9414" s="3">
        <f t="shared" ca="1" si="1621"/>
        <v>1180</v>
      </c>
      <c r="C9414" s="1">
        <f t="shared" ca="1" si="1622"/>
        <v>39521</v>
      </c>
      <c r="D9414" s="7">
        <f t="shared" ca="1" si="1623"/>
        <v>8</v>
      </c>
      <c r="E9414" s="3" t="str">
        <f ca="1">VLOOKUP(D9414,State!$A$1:$B$9,2,0)</f>
        <v>ACT</v>
      </c>
      <c r="F9414" s="3">
        <f t="shared" ca="1" si="1624"/>
        <v>711</v>
      </c>
      <c r="G9414" s="3" t="str">
        <f ca="1">VLOOKUP(F9414,Occupation!$A$1:$B$915,2,0)</f>
        <v>Lifeguard</v>
      </c>
      <c r="H9414" s="3">
        <f t="shared" ca="1" si="1625"/>
        <v>7</v>
      </c>
      <c r="I9414" s="3">
        <f t="shared" ca="1" si="1626"/>
        <v>53370.52</v>
      </c>
      <c r="J9414" s="3">
        <f t="shared" ca="1" si="1627"/>
        <v>0.4880569244562476</v>
      </c>
      <c r="K9414" s="3">
        <f t="shared" ca="1" si="1628"/>
        <v>6</v>
      </c>
      <c r="L9414" s="3" t="str">
        <f ca="1">VLOOKUP(K9414,Freq_Investment!$A$1:$B$8,2,0)</f>
        <v>Half-yearly</v>
      </c>
      <c r="M9414" s="3" t="str">
        <f t="shared" ca="1" si="1629"/>
        <v>Manual</v>
      </c>
      <c r="N9414" s="3">
        <f t="shared" ca="1" si="1619"/>
        <v>3</v>
      </c>
      <c r="O9414" s="3">
        <f t="shared" ca="1" si="1619"/>
        <v>5</v>
      </c>
      <c r="P9414" s="3">
        <f t="shared" ca="1" si="1619"/>
        <v>4</v>
      </c>
    </row>
    <row r="9415" spans="1:16" x14ac:dyDescent="0.25">
      <c r="A9415" s="3">
        <f t="shared" ca="1" si="1620"/>
        <v>795778041</v>
      </c>
      <c r="B9415" s="3">
        <f t="shared" ca="1" si="1621"/>
        <v>5910</v>
      </c>
      <c r="C9415" s="1">
        <f t="shared" ca="1" si="1622"/>
        <v>39839</v>
      </c>
      <c r="D9415" s="7">
        <f t="shared" ca="1" si="1623"/>
        <v>1</v>
      </c>
      <c r="E9415" s="3" t="str">
        <f ca="1">VLOOKUP(D9415,State!$A$1:$B$9,2,0)</f>
        <v>NSW</v>
      </c>
      <c r="F9415" s="3">
        <f t="shared" ca="1" si="1624"/>
        <v>6</v>
      </c>
      <c r="G9415" s="3" t="str">
        <f ca="1">VLOOKUP(F9415,Occupation!$A$1:$B$915,2,0)</f>
        <v>Dairy Cattle Farmer</v>
      </c>
      <c r="H9415" s="3">
        <f t="shared" ca="1" si="1625"/>
        <v>4</v>
      </c>
      <c r="I9415" s="3">
        <f t="shared" ca="1" si="1626"/>
        <v>32419.89</v>
      </c>
      <c r="J9415" s="3">
        <f t="shared" ca="1" si="1627"/>
        <v>0.44418403823787572</v>
      </c>
      <c r="K9415" s="3">
        <f t="shared" ca="1" si="1628"/>
        <v>4</v>
      </c>
      <c r="L9415" s="3" t="str">
        <f ca="1">VLOOKUP(K9415,Freq_Investment!$A$1:$B$8,2,0)</f>
        <v>Monthly</v>
      </c>
      <c r="M9415" s="3" t="str">
        <f t="shared" ca="1" si="1629"/>
        <v>Auto</v>
      </c>
      <c r="N9415" s="3">
        <f t="shared" ca="1" si="1619"/>
        <v>5</v>
      </c>
      <c r="O9415" s="3">
        <f t="shared" ca="1" si="1619"/>
        <v>1</v>
      </c>
      <c r="P9415" s="3">
        <f t="shared" ca="1" si="1619"/>
        <v>1</v>
      </c>
    </row>
    <row r="9416" spans="1:16" x14ac:dyDescent="0.25">
      <c r="A9416" s="3">
        <f t="shared" ca="1" si="1620"/>
        <v>886089639</v>
      </c>
      <c r="B9416" s="3">
        <f t="shared" ca="1" si="1621"/>
        <v>2530</v>
      </c>
      <c r="C9416" s="1">
        <f t="shared" ca="1" si="1622"/>
        <v>36788</v>
      </c>
      <c r="D9416" s="7">
        <f t="shared" ca="1" si="1623"/>
        <v>2</v>
      </c>
      <c r="E9416" s="3" t="str">
        <f ca="1">VLOOKUP(D9416,State!$A$1:$B$9,2,0)</f>
        <v>QLD</v>
      </c>
      <c r="F9416" s="3">
        <f t="shared" ca="1" si="1624"/>
        <v>676</v>
      </c>
      <c r="G9416" s="3" t="str">
        <f ca="1">VLOOKUP(F9416,Occupation!$A$1:$B$915,2,0)</f>
        <v>Natural Remedy Consultant</v>
      </c>
      <c r="H9416" s="3">
        <f t="shared" ca="1" si="1625"/>
        <v>5</v>
      </c>
      <c r="I9416" s="3">
        <f t="shared" ca="1" si="1626"/>
        <v>85899.16</v>
      </c>
      <c r="J9416" s="3">
        <f t="shared" ca="1" si="1627"/>
        <v>0.22053866172753356</v>
      </c>
      <c r="K9416" s="3">
        <f t="shared" ca="1" si="1628"/>
        <v>5</v>
      </c>
      <c r="L9416" s="3" t="str">
        <f ca="1">VLOOKUP(K9416,Freq_Investment!$A$1:$B$8,2,0)</f>
        <v>Quarterly</v>
      </c>
      <c r="M9416" s="3" t="str">
        <f t="shared" ca="1" si="1629"/>
        <v>Manual</v>
      </c>
      <c r="N9416" s="3">
        <f t="shared" ca="1" si="1619"/>
        <v>2</v>
      </c>
      <c r="O9416" s="3">
        <f t="shared" ca="1" si="1619"/>
        <v>4</v>
      </c>
      <c r="P9416" s="3">
        <f t="shared" ca="1" si="1619"/>
        <v>2</v>
      </c>
    </row>
    <row r="9417" spans="1:16" x14ac:dyDescent="0.25">
      <c r="A9417" s="3">
        <f t="shared" ca="1" si="1620"/>
        <v>631167226</v>
      </c>
      <c r="B9417" s="3">
        <f t="shared" ca="1" si="1621"/>
        <v>338</v>
      </c>
      <c r="C9417" s="1">
        <f t="shared" ca="1" si="1622"/>
        <v>31771</v>
      </c>
      <c r="D9417" s="7">
        <f t="shared" ca="1" si="1623"/>
        <v>5</v>
      </c>
      <c r="E9417" s="3" t="str">
        <f ca="1">VLOOKUP(D9417,State!$A$1:$B$9,2,0)</f>
        <v>NT</v>
      </c>
      <c r="F9417" s="3">
        <f t="shared" ca="1" si="1624"/>
        <v>286</v>
      </c>
      <c r="G9417" s="3" t="str">
        <f ca="1">VLOOKUP(F9417,Occupation!$A$1:$B$915,2,0)</f>
        <v>Medical Radiation Therapist</v>
      </c>
      <c r="H9417" s="3">
        <f t="shared" ca="1" si="1625"/>
        <v>9</v>
      </c>
      <c r="I9417" s="3">
        <f t="shared" ca="1" si="1626"/>
        <v>86749.31</v>
      </c>
      <c r="J9417" s="3">
        <f t="shared" ca="1" si="1627"/>
        <v>0.3922848739507776</v>
      </c>
      <c r="K9417" s="3">
        <f t="shared" ca="1" si="1628"/>
        <v>2</v>
      </c>
      <c r="L9417" s="3" t="str">
        <f ca="1">VLOOKUP(K9417,Freq_Investment!$A$1:$B$8,2,0)</f>
        <v>Weekly</v>
      </c>
      <c r="M9417" s="3" t="str">
        <f t="shared" ca="1" si="1629"/>
        <v>Auto</v>
      </c>
      <c r="N9417" s="3">
        <f t="shared" ca="1" si="1619"/>
        <v>3</v>
      </c>
      <c r="O9417" s="3">
        <f t="shared" ca="1" si="1619"/>
        <v>4</v>
      </c>
      <c r="P9417" s="3">
        <f t="shared" ca="1" si="1619"/>
        <v>5</v>
      </c>
    </row>
    <row r="9418" spans="1:16" x14ac:dyDescent="0.25">
      <c r="A9418" s="3">
        <f t="shared" ca="1" si="1620"/>
        <v>991662008</v>
      </c>
      <c r="B9418" s="3">
        <f t="shared" ca="1" si="1621"/>
        <v>966</v>
      </c>
      <c r="C9418" s="1">
        <f t="shared" ca="1" si="1622"/>
        <v>35958</v>
      </c>
      <c r="D9418" s="7">
        <f t="shared" ca="1" si="1623"/>
        <v>8</v>
      </c>
      <c r="E9418" s="3" t="str">
        <f ca="1">VLOOKUP(D9418,State!$A$1:$B$9,2,0)</f>
        <v>ACT</v>
      </c>
      <c r="F9418" s="3">
        <f t="shared" ca="1" si="1624"/>
        <v>77</v>
      </c>
      <c r="G9418" s="3" t="str">
        <f ca="1">VLOOKUP(F9418,Occupation!$A$1:$B$915,2,0)</f>
        <v>Hair or Beauty Salon Manager</v>
      </c>
      <c r="H9418" s="3">
        <f t="shared" ca="1" si="1625"/>
        <v>9</v>
      </c>
      <c r="I9418" s="3">
        <f t="shared" ca="1" si="1626"/>
        <v>77113.289999999994</v>
      </c>
      <c r="J9418" s="3">
        <f t="shared" ca="1" si="1627"/>
        <v>1.1016401384029706E-2</v>
      </c>
      <c r="K9418" s="3">
        <f t="shared" ca="1" si="1628"/>
        <v>2</v>
      </c>
      <c r="L9418" s="3" t="str">
        <f ca="1">VLOOKUP(K9418,Freq_Investment!$A$1:$B$8,2,0)</f>
        <v>Weekly</v>
      </c>
      <c r="M9418" s="3" t="str">
        <f t="shared" ca="1" si="1629"/>
        <v>Manual</v>
      </c>
      <c r="N9418" s="3">
        <f t="shared" ca="1" si="1619"/>
        <v>5</v>
      </c>
      <c r="O9418" s="3">
        <f t="shared" ca="1" si="1619"/>
        <v>3</v>
      </c>
      <c r="P9418" s="3">
        <f t="shared" ca="1" si="1619"/>
        <v>2</v>
      </c>
    </row>
    <row r="9419" spans="1:16" x14ac:dyDescent="0.25">
      <c r="A9419" s="3">
        <f t="shared" ca="1" si="1620"/>
        <v>598846118</v>
      </c>
      <c r="B9419" s="3">
        <f t="shared" ca="1" si="1621"/>
        <v>1986</v>
      </c>
      <c r="C9419" s="1">
        <f t="shared" ca="1" si="1622"/>
        <v>40325</v>
      </c>
      <c r="D9419" s="7">
        <f t="shared" ca="1" si="1623"/>
        <v>1</v>
      </c>
      <c r="E9419" s="3" t="str">
        <f ca="1">VLOOKUP(D9419,State!$A$1:$B$9,2,0)</f>
        <v>NSW</v>
      </c>
      <c r="F9419" s="3">
        <f t="shared" ca="1" si="1624"/>
        <v>526</v>
      </c>
      <c r="G9419" s="3" t="str">
        <f ca="1">VLOOKUP(F9419,Occupation!$A$1:$B$915,2,0)</f>
        <v>Airconditioning and Refrigeration Mechanic</v>
      </c>
      <c r="H9419" s="3">
        <f t="shared" ca="1" si="1625"/>
        <v>5</v>
      </c>
      <c r="I9419" s="3">
        <f t="shared" ca="1" si="1626"/>
        <v>39017.300000000003</v>
      </c>
      <c r="J9419" s="3">
        <f t="shared" ca="1" si="1627"/>
        <v>0.38492608931429101</v>
      </c>
      <c r="K9419" s="3">
        <f t="shared" ca="1" si="1628"/>
        <v>2</v>
      </c>
      <c r="L9419" s="3" t="str">
        <f ca="1">VLOOKUP(K9419,Freq_Investment!$A$1:$B$8,2,0)</f>
        <v>Weekly</v>
      </c>
      <c r="M9419" s="3" t="str">
        <f t="shared" ca="1" si="1629"/>
        <v>Manual</v>
      </c>
      <c r="N9419" s="3">
        <f t="shared" ca="1" si="1619"/>
        <v>5</v>
      </c>
      <c r="O9419" s="3">
        <f t="shared" ca="1" si="1619"/>
        <v>1</v>
      </c>
      <c r="P9419" s="3">
        <f t="shared" ca="1" si="1619"/>
        <v>3</v>
      </c>
    </row>
    <row r="9420" spans="1:16" x14ac:dyDescent="0.25">
      <c r="A9420" s="3">
        <f t="shared" ca="1" si="1620"/>
        <v>287275599</v>
      </c>
      <c r="B9420" s="3">
        <f t="shared" ca="1" si="1621"/>
        <v>4108</v>
      </c>
      <c r="C9420" s="1">
        <f t="shared" ca="1" si="1622"/>
        <v>29108</v>
      </c>
      <c r="D9420" s="7">
        <f t="shared" ca="1" si="1623"/>
        <v>4</v>
      </c>
      <c r="E9420" s="3" t="str">
        <f ca="1">VLOOKUP(D9420,State!$A$1:$B$9,2,0)</f>
        <v>WA</v>
      </c>
      <c r="F9420" s="3">
        <f t="shared" ca="1" si="1624"/>
        <v>785</v>
      </c>
      <c r="G9420" s="3" t="str">
        <f ca="1">VLOOKUP(F9420,Occupation!$A$1:$B$915,2,0)</f>
        <v>Sales Representatives nec</v>
      </c>
      <c r="H9420" s="3">
        <f t="shared" ca="1" si="1625"/>
        <v>5</v>
      </c>
      <c r="I9420" s="3">
        <f t="shared" ca="1" si="1626"/>
        <v>4739.6400000000003</v>
      </c>
      <c r="J9420" s="3">
        <f t="shared" ca="1" si="1627"/>
        <v>0.36767712599570362</v>
      </c>
      <c r="K9420" s="3">
        <f t="shared" ca="1" si="1628"/>
        <v>7</v>
      </c>
      <c r="L9420" s="3" t="str">
        <f ca="1">VLOOKUP(K9420,Freq_Investment!$A$1:$B$8,2,0)</f>
        <v>Yearly</v>
      </c>
      <c r="M9420" s="3" t="str">
        <f t="shared" ca="1" si="1629"/>
        <v>Auto</v>
      </c>
      <c r="N9420" s="3">
        <f t="shared" ca="1" si="1619"/>
        <v>2</v>
      </c>
      <c r="O9420" s="3">
        <f t="shared" ca="1" si="1619"/>
        <v>5</v>
      </c>
      <c r="P9420" s="3">
        <f t="shared" ca="1" si="1619"/>
        <v>2</v>
      </c>
    </row>
    <row r="9421" spans="1:16" x14ac:dyDescent="0.25">
      <c r="A9421" s="3">
        <f t="shared" ca="1" si="1620"/>
        <v>228139921</v>
      </c>
      <c r="B9421" s="3">
        <f t="shared" ca="1" si="1621"/>
        <v>7774</v>
      </c>
      <c r="C9421" s="1">
        <f t="shared" ca="1" si="1622"/>
        <v>33191</v>
      </c>
      <c r="D9421" s="7">
        <f t="shared" ca="1" si="1623"/>
        <v>3</v>
      </c>
      <c r="E9421" s="3" t="str">
        <f ca="1">VLOOKUP(D9421,State!$A$1:$B$9,2,0)</f>
        <v>SA</v>
      </c>
      <c r="F9421" s="3">
        <f t="shared" ca="1" si="1624"/>
        <v>582</v>
      </c>
      <c r="G9421" s="3" t="str">
        <f ca="1">VLOOKUP(F9421,Occupation!$A$1:$B$915,2,0)</f>
        <v xml:space="preserve">Canvas Goods Fabricator </v>
      </c>
      <c r="H9421" s="3">
        <f t="shared" ca="1" si="1625"/>
        <v>10</v>
      </c>
      <c r="I9421" s="3">
        <f t="shared" ca="1" si="1626"/>
        <v>26050.41</v>
      </c>
      <c r="J9421" s="3">
        <f t="shared" ca="1" si="1627"/>
        <v>0.4055506100798133</v>
      </c>
      <c r="K9421" s="3">
        <f t="shared" ca="1" si="1628"/>
        <v>6</v>
      </c>
      <c r="L9421" s="3" t="str">
        <f ca="1">VLOOKUP(K9421,Freq_Investment!$A$1:$B$8,2,0)</f>
        <v>Half-yearly</v>
      </c>
      <c r="M9421" s="3" t="str">
        <f t="shared" ca="1" si="1629"/>
        <v>Auto</v>
      </c>
      <c r="N9421" s="3">
        <f t="shared" ca="1" si="1619"/>
        <v>4</v>
      </c>
      <c r="O9421" s="3">
        <f t="shared" ca="1" si="1619"/>
        <v>4</v>
      </c>
      <c r="P9421" s="3">
        <f t="shared" ca="1" si="1619"/>
        <v>4</v>
      </c>
    </row>
    <row r="9422" spans="1:16" x14ac:dyDescent="0.25">
      <c r="A9422" s="3">
        <f t="shared" ca="1" si="1620"/>
        <v>291660452</v>
      </c>
      <c r="B9422" s="3">
        <f t="shared" ca="1" si="1621"/>
        <v>3966</v>
      </c>
      <c r="C9422" s="1">
        <f t="shared" ca="1" si="1622"/>
        <v>26203</v>
      </c>
      <c r="D9422" s="7">
        <f t="shared" ca="1" si="1623"/>
        <v>6</v>
      </c>
      <c r="E9422" s="3" t="str">
        <f ca="1">VLOOKUP(D9422,State!$A$1:$B$9,2,0)</f>
        <v>TAS</v>
      </c>
      <c r="F9422" s="3">
        <f t="shared" ca="1" si="1624"/>
        <v>349</v>
      </c>
      <c r="G9422" s="3" t="str">
        <f ca="1">VLOOKUP(F9422,Occupation!$A$1:$B$915,2,0)</f>
        <v>Nurse Researcher</v>
      </c>
      <c r="H9422" s="3">
        <f t="shared" ca="1" si="1625"/>
        <v>5</v>
      </c>
      <c r="I9422" s="3">
        <f t="shared" ca="1" si="1626"/>
        <v>22085.84</v>
      </c>
      <c r="J9422" s="3">
        <f t="shared" ca="1" si="1627"/>
        <v>4.6819191879818034E-2</v>
      </c>
      <c r="K9422" s="3">
        <f t="shared" ca="1" si="1628"/>
        <v>6</v>
      </c>
      <c r="L9422" s="3" t="str">
        <f ca="1">VLOOKUP(K9422,Freq_Investment!$A$1:$B$8,2,0)</f>
        <v>Half-yearly</v>
      </c>
      <c r="M9422" s="3" t="str">
        <f t="shared" ca="1" si="1629"/>
        <v>Manual</v>
      </c>
      <c r="N9422" s="3">
        <f t="shared" ca="1" si="1619"/>
        <v>1</v>
      </c>
      <c r="O9422" s="3">
        <f t="shared" ca="1" si="1619"/>
        <v>4</v>
      </c>
      <c r="P9422" s="3">
        <f t="shared" ca="1" si="1619"/>
        <v>2</v>
      </c>
    </row>
    <row r="9423" spans="1:16" x14ac:dyDescent="0.25">
      <c r="A9423" s="3">
        <f t="shared" ca="1" si="1620"/>
        <v>470053522</v>
      </c>
      <c r="B9423" s="3">
        <f t="shared" ca="1" si="1621"/>
        <v>3491</v>
      </c>
      <c r="C9423" s="1">
        <f t="shared" ca="1" si="1622"/>
        <v>44010</v>
      </c>
      <c r="D9423" s="7">
        <f t="shared" ca="1" si="1623"/>
        <v>4</v>
      </c>
      <c r="E9423" s="3" t="str">
        <f ca="1">VLOOKUP(D9423,State!$A$1:$B$9,2,0)</f>
        <v>WA</v>
      </c>
      <c r="F9423" s="3">
        <f t="shared" ca="1" si="1624"/>
        <v>448</v>
      </c>
      <c r="G9423" s="3" t="str">
        <f ca="1">VLOOKUP(F9423,Occupation!$A$1:$B$915,2,0)</f>
        <v>Architectural, Building and Surveying Technicians nec</v>
      </c>
      <c r="H9423" s="3">
        <f t="shared" ca="1" si="1625"/>
        <v>8</v>
      </c>
      <c r="I9423" s="3">
        <f t="shared" ca="1" si="1626"/>
        <v>44217.58</v>
      </c>
      <c r="J9423" s="3">
        <f t="shared" ca="1" si="1627"/>
        <v>0.14160086336145183</v>
      </c>
      <c r="K9423" s="3">
        <f t="shared" ca="1" si="1628"/>
        <v>6</v>
      </c>
      <c r="L9423" s="3" t="str">
        <f ca="1">VLOOKUP(K9423,Freq_Investment!$A$1:$B$8,2,0)</f>
        <v>Half-yearly</v>
      </c>
      <c r="M9423" s="3" t="str">
        <f t="shared" ca="1" si="1629"/>
        <v>Auto</v>
      </c>
      <c r="N9423" s="3">
        <f t="shared" ca="1" si="1619"/>
        <v>4</v>
      </c>
      <c r="O9423" s="3">
        <f t="shared" ca="1" si="1619"/>
        <v>1</v>
      </c>
      <c r="P9423" s="3">
        <f t="shared" ca="1" si="1619"/>
        <v>2</v>
      </c>
    </row>
    <row r="9424" spans="1:16" x14ac:dyDescent="0.25">
      <c r="A9424" s="3">
        <f t="shared" ca="1" si="1620"/>
        <v>968696944</v>
      </c>
      <c r="B9424" s="3">
        <f t="shared" ca="1" si="1621"/>
        <v>9753</v>
      </c>
      <c r="C9424" s="1">
        <f t="shared" ca="1" si="1622"/>
        <v>41765</v>
      </c>
      <c r="D9424" s="7">
        <f t="shared" ca="1" si="1623"/>
        <v>4</v>
      </c>
      <c r="E9424" s="3" t="str">
        <f ca="1">VLOOKUP(D9424,State!$A$1:$B$9,2,0)</f>
        <v>WA</v>
      </c>
      <c r="F9424" s="3">
        <f t="shared" ca="1" si="1624"/>
        <v>631</v>
      </c>
      <c r="G9424" s="3" t="str">
        <f ca="1">VLOOKUP(F9424,Occupation!$A$1:$B$915,2,0)</f>
        <v>Aboriginal and Torres Strait Islander Health Worker</v>
      </c>
      <c r="H9424" s="3">
        <f t="shared" ca="1" si="1625"/>
        <v>1</v>
      </c>
      <c r="I9424" s="3">
        <f t="shared" ca="1" si="1626"/>
        <v>3117.92</v>
      </c>
      <c r="J9424" s="3">
        <f t="shared" ca="1" si="1627"/>
        <v>0.26525153803238599</v>
      </c>
      <c r="K9424" s="3">
        <f t="shared" ca="1" si="1628"/>
        <v>6</v>
      </c>
      <c r="L9424" s="3" t="str">
        <f ca="1">VLOOKUP(K9424,Freq_Investment!$A$1:$B$8,2,0)</f>
        <v>Half-yearly</v>
      </c>
      <c r="M9424" s="3" t="str">
        <f t="shared" ca="1" si="1629"/>
        <v>Auto</v>
      </c>
      <c r="N9424" s="3">
        <f t="shared" ca="1" si="1619"/>
        <v>5</v>
      </c>
      <c r="O9424" s="3">
        <f t="shared" ca="1" si="1619"/>
        <v>1</v>
      </c>
      <c r="P9424" s="3">
        <f t="shared" ca="1" si="1619"/>
        <v>3</v>
      </c>
    </row>
    <row r="9425" spans="1:16" x14ac:dyDescent="0.25">
      <c r="A9425" s="3">
        <f t="shared" ca="1" si="1620"/>
        <v>666105287</v>
      </c>
      <c r="B9425" s="3">
        <f t="shared" ca="1" si="1621"/>
        <v>4641</v>
      </c>
      <c r="C9425" s="1">
        <f t="shared" ca="1" si="1622"/>
        <v>28403</v>
      </c>
      <c r="D9425" s="7">
        <f t="shared" ca="1" si="1623"/>
        <v>4</v>
      </c>
      <c r="E9425" s="3" t="str">
        <f ca="1">VLOOKUP(D9425,State!$A$1:$B$9,2,0)</f>
        <v>WA</v>
      </c>
      <c r="F9425" s="3">
        <f t="shared" ca="1" si="1624"/>
        <v>50</v>
      </c>
      <c r="G9425" s="3" t="str">
        <f ca="1">VLOOKUP(F9425,Occupation!$A$1:$B$915,2,0)</f>
        <v>Nursing Clinical Director</v>
      </c>
      <c r="H9425" s="3">
        <f t="shared" ca="1" si="1625"/>
        <v>4</v>
      </c>
      <c r="I9425" s="3">
        <f t="shared" ca="1" si="1626"/>
        <v>68279.69</v>
      </c>
      <c r="J9425" s="3">
        <f t="shared" ca="1" si="1627"/>
        <v>0.19607176184349923</v>
      </c>
      <c r="K9425" s="3">
        <f t="shared" ca="1" si="1628"/>
        <v>5</v>
      </c>
      <c r="L9425" s="3" t="str">
        <f ca="1">VLOOKUP(K9425,Freq_Investment!$A$1:$B$8,2,0)</f>
        <v>Quarterly</v>
      </c>
      <c r="M9425" s="3" t="str">
        <f t="shared" ca="1" si="1629"/>
        <v>Manual</v>
      </c>
      <c r="N9425" s="3">
        <f t="shared" ca="1" si="1619"/>
        <v>3</v>
      </c>
      <c r="O9425" s="3">
        <f t="shared" ca="1" si="1619"/>
        <v>1</v>
      </c>
      <c r="P9425" s="3">
        <f t="shared" ca="1" si="1619"/>
        <v>1</v>
      </c>
    </row>
    <row r="9426" spans="1:16" x14ac:dyDescent="0.25">
      <c r="A9426" s="3">
        <f t="shared" ca="1" si="1620"/>
        <v>357468016</v>
      </c>
      <c r="B9426" s="3">
        <f t="shared" ca="1" si="1621"/>
        <v>1898</v>
      </c>
      <c r="C9426" s="1">
        <f t="shared" ca="1" si="1622"/>
        <v>25966</v>
      </c>
      <c r="D9426" s="7">
        <f t="shared" ca="1" si="1623"/>
        <v>7</v>
      </c>
      <c r="E9426" s="3" t="str">
        <f ca="1">VLOOKUP(D9426,State!$A$1:$B$9,2,0)</f>
        <v>VIC</v>
      </c>
      <c r="F9426" s="3">
        <f t="shared" ca="1" si="1624"/>
        <v>90</v>
      </c>
      <c r="G9426" s="3" t="str">
        <f ca="1">VLOOKUP(F9426,Occupation!$A$1:$B$915,2,0)</f>
        <v>Cinema or Theatre Manager</v>
      </c>
      <c r="H9426" s="3">
        <f t="shared" ca="1" si="1625"/>
        <v>3</v>
      </c>
      <c r="I9426" s="3">
        <f t="shared" ca="1" si="1626"/>
        <v>18013.259999999998</v>
      </c>
      <c r="J9426" s="3">
        <f t="shared" ca="1" si="1627"/>
        <v>0.33251763861304018</v>
      </c>
      <c r="K9426" s="3">
        <f t="shared" ca="1" si="1628"/>
        <v>7</v>
      </c>
      <c r="L9426" s="3" t="str">
        <f ca="1">VLOOKUP(K9426,Freq_Investment!$A$1:$B$8,2,0)</f>
        <v>Yearly</v>
      </c>
      <c r="M9426" s="3" t="str">
        <f t="shared" ca="1" si="1629"/>
        <v>Auto</v>
      </c>
      <c r="N9426" s="3">
        <f t="shared" ca="1" si="1619"/>
        <v>2</v>
      </c>
      <c r="O9426" s="3">
        <f t="shared" ca="1" si="1619"/>
        <v>5</v>
      </c>
      <c r="P9426" s="3">
        <f t="shared" ca="1" si="1619"/>
        <v>4</v>
      </c>
    </row>
    <row r="9427" spans="1:16" x14ac:dyDescent="0.25">
      <c r="A9427" s="3">
        <f t="shared" ca="1" si="1620"/>
        <v>572865885</v>
      </c>
      <c r="B9427" s="3">
        <f t="shared" ca="1" si="1621"/>
        <v>3933</v>
      </c>
      <c r="C9427" s="1">
        <f t="shared" ca="1" si="1622"/>
        <v>35211</v>
      </c>
      <c r="D9427" s="7">
        <f t="shared" ca="1" si="1623"/>
        <v>1</v>
      </c>
      <c r="E9427" s="3" t="str">
        <f ca="1">VLOOKUP(D9427,State!$A$1:$B$9,2,0)</f>
        <v>NSW</v>
      </c>
      <c r="F9427" s="3">
        <f t="shared" ca="1" si="1624"/>
        <v>432</v>
      </c>
      <c r="G9427" s="3" t="str">
        <f ca="1">VLOOKUP(F9427,Occupation!$A$1:$B$915,2,0)</f>
        <v>Meat Inspector</v>
      </c>
      <c r="H9427" s="3">
        <f t="shared" ca="1" si="1625"/>
        <v>10</v>
      </c>
      <c r="I9427" s="3">
        <f t="shared" ca="1" si="1626"/>
        <v>65319.76</v>
      </c>
      <c r="J9427" s="3">
        <f t="shared" ca="1" si="1627"/>
        <v>0.25379841690532978</v>
      </c>
      <c r="K9427" s="3">
        <f t="shared" ca="1" si="1628"/>
        <v>7</v>
      </c>
      <c r="L9427" s="3" t="str">
        <f ca="1">VLOOKUP(K9427,Freq_Investment!$A$1:$B$8,2,0)</f>
        <v>Yearly</v>
      </c>
      <c r="M9427" s="3" t="str">
        <f t="shared" ca="1" si="1629"/>
        <v>Manual</v>
      </c>
      <c r="N9427" s="3">
        <f t="shared" ca="1" si="1619"/>
        <v>1</v>
      </c>
      <c r="O9427" s="3">
        <f t="shared" ca="1" si="1619"/>
        <v>1</v>
      </c>
      <c r="P9427" s="3">
        <f t="shared" ca="1" si="1619"/>
        <v>3</v>
      </c>
    </row>
    <row r="9428" spans="1:16" x14ac:dyDescent="0.25">
      <c r="A9428" s="3">
        <f t="shared" ca="1" si="1620"/>
        <v>613106666</v>
      </c>
      <c r="B9428" s="3">
        <f t="shared" ca="1" si="1621"/>
        <v>2809</v>
      </c>
      <c r="C9428" s="1">
        <f t="shared" ca="1" si="1622"/>
        <v>35691</v>
      </c>
      <c r="D9428" s="7">
        <f t="shared" ca="1" si="1623"/>
        <v>5</v>
      </c>
      <c r="E9428" s="3" t="str">
        <f ca="1">VLOOKUP(D9428,State!$A$1:$B$9,2,0)</f>
        <v>NT</v>
      </c>
      <c r="F9428" s="3">
        <f t="shared" ca="1" si="1624"/>
        <v>463</v>
      </c>
      <c r="G9428" s="3" t="str">
        <f ca="1">VLOOKUP(F9428,Occupation!$A$1:$B$915,2,0)</f>
        <v>Hardware Technician</v>
      </c>
      <c r="H9428" s="3">
        <f t="shared" ca="1" si="1625"/>
        <v>6</v>
      </c>
      <c r="I9428" s="3">
        <f t="shared" ca="1" si="1626"/>
        <v>1890.34</v>
      </c>
      <c r="J9428" s="3">
        <f t="shared" ca="1" si="1627"/>
        <v>0.48456151081513021</v>
      </c>
      <c r="K9428" s="3">
        <f t="shared" ca="1" si="1628"/>
        <v>2</v>
      </c>
      <c r="L9428" s="3" t="str">
        <f ca="1">VLOOKUP(K9428,Freq_Investment!$A$1:$B$8,2,0)</f>
        <v>Weekly</v>
      </c>
      <c r="M9428" s="3" t="str">
        <f t="shared" ca="1" si="1629"/>
        <v>Manual</v>
      </c>
      <c r="N9428" s="3">
        <f t="shared" ca="1" si="1619"/>
        <v>4</v>
      </c>
      <c r="O9428" s="3">
        <f t="shared" ca="1" si="1619"/>
        <v>1</v>
      </c>
      <c r="P9428" s="3">
        <f t="shared" ca="1" si="1619"/>
        <v>5</v>
      </c>
    </row>
    <row r="9429" spans="1:16" x14ac:dyDescent="0.25">
      <c r="A9429" s="3">
        <f t="shared" ca="1" si="1620"/>
        <v>660336037</v>
      </c>
      <c r="B9429" s="3">
        <f t="shared" ca="1" si="1621"/>
        <v>7995</v>
      </c>
      <c r="C9429" s="1">
        <f t="shared" ca="1" si="1622"/>
        <v>27309</v>
      </c>
      <c r="D9429" s="7">
        <f t="shared" ca="1" si="1623"/>
        <v>5</v>
      </c>
      <c r="E9429" s="3" t="str">
        <f ca="1">VLOOKUP(D9429,State!$A$1:$B$9,2,0)</f>
        <v>NT</v>
      </c>
      <c r="F9429" s="3">
        <f t="shared" ca="1" si="1624"/>
        <v>602</v>
      </c>
      <c r="G9429" s="3" t="str">
        <f ca="1">VLOOKUP(F9429,Occupation!$A$1:$B$915,2,0)</f>
        <v>Gallery or Museum Technician</v>
      </c>
      <c r="H9429" s="3">
        <f t="shared" ca="1" si="1625"/>
        <v>3</v>
      </c>
      <c r="I9429" s="3">
        <f t="shared" ca="1" si="1626"/>
        <v>93906.42</v>
      </c>
      <c r="J9429" s="3">
        <f t="shared" ca="1" si="1627"/>
        <v>3.8781332549238767E-2</v>
      </c>
      <c r="K9429" s="3">
        <f t="shared" ca="1" si="1628"/>
        <v>5</v>
      </c>
      <c r="L9429" s="3" t="str">
        <f ca="1">VLOOKUP(K9429,Freq_Investment!$A$1:$B$8,2,0)</f>
        <v>Quarterly</v>
      </c>
      <c r="M9429" s="3" t="str">
        <f t="shared" ca="1" si="1629"/>
        <v>Manual</v>
      </c>
      <c r="N9429" s="3">
        <f t="shared" ca="1" si="1619"/>
        <v>3</v>
      </c>
      <c r="O9429" s="3">
        <f t="shared" ca="1" si="1619"/>
        <v>2</v>
      </c>
      <c r="P9429" s="3">
        <f t="shared" ca="1" si="1619"/>
        <v>1</v>
      </c>
    </row>
    <row r="9430" spans="1:16" x14ac:dyDescent="0.25">
      <c r="A9430" s="3">
        <f t="shared" ca="1" si="1620"/>
        <v>66197987</v>
      </c>
      <c r="B9430" s="3">
        <f t="shared" ca="1" si="1621"/>
        <v>8361</v>
      </c>
      <c r="C9430" s="1">
        <f t="shared" ca="1" si="1622"/>
        <v>38150</v>
      </c>
      <c r="D9430" s="7">
        <f t="shared" ca="1" si="1623"/>
        <v>3</v>
      </c>
      <c r="E9430" s="3" t="str">
        <f ca="1">VLOOKUP(D9430,State!$A$1:$B$9,2,0)</f>
        <v>SA</v>
      </c>
      <c r="F9430" s="3">
        <f t="shared" ca="1" si="1624"/>
        <v>208</v>
      </c>
      <c r="G9430" s="3" t="str">
        <f ca="1">VLOOKUP(F9430,Occupation!$A$1:$B$915,2,0)</f>
        <v>Urban and Regional Planner</v>
      </c>
      <c r="H9430" s="3">
        <f t="shared" ca="1" si="1625"/>
        <v>1</v>
      </c>
      <c r="I9430" s="3">
        <f t="shared" ca="1" si="1626"/>
        <v>97621.04</v>
      </c>
      <c r="J9430" s="3">
        <f t="shared" ca="1" si="1627"/>
        <v>4.7980049295600347E-2</v>
      </c>
      <c r="K9430" s="3">
        <f t="shared" ca="1" si="1628"/>
        <v>7</v>
      </c>
      <c r="L9430" s="3" t="str">
        <f ca="1">VLOOKUP(K9430,Freq_Investment!$A$1:$B$8,2,0)</f>
        <v>Yearly</v>
      </c>
      <c r="M9430" s="3" t="str">
        <f t="shared" ca="1" si="1629"/>
        <v>Manual</v>
      </c>
      <c r="N9430" s="3">
        <f t="shared" ca="1" si="1619"/>
        <v>3</v>
      </c>
      <c r="O9430" s="3">
        <f t="shared" ca="1" si="1619"/>
        <v>1</v>
      </c>
      <c r="P9430" s="3">
        <f t="shared" ca="1" si="1619"/>
        <v>5</v>
      </c>
    </row>
    <row r="9431" spans="1:16" x14ac:dyDescent="0.25">
      <c r="A9431" s="3">
        <f t="shared" ca="1" si="1620"/>
        <v>765990315</v>
      </c>
      <c r="B9431" s="3">
        <f t="shared" ca="1" si="1621"/>
        <v>8657</v>
      </c>
      <c r="C9431" s="1">
        <f t="shared" ca="1" si="1622"/>
        <v>27831</v>
      </c>
      <c r="D9431" s="7">
        <f t="shared" ca="1" si="1623"/>
        <v>2</v>
      </c>
      <c r="E9431" s="3" t="str">
        <f ca="1">VLOOKUP(D9431,State!$A$1:$B$9,2,0)</f>
        <v>QLD</v>
      </c>
      <c r="F9431" s="3">
        <f t="shared" ca="1" si="1624"/>
        <v>350</v>
      </c>
      <c r="G9431" s="3" t="str">
        <f ca="1">VLOOKUP(F9431,Occupation!$A$1:$B$915,2,0)</f>
        <v>Nurse Manager</v>
      </c>
      <c r="H9431" s="3">
        <f t="shared" ca="1" si="1625"/>
        <v>3</v>
      </c>
      <c r="I9431" s="3">
        <f t="shared" ca="1" si="1626"/>
        <v>41608.03</v>
      </c>
      <c r="J9431" s="3">
        <f t="shared" ca="1" si="1627"/>
        <v>2.3365026519962029E-2</v>
      </c>
      <c r="K9431" s="3">
        <f t="shared" ca="1" si="1628"/>
        <v>5</v>
      </c>
      <c r="L9431" s="3" t="str">
        <f ca="1">VLOOKUP(K9431,Freq_Investment!$A$1:$B$8,2,0)</f>
        <v>Quarterly</v>
      </c>
      <c r="M9431" s="3" t="str">
        <f t="shared" ca="1" si="1629"/>
        <v>Manual</v>
      </c>
      <c r="N9431" s="3">
        <f t="shared" ca="1" si="1619"/>
        <v>4</v>
      </c>
      <c r="O9431" s="3">
        <f t="shared" ca="1" si="1619"/>
        <v>4</v>
      </c>
      <c r="P9431" s="3">
        <f t="shared" ca="1" si="1619"/>
        <v>4</v>
      </c>
    </row>
    <row r="9432" spans="1:16" x14ac:dyDescent="0.25">
      <c r="A9432" s="3">
        <f t="shared" ca="1" si="1620"/>
        <v>202215228</v>
      </c>
      <c r="B9432" s="3">
        <f t="shared" ca="1" si="1621"/>
        <v>2191</v>
      </c>
      <c r="C9432" s="1">
        <f t="shared" ca="1" si="1622"/>
        <v>36070</v>
      </c>
      <c r="D9432" s="7">
        <f t="shared" ca="1" si="1623"/>
        <v>4</v>
      </c>
      <c r="E9432" s="3" t="str">
        <f ca="1">VLOOKUP(D9432,State!$A$1:$B$9,2,0)</f>
        <v>WA</v>
      </c>
      <c r="F9432" s="3">
        <f t="shared" ca="1" si="1624"/>
        <v>341</v>
      </c>
      <c r="G9432" s="3" t="str">
        <f ca="1">VLOOKUP(F9432,Occupation!$A$1:$B$915,2,0)</f>
        <v>Obstetrician and Gynaecologist</v>
      </c>
      <c r="H9432" s="3">
        <f t="shared" ca="1" si="1625"/>
        <v>10</v>
      </c>
      <c r="I9432" s="3">
        <f t="shared" ca="1" si="1626"/>
        <v>48006.36</v>
      </c>
      <c r="J9432" s="3">
        <f t="shared" ca="1" si="1627"/>
        <v>0.49291585393883375</v>
      </c>
      <c r="K9432" s="3">
        <f t="shared" ca="1" si="1628"/>
        <v>1</v>
      </c>
      <c r="L9432" s="3" t="str">
        <f ca="1">VLOOKUP(K9432,Freq_Investment!$A$1:$B$8,2,0)</f>
        <v>Daily</v>
      </c>
      <c r="M9432" s="3" t="str">
        <f t="shared" ca="1" si="1629"/>
        <v>Manual</v>
      </c>
      <c r="N9432" s="3">
        <f t="shared" ca="1" si="1619"/>
        <v>1</v>
      </c>
      <c r="O9432" s="3">
        <f t="shared" ca="1" si="1619"/>
        <v>2</v>
      </c>
      <c r="P9432" s="3">
        <f t="shared" ca="1" si="1619"/>
        <v>3</v>
      </c>
    </row>
    <row r="9433" spans="1:16" x14ac:dyDescent="0.25">
      <c r="A9433" s="3">
        <f t="shared" ca="1" si="1620"/>
        <v>210153235</v>
      </c>
      <c r="B9433" s="3">
        <f t="shared" ca="1" si="1621"/>
        <v>441</v>
      </c>
      <c r="C9433" s="1">
        <f t="shared" ca="1" si="1622"/>
        <v>39863</v>
      </c>
      <c r="D9433" s="7">
        <f t="shared" ca="1" si="1623"/>
        <v>8</v>
      </c>
      <c r="E9433" s="3" t="str">
        <f ca="1">VLOOKUP(D9433,State!$A$1:$B$9,2,0)</f>
        <v>ACT</v>
      </c>
      <c r="F9433" s="3">
        <f t="shared" ca="1" si="1624"/>
        <v>238</v>
      </c>
      <c r="G9433" s="3" t="str">
        <f ca="1">VLOOKUP(F9433,Occupation!$A$1:$B$915,2,0)</f>
        <v>Conservation Officer</v>
      </c>
      <c r="H9433" s="3">
        <f t="shared" ca="1" si="1625"/>
        <v>3</v>
      </c>
      <c r="I9433" s="3">
        <f t="shared" ca="1" si="1626"/>
        <v>42681.02</v>
      </c>
      <c r="J9433" s="3">
        <f t="shared" ca="1" si="1627"/>
        <v>0.12308765024144958</v>
      </c>
      <c r="K9433" s="3">
        <f t="shared" ca="1" si="1628"/>
        <v>1</v>
      </c>
      <c r="L9433" s="3" t="str">
        <f ca="1">VLOOKUP(K9433,Freq_Investment!$A$1:$B$8,2,0)</f>
        <v>Daily</v>
      </c>
      <c r="M9433" s="3" t="str">
        <f t="shared" ca="1" si="1629"/>
        <v>Manual</v>
      </c>
      <c r="N9433" s="3">
        <f t="shared" ca="1" si="1619"/>
        <v>2</v>
      </c>
      <c r="O9433" s="3">
        <f t="shared" ca="1" si="1619"/>
        <v>5</v>
      </c>
      <c r="P9433" s="3">
        <f t="shared" ca="1" si="1619"/>
        <v>2</v>
      </c>
    </row>
    <row r="9434" spans="1:16" x14ac:dyDescent="0.25">
      <c r="A9434" s="3">
        <f t="shared" ca="1" si="1620"/>
        <v>68705403</v>
      </c>
      <c r="B9434" s="3">
        <f t="shared" ca="1" si="1621"/>
        <v>8222</v>
      </c>
      <c r="C9434" s="1">
        <f t="shared" ca="1" si="1622"/>
        <v>28419</v>
      </c>
      <c r="D9434" s="7">
        <f t="shared" ca="1" si="1623"/>
        <v>2</v>
      </c>
      <c r="E9434" s="3" t="str">
        <f ca="1">VLOOKUP(D9434,State!$A$1:$B$9,2,0)</f>
        <v>QLD</v>
      </c>
      <c r="F9434" s="3">
        <f t="shared" ca="1" si="1624"/>
        <v>667</v>
      </c>
      <c r="G9434" s="3" t="str">
        <f ca="1">VLOOKUP(F9434,Occupation!$A$1:$B$915,2,0)</f>
        <v>Private Investigator</v>
      </c>
      <c r="H9434" s="3">
        <f t="shared" ca="1" si="1625"/>
        <v>2</v>
      </c>
      <c r="I9434" s="3">
        <f t="shared" ca="1" si="1626"/>
        <v>40263.339999999997</v>
      </c>
      <c r="J9434" s="3">
        <f t="shared" ca="1" si="1627"/>
        <v>0.12347531431509379</v>
      </c>
      <c r="K9434" s="3">
        <f t="shared" ca="1" si="1628"/>
        <v>3</v>
      </c>
      <c r="L9434" s="3" t="str">
        <f ca="1">VLOOKUP(K9434,Freq_Investment!$A$1:$B$8,2,0)</f>
        <v>Fortnightly</v>
      </c>
      <c r="M9434" s="3" t="str">
        <f t="shared" ca="1" si="1629"/>
        <v>Manual</v>
      </c>
      <c r="N9434" s="3">
        <f t="shared" ca="1" si="1619"/>
        <v>1</v>
      </c>
      <c r="O9434" s="3">
        <f t="shared" ca="1" si="1619"/>
        <v>2</v>
      </c>
      <c r="P9434" s="3">
        <f t="shared" ca="1" si="1619"/>
        <v>4</v>
      </c>
    </row>
    <row r="9435" spans="1:16" x14ac:dyDescent="0.25">
      <c r="A9435" s="3">
        <f t="shared" ca="1" si="1620"/>
        <v>864091146</v>
      </c>
      <c r="B9435" s="3">
        <f t="shared" ca="1" si="1621"/>
        <v>5187</v>
      </c>
      <c r="C9435" s="1">
        <f t="shared" ca="1" si="1622"/>
        <v>37182</v>
      </c>
      <c r="D9435" s="7">
        <f t="shared" ca="1" si="1623"/>
        <v>6</v>
      </c>
      <c r="E9435" s="3" t="str">
        <f ca="1">VLOOKUP(D9435,State!$A$1:$B$9,2,0)</f>
        <v>TAS</v>
      </c>
      <c r="F9435" s="3">
        <f t="shared" ca="1" si="1624"/>
        <v>309</v>
      </c>
      <c r="G9435" s="3" t="str">
        <f ca="1">VLOOKUP(F9435,Occupation!$A$1:$B$915,2,0)</f>
        <v>Physiotherapist</v>
      </c>
      <c r="H9435" s="3">
        <f t="shared" ca="1" si="1625"/>
        <v>5</v>
      </c>
      <c r="I9435" s="3">
        <f t="shared" ca="1" si="1626"/>
        <v>28682.43</v>
      </c>
      <c r="J9435" s="3">
        <f t="shared" ca="1" si="1627"/>
        <v>0.28815685219025872</v>
      </c>
      <c r="K9435" s="3">
        <f t="shared" ca="1" si="1628"/>
        <v>4</v>
      </c>
      <c r="L9435" s="3" t="str">
        <f ca="1">VLOOKUP(K9435,Freq_Investment!$A$1:$B$8,2,0)</f>
        <v>Monthly</v>
      </c>
      <c r="M9435" s="3" t="str">
        <f t="shared" ca="1" si="1629"/>
        <v>Manual</v>
      </c>
      <c r="N9435" s="3">
        <f t="shared" ca="1" si="1619"/>
        <v>2</v>
      </c>
      <c r="O9435" s="3">
        <f t="shared" ca="1" si="1619"/>
        <v>1</v>
      </c>
      <c r="P9435" s="3">
        <f t="shared" ca="1" si="1619"/>
        <v>2</v>
      </c>
    </row>
    <row r="9436" spans="1:16" x14ac:dyDescent="0.25">
      <c r="A9436" s="3">
        <f t="shared" ca="1" si="1620"/>
        <v>19487814</v>
      </c>
      <c r="B9436" s="3">
        <f t="shared" ca="1" si="1621"/>
        <v>5771</v>
      </c>
      <c r="C9436" s="1">
        <f t="shared" ca="1" si="1622"/>
        <v>32218</v>
      </c>
      <c r="D9436" s="7">
        <f t="shared" ca="1" si="1623"/>
        <v>6</v>
      </c>
      <c r="E9436" s="3" t="str">
        <f ca="1">VLOOKUP(D9436,State!$A$1:$B$9,2,0)</f>
        <v>TAS</v>
      </c>
      <c r="F9436" s="3">
        <f t="shared" ca="1" si="1624"/>
        <v>866</v>
      </c>
      <c r="G9436" s="3" t="str">
        <f ca="1">VLOOKUP(F9436,Occupation!$A$1:$B$915,2,0)</f>
        <v>Passenger Coach Driver</v>
      </c>
      <c r="H9436" s="3">
        <f t="shared" ca="1" si="1625"/>
        <v>2</v>
      </c>
      <c r="I9436" s="3">
        <f t="shared" ca="1" si="1626"/>
        <v>50246.66</v>
      </c>
      <c r="J9436" s="3">
        <f t="shared" ca="1" si="1627"/>
        <v>0.11311348503398166</v>
      </c>
      <c r="K9436" s="3">
        <f t="shared" ca="1" si="1628"/>
        <v>1</v>
      </c>
      <c r="L9436" s="3" t="str">
        <f ca="1">VLOOKUP(K9436,Freq_Investment!$A$1:$B$8,2,0)</f>
        <v>Daily</v>
      </c>
      <c r="M9436" s="3" t="str">
        <f t="shared" ca="1" si="1629"/>
        <v>Manual</v>
      </c>
      <c r="N9436" s="3">
        <f t="shared" ca="1" si="1619"/>
        <v>5</v>
      </c>
      <c r="O9436" s="3">
        <f t="shared" ca="1" si="1619"/>
        <v>4</v>
      </c>
      <c r="P9436" s="3">
        <f t="shared" ca="1" si="1619"/>
        <v>1</v>
      </c>
    </row>
    <row r="9437" spans="1:16" x14ac:dyDescent="0.25">
      <c r="A9437" s="3">
        <f t="shared" ca="1" si="1620"/>
        <v>838244129</v>
      </c>
      <c r="B9437" s="3">
        <f t="shared" ca="1" si="1621"/>
        <v>7645</v>
      </c>
      <c r="C9437" s="1">
        <f t="shared" ca="1" si="1622"/>
        <v>39969</v>
      </c>
      <c r="D9437" s="7">
        <f t="shared" ca="1" si="1623"/>
        <v>5</v>
      </c>
      <c r="E9437" s="3" t="str">
        <f ca="1">VLOOKUP(D9437,State!$A$1:$B$9,2,0)</f>
        <v>NT</v>
      </c>
      <c r="F9437" s="3">
        <f t="shared" ca="1" si="1624"/>
        <v>202</v>
      </c>
      <c r="G9437" s="3" t="str">
        <f ca="1">VLOOKUP(F9437,Occupation!$A$1:$B$915,2,0)</f>
        <v>Jewellery Designer</v>
      </c>
      <c r="H9437" s="3">
        <f t="shared" ca="1" si="1625"/>
        <v>9</v>
      </c>
      <c r="I9437" s="3">
        <f t="shared" ca="1" si="1626"/>
        <v>6585.79</v>
      </c>
      <c r="J9437" s="3">
        <f t="shared" ca="1" si="1627"/>
        <v>0.37856043866023892</v>
      </c>
      <c r="K9437" s="3">
        <f t="shared" ca="1" si="1628"/>
        <v>1</v>
      </c>
      <c r="L9437" s="3" t="str">
        <f ca="1">VLOOKUP(K9437,Freq_Investment!$A$1:$B$8,2,0)</f>
        <v>Daily</v>
      </c>
      <c r="M9437" s="3" t="str">
        <f t="shared" ca="1" si="1629"/>
        <v>Manual</v>
      </c>
      <c r="N9437" s="3">
        <f t="shared" ca="1" si="1619"/>
        <v>3</v>
      </c>
      <c r="O9437" s="3">
        <f t="shared" ca="1" si="1619"/>
        <v>1</v>
      </c>
      <c r="P9437" s="3">
        <f t="shared" ca="1" si="1619"/>
        <v>1</v>
      </c>
    </row>
    <row r="9438" spans="1:16" x14ac:dyDescent="0.25">
      <c r="A9438" s="3">
        <f t="shared" ca="1" si="1620"/>
        <v>523398981</v>
      </c>
      <c r="B9438" s="3">
        <f t="shared" ca="1" si="1621"/>
        <v>9289</v>
      </c>
      <c r="C9438" s="1">
        <f t="shared" ca="1" si="1622"/>
        <v>38244</v>
      </c>
      <c r="D9438" s="7">
        <f t="shared" ca="1" si="1623"/>
        <v>7</v>
      </c>
      <c r="E9438" s="3" t="str">
        <f ca="1">VLOOKUP(D9438,State!$A$1:$B$9,2,0)</f>
        <v>VIC</v>
      </c>
      <c r="F9438" s="3">
        <f t="shared" ca="1" si="1624"/>
        <v>269</v>
      </c>
      <c r="G9438" s="3" t="str">
        <f ca="1">VLOOKUP(F9438,Occupation!$A$1:$B$915,2,0)</f>
        <v>Teacher of the Hearing Impaired</v>
      </c>
      <c r="H9438" s="3">
        <f t="shared" ca="1" si="1625"/>
        <v>9</v>
      </c>
      <c r="I9438" s="3">
        <f t="shared" ca="1" si="1626"/>
        <v>49065.1</v>
      </c>
      <c r="J9438" s="3">
        <f t="shared" ca="1" si="1627"/>
        <v>0.25552437505810838</v>
      </c>
      <c r="K9438" s="3">
        <f t="shared" ca="1" si="1628"/>
        <v>3</v>
      </c>
      <c r="L9438" s="3" t="str">
        <f ca="1">VLOOKUP(K9438,Freq_Investment!$A$1:$B$8,2,0)</f>
        <v>Fortnightly</v>
      </c>
      <c r="M9438" s="3" t="str">
        <f t="shared" ca="1" si="1629"/>
        <v>Auto</v>
      </c>
      <c r="N9438" s="3">
        <f t="shared" ca="1" si="1619"/>
        <v>5</v>
      </c>
      <c r="O9438" s="3">
        <f t="shared" ca="1" si="1619"/>
        <v>1</v>
      </c>
      <c r="P9438" s="3">
        <f t="shared" ca="1" si="1619"/>
        <v>3</v>
      </c>
    </row>
    <row r="9439" spans="1:16" x14ac:dyDescent="0.25">
      <c r="A9439" s="3">
        <f t="shared" ca="1" si="1620"/>
        <v>429724837</v>
      </c>
      <c r="B9439" s="3">
        <f t="shared" ca="1" si="1621"/>
        <v>8961</v>
      </c>
      <c r="C9439" s="1">
        <f t="shared" ca="1" si="1622"/>
        <v>42616</v>
      </c>
      <c r="D9439" s="7">
        <f t="shared" ca="1" si="1623"/>
        <v>1</v>
      </c>
      <c r="E9439" s="3" t="str">
        <f ca="1">VLOOKUP(D9439,State!$A$1:$B$9,2,0)</f>
        <v>NSW</v>
      </c>
      <c r="F9439" s="3">
        <f t="shared" ca="1" si="1624"/>
        <v>368</v>
      </c>
      <c r="G9439" s="3" t="str">
        <f ca="1">VLOOKUP(F9439,Occupation!$A$1:$B$915,2,0)</f>
        <v>Multimedia Specialist</v>
      </c>
      <c r="H9439" s="3">
        <f t="shared" ca="1" si="1625"/>
        <v>6</v>
      </c>
      <c r="I9439" s="3">
        <f t="shared" ca="1" si="1626"/>
        <v>53837.03</v>
      </c>
      <c r="J9439" s="3">
        <f t="shared" ca="1" si="1627"/>
        <v>0.32454832762711489</v>
      </c>
      <c r="K9439" s="3">
        <f t="shared" ca="1" si="1628"/>
        <v>4</v>
      </c>
      <c r="L9439" s="3" t="str">
        <f ca="1">VLOOKUP(K9439,Freq_Investment!$A$1:$B$8,2,0)</f>
        <v>Monthly</v>
      </c>
      <c r="M9439" s="3" t="str">
        <f t="shared" ca="1" si="1629"/>
        <v>Manual</v>
      </c>
      <c r="N9439" s="3">
        <f t="shared" ca="1" si="1619"/>
        <v>2</v>
      </c>
      <c r="O9439" s="3">
        <f t="shared" ca="1" si="1619"/>
        <v>2</v>
      </c>
      <c r="P9439" s="3">
        <f t="shared" ca="1" si="1619"/>
        <v>3</v>
      </c>
    </row>
    <row r="9440" spans="1:16" x14ac:dyDescent="0.25">
      <c r="A9440" s="3">
        <f t="shared" ca="1" si="1620"/>
        <v>541856009</v>
      </c>
      <c r="B9440" s="3">
        <f t="shared" ca="1" si="1621"/>
        <v>8461</v>
      </c>
      <c r="C9440" s="1">
        <f t="shared" ca="1" si="1622"/>
        <v>29478</v>
      </c>
      <c r="D9440" s="7">
        <f t="shared" ca="1" si="1623"/>
        <v>3</v>
      </c>
      <c r="E9440" s="3" t="str">
        <f ca="1">VLOOKUP(D9440,State!$A$1:$B$9,2,0)</f>
        <v>SA</v>
      </c>
      <c r="F9440" s="3">
        <f t="shared" ca="1" si="1624"/>
        <v>885</v>
      </c>
      <c r="G9440" s="3" t="str">
        <f ca="1">VLOOKUP(F9440,Occupation!$A$1:$B$915,2,0)</f>
        <v>Crane Chaser</v>
      </c>
      <c r="H9440" s="3">
        <f t="shared" ca="1" si="1625"/>
        <v>7</v>
      </c>
      <c r="I9440" s="3">
        <f t="shared" ca="1" si="1626"/>
        <v>94819.09</v>
      </c>
      <c r="J9440" s="3">
        <f t="shared" ca="1" si="1627"/>
        <v>0.19569919374936207</v>
      </c>
      <c r="K9440" s="3">
        <f t="shared" ca="1" si="1628"/>
        <v>6</v>
      </c>
      <c r="L9440" s="3" t="str">
        <f ca="1">VLOOKUP(K9440,Freq_Investment!$A$1:$B$8,2,0)</f>
        <v>Half-yearly</v>
      </c>
      <c r="M9440" s="3" t="str">
        <f t="shared" ca="1" si="1629"/>
        <v>Manual</v>
      </c>
      <c r="N9440" s="3">
        <f t="shared" ca="1" si="1619"/>
        <v>3</v>
      </c>
      <c r="O9440" s="3">
        <f t="shared" ca="1" si="1619"/>
        <v>4</v>
      </c>
      <c r="P9440" s="3">
        <f t="shared" ca="1" si="1619"/>
        <v>5</v>
      </c>
    </row>
    <row r="9441" spans="1:16" x14ac:dyDescent="0.25">
      <c r="A9441" s="3">
        <f t="shared" ca="1" si="1620"/>
        <v>17606466</v>
      </c>
      <c r="B9441" s="3">
        <f t="shared" ca="1" si="1621"/>
        <v>7250</v>
      </c>
      <c r="C9441" s="1">
        <f t="shared" ca="1" si="1622"/>
        <v>36793</v>
      </c>
      <c r="D9441" s="7">
        <f t="shared" ca="1" si="1623"/>
        <v>7</v>
      </c>
      <c r="E9441" s="3" t="str">
        <f ca="1">VLOOKUP(D9441,State!$A$1:$B$9,2,0)</f>
        <v>VIC</v>
      </c>
      <c r="F9441" s="3">
        <f t="shared" ca="1" si="1624"/>
        <v>481</v>
      </c>
      <c r="G9441" s="3" t="str">
        <f ca="1">VLOOKUP(F9441,Occupation!$A$1:$B$915,2,0)</f>
        <v>Sheetmetal Trades Worker</v>
      </c>
      <c r="H9441" s="3">
        <f t="shared" ca="1" si="1625"/>
        <v>5</v>
      </c>
      <c r="I9441" s="3">
        <f t="shared" ca="1" si="1626"/>
        <v>15789.02</v>
      </c>
      <c r="J9441" s="3">
        <f t="shared" ca="1" si="1627"/>
        <v>0.22397121553997673</v>
      </c>
      <c r="K9441" s="3">
        <f t="shared" ca="1" si="1628"/>
        <v>2</v>
      </c>
      <c r="L9441" s="3" t="str">
        <f ca="1">VLOOKUP(K9441,Freq_Investment!$A$1:$B$8,2,0)</f>
        <v>Weekly</v>
      </c>
      <c r="M9441" s="3" t="str">
        <f t="shared" ca="1" si="1629"/>
        <v>Auto</v>
      </c>
      <c r="N9441" s="3">
        <f t="shared" ca="1" si="1619"/>
        <v>3</v>
      </c>
      <c r="O9441" s="3">
        <f t="shared" ca="1" si="1619"/>
        <v>1</v>
      </c>
      <c r="P9441" s="3">
        <f t="shared" ca="1" si="1619"/>
        <v>2</v>
      </c>
    </row>
    <row r="9442" spans="1:16" x14ac:dyDescent="0.25">
      <c r="A9442" s="3">
        <f t="shared" ca="1" si="1620"/>
        <v>171583995</v>
      </c>
      <c r="B9442" s="3">
        <f t="shared" ca="1" si="1621"/>
        <v>9358</v>
      </c>
      <c r="C9442" s="1">
        <f t="shared" ca="1" si="1622"/>
        <v>38347</v>
      </c>
      <c r="D9442" s="7">
        <f t="shared" ca="1" si="1623"/>
        <v>6</v>
      </c>
      <c r="E9442" s="3" t="str">
        <f ca="1">VLOOKUP(D9442,State!$A$1:$B$9,2,0)</f>
        <v>TAS</v>
      </c>
      <c r="F9442" s="3">
        <f t="shared" ca="1" si="1624"/>
        <v>275</v>
      </c>
      <c r="G9442" s="3" t="str">
        <f ca="1">VLOOKUP(F9442,Occupation!$A$1:$B$915,2,0)</f>
        <v>Education Adviser</v>
      </c>
      <c r="H9442" s="3">
        <f t="shared" ca="1" si="1625"/>
        <v>1</v>
      </c>
      <c r="I9442" s="3">
        <f t="shared" ca="1" si="1626"/>
        <v>22614.54</v>
      </c>
      <c r="J9442" s="3">
        <f t="shared" ca="1" si="1627"/>
        <v>0.44777181003430816</v>
      </c>
      <c r="K9442" s="3">
        <f t="shared" ca="1" si="1628"/>
        <v>7</v>
      </c>
      <c r="L9442" s="3" t="str">
        <f ca="1">VLOOKUP(K9442,Freq_Investment!$A$1:$B$8,2,0)</f>
        <v>Yearly</v>
      </c>
      <c r="M9442" s="3" t="str">
        <f t="shared" ca="1" si="1629"/>
        <v>Manual</v>
      </c>
      <c r="N9442" s="3">
        <f t="shared" ca="1" si="1619"/>
        <v>1</v>
      </c>
      <c r="O9442" s="3">
        <f t="shared" ca="1" si="1619"/>
        <v>1</v>
      </c>
      <c r="P9442" s="3">
        <f t="shared" ca="1" si="1619"/>
        <v>3</v>
      </c>
    </row>
    <row r="9443" spans="1:16" x14ac:dyDescent="0.25">
      <c r="A9443" s="3">
        <f t="shared" ca="1" si="1620"/>
        <v>948067427</v>
      </c>
      <c r="B9443" s="3">
        <f t="shared" ca="1" si="1621"/>
        <v>8282</v>
      </c>
      <c r="C9443" s="1">
        <f t="shared" ca="1" si="1622"/>
        <v>31810</v>
      </c>
      <c r="D9443" s="7">
        <f t="shared" ca="1" si="1623"/>
        <v>4</v>
      </c>
      <c r="E9443" s="3" t="str">
        <f ca="1">VLOOKUP(D9443,State!$A$1:$B$9,2,0)</f>
        <v>WA</v>
      </c>
      <c r="F9443" s="3">
        <f t="shared" ca="1" si="1624"/>
        <v>499</v>
      </c>
      <c r="G9443" s="3" t="str">
        <f ca="1">VLOOKUP(F9443,Occupation!$A$1:$B$915,2,0)</f>
        <v>Watch and Clock Maker and Repairer</v>
      </c>
      <c r="H9443" s="3">
        <f t="shared" ca="1" si="1625"/>
        <v>5</v>
      </c>
      <c r="I9443" s="3">
        <f t="shared" ca="1" si="1626"/>
        <v>31844.32</v>
      </c>
      <c r="J9443" s="3">
        <f t="shared" ca="1" si="1627"/>
        <v>8.2544129581070158E-2</v>
      </c>
      <c r="K9443" s="3">
        <f t="shared" ca="1" si="1628"/>
        <v>5</v>
      </c>
      <c r="L9443" s="3" t="str">
        <f ca="1">VLOOKUP(K9443,Freq_Investment!$A$1:$B$8,2,0)</f>
        <v>Quarterly</v>
      </c>
      <c r="M9443" s="3" t="str">
        <f t="shared" ca="1" si="1629"/>
        <v>Manual</v>
      </c>
      <c r="N9443" s="3">
        <f t="shared" ca="1" si="1619"/>
        <v>1</v>
      </c>
      <c r="O9443" s="3">
        <f t="shared" ca="1" si="1619"/>
        <v>1</v>
      </c>
      <c r="P9443" s="3">
        <f t="shared" ca="1" si="1619"/>
        <v>1</v>
      </c>
    </row>
    <row r="9444" spans="1:16" x14ac:dyDescent="0.25">
      <c r="A9444" s="3">
        <f t="shared" ca="1" si="1620"/>
        <v>943486145</v>
      </c>
      <c r="B9444" s="3">
        <f t="shared" ca="1" si="1621"/>
        <v>5381</v>
      </c>
      <c r="C9444" s="1">
        <f t="shared" ca="1" si="1622"/>
        <v>31751</v>
      </c>
      <c r="D9444" s="7">
        <f t="shared" ca="1" si="1623"/>
        <v>5</v>
      </c>
      <c r="E9444" s="3" t="str">
        <f ca="1">VLOOKUP(D9444,State!$A$1:$B$9,2,0)</f>
        <v>NT</v>
      </c>
      <c r="F9444" s="3">
        <f t="shared" ca="1" si="1624"/>
        <v>359</v>
      </c>
      <c r="G9444" s="3" t="str">
        <f ca="1">VLOOKUP(F9444,Occupation!$A$1:$B$915,2,0)</f>
        <v>Registered Nurse (Medical Practice)</v>
      </c>
      <c r="H9444" s="3">
        <f t="shared" ca="1" si="1625"/>
        <v>5</v>
      </c>
      <c r="I9444" s="3">
        <f t="shared" ca="1" si="1626"/>
        <v>93781.39</v>
      </c>
      <c r="J9444" s="3">
        <f t="shared" ca="1" si="1627"/>
        <v>0.10020773899797769</v>
      </c>
      <c r="K9444" s="3">
        <f t="shared" ca="1" si="1628"/>
        <v>1</v>
      </c>
      <c r="L9444" s="3" t="str">
        <f ca="1">VLOOKUP(K9444,Freq_Investment!$A$1:$B$8,2,0)</f>
        <v>Daily</v>
      </c>
      <c r="M9444" s="3" t="str">
        <f t="shared" ca="1" si="1629"/>
        <v>Auto</v>
      </c>
      <c r="N9444" s="3">
        <f t="shared" ca="1" si="1619"/>
        <v>3</v>
      </c>
      <c r="O9444" s="3">
        <f t="shared" ca="1" si="1619"/>
        <v>5</v>
      </c>
      <c r="P9444" s="3">
        <f t="shared" ca="1" si="1619"/>
        <v>3</v>
      </c>
    </row>
    <row r="9445" spans="1:16" x14ac:dyDescent="0.25">
      <c r="A9445" s="3">
        <f t="shared" ca="1" si="1620"/>
        <v>229061498</v>
      </c>
      <c r="B9445" s="3">
        <f t="shared" ca="1" si="1621"/>
        <v>1086</v>
      </c>
      <c r="C9445" s="1">
        <f t="shared" ca="1" si="1622"/>
        <v>25610</v>
      </c>
      <c r="D9445" s="7">
        <f t="shared" ca="1" si="1623"/>
        <v>1</v>
      </c>
      <c r="E9445" s="3" t="str">
        <f ca="1">VLOOKUP(D9445,State!$A$1:$B$9,2,0)</f>
        <v>NSW</v>
      </c>
      <c r="F9445" s="3">
        <f t="shared" ca="1" si="1624"/>
        <v>530</v>
      </c>
      <c r="G9445" s="3" t="str">
        <f ca="1">VLOOKUP(F9445,Occupation!$A$1:$B$915,2,0)</f>
        <v>Communications Operator</v>
      </c>
      <c r="H9445" s="3">
        <f t="shared" ca="1" si="1625"/>
        <v>7</v>
      </c>
      <c r="I9445" s="3">
        <f t="shared" ca="1" si="1626"/>
        <v>47825.54</v>
      </c>
      <c r="J9445" s="3">
        <f t="shared" ca="1" si="1627"/>
        <v>0.11816052631605689</v>
      </c>
      <c r="K9445" s="3">
        <f t="shared" ca="1" si="1628"/>
        <v>7</v>
      </c>
      <c r="L9445" s="3" t="str">
        <f ca="1">VLOOKUP(K9445,Freq_Investment!$A$1:$B$8,2,0)</f>
        <v>Yearly</v>
      </c>
      <c r="M9445" s="3" t="str">
        <f t="shared" ca="1" si="1629"/>
        <v>Auto</v>
      </c>
      <c r="N9445" s="3">
        <f t="shared" ca="1" si="1619"/>
        <v>5</v>
      </c>
      <c r="O9445" s="3">
        <f t="shared" ca="1" si="1619"/>
        <v>5</v>
      </c>
      <c r="P9445" s="3">
        <f t="shared" ca="1" si="1619"/>
        <v>3</v>
      </c>
    </row>
    <row r="9446" spans="1:16" x14ac:dyDescent="0.25">
      <c r="A9446" s="3">
        <f t="shared" ca="1" si="1620"/>
        <v>993587756</v>
      </c>
      <c r="B9446" s="3">
        <f t="shared" ca="1" si="1621"/>
        <v>8934</v>
      </c>
      <c r="C9446" s="1">
        <f t="shared" ca="1" si="1622"/>
        <v>41405</v>
      </c>
      <c r="D9446" s="7">
        <f t="shared" ca="1" si="1623"/>
        <v>3</v>
      </c>
      <c r="E9446" s="3" t="str">
        <f ca="1">VLOOKUP(D9446,State!$A$1:$B$9,2,0)</f>
        <v>SA</v>
      </c>
      <c r="F9446" s="3">
        <f t="shared" ca="1" si="1624"/>
        <v>147</v>
      </c>
      <c r="G9446" s="3" t="str">
        <f ca="1">VLOOKUP(F9446,Occupation!$A$1:$B$915,2,0)</f>
        <v>Financial Investment Manager</v>
      </c>
      <c r="H9446" s="3">
        <f t="shared" ca="1" si="1625"/>
        <v>8</v>
      </c>
      <c r="I9446" s="3">
        <f t="shared" ca="1" si="1626"/>
        <v>63145.59</v>
      </c>
      <c r="J9446" s="3">
        <f t="shared" ca="1" si="1627"/>
        <v>0.38438452328127465</v>
      </c>
      <c r="K9446" s="3">
        <f t="shared" ca="1" si="1628"/>
        <v>1</v>
      </c>
      <c r="L9446" s="3" t="str">
        <f ca="1">VLOOKUP(K9446,Freq_Investment!$A$1:$B$8,2,0)</f>
        <v>Daily</v>
      </c>
      <c r="M9446" s="3" t="str">
        <f t="shared" ca="1" si="1629"/>
        <v>Manual</v>
      </c>
      <c r="N9446" s="3">
        <f t="shared" ca="1" si="1619"/>
        <v>2</v>
      </c>
      <c r="O9446" s="3">
        <f t="shared" ca="1" si="1619"/>
        <v>4</v>
      </c>
      <c r="P9446" s="3">
        <f t="shared" ca="1" si="1619"/>
        <v>3</v>
      </c>
    </row>
    <row r="9447" spans="1:16" x14ac:dyDescent="0.25">
      <c r="A9447" s="3">
        <f t="shared" ca="1" si="1620"/>
        <v>266149308</v>
      </c>
      <c r="B9447" s="3">
        <f t="shared" ca="1" si="1621"/>
        <v>9286</v>
      </c>
      <c r="C9447" s="1">
        <f t="shared" ca="1" si="1622"/>
        <v>37839</v>
      </c>
      <c r="D9447" s="7">
        <f t="shared" ca="1" si="1623"/>
        <v>5</v>
      </c>
      <c r="E9447" s="3" t="str">
        <f ca="1">VLOOKUP(D9447,State!$A$1:$B$9,2,0)</f>
        <v>NT</v>
      </c>
      <c r="F9447" s="3">
        <f t="shared" ca="1" si="1624"/>
        <v>142</v>
      </c>
      <c r="G9447" s="3" t="str">
        <f ca="1">VLOOKUP(F9447,Occupation!$A$1:$B$915,2,0)</f>
        <v>Financial Market Dealer</v>
      </c>
      <c r="H9447" s="3">
        <f t="shared" ca="1" si="1625"/>
        <v>2</v>
      </c>
      <c r="I9447" s="3">
        <f t="shared" ca="1" si="1626"/>
        <v>64114.879999999997</v>
      </c>
      <c r="J9447" s="3">
        <f t="shared" ca="1" si="1627"/>
        <v>0.12819261425847472</v>
      </c>
      <c r="K9447" s="3">
        <f t="shared" ca="1" si="1628"/>
        <v>6</v>
      </c>
      <c r="L9447" s="3" t="str">
        <f ca="1">VLOOKUP(K9447,Freq_Investment!$A$1:$B$8,2,0)</f>
        <v>Half-yearly</v>
      </c>
      <c r="M9447" s="3" t="str">
        <f t="shared" ca="1" si="1629"/>
        <v>Auto</v>
      </c>
      <c r="N9447" s="3">
        <f t="shared" ca="1" si="1619"/>
        <v>4</v>
      </c>
      <c r="O9447" s="3">
        <f t="shared" ca="1" si="1619"/>
        <v>4</v>
      </c>
      <c r="P9447" s="3">
        <f t="shared" ca="1" si="1619"/>
        <v>5</v>
      </c>
    </row>
    <row r="9448" spans="1:16" x14ac:dyDescent="0.25">
      <c r="A9448" s="3">
        <f t="shared" ca="1" si="1620"/>
        <v>945922281</v>
      </c>
      <c r="B9448" s="3">
        <f t="shared" ca="1" si="1621"/>
        <v>462</v>
      </c>
      <c r="C9448" s="1">
        <f t="shared" ca="1" si="1622"/>
        <v>33970</v>
      </c>
      <c r="D9448" s="7">
        <f t="shared" ca="1" si="1623"/>
        <v>4</v>
      </c>
      <c r="E9448" s="3" t="str">
        <f ca="1">VLOOKUP(D9448,State!$A$1:$B$9,2,0)</f>
        <v>WA</v>
      </c>
      <c r="F9448" s="3">
        <f t="shared" ca="1" si="1624"/>
        <v>734</v>
      </c>
      <c r="G9448" s="3" t="str">
        <f ca="1">VLOOKUP(F9448,Occupation!$A$1:$B$915,2,0)</f>
        <v>Bookkeeper</v>
      </c>
      <c r="H9448" s="3">
        <f t="shared" ca="1" si="1625"/>
        <v>2</v>
      </c>
      <c r="I9448" s="3">
        <f t="shared" ca="1" si="1626"/>
        <v>82385.66</v>
      </c>
      <c r="J9448" s="3">
        <f t="shared" ca="1" si="1627"/>
        <v>0.2354840080328911</v>
      </c>
      <c r="K9448" s="3">
        <f t="shared" ca="1" si="1628"/>
        <v>1</v>
      </c>
      <c r="L9448" s="3" t="str">
        <f ca="1">VLOOKUP(K9448,Freq_Investment!$A$1:$B$8,2,0)</f>
        <v>Daily</v>
      </c>
      <c r="M9448" s="3" t="str">
        <f t="shared" ca="1" si="1629"/>
        <v>Auto</v>
      </c>
      <c r="N9448" s="3">
        <f t="shared" ca="1" si="1619"/>
        <v>1</v>
      </c>
      <c r="O9448" s="3">
        <f t="shared" ca="1" si="1619"/>
        <v>2</v>
      </c>
      <c r="P9448" s="3">
        <f t="shared" ca="1" si="1619"/>
        <v>4</v>
      </c>
    </row>
    <row r="9449" spans="1:16" x14ac:dyDescent="0.25">
      <c r="A9449" s="3">
        <f t="shared" ca="1" si="1620"/>
        <v>101655238</v>
      </c>
      <c r="B9449" s="3">
        <f t="shared" ca="1" si="1621"/>
        <v>7642</v>
      </c>
      <c r="C9449" s="1">
        <f t="shared" ca="1" si="1622"/>
        <v>28177</v>
      </c>
      <c r="D9449" s="7">
        <f t="shared" ca="1" si="1623"/>
        <v>8</v>
      </c>
      <c r="E9449" s="3" t="str">
        <f ca="1">VLOOKUP(D9449,State!$A$1:$B$9,2,0)</f>
        <v>ACT</v>
      </c>
      <c r="F9449" s="3">
        <f t="shared" ca="1" si="1624"/>
        <v>421</v>
      </c>
      <c r="G9449" s="3" t="str">
        <f ca="1">VLOOKUP(F9449,Occupation!$A$1:$B$915,2,0)</f>
        <v>Aquaculture or Fisheries Technician</v>
      </c>
      <c r="H9449" s="3">
        <f t="shared" ca="1" si="1625"/>
        <v>5</v>
      </c>
      <c r="I9449" s="3">
        <f t="shared" ca="1" si="1626"/>
        <v>89663.12</v>
      </c>
      <c r="J9449" s="3">
        <f t="shared" ca="1" si="1627"/>
        <v>0.29299372685963193</v>
      </c>
      <c r="K9449" s="3">
        <f t="shared" ca="1" si="1628"/>
        <v>4</v>
      </c>
      <c r="L9449" s="3" t="str">
        <f ca="1">VLOOKUP(K9449,Freq_Investment!$A$1:$B$8,2,0)</f>
        <v>Monthly</v>
      </c>
      <c r="M9449" s="3" t="str">
        <f t="shared" ca="1" si="1629"/>
        <v>Manual</v>
      </c>
      <c r="N9449" s="3">
        <f t="shared" ca="1" si="1619"/>
        <v>1</v>
      </c>
      <c r="O9449" s="3">
        <f t="shared" ca="1" si="1619"/>
        <v>2</v>
      </c>
      <c r="P9449" s="3">
        <f t="shared" ca="1" si="1619"/>
        <v>4</v>
      </c>
    </row>
    <row r="9450" spans="1:16" x14ac:dyDescent="0.25">
      <c r="A9450" s="3">
        <f t="shared" ca="1" si="1620"/>
        <v>18862381</v>
      </c>
      <c r="B9450" s="3">
        <f t="shared" ca="1" si="1621"/>
        <v>6538</v>
      </c>
      <c r="C9450" s="1">
        <f t="shared" ca="1" si="1622"/>
        <v>32245</v>
      </c>
      <c r="D9450" s="7">
        <f t="shared" ca="1" si="1623"/>
        <v>7</v>
      </c>
      <c r="E9450" s="3" t="str">
        <f ca="1">VLOOKUP(D9450,State!$A$1:$B$9,2,0)</f>
        <v>VIC</v>
      </c>
      <c r="F9450" s="3">
        <f t="shared" ca="1" si="1624"/>
        <v>854</v>
      </c>
      <c r="G9450" s="3" t="str">
        <f ca="1">VLOOKUP(F9450,Occupation!$A$1:$B$915,2,0)</f>
        <v>Aircraft Baggage Handler and Airline Ground Crew</v>
      </c>
      <c r="H9450" s="3">
        <f t="shared" ca="1" si="1625"/>
        <v>1</v>
      </c>
      <c r="I9450" s="3">
        <f t="shared" ca="1" si="1626"/>
        <v>4226.87</v>
      </c>
      <c r="J9450" s="3">
        <f t="shared" ca="1" si="1627"/>
        <v>5.6434446973842034E-3</v>
      </c>
      <c r="K9450" s="3">
        <f t="shared" ca="1" si="1628"/>
        <v>5</v>
      </c>
      <c r="L9450" s="3" t="str">
        <f ca="1">VLOOKUP(K9450,Freq_Investment!$A$1:$B$8,2,0)</f>
        <v>Quarterly</v>
      </c>
      <c r="M9450" s="3" t="str">
        <f t="shared" ca="1" si="1629"/>
        <v>Auto</v>
      </c>
      <c r="N9450" s="3">
        <f t="shared" ca="1" si="1619"/>
        <v>3</v>
      </c>
      <c r="O9450" s="3">
        <f t="shared" ca="1" si="1619"/>
        <v>3</v>
      </c>
      <c r="P9450" s="3">
        <f t="shared" ca="1" si="1619"/>
        <v>5</v>
      </c>
    </row>
    <row r="9451" spans="1:16" x14ac:dyDescent="0.25">
      <c r="A9451" s="3">
        <f t="shared" ca="1" si="1620"/>
        <v>16377323</v>
      </c>
      <c r="B9451" s="3">
        <f t="shared" ca="1" si="1621"/>
        <v>3509</v>
      </c>
      <c r="C9451" s="1">
        <f t="shared" ca="1" si="1622"/>
        <v>37880</v>
      </c>
      <c r="D9451" s="7">
        <f t="shared" ca="1" si="1623"/>
        <v>8</v>
      </c>
      <c r="E9451" s="3" t="str">
        <f ca="1">VLOOKUP(D9451,State!$A$1:$B$9,2,0)</f>
        <v>ACT</v>
      </c>
      <c r="F9451" s="3">
        <f t="shared" ca="1" si="1624"/>
        <v>558</v>
      </c>
      <c r="G9451" s="3" t="str">
        <f ca="1">VLOOKUP(F9451,Occupation!$A$1:$B$915,2,0)</f>
        <v>Landscape Gardener</v>
      </c>
      <c r="H9451" s="3">
        <f t="shared" ca="1" si="1625"/>
        <v>8</v>
      </c>
      <c r="I9451" s="3">
        <f t="shared" ca="1" si="1626"/>
        <v>65530.39</v>
      </c>
      <c r="J9451" s="3">
        <f t="shared" ca="1" si="1627"/>
        <v>9.4747995186133971E-2</v>
      </c>
      <c r="K9451" s="3">
        <f t="shared" ca="1" si="1628"/>
        <v>3</v>
      </c>
      <c r="L9451" s="3" t="str">
        <f ca="1">VLOOKUP(K9451,Freq_Investment!$A$1:$B$8,2,0)</f>
        <v>Fortnightly</v>
      </c>
      <c r="M9451" s="3" t="str">
        <f t="shared" ca="1" si="1629"/>
        <v>Auto</v>
      </c>
      <c r="N9451" s="3">
        <f t="shared" ca="1" si="1619"/>
        <v>4</v>
      </c>
      <c r="O9451" s="3">
        <f t="shared" ca="1" si="1619"/>
        <v>4</v>
      </c>
      <c r="P9451" s="3">
        <f t="shared" ca="1" si="1619"/>
        <v>3</v>
      </c>
    </row>
    <row r="9452" spans="1:16" x14ac:dyDescent="0.25">
      <c r="A9452" s="3">
        <f t="shared" ca="1" si="1620"/>
        <v>240732434</v>
      </c>
      <c r="B9452" s="3">
        <f t="shared" ca="1" si="1621"/>
        <v>2558</v>
      </c>
      <c r="C9452" s="1">
        <f t="shared" ca="1" si="1622"/>
        <v>35585</v>
      </c>
      <c r="D9452" s="7">
        <f t="shared" ca="1" si="1623"/>
        <v>4</v>
      </c>
      <c r="E9452" s="3" t="str">
        <f ca="1">VLOOKUP(D9452,State!$A$1:$B$9,2,0)</f>
        <v>WA</v>
      </c>
      <c r="F9452" s="3">
        <f t="shared" ca="1" si="1624"/>
        <v>405</v>
      </c>
      <c r="G9452" s="3" t="str">
        <f ca="1">VLOOKUP(F9452,Occupation!$A$1:$B$915,2,0)</f>
        <v>Clinical Psychologist</v>
      </c>
      <c r="H9452" s="3">
        <f t="shared" ca="1" si="1625"/>
        <v>7</v>
      </c>
      <c r="I9452" s="3">
        <f t="shared" ca="1" si="1626"/>
        <v>44617.33</v>
      </c>
      <c r="J9452" s="3">
        <f t="shared" ca="1" si="1627"/>
        <v>0.41675802902501158</v>
      </c>
      <c r="K9452" s="3">
        <f t="shared" ca="1" si="1628"/>
        <v>2</v>
      </c>
      <c r="L9452" s="3" t="str">
        <f ca="1">VLOOKUP(K9452,Freq_Investment!$A$1:$B$8,2,0)</f>
        <v>Weekly</v>
      </c>
      <c r="M9452" s="3" t="str">
        <f t="shared" ca="1" si="1629"/>
        <v>Auto</v>
      </c>
      <c r="N9452" s="3">
        <f t="shared" ca="1" si="1619"/>
        <v>2</v>
      </c>
      <c r="O9452" s="3">
        <f t="shared" ca="1" si="1619"/>
        <v>3</v>
      </c>
      <c r="P9452" s="3">
        <f t="shared" ca="1" si="1619"/>
        <v>2</v>
      </c>
    </row>
    <row r="9453" spans="1:16" x14ac:dyDescent="0.25">
      <c r="A9453" s="3">
        <f t="shared" ca="1" si="1620"/>
        <v>611851550</v>
      </c>
      <c r="B9453" s="3">
        <f t="shared" ca="1" si="1621"/>
        <v>4369</v>
      </c>
      <c r="C9453" s="1">
        <f t="shared" ca="1" si="1622"/>
        <v>26073</v>
      </c>
      <c r="D9453" s="7">
        <f t="shared" ca="1" si="1623"/>
        <v>1</v>
      </c>
      <c r="E9453" s="3" t="str">
        <f ca="1">VLOOKUP(D9453,State!$A$1:$B$9,2,0)</f>
        <v>NSW</v>
      </c>
      <c r="F9453" s="3">
        <f t="shared" ca="1" si="1624"/>
        <v>73</v>
      </c>
      <c r="G9453" s="3" t="str">
        <f ca="1">VLOOKUP(F9453,Occupation!$A$1:$B$915,2,0)</f>
        <v>Accommodation and Hospitality Managers nec</v>
      </c>
      <c r="H9453" s="3">
        <f t="shared" ca="1" si="1625"/>
        <v>10</v>
      </c>
      <c r="I9453" s="3">
        <f t="shared" ca="1" si="1626"/>
        <v>95694.25</v>
      </c>
      <c r="J9453" s="3">
        <f t="shared" ca="1" si="1627"/>
        <v>0.11333622334459903</v>
      </c>
      <c r="K9453" s="3">
        <f t="shared" ca="1" si="1628"/>
        <v>3</v>
      </c>
      <c r="L9453" s="3" t="str">
        <f ca="1">VLOOKUP(K9453,Freq_Investment!$A$1:$B$8,2,0)</f>
        <v>Fortnightly</v>
      </c>
      <c r="M9453" s="3" t="str">
        <f t="shared" ca="1" si="1629"/>
        <v>Manual</v>
      </c>
      <c r="N9453" s="3">
        <f t="shared" ca="1" si="1619"/>
        <v>4</v>
      </c>
      <c r="O9453" s="3">
        <f t="shared" ca="1" si="1619"/>
        <v>5</v>
      </c>
      <c r="P9453" s="3">
        <f t="shared" ca="1" si="1619"/>
        <v>2</v>
      </c>
    </row>
    <row r="9454" spans="1:16" x14ac:dyDescent="0.25">
      <c r="A9454" s="3">
        <f t="shared" ca="1" si="1620"/>
        <v>456712537</v>
      </c>
      <c r="B9454" s="3">
        <f t="shared" ca="1" si="1621"/>
        <v>4422</v>
      </c>
      <c r="C9454" s="1">
        <f t="shared" ca="1" si="1622"/>
        <v>30653</v>
      </c>
      <c r="D9454" s="7">
        <f t="shared" ca="1" si="1623"/>
        <v>2</v>
      </c>
      <c r="E9454" s="3" t="str">
        <f ca="1">VLOOKUP(D9454,State!$A$1:$B$9,2,0)</f>
        <v>QLD</v>
      </c>
      <c r="F9454" s="3">
        <f t="shared" ca="1" si="1624"/>
        <v>853</v>
      </c>
      <c r="G9454" s="3" t="str">
        <f ca="1">VLOOKUP(F9454,Occupation!$A$1:$B$915,2,0)</f>
        <v>Forklift Driver</v>
      </c>
      <c r="H9454" s="3">
        <f t="shared" ca="1" si="1625"/>
        <v>1</v>
      </c>
      <c r="I9454" s="3">
        <f t="shared" ca="1" si="1626"/>
        <v>90154.25</v>
      </c>
      <c r="J9454" s="3">
        <f t="shared" ca="1" si="1627"/>
        <v>0.46954759737674412</v>
      </c>
      <c r="K9454" s="3">
        <f t="shared" ca="1" si="1628"/>
        <v>1</v>
      </c>
      <c r="L9454" s="3" t="str">
        <f ca="1">VLOOKUP(K9454,Freq_Investment!$A$1:$B$8,2,0)</f>
        <v>Daily</v>
      </c>
      <c r="M9454" s="3" t="str">
        <f t="shared" ca="1" si="1629"/>
        <v>Manual</v>
      </c>
      <c r="N9454" s="3">
        <f t="shared" ref="N9454:P9517" ca="1" si="1630">RANDBETWEEN(1,5)</f>
        <v>3</v>
      </c>
      <c r="O9454" s="3">
        <f t="shared" ca="1" si="1630"/>
        <v>2</v>
      </c>
      <c r="P9454" s="3">
        <f t="shared" ca="1" si="1630"/>
        <v>2</v>
      </c>
    </row>
    <row r="9455" spans="1:16" x14ac:dyDescent="0.25">
      <c r="A9455" s="3">
        <f t="shared" ca="1" si="1620"/>
        <v>751587743</v>
      </c>
      <c r="B9455" s="3">
        <f t="shared" ca="1" si="1621"/>
        <v>4567</v>
      </c>
      <c r="C9455" s="1">
        <f t="shared" ca="1" si="1622"/>
        <v>39422</v>
      </c>
      <c r="D9455" s="7">
        <f t="shared" ca="1" si="1623"/>
        <v>7</v>
      </c>
      <c r="E9455" s="3" t="str">
        <f ca="1">VLOOKUP(D9455,State!$A$1:$B$9,2,0)</f>
        <v>VIC</v>
      </c>
      <c r="F9455" s="3">
        <f t="shared" ca="1" si="1624"/>
        <v>867</v>
      </c>
      <c r="G9455" s="3" t="str">
        <f ca="1">VLOOKUP(F9455,Occupation!$A$1:$B$915,2,0)</f>
        <v>Train Driver</v>
      </c>
      <c r="H9455" s="3">
        <f t="shared" ca="1" si="1625"/>
        <v>9</v>
      </c>
      <c r="I9455" s="3">
        <f t="shared" ca="1" si="1626"/>
        <v>83316.88</v>
      </c>
      <c r="J9455" s="3">
        <f t="shared" ca="1" si="1627"/>
        <v>7.6126706139311773E-2</v>
      </c>
      <c r="K9455" s="3">
        <f t="shared" ca="1" si="1628"/>
        <v>6</v>
      </c>
      <c r="L9455" s="3" t="str">
        <f ca="1">VLOOKUP(K9455,Freq_Investment!$A$1:$B$8,2,0)</f>
        <v>Half-yearly</v>
      </c>
      <c r="M9455" s="3" t="str">
        <f t="shared" ca="1" si="1629"/>
        <v>Auto</v>
      </c>
      <c r="N9455" s="3">
        <f t="shared" ca="1" si="1630"/>
        <v>4</v>
      </c>
      <c r="O9455" s="3">
        <f t="shared" ca="1" si="1630"/>
        <v>4</v>
      </c>
      <c r="P9455" s="3">
        <f t="shared" ca="1" si="1630"/>
        <v>2</v>
      </c>
    </row>
    <row r="9456" spans="1:16" x14ac:dyDescent="0.25">
      <c r="A9456" s="3">
        <f t="shared" ca="1" si="1620"/>
        <v>377909191</v>
      </c>
      <c r="B9456" s="3">
        <f t="shared" ca="1" si="1621"/>
        <v>2597</v>
      </c>
      <c r="C9456" s="1">
        <f t="shared" ca="1" si="1622"/>
        <v>30932</v>
      </c>
      <c r="D9456" s="7">
        <f t="shared" ca="1" si="1623"/>
        <v>7</v>
      </c>
      <c r="E9456" s="3" t="str">
        <f ca="1">VLOOKUP(D9456,State!$A$1:$B$9,2,0)</f>
        <v>VIC</v>
      </c>
      <c r="F9456" s="3">
        <f t="shared" ca="1" si="1624"/>
        <v>25</v>
      </c>
      <c r="G9456" s="3" t="str">
        <f ca="1">VLOOKUP(F9456,Occupation!$A$1:$B$915,2,0)</f>
        <v>Wine Grape Grower</v>
      </c>
      <c r="H9456" s="3">
        <f t="shared" ca="1" si="1625"/>
        <v>9</v>
      </c>
      <c r="I9456" s="3">
        <f t="shared" ca="1" si="1626"/>
        <v>2008.53</v>
      </c>
      <c r="J9456" s="3">
        <f t="shared" ca="1" si="1627"/>
        <v>0.27040303634981544</v>
      </c>
      <c r="K9456" s="3">
        <f t="shared" ca="1" si="1628"/>
        <v>5</v>
      </c>
      <c r="L9456" s="3" t="str">
        <f ca="1">VLOOKUP(K9456,Freq_Investment!$A$1:$B$8,2,0)</f>
        <v>Quarterly</v>
      </c>
      <c r="M9456" s="3" t="str">
        <f t="shared" ca="1" si="1629"/>
        <v>Manual</v>
      </c>
      <c r="N9456" s="3">
        <f t="shared" ca="1" si="1630"/>
        <v>4</v>
      </c>
      <c r="O9456" s="3">
        <f t="shared" ca="1" si="1630"/>
        <v>5</v>
      </c>
      <c r="P9456" s="3">
        <f t="shared" ca="1" si="1630"/>
        <v>2</v>
      </c>
    </row>
    <row r="9457" spans="1:16" x14ac:dyDescent="0.25">
      <c r="A9457" s="3">
        <f t="shared" ca="1" si="1620"/>
        <v>191926367</v>
      </c>
      <c r="B9457" s="3">
        <f t="shared" ca="1" si="1621"/>
        <v>7250</v>
      </c>
      <c r="C9457" s="1">
        <f t="shared" ca="1" si="1622"/>
        <v>31698</v>
      </c>
      <c r="D9457" s="7">
        <f t="shared" ca="1" si="1623"/>
        <v>7</v>
      </c>
      <c r="E9457" s="3" t="str">
        <f ca="1">VLOOKUP(D9457,State!$A$1:$B$9,2,0)</f>
        <v>VIC</v>
      </c>
      <c r="F9457" s="3">
        <f t="shared" ca="1" si="1624"/>
        <v>342</v>
      </c>
      <c r="G9457" s="3" t="str">
        <f ca="1">VLOOKUP(F9457,Occupation!$A$1:$B$915,2,0)</f>
        <v>Ophthalmologist</v>
      </c>
      <c r="H9457" s="3">
        <f t="shared" ca="1" si="1625"/>
        <v>9</v>
      </c>
      <c r="I9457" s="3">
        <f t="shared" ca="1" si="1626"/>
        <v>66091.73</v>
      </c>
      <c r="J9457" s="3">
        <f t="shared" ca="1" si="1627"/>
        <v>0.10319075960814361</v>
      </c>
      <c r="K9457" s="3">
        <f t="shared" ca="1" si="1628"/>
        <v>5</v>
      </c>
      <c r="L9457" s="3" t="str">
        <f ca="1">VLOOKUP(K9457,Freq_Investment!$A$1:$B$8,2,0)</f>
        <v>Quarterly</v>
      </c>
      <c r="M9457" s="3" t="str">
        <f t="shared" ca="1" si="1629"/>
        <v>Manual</v>
      </c>
      <c r="N9457" s="3">
        <f t="shared" ca="1" si="1630"/>
        <v>5</v>
      </c>
      <c r="O9457" s="3">
        <f t="shared" ca="1" si="1630"/>
        <v>1</v>
      </c>
      <c r="P9457" s="3">
        <f t="shared" ca="1" si="1630"/>
        <v>4</v>
      </c>
    </row>
    <row r="9458" spans="1:16" x14ac:dyDescent="0.25">
      <c r="A9458" s="3">
        <f t="shared" ca="1" si="1620"/>
        <v>705655602</v>
      </c>
      <c r="B9458" s="3">
        <f t="shared" ca="1" si="1621"/>
        <v>3482</v>
      </c>
      <c r="C9458" s="1">
        <f t="shared" ca="1" si="1622"/>
        <v>28754</v>
      </c>
      <c r="D9458" s="7">
        <f t="shared" ca="1" si="1623"/>
        <v>7</v>
      </c>
      <c r="E9458" s="3" t="str">
        <f ca="1">VLOOKUP(D9458,State!$A$1:$B$9,2,0)</f>
        <v>VIC</v>
      </c>
      <c r="F9458" s="3">
        <f t="shared" ca="1" si="1624"/>
        <v>17</v>
      </c>
      <c r="G9458" s="3" t="str">
        <f ca="1">VLOOKUP(F9458,Occupation!$A$1:$B$915,2,0)</f>
        <v>Sugar Cane Grower</v>
      </c>
      <c r="H9458" s="3">
        <f t="shared" ca="1" si="1625"/>
        <v>4</v>
      </c>
      <c r="I9458" s="3">
        <f t="shared" ca="1" si="1626"/>
        <v>39662.67</v>
      </c>
      <c r="J9458" s="3">
        <f t="shared" ca="1" si="1627"/>
        <v>0.25434550777571957</v>
      </c>
      <c r="K9458" s="3">
        <f t="shared" ca="1" si="1628"/>
        <v>7</v>
      </c>
      <c r="L9458" s="3" t="str">
        <f ca="1">VLOOKUP(K9458,Freq_Investment!$A$1:$B$8,2,0)</f>
        <v>Yearly</v>
      </c>
      <c r="M9458" s="3" t="str">
        <f t="shared" ca="1" si="1629"/>
        <v>Auto</v>
      </c>
      <c r="N9458" s="3">
        <f t="shared" ca="1" si="1630"/>
        <v>1</v>
      </c>
      <c r="O9458" s="3">
        <f t="shared" ca="1" si="1630"/>
        <v>4</v>
      </c>
      <c r="P9458" s="3">
        <f t="shared" ca="1" si="1630"/>
        <v>4</v>
      </c>
    </row>
    <row r="9459" spans="1:16" x14ac:dyDescent="0.25">
      <c r="A9459" s="3">
        <f t="shared" ca="1" si="1620"/>
        <v>132732556</v>
      </c>
      <c r="B9459" s="3">
        <f t="shared" ca="1" si="1621"/>
        <v>7413</v>
      </c>
      <c r="C9459" s="1">
        <f t="shared" ca="1" si="1622"/>
        <v>43376</v>
      </c>
      <c r="D9459" s="7">
        <f t="shared" ca="1" si="1623"/>
        <v>7</v>
      </c>
      <c r="E9459" s="3" t="str">
        <f ca="1">VLOOKUP(D9459,State!$A$1:$B$9,2,0)</f>
        <v>VIC</v>
      </c>
      <c r="F9459" s="3">
        <f t="shared" ca="1" si="1624"/>
        <v>226</v>
      </c>
      <c r="G9459" s="3" t="str">
        <f ca="1">VLOOKUP(F9459,Occupation!$A$1:$B$915,2,0)</f>
        <v>Engineering Technologist</v>
      </c>
      <c r="H9459" s="3">
        <f t="shared" ca="1" si="1625"/>
        <v>6</v>
      </c>
      <c r="I9459" s="3">
        <f t="shared" ca="1" si="1626"/>
        <v>89105.93</v>
      </c>
      <c r="J9459" s="3">
        <f t="shared" ca="1" si="1627"/>
        <v>7.820392878020388E-2</v>
      </c>
      <c r="K9459" s="3">
        <f t="shared" ca="1" si="1628"/>
        <v>2</v>
      </c>
      <c r="L9459" s="3" t="str">
        <f ca="1">VLOOKUP(K9459,Freq_Investment!$A$1:$B$8,2,0)</f>
        <v>Weekly</v>
      </c>
      <c r="M9459" s="3" t="str">
        <f t="shared" ca="1" si="1629"/>
        <v>Manual</v>
      </c>
      <c r="N9459" s="3">
        <f t="shared" ca="1" si="1630"/>
        <v>5</v>
      </c>
      <c r="O9459" s="3">
        <f t="shared" ca="1" si="1630"/>
        <v>4</v>
      </c>
      <c r="P9459" s="3">
        <f t="shared" ca="1" si="1630"/>
        <v>2</v>
      </c>
    </row>
    <row r="9460" spans="1:16" x14ac:dyDescent="0.25">
      <c r="A9460" s="3">
        <f t="shared" ca="1" si="1620"/>
        <v>482121271</v>
      </c>
      <c r="B9460" s="3">
        <f t="shared" ca="1" si="1621"/>
        <v>4673</v>
      </c>
      <c r="C9460" s="1">
        <f t="shared" ca="1" si="1622"/>
        <v>34601</v>
      </c>
      <c r="D9460" s="7">
        <f t="shared" ca="1" si="1623"/>
        <v>8</v>
      </c>
      <c r="E9460" s="3" t="str">
        <f ca="1">VLOOKUP(D9460,State!$A$1:$B$9,2,0)</f>
        <v>ACT</v>
      </c>
      <c r="F9460" s="3">
        <f t="shared" ca="1" si="1624"/>
        <v>319</v>
      </c>
      <c r="G9460" s="3" t="str">
        <f ca="1">VLOOKUP(F9460,Occupation!$A$1:$B$915,2,0)</f>
        <v>Medical Oncologist</v>
      </c>
      <c r="H9460" s="3">
        <f t="shared" ca="1" si="1625"/>
        <v>9</v>
      </c>
      <c r="I9460" s="3">
        <f t="shared" ca="1" si="1626"/>
        <v>60076.9</v>
      </c>
      <c r="J9460" s="3">
        <f t="shared" ca="1" si="1627"/>
        <v>0.2294376210155879</v>
      </c>
      <c r="K9460" s="3">
        <f t="shared" ca="1" si="1628"/>
        <v>6</v>
      </c>
      <c r="L9460" s="3" t="str">
        <f ca="1">VLOOKUP(K9460,Freq_Investment!$A$1:$B$8,2,0)</f>
        <v>Half-yearly</v>
      </c>
      <c r="M9460" s="3" t="str">
        <f t="shared" ca="1" si="1629"/>
        <v>Auto</v>
      </c>
      <c r="N9460" s="3">
        <f t="shared" ca="1" si="1630"/>
        <v>4</v>
      </c>
      <c r="O9460" s="3">
        <f t="shared" ca="1" si="1630"/>
        <v>4</v>
      </c>
      <c r="P9460" s="3">
        <f t="shared" ca="1" si="1630"/>
        <v>2</v>
      </c>
    </row>
    <row r="9461" spans="1:16" x14ac:dyDescent="0.25">
      <c r="A9461" s="3">
        <f t="shared" ca="1" si="1620"/>
        <v>669297128</v>
      </c>
      <c r="B9461" s="3">
        <f t="shared" ca="1" si="1621"/>
        <v>4592</v>
      </c>
      <c r="C9461" s="1">
        <f t="shared" ca="1" si="1622"/>
        <v>38156</v>
      </c>
      <c r="D9461" s="7">
        <f t="shared" ca="1" si="1623"/>
        <v>2</v>
      </c>
      <c r="E9461" s="3" t="str">
        <f ca="1">VLOOKUP(D9461,State!$A$1:$B$9,2,0)</f>
        <v>QLD</v>
      </c>
      <c r="F9461" s="3">
        <f t="shared" ca="1" si="1624"/>
        <v>411</v>
      </c>
      <c r="G9461" s="3" t="str">
        <f ca="1">VLOOKUP(F9461,Occupation!$A$1:$B$915,2,0)</f>
        <v>Interpreter</v>
      </c>
      <c r="H9461" s="3">
        <f t="shared" ca="1" si="1625"/>
        <v>7</v>
      </c>
      <c r="I9461" s="3">
        <f t="shared" ca="1" si="1626"/>
        <v>55830.26</v>
      </c>
      <c r="J9461" s="3">
        <f t="shared" ca="1" si="1627"/>
        <v>0.32312926511430068</v>
      </c>
      <c r="K9461" s="3">
        <f t="shared" ca="1" si="1628"/>
        <v>4</v>
      </c>
      <c r="L9461" s="3" t="str">
        <f ca="1">VLOOKUP(K9461,Freq_Investment!$A$1:$B$8,2,0)</f>
        <v>Monthly</v>
      </c>
      <c r="M9461" s="3" t="str">
        <f t="shared" ca="1" si="1629"/>
        <v>Auto</v>
      </c>
      <c r="N9461" s="3">
        <f t="shared" ca="1" si="1630"/>
        <v>1</v>
      </c>
      <c r="O9461" s="3">
        <f t="shared" ca="1" si="1630"/>
        <v>3</v>
      </c>
      <c r="P9461" s="3">
        <f t="shared" ca="1" si="1630"/>
        <v>1</v>
      </c>
    </row>
    <row r="9462" spans="1:16" x14ac:dyDescent="0.25">
      <c r="A9462" s="3">
        <f t="shared" ca="1" si="1620"/>
        <v>170867278</v>
      </c>
      <c r="B9462" s="3">
        <f t="shared" ca="1" si="1621"/>
        <v>5337</v>
      </c>
      <c r="C9462" s="1">
        <f t="shared" ca="1" si="1622"/>
        <v>32377</v>
      </c>
      <c r="D9462" s="7">
        <f t="shared" ca="1" si="1623"/>
        <v>6</v>
      </c>
      <c r="E9462" s="3" t="str">
        <f ca="1">VLOOKUP(D9462,State!$A$1:$B$9,2,0)</f>
        <v>TAS</v>
      </c>
      <c r="F9462" s="3">
        <f t="shared" ca="1" si="1624"/>
        <v>412</v>
      </c>
      <c r="G9462" s="3" t="str">
        <f ca="1">VLOOKUP(F9462,Occupation!$A$1:$B$915,2,0)</f>
        <v>Translator</v>
      </c>
      <c r="H9462" s="3">
        <f t="shared" ca="1" si="1625"/>
        <v>6</v>
      </c>
      <c r="I9462" s="3">
        <f t="shared" ca="1" si="1626"/>
        <v>62189.42</v>
      </c>
      <c r="J9462" s="3">
        <f t="shared" ca="1" si="1627"/>
        <v>0.3189602470790171</v>
      </c>
      <c r="K9462" s="3">
        <f t="shared" ca="1" si="1628"/>
        <v>5</v>
      </c>
      <c r="L9462" s="3" t="str">
        <f ca="1">VLOOKUP(K9462,Freq_Investment!$A$1:$B$8,2,0)</f>
        <v>Quarterly</v>
      </c>
      <c r="M9462" s="3" t="str">
        <f t="shared" ca="1" si="1629"/>
        <v>Manual</v>
      </c>
      <c r="N9462" s="3">
        <f t="shared" ca="1" si="1630"/>
        <v>1</v>
      </c>
      <c r="O9462" s="3">
        <f t="shared" ca="1" si="1630"/>
        <v>2</v>
      </c>
      <c r="P9462" s="3">
        <f t="shared" ca="1" si="1630"/>
        <v>5</v>
      </c>
    </row>
    <row r="9463" spans="1:16" x14ac:dyDescent="0.25">
      <c r="A9463" s="3">
        <f t="shared" ca="1" si="1620"/>
        <v>510526662</v>
      </c>
      <c r="B9463" s="3">
        <f t="shared" ca="1" si="1621"/>
        <v>4075</v>
      </c>
      <c r="C9463" s="1">
        <f t="shared" ca="1" si="1622"/>
        <v>35175</v>
      </c>
      <c r="D9463" s="7">
        <f t="shared" ca="1" si="1623"/>
        <v>4</v>
      </c>
      <c r="E9463" s="3" t="str">
        <f ca="1">VLOOKUP(D9463,State!$A$1:$B$9,2,0)</f>
        <v>WA</v>
      </c>
      <c r="F9463" s="3">
        <f t="shared" ca="1" si="1624"/>
        <v>449</v>
      </c>
      <c r="G9463" s="3" t="str">
        <f ca="1">VLOOKUP(F9463,Occupation!$A$1:$B$915,2,0)</f>
        <v>Civil Engineering Draftsperson</v>
      </c>
      <c r="H9463" s="3">
        <f t="shared" ca="1" si="1625"/>
        <v>3</v>
      </c>
      <c r="I9463" s="3">
        <f t="shared" ca="1" si="1626"/>
        <v>31746.799999999999</v>
      </c>
      <c r="J9463" s="3">
        <f t="shared" ca="1" si="1627"/>
        <v>0.22268871194329892</v>
      </c>
      <c r="K9463" s="3">
        <f t="shared" ca="1" si="1628"/>
        <v>5</v>
      </c>
      <c r="L9463" s="3" t="str">
        <f ca="1">VLOOKUP(K9463,Freq_Investment!$A$1:$B$8,2,0)</f>
        <v>Quarterly</v>
      </c>
      <c r="M9463" s="3" t="str">
        <f t="shared" ca="1" si="1629"/>
        <v>Auto</v>
      </c>
      <c r="N9463" s="3">
        <f t="shared" ca="1" si="1630"/>
        <v>4</v>
      </c>
      <c r="O9463" s="3">
        <f t="shared" ca="1" si="1630"/>
        <v>3</v>
      </c>
      <c r="P9463" s="3">
        <f t="shared" ca="1" si="1630"/>
        <v>1</v>
      </c>
    </row>
    <row r="9464" spans="1:16" x14ac:dyDescent="0.25">
      <c r="A9464" s="3">
        <f t="shared" ca="1" si="1620"/>
        <v>37396107</v>
      </c>
      <c r="B9464" s="3">
        <f t="shared" ca="1" si="1621"/>
        <v>9005</v>
      </c>
      <c r="C9464" s="1">
        <f t="shared" ca="1" si="1622"/>
        <v>26292</v>
      </c>
      <c r="D9464" s="7">
        <f t="shared" ca="1" si="1623"/>
        <v>4</v>
      </c>
      <c r="E9464" s="3" t="str">
        <f ca="1">VLOOKUP(D9464,State!$A$1:$B$9,2,0)</f>
        <v>WA</v>
      </c>
      <c r="F9464" s="3">
        <f t="shared" ca="1" si="1624"/>
        <v>304</v>
      </c>
      <c r="G9464" s="3" t="str">
        <f ca="1">VLOOKUP(F9464,Occupation!$A$1:$B$915,2,0)</f>
        <v>Traditional Chinese Medicine Practitioner</v>
      </c>
      <c r="H9464" s="3">
        <f t="shared" ca="1" si="1625"/>
        <v>1</v>
      </c>
      <c r="I9464" s="3">
        <f t="shared" ca="1" si="1626"/>
        <v>18922.84</v>
      </c>
      <c r="J9464" s="3">
        <f t="shared" ca="1" si="1627"/>
        <v>0.44036134396544946</v>
      </c>
      <c r="K9464" s="3">
        <f t="shared" ca="1" si="1628"/>
        <v>7</v>
      </c>
      <c r="L9464" s="3" t="str">
        <f ca="1">VLOOKUP(K9464,Freq_Investment!$A$1:$B$8,2,0)</f>
        <v>Yearly</v>
      </c>
      <c r="M9464" s="3" t="str">
        <f t="shared" ca="1" si="1629"/>
        <v>Auto</v>
      </c>
      <c r="N9464" s="3">
        <f t="shared" ca="1" si="1630"/>
        <v>3</v>
      </c>
      <c r="O9464" s="3">
        <f t="shared" ca="1" si="1630"/>
        <v>2</v>
      </c>
      <c r="P9464" s="3">
        <f t="shared" ca="1" si="1630"/>
        <v>1</v>
      </c>
    </row>
    <row r="9465" spans="1:16" x14ac:dyDescent="0.25">
      <c r="A9465" s="3">
        <f t="shared" ca="1" si="1620"/>
        <v>689218377</v>
      </c>
      <c r="B9465" s="3">
        <f t="shared" ca="1" si="1621"/>
        <v>7926</v>
      </c>
      <c r="C9465" s="1">
        <f t="shared" ca="1" si="1622"/>
        <v>27077</v>
      </c>
      <c r="D9465" s="7">
        <f t="shared" ca="1" si="1623"/>
        <v>5</v>
      </c>
      <c r="E9465" s="3" t="str">
        <f ca="1">VLOOKUP(D9465,State!$A$1:$B$9,2,0)</f>
        <v>NT</v>
      </c>
      <c r="F9465" s="3">
        <f t="shared" ca="1" si="1624"/>
        <v>665</v>
      </c>
      <c r="G9465" s="3" t="str">
        <f ca="1">VLOOKUP(F9465,Occupation!$A$1:$B$915,2,0)</f>
        <v>Prison Officer</v>
      </c>
      <c r="H9465" s="3">
        <f t="shared" ca="1" si="1625"/>
        <v>3</v>
      </c>
      <c r="I9465" s="3">
        <f t="shared" ca="1" si="1626"/>
        <v>48527.78</v>
      </c>
      <c r="J9465" s="3">
        <f t="shared" ca="1" si="1627"/>
        <v>0.27182601078340263</v>
      </c>
      <c r="K9465" s="3">
        <f t="shared" ca="1" si="1628"/>
        <v>1</v>
      </c>
      <c r="L9465" s="3" t="str">
        <f ca="1">VLOOKUP(K9465,Freq_Investment!$A$1:$B$8,2,0)</f>
        <v>Daily</v>
      </c>
      <c r="M9465" s="3" t="str">
        <f t="shared" ca="1" si="1629"/>
        <v>Manual</v>
      </c>
      <c r="N9465" s="3">
        <f t="shared" ca="1" si="1630"/>
        <v>4</v>
      </c>
      <c r="O9465" s="3">
        <f t="shared" ca="1" si="1630"/>
        <v>1</v>
      </c>
      <c r="P9465" s="3">
        <f t="shared" ca="1" si="1630"/>
        <v>1</v>
      </c>
    </row>
    <row r="9466" spans="1:16" x14ac:dyDescent="0.25">
      <c r="A9466" s="3">
        <f t="shared" ca="1" si="1620"/>
        <v>280001320</v>
      </c>
      <c r="B9466" s="3">
        <f t="shared" ca="1" si="1621"/>
        <v>274</v>
      </c>
      <c r="C9466" s="1">
        <f t="shared" ca="1" si="1622"/>
        <v>34570</v>
      </c>
      <c r="D9466" s="7">
        <f t="shared" ca="1" si="1623"/>
        <v>6</v>
      </c>
      <c r="E9466" s="3" t="str">
        <f ca="1">VLOOKUP(D9466,State!$A$1:$B$9,2,0)</f>
        <v>TAS</v>
      </c>
      <c r="F9466" s="3">
        <f t="shared" ca="1" si="1624"/>
        <v>461</v>
      </c>
      <c r="G9466" s="3" t="str">
        <f ca="1">VLOOKUP(F9466,Occupation!$A$1:$B$915,2,0)</f>
        <v>Other Draftsperson</v>
      </c>
      <c r="H9466" s="3">
        <f t="shared" ca="1" si="1625"/>
        <v>9</v>
      </c>
      <c r="I9466" s="3">
        <f t="shared" ca="1" si="1626"/>
        <v>28153.439999999999</v>
      </c>
      <c r="J9466" s="3">
        <f t="shared" ca="1" si="1627"/>
        <v>0.29414629031785366</v>
      </c>
      <c r="K9466" s="3">
        <f t="shared" ca="1" si="1628"/>
        <v>1</v>
      </c>
      <c r="L9466" s="3" t="str">
        <f ca="1">VLOOKUP(K9466,Freq_Investment!$A$1:$B$8,2,0)</f>
        <v>Daily</v>
      </c>
      <c r="M9466" s="3" t="str">
        <f t="shared" ca="1" si="1629"/>
        <v>Manual</v>
      </c>
      <c r="N9466" s="3">
        <f t="shared" ca="1" si="1630"/>
        <v>5</v>
      </c>
      <c r="O9466" s="3">
        <f t="shared" ca="1" si="1630"/>
        <v>3</v>
      </c>
      <c r="P9466" s="3">
        <f t="shared" ca="1" si="1630"/>
        <v>2</v>
      </c>
    </row>
    <row r="9467" spans="1:16" x14ac:dyDescent="0.25">
      <c r="A9467" s="3">
        <f t="shared" ca="1" si="1620"/>
        <v>269669692</v>
      </c>
      <c r="B9467" s="3">
        <f t="shared" ca="1" si="1621"/>
        <v>21</v>
      </c>
      <c r="C9467" s="1">
        <f t="shared" ca="1" si="1622"/>
        <v>43352</v>
      </c>
      <c r="D9467" s="7">
        <f t="shared" ca="1" si="1623"/>
        <v>1</v>
      </c>
      <c r="E9467" s="3" t="str">
        <f ca="1">VLOOKUP(D9467,State!$A$1:$B$9,2,0)</f>
        <v>NSW</v>
      </c>
      <c r="F9467" s="3">
        <f t="shared" ca="1" si="1624"/>
        <v>302</v>
      </c>
      <c r="G9467" s="3" t="str">
        <f ca="1">VLOOKUP(F9467,Occupation!$A$1:$B$915,2,0)</f>
        <v>Homoeopath</v>
      </c>
      <c r="H9467" s="3">
        <f t="shared" ca="1" si="1625"/>
        <v>9</v>
      </c>
      <c r="I9467" s="3">
        <f t="shared" ca="1" si="1626"/>
        <v>20097.12</v>
      </c>
      <c r="J9467" s="3">
        <f t="shared" ca="1" si="1627"/>
        <v>0.45419160693169341</v>
      </c>
      <c r="K9467" s="3">
        <f t="shared" ca="1" si="1628"/>
        <v>1</v>
      </c>
      <c r="L9467" s="3" t="str">
        <f ca="1">VLOOKUP(K9467,Freq_Investment!$A$1:$B$8,2,0)</f>
        <v>Daily</v>
      </c>
      <c r="M9467" s="3" t="str">
        <f t="shared" ca="1" si="1629"/>
        <v>Manual</v>
      </c>
      <c r="N9467" s="3">
        <f t="shared" ca="1" si="1630"/>
        <v>5</v>
      </c>
      <c r="O9467" s="3">
        <f t="shared" ca="1" si="1630"/>
        <v>3</v>
      </c>
      <c r="P9467" s="3">
        <f t="shared" ca="1" si="1630"/>
        <v>2</v>
      </c>
    </row>
    <row r="9468" spans="1:16" x14ac:dyDescent="0.25">
      <c r="A9468" s="3">
        <f t="shared" ca="1" si="1620"/>
        <v>649965145</v>
      </c>
      <c r="B9468" s="3">
        <f t="shared" ca="1" si="1621"/>
        <v>3405</v>
      </c>
      <c r="C9468" s="1">
        <f t="shared" ca="1" si="1622"/>
        <v>25665</v>
      </c>
      <c r="D9468" s="7">
        <f t="shared" ca="1" si="1623"/>
        <v>8</v>
      </c>
      <c r="E9468" s="3" t="str">
        <f ca="1">VLOOKUP(D9468,State!$A$1:$B$9,2,0)</f>
        <v>ACT</v>
      </c>
      <c r="F9468" s="3">
        <f t="shared" ca="1" si="1624"/>
        <v>300</v>
      </c>
      <c r="G9468" s="3" t="str">
        <f ca="1">VLOOKUP(F9468,Occupation!$A$1:$B$915,2,0)</f>
        <v>Osteopath</v>
      </c>
      <c r="H9468" s="3">
        <f t="shared" ca="1" si="1625"/>
        <v>5</v>
      </c>
      <c r="I9468" s="3">
        <f t="shared" ca="1" si="1626"/>
        <v>37660.43</v>
      </c>
      <c r="J9468" s="3">
        <f t="shared" ca="1" si="1627"/>
        <v>0.13073936485177307</v>
      </c>
      <c r="K9468" s="3">
        <f t="shared" ca="1" si="1628"/>
        <v>2</v>
      </c>
      <c r="L9468" s="3" t="str">
        <f ca="1">VLOOKUP(K9468,Freq_Investment!$A$1:$B$8,2,0)</f>
        <v>Weekly</v>
      </c>
      <c r="M9468" s="3" t="str">
        <f t="shared" ca="1" si="1629"/>
        <v>Auto</v>
      </c>
      <c r="N9468" s="3">
        <f t="shared" ca="1" si="1630"/>
        <v>1</v>
      </c>
      <c r="O9468" s="3">
        <f t="shared" ca="1" si="1630"/>
        <v>3</v>
      </c>
      <c r="P9468" s="3">
        <f t="shared" ca="1" si="1630"/>
        <v>4</v>
      </c>
    </row>
    <row r="9469" spans="1:16" x14ac:dyDescent="0.25">
      <c r="A9469" s="3">
        <f t="shared" ca="1" si="1620"/>
        <v>129397248</v>
      </c>
      <c r="B9469" s="3">
        <f t="shared" ca="1" si="1621"/>
        <v>1192</v>
      </c>
      <c r="C9469" s="1">
        <f t="shared" ca="1" si="1622"/>
        <v>32880</v>
      </c>
      <c r="D9469" s="7">
        <f t="shared" ca="1" si="1623"/>
        <v>3</v>
      </c>
      <c r="E9469" s="3" t="str">
        <f ca="1">VLOOKUP(D9469,State!$A$1:$B$9,2,0)</f>
        <v>SA</v>
      </c>
      <c r="F9469" s="3">
        <f t="shared" ca="1" si="1624"/>
        <v>120</v>
      </c>
      <c r="G9469" s="3" t="str">
        <f ca="1">VLOOKUP(F9469,Occupation!$A$1:$B$915,2,0)</f>
        <v>Stage Manager</v>
      </c>
      <c r="H9469" s="3">
        <f t="shared" ca="1" si="1625"/>
        <v>4</v>
      </c>
      <c r="I9469" s="3">
        <f t="shared" ca="1" si="1626"/>
        <v>62461.97</v>
      </c>
      <c r="J9469" s="3">
        <f t="shared" ca="1" si="1627"/>
        <v>0.21609486899235164</v>
      </c>
      <c r="K9469" s="3">
        <f t="shared" ca="1" si="1628"/>
        <v>1</v>
      </c>
      <c r="L9469" s="3" t="str">
        <f ca="1">VLOOKUP(K9469,Freq_Investment!$A$1:$B$8,2,0)</f>
        <v>Daily</v>
      </c>
      <c r="M9469" s="3" t="str">
        <f t="shared" ca="1" si="1629"/>
        <v>Manual</v>
      </c>
      <c r="N9469" s="3">
        <f t="shared" ca="1" si="1630"/>
        <v>2</v>
      </c>
      <c r="O9469" s="3">
        <f t="shared" ca="1" si="1630"/>
        <v>1</v>
      </c>
      <c r="P9469" s="3">
        <f t="shared" ca="1" si="1630"/>
        <v>5</v>
      </c>
    </row>
    <row r="9470" spans="1:16" x14ac:dyDescent="0.25">
      <c r="A9470" s="3">
        <f t="shared" ca="1" si="1620"/>
        <v>538365392</v>
      </c>
      <c r="B9470" s="3">
        <f t="shared" ca="1" si="1621"/>
        <v>2506</v>
      </c>
      <c r="C9470" s="1">
        <f t="shared" ca="1" si="1622"/>
        <v>42402</v>
      </c>
      <c r="D9470" s="7">
        <f t="shared" ca="1" si="1623"/>
        <v>1</v>
      </c>
      <c r="E9470" s="3" t="str">
        <f ca="1">VLOOKUP(D9470,State!$A$1:$B$9,2,0)</f>
        <v>NSW</v>
      </c>
      <c r="F9470" s="3">
        <f t="shared" ca="1" si="1624"/>
        <v>665</v>
      </c>
      <c r="G9470" s="3" t="str">
        <f ca="1">VLOOKUP(F9470,Occupation!$A$1:$B$915,2,0)</f>
        <v>Prison Officer</v>
      </c>
      <c r="H9470" s="3">
        <f t="shared" ca="1" si="1625"/>
        <v>4</v>
      </c>
      <c r="I9470" s="3">
        <f t="shared" ca="1" si="1626"/>
        <v>44872.65</v>
      </c>
      <c r="J9470" s="3">
        <f t="shared" ca="1" si="1627"/>
        <v>0.11441345808370723</v>
      </c>
      <c r="K9470" s="3">
        <f t="shared" ca="1" si="1628"/>
        <v>1</v>
      </c>
      <c r="L9470" s="3" t="str">
        <f ca="1">VLOOKUP(K9470,Freq_Investment!$A$1:$B$8,2,0)</f>
        <v>Daily</v>
      </c>
      <c r="M9470" s="3" t="str">
        <f t="shared" ca="1" si="1629"/>
        <v>Auto</v>
      </c>
      <c r="N9470" s="3">
        <f t="shared" ca="1" si="1630"/>
        <v>2</v>
      </c>
      <c r="O9470" s="3">
        <f t="shared" ca="1" si="1630"/>
        <v>1</v>
      </c>
      <c r="P9470" s="3">
        <f t="shared" ca="1" si="1630"/>
        <v>5</v>
      </c>
    </row>
    <row r="9471" spans="1:16" x14ac:dyDescent="0.25">
      <c r="A9471" s="3">
        <f t="shared" ca="1" si="1620"/>
        <v>662412980</v>
      </c>
      <c r="B9471" s="3">
        <f t="shared" ca="1" si="1621"/>
        <v>239</v>
      </c>
      <c r="C9471" s="1">
        <f t="shared" ca="1" si="1622"/>
        <v>26800</v>
      </c>
      <c r="D9471" s="7">
        <f t="shared" ca="1" si="1623"/>
        <v>7</v>
      </c>
      <c r="E9471" s="3" t="str">
        <f ca="1">VLOOKUP(D9471,State!$A$1:$B$9,2,0)</f>
        <v>VIC</v>
      </c>
      <c r="F9471" s="3">
        <f t="shared" ca="1" si="1624"/>
        <v>902</v>
      </c>
      <c r="G9471" s="3" t="str">
        <f ca="1">VLOOKUP(F9471,Occupation!$A$1:$B$915,2,0)</f>
        <v>Forestry Worker</v>
      </c>
      <c r="H9471" s="3">
        <f t="shared" ca="1" si="1625"/>
        <v>5</v>
      </c>
      <c r="I9471" s="3">
        <f t="shared" ca="1" si="1626"/>
        <v>17926.38</v>
      </c>
      <c r="J9471" s="3">
        <f t="shared" ca="1" si="1627"/>
        <v>2.2345055798854152E-2</v>
      </c>
      <c r="K9471" s="3">
        <f t="shared" ca="1" si="1628"/>
        <v>6</v>
      </c>
      <c r="L9471" s="3" t="str">
        <f ca="1">VLOOKUP(K9471,Freq_Investment!$A$1:$B$8,2,0)</f>
        <v>Half-yearly</v>
      </c>
      <c r="M9471" s="3" t="str">
        <f t="shared" ca="1" si="1629"/>
        <v>Manual</v>
      </c>
      <c r="N9471" s="3">
        <f t="shared" ca="1" si="1630"/>
        <v>1</v>
      </c>
      <c r="O9471" s="3">
        <f t="shared" ca="1" si="1630"/>
        <v>5</v>
      </c>
      <c r="P9471" s="3">
        <f t="shared" ca="1" si="1630"/>
        <v>3</v>
      </c>
    </row>
    <row r="9472" spans="1:16" x14ac:dyDescent="0.25">
      <c r="A9472" s="3">
        <f t="shared" ca="1" si="1620"/>
        <v>584482843</v>
      </c>
      <c r="B9472" s="3">
        <f t="shared" ca="1" si="1621"/>
        <v>9512</v>
      </c>
      <c r="C9472" s="1">
        <f t="shared" ca="1" si="1622"/>
        <v>43300</v>
      </c>
      <c r="D9472" s="7">
        <f t="shared" ca="1" si="1623"/>
        <v>6</v>
      </c>
      <c r="E9472" s="3" t="str">
        <f ca="1">VLOOKUP(D9472,State!$A$1:$B$9,2,0)</f>
        <v>TAS</v>
      </c>
      <c r="F9472" s="3">
        <f t="shared" ca="1" si="1624"/>
        <v>872</v>
      </c>
      <c r="G9472" s="3" t="str">
        <f ca="1">VLOOKUP(F9472,Occupation!$A$1:$B$915,2,0)</f>
        <v>Furniture Removalist</v>
      </c>
      <c r="H9472" s="3">
        <f t="shared" ca="1" si="1625"/>
        <v>4</v>
      </c>
      <c r="I9472" s="3">
        <f t="shared" ca="1" si="1626"/>
        <v>39123.72</v>
      </c>
      <c r="J9472" s="3">
        <f t="shared" ca="1" si="1627"/>
        <v>9.4421921464237113E-2</v>
      </c>
      <c r="K9472" s="3">
        <f t="shared" ca="1" si="1628"/>
        <v>2</v>
      </c>
      <c r="L9472" s="3" t="str">
        <f ca="1">VLOOKUP(K9472,Freq_Investment!$A$1:$B$8,2,0)</f>
        <v>Weekly</v>
      </c>
      <c r="M9472" s="3" t="str">
        <f t="shared" ca="1" si="1629"/>
        <v>Manual</v>
      </c>
      <c r="N9472" s="3">
        <f t="shared" ca="1" si="1630"/>
        <v>5</v>
      </c>
      <c r="O9472" s="3">
        <f t="shared" ca="1" si="1630"/>
        <v>2</v>
      </c>
      <c r="P9472" s="3">
        <f t="shared" ca="1" si="1630"/>
        <v>3</v>
      </c>
    </row>
    <row r="9473" spans="1:16" x14ac:dyDescent="0.25">
      <c r="A9473" s="3">
        <f t="shared" ca="1" si="1620"/>
        <v>101291805</v>
      </c>
      <c r="B9473" s="3">
        <f t="shared" ca="1" si="1621"/>
        <v>9359</v>
      </c>
      <c r="C9473" s="1">
        <f t="shared" ca="1" si="1622"/>
        <v>29075</v>
      </c>
      <c r="D9473" s="7">
        <f t="shared" ca="1" si="1623"/>
        <v>1</v>
      </c>
      <c r="E9473" s="3" t="str">
        <f ca="1">VLOOKUP(D9473,State!$A$1:$B$9,2,0)</f>
        <v>NSW</v>
      </c>
      <c r="F9473" s="3">
        <f t="shared" ca="1" si="1624"/>
        <v>163</v>
      </c>
      <c r="G9473" s="3" t="str">
        <f ca="1">VLOOKUP(F9473,Occupation!$A$1:$B$915,2,0)</f>
        <v>Valuer</v>
      </c>
      <c r="H9473" s="3">
        <f t="shared" ca="1" si="1625"/>
        <v>2</v>
      </c>
      <c r="I9473" s="3">
        <f t="shared" ca="1" si="1626"/>
        <v>93413.73</v>
      </c>
      <c r="J9473" s="3">
        <f t="shared" ca="1" si="1627"/>
        <v>0.1446197827830768</v>
      </c>
      <c r="K9473" s="3">
        <f t="shared" ca="1" si="1628"/>
        <v>4</v>
      </c>
      <c r="L9473" s="3" t="str">
        <f ca="1">VLOOKUP(K9473,Freq_Investment!$A$1:$B$8,2,0)</f>
        <v>Monthly</v>
      </c>
      <c r="M9473" s="3" t="str">
        <f t="shared" ca="1" si="1629"/>
        <v>Auto</v>
      </c>
      <c r="N9473" s="3">
        <f t="shared" ca="1" si="1630"/>
        <v>2</v>
      </c>
      <c r="O9473" s="3">
        <f t="shared" ca="1" si="1630"/>
        <v>5</v>
      </c>
      <c r="P9473" s="3">
        <f t="shared" ca="1" si="1630"/>
        <v>5</v>
      </c>
    </row>
    <row r="9474" spans="1:16" x14ac:dyDescent="0.25">
      <c r="A9474" s="3">
        <f t="shared" ca="1" si="1620"/>
        <v>151577735</v>
      </c>
      <c r="B9474" s="3">
        <f t="shared" ca="1" si="1621"/>
        <v>3065</v>
      </c>
      <c r="C9474" s="1">
        <f t="shared" ca="1" si="1622"/>
        <v>27219</v>
      </c>
      <c r="D9474" s="7">
        <f t="shared" ca="1" si="1623"/>
        <v>5</v>
      </c>
      <c r="E9474" s="3" t="str">
        <f ca="1">VLOOKUP(D9474,State!$A$1:$B$9,2,0)</f>
        <v>NT</v>
      </c>
      <c r="F9474" s="3">
        <f t="shared" ca="1" si="1624"/>
        <v>586</v>
      </c>
      <c r="G9474" s="3" t="str">
        <f ca="1">VLOOKUP(F9474,Occupation!$A$1:$B$915,2,0)</f>
        <v>Apparel Cutter</v>
      </c>
      <c r="H9474" s="3">
        <f t="shared" ca="1" si="1625"/>
        <v>10</v>
      </c>
      <c r="I9474" s="3">
        <f t="shared" ca="1" si="1626"/>
        <v>36329.81</v>
      </c>
      <c r="J9474" s="3">
        <f t="shared" ca="1" si="1627"/>
        <v>7.1457281576060017E-3</v>
      </c>
      <c r="K9474" s="3">
        <f t="shared" ca="1" si="1628"/>
        <v>5</v>
      </c>
      <c r="L9474" s="3" t="str">
        <f ca="1">VLOOKUP(K9474,Freq_Investment!$A$1:$B$8,2,0)</f>
        <v>Quarterly</v>
      </c>
      <c r="M9474" s="3" t="str">
        <f t="shared" ca="1" si="1629"/>
        <v>Auto</v>
      </c>
      <c r="N9474" s="3">
        <f t="shared" ca="1" si="1630"/>
        <v>4</v>
      </c>
      <c r="O9474" s="3">
        <f t="shared" ca="1" si="1630"/>
        <v>4</v>
      </c>
      <c r="P9474" s="3">
        <f t="shared" ca="1" si="1630"/>
        <v>1</v>
      </c>
    </row>
    <row r="9475" spans="1:16" x14ac:dyDescent="0.25">
      <c r="A9475" s="3">
        <f t="shared" ref="A9475:A9538" ca="1" si="1631">RANDBETWEEN(10000000,1000000000)</f>
        <v>690155055</v>
      </c>
      <c r="B9475" s="3">
        <f t="shared" ref="B9475:B9538" ca="1" si="1632">RANDBETWEEN(1,10000)</f>
        <v>5775</v>
      </c>
      <c r="C9475" s="1">
        <f t="shared" ref="C9475:C9538" ca="1" si="1633">DATE(RANDBETWEEN(1970,2021),RANDBETWEEN(1,12),RANDBETWEEN(1,28))</f>
        <v>40547</v>
      </c>
      <c r="D9475" s="7">
        <f t="shared" ref="D9475:D9538" ca="1" si="1634">RANDBETWEEN(1,8)</f>
        <v>7</v>
      </c>
      <c r="E9475" s="3" t="str">
        <f ca="1">VLOOKUP(D9475,State!$A$1:$B$9,2,0)</f>
        <v>VIC</v>
      </c>
      <c r="F9475" s="3">
        <f t="shared" ref="F9475:F9538" ca="1" si="1635">RANDBETWEEN(1,914)</f>
        <v>758</v>
      </c>
      <c r="G9475" s="3" t="str">
        <f ca="1">VLOOKUP(F9475,Occupation!$A$1:$B$915,2,0)</f>
        <v>Customs Officer</v>
      </c>
      <c r="H9475" s="3">
        <f t="shared" ref="H9475:H9538" ca="1" si="1636">RANDBETWEEN(1,10)</f>
        <v>7</v>
      </c>
      <c r="I9475" s="3">
        <f t="shared" ref="I9475:I9538" ca="1" si="1637">ROUND(RAND()*100000,2)</f>
        <v>92852.26</v>
      </c>
      <c r="J9475" s="3">
        <f t="shared" ref="J9475:J9538" ca="1" si="1638">RAND()/2</f>
        <v>0.34506643996133379</v>
      </c>
      <c r="K9475" s="3">
        <f t="shared" ref="K9475:K9538" ca="1" si="1639">RANDBETWEEN(1,7)</f>
        <v>5</v>
      </c>
      <c r="L9475" s="3" t="str">
        <f ca="1">VLOOKUP(K9475,Freq_Investment!$A$1:$B$8,2,0)</f>
        <v>Quarterly</v>
      </c>
      <c r="M9475" s="3" t="str">
        <f t="shared" ref="M9475:M9538" ca="1" si="1640">IF(RANDBETWEEN(1,2)&gt;1,"Auto","Manual")</f>
        <v>Manual</v>
      </c>
      <c r="N9475" s="3">
        <f t="shared" ca="1" si="1630"/>
        <v>4</v>
      </c>
      <c r="O9475" s="3">
        <f t="shared" ca="1" si="1630"/>
        <v>4</v>
      </c>
      <c r="P9475" s="3">
        <f t="shared" ca="1" si="1630"/>
        <v>5</v>
      </c>
    </row>
    <row r="9476" spans="1:16" x14ac:dyDescent="0.25">
      <c r="A9476" s="3">
        <f t="shared" ca="1" si="1631"/>
        <v>775862624</v>
      </c>
      <c r="B9476" s="3">
        <f t="shared" ca="1" si="1632"/>
        <v>9381</v>
      </c>
      <c r="C9476" s="1">
        <f t="shared" ca="1" si="1633"/>
        <v>31895</v>
      </c>
      <c r="D9476" s="7">
        <f t="shared" ca="1" si="1634"/>
        <v>4</v>
      </c>
      <c r="E9476" s="3" t="str">
        <f ca="1">VLOOKUP(D9476,State!$A$1:$B$9,2,0)</f>
        <v>WA</v>
      </c>
      <c r="F9476" s="3">
        <f t="shared" ca="1" si="1635"/>
        <v>618</v>
      </c>
      <c r="G9476" s="3" t="str">
        <f ca="1">VLOOKUP(F9476,Occupation!$A$1:$B$915,2,0)</f>
        <v>Photographer's Assistant</v>
      </c>
      <c r="H9476" s="3">
        <f t="shared" ca="1" si="1636"/>
        <v>6</v>
      </c>
      <c r="I9476" s="3">
        <f t="shared" ca="1" si="1637"/>
        <v>69638.97</v>
      </c>
      <c r="J9476" s="3">
        <f t="shared" ca="1" si="1638"/>
        <v>0.36389536087684737</v>
      </c>
      <c r="K9476" s="3">
        <f t="shared" ca="1" si="1639"/>
        <v>5</v>
      </c>
      <c r="L9476" s="3" t="str">
        <f ca="1">VLOOKUP(K9476,Freq_Investment!$A$1:$B$8,2,0)</f>
        <v>Quarterly</v>
      </c>
      <c r="M9476" s="3" t="str">
        <f t="shared" ca="1" si="1640"/>
        <v>Auto</v>
      </c>
      <c r="N9476" s="3">
        <f t="shared" ca="1" si="1630"/>
        <v>4</v>
      </c>
      <c r="O9476" s="3">
        <f t="shared" ca="1" si="1630"/>
        <v>3</v>
      </c>
      <c r="P9476" s="3">
        <f t="shared" ca="1" si="1630"/>
        <v>3</v>
      </c>
    </row>
    <row r="9477" spans="1:16" x14ac:dyDescent="0.25">
      <c r="A9477" s="3">
        <f t="shared" ca="1" si="1631"/>
        <v>965765194</v>
      </c>
      <c r="B9477" s="3">
        <f t="shared" ca="1" si="1632"/>
        <v>2727</v>
      </c>
      <c r="C9477" s="1">
        <f t="shared" ca="1" si="1633"/>
        <v>34752</v>
      </c>
      <c r="D9477" s="7">
        <f t="shared" ca="1" si="1634"/>
        <v>7</v>
      </c>
      <c r="E9477" s="3" t="str">
        <f ca="1">VLOOKUP(D9477,State!$A$1:$B$9,2,0)</f>
        <v>VIC</v>
      </c>
      <c r="F9477" s="3">
        <f t="shared" ca="1" si="1635"/>
        <v>458</v>
      </c>
      <c r="G9477" s="3" t="str">
        <f ca="1">VLOOKUP(F9477,Occupation!$A$1:$B$915,2,0)</f>
        <v>Maintenance Planner</v>
      </c>
      <c r="H9477" s="3">
        <f t="shared" ca="1" si="1636"/>
        <v>10</v>
      </c>
      <c r="I9477" s="3">
        <f t="shared" ca="1" si="1637"/>
        <v>89613.72</v>
      </c>
      <c r="J9477" s="3">
        <f t="shared" ca="1" si="1638"/>
        <v>0.21595361692540449</v>
      </c>
      <c r="K9477" s="3">
        <f t="shared" ca="1" si="1639"/>
        <v>5</v>
      </c>
      <c r="L9477" s="3" t="str">
        <f ca="1">VLOOKUP(K9477,Freq_Investment!$A$1:$B$8,2,0)</f>
        <v>Quarterly</v>
      </c>
      <c r="M9477" s="3" t="str">
        <f t="shared" ca="1" si="1640"/>
        <v>Manual</v>
      </c>
      <c r="N9477" s="3">
        <f t="shared" ca="1" si="1630"/>
        <v>4</v>
      </c>
      <c r="O9477" s="3">
        <f t="shared" ca="1" si="1630"/>
        <v>5</v>
      </c>
      <c r="P9477" s="3">
        <f t="shared" ca="1" si="1630"/>
        <v>2</v>
      </c>
    </row>
    <row r="9478" spans="1:16" x14ac:dyDescent="0.25">
      <c r="A9478" s="3">
        <f t="shared" ca="1" si="1631"/>
        <v>451104479</v>
      </c>
      <c r="B9478" s="3">
        <f t="shared" ca="1" si="1632"/>
        <v>4759</v>
      </c>
      <c r="C9478" s="1">
        <f t="shared" ca="1" si="1633"/>
        <v>43532</v>
      </c>
      <c r="D9478" s="7">
        <f t="shared" ca="1" si="1634"/>
        <v>3</v>
      </c>
      <c r="E9478" s="3" t="str">
        <f ca="1">VLOOKUP(D9478,State!$A$1:$B$9,2,0)</f>
        <v>SA</v>
      </c>
      <c r="F9478" s="3">
        <f t="shared" ca="1" si="1635"/>
        <v>861</v>
      </c>
      <c r="G9478" s="3" t="str">
        <f ca="1">VLOOKUP(F9478,Occupation!$A$1:$B$915,2,0)</f>
        <v>Chauffeur</v>
      </c>
      <c r="H9478" s="3">
        <f t="shared" ca="1" si="1636"/>
        <v>7</v>
      </c>
      <c r="I9478" s="3">
        <f t="shared" ca="1" si="1637"/>
        <v>28324.17</v>
      </c>
      <c r="J9478" s="3">
        <f t="shared" ca="1" si="1638"/>
        <v>3.2929221159140432E-2</v>
      </c>
      <c r="K9478" s="3">
        <f t="shared" ca="1" si="1639"/>
        <v>7</v>
      </c>
      <c r="L9478" s="3" t="str">
        <f ca="1">VLOOKUP(K9478,Freq_Investment!$A$1:$B$8,2,0)</f>
        <v>Yearly</v>
      </c>
      <c r="M9478" s="3" t="str">
        <f t="shared" ca="1" si="1640"/>
        <v>Manual</v>
      </c>
      <c r="N9478" s="3">
        <f t="shared" ca="1" si="1630"/>
        <v>2</v>
      </c>
      <c r="O9478" s="3">
        <f t="shared" ca="1" si="1630"/>
        <v>4</v>
      </c>
      <c r="P9478" s="3">
        <f t="shared" ca="1" si="1630"/>
        <v>4</v>
      </c>
    </row>
    <row r="9479" spans="1:16" x14ac:dyDescent="0.25">
      <c r="A9479" s="3">
        <f t="shared" ca="1" si="1631"/>
        <v>51562885</v>
      </c>
      <c r="B9479" s="3">
        <f t="shared" ca="1" si="1632"/>
        <v>1072</v>
      </c>
      <c r="C9479" s="1">
        <f t="shared" ca="1" si="1633"/>
        <v>33965</v>
      </c>
      <c r="D9479" s="7">
        <f t="shared" ca="1" si="1634"/>
        <v>6</v>
      </c>
      <c r="E9479" s="3" t="str">
        <f ca="1">VLOOKUP(D9479,State!$A$1:$B$9,2,0)</f>
        <v>TAS</v>
      </c>
      <c r="F9479" s="3">
        <f t="shared" ca="1" si="1635"/>
        <v>91</v>
      </c>
      <c r="G9479" s="3" t="str">
        <f ca="1">VLOOKUP(F9479,Occupation!$A$1:$B$915,2,0)</f>
        <v>Facilities Manager</v>
      </c>
      <c r="H9479" s="3">
        <f t="shared" ca="1" si="1636"/>
        <v>2</v>
      </c>
      <c r="I9479" s="3">
        <f t="shared" ca="1" si="1637"/>
        <v>95205.91</v>
      </c>
      <c r="J9479" s="3">
        <f t="shared" ca="1" si="1638"/>
        <v>0.32344048294382688</v>
      </c>
      <c r="K9479" s="3">
        <f t="shared" ca="1" si="1639"/>
        <v>2</v>
      </c>
      <c r="L9479" s="3" t="str">
        <f ca="1">VLOOKUP(K9479,Freq_Investment!$A$1:$B$8,2,0)</f>
        <v>Weekly</v>
      </c>
      <c r="M9479" s="3" t="str">
        <f t="shared" ca="1" si="1640"/>
        <v>Manual</v>
      </c>
      <c r="N9479" s="3">
        <f t="shared" ca="1" si="1630"/>
        <v>2</v>
      </c>
      <c r="O9479" s="3">
        <f t="shared" ca="1" si="1630"/>
        <v>1</v>
      </c>
      <c r="P9479" s="3">
        <f t="shared" ca="1" si="1630"/>
        <v>5</v>
      </c>
    </row>
    <row r="9480" spans="1:16" x14ac:dyDescent="0.25">
      <c r="A9480" s="3">
        <f t="shared" ca="1" si="1631"/>
        <v>402214023</v>
      </c>
      <c r="B9480" s="3">
        <f t="shared" ca="1" si="1632"/>
        <v>3562</v>
      </c>
      <c r="C9480" s="1">
        <f t="shared" ca="1" si="1633"/>
        <v>42346</v>
      </c>
      <c r="D9480" s="7">
        <f t="shared" ca="1" si="1634"/>
        <v>7</v>
      </c>
      <c r="E9480" s="3" t="str">
        <f ca="1">VLOOKUP(D9480,State!$A$1:$B$9,2,0)</f>
        <v>VIC</v>
      </c>
      <c r="F9480" s="3">
        <f t="shared" ca="1" si="1635"/>
        <v>139</v>
      </c>
      <c r="G9480" s="3" t="str">
        <f ca="1">VLOOKUP(F9480,Occupation!$A$1:$B$915,2,0)</f>
        <v>Finance Broker</v>
      </c>
      <c r="H9480" s="3">
        <f t="shared" ca="1" si="1636"/>
        <v>6</v>
      </c>
      <c r="I9480" s="3">
        <f t="shared" ca="1" si="1637"/>
        <v>43372.55</v>
      </c>
      <c r="J9480" s="3">
        <f t="shared" ca="1" si="1638"/>
        <v>0.40567579573881207</v>
      </c>
      <c r="K9480" s="3">
        <f t="shared" ca="1" si="1639"/>
        <v>2</v>
      </c>
      <c r="L9480" s="3" t="str">
        <f ca="1">VLOOKUP(K9480,Freq_Investment!$A$1:$B$8,2,0)</f>
        <v>Weekly</v>
      </c>
      <c r="M9480" s="3" t="str">
        <f t="shared" ca="1" si="1640"/>
        <v>Auto</v>
      </c>
      <c r="N9480" s="3">
        <f t="shared" ca="1" si="1630"/>
        <v>4</v>
      </c>
      <c r="O9480" s="3">
        <f t="shared" ca="1" si="1630"/>
        <v>2</v>
      </c>
      <c r="P9480" s="3">
        <f t="shared" ca="1" si="1630"/>
        <v>4</v>
      </c>
    </row>
    <row r="9481" spans="1:16" x14ac:dyDescent="0.25">
      <c r="A9481" s="3">
        <f t="shared" ca="1" si="1631"/>
        <v>946747079</v>
      </c>
      <c r="B9481" s="3">
        <f t="shared" ca="1" si="1632"/>
        <v>6702</v>
      </c>
      <c r="C9481" s="1">
        <f t="shared" ca="1" si="1633"/>
        <v>28985</v>
      </c>
      <c r="D9481" s="7">
        <f t="shared" ca="1" si="1634"/>
        <v>8</v>
      </c>
      <c r="E9481" s="3" t="str">
        <f ca="1">VLOOKUP(D9481,State!$A$1:$B$9,2,0)</f>
        <v>ACT</v>
      </c>
      <c r="F9481" s="3">
        <f t="shared" ca="1" si="1635"/>
        <v>299</v>
      </c>
      <c r="G9481" s="3" t="str">
        <f ca="1">VLOOKUP(F9481,Occupation!$A$1:$B$915,2,0)</f>
        <v>Chiropractor</v>
      </c>
      <c r="H9481" s="3">
        <f t="shared" ca="1" si="1636"/>
        <v>10</v>
      </c>
      <c r="I9481" s="3">
        <f t="shared" ca="1" si="1637"/>
        <v>81097.919999999998</v>
      </c>
      <c r="J9481" s="3">
        <f t="shared" ca="1" si="1638"/>
        <v>5.3646326084311302E-2</v>
      </c>
      <c r="K9481" s="3">
        <f t="shared" ca="1" si="1639"/>
        <v>4</v>
      </c>
      <c r="L9481" s="3" t="str">
        <f ca="1">VLOOKUP(K9481,Freq_Investment!$A$1:$B$8,2,0)</f>
        <v>Monthly</v>
      </c>
      <c r="M9481" s="3" t="str">
        <f t="shared" ca="1" si="1640"/>
        <v>Auto</v>
      </c>
      <c r="N9481" s="3">
        <f t="shared" ca="1" si="1630"/>
        <v>2</v>
      </c>
      <c r="O9481" s="3">
        <f t="shared" ca="1" si="1630"/>
        <v>4</v>
      </c>
      <c r="P9481" s="3">
        <f t="shared" ca="1" si="1630"/>
        <v>1</v>
      </c>
    </row>
    <row r="9482" spans="1:16" x14ac:dyDescent="0.25">
      <c r="A9482" s="3">
        <f t="shared" ca="1" si="1631"/>
        <v>196479527</v>
      </c>
      <c r="B9482" s="3">
        <f t="shared" ca="1" si="1632"/>
        <v>9031</v>
      </c>
      <c r="C9482" s="1">
        <f t="shared" ca="1" si="1633"/>
        <v>30319</v>
      </c>
      <c r="D9482" s="7">
        <f t="shared" ca="1" si="1634"/>
        <v>4</v>
      </c>
      <c r="E9482" s="3" t="str">
        <f ca="1">VLOOKUP(D9482,State!$A$1:$B$9,2,0)</f>
        <v>WA</v>
      </c>
      <c r="F9482" s="3">
        <f t="shared" ca="1" si="1635"/>
        <v>440</v>
      </c>
      <c r="G9482" s="3" t="str">
        <f ca="1">VLOOKUP(F9482,Occupation!$A$1:$B$915,2,0)</f>
        <v>Hydrographer</v>
      </c>
      <c r="H9482" s="3">
        <f t="shared" ca="1" si="1636"/>
        <v>7</v>
      </c>
      <c r="I9482" s="3">
        <f t="shared" ca="1" si="1637"/>
        <v>45000.46</v>
      </c>
      <c r="J9482" s="3">
        <f t="shared" ca="1" si="1638"/>
        <v>2.8535748890875179E-2</v>
      </c>
      <c r="K9482" s="3">
        <f t="shared" ca="1" si="1639"/>
        <v>3</v>
      </c>
      <c r="L9482" s="3" t="str">
        <f ca="1">VLOOKUP(K9482,Freq_Investment!$A$1:$B$8,2,0)</f>
        <v>Fortnightly</v>
      </c>
      <c r="M9482" s="3" t="str">
        <f t="shared" ca="1" si="1640"/>
        <v>Auto</v>
      </c>
      <c r="N9482" s="3">
        <f t="shared" ca="1" si="1630"/>
        <v>3</v>
      </c>
      <c r="O9482" s="3">
        <f t="shared" ca="1" si="1630"/>
        <v>3</v>
      </c>
      <c r="P9482" s="3">
        <f t="shared" ca="1" si="1630"/>
        <v>2</v>
      </c>
    </row>
    <row r="9483" spans="1:16" x14ac:dyDescent="0.25">
      <c r="A9483" s="3">
        <f t="shared" ca="1" si="1631"/>
        <v>26495027</v>
      </c>
      <c r="B9483" s="3">
        <f t="shared" ca="1" si="1632"/>
        <v>5807</v>
      </c>
      <c r="C9483" s="1">
        <f t="shared" ca="1" si="1633"/>
        <v>39164</v>
      </c>
      <c r="D9483" s="7">
        <f t="shared" ca="1" si="1634"/>
        <v>8</v>
      </c>
      <c r="E9483" s="3" t="str">
        <f ca="1">VLOOKUP(D9483,State!$A$1:$B$9,2,0)</f>
        <v>ACT</v>
      </c>
      <c r="F9483" s="3">
        <f t="shared" ca="1" si="1635"/>
        <v>622</v>
      </c>
      <c r="G9483" s="3" t="str">
        <f ca="1">VLOOKUP(F9483,Occupation!$A$1:$B$915,2,0)</f>
        <v>Ambulance Officer</v>
      </c>
      <c r="H9483" s="3">
        <f t="shared" ca="1" si="1636"/>
        <v>10</v>
      </c>
      <c r="I9483" s="3">
        <f t="shared" ca="1" si="1637"/>
        <v>24107.57</v>
      </c>
      <c r="J9483" s="3">
        <f t="shared" ca="1" si="1638"/>
        <v>0.220069553880824</v>
      </c>
      <c r="K9483" s="3">
        <f t="shared" ca="1" si="1639"/>
        <v>6</v>
      </c>
      <c r="L9483" s="3" t="str">
        <f ca="1">VLOOKUP(K9483,Freq_Investment!$A$1:$B$8,2,0)</f>
        <v>Half-yearly</v>
      </c>
      <c r="M9483" s="3" t="str">
        <f t="shared" ca="1" si="1640"/>
        <v>Auto</v>
      </c>
      <c r="N9483" s="3">
        <f t="shared" ca="1" si="1630"/>
        <v>1</v>
      </c>
      <c r="O9483" s="3">
        <f t="shared" ca="1" si="1630"/>
        <v>3</v>
      </c>
      <c r="P9483" s="3">
        <f t="shared" ca="1" si="1630"/>
        <v>3</v>
      </c>
    </row>
    <row r="9484" spans="1:16" x14ac:dyDescent="0.25">
      <c r="A9484" s="3">
        <f t="shared" ca="1" si="1631"/>
        <v>662120589</v>
      </c>
      <c r="B9484" s="3">
        <f t="shared" ca="1" si="1632"/>
        <v>8151</v>
      </c>
      <c r="C9484" s="1">
        <f t="shared" ca="1" si="1633"/>
        <v>27211</v>
      </c>
      <c r="D9484" s="7">
        <f t="shared" ca="1" si="1634"/>
        <v>2</v>
      </c>
      <c r="E9484" s="3" t="str">
        <f ca="1">VLOOKUP(D9484,State!$A$1:$B$9,2,0)</f>
        <v>QLD</v>
      </c>
      <c r="F9484" s="3">
        <f t="shared" ca="1" si="1635"/>
        <v>638</v>
      </c>
      <c r="G9484" s="3" t="str">
        <f ca="1">VLOOKUP(F9484,Occupation!$A$1:$B$915,2,0)</f>
        <v>Youth Worker</v>
      </c>
      <c r="H9484" s="3">
        <f t="shared" ca="1" si="1636"/>
        <v>4</v>
      </c>
      <c r="I9484" s="3">
        <f t="shared" ca="1" si="1637"/>
        <v>9638.3700000000008</v>
      </c>
      <c r="J9484" s="3">
        <f t="shared" ca="1" si="1638"/>
        <v>0.4580692969386464</v>
      </c>
      <c r="K9484" s="3">
        <f t="shared" ca="1" si="1639"/>
        <v>2</v>
      </c>
      <c r="L9484" s="3" t="str">
        <f ca="1">VLOOKUP(K9484,Freq_Investment!$A$1:$B$8,2,0)</f>
        <v>Weekly</v>
      </c>
      <c r="M9484" s="3" t="str">
        <f t="shared" ca="1" si="1640"/>
        <v>Manual</v>
      </c>
      <c r="N9484" s="3">
        <f t="shared" ca="1" si="1630"/>
        <v>5</v>
      </c>
      <c r="O9484" s="3">
        <f t="shared" ca="1" si="1630"/>
        <v>5</v>
      </c>
      <c r="P9484" s="3">
        <f t="shared" ca="1" si="1630"/>
        <v>2</v>
      </c>
    </row>
    <row r="9485" spans="1:16" x14ac:dyDescent="0.25">
      <c r="A9485" s="3">
        <f t="shared" ca="1" si="1631"/>
        <v>64858734</v>
      </c>
      <c r="B9485" s="3">
        <f t="shared" ca="1" si="1632"/>
        <v>119</v>
      </c>
      <c r="C9485" s="1">
        <f t="shared" ca="1" si="1633"/>
        <v>39776</v>
      </c>
      <c r="D9485" s="7">
        <f t="shared" ca="1" si="1634"/>
        <v>1</v>
      </c>
      <c r="E9485" s="3" t="str">
        <f ca="1">VLOOKUP(D9485,State!$A$1:$B$9,2,0)</f>
        <v>NSW</v>
      </c>
      <c r="F9485" s="3">
        <f t="shared" ca="1" si="1635"/>
        <v>16</v>
      </c>
      <c r="G9485" s="3" t="str">
        <f ca="1">VLOOKUP(F9485,Occupation!$A$1:$B$915,2,0)</f>
        <v>Grain, Oilseed, Pulse or Pasture Grower / Field Crop Grower</v>
      </c>
      <c r="H9485" s="3">
        <f t="shared" ca="1" si="1636"/>
        <v>9</v>
      </c>
      <c r="I9485" s="3">
        <f t="shared" ca="1" si="1637"/>
        <v>43047.16</v>
      </c>
      <c r="J9485" s="3">
        <f t="shared" ca="1" si="1638"/>
        <v>0.44565042802223426</v>
      </c>
      <c r="K9485" s="3">
        <f t="shared" ca="1" si="1639"/>
        <v>2</v>
      </c>
      <c r="L9485" s="3" t="str">
        <f ca="1">VLOOKUP(K9485,Freq_Investment!$A$1:$B$8,2,0)</f>
        <v>Weekly</v>
      </c>
      <c r="M9485" s="3" t="str">
        <f t="shared" ca="1" si="1640"/>
        <v>Manual</v>
      </c>
      <c r="N9485" s="3">
        <f t="shared" ca="1" si="1630"/>
        <v>4</v>
      </c>
      <c r="O9485" s="3">
        <f t="shared" ca="1" si="1630"/>
        <v>4</v>
      </c>
      <c r="P9485" s="3">
        <f t="shared" ca="1" si="1630"/>
        <v>2</v>
      </c>
    </row>
    <row r="9486" spans="1:16" x14ac:dyDescent="0.25">
      <c r="A9486" s="3">
        <f t="shared" ca="1" si="1631"/>
        <v>308168662</v>
      </c>
      <c r="B9486" s="3">
        <f t="shared" ca="1" si="1632"/>
        <v>1335</v>
      </c>
      <c r="C9486" s="1">
        <f t="shared" ca="1" si="1633"/>
        <v>27214</v>
      </c>
      <c r="D9486" s="7">
        <f t="shared" ca="1" si="1634"/>
        <v>1</v>
      </c>
      <c r="E9486" s="3" t="str">
        <f ca="1">VLOOKUP(D9486,State!$A$1:$B$9,2,0)</f>
        <v>NSW</v>
      </c>
      <c r="F9486" s="3">
        <f t="shared" ca="1" si="1635"/>
        <v>868</v>
      </c>
      <c r="G9486" s="3" t="str">
        <f ca="1">VLOOKUP(F9486,Occupation!$A$1:$B$915,2,0)</f>
        <v>Tram Driver</v>
      </c>
      <c r="H9486" s="3">
        <f t="shared" ca="1" si="1636"/>
        <v>5</v>
      </c>
      <c r="I9486" s="3">
        <f t="shared" ca="1" si="1637"/>
        <v>9849.23</v>
      </c>
      <c r="J9486" s="3">
        <f t="shared" ca="1" si="1638"/>
        <v>0.20282714284687098</v>
      </c>
      <c r="K9486" s="3">
        <f t="shared" ca="1" si="1639"/>
        <v>1</v>
      </c>
      <c r="L9486" s="3" t="str">
        <f ca="1">VLOOKUP(K9486,Freq_Investment!$A$1:$B$8,2,0)</f>
        <v>Daily</v>
      </c>
      <c r="M9486" s="3" t="str">
        <f t="shared" ca="1" si="1640"/>
        <v>Manual</v>
      </c>
      <c r="N9486" s="3">
        <f t="shared" ca="1" si="1630"/>
        <v>5</v>
      </c>
      <c r="O9486" s="3">
        <f t="shared" ca="1" si="1630"/>
        <v>5</v>
      </c>
      <c r="P9486" s="3">
        <f t="shared" ca="1" si="1630"/>
        <v>4</v>
      </c>
    </row>
    <row r="9487" spans="1:16" x14ac:dyDescent="0.25">
      <c r="A9487" s="3">
        <f t="shared" ca="1" si="1631"/>
        <v>768200822</v>
      </c>
      <c r="B9487" s="3">
        <f t="shared" ca="1" si="1632"/>
        <v>2513</v>
      </c>
      <c r="C9487" s="1">
        <f t="shared" ca="1" si="1633"/>
        <v>28263</v>
      </c>
      <c r="D9487" s="7">
        <f t="shared" ca="1" si="1634"/>
        <v>7</v>
      </c>
      <c r="E9487" s="3" t="str">
        <f ca="1">VLOOKUP(D9487,State!$A$1:$B$9,2,0)</f>
        <v>VIC</v>
      </c>
      <c r="F9487" s="3">
        <f t="shared" ca="1" si="1635"/>
        <v>409</v>
      </c>
      <c r="G9487" s="3" t="str">
        <f ca="1">VLOOKUP(F9487,Occupation!$A$1:$B$915,2,0)</f>
        <v>Psychologists nec</v>
      </c>
      <c r="H9487" s="3">
        <f t="shared" ca="1" si="1636"/>
        <v>1</v>
      </c>
      <c r="I9487" s="3">
        <f t="shared" ca="1" si="1637"/>
        <v>77522.33</v>
      </c>
      <c r="J9487" s="3">
        <f t="shared" ca="1" si="1638"/>
        <v>0.27806436410074264</v>
      </c>
      <c r="K9487" s="3">
        <f t="shared" ca="1" si="1639"/>
        <v>6</v>
      </c>
      <c r="L9487" s="3" t="str">
        <f ca="1">VLOOKUP(K9487,Freq_Investment!$A$1:$B$8,2,0)</f>
        <v>Half-yearly</v>
      </c>
      <c r="M9487" s="3" t="str">
        <f t="shared" ca="1" si="1640"/>
        <v>Manual</v>
      </c>
      <c r="N9487" s="3">
        <f t="shared" ca="1" si="1630"/>
        <v>5</v>
      </c>
      <c r="O9487" s="3">
        <f t="shared" ca="1" si="1630"/>
        <v>1</v>
      </c>
      <c r="P9487" s="3">
        <f t="shared" ca="1" si="1630"/>
        <v>1</v>
      </c>
    </row>
    <row r="9488" spans="1:16" x14ac:dyDescent="0.25">
      <c r="A9488" s="3">
        <f t="shared" ca="1" si="1631"/>
        <v>349514614</v>
      </c>
      <c r="B9488" s="3">
        <f t="shared" ca="1" si="1632"/>
        <v>4741</v>
      </c>
      <c r="C9488" s="1">
        <f t="shared" ca="1" si="1633"/>
        <v>29880</v>
      </c>
      <c r="D9488" s="7">
        <f t="shared" ca="1" si="1634"/>
        <v>1</v>
      </c>
      <c r="E9488" s="3" t="str">
        <f ca="1">VLOOKUP(D9488,State!$A$1:$B$9,2,0)</f>
        <v>NSW</v>
      </c>
      <c r="F9488" s="3">
        <f t="shared" ca="1" si="1635"/>
        <v>622</v>
      </c>
      <c r="G9488" s="3" t="str">
        <f ca="1">VLOOKUP(F9488,Occupation!$A$1:$B$915,2,0)</f>
        <v>Ambulance Officer</v>
      </c>
      <c r="H9488" s="3">
        <f t="shared" ca="1" si="1636"/>
        <v>9</v>
      </c>
      <c r="I9488" s="3">
        <f t="shared" ca="1" si="1637"/>
        <v>66176.289999999994</v>
      </c>
      <c r="J9488" s="3">
        <f t="shared" ca="1" si="1638"/>
        <v>0.4224983848667862</v>
      </c>
      <c r="K9488" s="3">
        <f t="shared" ca="1" si="1639"/>
        <v>6</v>
      </c>
      <c r="L9488" s="3" t="str">
        <f ca="1">VLOOKUP(K9488,Freq_Investment!$A$1:$B$8,2,0)</f>
        <v>Half-yearly</v>
      </c>
      <c r="M9488" s="3" t="str">
        <f t="shared" ca="1" si="1640"/>
        <v>Manual</v>
      </c>
      <c r="N9488" s="3">
        <f t="shared" ca="1" si="1630"/>
        <v>4</v>
      </c>
      <c r="O9488" s="3">
        <f t="shared" ca="1" si="1630"/>
        <v>5</v>
      </c>
      <c r="P9488" s="3">
        <f t="shared" ca="1" si="1630"/>
        <v>2</v>
      </c>
    </row>
    <row r="9489" spans="1:16" x14ac:dyDescent="0.25">
      <c r="A9489" s="3">
        <f t="shared" ca="1" si="1631"/>
        <v>83518253</v>
      </c>
      <c r="B9489" s="3">
        <f t="shared" ca="1" si="1632"/>
        <v>2890</v>
      </c>
      <c r="C9489" s="1">
        <f t="shared" ca="1" si="1633"/>
        <v>27953</v>
      </c>
      <c r="D9489" s="7">
        <f t="shared" ca="1" si="1634"/>
        <v>2</v>
      </c>
      <c r="E9489" s="3" t="str">
        <f ca="1">VLOOKUP(D9489,State!$A$1:$B$9,2,0)</f>
        <v>QLD</v>
      </c>
      <c r="F9489" s="3">
        <f t="shared" ca="1" si="1635"/>
        <v>48</v>
      </c>
      <c r="G9489" s="3" t="str">
        <f ca="1">VLOOKUP(F9489,Occupation!$A$1:$B$915,2,0)</f>
        <v>Child Care Centre Manager</v>
      </c>
      <c r="H9489" s="3">
        <f t="shared" ca="1" si="1636"/>
        <v>8</v>
      </c>
      <c r="I9489" s="3">
        <f t="shared" ca="1" si="1637"/>
        <v>51611.37</v>
      </c>
      <c r="J9489" s="3">
        <f t="shared" ca="1" si="1638"/>
        <v>0.48483074088297662</v>
      </c>
      <c r="K9489" s="3">
        <f t="shared" ca="1" si="1639"/>
        <v>1</v>
      </c>
      <c r="L9489" s="3" t="str">
        <f ca="1">VLOOKUP(K9489,Freq_Investment!$A$1:$B$8,2,0)</f>
        <v>Daily</v>
      </c>
      <c r="M9489" s="3" t="str">
        <f t="shared" ca="1" si="1640"/>
        <v>Manual</v>
      </c>
      <c r="N9489" s="3">
        <f t="shared" ca="1" si="1630"/>
        <v>2</v>
      </c>
      <c r="O9489" s="3">
        <f t="shared" ca="1" si="1630"/>
        <v>1</v>
      </c>
      <c r="P9489" s="3">
        <f t="shared" ca="1" si="1630"/>
        <v>3</v>
      </c>
    </row>
    <row r="9490" spans="1:16" x14ac:dyDescent="0.25">
      <c r="A9490" s="3">
        <f t="shared" ca="1" si="1631"/>
        <v>308512348</v>
      </c>
      <c r="B9490" s="3">
        <f t="shared" ca="1" si="1632"/>
        <v>3734</v>
      </c>
      <c r="C9490" s="1">
        <f t="shared" ca="1" si="1633"/>
        <v>44093</v>
      </c>
      <c r="D9490" s="7">
        <f t="shared" ca="1" si="1634"/>
        <v>4</v>
      </c>
      <c r="E9490" s="3" t="str">
        <f ca="1">VLOOKUP(D9490,State!$A$1:$B$9,2,0)</f>
        <v>WA</v>
      </c>
      <c r="F9490" s="3">
        <f t="shared" ca="1" si="1635"/>
        <v>275</v>
      </c>
      <c r="G9490" s="3" t="str">
        <f ca="1">VLOOKUP(F9490,Occupation!$A$1:$B$915,2,0)</f>
        <v>Education Adviser</v>
      </c>
      <c r="H9490" s="3">
        <f t="shared" ca="1" si="1636"/>
        <v>4</v>
      </c>
      <c r="I9490" s="3">
        <f t="shared" ca="1" si="1637"/>
        <v>62828.39</v>
      </c>
      <c r="J9490" s="3">
        <f t="shared" ca="1" si="1638"/>
        <v>0.4972899360952876</v>
      </c>
      <c r="K9490" s="3">
        <f t="shared" ca="1" si="1639"/>
        <v>2</v>
      </c>
      <c r="L9490" s="3" t="str">
        <f ca="1">VLOOKUP(K9490,Freq_Investment!$A$1:$B$8,2,0)</f>
        <v>Weekly</v>
      </c>
      <c r="M9490" s="3" t="str">
        <f t="shared" ca="1" si="1640"/>
        <v>Manual</v>
      </c>
      <c r="N9490" s="3">
        <f t="shared" ca="1" si="1630"/>
        <v>1</v>
      </c>
      <c r="O9490" s="3">
        <f t="shared" ca="1" si="1630"/>
        <v>1</v>
      </c>
      <c r="P9490" s="3">
        <f t="shared" ca="1" si="1630"/>
        <v>4</v>
      </c>
    </row>
    <row r="9491" spans="1:16" x14ac:dyDescent="0.25">
      <c r="A9491" s="3">
        <f t="shared" ca="1" si="1631"/>
        <v>644319991</v>
      </c>
      <c r="B9491" s="3">
        <f t="shared" ca="1" si="1632"/>
        <v>6814</v>
      </c>
      <c r="C9491" s="1">
        <f t="shared" ca="1" si="1633"/>
        <v>25925</v>
      </c>
      <c r="D9491" s="7">
        <f t="shared" ca="1" si="1634"/>
        <v>1</v>
      </c>
      <c r="E9491" s="3" t="str">
        <f ca="1">VLOOKUP(D9491,State!$A$1:$B$9,2,0)</f>
        <v>NSW</v>
      </c>
      <c r="F9491" s="3">
        <f t="shared" ca="1" si="1635"/>
        <v>210</v>
      </c>
      <c r="G9491" s="3" t="str">
        <f ca="1">VLOOKUP(F9491,Occupation!$A$1:$B$915,2,0)</f>
        <v>Materials Engineer</v>
      </c>
      <c r="H9491" s="3">
        <f t="shared" ca="1" si="1636"/>
        <v>8</v>
      </c>
      <c r="I9491" s="3">
        <f t="shared" ca="1" si="1637"/>
        <v>4029.25</v>
      </c>
      <c r="J9491" s="3">
        <f t="shared" ca="1" si="1638"/>
        <v>0.32156045838002401</v>
      </c>
      <c r="K9491" s="3">
        <f t="shared" ca="1" si="1639"/>
        <v>3</v>
      </c>
      <c r="L9491" s="3" t="str">
        <f ca="1">VLOOKUP(K9491,Freq_Investment!$A$1:$B$8,2,0)</f>
        <v>Fortnightly</v>
      </c>
      <c r="M9491" s="3" t="str">
        <f t="shared" ca="1" si="1640"/>
        <v>Auto</v>
      </c>
      <c r="N9491" s="3">
        <f t="shared" ca="1" si="1630"/>
        <v>3</v>
      </c>
      <c r="O9491" s="3">
        <f t="shared" ca="1" si="1630"/>
        <v>2</v>
      </c>
      <c r="P9491" s="3">
        <f t="shared" ca="1" si="1630"/>
        <v>3</v>
      </c>
    </row>
    <row r="9492" spans="1:16" x14ac:dyDescent="0.25">
      <c r="A9492" s="3">
        <f t="shared" ca="1" si="1631"/>
        <v>323712215</v>
      </c>
      <c r="B9492" s="3">
        <f t="shared" ca="1" si="1632"/>
        <v>4740</v>
      </c>
      <c r="C9492" s="1">
        <f t="shared" ca="1" si="1633"/>
        <v>32260</v>
      </c>
      <c r="D9492" s="7">
        <f t="shared" ca="1" si="1634"/>
        <v>6</v>
      </c>
      <c r="E9492" s="3" t="str">
        <f ca="1">VLOOKUP(D9492,State!$A$1:$B$9,2,0)</f>
        <v>TAS</v>
      </c>
      <c r="F9492" s="3">
        <f t="shared" ca="1" si="1635"/>
        <v>860</v>
      </c>
      <c r="G9492" s="3" t="str">
        <f ca="1">VLOOKUP(F9492,Occupation!$A$1:$B$915,2,0)</f>
        <v>Mobile Plant Operators nec</v>
      </c>
      <c r="H9492" s="3">
        <f t="shared" ca="1" si="1636"/>
        <v>8</v>
      </c>
      <c r="I9492" s="3">
        <f t="shared" ca="1" si="1637"/>
        <v>42256.37</v>
      </c>
      <c r="J9492" s="3">
        <f t="shared" ca="1" si="1638"/>
        <v>8.2182777281831598E-2</v>
      </c>
      <c r="K9492" s="3">
        <f t="shared" ca="1" si="1639"/>
        <v>1</v>
      </c>
      <c r="L9492" s="3" t="str">
        <f ca="1">VLOOKUP(K9492,Freq_Investment!$A$1:$B$8,2,0)</f>
        <v>Daily</v>
      </c>
      <c r="M9492" s="3" t="str">
        <f t="shared" ca="1" si="1640"/>
        <v>Auto</v>
      </c>
      <c r="N9492" s="3">
        <f t="shared" ca="1" si="1630"/>
        <v>2</v>
      </c>
      <c r="O9492" s="3">
        <f t="shared" ca="1" si="1630"/>
        <v>4</v>
      </c>
      <c r="P9492" s="3">
        <f t="shared" ca="1" si="1630"/>
        <v>4</v>
      </c>
    </row>
    <row r="9493" spans="1:16" x14ac:dyDescent="0.25">
      <c r="A9493" s="3">
        <f t="shared" ca="1" si="1631"/>
        <v>705947434</v>
      </c>
      <c r="B9493" s="3">
        <f t="shared" ca="1" si="1632"/>
        <v>52</v>
      </c>
      <c r="C9493" s="1">
        <f t="shared" ca="1" si="1633"/>
        <v>36454</v>
      </c>
      <c r="D9493" s="7">
        <f t="shared" ca="1" si="1634"/>
        <v>8</v>
      </c>
      <c r="E9493" s="3" t="str">
        <f ca="1">VLOOKUP(D9493,State!$A$1:$B$9,2,0)</f>
        <v>ACT</v>
      </c>
      <c r="F9493" s="3">
        <f t="shared" ca="1" si="1635"/>
        <v>110</v>
      </c>
      <c r="G9493" s="3" t="str">
        <f ca="1">VLOOKUP(F9493,Occupation!$A$1:$B$915,2,0)</f>
        <v>Media Producer (excluding Video)</v>
      </c>
      <c r="H9493" s="3">
        <f t="shared" ca="1" si="1636"/>
        <v>3</v>
      </c>
      <c r="I9493" s="3">
        <f t="shared" ca="1" si="1637"/>
        <v>70710.990000000005</v>
      </c>
      <c r="J9493" s="3">
        <f t="shared" ca="1" si="1638"/>
        <v>0.25615004716448431</v>
      </c>
      <c r="K9493" s="3">
        <f t="shared" ca="1" si="1639"/>
        <v>6</v>
      </c>
      <c r="L9493" s="3" t="str">
        <f ca="1">VLOOKUP(K9493,Freq_Investment!$A$1:$B$8,2,0)</f>
        <v>Half-yearly</v>
      </c>
      <c r="M9493" s="3" t="str">
        <f t="shared" ca="1" si="1640"/>
        <v>Manual</v>
      </c>
      <c r="N9493" s="3">
        <f t="shared" ca="1" si="1630"/>
        <v>1</v>
      </c>
      <c r="O9493" s="3">
        <f t="shared" ca="1" si="1630"/>
        <v>4</v>
      </c>
      <c r="P9493" s="3">
        <f t="shared" ca="1" si="1630"/>
        <v>3</v>
      </c>
    </row>
    <row r="9494" spans="1:16" x14ac:dyDescent="0.25">
      <c r="A9494" s="3">
        <f t="shared" ca="1" si="1631"/>
        <v>605009387</v>
      </c>
      <c r="B9494" s="3">
        <f t="shared" ca="1" si="1632"/>
        <v>2594</v>
      </c>
      <c r="C9494" s="1">
        <f t="shared" ca="1" si="1633"/>
        <v>32637</v>
      </c>
      <c r="D9494" s="7">
        <f t="shared" ca="1" si="1634"/>
        <v>2</v>
      </c>
      <c r="E9494" s="3" t="str">
        <f ca="1">VLOOKUP(D9494,State!$A$1:$B$9,2,0)</f>
        <v>QLD</v>
      </c>
      <c r="F9494" s="3">
        <f t="shared" ca="1" si="1635"/>
        <v>261</v>
      </c>
      <c r="G9494" s="3" t="str">
        <f ca="1">VLOOKUP(F9494,Occupation!$A$1:$B$915,2,0)</f>
        <v>Physicist</v>
      </c>
      <c r="H9494" s="3">
        <f t="shared" ca="1" si="1636"/>
        <v>6</v>
      </c>
      <c r="I9494" s="3">
        <f t="shared" ca="1" si="1637"/>
        <v>33266.449999999997</v>
      </c>
      <c r="J9494" s="3">
        <f t="shared" ca="1" si="1638"/>
        <v>0.16552938850742654</v>
      </c>
      <c r="K9494" s="3">
        <f t="shared" ca="1" si="1639"/>
        <v>3</v>
      </c>
      <c r="L9494" s="3" t="str">
        <f ca="1">VLOOKUP(K9494,Freq_Investment!$A$1:$B$8,2,0)</f>
        <v>Fortnightly</v>
      </c>
      <c r="M9494" s="3" t="str">
        <f t="shared" ca="1" si="1640"/>
        <v>Auto</v>
      </c>
      <c r="N9494" s="3">
        <f t="shared" ca="1" si="1630"/>
        <v>2</v>
      </c>
      <c r="O9494" s="3">
        <f t="shared" ca="1" si="1630"/>
        <v>5</v>
      </c>
      <c r="P9494" s="3">
        <f t="shared" ca="1" si="1630"/>
        <v>2</v>
      </c>
    </row>
    <row r="9495" spans="1:16" x14ac:dyDescent="0.25">
      <c r="A9495" s="3">
        <f t="shared" ca="1" si="1631"/>
        <v>963851294</v>
      </c>
      <c r="B9495" s="3">
        <f t="shared" ca="1" si="1632"/>
        <v>258</v>
      </c>
      <c r="C9495" s="1">
        <f t="shared" ca="1" si="1633"/>
        <v>31881</v>
      </c>
      <c r="D9495" s="7">
        <f t="shared" ca="1" si="1634"/>
        <v>1</v>
      </c>
      <c r="E9495" s="3" t="str">
        <f ca="1">VLOOKUP(D9495,State!$A$1:$B$9,2,0)</f>
        <v>NSW</v>
      </c>
      <c r="F9495" s="3">
        <f t="shared" ca="1" si="1635"/>
        <v>580</v>
      </c>
      <c r="G9495" s="3" t="str">
        <f ca="1">VLOOKUP(F9495,Occupation!$A$1:$B$915,2,0)</f>
        <v>Printing Machinist</v>
      </c>
      <c r="H9495" s="3">
        <f t="shared" ca="1" si="1636"/>
        <v>2</v>
      </c>
      <c r="I9495" s="3">
        <f t="shared" ca="1" si="1637"/>
        <v>26988.33</v>
      </c>
      <c r="J9495" s="3">
        <f t="shared" ca="1" si="1638"/>
        <v>0.42958322904503005</v>
      </c>
      <c r="K9495" s="3">
        <f t="shared" ca="1" si="1639"/>
        <v>1</v>
      </c>
      <c r="L9495" s="3" t="str">
        <f ca="1">VLOOKUP(K9495,Freq_Investment!$A$1:$B$8,2,0)</f>
        <v>Daily</v>
      </c>
      <c r="M9495" s="3" t="str">
        <f t="shared" ca="1" si="1640"/>
        <v>Manual</v>
      </c>
      <c r="N9495" s="3">
        <f t="shared" ca="1" si="1630"/>
        <v>2</v>
      </c>
      <c r="O9495" s="3">
        <f t="shared" ca="1" si="1630"/>
        <v>5</v>
      </c>
      <c r="P9495" s="3">
        <f t="shared" ca="1" si="1630"/>
        <v>5</v>
      </c>
    </row>
    <row r="9496" spans="1:16" x14ac:dyDescent="0.25">
      <c r="A9496" s="3">
        <f t="shared" ca="1" si="1631"/>
        <v>814625114</v>
      </c>
      <c r="B9496" s="3">
        <f t="shared" ca="1" si="1632"/>
        <v>7566</v>
      </c>
      <c r="C9496" s="1">
        <f t="shared" ca="1" si="1633"/>
        <v>36731</v>
      </c>
      <c r="D9496" s="7">
        <f t="shared" ca="1" si="1634"/>
        <v>8</v>
      </c>
      <c r="E9496" s="3" t="str">
        <f ca="1">VLOOKUP(D9496,State!$A$1:$B$9,2,0)</f>
        <v>ACT</v>
      </c>
      <c r="F9496" s="3">
        <f t="shared" ca="1" si="1635"/>
        <v>819</v>
      </c>
      <c r="G9496" s="3" t="str">
        <f ca="1">VLOOKUP(F9496,Occupation!$A$1:$B$915,2,0)</f>
        <v>Knitting Machine Operator</v>
      </c>
      <c r="H9496" s="3">
        <f t="shared" ca="1" si="1636"/>
        <v>7</v>
      </c>
      <c r="I9496" s="3">
        <f t="shared" ca="1" si="1637"/>
        <v>71080.72</v>
      </c>
      <c r="J9496" s="3">
        <f t="shared" ca="1" si="1638"/>
        <v>0.45532356938218449</v>
      </c>
      <c r="K9496" s="3">
        <f t="shared" ca="1" si="1639"/>
        <v>7</v>
      </c>
      <c r="L9496" s="3" t="str">
        <f ca="1">VLOOKUP(K9496,Freq_Investment!$A$1:$B$8,2,0)</f>
        <v>Yearly</v>
      </c>
      <c r="M9496" s="3" t="str">
        <f t="shared" ca="1" si="1640"/>
        <v>Manual</v>
      </c>
      <c r="N9496" s="3">
        <f t="shared" ca="1" si="1630"/>
        <v>3</v>
      </c>
      <c r="O9496" s="3">
        <f t="shared" ca="1" si="1630"/>
        <v>1</v>
      </c>
      <c r="P9496" s="3">
        <f t="shared" ca="1" si="1630"/>
        <v>3</v>
      </c>
    </row>
    <row r="9497" spans="1:16" x14ac:dyDescent="0.25">
      <c r="A9497" s="3">
        <f t="shared" ca="1" si="1631"/>
        <v>783939292</v>
      </c>
      <c r="B9497" s="3">
        <f t="shared" ca="1" si="1632"/>
        <v>3268</v>
      </c>
      <c r="C9497" s="1">
        <f t="shared" ca="1" si="1633"/>
        <v>26506</v>
      </c>
      <c r="D9497" s="7">
        <f t="shared" ca="1" si="1634"/>
        <v>7</v>
      </c>
      <c r="E9497" s="3" t="str">
        <f ca="1">VLOOKUP(D9497,State!$A$1:$B$9,2,0)</f>
        <v>VIC</v>
      </c>
      <c r="F9497" s="3">
        <f t="shared" ca="1" si="1635"/>
        <v>667</v>
      </c>
      <c r="G9497" s="3" t="str">
        <f ca="1">VLOOKUP(F9497,Occupation!$A$1:$B$915,2,0)</f>
        <v>Private Investigator</v>
      </c>
      <c r="H9497" s="3">
        <f t="shared" ca="1" si="1636"/>
        <v>4</v>
      </c>
      <c r="I9497" s="3">
        <f t="shared" ca="1" si="1637"/>
        <v>32327.35</v>
      </c>
      <c r="J9497" s="3">
        <f t="shared" ca="1" si="1638"/>
        <v>0.24811966794069096</v>
      </c>
      <c r="K9497" s="3">
        <f t="shared" ca="1" si="1639"/>
        <v>6</v>
      </c>
      <c r="L9497" s="3" t="str">
        <f ca="1">VLOOKUP(K9497,Freq_Investment!$A$1:$B$8,2,0)</f>
        <v>Half-yearly</v>
      </c>
      <c r="M9497" s="3" t="str">
        <f t="shared" ca="1" si="1640"/>
        <v>Manual</v>
      </c>
      <c r="N9497" s="3">
        <f t="shared" ca="1" si="1630"/>
        <v>5</v>
      </c>
      <c r="O9497" s="3">
        <f t="shared" ca="1" si="1630"/>
        <v>3</v>
      </c>
      <c r="P9497" s="3">
        <f t="shared" ca="1" si="1630"/>
        <v>3</v>
      </c>
    </row>
    <row r="9498" spans="1:16" x14ac:dyDescent="0.25">
      <c r="A9498" s="3">
        <f t="shared" ca="1" si="1631"/>
        <v>944677713</v>
      </c>
      <c r="B9498" s="3">
        <f t="shared" ca="1" si="1632"/>
        <v>6109</v>
      </c>
      <c r="C9498" s="1">
        <f t="shared" ca="1" si="1633"/>
        <v>34330</v>
      </c>
      <c r="D9498" s="7">
        <f t="shared" ca="1" si="1634"/>
        <v>4</v>
      </c>
      <c r="E9498" s="3" t="str">
        <f ca="1">VLOOKUP(D9498,State!$A$1:$B$9,2,0)</f>
        <v>WA</v>
      </c>
      <c r="F9498" s="3">
        <f t="shared" ca="1" si="1635"/>
        <v>679</v>
      </c>
      <c r="G9498" s="3" t="str">
        <f ca="1">VLOOKUP(F9498,Occupation!$A$1:$B$915,2,0)</f>
        <v>Tourist Information Officer</v>
      </c>
      <c r="H9498" s="3">
        <f t="shared" ca="1" si="1636"/>
        <v>8</v>
      </c>
      <c r="I9498" s="3">
        <f t="shared" ca="1" si="1637"/>
        <v>53074.22</v>
      </c>
      <c r="J9498" s="3">
        <f t="shared" ca="1" si="1638"/>
        <v>0.18374082140915893</v>
      </c>
      <c r="K9498" s="3">
        <f t="shared" ca="1" si="1639"/>
        <v>7</v>
      </c>
      <c r="L9498" s="3" t="str">
        <f ca="1">VLOOKUP(K9498,Freq_Investment!$A$1:$B$8,2,0)</f>
        <v>Yearly</v>
      </c>
      <c r="M9498" s="3" t="str">
        <f t="shared" ca="1" si="1640"/>
        <v>Manual</v>
      </c>
      <c r="N9498" s="3">
        <f t="shared" ca="1" si="1630"/>
        <v>2</v>
      </c>
      <c r="O9498" s="3">
        <f t="shared" ca="1" si="1630"/>
        <v>4</v>
      </c>
      <c r="P9498" s="3">
        <f t="shared" ca="1" si="1630"/>
        <v>3</v>
      </c>
    </row>
    <row r="9499" spans="1:16" x14ac:dyDescent="0.25">
      <c r="A9499" s="3">
        <f t="shared" ca="1" si="1631"/>
        <v>632533060</v>
      </c>
      <c r="B9499" s="3">
        <f t="shared" ca="1" si="1632"/>
        <v>5791</v>
      </c>
      <c r="C9499" s="1">
        <f t="shared" ca="1" si="1633"/>
        <v>42131</v>
      </c>
      <c r="D9499" s="7">
        <f t="shared" ca="1" si="1634"/>
        <v>6</v>
      </c>
      <c r="E9499" s="3" t="str">
        <f ca="1">VLOOKUP(D9499,State!$A$1:$B$9,2,0)</f>
        <v>TAS</v>
      </c>
      <c r="F9499" s="3">
        <f t="shared" ca="1" si="1635"/>
        <v>174</v>
      </c>
      <c r="G9499" s="3" t="str">
        <f ca="1">VLOOKUP(F9499,Occupation!$A$1:$B$915,2,0)</f>
        <v>Marketing Specialist</v>
      </c>
      <c r="H9499" s="3">
        <f t="shared" ca="1" si="1636"/>
        <v>8</v>
      </c>
      <c r="I9499" s="3">
        <f t="shared" ca="1" si="1637"/>
        <v>66349.37</v>
      </c>
      <c r="J9499" s="3">
        <f t="shared" ca="1" si="1638"/>
        <v>0.29567013017402688</v>
      </c>
      <c r="K9499" s="3">
        <f t="shared" ca="1" si="1639"/>
        <v>5</v>
      </c>
      <c r="L9499" s="3" t="str">
        <f ca="1">VLOOKUP(K9499,Freq_Investment!$A$1:$B$8,2,0)</f>
        <v>Quarterly</v>
      </c>
      <c r="M9499" s="3" t="str">
        <f t="shared" ca="1" si="1640"/>
        <v>Auto</v>
      </c>
      <c r="N9499" s="3">
        <f t="shared" ca="1" si="1630"/>
        <v>5</v>
      </c>
      <c r="O9499" s="3">
        <f t="shared" ca="1" si="1630"/>
        <v>5</v>
      </c>
      <c r="P9499" s="3">
        <f t="shared" ca="1" si="1630"/>
        <v>2</v>
      </c>
    </row>
    <row r="9500" spans="1:16" x14ac:dyDescent="0.25">
      <c r="A9500" s="3">
        <f t="shared" ca="1" si="1631"/>
        <v>392506983</v>
      </c>
      <c r="B9500" s="3">
        <f t="shared" ca="1" si="1632"/>
        <v>1656</v>
      </c>
      <c r="C9500" s="1">
        <f t="shared" ca="1" si="1633"/>
        <v>37880</v>
      </c>
      <c r="D9500" s="7">
        <f t="shared" ca="1" si="1634"/>
        <v>7</v>
      </c>
      <c r="E9500" s="3" t="str">
        <f ca="1">VLOOKUP(D9500,State!$A$1:$B$9,2,0)</f>
        <v>VIC</v>
      </c>
      <c r="F9500" s="3">
        <f t="shared" ca="1" si="1635"/>
        <v>60</v>
      </c>
      <c r="G9500" s="3" t="str">
        <f ca="1">VLOOKUP(F9500,Occupation!$A$1:$B$915,2,0)</f>
        <v>ICT Managers nec</v>
      </c>
      <c r="H9500" s="3">
        <f t="shared" ca="1" si="1636"/>
        <v>3</v>
      </c>
      <c r="I9500" s="3">
        <f t="shared" ca="1" si="1637"/>
        <v>33946.86</v>
      </c>
      <c r="J9500" s="3">
        <f t="shared" ca="1" si="1638"/>
        <v>0.11215077975213233</v>
      </c>
      <c r="K9500" s="3">
        <f t="shared" ca="1" si="1639"/>
        <v>4</v>
      </c>
      <c r="L9500" s="3" t="str">
        <f ca="1">VLOOKUP(K9500,Freq_Investment!$A$1:$B$8,2,0)</f>
        <v>Monthly</v>
      </c>
      <c r="M9500" s="3" t="str">
        <f t="shared" ca="1" si="1640"/>
        <v>Manual</v>
      </c>
      <c r="N9500" s="3">
        <f t="shared" ca="1" si="1630"/>
        <v>3</v>
      </c>
      <c r="O9500" s="3">
        <f t="shared" ca="1" si="1630"/>
        <v>3</v>
      </c>
      <c r="P9500" s="3">
        <f t="shared" ca="1" si="1630"/>
        <v>5</v>
      </c>
    </row>
    <row r="9501" spans="1:16" x14ac:dyDescent="0.25">
      <c r="A9501" s="3">
        <f t="shared" ca="1" si="1631"/>
        <v>694901503</v>
      </c>
      <c r="B9501" s="3">
        <f t="shared" ca="1" si="1632"/>
        <v>8976</v>
      </c>
      <c r="C9501" s="1">
        <f t="shared" ca="1" si="1633"/>
        <v>35955</v>
      </c>
      <c r="D9501" s="7">
        <f t="shared" ca="1" si="1634"/>
        <v>5</v>
      </c>
      <c r="E9501" s="3" t="str">
        <f ca="1">VLOOKUP(D9501,State!$A$1:$B$9,2,0)</f>
        <v>NT</v>
      </c>
      <c r="F9501" s="3">
        <f t="shared" ca="1" si="1635"/>
        <v>542</v>
      </c>
      <c r="G9501" s="3" t="str">
        <f ca="1">VLOOKUP(F9501,Occupation!$A$1:$B$915,2,0)</f>
        <v>Cook</v>
      </c>
      <c r="H9501" s="3">
        <f t="shared" ca="1" si="1636"/>
        <v>8</v>
      </c>
      <c r="I9501" s="3">
        <f t="shared" ca="1" si="1637"/>
        <v>33477.910000000003</v>
      </c>
      <c r="J9501" s="3">
        <f t="shared" ca="1" si="1638"/>
        <v>5.6814828633301062E-2</v>
      </c>
      <c r="K9501" s="3">
        <f t="shared" ca="1" si="1639"/>
        <v>4</v>
      </c>
      <c r="L9501" s="3" t="str">
        <f ca="1">VLOOKUP(K9501,Freq_Investment!$A$1:$B$8,2,0)</f>
        <v>Monthly</v>
      </c>
      <c r="M9501" s="3" t="str">
        <f t="shared" ca="1" si="1640"/>
        <v>Auto</v>
      </c>
      <c r="N9501" s="3">
        <f t="shared" ca="1" si="1630"/>
        <v>3</v>
      </c>
      <c r="O9501" s="3">
        <f t="shared" ca="1" si="1630"/>
        <v>4</v>
      </c>
      <c r="P9501" s="3">
        <f t="shared" ca="1" si="1630"/>
        <v>3</v>
      </c>
    </row>
    <row r="9502" spans="1:16" x14ac:dyDescent="0.25">
      <c r="A9502" s="3">
        <f t="shared" ca="1" si="1631"/>
        <v>16350068</v>
      </c>
      <c r="B9502" s="3">
        <f t="shared" ca="1" si="1632"/>
        <v>7816</v>
      </c>
      <c r="C9502" s="1">
        <f t="shared" ca="1" si="1633"/>
        <v>31039</v>
      </c>
      <c r="D9502" s="7">
        <f t="shared" ca="1" si="1634"/>
        <v>3</v>
      </c>
      <c r="E9502" s="3" t="str">
        <f ca="1">VLOOKUP(D9502,State!$A$1:$B$9,2,0)</f>
        <v>SA</v>
      </c>
      <c r="F9502" s="3">
        <f t="shared" ca="1" si="1635"/>
        <v>522</v>
      </c>
      <c r="G9502" s="3" t="str">
        <f ca="1">VLOOKUP(F9502,Occupation!$A$1:$B$915,2,0)</f>
        <v>Roof Plumber</v>
      </c>
      <c r="H9502" s="3">
        <f t="shared" ca="1" si="1636"/>
        <v>3</v>
      </c>
      <c r="I9502" s="3">
        <f t="shared" ca="1" si="1637"/>
        <v>18522.54</v>
      </c>
      <c r="J9502" s="3">
        <f t="shared" ca="1" si="1638"/>
        <v>0.43422091658820122</v>
      </c>
      <c r="K9502" s="3">
        <f t="shared" ca="1" si="1639"/>
        <v>4</v>
      </c>
      <c r="L9502" s="3" t="str">
        <f ca="1">VLOOKUP(K9502,Freq_Investment!$A$1:$B$8,2,0)</f>
        <v>Monthly</v>
      </c>
      <c r="M9502" s="3" t="str">
        <f t="shared" ca="1" si="1640"/>
        <v>Manual</v>
      </c>
      <c r="N9502" s="3">
        <f t="shared" ca="1" si="1630"/>
        <v>1</v>
      </c>
      <c r="O9502" s="3">
        <f t="shared" ca="1" si="1630"/>
        <v>1</v>
      </c>
      <c r="P9502" s="3">
        <f t="shared" ca="1" si="1630"/>
        <v>3</v>
      </c>
    </row>
    <row r="9503" spans="1:16" x14ac:dyDescent="0.25">
      <c r="A9503" s="3">
        <f t="shared" ca="1" si="1631"/>
        <v>396590705</v>
      </c>
      <c r="B9503" s="3">
        <f t="shared" ca="1" si="1632"/>
        <v>771</v>
      </c>
      <c r="C9503" s="1">
        <f t="shared" ca="1" si="1633"/>
        <v>27261</v>
      </c>
      <c r="D9503" s="7">
        <f t="shared" ca="1" si="1634"/>
        <v>5</v>
      </c>
      <c r="E9503" s="3" t="str">
        <f ca="1">VLOOKUP(D9503,State!$A$1:$B$9,2,0)</f>
        <v>NT</v>
      </c>
      <c r="F9503" s="3">
        <f t="shared" ca="1" si="1635"/>
        <v>240</v>
      </c>
      <c r="G9503" s="3" t="str">
        <f ca="1">VLOOKUP(F9503,Occupation!$A$1:$B$915,2,0)</f>
        <v>Environmental Research Scientist</v>
      </c>
      <c r="H9503" s="3">
        <f t="shared" ca="1" si="1636"/>
        <v>6</v>
      </c>
      <c r="I9503" s="3">
        <f t="shared" ca="1" si="1637"/>
        <v>38001.31</v>
      </c>
      <c r="J9503" s="3">
        <f t="shared" ca="1" si="1638"/>
        <v>0.491881083257173</v>
      </c>
      <c r="K9503" s="3">
        <f t="shared" ca="1" si="1639"/>
        <v>7</v>
      </c>
      <c r="L9503" s="3" t="str">
        <f ca="1">VLOOKUP(K9503,Freq_Investment!$A$1:$B$8,2,0)</f>
        <v>Yearly</v>
      </c>
      <c r="M9503" s="3" t="str">
        <f t="shared" ca="1" si="1640"/>
        <v>Manual</v>
      </c>
      <c r="N9503" s="3">
        <f t="shared" ca="1" si="1630"/>
        <v>1</v>
      </c>
      <c r="O9503" s="3">
        <f t="shared" ca="1" si="1630"/>
        <v>2</v>
      </c>
      <c r="P9503" s="3">
        <f t="shared" ca="1" si="1630"/>
        <v>5</v>
      </c>
    </row>
    <row r="9504" spans="1:16" x14ac:dyDescent="0.25">
      <c r="A9504" s="3">
        <f t="shared" ca="1" si="1631"/>
        <v>542155172</v>
      </c>
      <c r="B9504" s="3">
        <f t="shared" ca="1" si="1632"/>
        <v>5110</v>
      </c>
      <c r="C9504" s="1">
        <f t="shared" ca="1" si="1633"/>
        <v>31818</v>
      </c>
      <c r="D9504" s="7">
        <f t="shared" ca="1" si="1634"/>
        <v>8</v>
      </c>
      <c r="E9504" s="3" t="str">
        <f ca="1">VLOOKUP(D9504,State!$A$1:$B$9,2,0)</f>
        <v>ACT</v>
      </c>
      <c r="F9504" s="3">
        <f t="shared" ca="1" si="1635"/>
        <v>724</v>
      </c>
      <c r="G9504" s="3" t="str">
        <f ca="1">VLOOKUP(F9504,Occupation!$A$1:$B$915,2,0)</f>
        <v>Word Processing Operator</v>
      </c>
      <c r="H9504" s="3">
        <f t="shared" ca="1" si="1636"/>
        <v>3</v>
      </c>
      <c r="I9504" s="3">
        <f t="shared" ca="1" si="1637"/>
        <v>40340.99</v>
      </c>
      <c r="J9504" s="3">
        <f t="shared" ca="1" si="1638"/>
        <v>0.41342773795430288</v>
      </c>
      <c r="K9504" s="3">
        <f t="shared" ca="1" si="1639"/>
        <v>7</v>
      </c>
      <c r="L9504" s="3" t="str">
        <f ca="1">VLOOKUP(K9504,Freq_Investment!$A$1:$B$8,2,0)</f>
        <v>Yearly</v>
      </c>
      <c r="M9504" s="3" t="str">
        <f t="shared" ca="1" si="1640"/>
        <v>Manual</v>
      </c>
      <c r="N9504" s="3">
        <f t="shared" ca="1" si="1630"/>
        <v>1</v>
      </c>
      <c r="O9504" s="3">
        <f t="shared" ca="1" si="1630"/>
        <v>5</v>
      </c>
      <c r="P9504" s="3">
        <f t="shared" ca="1" si="1630"/>
        <v>1</v>
      </c>
    </row>
    <row r="9505" spans="1:16" x14ac:dyDescent="0.25">
      <c r="A9505" s="3">
        <f t="shared" ca="1" si="1631"/>
        <v>822966350</v>
      </c>
      <c r="B9505" s="3">
        <f t="shared" ca="1" si="1632"/>
        <v>6147</v>
      </c>
      <c r="C9505" s="1">
        <f t="shared" ca="1" si="1633"/>
        <v>26090</v>
      </c>
      <c r="D9505" s="7">
        <f t="shared" ca="1" si="1634"/>
        <v>6</v>
      </c>
      <c r="E9505" s="3" t="str">
        <f ca="1">VLOOKUP(D9505,State!$A$1:$B$9,2,0)</f>
        <v>TAS</v>
      </c>
      <c r="F9505" s="3">
        <f t="shared" ca="1" si="1635"/>
        <v>784</v>
      </c>
      <c r="G9505" s="3" t="str">
        <f ca="1">VLOOKUP(F9505,Occupation!$A$1:$B$915,2,0)</f>
        <v>Sales Representative (Personal and Household Goods)</v>
      </c>
      <c r="H9505" s="3">
        <f t="shared" ca="1" si="1636"/>
        <v>1</v>
      </c>
      <c r="I9505" s="3">
        <f t="shared" ca="1" si="1637"/>
        <v>18202.29</v>
      </c>
      <c r="J9505" s="3">
        <f t="shared" ca="1" si="1638"/>
        <v>6.7606001591634268E-2</v>
      </c>
      <c r="K9505" s="3">
        <f t="shared" ca="1" si="1639"/>
        <v>7</v>
      </c>
      <c r="L9505" s="3" t="str">
        <f ca="1">VLOOKUP(K9505,Freq_Investment!$A$1:$B$8,2,0)</f>
        <v>Yearly</v>
      </c>
      <c r="M9505" s="3" t="str">
        <f t="shared" ca="1" si="1640"/>
        <v>Auto</v>
      </c>
      <c r="N9505" s="3">
        <f t="shared" ca="1" si="1630"/>
        <v>4</v>
      </c>
      <c r="O9505" s="3">
        <f t="shared" ca="1" si="1630"/>
        <v>1</v>
      </c>
      <c r="P9505" s="3">
        <f t="shared" ca="1" si="1630"/>
        <v>3</v>
      </c>
    </row>
    <row r="9506" spans="1:16" x14ac:dyDescent="0.25">
      <c r="A9506" s="3">
        <f t="shared" ca="1" si="1631"/>
        <v>702817666</v>
      </c>
      <c r="B9506" s="3">
        <f t="shared" ca="1" si="1632"/>
        <v>5529</v>
      </c>
      <c r="C9506" s="1">
        <f t="shared" ca="1" si="1633"/>
        <v>33899</v>
      </c>
      <c r="D9506" s="7">
        <f t="shared" ca="1" si="1634"/>
        <v>2</v>
      </c>
      <c r="E9506" s="3" t="str">
        <f ca="1">VLOOKUP(D9506,State!$A$1:$B$9,2,0)</f>
        <v>QLD</v>
      </c>
      <c r="F9506" s="3">
        <f t="shared" ca="1" si="1635"/>
        <v>563</v>
      </c>
      <c r="G9506" s="3" t="str">
        <f ca="1">VLOOKUP(F9506,Occupation!$A$1:$B$915,2,0)</f>
        <v>Horticultural Supervisor or Specialist</v>
      </c>
      <c r="H9506" s="3">
        <f t="shared" ca="1" si="1636"/>
        <v>8</v>
      </c>
      <c r="I9506" s="3">
        <f t="shared" ca="1" si="1637"/>
        <v>39764.620000000003</v>
      </c>
      <c r="J9506" s="3">
        <f t="shared" ca="1" si="1638"/>
        <v>8.2510260487460296E-2</v>
      </c>
      <c r="K9506" s="3">
        <f t="shared" ca="1" si="1639"/>
        <v>2</v>
      </c>
      <c r="L9506" s="3" t="str">
        <f ca="1">VLOOKUP(K9506,Freq_Investment!$A$1:$B$8,2,0)</f>
        <v>Weekly</v>
      </c>
      <c r="M9506" s="3" t="str">
        <f t="shared" ca="1" si="1640"/>
        <v>Auto</v>
      </c>
      <c r="N9506" s="3">
        <f t="shared" ca="1" si="1630"/>
        <v>1</v>
      </c>
      <c r="O9506" s="3">
        <f t="shared" ca="1" si="1630"/>
        <v>2</v>
      </c>
      <c r="P9506" s="3">
        <f t="shared" ca="1" si="1630"/>
        <v>2</v>
      </c>
    </row>
    <row r="9507" spans="1:16" x14ac:dyDescent="0.25">
      <c r="A9507" s="3">
        <f t="shared" ca="1" si="1631"/>
        <v>807312464</v>
      </c>
      <c r="B9507" s="3">
        <f t="shared" ca="1" si="1632"/>
        <v>8298</v>
      </c>
      <c r="C9507" s="1">
        <f t="shared" ca="1" si="1633"/>
        <v>26345</v>
      </c>
      <c r="D9507" s="7">
        <f t="shared" ca="1" si="1634"/>
        <v>3</v>
      </c>
      <c r="E9507" s="3" t="str">
        <f ca="1">VLOOKUP(D9507,State!$A$1:$B$9,2,0)</f>
        <v>SA</v>
      </c>
      <c r="F9507" s="3">
        <f t="shared" ca="1" si="1635"/>
        <v>173</v>
      </c>
      <c r="G9507" s="3" t="str">
        <f ca="1">VLOOKUP(F9507,Occupation!$A$1:$B$915,2,0)</f>
        <v>Market Research Analyst</v>
      </c>
      <c r="H9507" s="3">
        <f t="shared" ca="1" si="1636"/>
        <v>6</v>
      </c>
      <c r="I9507" s="3">
        <f t="shared" ca="1" si="1637"/>
        <v>90459.58</v>
      </c>
      <c r="J9507" s="3">
        <f t="shared" ca="1" si="1638"/>
        <v>0.23631183104464609</v>
      </c>
      <c r="K9507" s="3">
        <f t="shared" ca="1" si="1639"/>
        <v>5</v>
      </c>
      <c r="L9507" s="3" t="str">
        <f ca="1">VLOOKUP(K9507,Freq_Investment!$A$1:$B$8,2,0)</f>
        <v>Quarterly</v>
      </c>
      <c r="M9507" s="3" t="str">
        <f t="shared" ca="1" si="1640"/>
        <v>Auto</v>
      </c>
      <c r="N9507" s="3">
        <f t="shared" ca="1" si="1630"/>
        <v>4</v>
      </c>
      <c r="O9507" s="3">
        <f t="shared" ca="1" si="1630"/>
        <v>2</v>
      </c>
      <c r="P9507" s="3">
        <f t="shared" ca="1" si="1630"/>
        <v>2</v>
      </c>
    </row>
    <row r="9508" spans="1:16" x14ac:dyDescent="0.25">
      <c r="A9508" s="3">
        <f t="shared" ca="1" si="1631"/>
        <v>769844673</v>
      </c>
      <c r="B9508" s="3">
        <f t="shared" ca="1" si="1632"/>
        <v>2627</v>
      </c>
      <c r="C9508" s="1">
        <f t="shared" ca="1" si="1633"/>
        <v>28472</v>
      </c>
      <c r="D9508" s="7">
        <f t="shared" ca="1" si="1634"/>
        <v>2</v>
      </c>
      <c r="E9508" s="3" t="str">
        <f ca="1">VLOOKUP(D9508,State!$A$1:$B$9,2,0)</f>
        <v>QLD</v>
      </c>
      <c r="F9508" s="3">
        <f t="shared" ca="1" si="1635"/>
        <v>171</v>
      </c>
      <c r="G9508" s="3" t="str">
        <f ca="1">VLOOKUP(F9508,Occupation!$A$1:$B$915,2,0)</f>
        <v>Information and Organisation Professionals nec</v>
      </c>
      <c r="H9508" s="3">
        <f t="shared" ca="1" si="1636"/>
        <v>7</v>
      </c>
      <c r="I9508" s="3">
        <f t="shared" ca="1" si="1637"/>
        <v>99187.839999999997</v>
      </c>
      <c r="J9508" s="3">
        <f t="shared" ca="1" si="1638"/>
        <v>0.42235946122178336</v>
      </c>
      <c r="K9508" s="3">
        <f t="shared" ca="1" si="1639"/>
        <v>1</v>
      </c>
      <c r="L9508" s="3" t="str">
        <f ca="1">VLOOKUP(K9508,Freq_Investment!$A$1:$B$8,2,0)</f>
        <v>Daily</v>
      </c>
      <c r="M9508" s="3" t="str">
        <f t="shared" ca="1" si="1640"/>
        <v>Auto</v>
      </c>
      <c r="N9508" s="3">
        <f t="shared" ca="1" si="1630"/>
        <v>3</v>
      </c>
      <c r="O9508" s="3">
        <f t="shared" ca="1" si="1630"/>
        <v>3</v>
      </c>
      <c r="P9508" s="3">
        <f t="shared" ca="1" si="1630"/>
        <v>5</v>
      </c>
    </row>
    <row r="9509" spans="1:16" x14ac:dyDescent="0.25">
      <c r="A9509" s="3">
        <f t="shared" ca="1" si="1631"/>
        <v>676984079</v>
      </c>
      <c r="B9509" s="3">
        <f t="shared" ca="1" si="1632"/>
        <v>8043</v>
      </c>
      <c r="C9509" s="1">
        <f t="shared" ca="1" si="1633"/>
        <v>42980</v>
      </c>
      <c r="D9509" s="7">
        <f t="shared" ca="1" si="1634"/>
        <v>4</v>
      </c>
      <c r="E9509" s="3" t="str">
        <f ca="1">VLOOKUP(D9509,State!$A$1:$B$9,2,0)</f>
        <v>WA</v>
      </c>
      <c r="F9509" s="3">
        <f t="shared" ca="1" si="1635"/>
        <v>502</v>
      </c>
      <c r="G9509" s="3" t="str">
        <f ca="1">VLOOKUP(F9509,Occupation!$A$1:$B$915,2,0)</f>
        <v>Panelbeater</v>
      </c>
      <c r="H9509" s="3">
        <f t="shared" ca="1" si="1636"/>
        <v>4</v>
      </c>
      <c r="I9509" s="3">
        <f t="shared" ca="1" si="1637"/>
        <v>46996.49</v>
      </c>
      <c r="J9509" s="3">
        <f t="shared" ca="1" si="1638"/>
        <v>0.44641097386169037</v>
      </c>
      <c r="K9509" s="3">
        <f t="shared" ca="1" si="1639"/>
        <v>7</v>
      </c>
      <c r="L9509" s="3" t="str">
        <f ca="1">VLOOKUP(K9509,Freq_Investment!$A$1:$B$8,2,0)</f>
        <v>Yearly</v>
      </c>
      <c r="M9509" s="3" t="str">
        <f t="shared" ca="1" si="1640"/>
        <v>Auto</v>
      </c>
      <c r="N9509" s="3">
        <f t="shared" ca="1" si="1630"/>
        <v>3</v>
      </c>
      <c r="O9509" s="3">
        <f t="shared" ca="1" si="1630"/>
        <v>4</v>
      </c>
      <c r="P9509" s="3">
        <f t="shared" ca="1" si="1630"/>
        <v>3</v>
      </c>
    </row>
    <row r="9510" spans="1:16" x14ac:dyDescent="0.25">
      <c r="A9510" s="3">
        <f t="shared" ca="1" si="1631"/>
        <v>520246687</v>
      </c>
      <c r="B9510" s="3">
        <f t="shared" ca="1" si="1632"/>
        <v>821</v>
      </c>
      <c r="C9510" s="1">
        <f t="shared" ca="1" si="1633"/>
        <v>39219</v>
      </c>
      <c r="D9510" s="7">
        <f t="shared" ca="1" si="1634"/>
        <v>3</v>
      </c>
      <c r="E9510" s="3" t="str">
        <f ca="1">VLOOKUP(D9510,State!$A$1:$B$9,2,0)</f>
        <v>SA</v>
      </c>
      <c r="F9510" s="3">
        <f t="shared" ca="1" si="1635"/>
        <v>834</v>
      </c>
      <c r="G9510" s="3" t="str">
        <f ca="1">VLOOKUP(F9510,Occupation!$A$1:$B$915,2,0)</f>
        <v>Boiler or Engine Operator</v>
      </c>
      <c r="H9510" s="3">
        <f t="shared" ca="1" si="1636"/>
        <v>5</v>
      </c>
      <c r="I9510" s="3">
        <f t="shared" ca="1" si="1637"/>
        <v>28697.599999999999</v>
      </c>
      <c r="J9510" s="3">
        <f t="shared" ca="1" si="1638"/>
        <v>7.8724048136220637E-2</v>
      </c>
      <c r="K9510" s="3">
        <f t="shared" ca="1" si="1639"/>
        <v>7</v>
      </c>
      <c r="L9510" s="3" t="str">
        <f ca="1">VLOOKUP(K9510,Freq_Investment!$A$1:$B$8,2,0)</f>
        <v>Yearly</v>
      </c>
      <c r="M9510" s="3" t="str">
        <f t="shared" ca="1" si="1640"/>
        <v>Auto</v>
      </c>
      <c r="N9510" s="3">
        <f t="shared" ca="1" si="1630"/>
        <v>2</v>
      </c>
      <c r="O9510" s="3">
        <f t="shared" ca="1" si="1630"/>
        <v>1</v>
      </c>
      <c r="P9510" s="3">
        <f t="shared" ca="1" si="1630"/>
        <v>4</v>
      </c>
    </row>
    <row r="9511" spans="1:16" x14ac:dyDescent="0.25">
      <c r="A9511" s="3">
        <f t="shared" ca="1" si="1631"/>
        <v>765370753</v>
      </c>
      <c r="B9511" s="3">
        <f t="shared" ca="1" si="1632"/>
        <v>9630</v>
      </c>
      <c r="C9511" s="1">
        <f t="shared" ca="1" si="1633"/>
        <v>44259</v>
      </c>
      <c r="D9511" s="7">
        <f t="shared" ca="1" si="1634"/>
        <v>2</v>
      </c>
      <c r="E9511" s="3" t="str">
        <f ca="1">VLOOKUP(D9511,State!$A$1:$B$9,2,0)</f>
        <v>QLD</v>
      </c>
      <c r="F9511" s="3">
        <f t="shared" ca="1" si="1635"/>
        <v>195</v>
      </c>
      <c r="G9511" s="3" t="str">
        <f ca="1">VLOOKUP(F9511,Occupation!$A$1:$B$915,2,0)</f>
        <v>Architect</v>
      </c>
      <c r="H9511" s="3">
        <f t="shared" ca="1" si="1636"/>
        <v>4</v>
      </c>
      <c r="I9511" s="3">
        <f t="shared" ca="1" si="1637"/>
        <v>48846.93</v>
      </c>
      <c r="J9511" s="3">
        <f t="shared" ca="1" si="1638"/>
        <v>0.22923760833601642</v>
      </c>
      <c r="K9511" s="3">
        <f t="shared" ca="1" si="1639"/>
        <v>2</v>
      </c>
      <c r="L9511" s="3" t="str">
        <f ca="1">VLOOKUP(K9511,Freq_Investment!$A$1:$B$8,2,0)</f>
        <v>Weekly</v>
      </c>
      <c r="M9511" s="3" t="str">
        <f t="shared" ca="1" si="1640"/>
        <v>Auto</v>
      </c>
      <c r="N9511" s="3">
        <f t="shared" ca="1" si="1630"/>
        <v>5</v>
      </c>
      <c r="O9511" s="3">
        <f t="shared" ca="1" si="1630"/>
        <v>5</v>
      </c>
      <c r="P9511" s="3">
        <f t="shared" ca="1" si="1630"/>
        <v>4</v>
      </c>
    </row>
    <row r="9512" spans="1:16" x14ac:dyDescent="0.25">
      <c r="A9512" s="3">
        <f t="shared" ca="1" si="1631"/>
        <v>390132169</v>
      </c>
      <c r="B9512" s="3">
        <f t="shared" ca="1" si="1632"/>
        <v>7559</v>
      </c>
      <c r="C9512" s="1">
        <f t="shared" ca="1" si="1633"/>
        <v>36586</v>
      </c>
      <c r="D9512" s="7">
        <f t="shared" ca="1" si="1634"/>
        <v>8</v>
      </c>
      <c r="E9512" s="3" t="str">
        <f ca="1">VLOOKUP(D9512,State!$A$1:$B$9,2,0)</f>
        <v>ACT</v>
      </c>
      <c r="F9512" s="3">
        <f t="shared" ca="1" si="1635"/>
        <v>669</v>
      </c>
      <c r="G9512" s="3" t="str">
        <f ca="1">VLOOKUP(F9512,Occupation!$A$1:$B$915,2,0)</f>
        <v>Security Officer</v>
      </c>
      <c r="H9512" s="3">
        <f t="shared" ca="1" si="1636"/>
        <v>5</v>
      </c>
      <c r="I9512" s="3">
        <f t="shared" ca="1" si="1637"/>
        <v>14743.89</v>
      </c>
      <c r="J9512" s="3">
        <f t="shared" ca="1" si="1638"/>
        <v>7.8081517628157404E-3</v>
      </c>
      <c r="K9512" s="3">
        <f t="shared" ca="1" si="1639"/>
        <v>4</v>
      </c>
      <c r="L9512" s="3" t="str">
        <f ca="1">VLOOKUP(K9512,Freq_Investment!$A$1:$B$8,2,0)</f>
        <v>Monthly</v>
      </c>
      <c r="M9512" s="3" t="str">
        <f t="shared" ca="1" si="1640"/>
        <v>Auto</v>
      </c>
      <c r="N9512" s="3">
        <f t="shared" ca="1" si="1630"/>
        <v>3</v>
      </c>
      <c r="O9512" s="3">
        <f t="shared" ca="1" si="1630"/>
        <v>4</v>
      </c>
      <c r="P9512" s="3">
        <f t="shared" ca="1" si="1630"/>
        <v>4</v>
      </c>
    </row>
    <row r="9513" spans="1:16" x14ac:dyDescent="0.25">
      <c r="A9513" s="3">
        <f t="shared" ca="1" si="1631"/>
        <v>509598671</v>
      </c>
      <c r="B9513" s="3">
        <f t="shared" ca="1" si="1632"/>
        <v>8674</v>
      </c>
      <c r="C9513" s="1">
        <f t="shared" ca="1" si="1633"/>
        <v>42091</v>
      </c>
      <c r="D9513" s="7">
        <f t="shared" ca="1" si="1634"/>
        <v>8</v>
      </c>
      <c r="E9513" s="3" t="str">
        <f ca="1">VLOOKUP(D9513,State!$A$1:$B$9,2,0)</f>
        <v>ACT</v>
      </c>
      <c r="F9513" s="3">
        <f t="shared" ca="1" si="1635"/>
        <v>61</v>
      </c>
      <c r="G9513" s="3" t="str">
        <f ca="1">VLOOKUP(F9513,Occupation!$A$1:$B$915,2,0)</f>
        <v>Arts Administrator or Manager</v>
      </c>
      <c r="H9513" s="3">
        <f t="shared" ca="1" si="1636"/>
        <v>5</v>
      </c>
      <c r="I9513" s="3">
        <f t="shared" ca="1" si="1637"/>
        <v>46337.34</v>
      </c>
      <c r="J9513" s="3">
        <f t="shared" ca="1" si="1638"/>
        <v>0.33329784757257397</v>
      </c>
      <c r="K9513" s="3">
        <f t="shared" ca="1" si="1639"/>
        <v>3</v>
      </c>
      <c r="L9513" s="3" t="str">
        <f ca="1">VLOOKUP(K9513,Freq_Investment!$A$1:$B$8,2,0)</f>
        <v>Fortnightly</v>
      </c>
      <c r="M9513" s="3" t="str">
        <f t="shared" ca="1" si="1640"/>
        <v>Manual</v>
      </c>
      <c r="N9513" s="3">
        <f t="shared" ca="1" si="1630"/>
        <v>3</v>
      </c>
      <c r="O9513" s="3">
        <f t="shared" ca="1" si="1630"/>
        <v>3</v>
      </c>
      <c r="P9513" s="3">
        <f t="shared" ca="1" si="1630"/>
        <v>4</v>
      </c>
    </row>
    <row r="9514" spans="1:16" x14ac:dyDescent="0.25">
      <c r="A9514" s="3">
        <f t="shared" ca="1" si="1631"/>
        <v>183097955</v>
      </c>
      <c r="B9514" s="3">
        <f t="shared" ca="1" si="1632"/>
        <v>1110</v>
      </c>
      <c r="C9514" s="1">
        <f t="shared" ca="1" si="1633"/>
        <v>39717</v>
      </c>
      <c r="D9514" s="7">
        <f t="shared" ca="1" si="1634"/>
        <v>3</v>
      </c>
      <c r="E9514" s="3" t="str">
        <f ca="1">VLOOKUP(D9514,State!$A$1:$B$9,2,0)</f>
        <v>SA</v>
      </c>
      <c r="F9514" s="3">
        <f t="shared" ca="1" si="1635"/>
        <v>228</v>
      </c>
      <c r="G9514" s="3" t="str">
        <f ca="1">VLOOKUP(F9514,Occupation!$A$1:$B$915,2,0)</f>
        <v>Naval Architect / Marine Designer</v>
      </c>
      <c r="H9514" s="3">
        <f t="shared" ca="1" si="1636"/>
        <v>6</v>
      </c>
      <c r="I9514" s="3">
        <f t="shared" ca="1" si="1637"/>
        <v>13943.72</v>
      </c>
      <c r="J9514" s="3">
        <f t="shared" ca="1" si="1638"/>
        <v>9.2048170405170049E-2</v>
      </c>
      <c r="K9514" s="3">
        <f t="shared" ca="1" si="1639"/>
        <v>7</v>
      </c>
      <c r="L9514" s="3" t="str">
        <f ca="1">VLOOKUP(K9514,Freq_Investment!$A$1:$B$8,2,0)</f>
        <v>Yearly</v>
      </c>
      <c r="M9514" s="3" t="str">
        <f t="shared" ca="1" si="1640"/>
        <v>Auto</v>
      </c>
      <c r="N9514" s="3">
        <f t="shared" ca="1" si="1630"/>
        <v>2</v>
      </c>
      <c r="O9514" s="3">
        <f t="shared" ca="1" si="1630"/>
        <v>5</v>
      </c>
      <c r="P9514" s="3">
        <f t="shared" ca="1" si="1630"/>
        <v>5</v>
      </c>
    </row>
    <row r="9515" spans="1:16" x14ac:dyDescent="0.25">
      <c r="A9515" s="3">
        <f t="shared" ca="1" si="1631"/>
        <v>609219471</v>
      </c>
      <c r="B9515" s="3">
        <f t="shared" ca="1" si="1632"/>
        <v>1388</v>
      </c>
      <c r="C9515" s="1">
        <f t="shared" ca="1" si="1633"/>
        <v>44032</v>
      </c>
      <c r="D9515" s="7">
        <f t="shared" ca="1" si="1634"/>
        <v>8</v>
      </c>
      <c r="E9515" s="3" t="str">
        <f ca="1">VLOOKUP(D9515,State!$A$1:$B$9,2,0)</f>
        <v>ACT</v>
      </c>
      <c r="F9515" s="3">
        <f t="shared" ca="1" si="1635"/>
        <v>352</v>
      </c>
      <c r="G9515" s="3" t="str">
        <f ca="1">VLOOKUP(F9515,Occupation!$A$1:$B$915,2,0)</f>
        <v>Registered Nurse (Aged Care)</v>
      </c>
      <c r="H9515" s="3">
        <f t="shared" ca="1" si="1636"/>
        <v>4</v>
      </c>
      <c r="I9515" s="3">
        <f t="shared" ca="1" si="1637"/>
        <v>56037.68</v>
      </c>
      <c r="J9515" s="3">
        <f t="shared" ca="1" si="1638"/>
        <v>0.21653426045670549</v>
      </c>
      <c r="K9515" s="3">
        <f t="shared" ca="1" si="1639"/>
        <v>3</v>
      </c>
      <c r="L9515" s="3" t="str">
        <f ca="1">VLOOKUP(K9515,Freq_Investment!$A$1:$B$8,2,0)</f>
        <v>Fortnightly</v>
      </c>
      <c r="M9515" s="3" t="str">
        <f t="shared" ca="1" si="1640"/>
        <v>Manual</v>
      </c>
      <c r="N9515" s="3">
        <f t="shared" ca="1" si="1630"/>
        <v>2</v>
      </c>
      <c r="O9515" s="3">
        <f t="shared" ca="1" si="1630"/>
        <v>5</v>
      </c>
      <c r="P9515" s="3">
        <f t="shared" ca="1" si="1630"/>
        <v>3</v>
      </c>
    </row>
    <row r="9516" spans="1:16" x14ac:dyDescent="0.25">
      <c r="A9516" s="3">
        <f t="shared" ca="1" si="1631"/>
        <v>509248542</v>
      </c>
      <c r="B9516" s="3">
        <f t="shared" ca="1" si="1632"/>
        <v>7847</v>
      </c>
      <c r="C9516" s="1">
        <f t="shared" ca="1" si="1633"/>
        <v>25672</v>
      </c>
      <c r="D9516" s="7">
        <f t="shared" ca="1" si="1634"/>
        <v>8</v>
      </c>
      <c r="E9516" s="3" t="str">
        <f ca="1">VLOOKUP(D9516,State!$A$1:$B$9,2,0)</f>
        <v>ACT</v>
      </c>
      <c r="F9516" s="3">
        <f t="shared" ca="1" si="1635"/>
        <v>203</v>
      </c>
      <c r="G9516" s="3" t="str">
        <f ca="1">VLOOKUP(F9516,Occupation!$A$1:$B$915,2,0)</f>
        <v>Graphic Designer</v>
      </c>
      <c r="H9516" s="3">
        <f t="shared" ca="1" si="1636"/>
        <v>7</v>
      </c>
      <c r="I9516" s="3">
        <f t="shared" ca="1" si="1637"/>
        <v>41436.03</v>
      </c>
      <c r="J9516" s="3">
        <f t="shared" ca="1" si="1638"/>
        <v>1.193072810562934E-2</v>
      </c>
      <c r="K9516" s="3">
        <f t="shared" ca="1" si="1639"/>
        <v>1</v>
      </c>
      <c r="L9516" s="3" t="str">
        <f ca="1">VLOOKUP(K9516,Freq_Investment!$A$1:$B$8,2,0)</f>
        <v>Daily</v>
      </c>
      <c r="M9516" s="3" t="str">
        <f t="shared" ca="1" si="1640"/>
        <v>Auto</v>
      </c>
      <c r="N9516" s="3">
        <f t="shared" ca="1" si="1630"/>
        <v>1</v>
      </c>
      <c r="O9516" s="3">
        <f t="shared" ca="1" si="1630"/>
        <v>2</v>
      </c>
      <c r="P9516" s="3">
        <f t="shared" ca="1" si="1630"/>
        <v>5</v>
      </c>
    </row>
    <row r="9517" spans="1:16" x14ac:dyDescent="0.25">
      <c r="A9517" s="3">
        <f t="shared" ca="1" si="1631"/>
        <v>876964235</v>
      </c>
      <c r="B9517" s="3">
        <f t="shared" ca="1" si="1632"/>
        <v>5804</v>
      </c>
      <c r="C9517" s="1">
        <f t="shared" ca="1" si="1633"/>
        <v>38651</v>
      </c>
      <c r="D9517" s="7">
        <f t="shared" ca="1" si="1634"/>
        <v>8</v>
      </c>
      <c r="E9517" s="3" t="str">
        <f ca="1">VLOOKUP(D9517,State!$A$1:$B$9,2,0)</f>
        <v>ACT</v>
      </c>
      <c r="F9517" s="3">
        <f t="shared" ca="1" si="1635"/>
        <v>523</v>
      </c>
      <c r="G9517" s="3" t="str">
        <f ca="1">VLOOKUP(F9517,Occupation!$A$1:$B$915,2,0)</f>
        <v>Electrician (General)</v>
      </c>
      <c r="H9517" s="3">
        <f t="shared" ca="1" si="1636"/>
        <v>9</v>
      </c>
      <c r="I9517" s="3">
        <f t="shared" ca="1" si="1637"/>
        <v>27162.26</v>
      </c>
      <c r="J9517" s="3">
        <f t="shared" ca="1" si="1638"/>
        <v>0.12780372222863606</v>
      </c>
      <c r="K9517" s="3">
        <f t="shared" ca="1" si="1639"/>
        <v>4</v>
      </c>
      <c r="L9517" s="3" t="str">
        <f ca="1">VLOOKUP(K9517,Freq_Investment!$A$1:$B$8,2,0)</f>
        <v>Monthly</v>
      </c>
      <c r="M9517" s="3" t="str">
        <f t="shared" ca="1" si="1640"/>
        <v>Auto</v>
      </c>
      <c r="N9517" s="3">
        <f t="shared" ca="1" si="1630"/>
        <v>4</v>
      </c>
      <c r="O9517" s="3">
        <f t="shared" ca="1" si="1630"/>
        <v>3</v>
      </c>
      <c r="P9517" s="3">
        <f t="shared" ca="1" si="1630"/>
        <v>4</v>
      </c>
    </row>
    <row r="9518" spans="1:16" x14ac:dyDescent="0.25">
      <c r="A9518" s="3">
        <f t="shared" ca="1" si="1631"/>
        <v>206355958</v>
      </c>
      <c r="B9518" s="3">
        <f t="shared" ca="1" si="1632"/>
        <v>9634</v>
      </c>
      <c r="C9518" s="1">
        <f t="shared" ca="1" si="1633"/>
        <v>40383</v>
      </c>
      <c r="D9518" s="7">
        <f t="shared" ca="1" si="1634"/>
        <v>1</v>
      </c>
      <c r="E9518" s="3" t="str">
        <f ca="1">VLOOKUP(D9518,State!$A$1:$B$9,2,0)</f>
        <v>NSW</v>
      </c>
      <c r="F9518" s="3">
        <f t="shared" ca="1" si="1635"/>
        <v>764</v>
      </c>
      <c r="G9518" s="3" t="str">
        <f ca="1">VLOOKUP(F9518,Occupation!$A$1:$B$915,2,0)</f>
        <v>Train Examiner</v>
      </c>
      <c r="H9518" s="3">
        <f t="shared" ca="1" si="1636"/>
        <v>5</v>
      </c>
      <c r="I9518" s="3">
        <f t="shared" ca="1" si="1637"/>
        <v>9277.75</v>
      </c>
      <c r="J9518" s="3">
        <f t="shared" ca="1" si="1638"/>
        <v>0.35196057177910822</v>
      </c>
      <c r="K9518" s="3">
        <f t="shared" ca="1" si="1639"/>
        <v>5</v>
      </c>
      <c r="L9518" s="3" t="str">
        <f ca="1">VLOOKUP(K9518,Freq_Investment!$A$1:$B$8,2,0)</f>
        <v>Quarterly</v>
      </c>
      <c r="M9518" s="3" t="str">
        <f t="shared" ca="1" si="1640"/>
        <v>Manual</v>
      </c>
      <c r="N9518" s="3">
        <f t="shared" ref="N9518:P9581" ca="1" si="1641">RANDBETWEEN(1,5)</f>
        <v>3</v>
      </c>
      <c r="O9518" s="3">
        <f t="shared" ca="1" si="1641"/>
        <v>4</v>
      </c>
      <c r="P9518" s="3">
        <f t="shared" ca="1" si="1641"/>
        <v>5</v>
      </c>
    </row>
    <row r="9519" spans="1:16" x14ac:dyDescent="0.25">
      <c r="A9519" s="3">
        <f t="shared" ca="1" si="1631"/>
        <v>479772319</v>
      </c>
      <c r="B9519" s="3">
        <f t="shared" ca="1" si="1632"/>
        <v>1670</v>
      </c>
      <c r="C9519" s="1">
        <f t="shared" ca="1" si="1633"/>
        <v>34298</v>
      </c>
      <c r="D9519" s="7">
        <f t="shared" ca="1" si="1634"/>
        <v>8</v>
      </c>
      <c r="E9519" s="3" t="str">
        <f ca="1">VLOOKUP(D9519,State!$A$1:$B$9,2,0)</f>
        <v>ACT</v>
      </c>
      <c r="F9519" s="3">
        <f t="shared" ca="1" si="1635"/>
        <v>325</v>
      </c>
      <c r="G9519" s="3" t="str">
        <f ca="1">VLOOKUP(F9519,Occupation!$A$1:$B$915,2,0)</f>
        <v>Renal Medicine Specialist</v>
      </c>
      <c r="H9519" s="3">
        <f t="shared" ca="1" si="1636"/>
        <v>4</v>
      </c>
      <c r="I9519" s="3">
        <f t="shared" ca="1" si="1637"/>
        <v>83928.83</v>
      </c>
      <c r="J9519" s="3">
        <f t="shared" ca="1" si="1638"/>
        <v>0.2086871772107467</v>
      </c>
      <c r="K9519" s="3">
        <f t="shared" ca="1" si="1639"/>
        <v>6</v>
      </c>
      <c r="L9519" s="3" t="str">
        <f ca="1">VLOOKUP(K9519,Freq_Investment!$A$1:$B$8,2,0)</f>
        <v>Half-yearly</v>
      </c>
      <c r="M9519" s="3" t="str">
        <f t="shared" ca="1" si="1640"/>
        <v>Manual</v>
      </c>
      <c r="N9519" s="3">
        <f t="shared" ca="1" si="1641"/>
        <v>2</v>
      </c>
      <c r="O9519" s="3">
        <f t="shared" ca="1" si="1641"/>
        <v>2</v>
      </c>
      <c r="P9519" s="3">
        <f t="shared" ca="1" si="1641"/>
        <v>2</v>
      </c>
    </row>
    <row r="9520" spans="1:16" x14ac:dyDescent="0.25">
      <c r="A9520" s="3">
        <f t="shared" ca="1" si="1631"/>
        <v>395164152</v>
      </c>
      <c r="B9520" s="3">
        <f t="shared" ca="1" si="1632"/>
        <v>4667</v>
      </c>
      <c r="C9520" s="1">
        <f t="shared" ca="1" si="1633"/>
        <v>27452</v>
      </c>
      <c r="D9520" s="7">
        <f t="shared" ca="1" si="1634"/>
        <v>8</v>
      </c>
      <c r="E9520" s="3" t="str">
        <f ca="1">VLOOKUP(D9520,State!$A$1:$B$9,2,0)</f>
        <v>ACT</v>
      </c>
      <c r="F9520" s="3">
        <f t="shared" ca="1" si="1635"/>
        <v>195</v>
      </c>
      <c r="G9520" s="3" t="str">
        <f ca="1">VLOOKUP(F9520,Occupation!$A$1:$B$915,2,0)</f>
        <v>Architect</v>
      </c>
      <c r="H9520" s="3">
        <f t="shared" ca="1" si="1636"/>
        <v>10</v>
      </c>
      <c r="I9520" s="3">
        <f t="shared" ca="1" si="1637"/>
        <v>17693.37</v>
      </c>
      <c r="J9520" s="3">
        <f t="shared" ca="1" si="1638"/>
        <v>0.33444681024828316</v>
      </c>
      <c r="K9520" s="3">
        <f t="shared" ca="1" si="1639"/>
        <v>5</v>
      </c>
      <c r="L9520" s="3" t="str">
        <f ca="1">VLOOKUP(K9520,Freq_Investment!$A$1:$B$8,2,0)</f>
        <v>Quarterly</v>
      </c>
      <c r="M9520" s="3" t="str">
        <f t="shared" ca="1" si="1640"/>
        <v>Auto</v>
      </c>
      <c r="N9520" s="3">
        <f t="shared" ca="1" si="1641"/>
        <v>2</v>
      </c>
      <c r="O9520" s="3">
        <f t="shared" ca="1" si="1641"/>
        <v>2</v>
      </c>
      <c r="P9520" s="3">
        <f t="shared" ca="1" si="1641"/>
        <v>4</v>
      </c>
    </row>
    <row r="9521" spans="1:16" x14ac:dyDescent="0.25">
      <c r="A9521" s="3">
        <f t="shared" ca="1" si="1631"/>
        <v>831691351</v>
      </c>
      <c r="B9521" s="3">
        <f t="shared" ca="1" si="1632"/>
        <v>3009</v>
      </c>
      <c r="C9521" s="1">
        <f t="shared" ca="1" si="1633"/>
        <v>30499</v>
      </c>
      <c r="D9521" s="7">
        <f t="shared" ca="1" si="1634"/>
        <v>5</v>
      </c>
      <c r="E9521" s="3" t="str">
        <f ca="1">VLOOKUP(D9521,State!$A$1:$B$9,2,0)</f>
        <v>NT</v>
      </c>
      <c r="F9521" s="3">
        <f t="shared" ca="1" si="1635"/>
        <v>531</v>
      </c>
      <c r="G9521" s="3" t="str">
        <f ca="1">VLOOKUP(F9521,Occupation!$A$1:$B$915,2,0)</f>
        <v>Electronic Equipment Trades Worker</v>
      </c>
      <c r="H9521" s="3">
        <f t="shared" ca="1" si="1636"/>
        <v>10</v>
      </c>
      <c r="I9521" s="3">
        <f t="shared" ca="1" si="1637"/>
        <v>55994.82</v>
      </c>
      <c r="J9521" s="3">
        <f t="shared" ca="1" si="1638"/>
        <v>0.10288424972592791</v>
      </c>
      <c r="K9521" s="3">
        <f t="shared" ca="1" si="1639"/>
        <v>1</v>
      </c>
      <c r="L9521" s="3" t="str">
        <f ca="1">VLOOKUP(K9521,Freq_Investment!$A$1:$B$8,2,0)</f>
        <v>Daily</v>
      </c>
      <c r="M9521" s="3" t="str">
        <f t="shared" ca="1" si="1640"/>
        <v>Auto</v>
      </c>
      <c r="N9521" s="3">
        <f t="shared" ca="1" si="1641"/>
        <v>2</v>
      </c>
      <c r="O9521" s="3">
        <f t="shared" ca="1" si="1641"/>
        <v>2</v>
      </c>
      <c r="P9521" s="3">
        <f t="shared" ca="1" si="1641"/>
        <v>2</v>
      </c>
    </row>
    <row r="9522" spans="1:16" x14ac:dyDescent="0.25">
      <c r="A9522" s="3">
        <f t="shared" ca="1" si="1631"/>
        <v>339154200</v>
      </c>
      <c r="B9522" s="3">
        <f t="shared" ca="1" si="1632"/>
        <v>2097</v>
      </c>
      <c r="C9522" s="1">
        <f t="shared" ca="1" si="1633"/>
        <v>41870</v>
      </c>
      <c r="D9522" s="7">
        <f t="shared" ca="1" si="1634"/>
        <v>4</v>
      </c>
      <c r="E9522" s="3" t="str">
        <f ca="1">VLOOKUP(D9522,State!$A$1:$B$9,2,0)</f>
        <v>WA</v>
      </c>
      <c r="F9522" s="3">
        <f t="shared" ca="1" si="1635"/>
        <v>149</v>
      </c>
      <c r="G9522" s="3" t="str">
        <f ca="1">VLOOKUP(F9522,Occupation!$A$1:$B$915,2,0)</f>
        <v>Recruitment Consultant</v>
      </c>
      <c r="H9522" s="3">
        <f t="shared" ca="1" si="1636"/>
        <v>2</v>
      </c>
      <c r="I9522" s="3">
        <f t="shared" ca="1" si="1637"/>
        <v>36075.26</v>
      </c>
      <c r="J9522" s="3">
        <f t="shared" ca="1" si="1638"/>
        <v>0.43277066980828671</v>
      </c>
      <c r="K9522" s="3">
        <f t="shared" ca="1" si="1639"/>
        <v>7</v>
      </c>
      <c r="L9522" s="3" t="str">
        <f ca="1">VLOOKUP(K9522,Freq_Investment!$A$1:$B$8,2,0)</f>
        <v>Yearly</v>
      </c>
      <c r="M9522" s="3" t="str">
        <f t="shared" ca="1" si="1640"/>
        <v>Auto</v>
      </c>
      <c r="N9522" s="3">
        <f t="shared" ca="1" si="1641"/>
        <v>2</v>
      </c>
      <c r="O9522" s="3">
        <f t="shared" ca="1" si="1641"/>
        <v>4</v>
      </c>
      <c r="P9522" s="3">
        <f t="shared" ca="1" si="1641"/>
        <v>4</v>
      </c>
    </row>
    <row r="9523" spans="1:16" x14ac:dyDescent="0.25">
      <c r="A9523" s="3">
        <f t="shared" ca="1" si="1631"/>
        <v>847009006</v>
      </c>
      <c r="B9523" s="3">
        <f t="shared" ca="1" si="1632"/>
        <v>3793</v>
      </c>
      <c r="C9523" s="1">
        <f t="shared" ca="1" si="1633"/>
        <v>30590</v>
      </c>
      <c r="D9523" s="7">
        <f t="shared" ca="1" si="1634"/>
        <v>7</v>
      </c>
      <c r="E9523" s="3" t="str">
        <f ca="1">VLOOKUP(D9523,State!$A$1:$B$9,2,0)</f>
        <v>VIC</v>
      </c>
      <c r="F9523" s="3">
        <f t="shared" ca="1" si="1635"/>
        <v>913</v>
      </c>
      <c r="G9523" s="3" t="str">
        <f ca="1">VLOOKUP(F9523,Occupation!$A$1:$B$915,2,0)</f>
        <v>Printer's Assistant</v>
      </c>
      <c r="H9523" s="3">
        <f t="shared" ca="1" si="1636"/>
        <v>9</v>
      </c>
      <c r="I9523" s="3">
        <f t="shared" ca="1" si="1637"/>
        <v>97792.02</v>
      </c>
      <c r="J9523" s="3">
        <f t="shared" ca="1" si="1638"/>
        <v>0.15457903524446892</v>
      </c>
      <c r="K9523" s="3">
        <f t="shared" ca="1" si="1639"/>
        <v>7</v>
      </c>
      <c r="L9523" s="3" t="str">
        <f ca="1">VLOOKUP(K9523,Freq_Investment!$A$1:$B$8,2,0)</f>
        <v>Yearly</v>
      </c>
      <c r="M9523" s="3" t="str">
        <f t="shared" ca="1" si="1640"/>
        <v>Auto</v>
      </c>
      <c r="N9523" s="3">
        <f t="shared" ca="1" si="1641"/>
        <v>5</v>
      </c>
      <c r="O9523" s="3">
        <f t="shared" ca="1" si="1641"/>
        <v>5</v>
      </c>
      <c r="P9523" s="3">
        <f t="shared" ca="1" si="1641"/>
        <v>4</v>
      </c>
    </row>
    <row r="9524" spans="1:16" x14ac:dyDescent="0.25">
      <c r="A9524" s="3">
        <f t="shared" ca="1" si="1631"/>
        <v>598558404</v>
      </c>
      <c r="B9524" s="3">
        <f t="shared" ca="1" si="1632"/>
        <v>2795</v>
      </c>
      <c r="C9524" s="1">
        <f t="shared" ca="1" si="1633"/>
        <v>34860</v>
      </c>
      <c r="D9524" s="7">
        <f t="shared" ca="1" si="1634"/>
        <v>7</v>
      </c>
      <c r="E9524" s="3" t="str">
        <f ca="1">VLOOKUP(D9524,State!$A$1:$B$9,2,0)</f>
        <v>VIC</v>
      </c>
      <c r="F9524" s="3">
        <f t="shared" ca="1" si="1635"/>
        <v>19</v>
      </c>
      <c r="G9524" s="3" t="str">
        <f ca="1">VLOOKUP(F9524,Occupation!$A$1:$B$915,2,0)</f>
        <v>Flower Grower</v>
      </c>
      <c r="H9524" s="3">
        <f t="shared" ca="1" si="1636"/>
        <v>7</v>
      </c>
      <c r="I9524" s="3">
        <f t="shared" ca="1" si="1637"/>
        <v>36037.120000000003</v>
      </c>
      <c r="J9524" s="3">
        <f t="shared" ca="1" si="1638"/>
        <v>0.11104930745185976</v>
      </c>
      <c r="K9524" s="3">
        <f t="shared" ca="1" si="1639"/>
        <v>2</v>
      </c>
      <c r="L9524" s="3" t="str">
        <f ca="1">VLOOKUP(K9524,Freq_Investment!$A$1:$B$8,2,0)</f>
        <v>Weekly</v>
      </c>
      <c r="M9524" s="3" t="str">
        <f t="shared" ca="1" si="1640"/>
        <v>Manual</v>
      </c>
      <c r="N9524" s="3">
        <f t="shared" ca="1" si="1641"/>
        <v>4</v>
      </c>
      <c r="O9524" s="3">
        <f t="shared" ca="1" si="1641"/>
        <v>5</v>
      </c>
      <c r="P9524" s="3">
        <f t="shared" ca="1" si="1641"/>
        <v>2</v>
      </c>
    </row>
    <row r="9525" spans="1:16" x14ac:dyDescent="0.25">
      <c r="A9525" s="3">
        <f t="shared" ca="1" si="1631"/>
        <v>885073384</v>
      </c>
      <c r="B9525" s="3">
        <f t="shared" ca="1" si="1632"/>
        <v>5542</v>
      </c>
      <c r="C9525" s="1">
        <f t="shared" ca="1" si="1633"/>
        <v>44037</v>
      </c>
      <c r="D9525" s="7">
        <f t="shared" ca="1" si="1634"/>
        <v>5</v>
      </c>
      <c r="E9525" s="3" t="str">
        <f ca="1">VLOOKUP(D9525,State!$A$1:$B$9,2,0)</f>
        <v>NT</v>
      </c>
      <c r="F9525" s="3">
        <f t="shared" ca="1" si="1635"/>
        <v>428</v>
      </c>
      <c r="G9525" s="3" t="str">
        <f ca="1">VLOOKUP(F9525,Occupation!$A$1:$B$915,2,0)</f>
        <v>Pathology Collector / Phlebotomist</v>
      </c>
      <c r="H9525" s="3">
        <f t="shared" ca="1" si="1636"/>
        <v>2</v>
      </c>
      <c r="I9525" s="3">
        <f t="shared" ca="1" si="1637"/>
        <v>20751.080000000002</v>
      </c>
      <c r="J9525" s="3">
        <f t="shared" ca="1" si="1638"/>
        <v>0.32730736847663144</v>
      </c>
      <c r="K9525" s="3">
        <f t="shared" ca="1" si="1639"/>
        <v>2</v>
      </c>
      <c r="L9525" s="3" t="str">
        <f ca="1">VLOOKUP(K9525,Freq_Investment!$A$1:$B$8,2,0)</f>
        <v>Weekly</v>
      </c>
      <c r="M9525" s="3" t="str">
        <f t="shared" ca="1" si="1640"/>
        <v>Auto</v>
      </c>
      <c r="N9525" s="3">
        <f t="shared" ca="1" si="1641"/>
        <v>4</v>
      </c>
      <c r="O9525" s="3">
        <f t="shared" ca="1" si="1641"/>
        <v>4</v>
      </c>
      <c r="P9525" s="3">
        <f t="shared" ca="1" si="1641"/>
        <v>2</v>
      </c>
    </row>
    <row r="9526" spans="1:16" x14ac:dyDescent="0.25">
      <c r="A9526" s="3">
        <f t="shared" ca="1" si="1631"/>
        <v>301678846</v>
      </c>
      <c r="B9526" s="3">
        <f t="shared" ca="1" si="1632"/>
        <v>7119</v>
      </c>
      <c r="C9526" s="1">
        <f t="shared" ca="1" si="1633"/>
        <v>28422</v>
      </c>
      <c r="D9526" s="7">
        <f t="shared" ca="1" si="1634"/>
        <v>6</v>
      </c>
      <c r="E9526" s="3" t="str">
        <f ca="1">VLOOKUP(D9526,State!$A$1:$B$9,2,0)</f>
        <v>TAS</v>
      </c>
      <c r="F9526" s="3">
        <f t="shared" ca="1" si="1635"/>
        <v>710</v>
      </c>
      <c r="G9526" s="3" t="str">
        <f ca="1">VLOOKUP(F9526,Occupation!$A$1:$B$915,2,0)</f>
        <v>Jockey</v>
      </c>
      <c r="H9526" s="3">
        <f t="shared" ca="1" si="1636"/>
        <v>8</v>
      </c>
      <c r="I9526" s="3">
        <f t="shared" ca="1" si="1637"/>
        <v>16532.02</v>
      </c>
      <c r="J9526" s="3">
        <f t="shared" ca="1" si="1638"/>
        <v>0.21875102727285289</v>
      </c>
      <c r="K9526" s="3">
        <f t="shared" ca="1" si="1639"/>
        <v>6</v>
      </c>
      <c r="L9526" s="3" t="str">
        <f ca="1">VLOOKUP(K9526,Freq_Investment!$A$1:$B$8,2,0)</f>
        <v>Half-yearly</v>
      </c>
      <c r="M9526" s="3" t="str">
        <f t="shared" ca="1" si="1640"/>
        <v>Manual</v>
      </c>
      <c r="N9526" s="3">
        <f t="shared" ca="1" si="1641"/>
        <v>5</v>
      </c>
      <c r="O9526" s="3">
        <f t="shared" ca="1" si="1641"/>
        <v>1</v>
      </c>
      <c r="P9526" s="3">
        <f t="shared" ca="1" si="1641"/>
        <v>5</v>
      </c>
    </row>
    <row r="9527" spans="1:16" x14ac:dyDescent="0.25">
      <c r="A9527" s="3">
        <f t="shared" ca="1" si="1631"/>
        <v>411558930</v>
      </c>
      <c r="B9527" s="3">
        <f t="shared" ca="1" si="1632"/>
        <v>1601</v>
      </c>
      <c r="C9527" s="1">
        <f t="shared" ca="1" si="1633"/>
        <v>29698</v>
      </c>
      <c r="D9527" s="7">
        <f t="shared" ca="1" si="1634"/>
        <v>2</v>
      </c>
      <c r="E9527" s="3" t="str">
        <f ca="1">VLOOKUP(D9527,State!$A$1:$B$9,2,0)</f>
        <v>QLD</v>
      </c>
      <c r="F9527" s="3">
        <f t="shared" ca="1" si="1635"/>
        <v>800</v>
      </c>
      <c r="G9527" s="3" t="str">
        <f ca="1">VLOOKUP(F9527,Occupation!$A$1:$B$915,2,0)</f>
        <v>Concrete Products Machine Operator</v>
      </c>
      <c r="H9527" s="3">
        <f t="shared" ca="1" si="1636"/>
        <v>2</v>
      </c>
      <c r="I9527" s="3">
        <f t="shared" ca="1" si="1637"/>
        <v>79915.850000000006</v>
      </c>
      <c r="J9527" s="3">
        <f t="shared" ca="1" si="1638"/>
        <v>0.48472576708628812</v>
      </c>
      <c r="K9527" s="3">
        <f t="shared" ca="1" si="1639"/>
        <v>1</v>
      </c>
      <c r="L9527" s="3" t="str">
        <f ca="1">VLOOKUP(K9527,Freq_Investment!$A$1:$B$8,2,0)</f>
        <v>Daily</v>
      </c>
      <c r="M9527" s="3" t="str">
        <f t="shared" ca="1" si="1640"/>
        <v>Manual</v>
      </c>
      <c r="N9527" s="3">
        <f t="shared" ca="1" si="1641"/>
        <v>5</v>
      </c>
      <c r="O9527" s="3">
        <f t="shared" ca="1" si="1641"/>
        <v>2</v>
      </c>
      <c r="P9527" s="3">
        <f t="shared" ca="1" si="1641"/>
        <v>1</v>
      </c>
    </row>
    <row r="9528" spans="1:16" x14ac:dyDescent="0.25">
      <c r="A9528" s="3">
        <f t="shared" ca="1" si="1631"/>
        <v>828512838</v>
      </c>
      <c r="B9528" s="3">
        <f t="shared" ca="1" si="1632"/>
        <v>4196</v>
      </c>
      <c r="C9528" s="1">
        <f t="shared" ca="1" si="1633"/>
        <v>31322</v>
      </c>
      <c r="D9528" s="7">
        <f t="shared" ca="1" si="1634"/>
        <v>7</v>
      </c>
      <c r="E9528" s="3" t="str">
        <f ca="1">VLOOKUP(D9528,State!$A$1:$B$9,2,0)</f>
        <v>VIC</v>
      </c>
      <c r="F9528" s="3">
        <f t="shared" ca="1" si="1635"/>
        <v>364</v>
      </c>
      <c r="G9528" s="3" t="str">
        <f ca="1">VLOOKUP(F9528,Occupation!$A$1:$B$915,2,0)</f>
        <v>Registered Nurses nec</v>
      </c>
      <c r="H9528" s="3">
        <f t="shared" ca="1" si="1636"/>
        <v>2</v>
      </c>
      <c r="I9528" s="3">
        <f t="shared" ca="1" si="1637"/>
        <v>26628.53</v>
      </c>
      <c r="J9528" s="3">
        <f t="shared" ca="1" si="1638"/>
        <v>0.46182168959685649</v>
      </c>
      <c r="K9528" s="3">
        <f t="shared" ca="1" si="1639"/>
        <v>5</v>
      </c>
      <c r="L9528" s="3" t="str">
        <f ca="1">VLOOKUP(K9528,Freq_Investment!$A$1:$B$8,2,0)</f>
        <v>Quarterly</v>
      </c>
      <c r="M9528" s="3" t="str">
        <f t="shared" ca="1" si="1640"/>
        <v>Manual</v>
      </c>
      <c r="N9528" s="3">
        <f t="shared" ca="1" si="1641"/>
        <v>5</v>
      </c>
      <c r="O9528" s="3">
        <f t="shared" ca="1" si="1641"/>
        <v>5</v>
      </c>
      <c r="P9528" s="3">
        <f t="shared" ca="1" si="1641"/>
        <v>5</v>
      </c>
    </row>
    <row r="9529" spans="1:16" x14ac:dyDescent="0.25">
      <c r="A9529" s="3">
        <f t="shared" ca="1" si="1631"/>
        <v>245500787</v>
      </c>
      <c r="B9529" s="3">
        <f t="shared" ca="1" si="1632"/>
        <v>2116</v>
      </c>
      <c r="C9529" s="1">
        <f t="shared" ca="1" si="1633"/>
        <v>42548</v>
      </c>
      <c r="D9529" s="7">
        <f t="shared" ca="1" si="1634"/>
        <v>6</v>
      </c>
      <c r="E9529" s="3" t="str">
        <f ca="1">VLOOKUP(D9529,State!$A$1:$B$9,2,0)</f>
        <v>TAS</v>
      </c>
      <c r="F9529" s="3">
        <f t="shared" ca="1" si="1635"/>
        <v>213</v>
      </c>
      <c r="G9529" s="3" t="str">
        <f ca="1">VLOOKUP(F9529,Occupation!$A$1:$B$915,2,0)</f>
        <v>Quantity Surveyor</v>
      </c>
      <c r="H9529" s="3">
        <f t="shared" ca="1" si="1636"/>
        <v>6</v>
      </c>
      <c r="I9529" s="3">
        <f t="shared" ca="1" si="1637"/>
        <v>66912.87</v>
      </c>
      <c r="J9529" s="3">
        <f t="shared" ca="1" si="1638"/>
        <v>0.13826593846068813</v>
      </c>
      <c r="K9529" s="3">
        <f t="shared" ca="1" si="1639"/>
        <v>6</v>
      </c>
      <c r="L9529" s="3" t="str">
        <f ca="1">VLOOKUP(K9529,Freq_Investment!$A$1:$B$8,2,0)</f>
        <v>Half-yearly</v>
      </c>
      <c r="M9529" s="3" t="str">
        <f t="shared" ca="1" si="1640"/>
        <v>Auto</v>
      </c>
      <c r="N9529" s="3">
        <f t="shared" ca="1" si="1641"/>
        <v>5</v>
      </c>
      <c r="O9529" s="3">
        <f t="shared" ca="1" si="1641"/>
        <v>3</v>
      </c>
      <c r="P9529" s="3">
        <f t="shared" ca="1" si="1641"/>
        <v>2</v>
      </c>
    </row>
    <row r="9530" spans="1:16" x14ac:dyDescent="0.25">
      <c r="A9530" s="3">
        <f t="shared" ca="1" si="1631"/>
        <v>509489206</v>
      </c>
      <c r="B9530" s="3">
        <f t="shared" ca="1" si="1632"/>
        <v>5041</v>
      </c>
      <c r="C9530" s="1">
        <f t="shared" ca="1" si="1633"/>
        <v>36750</v>
      </c>
      <c r="D9530" s="7">
        <f t="shared" ca="1" si="1634"/>
        <v>1</v>
      </c>
      <c r="E9530" s="3" t="str">
        <f ca="1">VLOOKUP(D9530,State!$A$1:$B$9,2,0)</f>
        <v>NSW</v>
      </c>
      <c r="F9530" s="3">
        <f t="shared" ca="1" si="1635"/>
        <v>604</v>
      </c>
      <c r="G9530" s="3" t="str">
        <f ca="1">VLOOKUP(F9530,Occupation!$A$1:$B$915,2,0)</f>
        <v>Jeweller</v>
      </c>
      <c r="H9530" s="3">
        <f t="shared" ca="1" si="1636"/>
        <v>10</v>
      </c>
      <c r="I9530" s="3">
        <f t="shared" ca="1" si="1637"/>
        <v>70772.710000000006</v>
      </c>
      <c r="J9530" s="3">
        <f t="shared" ca="1" si="1638"/>
        <v>0.30165312643825126</v>
      </c>
      <c r="K9530" s="3">
        <f t="shared" ca="1" si="1639"/>
        <v>1</v>
      </c>
      <c r="L9530" s="3" t="str">
        <f ca="1">VLOOKUP(K9530,Freq_Investment!$A$1:$B$8,2,0)</f>
        <v>Daily</v>
      </c>
      <c r="M9530" s="3" t="str">
        <f t="shared" ca="1" si="1640"/>
        <v>Manual</v>
      </c>
      <c r="N9530" s="3">
        <f t="shared" ca="1" si="1641"/>
        <v>4</v>
      </c>
      <c r="O9530" s="3">
        <f t="shared" ca="1" si="1641"/>
        <v>1</v>
      </c>
      <c r="P9530" s="3">
        <f t="shared" ca="1" si="1641"/>
        <v>4</v>
      </c>
    </row>
    <row r="9531" spans="1:16" x14ac:dyDescent="0.25">
      <c r="A9531" s="3">
        <f t="shared" ca="1" si="1631"/>
        <v>969931067</v>
      </c>
      <c r="B9531" s="3">
        <f t="shared" ca="1" si="1632"/>
        <v>1877</v>
      </c>
      <c r="C9531" s="1">
        <f t="shared" ca="1" si="1633"/>
        <v>39402</v>
      </c>
      <c r="D9531" s="7">
        <f t="shared" ca="1" si="1634"/>
        <v>2</v>
      </c>
      <c r="E9531" s="3" t="str">
        <f ca="1">VLOOKUP(D9531,State!$A$1:$B$9,2,0)</f>
        <v>QLD</v>
      </c>
      <c r="F9531" s="3">
        <f t="shared" ca="1" si="1635"/>
        <v>469</v>
      </c>
      <c r="G9531" s="3" t="str">
        <f ca="1">VLOOKUP(F9531,Occupation!$A$1:$B$915,2,0)</f>
        <v>Telecommunications Network Planner</v>
      </c>
      <c r="H9531" s="3">
        <f t="shared" ca="1" si="1636"/>
        <v>3</v>
      </c>
      <c r="I9531" s="3">
        <f t="shared" ca="1" si="1637"/>
        <v>39575.800000000003</v>
      </c>
      <c r="J9531" s="3">
        <f t="shared" ca="1" si="1638"/>
        <v>2.8005510193739647E-2</v>
      </c>
      <c r="K9531" s="3">
        <f t="shared" ca="1" si="1639"/>
        <v>4</v>
      </c>
      <c r="L9531" s="3" t="str">
        <f ca="1">VLOOKUP(K9531,Freq_Investment!$A$1:$B$8,2,0)</f>
        <v>Monthly</v>
      </c>
      <c r="M9531" s="3" t="str">
        <f t="shared" ca="1" si="1640"/>
        <v>Auto</v>
      </c>
      <c r="N9531" s="3">
        <f t="shared" ca="1" si="1641"/>
        <v>4</v>
      </c>
      <c r="O9531" s="3">
        <f t="shared" ca="1" si="1641"/>
        <v>5</v>
      </c>
      <c r="P9531" s="3">
        <f t="shared" ca="1" si="1641"/>
        <v>3</v>
      </c>
    </row>
    <row r="9532" spans="1:16" x14ac:dyDescent="0.25">
      <c r="A9532" s="3">
        <f t="shared" ca="1" si="1631"/>
        <v>151390761</v>
      </c>
      <c r="B9532" s="3">
        <f t="shared" ca="1" si="1632"/>
        <v>7861</v>
      </c>
      <c r="C9532" s="1">
        <f t="shared" ca="1" si="1633"/>
        <v>31860</v>
      </c>
      <c r="D9532" s="7">
        <f t="shared" ca="1" si="1634"/>
        <v>1</v>
      </c>
      <c r="E9532" s="3" t="str">
        <f ca="1">VLOOKUP(D9532,State!$A$1:$B$9,2,0)</f>
        <v>NSW</v>
      </c>
      <c r="F9532" s="3">
        <f t="shared" ca="1" si="1635"/>
        <v>113</v>
      </c>
      <c r="G9532" s="3" t="str">
        <f ca="1">VLOOKUP(F9532,Occupation!$A$1:$B$915,2,0)</f>
        <v>Author</v>
      </c>
      <c r="H9532" s="3">
        <f t="shared" ca="1" si="1636"/>
        <v>2</v>
      </c>
      <c r="I9532" s="3">
        <f t="shared" ca="1" si="1637"/>
        <v>89164</v>
      </c>
      <c r="J9532" s="3">
        <f t="shared" ca="1" si="1638"/>
        <v>0.40004785856237823</v>
      </c>
      <c r="K9532" s="3">
        <f t="shared" ca="1" si="1639"/>
        <v>5</v>
      </c>
      <c r="L9532" s="3" t="str">
        <f ca="1">VLOOKUP(K9532,Freq_Investment!$A$1:$B$8,2,0)</f>
        <v>Quarterly</v>
      </c>
      <c r="M9532" s="3" t="str">
        <f t="shared" ca="1" si="1640"/>
        <v>Auto</v>
      </c>
      <c r="N9532" s="3">
        <f t="shared" ca="1" si="1641"/>
        <v>4</v>
      </c>
      <c r="O9532" s="3">
        <f t="shared" ca="1" si="1641"/>
        <v>4</v>
      </c>
      <c r="P9532" s="3">
        <f t="shared" ca="1" si="1641"/>
        <v>5</v>
      </c>
    </row>
    <row r="9533" spans="1:16" x14ac:dyDescent="0.25">
      <c r="A9533" s="3">
        <f t="shared" ca="1" si="1631"/>
        <v>245386775</v>
      </c>
      <c r="B9533" s="3">
        <f t="shared" ca="1" si="1632"/>
        <v>8786</v>
      </c>
      <c r="C9533" s="1">
        <f t="shared" ca="1" si="1633"/>
        <v>37684</v>
      </c>
      <c r="D9533" s="7">
        <f t="shared" ca="1" si="1634"/>
        <v>3</v>
      </c>
      <c r="E9533" s="3" t="str">
        <f ca="1">VLOOKUP(D9533,State!$A$1:$B$9,2,0)</f>
        <v>SA</v>
      </c>
      <c r="F9533" s="3">
        <f t="shared" ca="1" si="1635"/>
        <v>295</v>
      </c>
      <c r="G9533" s="3" t="str">
        <f ca="1">VLOOKUP(F9533,Occupation!$A$1:$B$915,2,0)</f>
        <v>Retail Pharmacist</v>
      </c>
      <c r="H9533" s="3">
        <f t="shared" ca="1" si="1636"/>
        <v>4</v>
      </c>
      <c r="I9533" s="3">
        <f t="shared" ca="1" si="1637"/>
        <v>45824.87</v>
      </c>
      <c r="J9533" s="3">
        <f t="shared" ca="1" si="1638"/>
        <v>0.33662457873727025</v>
      </c>
      <c r="K9533" s="3">
        <f t="shared" ca="1" si="1639"/>
        <v>1</v>
      </c>
      <c r="L9533" s="3" t="str">
        <f ca="1">VLOOKUP(K9533,Freq_Investment!$A$1:$B$8,2,0)</f>
        <v>Daily</v>
      </c>
      <c r="M9533" s="3" t="str">
        <f t="shared" ca="1" si="1640"/>
        <v>Auto</v>
      </c>
      <c r="N9533" s="3">
        <f t="shared" ca="1" si="1641"/>
        <v>2</v>
      </c>
      <c r="O9533" s="3">
        <f t="shared" ca="1" si="1641"/>
        <v>3</v>
      </c>
      <c r="P9533" s="3">
        <f t="shared" ca="1" si="1641"/>
        <v>1</v>
      </c>
    </row>
    <row r="9534" spans="1:16" x14ac:dyDescent="0.25">
      <c r="A9534" s="3">
        <f t="shared" ca="1" si="1631"/>
        <v>135693694</v>
      </c>
      <c r="B9534" s="3">
        <f t="shared" ca="1" si="1632"/>
        <v>6048</v>
      </c>
      <c r="C9534" s="1">
        <f t="shared" ca="1" si="1633"/>
        <v>33592</v>
      </c>
      <c r="D9534" s="7">
        <f t="shared" ca="1" si="1634"/>
        <v>3</v>
      </c>
      <c r="E9534" s="3" t="str">
        <f ca="1">VLOOKUP(D9534,State!$A$1:$B$9,2,0)</f>
        <v>SA</v>
      </c>
      <c r="F9534" s="3">
        <f t="shared" ca="1" si="1635"/>
        <v>717</v>
      </c>
      <c r="G9534" s="3" t="str">
        <f ca="1">VLOOKUP(F9534,Occupation!$A$1:$B$915,2,0)</f>
        <v>Practice Managers nec</v>
      </c>
      <c r="H9534" s="3">
        <f t="shared" ca="1" si="1636"/>
        <v>1</v>
      </c>
      <c r="I9534" s="3">
        <f t="shared" ca="1" si="1637"/>
        <v>47910.73</v>
      </c>
      <c r="J9534" s="3">
        <f t="shared" ca="1" si="1638"/>
        <v>0.1144967540893691</v>
      </c>
      <c r="K9534" s="3">
        <f t="shared" ca="1" si="1639"/>
        <v>4</v>
      </c>
      <c r="L9534" s="3" t="str">
        <f ca="1">VLOOKUP(K9534,Freq_Investment!$A$1:$B$8,2,0)</f>
        <v>Monthly</v>
      </c>
      <c r="M9534" s="3" t="str">
        <f t="shared" ca="1" si="1640"/>
        <v>Manual</v>
      </c>
      <c r="N9534" s="3">
        <f t="shared" ca="1" si="1641"/>
        <v>3</v>
      </c>
      <c r="O9534" s="3">
        <f t="shared" ca="1" si="1641"/>
        <v>4</v>
      </c>
      <c r="P9534" s="3">
        <f t="shared" ca="1" si="1641"/>
        <v>2</v>
      </c>
    </row>
    <row r="9535" spans="1:16" x14ac:dyDescent="0.25">
      <c r="A9535" s="3">
        <f t="shared" ca="1" si="1631"/>
        <v>989695256</v>
      </c>
      <c r="B9535" s="3">
        <f t="shared" ca="1" si="1632"/>
        <v>6201</v>
      </c>
      <c r="C9535" s="1">
        <f t="shared" ca="1" si="1633"/>
        <v>30898</v>
      </c>
      <c r="D9535" s="7">
        <f t="shared" ca="1" si="1634"/>
        <v>8</v>
      </c>
      <c r="E9535" s="3" t="str">
        <f ca="1">VLOOKUP(D9535,State!$A$1:$B$9,2,0)</f>
        <v>ACT</v>
      </c>
      <c r="F9535" s="3">
        <f t="shared" ca="1" si="1635"/>
        <v>518</v>
      </c>
      <c r="G9535" s="3" t="str">
        <f ca="1">VLOOKUP(F9535,Occupation!$A$1:$B$915,2,0)</f>
        <v>Plumber (General)</v>
      </c>
      <c r="H9535" s="3">
        <f t="shared" ca="1" si="1636"/>
        <v>4</v>
      </c>
      <c r="I9535" s="3">
        <f t="shared" ca="1" si="1637"/>
        <v>2800.23</v>
      </c>
      <c r="J9535" s="3">
        <f t="shared" ca="1" si="1638"/>
        <v>0.15831516368557547</v>
      </c>
      <c r="K9535" s="3">
        <f t="shared" ca="1" si="1639"/>
        <v>1</v>
      </c>
      <c r="L9535" s="3" t="str">
        <f ca="1">VLOOKUP(K9535,Freq_Investment!$A$1:$B$8,2,0)</f>
        <v>Daily</v>
      </c>
      <c r="M9535" s="3" t="str">
        <f t="shared" ca="1" si="1640"/>
        <v>Manual</v>
      </c>
      <c r="N9535" s="3">
        <f t="shared" ca="1" si="1641"/>
        <v>3</v>
      </c>
      <c r="O9535" s="3">
        <f t="shared" ca="1" si="1641"/>
        <v>5</v>
      </c>
      <c r="P9535" s="3">
        <f t="shared" ca="1" si="1641"/>
        <v>3</v>
      </c>
    </row>
    <row r="9536" spans="1:16" x14ac:dyDescent="0.25">
      <c r="A9536" s="3">
        <f t="shared" ca="1" si="1631"/>
        <v>647018108</v>
      </c>
      <c r="B9536" s="3">
        <f t="shared" ca="1" si="1632"/>
        <v>669</v>
      </c>
      <c r="C9536" s="1">
        <f t="shared" ca="1" si="1633"/>
        <v>35561</v>
      </c>
      <c r="D9536" s="7">
        <f t="shared" ca="1" si="1634"/>
        <v>8</v>
      </c>
      <c r="E9536" s="3" t="str">
        <f ca="1">VLOOKUP(D9536,State!$A$1:$B$9,2,0)</f>
        <v>ACT</v>
      </c>
      <c r="F9536" s="3">
        <f t="shared" ca="1" si="1635"/>
        <v>388</v>
      </c>
      <c r="G9536" s="3" t="str">
        <f ca="1">VLOOKUP(F9536,Occupation!$A$1:$B$915,2,0)</f>
        <v>ICT Quality Assurance Engineer</v>
      </c>
      <c r="H9536" s="3">
        <f t="shared" ca="1" si="1636"/>
        <v>6</v>
      </c>
      <c r="I9536" s="3">
        <f t="shared" ca="1" si="1637"/>
        <v>97311.69</v>
      </c>
      <c r="J9536" s="3">
        <f t="shared" ca="1" si="1638"/>
        <v>0.48748145611186539</v>
      </c>
      <c r="K9536" s="3">
        <f t="shared" ca="1" si="1639"/>
        <v>7</v>
      </c>
      <c r="L9536" s="3" t="str">
        <f ca="1">VLOOKUP(K9536,Freq_Investment!$A$1:$B$8,2,0)</f>
        <v>Yearly</v>
      </c>
      <c r="M9536" s="3" t="str">
        <f t="shared" ca="1" si="1640"/>
        <v>Manual</v>
      </c>
      <c r="N9536" s="3">
        <f t="shared" ca="1" si="1641"/>
        <v>1</v>
      </c>
      <c r="O9536" s="3">
        <f t="shared" ca="1" si="1641"/>
        <v>5</v>
      </c>
      <c r="P9536" s="3">
        <f t="shared" ca="1" si="1641"/>
        <v>5</v>
      </c>
    </row>
    <row r="9537" spans="1:16" x14ac:dyDescent="0.25">
      <c r="A9537" s="3">
        <f t="shared" ca="1" si="1631"/>
        <v>794316944</v>
      </c>
      <c r="B9537" s="3">
        <f t="shared" ca="1" si="1632"/>
        <v>7666</v>
      </c>
      <c r="C9537" s="1">
        <f t="shared" ca="1" si="1633"/>
        <v>33147</v>
      </c>
      <c r="D9537" s="7">
        <f t="shared" ca="1" si="1634"/>
        <v>8</v>
      </c>
      <c r="E9537" s="3" t="str">
        <f ca="1">VLOOKUP(D9537,State!$A$1:$B$9,2,0)</f>
        <v>ACT</v>
      </c>
      <c r="F9537" s="3">
        <f t="shared" ca="1" si="1635"/>
        <v>366</v>
      </c>
      <c r="G9537" s="3" t="str">
        <f ca="1">VLOOKUP(F9537,Occupation!$A$1:$B$915,2,0)</f>
        <v>Systems Analyst</v>
      </c>
      <c r="H9537" s="3">
        <f t="shared" ca="1" si="1636"/>
        <v>1</v>
      </c>
      <c r="I9537" s="3">
        <f t="shared" ca="1" si="1637"/>
        <v>42512.26</v>
      </c>
      <c r="J9537" s="3">
        <f t="shared" ca="1" si="1638"/>
        <v>0.38627853518292332</v>
      </c>
      <c r="K9537" s="3">
        <f t="shared" ca="1" si="1639"/>
        <v>7</v>
      </c>
      <c r="L9537" s="3" t="str">
        <f ca="1">VLOOKUP(K9537,Freq_Investment!$A$1:$B$8,2,0)</f>
        <v>Yearly</v>
      </c>
      <c r="M9537" s="3" t="str">
        <f t="shared" ca="1" si="1640"/>
        <v>Manual</v>
      </c>
      <c r="N9537" s="3">
        <f t="shared" ca="1" si="1641"/>
        <v>3</v>
      </c>
      <c r="O9537" s="3">
        <f t="shared" ca="1" si="1641"/>
        <v>1</v>
      </c>
      <c r="P9537" s="3">
        <f t="shared" ca="1" si="1641"/>
        <v>5</v>
      </c>
    </row>
    <row r="9538" spans="1:16" x14ac:dyDescent="0.25">
      <c r="A9538" s="3">
        <f t="shared" ca="1" si="1631"/>
        <v>36897040</v>
      </c>
      <c r="B9538" s="3">
        <f t="shared" ca="1" si="1632"/>
        <v>4976</v>
      </c>
      <c r="C9538" s="1">
        <f t="shared" ca="1" si="1633"/>
        <v>37581</v>
      </c>
      <c r="D9538" s="7">
        <f t="shared" ca="1" si="1634"/>
        <v>1</v>
      </c>
      <c r="E9538" s="3" t="str">
        <f ca="1">VLOOKUP(D9538,State!$A$1:$B$9,2,0)</f>
        <v>NSW</v>
      </c>
      <c r="F9538" s="3">
        <f t="shared" ca="1" si="1635"/>
        <v>489</v>
      </c>
      <c r="G9538" s="3" t="str">
        <f ca="1">VLOOKUP(F9538,Occupation!$A$1:$B$915,2,0)</f>
        <v>Fitter and Turner</v>
      </c>
      <c r="H9538" s="3">
        <f t="shared" ca="1" si="1636"/>
        <v>1</v>
      </c>
      <c r="I9538" s="3">
        <f t="shared" ca="1" si="1637"/>
        <v>10511.04</v>
      </c>
      <c r="J9538" s="3">
        <f t="shared" ca="1" si="1638"/>
        <v>0.49513900344378475</v>
      </c>
      <c r="K9538" s="3">
        <f t="shared" ca="1" si="1639"/>
        <v>4</v>
      </c>
      <c r="L9538" s="3" t="str">
        <f ca="1">VLOOKUP(K9538,Freq_Investment!$A$1:$B$8,2,0)</f>
        <v>Monthly</v>
      </c>
      <c r="M9538" s="3" t="str">
        <f t="shared" ca="1" si="1640"/>
        <v>Manual</v>
      </c>
      <c r="N9538" s="3">
        <f t="shared" ca="1" si="1641"/>
        <v>2</v>
      </c>
      <c r="O9538" s="3">
        <f t="shared" ca="1" si="1641"/>
        <v>3</v>
      </c>
      <c r="P9538" s="3">
        <f t="shared" ca="1" si="1641"/>
        <v>3</v>
      </c>
    </row>
    <row r="9539" spans="1:16" x14ac:dyDescent="0.25">
      <c r="A9539" s="3">
        <f t="shared" ref="A9539:A9602" ca="1" si="1642">RANDBETWEEN(10000000,1000000000)</f>
        <v>330093800</v>
      </c>
      <c r="B9539" s="3">
        <f t="shared" ref="B9539:B9602" ca="1" si="1643">RANDBETWEEN(1,10000)</f>
        <v>3987</v>
      </c>
      <c r="C9539" s="1">
        <f t="shared" ref="C9539:C9602" ca="1" si="1644">DATE(RANDBETWEEN(1970,2021),RANDBETWEEN(1,12),RANDBETWEEN(1,28))</f>
        <v>37034</v>
      </c>
      <c r="D9539" s="7">
        <f t="shared" ref="D9539:D9602" ca="1" si="1645">RANDBETWEEN(1,8)</f>
        <v>4</v>
      </c>
      <c r="E9539" s="3" t="str">
        <f ca="1">VLOOKUP(D9539,State!$A$1:$B$9,2,0)</f>
        <v>WA</v>
      </c>
      <c r="F9539" s="3">
        <f t="shared" ref="F9539:F9602" ca="1" si="1646">RANDBETWEEN(1,914)</f>
        <v>693</v>
      </c>
      <c r="G9539" s="3" t="str">
        <f ca="1">VLOOKUP(F9539,Occupation!$A$1:$B$915,2,0)</f>
        <v>Outdoor Adventure Instructor</v>
      </c>
      <c r="H9539" s="3">
        <f t="shared" ref="H9539:H9602" ca="1" si="1647">RANDBETWEEN(1,10)</f>
        <v>2</v>
      </c>
      <c r="I9539" s="3">
        <f t="shared" ref="I9539:I9602" ca="1" si="1648">ROUND(RAND()*100000,2)</f>
        <v>91501.48</v>
      </c>
      <c r="J9539" s="3">
        <f t="shared" ref="J9539:J9602" ca="1" si="1649">RAND()/2</f>
        <v>0.25168694244444584</v>
      </c>
      <c r="K9539" s="3">
        <f t="shared" ref="K9539:K9602" ca="1" si="1650">RANDBETWEEN(1,7)</f>
        <v>7</v>
      </c>
      <c r="L9539" s="3" t="str">
        <f ca="1">VLOOKUP(K9539,Freq_Investment!$A$1:$B$8,2,0)</f>
        <v>Yearly</v>
      </c>
      <c r="M9539" s="3" t="str">
        <f t="shared" ref="M9539:M9602" ca="1" si="1651">IF(RANDBETWEEN(1,2)&gt;1,"Auto","Manual")</f>
        <v>Manual</v>
      </c>
      <c r="N9539" s="3">
        <f t="shared" ca="1" si="1641"/>
        <v>2</v>
      </c>
      <c r="O9539" s="3">
        <f t="shared" ca="1" si="1641"/>
        <v>3</v>
      </c>
      <c r="P9539" s="3">
        <f t="shared" ca="1" si="1641"/>
        <v>3</v>
      </c>
    </row>
    <row r="9540" spans="1:16" x14ac:dyDescent="0.25">
      <c r="A9540" s="3">
        <f t="shared" ca="1" si="1642"/>
        <v>741666607</v>
      </c>
      <c r="B9540" s="3">
        <f t="shared" ca="1" si="1643"/>
        <v>5722</v>
      </c>
      <c r="C9540" s="1">
        <f t="shared" ca="1" si="1644"/>
        <v>33793</v>
      </c>
      <c r="D9540" s="7">
        <f t="shared" ca="1" si="1645"/>
        <v>3</v>
      </c>
      <c r="E9540" s="3" t="str">
        <f ca="1">VLOOKUP(D9540,State!$A$1:$B$9,2,0)</f>
        <v>SA</v>
      </c>
      <c r="F9540" s="3">
        <f t="shared" ca="1" si="1646"/>
        <v>207</v>
      </c>
      <c r="G9540" s="3" t="str">
        <f ca="1">VLOOKUP(F9540,Occupation!$A$1:$B$915,2,0)</f>
        <v>Interior Designer</v>
      </c>
      <c r="H9540" s="3">
        <f t="shared" ca="1" si="1647"/>
        <v>1</v>
      </c>
      <c r="I9540" s="3">
        <f t="shared" ca="1" si="1648"/>
        <v>91414.78</v>
      </c>
      <c r="J9540" s="3">
        <f t="shared" ca="1" si="1649"/>
        <v>0.41023340348102427</v>
      </c>
      <c r="K9540" s="3">
        <f t="shared" ca="1" si="1650"/>
        <v>4</v>
      </c>
      <c r="L9540" s="3" t="str">
        <f ca="1">VLOOKUP(K9540,Freq_Investment!$A$1:$B$8,2,0)</f>
        <v>Monthly</v>
      </c>
      <c r="M9540" s="3" t="str">
        <f t="shared" ca="1" si="1651"/>
        <v>Auto</v>
      </c>
      <c r="N9540" s="3">
        <f t="shared" ca="1" si="1641"/>
        <v>5</v>
      </c>
      <c r="O9540" s="3">
        <f t="shared" ca="1" si="1641"/>
        <v>5</v>
      </c>
      <c r="P9540" s="3">
        <f t="shared" ca="1" si="1641"/>
        <v>4</v>
      </c>
    </row>
    <row r="9541" spans="1:16" x14ac:dyDescent="0.25">
      <c r="A9541" s="3">
        <f t="shared" ca="1" si="1642"/>
        <v>539958755</v>
      </c>
      <c r="B9541" s="3">
        <f t="shared" ca="1" si="1643"/>
        <v>9706</v>
      </c>
      <c r="C9541" s="1">
        <f t="shared" ca="1" si="1644"/>
        <v>38756</v>
      </c>
      <c r="D9541" s="7">
        <f t="shared" ca="1" si="1645"/>
        <v>5</v>
      </c>
      <c r="E9541" s="3" t="str">
        <f ca="1">VLOOKUP(D9541,State!$A$1:$B$9,2,0)</f>
        <v>NT</v>
      </c>
      <c r="F9541" s="3">
        <f t="shared" ca="1" si="1646"/>
        <v>60</v>
      </c>
      <c r="G9541" s="3" t="str">
        <f ca="1">VLOOKUP(F9541,Occupation!$A$1:$B$915,2,0)</f>
        <v>ICT Managers nec</v>
      </c>
      <c r="H9541" s="3">
        <f t="shared" ca="1" si="1647"/>
        <v>10</v>
      </c>
      <c r="I9541" s="3">
        <f t="shared" ca="1" si="1648"/>
        <v>10583.4</v>
      </c>
      <c r="J9541" s="3">
        <f t="shared" ca="1" si="1649"/>
        <v>0.23327117838597528</v>
      </c>
      <c r="K9541" s="3">
        <f t="shared" ca="1" si="1650"/>
        <v>1</v>
      </c>
      <c r="L9541" s="3" t="str">
        <f ca="1">VLOOKUP(K9541,Freq_Investment!$A$1:$B$8,2,0)</f>
        <v>Daily</v>
      </c>
      <c r="M9541" s="3" t="str">
        <f t="shared" ca="1" si="1651"/>
        <v>Manual</v>
      </c>
      <c r="N9541" s="3">
        <f t="shared" ca="1" si="1641"/>
        <v>1</v>
      </c>
      <c r="O9541" s="3">
        <f t="shared" ca="1" si="1641"/>
        <v>4</v>
      </c>
      <c r="P9541" s="3">
        <f t="shared" ca="1" si="1641"/>
        <v>5</v>
      </c>
    </row>
    <row r="9542" spans="1:16" x14ac:dyDescent="0.25">
      <c r="A9542" s="3">
        <f t="shared" ca="1" si="1642"/>
        <v>423009053</v>
      </c>
      <c r="B9542" s="3">
        <f t="shared" ca="1" si="1643"/>
        <v>9018</v>
      </c>
      <c r="C9542" s="1">
        <f t="shared" ca="1" si="1644"/>
        <v>27007</v>
      </c>
      <c r="D9542" s="7">
        <f t="shared" ca="1" si="1645"/>
        <v>1</v>
      </c>
      <c r="E9542" s="3" t="str">
        <f ca="1">VLOOKUP(D9542,State!$A$1:$B$9,2,0)</f>
        <v>NSW</v>
      </c>
      <c r="F9542" s="3">
        <f t="shared" ca="1" si="1646"/>
        <v>58</v>
      </c>
      <c r="G9542" s="3" t="str">
        <f ca="1">VLOOKUP(F9542,Occupation!$A$1:$B$915,2,0)</f>
        <v>Chief Information Officer</v>
      </c>
      <c r="H9542" s="3">
        <f t="shared" ca="1" si="1647"/>
        <v>10</v>
      </c>
      <c r="I9542" s="3">
        <f t="shared" ca="1" si="1648"/>
        <v>56190.22</v>
      </c>
      <c r="J9542" s="3">
        <f t="shared" ca="1" si="1649"/>
        <v>7.6683514994074775E-3</v>
      </c>
      <c r="K9542" s="3">
        <f t="shared" ca="1" si="1650"/>
        <v>4</v>
      </c>
      <c r="L9542" s="3" t="str">
        <f ca="1">VLOOKUP(K9542,Freq_Investment!$A$1:$B$8,2,0)</f>
        <v>Monthly</v>
      </c>
      <c r="M9542" s="3" t="str">
        <f t="shared" ca="1" si="1651"/>
        <v>Manual</v>
      </c>
      <c r="N9542" s="3">
        <f t="shared" ca="1" si="1641"/>
        <v>2</v>
      </c>
      <c r="O9542" s="3">
        <f t="shared" ca="1" si="1641"/>
        <v>2</v>
      </c>
      <c r="P9542" s="3">
        <f t="shared" ca="1" si="1641"/>
        <v>5</v>
      </c>
    </row>
    <row r="9543" spans="1:16" x14ac:dyDescent="0.25">
      <c r="A9543" s="3">
        <f t="shared" ca="1" si="1642"/>
        <v>394008611</v>
      </c>
      <c r="B9543" s="3">
        <f t="shared" ca="1" si="1643"/>
        <v>7162</v>
      </c>
      <c r="C9543" s="1">
        <f t="shared" ca="1" si="1644"/>
        <v>38394</v>
      </c>
      <c r="D9543" s="7">
        <f t="shared" ca="1" si="1645"/>
        <v>8</v>
      </c>
      <c r="E9543" s="3" t="str">
        <f ca="1">VLOOKUP(D9543,State!$A$1:$B$9,2,0)</f>
        <v>ACT</v>
      </c>
      <c r="F9543" s="3">
        <f t="shared" ca="1" si="1646"/>
        <v>294</v>
      </c>
      <c r="G9543" s="3" t="str">
        <f ca="1">VLOOKUP(F9543,Occupation!$A$1:$B$915,2,0)</f>
        <v>Industrial Pharmacist</v>
      </c>
      <c r="H9543" s="3">
        <f t="shared" ca="1" si="1647"/>
        <v>4</v>
      </c>
      <c r="I9543" s="3">
        <f t="shared" ca="1" si="1648"/>
        <v>97688.82</v>
      </c>
      <c r="J9543" s="3">
        <f t="shared" ca="1" si="1649"/>
        <v>0.39825531745873</v>
      </c>
      <c r="K9543" s="3">
        <f t="shared" ca="1" si="1650"/>
        <v>6</v>
      </c>
      <c r="L9543" s="3" t="str">
        <f ca="1">VLOOKUP(K9543,Freq_Investment!$A$1:$B$8,2,0)</f>
        <v>Half-yearly</v>
      </c>
      <c r="M9543" s="3" t="str">
        <f t="shared" ca="1" si="1651"/>
        <v>Manual</v>
      </c>
      <c r="N9543" s="3">
        <f t="shared" ca="1" si="1641"/>
        <v>5</v>
      </c>
      <c r="O9543" s="3">
        <f t="shared" ca="1" si="1641"/>
        <v>4</v>
      </c>
      <c r="P9543" s="3">
        <f t="shared" ca="1" si="1641"/>
        <v>2</v>
      </c>
    </row>
    <row r="9544" spans="1:16" x14ac:dyDescent="0.25">
      <c r="A9544" s="3">
        <f t="shared" ca="1" si="1642"/>
        <v>671649994</v>
      </c>
      <c r="B9544" s="3">
        <f t="shared" ca="1" si="1643"/>
        <v>3569</v>
      </c>
      <c r="C9544" s="1">
        <f t="shared" ca="1" si="1644"/>
        <v>37998</v>
      </c>
      <c r="D9544" s="7">
        <f t="shared" ca="1" si="1645"/>
        <v>7</v>
      </c>
      <c r="E9544" s="3" t="str">
        <f ca="1">VLOOKUP(D9544,State!$A$1:$B$9,2,0)</f>
        <v>VIC</v>
      </c>
      <c r="F9544" s="3">
        <f t="shared" ca="1" si="1646"/>
        <v>687</v>
      </c>
      <c r="G9544" s="3" t="str">
        <f ca="1">VLOOKUP(F9544,Occupation!$A$1:$B$915,2,0)</f>
        <v>Personal Service Workers nec</v>
      </c>
      <c r="H9544" s="3">
        <f t="shared" ca="1" si="1647"/>
        <v>2</v>
      </c>
      <c r="I9544" s="3">
        <f t="shared" ca="1" si="1648"/>
        <v>77764.2</v>
      </c>
      <c r="J9544" s="3">
        <f t="shared" ca="1" si="1649"/>
        <v>0.10231965425105971</v>
      </c>
      <c r="K9544" s="3">
        <f t="shared" ca="1" si="1650"/>
        <v>2</v>
      </c>
      <c r="L9544" s="3" t="str">
        <f ca="1">VLOOKUP(K9544,Freq_Investment!$A$1:$B$8,2,0)</f>
        <v>Weekly</v>
      </c>
      <c r="M9544" s="3" t="str">
        <f t="shared" ca="1" si="1651"/>
        <v>Auto</v>
      </c>
      <c r="N9544" s="3">
        <f t="shared" ca="1" si="1641"/>
        <v>2</v>
      </c>
      <c r="O9544" s="3">
        <f t="shared" ca="1" si="1641"/>
        <v>4</v>
      </c>
      <c r="P9544" s="3">
        <f t="shared" ca="1" si="1641"/>
        <v>3</v>
      </c>
    </row>
    <row r="9545" spans="1:16" x14ac:dyDescent="0.25">
      <c r="A9545" s="3">
        <f t="shared" ca="1" si="1642"/>
        <v>58843578</v>
      </c>
      <c r="B9545" s="3">
        <f t="shared" ca="1" si="1643"/>
        <v>6175</v>
      </c>
      <c r="C9545" s="1">
        <f t="shared" ca="1" si="1644"/>
        <v>32465</v>
      </c>
      <c r="D9545" s="7">
        <f t="shared" ca="1" si="1645"/>
        <v>4</v>
      </c>
      <c r="E9545" s="3" t="str">
        <f ca="1">VLOOKUP(D9545,State!$A$1:$B$9,2,0)</f>
        <v>WA</v>
      </c>
      <c r="F9545" s="3">
        <f t="shared" ca="1" si="1646"/>
        <v>901</v>
      </c>
      <c r="G9545" s="3" t="str">
        <f ca="1">VLOOKUP(F9545,Occupation!$A$1:$B$915,2,0)</f>
        <v>Sheep Farm Worker</v>
      </c>
      <c r="H9545" s="3">
        <f t="shared" ca="1" si="1647"/>
        <v>10</v>
      </c>
      <c r="I9545" s="3">
        <f t="shared" ca="1" si="1648"/>
        <v>95585.4</v>
      </c>
      <c r="J9545" s="3">
        <f t="shared" ca="1" si="1649"/>
        <v>0.17488785142647872</v>
      </c>
      <c r="K9545" s="3">
        <f t="shared" ca="1" si="1650"/>
        <v>7</v>
      </c>
      <c r="L9545" s="3" t="str">
        <f ca="1">VLOOKUP(K9545,Freq_Investment!$A$1:$B$8,2,0)</f>
        <v>Yearly</v>
      </c>
      <c r="M9545" s="3" t="str">
        <f t="shared" ca="1" si="1651"/>
        <v>Manual</v>
      </c>
      <c r="N9545" s="3">
        <f t="shared" ca="1" si="1641"/>
        <v>4</v>
      </c>
      <c r="O9545" s="3">
        <f t="shared" ca="1" si="1641"/>
        <v>4</v>
      </c>
      <c r="P9545" s="3">
        <f t="shared" ca="1" si="1641"/>
        <v>5</v>
      </c>
    </row>
    <row r="9546" spans="1:16" x14ac:dyDescent="0.25">
      <c r="A9546" s="3">
        <f t="shared" ca="1" si="1642"/>
        <v>434572332</v>
      </c>
      <c r="B9546" s="3">
        <f t="shared" ca="1" si="1643"/>
        <v>4948</v>
      </c>
      <c r="C9546" s="1">
        <f t="shared" ca="1" si="1644"/>
        <v>34077</v>
      </c>
      <c r="D9546" s="7">
        <f t="shared" ca="1" si="1645"/>
        <v>4</v>
      </c>
      <c r="E9546" s="3" t="str">
        <f ca="1">VLOOKUP(D9546,State!$A$1:$B$9,2,0)</f>
        <v>WA</v>
      </c>
      <c r="F9546" s="3">
        <f t="shared" ca="1" si="1646"/>
        <v>908</v>
      </c>
      <c r="G9546" s="3" t="str">
        <f ca="1">VLOOKUP(F9546,Occupation!$A$1:$B$915,2,0)</f>
        <v>Motor Vehicle Parts and Accessories Fitter (General)</v>
      </c>
      <c r="H9546" s="3">
        <f t="shared" ca="1" si="1647"/>
        <v>3</v>
      </c>
      <c r="I9546" s="3">
        <f t="shared" ca="1" si="1648"/>
        <v>29088.81</v>
      </c>
      <c r="J9546" s="3">
        <f t="shared" ca="1" si="1649"/>
        <v>0.21213913387349548</v>
      </c>
      <c r="K9546" s="3">
        <f t="shared" ca="1" si="1650"/>
        <v>4</v>
      </c>
      <c r="L9546" s="3" t="str">
        <f ca="1">VLOOKUP(K9546,Freq_Investment!$A$1:$B$8,2,0)</f>
        <v>Monthly</v>
      </c>
      <c r="M9546" s="3" t="str">
        <f t="shared" ca="1" si="1651"/>
        <v>Manual</v>
      </c>
      <c r="N9546" s="3">
        <f t="shared" ca="1" si="1641"/>
        <v>3</v>
      </c>
      <c r="O9546" s="3">
        <f t="shared" ca="1" si="1641"/>
        <v>5</v>
      </c>
      <c r="P9546" s="3">
        <f t="shared" ca="1" si="1641"/>
        <v>5</v>
      </c>
    </row>
    <row r="9547" spans="1:16" x14ac:dyDescent="0.25">
      <c r="A9547" s="3">
        <f t="shared" ca="1" si="1642"/>
        <v>95108044</v>
      </c>
      <c r="B9547" s="3">
        <f t="shared" ca="1" si="1643"/>
        <v>8136</v>
      </c>
      <c r="C9547" s="1">
        <f t="shared" ca="1" si="1644"/>
        <v>32721</v>
      </c>
      <c r="D9547" s="7">
        <f t="shared" ca="1" si="1645"/>
        <v>1</v>
      </c>
      <c r="E9547" s="3" t="str">
        <f ca="1">VLOOKUP(D9547,State!$A$1:$B$9,2,0)</f>
        <v>NSW</v>
      </c>
      <c r="F9547" s="3">
        <f t="shared" ca="1" si="1646"/>
        <v>460</v>
      </c>
      <c r="G9547" s="3" t="str">
        <f ca="1">VLOOKUP(F9547,Occupation!$A$1:$B$915,2,0)</f>
        <v>Mine Deputy</v>
      </c>
      <c r="H9547" s="3">
        <f t="shared" ca="1" si="1647"/>
        <v>3</v>
      </c>
      <c r="I9547" s="3">
        <f t="shared" ca="1" si="1648"/>
        <v>83041.39</v>
      </c>
      <c r="J9547" s="3">
        <f t="shared" ca="1" si="1649"/>
        <v>0.3296039608948988</v>
      </c>
      <c r="K9547" s="3">
        <f t="shared" ca="1" si="1650"/>
        <v>3</v>
      </c>
      <c r="L9547" s="3" t="str">
        <f ca="1">VLOOKUP(K9547,Freq_Investment!$A$1:$B$8,2,0)</f>
        <v>Fortnightly</v>
      </c>
      <c r="M9547" s="3" t="str">
        <f t="shared" ca="1" si="1651"/>
        <v>Manual</v>
      </c>
      <c r="N9547" s="3">
        <f t="shared" ca="1" si="1641"/>
        <v>3</v>
      </c>
      <c r="O9547" s="3">
        <f t="shared" ca="1" si="1641"/>
        <v>2</v>
      </c>
      <c r="P9547" s="3">
        <f t="shared" ca="1" si="1641"/>
        <v>4</v>
      </c>
    </row>
    <row r="9548" spans="1:16" x14ac:dyDescent="0.25">
      <c r="A9548" s="3">
        <f t="shared" ca="1" si="1642"/>
        <v>866354422</v>
      </c>
      <c r="B9548" s="3">
        <f t="shared" ca="1" si="1643"/>
        <v>1673</v>
      </c>
      <c r="C9548" s="1">
        <f t="shared" ca="1" si="1644"/>
        <v>35266</v>
      </c>
      <c r="D9548" s="7">
        <f t="shared" ca="1" si="1645"/>
        <v>5</v>
      </c>
      <c r="E9548" s="3" t="str">
        <f ca="1">VLOOKUP(D9548,State!$A$1:$B$9,2,0)</f>
        <v>NT</v>
      </c>
      <c r="F9548" s="3">
        <f t="shared" ca="1" si="1646"/>
        <v>328</v>
      </c>
      <c r="G9548" s="3" t="str">
        <f ca="1">VLOOKUP(F9548,Occupation!$A$1:$B$915,2,0)</f>
        <v>Specialist Physicians nec</v>
      </c>
      <c r="H9548" s="3">
        <f t="shared" ca="1" si="1647"/>
        <v>5</v>
      </c>
      <c r="I9548" s="3">
        <f t="shared" ca="1" si="1648"/>
        <v>21202.78</v>
      </c>
      <c r="J9548" s="3">
        <f t="shared" ca="1" si="1649"/>
        <v>0.38612212954374853</v>
      </c>
      <c r="K9548" s="3">
        <f t="shared" ca="1" si="1650"/>
        <v>3</v>
      </c>
      <c r="L9548" s="3" t="str">
        <f ca="1">VLOOKUP(K9548,Freq_Investment!$A$1:$B$8,2,0)</f>
        <v>Fortnightly</v>
      </c>
      <c r="M9548" s="3" t="str">
        <f t="shared" ca="1" si="1651"/>
        <v>Auto</v>
      </c>
      <c r="N9548" s="3">
        <f t="shared" ca="1" si="1641"/>
        <v>1</v>
      </c>
      <c r="O9548" s="3">
        <f t="shared" ca="1" si="1641"/>
        <v>2</v>
      </c>
      <c r="P9548" s="3">
        <f t="shared" ca="1" si="1641"/>
        <v>1</v>
      </c>
    </row>
    <row r="9549" spans="1:16" x14ac:dyDescent="0.25">
      <c r="A9549" s="3">
        <f t="shared" ca="1" si="1642"/>
        <v>875479377</v>
      </c>
      <c r="B9549" s="3">
        <f t="shared" ca="1" si="1643"/>
        <v>1408</v>
      </c>
      <c r="C9549" s="1">
        <f t="shared" ca="1" si="1644"/>
        <v>26488</v>
      </c>
      <c r="D9549" s="7">
        <f t="shared" ca="1" si="1645"/>
        <v>8</v>
      </c>
      <c r="E9549" s="3" t="str">
        <f ca="1">VLOOKUP(D9549,State!$A$1:$B$9,2,0)</f>
        <v>ACT</v>
      </c>
      <c r="F9549" s="3">
        <f t="shared" ca="1" si="1646"/>
        <v>667</v>
      </c>
      <c r="G9549" s="3" t="str">
        <f ca="1">VLOOKUP(F9549,Occupation!$A$1:$B$915,2,0)</f>
        <v>Private Investigator</v>
      </c>
      <c r="H9549" s="3">
        <f t="shared" ca="1" si="1647"/>
        <v>2</v>
      </c>
      <c r="I9549" s="3">
        <f t="shared" ca="1" si="1648"/>
        <v>57635.58</v>
      </c>
      <c r="J9549" s="3">
        <f t="shared" ca="1" si="1649"/>
        <v>6.9805909145516654E-2</v>
      </c>
      <c r="K9549" s="3">
        <f t="shared" ca="1" si="1650"/>
        <v>5</v>
      </c>
      <c r="L9549" s="3" t="str">
        <f ca="1">VLOOKUP(K9549,Freq_Investment!$A$1:$B$8,2,0)</f>
        <v>Quarterly</v>
      </c>
      <c r="M9549" s="3" t="str">
        <f t="shared" ca="1" si="1651"/>
        <v>Manual</v>
      </c>
      <c r="N9549" s="3">
        <f t="shared" ca="1" si="1641"/>
        <v>1</v>
      </c>
      <c r="O9549" s="3">
        <f t="shared" ca="1" si="1641"/>
        <v>5</v>
      </c>
      <c r="P9549" s="3">
        <f t="shared" ca="1" si="1641"/>
        <v>4</v>
      </c>
    </row>
    <row r="9550" spans="1:16" x14ac:dyDescent="0.25">
      <c r="A9550" s="3">
        <f t="shared" ca="1" si="1642"/>
        <v>153456749</v>
      </c>
      <c r="B9550" s="3">
        <f t="shared" ca="1" si="1643"/>
        <v>6952</v>
      </c>
      <c r="C9550" s="1">
        <f t="shared" ca="1" si="1644"/>
        <v>39559</v>
      </c>
      <c r="D9550" s="7">
        <f t="shared" ca="1" si="1645"/>
        <v>8</v>
      </c>
      <c r="E9550" s="3" t="str">
        <f ca="1">VLOOKUP(D9550,State!$A$1:$B$9,2,0)</f>
        <v>ACT</v>
      </c>
      <c r="F9550" s="3">
        <f t="shared" ca="1" si="1646"/>
        <v>519</v>
      </c>
      <c r="G9550" s="3" t="str">
        <f ca="1">VLOOKUP(F9550,Occupation!$A$1:$B$915,2,0)</f>
        <v>Airconditioning and Mechanical Services Plumber</v>
      </c>
      <c r="H9550" s="3">
        <f t="shared" ca="1" si="1647"/>
        <v>6</v>
      </c>
      <c r="I9550" s="3">
        <f t="shared" ca="1" si="1648"/>
        <v>87253.25</v>
      </c>
      <c r="J9550" s="3">
        <f t="shared" ca="1" si="1649"/>
        <v>0.2325710395452632</v>
      </c>
      <c r="K9550" s="3">
        <f t="shared" ca="1" si="1650"/>
        <v>5</v>
      </c>
      <c r="L9550" s="3" t="str">
        <f ca="1">VLOOKUP(K9550,Freq_Investment!$A$1:$B$8,2,0)</f>
        <v>Quarterly</v>
      </c>
      <c r="M9550" s="3" t="str">
        <f t="shared" ca="1" si="1651"/>
        <v>Auto</v>
      </c>
      <c r="N9550" s="3">
        <f t="shared" ca="1" si="1641"/>
        <v>5</v>
      </c>
      <c r="O9550" s="3">
        <f t="shared" ca="1" si="1641"/>
        <v>1</v>
      </c>
      <c r="P9550" s="3">
        <f t="shared" ca="1" si="1641"/>
        <v>4</v>
      </c>
    </row>
    <row r="9551" spans="1:16" x14ac:dyDescent="0.25">
      <c r="A9551" s="3">
        <f t="shared" ca="1" si="1642"/>
        <v>45745464</v>
      </c>
      <c r="B9551" s="3">
        <f t="shared" ca="1" si="1643"/>
        <v>5438</v>
      </c>
      <c r="C9551" s="1">
        <f t="shared" ca="1" si="1644"/>
        <v>41513</v>
      </c>
      <c r="D9551" s="7">
        <f t="shared" ca="1" si="1645"/>
        <v>5</v>
      </c>
      <c r="E9551" s="3" t="str">
        <f ca="1">VLOOKUP(D9551,State!$A$1:$B$9,2,0)</f>
        <v>NT</v>
      </c>
      <c r="F9551" s="3">
        <f t="shared" ca="1" si="1646"/>
        <v>511</v>
      </c>
      <c r="G9551" s="3" t="str">
        <f ca="1">VLOOKUP(F9551,Occupation!$A$1:$B$915,2,0)</f>
        <v>Floor Finisher</v>
      </c>
      <c r="H9551" s="3">
        <f t="shared" ca="1" si="1647"/>
        <v>7</v>
      </c>
      <c r="I9551" s="3">
        <f t="shared" ca="1" si="1648"/>
        <v>38196.5</v>
      </c>
      <c r="J9551" s="3">
        <f t="shared" ca="1" si="1649"/>
        <v>3.2331739750602106E-2</v>
      </c>
      <c r="K9551" s="3">
        <f t="shared" ca="1" si="1650"/>
        <v>2</v>
      </c>
      <c r="L9551" s="3" t="str">
        <f ca="1">VLOOKUP(K9551,Freq_Investment!$A$1:$B$8,2,0)</f>
        <v>Weekly</v>
      </c>
      <c r="M9551" s="3" t="str">
        <f t="shared" ca="1" si="1651"/>
        <v>Manual</v>
      </c>
      <c r="N9551" s="3">
        <f t="shared" ca="1" si="1641"/>
        <v>2</v>
      </c>
      <c r="O9551" s="3">
        <f t="shared" ca="1" si="1641"/>
        <v>3</v>
      </c>
      <c r="P9551" s="3">
        <f t="shared" ca="1" si="1641"/>
        <v>5</v>
      </c>
    </row>
    <row r="9552" spans="1:16" x14ac:dyDescent="0.25">
      <c r="A9552" s="3">
        <f t="shared" ca="1" si="1642"/>
        <v>98000800</v>
      </c>
      <c r="B9552" s="3">
        <f t="shared" ca="1" si="1643"/>
        <v>144</v>
      </c>
      <c r="C9552" s="1">
        <f t="shared" ca="1" si="1644"/>
        <v>37797</v>
      </c>
      <c r="D9552" s="7">
        <f t="shared" ca="1" si="1645"/>
        <v>3</v>
      </c>
      <c r="E9552" s="3" t="str">
        <f ca="1">VLOOKUP(D9552,State!$A$1:$B$9,2,0)</f>
        <v>SA</v>
      </c>
      <c r="F9552" s="3">
        <f t="shared" ca="1" si="1646"/>
        <v>521</v>
      </c>
      <c r="G9552" s="3" t="str">
        <f ca="1">VLOOKUP(F9552,Occupation!$A$1:$B$915,2,0)</f>
        <v>Gasfitter</v>
      </c>
      <c r="H9552" s="3">
        <f t="shared" ca="1" si="1647"/>
        <v>10</v>
      </c>
      <c r="I9552" s="3">
        <f t="shared" ca="1" si="1648"/>
        <v>21007.53</v>
      </c>
      <c r="J9552" s="3">
        <f t="shared" ca="1" si="1649"/>
        <v>9.429217781230409E-2</v>
      </c>
      <c r="K9552" s="3">
        <f t="shared" ca="1" si="1650"/>
        <v>6</v>
      </c>
      <c r="L9552" s="3" t="str">
        <f ca="1">VLOOKUP(K9552,Freq_Investment!$A$1:$B$8,2,0)</f>
        <v>Half-yearly</v>
      </c>
      <c r="M9552" s="3" t="str">
        <f t="shared" ca="1" si="1651"/>
        <v>Manual</v>
      </c>
      <c r="N9552" s="3">
        <f t="shared" ca="1" si="1641"/>
        <v>1</v>
      </c>
      <c r="O9552" s="3">
        <f t="shared" ca="1" si="1641"/>
        <v>1</v>
      </c>
      <c r="P9552" s="3">
        <f t="shared" ca="1" si="1641"/>
        <v>4</v>
      </c>
    </row>
    <row r="9553" spans="1:16" x14ac:dyDescent="0.25">
      <c r="A9553" s="3">
        <f t="shared" ca="1" si="1642"/>
        <v>436550554</v>
      </c>
      <c r="B9553" s="3">
        <f t="shared" ca="1" si="1643"/>
        <v>6687</v>
      </c>
      <c r="C9553" s="1">
        <f t="shared" ca="1" si="1644"/>
        <v>40100</v>
      </c>
      <c r="D9553" s="7">
        <f t="shared" ca="1" si="1645"/>
        <v>3</v>
      </c>
      <c r="E9553" s="3" t="str">
        <f ca="1">VLOOKUP(D9553,State!$A$1:$B$9,2,0)</f>
        <v>SA</v>
      </c>
      <c r="F9553" s="3">
        <f t="shared" ca="1" si="1646"/>
        <v>512</v>
      </c>
      <c r="G9553" s="3" t="str">
        <f ca="1">VLOOKUP(F9553,Occupation!$A$1:$B$915,2,0)</f>
        <v>Painting Trades Worker</v>
      </c>
      <c r="H9553" s="3">
        <f t="shared" ca="1" si="1647"/>
        <v>9</v>
      </c>
      <c r="I9553" s="3">
        <f t="shared" ca="1" si="1648"/>
        <v>93305.52</v>
      </c>
      <c r="J9553" s="3">
        <f t="shared" ca="1" si="1649"/>
        <v>0.24760354269541707</v>
      </c>
      <c r="K9553" s="3">
        <f t="shared" ca="1" si="1650"/>
        <v>4</v>
      </c>
      <c r="L9553" s="3" t="str">
        <f ca="1">VLOOKUP(K9553,Freq_Investment!$A$1:$B$8,2,0)</f>
        <v>Monthly</v>
      </c>
      <c r="M9553" s="3" t="str">
        <f t="shared" ca="1" si="1651"/>
        <v>Manual</v>
      </c>
      <c r="N9553" s="3">
        <f t="shared" ca="1" si="1641"/>
        <v>2</v>
      </c>
      <c r="O9553" s="3">
        <f t="shared" ca="1" si="1641"/>
        <v>5</v>
      </c>
      <c r="P9553" s="3">
        <f t="shared" ca="1" si="1641"/>
        <v>2</v>
      </c>
    </row>
    <row r="9554" spans="1:16" x14ac:dyDescent="0.25">
      <c r="A9554" s="3">
        <f t="shared" ca="1" si="1642"/>
        <v>640149995</v>
      </c>
      <c r="B9554" s="3">
        <f t="shared" ca="1" si="1643"/>
        <v>1389</v>
      </c>
      <c r="C9554" s="1">
        <f t="shared" ca="1" si="1644"/>
        <v>40708</v>
      </c>
      <c r="D9554" s="7">
        <f t="shared" ca="1" si="1645"/>
        <v>8</v>
      </c>
      <c r="E9554" s="3" t="str">
        <f ca="1">VLOOKUP(D9554,State!$A$1:$B$9,2,0)</f>
        <v>ACT</v>
      </c>
      <c r="F9554" s="3">
        <f t="shared" ca="1" si="1646"/>
        <v>504</v>
      </c>
      <c r="G9554" s="3" t="str">
        <f ca="1">VLOOKUP(F9554,Occupation!$A$1:$B$915,2,0)</f>
        <v>Vehicle Trimmer</v>
      </c>
      <c r="H9554" s="3">
        <f t="shared" ca="1" si="1647"/>
        <v>2</v>
      </c>
      <c r="I9554" s="3">
        <f t="shared" ca="1" si="1648"/>
        <v>44932.63</v>
      </c>
      <c r="J9554" s="3">
        <f t="shared" ca="1" si="1649"/>
        <v>0.33754973613755951</v>
      </c>
      <c r="K9554" s="3">
        <f t="shared" ca="1" si="1650"/>
        <v>6</v>
      </c>
      <c r="L9554" s="3" t="str">
        <f ca="1">VLOOKUP(K9554,Freq_Investment!$A$1:$B$8,2,0)</f>
        <v>Half-yearly</v>
      </c>
      <c r="M9554" s="3" t="str">
        <f t="shared" ca="1" si="1651"/>
        <v>Auto</v>
      </c>
      <c r="N9554" s="3">
        <f t="shared" ca="1" si="1641"/>
        <v>3</v>
      </c>
      <c r="O9554" s="3">
        <f t="shared" ca="1" si="1641"/>
        <v>4</v>
      </c>
      <c r="P9554" s="3">
        <f t="shared" ca="1" si="1641"/>
        <v>3</v>
      </c>
    </row>
    <row r="9555" spans="1:16" x14ac:dyDescent="0.25">
      <c r="A9555" s="3">
        <f t="shared" ca="1" si="1642"/>
        <v>138497504</v>
      </c>
      <c r="B9555" s="3">
        <f t="shared" ca="1" si="1643"/>
        <v>5789</v>
      </c>
      <c r="C9555" s="1">
        <f t="shared" ca="1" si="1644"/>
        <v>33015</v>
      </c>
      <c r="D9555" s="7">
        <f t="shared" ca="1" si="1645"/>
        <v>6</v>
      </c>
      <c r="E9555" s="3" t="str">
        <f ca="1">VLOOKUP(D9555,State!$A$1:$B$9,2,0)</f>
        <v>TAS</v>
      </c>
      <c r="F9555" s="3">
        <f t="shared" ca="1" si="1646"/>
        <v>470</v>
      </c>
      <c r="G9555" s="3" t="str">
        <f ca="1">VLOOKUP(F9555,Occupation!$A$1:$B$915,2,0)</f>
        <v>Telecommunications Technical Officer or Technologist</v>
      </c>
      <c r="H9555" s="3">
        <f t="shared" ca="1" si="1647"/>
        <v>4</v>
      </c>
      <c r="I9555" s="3">
        <f t="shared" ca="1" si="1648"/>
        <v>95993.42</v>
      </c>
      <c r="J9555" s="3">
        <f t="shared" ca="1" si="1649"/>
        <v>0.3469602298121478</v>
      </c>
      <c r="K9555" s="3">
        <f t="shared" ca="1" si="1650"/>
        <v>7</v>
      </c>
      <c r="L9555" s="3" t="str">
        <f ca="1">VLOOKUP(K9555,Freq_Investment!$A$1:$B$8,2,0)</f>
        <v>Yearly</v>
      </c>
      <c r="M9555" s="3" t="str">
        <f t="shared" ca="1" si="1651"/>
        <v>Manual</v>
      </c>
      <c r="N9555" s="3">
        <f t="shared" ca="1" si="1641"/>
        <v>3</v>
      </c>
      <c r="O9555" s="3">
        <f t="shared" ca="1" si="1641"/>
        <v>2</v>
      </c>
      <c r="P9555" s="3">
        <f t="shared" ca="1" si="1641"/>
        <v>3</v>
      </c>
    </row>
    <row r="9556" spans="1:16" x14ac:dyDescent="0.25">
      <c r="A9556" s="3">
        <f t="shared" ca="1" si="1642"/>
        <v>238790567</v>
      </c>
      <c r="B9556" s="3">
        <f t="shared" ca="1" si="1643"/>
        <v>6479</v>
      </c>
      <c r="C9556" s="1">
        <f t="shared" ca="1" si="1644"/>
        <v>26249</v>
      </c>
      <c r="D9556" s="7">
        <f t="shared" ca="1" si="1645"/>
        <v>3</v>
      </c>
      <c r="E9556" s="3" t="str">
        <f ca="1">VLOOKUP(D9556,State!$A$1:$B$9,2,0)</f>
        <v>SA</v>
      </c>
      <c r="F9556" s="3">
        <f t="shared" ca="1" si="1646"/>
        <v>38</v>
      </c>
      <c r="G9556" s="3" t="str">
        <f ca="1">VLOOKUP(F9556,Occupation!$A$1:$B$915,2,0)</f>
        <v>Project Builder</v>
      </c>
      <c r="H9556" s="3">
        <f t="shared" ca="1" si="1647"/>
        <v>3</v>
      </c>
      <c r="I9556" s="3">
        <f t="shared" ca="1" si="1648"/>
        <v>59659.92</v>
      </c>
      <c r="J9556" s="3">
        <f t="shared" ca="1" si="1649"/>
        <v>0.34656030217467987</v>
      </c>
      <c r="K9556" s="3">
        <f t="shared" ca="1" si="1650"/>
        <v>1</v>
      </c>
      <c r="L9556" s="3" t="str">
        <f ca="1">VLOOKUP(K9556,Freq_Investment!$A$1:$B$8,2,0)</f>
        <v>Daily</v>
      </c>
      <c r="M9556" s="3" t="str">
        <f t="shared" ca="1" si="1651"/>
        <v>Auto</v>
      </c>
      <c r="N9556" s="3">
        <f t="shared" ca="1" si="1641"/>
        <v>3</v>
      </c>
      <c r="O9556" s="3">
        <f t="shared" ca="1" si="1641"/>
        <v>3</v>
      </c>
      <c r="P9556" s="3">
        <f t="shared" ca="1" si="1641"/>
        <v>4</v>
      </c>
    </row>
    <row r="9557" spans="1:16" x14ac:dyDescent="0.25">
      <c r="A9557" s="3">
        <f t="shared" ca="1" si="1642"/>
        <v>822276456</v>
      </c>
      <c r="B9557" s="3">
        <f t="shared" ca="1" si="1643"/>
        <v>6712</v>
      </c>
      <c r="C9557" s="1">
        <f t="shared" ca="1" si="1644"/>
        <v>40360</v>
      </c>
      <c r="D9557" s="7">
        <f t="shared" ca="1" si="1645"/>
        <v>3</v>
      </c>
      <c r="E9557" s="3" t="str">
        <f ca="1">VLOOKUP(D9557,State!$A$1:$B$9,2,0)</f>
        <v>SA</v>
      </c>
      <c r="F9557" s="3">
        <f t="shared" ca="1" si="1646"/>
        <v>144</v>
      </c>
      <c r="G9557" s="3" t="str">
        <f ca="1">VLOOKUP(F9557,Occupation!$A$1:$B$915,2,0)</f>
        <v>Stockbroking Dealer</v>
      </c>
      <c r="H9557" s="3">
        <f t="shared" ca="1" si="1647"/>
        <v>7</v>
      </c>
      <c r="I9557" s="3">
        <f t="shared" ca="1" si="1648"/>
        <v>66044.800000000003</v>
      </c>
      <c r="J9557" s="3">
        <f t="shared" ca="1" si="1649"/>
        <v>0.18814250323915788</v>
      </c>
      <c r="K9557" s="3">
        <f t="shared" ca="1" si="1650"/>
        <v>1</v>
      </c>
      <c r="L9557" s="3" t="str">
        <f ca="1">VLOOKUP(K9557,Freq_Investment!$A$1:$B$8,2,0)</f>
        <v>Daily</v>
      </c>
      <c r="M9557" s="3" t="str">
        <f t="shared" ca="1" si="1651"/>
        <v>Auto</v>
      </c>
      <c r="N9557" s="3">
        <f t="shared" ca="1" si="1641"/>
        <v>2</v>
      </c>
      <c r="O9557" s="3">
        <f t="shared" ca="1" si="1641"/>
        <v>5</v>
      </c>
      <c r="P9557" s="3">
        <f t="shared" ca="1" si="1641"/>
        <v>1</v>
      </c>
    </row>
    <row r="9558" spans="1:16" x14ac:dyDescent="0.25">
      <c r="A9558" s="3">
        <f t="shared" ca="1" si="1642"/>
        <v>564832820</v>
      </c>
      <c r="B9558" s="3">
        <f t="shared" ca="1" si="1643"/>
        <v>7746</v>
      </c>
      <c r="C9558" s="1">
        <f t="shared" ca="1" si="1644"/>
        <v>39506</v>
      </c>
      <c r="D9558" s="7">
        <f t="shared" ca="1" si="1645"/>
        <v>8</v>
      </c>
      <c r="E9558" s="3" t="str">
        <f ca="1">VLOOKUP(D9558,State!$A$1:$B$9,2,0)</f>
        <v>ACT</v>
      </c>
      <c r="F9558" s="3">
        <f t="shared" ca="1" si="1646"/>
        <v>233</v>
      </c>
      <c r="G9558" s="3" t="str">
        <f ca="1">VLOOKUP(F9558,Occupation!$A$1:$B$915,2,0)</f>
        <v>Agronomist</v>
      </c>
      <c r="H9558" s="3">
        <f t="shared" ca="1" si="1647"/>
        <v>10</v>
      </c>
      <c r="I9558" s="3">
        <f t="shared" ca="1" si="1648"/>
        <v>80578.070000000007</v>
      </c>
      <c r="J9558" s="3">
        <f t="shared" ca="1" si="1649"/>
        <v>0.30993778597206628</v>
      </c>
      <c r="K9558" s="3">
        <f t="shared" ca="1" si="1650"/>
        <v>5</v>
      </c>
      <c r="L9558" s="3" t="str">
        <f ca="1">VLOOKUP(K9558,Freq_Investment!$A$1:$B$8,2,0)</f>
        <v>Quarterly</v>
      </c>
      <c r="M9558" s="3" t="str">
        <f t="shared" ca="1" si="1651"/>
        <v>Manual</v>
      </c>
      <c r="N9558" s="3">
        <f t="shared" ca="1" si="1641"/>
        <v>5</v>
      </c>
      <c r="O9558" s="3">
        <f t="shared" ca="1" si="1641"/>
        <v>4</v>
      </c>
      <c r="P9558" s="3">
        <f t="shared" ca="1" si="1641"/>
        <v>1</v>
      </c>
    </row>
    <row r="9559" spans="1:16" x14ac:dyDescent="0.25">
      <c r="A9559" s="3">
        <f t="shared" ca="1" si="1642"/>
        <v>579723205</v>
      </c>
      <c r="B9559" s="3">
        <f t="shared" ca="1" si="1643"/>
        <v>1830</v>
      </c>
      <c r="C9559" s="1">
        <f t="shared" ca="1" si="1644"/>
        <v>40460</v>
      </c>
      <c r="D9559" s="7">
        <f t="shared" ca="1" si="1645"/>
        <v>6</v>
      </c>
      <c r="E9559" s="3" t="str">
        <f ca="1">VLOOKUP(D9559,State!$A$1:$B$9,2,0)</f>
        <v>TAS</v>
      </c>
      <c r="F9559" s="3">
        <f t="shared" ca="1" si="1646"/>
        <v>635</v>
      </c>
      <c r="G9559" s="3" t="str">
        <f ca="1">VLOOKUP(F9559,Occupation!$A$1:$B$915,2,0)</f>
        <v>Family Support Worker</v>
      </c>
      <c r="H9559" s="3">
        <f t="shared" ca="1" si="1647"/>
        <v>3</v>
      </c>
      <c r="I9559" s="3">
        <f t="shared" ca="1" si="1648"/>
        <v>23891.35</v>
      </c>
      <c r="J9559" s="3">
        <f t="shared" ca="1" si="1649"/>
        <v>0.42748277202422147</v>
      </c>
      <c r="K9559" s="3">
        <f t="shared" ca="1" si="1650"/>
        <v>7</v>
      </c>
      <c r="L9559" s="3" t="str">
        <f ca="1">VLOOKUP(K9559,Freq_Investment!$A$1:$B$8,2,0)</f>
        <v>Yearly</v>
      </c>
      <c r="M9559" s="3" t="str">
        <f t="shared" ca="1" si="1651"/>
        <v>Auto</v>
      </c>
      <c r="N9559" s="3">
        <f t="shared" ca="1" si="1641"/>
        <v>5</v>
      </c>
      <c r="O9559" s="3">
        <f t="shared" ca="1" si="1641"/>
        <v>3</v>
      </c>
      <c r="P9559" s="3">
        <f t="shared" ca="1" si="1641"/>
        <v>3</v>
      </c>
    </row>
    <row r="9560" spans="1:16" x14ac:dyDescent="0.25">
      <c r="A9560" s="3">
        <f t="shared" ca="1" si="1642"/>
        <v>965658180</v>
      </c>
      <c r="B9560" s="3">
        <f t="shared" ca="1" si="1643"/>
        <v>4423</v>
      </c>
      <c r="C9560" s="1">
        <f t="shared" ca="1" si="1644"/>
        <v>43661</v>
      </c>
      <c r="D9560" s="7">
        <f t="shared" ca="1" si="1645"/>
        <v>6</v>
      </c>
      <c r="E9560" s="3" t="str">
        <f ca="1">VLOOKUP(D9560,State!$A$1:$B$9,2,0)</f>
        <v>TAS</v>
      </c>
      <c r="F9560" s="3">
        <f t="shared" ca="1" si="1646"/>
        <v>847</v>
      </c>
      <c r="G9560" s="3" t="str">
        <f ca="1">VLOOKUP(F9560,Occupation!$A$1:$B$915,2,0)</f>
        <v>Earthmoving Plant Operator (General)</v>
      </c>
      <c r="H9560" s="3">
        <f t="shared" ca="1" si="1647"/>
        <v>6</v>
      </c>
      <c r="I9560" s="3">
        <f t="shared" ca="1" si="1648"/>
        <v>39043.99</v>
      </c>
      <c r="J9560" s="3">
        <f t="shared" ca="1" si="1649"/>
        <v>0.38942613369619888</v>
      </c>
      <c r="K9560" s="3">
        <f t="shared" ca="1" si="1650"/>
        <v>6</v>
      </c>
      <c r="L9560" s="3" t="str">
        <f ca="1">VLOOKUP(K9560,Freq_Investment!$A$1:$B$8,2,0)</f>
        <v>Half-yearly</v>
      </c>
      <c r="M9560" s="3" t="str">
        <f t="shared" ca="1" si="1651"/>
        <v>Auto</v>
      </c>
      <c r="N9560" s="3">
        <f t="shared" ca="1" si="1641"/>
        <v>1</v>
      </c>
      <c r="O9560" s="3">
        <f t="shared" ca="1" si="1641"/>
        <v>5</v>
      </c>
      <c r="P9560" s="3">
        <f t="shared" ca="1" si="1641"/>
        <v>3</v>
      </c>
    </row>
    <row r="9561" spans="1:16" x14ac:dyDescent="0.25">
      <c r="A9561" s="3">
        <f t="shared" ca="1" si="1642"/>
        <v>498983114</v>
      </c>
      <c r="B9561" s="3">
        <f t="shared" ca="1" si="1643"/>
        <v>1207</v>
      </c>
      <c r="C9561" s="1">
        <f t="shared" ca="1" si="1644"/>
        <v>37881</v>
      </c>
      <c r="D9561" s="7">
        <f t="shared" ca="1" si="1645"/>
        <v>5</v>
      </c>
      <c r="E9561" s="3" t="str">
        <f ca="1">VLOOKUP(D9561,State!$A$1:$B$9,2,0)</f>
        <v>NT</v>
      </c>
      <c r="F9561" s="3">
        <f t="shared" ca="1" si="1646"/>
        <v>98</v>
      </c>
      <c r="G9561" s="3" t="str">
        <f ca="1">VLOOKUP(F9561,Occupation!$A$1:$B$915,2,0)</f>
        <v>Actors, Dancers and Other Entertainers nec</v>
      </c>
      <c r="H9561" s="3">
        <f t="shared" ca="1" si="1647"/>
        <v>1</v>
      </c>
      <c r="I9561" s="3">
        <f t="shared" ca="1" si="1648"/>
        <v>4605.8</v>
      </c>
      <c r="J9561" s="3">
        <f t="shared" ca="1" si="1649"/>
        <v>0.19883176178164308</v>
      </c>
      <c r="K9561" s="3">
        <f t="shared" ca="1" si="1650"/>
        <v>1</v>
      </c>
      <c r="L9561" s="3" t="str">
        <f ca="1">VLOOKUP(K9561,Freq_Investment!$A$1:$B$8,2,0)</f>
        <v>Daily</v>
      </c>
      <c r="M9561" s="3" t="str">
        <f t="shared" ca="1" si="1651"/>
        <v>Auto</v>
      </c>
      <c r="N9561" s="3">
        <f t="shared" ca="1" si="1641"/>
        <v>2</v>
      </c>
      <c r="O9561" s="3">
        <f t="shared" ca="1" si="1641"/>
        <v>5</v>
      </c>
      <c r="P9561" s="3">
        <f t="shared" ca="1" si="1641"/>
        <v>3</v>
      </c>
    </row>
    <row r="9562" spans="1:16" x14ac:dyDescent="0.25">
      <c r="A9562" s="3">
        <f t="shared" ca="1" si="1642"/>
        <v>533868487</v>
      </c>
      <c r="B9562" s="3">
        <f t="shared" ca="1" si="1643"/>
        <v>4161</v>
      </c>
      <c r="C9562" s="1">
        <f t="shared" ca="1" si="1644"/>
        <v>43997</v>
      </c>
      <c r="D9562" s="7">
        <f t="shared" ca="1" si="1645"/>
        <v>6</v>
      </c>
      <c r="E9562" s="3" t="str">
        <f ca="1">VLOOKUP(D9562,State!$A$1:$B$9,2,0)</f>
        <v>TAS</v>
      </c>
      <c r="F9562" s="3">
        <f t="shared" ca="1" si="1646"/>
        <v>93</v>
      </c>
      <c r="G9562" s="3" t="str">
        <f ca="1">VLOOKUP(F9562,Occupation!$A$1:$B$915,2,0)</f>
        <v>Equipment Hire Manager</v>
      </c>
      <c r="H9562" s="3">
        <f t="shared" ca="1" si="1647"/>
        <v>3</v>
      </c>
      <c r="I9562" s="3">
        <f t="shared" ca="1" si="1648"/>
        <v>75729.17</v>
      </c>
      <c r="J9562" s="3">
        <f t="shared" ca="1" si="1649"/>
        <v>0.33669701179031764</v>
      </c>
      <c r="K9562" s="3">
        <f t="shared" ca="1" si="1650"/>
        <v>4</v>
      </c>
      <c r="L9562" s="3" t="str">
        <f ca="1">VLOOKUP(K9562,Freq_Investment!$A$1:$B$8,2,0)</f>
        <v>Monthly</v>
      </c>
      <c r="M9562" s="3" t="str">
        <f t="shared" ca="1" si="1651"/>
        <v>Manual</v>
      </c>
      <c r="N9562" s="3">
        <f t="shared" ca="1" si="1641"/>
        <v>4</v>
      </c>
      <c r="O9562" s="3">
        <f t="shared" ca="1" si="1641"/>
        <v>2</v>
      </c>
      <c r="P9562" s="3">
        <f t="shared" ca="1" si="1641"/>
        <v>4</v>
      </c>
    </row>
    <row r="9563" spans="1:16" x14ac:dyDescent="0.25">
      <c r="A9563" s="3">
        <f t="shared" ca="1" si="1642"/>
        <v>166981982</v>
      </c>
      <c r="B9563" s="3">
        <f t="shared" ca="1" si="1643"/>
        <v>225</v>
      </c>
      <c r="C9563" s="1">
        <f t="shared" ca="1" si="1644"/>
        <v>37335</v>
      </c>
      <c r="D9563" s="7">
        <f t="shared" ca="1" si="1645"/>
        <v>3</v>
      </c>
      <c r="E9563" s="3" t="str">
        <f ca="1">VLOOKUP(D9563,State!$A$1:$B$9,2,0)</f>
        <v>SA</v>
      </c>
      <c r="F9563" s="3">
        <f t="shared" ca="1" si="1646"/>
        <v>252</v>
      </c>
      <c r="G9563" s="3" t="str">
        <f ca="1">VLOOKUP(F9563,Occupation!$A$1:$B$915,2,0)</f>
        <v>Entomologist</v>
      </c>
      <c r="H9563" s="3">
        <f t="shared" ca="1" si="1647"/>
        <v>10</v>
      </c>
      <c r="I9563" s="3">
        <f t="shared" ca="1" si="1648"/>
        <v>77328.600000000006</v>
      </c>
      <c r="J9563" s="3">
        <f t="shared" ca="1" si="1649"/>
        <v>0.4025199567428086</v>
      </c>
      <c r="K9563" s="3">
        <f t="shared" ca="1" si="1650"/>
        <v>1</v>
      </c>
      <c r="L9563" s="3" t="str">
        <f ca="1">VLOOKUP(K9563,Freq_Investment!$A$1:$B$8,2,0)</f>
        <v>Daily</v>
      </c>
      <c r="M9563" s="3" t="str">
        <f t="shared" ca="1" si="1651"/>
        <v>Auto</v>
      </c>
      <c r="N9563" s="3">
        <f t="shared" ca="1" si="1641"/>
        <v>2</v>
      </c>
      <c r="O9563" s="3">
        <f t="shared" ca="1" si="1641"/>
        <v>5</v>
      </c>
      <c r="P9563" s="3">
        <f t="shared" ca="1" si="1641"/>
        <v>4</v>
      </c>
    </row>
    <row r="9564" spans="1:16" x14ac:dyDescent="0.25">
      <c r="A9564" s="3">
        <f t="shared" ca="1" si="1642"/>
        <v>515974019</v>
      </c>
      <c r="B9564" s="3">
        <f t="shared" ca="1" si="1643"/>
        <v>1437</v>
      </c>
      <c r="C9564" s="1">
        <f t="shared" ca="1" si="1644"/>
        <v>33589</v>
      </c>
      <c r="D9564" s="7">
        <f t="shared" ca="1" si="1645"/>
        <v>2</v>
      </c>
      <c r="E9564" s="3" t="str">
        <f ca="1">VLOOKUP(D9564,State!$A$1:$B$9,2,0)</f>
        <v>QLD</v>
      </c>
      <c r="F9564" s="3">
        <f t="shared" ca="1" si="1646"/>
        <v>29</v>
      </c>
      <c r="G9564" s="3" t="str">
        <f ca="1">VLOOKUP(F9564,Occupation!$A$1:$B$915,2,0)</f>
        <v>Sales and Marketing Manager</v>
      </c>
      <c r="H9564" s="3">
        <f t="shared" ca="1" si="1647"/>
        <v>1</v>
      </c>
      <c r="I9564" s="3">
        <f t="shared" ca="1" si="1648"/>
        <v>56657.56</v>
      </c>
      <c r="J9564" s="3">
        <f t="shared" ca="1" si="1649"/>
        <v>0.21608257379888912</v>
      </c>
      <c r="K9564" s="3">
        <f t="shared" ca="1" si="1650"/>
        <v>5</v>
      </c>
      <c r="L9564" s="3" t="str">
        <f ca="1">VLOOKUP(K9564,Freq_Investment!$A$1:$B$8,2,0)</f>
        <v>Quarterly</v>
      </c>
      <c r="M9564" s="3" t="str">
        <f t="shared" ca="1" si="1651"/>
        <v>Manual</v>
      </c>
      <c r="N9564" s="3">
        <f t="shared" ca="1" si="1641"/>
        <v>2</v>
      </c>
      <c r="O9564" s="3">
        <f t="shared" ca="1" si="1641"/>
        <v>5</v>
      </c>
      <c r="P9564" s="3">
        <f t="shared" ca="1" si="1641"/>
        <v>1</v>
      </c>
    </row>
    <row r="9565" spans="1:16" x14ac:dyDescent="0.25">
      <c r="A9565" s="3">
        <f t="shared" ca="1" si="1642"/>
        <v>105284934</v>
      </c>
      <c r="B9565" s="3">
        <f t="shared" ca="1" si="1643"/>
        <v>8322</v>
      </c>
      <c r="C9565" s="1">
        <f t="shared" ca="1" si="1644"/>
        <v>43571</v>
      </c>
      <c r="D9565" s="7">
        <f t="shared" ca="1" si="1645"/>
        <v>7</v>
      </c>
      <c r="E9565" s="3" t="str">
        <f ca="1">VLOOKUP(D9565,State!$A$1:$B$9,2,0)</f>
        <v>VIC</v>
      </c>
      <c r="F9565" s="3">
        <f t="shared" ca="1" si="1646"/>
        <v>775</v>
      </c>
      <c r="G9565" s="3" t="str">
        <f ca="1">VLOOKUP(F9565,Occupation!$A$1:$B$915,2,0)</f>
        <v>Clinical Coder</v>
      </c>
      <c r="H9565" s="3">
        <f t="shared" ca="1" si="1647"/>
        <v>6</v>
      </c>
      <c r="I9565" s="3">
        <f t="shared" ca="1" si="1648"/>
        <v>55158.02</v>
      </c>
      <c r="J9565" s="3">
        <f t="shared" ca="1" si="1649"/>
        <v>4.9740145831294158E-2</v>
      </c>
      <c r="K9565" s="3">
        <f t="shared" ca="1" si="1650"/>
        <v>7</v>
      </c>
      <c r="L9565" s="3" t="str">
        <f ca="1">VLOOKUP(K9565,Freq_Investment!$A$1:$B$8,2,0)</f>
        <v>Yearly</v>
      </c>
      <c r="M9565" s="3" t="str">
        <f t="shared" ca="1" si="1651"/>
        <v>Auto</v>
      </c>
      <c r="N9565" s="3">
        <f t="shared" ca="1" si="1641"/>
        <v>1</v>
      </c>
      <c r="O9565" s="3">
        <f t="shared" ca="1" si="1641"/>
        <v>3</v>
      </c>
      <c r="P9565" s="3">
        <f t="shared" ca="1" si="1641"/>
        <v>4</v>
      </c>
    </row>
    <row r="9566" spans="1:16" x14ac:dyDescent="0.25">
      <c r="A9566" s="3">
        <f t="shared" ca="1" si="1642"/>
        <v>91468759</v>
      </c>
      <c r="B9566" s="3">
        <f t="shared" ca="1" si="1643"/>
        <v>7964</v>
      </c>
      <c r="C9566" s="1">
        <f t="shared" ca="1" si="1644"/>
        <v>30761</v>
      </c>
      <c r="D9566" s="7">
        <f t="shared" ca="1" si="1645"/>
        <v>2</v>
      </c>
      <c r="E9566" s="3" t="str">
        <f ca="1">VLOOKUP(D9566,State!$A$1:$B$9,2,0)</f>
        <v>QLD</v>
      </c>
      <c r="F9566" s="3">
        <f t="shared" ca="1" si="1646"/>
        <v>319</v>
      </c>
      <c r="G9566" s="3" t="str">
        <f ca="1">VLOOKUP(F9566,Occupation!$A$1:$B$915,2,0)</f>
        <v>Medical Oncologist</v>
      </c>
      <c r="H9566" s="3">
        <f t="shared" ca="1" si="1647"/>
        <v>7</v>
      </c>
      <c r="I9566" s="3">
        <f t="shared" ca="1" si="1648"/>
        <v>23861.89</v>
      </c>
      <c r="J9566" s="3">
        <f t="shared" ca="1" si="1649"/>
        <v>0.42263301553105403</v>
      </c>
      <c r="K9566" s="3">
        <f t="shared" ca="1" si="1650"/>
        <v>1</v>
      </c>
      <c r="L9566" s="3" t="str">
        <f ca="1">VLOOKUP(K9566,Freq_Investment!$A$1:$B$8,2,0)</f>
        <v>Daily</v>
      </c>
      <c r="M9566" s="3" t="str">
        <f t="shared" ca="1" si="1651"/>
        <v>Manual</v>
      </c>
      <c r="N9566" s="3">
        <f t="shared" ca="1" si="1641"/>
        <v>1</v>
      </c>
      <c r="O9566" s="3">
        <f t="shared" ca="1" si="1641"/>
        <v>2</v>
      </c>
      <c r="P9566" s="3">
        <f t="shared" ca="1" si="1641"/>
        <v>3</v>
      </c>
    </row>
    <row r="9567" spans="1:16" x14ac:dyDescent="0.25">
      <c r="A9567" s="3">
        <f t="shared" ca="1" si="1642"/>
        <v>680069144</v>
      </c>
      <c r="B9567" s="3">
        <f t="shared" ca="1" si="1643"/>
        <v>9712</v>
      </c>
      <c r="C9567" s="1">
        <f t="shared" ca="1" si="1644"/>
        <v>28273</v>
      </c>
      <c r="D9567" s="7">
        <f t="shared" ca="1" si="1645"/>
        <v>2</v>
      </c>
      <c r="E9567" s="3" t="str">
        <f ca="1">VLOOKUP(D9567,State!$A$1:$B$9,2,0)</f>
        <v>QLD</v>
      </c>
      <c r="F9567" s="3">
        <f t="shared" ca="1" si="1646"/>
        <v>558</v>
      </c>
      <c r="G9567" s="3" t="str">
        <f ca="1">VLOOKUP(F9567,Occupation!$A$1:$B$915,2,0)</f>
        <v>Landscape Gardener</v>
      </c>
      <c r="H9567" s="3">
        <f t="shared" ca="1" si="1647"/>
        <v>9</v>
      </c>
      <c r="I9567" s="3">
        <f t="shared" ca="1" si="1648"/>
        <v>48197.7</v>
      </c>
      <c r="J9567" s="3">
        <f t="shared" ca="1" si="1649"/>
        <v>0.37063082767836453</v>
      </c>
      <c r="K9567" s="3">
        <f t="shared" ca="1" si="1650"/>
        <v>1</v>
      </c>
      <c r="L9567" s="3" t="str">
        <f ca="1">VLOOKUP(K9567,Freq_Investment!$A$1:$B$8,2,0)</f>
        <v>Daily</v>
      </c>
      <c r="M9567" s="3" t="str">
        <f t="shared" ca="1" si="1651"/>
        <v>Manual</v>
      </c>
      <c r="N9567" s="3">
        <f t="shared" ca="1" si="1641"/>
        <v>2</v>
      </c>
      <c r="O9567" s="3">
        <f t="shared" ca="1" si="1641"/>
        <v>3</v>
      </c>
      <c r="P9567" s="3">
        <f t="shared" ca="1" si="1641"/>
        <v>2</v>
      </c>
    </row>
    <row r="9568" spans="1:16" x14ac:dyDescent="0.25">
      <c r="A9568" s="3">
        <f t="shared" ca="1" si="1642"/>
        <v>45269179</v>
      </c>
      <c r="B9568" s="3">
        <f t="shared" ca="1" si="1643"/>
        <v>5602</v>
      </c>
      <c r="C9568" s="1">
        <f t="shared" ca="1" si="1644"/>
        <v>31505</v>
      </c>
      <c r="D9568" s="7">
        <f t="shared" ca="1" si="1645"/>
        <v>3</v>
      </c>
      <c r="E9568" s="3" t="str">
        <f ca="1">VLOOKUP(D9568,State!$A$1:$B$9,2,0)</f>
        <v>SA</v>
      </c>
      <c r="F9568" s="3">
        <f t="shared" ca="1" si="1646"/>
        <v>314</v>
      </c>
      <c r="G9568" s="3" t="str">
        <f ca="1">VLOOKUP(F9568,Occupation!$A$1:$B$915,2,0)</f>
        <v>Resident Medical Officer</v>
      </c>
      <c r="H9568" s="3">
        <f t="shared" ca="1" si="1647"/>
        <v>5</v>
      </c>
      <c r="I9568" s="3">
        <f t="shared" ca="1" si="1648"/>
        <v>28212.93</v>
      </c>
      <c r="J9568" s="3">
        <f t="shared" ca="1" si="1649"/>
        <v>0.1264645822014922</v>
      </c>
      <c r="K9568" s="3">
        <f t="shared" ca="1" si="1650"/>
        <v>7</v>
      </c>
      <c r="L9568" s="3" t="str">
        <f ca="1">VLOOKUP(K9568,Freq_Investment!$A$1:$B$8,2,0)</f>
        <v>Yearly</v>
      </c>
      <c r="M9568" s="3" t="str">
        <f t="shared" ca="1" si="1651"/>
        <v>Auto</v>
      </c>
      <c r="N9568" s="3">
        <f t="shared" ca="1" si="1641"/>
        <v>5</v>
      </c>
      <c r="O9568" s="3">
        <f t="shared" ca="1" si="1641"/>
        <v>3</v>
      </c>
      <c r="P9568" s="3">
        <f t="shared" ca="1" si="1641"/>
        <v>5</v>
      </c>
    </row>
    <row r="9569" spans="1:16" x14ac:dyDescent="0.25">
      <c r="A9569" s="3">
        <f t="shared" ca="1" si="1642"/>
        <v>761691637</v>
      </c>
      <c r="B9569" s="3">
        <f t="shared" ca="1" si="1643"/>
        <v>4337</v>
      </c>
      <c r="C9569" s="1">
        <f t="shared" ca="1" si="1644"/>
        <v>30988</v>
      </c>
      <c r="D9569" s="7">
        <f t="shared" ca="1" si="1645"/>
        <v>7</v>
      </c>
      <c r="E9569" s="3" t="str">
        <f ca="1">VLOOKUP(D9569,State!$A$1:$B$9,2,0)</f>
        <v>VIC</v>
      </c>
      <c r="F9569" s="3">
        <f t="shared" ca="1" si="1646"/>
        <v>608</v>
      </c>
      <c r="G9569" s="3" t="str">
        <f ca="1">VLOOKUP(F9569,Occupation!$A$1:$B$915,2,0)</f>
        <v>Make Up Artist</v>
      </c>
      <c r="H9569" s="3">
        <f t="shared" ca="1" si="1647"/>
        <v>2</v>
      </c>
      <c r="I9569" s="3">
        <f t="shared" ca="1" si="1648"/>
        <v>30428.85</v>
      </c>
      <c r="J9569" s="3">
        <f t="shared" ca="1" si="1649"/>
        <v>0.4204091360060131</v>
      </c>
      <c r="K9569" s="3">
        <f t="shared" ca="1" si="1650"/>
        <v>2</v>
      </c>
      <c r="L9569" s="3" t="str">
        <f ca="1">VLOOKUP(K9569,Freq_Investment!$A$1:$B$8,2,0)</f>
        <v>Weekly</v>
      </c>
      <c r="M9569" s="3" t="str">
        <f t="shared" ca="1" si="1651"/>
        <v>Manual</v>
      </c>
      <c r="N9569" s="3">
        <f t="shared" ca="1" si="1641"/>
        <v>3</v>
      </c>
      <c r="O9569" s="3">
        <f t="shared" ca="1" si="1641"/>
        <v>4</v>
      </c>
      <c r="P9569" s="3">
        <f t="shared" ca="1" si="1641"/>
        <v>3</v>
      </c>
    </row>
    <row r="9570" spans="1:16" x14ac:dyDescent="0.25">
      <c r="A9570" s="3">
        <f t="shared" ca="1" si="1642"/>
        <v>141695156</v>
      </c>
      <c r="B9570" s="3">
        <f t="shared" ca="1" si="1643"/>
        <v>2018</v>
      </c>
      <c r="C9570" s="1">
        <f t="shared" ca="1" si="1644"/>
        <v>39275</v>
      </c>
      <c r="D9570" s="7">
        <f t="shared" ca="1" si="1645"/>
        <v>6</v>
      </c>
      <c r="E9570" s="3" t="str">
        <f ca="1">VLOOKUP(D9570,State!$A$1:$B$9,2,0)</f>
        <v>TAS</v>
      </c>
      <c r="F9570" s="3">
        <f t="shared" ca="1" si="1646"/>
        <v>781</v>
      </c>
      <c r="G9570" s="3" t="str">
        <f ca="1">VLOOKUP(F9570,Occupation!$A$1:$B$915,2,0)</f>
        <v>Sales Representative (Building and Plumbing Supplies)</v>
      </c>
      <c r="H9570" s="3">
        <f t="shared" ca="1" si="1647"/>
        <v>7</v>
      </c>
      <c r="I9570" s="3">
        <f t="shared" ca="1" si="1648"/>
        <v>56655.65</v>
      </c>
      <c r="J9570" s="3">
        <f t="shared" ca="1" si="1649"/>
        <v>0.32847912257843243</v>
      </c>
      <c r="K9570" s="3">
        <f t="shared" ca="1" si="1650"/>
        <v>1</v>
      </c>
      <c r="L9570" s="3" t="str">
        <f ca="1">VLOOKUP(K9570,Freq_Investment!$A$1:$B$8,2,0)</f>
        <v>Daily</v>
      </c>
      <c r="M9570" s="3" t="str">
        <f t="shared" ca="1" si="1651"/>
        <v>Auto</v>
      </c>
      <c r="N9570" s="3">
        <f t="shared" ca="1" si="1641"/>
        <v>1</v>
      </c>
      <c r="O9570" s="3">
        <f t="shared" ca="1" si="1641"/>
        <v>5</v>
      </c>
      <c r="P9570" s="3">
        <f t="shared" ca="1" si="1641"/>
        <v>3</v>
      </c>
    </row>
    <row r="9571" spans="1:16" x14ac:dyDescent="0.25">
      <c r="A9571" s="3">
        <f t="shared" ca="1" si="1642"/>
        <v>608006752</v>
      </c>
      <c r="B9571" s="3">
        <f t="shared" ca="1" si="1643"/>
        <v>9912</v>
      </c>
      <c r="C9571" s="1">
        <f t="shared" ca="1" si="1644"/>
        <v>37728</v>
      </c>
      <c r="D9571" s="7">
        <f t="shared" ca="1" si="1645"/>
        <v>5</v>
      </c>
      <c r="E9571" s="3" t="str">
        <f ca="1">VLOOKUP(D9571,State!$A$1:$B$9,2,0)</f>
        <v>NT</v>
      </c>
      <c r="F9571" s="3">
        <f t="shared" ca="1" si="1646"/>
        <v>284</v>
      </c>
      <c r="G9571" s="3" t="str">
        <f ca="1">VLOOKUP(F9571,Occupation!$A$1:$B$915,2,0)</f>
        <v>Nutritionist</v>
      </c>
      <c r="H9571" s="3">
        <f t="shared" ca="1" si="1647"/>
        <v>9</v>
      </c>
      <c r="I9571" s="3">
        <f t="shared" ca="1" si="1648"/>
        <v>27970.21</v>
      </c>
      <c r="J9571" s="3">
        <f t="shared" ca="1" si="1649"/>
        <v>0.45530144674474249</v>
      </c>
      <c r="K9571" s="3">
        <f t="shared" ca="1" si="1650"/>
        <v>4</v>
      </c>
      <c r="L9571" s="3" t="str">
        <f ca="1">VLOOKUP(K9571,Freq_Investment!$A$1:$B$8,2,0)</f>
        <v>Monthly</v>
      </c>
      <c r="M9571" s="3" t="str">
        <f t="shared" ca="1" si="1651"/>
        <v>Auto</v>
      </c>
      <c r="N9571" s="3">
        <f t="shared" ca="1" si="1641"/>
        <v>3</v>
      </c>
      <c r="O9571" s="3">
        <f t="shared" ca="1" si="1641"/>
        <v>2</v>
      </c>
      <c r="P9571" s="3">
        <f t="shared" ca="1" si="1641"/>
        <v>5</v>
      </c>
    </row>
    <row r="9572" spans="1:16" x14ac:dyDescent="0.25">
      <c r="A9572" s="3">
        <f t="shared" ca="1" si="1642"/>
        <v>702799314</v>
      </c>
      <c r="B9572" s="3">
        <f t="shared" ca="1" si="1643"/>
        <v>8396</v>
      </c>
      <c r="C9572" s="1">
        <f t="shared" ca="1" si="1644"/>
        <v>42112</v>
      </c>
      <c r="D9572" s="7">
        <f t="shared" ca="1" si="1645"/>
        <v>1</v>
      </c>
      <c r="E9572" s="3" t="str">
        <f ca="1">VLOOKUP(D9572,State!$A$1:$B$9,2,0)</f>
        <v>NSW</v>
      </c>
      <c r="F9572" s="3">
        <f t="shared" ca="1" si="1646"/>
        <v>273</v>
      </c>
      <c r="G9572" s="3" t="str">
        <f ca="1">VLOOKUP(F9572,Occupation!$A$1:$B$915,2,0)</f>
        <v>University Tutor</v>
      </c>
      <c r="H9572" s="3">
        <f t="shared" ca="1" si="1647"/>
        <v>8</v>
      </c>
      <c r="I9572" s="3">
        <f t="shared" ca="1" si="1648"/>
        <v>94237.16</v>
      </c>
      <c r="J9572" s="3">
        <f t="shared" ca="1" si="1649"/>
        <v>0.33920552342538879</v>
      </c>
      <c r="K9572" s="3">
        <f t="shared" ca="1" si="1650"/>
        <v>6</v>
      </c>
      <c r="L9572" s="3" t="str">
        <f ca="1">VLOOKUP(K9572,Freq_Investment!$A$1:$B$8,2,0)</f>
        <v>Half-yearly</v>
      </c>
      <c r="M9572" s="3" t="str">
        <f t="shared" ca="1" si="1651"/>
        <v>Auto</v>
      </c>
      <c r="N9572" s="3">
        <f t="shared" ca="1" si="1641"/>
        <v>5</v>
      </c>
      <c r="O9572" s="3">
        <f t="shared" ca="1" si="1641"/>
        <v>1</v>
      </c>
      <c r="P9572" s="3">
        <f t="shared" ca="1" si="1641"/>
        <v>5</v>
      </c>
    </row>
    <row r="9573" spans="1:16" x14ac:dyDescent="0.25">
      <c r="A9573" s="3">
        <f t="shared" ca="1" si="1642"/>
        <v>995299516</v>
      </c>
      <c r="B9573" s="3">
        <f t="shared" ca="1" si="1643"/>
        <v>7737</v>
      </c>
      <c r="C9573" s="1">
        <f t="shared" ca="1" si="1644"/>
        <v>43533</v>
      </c>
      <c r="D9573" s="7">
        <f t="shared" ca="1" si="1645"/>
        <v>4</v>
      </c>
      <c r="E9573" s="3" t="str">
        <f ca="1">VLOOKUP(D9573,State!$A$1:$B$9,2,0)</f>
        <v>WA</v>
      </c>
      <c r="F9573" s="3">
        <f t="shared" ca="1" si="1646"/>
        <v>508</v>
      </c>
      <c r="G9573" s="3" t="str">
        <f ca="1">VLOOKUP(F9573,Occupation!$A$1:$B$915,2,0)</f>
        <v>Carpenter and Joiner</v>
      </c>
      <c r="H9573" s="3">
        <f t="shared" ca="1" si="1647"/>
        <v>10</v>
      </c>
      <c r="I9573" s="3">
        <f t="shared" ca="1" si="1648"/>
        <v>99865.18</v>
      </c>
      <c r="J9573" s="3">
        <f t="shared" ca="1" si="1649"/>
        <v>0.20790208894382356</v>
      </c>
      <c r="K9573" s="3">
        <f t="shared" ca="1" si="1650"/>
        <v>2</v>
      </c>
      <c r="L9573" s="3" t="str">
        <f ca="1">VLOOKUP(K9573,Freq_Investment!$A$1:$B$8,2,0)</f>
        <v>Weekly</v>
      </c>
      <c r="M9573" s="3" t="str">
        <f t="shared" ca="1" si="1651"/>
        <v>Auto</v>
      </c>
      <c r="N9573" s="3">
        <f t="shared" ca="1" si="1641"/>
        <v>4</v>
      </c>
      <c r="O9573" s="3">
        <f t="shared" ca="1" si="1641"/>
        <v>5</v>
      </c>
      <c r="P9573" s="3">
        <f t="shared" ca="1" si="1641"/>
        <v>4</v>
      </c>
    </row>
    <row r="9574" spans="1:16" x14ac:dyDescent="0.25">
      <c r="A9574" s="3">
        <f t="shared" ca="1" si="1642"/>
        <v>650878385</v>
      </c>
      <c r="B9574" s="3">
        <f t="shared" ca="1" si="1643"/>
        <v>2178</v>
      </c>
      <c r="C9574" s="1">
        <f t="shared" ca="1" si="1644"/>
        <v>42517</v>
      </c>
      <c r="D9574" s="7">
        <f t="shared" ca="1" si="1645"/>
        <v>8</v>
      </c>
      <c r="E9574" s="3" t="str">
        <f ca="1">VLOOKUP(D9574,State!$A$1:$B$9,2,0)</f>
        <v>ACT</v>
      </c>
      <c r="F9574" s="3">
        <f t="shared" ca="1" si="1646"/>
        <v>383</v>
      </c>
      <c r="G9574" s="3" t="str">
        <f ca="1">VLOOKUP(F9574,Occupation!$A$1:$B$915,2,0)</f>
        <v>Cyber Security Architect</v>
      </c>
      <c r="H9574" s="3">
        <f t="shared" ca="1" si="1647"/>
        <v>5</v>
      </c>
      <c r="I9574" s="3">
        <f t="shared" ca="1" si="1648"/>
        <v>40598.21</v>
      </c>
      <c r="J9574" s="3">
        <f t="shared" ca="1" si="1649"/>
        <v>0.47262389482524553</v>
      </c>
      <c r="K9574" s="3">
        <f t="shared" ca="1" si="1650"/>
        <v>3</v>
      </c>
      <c r="L9574" s="3" t="str">
        <f ca="1">VLOOKUP(K9574,Freq_Investment!$A$1:$B$8,2,0)</f>
        <v>Fortnightly</v>
      </c>
      <c r="M9574" s="3" t="str">
        <f t="shared" ca="1" si="1651"/>
        <v>Auto</v>
      </c>
      <c r="N9574" s="3">
        <f t="shared" ca="1" si="1641"/>
        <v>4</v>
      </c>
      <c r="O9574" s="3">
        <f t="shared" ca="1" si="1641"/>
        <v>5</v>
      </c>
      <c r="P9574" s="3">
        <f t="shared" ca="1" si="1641"/>
        <v>2</v>
      </c>
    </row>
    <row r="9575" spans="1:16" x14ac:dyDescent="0.25">
      <c r="A9575" s="3">
        <f t="shared" ca="1" si="1642"/>
        <v>455343999</v>
      </c>
      <c r="B9575" s="3">
        <f t="shared" ca="1" si="1643"/>
        <v>8871</v>
      </c>
      <c r="C9575" s="1">
        <f t="shared" ca="1" si="1644"/>
        <v>37874</v>
      </c>
      <c r="D9575" s="7">
        <f t="shared" ca="1" si="1645"/>
        <v>3</v>
      </c>
      <c r="E9575" s="3" t="str">
        <f ca="1">VLOOKUP(D9575,State!$A$1:$B$9,2,0)</f>
        <v>SA</v>
      </c>
      <c r="F9575" s="3">
        <f t="shared" ca="1" si="1646"/>
        <v>293</v>
      </c>
      <c r="G9575" s="3" t="str">
        <f ca="1">VLOOKUP(F9575,Occupation!$A$1:$B$915,2,0)</f>
        <v>Hospital Pharmacist</v>
      </c>
      <c r="H9575" s="3">
        <f t="shared" ca="1" si="1647"/>
        <v>7</v>
      </c>
      <c r="I9575" s="3">
        <f t="shared" ca="1" si="1648"/>
        <v>89668.14</v>
      </c>
      <c r="J9575" s="3">
        <f t="shared" ca="1" si="1649"/>
        <v>0.42838646768669658</v>
      </c>
      <c r="K9575" s="3">
        <f t="shared" ca="1" si="1650"/>
        <v>1</v>
      </c>
      <c r="L9575" s="3" t="str">
        <f ca="1">VLOOKUP(K9575,Freq_Investment!$A$1:$B$8,2,0)</f>
        <v>Daily</v>
      </c>
      <c r="M9575" s="3" t="str">
        <f t="shared" ca="1" si="1651"/>
        <v>Auto</v>
      </c>
      <c r="N9575" s="3">
        <f t="shared" ca="1" si="1641"/>
        <v>5</v>
      </c>
      <c r="O9575" s="3">
        <f t="shared" ca="1" si="1641"/>
        <v>3</v>
      </c>
      <c r="P9575" s="3">
        <f t="shared" ca="1" si="1641"/>
        <v>5</v>
      </c>
    </row>
    <row r="9576" spans="1:16" x14ac:dyDescent="0.25">
      <c r="A9576" s="3">
        <f t="shared" ca="1" si="1642"/>
        <v>507793692</v>
      </c>
      <c r="B9576" s="3">
        <f t="shared" ca="1" si="1643"/>
        <v>6711</v>
      </c>
      <c r="C9576" s="1">
        <f t="shared" ca="1" si="1644"/>
        <v>43083</v>
      </c>
      <c r="D9576" s="7">
        <f t="shared" ca="1" si="1645"/>
        <v>3</v>
      </c>
      <c r="E9576" s="3" t="str">
        <f ca="1">VLOOKUP(D9576,State!$A$1:$B$9,2,0)</f>
        <v>SA</v>
      </c>
      <c r="F9576" s="3">
        <f t="shared" ca="1" si="1646"/>
        <v>113</v>
      </c>
      <c r="G9576" s="3" t="str">
        <f ca="1">VLOOKUP(F9576,Occupation!$A$1:$B$915,2,0)</f>
        <v>Author</v>
      </c>
      <c r="H9576" s="3">
        <f t="shared" ca="1" si="1647"/>
        <v>4</v>
      </c>
      <c r="I9576" s="3">
        <f t="shared" ca="1" si="1648"/>
        <v>36187.26</v>
      </c>
      <c r="J9576" s="3">
        <f t="shared" ca="1" si="1649"/>
        <v>0.21752577072010609</v>
      </c>
      <c r="K9576" s="3">
        <f t="shared" ca="1" si="1650"/>
        <v>6</v>
      </c>
      <c r="L9576" s="3" t="str">
        <f ca="1">VLOOKUP(K9576,Freq_Investment!$A$1:$B$8,2,0)</f>
        <v>Half-yearly</v>
      </c>
      <c r="M9576" s="3" t="str">
        <f t="shared" ca="1" si="1651"/>
        <v>Manual</v>
      </c>
      <c r="N9576" s="3">
        <f t="shared" ca="1" si="1641"/>
        <v>4</v>
      </c>
      <c r="O9576" s="3">
        <f t="shared" ca="1" si="1641"/>
        <v>2</v>
      </c>
      <c r="P9576" s="3">
        <f t="shared" ca="1" si="1641"/>
        <v>2</v>
      </c>
    </row>
    <row r="9577" spans="1:16" x14ac:dyDescent="0.25">
      <c r="A9577" s="3">
        <f t="shared" ca="1" si="1642"/>
        <v>826902946</v>
      </c>
      <c r="B9577" s="3">
        <f t="shared" ca="1" si="1643"/>
        <v>2565</v>
      </c>
      <c r="C9577" s="1">
        <f t="shared" ca="1" si="1644"/>
        <v>37859</v>
      </c>
      <c r="D9577" s="7">
        <f t="shared" ca="1" si="1645"/>
        <v>4</v>
      </c>
      <c r="E9577" s="3" t="str">
        <f ca="1">VLOOKUP(D9577,State!$A$1:$B$9,2,0)</f>
        <v>WA</v>
      </c>
      <c r="F9577" s="3">
        <f t="shared" ca="1" si="1646"/>
        <v>866</v>
      </c>
      <c r="G9577" s="3" t="str">
        <f ca="1">VLOOKUP(F9577,Occupation!$A$1:$B$915,2,0)</f>
        <v>Passenger Coach Driver</v>
      </c>
      <c r="H9577" s="3">
        <f t="shared" ca="1" si="1647"/>
        <v>2</v>
      </c>
      <c r="I9577" s="3">
        <f t="shared" ca="1" si="1648"/>
        <v>41099.31</v>
      </c>
      <c r="J9577" s="3">
        <f t="shared" ca="1" si="1649"/>
        <v>0.161720789768178</v>
      </c>
      <c r="K9577" s="3">
        <f t="shared" ca="1" si="1650"/>
        <v>5</v>
      </c>
      <c r="L9577" s="3" t="str">
        <f ca="1">VLOOKUP(K9577,Freq_Investment!$A$1:$B$8,2,0)</f>
        <v>Quarterly</v>
      </c>
      <c r="M9577" s="3" t="str">
        <f t="shared" ca="1" si="1651"/>
        <v>Manual</v>
      </c>
      <c r="N9577" s="3">
        <f t="shared" ca="1" si="1641"/>
        <v>5</v>
      </c>
      <c r="O9577" s="3">
        <f t="shared" ca="1" si="1641"/>
        <v>5</v>
      </c>
      <c r="P9577" s="3">
        <f t="shared" ca="1" si="1641"/>
        <v>5</v>
      </c>
    </row>
    <row r="9578" spans="1:16" x14ac:dyDescent="0.25">
      <c r="A9578" s="3">
        <f t="shared" ca="1" si="1642"/>
        <v>607825813</v>
      </c>
      <c r="B9578" s="3">
        <f t="shared" ca="1" si="1643"/>
        <v>987</v>
      </c>
      <c r="C9578" s="1">
        <f t="shared" ca="1" si="1644"/>
        <v>35022</v>
      </c>
      <c r="D9578" s="7">
        <f t="shared" ca="1" si="1645"/>
        <v>2</v>
      </c>
      <c r="E9578" s="3" t="str">
        <f ca="1">VLOOKUP(D9578,State!$A$1:$B$9,2,0)</f>
        <v>QLD</v>
      </c>
      <c r="F9578" s="3">
        <f t="shared" ca="1" si="1646"/>
        <v>390</v>
      </c>
      <c r="G9578" s="3" t="str">
        <f ca="1">VLOOKUP(F9578,Occupation!$A$1:$B$915,2,0)</f>
        <v>ICT Systems Test Engineer</v>
      </c>
      <c r="H9578" s="3">
        <f t="shared" ca="1" si="1647"/>
        <v>3</v>
      </c>
      <c r="I9578" s="3">
        <f t="shared" ca="1" si="1648"/>
        <v>98603.07</v>
      </c>
      <c r="J9578" s="3">
        <f t="shared" ca="1" si="1649"/>
        <v>0.30775647754656399</v>
      </c>
      <c r="K9578" s="3">
        <f t="shared" ca="1" si="1650"/>
        <v>5</v>
      </c>
      <c r="L9578" s="3" t="str">
        <f ca="1">VLOOKUP(K9578,Freq_Investment!$A$1:$B$8,2,0)</f>
        <v>Quarterly</v>
      </c>
      <c r="M9578" s="3" t="str">
        <f t="shared" ca="1" si="1651"/>
        <v>Auto</v>
      </c>
      <c r="N9578" s="3">
        <f t="shared" ca="1" si="1641"/>
        <v>1</v>
      </c>
      <c r="O9578" s="3">
        <f t="shared" ca="1" si="1641"/>
        <v>4</v>
      </c>
      <c r="P9578" s="3">
        <f t="shared" ca="1" si="1641"/>
        <v>3</v>
      </c>
    </row>
    <row r="9579" spans="1:16" x14ac:dyDescent="0.25">
      <c r="A9579" s="3">
        <f t="shared" ca="1" si="1642"/>
        <v>221787711</v>
      </c>
      <c r="B9579" s="3">
        <f t="shared" ca="1" si="1643"/>
        <v>5409</v>
      </c>
      <c r="C9579" s="1">
        <f t="shared" ca="1" si="1644"/>
        <v>43234</v>
      </c>
      <c r="D9579" s="7">
        <f t="shared" ca="1" si="1645"/>
        <v>1</v>
      </c>
      <c r="E9579" s="3" t="str">
        <f ca="1">VLOOKUP(D9579,State!$A$1:$B$9,2,0)</f>
        <v>NSW</v>
      </c>
      <c r="F9579" s="3">
        <f t="shared" ca="1" si="1646"/>
        <v>395</v>
      </c>
      <c r="G9579" s="3" t="str">
        <f ca="1">VLOOKUP(F9579,Occupation!$A$1:$B$915,2,0)</f>
        <v>Intellectual Property Lawyer</v>
      </c>
      <c r="H9579" s="3">
        <f t="shared" ca="1" si="1647"/>
        <v>10</v>
      </c>
      <c r="I9579" s="3">
        <f t="shared" ca="1" si="1648"/>
        <v>36223.03</v>
      </c>
      <c r="J9579" s="3">
        <f t="shared" ca="1" si="1649"/>
        <v>4.95406288091082E-2</v>
      </c>
      <c r="K9579" s="3">
        <f t="shared" ca="1" si="1650"/>
        <v>3</v>
      </c>
      <c r="L9579" s="3" t="str">
        <f ca="1">VLOOKUP(K9579,Freq_Investment!$A$1:$B$8,2,0)</f>
        <v>Fortnightly</v>
      </c>
      <c r="M9579" s="3" t="str">
        <f t="shared" ca="1" si="1651"/>
        <v>Auto</v>
      </c>
      <c r="N9579" s="3">
        <f t="shared" ca="1" si="1641"/>
        <v>5</v>
      </c>
      <c r="O9579" s="3">
        <f t="shared" ca="1" si="1641"/>
        <v>3</v>
      </c>
      <c r="P9579" s="3">
        <f t="shared" ca="1" si="1641"/>
        <v>4</v>
      </c>
    </row>
    <row r="9580" spans="1:16" x14ac:dyDescent="0.25">
      <c r="A9580" s="3">
        <f t="shared" ca="1" si="1642"/>
        <v>733545518</v>
      </c>
      <c r="B9580" s="3">
        <f t="shared" ca="1" si="1643"/>
        <v>4042</v>
      </c>
      <c r="C9580" s="1">
        <f t="shared" ca="1" si="1644"/>
        <v>32589</v>
      </c>
      <c r="D9580" s="7">
        <f t="shared" ca="1" si="1645"/>
        <v>6</v>
      </c>
      <c r="E9580" s="3" t="str">
        <f ca="1">VLOOKUP(D9580,State!$A$1:$B$9,2,0)</f>
        <v>TAS</v>
      </c>
      <c r="F9580" s="3">
        <f t="shared" ca="1" si="1646"/>
        <v>174</v>
      </c>
      <c r="G9580" s="3" t="str">
        <f ca="1">VLOOKUP(F9580,Occupation!$A$1:$B$915,2,0)</f>
        <v>Marketing Specialist</v>
      </c>
      <c r="H9580" s="3">
        <f t="shared" ca="1" si="1647"/>
        <v>8</v>
      </c>
      <c r="I9580" s="3">
        <f t="shared" ca="1" si="1648"/>
        <v>88484.98</v>
      </c>
      <c r="J9580" s="3">
        <f t="shared" ca="1" si="1649"/>
        <v>6.1875520158127695E-2</v>
      </c>
      <c r="K9580" s="3">
        <f t="shared" ca="1" si="1650"/>
        <v>5</v>
      </c>
      <c r="L9580" s="3" t="str">
        <f ca="1">VLOOKUP(K9580,Freq_Investment!$A$1:$B$8,2,0)</f>
        <v>Quarterly</v>
      </c>
      <c r="M9580" s="3" t="str">
        <f t="shared" ca="1" si="1651"/>
        <v>Manual</v>
      </c>
      <c r="N9580" s="3">
        <f t="shared" ca="1" si="1641"/>
        <v>1</v>
      </c>
      <c r="O9580" s="3">
        <f t="shared" ca="1" si="1641"/>
        <v>1</v>
      </c>
      <c r="P9580" s="3">
        <f t="shared" ca="1" si="1641"/>
        <v>5</v>
      </c>
    </row>
    <row r="9581" spans="1:16" x14ac:dyDescent="0.25">
      <c r="A9581" s="3">
        <f t="shared" ca="1" si="1642"/>
        <v>783987870</v>
      </c>
      <c r="B9581" s="3">
        <f t="shared" ca="1" si="1643"/>
        <v>2473</v>
      </c>
      <c r="C9581" s="1">
        <f t="shared" ca="1" si="1644"/>
        <v>29104</v>
      </c>
      <c r="D9581" s="7">
        <f t="shared" ca="1" si="1645"/>
        <v>3</v>
      </c>
      <c r="E9581" s="3" t="str">
        <f ca="1">VLOOKUP(D9581,State!$A$1:$B$9,2,0)</f>
        <v>SA</v>
      </c>
      <c r="F9581" s="3">
        <f t="shared" ca="1" si="1646"/>
        <v>164</v>
      </c>
      <c r="G9581" s="3" t="str">
        <f ca="1">VLOOKUP(F9581,Occupation!$A$1:$B$915,2,0)</f>
        <v>Librarian</v>
      </c>
      <c r="H9581" s="3">
        <f t="shared" ca="1" si="1647"/>
        <v>4</v>
      </c>
      <c r="I9581" s="3">
        <f t="shared" ca="1" si="1648"/>
        <v>16739.509999999998</v>
      </c>
      <c r="J9581" s="3">
        <f t="shared" ca="1" si="1649"/>
        <v>0.13092230702947805</v>
      </c>
      <c r="K9581" s="3">
        <f t="shared" ca="1" si="1650"/>
        <v>1</v>
      </c>
      <c r="L9581" s="3" t="str">
        <f ca="1">VLOOKUP(K9581,Freq_Investment!$A$1:$B$8,2,0)</f>
        <v>Daily</v>
      </c>
      <c r="M9581" s="3" t="str">
        <f t="shared" ca="1" si="1651"/>
        <v>Auto</v>
      </c>
      <c r="N9581" s="3">
        <f t="shared" ca="1" si="1641"/>
        <v>3</v>
      </c>
      <c r="O9581" s="3">
        <f t="shared" ca="1" si="1641"/>
        <v>4</v>
      </c>
      <c r="P9581" s="3">
        <f t="shared" ca="1" si="1641"/>
        <v>1</v>
      </c>
    </row>
    <row r="9582" spans="1:16" x14ac:dyDescent="0.25">
      <c r="A9582" s="3">
        <f t="shared" ca="1" si="1642"/>
        <v>554857572</v>
      </c>
      <c r="B9582" s="3">
        <f t="shared" ca="1" si="1643"/>
        <v>4837</v>
      </c>
      <c r="C9582" s="1">
        <f t="shared" ca="1" si="1644"/>
        <v>39025</v>
      </c>
      <c r="D9582" s="7">
        <f t="shared" ca="1" si="1645"/>
        <v>6</v>
      </c>
      <c r="E9582" s="3" t="str">
        <f ca="1">VLOOKUP(D9582,State!$A$1:$B$9,2,0)</f>
        <v>TAS</v>
      </c>
      <c r="F9582" s="3">
        <f t="shared" ca="1" si="1646"/>
        <v>580</v>
      </c>
      <c r="G9582" s="3" t="str">
        <f ca="1">VLOOKUP(F9582,Occupation!$A$1:$B$915,2,0)</f>
        <v>Printing Machinist</v>
      </c>
      <c r="H9582" s="3">
        <f t="shared" ca="1" si="1647"/>
        <v>8</v>
      </c>
      <c r="I9582" s="3">
        <f t="shared" ca="1" si="1648"/>
        <v>31388.27</v>
      </c>
      <c r="J9582" s="3">
        <f t="shared" ca="1" si="1649"/>
        <v>0.30847002004001689</v>
      </c>
      <c r="K9582" s="3">
        <f t="shared" ca="1" si="1650"/>
        <v>6</v>
      </c>
      <c r="L9582" s="3" t="str">
        <f ca="1">VLOOKUP(K9582,Freq_Investment!$A$1:$B$8,2,0)</f>
        <v>Half-yearly</v>
      </c>
      <c r="M9582" s="3" t="str">
        <f t="shared" ca="1" si="1651"/>
        <v>Manual</v>
      </c>
      <c r="N9582" s="3">
        <f t="shared" ref="N9582:P9645" ca="1" si="1652">RANDBETWEEN(1,5)</f>
        <v>2</v>
      </c>
      <c r="O9582" s="3">
        <f t="shared" ca="1" si="1652"/>
        <v>5</v>
      </c>
      <c r="P9582" s="3">
        <f t="shared" ca="1" si="1652"/>
        <v>1</v>
      </c>
    </row>
    <row r="9583" spans="1:16" x14ac:dyDescent="0.25">
      <c r="A9583" s="3">
        <f t="shared" ca="1" si="1642"/>
        <v>715170083</v>
      </c>
      <c r="B9583" s="3">
        <f t="shared" ca="1" si="1643"/>
        <v>9590</v>
      </c>
      <c r="C9583" s="1">
        <f t="shared" ca="1" si="1644"/>
        <v>42173</v>
      </c>
      <c r="D9583" s="7">
        <f t="shared" ca="1" si="1645"/>
        <v>6</v>
      </c>
      <c r="E9583" s="3" t="str">
        <f ca="1">VLOOKUP(D9583,State!$A$1:$B$9,2,0)</f>
        <v>TAS</v>
      </c>
      <c r="F9583" s="3">
        <f t="shared" ca="1" si="1646"/>
        <v>469</v>
      </c>
      <c r="G9583" s="3" t="str">
        <f ca="1">VLOOKUP(F9583,Occupation!$A$1:$B$915,2,0)</f>
        <v>Telecommunications Network Planner</v>
      </c>
      <c r="H9583" s="3">
        <f t="shared" ca="1" si="1647"/>
        <v>4</v>
      </c>
      <c r="I9583" s="3">
        <f t="shared" ca="1" si="1648"/>
        <v>24781.16</v>
      </c>
      <c r="J9583" s="3">
        <f t="shared" ca="1" si="1649"/>
        <v>0.21841193874993675</v>
      </c>
      <c r="K9583" s="3">
        <f t="shared" ca="1" si="1650"/>
        <v>2</v>
      </c>
      <c r="L9583" s="3" t="str">
        <f ca="1">VLOOKUP(K9583,Freq_Investment!$A$1:$B$8,2,0)</f>
        <v>Weekly</v>
      </c>
      <c r="M9583" s="3" t="str">
        <f t="shared" ca="1" si="1651"/>
        <v>Auto</v>
      </c>
      <c r="N9583" s="3">
        <f t="shared" ca="1" si="1652"/>
        <v>5</v>
      </c>
      <c r="O9583" s="3">
        <f t="shared" ca="1" si="1652"/>
        <v>2</v>
      </c>
      <c r="P9583" s="3">
        <f t="shared" ca="1" si="1652"/>
        <v>3</v>
      </c>
    </row>
    <row r="9584" spans="1:16" x14ac:dyDescent="0.25">
      <c r="A9584" s="3">
        <f t="shared" ca="1" si="1642"/>
        <v>570974236</v>
      </c>
      <c r="B9584" s="3">
        <f t="shared" ca="1" si="1643"/>
        <v>2707</v>
      </c>
      <c r="C9584" s="1">
        <f t="shared" ca="1" si="1644"/>
        <v>30521</v>
      </c>
      <c r="D9584" s="7">
        <f t="shared" ca="1" si="1645"/>
        <v>5</v>
      </c>
      <c r="E9584" s="3" t="str">
        <f ca="1">VLOOKUP(D9584,State!$A$1:$B$9,2,0)</f>
        <v>NT</v>
      </c>
      <c r="F9584" s="3">
        <f t="shared" ca="1" si="1646"/>
        <v>520</v>
      </c>
      <c r="G9584" s="3" t="str">
        <f ca="1">VLOOKUP(F9584,Occupation!$A$1:$B$915,2,0)</f>
        <v>Drainer / Drainlayer</v>
      </c>
      <c r="H9584" s="3">
        <f t="shared" ca="1" si="1647"/>
        <v>6</v>
      </c>
      <c r="I9584" s="3">
        <f t="shared" ca="1" si="1648"/>
        <v>23935.29</v>
      </c>
      <c r="J9584" s="3">
        <f t="shared" ca="1" si="1649"/>
        <v>2.1796016870641588E-3</v>
      </c>
      <c r="K9584" s="3">
        <f t="shared" ca="1" si="1650"/>
        <v>5</v>
      </c>
      <c r="L9584" s="3" t="str">
        <f ca="1">VLOOKUP(K9584,Freq_Investment!$A$1:$B$8,2,0)</f>
        <v>Quarterly</v>
      </c>
      <c r="M9584" s="3" t="str">
        <f t="shared" ca="1" si="1651"/>
        <v>Auto</v>
      </c>
      <c r="N9584" s="3">
        <f t="shared" ca="1" si="1652"/>
        <v>1</v>
      </c>
      <c r="O9584" s="3">
        <f t="shared" ca="1" si="1652"/>
        <v>4</v>
      </c>
      <c r="P9584" s="3">
        <f t="shared" ca="1" si="1652"/>
        <v>5</v>
      </c>
    </row>
    <row r="9585" spans="1:16" x14ac:dyDescent="0.25">
      <c r="A9585" s="3">
        <f t="shared" ca="1" si="1642"/>
        <v>973965252</v>
      </c>
      <c r="B9585" s="3">
        <f t="shared" ca="1" si="1643"/>
        <v>8820</v>
      </c>
      <c r="C9585" s="1">
        <f t="shared" ca="1" si="1644"/>
        <v>34356</v>
      </c>
      <c r="D9585" s="7">
        <f t="shared" ca="1" si="1645"/>
        <v>1</v>
      </c>
      <c r="E9585" s="3" t="str">
        <f ca="1">VLOOKUP(D9585,State!$A$1:$B$9,2,0)</f>
        <v>NSW</v>
      </c>
      <c r="F9585" s="3">
        <f t="shared" ca="1" si="1646"/>
        <v>311</v>
      </c>
      <c r="G9585" s="3" t="str">
        <f ca="1">VLOOKUP(F9585,Occupation!$A$1:$B$915,2,0)</f>
        <v>Audiologist</v>
      </c>
      <c r="H9585" s="3">
        <f t="shared" ca="1" si="1647"/>
        <v>5</v>
      </c>
      <c r="I9585" s="3">
        <f t="shared" ca="1" si="1648"/>
        <v>82697.600000000006</v>
      </c>
      <c r="J9585" s="3">
        <f t="shared" ca="1" si="1649"/>
        <v>0.24171639218113805</v>
      </c>
      <c r="K9585" s="3">
        <f t="shared" ca="1" si="1650"/>
        <v>3</v>
      </c>
      <c r="L9585" s="3" t="str">
        <f ca="1">VLOOKUP(K9585,Freq_Investment!$A$1:$B$8,2,0)</f>
        <v>Fortnightly</v>
      </c>
      <c r="M9585" s="3" t="str">
        <f t="shared" ca="1" si="1651"/>
        <v>Manual</v>
      </c>
      <c r="N9585" s="3">
        <f t="shared" ca="1" si="1652"/>
        <v>4</v>
      </c>
      <c r="O9585" s="3">
        <f t="shared" ca="1" si="1652"/>
        <v>2</v>
      </c>
      <c r="P9585" s="3">
        <f t="shared" ca="1" si="1652"/>
        <v>4</v>
      </c>
    </row>
    <row r="9586" spans="1:16" x14ac:dyDescent="0.25">
      <c r="A9586" s="3">
        <f t="shared" ca="1" si="1642"/>
        <v>188327505</v>
      </c>
      <c r="B9586" s="3">
        <f t="shared" ca="1" si="1643"/>
        <v>5299</v>
      </c>
      <c r="C9586" s="1">
        <f t="shared" ca="1" si="1644"/>
        <v>35781</v>
      </c>
      <c r="D9586" s="7">
        <f t="shared" ca="1" si="1645"/>
        <v>5</v>
      </c>
      <c r="E9586" s="3" t="str">
        <f ca="1">VLOOKUP(D9586,State!$A$1:$B$9,2,0)</f>
        <v>NT</v>
      </c>
      <c r="F9586" s="3">
        <f t="shared" ca="1" si="1646"/>
        <v>490</v>
      </c>
      <c r="G9586" s="3" t="str">
        <f ca="1">VLOOKUP(F9586,Occupation!$A$1:$B$915,2,0)</f>
        <v>Fitter-Welder</v>
      </c>
      <c r="H9586" s="3">
        <f t="shared" ca="1" si="1647"/>
        <v>8</v>
      </c>
      <c r="I9586" s="3">
        <f t="shared" ca="1" si="1648"/>
        <v>25367.05</v>
      </c>
      <c r="J9586" s="3">
        <f t="shared" ca="1" si="1649"/>
        <v>0.26548605850403223</v>
      </c>
      <c r="K9586" s="3">
        <f t="shared" ca="1" si="1650"/>
        <v>1</v>
      </c>
      <c r="L9586" s="3" t="str">
        <f ca="1">VLOOKUP(K9586,Freq_Investment!$A$1:$B$8,2,0)</f>
        <v>Daily</v>
      </c>
      <c r="M9586" s="3" t="str">
        <f t="shared" ca="1" si="1651"/>
        <v>Manual</v>
      </c>
      <c r="N9586" s="3">
        <f t="shared" ca="1" si="1652"/>
        <v>3</v>
      </c>
      <c r="O9586" s="3">
        <f t="shared" ca="1" si="1652"/>
        <v>3</v>
      </c>
      <c r="P9586" s="3">
        <f t="shared" ca="1" si="1652"/>
        <v>2</v>
      </c>
    </row>
    <row r="9587" spans="1:16" x14ac:dyDescent="0.25">
      <c r="A9587" s="3">
        <f t="shared" ca="1" si="1642"/>
        <v>931659460</v>
      </c>
      <c r="B9587" s="3">
        <f t="shared" ca="1" si="1643"/>
        <v>3494</v>
      </c>
      <c r="C9587" s="1">
        <f t="shared" ca="1" si="1644"/>
        <v>31061</v>
      </c>
      <c r="D9587" s="7">
        <f t="shared" ca="1" si="1645"/>
        <v>2</v>
      </c>
      <c r="E9587" s="3" t="str">
        <f ca="1">VLOOKUP(D9587,State!$A$1:$B$9,2,0)</f>
        <v>QLD</v>
      </c>
      <c r="F9587" s="3">
        <f t="shared" ca="1" si="1646"/>
        <v>562</v>
      </c>
      <c r="G9587" s="3" t="str">
        <f ca="1">VLOOKUP(F9587,Occupation!$A$1:$B$915,2,0)</f>
        <v>Forestry Operations Supervisor</v>
      </c>
      <c r="H9587" s="3">
        <f t="shared" ca="1" si="1647"/>
        <v>5</v>
      </c>
      <c r="I9587" s="3">
        <f t="shared" ca="1" si="1648"/>
        <v>80207.31</v>
      </c>
      <c r="J9587" s="3">
        <f t="shared" ca="1" si="1649"/>
        <v>0.44027403820212685</v>
      </c>
      <c r="K9587" s="3">
        <f t="shared" ca="1" si="1650"/>
        <v>3</v>
      </c>
      <c r="L9587" s="3" t="str">
        <f ca="1">VLOOKUP(K9587,Freq_Investment!$A$1:$B$8,2,0)</f>
        <v>Fortnightly</v>
      </c>
      <c r="M9587" s="3" t="str">
        <f t="shared" ca="1" si="1651"/>
        <v>Auto</v>
      </c>
      <c r="N9587" s="3">
        <f t="shared" ca="1" si="1652"/>
        <v>2</v>
      </c>
      <c r="O9587" s="3">
        <f t="shared" ca="1" si="1652"/>
        <v>1</v>
      </c>
      <c r="P9587" s="3">
        <f t="shared" ca="1" si="1652"/>
        <v>5</v>
      </c>
    </row>
    <row r="9588" spans="1:16" x14ac:dyDescent="0.25">
      <c r="A9588" s="3">
        <f t="shared" ca="1" si="1642"/>
        <v>560425030</v>
      </c>
      <c r="B9588" s="3">
        <f t="shared" ca="1" si="1643"/>
        <v>9640</v>
      </c>
      <c r="C9588" s="1">
        <f t="shared" ca="1" si="1644"/>
        <v>29466</v>
      </c>
      <c r="D9588" s="7">
        <f t="shared" ca="1" si="1645"/>
        <v>4</v>
      </c>
      <c r="E9588" s="3" t="str">
        <f ca="1">VLOOKUP(D9588,State!$A$1:$B$9,2,0)</f>
        <v>WA</v>
      </c>
      <c r="F9588" s="3">
        <f t="shared" ca="1" si="1646"/>
        <v>681</v>
      </c>
      <c r="G9588" s="3" t="str">
        <f ca="1">VLOOKUP(F9588,Occupation!$A$1:$B$915,2,0)</f>
        <v>Flight Attendant</v>
      </c>
      <c r="H9588" s="3">
        <f t="shared" ca="1" si="1647"/>
        <v>1</v>
      </c>
      <c r="I9588" s="3">
        <f t="shared" ca="1" si="1648"/>
        <v>52977.98</v>
      </c>
      <c r="J9588" s="3">
        <f t="shared" ca="1" si="1649"/>
        <v>0.43041888481294605</v>
      </c>
      <c r="K9588" s="3">
        <f t="shared" ca="1" si="1650"/>
        <v>6</v>
      </c>
      <c r="L9588" s="3" t="str">
        <f ca="1">VLOOKUP(K9588,Freq_Investment!$A$1:$B$8,2,0)</f>
        <v>Half-yearly</v>
      </c>
      <c r="M9588" s="3" t="str">
        <f t="shared" ca="1" si="1651"/>
        <v>Auto</v>
      </c>
      <c r="N9588" s="3">
        <f t="shared" ca="1" si="1652"/>
        <v>2</v>
      </c>
      <c r="O9588" s="3">
        <f t="shared" ca="1" si="1652"/>
        <v>4</v>
      </c>
      <c r="P9588" s="3">
        <f t="shared" ca="1" si="1652"/>
        <v>3</v>
      </c>
    </row>
    <row r="9589" spans="1:16" x14ac:dyDescent="0.25">
      <c r="A9589" s="3">
        <f t="shared" ca="1" si="1642"/>
        <v>313879509</v>
      </c>
      <c r="B9589" s="3">
        <f t="shared" ca="1" si="1643"/>
        <v>9846</v>
      </c>
      <c r="C9589" s="1">
        <f t="shared" ca="1" si="1644"/>
        <v>44001</v>
      </c>
      <c r="D9589" s="7">
        <f t="shared" ca="1" si="1645"/>
        <v>7</v>
      </c>
      <c r="E9589" s="3" t="str">
        <f ca="1">VLOOKUP(D9589,State!$A$1:$B$9,2,0)</f>
        <v>VIC</v>
      </c>
      <c r="F9589" s="3">
        <f t="shared" ca="1" si="1646"/>
        <v>140</v>
      </c>
      <c r="G9589" s="3" t="str">
        <f ca="1">VLOOKUP(F9589,Occupation!$A$1:$B$915,2,0)</f>
        <v>Insurance Broker</v>
      </c>
      <c r="H9589" s="3">
        <f t="shared" ca="1" si="1647"/>
        <v>7</v>
      </c>
      <c r="I9589" s="3">
        <f t="shared" ca="1" si="1648"/>
        <v>1303.5899999999999</v>
      </c>
      <c r="J9589" s="3">
        <f t="shared" ca="1" si="1649"/>
        <v>0.12087230431754803</v>
      </c>
      <c r="K9589" s="3">
        <f t="shared" ca="1" si="1650"/>
        <v>5</v>
      </c>
      <c r="L9589" s="3" t="str">
        <f ca="1">VLOOKUP(K9589,Freq_Investment!$A$1:$B$8,2,0)</f>
        <v>Quarterly</v>
      </c>
      <c r="M9589" s="3" t="str">
        <f t="shared" ca="1" si="1651"/>
        <v>Manual</v>
      </c>
      <c r="N9589" s="3">
        <f t="shared" ca="1" si="1652"/>
        <v>3</v>
      </c>
      <c r="O9589" s="3">
        <f t="shared" ca="1" si="1652"/>
        <v>3</v>
      </c>
      <c r="P9589" s="3">
        <f t="shared" ca="1" si="1652"/>
        <v>3</v>
      </c>
    </row>
    <row r="9590" spans="1:16" x14ac:dyDescent="0.25">
      <c r="A9590" s="3">
        <f t="shared" ca="1" si="1642"/>
        <v>656784837</v>
      </c>
      <c r="B9590" s="3">
        <f t="shared" ca="1" si="1643"/>
        <v>2591</v>
      </c>
      <c r="C9590" s="1">
        <f t="shared" ca="1" si="1644"/>
        <v>31514</v>
      </c>
      <c r="D9590" s="7">
        <f t="shared" ca="1" si="1645"/>
        <v>2</v>
      </c>
      <c r="E9590" s="3" t="str">
        <f ca="1">VLOOKUP(D9590,State!$A$1:$B$9,2,0)</f>
        <v>QLD</v>
      </c>
      <c r="F9590" s="3">
        <f t="shared" ca="1" si="1646"/>
        <v>215</v>
      </c>
      <c r="G9590" s="3" t="str">
        <f ca="1">VLOOKUP(F9590,Occupation!$A$1:$B$915,2,0)</f>
        <v>Transport Engineer</v>
      </c>
      <c r="H9590" s="3">
        <f t="shared" ca="1" si="1647"/>
        <v>5</v>
      </c>
      <c r="I9590" s="3">
        <f t="shared" ca="1" si="1648"/>
        <v>85227.01</v>
      </c>
      <c r="J9590" s="3">
        <f t="shared" ca="1" si="1649"/>
        <v>0.34755533402087718</v>
      </c>
      <c r="K9590" s="3">
        <f t="shared" ca="1" si="1650"/>
        <v>1</v>
      </c>
      <c r="L9590" s="3" t="str">
        <f ca="1">VLOOKUP(K9590,Freq_Investment!$A$1:$B$8,2,0)</f>
        <v>Daily</v>
      </c>
      <c r="M9590" s="3" t="str">
        <f t="shared" ca="1" si="1651"/>
        <v>Auto</v>
      </c>
      <c r="N9590" s="3">
        <f t="shared" ca="1" si="1652"/>
        <v>4</v>
      </c>
      <c r="O9590" s="3">
        <f t="shared" ca="1" si="1652"/>
        <v>1</v>
      </c>
      <c r="P9590" s="3">
        <f t="shared" ca="1" si="1652"/>
        <v>4</v>
      </c>
    </row>
    <row r="9591" spans="1:16" x14ac:dyDescent="0.25">
      <c r="A9591" s="3">
        <f t="shared" ca="1" si="1642"/>
        <v>575765819</v>
      </c>
      <c r="B9591" s="3">
        <f t="shared" ca="1" si="1643"/>
        <v>2127</v>
      </c>
      <c r="C9591" s="1">
        <f t="shared" ca="1" si="1644"/>
        <v>31603</v>
      </c>
      <c r="D9591" s="7">
        <f t="shared" ca="1" si="1645"/>
        <v>7</v>
      </c>
      <c r="E9591" s="3" t="str">
        <f ca="1">VLOOKUP(D9591,State!$A$1:$B$9,2,0)</f>
        <v>VIC</v>
      </c>
      <c r="F9591" s="3">
        <f t="shared" ca="1" si="1646"/>
        <v>809</v>
      </c>
      <c r="G9591" s="3" t="str">
        <f ca="1">VLOOKUP(F9591,Occupation!$A$1:$B$915,2,0)</f>
        <v>Plastic Cablemaking Machine Operator</v>
      </c>
      <c r="H9591" s="3">
        <f t="shared" ca="1" si="1647"/>
        <v>8</v>
      </c>
      <c r="I9591" s="3">
        <f t="shared" ca="1" si="1648"/>
        <v>65104.84</v>
      </c>
      <c r="J9591" s="3">
        <f t="shared" ca="1" si="1649"/>
        <v>0.34329101841968718</v>
      </c>
      <c r="K9591" s="3">
        <f t="shared" ca="1" si="1650"/>
        <v>2</v>
      </c>
      <c r="L9591" s="3" t="str">
        <f ca="1">VLOOKUP(K9591,Freq_Investment!$A$1:$B$8,2,0)</f>
        <v>Weekly</v>
      </c>
      <c r="M9591" s="3" t="str">
        <f t="shared" ca="1" si="1651"/>
        <v>Auto</v>
      </c>
      <c r="N9591" s="3">
        <f t="shared" ca="1" si="1652"/>
        <v>4</v>
      </c>
      <c r="O9591" s="3">
        <f t="shared" ca="1" si="1652"/>
        <v>3</v>
      </c>
      <c r="P9591" s="3">
        <f t="shared" ca="1" si="1652"/>
        <v>1</v>
      </c>
    </row>
    <row r="9592" spans="1:16" x14ac:dyDescent="0.25">
      <c r="A9592" s="3">
        <f t="shared" ca="1" si="1642"/>
        <v>298440932</v>
      </c>
      <c r="B9592" s="3">
        <f t="shared" ca="1" si="1643"/>
        <v>7521</v>
      </c>
      <c r="C9592" s="1">
        <f t="shared" ca="1" si="1644"/>
        <v>34520</v>
      </c>
      <c r="D9592" s="7">
        <f t="shared" ca="1" si="1645"/>
        <v>6</v>
      </c>
      <c r="E9592" s="3" t="str">
        <f ca="1">VLOOKUP(D9592,State!$A$1:$B$9,2,0)</f>
        <v>TAS</v>
      </c>
      <c r="F9592" s="3">
        <f t="shared" ca="1" si="1646"/>
        <v>462</v>
      </c>
      <c r="G9592" s="3" t="str">
        <f ca="1">VLOOKUP(F9592,Occupation!$A$1:$B$915,2,0)</f>
        <v>Building and Engineering Technicians nec</v>
      </c>
      <c r="H9592" s="3">
        <f t="shared" ca="1" si="1647"/>
        <v>7</v>
      </c>
      <c r="I9592" s="3">
        <f t="shared" ca="1" si="1648"/>
        <v>9844.8799999999992</v>
      </c>
      <c r="J9592" s="3">
        <f t="shared" ca="1" si="1649"/>
        <v>0.17138009177335706</v>
      </c>
      <c r="K9592" s="3">
        <f t="shared" ca="1" si="1650"/>
        <v>2</v>
      </c>
      <c r="L9592" s="3" t="str">
        <f ca="1">VLOOKUP(K9592,Freq_Investment!$A$1:$B$8,2,0)</f>
        <v>Weekly</v>
      </c>
      <c r="M9592" s="3" t="str">
        <f t="shared" ca="1" si="1651"/>
        <v>Auto</v>
      </c>
      <c r="N9592" s="3">
        <f t="shared" ca="1" si="1652"/>
        <v>1</v>
      </c>
      <c r="O9592" s="3">
        <f t="shared" ca="1" si="1652"/>
        <v>3</v>
      </c>
      <c r="P9592" s="3">
        <f t="shared" ca="1" si="1652"/>
        <v>1</v>
      </c>
    </row>
    <row r="9593" spans="1:16" x14ac:dyDescent="0.25">
      <c r="A9593" s="3">
        <f t="shared" ca="1" si="1642"/>
        <v>932306853</v>
      </c>
      <c r="B9593" s="3">
        <f t="shared" ca="1" si="1643"/>
        <v>8323</v>
      </c>
      <c r="C9593" s="1">
        <f t="shared" ca="1" si="1644"/>
        <v>33993</v>
      </c>
      <c r="D9593" s="7">
        <f t="shared" ca="1" si="1645"/>
        <v>8</v>
      </c>
      <c r="E9593" s="3" t="str">
        <f ca="1">VLOOKUP(D9593,State!$A$1:$B$9,2,0)</f>
        <v>ACT</v>
      </c>
      <c r="F9593" s="3">
        <f t="shared" ca="1" si="1646"/>
        <v>914</v>
      </c>
      <c r="G9593" s="3" t="str">
        <f ca="1">VLOOKUP(F9593,Occupation!$A$1:$B$915,2,0)</f>
        <v>Printing Table Worker</v>
      </c>
      <c r="H9593" s="3">
        <f t="shared" ca="1" si="1647"/>
        <v>9</v>
      </c>
      <c r="I9593" s="3">
        <f t="shared" ca="1" si="1648"/>
        <v>68324.2</v>
      </c>
      <c r="J9593" s="3">
        <f t="shared" ca="1" si="1649"/>
        <v>2.7911076253491596E-2</v>
      </c>
      <c r="K9593" s="3">
        <f t="shared" ca="1" si="1650"/>
        <v>6</v>
      </c>
      <c r="L9593" s="3" t="str">
        <f ca="1">VLOOKUP(K9593,Freq_Investment!$A$1:$B$8,2,0)</f>
        <v>Half-yearly</v>
      </c>
      <c r="M9593" s="3" t="str">
        <f t="shared" ca="1" si="1651"/>
        <v>Manual</v>
      </c>
      <c r="N9593" s="3">
        <f t="shared" ca="1" si="1652"/>
        <v>5</v>
      </c>
      <c r="O9593" s="3">
        <f t="shared" ca="1" si="1652"/>
        <v>1</v>
      </c>
      <c r="P9593" s="3">
        <f t="shared" ca="1" si="1652"/>
        <v>4</v>
      </c>
    </row>
    <row r="9594" spans="1:16" x14ac:dyDescent="0.25">
      <c r="A9594" s="3">
        <f t="shared" ca="1" si="1642"/>
        <v>765689489</v>
      </c>
      <c r="B9594" s="3">
        <f t="shared" ca="1" si="1643"/>
        <v>5794</v>
      </c>
      <c r="C9594" s="1">
        <f t="shared" ca="1" si="1644"/>
        <v>27003</v>
      </c>
      <c r="D9594" s="7">
        <f t="shared" ca="1" si="1645"/>
        <v>5</v>
      </c>
      <c r="E9594" s="3" t="str">
        <f ca="1">VLOOKUP(D9594,State!$A$1:$B$9,2,0)</f>
        <v>NT</v>
      </c>
      <c r="F9594" s="3">
        <f t="shared" ca="1" si="1646"/>
        <v>23</v>
      </c>
      <c r="G9594" s="3" t="str">
        <f ca="1">VLOOKUP(F9594,Occupation!$A$1:$B$915,2,0)</f>
        <v>Turf Grower</v>
      </c>
      <c r="H9594" s="3">
        <f t="shared" ca="1" si="1647"/>
        <v>6</v>
      </c>
      <c r="I9594" s="3">
        <f t="shared" ca="1" si="1648"/>
        <v>73417.22</v>
      </c>
      <c r="J9594" s="3">
        <f t="shared" ca="1" si="1649"/>
        <v>0.15678555015114382</v>
      </c>
      <c r="K9594" s="3">
        <f t="shared" ca="1" si="1650"/>
        <v>6</v>
      </c>
      <c r="L9594" s="3" t="str">
        <f ca="1">VLOOKUP(K9594,Freq_Investment!$A$1:$B$8,2,0)</f>
        <v>Half-yearly</v>
      </c>
      <c r="M9594" s="3" t="str">
        <f t="shared" ca="1" si="1651"/>
        <v>Manual</v>
      </c>
      <c r="N9594" s="3">
        <f t="shared" ca="1" si="1652"/>
        <v>4</v>
      </c>
      <c r="O9594" s="3">
        <f t="shared" ca="1" si="1652"/>
        <v>3</v>
      </c>
      <c r="P9594" s="3">
        <f t="shared" ca="1" si="1652"/>
        <v>1</v>
      </c>
    </row>
    <row r="9595" spans="1:16" x14ac:dyDescent="0.25">
      <c r="A9595" s="3">
        <f t="shared" ca="1" si="1642"/>
        <v>230288561</v>
      </c>
      <c r="B9595" s="3">
        <f t="shared" ca="1" si="1643"/>
        <v>4674</v>
      </c>
      <c r="C9595" s="1">
        <f t="shared" ca="1" si="1644"/>
        <v>41609</v>
      </c>
      <c r="D9595" s="7">
        <f t="shared" ca="1" si="1645"/>
        <v>1</v>
      </c>
      <c r="E9595" s="3" t="str">
        <f ca="1">VLOOKUP(D9595,State!$A$1:$B$9,2,0)</f>
        <v>NSW</v>
      </c>
      <c r="F9595" s="3">
        <f t="shared" ca="1" si="1646"/>
        <v>131</v>
      </c>
      <c r="G9595" s="3" t="str">
        <f ca="1">VLOOKUP(F9595,Occupation!$A$1:$B$915,2,0)</f>
        <v>Accountant (General)</v>
      </c>
      <c r="H9595" s="3">
        <f t="shared" ca="1" si="1647"/>
        <v>10</v>
      </c>
      <c r="I9595" s="3">
        <f t="shared" ca="1" si="1648"/>
        <v>86633.34</v>
      </c>
      <c r="J9595" s="3">
        <f t="shared" ca="1" si="1649"/>
        <v>0.37899077686460259</v>
      </c>
      <c r="K9595" s="3">
        <f t="shared" ca="1" si="1650"/>
        <v>3</v>
      </c>
      <c r="L9595" s="3" t="str">
        <f ca="1">VLOOKUP(K9595,Freq_Investment!$A$1:$B$8,2,0)</f>
        <v>Fortnightly</v>
      </c>
      <c r="M9595" s="3" t="str">
        <f t="shared" ca="1" si="1651"/>
        <v>Manual</v>
      </c>
      <c r="N9595" s="3">
        <f t="shared" ca="1" si="1652"/>
        <v>2</v>
      </c>
      <c r="O9595" s="3">
        <f t="shared" ca="1" si="1652"/>
        <v>1</v>
      </c>
      <c r="P9595" s="3">
        <f t="shared" ca="1" si="1652"/>
        <v>5</v>
      </c>
    </row>
    <row r="9596" spans="1:16" x14ac:dyDescent="0.25">
      <c r="A9596" s="3">
        <f t="shared" ca="1" si="1642"/>
        <v>661865858</v>
      </c>
      <c r="B9596" s="3">
        <f t="shared" ca="1" si="1643"/>
        <v>6204</v>
      </c>
      <c r="C9596" s="1">
        <f t="shared" ca="1" si="1644"/>
        <v>38517</v>
      </c>
      <c r="D9596" s="7">
        <f t="shared" ca="1" si="1645"/>
        <v>5</v>
      </c>
      <c r="E9596" s="3" t="str">
        <f ca="1">VLOOKUP(D9596,State!$A$1:$B$9,2,0)</f>
        <v>NT</v>
      </c>
      <c r="F9596" s="3">
        <f t="shared" ca="1" si="1646"/>
        <v>232</v>
      </c>
      <c r="G9596" s="3" t="str">
        <f ca="1">VLOOKUP(F9596,Occupation!$A$1:$B$915,2,0)</f>
        <v>Agricultural Research Scientist</v>
      </c>
      <c r="H9596" s="3">
        <f t="shared" ca="1" si="1647"/>
        <v>2</v>
      </c>
      <c r="I9596" s="3">
        <f t="shared" ca="1" si="1648"/>
        <v>65628.259999999995</v>
      </c>
      <c r="J9596" s="3">
        <f t="shared" ca="1" si="1649"/>
        <v>0.24105383002657044</v>
      </c>
      <c r="K9596" s="3">
        <f t="shared" ca="1" si="1650"/>
        <v>7</v>
      </c>
      <c r="L9596" s="3" t="str">
        <f ca="1">VLOOKUP(K9596,Freq_Investment!$A$1:$B$8,2,0)</f>
        <v>Yearly</v>
      </c>
      <c r="M9596" s="3" t="str">
        <f t="shared" ca="1" si="1651"/>
        <v>Manual</v>
      </c>
      <c r="N9596" s="3">
        <f t="shared" ca="1" si="1652"/>
        <v>4</v>
      </c>
      <c r="O9596" s="3">
        <f t="shared" ca="1" si="1652"/>
        <v>2</v>
      </c>
      <c r="P9596" s="3">
        <f t="shared" ca="1" si="1652"/>
        <v>5</v>
      </c>
    </row>
    <row r="9597" spans="1:16" x14ac:dyDescent="0.25">
      <c r="A9597" s="3">
        <f t="shared" ca="1" si="1642"/>
        <v>425787934</v>
      </c>
      <c r="B9597" s="3">
        <f t="shared" ca="1" si="1643"/>
        <v>8885</v>
      </c>
      <c r="C9597" s="1">
        <f t="shared" ca="1" si="1644"/>
        <v>40653</v>
      </c>
      <c r="D9597" s="7">
        <f t="shared" ca="1" si="1645"/>
        <v>1</v>
      </c>
      <c r="E9597" s="3" t="str">
        <f ca="1">VLOOKUP(D9597,State!$A$1:$B$9,2,0)</f>
        <v>NSW</v>
      </c>
      <c r="F9597" s="3">
        <f t="shared" ca="1" si="1646"/>
        <v>91</v>
      </c>
      <c r="G9597" s="3" t="str">
        <f ca="1">VLOOKUP(F9597,Occupation!$A$1:$B$915,2,0)</f>
        <v>Facilities Manager</v>
      </c>
      <c r="H9597" s="3">
        <f t="shared" ca="1" si="1647"/>
        <v>10</v>
      </c>
      <c r="I9597" s="3">
        <f t="shared" ca="1" si="1648"/>
        <v>23589.49</v>
      </c>
      <c r="J9597" s="3">
        <f t="shared" ca="1" si="1649"/>
        <v>0.24062881063580327</v>
      </c>
      <c r="K9597" s="3">
        <f t="shared" ca="1" si="1650"/>
        <v>5</v>
      </c>
      <c r="L9597" s="3" t="str">
        <f ca="1">VLOOKUP(K9597,Freq_Investment!$A$1:$B$8,2,0)</f>
        <v>Quarterly</v>
      </c>
      <c r="M9597" s="3" t="str">
        <f t="shared" ca="1" si="1651"/>
        <v>Auto</v>
      </c>
      <c r="N9597" s="3">
        <f t="shared" ca="1" si="1652"/>
        <v>5</v>
      </c>
      <c r="O9597" s="3">
        <f t="shared" ca="1" si="1652"/>
        <v>1</v>
      </c>
      <c r="P9597" s="3">
        <f t="shared" ca="1" si="1652"/>
        <v>4</v>
      </c>
    </row>
    <row r="9598" spans="1:16" x14ac:dyDescent="0.25">
      <c r="A9598" s="3">
        <f t="shared" ca="1" si="1642"/>
        <v>23382724</v>
      </c>
      <c r="B9598" s="3">
        <f t="shared" ca="1" si="1643"/>
        <v>2379</v>
      </c>
      <c r="C9598" s="1">
        <f t="shared" ca="1" si="1644"/>
        <v>26485</v>
      </c>
      <c r="D9598" s="7">
        <f t="shared" ca="1" si="1645"/>
        <v>3</v>
      </c>
      <c r="E9598" s="3" t="str">
        <f ca="1">VLOOKUP(D9598,State!$A$1:$B$9,2,0)</f>
        <v>SA</v>
      </c>
      <c r="F9598" s="3">
        <f t="shared" ca="1" si="1646"/>
        <v>687</v>
      </c>
      <c r="G9598" s="3" t="str">
        <f ca="1">VLOOKUP(F9598,Occupation!$A$1:$B$915,2,0)</f>
        <v>Personal Service Workers nec</v>
      </c>
      <c r="H9598" s="3">
        <f t="shared" ca="1" si="1647"/>
        <v>5</v>
      </c>
      <c r="I9598" s="3">
        <f t="shared" ca="1" si="1648"/>
        <v>86968.13</v>
      </c>
      <c r="J9598" s="3">
        <f t="shared" ca="1" si="1649"/>
        <v>0.47825817319782399</v>
      </c>
      <c r="K9598" s="3">
        <f t="shared" ca="1" si="1650"/>
        <v>4</v>
      </c>
      <c r="L9598" s="3" t="str">
        <f ca="1">VLOOKUP(K9598,Freq_Investment!$A$1:$B$8,2,0)</f>
        <v>Monthly</v>
      </c>
      <c r="M9598" s="3" t="str">
        <f t="shared" ca="1" si="1651"/>
        <v>Manual</v>
      </c>
      <c r="N9598" s="3">
        <f t="shared" ca="1" si="1652"/>
        <v>1</v>
      </c>
      <c r="O9598" s="3">
        <f t="shared" ca="1" si="1652"/>
        <v>3</v>
      </c>
      <c r="P9598" s="3">
        <f t="shared" ca="1" si="1652"/>
        <v>5</v>
      </c>
    </row>
    <row r="9599" spans="1:16" x14ac:dyDescent="0.25">
      <c r="A9599" s="3">
        <f t="shared" ca="1" si="1642"/>
        <v>789603642</v>
      </c>
      <c r="B9599" s="3">
        <f t="shared" ca="1" si="1643"/>
        <v>7493</v>
      </c>
      <c r="C9599" s="1">
        <f t="shared" ca="1" si="1644"/>
        <v>28000</v>
      </c>
      <c r="D9599" s="7">
        <f t="shared" ca="1" si="1645"/>
        <v>8</v>
      </c>
      <c r="E9599" s="3" t="str">
        <f ca="1">VLOOKUP(D9599,State!$A$1:$B$9,2,0)</f>
        <v>ACT</v>
      </c>
      <c r="F9599" s="3">
        <f t="shared" ca="1" si="1646"/>
        <v>432</v>
      </c>
      <c r="G9599" s="3" t="str">
        <f ca="1">VLOOKUP(F9599,Occupation!$A$1:$B$915,2,0)</f>
        <v>Meat Inspector</v>
      </c>
      <c r="H9599" s="3">
        <f t="shared" ca="1" si="1647"/>
        <v>10</v>
      </c>
      <c r="I9599" s="3">
        <f t="shared" ca="1" si="1648"/>
        <v>64748.14</v>
      </c>
      <c r="J9599" s="3">
        <f t="shared" ca="1" si="1649"/>
        <v>0.19930480679477913</v>
      </c>
      <c r="K9599" s="3">
        <f t="shared" ca="1" si="1650"/>
        <v>4</v>
      </c>
      <c r="L9599" s="3" t="str">
        <f ca="1">VLOOKUP(K9599,Freq_Investment!$A$1:$B$8,2,0)</f>
        <v>Monthly</v>
      </c>
      <c r="M9599" s="3" t="str">
        <f t="shared" ca="1" si="1651"/>
        <v>Auto</v>
      </c>
      <c r="N9599" s="3">
        <f t="shared" ca="1" si="1652"/>
        <v>5</v>
      </c>
      <c r="O9599" s="3">
        <f t="shared" ca="1" si="1652"/>
        <v>2</v>
      </c>
      <c r="P9599" s="3">
        <f t="shared" ca="1" si="1652"/>
        <v>5</v>
      </c>
    </row>
    <row r="9600" spans="1:16" x14ac:dyDescent="0.25">
      <c r="A9600" s="3">
        <f t="shared" ca="1" si="1642"/>
        <v>616033479</v>
      </c>
      <c r="B9600" s="3">
        <f t="shared" ca="1" si="1643"/>
        <v>3726</v>
      </c>
      <c r="C9600" s="1">
        <f t="shared" ca="1" si="1644"/>
        <v>31057</v>
      </c>
      <c r="D9600" s="7">
        <f t="shared" ca="1" si="1645"/>
        <v>2</v>
      </c>
      <c r="E9600" s="3" t="str">
        <f ca="1">VLOOKUP(D9600,State!$A$1:$B$9,2,0)</f>
        <v>QLD</v>
      </c>
      <c r="F9600" s="3">
        <f t="shared" ca="1" si="1646"/>
        <v>363</v>
      </c>
      <c r="G9600" s="3" t="str">
        <f ca="1">VLOOKUP(F9600,Occupation!$A$1:$B$915,2,0)</f>
        <v>Registered Nurse (Paediatrics)</v>
      </c>
      <c r="H9600" s="3">
        <f t="shared" ca="1" si="1647"/>
        <v>3</v>
      </c>
      <c r="I9600" s="3">
        <f t="shared" ca="1" si="1648"/>
        <v>73812.62</v>
      </c>
      <c r="J9600" s="3">
        <f t="shared" ca="1" si="1649"/>
        <v>0.19713691880714584</v>
      </c>
      <c r="K9600" s="3">
        <f t="shared" ca="1" si="1650"/>
        <v>3</v>
      </c>
      <c r="L9600" s="3" t="str">
        <f ca="1">VLOOKUP(K9600,Freq_Investment!$A$1:$B$8,2,0)</f>
        <v>Fortnightly</v>
      </c>
      <c r="M9600" s="3" t="str">
        <f t="shared" ca="1" si="1651"/>
        <v>Manual</v>
      </c>
      <c r="N9600" s="3">
        <f t="shared" ca="1" si="1652"/>
        <v>2</v>
      </c>
      <c r="O9600" s="3">
        <f t="shared" ca="1" si="1652"/>
        <v>3</v>
      </c>
      <c r="P9600" s="3">
        <f t="shared" ca="1" si="1652"/>
        <v>5</v>
      </c>
    </row>
    <row r="9601" spans="1:16" x14ac:dyDescent="0.25">
      <c r="A9601" s="3">
        <f t="shared" ca="1" si="1642"/>
        <v>238794393</v>
      </c>
      <c r="B9601" s="3">
        <f t="shared" ca="1" si="1643"/>
        <v>6840</v>
      </c>
      <c r="C9601" s="1">
        <f t="shared" ca="1" si="1644"/>
        <v>31504</v>
      </c>
      <c r="D9601" s="7">
        <f t="shared" ca="1" si="1645"/>
        <v>6</v>
      </c>
      <c r="E9601" s="3" t="str">
        <f ca="1">VLOOKUP(D9601,State!$A$1:$B$9,2,0)</f>
        <v>TAS</v>
      </c>
      <c r="F9601" s="3">
        <f t="shared" ca="1" si="1646"/>
        <v>685</v>
      </c>
      <c r="G9601" s="3" t="str">
        <f ca="1">VLOOKUP(F9601,Occupation!$A$1:$B$915,2,0)</f>
        <v>First Aid Trainer</v>
      </c>
      <c r="H9601" s="3">
        <f t="shared" ca="1" si="1647"/>
        <v>7</v>
      </c>
      <c r="I9601" s="3">
        <f t="shared" ca="1" si="1648"/>
        <v>42354.17</v>
      </c>
      <c r="J9601" s="3">
        <f t="shared" ca="1" si="1649"/>
        <v>0.35400624751049015</v>
      </c>
      <c r="K9601" s="3">
        <f t="shared" ca="1" si="1650"/>
        <v>5</v>
      </c>
      <c r="L9601" s="3" t="str">
        <f ca="1">VLOOKUP(K9601,Freq_Investment!$A$1:$B$8,2,0)</f>
        <v>Quarterly</v>
      </c>
      <c r="M9601" s="3" t="str">
        <f t="shared" ca="1" si="1651"/>
        <v>Manual</v>
      </c>
      <c r="N9601" s="3">
        <f t="shared" ca="1" si="1652"/>
        <v>5</v>
      </c>
      <c r="O9601" s="3">
        <f t="shared" ca="1" si="1652"/>
        <v>1</v>
      </c>
      <c r="P9601" s="3">
        <f t="shared" ca="1" si="1652"/>
        <v>1</v>
      </c>
    </row>
    <row r="9602" spans="1:16" x14ac:dyDescent="0.25">
      <c r="A9602" s="3">
        <f t="shared" ca="1" si="1642"/>
        <v>353574797</v>
      </c>
      <c r="B9602" s="3">
        <f t="shared" ca="1" si="1643"/>
        <v>1920</v>
      </c>
      <c r="C9602" s="1">
        <f t="shared" ca="1" si="1644"/>
        <v>29637</v>
      </c>
      <c r="D9602" s="7">
        <f t="shared" ca="1" si="1645"/>
        <v>7</v>
      </c>
      <c r="E9602" s="3" t="str">
        <f ca="1">VLOOKUP(D9602,State!$A$1:$B$9,2,0)</f>
        <v>VIC</v>
      </c>
      <c r="F9602" s="3">
        <f t="shared" ca="1" si="1646"/>
        <v>150</v>
      </c>
      <c r="G9602" s="3" t="str">
        <f ca="1">VLOOKUP(F9602,Occupation!$A$1:$B$915,2,0)</f>
        <v>Workplace Relations Adviser</v>
      </c>
      <c r="H9602" s="3">
        <f t="shared" ca="1" si="1647"/>
        <v>3</v>
      </c>
      <c r="I9602" s="3">
        <f t="shared" ca="1" si="1648"/>
        <v>75575.19</v>
      </c>
      <c r="J9602" s="3">
        <f t="shared" ca="1" si="1649"/>
        <v>0.49259967132399402</v>
      </c>
      <c r="K9602" s="3">
        <f t="shared" ca="1" si="1650"/>
        <v>5</v>
      </c>
      <c r="L9602" s="3" t="str">
        <f ca="1">VLOOKUP(K9602,Freq_Investment!$A$1:$B$8,2,0)</f>
        <v>Quarterly</v>
      </c>
      <c r="M9602" s="3" t="str">
        <f t="shared" ca="1" si="1651"/>
        <v>Manual</v>
      </c>
      <c r="N9602" s="3">
        <f t="shared" ca="1" si="1652"/>
        <v>3</v>
      </c>
      <c r="O9602" s="3">
        <f t="shared" ca="1" si="1652"/>
        <v>3</v>
      </c>
      <c r="P9602" s="3">
        <f t="shared" ca="1" si="1652"/>
        <v>1</v>
      </c>
    </row>
    <row r="9603" spans="1:16" x14ac:dyDescent="0.25">
      <c r="A9603" s="3">
        <f t="shared" ref="A9603:A9666" ca="1" si="1653">RANDBETWEEN(10000000,1000000000)</f>
        <v>896683370</v>
      </c>
      <c r="B9603" s="3">
        <f t="shared" ref="B9603:B9666" ca="1" si="1654">RANDBETWEEN(1,10000)</f>
        <v>487</v>
      </c>
      <c r="C9603" s="1">
        <f t="shared" ref="C9603:C9666" ca="1" si="1655">DATE(RANDBETWEEN(1970,2021),RANDBETWEEN(1,12),RANDBETWEEN(1,28))</f>
        <v>36164</v>
      </c>
      <c r="D9603" s="7">
        <f t="shared" ref="D9603:D9666" ca="1" si="1656">RANDBETWEEN(1,8)</f>
        <v>8</v>
      </c>
      <c r="E9603" s="3" t="str">
        <f ca="1">VLOOKUP(D9603,State!$A$1:$B$9,2,0)</f>
        <v>ACT</v>
      </c>
      <c r="F9603" s="3">
        <f t="shared" ref="F9603:F9666" ca="1" si="1657">RANDBETWEEN(1,914)</f>
        <v>834</v>
      </c>
      <c r="G9603" s="3" t="str">
        <f ca="1">VLOOKUP(F9603,Occupation!$A$1:$B$915,2,0)</f>
        <v>Boiler or Engine Operator</v>
      </c>
      <c r="H9603" s="3">
        <f t="shared" ref="H9603:H9666" ca="1" si="1658">RANDBETWEEN(1,10)</f>
        <v>2</v>
      </c>
      <c r="I9603" s="3">
        <f t="shared" ref="I9603:I9666" ca="1" si="1659">ROUND(RAND()*100000,2)</f>
        <v>68783.199999999997</v>
      </c>
      <c r="J9603" s="3">
        <f t="shared" ref="J9603:J9666" ca="1" si="1660">RAND()/2</f>
        <v>0.40656705987697778</v>
      </c>
      <c r="K9603" s="3">
        <f t="shared" ref="K9603:K9666" ca="1" si="1661">RANDBETWEEN(1,7)</f>
        <v>7</v>
      </c>
      <c r="L9603" s="3" t="str">
        <f ca="1">VLOOKUP(K9603,Freq_Investment!$A$1:$B$8,2,0)</f>
        <v>Yearly</v>
      </c>
      <c r="M9603" s="3" t="str">
        <f t="shared" ref="M9603:M9666" ca="1" si="1662">IF(RANDBETWEEN(1,2)&gt;1,"Auto","Manual")</f>
        <v>Manual</v>
      </c>
      <c r="N9603" s="3">
        <f t="shared" ca="1" si="1652"/>
        <v>1</v>
      </c>
      <c r="O9603" s="3">
        <f t="shared" ca="1" si="1652"/>
        <v>1</v>
      </c>
      <c r="P9603" s="3">
        <f t="shared" ca="1" si="1652"/>
        <v>4</v>
      </c>
    </row>
    <row r="9604" spans="1:16" x14ac:dyDescent="0.25">
      <c r="A9604" s="3">
        <f t="shared" ca="1" si="1653"/>
        <v>822050624</v>
      </c>
      <c r="B9604" s="3">
        <f t="shared" ca="1" si="1654"/>
        <v>9551</v>
      </c>
      <c r="C9604" s="1">
        <f t="shared" ca="1" si="1655"/>
        <v>41210</v>
      </c>
      <c r="D9604" s="7">
        <f t="shared" ca="1" si="1656"/>
        <v>5</v>
      </c>
      <c r="E9604" s="3" t="str">
        <f ca="1">VLOOKUP(D9604,State!$A$1:$B$9,2,0)</f>
        <v>NT</v>
      </c>
      <c r="F9604" s="3">
        <f t="shared" ca="1" si="1657"/>
        <v>829</v>
      </c>
      <c r="G9604" s="3" t="str">
        <f ca="1">VLOOKUP(F9604,Occupation!$A$1:$B$915,2,0)</f>
        <v>Crane, Hoist or Lift Operator</v>
      </c>
      <c r="H9604" s="3">
        <f t="shared" ca="1" si="1658"/>
        <v>1</v>
      </c>
      <c r="I9604" s="3">
        <f t="shared" ca="1" si="1659"/>
        <v>62948.7</v>
      </c>
      <c r="J9604" s="3">
        <f t="shared" ca="1" si="1660"/>
        <v>0.18204348832543371</v>
      </c>
      <c r="K9604" s="3">
        <f t="shared" ca="1" si="1661"/>
        <v>6</v>
      </c>
      <c r="L9604" s="3" t="str">
        <f ca="1">VLOOKUP(K9604,Freq_Investment!$A$1:$B$8,2,0)</f>
        <v>Half-yearly</v>
      </c>
      <c r="M9604" s="3" t="str">
        <f t="shared" ca="1" si="1662"/>
        <v>Auto</v>
      </c>
      <c r="N9604" s="3">
        <f t="shared" ca="1" si="1652"/>
        <v>1</v>
      </c>
      <c r="O9604" s="3">
        <f t="shared" ca="1" si="1652"/>
        <v>4</v>
      </c>
      <c r="P9604" s="3">
        <f t="shared" ca="1" si="1652"/>
        <v>5</v>
      </c>
    </row>
    <row r="9605" spans="1:16" x14ac:dyDescent="0.25">
      <c r="A9605" s="3">
        <f t="shared" ca="1" si="1653"/>
        <v>451995013</v>
      </c>
      <c r="B9605" s="3">
        <f t="shared" ca="1" si="1654"/>
        <v>4731</v>
      </c>
      <c r="C9605" s="1">
        <f t="shared" ca="1" si="1655"/>
        <v>36075</v>
      </c>
      <c r="D9605" s="7">
        <f t="shared" ca="1" si="1656"/>
        <v>3</v>
      </c>
      <c r="E9605" s="3" t="str">
        <f ca="1">VLOOKUP(D9605,State!$A$1:$B$9,2,0)</f>
        <v>SA</v>
      </c>
      <c r="F9605" s="3">
        <f t="shared" ca="1" si="1657"/>
        <v>807</v>
      </c>
      <c r="G9605" s="3" t="str">
        <f ca="1">VLOOKUP(F9605,Occupation!$A$1:$B$915,2,0)</f>
        <v>Other Wood Processing Machine Operator</v>
      </c>
      <c r="H9605" s="3">
        <f t="shared" ca="1" si="1658"/>
        <v>3</v>
      </c>
      <c r="I9605" s="3">
        <f t="shared" ca="1" si="1659"/>
        <v>84079.23</v>
      </c>
      <c r="J9605" s="3">
        <f t="shared" ca="1" si="1660"/>
        <v>0.21190005236449949</v>
      </c>
      <c r="K9605" s="3">
        <f t="shared" ca="1" si="1661"/>
        <v>5</v>
      </c>
      <c r="L9605" s="3" t="str">
        <f ca="1">VLOOKUP(K9605,Freq_Investment!$A$1:$B$8,2,0)</f>
        <v>Quarterly</v>
      </c>
      <c r="M9605" s="3" t="str">
        <f t="shared" ca="1" si="1662"/>
        <v>Auto</v>
      </c>
      <c r="N9605" s="3">
        <f t="shared" ca="1" si="1652"/>
        <v>3</v>
      </c>
      <c r="O9605" s="3">
        <f t="shared" ca="1" si="1652"/>
        <v>5</v>
      </c>
      <c r="P9605" s="3">
        <f t="shared" ca="1" si="1652"/>
        <v>1</v>
      </c>
    </row>
    <row r="9606" spans="1:16" x14ac:dyDescent="0.25">
      <c r="A9606" s="3">
        <f t="shared" ca="1" si="1653"/>
        <v>334249443</v>
      </c>
      <c r="B9606" s="3">
        <f t="shared" ca="1" si="1654"/>
        <v>5889</v>
      </c>
      <c r="C9606" s="1">
        <f t="shared" ca="1" si="1655"/>
        <v>39237</v>
      </c>
      <c r="D9606" s="7">
        <f t="shared" ca="1" si="1656"/>
        <v>2</v>
      </c>
      <c r="E9606" s="3" t="str">
        <f ca="1">VLOOKUP(D9606,State!$A$1:$B$9,2,0)</f>
        <v>QLD</v>
      </c>
      <c r="F9606" s="3">
        <f t="shared" ca="1" si="1657"/>
        <v>564</v>
      </c>
      <c r="G9606" s="3" t="str">
        <f ca="1">VLOOKUP(F9606,Occupation!$A$1:$B$915,2,0)</f>
        <v>Senior Broadacre Crop and Livestock Farm Worker</v>
      </c>
      <c r="H9606" s="3">
        <f t="shared" ca="1" si="1658"/>
        <v>9</v>
      </c>
      <c r="I9606" s="3">
        <f t="shared" ca="1" si="1659"/>
        <v>32763.83</v>
      </c>
      <c r="J9606" s="3">
        <f t="shared" ca="1" si="1660"/>
        <v>0.12477670831633481</v>
      </c>
      <c r="K9606" s="3">
        <f t="shared" ca="1" si="1661"/>
        <v>7</v>
      </c>
      <c r="L9606" s="3" t="str">
        <f ca="1">VLOOKUP(K9606,Freq_Investment!$A$1:$B$8,2,0)</f>
        <v>Yearly</v>
      </c>
      <c r="M9606" s="3" t="str">
        <f t="shared" ca="1" si="1662"/>
        <v>Manual</v>
      </c>
      <c r="N9606" s="3">
        <f t="shared" ca="1" si="1652"/>
        <v>5</v>
      </c>
      <c r="O9606" s="3">
        <f t="shared" ca="1" si="1652"/>
        <v>1</v>
      </c>
      <c r="P9606" s="3">
        <f t="shared" ca="1" si="1652"/>
        <v>4</v>
      </c>
    </row>
    <row r="9607" spans="1:16" x14ac:dyDescent="0.25">
      <c r="A9607" s="3">
        <f t="shared" ca="1" si="1653"/>
        <v>874399770</v>
      </c>
      <c r="B9607" s="3">
        <f t="shared" ca="1" si="1654"/>
        <v>8642</v>
      </c>
      <c r="C9607" s="1">
        <f t="shared" ca="1" si="1655"/>
        <v>42547</v>
      </c>
      <c r="D9607" s="7">
        <f t="shared" ca="1" si="1656"/>
        <v>7</v>
      </c>
      <c r="E9607" s="3" t="str">
        <f ca="1">VLOOKUP(D9607,State!$A$1:$B$9,2,0)</f>
        <v>VIC</v>
      </c>
      <c r="F9607" s="3">
        <f t="shared" ca="1" si="1657"/>
        <v>799</v>
      </c>
      <c r="G9607" s="3" t="str">
        <f ca="1">VLOOKUP(F9607,Occupation!$A$1:$B$915,2,0)</f>
        <v>Clay Products Machine Operator</v>
      </c>
      <c r="H9607" s="3">
        <f t="shared" ca="1" si="1658"/>
        <v>2</v>
      </c>
      <c r="I9607" s="3">
        <f t="shared" ca="1" si="1659"/>
        <v>22921.32</v>
      </c>
      <c r="J9607" s="3">
        <f t="shared" ca="1" si="1660"/>
        <v>5.4847460910446344E-2</v>
      </c>
      <c r="K9607" s="3">
        <f t="shared" ca="1" si="1661"/>
        <v>6</v>
      </c>
      <c r="L9607" s="3" t="str">
        <f ca="1">VLOOKUP(K9607,Freq_Investment!$A$1:$B$8,2,0)</f>
        <v>Half-yearly</v>
      </c>
      <c r="M9607" s="3" t="str">
        <f t="shared" ca="1" si="1662"/>
        <v>Auto</v>
      </c>
      <c r="N9607" s="3">
        <f t="shared" ca="1" si="1652"/>
        <v>2</v>
      </c>
      <c r="O9607" s="3">
        <f t="shared" ca="1" si="1652"/>
        <v>5</v>
      </c>
      <c r="P9607" s="3">
        <f t="shared" ca="1" si="1652"/>
        <v>2</v>
      </c>
    </row>
    <row r="9608" spans="1:16" x14ac:dyDescent="0.25">
      <c r="A9608" s="3">
        <f t="shared" ca="1" si="1653"/>
        <v>921333827</v>
      </c>
      <c r="B9608" s="3">
        <f t="shared" ca="1" si="1654"/>
        <v>5148</v>
      </c>
      <c r="C9608" s="1">
        <f t="shared" ca="1" si="1655"/>
        <v>39883</v>
      </c>
      <c r="D9608" s="7">
        <f t="shared" ca="1" si="1656"/>
        <v>1</v>
      </c>
      <c r="E9608" s="3" t="str">
        <f ca="1">VLOOKUP(D9608,State!$A$1:$B$9,2,0)</f>
        <v>NSW</v>
      </c>
      <c r="F9608" s="3">
        <f t="shared" ca="1" si="1657"/>
        <v>125</v>
      </c>
      <c r="G9608" s="3" t="str">
        <f ca="1">VLOOKUP(F9608,Occupation!$A$1:$B$915,2,0)</f>
        <v>Newspaper or Periodical Editor</v>
      </c>
      <c r="H9608" s="3">
        <f t="shared" ca="1" si="1658"/>
        <v>3</v>
      </c>
      <c r="I9608" s="3">
        <f t="shared" ca="1" si="1659"/>
        <v>73865.440000000002</v>
      </c>
      <c r="J9608" s="3">
        <f t="shared" ca="1" si="1660"/>
        <v>0.44799495826167901</v>
      </c>
      <c r="K9608" s="3">
        <f t="shared" ca="1" si="1661"/>
        <v>7</v>
      </c>
      <c r="L9608" s="3" t="str">
        <f ca="1">VLOOKUP(K9608,Freq_Investment!$A$1:$B$8,2,0)</f>
        <v>Yearly</v>
      </c>
      <c r="M9608" s="3" t="str">
        <f t="shared" ca="1" si="1662"/>
        <v>Auto</v>
      </c>
      <c r="N9608" s="3">
        <f t="shared" ca="1" si="1652"/>
        <v>1</v>
      </c>
      <c r="O9608" s="3">
        <f t="shared" ca="1" si="1652"/>
        <v>3</v>
      </c>
      <c r="P9608" s="3">
        <f t="shared" ca="1" si="1652"/>
        <v>2</v>
      </c>
    </row>
    <row r="9609" spans="1:16" x14ac:dyDescent="0.25">
      <c r="A9609" s="3">
        <f t="shared" ca="1" si="1653"/>
        <v>305953544</v>
      </c>
      <c r="B9609" s="3">
        <f t="shared" ca="1" si="1654"/>
        <v>7229</v>
      </c>
      <c r="C9609" s="1">
        <f t="shared" ca="1" si="1655"/>
        <v>41044</v>
      </c>
      <c r="D9609" s="7">
        <f t="shared" ca="1" si="1656"/>
        <v>1</v>
      </c>
      <c r="E9609" s="3" t="str">
        <f ca="1">VLOOKUP(D9609,State!$A$1:$B$9,2,0)</f>
        <v>NSW</v>
      </c>
      <c r="F9609" s="3">
        <f t="shared" ca="1" si="1657"/>
        <v>700</v>
      </c>
      <c r="G9609" s="3" t="str">
        <f ca="1">VLOOKUP(F9609,Occupation!$A$1:$B$915,2,0)</f>
        <v>Snowsport Instructor</v>
      </c>
      <c r="H9609" s="3">
        <f t="shared" ca="1" si="1658"/>
        <v>9</v>
      </c>
      <c r="I9609" s="3">
        <f t="shared" ca="1" si="1659"/>
        <v>20458.150000000001</v>
      </c>
      <c r="J9609" s="3">
        <f t="shared" ca="1" si="1660"/>
        <v>0.36649642268021204</v>
      </c>
      <c r="K9609" s="3">
        <f t="shared" ca="1" si="1661"/>
        <v>1</v>
      </c>
      <c r="L9609" s="3" t="str">
        <f ca="1">VLOOKUP(K9609,Freq_Investment!$A$1:$B$8,2,0)</f>
        <v>Daily</v>
      </c>
      <c r="M9609" s="3" t="str">
        <f t="shared" ca="1" si="1662"/>
        <v>Auto</v>
      </c>
      <c r="N9609" s="3">
        <f t="shared" ca="1" si="1652"/>
        <v>2</v>
      </c>
      <c r="O9609" s="3">
        <f t="shared" ca="1" si="1652"/>
        <v>5</v>
      </c>
      <c r="P9609" s="3">
        <f t="shared" ca="1" si="1652"/>
        <v>5</v>
      </c>
    </row>
    <row r="9610" spans="1:16" x14ac:dyDescent="0.25">
      <c r="A9610" s="3">
        <f t="shared" ca="1" si="1653"/>
        <v>342684032</v>
      </c>
      <c r="B9610" s="3">
        <f t="shared" ca="1" si="1654"/>
        <v>930</v>
      </c>
      <c r="C9610" s="1">
        <f t="shared" ca="1" si="1655"/>
        <v>43718</v>
      </c>
      <c r="D9610" s="7">
        <f t="shared" ca="1" si="1656"/>
        <v>2</v>
      </c>
      <c r="E9610" s="3" t="str">
        <f ca="1">VLOOKUP(D9610,State!$A$1:$B$9,2,0)</f>
        <v>QLD</v>
      </c>
      <c r="F9610" s="3">
        <f t="shared" ca="1" si="1657"/>
        <v>445</v>
      </c>
      <c r="G9610" s="3" t="str">
        <f ca="1">VLOOKUP(F9610,Occupation!$A$1:$B$915,2,0)</f>
        <v>Construction Estimator</v>
      </c>
      <c r="H9610" s="3">
        <f t="shared" ca="1" si="1658"/>
        <v>8</v>
      </c>
      <c r="I9610" s="3">
        <f t="shared" ca="1" si="1659"/>
        <v>11829.26</v>
      </c>
      <c r="J9610" s="3">
        <f t="shared" ca="1" si="1660"/>
        <v>0.25977673818272318</v>
      </c>
      <c r="K9610" s="3">
        <f t="shared" ca="1" si="1661"/>
        <v>3</v>
      </c>
      <c r="L9610" s="3" t="str">
        <f ca="1">VLOOKUP(K9610,Freq_Investment!$A$1:$B$8,2,0)</f>
        <v>Fortnightly</v>
      </c>
      <c r="M9610" s="3" t="str">
        <f t="shared" ca="1" si="1662"/>
        <v>Auto</v>
      </c>
      <c r="N9610" s="3">
        <f t="shared" ca="1" si="1652"/>
        <v>3</v>
      </c>
      <c r="O9610" s="3">
        <f t="shared" ca="1" si="1652"/>
        <v>5</v>
      </c>
      <c r="P9610" s="3">
        <f t="shared" ca="1" si="1652"/>
        <v>4</v>
      </c>
    </row>
    <row r="9611" spans="1:16" x14ac:dyDescent="0.25">
      <c r="A9611" s="3">
        <f t="shared" ca="1" si="1653"/>
        <v>67952245</v>
      </c>
      <c r="B9611" s="3">
        <f t="shared" ca="1" si="1654"/>
        <v>5320</v>
      </c>
      <c r="C9611" s="1">
        <f t="shared" ca="1" si="1655"/>
        <v>25681</v>
      </c>
      <c r="D9611" s="7">
        <f t="shared" ca="1" si="1656"/>
        <v>2</v>
      </c>
      <c r="E9611" s="3" t="str">
        <f ca="1">VLOOKUP(D9611,State!$A$1:$B$9,2,0)</f>
        <v>QLD</v>
      </c>
      <c r="F9611" s="3">
        <f t="shared" ca="1" si="1657"/>
        <v>570</v>
      </c>
      <c r="G9611" s="3" t="str">
        <f ca="1">VLOOKUP(F9611,Occupation!$A$1:$B$915,2,0)</f>
        <v>Senior Dairy Cattle Farm Worker</v>
      </c>
      <c r="H9611" s="3">
        <f t="shared" ca="1" si="1658"/>
        <v>8</v>
      </c>
      <c r="I9611" s="3">
        <f t="shared" ca="1" si="1659"/>
        <v>82116.490000000005</v>
      </c>
      <c r="J9611" s="3">
        <f t="shared" ca="1" si="1660"/>
        <v>0.27895985632551901</v>
      </c>
      <c r="K9611" s="3">
        <f t="shared" ca="1" si="1661"/>
        <v>7</v>
      </c>
      <c r="L9611" s="3" t="str">
        <f ca="1">VLOOKUP(K9611,Freq_Investment!$A$1:$B$8,2,0)</f>
        <v>Yearly</v>
      </c>
      <c r="M9611" s="3" t="str">
        <f t="shared" ca="1" si="1662"/>
        <v>Auto</v>
      </c>
      <c r="N9611" s="3">
        <f t="shared" ca="1" si="1652"/>
        <v>1</v>
      </c>
      <c r="O9611" s="3">
        <f t="shared" ca="1" si="1652"/>
        <v>1</v>
      </c>
      <c r="P9611" s="3">
        <f t="shared" ca="1" si="1652"/>
        <v>3</v>
      </c>
    </row>
    <row r="9612" spans="1:16" x14ac:dyDescent="0.25">
      <c r="A9612" s="3">
        <f t="shared" ca="1" si="1653"/>
        <v>768888993</v>
      </c>
      <c r="B9612" s="3">
        <f t="shared" ca="1" si="1654"/>
        <v>4737</v>
      </c>
      <c r="C9612" s="1">
        <f t="shared" ca="1" si="1655"/>
        <v>26484</v>
      </c>
      <c r="D9612" s="7">
        <f t="shared" ca="1" si="1656"/>
        <v>2</v>
      </c>
      <c r="E9612" s="3" t="str">
        <f ca="1">VLOOKUP(D9612,State!$A$1:$B$9,2,0)</f>
        <v>QLD</v>
      </c>
      <c r="F9612" s="3">
        <f t="shared" ca="1" si="1657"/>
        <v>408</v>
      </c>
      <c r="G9612" s="3" t="str">
        <f ca="1">VLOOKUP(F9612,Occupation!$A$1:$B$915,2,0)</f>
        <v>Psychotherapist</v>
      </c>
      <c r="H9612" s="3">
        <f t="shared" ca="1" si="1658"/>
        <v>1</v>
      </c>
      <c r="I9612" s="3">
        <f t="shared" ca="1" si="1659"/>
        <v>14583.48</v>
      </c>
      <c r="J9612" s="3">
        <f t="shared" ca="1" si="1660"/>
        <v>0.31190679113000325</v>
      </c>
      <c r="K9612" s="3">
        <f t="shared" ca="1" si="1661"/>
        <v>7</v>
      </c>
      <c r="L9612" s="3" t="str">
        <f ca="1">VLOOKUP(K9612,Freq_Investment!$A$1:$B$8,2,0)</f>
        <v>Yearly</v>
      </c>
      <c r="M9612" s="3" t="str">
        <f t="shared" ca="1" si="1662"/>
        <v>Auto</v>
      </c>
      <c r="N9612" s="3">
        <f t="shared" ca="1" si="1652"/>
        <v>3</v>
      </c>
      <c r="O9612" s="3">
        <f t="shared" ca="1" si="1652"/>
        <v>5</v>
      </c>
      <c r="P9612" s="3">
        <f t="shared" ca="1" si="1652"/>
        <v>2</v>
      </c>
    </row>
    <row r="9613" spans="1:16" x14ac:dyDescent="0.25">
      <c r="A9613" s="3">
        <f t="shared" ca="1" si="1653"/>
        <v>586074376</v>
      </c>
      <c r="B9613" s="3">
        <f t="shared" ca="1" si="1654"/>
        <v>7977</v>
      </c>
      <c r="C9613" s="1">
        <f t="shared" ca="1" si="1655"/>
        <v>36932</v>
      </c>
      <c r="D9613" s="7">
        <f t="shared" ca="1" si="1656"/>
        <v>6</v>
      </c>
      <c r="E9613" s="3" t="str">
        <f ca="1">VLOOKUP(D9613,State!$A$1:$B$9,2,0)</f>
        <v>TAS</v>
      </c>
      <c r="F9613" s="3">
        <f t="shared" ca="1" si="1657"/>
        <v>588</v>
      </c>
      <c r="G9613" s="3" t="str">
        <f ca="1">VLOOKUP(F9613,Occupation!$A$1:$B$915,2,0)</f>
        <v>Dressmaker or Tailor</v>
      </c>
      <c r="H9613" s="3">
        <f t="shared" ca="1" si="1658"/>
        <v>1</v>
      </c>
      <c r="I9613" s="3">
        <f t="shared" ca="1" si="1659"/>
        <v>39914.28</v>
      </c>
      <c r="J9613" s="3">
        <f t="shared" ca="1" si="1660"/>
        <v>0.38744844503052922</v>
      </c>
      <c r="K9613" s="3">
        <f t="shared" ca="1" si="1661"/>
        <v>4</v>
      </c>
      <c r="L9613" s="3" t="str">
        <f ca="1">VLOOKUP(K9613,Freq_Investment!$A$1:$B$8,2,0)</f>
        <v>Monthly</v>
      </c>
      <c r="M9613" s="3" t="str">
        <f t="shared" ca="1" si="1662"/>
        <v>Manual</v>
      </c>
      <c r="N9613" s="3">
        <f t="shared" ca="1" si="1652"/>
        <v>2</v>
      </c>
      <c r="O9613" s="3">
        <f t="shared" ca="1" si="1652"/>
        <v>3</v>
      </c>
      <c r="P9613" s="3">
        <f t="shared" ca="1" si="1652"/>
        <v>3</v>
      </c>
    </row>
    <row r="9614" spans="1:16" x14ac:dyDescent="0.25">
      <c r="A9614" s="3">
        <f t="shared" ca="1" si="1653"/>
        <v>199510558</v>
      </c>
      <c r="B9614" s="3">
        <f t="shared" ca="1" si="1654"/>
        <v>3946</v>
      </c>
      <c r="C9614" s="1">
        <f t="shared" ca="1" si="1655"/>
        <v>28011</v>
      </c>
      <c r="D9614" s="7">
        <f t="shared" ca="1" si="1656"/>
        <v>8</v>
      </c>
      <c r="E9614" s="3" t="str">
        <f ca="1">VLOOKUP(D9614,State!$A$1:$B$9,2,0)</f>
        <v>ACT</v>
      </c>
      <c r="F9614" s="3">
        <f t="shared" ca="1" si="1657"/>
        <v>295</v>
      </c>
      <c r="G9614" s="3" t="str">
        <f ca="1">VLOOKUP(F9614,Occupation!$A$1:$B$915,2,0)</f>
        <v>Retail Pharmacist</v>
      </c>
      <c r="H9614" s="3">
        <f t="shared" ca="1" si="1658"/>
        <v>4</v>
      </c>
      <c r="I9614" s="3">
        <f t="shared" ca="1" si="1659"/>
        <v>55239.44</v>
      </c>
      <c r="J9614" s="3">
        <f t="shared" ca="1" si="1660"/>
        <v>0.13187119254343477</v>
      </c>
      <c r="K9614" s="3">
        <f t="shared" ca="1" si="1661"/>
        <v>2</v>
      </c>
      <c r="L9614" s="3" t="str">
        <f ca="1">VLOOKUP(K9614,Freq_Investment!$A$1:$B$8,2,0)</f>
        <v>Weekly</v>
      </c>
      <c r="M9614" s="3" t="str">
        <f t="shared" ca="1" si="1662"/>
        <v>Auto</v>
      </c>
      <c r="N9614" s="3">
        <f t="shared" ca="1" si="1652"/>
        <v>1</v>
      </c>
      <c r="O9614" s="3">
        <f t="shared" ca="1" si="1652"/>
        <v>5</v>
      </c>
      <c r="P9614" s="3">
        <f t="shared" ca="1" si="1652"/>
        <v>5</v>
      </c>
    </row>
    <row r="9615" spans="1:16" x14ac:dyDescent="0.25">
      <c r="A9615" s="3">
        <f t="shared" ca="1" si="1653"/>
        <v>384815725</v>
      </c>
      <c r="B9615" s="3">
        <f t="shared" ca="1" si="1654"/>
        <v>1228</v>
      </c>
      <c r="C9615" s="1">
        <f t="shared" ca="1" si="1655"/>
        <v>41277</v>
      </c>
      <c r="D9615" s="7">
        <f t="shared" ca="1" si="1656"/>
        <v>8</v>
      </c>
      <c r="E9615" s="3" t="str">
        <f ca="1">VLOOKUP(D9615,State!$A$1:$B$9,2,0)</f>
        <v>ACT</v>
      </c>
      <c r="F9615" s="3">
        <f t="shared" ca="1" si="1657"/>
        <v>116</v>
      </c>
      <c r="G9615" s="3" t="str">
        <f ca="1">VLOOKUP(F9615,Occupation!$A$1:$B$915,2,0)</f>
        <v>Director (Film, Television, Radio or Stage)</v>
      </c>
      <c r="H9615" s="3">
        <f t="shared" ca="1" si="1658"/>
        <v>2</v>
      </c>
      <c r="I9615" s="3">
        <f t="shared" ca="1" si="1659"/>
        <v>20128.349999999999</v>
      </c>
      <c r="J9615" s="3">
        <f t="shared" ca="1" si="1660"/>
        <v>2.61944409281889E-2</v>
      </c>
      <c r="K9615" s="3">
        <f t="shared" ca="1" si="1661"/>
        <v>6</v>
      </c>
      <c r="L9615" s="3" t="str">
        <f ca="1">VLOOKUP(K9615,Freq_Investment!$A$1:$B$8,2,0)</f>
        <v>Half-yearly</v>
      </c>
      <c r="M9615" s="3" t="str">
        <f t="shared" ca="1" si="1662"/>
        <v>Manual</v>
      </c>
      <c r="N9615" s="3">
        <f t="shared" ca="1" si="1652"/>
        <v>3</v>
      </c>
      <c r="O9615" s="3">
        <f t="shared" ca="1" si="1652"/>
        <v>5</v>
      </c>
      <c r="P9615" s="3">
        <f t="shared" ca="1" si="1652"/>
        <v>5</v>
      </c>
    </row>
    <row r="9616" spans="1:16" x14ac:dyDescent="0.25">
      <c r="A9616" s="3">
        <f t="shared" ca="1" si="1653"/>
        <v>886218426</v>
      </c>
      <c r="B9616" s="3">
        <f t="shared" ca="1" si="1654"/>
        <v>3102</v>
      </c>
      <c r="C9616" s="1">
        <f t="shared" ca="1" si="1655"/>
        <v>36086</v>
      </c>
      <c r="D9616" s="7">
        <f t="shared" ca="1" si="1656"/>
        <v>4</v>
      </c>
      <c r="E9616" s="3" t="str">
        <f ca="1">VLOOKUP(D9616,State!$A$1:$B$9,2,0)</f>
        <v>WA</v>
      </c>
      <c r="F9616" s="3">
        <f t="shared" ca="1" si="1657"/>
        <v>39</v>
      </c>
      <c r="G9616" s="3" t="str">
        <f ca="1">VLOOKUP(F9616,Occupation!$A$1:$B$915,2,0)</f>
        <v>Engineering Manager</v>
      </c>
      <c r="H9616" s="3">
        <f t="shared" ca="1" si="1658"/>
        <v>9</v>
      </c>
      <c r="I9616" s="3">
        <f t="shared" ca="1" si="1659"/>
        <v>38758.92</v>
      </c>
      <c r="J9616" s="3">
        <f t="shared" ca="1" si="1660"/>
        <v>0.33206666120186434</v>
      </c>
      <c r="K9616" s="3">
        <f t="shared" ca="1" si="1661"/>
        <v>1</v>
      </c>
      <c r="L9616" s="3" t="str">
        <f ca="1">VLOOKUP(K9616,Freq_Investment!$A$1:$B$8,2,0)</f>
        <v>Daily</v>
      </c>
      <c r="M9616" s="3" t="str">
        <f t="shared" ca="1" si="1662"/>
        <v>Auto</v>
      </c>
      <c r="N9616" s="3">
        <f t="shared" ca="1" si="1652"/>
        <v>4</v>
      </c>
      <c r="O9616" s="3">
        <f t="shared" ca="1" si="1652"/>
        <v>3</v>
      </c>
      <c r="P9616" s="3">
        <f t="shared" ca="1" si="1652"/>
        <v>1</v>
      </c>
    </row>
    <row r="9617" spans="1:16" x14ac:dyDescent="0.25">
      <c r="A9617" s="3">
        <f t="shared" ca="1" si="1653"/>
        <v>945208497</v>
      </c>
      <c r="B9617" s="3">
        <f t="shared" ca="1" si="1654"/>
        <v>5522</v>
      </c>
      <c r="C9617" s="1">
        <f t="shared" ca="1" si="1655"/>
        <v>40734</v>
      </c>
      <c r="D9617" s="7">
        <f t="shared" ca="1" si="1656"/>
        <v>4</v>
      </c>
      <c r="E9617" s="3" t="str">
        <f ca="1">VLOOKUP(D9617,State!$A$1:$B$9,2,0)</f>
        <v>WA</v>
      </c>
      <c r="F9617" s="3">
        <f t="shared" ca="1" si="1657"/>
        <v>428</v>
      </c>
      <c r="G9617" s="3" t="str">
        <f ca="1">VLOOKUP(F9617,Occupation!$A$1:$B$915,2,0)</f>
        <v>Pathology Collector / Phlebotomist</v>
      </c>
      <c r="H9617" s="3">
        <f t="shared" ca="1" si="1658"/>
        <v>8</v>
      </c>
      <c r="I9617" s="3">
        <f t="shared" ca="1" si="1659"/>
        <v>39015.360000000001</v>
      </c>
      <c r="J9617" s="3">
        <f t="shared" ca="1" si="1660"/>
        <v>0.39113633052988039</v>
      </c>
      <c r="K9617" s="3">
        <f t="shared" ca="1" si="1661"/>
        <v>2</v>
      </c>
      <c r="L9617" s="3" t="str">
        <f ca="1">VLOOKUP(K9617,Freq_Investment!$A$1:$B$8,2,0)</f>
        <v>Weekly</v>
      </c>
      <c r="M9617" s="3" t="str">
        <f t="shared" ca="1" si="1662"/>
        <v>Auto</v>
      </c>
      <c r="N9617" s="3">
        <f t="shared" ca="1" si="1652"/>
        <v>4</v>
      </c>
      <c r="O9617" s="3">
        <f t="shared" ca="1" si="1652"/>
        <v>4</v>
      </c>
      <c r="P9617" s="3">
        <f t="shared" ca="1" si="1652"/>
        <v>4</v>
      </c>
    </row>
    <row r="9618" spans="1:16" x14ac:dyDescent="0.25">
      <c r="A9618" s="3">
        <f t="shared" ca="1" si="1653"/>
        <v>923574147</v>
      </c>
      <c r="B9618" s="3">
        <f t="shared" ca="1" si="1654"/>
        <v>340</v>
      </c>
      <c r="C9618" s="1">
        <f t="shared" ca="1" si="1655"/>
        <v>37043</v>
      </c>
      <c r="D9618" s="7">
        <f t="shared" ca="1" si="1656"/>
        <v>1</v>
      </c>
      <c r="E9618" s="3" t="str">
        <f ca="1">VLOOKUP(D9618,State!$A$1:$B$9,2,0)</f>
        <v>NSW</v>
      </c>
      <c r="F9618" s="3">
        <f t="shared" ca="1" si="1657"/>
        <v>662</v>
      </c>
      <c r="G9618" s="3" t="str">
        <f ca="1">VLOOKUP(F9618,Occupation!$A$1:$B$915,2,0)</f>
        <v>Fire Fighter</v>
      </c>
      <c r="H9618" s="3">
        <f t="shared" ca="1" si="1658"/>
        <v>4</v>
      </c>
      <c r="I9618" s="3">
        <f t="shared" ca="1" si="1659"/>
        <v>42385.93</v>
      </c>
      <c r="J9618" s="3">
        <f t="shared" ca="1" si="1660"/>
        <v>0.12837422495232692</v>
      </c>
      <c r="K9618" s="3">
        <f t="shared" ca="1" si="1661"/>
        <v>5</v>
      </c>
      <c r="L9618" s="3" t="str">
        <f ca="1">VLOOKUP(K9618,Freq_Investment!$A$1:$B$8,2,0)</f>
        <v>Quarterly</v>
      </c>
      <c r="M9618" s="3" t="str">
        <f t="shared" ca="1" si="1662"/>
        <v>Manual</v>
      </c>
      <c r="N9618" s="3">
        <f t="shared" ca="1" si="1652"/>
        <v>1</v>
      </c>
      <c r="O9618" s="3">
        <f t="shared" ca="1" si="1652"/>
        <v>1</v>
      </c>
      <c r="P9618" s="3">
        <f t="shared" ca="1" si="1652"/>
        <v>5</v>
      </c>
    </row>
    <row r="9619" spans="1:16" x14ac:dyDescent="0.25">
      <c r="A9619" s="3">
        <f t="shared" ca="1" si="1653"/>
        <v>436957642</v>
      </c>
      <c r="B9619" s="3">
        <f t="shared" ca="1" si="1654"/>
        <v>1787</v>
      </c>
      <c r="C9619" s="1">
        <f t="shared" ca="1" si="1655"/>
        <v>42908</v>
      </c>
      <c r="D9619" s="7">
        <f t="shared" ca="1" si="1656"/>
        <v>4</v>
      </c>
      <c r="E9619" s="3" t="str">
        <f ca="1">VLOOKUP(D9619,State!$A$1:$B$9,2,0)</f>
        <v>WA</v>
      </c>
      <c r="F9619" s="3">
        <f t="shared" ca="1" si="1657"/>
        <v>526</v>
      </c>
      <c r="G9619" s="3" t="str">
        <f ca="1">VLOOKUP(F9619,Occupation!$A$1:$B$915,2,0)</f>
        <v>Airconditioning and Refrigeration Mechanic</v>
      </c>
      <c r="H9619" s="3">
        <f t="shared" ca="1" si="1658"/>
        <v>5</v>
      </c>
      <c r="I9619" s="3">
        <f t="shared" ca="1" si="1659"/>
        <v>1827.2</v>
      </c>
      <c r="J9619" s="3">
        <f t="shared" ca="1" si="1660"/>
        <v>0.40048902348230836</v>
      </c>
      <c r="K9619" s="3">
        <f t="shared" ca="1" si="1661"/>
        <v>3</v>
      </c>
      <c r="L9619" s="3" t="str">
        <f ca="1">VLOOKUP(K9619,Freq_Investment!$A$1:$B$8,2,0)</f>
        <v>Fortnightly</v>
      </c>
      <c r="M9619" s="3" t="str">
        <f t="shared" ca="1" si="1662"/>
        <v>Auto</v>
      </c>
      <c r="N9619" s="3">
        <f t="shared" ca="1" si="1652"/>
        <v>4</v>
      </c>
      <c r="O9619" s="3">
        <f t="shared" ca="1" si="1652"/>
        <v>5</v>
      </c>
      <c r="P9619" s="3">
        <f t="shared" ca="1" si="1652"/>
        <v>1</v>
      </c>
    </row>
    <row r="9620" spans="1:16" x14ac:dyDescent="0.25">
      <c r="A9620" s="3">
        <f t="shared" ca="1" si="1653"/>
        <v>665578658</v>
      </c>
      <c r="B9620" s="3">
        <f t="shared" ca="1" si="1654"/>
        <v>223</v>
      </c>
      <c r="C9620" s="1">
        <f t="shared" ca="1" si="1655"/>
        <v>43179</v>
      </c>
      <c r="D9620" s="7">
        <f t="shared" ca="1" si="1656"/>
        <v>4</v>
      </c>
      <c r="E9620" s="3" t="str">
        <f ca="1">VLOOKUP(D9620,State!$A$1:$B$9,2,0)</f>
        <v>WA</v>
      </c>
      <c r="F9620" s="3">
        <f t="shared" ca="1" si="1657"/>
        <v>450</v>
      </c>
      <c r="G9620" s="3" t="str">
        <f ca="1">VLOOKUP(F9620,Occupation!$A$1:$B$915,2,0)</f>
        <v>Civil Engineering Technician</v>
      </c>
      <c r="H9620" s="3">
        <f t="shared" ca="1" si="1658"/>
        <v>9</v>
      </c>
      <c r="I9620" s="3">
        <f t="shared" ca="1" si="1659"/>
        <v>43466.44</v>
      </c>
      <c r="J9620" s="3">
        <f t="shared" ca="1" si="1660"/>
        <v>0.10175224562576868</v>
      </c>
      <c r="K9620" s="3">
        <f t="shared" ca="1" si="1661"/>
        <v>1</v>
      </c>
      <c r="L9620" s="3" t="str">
        <f ca="1">VLOOKUP(K9620,Freq_Investment!$A$1:$B$8,2,0)</f>
        <v>Daily</v>
      </c>
      <c r="M9620" s="3" t="str">
        <f t="shared" ca="1" si="1662"/>
        <v>Manual</v>
      </c>
      <c r="N9620" s="3">
        <f t="shared" ca="1" si="1652"/>
        <v>5</v>
      </c>
      <c r="O9620" s="3">
        <f t="shared" ca="1" si="1652"/>
        <v>4</v>
      </c>
      <c r="P9620" s="3">
        <f t="shared" ca="1" si="1652"/>
        <v>2</v>
      </c>
    </row>
    <row r="9621" spans="1:16" x14ac:dyDescent="0.25">
      <c r="A9621" s="3">
        <f t="shared" ca="1" si="1653"/>
        <v>315853689</v>
      </c>
      <c r="B9621" s="3">
        <f t="shared" ca="1" si="1654"/>
        <v>1876</v>
      </c>
      <c r="C9621" s="1">
        <f t="shared" ca="1" si="1655"/>
        <v>38294</v>
      </c>
      <c r="D9621" s="7">
        <f t="shared" ca="1" si="1656"/>
        <v>8</v>
      </c>
      <c r="E9621" s="3" t="str">
        <f ca="1">VLOOKUP(D9621,State!$A$1:$B$9,2,0)</f>
        <v>ACT</v>
      </c>
      <c r="F9621" s="3">
        <f t="shared" ca="1" si="1657"/>
        <v>689</v>
      </c>
      <c r="G9621" s="3" t="str">
        <f ca="1">VLOOKUP(F9621,Occupation!$A$1:$B$915,2,0)</f>
        <v>Bungy Jump Master</v>
      </c>
      <c r="H9621" s="3">
        <f t="shared" ca="1" si="1658"/>
        <v>8</v>
      </c>
      <c r="I9621" s="3">
        <f t="shared" ca="1" si="1659"/>
        <v>76116.5</v>
      </c>
      <c r="J9621" s="3">
        <f t="shared" ca="1" si="1660"/>
        <v>0.41498896216528935</v>
      </c>
      <c r="K9621" s="3">
        <f t="shared" ca="1" si="1661"/>
        <v>7</v>
      </c>
      <c r="L9621" s="3" t="str">
        <f ca="1">VLOOKUP(K9621,Freq_Investment!$A$1:$B$8,2,0)</f>
        <v>Yearly</v>
      </c>
      <c r="M9621" s="3" t="str">
        <f t="shared" ca="1" si="1662"/>
        <v>Auto</v>
      </c>
      <c r="N9621" s="3">
        <f t="shared" ca="1" si="1652"/>
        <v>3</v>
      </c>
      <c r="O9621" s="3">
        <f t="shared" ca="1" si="1652"/>
        <v>4</v>
      </c>
      <c r="P9621" s="3">
        <f t="shared" ca="1" si="1652"/>
        <v>5</v>
      </c>
    </row>
    <row r="9622" spans="1:16" x14ac:dyDescent="0.25">
      <c r="A9622" s="3">
        <f t="shared" ca="1" si="1653"/>
        <v>12351020</v>
      </c>
      <c r="B9622" s="3">
        <f t="shared" ca="1" si="1654"/>
        <v>6883</v>
      </c>
      <c r="C9622" s="1">
        <f t="shared" ca="1" si="1655"/>
        <v>40667</v>
      </c>
      <c r="D9622" s="7">
        <f t="shared" ca="1" si="1656"/>
        <v>8</v>
      </c>
      <c r="E9622" s="3" t="str">
        <f ca="1">VLOOKUP(D9622,State!$A$1:$B$9,2,0)</f>
        <v>ACT</v>
      </c>
      <c r="F9622" s="3">
        <f t="shared" ca="1" si="1657"/>
        <v>131</v>
      </c>
      <c r="G9622" s="3" t="str">
        <f ca="1">VLOOKUP(F9622,Occupation!$A$1:$B$915,2,0)</f>
        <v>Accountant (General)</v>
      </c>
      <c r="H9622" s="3">
        <f t="shared" ca="1" si="1658"/>
        <v>7</v>
      </c>
      <c r="I9622" s="3">
        <f t="shared" ca="1" si="1659"/>
        <v>10378.5</v>
      </c>
      <c r="J9622" s="3">
        <f t="shared" ca="1" si="1660"/>
        <v>0.17410105542938692</v>
      </c>
      <c r="K9622" s="3">
        <f t="shared" ca="1" si="1661"/>
        <v>5</v>
      </c>
      <c r="L9622" s="3" t="str">
        <f ca="1">VLOOKUP(K9622,Freq_Investment!$A$1:$B$8,2,0)</f>
        <v>Quarterly</v>
      </c>
      <c r="M9622" s="3" t="str">
        <f t="shared" ca="1" si="1662"/>
        <v>Auto</v>
      </c>
      <c r="N9622" s="3">
        <f t="shared" ca="1" si="1652"/>
        <v>4</v>
      </c>
      <c r="O9622" s="3">
        <f t="shared" ca="1" si="1652"/>
        <v>5</v>
      </c>
      <c r="P9622" s="3">
        <f t="shared" ca="1" si="1652"/>
        <v>4</v>
      </c>
    </row>
    <row r="9623" spans="1:16" x14ac:dyDescent="0.25">
      <c r="A9623" s="3">
        <f t="shared" ca="1" si="1653"/>
        <v>883086665</v>
      </c>
      <c r="B9623" s="3">
        <f t="shared" ca="1" si="1654"/>
        <v>2876</v>
      </c>
      <c r="C9623" s="1">
        <f t="shared" ca="1" si="1655"/>
        <v>40608</v>
      </c>
      <c r="D9623" s="7">
        <f t="shared" ca="1" si="1656"/>
        <v>1</v>
      </c>
      <c r="E9623" s="3" t="str">
        <f ca="1">VLOOKUP(D9623,State!$A$1:$B$9,2,0)</f>
        <v>NSW</v>
      </c>
      <c r="F9623" s="3">
        <f t="shared" ca="1" si="1657"/>
        <v>398</v>
      </c>
      <c r="G9623" s="3" t="str">
        <f ca="1">VLOOKUP(F9623,Occupation!$A$1:$B$915,2,0)</f>
        <v>Careers Counsellor</v>
      </c>
      <c r="H9623" s="3">
        <f t="shared" ca="1" si="1658"/>
        <v>4</v>
      </c>
      <c r="I9623" s="3">
        <f t="shared" ca="1" si="1659"/>
        <v>69292.22</v>
      </c>
      <c r="J9623" s="3">
        <f t="shared" ca="1" si="1660"/>
        <v>4.9899386822896408E-2</v>
      </c>
      <c r="K9623" s="3">
        <f t="shared" ca="1" si="1661"/>
        <v>6</v>
      </c>
      <c r="L9623" s="3" t="str">
        <f ca="1">VLOOKUP(K9623,Freq_Investment!$A$1:$B$8,2,0)</f>
        <v>Half-yearly</v>
      </c>
      <c r="M9623" s="3" t="str">
        <f t="shared" ca="1" si="1662"/>
        <v>Manual</v>
      </c>
      <c r="N9623" s="3">
        <f t="shared" ca="1" si="1652"/>
        <v>5</v>
      </c>
      <c r="O9623" s="3">
        <f t="shared" ca="1" si="1652"/>
        <v>1</v>
      </c>
      <c r="P9623" s="3">
        <f t="shared" ca="1" si="1652"/>
        <v>5</v>
      </c>
    </row>
    <row r="9624" spans="1:16" x14ac:dyDescent="0.25">
      <c r="A9624" s="3">
        <f t="shared" ca="1" si="1653"/>
        <v>535767963</v>
      </c>
      <c r="B9624" s="3">
        <f t="shared" ca="1" si="1654"/>
        <v>1922</v>
      </c>
      <c r="C9624" s="1">
        <f t="shared" ca="1" si="1655"/>
        <v>38729</v>
      </c>
      <c r="D9624" s="7">
        <f t="shared" ca="1" si="1656"/>
        <v>1</v>
      </c>
      <c r="E9624" s="3" t="str">
        <f ca="1">VLOOKUP(D9624,State!$A$1:$B$9,2,0)</f>
        <v>NSW</v>
      </c>
      <c r="F9624" s="3">
        <f t="shared" ca="1" si="1657"/>
        <v>220</v>
      </c>
      <c r="G9624" s="3" t="str">
        <f ca="1">VLOOKUP(F9624,Occupation!$A$1:$B$915,2,0)</f>
        <v>Production or Plant Engineer</v>
      </c>
      <c r="H9624" s="3">
        <f t="shared" ca="1" si="1658"/>
        <v>2</v>
      </c>
      <c r="I9624" s="3">
        <f t="shared" ca="1" si="1659"/>
        <v>33081.43</v>
      </c>
      <c r="J9624" s="3">
        <f t="shared" ca="1" si="1660"/>
        <v>0.30098454631729188</v>
      </c>
      <c r="K9624" s="3">
        <f t="shared" ca="1" si="1661"/>
        <v>5</v>
      </c>
      <c r="L9624" s="3" t="str">
        <f ca="1">VLOOKUP(K9624,Freq_Investment!$A$1:$B$8,2,0)</f>
        <v>Quarterly</v>
      </c>
      <c r="M9624" s="3" t="str">
        <f t="shared" ca="1" si="1662"/>
        <v>Auto</v>
      </c>
      <c r="N9624" s="3">
        <f t="shared" ca="1" si="1652"/>
        <v>2</v>
      </c>
      <c r="O9624" s="3">
        <f t="shared" ca="1" si="1652"/>
        <v>1</v>
      </c>
      <c r="P9624" s="3">
        <f t="shared" ca="1" si="1652"/>
        <v>1</v>
      </c>
    </row>
    <row r="9625" spans="1:16" x14ac:dyDescent="0.25">
      <c r="A9625" s="3">
        <f t="shared" ca="1" si="1653"/>
        <v>900251407</v>
      </c>
      <c r="B9625" s="3">
        <f t="shared" ca="1" si="1654"/>
        <v>7613</v>
      </c>
      <c r="C9625" s="1">
        <f t="shared" ca="1" si="1655"/>
        <v>34064</v>
      </c>
      <c r="D9625" s="7">
        <f t="shared" ca="1" si="1656"/>
        <v>2</v>
      </c>
      <c r="E9625" s="3" t="str">
        <f ca="1">VLOOKUP(D9625,State!$A$1:$B$9,2,0)</f>
        <v>QLD</v>
      </c>
      <c r="F9625" s="3">
        <f t="shared" ca="1" si="1657"/>
        <v>501</v>
      </c>
      <c r="G9625" s="3" t="str">
        <f ca="1">VLOOKUP(F9625,Occupation!$A$1:$B$915,2,0)</f>
        <v>Toolmaker</v>
      </c>
      <c r="H9625" s="3">
        <f t="shared" ca="1" si="1658"/>
        <v>3</v>
      </c>
      <c r="I9625" s="3">
        <f t="shared" ca="1" si="1659"/>
        <v>16139.53</v>
      </c>
      <c r="J9625" s="3">
        <f t="shared" ca="1" si="1660"/>
        <v>0.13720941259542591</v>
      </c>
      <c r="K9625" s="3">
        <f t="shared" ca="1" si="1661"/>
        <v>3</v>
      </c>
      <c r="L9625" s="3" t="str">
        <f ca="1">VLOOKUP(K9625,Freq_Investment!$A$1:$B$8,2,0)</f>
        <v>Fortnightly</v>
      </c>
      <c r="M9625" s="3" t="str">
        <f t="shared" ca="1" si="1662"/>
        <v>Auto</v>
      </c>
      <c r="N9625" s="3">
        <f t="shared" ca="1" si="1652"/>
        <v>3</v>
      </c>
      <c r="O9625" s="3">
        <f t="shared" ca="1" si="1652"/>
        <v>4</v>
      </c>
      <c r="P9625" s="3">
        <f t="shared" ca="1" si="1652"/>
        <v>4</v>
      </c>
    </row>
    <row r="9626" spans="1:16" x14ac:dyDescent="0.25">
      <c r="A9626" s="3">
        <f t="shared" ca="1" si="1653"/>
        <v>115776088</v>
      </c>
      <c r="B9626" s="3">
        <f t="shared" ca="1" si="1654"/>
        <v>6170</v>
      </c>
      <c r="C9626" s="1">
        <f t="shared" ca="1" si="1655"/>
        <v>40129</v>
      </c>
      <c r="D9626" s="7">
        <f t="shared" ca="1" si="1656"/>
        <v>3</v>
      </c>
      <c r="E9626" s="3" t="str">
        <f ca="1">VLOOKUP(D9626,State!$A$1:$B$9,2,0)</f>
        <v>SA</v>
      </c>
      <c r="F9626" s="3">
        <f t="shared" ca="1" si="1657"/>
        <v>587</v>
      </c>
      <c r="G9626" s="3" t="str">
        <f ca="1">VLOOKUP(F9626,Occupation!$A$1:$B$915,2,0)</f>
        <v>Clothing Patternmaker</v>
      </c>
      <c r="H9626" s="3">
        <f t="shared" ca="1" si="1658"/>
        <v>8</v>
      </c>
      <c r="I9626" s="3">
        <f t="shared" ca="1" si="1659"/>
        <v>95728.29</v>
      </c>
      <c r="J9626" s="3">
        <f t="shared" ca="1" si="1660"/>
        <v>0.19124967577241564</v>
      </c>
      <c r="K9626" s="3">
        <f t="shared" ca="1" si="1661"/>
        <v>1</v>
      </c>
      <c r="L9626" s="3" t="str">
        <f ca="1">VLOOKUP(K9626,Freq_Investment!$A$1:$B$8,2,0)</f>
        <v>Daily</v>
      </c>
      <c r="M9626" s="3" t="str">
        <f t="shared" ca="1" si="1662"/>
        <v>Manual</v>
      </c>
      <c r="N9626" s="3">
        <f t="shared" ca="1" si="1652"/>
        <v>4</v>
      </c>
      <c r="O9626" s="3">
        <f t="shared" ca="1" si="1652"/>
        <v>4</v>
      </c>
      <c r="P9626" s="3">
        <f t="shared" ca="1" si="1652"/>
        <v>3</v>
      </c>
    </row>
    <row r="9627" spans="1:16" x14ac:dyDescent="0.25">
      <c r="A9627" s="3">
        <f t="shared" ca="1" si="1653"/>
        <v>868540972</v>
      </c>
      <c r="B9627" s="3">
        <f t="shared" ca="1" si="1654"/>
        <v>6530</v>
      </c>
      <c r="C9627" s="1">
        <f t="shared" ca="1" si="1655"/>
        <v>41153</v>
      </c>
      <c r="D9627" s="7">
        <f t="shared" ca="1" si="1656"/>
        <v>2</v>
      </c>
      <c r="E9627" s="3" t="str">
        <f ca="1">VLOOKUP(D9627,State!$A$1:$B$9,2,0)</f>
        <v>QLD</v>
      </c>
      <c r="F9627" s="3">
        <f t="shared" ca="1" si="1657"/>
        <v>547</v>
      </c>
      <c r="G9627" s="3" t="str">
        <f ca="1">VLOOKUP(F9627,Occupation!$A$1:$B$915,2,0)</f>
        <v>Kennel Hand</v>
      </c>
      <c r="H9627" s="3">
        <f t="shared" ca="1" si="1658"/>
        <v>1</v>
      </c>
      <c r="I9627" s="3">
        <f t="shared" ca="1" si="1659"/>
        <v>39421.269999999997</v>
      </c>
      <c r="J9627" s="3">
        <f t="shared" ca="1" si="1660"/>
        <v>0.44617521918146213</v>
      </c>
      <c r="K9627" s="3">
        <f t="shared" ca="1" si="1661"/>
        <v>3</v>
      </c>
      <c r="L9627" s="3" t="str">
        <f ca="1">VLOOKUP(K9627,Freq_Investment!$A$1:$B$8,2,0)</f>
        <v>Fortnightly</v>
      </c>
      <c r="M9627" s="3" t="str">
        <f t="shared" ca="1" si="1662"/>
        <v>Auto</v>
      </c>
      <c r="N9627" s="3">
        <f t="shared" ca="1" si="1652"/>
        <v>5</v>
      </c>
      <c r="O9627" s="3">
        <f t="shared" ca="1" si="1652"/>
        <v>5</v>
      </c>
      <c r="P9627" s="3">
        <f t="shared" ca="1" si="1652"/>
        <v>3</v>
      </c>
    </row>
    <row r="9628" spans="1:16" x14ac:dyDescent="0.25">
      <c r="A9628" s="3">
        <f t="shared" ca="1" si="1653"/>
        <v>838247082</v>
      </c>
      <c r="B9628" s="3">
        <f t="shared" ca="1" si="1654"/>
        <v>4268</v>
      </c>
      <c r="C9628" s="1">
        <f t="shared" ca="1" si="1655"/>
        <v>36171</v>
      </c>
      <c r="D9628" s="7">
        <f t="shared" ca="1" si="1656"/>
        <v>4</v>
      </c>
      <c r="E9628" s="3" t="str">
        <f ca="1">VLOOKUP(D9628,State!$A$1:$B$9,2,0)</f>
        <v>WA</v>
      </c>
      <c r="F9628" s="3">
        <f t="shared" ca="1" si="1657"/>
        <v>621</v>
      </c>
      <c r="G9628" s="3" t="str">
        <f ca="1">VLOOKUP(F9628,Occupation!$A$1:$B$915,2,0)</f>
        <v>Technicians and Trades Workers nec</v>
      </c>
      <c r="H9628" s="3">
        <f t="shared" ca="1" si="1658"/>
        <v>5</v>
      </c>
      <c r="I9628" s="3">
        <f t="shared" ca="1" si="1659"/>
        <v>52245.03</v>
      </c>
      <c r="J9628" s="3">
        <f t="shared" ca="1" si="1660"/>
        <v>1.0093996936210547E-2</v>
      </c>
      <c r="K9628" s="3">
        <f t="shared" ca="1" si="1661"/>
        <v>3</v>
      </c>
      <c r="L9628" s="3" t="str">
        <f ca="1">VLOOKUP(K9628,Freq_Investment!$A$1:$B$8,2,0)</f>
        <v>Fortnightly</v>
      </c>
      <c r="M9628" s="3" t="str">
        <f t="shared" ca="1" si="1662"/>
        <v>Manual</v>
      </c>
      <c r="N9628" s="3">
        <f t="shared" ca="1" si="1652"/>
        <v>5</v>
      </c>
      <c r="O9628" s="3">
        <f t="shared" ca="1" si="1652"/>
        <v>2</v>
      </c>
      <c r="P9628" s="3">
        <f t="shared" ca="1" si="1652"/>
        <v>4</v>
      </c>
    </row>
    <row r="9629" spans="1:16" x14ac:dyDescent="0.25">
      <c r="A9629" s="3">
        <f t="shared" ca="1" si="1653"/>
        <v>259111635</v>
      </c>
      <c r="B9629" s="3">
        <f t="shared" ca="1" si="1654"/>
        <v>6729</v>
      </c>
      <c r="C9629" s="1">
        <f t="shared" ca="1" si="1655"/>
        <v>40552</v>
      </c>
      <c r="D9629" s="7">
        <f t="shared" ca="1" si="1656"/>
        <v>5</v>
      </c>
      <c r="E9629" s="3" t="str">
        <f ca="1">VLOOKUP(D9629,State!$A$1:$B$9,2,0)</f>
        <v>NT</v>
      </c>
      <c r="F9629" s="3">
        <f t="shared" ca="1" si="1657"/>
        <v>512</v>
      </c>
      <c r="G9629" s="3" t="str">
        <f ca="1">VLOOKUP(F9629,Occupation!$A$1:$B$915,2,0)</f>
        <v>Painting Trades Worker</v>
      </c>
      <c r="H9629" s="3">
        <f t="shared" ca="1" si="1658"/>
        <v>4</v>
      </c>
      <c r="I9629" s="3">
        <f t="shared" ca="1" si="1659"/>
        <v>10843.41</v>
      </c>
      <c r="J9629" s="3">
        <f t="shared" ca="1" si="1660"/>
        <v>6.3570237416635644E-2</v>
      </c>
      <c r="K9629" s="3">
        <f t="shared" ca="1" si="1661"/>
        <v>2</v>
      </c>
      <c r="L9629" s="3" t="str">
        <f ca="1">VLOOKUP(K9629,Freq_Investment!$A$1:$B$8,2,0)</f>
        <v>Weekly</v>
      </c>
      <c r="M9629" s="3" t="str">
        <f t="shared" ca="1" si="1662"/>
        <v>Manual</v>
      </c>
      <c r="N9629" s="3">
        <f t="shared" ca="1" si="1652"/>
        <v>2</v>
      </c>
      <c r="O9629" s="3">
        <f t="shared" ca="1" si="1652"/>
        <v>5</v>
      </c>
      <c r="P9629" s="3">
        <f t="shared" ca="1" si="1652"/>
        <v>1</v>
      </c>
    </row>
    <row r="9630" spans="1:16" x14ac:dyDescent="0.25">
      <c r="A9630" s="3">
        <f t="shared" ca="1" si="1653"/>
        <v>452108581</v>
      </c>
      <c r="B9630" s="3">
        <f t="shared" ca="1" si="1654"/>
        <v>9493</v>
      </c>
      <c r="C9630" s="1">
        <f t="shared" ca="1" si="1655"/>
        <v>41285</v>
      </c>
      <c r="D9630" s="7">
        <f t="shared" ca="1" si="1656"/>
        <v>6</v>
      </c>
      <c r="E9630" s="3" t="str">
        <f ca="1">VLOOKUP(D9630,State!$A$1:$B$9,2,0)</f>
        <v>TAS</v>
      </c>
      <c r="F9630" s="3">
        <f t="shared" ca="1" si="1657"/>
        <v>499</v>
      </c>
      <c r="G9630" s="3" t="str">
        <f ca="1">VLOOKUP(F9630,Occupation!$A$1:$B$915,2,0)</f>
        <v>Watch and Clock Maker and Repairer</v>
      </c>
      <c r="H9630" s="3">
        <f t="shared" ca="1" si="1658"/>
        <v>5</v>
      </c>
      <c r="I9630" s="3">
        <f t="shared" ca="1" si="1659"/>
        <v>14206.88</v>
      </c>
      <c r="J9630" s="3">
        <f t="shared" ca="1" si="1660"/>
        <v>0.21573512862364597</v>
      </c>
      <c r="K9630" s="3">
        <f t="shared" ca="1" si="1661"/>
        <v>1</v>
      </c>
      <c r="L9630" s="3" t="str">
        <f ca="1">VLOOKUP(K9630,Freq_Investment!$A$1:$B$8,2,0)</f>
        <v>Daily</v>
      </c>
      <c r="M9630" s="3" t="str">
        <f t="shared" ca="1" si="1662"/>
        <v>Manual</v>
      </c>
      <c r="N9630" s="3">
        <f t="shared" ca="1" si="1652"/>
        <v>3</v>
      </c>
      <c r="O9630" s="3">
        <f t="shared" ca="1" si="1652"/>
        <v>3</v>
      </c>
      <c r="P9630" s="3">
        <f t="shared" ca="1" si="1652"/>
        <v>1</v>
      </c>
    </row>
    <row r="9631" spans="1:16" x14ac:dyDescent="0.25">
      <c r="A9631" s="3">
        <f t="shared" ca="1" si="1653"/>
        <v>698314507</v>
      </c>
      <c r="B9631" s="3">
        <f t="shared" ca="1" si="1654"/>
        <v>5764</v>
      </c>
      <c r="C9631" s="1">
        <f t="shared" ca="1" si="1655"/>
        <v>36776</v>
      </c>
      <c r="D9631" s="7">
        <f t="shared" ca="1" si="1656"/>
        <v>3</v>
      </c>
      <c r="E9631" s="3" t="str">
        <f ca="1">VLOOKUP(D9631,State!$A$1:$B$9,2,0)</f>
        <v>SA</v>
      </c>
      <c r="F9631" s="3">
        <f t="shared" ca="1" si="1657"/>
        <v>297</v>
      </c>
      <c r="G9631" s="3" t="str">
        <f ca="1">VLOOKUP(F9631,Occupation!$A$1:$B$915,2,0)</f>
        <v>Orthotist or Prosthetist</v>
      </c>
      <c r="H9631" s="3">
        <f t="shared" ca="1" si="1658"/>
        <v>7</v>
      </c>
      <c r="I9631" s="3">
        <f t="shared" ca="1" si="1659"/>
        <v>39415.15</v>
      </c>
      <c r="J9631" s="3">
        <f t="shared" ca="1" si="1660"/>
        <v>0.11849209640196451</v>
      </c>
      <c r="K9631" s="3">
        <f t="shared" ca="1" si="1661"/>
        <v>4</v>
      </c>
      <c r="L9631" s="3" t="str">
        <f ca="1">VLOOKUP(K9631,Freq_Investment!$A$1:$B$8,2,0)</f>
        <v>Monthly</v>
      </c>
      <c r="M9631" s="3" t="str">
        <f t="shared" ca="1" si="1662"/>
        <v>Auto</v>
      </c>
      <c r="N9631" s="3">
        <f t="shared" ca="1" si="1652"/>
        <v>4</v>
      </c>
      <c r="O9631" s="3">
        <f t="shared" ca="1" si="1652"/>
        <v>3</v>
      </c>
      <c r="P9631" s="3">
        <f t="shared" ca="1" si="1652"/>
        <v>5</v>
      </c>
    </row>
    <row r="9632" spans="1:16" x14ac:dyDescent="0.25">
      <c r="A9632" s="3">
        <f t="shared" ca="1" si="1653"/>
        <v>446870840</v>
      </c>
      <c r="B9632" s="3">
        <f t="shared" ca="1" si="1654"/>
        <v>2753</v>
      </c>
      <c r="C9632" s="1">
        <f t="shared" ca="1" si="1655"/>
        <v>38462</v>
      </c>
      <c r="D9632" s="7">
        <f t="shared" ca="1" si="1656"/>
        <v>3</v>
      </c>
      <c r="E9632" s="3" t="str">
        <f ca="1">VLOOKUP(D9632,State!$A$1:$B$9,2,0)</f>
        <v>SA</v>
      </c>
      <c r="F9632" s="3">
        <f t="shared" ca="1" si="1657"/>
        <v>692</v>
      </c>
      <c r="G9632" s="3" t="str">
        <f ca="1">VLOOKUP(F9632,Occupation!$A$1:$B$915,2,0)</f>
        <v>Mountain or Glacier Guide</v>
      </c>
      <c r="H9632" s="3">
        <f t="shared" ca="1" si="1658"/>
        <v>3</v>
      </c>
      <c r="I9632" s="3">
        <f t="shared" ca="1" si="1659"/>
        <v>78895.11</v>
      </c>
      <c r="J9632" s="3">
        <f t="shared" ca="1" si="1660"/>
        <v>5.0596068966585306E-2</v>
      </c>
      <c r="K9632" s="3">
        <f t="shared" ca="1" si="1661"/>
        <v>1</v>
      </c>
      <c r="L9632" s="3" t="str">
        <f ca="1">VLOOKUP(K9632,Freq_Investment!$A$1:$B$8,2,0)</f>
        <v>Daily</v>
      </c>
      <c r="M9632" s="3" t="str">
        <f t="shared" ca="1" si="1662"/>
        <v>Manual</v>
      </c>
      <c r="N9632" s="3">
        <f t="shared" ca="1" si="1652"/>
        <v>4</v>
      </c>
      <c r="O9632" s="3">
        <f t="shared" ca="1" si="1652"/>
        <v>1</v>
      </c>
      <c r="P9632" s="3">
        <f t="shared" ca="1" si="1652"/>
        <v>1</v>
      </c>
    </row>
    <row r="9633" spans="1:16" x14ac:dyDescent="0.25">
      <c r="A9633" s="3">
        <f t="shared" ca="1" si="1653"/>
        <v>366954775</v>
      </c>
      <c r="B9633" s="3">
        <f t="shared" ca="1" si="1654"/>
        <v>3464</v>
      </c>
      <c r="C9633" s="1">
        <f t="shared" ca="1" si="1655"/>
        <v>30360</v>
      </c>
      <c r="D9633" s="7">
        <f t="shared" ca="1" si="1656"/>
        <v>3</v>
      </c>
      <c r="E9633" s="3" t="str">
        <f ca="1">VLOOKUP(D9633,State!$A$1:$B$9,2,0)</f>
        <v>SA</v>
      </c>
      <c r="F9633" s="3">
        <f t="shared" ca="1" si="1657"/>
        <v>886</v>
      </c>
      <c r="G9633" s="3" t="str">
        <f ca="1">VLOOKUP(F9633,Occupation!$A$1:$B$915,2,0)</f>
        <v>Meat Boner and Slicer</v>
      </c>
      <c r="H9633" s="3">
        <f t="shared" ca="1" si="1658"/>
        <v>2</v>
      </c>
      <c r="I9633" s="3">
        <f t="shared" ca="1" si="1659"/>
        <v>50816.38</v>
      </c>
      <c r="J9633" s="3">
        <f t="shared" ca="1" si="1660"/>
        <v>0.27742467899101503</v>
      </c>
      <c r="K9633" s="3">
        <f t="shared" ca="1" si="1661"/>
        <v>5</v>
      </c>
      <c r="L9633" s="3" t="str">
        <f ca="1">VLOOKUP(K9633,Freq_Investment!$A$1:$B$8,2,0)</f>
        <v>Quarterly</v>
      </c>
      <c r="M9633" s="3" t="str">
        <f t="shared" ca="1" si="1662"/>
        <v>Auto</v>
      </c>
      <c r="N9633" s="3">
        <f t="shared" ca="1" si="1652"/>
        <v>4</v>
      </c>
      <c r="O9633" s="3">
        <f t="shared" ca="1" si="1652"/>
        <v>2</v>
      </c>
      <c r="P9633" s="3">
        <f t="shared" ca="1" si="1652"/>
        <v>3</v>
      </c>
    </row>
    <row r="9634" spans="1:16" x14ac:dyDescent="0.25">
      <c r="A9634" s="3">
        <f t="shared" ca="1" si="1653"/>
        <v>901424639</v>
      </c>
      <c r="B9634" s="3">
        <f t="shared" ca="1" si="1654"/>
        <v>1328</v>
      </c>
      <c r="C9634" s="1">
        <f t="shared" ca="1" si="1655"/>
        <v>31870</v>
      </c>
      <c r="D9634" s="7">
        <f t="shared" ca="1" si="1656"/>
        <v>1</v>
      </c>
      <c r="E9634" s="3" t="str">
        <f ca="1">VLOOKUP(D9634,State!$A$1:$B$9,2,0)</f>
        <v>NSW</v>
      </c>
      <c r="F9634" s="3">
        <f t="shared" ca="1" si="1657"/>
        <v>180</v>
      </c>
      <c r="G9634" s="3" t="str">
        <f ca="1">VLOOKUP(F9634,Occupation!$A$1:$B$915,2,0)</f>
        <v>Public Relations Professional</v>
      </c>
      <c r="H9634" s="3">
        <f t="shared" ca="1" si="1658"/>
        <v>4</v>
      </c>
      <c r="I9634" s="3">
        <f t="shared" ca="1" si="1659"/>
        <v>28603.47</v>
      </c>
      <c r="J9634" s="3">
        <f t="shared" ca="1" si="1660"/>
        <v>5.1062342812057571E-2</v>
      </c>
      <c r="K9634" s="3">
        <f t="shared" ca="1" si="1661"/>
        <v>4</v>
      </c>
      <c r="L9634" s="3" t="str">
        <f ca="1">VLOOKUP(K9634,Freq_Investment!$A$1:$B$8,2,0)</f>
        <v>Monthly</v>
      </c>
      <c r="M9634" s="3" t="str">
        <f t="shared" ca="1" si="1662"/>
        <v>Manual</v>
      </c>
      <c r="N9634" s="3">
        <f t="shared" ca="1" si="1652"/>
        <v>4</v>
      </c>
      <c r="O9634" s="3">
        <f t="shared" ca="1" si="1652"/>
        <v>3</v>
      </c>
      <c r="P9634" s="3">
        <f t="shared" ca="1" si="1652"/>
        <v>2</v>
      </c>
    </row>
    <row r="9635" spans="1:16" x14ac:dyDescent="0.25">
      <c r="A9635" s="3">
        <f t="shared" ca="1" si="1653"/>
        <v>105659399</v>
      </c>
      <c r="B9635" s="3">
        <f t="shared" ca="1" si="1654"/>
        <v>9689</v>
      </c>
      <c r="C9635" s="1">
        <f t="shared" ca="1" si="1655"/>
        <v>41772</v>
      </c>
      <c r="D9635" s="7">
        <f t="shared" ca="1" si="1656"/>
        <v>7</v>
      </c>
      <c r="E9635" s="3" t="str">
        <f ca="1">VLOOKUP(D9635,State!$A$1:$B$9,2,0)</f>
        <v>VIC</v>
      </c>
      <c r="F9635" s="3">
        <f t="shared" ca="1" si="1657"/>
        <v>291</v>
      </c>
      <c r="G9635" s="3" t="str">
        <f ca="1">VLOOKUP(F9635,Occupation!$A$1:$B$915,2,0)</f>
        <v>Optometrist</v>
      </c>
      <c r="H9635" s="3">
        <f t="shared" ca="1" si="1658"/>
        <v>3</v>
      </c>
      <c r="I9635" s="3">
        <f t="shared" ca="1" si="1659"/>
        <v>67346.31</v>
      </c>
      <c r="J9635" s="3">
        <f t="shared" ca="1" si="1660"/>
        <v>0.4300744768402367</v>
      </c>
      <c r="K9635" s="3">
        <f t="shared" ca="1" si="1661"/>
        <v>7</v>
      </c>
      <c r="L9635" s="3" t="str">
        <f ca="1">VLOOKUP(K9635,Freq_Investment!$A$1:$B$8,2,0)</f>
        <v>Yearly</v>
      </c>
      <c r="M9635" s="3" t="str">
        <f t="shared" ca="1" si="1662"/>
        <v>Auto</v>
      </c>
      <c r="N9635" s="3">
        <f t="shared" ca="1" si="1652"/>
        <v>2</v>
      </c>
      <c r="O9635" s="3">
        <f t="shared" ca="1" si="1652"/>
        <v>3</v>
      </c>
      <c r="P9635" s="3">
        <f t="shared" ca="1" si="1652"/>
        <v>4</v>
      </c>
    </row>
    <row r="9636" spans="1:16" x14ac:dyDescent="0.25">
      <c r="A9636" s="3">
        <f t="shared" ca="1" si="1653"/>
        <v>298997764</v>
      </c>
      <c r="B9636" s="3">
        <f t="shared" ca="1" si="1654"/>
        <v>7506</v>
      </c>
      <c r="C9636" s="1">
        <f t="shared" ca="1" si="1655"/>
        <v>35494</v>
      </c>
      <c r="D9636" s="7">
        <f t="shared" ca="1" si="1656"/>
        <v>5</v>
      </c>
      <c r="E9636" s="3" t="str">
        <f ca="1">VLOOKUP(D9636,State!$A$1:$B$9,2,0)</f>
        <v>NT</v>
      </c>
      <c r="F9636" s="3">
        <f t="shared" ca="1" si="1657"/>
        <v>28</v>
      </c>
      <c r="G9636" s="3" t="str">
        <f ca="1">VLOOKUP(F9636,Occupation!$A$1:$B$915,2,0)</f>
        <v>Mixed Production Farmers nec</v>
      </c>
      <c r="H9636" s="3">
        <f t="shared" ca="1" si="1658"/>
        <v>8</v>
      </c>
      <c r="I9636" s="3">
        <f t="shared" ca="1" si="1659"/>
        <v>63516</v>
      </c>
      <c r="J9636" s="3">
        <f t="shared" ca="1" si="1660"/>
        <v>8.2988239330272717E-2</v>
      </c>
      <c r="K9636" s="3">
        <f t="shared" ca="1" si="1661"/>
        <v>3</v>
      </c>
      <c r="L9636" s="3" t="str">
        <f ca="1">VLOOKUP(K9636,Freq_Investment!$A$1:$B$8,2,0)</f>
        <v>Fortnightly</v>
      </c>
      <c r="M9636" s="3" t="str">
        <f t="shared" ca="1" si="1662"/>
        <v>Manual</v>
      </c>
      <c r="N9636" s="3">
        <f t="shared" ca="1" si="1652"/>
        <v>2</v>
      </c>
      <c r="O9636" s="3">
        <f t="shared" ca="1" si="1652"/>
        <v>3</v>
      </c>
      <c r="P9636" s="3">
        <f t="shared" ca="1" si="1652"/>
        <v>4</v>
      </c>
    </row>
    <row r="9637" spans="1:16" x14ac:dyDescent="0.25">
      <c r="A9637" s="3">
        <f t="shared" ca="1" si="1653"/>
        <v>786394795</v>
      </c>
      <c r="B9637" s="3">
        <f t="shared" ca="1" si="1654"/>
        <v>2510</v>
      </c>
      <c r="C9637" s="1">
        <f t="shared" ca="1" si="1655"/>
        <v>34701</v>
      </c>
      <c r="D9637" s="7">
        <f t="shared" ca="1" si="1656"/>
        <v>1</v>
      </c>
      <c r="E9637" s="3" t="str">
        <f ca="1">VLOOKUP(D9637,State!$A$1:$B$9,2,0)</f>
        <v>NSW</v>
      </c>
      <c r="F9637" s="3">
        <f t="shared" ca="1" si="1657"/>
        <v>778</v>
      </c>
      <c r="G9637" s="3" t="str">
        <f ca="1">VLOOKUP(F9637,Occupation!$A$1:$B$915,2,0)</f>
        <v>Auctioneer</v>
      </c>
      <c r="H9637" s="3">
        <f t="shared" ca="1" si="1658"/>
        <v>4</v>
      </c>
      <c r="I9637" s="3">
        <f t="shared" ca="1" si="1659"/>
        <v>45618.95</v>
      </c>
      <c r="J9637" s="3">
        <f t="shared" ca="1" si="1660"/>
        <v>0.10597580683139129</v>
      </c>
      <c r="K9637" s="3">
        <f t="shared" ca="1" si="1661"/>
        <v>2</v>
      </c>
      <c r="L9637" s="3" t="str">
        <f ca="1">VLOOKUP(K9637,Freq_Investment!$A$1:$B$8,2,0)</f>
        <v>Weekly</v>
      </c>
      <c r="M9637" s="3" t="str">
        <f t="shared" ca="1" si="1662"/>
        <v>Manual</v>
      </c>
      <c r="N9637" s="3">
        <f t="shared" ca="1" si="1652"/>
        <v>2</v>
      </c>
      <c r="O9637" s="3">
        <f t="shared" ca="1" si="1652"/>
        <v>5</v>
      </c>
      <c r="P9637" s="3">
        <f t="shared" ca="1" si="1652"/>
        <v>2</v>
      </c>
    </row>
    <row r="9638" spans="1:16" x14ac:dyDescent="0.25">
      <c r="A9638" s="3">
        <f t="shared" ca="1" si="1653"/>
        <v>301332249</v>
      </c>
      <c r="B9638" s="3">
        <f t="shared" ca="1" si="1654"/>
        <v>9329</v>
      </c>
      <c r="C9638" s="1">
        <f t="shared" ca="1" si="1655"/>
        <v>38813</v>
      </c>
      <c r="D9638" s="7">
        <f t="shared" ca="1" si="1656"/>
        <v>1</v>
      </c>
      <c r="E9638" s="3" t="str">
        <f ca="1">VLOOKUP(D9638,State!$A$1:$B$9,2,0)</f>
        <v>NSW</v>
      </c>
      <c r="F9638" s="3">
        <f t="shared" ca="1" si="1657"/>
        <v>636</v>
      </c>
      <c r="G9638" s="3" t="str">
        <f ca="1">VLOOKUP(F9638,Occupation!$A$1:$B$915,2,0)</f>
        <v>Parole or Probation Officer</v>
      </c>
      <c r="H9638" s="3">
        <f t="shared" ca="1" si="1658"/>
        <v>8</v>
      </c>
      <c r="I9638" s="3">
        <f t="shared" ca="1" si="1659"/>
        <v>68938.210000000006</v>
      </c>
      <c r="J9638" s="3">
        <f t="shared" ca="1" si="1660"/>
        <v>0.29415788143384886</v>
      </c>
      <c r="K9638" s="3">
        <f t="shared" ca="1" si="1661"/>
        <v>5</v>
      </c>
      <c r="L9638" s="3" t="str">
        <f ca="1">VLOOKUP(K9638,Freq_Investment!$A$1:$B$8,2,0)</f>
        <v>Quarterly</v>
      </c>
      <c r="M9638" s="3" t="str">
        <f t="shared" ca="1" si="1662"/>
        <v>Manual</v>
      </c>
      <c r="N9638" s="3">
        <f t="shared" ca="1" si="1652"/>
        <v>3</v>
      </c>
      <c r="O9638" s="3">
        <f t="shared" ca="1" si="1652"/>
        <v>3</v>
      </c>
      <c r="P9638" s="3">
        <f t="shared" ca="1" si="1652"/>
        <v>3</v>
      </c>
    </row>
    <row r="9639" spans="1:16" x14ac:dyDescent="0.25">
      <c r="A9639" s="3">
        <f t="shared" ca="1" si="1653"/>
        <v>923212436</v>
      </c>
      <c r="B9639" s="3">
        <f t="shared" ca="1" si="1654"/>
        <v>878</v>
      </c>
      <c r="C9639" s="1">
        <f t="shared" ca="1" si="1655"/>
        <v>37503</v>
      </c>
      <c r="D9639" s="7">
        <f t="shared" ca="1" si="1656"/>
        <v>8</v>
      </c>
      <c r="E9639" s="3" t="str">
        <f ca="1">VLOOKUP(D9639,State!$A$1:$B$9,2,0)</f>
        <v>ACT</v>
      </c>
      <c r="F9639" s="3">
        <f t="shared" ca="1" si="1657"/>
        <v>153</v>
      </c>
      <c r="G9639" s="3" t="str">
        <f ca="1">VLOOKUP(F9639,Occupation!$A$1:$B$915,2,0)</f>
        <v>Mathematician</v>
      </c>
      <c r="H9639" s="3">
        <f t="shared" ca="1" si="1658"/>
        <v>7</v>
      </c>
      <c r="I9639" s="3">
        <f t="shared" ca="1" si="1659"/>
        <v>41639.5</v>
      </c>
      <c r="J9639" s="3">
        <f t="shared" ca="1" si="1660"/>
        <v>0.12824324348171429</v>
      </c>
      <c r="K9639" s="3">
        <f t="shared" ca="1" si="1661"/>
        <v>5</v>
      </c>
      <c r="L9639" s="3" t="str">
        <f ca="1">VLOOKUP(K9639,Freq_Investment!$A$1:$B$8,2,0)</f>
        <v>Quarterly</v>
      </c>
      <c r="M9639" s="3" t="str">
        <f t="shared" ca="1" si="1662"/>
        <v>Manual</v>
      </c>
      <c r="N9639" s="3">
        <f t="shared" ca="1" si="1652"/>
        <v>5</v>
      </c>
      <c r="O9639" s="3">
        <f t="shared" ca="1" si="1652"/>
        <v>2</v>
      </c>
      <c r="P9639" s="3">
        <f t="shared" ca="1" si="1652"/>
        <v>1</v>
      </c>
    </row>
    <row r="9640" spans="1:16" x14ac:dyDescent="0.25">
      <c r="A9640" s="3">
        <f t="shared" ca="1" si="1653"/>
        <v>101896501</v>
      </c>
      <c r="B9640" s="3">
        <f t="shared" ca="1" si="1654"/>
        <v>1712</v>
      </c>
      <c r="C9640" s="1">
        <f t="shared" ca="1" si="1655"/>
        <v>34934</v>
      </c>
      <c r="D9640" s="7">
        <f t="shared" ca="1" si="1656"/>
        <v>6</v>
      </c>
      <c r="E9640" s="3" t="str">
        <f ca="1">VLOOKUP(D9640,State!$A$1:$B$9,2,0)</f>
        <v>TAS</v>
      </c>
      <c r="F9640" s="3">
        <f t="shared" ca="1" si="1657"/>
        <v>191</v>
      </c>
      <c r="G9640" s="3" t="str">
        <f ca="1">VLOOKUP(F9640,Occupation!$A$1:$B$915,2,0)</f>
        <v>Ship's Master</v>
      </c>
      <c r="H9640" s="3">
        <f t="shared" ca="1" si="1658"/>
        <v>4</v>
      </c>
      <c r="I9640" s="3">
        <f t="shared" ca="1" si="1659"/>
        <v>545.97</v>
      </c>
      <c r="J9640" s="3">
        <f t="shared" ca="1" si="1660"/>
        <v>8.1994982272078021E-2</v>
      </c>
      <c r="K9640" s="3">
        <f t="shared" ca="1" si="1661"/>
        <v>2</v>
      </c>
      <c r="L9640" s="3" t="str">
        <f ca="1">VLOOKUP(K9640,Freq_Investment!$A$1:$B$8,2,0)</f>
        <v>Weekly</v>
      </c>
      <c r="M9640" s="3" t="str">
        <f t="shared" ca="1" si="1662"/>
        <v>Manual</v>
      </c>
      <c r="N9640" s="3">
        <f t="shared" ca="1" si="1652"/>
        <v>3</v>
      </c>
      <c r="O9640" s="3">
        <f t="shared" ca="1" si="1652"/>
        <v>3</v>
      </c>
      <c r="P9640" s="3">
        <f t="shared" ca="1" si="1652"/>
        <v>2</v>
      </c>
    </row>
    <row r="9641" spans="1:16" x14ac:dyDescent="0.25">
      <c r="A9641" s="3">
        <f t="shared" ca="1" si="1653"/>
        <v>556738640</v>
      </c>
      <c r="B9641" s="3">
        <f t="shared" ca="1" si="1654"/>
        <v>5428</v>
      </c>
      <c r="C9641" s="1">
        <f t="shared" ca="1" si="1655"/>
        <v>25908</v>
      </c>
      <c r="D9641" s="7">
        <f t="shared" ca="1" si="1656"/>
        <v>7</v>
      </c>
      <c r="E9641" s="3" t="str">
        <f ca="1">VLOOKUP(D9641,State!$A$1:$B$9,2,0)</f>
        <v>VIC</v>
      </c>
      <c r="F9641" s="3">
        <f t="shared" ca="1" si="1657"/>
        <v>303</v>
      </c>
      <c r="G9641" s="3" t="str">
        <f ca="1">VLOOKUP(F9641,Occupation!$A$1:$B$915,2,0)</f>
        <v>Naturopath</v>
      </c>
      <c r="H9641" s="3">
        <f t="shared" ca="1" si="1658"/>
        <v>2</v>
      </c>
      <c r="I9641" s="3">
        <f t="shared" ca="1" si="1659"/>
        <v>40968.129999999997</v>
      </c>
      <c r="J9641" s="3">
        <f t="shared" ca="1" si="1660"/>
        <v>0.16624866045465819</v>
      </c>
      <c r="K9641" s="3">
        <f t="shared" ca="1" si="1661"/>
        <v>1</v>
      </c>
      <c r="L9641" s="3" t="str">
        <f ca="1">VLOOKUP(K9641,Freq_Investment!$A$1:$B$8,2,0)</f>
        <v>Daily</v>
      </c>
      <c r="M9641" s="3" t="str">
        <f t="shared" ca="1" si="1662"/>
        <v>Manual</v>
      </c>
      <c r="N9641" s="3">
        <f t="shared" ca="1" si="1652"/>
        <v>4</v>
      </c>
      <c r="O9641" s="3">
        <f t="shared" ca="1" si="1652"/>
        <v>1</v>
      </c>
      <c r="P9641" s="3">
        <f t="shared" ca="1" si="1652"/>
        <v>5</v>
      </c>
    </row>
    <row r="9642" spans="1:16" x14ac:dyDescent="0.25">
      <c r="A9642" s="3">
        <f t="shared" ca="1" si="1653"/>
        <v>769172458</v>
      </c>
      <c r="B9642" s="3">
        <f t="shared" ca="1" si="1654"/>
        <v>732</v>
      </c>
      <c r="C9642" s="1">
        <f t="shared" ca="1" si="1655"/>
        <v>34165</v>
      </c>
      <c r="D9642" s="7">
        <f t="shared" ca="1" si="1656"/>
        <v>8</v>
      </c>
      <c r="E9642" s="3" t="str">
        <f ca="1">VLOOKUP(D9642,State!$A$1:$B$9,2,0)</f>
        <v>ACT</v>
      </c>
      <c r="F9642" s="3">
        <f t="shared" ca="1" si="1657"/>
        <v>767</v>
      </c>
      <c r="G9642" s="3" t="str">
        <f ca="1">VLOOKUP(F9642,Occupation!$A$1:$B$915,2,0)</f>
        <v>Inspectors and Regulatory Officers nec</v>
      </c>
      <c r="H9642" s="3">
        <f t="shared" ca="1" si="1658"/>
        <v>1</v>
      </c>
      <c r="I9642" s="3">
        <f t="shared" ca="1" si="1659"/>
        <v>9364.58</v>
      </c>
      <c r="J9642" s="3">
        <f t="shared" ca="1" si="1660"/>
        <v>0.20359127500663798</v>
      </c>
      <c r="K9642" s="3">
        <f t="shared" ca="1" si="1661"/>
        <v>5</v>
      </c>
      <c r="L9642" s="3" t="str">
        <f ca="1">VLOOKUP(K9642,Freq_Investment!$A$1:$B$8,2,0)</f>
        <v>Quarterly</v>
      </c>
      <c r="M9642" s="3" t="str">
        <f t="shared" ca="1" si="1662"/>
        <v>Auto</v>
      </c>
      <c r="N9642" s="3">
        <f t="shared" ca="1" si="1652"/>
        <v>2</v>
      </c>
      <c r="O9642" s="3">
        <f t="shared" ca="1" si="1652"/>
        <v>4</v>
      </c>
      <c r="P9642" s="3">
        <f t="shared" ca="1" si="1652"/>
        <v>4</v>
      </c>
    </row>
    <row r="9643" spans="1:16" x14ac:dyDescent="0.25">
      <c r="A9643" s="3">
        <f t="shared" ca="1" si="1653"/>
        <v>594049005</v>
      </c>
      <c r="B9643" s="3">
        <f t="shared" ca="1" si="1654"/>
        <v>3758</v>
      </c>
      <c r="C9643" s="1">
        <f t="shared" ca="1" si="1655"/>
        <v>32488</v>
      </c>
      <c r="D9643" s="7">
        <f t="shared" ca="1" si="1656"/>
        <v>3</v>
      </c>
      <c r="E9643" s="3" t="str">
        <f ca="1">VLOOKUP(D9643,State!$A$1:$B$9,2,0)</f>
        <v>SA</v>
      </c>
      <c r="F9643" s="3">
        <f t="shared" ca="1" si="1657"/>
        <v>120</v>
      </c>
      <c r="G9643" s="3" t="str">
        <f ca="1">VLOOKUP(F9643,Occupation!$A$1:$B$915,2,0)</f>
        <v>Stage Manager</v>
      </c>
      <c r="H9643" s="3">
        <f t="shared" ca="1" si="1658"/>
        <v>10</v>
      </c>
      <c r="I9643" s="3">
        <f t="shared" ca="1" si="1659"/>
        <v>22384.21</v>
      </c>
      <c r="J9643" s="3">
        <f t="shared" ca="1" si="1660"/>
        <v>0.36667384298729011</v>
      </c>
      <c r="K9643" s="3">
        <f t="shared" ca="1" si="1661"/>
        <v>4</v>
      </c>
      <c r="L9643" s="3" t="str">
        <f ca="1">VLOOKUP(K9643,Freq_Investment!$A$1:$B$8,2,0)</f>
        <v>Monthly</v>
      </c>
      <c r="M9643" s="3" t="str">
        <f t="shared" ca="1" si="1662"/>
        <v>Manual</v>
      </c>
      <c r="N9643" s="3">
        <f t="shared" ca="1" si="1652"/>
        <v>4</v>
      </c>
      <c r="O9643" s="3">
        <f t="shared" ca="1" si="1652"/>
        <v>2</v>
      </c>
      <c r="P9643" s="3">
        <f t="shared" ca="1" si="1652"/>
        <v>2</v>
      </c>
    </row>
    <row r="9644" spans="1:16" x14ac:dyDescent="0.25">
      <c r="A9644" s="3">
        <f t="shared" ca="1" si="1653"/>
        <v>952579111</v>
      </c>
      <c r="B9644" s="3">
        <f t="shared" ca="1" si="1654"/>
        <v>2402</v>
      </c>
      <c r="C9644" s="1">
        <f t="shared" ca="1" si="1655"/>
        <v>34237</v>
      </c>
      <c r="D9644" s="7">
        <f t="shared" ca="1" si="1656"/>
        <v>3</v>
      </c>
      <c r="E9644" s="3" t="str">
        <f ca="1">VLOOKUP(D9644,State!$A$1:$B$9,2,0)</f>
        <v>SA</v>
      </c>
      <c r="F9644" s="3">
        <f t="shared" ca="1" si="1657"/>
        <v>377</v>
      </c>
      <c r="G9644" s="3" t="str">
        <f ca="1">VLOOKUP(F9644,Occupation!$A$1:$B$915,2,0)</f>
        <v>Software and Applications Programmers nec</v>
      </c>
      <c r="H9644" s="3">
        <f t="shared" ca="1" si="1658"/>
        <v>4</v>
      </c>
      <c r="I9644" s="3">
        <f t="shared" ca="1" si="1659"/>
        <v>61730.81</v>
      </c>
      <c r="J9644" s="3">
        <f t="shared" ca="1" si="1660"/>
        <v>0.33196890252040895</v>
      </c>
      <c r="K9644" s="3">
        <f t="shared" ca="1" si="1661"/>
        <v>4</v>
      </c>
      <c r="L9644" s="3" t="str">
        <f ca="1">VLOOKUP(K9644,Freq_Investment!$A$1:$B$8,2,0)</f>
        <v>Monthly</v>
      </c>
      <c r="M9644" s="3" t="str">
        <f t="shared" ca="1" si="1662"/>
        <v>Manual</v>
      </c>
      <c r="N9644" s="3">
        <f t="shared" ca="1" si="1652"/>
        <v>5</v>
      </c>
      <c r="O9644" s="3">
        <f t="shared" ca="1" si="1652"/>
        <v>4</v>
      </c>
      <c r="P9644" s="3">
        <f t="shared" ca="1" si="1652"/>
        <v>4</v>
      </c>
    </row>
    <row r="9645" spans="1:16" x14ac:dyDescent="0.25">
      <c r="A9645" s="3">
        <f t="shared" ca="1" si="1653"/>
        <v>440587520</v>
      </c>
      <c r="B9645" s="3">
        <f t="shared" ca="1" si="1654"/>
        <v>25</v>
      </c>
      <c r="C9645" s="1">
        <f t="shared" ca="1" si="1655"/>
        <v>29346</v>
      </c>
      <c r="D9645" s="7">
        <f t="shared" ca="1" si="1656"/>
        <v>8</v>
      </c>
      <c r="E9645" s="3" t="str">
        <f ca="1">VLOOKUP(D9645,State!$A$1:$B$9,2,0)</f>
        <v>ACT</v>
      </c>
      <c r="F9645" s="3">
        <f t="shared" ca="1" si="1657"/>
        <v>686</v>
      </c>
      <c r="G9645" s="3" t="str">
        <f ca="1">VLOOKUP(F9645,Occupation!$A$1:$B$915,2,0)</f>
        <v>Religious Assistant</v>
      </c>
      <c r="H9645" s="3">
        <f t="shared" ca="1" si="1658"/>
        <v>4</v>
      </c>
      <c r="I9645" s="3">
        <f t="shared" ca="1" si="1659"/>
        <v>66977.84</v>
      </c>
      <c r="J9645" s="3">
        <f t="shared" ca="1" si="1660"/>
        <v>0.46726748185702499</v>
      </c>
      <c r="K9645" s="3">
        <f t="shared" ca="1" si="1661"/>
        <v>6</v>
      </c>
      <c r="L9645" s="3" t="str">
        <f ca="1">VLOOKUP(K9645,Freq_Investment!$A$1:$B$8,2,0)</f>
        <v>Half-yearly</v>
      </c>
      <c r="M9645" s="3" t="str">
        <f t="shared" ca="1" si="1662"/>
        <v>Manual</v>
      </c>
      <c r="N9645" s="3">
        <f t="shared" ca="1" si="1652"/>
        <v>5</v>
      </c>
      <c r="O9645" s="3">
        <f t="shared" ca="1" si="1652"/>
        <v>2</v>
      </c>
      <c r="P9645" s="3">
        <f t="shared" ca="1" si="1652"/>
        <v>1</v>
      </c>
    </row>
    <row r="9646" spans="1:16" x14ac:dyDescent="0.25">
      <c r="A9646" s="3">
        <f t="shared" ca="1" si="1653"/>
        <v>605776230</v>
      </c>
      <c r="B9646" s="3">
        <f t="shared" ca="1" si="1654"/>
        <v>9988</v>
      </c>
      <c r="C9646" s="1">
        <f t="shared" ca="1" si="1655"/>
        <v>39401</v>
      </c>
      <c r="D9646" s="7">
        <f t="shared" ca="1" si="1656"/>
        <v>6</v>
      </c>
      <c r="E9646" s="3" t="str">
        <f ca="1">VLOOKUP(D9646,State!$A$1:$B$9,2,0)</f>
        <v>TAS</v>
      </c>
      <c r="F9646" s="3">
        <f t="shared" ca="1" si="1657"/>
        <v>872</v>
      </c>
      <c r="G9646" s="3" t="str">
        <f ca="1">VLOOKUP(F9646,Occupation!$A$1:$B$915,2,0)</f>
        <v>Furniture Removalist</v>
      </c>
      <c r="H9646" s="3">
        <f t="shared" ca="1" si="1658"/>
        <v>8</v>
      </c>
      <c r="I9646" s="3">
        <f t="shared" ca="1" si="1659"/>
        <v>45055.65</v>
      </c>
      <c r="J9646" s="3">
        <f t="shared" ca="1" si="1660"/>
        <v>0.48336592863266759</v>
      </c>
      <c r="K9646" s="3">
        <f t="shared" ca="1" si="1661"/>
        <v>4</v>
      </c>
      <c r="L9646" s="3" t="str">
        <f ca="1">VLOOKUP(K9646,Freq_Investment!$A$1:$B$8,2,0)</f>
        <v>Monthly</v>
      </c>
      <c r="M9646" s="3" t="str">
        <f t="shared" ca="1" si="1662"/>
        <v>Auto</v>
      </c>
      <c r="N9646" s="3">
        <f t="shared" ref="N9646:P9709" ca="1" si="1663">RANDBETWEEN(1,5)</f>
        <v>3</v>
      </c>
      <c r="O9646" s="3">
        <f t="shared" ca="1" si="1663"/>
        <v>5</v>
      </c>
      <c r="P9646" s="3">
        <f t="shared" ca="1" si="1663"/>
        <v>4</v>
      </c>
    </row>
    <row r="9647" spans="1:16" x14ac:dyDescent="0.25">
      <c r="A9647" s="3">
        <f t="shared" ca="1" si="1653"/>
        <v>741891007</v>
      </c>
      <c r="B9647" s="3">
        <f t="shared" ca="1" si="1654"/>
        <v>2883</v>
      </c>
      <c r="C9647" s="1">
        <f t="shared" ca="1" si="1655"/>
        <v>37713</v>
      </c>
      <c r="D9647" s="7">
        <f t="shared" ca="1" si="1656"/>
        <v>7</v>
      </c>
      <c r="E9647" s="3" t="str">
        <f ca="1">VLOOKUP(D9647,State!$A$1:$B$9,2,0)</f>
        <v>VIC</v>
      </c>
      <c r="F9647" s="3">
        <f t="shared" ca="1" si="1657"/>
        <v>25</v>
      </c>
      <c r="G9647" s="3" t="str">
        <f ca="1">VLOOKUP(F9647,Occupation!$A$1:$B$915,2,0)</f>
        <v>Wine Grape Grower</v>
      </c>
      <c r="H9647" s="3">
        <f t="shared" ca="1" si="1658"/>
        <v>8</v>
      </c>
      <c r="I9647" s="3">
        <f t="shared" ca="1" si="1659"/>
        <v>19931.82</v>
      </c>
      <c r="J9647" s="3">
        <f t="shared" ca="1" si="1660"/>
        <v>0.26522765725030589</v>
      </c>
      <c r="K9647" s="3">
        <f t="shared" ca="1" si="1661"/>
        <v>6</v>
      </c>
      <c r="L9647" s="3" t="str">
        <f ca="1">VLOOKUP(K9647,Freq_Investment!$A$1:$B$8,2,0)</f>
        <v>Half-yearly</v>
      </c>
      <c r="M9647" s="3" t="str">
        <f t="shared" ca="1" si="1662"/>
        <v>Manual</v>
      </c>
      <c r="N9647" s="3">
        <f t="shared" ca="1" si="1663"/>
        <v>4</v>
      </c>
      <c r="O9647" s="3">
        <f t="shared" ca="1" si="1663"/>
        <v>1</v>
      </c>
      <c r="P9647" s="3">
        <f t="shared" ca="1" si="1663"/>
        <v>3</v>
      </c>
    </row>
    <row r="9648" spans="1:16" x14ac:dyDescent="0.25">
      <c r="A9648" s="3">
        <f t="shared" ca="1" si="1653"/>
        <v>354299718</v>
      </c>
      <c r="B9648" s="3">
        <f t="shared" ca="1" si="1654"/>
        <v>6062</v>
      </c>
      <c r="C9648" s="1">
        <f t="shared" ca="1" si="1655"/>
        <v>42202</v>
      </c>
      <c r="D9648" s="7">
        <f t="shared" ca="1" si="1656"/>
        <v>4</v>
      </c>
      <c r="E9648" s="3" t="str">
        <f ca="1">VLOOKUP(D9648,State!$A$1:$B$9,2,0)</f>
        <v>WA</v>
      </c>
      <c r="F9648" s="3">
        <f t="shared" ca="1" si="1657"/>
        <v>860</v>
      </c>
      <c r="G9648" s="3" t="str">
        <f ca="1">VLOOKUP(F9648,Occupation!$A$1:$B$915,2,0)</f>
        <v>Mobile Plant Operators nec</v>
      </c>
      <c r="H9648" s="3">
        <f t="shared" ca="1" si="1658"/>
        <v>2</v>
      </c>
      <c r="I9648" s="3">
        <f t="shared" ca="1" si="1659"/>
        <v>89031.89</v>
      </c>
      <c r="J9648" s="3">
        <f t="shared" ca="1" si="1660"/>
        <v>0.33992915741584279</v>
      </c>
      <c r="K9648" s="3">
        <f t="shared" ca="1" si="1661"/>
        <v>2</v>
      </c>
      <c r="L9648" s="3" t="str">
        <f ca="1">VLOOKUP(K9648,Freq_Investment!$A$1:$B$8,2,0)</f>
        <v>Weekly</v>
      </c>
      <c r="M9648" s="3" t="str">
        <f t="shared" ca="1" si="1662"/>
        <v>Auto</v>
      </c>
      <c r="N9648" s="3">
        <f t="shared" ca="1" si="1663"/>
        <v>1</v>
      </c>
      <c r="O9648" s="3">
        <f t="shared" ca="1" si="1663"/>
        <v>5</v>
      </c>
      <c r="P9648" s="3">
        <f t="shared" ca="1" si="1663"/>
        <v>1</v>
      </c>
    </row>
    <row r="9649" spans="1:16" x14ac:dyDescent="0.25">
      <c r="A9649" s="3">
        <f t="shared" ca="1" si="1653"/>
        <v>847234847</v>
      </c>
      <c r="B9649" s="3">
        <f t="shared" ca="1" si="1654"/>
        <v>351</v>
      </c>
      <c r="C9649" s="1">
        <f t="shared" ca="1" si="1655"/>
        <v>38217</v>
      </c>
      <c r="D9649" s="7">
        <f t="shared" ca="1" si="1656"/>
        <v>3</v>
      </c>
      <c r="E9649" s="3" t="str">
        <f ca="1">VLOOKUP(D9649,State!$A$1:$B$9,2,0)</f>
        <v>SA</v>
      </c>
      <c r="F9649" s="3">
        <f t="shared" ca="1" si="1657"/>
        <v>710</v>
      </c>
      <c r="G9649" s="3" t="str">
        <f ca="1">VLOOKUP(F9649,Occupation!$A$1:$B$915,2,0)</f>
        <v>Jockey</v>
      </c>
      <c r="H9649" s="3">
        <f t="shared" ca="1" si="1658"/>
        <v>2</v>
      </c>
      <c r="I9649" s="3">
        <f t="shared" ca="1" si="1659"/>
        <v>44929.45</v>
      </c>
      <c r="J9649" s="3">
        <f t="shared" ca="1" si="1660"/>
        <v>6.6236354794036834E-2</v>
      </c>
      <c r="K9649" s="3">
        <f t="shared" ca="1" si="1661"/>
        <v>1</v>
      </c>
      <c r="L9649" s="3" t="str">
        <f ca="1">VLOOKUP(K9649,Freq_Investment!$A$1:$B$8,2,0)</f>
        <v>Daily</v>
      </c>
      <c r="M9649" s="3" t="str">
        <f t="shared" ca="1" si="1662"/>
        <v>Auto</v>
      </c>
      <c r="N9649" s="3">
        <f t="shared" ca="1" si="1663"/>
        <v>5</v>
      </c>
      <c r="O9649" s="3">
        <f t="shared" ca="1" si="1663"/>
        <v>1</v>
      </c>
      <c r="P9649" s="3">
        <f t="shared" ca="1" si="1663"/>
        <v>4</v>
      </c>
    </row>
    <row r="9650" spans="1:16" x14ac:dyDescent="0.25">
      <c r="A9650" s="3">
        <f t="shared" ca="1" si="1653"/>
        <v>181796405</v>
      </c>
      <c r="B9650" s="3">
        <f t="shared" ca="1" si="1654"/>
        <v>9481</v>
      </c>
      <c r="C9650" s="1">
        <f t="shared" ca="1" si="1655"/>
        <v>28753</v>
      </c>
      <c r="D9650" s="7">
        <f t="shared" ca="1" si="1656"/>
        <v>7</v>
      </c>
      <c r="E9650" s="3" t="str">
        <f ca="1">VLOOKUP(D9650,State!$A$1:$B$9,2,0)</f>
        <v>VIC</v>
      </c>
      <c r="F9650" s="3">
        <f t="shared" ca="1" si="1657"/>
        <v>732</v>
      </c>
      <c r="G9650" s="3" t="str">
        <f ca="1">VLOOKUP(F9650,Occupation!$A$1:$B$915,2,0)</f>
        <v>Accounts Clerk</v>
      </c>
      <c r="H9650" s="3">
        <f t="shared" ca="1" si="1658"/>
        <v>1</v>
      </c>
      <c r="I9650" s="3">
        <f t="shared" ca="1" si="1659"/>
        <v>36620.85</v>
      </c>
      <c r="J9650" s="3">
        <f t="shared" ca="1" si="1660"/>
        <v>0.2749834739475841</v>
      </c>
      <c r="K9650" s="3">
        <f t="shared" ca="1" si="1661"/>
        <v>4</v>
      </c>
      <c r="L9650" s="3" t="str">
        <f ca="1">VLOOKUP(K9650,Freq_Investment!$A$1:$B$8,2,0)</f>
        <v>Monthly</v>
      </c>
      <c r="M9650" s="3" t="str">
        <f t="shared" ca="1" si="1662"/>
        <v>Manual</v>
      </c>
      <c r="N9650" s="3">
        <f t="shared" ca="1" si="1663"/>
        <v>3</v>
      </c>
      <c r="O9650" s="3">
        <f t="shared" ca="1" si="1663"/>
        <v>1</v>
      </c>
      <c r="P9650" s="3">
        <f t="shared" ca="1" si="1663"/>
        <v>3</v>
      </c>
    </row>
    <row r="9651" spans="1:16" x14ac:dyDescent="0.25">
      <c r="A9651" s="3">
        <f t="shared" ca="1" si="1653"/>
        <v>57958847</v>
      </c>
      <c r="B9651" s="3">
        <f t="shared" ca="1" si="1654"/>
        <v>7993</v>
      </c>
      <c r="C9651" s="1">
        <f t="shared" ca="1" si="1655"/>
        <v>39087</v>
      </c>
      <c r="D9651" s="7">
        <f t="shared" ca="1" si="1656"/>
        <v>2</v>
      </c>
      <c r="E9651" s="3" t="str">
        <f ca="1">VLOOKUP(D9651,State!$A$1:$B$9,2,0)</f>
        <v>QLD</v>
      </c>
      <c r="F9651" s="3">
        <f t="shared" ca="1" si="1657"/>
        <v>291</v>
      </c>
      <c r="G9651" s="3" t="str">
        <f ca="1">VLOOKUP(F9651,Occupation!$A$1:$B$915,2,0)</f>
        <v>Optometrist</v>
      </c>
      <c r="H9651" s="3">
        <f t="shared" ca="1" si="1658"/>
        <v>3</v>
      </c>
      <c r="I9651" s="3">
        <f t="shared" ca="1" si="1659"/>
        <v>66173.39</v>
      </c>
      <c r="J9651" s="3">
        <f t="shared" ca="1" si="1660"/>
        <v>7.5914641472725919E-2</v>
      </c>
      <c r="K9651" s="3">
        <f t="shared" ca="1" si="1661"/>
        <v>6</v>
      </c>
      <c r="L9651" s="3" t="str">
        <f ca="1">VLOOKUP(K9651,Freq_Investment!$A$1:$B$8,2,0)</f>
        <v>Half-yearly</v>
      </c>
      <c r="M9651" s="3" t="str">
        <f t="shared" ca="1" si="1662"/>
        <v>Manual</v>
      </c>
      <c r="N9651" s="3">
        <f t="shared" ca="1" si="1663"/>
        <v>1</v>
      </c>
      <c r="O9651" s="3">
        <f t="shared" ca="1" si="1663"/>
        <v>1</v>
      </c>
      <c r="P9651" s="3">
        <f t="shared" ca="1" si="1663"/>
        <v>5</v>
      </c>
    </row>
    <row r="9652" spans="1:16" x14ac:dyDescent="0.25">
      <c r="A9652" s="3">
        <f t="shared" ca="1" si="1653"/>
        <v>185194866</v>
      </c>
      <c r="B9652" s="3">
        <f t="shared" ca="1" si="1654"/>
        <v>651</v>
      </c>
      <c r="C9652" s="1">
        <f t="shared" ca="1" si="1655"/>
        <v>30018</v>
      </c>
      <c r="D9652" s="7">
        <f t="shared" ca="1" si="1656"/>
        <v>6</v>
      </c>
      <c r="E9652" s="3" t="str">
        <f ca="1">VLOOKUP(D9652,State!$A$1:$B$9,2,0)</f>
        <v>TAS</v>
      </c>
      <c r="F9652" s="3">
        <f t="shared" ca="1" si="1657"/>
        <v>278</v>
      </c>
      <c r="G9652" s="3" t="str">
        <f ca="1">VLOOKUP(F9652,Occupation!$A$1:$B$915,2,0)</f>
        <v>Dance Teacher (Private Tuition)</v>
      </c>
      <c r="H9652" s="3">
        <f t="shared" ca="1" si="1658"/>
        <v>10</v>
      </c>
      <c r="I9652" s="3">
        <f t="shared" ca="1" si="1659"/>
        <v>30644.2</v>
      </c>
      <c r="J9652" s="3">
        <f t="shared" ca="1" si="1660"/>
        <v>0.14555137074828006</v>
      </c>
      <c r="K9652" s="3">
        <f t="shared" ca="1" si="1661"/>
        <v>6</v>
      </c>
      <c r="L9652" s="3" t="str">
        <f ca="1">VLOOKUP(K9652,Freq_Investment!$A$1:$B$8,2,0)</f>
        <v>Half-yearly</v>
      </c>
      <c r="M9652" s="3" t="str">
        <f t="shared" ca="1" si="1662"/>
        <v>Manual</v>
      </c>
      <c r="N9652" s="3">
        <f t="shared" ca="1" si="1663"/>
        <v>3</v>
      </c>
      <c r="O9652" s="3">
        <f t="shared" ca="1" si="1663"/>
        <v>4</v>
      </c>
      <c r="P9652" s="3">
        <f t="shared" ca="1" si="1663"/>
        <v>3</v>
      </c>
    </row>
    <row r="9653" spans="1:16" x14ac:dyDescent="0.25">
      <c r="A9653" s="3">
        <f t="shared" ca="1" si="1653"/>
        <v>729444039</v>
      </c>
      <c r="B9653" s="3">
        <f t="shared" ca="1" si="1654"/>
        <v>9256</v>
      </c>
      <c r="C9653" s="1">
        <f t="shared" ca="1" si="1655"/>
        <v>39809</v>
      </c>
      <c r="D9653" s="7">
        <f t="shared" ca="1" si="1656"/>
        <v>2</v>
      </c>
      <c r="E9653" s="3" t="str">
        <f ca="1">VLOOKUP(D9653,State!$A$1:$B$9,2,0)</f>
        <v>QLD</v>
      </c>
      <c r="F9653" s="3">
        <f t="shared" ca="1" si="1657"/>
        <v>893</v>
      </c>
      <c r="G9653" s="3" t="str">
        <f ca="1">VLOOKUP(F9653,Occupation!$A$1:$B$915,2,0)</f>
        <v>Sugar Cane Farm Worker</v>
      </c>
      <c r="H9653" s="3">
        <f t="shared" ca="1" si="1658"/>
        <v>6</v>
      </c>
      <c r="I9653" s="3">
        <f t="shared" ca="1" si="1659"/>
        <v>95242.52</v>
      </c>
      <c r="J9653" s="3">
        <f t="shared" ca="1" si="1660"/>
        <v>7.031675443030988E-2</v>
      </c>
      <c r="K9653" s="3">
        <f t="shared" ca="1" si="1661"/>
        <v>1</v>
      </c>
      <c r="L9653" s="3" t="str">
        <f ca="1">VLOOKUP(K9653,Freq_Investment!$A$1:$B$8,2,0)</f>
        <v>Daily</v>
      </c>
      <c r="M9653" s="3" t="str">
        <f t="shared" ca="1" si="1662"/>
        <v>Manual</v>
      </c>
      <c r="N9653" s="3">
        <f t="shared" ca="1" si="1663"/>
        <v>4</v>
      </c>
      <c r="O9653" s="3">
        <f t="shared" ca="1" si="1663"/>
        <v>5</v>
      </c>
      <c r="P9653" s="3">
        <f t="shared" ca="1" si="1663"/>
        <v>3</v>
      </c>
    </row>
    <row r="9654" spans="1:16" x14ac:dyDescent="0.25">
      <c r="A9654" s="3">
        <f t="shared" ca="1" si="1653"/>
        <v>290067157</v>
      </c>
      <c r="B9654" s="3">
        <f t="shared" ca="1" si="1654"/>
        <v>1310</v>
      </c>
      <c r="C9654" s="1">
        <f t="shared" ca="1" si="1655"/>
        <v>34620</v>
      </c>
      <c r="D9654" s="7">
        <f t="shared" ca="1" si="1656"/>
        <v>2</v>
      </c>
      <c r="E9654" s="3" t="str">
        <f ca="1">VLOOKUP(D9654,State!$A$1:$B$9,2,0)</f>
        <v>QLD</v>
      </c>
      <c r="F9654" s="3">
        <f t="shared" ca="1" si="1657"/>
        <v>124</v>
      </c>
      <c r="G9654" s="3" t="str">
        <f ca="1">VLOOKUP(F9654,Occupation!$A$1:$B$915,2,0)</f>
        <v>Copywriter</v>
      </c>
      <c r="H9654" s="3">
        <f t="shared" ca="1" si="1658"/>
        <v>1</v>
      </c>
      <c r="I9654" s="3">
        <f t="shared" ca="1" si="1659"/>
        <v>4439.45</v>
      </c>
      <c r="J9654" s="3">
        <f t="shared" ca="1" si="1660"/>
        <v>0.1701422707530128</v>
      </c>
      <c r="K9654" s="3">
        <f t="shared" ca="1" si="1661"/>
        <v>3</v>
      </c>
      <c r="L9654" s="3" t="str">
        <f ca="1">VLOOKUP(K9654,Freq_Investment!$A$1:$B$8,2,0)</f>
        <v>Fortnightly</v>
      </c>
      <c r="M9654" s="3" t="str">
        <f t="shared" ca="1" si="1662"/>
        <v>Auto</v>
      </c>
      <c r="N9654" s="3">
        <f t="shared" ca="1" si="1663"/>
        <v>2</v>
      </c>
      <c r="O9654" s="3">
        <f t="shared" ca="1" si="1663"/>
        <v>5</v>
      </c>
      <c r="P9654" s="3">
        <f t="shared" ca="1" si="1663"/>
        <v>1</v>
      </c>
    </row>
    <row r="9655" spans="1:16" x14ac:dyDescent="0.25">
      <c r="A9655" s="3">
        <f t="shared" ca="1" si="1653"/>
        <v>631560468</v>
      </c>
      <c r="B9655" s="3">
        <f t="shared" ca="1" si="1654"/>
        <v>1810</v>
      </c>
      <c r="C9655" s="1">
        <f t="shared" ca="1" si="1655"/>
        <v>26831</v>
      </c>
      <c r="D9655" s="7">
        <f t="shared" ca="1" si="1656"/>
        <v>6</v>
      </c>
      <c r="E9655" s="3" t="str">
        <f ca="1">VLOOKUP(D9655,State!$A$1:$B$9,2,0)</f>
        <v>TAS</v>
      </c>
      <c r="F9655" s="3">
        <f t="shared" ca="1" si="1657"/>
        <v>708</v>
      </c>
      <c r="G9655" s="3" t="str">
        <f ca="1">VLOOKUP(F9655,Occupation!$A$1:$B$915,2,0)</f>
        <v>Footballer</v>
      </c>
      <c r="H9655" s="3">
        <f t="shared" ca="1" si="1658"/>
        <v>1</v>
      </c>
      <c r="I9655" s="3">
        <f t="shared" ca="1" si="1659"/>
        <v>51320.7</v>
      </c>
      <c r="J9655" s="3">
        <f t="shared" ca="1" si="1660"/>
        <v>0.33692011362125179</v>
      </c>
      <c r="K9655" s="3">
        <f t="shared" ca="1" si="1661"/>
        <v>7</v>
      </c>
      <c r="L9655" s="3" t="str">
        <f ca="1">VLOOKUP(K9655,Freq_Investment!$A$1:$B$8,2,0)</f>
        <v>Yearly</v>
      </c>
      <c r="M9655" s="3" t="str">
        <f t="shared" ca="1" si="1662"/>
        <v>Manual</v>
      </c>
      <c r="N9655" s="3">
        <f t="shared" ca="1" si="1663"/>
        <v>2</v>
      </c>
      <c r="O9655" s="3">
        <f t="shared" ca="1" si="1663"/>
        <v>1</v>
      </c>
      <c r="P9655" s="3">
        <f t="shared" ca="1" si="1663"/>
        <v>2</v>
      </c>
    </row>
    <row r="9656" spans="1:16" x14ac:dyDescent="0.25">
      <c r="A9656" s="3">
        <f t="shared" ca="1" si="1653"/>
        <v>50555486</v>
      </c>
      <c r="B9656" s="3">
        <f t="shared" ca="1" si="1654"/>
        <v>4477</v>
      </c>
      <c r="C9656" s="1">
        <f t="shared" ca="1" si="1655"/>
        <v>28655</v>
      </c>
      <c r="D9656" s="7">
        <f t="shared" ca="1" si="1656"/>
        <v>1</v>
      </c>
      <c r="E9656" s="3" t="str">
        <f ca="1">VLOOKUP(D9656,State!$A$1:$B$9,2,0)</f>
        <v>NSW</v>
      </c>
      <c r="F9656" s="3">
        <f t="shared" ca="1" si="1657"/>
        <v>267</v>
      </c>
      <c r="G9656" s="3" t="str">
        <f ca="1">VLOOKUP(F9656,Occupation!$A$1:$B$915,2,0)</f>
        <v>Secondary School Teacher</v>
      </c>
      <c r="H9656" s="3">
        <f t="shared" ca="1" si="1658"/>
        <v>1</v>
      </c>
      <c r="I9656" s="3">
        <f t="shared" ca="1" si="1659"/>
        <v>8707.31</v>
      </c>
      <c r="J9656" s="3">
        <f t="shared" ca="1" si="1660"/>
        <v>0.35487827408201272</v>
      </c>
      <c r="K9656" s="3">
        <f t="shared" ca="1" si="1661"/>
        <v>5</v>
      </c>
      <c r="L9656" s="3" t="str">
        <f ca="1">VLOOKUP(K9656,Freq_Investment!$A$1:$B$8,2,0)</f>
        <v>Quarterly</v>
      </c>
      <c r="M9656" s="3" t="str">
        <f t="shared" ca="1" si="1662"/>
        <v>Auto</v>
      </c>
      <c r="N9656" s="3">
        <f t="shared" ca="1" si="1663"/>
        <v>5</v>
      </c>
      <c r="O9656" s="3">
        <f t="shared" ca="1" si="1663"/>
        <v>1</v>
      </c>
      <c r="P9656" s="3">
        <f t="shared" ca="1" si="1663"/>
        <v>4</v>
      </c>
    </row>
    <row r="9657" spans="1:16" x14ac:dyDescent="0.25">
      <c r="A9657" s="3">
        <f t="shared" ca="1" si="1653"/>
        <v>386827662</v>
      </c>
      <c r="B9657" s="3">
        <f t="shared" ca="1" si="1654"/>
        <v>2459</v>
      </c>
      <c r="C9657" s="1">
        <f t="shared" ca="1" si="1655"/>
        <v>39633</v>
      </c>
      <c r="D9657" s="7">
        <f t="shared" ca="1" si="1656"/>
        <v>4</v>
      </c>
      <c r="E9657" s="3" t="str">
        <f ca="1">VLOOKUP(D9657,State!$A$1:$B$9,2,0)</f>
        <v>WA</v>
      </c>
      <c r="F9657" s="3">
        <f t="shared" ca="1" si="1657"/>
        <v>82</v>
      </c>
      <c r="G9657" s="3" t="str">
        <f ca="1">VLOOKUP(F9657,Occupation!$A$1:$B$915,2,0)</f>
        <v>Sports Centre Manager</v>
      </c>
      <c r="H9657" s="3">
        <f t="shared" ca="1" si="1658"/>
        <v>1</v>
      </c>
      <c r="I9657" s="3">
        <f t="shared" ca="1" si="1659"/>
        <v>90419.74</v>
      </c>
      <c r="J9657" s="3">
        <f t="shared" ca="1" si="1660"/>
        <v>0.14457223813302517</v>
      </c>
      <c r="K9657" s="3">
        <f t="shared" ca="1" si="1661"/>
        <v>6</v>
      </c>
      <c r="L9657" s="3" t="str">
        <f ca="1">VLOOKUP(K9657,Freq_Investment!$A$1:$B$8,2,0)</f>
        <v>Half-yearly</v>
      </c>
      <c r="M9657" s="3" t="str">
        <f t="shared" ca="1" si="1662"/>
        <v>Auto</v>
      </c>
      <c r="N9657" s="3">
        <f t="shared" ca="1" si="1663"/>
        <v>4</v>
      </c>
      <c r="O9657" s="3">
        <f t="shared" ca="1" si="1663"/>
        <v>4</v>
      </c>
      <c r="P9657" s="3">
        <f t="shared" ca="1" si="1663"/>
        <v>1</v>
      </c>
    </row>
    <row r="9658" spans="1:16" x14ac:dyDescent="0.25">
      <c r="A9658" s="3">
        <f t="shared" ca="1" si="1653"/>
        <v>973341287</v>
      </c>
      <c r="B9658" s="3">
        <f t="shared" ca="1" si="1654"/>
        <v>9579</v>
      </c>
      <c r="C9658" s="1">
        <f t="shared" ca="1" si="1655"/>
        <v>41339</v>
      </c>
      <c r="D9658" s="7">
        <f t="shared" ca="1" si="1656"/>
        <v>7</v>
      </c>
      <c r="E9658" s="3" t="str">
        <f ca="1">VLOOKUP(D9658,State!$A$1:$B$9,2,0)</f>
        <v>VIC</v>
      </c>
      <c r="F9658" s="3">
        <f t="shared" ca="1" si="1657"/>
        <v>471</v>
      </c>
      <c r="G9658" s="3" t="str">
        <f ca="1">VLOOKUP(F9658,Occupation!$A$1:$B$915,2,0)</f>
        <v>Automotive Electrician</v>
      </c>
      <c r="H9658" s="3">
        <f t="shared" ca="1" si="1658"/>
        <v>7</v>
      </c>
      <c r="I9658" s="3">
        <f t="shared" ca="1" si="1659"/>
        <v>66012.22</v>
      </c>
      <c r="J9658" s="3">
        <f t="shared" ca="1" si="1660"/>
        <v>0.21996982080971073</v>
      </c>
      <c r="K9658" s="3">
        <f t="shared" ca="1" si="1661"/>
        <v>2</v>
      </c>
      <c r="L9658" s="3" t="str">
        <f ca="1">VLOOKUP(K9658,Freq_Investment!$A$1:$B$8,2,0)</f>
        <v>Weekly</v>
      </c>
      <c r="M9658" s="3" t="str">
        <f t="shared" ca="1" si="1662"/>
        <v>Manual</v>
      </c>
      <c r="N9658" s="3">
        <f t="shared" ca="1" si="1663"/>
        <v>4</v>
      </c>
      <c r="O9658" s="3">
        <f t="shared" ca="1" si="1663"/>
        <v>3</v>
      </c>
      <c r="P9658" s="3">
        <f t="shared" ca="1" si="1663"/>
        <v>5</v>
      </c>
    </row>
    <row r="9659" spans="1:16" x14ac:dyDescent="0.25">
      <c r="A9659" s="3">
        <f t="shared" ca="1" si="1653"/>
        <v>469097187</v>
      </c>
      <c r="B9659" s="3">
        <f t="shared" ca="1" si="1654"/>
        <v>1232</v>
      </c>
      <c r="C9659" s="1">
        <f t="shared" ca="1" si="1655"/>
        <v>38347</v>
      </c>
      <c r="D9659" s="7">
        <f t="shared" ca="1" si="1656"/>
        <v>4</v>
      </c>
      <c r="E9659" s="3" t="str">
        <f ca="1">VLOOKUP(D9659,State!$A$1:$B$9,2,0)</f>
        <v>WA</v>
      </c>
      <c r="F9659" s="3">
        <f t="shared" ca="1" si="1657"/>
        <v>663</v>
      </c>
      <c r="G9659" s="3" t="str">
        <f ca="1">VLOOKUP(F9659,Occupation!$A$1:$B$915,2,0)</f>
        <v>Detective</v>
      </c>
      <c r="H9659" s="3">
        <f t="shared" ca="1" si="1658"/>
        <v>4</v>
      </c>
      <c r="I9659" s="3">
        <f t="shared" ca="1" si="1659"/>
        <v>25570.93</v>
      </c>
      <c r="J9659" s="3">
        <f t="shared" ca="1" si="1660"/>
        <v>0.44248499718252637</v>
      </c>
      <c r="K9659" s="3">
        <f t="shared" ca="1" si="1661"/>
        <v>4</v>
      </c>
      <c r="L9659" s="3" t="str">
        <f ca="1">VLOOKUP(K9659,Freq_Investment!$A$1:$B$8,2,0)</f>
        <v>Monthly</v>
      </c>
      <c r="M9659" s="3" t="str">
        <f t="shared" ca="1" si="1662"/>
        <v>Auto</v>
      </c>
      <c r="N9659" s="3">
        <f t="shared" ca="1" si="1663"/>
        <v>1</v>
      </c>
      <c r="O9659" s="3">
        <f t="shared" ca="1" si="1663"/>
        <v>3</v>
      </c>
      <c r="P9659" s="3">
        <f t="shared" ca="1" si="1663"/>
        <v>1</v>
      </c>
    </row>
    <row r="9660" spans="1:16" x14ac:dyDescent="0.25">
      <c r="A9660" s="3">
        <f t="shared" ca="1" si="1653"/>
        <v>711830569</v>
      </c>
      <c r="B9660" s="3">
        <f t="shared" ca="1" si="1654"/>
        <v>4532</v>
      </c>
      <c r="C9660" s="1">
        <f t="shared" ca="1" si="1655"/>
        <v>43448</v>
      </c>
      <c r="D9660" s="7">
        <f t="shared" ca="1" si="1656"/>
        <v>1</v>
      </c>
      <c r="E9660" s="3" t="str">
        <f ca="1">VLOOKUP(D9660,State!$A$1:$B$9,2,0)</f>
        <v>NSW</v>
      </c>
      <c r="F9660" s="3">
        <f t="shared" ca="1" si="1657"/>
        <v>897</v>
      </c>
      <c r="G9660" s="3" t="str">
        <f ca="1">VLOOKUP(F9660,Occupation!$A$1:$B$915,2,0)</f>
        <v>Dairy Cattle Farm Worker</v>
      </c>
      <c r="H9660" s="3">
        <f t="shared" ca="1" si="1658"/>
        <v>7</v>
      </c>
      <c r="I9660" s="3">
        <f t="shared" ca="1" si="1659"/>
        <v>69824.14</v>
      </c>
      <c r="J9660" s="3">
        <f t="shared" ca="1" si="1660"/>
        <v>0.45991126775267804</v>
      </c>
      <c r="K9660" s="3">
        <f t="shared" ca="1" si="1661"/>
        <v>3</v>
      </c>
      <c r="L9660" s="3" t="str">
        <f ca="1">VLOOKUP(K9660,Freq_Investment!$A$1:$B$8,2,0)</f>
        <v>Fortnightly</v>
      </c>
      <c r="M9660" s="3" t="str">
        <f t="shared" ca="1" si="1662"/>
        <v>Auto</v>
      </c>
      <c r="N9660" s="3">
        <f t="shared" ca="1" si="1663"/>
        <v>3</v>
      </c>
      <c r="O9660" s="3">
        <f t="shared" ca="1" si="1663"/>
        <v>1</v>
      </c>
      <c r="P9660" s="3">
        <f t="shared" ca="1" si="1663"/>
        <v>2</v>
      </c>
    </row>
    <row r="9661" spans="1:16" x14ac:dyDescent="0.25">
      <c r="A9661" s="3">
        <f t="shared" ca="1" si="1653"/>
        <v>320656205</v>
      </c>
      <c r="B9661" s="3">
        <f t="shared" ca="1" si="1654"/>
        <v>9372</v>
      </c>
      <c r="C9661" s="1">
        <f t="shared" ca="1" si="1655"/>
        <v>43863</v>
      </c>
      <c r="D9661" s="7">
        <f t="shared" ca="1" si="1656"/>
        <v>6</v>
      </c>
      <c r="E9661" s="3" t="str">
        <f ca="1">VLOOKUP(D9661,State!$A$1:$B$9,2,0)</f>
        <v>TAS</v>
      </c>
      <c r="F9661" s="3">
        <f t="shared" ca="1" si="1657"/>
        <v>323</v>
      </c>
      <c r="G9661" s="3" t="str">
        <f ca="1">VLOOKUP(F9661,Occupation!$A$1:$B$915,2,0)</f>
        <v>Neurologist</v>
      </c>
      <c r="H9661" s="3">
        <f t="shared" ca="1" si="1658"/>
        <v>3</v>
      </c>
      <c r="I9661" s="3">
        <f t="shared" ca="1" si="1659"/>
        <v>40994.99</v>
      </c>
      <c r="J9661" s="3">
        <f t="shared" ca="1" si="1660"/>
        <v>0.2870929014009701</v>
      </c>
      <c r="K9661" s="3">
        <f t="shared" ca="1" si="1661"/>
        <v>1</v>
      </c>
      <c r="L9661" s="3" t="str">
        <f ca="1">VLOOKUP(K9661,Freq_Investment!$A$1:$B$8,2,0)</f>
        <v>Daily</v>
      </c>
      <c r="M9661" s="3" t="str">
        <f t="shared" ca="1" si="1662"/>
        <v>Auto</v>
      </c>
      <c r="N9661" s="3">
        <f t="shared" ca="1" si="1663"/>
        <v>2</v>
      </c>
      <c r="O9661" s="3">
        <f t="shared" ca="1" si="1663"/>
        <v>5</v>
      </c>
      <c r="P9661" s="3">
        <f t="shared" ca="1" si="1663"/>
        <v>5</v>
      </c>
    </row>
    <row r="9662" spans="1:16" x14ac:dyDescent="0.25">
      <c r="A9662" s="3">
        <f t="shared" ca="1" si="1653"/>
        <v>598092785</v>
      </c>
      <c r="B9662" s="3">
        <f t="shared" ca="1" si="1654"/>
        <v>8117</v>
      </c>
      <c r="C9662" s="1">
        <f t="shared" ca="1" si="1655"/>
        <v>32374</v>
      </c>
      <c r="D9662" s="7">
        <f t="shared" ca="1" si="1656"/>
        <v>6</v>
      </c>
      <c r="E9662" s="3" t="str">
        <f ca="1">VLOOKUP(D9662,State!$A$1:$B$9,2,0)</f>
        <v>TAS</v>
      </c>
      <c r="F9662" s="3">
        <f t="shared" ca="1" si="1657"/>
        <v>231</v>
      </c>
      <c r="G9662" s="3" t="str">
        <f ca="1">VLOOKUP(F9662,Occupation!$A$1:$B$915,2,0)</f>
        <v>Forester / Forest Scientist</v>
      </c>
      <c r="H9662" s="3">
        <f t="shared" ca="1" si="1658"/>
        <v>7</v>
      </c>
      <c r="I9662" s="3">
        <f t="shared" ca="1" si="1659"/>
        <v>73541.5</v>
      </c>
      <c r="J9662" s="3">
        <f t="shared" ca="1" si="1660"/>
        <v>0.3583575851209162</v>
      </c>
      <c r="K9662" s="3">
        <f t="shared" ca="1" si="1661"/>
        <v>7</v>
      </c>
      <c r="L9662" s="3" t="str">
        <f ca="1">VLOOKUP(K9662,Freq_Investment!$A$1:$B$8,2,0)</f>
        <v>Yearly</v>
      </c>
      <c r="M9662" s="3" t="str">
        <f t="shared" ca="1" si="1662"/>
        <v>Manual</v>
      </c>
      <c r="N9662" s="3">
        <f t="shared" ca="1" si="1663"/>
        <v>2</v>
      </c>
      <c r="O9662" s="3">
        <f t="shared" ca="1" si="1663"/>
        <v>1</v>
      </c>
      <c r="P9662" s="3">
        <f t="shared" ca="1" si="1663"/>
        <v>2</v>
      </c>
    </row>
    <row r="9663" spans="1:16" x14ac:dyDescent="0.25">
      <c r="A9663" s="3">
        <f t="shared" ca="1" si="1653"/>
        <v>300645990</v>
      </c>
      <c r="B9663" s="3">
        <f t="shared" ca="1" si="1654"/>
        <v>6115</v>
      </c>
      <c r="C9663" s="1">
        <f t="shared" ca="1" si="1655"/>
        <v>43681</v>
      </c>
      <c r="D9663" s="7">
        <f t="shared" ca="1" si="1656"/>
        <v>7</v>
      </c>
      <c r="E9663" s="3" t="str">
        <f ca="1">VLOOKUP(D9663,State!$A$1:$B$9,2,0)</f>
        <v>VIC</v>
      </c>
      <c r="F9663" s="3">
        <f t="shared" ca="1" si="1657"/>
        <v>431</v>
      </c>
      <c r="G9663" s="3" t="str">
        <f ca="1">VLOOKUP(F9663,Occupation!$A$1:$B$915,2,0)</f>
        <v>Fisheries Officer</v>
      </c>
      <c r="H9663" s="3">
        <f t="shared" ca="1" si="1658"/>
        <v>4</v>
      </c>
      <c r="I9663" s="3">
        <f t="shared" ca="1" si="1659"/>
        <v>18054.12</v>
      </c>
      <c r="J9663" s="3">
        <f t="shared" ca="1" si="1660"/>
        <v>3.4264628386538321E-3</v>
      </c>
      <c r="K9663" s="3">
        <f t="shared" ca="1" si="1661"/>
        <v>7</v>
      </c>
      <c r="L9663" s="3" t="str">
        <f ca="1">VLOOKUP(K9663,Freq_Investment!$A$1:$B$8,2,0)</f>
        <v>Yearly</v>
      </c>
      <c r="M9663" s="3" t="str">
        <f t="shared" ca="1" si="1662"/>
        <v>Auto</v>
      </c>
      <c r="N9663" s="3">
        <f t="shared" ca="1" si="1663"/>
        <v>5</v>
      </c>
      <c r="O9663" s="3">
        <f t="shared" ca="1" si="1663"/>
        <v>1</v>
      </c>
      <c r="P9663" s="3">
        <f t="shared" ca="1" si="1663"/>
        <v>4</v>
      </c>
    </row>
    <row r="9664" spans="1:16" x14ac:dyDescent="0.25">
      <c r="A9664" s="3">
        <f t="shared" ca="1" si="1653"/>
        <v>680637536</v>
      </c>
      <c r="B9664" s="3">
        <f t="shared" ca="1" si="1654"/>
        <v>3906</v>
      </c>
      <c r="C9664" s="1">
        <f t="shared" ca="1" si="1655"/>
        <v>38767</v>
      </c>
      <c r="D9664" s="7">
        <f t="shared" ca="1" si="1656"/>
        <v>2</v>
      </c>
      <c r="E9664" s="3" t="str">
        <f ca="1">VLOOKUP(D9664,State!$A$1:$B$9,2,0)</f>
        <v>QLD</v>
      </c>
      <c r="F9664" s="3">
        <f t="shared" ca="1" si="1657"/>
        <v>18</v>
      </c>
      <c r="G9664" s="3" t="str">
        <f ca="1">VLOOKUP(F9664,Occupation!$A$1:$B$915,2,0)</f>
        <v>Broadacre Crop Growers nec</v>
      </c>
      <c r="H9664" s="3">
        <f t="shared" ca="1" si="1658"/>
        <v>1</v>
      </c>
      <c r="I9664" s="3">
        <f t="shared" ca="1" si="1659"/>
        <v>59654.7</v>
      </c>
      <c r="J9664" s="3">
        <f t="shared" ca="1" si="1660"/>
        <v>0.2944351322573423</v>
      </c>
      <c r="K9664" s="3">
        <f t="shared" ca="1" si="1661"/>
        <v>1</v>
      </c>
      <c r="L9664" s="3" t="str">
        <f ca="1">VLOOKUP(K9664,Freq_Investment!$A$1:$B$8,2,0)</f>
        <v>Daily</v>
      </c>
      <c r="M9664" s="3" t="str">
        <f t="shared" ca="1" si="1662"/>
        <v>Auto</v>
      </c>
      <c r="N9664" s="3">
        <f t="shared" ca="1" si="1663"/>
        <v>2</v>
      </c>
      <c r="O9664" s="3">
        <f t="shared" ca="1" si="1663"/>
        <v>4</v>
      </c>
      <c r="P9664" s="3">
        <f t="shared" ca="1" si="1663"/>
        <v>5</v>
      </c>
    </row>
    <row r="9665" spans="1:16" x14ac:dyDescent="0.25">
      <c r="A9665" s="3">
        <f t="shared" ca="1" si="1653"/>
        <v>900660773</v>
      </c>
      <c r="B9665" s="3">
        <f t="shared" ca="1" si="1654"/>
        <v>4147</v>
      </c>
      <c r="C9665" s="1">
        <f t="shared" ca="1" si="1655"/>
        <v>41962</v>
      </c>
      <c r="D9665" s="7">
        <f t="shared" ca="1" si="1656"/>
        <v>2</v>
      </c>
      <c r="E9665" s="3" t="str">
        <f ca="1">VLOOKUP(D9665,State!$A$1:$B$9,2,0)</f>
        <v>QLD</v>
      </c>
      <c r="F9665" s="3">
        <f t="shared" ca="1" si="1657"/>
        <v>266</v>
      </c>
      <c r="G9665" s="3" t="str">
        <f ca="1">VLOOKUP(F9665,Occupation!$A$1:$B$915,2,0)</f>
        <v>Middle School Teacher / Intermediate School Teacher</v>
      </c>
      <c r="H9665" s="3">
        <f t="shared" ca="1" si="1658"/>
        <v>5</v>
      </c>
      <c r="I9665" s="3">
        <f t="shared" ca="1" si="1659"/>
        <v>97689.8</v>
      </c>
      <c r="J9665" s="3">
        <f t="shared" ca="1" si="1660"/>
        <v>0.46023002065437935</v>
      </c>
      <c r="K9665" s="3">
        <f t="shared" ca="1" si="1661"/>
        <v>2</v>
      </c>
      <c r="L9665" s="3" t="str">
        <f ca="1">VLOOKUP(K9665,Freq_Investment!$A$1:$B$8,2,0)</f>
        <v>Weekly</v>
      </c>
      <c r="M9665" s="3" t="str">
        <f t="shared" ca="1" si="1662"/>
        <v>Auto</v>
      </c>
      <c r="N9665" s="3">
        <f t="shared" ca="1" si="1663"/>
        <v>5</v>
      </c>
      <c r="O9665" s="3">
        <f t="shared" ca="1" si="1663"/>
        <v>1</v>
      </c>
      <c r="P9665" s="3">
        <f t="shared" ca="1" si="1663"/>
        <v>1</v>
      </c>
    </row>
    <row r="9666" spans="1:16" x14ac:dyDescent="0.25">
      <c r="A9666" s="3">
        <f t="shared" ca="1" si="1653"/>
        <v>583918738</v>
      </c>
      <c r="B9666" s="3">
        <f t="shared" ca="1" si="1654"/>
        <v>2599</v>
      </c>
      <c r="C9666" s="1">
        <f t="shared" ca="1" si="1655"/>
        <v>29439</v>
      </c>
      <c r="D9666" s="7">
        <f t="shared" ca="1" si="1656"/>
        <v>6</v>
      </c>
      <c r="E9666" s="3" t="str">
        <f ca="1">VLOOKUP(D9666,State!$A$1:$B$9,2,0)</f>
        <v>TAS</v>
      </c>
      <c r="F9666" s="3">
        <f t="shared" ca="1" si="1657"/>
        <v>468</v>
      </c>
      <c r="G9666" s="3" t="str">
        <f ca="1">VLOOKUP(F9666,Occupation!$A$1:$B$915,2,0)</f>
        <v>Telecommunications Field Engineer</v>
      </c>
      <c r="H9666" s="3">
        <f t="shared" ca="1" si="1658"/>
        <v>8</v>
      </c>
      <c r="I9666" s="3">
        <f t="shared" ca="1" si="1659"/>
        <v>95150.01</v>
      </c>
      <c r="J9666" s="3">
        <f t="shared" ca="1" si="1660"/>
        <v>8.4226000150270597E-2</v>
      </c>
      <c r="K9666" s="3">
        <f t="shared" ca="1" si="1661"/>
        <v>2</v>
      </c>
      <c r="L9666" s="3" t="str">
        <f ca="1">VLOOKUP(K9666,Freq_Investment!$A$1:$B$8,2,0)</f>
        <v>Weekly</v>
      </c>
      <c r="M9666" s="3" t="str">
        <f t="shared" ca="1" si="1662"/>
        <v>Manual</v>
      </c>
      <c r="N9666" s="3">
        <f t="shared" ca="1" si="1663"/>
        <v>2</v>
      </c>
      <c r="O9666" s="3">
        <f t="shared" ca="1" si="1663"/>
        <v>4</v>
      </c>
      <c r="P9666" s="3">
        <f t="shared" ca="1" si="1663"/>
        <v>1</v>
      </c>
    </row>
    <row r="9667" spans="1:16" x14ac:dyDescent="0.25">
      <c r="A9667" s="3">
        <f t="shared" ref="A9667:A9730" ca="1" si="1664">RANDBETWEEN(10000000,1000000000)</f>
        <v>393122375</v>
      </c>
      <c r="B9667" s="3">
        <f t="shared" ref="B9667:B9730" ca="1" si="1665">RANDBETWEEN(1,10000)</f>
        <v>6554</v>
      </c>
      <c r="C9667" s="1">
        <f t="shared" ref="C9667:C9730" ca="1" si="1666">DATE(RANDBETWEEN(1970,2021),RANDBETWEEN(1,12),RANDBETWEEN(1,28))</f>
        <v>43965</v>
      </c>
      <c r="D9667" s="7">
        <f t="shared" ref="D9667:D9730" ca="1" si="1667">RANDBETWEEN(1,8)</f>
        <v>8</v>
      </c>
      <c r="E9667" s="3" t="str">
        <f ca="1">VLOOKUP(D9667,State!$A$1:$B$9,2,0)</f>
        <v>ACT</v>
      </c>
      <c r="F9667" s="3">
        <f t="shared" ref="F9667:F9730" ca="1" si="1668">RANDBETWEEN(1,914)</f>
        <v>740</v>
      </c>
      <c r="G9667" s="3" t="str">
        <f ca="1">VLOOKUP(F9667,Occupation!$A$1:$B$915,2,0)</f>
        <v>Money Market Clerk</v>
      </c>
      <c r="H9667" s="3">
        <f t="shared" ref="H9667:H9730" ca="1" si="1669">RANDBETWEEN(1,10)</f>
        <v>7</v>
      </c>
      <c r="I9667" s="3">
        <f t="shared" ref="I9667:I9730" ca="1" si="1670">ROUND(RAND()*100000,2)</f>
        <v>16679.189999999999</v>
      </c>
      <c r="J9667" s="3">
        <f t="shared" ref="J9667:J9730" ca="1" si="1671">RAND()/2</f>
        <v>0.21233312355737272</v>
      </c>
      <c r="K9667" s="3">
        <f t="shared" ref="K9667:K9730" ca="1" si="1672">RANDBETWEEN(1,7)</f>
        <v>3</v>
      </c>
      <c r="L9667" s="3" t="str">
        <f ca="1">VLOOKUP(K9667,Freq_Investment!$A$1:$B$8,2,0)</f>
        <v>Fortnightly</v>
      </c>
      <c r="M9667" s="3" t="str">
        <f t="shared" ref="M9667:M9730" ca="1" si="1673">IF(RANDBETWEEN(1,2)&gt;1,"Auto","Manual")</f>
        <v>Auto</v>
      </c>
      <c r="N9667" s="3">
        <f t="shared" ca="1" si="1663"/>
        <v>1</v>
      </c>
      <c r="O9667" s="3">
        <f t="shared" ca="1" si="1663"/>
        <v>2</v>
      </c>
      <c r="P9667" s="3">
        <f t="shared" ca="1" si="1663"/>
        <v>2</v>
      </c>
    </row>
    <row r="9668" spans="1:16" x14ac:dyDescent="0.25">
      <c r="A9668" s="3">
        <f t="shared" ca="1" si="1664"/>
        <v>32066062</v>
      </c>
      <c r="B9668" s="3">
        <f t="shared" ca="1" si="1665"/>
        <v>8376</v>
      </c>
      <c r="C9668" s="1">
        <f t="shared" ca="1" si="1666"/>
        <v>33640</v>
      </c>
      <c r="D9668" s="7">
        <f t="shared" ca="1" si="1667"/>
        <v>1</v>
      </c>
      <c r="E9668" s="3" t="str">
        <f ca="1">VLOOKUP(D9668,State!$A$1:$B$9,2,0)</f>
        <v>NSW</v>
      </c>
      <c r="F9668" s="3">
        <f t="shared" ca="1" si="1668"/>
        <v>781</v>
      </c>
      <c r="G9668" s="3" t="str">
        <f ca="1">VLOOKUP(F9668,Occupation!$A$1:$B$915,2,0)</f>
        <v>Sales Representative (Building and Plumbing Supplies)</v>
      </c>
      <c r="H9668" s="3">
        <f t="shared" ca="1" si="1669"/>
        <v>8</v>
      </c>
      <c r="I9668" s="3">
        <f t="shared" ca="1" si="1670"/>
        <v>20957.689999999999</v>
      </c>
      <c r="J9668" s="3">
        <f t="shared" ca="1" si="1671"/>
        <v>0.12068423423943508</v>
      </c>
      <c r="K9668" s="3">
        <f t="shared" ca="1" si="1672"/>
        <v>1</v>
      </c>
      <c r="L9668" s="3" t="str">
        <f ca="1">VLOOKUP(K9668,Freq_Investment!$A$1:$B$8,2,0)</f>
        <v>Daily</v>
      </c>
      <c r="M9668" s="3" t="str">
        <f t="shared" ca="1" si="1673"/>
        <v>Auto</v>
      </c>
      <c r="N9668" s="3">
        <f t="shared" ca="1" si="1663"/>
        <v>4</v>
      </c>
      <c r="O9668" s="3">
        <f t="shared" ca="1" si="1663"/>
        <v>3</v>
      </c>
      <c r="P9668" s="3">
        <f t="shared" ca="1" si="1663"/>
        <v>3</v>
      </c>
    </row>
    <row r="9669" spans="1:16" x14ac:dyDescent="0.25">
      <c r="A9669" s="3">
        <f t="shared" ca="1" si="1664"/>
        <v>950656900</v>
      </c>
      <c r="B9669" s="3">
        <f t="shared" ca="1" si="1665"/>
        <v>668</v>
      </c>
      <c r="C9669" s="1">
        <f t="shared" ca="1" si="1666"/>
        <v>30060</v>
      </c>
      <c r="D9669" s="7">
        <f t="shared" ca="1" si="1667"/>
        <v>1</v>
      </c>
      <c r="E9669" s="3" t="str">
        <f ca="1">VLOOKUP(D9669,State!$A$1:$B$9,2,0)</f>
        <v>NSW</v>
      </c>
      <c r="F9669" s="3">
        <f t="shared" ca="1" si="1668"/>
        <v>432</v>
      </c>
      <c r="G9669" s="3" t="str">
        <f ca="1">VLOOKUP(F9669,Occupation!$A$1:$B$915,2,0)</f>
        <v>Meat Inspector</v>
      </c>
      <c r="H9669" s="3">
        <f t="shared" ca="1" si="1669"/>
        <v>9</v>
      </c>
      <c r="I9669" s="3">
        <f t="shared" ca="1" si="1670"/>
        <v>50485.27</v>
      </c>
      <c r="J9669" s="3">
        <f t="shared" ca="1" si="1671"/>
        <v>0.18452319969539338</v>
      </c>
      <c r="K9669" s="3">
        <f t="shared" ca="1" si="1672"/>
        <v>1</v>
      </c>
      <c r="L9669" s="3" t="str">
        <f ca="1">VLOOKUP(K9669,Freq_Investment!$A$1:$B$8,2,0)</f>
        <v>Daily</v>
      </c>
      <c r="M9669" s="3" t="str">
        <f t="shared" ca="1" si="1673"/>
        <v>Auto</v>
      </c>
      <c r="N9669" s="3">
        <f t="shared" ca="1" si="1663"/>
        <v>2</v>
      </c>
      <c r="O9669" s="3">
        <f t="shared" ca="1" si="1663"/>
        <v>1</v>
      </c>
      <c r="P9669" s="3">
        <f t="shared" ca="1" si="1663"/>
        <v>3</v>
      </c>
    </row>
    <row r="9670" spans="1:16" x14ac:dyDescent="0.25">
      <c r="A9670" s="3">
        <f t="shared" ca="1" si="1664"/>
        <v>980811767</v>
      </c>
      <c r="B9670" s="3">
        <f t="shared" ca="1" si="1665"/>
        <v>3493</v>
      </c>
      <c r="C9670" s="1">
        <f t="shared" ca="1" si="1666"/>
        <v>31405</v>
      </c>
      <c r="D9670" s="7">
        <f t="shared" ca="1" si="1667"/>
        <v>5</v>
      </c>
      <c r="E9670" s="3" t="str">
        <f ca="1">VLOOKUP(D9670,State!$A$1:$B$9,2,0)</f>
        <v>NT</v>
      </c>
      <c r="F9670" s="3">
        <f t="shared" ca="1" si="1668"/>
        <v>879</v>
      </c>
      <c r="G9670" s="3" t="str">
        <f ca="1">VLOOKUP(F9670,Occupation!$A$1:$B$915,2,0)</f>
        <v>Home Improvement Installer</v>
      </c>
      <c r="H9670" s="3">
        <f t="shared" ca="1" si="1669"/>
        <v>5</v>
      </c>
      <c r="I9670" s="3">
        <f t="shared" ca="1" si="1670"/>
        <v>88920.12</v>
      </c>
      <c r="J9670" s="3">
        <f t="shared" ca="1" si="1671"/>
        <v>9.8308798547278586E-3</v>
      </c>
      <c r="K9670" s="3">
        <f t="shared" ca="1" si="1672"/>
        <v>2</v>
      </c>
      <c r="L9670" s="3" t="str">
        <f ca="1">VLOOKUP(K9670,Freq_Investment!$A$1:$B$8,2,0)</f>
        <v>Weekly</v>
      </c>
      <c r="M9670" s="3" t="str">
        <f t="shared" ca="1" si="1673"/>
        <v>Manual</v>
      </c>
      <c r="N9670" s="3">
        <f t="shared" ca="1" si="1663"/>
        <v>3</v>
      </c>
      <c r="O9670" s="3">
        <f t="shared" ca="1" si="1663"/>
        <v>2</v>
      </c>
      <c r="P9670" s="3">
        <f t="shared" ca="1" si="1663"/>
        <v>5</v>
      </c>
    </row>
    <row r="9671" spans="1:16" x14ac:dyDescent="0.25">
      <c r="A9671" s="3">
        <f t="shared" ca="1" si="1664"/>
        <v>653911193</v>
      </c>
      <c r="B9671" s="3">
        <f t="shared" ca="1" si="1665"/>
        <v>6327</v>
      </c>
      <c r="C9671" s="1">
        <f t="shared" ca="1" si="1666"/>
        <v>43599</v>
      </c>
      <c r="D9671" s="7">
        <f t="shared" ca="1" si="1667"/>
        <v>1</v>
      </c>
      <c r="E9671" s="3" t="str">
        <f ca="1">VLOOKUP(D9671,State!$A$1:$B$9,2,0)</f>
        <v>NSW</v>
      </c>
      <c r="F9671" s="3">
        <f t="shared" ca="1" si="1668"/>
        <v>346</v>
      </c>
      <c r="G9671" s="3" t="str">
        <f ca="1">VLOOKUP(F9671,Occupation!$A$1:$B$915,2,0)</f>
        <v>Medical Practitioners nec</v>
      </c>
      <c r="H9671" s="3">
        <f t="shared" ca="1" si="1669"/>
        <v>8</v>
      </c>
      <c r="I9671" s="3">
        <f t="shared" ca="1" si="1670"/>
        <v>89881.600000000006</v>
      </c>
      <c r="J9671" s="3">
        <f t="shared" ca="1" si="1671"/>
        <v>0.48350552561583304</v>
      </c>
      <c r="K9671" s="3">
        <f t="shared" ca="1" si="1672"/>
        <v>2</v>
      </c>
      <c r="L9671" s="3" t="str">
        <f ca="1">VLOOKUP(K9671,Freq_Investment!$A$1:$B$8,2,0)</f>
        <v>Weekly</v>
      </c>
      <c r="M9671" s="3" t="str">
        <f t="shared" ca="1" si="1673"/>
        <v>Auto</v>
      </c>
      <c r="N9671" s="3">
        <f t="shared" ca="1" si="1663"/>
        <v>4</v>
      </c>
      <c r="O9671" s="3">
        <f t="shared" ca="1" si="1663"/>
        <v>1</v>
      </c>
      <c r="P9671" s="3">
        <f t="shared" ca="1" si="1663"/>
        <v>4</v>
      </c>
    </row>
    <row r="9672" spans="1:16" x14ac:dyDescent="0.25">
      <c r="A9672" s="3">
        <f t="shared" ca="1" si="1664"/>
        <v>373933971</v>
      </c>
      <c r="B9672" s="3">
        <f t="shared" ca="1" si="1665"/>
        <v>8168</v>
      </c>
      <c r="C9672" s="1">
        <f t="shared" ca="1" si="1666"/>
        <v>29650</v>
      </c>
      <c r="D9672" s="7">
        <f t="shared" ca="1" si="1667"/>
        <v>8</v>
      </c>
      <c r="E9672" s="3" t="str">
        <f ca="1">VLOOKUP(D9672,State!$A$1:$B$9,2,0)</f>
        <v>ACT</v>
      </c>
      <c r="F9672" s="3">
        <f t="shared" ca="1" si="1668"/>
        <v>567</v>
      </c>
      <c r="G9672" s="3" t="str">
        <f ca="1">VLOOKUP(F9672,Occupation!$A$1:$B$915,2,0)</f>
        <v>Senior Aquaculture, Crop and Forestry Workers nec</v>
      </c>
      <c r="H9672" s="3">
        <f t="shared" ca="1" si="1669"/>
        <v>9</v>
      </c>
      <c r="I9672" s="3">
        <f t="shared" ca="1" si="1670"/>
        <v>91709.89</v>
      </c>
      <c r="J9672" s="3">
        <f t="shared" ca="1" si="1671"/>
        <v>0.20759207107123417</v>
      </c>
      <c r="K9672" s="3">
        <f t="shared" ca="1" si="1672"/>
        <v>7</v>
      </c>
      <c r="L9672" s="3" t="str">
        <f ca="1">VLOOKUP(K9672,Freq_Investment!$A$1:$B$8,2,0)</f>
        <v>Yearly</v>
      </c>
      <c r="M9672" s="3" t="str">
        <f t="shared" ca="1" si="1673"/>
        <v>Auto</v>
      </c>
      <c r="N9672" s="3">
        <f t="shared" ca="1" si="1663"/>
        <v>5</v>
      </c>
      <c r="O9672" s="3">
        <f t="shared" ca="1" si="1663"/>
        <v>4</v>
      </c>
      <c r="P9672" s="3">
        <f t="shared" ca="1" si="1663"/>
        <v>2</v>
      </c>
    </row>
    <row r="9673" spans="1:16" x14ac:dyDescent="0.25">
      <c r="A9673" s="3">
        <f t="shared" ca="1" si="1664"/>
        <v>228562320</v>
      </c>
      <c r="B9673" s="3">
        <f t="shared" ca="1" si="1665"/>
        <v>7504</v>
      </c>
      <c r="C9673" s="1">
        <f t="shared" ca="1" si="1666"/>
        <v>37124</v>
      </c>
      <c r="D9673" s="7">
        <f t="shared" ca="1" si="1667"/>
        <v>2</v>
      </c>
      <c r="E9673" s="3" t="str">
        <f ca="1">VLOOKUP(D9673,State!$A$1:$B$9,2,0)</f>
        <v>QLD</v>
      </c>
      <c r="F9673" s="3">
        <f t="shared" ca="1" si="1668"/>
        <v>514</v>
      </c>
      <c r="G9673" s="3" t="str">
        <f ca="1">VLOOKUP(F9673,Occupation!$A$1:$B$915,2,0)</f>
        <v>Fibrous Plasterer</v>
      </c>
      <c r="H9673" s="3">
        <f t="shared" ca="1" si="1669"/>
        <v>9</v>
      </c>
      <c r="I9673" s="3">
        <f t="shared" ca="1" si="1670"/>
        <v>88309.39</v>
      </c>
      <c r="J9673" s="3">
        <f t="shared" ca="1" si="1671"/>
        <v>0.19795907615295161</v>
      </c>
      <c r="K9673" s="3">
        <f t="shared" ca="1" si="1672"/>
        <v>1</v>
      </c>
      <c r="L9673" s="3" t="str">
        <f ca="1">VLOOKUP(K9673,Freq_Investment!$A$1:$B$8,2,0)</f>
        <v>Daily</v>
      </c>
      <c r="M9673" s="3" t="str">
        <f t="shared" ca="1" si="1673"/>
        <v>Auto</v>
      </c>
      <c r="N9673" s="3">
        <f t="shared" ca="1" si="1663"/>
        <v>5</v>
      </c>
      <c r="O9673" s="3">
        <f t="shared" ca="1" si="1663"/>
        <v>3</v>
      </c>
      <c r="P9673" s="3">
        <f t="shared" ca="1" si="1663"/>
        <v>3</v>
      </c>
    </row>
    <row r="9674" spans="1:16" x14ac:dyDescent="0.25">
      <c r="A9674" s="3">
        <f t="shared" ca="1" si="1664"/>
        <v>294167874</v>
      </c>
      <c r="B9674" s="3">
        <f t="shared" ca="1" si="1665"/>
        <v>250</v>
      </c>
      <c r="C9674" s="1">
        <f t="shared" ca="1" si="1666"/>
        <v>26829</v>
      </c>
      <c r="D9674" s="7">
        <f t="shared" ca="1" si="1667"/>
        <v>5</v>
      </c>
      <c r="E9674" s="3" t="str">
        <f ca="1">VLOOKUP(D9674,State!$A$1:$B$9,2,0)</f>
        <v>NT</v>
      </c>
      <c r="F9674" s="3">
        <f t="shared" ca="1" si="1668"/>
        <v>265</v>
      </c>
      <c r="G9674" s="3" t="str">
        <f ca="1">VLOOKUP(F9674,Occupation!$A$1:$B$915,2,0)</f>
        <v>Primary School Teacher</v>
      </c>
      <c r="H9674" s="3">
        <f t="shared" ca="1" si="1669"/>
        <v>6</v>
      </c>
      <c r="I9674" s="3">
        <f t="shared" ca="1" si="1670"/>
        <v>13451.37</v>
      </c>
      <c r="J9674" s="3">
        <f t="shared" ca="1" si="1671"/>
        <v>0.10105156408176424</v>
      </c>
      <c r="K9674" s="3">
        <f t="shared" ca="1" si="1672"/>
        <v>5</v>
      </c>
      <c r="L9674" s="3" t="str">
        <f ca="1">VLOOKUP(K9674,Freq_Investment!$A$1:$B$8,2,0)</f>
        <v>Quarterly</v>
      </c>
      <c r="M9674" s="3" t="str">
        <f t="shared" ca="1" si="1673"/>
        <v>Auto</v>
      </c>
      <c r="N9674" s="3">
        <f t="shared" ca="1" si="1663"/>
        <v>5</v>
      </c>
      <c r="O9674" s="3">
        <f t="shared" ca="1" si="1663"/>
        <v>5</v>
      </c>
      <c r="P9674" s="3">
        <f t="shared" ca="1" si="1663"/>
        <v>4</v>
      </c>
    </row>
    <row r="9675" spans="1:16" x14ac:dyDescent="0.25">
      <c r="A9675" s="3">
        <f t="shared" ca="1" si="1664"/>
        <v>918757830</v>
      </c>
      <c r="B9675" s="3">
        <f t="shared" ca="1" si="1665"/>
        <v>5669</v>
      </c>
      <c r="C9675" s="1">
        <f t="shared" ca="1" si="1666"/>
        <v>34045</v>
      </c>
      <c r="D9675" s="7">
        <f t="shared" ca="1" si="1667"/>
        <v>8</v>
      </c>
      <c r="E9675" s="3" t="str">
        <f ca="1">VLOOKUP(D9675,State!$A$1:$B$9,2,0)</f>
        <v>ACT</v>
      </c>
      <c r="F9675" s="3">
        <f t="shared" ca="1" si="1668"/>
        <v>398</v>
      </c>
      <c r="G9675" s="3" t="str">
        <f ca="1">VLOOKUP(F9675,Occupation!$A$1:$B$915,2,0)</f>
        <v>Careers Counsellor</v>
      </c>
      <c r="H9675" s="3">
        <f t="shared" ca="1" si="1669"/>
        <v>9</v>
      </c>
      <c r="I9675" s="3">
        <f t="shared" ca="1" si="1670"/>
        <v>38065.449999999997</v>
      </c>
      <c r="J9675" s="3">
        <f t="shared" ca="1" si="1671"/>
        <v>0.26530620364727803</v>
      </c>
      <c r="K9675" s="3">
        <f t="shared" ca="1" si="1672"/>
        <v>6</v>
      </c>
      <c r="L9675" s="3" t="str">
        <f ca="1">VLOOKUP(K9675,Freq_Investment!$A$1:$B$8,2,0)</f>
        <v>Half-yearly</v>
      </c>
      <c r="M9675" s="3" t="str">
        <f t="shared" ca="1" si="1673"/>
        <v>Auto</v>
      </c>
      <c r="N9675" s="3">
        <f t="shared" ca="1" si="1663"/>
        <v>4</v>
      </c>
      <c r="O9675" s="3">
        <f t="shared" ca="1" si="1663"/>
        <v>5</v>
      </c>
      <c r="P9675" s="3">
        <f t="shared" ca="1" si="1663"/>
        <v>3</v>
      </c>
    </row>
    <row r="9676" spans="1:16" x14ac:dyDescent="0.25">
      <c r="A9676" s="3">
        <f t="shared" ca="1" si="1664"/>
        <v>591571275</v>
      </c>
      <c r="B9676" s="3">
        <f t="shared" ca="1" si="1665"/>
        <v>6248</v>
      </c>
      <c r="C9676" s="1">
        <f t="shared" ca="1" si="1666"/>
        <v>33643</v>
      </c>
      <c r="D9676" s="7">
        <f t="shared" ca="1" si="1667"/>
        <v>7</v>
      </c>
      <c r="E9676" s="3" t="str">
        <f ca="1">VLOOKUP(D9676,State!$A$1:$B$9,2,0)</f>
        <v>VIC</v>
      </c>
      <c r="F9676" s="3">
        <f t="shared" ca="1" si="1668"/>
        <v>131</v>
      </c>
      <c r="G9676" s="3" t="str">
        <f ca="1">VLOOKUP(F9676,Occupation!$A$1:$B$915,2,0)</f>
        <v>Accountant (General)</v>
      </c>
      <c r="H9676" s="3">
        <f t="shared" ca="1" si="1669"/>
        <v>8</v>
      </c>
      <c r="I9676" s="3">
        <f t="shared" ca="1" si="1670"/>
        <v>88385.81</v>
      </c>
      <c r="J9676" s="3">
        <f t="shared" ca="1" si="1671"/>
        <v>0.24486076050237088</v>
      </c>
      <c r="K9676" s="3">
        <f t="shared" ca="1" si="1672"/>
        <v>3</v>
      </c>
      <c r="L9676" s="3" t="str">
        <f ca="1">VLOOKUP(K9676,Freq_Investment!$A$1:$B$8,2,0)</f>
        <v>Fortnightly</v>
      </c>
      <c r="M9676" s="3" t="str">
        <f t="shared" ca="1" si="1673"/>
        <v>Auto</v>
      </c>
      <c r="N9676" s="3">
        <f t="shared" ca="1" si="1663"/>
        <v>2</v>
      </c>
      <c r="O9676" s="3">
        <f t="shared" ca="1" si="1663"/>
        <v>3</v>
      </c>
      <c r="P9676" s="3">
        <f t="shared" ca="1" si="1663"/>
        <v>3</v>
      </c>
    </row>
    <row r="9677" spans="1:16" x14ac:dyDescent="0.25">
      <c r="A9677" s="3">
        <f t="shared" ca="1" si="1664"/>
        <v>170088300</v>
      </c>
      <c r="B9677" s="3">
        <f t="shared" ca="1" si="1665"/>
        <v>8195</v>
      </c>
      <c r="C9677" s="1">
        <f t="shared" ca="1" si="1666"/>
        <v>37017</v>
      </c>
      <c r="D9677" s="7">
        <f t="shared" ca="1" si="1667"/>
        <v>3</v>
      </c>
      <c r="E9677" s="3" t="str">
        <f ca="1">VLOOKUP(D9677,State!$A$1:$B$9,2,0)</f>
        <v>SA</v>
      </c>
      <c r="F9677" s="3">
        <f t="shared" ca="1" si="1668"/>
        <v>23</v>
      </c>
      <c r="G9677" s="3" t="str">
        <f ca="1">VLOOKUP(F9677,Occupation!$A$1:$B$915,2,0)</f>
        <v>Turf Grower</v>
      </c>
      <c r="H9677" s="3">
        <f t="shared" ca="1" si="1669"/>
        <v>8</v>
      </c>
      <c r="I9677" s="3">
        <f t="shared" ca="1" si="1670"/>
        <v>43313.51</v>
      </c>
      <c r="J9677" s="3">
        <f t="shared" ca="1" si="1671"/>
        <v>0.38421739805402599</v>
      </c>
      <c r="K9677" s="3">
        <f t="shared" ca="1" si="1672"/>
        <v>2</v>
      </c>
      <c r="L9677" s="3" t="str">
        <f ca="1">VLOOKUP(K9677,Freq_Investment!$A$1:$B$8,2,0)</f>
        <v>Weekly</v>
      </c>
      <c r="M9677" s="3" t="str">
        <f t="shared" ca="1" si="1673"/>
        <v>Auto</v>
      </c>
      <c r="N9677" s="3">
        <f t="shared" ca="1" si="1663"/>
        <v>3</v>
      </c>
      <c r="O9677" s="3">
        <f t="shared" ca="1" si="1663"/>
        <v>3</v>
      </c>
      <c r="P9677" s="3">
        <f t="shared" ca="1" si="1663"/>
        <v>5</v>
      </c>
    </row>
    <row r="9678" spans="1:16" x14ac:dyDescent="0.25">
      <c r="A9678" s="3">
        <f t="shared" ca="1" si="1664"/>
        <v>976935940</v>
      </c>
      <c r="B9678" s="3">
        <f t="shared" ca="1" si="1665"/>
        <v>6557</v>
      </c>
      <c r="C9678" s="1">
        <f t="shared" ca="1" si="1666"/>
        <v>39794</v>
      </c>
      <c r="D9678" s="7">
        <f t="shared" ca="1" si="1667"/>
        <v>5</v>
      </c>
      <c r="E9678" s="3" t="str">
        <f ca="1">VLOOKUP(D9678,State!$A$1:$B$9,2,0)</f>
        <v>NT</v>
      </c>
      <c r="F9678" s="3">
        <f t="shared" ca="1" si="1668"/>
        <v>303</v>
      </c>
      <c r="G9678" s="3" t="str">
        <f ca="1">VLOOKUP(F9678,Occupation!$A$1:$B$915,2,0)</f>
        <v>Naturopath</v>
      </c>
      <c r="H9678" s="3">
        <f t="shared" ca="1" si="1669"/>
        <v>4</v>
      </c>
      <c r="I9678" s="3">
        <f t="shared" ca="1" si="1670"/>
        <v>94218.64</v>
      </c>
      <c r="J9678" s="3">
        <f t="shared" ca="1" si="1671"/>
        <v>0.21865009331688973</v>
      </c>
      <c r="K9678" s="3">
        <f t="shared" ca="1" si="1672"/>
        <v>1</v>
      </c>
      <c r="L9678" s="3" t="str">
        <f ca="1">VLOOKUP(K9678,Freq_Investment!$A$1:$B$8,2,0)</f>
        <v>Daily</v>
      </c>
      <c r="M9678" s="3" t="str">
        <f t="shared" ca="1" si="1673"/>
        <v>Auto</v>
      </c>
      <c r="N9678" s="3">
        <f t="shared" ca="1" si="1663"/>
        <v>5</v>
      </c>
      <c r="O9678" s="3">
        <f t="shared" ca="1" si="1663"/>
        <v>2</v>
      </c>
      <c r="P9678" s="3">
        <f t="shared" ca="1" si="1663"/>
        <v>2</v>
      </c>
    </row>
    <row r="9679" spans="1:16" x14ac:dyDescent="0.25">
      <c r="A9679" s="3">
        <f t="shared" ca="1" si="1664"/>
        <v>775356913</v>
      </c>
      <c r="B9679" s="3">
        <f t="shared" ca="1" si="1665"/>
        <v>4819</v>
      </c>
      <c r="C9679" s="1">
        <f t="shared" ca="1" si="1666"/>
        <v>29435</v>
      </c>
      <c r="D9679" s="7">
        <f t="shared" ca="1" si="1667"/>
        <v>6</v>
      </c>
      <c r="E9679" s="3" t="str">
        <f ca="1">VLOOKUP(D9679,State!$A$1:$B$9,2,0)</f>
        <v>TAS</v>
      </c>
      <c r="F9679" s="3">
        <f t="shared" ca="1" si="1668"/>
        <v>848</v>
      </c>
      <c r="G9679" s="3" t="str">
        <f ca="1">VLOOKUP(F9679,Occupation!$A$1:$B$915,2,0)</f>
        <v>Backhoe Operator</v>
      </c>
      <c r="H9679" s="3">
        <f t="shared" ca="1" si="1669"/>
        <v>8</v>
      </c>
      <c r="I9679" s="3">
        <f t="shared" ca="1" si="1670"/>
        <v>64204.54</v>
      </c>
      <c r="J9679" s="3">
        <f t="shared" ca="1" si="1671"/>
        <v>0.30019042271896518</v>
      </c>
      <c r="K9679" s="3">
        <f t="shared" ca="1" si="1672"/>
        <v>4</v>
      </c>
      <c r="L9679" s="3" t="str">
        <f ca="1">VLOOKUP(K9679,Freq_Investment!$A$1:$B$8,2,0)</f>
        <v>Monthly</v>
      </c>
      <c r="M9679" s="3" t="str">
        <f t="shared" ca="1" si="1673"/>
        <v>Auto</v>
      </c>
      <c r="N9679" s="3">
        <f t="shared" ca="1" si="1663"/>
        <v>4</v>
      </c>
      <c r="O9679" s="3">
        <f t="shared" ca="1" si="1663"/>
        <v>2</v>
      </c>
      <c r="P9679" s="3">
        <f t="shared" ca="1" si="1663"/>
        <v>5</v>
      </c>
    </row>
    <row r="9680" spans="1:16" x14ac:dyDescent="0.25">
      <c r="A9680" s="3">
        <f t="shared" ca="1" si="1664"/>
        <v>680060037</v>
      </c>
      <c r="B9680" s="3">
        <f t="shared" ca="1" si="1665"/>
        <v>1559</v>
      </c>
      <c r="C9680" s="1">
        <f t="shared" ca="1" si="1666"/>
        <v>39724</v>
      </c>
      <c r="D9680" s="7">
        <f t="shared" ca="1" si="1667"/>
        <v>5</v>
      </c>
      <c r="E9680" s="3" t="str">
        <f ca="1">VLOOKUP(D9680,State!$A$1:$B$9,2,0)</f>
        <v>NT</v>
      </c>
      <c r="F9680" s="3">
        <f t="shared" ca="1" si="1668"/>
        <v>131</v>
      </c>
      <c r="G9680" s="3" t="str">
        <f ca="1">VLOOKUP(F9680,Occupation!$A$1:$B$915,2,0)</f>
        <v>Accountant (General)</v>
      </c>
      <c r="H9680" s="3">
        <f t="shared" ca="1" si="1669"/>
        <v>7</v>
      </c>
      <c r="I9680" s="3">
        <f t="shared" ca="1" si="1670"/>
        <v>82285.05</v>
      </c>
      <c r="J9680" s="3">
        <f t="shared" ca="1" si="1671"/>
        <v>0.29530808446523221</v>
      </c>
      <c r="K9680" s="3">
        <f t="shared" ca="1" si="1672"/>
        <v>1</v>
      </c>
      <c r="L9680" s="3" t="str">
        <f ca="1">VLOOKUP(K9680,Freq_Investment!$A$1:$B$8,2,0)</f>
        <v>Daily</v>
      </c>
      <c r="M9680" s="3" t="str">
        <f t="shared" ca="1" si="1673"/>
        <v>Auto</v>
      </c>
      <c r="N9680" s="3">
        <f t="shared" ca="1" si="1663"/>
        <v>3</v>
      </c>
      <c r="O9680" s="3">
        <f t="shared" ca="1" si="1663"/>
        <v>1</v>
      </c>
      <c r="P9680" s="3">
        <f t="shared" ca="1" si="1663"/>
        <v>3</v>
      </c>
    </row>
    <row r="9681" spans="1:16" x14ac:dyDescent="0.25">
      <c r="A9681" s="3">
        <f t="shared" ca="1" si="1664"/>
        <v>913881491</v>
      </c>
      <c r="B9681" s="3">
        <f t="shared" ca="1" si="1665"/>
        <v>2218</v>
      </c>
      <c r="C9681" s="1">
        <f t="shared" ca="1" si="1666"/>
        <v>32404</v>
      </c>
      <c r="D9681" s="7">
        <f t="shared" ca="1" si="1667"/>
        <v>7</v>
      </c>
      <c r="E9681" s="3" t="str">
        <f ca="1">VLOOKUP(D9681,State!$A$1:$B$9,2,0)</f>
        <v>VIC</v>
      </c>
      <c r="F9681" s="3">
        <f t="shared" ca="1" si="1668"/>
        <v>497</v>
      </c>
      <c r="G9681" s="3" t="str">
        <f ca="1">VLOOKUP(F9681,Occupation!$A$1:$B$915,2,0)</f>
        <v>Precision Instrument Maker and Repairer</v>
      </c>
      <c r="H9681" s="3">
        <f t="shared" ca="1" si="1669"/>
        <v>3</v>
      </c>
      <c r="I9681" s="3">
        <f t="shared" ca="1" si="1670"/>
        <v>20737.78</v>
      </c>
      <c r="J9681" s="3">
        <f t="shared" ca="1" si="1671"/>
        <v>0.30840271437973343</v>
      </c>
      <c r="K9681" s="3">
        <f t="shared" ca="1" si="1672"/>
        <v>1</v>
      </c>
      <c r="L9681" s="3" t="str">
        <f ca="1">VLOOKUP(K9681,Freq_Investment!$A$1:$B$8,2,0)</f>
        <v>Daily</v>
      </c>
      <c r="M9681" s="3" t="str">
        <f t="shared" ca="1" si="1673"/>
        <v>Manual</v>
      </c>
      <c r="N9681" s="3">
        <f t="shared" ca="1" si="1663"/>
        <v>1</v>
      </c>
      <c r="O9681" s="3">
        <f t="shared" ca="1" si="1663"/>
        <v>5</v>
      </c>
      <c r="P9681" s="3">
        <f t="shared" ca="1" si="1663"/>
        <v>2</v>
      </c>
    </row>
    <row r="9682" spans="1:16" x14ac:dyDescent="0.25">
      <c r="A9682" s="3">
        <f t="shared" ca="1" si="1664"/>
        <v>74962468</v>
      </c>
      <c r="B9682" s="3">
        <f t="shared" ca="1" si="1665"/>
        <v>244</v>
      </c>
      <c r="C9682" s="1">
        <f t="shared" ca="1" si="1666"/>
        <v>29165</v>
      </c>
      <c r="D9682" s="7">
        <f t="shared" ca="1" si="1667"/>
        <v>4</v>
      </c>
      <c r="E9682" s="3" t="str">
        <f ca="1">VLOOKUP(D9682,State!$A$1:$B$9,2,0)</f>
        <v>WA</v>
      </c>
      <c r="F9682" s="3">
        <f t="shared" ca="1" si="1668"/>
        <v>67</v>
      </c>
      <c r="G9682" s="3" t="str">
        <f ca="1">VLOOKUP(F9682,Occupation!$A$1:$B$915,2,0)</f>
        <v>Cafe or Restaurant Manager</v>
      </c>
      <c r="H9682" s="3">
        <f t="shared" ca="1" si="1669"/>
        <v>10</v>
      </c>
      <c r="I9682" s="3">
        <f t="shared" ca="1" si="1670"/>
        <v>37586.58</v>
      </c>
      <c r="J9682" s="3">
        <f t="shared" ca="1" si="1671"/>
        <v>3.4720416319424074E-2</v>
      </c>
      <c r="K9682" s="3">
        <f t="shared" ca="1" si="1672"/>
        <v>5</v>
      </c>
      <c r="L9682" s="3" t="str">
        <f ca="1">VLOOKUP(K9682,Freq_Investment!$A$1:$B$8,2,0)</f>
        <v>Quarterly</v>
      </c>
      <c r="M9682" s="3" t="str">
        <f t="shared" ca="1" si="1673"/>
        <v>Auto</v>
      </c>
      <c r="N9682" s="3">
        <f t="shared" ca="1" si="1663"/>
        <v>2</v>
      </c>
      <c r="O9682" s="3">
        <f t="shared" ca="1" si="1663"/>
        <v>4</v>
      </c>
      <c r="P9682" s="3">
        <f t="shared" ca="1" si="1663"/>
        <v>4</v>
      </c>
    </row>
    <row r="9683" spans="1:16" x14ac:dyDescent="0.25">
      <c r="A9683" s="3">
        <f t="shared" ca="1" si="1664"/>
        <v>728579263</v>
      </c>
      <c r="B9683" s="3">
        <f t="shared" ca="1" si="1665"/>
        <v>3343</v>
      </c>
      <c r="C9683" s="1">
        <f t="shared" ca="1" si="1666"/>
        <v>40312</v>
      </c>
      <c r="D9683" s="7">
        <f t="shared" ca="1" si="1667"/>
        <v>7</v>
      </c>
      <c r="E9683" s="3" t="str">
        <f ca="1">VLOOKUP(D9683,State!$A$1:$B$9,2,0)</f>
        <v>VIC</v>
      </c>
      <c r="F9683" s="3">
        <f t="shared" ca="1" si="1668"/>
        <v>166</v>
      </c>
      <c r="G9683" s="3" t="str">
        <f ca="1">VLOOKUP(F9683,Occupation!$A$1:$B$915,2,0)</f>
        <v>Organisation and Methods Analyst</v>
      </c>
      <c r="H9683" s="3">
        <f t="shared" ca="1" si="1669"/>
        <v>6</v>
      </c>
      <c r="I9683" s="3">
        <f t="shared" ca="1" si="1670"/>
        <v>44262.28</v>
      </c>
      <c r="J9683" s="3">
        <f t="shared" ca="1" si="1671"/>
        <v>0.2160684468806931</v>
      </c>
      <c r="K9683" s="3">
        <f t="shared" ca="1" si="1672"/>
        <v>7</v>
      </c>
      <c r="L9683" s="3" t="str">
        <f ca="1">VLOOKUP(K9683,Freq_Investment!$A$1:$B$8,2,0)</f>
        <v>Yearly</v>
      </c>
      <c r="M9683" s="3" t="str">
        <f t="shared" ca="1" si="1673"/>
        <v>Manual</v>
      </c>
      <c r="N9683" s="3">
        <f t="shared" ca="1" si="1663"/>
        <v>2</v>
      </c>
      <c r="O9683" s="3">
        <f t="shared" ca="1" si="1663"/>
        <v>4</v>
      </c>
      <c r="P9683" s="3">
        <f t="shared" ca="1" si="1663"/>
        <v>5</v>
      </c>
    </row>
    <row r="9684" spans="1:16" x14ac:dyDescent="0.25">
      <c r="A9684" s="3">
        <f t="shared" ca="1" si="1664"/>
        <v>474296340</v>
      </c>
      <c r="B9684" s="3">
        <f t="shared" ca="1" si="1665"/>
        <v>3129</v>
      </c>
      <c r="C9684" s="1">
        <f t="shared" ca="1" si="1666"/>
        <v>41712</v>
      </c>
      <c r="D9684" s="7">
        <f t="shared" ca="1" si="1667"/>
        <v>8</v>
      </c>
      <c r="E9684" s="3" t="str">
        <f ca="1">VLOOKUP(D9684,State!$A$1:$B$9,2,0)</f>
        <v>ACT</v>
      </c>
      <c r="F9684" s="3">
        <f t="shared" ca="1" si="1668"/>
        <v>914</v>
      </c>
      <c r="G9684" s="3" t="str">
        <f ca="1">VLOOKUP(F9684,Occupation!$A$1:$B$915,2,0)</f>
        <v>Printing Table Worker</v>
      </c>
      <c r="H9684" s="3">
        <f t="shared" ca="1" si="1669"/>
        <v>6</v>
      </c>
      <c r="I9684" s="3">
        <f t="shared" ca="1" si="1670"/>
        <v>40582.620000000003</v>
      </c>
      <c r="J9684" s="3">
        <f t="shared" ca="1" si="1671"/>
        <v>0.21041357616361667</v>
      </c>
      <c r="K9684" s="3">
        <f t="shared" ca="1" si="1672"/>
        <v>2</v>
      </c>
      <c r="L9684" s="3" t="str">
        <f ca="1">VLOOKUP(K9684,Freq_Investment!$A$1:$B$8,2,0)</f>
        <v>Weekly</v>
      </c>
      <c r="M9684" s="3" t="str">
        <f t="shared" ca="1" si="1673"/>
        <v>Auto</v>
      </c>
      <c r="N9684" s="3">
        <f t="shared" ca="1" si="1663"/>
        <v>2</v>
      </c>
      <c r="O9684" s="3">
        <f t="shared" ca="1" si="1663"/>
        <v>1</v>
      </c>
      <c r="P9684" s="3">
        <f t="shared" ca="1" si="1663"/>
        <v>5</v>
      </c>
    </row>
    <row r="9685" spans="1:16" x14ac:dyDescent="0.25">
      <c r="A9685" s="3">
        <f t="shared" ca="1" si="1664"/>
        <v>665268179</v>
      </c>
      <c r="B9685" s="3">
        <f t="shared" ca="1" si="1665"/>
        <v>4671</v>
      </c>
      <c r="C9685" s="1">
        <f t="shared" ca="1" si="1666"/>
        <v>42101</v>
      </c>
      <c r="D9685" s="7">
        <f t="shared" ca="1" si="1667"/>
        <v>7</v>
      </c>
      <c r="E9685" s="3" t="str">
        <f ca="1">VLOOKUP(D9685,State!$A$1:$B$9,2,0)</f>
        <v>VIC</v>
      </c>
      <c r="F9685" s="3">
        <f t="shared" ca="1" si="1668"/>
        <v>350</v>
      </c>
      <c r="G9685" s="3" t="str">
        <f ca="1">VLOOKUP(F9685,Occupation!$A$1:$B$915,2,0)</f>
        <v>Nurse Manager</v>
      </c>
      <c r="H9685" s="3">
        <f t="shared" ca="1" si="1669"/>
        <v>10</v>
      </c>
      <c r="I9685" s="3">
        <f t="shared" ca="1" si="1670"/>
        <v>88191.57</v>
      </c>
      <c r="J9685" s="3">
        <f t="shared" ca="1" si="1671"/>
        <v>0.37651115371813865</v>
      </c>
      <c r="K9685" s="3">
        <f t="shared" ca="1" si="1672"/>
        <v>7</v>
      </c>
      <c r="L9685" s="3" t="str">
        <f ca="1">VLOOKUP(K9685,Freq_Investment!$A$1:$B$8,2,0)</f>
        <v>Yearly</v>
      </c>
      <c r="M9685" s="3" t="str">
        <f t="shared" ca="1" si="1673"/>
        <v>Auto</v>
      </c>
      <c r="N9685" s="3">
        <f t="shared" ca="1" si="1663"/>
        <v>1</v>
      </c>
      <c r="O9685" s="3">
        <f t="shared" ca="1" si="1663"/>
        <v>5</v>
      </c>
      <c r="P9685" s="3">
        <f t="shared" ca="1" si="1663"/>
        <v>4</v>
      </c>
    </row>
    <row r="9686" spans="1:16" x14ac:dyDescent="0.25">
      <c r="A9686" s="3">
        <f t="shared" ca="1" si="1664"/>
        <v>773404511</v>
      </c>
      <c r="B9686" s="3">
        <f t="shared" ca="1" si="1665"/>
        <v>2533</v>
      </c>
      <c r="C9686" s="1">
        <f t="shared" ca="1" si="1666"/>
        <v>25670</v>
      </c>
      <c r="D9686" s="7">
        <f t="shared" ca="1" si="1667"/>
        <v>4</v>
      </c>
      <c r="E9686" s="3" t="str">
        <f ca="1">VLOOKUP(D9686,State!$A$1:$B$9,2,0)</f>
        <v>WA</v>
      </c>
      <c r="F9686" s="3">
        <f t="shared" ca="1" si="1668"/>
        <v>753</v>
      </c>
      <c r="G9686" s="3" t="str">
        <f ca="1">VLOOKUP(F9686,Occupation!$A$1:$B$915,2,0)</f>
        <v>Court Orderly (Aus) / Court Registry Officer (NZ)</v>
      </c>
      <c r="H9686" s="3">
        <f t="shared" ca="1" si="1669"/>
        <v>6</v>
      </c>
      <c r="I9686" s="3">
        <f t="shared" ca="1" si="1670"/>
        <v>28143.67</v>
      </c>
      <c r="J9686" s="3">
        <f t="shared" ca="1" si="1671"/>
        <v>0.16035670523585999</v>
      </c>
      <c r="K9686" s="3">
        <f t="shared" ca="1" si="1672"/>
        <v>2</v>
      </c>
      <c r="L9686" s="3" t="str">
        <f ca="1">VLOOKUP(K9686,Freq_Investment!$A$1:$B$8,2,0)</f>
        <v>Weekly</v>
      </c>
      <c r="M9686" s="3" t="str">
        <f t="shared" ca="1" si="1673"/>
        <v>Manual</v>
      </c>
      <c r="N9686" s="3">
        <f t="shared" ca="1" si="1663"/>
        <v>4</v>
      </c>
      <c r="O9686" s="3">
        <f t="shared" ca="1" si="1663"/>
        <v>2</v>
      </c>
      <c r="P9686" s="3">
        <f t="shared" ca="1" si="1663"/>
        <v>2</v>
      </c>
    </row>
    <row r="9687" spans="1:16" x14ac:dyDescent="0.25">
      <c r="A9687" s="3">
        <f t="shared" ca="1" si="1664"/>
        <v>787343351</v>
      </c>
      <c r="B9687" s="3">
        <f t="shared" ca="1" si="1665"/>
        <v>3521</v>
      </c>
      <c r="C9687" s="1">
        <f t="shared" ca="1" si="1666"/>
        <v>41944</v>
      </c>
      <c r="D9687" s="7">
        <f t="shared" ca="1" si="1667"/>
        <v>8</v>
      </c>
      <c r="E9687" s="3" t="str">
        <f ca="1">VLOOKUP(D9687,State!$A$1:$B$9,2,0)</f>
        <v>ACT</v>
      </c>
      <c r="F9687" s="3">
        <f t="shared" ca="1" si="1668"/>
        <v>184</v>
      </c>
      <c r="G9687" s="3" t="str">
        <f ca="1">VLOOKUP(F9687,Occupation!$A$1:$B$915,2,0)</f>
        <v>Aeroplane Pilot</v>
      </c>
      <c r="H9687" s="3">
        <f t="shared" ca="1" si="1669"/>
        <v>5</v>
      </c>
      <c r="I9687" s="3">
        <f t="shared" ca="1" si="1670"/>
        <v>53321.54</v>
      </c>
      <c r="J9687" s="3">
        <f t="shared" ca="1" si="1671"/>
        <v>0.20372946521210422</v>
      </c>
      <c r="K9687" s="3">
        <f t="shared" ca="1" si="1672"/>
        <v>3</v>
      </c>
      <c r="L9687" s="3" t="str">
        <f ca="1">VLOOKUP(K9687,Freq_Investment!$A$1:$B$8,2,0)</f>
        <v>Fortnightly</v>
      </c>
      <c r="M9687" s="3" t="str">
        <f t="shared" ca="1" si="1673"/>
        <v>Auto</v>
      </c>
      <c r="N9687" s="3">
        <f t="shared" ca="1" si="1663"/>
        <v>4</v>
      </c>
      <c r="O9687" s="3">
        <f t="shared" ca="1" si="1663"/>
        <v>5</v>
      </c>
      <c r="P9687" s="3">
        <f t="shared" ca="1" si="1663"/>
        <v>4</v>
      </c>
    </row>
    <row r="9688" spans="1:16" x14ac:dyDescent="0.25">
      <c r="A9688" s="3">
        <f t="shared" ca="1" si="1664"/>
        <v>202742477</v>
      </c>
      <c r="B9688" s="3">
        <f t="shared" ca="1" si="1665"/>
        <v>6929</v>
      </c>
      <c r="C9688" s="1">
        <f t="shared" ca="1" si="1666"/>
        <v>31505</v>
      </c>
      <c r="D9688" s="7">
        <f t="shared" ca="1" si="1667"/>
        <v>7</v>
      </c>
      <c r="E9688" s="3" t="str">
        <f ca="1">VLOOKUP(D9688,State!$A$1:$B$9,2,0)</f>
        <v>VIC</v>
      </c>
      <c r="F9688" s="3">
        <f t="shared" ca="1" si="1668"/>
        <v>485</v>
      </c>
      <c r="G9688" s="3" t="str">
        <f ca="1">VLOOKUP(F9688,Occupation!$A$1:$B$915,2,0)</f>
        <v>Aircraft Maintenance Engineer (Avionics)</v>
      </c>
      <c r="H9688" s="3">
        <f t="shared" ca="1" si="1669"/>
        <v>10</v>
      </c>
      <c r="I9688" s="3">
        <f t="shared" ca="1" si="1670"/>
        <v>82425.48</v>
      </c>
      <c r="J9688" s="3">
        <f t="shared" ca="1" si="1671"/>
        <v>0.36142608607111443</v>
      </c>
      <c r="K9688" s="3">
        <f t="shared" ca="1" si="1672"/>
        <v>4</v>
      </c>
      <c r="L9688" s="3" t="str">
        <f ca="1">VLOOKUP(K9688,Freq_Investment!$A$1:$B$8,2,0)</f>
        <v>Monthly</v>
      </c>
      <c r="M9688" s="3" t="str">
        <f t="shared" ca="1" si="1673"/>
        <v>Auto</v>
      </c>
      <c r="N9688" s="3">
        <f t="shared" ca="1" si="1663"/>
        <v>4</v>
      </c>
      <c r="O9688" s="3">
        <f t="shared" ca="1" si="1663"/>
        <v>5</v>
      </c>
      <c r="P9688" s="3">
        <f t="shared" ca="1" si="1663"/>
        <v>1</v>
      </c>
    </row>
    <row r="9689" spans="1:16" x14ac:dyDescent="0.25">
      <c r="A9689" s="3">
        <f t="shared" ca="1" si="1664"/>
        <v>773993921</v>
      </c>
      <c r="B9689" s="3">
        <f t="shared" ca="1" si="1665"/>
        <v>5329</v>
      </c>
      <c r="C9689" s="1">
        <f t="shared" ca="1" si="1666"/>
        <v>25909</v>
      </c>
      <c r="D9689" s="7">
        <f t="shared" ca="1" si="1667"/>
        <v>1</v>
      </c>
      <c r="E9689" s="3" t="str">
        <f ca="1">VLOOKUP(D9689,State!$A$1:$B$9,2,0)</f>
        <v>NSW</v>
      </c>
      <c r="F9689" s="3">
        <f t="shared" ca="1" si="1668"/>
        <v>160</v>
      </c>
      <c r="G9689" s="3" t="str">
        <f ca="1">VLOOKUP(F9689,Occupation!$A$1:$B$915,2,0)</f>
        <v>Intelligence Officer</v>
      </c>
      <c r="H9689" s="3">
        <f t="shared" ca="1" si="1669"/>
        <v>10</v>
      </c>
      <c r="I9689" s="3">
        <f t="shared" ca="1" si="1670"/>
        <v>49156.24</v>
      </c>
      <c r="J9689" s="3">
        <f t="shared" ca="1" si="1671"/>
        <v>0.10568695203120687</v>
      </c>
      <c r="K9689" s="3">
        <f t="shared" ca="1" si="1672"/>
        <v>5</v>
      </c>
      <c r="L9689" s="3" t="str">
        <f ca="1">VLOOKUP(K9689,Freq_Investment!$A$1:$B$8,2,0)</f>
        <v>Quarterly</v>
      </c>
      <c r="M9689" s="3" t="str">
        <f t="shared" ca="1" si="1673"/>
        <v>Manual</v>
      </c>
      <c r="N9689" s="3">
        <f t="shared" ca="1" si="1663"/>
        <v>3</v>
      </c>
      <c r="O9689" s="3">
        <f t="shared" ca="1" si="1663"/>
        <v>5</v>
      </c>
      <c r="P9689" s="3">
        <f t="shared" ca="1" si="1663"/>
        <v>4</v>
      </c>
    </row>
    <row r="9690" spans="1:16" x14ac:dyDescent="0.25">
      <c r="A9690" s="3">
        <f t="shared" ca="1" si="1664"/>
        <v>808835588</v>
      </c>
      <c r="B9690" s="3">
        <f t="shared" ca="1" si="1665"/>
        <v>1776</v>
      </c>
      <c r="C9690" s="1">
        <f t="shared" ca="1" si="1666"/>
        <v>38209</v>
      </c>
      <c r="D9690" s="7">
        <f t="shared" ca="1" si="1667"/>
        <v>7</v>
      </c>
      <c r="E9690" s="3" t="str">
        <f ca="1">VLOOKUP(D9690,State!$A$1:$B$9,2,0)</f>
        <v>VIC</v>
      </c>
      <c r="F9690" s="3">
        <f t="shared" ca="1" si="1668"/>
        <v>331</v>
      </c>
      <c r="G9690" s="3" t="str">
        <f ca="1">VLOOKUP(F9690,Occupation!$A$1:$B$915,2,0)</f>
        <v>Cardiothoracic Surgeon</v>
      </c>
      <c r="H9690" s="3">
        <f t="shared" ca="1" si="1669"/>
        <v>2</v>
      </c>
      <c r="I9690" s="3">
        <f t="shared" ca="1" si="1670"/>
        <v>17349.330000000002</v>
      </c>
      <c r="J9690" s="3">
        <f t="shared" ca="1" si="1671"/>
        <v>0.42169176704605082</v>
      </c>
      <c r="K9690" s="3">
        <f t="shared" ca="1" si="1672"/>
        <v>3</v>
      </c>
      <c r="L9690" s="3" t="str">
        <f ca="1">VLOOKUP(K9690,Freq_Investment!$A$1:$B$8,2,0)</f>
        <v>Fortnightly</v>
      </c>
      <c r="M9690" s="3" t="str">
        <f t="shared" ca="1" si="1673"/>
        <v>Manual</v>
      </c>
      <c r="N9690" s="3">
        <f t="shared" ca="1" si="1663"/>
        <v>3</v>
      </c>
      <c r="O9690" s="3">
        <f t="shared" ca="1" si="1663"/>
        <v>1</v>
      </c>
      <c r="P9690" s="3">
        <f t="shared" ca="1" si="1663"/>
        <v>4</v>
      </c>
    </row>
    <row r="9691" spans="1:16" x14ac:dyDescent="0.25">
      <c r="A9691" s="3">
        <f t="shared" ca="1" si="1664"/>
        <v>398776293</v>
      </c>
      <c r="B9691" s="3">
        <f t="shared" ca="1" si="1665"/>
        <v>1797</v>
      </c>
      <c r="C9691" s="1">
        <f t="shared" ca="1" si="1666"/>
        <v>32878</v>
      </c>
      <c r="D9691" s="7">
        <f t="shared" ca="1" si="1667"/>
        <v>3</v>
      </c>
      <c r="E9691" s="3" t="str">
        <f ca="1">VLOOKUP(D9691,State!$A$1:$B$9,2,0)</f>
        <v>SA</v>
      </c>
      <c r="F9691" s="3">
        <f t="shared" ca="1" si="1668"/>
        <v>846</v>
      </c>
      <c r="G9691" s="3" t="str">
        <f ca="1">VLOOKUP(F9691,Occupation!$A$1:$B$915,2,0)</f>
        <v>Logging Plant Operator</v>
      </c>
      <c r="H9691" s="3">
        <f t="shared" ca="1" si="1669"/>
        <v>9</v>
      </c>
      <c r="I9691" s="3">
        <f t="shared" ca="1" si="1670"/>
        <v>88968.08</v>
      </c>
      <c r="J9691" s="3">
        <f t="shared" ca="1" si="1671"/>
        <v>0.34345933262633005</v>
      </c>
      <c r="K9691" s="3">
        <f t="shared" ca="1" si="1672"/>
        <v>6</v>
      </c>
      <c r="L9691" s="3" t="str">
        <f ca="1">VLOOKUP(K9691,Freq_Investment!$A$1:$B$8,2,0)</f>
        <v>Half-yearly</v>
      </c>
      <c r="M9691" s="3" t="str">
        <f t="shared" ca="1" si="1673"/>
        <v>Manual</v>
      </c>
      <c r="N9691" s="3">
        <f t="shared" ca="1" si="1663"/>
        <v>5</v>
      </c>
      <c r="O9691" s="3">
        <f t="shared" ca="1" si="1663"/>
        <v>4</v>
      </c>
      <c r="P9691" s="3">
        <f t="shared" ca="1" si="1663"/>
        <v>1</v>
      </c>
    </row>
    <row r="9692" spans="1:16" x14ac:dyDescent="0.25">
      <c r="A9692" s="3">
        <f t="shared" ca="1" si="1664"/>
        <v>367817158</v>
      </c>
      <c r="B9692" s="3">
        <f t="shared" ca="1" si="1665"/>
        <v>3512</v>
      </c>
      <c r="C9692" s="1">
        <f t="shared" ca="1" si="1666"/>
        <v>30669</v>
      </c>
      <c r="D9692" s="7">
        <f t="shared" ca="1" si="1667"/>
        <v>1</v>
      </c>
      <c r="E9692" s="3" t="str">
        <f ca="1">VLOOKUP(D9692,State!$A$1:$B$9,2,0)</f>
        <v>NSW</v>
      </c>
      <c r="F9692" s="3">
        <f t="shared" ca="1" si="1668"/>
        <v>651</v>
      </c>
      <c r="G9692" s="3" t="str">
        <f ca="1">VLOOKUP(F9692,Occupation!$A$1:$B$915,2,0)</f>
        <v>Personal Care Assistant</v>
      </c>
      <c r="H9692" s="3">
        <f t="shared" ca="1" si="1669"/>
        <v>4</v>
      </c>
      <c r="I9692" s="3">
        <f t="shared" ca="1" si="1670"/>
        <v>33053.32</v>
      </c>
      <c r="J9692" s="3">
        <f t="shared" ca="1" si="1671"/>
        <v>0.21675352695267897</v>
      </c>
      <c r="K9692" s="3">
        <f t="shared" ca="1" si="1672"/>
        <v>4</v>
      </c>
      <c r="L9692" s="3" t="str">
        <f ca="1">VLOOKUP(K9692,Freq_Investment!$A$1:$B$8,2,0)</f>
        <v>Monthly</v>
      </c>
      <c r="M9692" s="3" t="str">
        <f t="shared" ca="1" si="1673"/>
        <v>Manual</v>
      </c>
      <c r="N9692" s="3">
        <f t="shared" ca="1" si="1663"/>
        <v>4</v>
      </c>
      <c r="O9692" s="3">
        <f t="shared" ca="1" si="1663"/>
        <v>2</v>
      </c>
      <c r="P9692" s="3">
        <f t="shared" ca="1" si="1663"/>
        <v>3</v>
      </c>
    </row>
    <row r="9693" spans="1:16" x14ac:dyDescent="0.25">
      <c r="A9693" s="3">
        <f t="shared" ca="1" si="1664"/>
        <v>114338747</v>
      </c>
      <c r="B9693" s="3">
        <f t="shared" ca="1" si="1665"/>
        <v>9589</v>
      </c>
      <c r="C9693" s="1">
        <f t="shared" ca="1" si="1666"/>
        <v>42119</v>
      </c>
      <c r="D9693" s="7">
        <f t="shared" ca="1" si="1667"/>
        <v>2</v>
      </c>
      <c r="E9693" s="3" t="str">
        <f ca="1">VLOOKUP(D9693,State!$A$1:$B$9,2,0)</f>
        <v>QLD</v>
      </c>
      <c r="F9693" s="3">
        <f t="shared" ca="1" si="1668"/>
        <v>284</v>
      </c>
      <c r="G9693" s="3" t="str">
        <f ca="1">VLOOKUP(F9693,Occupation!$A$1:$B$915,2,0)</f>
        <v>Nutritionist</v>
      </c>
      <c r="H9693" s="3">
        <f t="shared" ca="1" si="1669"/>
        <v>5</v>
      </c>
      <c r="I9693" s="3">
        <f t="shared" ca="1" si="1670"/>
        <v>18544.02</v>
      </c>
      <c r="J9693" s="3">
        <f t="shared" ca="1" si="1671"/>
        <v>9.9597235279204555E-2</v>
      </c>
      <c r="K9693" s="3">
        <f t="shared" ca="1" si="1672"/>
        <v>2</v>
      </c>
      <c r="L9693" s="3" t="str">
        <f ca="1">VLOOKUP(K9693,Freq_Investment!$A$1:$B$8,2,0)</f>
        <v>Weekly</v>
      </c>
      <c r="M9693" s="3" t="str">
        <f t="shared" ca="1" si="1673"/>
        <v>Manual</v>
      </c>
      <c r="N9693" s="3">
        <f t="shared" ca="1" si="1663"/>
        <v>2</v>
      </c>
      <c r="O9693" s="3">
        <f t="shared" ca="1" si="1663"/>
        <v>3</v>
      </c>
      <c r="P9693" s="3">
        <f t="shared" ca="1" si="1663"/>
        <v>4</v>
      </c>
    </row>
    <row r="9694" spans="1:16" x14ac:dyDescent="0.25">
      <c r="A9694" s="3">
        <f t="shared" ca="1" si="1664"/>
        <v>559175917</v>
      </c>
      <c r="B9694" s="3">
        <f t="shared" ca="1" si="1665"/>
        <v>9943</v>
      </c>
      <c r="C9694" s="1">
        <f t="shared" ca="1" si="1666"/>
        <v>42210</v>
      </c>
      <c r="D9694" s="7">
        <f t="shared" ca="1" si="1667"/>
        <v>6</v>
      </c>
      <c r="E9694" s="3" t="str">
        <f ca="1">VLOOKUP(D9694,State!$A$1:$B$9,2,0)</f>
        <v>TAS</v>
      </c>
      <c r="F9694" s="3">
        <f t="shared" ca="1" si="1668"/>
        <v>159</v>
      </c>
      <c r="G9694" s="3" t="str">
        <f ca="1">VLOOKUP(F9694,Occupation!$A$1:$B$915,2,0)</f>
        <v>Economist</v>
      </c>
      <c r="H9694" s="3">
        <f t="shared" ca="1" si="1669"/>
        <v>7</v>
      </c>
      <c r="I9694" s="3">
        <f t="shared" ca="1" si="1670"/>
        <v>60256.38</v>
      </c>
      <c r="J9694" s="3">
        <f t="shared" ca="1" si="1671"/>
        <v>0.1929491860790048</v>
      </c>
      <c r="K9694" s="3">
        <f t="shared" ca="1" si="1672"/>
        <v>6</v>
      </c>
      <c r="L9694" s="3" t="str">
        <f ca="1">VLOOKUP(K9694,Freq_Investment!$A$1:$B$8,2,0)</f>
        <v>Half-yearly</v>
      </c>
      <c r="M9694" s="3" t="str">
        <f t="shared" ca="1" si="1673"/>
        <v>Manual</v>
      </c>
      <c r="N9694" s="3">
        <f t="shared" ca="1" si="1663"/>
        <v>1</v>
      </c>
      <c r="O9694" s="3">
        <f t="shared" ca="1" si="1663"/>
        <v>2</v>
      </c>
      <c r="P9694" s="3">
        <f t="shared" ca="1" si="1663"/>
        <v>1</v>
      </c>
    </row>
    <row r="9695" spans="1:16" x14ac:dyDescent="0.25">
      <c r="A9695" s="3">
        <f t="shared" ca="1" si="1664"/>
        <v>132762848</v>
      </c>
      <c r="B9695" s="3">
        <f t="shared" ca="1" si="1665"/>
        <v>3638</v>
      </c>
      <c r="C9695" s="1">
        <f t="shared" ca="1" si="1666"/>
        <v>41310</v>
      </c>
      <c r="D9695" s="7">
        <f t="shared" ca="1" si="1667"/>
        <v>1</v>
      </c>
      <c r="E9695" s="3" t="str">
        <f ca="1">VLOOKUP(D9695,State!$A$1:$B$9,2,0)</f>
        <v>NSW</v>
      </c>
      <c r="F9695" s="3">
        <f t="shared" ca="1" si="1668"/>
        <v>748</v>
      </c>
      <c r="G9695" s="3" t="str">
        <f ca="1">VLOOKUP(F9695,Occupation!$A$1:$B$915,2,0)</f>
        <v>Import-Export Clerk</v>
      </c>
      <c r="H9695" s="3">
        <f t="shared" ca="1" si="1669"/>
        <v>2</v>
      </c>
      <c r="I9695" s="3">
        <f t="shared" ca="1" si="1670"/>
        <v>32359.7</v>
      </c>
      <c r="J9695" s="3">
        <f t="shared" ca="1" si="1671"/>
        <v>7.5687758967652174E-2</v>
      </c>
      <c r="K9695" s="3">
        <f t="shared" ca="1" si="1672"/>
        <v>2</v>
      </c>
      <c r="L9695" s="3" t="str">
        <f ca="1">VLOOKUP(K9695,Freq_Investment!$A$1:$B$8,2,0)</f>
        <v>Weekly</v>
      </c>
      <c r="M9695" s="3" t="str">
        <f t="shared" ca="1" si="1673"/>
        <v>Auto</v>
      </c>
      <c r="N9695" s="3">
        <f t="shared" ca="1" si="1663"/>
        <v>4</v>
      </c>
      <c r="O9695" s="3">
        <f t="shared" ca="1" si="1663"/>
        <v>5</v>
      </c>
      <c r="P9695" s="3">
        <f t="shared" ca="1" si="1663"/>
        <v>3</v>
      </c>
    </row>
    <row r="9696" spans="1:16" x14ac:dyDescent="0.25">
      <c r="A9696" s="3">
        <f t="shared" ca="1" si="1664"/>
        <v>290945468</v>
      </c>
      <c r="B9696" s="3">
        <f t="shared" ca="1" si="1665"/>
        <v>5521</v>
      </c>
      <c r="C9696" s="1">
        <f t="shared" ca="1" si="1666"/>
        <v>37110</v>
      </c>
      <c r="D9696" s="7">
        <f t="shared" ca="1" si="1667"/>
        <v>1</v>
      </c>
      <c r="E9696" s="3" t="str">
        <f ca="1">VLOOKUP(D9696,State!$A$1:$B$9,2,0)</f>
        <v>NSW</v>
      </c>
      <c r="F9696" s="3">
        <f t="shared" ca="1" si="1668"/>
        <v>189</v>
      </c>
      <c r="G9696" s="3" t="str">
        <f ca="1">VLOOKUP(F9696,Occupation!$A$1:$B$915,2,0)</f>
        <v>Master Fisher</v>
      </c>
      <c r="H9696" s="3">
        <f t="shared" ca="1" si="1669"/>
        <v>10</v>
      </c>
      <c r="I9696" s="3">
        <f t="shared" ca="1" si="1670"/>
        <v>60165.37</v>
      </c>
      <c r="J9696" s="3">
        <f t="shared" ca="1" si="1671"/>
        <v>0.27038202251302584</v>
      </c>
      <c r="K9696" s="3">
        <f t="shared" ca="1" si="1672"/>
        <v>3</v>
      </c>
      <c r="L9696" s="3" t="str">
        <f ca="1">VLOOKUP(K9696,Freq_Investment!$A$1:$B$8,2,0)</f>
        <v>Fortnightly</v>
      </c>
      <c r="M9696" s="3" t="str">
        <f t="shared" ca="1" si="1673"/>
        <v>Manual</v>
      </c>
      <c r="N9696" s="3">
        <f t="shared" ca="1" si="1663"/>
        <v>3</v>
      </c>
      <c r="O9696" s="3">
        <f t="shared" ca="1" si="1663"/>
        <v>2</v>
      </c>
      <c r="P9696" s="3">
        <f t="shared" ca="1" si="1663"/>
        <v>1</v>
      </c>
    </row>
    <row r="9697" spans="1:16" x14ac:dyDescent="0.25">
      <c r="A9697" s="3">
        <f t="shared" ca="1" si="1664"/>
        <v>946259164</v>
      </c>
      <c r="B9697" s="3">
        <f t="shared" ca="1" si="1665"/>
        <v>639</v>
      </c>
      <c r="C9697" s="1">
        <f t="shared" ca="1" si="1666"/>
        <v>25973</v>
      </c>
      <c r="D9697" s="7">
        <f t="shared" ca="1" si="1667"/>
        <v>8</v>
      </c>
      <c r="E9697" s="3" t="str">
        <f ca="1">VLOOKUP(D9697,State!$A$1:$B$9,2,0)</f>
        <v>ACT</v>
      </c>
      <c r="F9697" s="3">
        <f t="shared" ca="1" si="1668"/>
        <v>409</v>
      </c>
      <c r="G9697" s="3" t="str">
        <f ca="1">VLOOKUP(F9697,Occupation!$A$1:$B$915,2,0)</f>
        <v>Psychologists nec</v>
      </c>
      <c r="H9697" s="3">
        <f t="shared" ca="1" si="1669"/>
        <v>2</v>
      </c>
      <c r="I9697" s="3">
        <f t="shared" ca="1" si="1670"/>
        <v>59671.67</v>
      </c>
      <c r="J9697" s="3">
        <f t="shared" ca="1" si="1671"/>
        <v>0.18491856388433225</v>
      </c>
      <c r="K9697" s="3">
        <f t="shared" ca="1" si="1672"/>
        <v>7</v>
      </c>
      <c r="L9697" s="3" t="str">
        <f ca="1">VLOOKUP(K9697,Freq_Investment!$A$1:$B$8,2,0)</f>
        <v>Yearly</v>
      </c>
      <c r="M9697" s="3" t="str">
        <f t="shared" ca="1" si="1673"/>
        <v>Auto</v>
      </c>
      <c r="N9697" s="3">
        <f t="shared" ca="1" si="1663"/>
        <v>1</v>
      </c>
      <c r="O9697" s="3">
        <f t="shared" ca="1" si="1663"/>
        <v>4</v>
      </c>
      <c r="P9697" s="3">
        <f t="shared" ca="1" si="1663"/>
        <v>3</v>
      </c>
    </row>
    <row r="9698" spans="1:16" x14ac:dyDescent="0.25">
      <c r="A9698" s="3">
        <f t="shared" ca="1" si="1664"/>
        <v>663058781</v>
      </c>
      <c r="B9698" s="3">
        <f t="shared" ca="1" si="1665"/>
        <v>6225</v>
      </c>
      <c r="C9698" s="1">
        <f t="shared" ca="1" si="1666"/>
        <v>32722</v>
      </c>
      <c r="D9698" s="7">
        <f t="shared" ca="1" si="1667"/>
        <v>7</v>
      </c>
      <c r="E9698" s="3" t="str">
        <f ca="1">VLOOKUP(D9698,State!$A$1:$B$9,2,0)</f>
        <v>VIC</v>
      </c>
      <c r="F9698" s="3">
        <f t="shared" ca="1" si="1668"/>
        <v>456</v>
      </c>
      <c r="G9698" s="3" t="str">
        <f ca="1">VLOOKUP(F9698,Occupation!$A$1:$B$915,2,0)</f>
        <v>Mechanical Engineering Technician</v>
      </c>
      <c r="H9698" s="3">
        <f t="shared" ca="1" si="1669"/>
        <v>7</v>
      </c>
      <c r="I9698" s="3">
        <f t="shared" ca="1" si="1670"/>
        <v>67690.5</v>
      </c>
      <c r="J9698" s="3">
        <f t="shared" ca="1" si="1671"/>
        <v>0.49287099874147172</v>
      </c>
      <c r="K9698" s="3">
        <f t="shared" ca="1" si="1672"/>
        <v>1</v>
      </c>
      <c r="L9698" s="3" t="str">
        <f ca="1">VLOOKUP(K9698,Freq_Investment!$A$1:$B$8,2,0)</f>
        <v>Daily</v>
      </c>
      <c r="M9698" s="3" t="str">
        <f t="shared" ca="1" si="1673"/>
        <v>Auto</v>
      </c>
      <c r="N9698" s="3">
        <f t="shared" ca="1" si="1663"/>
        <v>5</v>
      </c>
      <c r="O9698" s="3">
        <f t="shared" ca="1" si="1663"/>
        <v>1</v>
      </c>
      <c r="P9698" s="3">
        <f t="shared" ca="1" si="1663"/>
        <v>4</v>
      </c>
    </row>
    <row r="9699" spans="1:16" x14ac:dyDescent="0.25">
      <c r="A9699" s="3">
        <f t="shared" ca="1" si="1664"/>
        <v>744642246</v>
      </c>
      <c r="B9699" s="3">
        <f t="shared" ca="1" si="1665"/>
        <v>6709</v>
      </c>
      <c r="C9699" s="1">
        <f t="shared" ca="1" si="1666"/>
        <v>39789</v>
      </c>
      <c r="D9699" s="7">
        <f t="shared" ca="1" si="1667"/>
        <v>3</v>
      </c>
      <c r="E9699" s="3" t="str">
        <f ca="1">VLOOKUP(D9699,State!$A$1:$B$9,2,0)</f>
        <v>SA</v>
      </c>
      <c r="F9699" s="3">
        <f t="shared" ca="1" si="1668"/>
        <v>310</v>
      </c>
      <c r="G9699" s="3" t="str">
        <f ca="1">VLOOKUP(F9699,Occupation!$A$1:$B$915,2,0)</f>
        <v>Podiatrist</v>
      </c>
      <c r="H9699" s="3">
        <f t="shared" ca="1" si="1669"/>
        <v>6</v>
      </c>
      <c r="I9699" s="3">
        <f t="shared" ca="1" si="1670"/>
        <v>97269.5</v>
      </c>
      <c r="J9699" s="3">
        <f t="shared" ca="1" si="1671"/>
        <v>0.41597168248949479</v>
      </c>
      <c r="K9699" s="3">
        <f t="shared" ca="1" si="1672"/>
        <v>1</v>
      </c>
      <c r="L9699" s="3" t="str">
        <f ca="1">VLOOKUP(K9699,Freq_Investment!$A$1:$B$8,2,0)</f>
        <v>Daily</v>
      </c>
      <c r="M9699" s="3" t="str">
        <f t="shared" ca="1" si="1673"/>
        <v>Manual</v>
      </c>
      <c r="N9699" s="3">
        <f t="shared" ca="1" si="1663"/>
        <v>2</v>
      </c>
      <c r="O9699" s="3">
        <f t="shared" ca="1" si="1663"/>
        <v>4</v>
      </c>
      <c r="P9699" s="3">
        <f t="shared" ca="1" si="1663"/>
        <v>5</v>
      </c>
    </row>
    <row r="9700" spans="1:16" x14ac:dyDescent="0.25">
      <c r="A9700" s="3">
        <f t="shared" ca="1" si="1664"/>
        <v>776587299</v>
      </c>
      <c r="B9700" s="3">
        <f t="shared" ca="1" si="1665"/>
        <v>5368</v>
      </c>
      <c r="C9700" s="1">
        <f t="shared" ca="1" si="1666"/>
        <v>33275</v>
      </c>
      <c r="D9700" s="7">
        <f t="shared" ca="1" si="1667"/>
        <v>3</v>
      </c>
      <c r="E9700" s="3" t="str">
        <f ca="1">VLOOKUP(D9700,State!$A$1:$B$9,2,0)</f>
        <v>SA</v>
      </c>
      <c r="F9700" s="3">
        <f t="shared" ca="1" si="1668"/>
        <v>536</v>
      </c>
      <c r="G9700" s="3" t="str">
        <f ca="1">VLOOKUP(F9700,Occupation!$A$1:$B$915,2,0)</f>
        <v>Telecommunications Linesworker / Telecommunications Line Mechanic</v>
      </c>
      <c r="H9700" s="3">
        <f t="shared" ca="1" si="1669"/>
        <v>6</v>
      </c>
      <c r="I9700" s="3">
        <f t="shared" ca="1" si="1670"/>
        <v>75622</v>
      </c>
      <c r="J9700" s="3">
        <f t="shared" ca="1" si="1671"/>
        <v>0.34088105708105215</v>
      </c>
      <c r="K9700" s="3">
        <f t="shared" ca="1" si="1672"/>
        <v>6</v>
      </c>
      <c r="L9700" s="3" t="str">
        <f ca="1">VLOOKUP(K9700,Freq_Investment!$A$1:$B$8,2,0)</f>
        <v>Half-yearly</v>
      </c>
      <c r="M9700" s="3" t="str">
        <f t="shared" ca="1" si="1673"/>
        <v>Auto</v>
      </c>
      <c r="N9700" s="3">
        <f t="shared" ca="1" si="1663"/>
        <v>3</v>
      </c>
      <c r="O9700" s="3">
        <f t="shared" ca="1" si="1663"/>
        <v>4</v>
      </c>
      <c r="P9700" s="3">
        <f t="shared" ca="1" si="1663"/>
        <v>3</v>
      </c>
    </row>
    <row r="9701" spans="1:16" x14ac:dyDescent="0.25">
      <c r="A9701" s="3">
        <f t="shared" ca="1" si="1664"/>
        <v>883051435</v>
      </c>
      <c r="B9701" s="3">
        <f t="shared" ca="1" si="1665"/>
        <v>792</v>
      </c>
      <c r="C9701" s="1">
        <f t="shared" ca="1" si="1666"/>
        <v>42163</v>
      </c>
      <c r="D9701" s="7">
        <f t="shared" ca="1" si="1667"/>
        <v>6</v>
      </c>
      <c r="E9701" s="3" t="str">
        <f ca="1">VLOOKUP(D9701,State!$A$1:$B$9,2,0)</f>
        <v>TAS</v>
      </c>
      <c r="F9701" s="3">
        <f t="shared" ca="1" si="1668"/>
        <v>239</v>
      </c>
      <c r="G9701" s="3" t="str">
        <f ca="1">VLOOKUP(F9701,Occupation!$A$1:$B$915,2,0)</f>
        <v>Environmental Consultant</v>
      </c>
      <c r="H9701" s="3">
        <f t="shared" ca="1" si="1669"/>
        <v>8</v>
      </c>
      <c r="I9701" s="3">
        <f t="shared" ca="1" si="1670"/>
        <v>24552.41</v>
      </c>
      <c r="J9701" s="3">
        <f t="shared" ca="1" si="1671"/>
        <v>0.39969263694300117</v>
      </c>
      <c r="K9701" s="3">
        <f t="shared" ca="1" si="1672"/>
        <v>1</v>
      </c>
      <c r="L9701" s="3" t="str">
        <f ca="1">VLOOKUP(K9701,Freq_Investment!$A$1:$B$8,2,0)</f>
        <v>Daily</v>
      </c>
      <c r="M9701" s="3" t="str">
        <f t="shared" ca="1" si="1673"/>
        <v>Manual</v>
      </c>
      <c r="N9701" s="3">
        <f t="shared" ca="1" si="1663"/>
        <v>4</v>
      </c>
      <c r="O9701" s="3">
        <f t="shared" ca="1" si="1663"/>
        <v>5</v>
      </c>
      <c r="P9701" s="3">
        <f t="shared" ca="1" si="1663"/>
        <v>3</v>
      </c>
    </row>
    <row r="9702" spans="1:16" x14ac:dyDescent="0.25">
      <c r="A9702" s="3">
        <f t="shared" ca="1" si="1664"/>
        <v>481432651</v>
      </c>
      <c r="B9702" s="3">
        <f t="shared" ca="1" si="1665"/>
        <v>5792</v>
      </c>
      <c r="C9702" s="1">
        <f t="shared" ca="1" si="1666"/>
        <v>28822</v>
      </c>
      <c r="D9702" s="7">
        <f t="shared" ca="1" si="1667"/>
        <v>4</v>
      </c>
      <c r="E9702" s="3" t="str">
        <f ca="1">VLOOKUP(D9702,State!$A$1:$B$9,2,0)</f>
        <v>WA</v>
      </c>
      <c r="F9702" s="3">
        <f t="shared" ca="1" si="1668"/>
        <v>567</v>
      </c>
      <c r="G9702" s="3" t="str">
        <f ca="1">VLOOKUP(F9702,Occupation!$A$1:$B$915,2,0)</f>
        <v>Senior Aquaculture, Crop and Forestry Workers nec</v>
      </c>
      <c r="H9702" s="3">
        <f t="shared" ca="1" si="1669"/>
        <v>5</v>
      </c>
      <c r="I9702" s="3">
        <f t="shared" ca="1" si="1670"/>
        <v>14677.19</v>
      </c>
      <c r="J9702" s="3">
        <f t="shared" ca="1" si="1671"/>
        <v>0.30906739991198368</v>
      </c>
      <c r="K9702" s="3">
        <f t="shared" ca="1" si="1672"/>
        <v>1</v>
      </c>
      <c r="L9702" s="3" t="str">
        <f ca="1">VLOOKUP(K9702,Freq_Investment!$A$1:$B$8,2,0)</f>
        <v>Daily</v>
      </c>
      <c r="M9702" s="3" t="str">
        <f t="shared" ca="1" si="1673"/>
        <v>Auto</v>
      </c>
      <c r="N9702" s="3">
        <f t="shared" ca="1" si="1663"/>
        <v>5</v>
      </c>
      <c r="O9702" s="3">
        <f t="shared" ca="1" si="1663"/>
        <v>5</v>
      </c>
      <c r="P9702" s="3">
        <f t="shared" ca="1" si="1663"/>
        <v>2</v>
      </c>
    </row>
    <row r="9703" spans="1:16" x14ac:dyDescent="0.25">
      <c r="A9703" s="3">
        <f t="shared" ca="1" si="1664"/>
        <v>181363004</v>
      </c>
      <c r="B9703" s="3">
        <f t="shared" ca="1" si="1665"/>
        <v>4827</v>
      </c>
      <c r="C9703" s="1">
        <f t="shared" ca="1" si="1666"/>
        <v>33936</v>
      </c>
      <c r="D9703" s="7">
        <f t="shared" ca="1" si="1667"/>
        <v>7</v>
      </c>
      <c r="E9703" s="3" t="str">
        <f ca="1">VLOOKUP(D9703,State!$A$1:$B$9,2,0)</f>
        <v>VIC</v>
      </c>
      <c r="F9703" s="3">
        <f t="shared" ca="1" si="1668"/>
        <v>243</v>
      </c>
      <c r="G9703" s="3" t="str">
        <f ca="1">VLOOKUP(F9703,Occupation!$A$1:$B$915,2,0)</f>
        <v>Geologist</v>
      </c>
      <c r="H9703" s="3">
        <f t="shared" ca="1" si="1669"/>
        <v>5</v>
      </c>
      <c r="I9703" s="3">
        <f t="shared" ca="1" si="1670"/>
        <v>40374.85</v>
      </c>
      <c r="J9703" s="3">
        <f t="shared" ca="1" si="1671"/>
        <v>2.8693405571967312E-2</v>
      </c>
      <c r="K9703" s="3">
        <f t="shared" ca="1" si="1672"/>
        <v>2</v>
      </c>
      <c r="L9703" s="3" t="str">
        <f ca="1">VLOOKUP(K9703,Freq_Investment!$A$1:$B$8,2,0)</f>
        <v>Weekly</v>
      </c>
      <c r="M9703" s="3" t="str">
        <f t="shared" ca="1" si="1673"/>
        <v>Auto</v>
      </c>
      <c r="N9703" s="3">
        <f t="shared" ca="1" si="1663"/>
        <v>5</v>
      </c>
      <c r="O9703" s="3">
        <f t="shared" ca="1" si="1663"/>
        <v>1</v>
      </c>
      <c r="P9703" s="3">
        <f t="shared" ca="1" si="1663"/>
        <v>4</v>
      </c>
    </row>
    <row r="9704" spans="1:16" x14ac:dyDescent="0.25">
      <c r="A9704" s="3">
        <f t="shared" ca="1" si="1664"/>
        <v>501543310</v>
      </c>
      <c r="B9704" s="3">
        <f t="shared" ca="1" si="1665"/>
        <v>7205</v>
      </c>
      <c r="C9704" s="1">
        <f t="shared" ca="1" si="1666"/>
        <v>39191</v>
      </c>
      <c r="D9704" s="7">
        <f t="shared" ca="1" si="1667"/>
        <v>2</v>
      </c>
      <c r="E9704" s="3" t="str">
        <f ca="1">VLOOKUP(D9704,State!$A$1:$B$9,2,0)</f>
        <v>QLD</v>
      </c>
      <c r="F9704" s="3">
        <f t="shared" ca="1" si="1668"/>
        <v>334</v>
      </c>
      <c r="G9704" s="3" t="str">
        <f ca="1">VLOOKUP(F9704,Occupation!$A$1:$B$915,2,0)</f>
        <v>Otorhinolaryngologist</v>
      </c>
      <c r="H9704" s="3">
        <f t="shared" ca="1" si="1669"/>
        <v>7</v>
      </c>
      <c r="I9704" s="3">
        <f t="shared" ca="1" si="1670"/>
        <v>91006.21</v>
      </c>
      <c r="J9704" s="3">
        <f t="shared" ca="1" si="1671"/>
        <v>0.14967714577641567</v>
      </c>
      <c r="K9704" s="3">
        <f t="shared" ca="1" si="1672"/>
        <v>4</v>
      </c>
      <c r="L9704" s="3" t="str">
        <f ca="1">VLOOKUP(K9704,Freq_Investment!$A$1:$B$8,2,0)</f>
        <v>Monthly</v>
      </c>
      <c r="M9704" s="3" t="str">
        <f t="shared" ca="1" si="1673"/>
        <v>Auto</v>
      </c>
      <c r="N9704" s="3">
        <f t="shared" ca="1" si="1663"/>
        <v>3</v>
      </c>
      <c r="O9704" s="3">
        <f t="shared" ca="1" si="1663"/>
        <v>3</v>
      </c>
      <c r="P9704" s="3">
        <f t="shared" ca="1" si="1663"/>
        <v>4</v>
      </c>
    </row>
    <row r="9705" spans="1:16" x14ac:dyDescent="0.25">
      <c r="A9705" s="3">
        <f t="shared" ca="1" si="1664"/>
        <v>345342670</v>
      </c>
      <c r="B9705" s="3">
        <f t="shared" ca="1" si="1665"/>
        <v>750</v>
      </c>
      <c r="C9705" s="1">
        <f t="shared" ca="1" si="1666"/>
        <v>32799</v>
      </c>
      <c r="D9705" s="7">
        <f t="shared" ca="1" si="1667"/>
        <v>8</v>
      </c>
      <c r="E9705" s="3" t="str">
        <f ca="1">VLOOKUP(D9705,State!$A$1:$B$9,2,0)</f>
        <v>ACT</v>
      </c>
      <c r="F9705" s="3">
        <f t="shared" ca="1" si="1668"/>
        <v>526</v>
      </c>
      <c r="G9705" s="3" t="str">
        <f ca="1">VLOOKUP(F9705,Occupation!$A$1:$B$915,2,0)</f>
        <v>Airconditioning and Refrigeration Mechanic</v>
      </c>
      <c r="H9705" s="3">
        <f t="shared" ca="1" si="1669"/>
        <v>10</v>
      </c>
      <c r="I9705" s="3">
        <f t="shared" ca="1" si="1670"/>
        <v>8443.24</v>
      </c>
      <c r="J9705" s="3">
        <f t="shared" ca="1" si="1671"/>
        <v>0.1534580259627753</v>
      </c>
      <c r="K9705" s="3">
        <f t="shared" ca="1" si="1672"/>
        <v>1</v>
      </c>
      <c r="L9705" s="3" t="str">
        <f ca="1">VLOOKUP(K9705,Freq_Investment!$A$1:$B$8,2,0)</f>
        <v>Daily</v>
      </c>
      <c r="M9705" s="3" t="str">
        <f t="shared" ca="1" si="1673"/>
        <v>Auto</v>
      </c>
      <c r="N9705" s="3">
        <f t="shared" ca="1" si="1663"/>
        <v>4</v>
      </c>
      <c r="O9705" s="3">
        <f t="shared" ca="1" si="1663"/>
        <v>5</v>
      </c>
      <c r="P9705" s="3">
        <f t="shared" ca="1" si="1663"/>
        <v>2</v>
      </c>
    </row>
    <row r="9706" spans="1:16" x14ac:dyDescent="0.25">
      <c r="A9706" s="3">
        <f t="shared" ca="1" si="1664"/>
        <v>629063440</v>
      </c>
      <c r="B9706" s="3">
        <f t="shared" ca="1" si="1665"/>
        <v>4161</v>
      </c>
      <c r="C9706" s="1">
        <f t="shared" ca="1" si="1666"/>
        <v>41040</v>
      </c>
      <c r="D9706" s="7">
        <f t="shared" ca="1" si="1667"/>
        <v>5</v>
      </c>
      <c r="E9706" s="3" t="str">
        <f ca="1">VLOOKUP(D9706,State!$A$1:$B$9,2,0)</f>
        <v>NT</v>
      </c>
      <c r="F9706" s="3">
        <f t="shared" ca="1" si="1668"/>
        <v>890</v>
      </c>
      <c r="G9706" s="3" t="str">
        <f ca="1">VLOOKUP(F9706,Occupation!$A$1:$B$915,2,0)</f>
        <v>Product Tester</v>
      </c>
      <c r="H9706" s="3">
        <f t="shared" ca="1" si="1669"/>
        <v>10</v>
      </c>
      <c r="I9706" s="3">
        <f t="shared" ca="1" si="1670"/>
        <v>90208.9</v>
      </c>
      <c r="J9706" s="3">
        <f t="shared" ca="1" si="1671"/>
        <v>6.1755159142156013E-2</v>
      </c>
      <c r="K9706" s="3">
        <f t="shared" ca="1" si="1672"/>
        <v>5</v>
      </c>
      <c r="L9706" s="3" t="str">
        <f ca="1">VLOOKUP(K9706,Freq_Investment!$A$1:$B$8,2,0)</f>
        <v>Quarterly</v>
      </c>
      <c r="M9706" s="3" t="str">
        <f t="shared" ca="1" si="1673"/>
        <v>Auto</v>
      </c>
      <c r="N9706" s="3">
        <f t="shared" ca="1" si="1663"/>
        <v>2</v>
      </c>
      <c r="O9706" s="3">
        <f t="shared" ca="1" si="1663"/>
        <v>5</v>
      </c>
      <c r="P9706" s="3">
        <f t="shared" ca="1" si="1663"/>
        <v>5</v>
      </c>
    </row>
    <row r="9707" spans="1:16" x14ac:dyDescent="0.25">
      <c r="A9707" s="3">
        <f t="shared" ca="1" si="1664"/>
        <v>432581817</v>
      </c>
      <c r="B9707" s="3">
        <f t="shared" ca="1" si="1665"/>
        <v>402</v>
      </c>
      <c r="C9707" s="1">
        <f t="shared" ca="1" si="1666"/>
        <v>36755</v>
      </c>
      <c r="D9707" s="7">
        <f t="shared" ca="1" si="1667"/>
        <v>1</v>
      </c>
      <c r="E9707" s="3" t="str">
        <f ca="1">VLOOKUP(D9707,State!$A$1:$B$9,2,0)</f>
        <v>NSW</v>
      </c>
      <c r="F9707" s="3">
        <f t="shared" ca="1" si="1668"/>
        <v>611</v>
      </c>
      <c r="G9707" s="3" t="str">
        <f ca="1">VLOOKUP(F9707,Occupation!$A$1:$B$915,2,0)</f>
        <v>Television Equipment Operator</v>
      </c>
      <c r="H9707" s="3">
        <f t="shared" ca="1" si="1669"/>
        <v>2</v>
      </c>
      <c r="I9707" s="3">
        <f t="shared" ca="1" si="1670"/>
        <v>89022.81</v>
      </c>
      <c r="J9707" s="3">
        <f t="shared" ca="1" si="1671"/>
        <v>0.44410591618472584</v>
      </c>
      <c r="K9707" s="3">
        <f t="shared" ca="1" si="1672"/>
        <v>7</v>
      </c>
      <c r="L9707" s="3" t="str">
        <f ca="1">VLOOKUP(K9707,Freq_Investment!$A$1:$B$8,2,0)</f>
        <v>Yearly</v>
      </c>
      <c r="M9707" s="3" t="str">
        <f t="shared" ca="1" si="1673"/>
        <v>Auto</v>
      </c>
      <c r="N9707" s="3">
        <f t="shared" ca="1" si="1663"/>
        <v>5</v>
      </c>
      <c r="O9707" s="3">
        <f t="shared" ca="1" si="1663"/>
        <v>4</v>
      </c>
      <c r="P9707" s="3">
        <f t="shared" ca="1" si="1663"/>
        <v>1</v>
      </c>
    </row>
    <row r="9708" spans="1:16" x14ac:dyDescent="0.25">
      <c r="A9708" s="3">
        <f t="shared" ca="1" si="1664"/>
        <v>240497092</v>
      </c>
      <c r="B9708" s="3">
        <f t="shared" ca="1" si="1665"/>
        <v>701</v>
      </c>
      <c r="C9708" s="1">
        <f t="shared" ca="1" si="1666"/>
        <v>38006</v>
      </c>
      <c r="D9708" s="7">
        <f t="shared" ca="1" si="1667"/>
        <v>8</v>
      </c>
      <c r="E9708" s="3" t="str">
        <f ca="1">VLOOKUP(D9708,State!$A$1:$B$9,2,0)</f>
        <v>ACT</v>
      </c>
      <c r="F9708" s="3">
        <f t="shared" ca="1" si="1668"/>
        <v>337</v>
      </c>
      <c r="G9708" s="3" t="str">
        <f ca="1">VLOOKUP(F9708,Occupation!$A$1:$B$915,2,0)</f>
        <v>Urologist</v>
      </c>
      <c r="H9708" s="3">
        <f t="shared" ca="1" si="1669"/>
        <v>5</v>
      </c>
      <c r="I9708" s="3">
        <f t="shared" ca="1" si="1670"/>
        <v>78619.34</v>
      </c>
      <c r="J9708" s="3">
        <f t="shared" ca="1" si="1671"/>
        <v>0.29881657496146186</v>
      </c>
      <c r="K9708" s="3">
        <f t="shared" ca="1" si="1672"/>
        <v>3</v>
      </c>
      <c r="L9708" s="3" t="str">
        <f ca="1">VLOOKUP(K9708,Freq_Investment!$A$1:$B$8,2,0)</f>
        <v>Fortnightly</v>
      </c>
      <c r="M9708" s="3" t="str">
        <f t="shared" ca="1" si="1673"/>
        <v>Auto</v>
      </c>
      <c r="N9708" s="3">
        <f t="shared" ca="1" si="1663"/>
        <v>3</v>
      </c>
      <c r="O9708" s="3">
        <f t="shared" ca="1" si="1663"/>
        <v>3</v>
      </c>
      <c r="P9708" s="3">
        <f t="shared" ca="1" si="1663"/>
        <v>2</v>
      </c>
    </row>
    <row r="9709" spans="1:16" x14ac:dyDescent="0.25">
      <c r="A9709" s="3">
        <f t="shared" ca="1" si="1664"/>
        <v>224401535</v>
      </c>
      <c r="B9709" s="3">
        <f t="shared" ca="1" si="1665"/>
        <v>3433</v>
      </c>
      <c r="C9709" s="1">
        <f t="shared" ca="1" si="1666"/>
        <v>40546</v>
      </c>
      <c r="D9709" s="7">
        <f t="shared" ca="1" si="1667"/>
        <v>8</v>
      </c>
      <c r="E9709" s="3" t="str">
        <f ca="1">VLOOKUP(D9709,State!$A$1:$B$9,2,0)</f>
        <v>ACT</v>
      </c>
      <c r="F9709" s="3">
        <f t="shared" ca="1" si="1668"/>
        <v>443</v>
      </c>
      <c r="G9709" s="3" t="str">
        <f ca="1">VLOOKUP(F9709,Occupation!$A$1:$B$915,2,0)</f>
        <v>Building Associate</v>
      </c>
      <c r="H9709" s="3">
        <f t="shared" ca="1" si="1669"/>
        <v>9</v>
      </c>
      <c r="I9709" s="3">
        <f t="shared" ca="1" si="1670"/>
        <v>56834.93</v>
      </c>
      <c r="J9709" s="3">
        <f t="shared" ca="1" si="1671"/>
        <v>9.1913551441522856E-2</v>
      </c>
      <c r="K9709" s="3">
        <f t="shared" ca="1" si="1672"/>
        <v>3</v>
      </c>
      <c r="L9709" s="3" t="str">
        <f ca="1">VLOOKUP(K9709,Freq_Investment!$A$1:$B$8,2,0)</f>
        <v>Fortnightly</v>
      </c>
      <c r="M9709" s="3" t="str">
        <f t="shared" ca="1" si="1673"/>
        <v>Manual</v>
      </c>
      <c r="N9709" s="3">
        <f t="shared" ca="1" si="1663"/>
        <v>4</v>
      </c>
      <c r="O9709" s="3">
        <f t="shared" ca="1" si="1663"/>
        <v>3</v>
      </c>
      <c r="P9709" s="3">
        <f t="shared" ca="1" si="1663"/>
        <v>3</v>
      </c>
    </row>
    <row r="9710" spans="1:16" x14ac:dyDescent="0.25">
      <c r="A9710" s="3">
        <f t="shared" ca="1" si="1664"/>
        <v>11407710</v>
      </c>
      <c r="B9710" s="3">
        <f t="shared" ca="1" si="1665"/>
        <v>6747</v>
      </c>
      <c r="C9710" s="1">
        <f t="shared" ca="1" si="1666"/>
        <v>40579</v>
      </c>
      <c r="D9710" s="7">
        <f t="shared" ca="1" si="1667"/>
        <v>5</v>
      </c>
      <c r="E9710" s="3" t="str">
        <f ca="1">VLOOKUP(D9710,State!$A$1:$B$9,2,0)</f>
        <v>NT</v>
      </c>
      <c r="F9710" s="3">
        <f t="shared" ca="1" si="1668"/>
        <v>696</v>
      </c>
      <c r="G9710" s="3" t="str">
        <f ca="1">VLOOKUP(F9710,Occupation!$A$1:$B$915,2,0)</f>
        <v>Outdoor Adventure Guides nec</v>
      </c>
      <c r="H9710" s="3">
        <f t="shared" ca="1" si="1669"/>
        <v>10</v>
      </c>
      <c r="I9710" s="3">
        <f t="shared" ca="1" si="1670"/>
        <v>82364.61</v>
      </c>
      <c r="J9710" s="3">
        <f t="shared" ca="1" si="1671"/>
        <v>4.1325189687660746E-2</v>
      </c>
      <c r="K9710" s="3">
        <f t="shared" ca="1" si="1672"/>
        <v>4</v>
      </c>
      <c r="L9710" s="3" t="str">
        <f ca="1">VLOOKUP(K9710,Freq_Investment!$A$1:$B$8,2,0)</f>
        <v>Monthly</v>
      </c>
      <c r="M9710" s="3" t="str">
        <f t="shared" ca="1" si="1673"/>
        <v>Auto</v>
      </c>
      <c r="N9710" s="3">
        <f t="shared" ref="N9710:P9773" ca="1" si="1674">RANDBETWEEN(1,5)</f>
        <v>1</v>
      </c>
      <c r="O9710" s="3">
        <f t="shared" ca="1" si="1674"/>
        <v>1</v>
      </c>
      <c r="P9710" s="3">
        <f t="shared" ca="1" si="1674"/>
        <v>1</v>
      </c>
    </row>
    <row r="9711" spans="1:16" x14ac:dyDescent="0.25">
      <c r="A9711" s="3">
        <f t="shared" ca="1" si="1664"/>
        <v>673863234</v>
      </c>
      <c r="B9711" s="3">
        <f t="shared" ca="1" si="1665"/>
        <v>7701</v>
      </c>
      <c r="C9711" s="1">
        <f t="shared" ca="1" si="1666"/>
        <v>39309</v>
      </c>
      <c r="D9711" s="7">
        <f t="shared" ca="1" si="1667"/>
        <v>8</v>
      </c>
      <c r="E9711" s="3" t="str">
        <f ca="1">VLOOKUP(D9711,State!$A$1:$B$9,2,0)</f>
        <v>ACT</v>
      </c>
      <c r="F9711" s="3">
        <f t="shared" ca="1" si="1668"/>
        <v>465</v>
      </c>
      <c r="G9711" s="3" t="str">
        <f ca="1">VLOOKUP(F9711,Occupation!$A$1:$B$915,2,0)</f>
        <v>Web Administrator</v>
      </c>
      <c r="H9711" s="3">
        <f t="shared" ca="1" si="1669"/>
        <v>5</v>
      </c>
      <c r="I9711" s="3">
        <f t="shared" ca="1" si="1670"/>
        <v>82135.429999999993</v>
      </c>
      <c r="J9711" s="3">
        <f t="shared" ca="1" si="1671"/>
        <v>9.3633700540985798E-2</v>
      </c>
      <c r="K9711" s="3">
        <f t="shared" ca="1" si="1672"/>
        <v>7</v>
      </c>
      <c r="L9711" s="3" t="str">
        <f ca="1">VLOOKUP(K9711,Freq_Investment!$A$1:$B$8,2,0)</f>
        <v>Yearly</v>
      </c>
      <c r="M9711" s="3" t="str">
        <f t="shared" ca="1" si="1673"/>
        <v>Manual</v>
      </c>
      <c r="N9711" s="3">
        <f t="shared" ca="1" si="1674"/>
        <v>4</v>
      </c>
      <c r="O9711" s="3">
        <f t="shared" ca="1" si="1674"/>
        <v>2</v>
      </c>
      <c r="P9711" s="3">
        <f t="shared" ca="1" si="1674"/>
        <v>4</v>
      </c>
    </row>
    <row r="9712" spans="1:16" x14ac:dyDescent="0.25">
      <c r="A9712" s="3">
        <f t="shared" ca="1" si="1664"/>
        <v>843296794</v>
      </c>
      <c r="B9712" s="3">
        <f t="shared" ca="1" si="1665"/>
        <v>4211</v>
      </c>
      <c r="C9712" s="1">
        <f t="shared" ca="1" si="1666"/>
        <v>41776</v>
      </c>
      <c r="D9712" s="7">
        <f t="shared" ca="1" si="1667"/>
        <v>7</v>
      </c>
      <c r="E9712" s="3" t="str">
        <f ca="1">VLOOKUP(D9712,State!$A$1:$B$9,2,0)</f>
        <v>VIC</v>
      </c>
      <c r="F9712" s="3">
        <f t="shared" ca="1" si="1668"/>
        <v>695</v>
      </c>
      <c r="G9712" s="3" t="str">
        <f ca="1">VLOOKUP(F9712,Occupation!$A$1:$B$915,2,0)</f>
        <v>Whitewater Rafting Guide</v>
      </c>
      <c r="H9712" s="3">
        <f t="shared" ca="1" si="1669"/>
        <v>1</v>
      </c>
      <c r="I9712" s="3">
        <f t="shared" ca="1" si="1670"/>
        <v>56582.85</v>
      </c>
      <c r="J9712" s="3">
        <f t="shared" ca="1" si="1671"/>
        <v>0.42169113774222006</v>
      </c>
      <c r="K9712" s="3">
        <f t="shared" ca="1" si="1672"/>
        <v>6</v>
      </c>
      <c r="L9712" s="3" t="str">
        <f ca="1">VLOOKUP(K9712,Freq_Investment!$A$1:$B$8,2,0)</f>
        <v>Half-yearly</v>
      </c>
      <c r="M9712" s="3" t="str">
        <f t="shared" ca="1" si="1673"/>
        <v>Manual</v>
      </c>
      <c r="N9712" s="3">
        <f t="shared" ca="1" si="1674"/>
        <v>4</v>
      </c>
      <c r="O9712" s="3">
        <f t="shared" ca="1" si="1674"/>
        <v>2</v>
      </c>
      <c r="P9712" s="3">
        <f t="shared" ca="1" si="1674"/>
        <v>3</v>
      </c>
    </row>
    <row r="9713" spans="1:16" x14ac:dyDescent="0.25">
      <c r="A9713" s="3">
        <f t="shared" ca="1" si="1664"/>
        <v>353212152</v>
      </c>
      <c r="B9713" s="3">
        <f t="shared" ca="1" si="1665"/>
        <v>240</v>
      </c>
      <c r="C9713" s="1">
        <f t="shared" ca="1" si="1666"/>
        <v>41429</v>
      </c>
      <c r="D9713" s="7">
        <f t="shared" ca="1" si="1667"/>
        <v>6</v>
      </c>
      <c r="E9713" s="3" t="str">
        <f ca="1">VLOOKUP(D9713,State!$A$1:$B$9,2,0)</f>
        <v>TAS</v>
      </c>
      <c r="F9713" s="3">
        <f t="shared" ca="1" si="1668"/>
        <v>779</v>
      </c>
      <c r="G9713" s="3" t="str">
        <f ca="1">VLOOKUP(F9713,Occupation!$A$1:$B$915,2,0)</f>
        <v>Stock and Station Agent</v>
      </c>
      <c r="H9713" s="3">
        <f t="shared" ca="1" si="1669"/>
        <v>7</v>
      </c>
      <c r="I9713" s="3">
        <f t="shared" ca="1" si="1670"/>
        <v>5139.53</v>
      </c>
      <c r="J9713" s="3">
        <f t="shared" ca="1" si="1671"/>
        <v>0.11857628680010524</v>
      </c>
      <c r="K9713" s="3">
        <f t="shared" ca="1" si="1672"/>
        <v>6</v>
      </c>
      <c r="L9713" s="3" t="str">
        <f ca="1">VLOOKUP(K9713,Freq_Investment!$A$1:$B$8,2,0)</f>
        <v>Half-yearly</v>
      </c>
      <c r="M9713" s="3" t="str">
        <f t="shared" ca="1" si="1673"/>
        <v>Auto</v>
      </c>
      <c r="N9713" s="3">
        <f t="shared" ca="1" si="1674"/>
        <v>4</v>
      </c>
      <c r="O9713" s="3">
        <f t="shared" ca="1" si="1674"/>
        <v>1</v>
      </c>
      <c r="P9713" s="3">
        <f t="shared" ca="1" si="1674"/>
        <v>4</v>
      </c>
    </row>
    <row r="9714" spans="1:16" x14ac:dyDescent="0.25">
      <c r="A9714" s="3">
        <f t="shared" ca="1" si="1664"/>
        <v>561843132</v>
      </c>
      <c r="B9714" s="3">
        <f t="shared" ca="1" si="1665"/>
        <v>6550</v>
      </c>
      <c r="C9714" s="1">
        <f t="shared" ca="1" si="1666"/>
        <v>31271</v>
      </c>
      <c r="D9714" s="7">
        <f t="shared" ca="1" si="1667"/>
        <v>7</v>
      </c>
      <c r="E9714" s="3" t="str">
        <f ca="1">VLOOKUP(D9714,State!$A$1:$B$9,2,0)</f>
        <v>VIC</v>
      </c>
      <c r="F9714" s="3">
        <f t="shared" ca="1" si="1668"/>
        <v>167</v>
      </c>
      <c r="G9714" s="3" t="str">
        <f ca="1">VLOOKUP(F9714,Occupation!$A$1:$B$915,2,0)</f>
        <v>Electorate Officer</v>
      </c>
      <c r="H9714" s="3">
        <f t="shared" ca="1" si="1669"/>
        <v>10</v>
      </c>
      <c r="I9714" s="3">
        <f t="shared" ca="1" si="1670"/>
        <v>50718.17</v>
      </c>
      <c r="J9714" s="3">
        <f t="shared" ca="1" si="1671"/>
        <v>0.20304892626357424</v>
      </c>
      <c r="K9714" s="3">
        <f t="shared" ca="1" si="1672"/>
        <v>7</v>
      </c>
      <c r="L9714" s="3" t="str">
        <f ca="1">VLOOKUP(K9714,Freq_Investment!$A$1:$B$8,2,0)</f>
        <v>Yearly</v>
      </c>
      <c r="M9714" s="3" t="str">
        <f t="shared" ca="1" si="1673"/>
        <v>Manual</v>
      </c>
      <c r="N9714" s="3">
        <f t="shared" ca="1" si="1674"/>
        <v>4</v>
      </c>
      <c r="O9714" s="3">
        <f t="shared" ca="1" si="1674"/>
        <v>3</v>
      </c>
      <c r="P9714" s="3">
        <f t="shared" ca="1" si="1674"/>
        <v>4</v>
      </c>
    </row>
    <row r="9715" spans="1:16" x14ac:dyDescent="0.25">
      <c r="A9715" s="3">
        <f t="shared" ca="1" si="1664"/>
        <v>335900689</v>
      </c>
      <c r="B9715" s="3">
        <f t="shared" ca="1" si="1665"/>
        <v>3076</v>
      </c>
      <c r="C9715" s="1">
        <f t="shared" ca="1" si="1666"/>
        <v>36827</v>
      </c>
      <c r="D9715" s="7">
        <f t="shared" ca="1" si="1667"/>
        <v>4</v>
      </c>
      <c r="E9715" s="3" t="str">
        <f ca="1">VLOOKUP(D9715,State!$A$1:$B$9,2,0)</f>
        <v>WA</v>
      </c>
      <c r="F9715" s="3">
        <f t="shared" ca="1" si="1668"/>
        <v>499</v>
      </c>
      <c r="G9715" s="3" t="str">
        <f ca="1">VLOOKUP(F9715,Occupation!$A$1:$B$915,2,0)</f>
        <v>Watch and Clock Maker and Repairer</v>
      </c>
      <c r="H9715" s="3">
        <f t="shared" ca="1" si="1669"/>
        <v>6</v>
      </c>
      <c r="I9715" s="3">
        <f t="shared" ca="1" si="1670"/>
        <v>62203.13</v>
      </c>
      <c r="J9715" s="3">
        <f t="shared" ca="1" si="1671"/>
        <v>8.2989773124620247E-2</v>
      </c>
      <c r="K9715" s="3">
        <f t="shared" ca="1" si="1672"/>
        <v>1</v>
      </c>
      <c r="L9715" s="3" t="str">
        <f ca="1">VLOOKUP(K9715,Freq_Investment!$A$1:$B$8,2,0)</f>
        <v>Daily</v>
      </c>
      <c r="M9715" s="3" t="str">
        <f t="shared" ca="1" si="1673"/>
        <v>Auto</v>
      </c>
      <c r="N9715" s="3">
        <f t="shared" ca="1" si="1674"/>
        <v>1</v>
      </c>
      <c r="O9715" s="3">
        <f t="shared" ca="1" si="1674"/>
        <v>3</v>
      </c>
      <c r="P9715" s="3">
        <f t="shared" ca="1" si="1674"/>
        <v>2</v>
      </c>
    </row>
    <row r="9716" spans="1:16" x14ac:dyDescent="0.25">
      <c r="A9716" s="3">
        <f t="shared" ca="1" si="1664"/>
        <v>501554279</v>
      </c>
      <c r="B9716" s="3">
        <f t="shared" ca="1" si="1665"/>
        <v>1464</v>
      </c>
      <c r="C9716" s="1">
        <f t="shared" ca="1" si="1666"/>
        <v>31413</v>
      </c>
      <c r="D9716" s="7">
        <f t="shared" ca="1" si="1667"/>
        <v>7</v>
      </c>
      <c r="E9716" s="3" t="str">
        <f ca="1">VLOOKUP(D9716,State!$A$1:$B$9,2,0)</f>
        <v>VIC</v>
      </c>
      <c r="F9716" s="3">
        <f t="shared" ca="1" si="1668"/>
        <v>168</v>
      </c>
      <c r="G9716" s="3" t="str">
        <f ca="1">VLOOKUP(F9716,Occupation!$A$1:$B$915,2,0)</f>
        <v>Liaison Officer</v>
      </c>
      <c r="H9716" s="3">
        <f t="shared" ca="1" si="1669"/>
        <v>2</v>
      </c>
      <c r="I9716" s="3">
        <f t="shared" ca="1" si="1670"/>
        <v>95613.94</v>
      </c>
      <c r="J9716" s="3">
        <f t="shared" ca="1" si="1671"/>
        <v>0.47691849267703768</v>
      </c>
      <c r="K9716" s="3">
        <f t="shared" ca="1" si="1672"/>
        <v>2</v>
      </c>
      <c r="L9716" s="3" t="str">
        <f ca="1">VLOOKUP(K9716,Freq_Investment!$A$1:$B$8,2,0)</f>
        <v>Weekly</v>
      </c>
      <c r="M9716" s="3" t="str">
        <f t="shared" ca="1" si="1673"/>
        <v>Auto</v>
      </c>
      <c r="N9716" s="3">
        <f t="shared" ca="1" si="1674"/>
        <v>4</v>
      </c>
      <c r="O9716" s="3">
        <f t="shared" ca="1" si="1674"/>
        <v>2</v>
      </c>
      <c r="P9716" s="3">
        <f t="shared" ca="1" si="1674"/>
        <v>4</v>
      </c>
    </row>
    <row r="9717" spans="1:16" x14ac:dyDescent="0.25">
      <c r="A9717" s="3">
        <f t="shared" ca="1" si="1664"/>
        <v>632501474</v>
      </c>
      <c r="B9717" s="3">
        <f t="shared" ca="1" si="1665"/>
        <v>5104</v>
      </c>
      <c r="C9717" s="1">
        <f t="shared" ca="1" si="1666"/>
        <v>34082</v>
      </c>
      <c r="D9717" s="7">
        <f t="shared" ca="1" si="1667"/>
        <v>4</v>
      </c>
      <c r="E9717" s="3" t="str">
        <f ca="1">VLOOKUP(D9717,State!$A$1:$B$9,2,0)</f>
        <v>WA</v>
      </c>
      <c r="F9717" s="3">
        <f t="shared" ca="1" si="1668"/>
        <v>416</v>
      </c>
      <c r="G9717" s="3" t="str">
        <f ca="1">VLOOKUP(F9717,Occupation!$A$1:$B$915,2,0)</f>
        <v>Community Arts Worker</v>
      </c>
      <c r="H9717" s="3">
        <f t="shared" ca="1" si="1669"/>
        <v>3</v>
      </c>
      <c r="I9717" s="3">
        <f t="shared" ca="1" si="1670"/>
        <v>37758.92</v>
      </c>
      <c r="J9717" s="3">
        <f t="shared" ca="1" si="1671"/>
        <v>0.25127480803756796</v>
      </c>
      <c r="K9717" s="3">
        <f t="shared" ca="1" si="1672"/>
        <v>4</v>
      </c>
      <c r="L9717" s="3" t="str">
        <f ca="1">VLOOKUP(K9717,Freq_Investment!$A$1:$B$8,2,0)</f>
        <v>Monthly</v>
      </c>
      <c r="M9717" s="3" t="str">
        <f t="shared" ca="1" si="1673"/>
        <v>Auto</v>
      </c>
      <c r="N9717" s="3">
        <f t="shared" ca="1" si="1674"/>
        <v>1</v>
      </c>
      <c r="O9717" s="3">
        <f t="shared" ca="1" si="1674"/>
        <v>2</v>
      </c>
      <c r="P9717" s="3">
        <f t="shared" ca="1" si="1674"/>
        <v>5</v>
      </c>
    </row>
    <row r="9718" spans="1:16" x14ac:dyDescent="0.25">
      <c r="A9718" s="3">
        <f t="shared" ca="1" si="1664"/>
        <v>741146443</v>
      </c>
      <c r="B9718" s="3">
        <f t="shared" ca="1" si="1665"/>
        <v>8012</v>
      </c>
      <c r="C9718" s="1">
        <f t="shared" ca="1" si="1666"/>
        <v>31390</v>
      </c>
      <c r="D9718" s="7">
        <f t="shared" ca="1" si="1667"/>
        <v>5</v>
      </c>
      <c r="E9718" s="3" t="str">
        <f ca="1">VLOOKUP(D9718,State!$A$1:$B$9,2,0)</f>
        <v>NT</v>
      </c>
      <c r="F9718" s="3">
        <f t="shared" ca="1" si="1668"/>
        <v>113</v>
      </c>
      <c r="G9718" s="3" t="str">
        <f ca="1">VLOOKUP(F9718,Occupation!$A$1:$B$915,2,0)</f>
        <v>Author</v>
      </c>
      <c r="H9718" s="3">
        <f t="shared" ca="1" si="1669"/>
        <v>8</v>
      </c>
      <c r="I9718" s="3">
        <f t="shared" ca="1" si="1670"/>
        <v>85663.65</v>
      </c>
      <c r="J9718" s="3">
        <f t="shared" ca="1" si="1671"/>
        <v>5.2441494660791177E-2</v>
      </c>
      <c r="K9718" s="3">
        <f t="shared" ca="1" si="1672"/>
        <v>5</v>
      </c>
      <c r="L9718" s="3" t="str">
        <f ca="1">VLOOKUP(K9718,Freq_Investment!$A$1:$B$8,2,0)</f>
        <v>Quarterly</v>
      </c>
      <c r="M9718" s="3" t="str">
        <f t="shared" ca="1" si="1673"/>
        <v>Manual</v>
      </c>
      <c r="N9718" s="3">
        <f t="shared" ca="1" si="1674"/>
        <v>5</v>
      </c>
      <c r="O9718" s="3">
        <f t="shared" ca="1" si="1674"/>
        <v>5</v>
      </c>
      <c r="P9718" s="3">
        <f t="shared" ca="1" si="1674"/>
        <v>4</v>
      </c>
    </row>
    <row r="9719" spans="1:16" x14ac:dyDescent="0.25">
      <c r="A9719" s="3">
        <f t="shared" ca="1" si="1664"/>
        <v>590988032</v>
      </c>
      <c r="B9719" s="3">
        <f t="shared" ca="1" si="1665"/>
        <v>4115</v>
      </c>
      <c r="C9719" s="1">
        <f t="shared" ca="1" si="1666"/>
        <v>41847</v>
      </c>
      <c r="D9719" s="7">
        <f t="shared" ca="1" si="1667"/>
        <v>8</v>
      </c>
      <c r="E9719" s="3" t="str">
        <f ca="1">VLOOKUP(D9719,State!$A$1:$B$9,2,0)</f>
        <v>ACT</v>
      </c>
      <c r="F9719" s="3">
        <f t="shared" ca="1" si="1668"/>
        <v>783</v>
      </c>
      <c r="G9719" s="3" t="str">
        <f ca="1">VLOOKUP(F9719,Occupation!$A$1:$B$915,2,0)</f>
        <v>Sales Representative (Motor Vehicle Parts and Accessories)</v>
      </c>
      <c r="H9719" s="3">
        <f t="shared" ca="1" si="1669"/>
        <v>9</v>
      </c>
      <c r="I9719" s="3">
        <f t="shared" ca="1" si="1670"/>
        <v>74442.42</v>
      </c>
      <c r="J9719" s="3">
        <f t="shared" ca="1" si="1671"/>
        <v>0.20307888708344873</v>
      </c>
      <c r="K9719" s="3">
        <f t="shared" ca="1" si="1672"/>
        <v>1</v>
      </c>
      <c r="L9719" s="3" t="str">
        <f ca="1">VLOOKUP(K9719,Freq_Investment!$A$1:$B$8,2,0)</f>
        <v>Daily</v>
      </c>
      <c r="M9719" s="3" t="str">
        <f t="shared" ca="1" si="1673"/>
        <v>Manual</v>
      </c>
      <c r="N9719" s="3">
        <f t="shared" ca="1" si="1674"/>
        <v>2</v>
      </c>
      <c r="O9719" s="3">
        <f t="shared" ca="1" si="1674"/>
        <v>2</v>
      </c>
      <c r="P9719" s="3">
        <f t="shared" ca="1" si="1674"/>
        <v>1</v>
      </c>
    </row>
    <row r="9720" spans="1:16" x14ac:dyDescent="0.25">
      <c r="A9720" s="3">
        <f t="shared" ca="1" si="1664"/>
        <v>875476709</v>
      </c>
      <c r="B9720" s="3">
        <f t="shared" ca="1" si="1665"/>
        <v>1091</v>
      </c>
      <c r="C9720" s="1">
        <f t="shared" ca="1" si="1666"/>
        <v>33423</v>
      </c>
      <c r="D9720" s="7">
        <f t="shared" ca="1" si="1667"/>
        <v>8</v>
      </c>
      <c r="E9720" s="3" t="str">
        <f ca="1">VLOOKUP(D9720,State!$A$1:$B$9,2,0)</f>
        <v>ACT</v>
      </c>
      <c r="F9720" s="3">
        <f t="shared" ca="1" si="1668"/>
        <v>209</v>
      </c>
      <c r="G9720" s="3" t="str">
        <f ca="1">VLOOKUP(F9720,Occupation!$A$1:$B$915,2,0)</f>
        <v>Chemical Engineer</v>
      </c>
      <c r="H9720" s="3">
        <f t="shared" ca="1" si="1669"/>
        <v>10</v>
      </c>
      <c r="I9720" s="3">
        <f t="shared" ca="1" si="1670"/>
        <v>20260.46</v>
      </c>
      <c r="J9720" s="3">
        <f t="shared" ca="1" si="1671"/>
        <v>0.10198170920857497</v>
      </c>
      <c r="K9720" s="3">
        <f t="shared" ca="1" si="1672"/>
        <v>2</v>
      </c>
      <c r="L9720" s="3" t="str">
        <f ca="1">VLOOKUP(K9720,Freq_Investment!$A$1:$B$8,2,0)</f>
        <v>Weekly</v>
      </c>
      <c r="M9720" s="3" t="str">
        <f t="shared" ca="1" si="1673"/>
        <v>Manual</v>
      </c>
      <c r="N9720" s="3">
        <f t="shared" ca="1" si="1674"/>
        <v>2</v>
      </c>
      <c r="O9720" s="3">
        <f t="shared" ca="1" si="1674"/>
        <v>5</v>
      </c>
      <c r="P9720" s="3">
        <f t="shared" ca="1" si="1674"/>
        <v>1</v>
      </c>
    </row>
    <row r="9721" spans="1:16" x14ac:dyDescent="0.25">
      <c r="A9721" s="3">
        <f t="shared" ca="1" si="1664"/>
        <v>806341725</v>
      </c>
      <c r="B9721" s="3">
        <f t="shared" ca="1" si="1665"/>
        <v>2253</v>
      </c>
      <c r="C9721" s="1">
        <f t="shared" ca="1" si="1666"/>
        <v>31799</v>
      </c>
      <c r="D9721" s="7">
        <f t="shared" ca="1" si="1667"/>
        <v>1</v>
      </c>
      <c r="E9721" s="3" t="str">
        <f ca="1">VLOOKUP(D9721,State!$A$1:$B$9,2,0)</f>
        <v>NSW</v>
      </c>
      <c r="F9721" s="3">
        <f t="shared" ca="1" si="1668"/>
        <v>603</v>
      </c>
      <c r="G9721" s="3" t="str">
        <f ca="1">VLOOKUP(F9721,Occupation!$A$1:$B$915,2,0)</f>
        <v>Library Technician</v>
      </c>
      <c r="H9721" s="3">
        <f t="shared" ca="1" si="1669"/>
        <v>5</v>
      </c>
      <c r="I9721" s="3">
        <f t="shared" ca="1" si="1670"/>
        <v>58492.47</v>
      </c>
      <c r="J9721" s="3">
        <f t="shared" ca="1" si="1671"/>
        <v>5.3105199186713525E-2</v>
      </c>
      <c r="K9721" s="3">
        <f t="shared" ca="1" si="1672"/>
        <v>5</v>
      </c>
      <c r="L9721" s="3" t="str">
        <f ca="1">VLOOKUP(K9721,Freq_Investment!$A$1:$B$8,2,0)</f>
        <v>Quarterly</v>
      </c>
      <c r="M9721" s="3" t="str">
        <f t="shared" ca="1" si="1673"/>
        <v>Auto</v>
      </c>
      <c r="N9721" s="3">
        <f t="shared" ca="1" si="1674"/>
        <v>2</v>
      </c>
      <c r="O9721" s="3">
        <f t="shared" ca="1" si="1674"/>
        <v>1</v>
      </c>
      <c r="P9721" s="3">
        <f t="shared" ca="1" si="1674"/>
        <v>4</v>
      </c>
    </row>
    <row r="9722" spans="1:16" x14ac:dyDescent="0.25">
      <c r="A9722" s="3">
        <f t="shared" ca="1" si="1664"/>
        <v>69734754</v>
      </c>
      <c r="B9722" s="3">
        <f t="shared" ca="1" si="1665"/>
        <v>3349</v>
      </c>
      <c r="C9722" s="1">
        <f t="shared" ca="1" si="1666"/>
        <v>43545</v>
      </c>
      <c r="D9722" s="7">
        <f t="shared" ca="1" si="1667"/>
        <v>6</v>
      </c>
      <c r="E9722" s="3" t="str">
        <f ca="1">VLOOKUP(D9722,State!$A$1:$B$9,2,0)</f>
        <v>TAS</v>
      </c>
      <c r="F9722" s="3">
        <f t="shared" ca="1" si="1668"/>
        <v>819</v>
      </c>
      <c r="G9722" s="3" t="str">
        <f ca="1">VLOOKUP(F9722,Occupation!$A$1:$B$915,2,0)</f>
        <v>Knitting Machine Operator</v>
      </c>
      <c r="H9722" s="3">
        <f t="shared" ca="1" si="1669"/>
        <v>6</v>
      </c>
      <c r="I9722" s="3">
        <f t="shared" ca="1" si="1670"/>
        <v>35362.71</v>
      </c>
      <c r="J9722" s="3">
        <f t="shared" ca="1" si="1671"/>
        <v>0.18681135069334992</v>
      </c>
      <c r="K9722" s="3">
        <f t="shared" ca="1" si="1672"/>
        <v>7</v>
      </c>
      <c r="L9722" s="3" t="str">
        <f ca="1">VLOOKUP(K9722,Freq_Investment!$A$1:$B$8,2,0)</f>
        <v>Yearly</v>
      </c>
      <c r="M9722" s="3" t="str">
        <f t="shared" ca="1" si="1673"/>
        <v>Manual</v>
      </c>
      <c r="N9722" s="3">
        <f t="shared" ca="1" si="1674"/>
        <v>5</v>
      </c>
      <c r="O9722" s="3">
        <f t="shared" ca="1" si="1674"/>
        <v>4</v>
      </c>
      <c r="P9722" s="3">
        <f t="shared" ca="1" si="1674"/>
        <v>3</v>
      </c>
    </row>
    <row r="9723" spans="1:16" x14ac:dyDescent="0.25">
      <c r="A9723" s="3">
        <f t="shared" ca="1" si="1664"/>
        <v>434538595</v>
      </c>
      <c r="B9723" s="3">
        <f t="shared" ca="1" si="1665"/>
        <v>1083</v>
      </c>
      <c r="C9723" s="1">
        <f t="shared" ca="1" si="1666"/>
        <v>42654</v>
      </c>
      <c r="D9723" s="7">
        <f t="shared" ca="1" si="1667"/>
        <v>3</v>
      </c>
      <c r="E9723" s="3" t="str">
        <f ca="1">VLOOKUP(D9723,State!$A$1:$B$9,2,0)</f>
        <v>SA</v>
      </c>
      <c r="F9723" s="3">
        <f t="shared" ca="1" si="1668"/>
        <v>577</v>
      </c>
      <c r="G9723" s="3" t="str">
        <f ca="1">VLOOKUP(F9723,Occupation!$A$1:$B$915,2,0)</f>
        <v>Print Finisher</v>
      </c>
      <c r="H9723" s="3">
        <f t="shared" ca="1" si="1669"/>
        <v>1</v>
      </c>
      <c r="I9723" s="3">
        <f t="shared" ca="1" si="1670"/>
        <v>32531.89</v>
      </c>
      <c r="J9723" s="3">
        <f t="shared" ca="1" si="1671"/>
        <v>0.13743156370074444</v>
      </c>
      <c r="K9723" s="3">
        <f t="shared" ca="1" si="1672"/>
        <v>4</v>
      </c>
      <c r="L9723" s="3" t="str">
        <f ca="1">VLOOKUP(K9723,Freq_Investment!$A$1:$B$8,2,0)</f>
        <v>Monthly</v>
      </c>
      <c r="M9723" s="3" t="str">
        <f t="shared" ca="1" si="1673"/>
        <v>Manual</v>
      </c>
      <c r="N9723" s="3">
        <f t="shared" ca="1" si="1674"/>
        <v>3</v>
      </c>
      <c r="O9723" s="3">
        <f t="shared" ca="1" si="1674"/>
        <v>5</v>
      </c>
      <c r="P9723" s="3">
        <f t="shared" ca="1" si="1674"/>
        <v>3</v>
      </c>
    </row>
    <row r="9724" spans="1:16" x14ac:dyDescent="0.25">
      <c r="A9724" s="3">
        <f t="shared" ca="1" si="1664"/>
        <v>761171815</v>
      </c>
      <c r="B9724" s="3">
        <f t="shared" ca="1" si="1665"/>
        <v>672</v>
      </c>
      <c r="C9724" s="1">
        <f t="shared" ca="1" si="1666"/>
        <v>37259</v>
      </c>
      <c r="D9724" s="7">
        <f t="shared" ca="1" si="1667"/>
        <v>2</v>
      </c>
      <c r="E9724" s="3" t="str">
        <f ca="1">VLOOKUP(D9724,State!$A$1:$B$9,2,0)</f>
        <v>QLD</v>
      </c>
      <c r="F9724" s="3">
        <f t="shared" ca="1" si="1668"/>
        <v>510</v>
      </c>
      <c r="G9724" s="3" t="str">
        <f ca="1">VLOOKUP(F9724,Occupation!$A$1:$B$915,2,0)</f>
        <v>Joiner</v>
      </c>
      <c r="H9724" s="3">
        <f t="shared" ca="1" si="1669"/>
        <v>8</v>
      </c>
      <c r="I9724" s="3">
        <f t="shared" ca="1" si="1670"/>
        <v>22803.38</v>
      </c>
      <c r="J9724" s="3">
        <f t="shared" ca="1" si="1671"/>
        <v>0.28411948410447979</v>
      </c>
      <c r="K9724" s="3">
        <f t="shared" ca="1" si="1672"/>
        <v>4</v>
      </c>
      <c r="L9724" s="3" t="str">
        <f ca="1">VLOOKUP(K9724,Freq_Investment!$A$1:$B$8,2,0)</f>
        <v>Monthly</v>
      </c>
      <c r="M9724" s="3" t="str">
        <f t="shared" ca="1" si="1673"/>
        <v>Auto</v>
      </c>
      <c r="N9724" s="3">
        <f t="shared" ca="1" si="1674"/>
        <v>4</v>
      </c>
      <c r="O9724" s="3">
        <f t="shared" ca="1" si="1674"/>
        <v>1</v>
      </c>
      <c r="P9724" s="3">
        <f t="shared" ca="1" si="1674"/>
        <v>1</v>
      </c>
    </row>
    <row r="9725" spans="1:16" x14ac:dyDescent="0.25">
      <c r="A9725" s="3">
        <f t="shared" ca="1" si="1664"/>
        <v>721760415</v>
      </c>
      <c r="B9725" s="3">
        <f t="shared" ca="1" si="1665"/>
        <v>6917</v>
      </c>
      <c r="C9725" s="1">
        <f t="shared" ca="1" si="1666"/>
        <v>33893</v>
      </c>
      <c r="D9725" s="7">
        <f t="shared" ca="1" si="1667"/>
        <v>5</v>
      </c>
      <c r="E9725" s="3" t="str">
        <f ca="1">VLOOKUP(D9725,State!$A$1:$B$9,2,0)</f>
        <v>NT</v>
      </c>
      <c r="F9725" s="3">
        <f t="shared" ca="1" si="1668"/>
        <v>904</v>
      </c>
      <c r="G9725" s="3" t="str">
        <f ca="1">VLOOKUP(F9725,Occupation!$A$1:$B$915,2,0)</f>
        <v>Tree Faller</v>
      </c>
      <c r="H9725" s="3">
        <f t="shared" ca="1" si="1669"/>
        <v>9</v>
      </c>
      <c r="I9725" s="3">
        <f t="shared" ca="1" si="1670"/>
        <v>71997.820000000007</v>
      </c>
      <c r="J9725" s="3">
        <f t="shared" ca="1" si="1671"/>
        <v>0.36829511052003239</v>
      </c>
      <c r="K9725" s="3">
        <f t="shared" ca="1" si="1672"/>
        <v>2</v>
      </c>
      <c r="L9725" s="3" t="str">
        <f ca="1">VLOOKUP(K9725,Freq_Investment!$A$1:$B$8,2,0)</f>
        <v>Weekly</v>
      </c>
      <c r="M9725" s="3" t="str">
        <f t="shared" ca="1" si="1673"/>
        <v>Manual</v>
      </c>
      <c r="N9725" s="3">
        <f t="shared" ca="1" si="1674"/>
        <v>4</v>
      </c>
      <c r="O9725" s="3">
        <f t="shared" ca="1" si="1674"/>
        <v>4</v>
      </c>
      <c r="P9725" s="3">
        <f t="shared" ca="1" si="1674"/>
        <v>5</v>
      </c>
    </row>
    <row r="9726" spans="1:16" x14ac:dyDescent="0.25">
      <c r="A9726" s="3">
        <f t="shared" ca="1" si="1664"/>
        <v>557778641</v>
      </c>
      <c r="B9726" s="3">
        <f t="shared" ca="1" si="1665"/>
        <v>8102</v>
      </c>
      <c r="C9726" s="1">
        <f t="shared" ca="1" si="1666"/>
        <v>26593</v>
      </c>
      <c r="D9726" s="7">
        <f t="shared" ca="1" si="1667"/>
        <v>8</v>
      </c>
      <c r="E9726" s="3" t="str">
        <f ca="1">VLOOKUP(D9726,State!$A$1:$B$9,2,0)</f>
        <v>ACT</v>
      </c>
      <c r="F9726" s="3">
        <f t="shared" ca="1" si="1668"/>
        <v>860</v>
      </c>
      <c r="G9726" s="3" t="str">
        <f ca="1">VLOOKUP(F9726,Occupation!$A$1:$B$915,2,0)</f>
        <v>Mobile Plant Operators nec</v>
      </c>
      <c r="H9726" s="3">
        <f t="shared" ca="1" si="1669"/>
        <v>2</v>
      </c>
      <c r="I9726" s="3">
        <f t="shared" ca="1" si="1670"/>
        <v>2332.3000000000002</v>
      </c>
      <c r="J9726" s="3">
        <f t="shared" ca="1" si="1671"/>
        <v>0.23567480820011794</v>
      </c>
      <c r="K9726" s="3">
        <f t="shared" ca="1" si="1672"/>
        <v>2</v>
      </c>
      <c r="L9726" s="3" t="str">
        <f ca="1">VLOOKUP(K9726,Freq_Investment!$A$1:$B$8,2,0)</f>
        <v>Weekly</v>
      </c>
      <c r="M9726" s="3" t="str">
        <f t="shared" ca="1" si="1673"/>
        <v>Manual</v>
      </c>
      <c r="N9726" s="3">
        <f t="shared" ca="1" si="1674"/>
        <v>4</v>
      </c>
      <c r="O9726" s="3">
        <f t="shared" ca="1" si="1674"/>
        <v>5</v>
      </c>
      <c r="P9726" s="3">
        <f t="shared" ca="1" si="1674"/>
        <v>3</v>
      </c>
    </row>
    <row r="9727" spans="1:16" x14ac:dyDescent="0.25">
      <c r="A9727" s="3">
        <f t="shared" ca="1" si="1664"/>
        <v>554726722</v>
      </c>
      <c r="B9727" s="3">
        <f t="shared" ca="1" si="1665"/>
        <v>7262</v>
      </c>
      <c r="C9727" s="1">
        <f t="shared" ca="1" si="1666"/>
        <v>27787</v>
      </c>
      <c r="D9727" s="7">
        <f t="shared" ca="1" si="1667"/>
        <v>7</v>
      </c>
      <c r="E9727" s="3" t="str">
        <f ca="1">VLOOKUP(D9727,State!$A$1:$B$9,2,0)</f>
        <v>VIC</v>
      </c>
      <c r="F9727" s="3">
        <f t="shared" ca="1" si="1668"/>
        <v>75</v>
      </c>
      <c r="G9727" s="3" t="str">
        <f ca="1">VLOOKUP(F9727,Occupation!$A$1:$B$915,2,0)</f>
        <v>Antique Dealer</v>
      </c>
      <c r="H9727" s="3">
        <f t="shared" ca="1" si="1669"/>
        <v>3</v>
      </c>
      <c r="I9727" s="3">
        <f t="shared" ca="1" si="1670"/>
        <v>36881.760000000002</v>
      </c>
      <c r="J9727" s="3">
        <f t="shared" ca="1" si="1671"/>
        <v>0.19540142943342276</v>
      </c>
      <c r="K9727" s="3">
        <f t="shared" ca="1" si="1672"/>
        <v>7</v>
      </c>
      <c r="L9727" s="3" t="str">
        <f ca="1">VLOOKUP(K9727,Freq_Investment!$A$1:$B$8,2,0)</f>
        <v>Yearly</v>
      </c>
      <c r="M9727" s="3" t="str">
        <f t="shared" ca="1" si="1673"/>
        <v>Auto</v>
      </c>
      <c r="N9727" s="3">
        <f t="shared" ca="1" si="1674"/>
        <v>2</v>
      </c>
      <c r="O9727" s="3">
        <f t="shared" ca="1" si="1674"/>
        <v>1</v>
      </c>
      <c r="P9727" s="3">
        <f t="shared" ca="1" si="1674"/>
        <v>3</v>
      </c>
    </row>
    <row r="9728" spans="1:16" x14ac:dyDescent="0.25">
      <c r="A9728" s="3">
        <f t="shared" ca="1" si="1664"/>
        <v>815752040</v>
      </c>
      <c r="B9728" s="3">
        <f t="shared" ca="1" si="1665"/>
        <v>585</v>
      </c>
      <c r="C9728" s="1">
        <f t="shared" ca="1" si="1666"/>
        <v>30524</v>
      </c>
      <c r="D9728" s="7">
        <f t="shared" ca="1" si="1667"/>
        <v>1</v>
      </c>
      <c r="E9728" s="3" t="str">
        <f ca="1">VLOOKUP(D9728,State!$A$1:$B$9,2,0)</f>
        <v>NSW</v>
      </c>
      <c r="F9728" s="3">
        <f t="shared" ca="1" si="1668"/>
        <v>805</v>
      </c>
      <c r="G9728" s="3" t="str">
        <f ca="1">VLOOKUP(F9728,Occupation!$A$1:$B$915,2,0)</f>
        <v>Paper Products Machine Operator</v>
      </c>
      <c r="H9728" s="3">
        <f t="shared" ca="1" si="1669"/>
        <v>9</v>
      </c>
      <c r="I9728" s="3">
        <f t="shared" ca="1" si="1670"/>
        <v>14551.15</v>
      </c>
      <c r="J9728" s="3">
        <f t="shared" ca="1" si="1671"/>
        <v>0.20950669635518743</v>
      </c>
      <c r="K9728" s="3">
        <f t="shared" ca="1" si="1672"/>
        <v>3</v>
      </c>
      <c r="L9728" s="3" t="str">
        <f ca="1">VLOOKUP(K9728,Freq_Investment!$A$1:$B$8,2,0)</f>
        <v>Fortnightly</v>
      </c>
      <c r="M9728" s="3" t="str">
        <f t="shared" ca="1" si="1673"/>
        <v>Auto</v>
      </c>
      <c r="N9728" s="3">
        <f t="shared" ca="1" si="1674"/>
        <v>1</v>
      </c>
      <c r="O9728" s="3">
        <f t="shared" ca="1" si="1674"/>
        <v>4</v>
      </c>
      <c r="P9728" s="3">
        <f t="shared" ca="1" si="1674"/>
        <v>2</v>
      </c>
    </row>
    <row r="9729" spans="1:16" x14ac:dyDescent="0.25">
      <c r="A9729" s="3">
        <f t="shared" ca="1" si="1664"/>
        <v>280722479</v>
      </c>
      <c r="B9729" s="3">
        <f t="shared" ca="1" si="1665"/>
        <v>5649</v>
      </c>
      <c r="C9729" s="1">
        <f t="shared" ca="1" si="1666"/>
        <v>32397</v>
      </c>
      <c r="D9729" s="7">
        <f t="shared" ca="1" si="1667"/>
        <v>6</v>
      </c>
      <c r="E9729" s="3" t="str">
        <f ca="1">VLOOKUP(D9729,State!$A$1:$B$9,2,0)</f>
        <v>TAS</v>
      </c>
      <c r="F9729" s="3">
        <f t="shared" ca="1" si="1668"/>
        <v>270</v>
      </c>
      <c r="G9729" s="3" t="str">
        <f ca="1">VLOOKUP(F9729,Occupation!$A$1:$B$915,2,0)</f>
        <v>Teacher of the Sight Impaired</v>
      </c>
      <c r="H9729" s="3">
        <f t="shared" ca="1" si="1669"/>
        <v>4</v>
      </c>
      <c r="I9729" s="3">
        <f t="shared" ca="1" si="1670"/>
        <v>53949.81</v>
      </c>
      <c r="J9729" s="3">
        <f t="shared" ca="1" si="1671"/>
        <v>0.40373101179101623</v>
      </c>
      <c r="K9729" s="3">
        <f t="shared" ca="1" si="1672"/>
        <v>3</v>
      </c>
      <c r="L9729" s="3" t="str">
        <f ca="1">VLOOKUP(K9729,Freq_Investment!$A$1:$B$8,2,0)</f>
        <v>Fortnightly</v>
      </c>
      <c r="M9729" s="3" t="str">
        <f t="shared" ca="1" si="1673"/>
        <v>Manual</v>
      </c>
      <c r="N9729" s="3">
        <f t="shared" ca="1" si="1674"/>
        <v>5</v>
      </c>
      <c r="O9729" s="3">
        <f t="shared" ca="1" si="1674"/>
        <v>2</v>
      </c>
      <c r="P9729" s="3">
        <f t="shared" ca="1" si="1674"/>
        <v>5</v>
      </c>
    </row>
    <row r="9730" spans="1:16" x14ac:dyDescent="0.25">
      <c r="A9730" s="3">
        <f t="shared" ca="1" si="1664"/>
        <v>503845640</v>
      </c>
      <c r="B9730" s="3">
        <f t="shared" ca="1" si="1665"/>
        <v>7288</v>
      </c>
      <c r="C9730" s="1">
        <f t="shared" ca="1" si="1666"/>
        <v>34390</v>
      </c>
      <c r="D9730" s="7">
        <f t="shared" ca="1" si="1667"/>
        <v>6</v>
      </c>
      <c r="E9730" s="3" t="str">
        <f ca="1">VLOOKUP(D9730,State!$A$1:$B$9,2,0)</f>
        <v>TAS</v>
      </c>
      <c r="F9730" s="3">
        <f t="shared" ca="1" si="1668"/>
        <v>439</v>
      </c>
      <c r="G9730" s="3" t="str">
        <f ca="1">VLOOKUP(F9730,Occupation!$A$1:$B$915,2,0)</f>
        <v>School Laboratory Technician</v>
      </c>
      <c r="H9730" s="3">
        <f t="shared" ca="1" si="1669"/>
        <v>10</v>
      </c>
      <c r="I9730" s="3">
        <f t="shared" ca="1" si="1670"/>
        <v>69660.039999999994</v>
      </c>
      <c r="J9730" s="3">
        <f t="shared" ca="1" si="1671"/>
        <v>6.9011083549294694E-2</v>
      </c>
      <c r="K9730" s="3">
        <f t="shared" ca="1" si="1672"/>
        <v>1</v>
      </c>
      <c r="L9730" s="3" t="str">
        <f ca="1">VLOOKUP(K9730,Freq_Investment!$A$1:$B$8,2,0)</f>
        <v>Daily</v>
      </c>
      <c r="M9730" s="3" t="str">
        <f t="shared" ca="1" si="1673"/>
        <v>Manual</v>
      </c>
      <c r="N9730" s="3">
        <f t="shared" ca="1" si="1674"/>
        <v>1</v>
      </c>
      <c r="O9730" s="3">
        <f t="shared" ca="1" si="1674"/>
        <v>1</v>
      </c>
      <c r="P9730" s="3">
        <f t="shared" ca="1" si="1674"/>
        <v>1</v>
      </c>
    </row>
    <row r="9731" spans="1:16" x14ac:dyDescent="0.25">
      <c r="A9731" s="3">
        <f t="shared" ref="A9731:A9794" ca="1" si="1675">RANDBETWEEN(10000000,1000000000)</f>
        <v>956780964</v>
      </c>
      <c r="B9731" s="3">
        <f t="shared" ref="B9731:B9794" ca="1" si="1676">RANDBETWEEN(1,10000)</f>
        <v>3904</v>
      </c>
      <c r="C9731" s="1">
        <f t="shared" ref="C9731:C9794" ca="1" si="1677">DATE(RANDBETWEEN(1970,2021),RANDBETWEEN(1,12),RANDBETWEEN(1,28))</f>
        <v>37633</v>
      </c>
      <c r="D9731" s="7">
        <f t="shared" ref="D9731:D9794" ca="1" si="1678">RANDBETWEEN(1,8)</f>
        <v>1</v>
      </c>
      <c r="E9731" s="3" t="str">
        <f ca="1">VLOOKUP(D9731,State!$A$1:$B$9,2,0)</f>
        <v>NSW</v>
      </c>
      <c r="F9731" s="3">
        <f t="shared" ref="F9731:F9794" ca="1" si="1679">RANDBETWEEN(1,914)</f>
        <v>775</v>
      </c>
      <c r="G9731" s="3" t="str">
        <f ca="1">VLOOKUP(F9731,Occupation!$A$1:$B$915,2,0)</f>
        <v>Clinical Coder</v>
      </c>
      <c r="H9731" s="3">
        <f t="shared" ref="H9731:H9794" ca="1" si="1680">RANDBETWEEN(1,10)</f>
        <v>5</v>
      </c>
      <c r="I9731" s="3">
        <f t="shared" ref="I9731:I9794" ca="1" si="1681">ROUND(RAND()*100000,2)</f>
        <v>36697.99</v>
      </c>
      <c r="J9731" s="3">
        <f t="shared" ref="J9731:J9794" ca="1" si="1682">RAND()/2</f>
        <v>0.3215702974320333</v>
      </c>
      <c r="K9731" s="3">
        <f t="shared" ref="K9731:K9794" ca="1" si="1683">RANDBETWEEN(1,7)</f>
        <v>3</v>
      </c>
      <c r="L9731" s="3" t="str">
        <f ca="1">VLOOKUP(K9731,Freq_Investment!$A$1:$B$8,2,0)</f>
        <v>Fortnightly</v>
      </c>
      <c r="M9731" s="3" t="str">
        <f t="shared" ref="M9731:M9794" ca="1" si="1684">IF(RANDBETWEEN(1,2)&gt;1,"Auto","Manual")</f>
        <v>Auto</v>
      </c>
      <c r="N9731" s="3">
        <f t="shared" ca="1" si="1674"/>
        <v>3</v>
      </c>
      <c r="O9731" s="3">
        <f t="shared" ca="1" si="1674"/>
        <v>4</v>
      </c>
      <c r="P9731" s="3">
        <f t="shared" ca="1" si="1674"/>
        <v>5</v>
      </c>
    </row>
    <row r="9732" spans="1:16" x14ac:dyDescent="0.25">
      <c r="A9732" s="3">
        <f t="shared" ca="1" si="1675"/>
        <v>51251298</v>
      </c>
      <c r="B9732" s="3">
        <f t="shared" ca="1" si="1676"/>
        <v>1856</v>
      </c>
      <c r="C9732" s="1">
        <f t="shared" ca="1" si="1677"/>
        <v>31961</v>
      </c>
      <c r="D9732" s="7">
        <f t="shared" ca="1" si="1678"/>
        <v>4</v>
      </c>
      <c r="E9732" s="3" t="str">
        <f ca="1">VLOOKUP(D9732,State!$A$1:$B$9,2,0)</f>
        <v>WA</v>
      </c>
      <c r="F9732" s="3">
        <f t="shared" ca="1" si="1679"/>
        <v>847</v>
      </c>
      <c r="G9732" s="3" t="str">
        <f ca="1">VLOOKUP(F9732,Occupation!$A$1:$B$915,2,0)</f>
        <v>Earthmoving Plant Operator (General)</v>
      </c>
      <c r="H9732" s="3">
        <f t="shared" ca="1" si="1680"/>
        <v>6</v>
      </c>
      <c r="I9732" s="3">
        <f t="shared" ca="1" si="1681"/>
        <v>3129.14</v>
      </c>
      <c r="J9732" s="3">
        <f t="shared" ca="1" si="1682"/>
        <v>0.21870022020848917</v>
      </c>
      <c r="K9732" s="3">
        <f t="shared" ca="1" si="1683"/>
        <v>3</v>
      </c>
      <c r="L9732" s="3" t="str">
        <f ca="1">VLOOKUP(K9732,Freq_Investment!$A$1:$B$8,2,0)</f>
        <v>Fortnightly</v>
      </c>
      <c r="M9732" s="3" t="str">
        <f t="shared" ca="1" si="1684"/>
        <v>Auto</v>
      </c>
      <c r="N9732" s="3">
        <f t="shared" ca="1" si="1674"/>
        <v>3</v>
      </c>
      <c r="O9732" s="3">
        <f t="shared" ca="1" si="1674"/>
        <v>1</v>
      </c>
      <c r="P9732" s="3">
        <f t="shared" ca="1" si="1674"/>
        <v>5</v>
      </c>
    </row>
    <row r="9733" spans="1:16" x14ac:dyDescent="0.25">
      <c r="A9733" s="3">
        <f t="shared" ca="1" si="1675"/>
        <v>723298252</v>
      </c>
      <c r="B9733" s="3">
        <f t="shared" ca="1" si="1676"/>
        <v>1261</v>
      </c>
      <c r="C9733" s="1">
        <f t="shared" ca="1" si="1677"/>
        <v>28099</v>
      </c>
      <c r="D9733" s="7">
        <f t="shared" ca="1" si="1678"/>
        <v>5</v>
      </c>
      <c r="E9733" s="3" t="str">
        <f ca="1">VLOOKUP(D9733,State!$A$1:$B$9,2,0)</f>
        <v>NT</v>
      </c>
      <c r="F9733" s="3">
        <f t="shared" ca="1" si="1679"/>
        <v>675</v>
      </c>
      <c r="G9733" s="3" t="str">
        <f ca="1">VLOOKUP(F9733,Occupation!$A$1:$B$915,2,0)</f>
        <v>Tour Guide</v>
      </c>
      <c r="H9733" s="3">
        <f t="shared" ca="1" si="1680"/>
        <v>4</v>
      </c>
      <c r="I9733" s="3">
        <f t="shared" ca="1" si="1681"/>
        <v>38019.01</v>
      </c>
      <c r="J9733" s="3">
        <f t="shared" ca="1" si="1682"/>
        <v>2.6517578453954971E-2</v>
      </c>
      <c r="K9733" s="3">
        <f t="shared" ca="1" si="1683"/>
        <v>2</v>
      </c>
      <c r="L9733" s="3" t="str">
        <f ca="1">VLOOKUP(K9733,Freq_Investment!$A$1:$B$8,2,0)</f>
        <v>Weekly</v>
      </c>
      <c r="M9733" s="3" t="str">
        <f t="shared" ca="1" si="1684"/>
        <v>Manual</v>
      </c>
      <c r="N9733" s="3">
        <f t="shared" ca="1" si="1674"/>
        <v>5</v>
      </c>
      <c r="O9733" s="3">
        <f t="shared" ca="1" si="1674"/>
        <v>1</v>
      </c>
      <c r="P9733" s="3">
        <f t="shared" ca="1" si="1674"/>
        <v>4</v>
      </c>
    </row>
    <row r="9734" spans="1:16" x14ac:dyDescent="0.25">
      <c r="A9734" s="3">
        <f t="shared" ca="1" si="1675"/>
        <v>817322980</v>
      </c>
      <c r="B9734" s="3">
        <f t="shared" ca="1" si="1676"/>
        <v>4403</v>
      </c>
      <c r="C9734" s="1">
        <f t="shared" ca="1" si="1677"/>
        <v>31383</v>
      </c>
      <c r="D9734" s="7">
        <f t="shared" ca="1" si="1678"/>
        <v>4</v>
      </c>
      <c r="E9734" s="3" t="str">
        <f ca="1">VLOOKUP(D9734,State!$A$1:$B$9,2,0)</f>
        <v>WA</v>
      </c>
      <c r="F9734" s="3">
        <f t="shared" ca="1" si="1679"/>
        <v>774</v>
      </c>
      <c r="G9734" s="3" t="str">
        <f ca="1">VLOOKUP(F9734,Occupation!$A$1:$B$915,2,0)</f>
        <v>Radio Despatcher</v>
      </c>
      <c r="H9734" s="3">
        <f t="shared" ca="1" si="1680"/>
        <v>5</v>
      </c>
      <c r="I9734" s="3">
        <f t="shared" ca="1" si="1681"/>
        <v>61942.22</v>
      </c>
      <c r="J9734" s="3">
        <f t="shared" ca="1" si="1682"/>
        <v>0.45771371324180066</v>
      </c>
      <c r="K9734" s="3">
        <f t="shared" ca="1" si="1683"/>
        <v>3</v>
      </c>
      <c r="L9734" s="3" t="str">
        <f ca="1">VLOOKUP(K9734,Freq_Investment!$A$1:$B$8,2,0)</f>
        <v>Fortnightly</v>
      </c>
      <c r="M9734" s="3" t="str">
        <f t="shared" ca="1" si="1684"/>
        <v>Auto</v>
      </c>
      <c r="N9734" s="3">
        <f t="shared" ca="1" si="1674"/>
        <v>4</v>
      </c>
      <c r="O9734" s="3">
        <f t="shared" ca="1" si="1674"/>
        <v>3</v>
      </c>
      <c r="P9734" s="3">
        <f t="shared" ca="1" si="1674"/>
        <v>5</v>
      </c>
    </row>
    <row r="9735" spans="1:16" x14ac:dyDescent="0.25">
      <c r="A9735" s="3">
        <f t="shared" ca="1" si="1675"/>
        <v>659530800</v>
      </c>
      <c r="B9735" s="3">
        <f t="shared" ca="1" si="1676"/>
        <v>3118</v>
      </c>
      <c r="C9735" s="1">
        <f t="shared" ca="1" si="1677"/>
        <v>41614</v>
      </c>
      <c r="D9735" s="7">
        <f t="shared" ca="1" si="1678"/>
        <v>1</v>
      </c>
      <c r="E9735" s="3" t="str">
        <f ca="1">VLOOKUP(D9735,State!$A$1:$B$9,2,0)</f>
        <v>NSW</v>
      </c>
      <c r="F9735" s="3">
        <f t="shared" ca="1" si="1679"/>
        <v>76</v>
      </c>
      <c r="G9735" s="3" t="str">
        <f ca="1">VLOOKUP(F9735,Occupation!$A$1:$B$915,2,0)</f>
        <v>Betting Agency Manager</v>
      </c>
      <c r="H9735" s="3">
        <f t="shared" ca="1" si="1680"/>
        <v>7</v>
      </c>
      <c r="I9735" s="3">
        <f t="shared" ca="1" si="1681"/>
        <v>68499.58</v>
      </c>
      <c r="J9735" s="3">
        <f t="shared" ca="1" si="1682"/>
        <v>0.214915423300237</v>
      </c>
      <c r="K9735" s="3">
        <f t="shared" ca="1" si="1683"/>
        <v>7</v>
      </c>
      <c r="L9735" s="3" t="str">
        <f ca="1">VLOOKUP(K9735,Freq_Investment!$A$1:$B$8,2,0)</f>
        <v>Yearly</v>
      </c>
      <c r="M9735" s="3" t="str">
        <f t="shared" ca="1" si="1684"/>
        <v>Auto</v>
      </c>
      <c r="N9735" s="3">
        <f t="shared" ca="1" si="1674"/>
        <v>2</v>
      </c>
      <c r="O9735" s="3">
        <f t="shared" ca="1" si="1674"/>
        <v>1</v>
      </c>
      <c r="P9735" s="3">
        <f t="shared" ca="1" si="1674"/>
        <v>1</v>
      </c>
    </row>
    <row r="9736" spans="1:16" x14ac:dyDescent="0.25">
      <c r="A9736" s="3">
        <f t="shared" ca="1" si="1675"/>
        <v>843294166</v>
      </c>
      <c r="B9736" s="3">
        <f t="shared" ca="1" si="1676"/>
        <v>2261</v>
      </c>
      <c r="C9736" s="1">
        <f t="shared" ca="1" si="1677"/>
        <v>35241</v>
      </c>
      <c r="D9736" s="7">
        <f t="shared" ca="1" si="1678"/>
        <v>8</v>
      </c>
      <c r="E9736" s="3" t="str">
        <f ca="1">VLOOKUP(D9736,State!$A$1:$B$9,2,0)</f>
        <v>ACT</v>
      </c>
      <c r="F9736" s="3">
        <f t="shared" ca="1" si="1679"/>
        <v>875</v>
      </c>
      <c r="G9736" s="3" t="str">
        <f ca="1">VLOOKUP(F9736,Occupation!$A$1:$B$915,2,0)</f>
        <v>Storeperson</v>
      </c>
      <c r="H9736" s="3">
        <f t="shared" ca="1" si="1680"/>
        <v>5</v>
      </c>
      <c r="I9736" s="3">
        <f t="shared" ca="1" si="1681"/>
        <v>90342.19</v>
      </c>
      <c r="J9736" s="3">
        <f t="shared" ca="1" si="1682"/>
        <v>0.2002232843429404</v>
      </c>
      <c r="K9736" s="3">
        <f t="shared" ca="1" si="1683"/>
        <v>2</v>
      </c>
      <c r="L9736" s="3" t="str">
        <f ca="1">VLOOKUP(K9736,Freq_Investment!$A$1:$B$8,2,0)</f>
        <v>Weekly</v>
      </c>
      <c r="M9736" s="3" t="str">
        <f t="shared" ca="1" si="1684"/>
        <v>Auto</v>
      </c>
      <c r="N9736" s="3">
        <f t="shared" ca="1" si="1674"/>
        <v>4</v>
      </c>
      <c r="O9736" s="3">
        <f t="shared" ca="1" si="1674"/>
        <v>2</v>
      </c>
      <c r="P9736" s="3">
        <f t="shared" ca="1" si="1674"/>
        <v>4</v>
      </c>
    </row>
    <row r="9737" spans="1:16" x14ac:dyDescent="0.25">
      <c r="A9737" s="3">
        <f t="shared" ca="1" si="1675"/>
        <v>173500082</v>
      </c>
      <c r="B9737" s="3">
        <f t="shared" ca="1" si="1676"/>
        <v>2726</v>
      </c>
      <c r="C9737" s="1">
        <f t="shared" ca="1" si="1677"/>
        <v>40210</v>
      </c>
      <c r="D9737" s="7">
        <f t="shared" ca="1" si="1678"/>
        <v>4</v>
      </c>
      <c r="E9737" s="3" t="str">
        <f ca="1">VLOOKUP(D9737,State!$A$1:$B$9,2,0)</f>
        <v>WA</v>
      </c>
      <c r="F9737" s="3">
        <f t="shared" ca="1" si="1679"/>
        <v>432</v>
      </c>
      <c r="G9737" s="3" t="str">
        <f ca="1">VLOOKUP(F9737,Occupation!$A$1:$B$915,2,0)</f>
        <v>Meat Inspector</v>
      </c>
      <c r="H9737" s="3">
        <f t="shared" ca="1" si="1680"/>
        <v>7</v>
      </c>
      <c r="I9737" s="3">
        <f t="shared" ca="1" si="1681"/>
        <v>92470.7</v>
      </c>
      <c r="J9737" s="3">
        <f t="shared" ca="1" si="1682"/>
        <v>0.37604338573522472</v>
      </c>
      <c r="K9737" s="3">
        <f t="shared" ca="1" si="1683"/>
        <v>3</v>
      </c>
      <c r="L9737" s="3" t="str">
        <f ca="1">VLOOKUP(K9737,Freq_Investment!$A$1:$B$8,2,0)</f>
        <v>Fortnightly</v>
      </c>
      <c r="M9737" s="3" t="str">
        <f t="shared" ca="1" si="1684"/>
        <v>Manual</v>
      </c>
      <c r="N9737" s="3">
        <f t="shared" ca="1" si="1674"/>
        <v>1</v>
      </c>
      <c r="O9737" s="3">
        <f t="shared" ca="1" si="1674"/>
        <v>2</v>
      </c>
      <c r="P9737" s="3">
        <f t="shared" ca="1" si="1674"/>
        <v>2</v>
      </c>
    </row>
    <row r="9738" spans="1:16" x14ac:dyDescent="0.25">
      <c r="A9738" s="3">
        <f t="shared" ca="1" si="1675"/>
        <v>133873850</v>
      </c>
      <c r="B9738" s="3">
        <f t="shared" ca="1" si="1676"/>
        <v>5739</v>
      </c>
      <c r="C9738" s="1">
        <f t="shared" ca="1" si="1677"/>
        <v>42126</v>
      </c>
      <c r="D9738" s="7">
        <f t="shared" ca="1" si="1678"/>
        <v>4</v>
      </c>
      <c r="E9738" s="3" t="str">
        <f ca="1">VLOOKUP(D9738,State!$A$1:$B$9,2,0)</f>
        <v>WA</v>
      </c>
      <c r="F9738" s="3">
        <f t="shared" ca="1" si="1679"/>
        <v>210</v>
      </c>
      <c r="G9738" s="3" t="str">
        <f ca="1">VLOOKUP(F9738,Occupation!$A$1:$B$915,2,0)</f>
        <v>Materials Engineer</v>
      </c>
      <c r="H9738" s="3">
        <f t="shared" ca="1" si="1680"/>
        <v>6</v>
      </c>
      <c r="I9738" s="3">
        <f t="shared" ca="1" si="1681"/>
        <v>3475.38</v>
      </c>
      <c r="J9738" s="3">
        <f t="shared" ca="1" si="1682"/>
        <v>0.13441457376400134</v>
      </c>
      <c r="K9738" s="3">
        <f t="shared" ca="1" si="1683"/>
        <v>2</v>
      </c>
      <c r="L9738" s="3" t="str">
        <f ca="1">VLOOKUP(K9738,Freq_Investment!$A$1:$B$8,2,0)</f>
        <v>Weekly</v>
      </c>
      <c r="M9738" s="3" t="str">
        <f t="shared" ca="1" si="1684"/>
        <v>Manual</v>
      </c>
      <c r="N9738" s="3">
        <f t="shared" ca="1" si="1674"/>
        <v>3</v>
      </c>
      <c r="O9738" s="3">
        <f t="shared" ca="1" si="1674"/>
        <v>4</v>
      </c>
      <c r="P9738" s="3">
        <f t="shared" ca="1" si="1674"/>
        <v>1</v>
      </c>
    </row>
    <row r="9739" spans="1:16" x14ac:dyDescent="0.25">
      <c r="A9739" s="3">
        <f t="shared" ca="1" si="1675"/>
        <v>739192523</v>
      </c>
      <c r="B9739" s="3">
        <f t="shared" ca="1" si="1676"/>
        <v>4690</v>
      </c>
      <c r="C9739" s="1">
        <f t="shared" ca="1" si="1677"/>
        <v>37594</v>
      </c>
      <c r="D9739" s="7">
        <f t="shared" ca="1" si="1678"/>
        <v>7</v>
      </c>
      <c r="E9739" s="3" t="str">
        <f ca="1">VLOOKUP(D9739,State!$A$1:$B$9,2,0)</f>
        <v>VIC</v>
      </c>
      <c r="F9739" s="3">
        <f t="shared" ca="1" si="1679"/>
        <v>569</v>
      </c>
      <c r="G9739" s="3" t="str">
        <f ca="1">VLOOKUP(F9739,Occupation!$A$1:$B$915,2,0)</f>
        <v>Senior Cattle and Sheep Farm Worker</v>
      </c>
      <c r="H9739" s="3">
        <f t="shared" ca="1" si="1680"/>
        <v>3</v>
      </c>
      <c r="I9739" s="3">
        <f t="shared" ca="1" si="1681"/>
        <v>24969.360000000001</v>
      </c>
      <c r="J9739" s="3">
        <f t="shared" ca="1" si="1682"/>
        <v>0.2879920110936543</v>
      </c>
      <c r="K9739" s="3">
        <f t="shared" ca="1" si="1683"/>
        <v>6</v>
      </c>
      <c r="L9739" s="3" t="str">
        <f ca="1">VLOOKUP(K9739,Freq_Investment!$A$1:$B$8,2,0)</f>
        <v>Half-yearly</v>
      </c>
      <c r="M9739" s="3" t="str">
        <f t="shared" ca="1" si="1684"/>
        <v>Auto</v>
      </c>
      <c r="N9739" s="3">
        <f t="shared" ca="1" si="1674"/>
        <v>4</v>
      </c>
      <c r="O9739" s="3">
        <f t="shared" ca="1" si="1674"/>
        <v>3</v>
      </c>
      <c r="P9739" s="3">
        <f t="shared" ca="1" si="1674"/>
        <v>3</v>
      </c>
    </row>
    <row r="9740" spans="1:16" x14ac:dyDescent="0.25">
      <c r="A9740" s="3">
        <f t="shared" ca="1" si="1675"/>
        <v>381035035</v>
      </c>
      <c r="B9740" s="3">
        <f t="shared" ca="1" si="1676"/>
        <v>5972</v>
      </c>
      <c r="C9740" s="1">
        <f t="shared" ca="1" si="1677"/>
        <v>38947</v>
      </c>
      <c r="D9740" s="7">
        <f t="shared" ca="1" si="1678"/>
        <v>3</v>
      </c>
      <c r="E9740" s="3" t="str">
        <f ca="1">VLOOKUP(D9740,State!$A$1:$B$9,2,0)</f>
        <v>SA</v>
      </c>
      <c r="F9740" s="3">
        <f t="shared" ca="1" si="1679"/>
        <v>844</v>
      </c>
      <c r="G9740" s="3" t="str">
        <f ca="1">VLOOKUP(F9740,Occupation!$A$1:$B$915,2,0)</f>
        <v>Stationary Plant Operators nec</v>
      </c>
      <c r="H9740" s="3">
        <f t="shared" ca="1" si="1680"/>
        <v>5</v>
      </c>
      <c r="I9740" s="3">
        <f t="shared" ca="1" si="1681"/>
        <v>28792.12</v>
      </c>
      <c r="J9740" s="3">
        <f t="shared" ca="1" si="1682"/>
        <v>0.39705331587781068</v>
      </c>
      <c r="K9740" s="3">
        <f t="shared" ca="1" si="1683"/>
        <v>4</v>
      </c>
      <c r="L9740" s="3" t="str">
        <f ca="1">VLOOKUP(K9740,Freq_Investment!$A$1:$B$8,2,0)</f>
        <v>Monthly</v>
      </c>
      <c r="M9740" s="3" t="str">
        <f t="shared" ca="1" si="1684"/>
        <v>Manual</v>
      </c>
      <c r="N9740" s="3">
        <f t="shared" ca="1" si="1674"/>
        <v>4</v>
      </c>
      <c r="O9740" s="3">
        <f t="shared" ca="1" si="1674"/>
        <v>1</v>
      </c>
      <c r="P9740" s="3">
        <f t="shared" ca="1" si="1674"/>
        <v>1</v>
      </c>
    </row>
    <row r="9741" spans="1:16" x14ac:dyDescent="0.25">
      <c r="A9741" s="3">
        <f t="shared" ca="1" si="1675"/>
        <v>848569387</v>
      </c>
      <c r="B9741" s="3">
        <f t="shared" ca="1" si="1676"/>
        <v>7702</v>
      </c>
      <c r="C9741" s="1">
        <f t="shared" ca="1" si="1677"/>
        <v>33489</v>
      </c>
      <c r="D9741" s="7">
        <f t="shared" ca="1" si="1678"/>
        <v>5</v>
      </c>
      <c r="E9741" s="3" t="str">
        <f ca="1">VLOOKUP(D9741,State!$A$1:$B$9,2,0)</f>
        <v>NT</v>
      </c>
      <c r="F9741" s="3">
        <f t="shared" ca="1" si="1679"/>
        <v>71</v>
      </c>
      <c r="G9741" s="3" t="str">
        <f ca="1">VLOOKUP(F9741,Occupation!$A$1:$B$915,2,0)</f>
        <v>Bed and Breakfast Operator</v>
      </c>
      <c r="H9741" s="3">
        <f t="shared" ca="1" si="1680"/>
        <v>4</v>
      </c>
      <c r="I9741" s="3">
        <f t="shared" ca="1" si="1681"/>
        <v>68856.649999999994</v>
      </c>
      <c r="J9741" s="3">
        <f t="shared" ca="1" si="1682"/>
        <v>0.48540060693555703</v>
      </c>
      <c r="K9741" s="3">
        <f t="shared" ca="1" si="1683"/>
        <v>4</v>
      </c>
      <c r="L9741" s="3" t="str">
        <f ca="1">VLOOKUP(K9741,Freq_Investment!$A$1:$B$8,2,0)</f>
        <v>Monthly</v>
      </c>
      <c r="M9741" s="3" t="str">
        <f t="shared" ca="1" si="1684"/>
        <v>Manual</v>
      </c>
      <c r="N9741" s="3">
        <f t="shared" ca="1" si="1674"/>
        <v>4</v>
      </c>
      <c r="O9741" s="3">
        <f t="shared" ca="1" si="1674"/>
        <v>1</v>
      </c>
      <c r="P9741" s="3">
        <f t="shared" ca="1" si="1674"/>
        <v>1</v>
      </c>
    </row>
    <row r="9742" spans="1:16" x14ac:dyDescent="0.25">
      <c r="A9742" s="3">
        <f t="shared" ca="1" si="1675"/>
        <v>957141551</v>
      </c>
      <c r="B9742" s="3">
        <f t="shared" ca="1" si="1676"/>
        <v>898</v>
      </c>
      <c r="C9742" s="1">
        <f t="shared" ca="1" si="1677"/>
        <v>34314</v>
      </c>
      <c r="D9742" s="7">
        <f t="shared" ca="1" si="1678"/>
        <v>4</v>
      </c>
      <c r="E9742" s="3" t="str">
        <f ca="1">VLOOKUP(D9742,State!$A$1:$B$9,2,0)</f>
        <v>WA</v>
      </c>
      <c r="F9742" s="3">
        <f t="shared" ca="1" si="1679"/>
        <v>87</v>
      </c>
      <c r="G9742" s="3" t="str">
        <f ca="1">VLOOKUP(F9742,Occupation!$A$1:$B$915,2,0)</f>
        <v>Railway Station Manager</v>
      </c>
      <c r="H9742" s="3">
        <f t="shared" ca="1" si="1680"/>
        <v>4</v>
      </c>
      <c r="I9742" s="3">
        <f t="shared" ca="1" si="1681"/>
        <v>91827.03</v>
      </c>
      <c r="J9742" s="3">
        <f t="shared" ca="1" si="1682"/>
        <v>0.4230927642726508</v>
      </c>
      <c r="K9742" s="3">
        <f t="shared" ca="1" si="1683"/>
        <v>4</v>
      </c>
      <c r="L9742" s="3" t="str">
        <f ca="1">VLOOKUP(K9742,Freq_Investment!$A$1:$B$8,2,0)</f>
        <v>Monthly</v>
      </c>
      <c r="M9742" s="3" t="str">
        <f t="shared" ca="1" si="1684"/>
        <v>Manual</v>
      </c>
      <c r="N9742" s="3">
        <f t="shared" ca="1" si="1674"/>
        <v>4</v>
      </c>
      <c r="O9742" s="3">
        <f t="shared" ca="1" si="1674"/>
        <v>1</v>
      </c>
      <c r="P9742" s="3">
        <f t="shared" ca="1" si="1674"/>
        <v>5</v>
      </c>
    </row>
    <row r="9743" spans="1:16" x14ac:dyDescent="0.25">
      <c r="A9743" s="3">
        <f t="shared" ca="1" si="1675"/>
        <v>21089106</v>
      </c>
      <c r="B9743" s="3">
        <f t="shared" ca="1" si="1676"/>
        <v>8324</v>
      </c>
      <c r="C9743" s="1">
        <f t="shared" ca="1" si="1677"/>
        <v>39761</v>
      </c>
      <c r="D9743" s="7">
        <f t="shared" ca="1" si="1678"/>
        <v>2</v>
      </c>
      <c r="E9743" s="3" t="str">
        <f ca="1">VLOOKUP(D9743,State!$A$1:$B$9,2,0)</f>
        <v>QLD</v>
      </c>
      <c r="F9743" s="3">
        <f t="shared" ca="1" si="1679"/>
        <v>271</v>
      </c>
      <c r="G9743" s="3" t="str">
        <f ca="1">VLOOKUP(F9743,Occupation!$A$1:$B$915,2,0)</f>
        <v>Special Education Teachers nec</v>
      </c>
      <c r="H9743" s="3">
        <f t="shared" ca="1" si="1680"/>
        <v>3</v>
      </c>
      <c r="I9743" s="3">
        <f t="shared" ca="1" si="1681"/>
        <v>26034.78</v>
      </c>
      <c r="J9743" s="3">
        <f t="shared" ca="1" si="1682"/>
        <v>0.24160305462567477</v>
      </c>
      <c r="K9743" s="3">
        <f t="shared" ca="1" si="1683"/>
        <v>4</v>
      </c>
      <c r="L9743" s="3" t="str">
        <f ca="1">VLOOKUP(K9743,Freq_Investment!$A$1:$B$8,2,0)</f>
        <v>Monthly</v>
      </c>
      <c r="M9743" s="3" t="str">
        <f t="shared" ca="1" si="1684"/>
        <v>Auto</v>
      </c>
      <c r="N9743" s="3">
        <f t="shared" ca="1" si="1674"/>
        <v>3</v>
      </c>
      <c r="O9743" s="3">
        <f t="shared" ca="1" si="1674"/>
        <v>4</v>
      </c>
      <c r="P9743" s="3">
        <f t="shared" ca="1" si="1674"/>
        <v>4</v>
      </c>
    </row>
    <row r="9744" spans="1:16" x14ac:dyDescent="0.25">
      <c r="A9744" s="3">
        <f t="shared" ca="1" si="1675"/>
        <v>631054312</v>
      </c>
      <c r="B9744" s="3">
        <f t="shared" ca="1" si="1676"/>
        <v>7822</v>
      </c>
      <c r="C9744" s="1">
        <f t="shared" ca="1" si="1677"/>
        <v>38040</v>
      </c>
      <c r="D9744" s="7">
        <f t="shared" ca="1" si="1678"/>
        <v>3</v>
      </c>
      <c r="E9744" s="3" t="str">
        <f ca="1">VLOOKUP(D9744,State!$A$1:$B$9,2,0)</f>
        <v>SA</v>
      </c>
      <c r="F9744" s="3">
        <f t="shared" ca="1" si="1679"/>
        <v>96</v>
      </c>
      <c r="G9744" s="3" t="str">
        <f ca="1">VLOOKUP(F9744,Occupation!$A$1:$B$915,2,0)</f>
        <v>Dancer or Choreographer</v>
      </c>
      <c r="H9744" s="3">
        <f t="shared" ca="1" si="1680"/>
        <v>9</v>
      </c>
      <c r="I9744" s="3">
        <f t="shared" ca="1" si="1681"/>
        <v>27086.880000000001</v>
      </c>
      <c r="J9744" s="3">
        <f t="shared" ca="1" si="1682"/>
        <v>0.24994014899210615</v>
      </c>
      <c r="K9744" s="3">
        <f t="shared" ca="1" si="1683"/>
        <v>5</v>
      </c>
      <c r="L9744" s="3" t="str">
        <f ca="1">VLOOKUP(K9744,Freq_Investment!$A$1:$B$8,2,0)</f>
        <v>Quarterly</v>
      </c>
      <c r="M9744" s="3" t="str">
        <f t="shared" ca="1" si="1684"/>
        <v>Auto</v>
      </c>
      <c r="N9744" s="3">
        <f t="shared" ca="1" si="1674"/>
        <v>2</v>
      </c>
      <c r="O9744" s="3">
        <f t="shared" ca="1" si="1674"/>
        <v>1</v>
      </c>
      <c r="P9744" s="3">
        <f t="shared" ca="1" si="1674"/>
        <v>1</v>
      </c>
    </row>
    <row r="9745" spans="1:16" x14ac:dyDescent="0.25">
      <c r="A9745" s="3">
        <f t="shared" ca="1" si="1675"/>
        <v>321144494</v>
      </c>
      <c r="B9745" s="3">
        <f t="shared" ca="1" si="1676"/>
        <v>1632</v>
      </c>
      <c r="C9745" s="1">
        <f t="shared" ca="1" si="1677"/>
        <v>35256</v>
      </c>
      <c r="D9745" s="7">
        <f t="shared" ca="1" si="1678"/>
        <v>7</v>
      </c>
      <c r="E9745" s="3" t="str">
        <f ca="1">VLOOKUP(D9745,State!$A$1:$B$9,2,0)</f>
        <v>VIC</v>
      </c>
      <c r="F9745" s="3">
        <f t="shared" ca="1" si="1679"/>
        <v>614</v>
      </c>
      <c r="G9745" s="3" t="str">
        <f ca="1">VLOOKUP(F9745,Occupation!$A$1:$B$915,2,0)</f>
        <v>Diver</v>
      </c>
      <c r="H9745" s="3">
        <f t="shared" ca="1" si="1680"/>
        <v>8</v>
      </c>
      <c r="I9745" s="3">
        <f t="shared" ca="1" si="1681"/>
        <v>64564.76</v>
      </c>
      <c r="J9745" s="3">
        <f t="shared" ca="1" si="1682"/>
        <v>0.1862963316846048</v>
      </c>
      <c r="K9745" s="3">
        <f t="shared" ca="1" si="1683"/>
        <v>3</v>
      </c>
      <c r="L9745" s="3" t="str">
        <f ca="1">VLOOKUP(K9745,Freq_Investment!$A$1:$B$8,2,0)</f>
        <v>Fortnightly</v>
      </c>
      <c r="M9745" s="3" t="str">
        <f t="shared" ca="1" si="1684"/>
        <v>Auto</v>
      </c>
      <c r="N9745" s="3">
        <f t="shared" ca="1" si="1674"/>
        <v>3</v>
      </c>
      <c r="O9745" s="3">
        <f t="shared" ca="1" si="1674"/>
        <v>4</v>
      </c>
      <c r="P9745" s="3">
        <f t="shared" ca="1" si="1674"/>
        <v>2</v>
      </c>
    </row>
    <row r="9746" spans="1:16" x14ac:dyDescent="0.25">
      <c r="A9746" s="3">
        <f t="shared" ca="1" si="1675"/>
        <v>177739944</v>
      </c>
      <c r="B9746" s="3">
        <f t="shared" ca="1" si="1676"/>
        <v>989</v>
      </c>
      <c r="C9746" s="1">
        <f t="shared" ca="1" si="1677"/>
        <v>38265</v>
      </c>
      <c r="D9746" s="7">
        <f t="shared" ca="1" si="1678"/>
        <v>1</v>
      </c>
      <c r="E9746" s="3" t="str">
        <f ca="1">VLOOKUP(D9746,State!$A$1:$B$9,2,0)</f>
        <v>NSW</v>
      </c>
      <c r="F9746" s="3">
        <f t="shared" ca="1" si="1679"/>
        <v>302</v>
      </c>
      <c r="G9746" s="3" t="str">
        <f ca="1">VLOOKUP(F9746,Occupation!$A$1:$B$915,2,0)</f>
        <v>Homoeopath</v>
      </c>
      <c r="H9746" s="3">
        <f t="shared" ca="1" si="1680"/>
        <v>8</v>
      </c>
      <c r="I9746" s="3">
        <f t="shared" ca="1" si="1681"/>
        <v>48829.599999999999</v>
      </c>
      <c r="J9746" s="3">
        <f t="shared" ca="1" si="1682"/>
        <v>0.27685359547705524</v>
      </c>
      <c r="K9746" s="3">
        <f t="shared" ca="1" si="1683"/>
        <v>6</v>
      </c>
      <c r="L9746" s="3" t="str">
        <f ca="1">VLOOKUP(K9746,Freq_Investment!$A$1:$B$8,2,0)</f>
        <v>Half-yearly</v>
      </c>
      <c r="M9746" s="3" t="str">
        <f t="shared" ca="1" si="1684"/>
        <v>Auto</v>
      </c>
      <c r="N9746" s="3">
        <f t="shared" ca="1" si="1674"/>
        <v>3</v>
      </c>
      <c r="O9746" s="3">
        <f t="shared" ca="1" si="1674"/>
        <v>4</v>
      </c>
      <c r="P9746" s="3">
        <f t="shared" ca="1" si="1674"/>
        <v>5</v>
      </c>
    </row>
    <row r="9747" spans="1:16" x14ac:dyDescent="0.25">
      <c r="A9747" s="3">
        <f t="shared" ca="1" si="1675"/>
        <v>418894157</v>
      </c>
      <c r="B9747" s="3">
        <f t="shared" ca="1" si="1676"/>
        <v>1559</v>
      </c>
      <c r="C9747" s="1">
        <f t="shared" ca="1" si="1677"/>
        <v>32057</v>
      </c>
      <c r="D9747" s="7">
        <f t="shared" ca="1" si="1678"/>
        <v>2</v>
      </c>
      <c r="E9747" s="3" t="str">
        <f ca="1">VLOOKUP(D9747,State!$A$1:$B$9,2,0)</f>
        <v>QLD</v>
      </c>
      <c r="F9747" s="3">
        <f t="shared" ca="1" si="1679"/>
        <v>733</v>
      </c>
      <c r="G9747" s="3" t="str">
        <f ca="1">VLOOKUP(F9747,Occupation!$A$1:$B$915,2,0)</f>
        <v>Cost Clerk</v>
      </c>
      <c r="H9747" s="3">
        <f t="shared" ca="1" si="1680"/>
        <v>1</v>
      </c>
      <c r="I9747" s="3">
        <f t="shared" ca="1" si="1681"/>
        <v>46279.42</v>
      </c>
      <c r="J9747" s="3">
        <f t="shared" ca="1" si="1682"/>
        <v>0.350160516730666</v>
      </c>
      <c r="K9747" s="3">
        <f t="shared" ca="1" si="1683"/>
        <v>4</v>
      </c>
      <c r="L9747" s="3" t="str">
        <f ca="1">VLOOKUP(K9747,Freq_Investment!$A$1:$B$8,2,0)</f>
        <v>Monthly</v>
      </c>
      <c r="M9747" s="3" t="str">
        <f t="shared" ca="1" si="1684"/>
        <v>Auto</v>
      </c>
      <c r="N9747" s="3">
        <f t="shared" ca="1" si="1674"/>
        <v>5</v>
      </c>
      <c r="O9747" s="3">
        <f t="shared" ca="1" si="1674"/>
        <v>1</v>
      </c>
      <c r="P9747" s="3">
        <f t="shared" ca="1" si="1674"/>
        <v>5</v>
      </c>
    </row>
    <row r="9748" spans="1:16" x14ac:dyDescent="0.25">
      <c r="A9748" s="3">
        <f t="shared" ca="1" si="1675"/>
        <v>964419331</v>
      </c>
      <c r="B9748" s="3">
        <f t="shared" ca="1" si="1676"/>
        <v>4726</v>
      </c>
      <c r="C9748" s="1">
        <f t="shared" ca="1" si="1677"/>
        <v>35005</v>
      </c>
      <c r="D9748" s="7">
        <f t="shared" ca="1" si="1678"/>
        <v>6</v>
      </c>
      <c r="E9748" s="3" t="str">
        <f ca="1">VLOOKUP(D9748,State!$A$1:$B$9,2,0)</f>
        <v>TAS</v>
      </c>
      <c r="F9748" s="3">
        <f t="shared" ca="1" si="1679"/>
        <v>155</v>
      </c>
      <c r="G9748" s="3" t="str">
        <f ca="1">VLOOKUP(F9748,Occupation!$A$1:$B$915,2,0)</f>
        <v>Archivist</v>
      </c>
      <c r="H9748" s="3">
        <f t="shared" ca="1" si="1680"/>
        <v>3</v>
      </c>
      <c r="I9748" s="3">
        <f t="shared" ca="1" si="1681"/>
        <v>45549.14</v>
      </c>
      <c r="J9748" s="3">
        <f t="shared" ca="1" si="1682"/>
        <v>0.33683991915601019</v>
      </c>
      <c r="K9748" s="3">
        <f t="shared" ca="1" si="1683"/>
        <v>5</v>
      </c>
      <c r="L9748" s="3" t="str">
        <f ca="1">VLOOKUP(K9748,Freq_Investment!$A$1:$B$8,2,0)</f>
        <v>Quarterly</v>
      </c>
      <c r="M9748" s="3" t="str">
        <f t="shared" ca="1" si="1684"/>
        <v>Auto</v>
      </c>
      <c r="N9748" s="3">
        <f t="shared" ca="1" si="1674"/>
        <v>1</v>
      </c>
      <c r="O9748" s="3">
        <f t="shared" ca="1" si="1674"/>
        <v>1</v>
      </c>
      <c r="P9748" s="3">
        <f t="shared" ca="1" si="1674"/>
        <v>2</v>
      </c>
    </row>
    <row r="9749" spans="1:16" x14ac:dyDescent="0.25">
      <c r="A9749" s="3">
        <f t="shared" ca="1" si="1675"/>
        <v>130701546</v>
      </c>
      <c r="B9749" s="3">
        <f t="shared" ca="1" si="1676"/>
        <v>6352</v>
      </c>
      <c r="C9749" s="1">
        <f t="shared" ca="1" si="1677"/>
        <v>42650</v>
      </c>
      <c r="D9749" s="7">
        <f t="shared" ca="1" si="1678"/>
        <v>2</v>
      </c>
      <c r="E9749" s="3" t="str">
        <f ca="1">VLOOKUP(D9749,State!$A$1:$B$9,2,0)</f>
        <v>QLD</v>
      </c>
      <c r="F9749" s="3">
        <f t="shared" ca="1" si="1679"/>
        <v>888</v>
      </c>
      <c r="G9749" s="3" t="str">
        <f ca="1">VLOOKUP(F9749,Occupation!$A$1:$B$915,2,0)</f>
        <v>Product Examiner</v>
      </c>
      <c r="H9749" s="3">
        <f t="shared" ca="1" si="1680"/>
        <v>10</v>
      </c>
      <c r="I9749" s="3">
        <f t="shared" ca="1" si="1681"/>
        <v>32535.46</v>
      </c>
      <c r="J9749" s="3">
        <f t="shared" ca="1" si="1682"/>
        <v>0.20245277624322355</v>
      </c>
      <c r="K9749" s="3">
        <f t="shared" ca="1" si="1683"/>
        <v>3</v>
      </c>
      <c r="L9749" s="3" t="str">
        <f ca="1">VLOOKUP(K9749,Freq_Investment!$A$1:$B$8,2,0)</f>
        <v>Fortnightly</v>
      </c>
      <c r="M9749" s="3" t="str">
        <f t="shared" ca="1" si="1684"/>
        <v>Manual</v>
      </c>
      <c r="N9749" s="3">
        <f t="shared" ca="1" si="1674"/>
        <v>3</v>
      </c>
      <c r="O9749" s="3">
        <f t="shared" ca="1" si="1674"/>
        <v>1</v>
      </c>
      <c r="P9749" s="3">
        <f t="shared" ca="1" si="1674"/>
        <v>1</v>
      </c>
    </row>
    <row r="9750" spans="1:16" x14ac:dyDescent="0.25">
      <c r="A9750" s="3">
        <f t="shared" ca="1" si="1675"/>
        <v>515794716</v>
      </c>
      <c r="B9750" s="3">
        <f t="shared" ca="1" si="1676"/>
        <v>242</v>
      </c>
      <c r="C9750" s="1">
        <f t="shared" ca="1" si="1677"/>
        <v>36428</v>
      </c>
      <c r="D9750" s="7">
        <f t="shared" ca="1" si="1678"/>
        <v>4</v>
      </c>
      <c r="E9750" s="3" t="str">
        <f ca="1">VLOOKUP(D9750,State!$A$1:$B$9,2,0)</f>
        <v>WA</v>
      </c>
      <c r="F9750" s="3">
        <f t="shared" ca="1" si="1679"/>
        <v>848</v>
      </c>
      <c r="G9750" s="3" t="str">
        <f ca="1">VLOOKUP(F9750,Occupation!$A$1:$B$915,2,0)</f>
        <v>Backhoe Operator</v>
      </c>
      <c r="H9750" s="3">
        <f t="shared" ca="1" si="1680"/>
        <v>1</v>
      </c>
      <c r="I9750" s="3">
        <f t="shared" ca="1" si="1681"/>
        <v>72432.509999999995</v>
      </c>
      <c r="J9750" s="3">
        <f t="shared" ca="1" si="1682"/>
        <v>0.17043385727971666</v>
      </c>
      <c r="K9750" s="3">
        <f t="shared" ca="1" si="1683"/>
        <v>6</v>
      </c>
      <c r="L9750" s="3" t="str">
        <f ca="1">VLOOKUP(K9750,Freq_Investment!$A$1:$B$8,2,0)</f>
        <v>Half-yearly</v>
      </c>
      <c r="M9750" s="3" t="str">
        <f t="shared" ca="1" si="1684"/>
        <v>Auto</v>
      </c>
      <c r="N9750" s="3">
        <f t="shared" ca="1" si="1674"/>
        <v>1</v>
      </c>
      <c r="O9750" s="3">
        <f t="shared" ca="1" si="1674"/>
        <v>1</v>
      </c>
      <c r="P9750" s="3">
        <f t="shared" ca="1" si="1674"/>
        <v>4</v>
      </c>
    </row>
    <row r="9751" spans="1:16" x14ac:dyDescent="0.25">
      <c r="A9751" s="3">
        <f t="shared" ca="1" si="1675"/>
        <v>932902294</v>
      </c>
      <c r="B9751" s="3">
        <f t="shared" ca="1" si="1676"/>
        <v>3364</v>
      </c>
      <c r="C9751" s="1">
        <f t="shared" ca="1" si="1677"/>
        <v>42909</v>
      </c>
      <c r="D9751" s="7">
        <f t="shared" ca="1" si="1678"/>
        <v>2</v>
      </c>
      <c r="E9751" s="3" t="str">
        <f ca="1">VLOOKUP(D9751,State!$A$1:$B$9,2,0)</f>
        <v>QLD</v>
      </c>
      <c r="F9751" s="3">
        <f t="shared" ca="1" si="1679"/>
        <v>202</v>
      </c>
      <c r="G9751" s="3" t="str">
        <f ca="1">VLOOKUP(F9751,Occupation!$A$1:$B$915,2,0)</f>
        <v>Jewellery Designer</v>
      </c>
      <c r="H9751" s="3">
        <f t="shared" ca="1" si="1680"/>
        <v>3</v>
      </c>
      <c r="I9751" s="3">
        <f t="shared" ca="1" si="1681"/>
        <v>39973.1</v>
      </c>
      <c r="J9751" s="3">
        <f t="shared" ca="1" si="1682"/>
        <v>0.43154440047457598</v>
      </c>
      <c r="K9751" s="3">
        <f t="shared" ca="1" si="1683"/>
        <v>7</v>
      </c>
      <c r="L9751" s="3" t="str">
        <f ca="1">VLOOKUP(K9751,Freq_Investment!$A$1:$B$8,2,0)</f>
        <v>Yearly</v>
      </c>
      <c r="M9751" s="3" t="str">
        <f t="shared" ca="1" si="1684"/>
        <v>Auto</v>
      </c>
      <c r="N9751" s="3">
        <f t="shared" ca="1" si="1674"/>
        <v>4</v>
      </c>
      <c r="O9751" s="3">
        <f t="shared" ca="1" si="1674"/>
        <v>2</v>
      </c>
      <c r="P9751" s="3">
        <f t="shared" ca="1" si="1674"/>
        <v>2</v>
      </c>
    </row>
    <row r="9752" spans="1:16" x14ac:dyDescent="0.25">
      <c r="A9752" s="3">
        <f t="shared" ca="1" si="1675"/>
        <v>190761363</v>
      </c>
      <c r="B9752" s="3">
        <f t="shared" ca="1" si="1676"/>
        <v>4425</v>
      </c>
      <c r="C9752" s="1">
        <f t="shared" ca="1" si="1677"/>
        <v>44263</v>
      </c>
      <c r="D9752" s="7">
        <f t="shared" ca="1" si="1678"/>
        <v>4</v>
      </c>
      <c r="E9752" s="3" t="str">
        <f ca="1">VLOOKUP(D9752,State!$A$1:$B$9,2,0)</f>
        <v>WA</v>
      </c>
      <c r="F9752" s="3">
        <f t="shared" ca="1" si="1679"/>
        <v>9</v>
      </c>
      <c r="G9752" s="3" t="str">
        <f ca="1">VLOOKUP(F9752,Occupation!$A$1:$B$915,2,0)</f>
        <v>Horse Breeder</v>
      </c>
      <c r="H9752" s="3">
        <f t="shared" ca="1" si="1680"/>
        <v>10</v>
      </c>
      <c r="I9752" s="3">
        <f t="shared" ca="1" si="1681"/>
        <v>78458.710000000006</v>
      </c>
      <c r="J9752" s="3">
        <f t="shared" ca="1" si="1682"/>
        <v>0.38546870019247381</v>
      </c>
      <c r="K9752" s="3">
        <f t="shared" ca="1" si="1683"/>
        <v>5</v>
      </c>
      <c r="L9752" s="3" t="str">
        <f ca="1">VLOOKUP(K9752,Freq_Investment!$A$1:$B$8,2,0)</f>
        <v>Quarterly</v>
      </c>
      <c r="M9752" s="3" t="str">
        <f t="shared" ca="1" si="1684"/>
        <v>Auto</v>
      </c>
      <c r="N9752" s="3">
        <f t="shared" ca="1" si="1674"/>
        <v>4</v>
      </c>
      <c r="O9752" s="3">
        <f t="shared" ca="1" si="1674"/>
        <v>3</v>
      </c>
      <c r="P9752" s="3">
        <f t="shared" ca="1" si="1674"/>
        <v>2</v>
      </c>
    </row>
    <row r="9753" spans="1:16" x14ac:dyDescent="0.25">
      <c r="A9753" s="3">
        <f t="shared" ca="1" si="1675"/>
        <v>969870812</v>
      </c>
      <c r="B9753" s="3">
        <f t="shared" ca="1" si="1676"/>
        <v>3915</v>
      </c>
      <c r="C9753" s="1">
        <f t="shared" ca="1" si="1677"/>
        <v>32126</v>
      </c>
      <c r="D9753" s="7">
        <f t="shared" ca="1" si="1678"/>
        <v>2</v>
      </c>
      <c r="E9753" s="3" t="str">
        <f ca="1">VLOOKUP(D9753,State!$A$1:$B$9,2,0)</f>
        <v>QLD</v>
      </c>
      <c r="F9753" s="3">
        <f t="shared" ca="1" si="1679"/>
        <v>263</v>
      </c>
      <c r="G9753" s="3" t="str">
        <f ca="1">VLOOKUP(F9753,Occupation!$A$1:$B$915,2,0)</f>
        <v>Natural and Physical Science Professionals nec</v>
      </c>
      <c r="H9753" s="3">
        <f t="shared" ca="1" si="1680"/>
        <v>8</v>
      </c>
      <c r="I9753" s="3">
        <f t="shared" ca="1" si="1681"/>
        <v>58289.3</v>
      </c>
      <c r="J9753" s="3">
        <f t="shared" ca="1" si="1682"/>
        <v>0.38347104028469997</v>
      </c>
      <c r="K9753" s="3">
        <f t="shared" ca="1" si="1683"/>
        <v>7</v>
      </c>
      <c r="L9753" s="3" t="str">
        <f ca="1">VLOOKUP(K9753,Freq_Investment!$A$1:$B$8,2,0)</f>
        <v>Yearly</v>
      </c>
      <c r="M9753" s="3" t="str">
        <f t="shared" ca="1" si="1684"/>
        <v>Manual</v>
      </c>
      <c r="N9753" s="3">
        <f t="shared" ca="1" si="1674"/>
        <v>2</v>
      </c>
      <c r="O9753" s="3">
        <f t="shared" ca="1" si="1674"/>
        <v>2</v>
      </c>
      <c r="P9753" s="3">
        <f t="shared" ca="1" si="1674"/>
        <v>5</v>
      </c>
    </row>
    <row r="9754" spans="1:16" x14ac:dyDescent="0.25">
      <c r="A9754" s="3">
        <f t="shared" ca="1" si="1675"/>
        <v>955733167</v>
      </c>
      <c r="B9754" s="3">
        <f t="shared" ca="1" si="1676"/>
        <v>9114</v>
      </c>
      <c r="C9754" s="1">
        <f t="shared" ca="1" si="1677"/>
        <v>36512</v>
      </c>
      <c r="D9754" s="7">
        <f t="shared" ca="1" si="1678"/>
        <v>8</v>
      </c>
      <c r="E9754" s="3" t="str">
        <f ca="1">VLOOKUP(D9754,State!$A$1:$B$9,2,0)</f>
        <v>ACT</v>
      </c>
      <c r="F9754" s="3">
        <f t="shared" ca="1" si="1679"/>
        <v>708</v>
      </c>
      <c r="G9754" s="3" t="str">
        <f ca="1">VLOOKUP(F9754,Occupation!$A$1:$B$915,2,0)</f>
        <v>Footballer</v>
      </c>
      <c r="H9754" s="3">
        <f t="shared" ca="1" si="1680"/>
        <v>7</v>
      </c>
      <c r="I9754" s="3">
        <f t="shared" ca="1" si="1681"/>
        <v>55406.58</v>
      </c>
      <c r="J9754" s="3">
        <f t="shared" ca="1" si="1682"/>
        <v>0.29917250536374212</v>
      </c>
      <c r="K9754" s="3">
        <f t="shared" ca="1" si="1683"/>
        <v>7</v>
      </c>
      <c r="L9754" s="3" t="str">
        <f ca="1">VLOOKUP(K9754,Freq_Investment!$A$1:$B$8,2,0)</f>
        <v>Yearly</v>
      </c>
      <c r="M9754" s="3" t="str">
        <f t="shared" ca="1" si="1684"/>
        <v>Auto</v>
      </c>
      <c r="N9754" s="3">
        <f t="shared" ca="1" si="1674"/>
        <v>3</v>
      </c>
      <c r="O9754" s="3">
        <f t="shared" ca="1" si="1674"/>
        <v>1</v>
      </c>
      <c r="P9754" s="3">
        <f t="shared" ca="1" si="1674"/>
        <v>2</v>
      </c>
    </row>
    <row r="9755" spans="1:16" x14ac:dyDescent="0.25">
      <c r="A9755" s="3">
        <f t="shared" ca="1" si="1675"/>
        <v>320556509</v>
      </c>
      <c r="B9755" s="3">
        <f t="shared" ca="1" si="1676"/>
        <v>1941</v>
      </c>
      <c r="C9755" s="1">
        <f t="shared" ca="1" si="1677"/>
        <v>31994</v>
      </c>
      <c r="D9755" s="7">
        <f t="shared" ca="1" si="1678"/>
        <v>4</v>
      </c>
      <c r="E9755" s="3" t="str">
        <f ca="1">VLOOKUP(D9755,State!$A$1:$B$9,2,0)</f>
        <v>WA</v>
      </c>
      <c r="F9755" s="3">
        <f t="shared" ca="1" si="1679"/>
        <v>600</v>
      </c>
      <c r="G9755" s="3" t="str">
        <f ca="1">VLOOKUP(F9755,Occupation!$A$1:$B$915,2,0)</f>
        <v>Gas or Petroleum Operator</v>
      </c>
      <c r="H9755" s="3">
        <f t="shared" ca="1" si="1680"/>
        <v>5</v>
      </c>
      <c r="I9755" s="3">
        <f t="shared" ca="1" si="1681"/>
        <v>19807.95</v>
      </c>
      <c r="J9755" s="3">
        <f t="shared" ca="1" si="1682"/>
        <v>0.48807478533042975</v>
      </c>
      <c r="K9755" s="3">
        <f t="shared" ca="1" si="1683"/>
        <v>2</v>
      </c>
      <c r="L9755" s="3" t="str">
        <f ca="1">VLOOKUP(K9755,Freq_Investment!$A$1:$B$8,2,0)</f>
        <v>Weekly</v>
      </c>
      <c r="M9755" s="3" t="str">
        <f t="shared" ca="1" si="1684"/>
        <v>Manual</v>
      </c>
      <c r="N9755" s="3">
        <f t="shared" ca="1" si="1674"/>
        <v>4</v>
      </c>
      <c r="O9755" s="3">
        <f t="shared" ca="1" si="1674"/>
        <v>4</v>
      </c>
      <c r="P9755" s="3">
        <f t="shared" ca="1" si="1674"/>
        <v>5</v>
      </c>
    </row>
    <row r="9756" spans="1:16" x14ac:dyDescent="0.25">
      <c r="A9756" s="3">
        <f t="shared" ca="1" si="1675"/>
        <v>437622952</v>
      </c>
      <c r="B9756" s="3">
        <f t="shared" ca="1" si="1676"/>
        <v>2565</v>
      </c>
      <c r="C9756" s="1">
        <f t="shared" ca="1" si="1677"/>
        <v>42631</v>
      </c>
      <c r="D9756" s="7">
        <f t="shared" ca="1" si="1678"/>
        <v>7</v>
      </c>
      <c r="E9756" s="3" t="str">
        <f ca="1">VLOOKUP(D9756,State!$A$1:$B$9,2,0)</f>
        <v>VIC</v>
      </c>
      <c r="F9756" s="3">
        <f t="shared" ca="1" si="1679"/>
        <v>241</v>
      </c>
      <c r="G9756" s="3" t="str">
        <f ca="1">VLOOKUP(F9756,Occupation!$A$1:$B$915,2,0)</f>
        <v>Park Ranger</v>
      </c>
      <c r="H9756" s="3">
        <f t="shared" ca="1" si="1680"/>
        <v>10</v>
      </c>
      <c r="I9756" s="3">
        <f t="shared" ca="1" si="1681"/>
        <v>13913.13</v>
      </c>
      <c r="J9756" s="3">
        <f t="shared" ca="1" si="1682"/>
        <v>8.7923665486764391E-2</v>
      </c>
      <c r="K9756" s="3">
        <f t="shared" ca="1" si="1683"/>
        <v>6</v>
      </c>
      <c r="L9756" s="3" t="str">
        <f ca="1">VLOOKUP(K9756,Freq_Investment!$A$1:$B$8,2,0)</f>
        <v>Half-yearly</v>
      </c>
      <c r="M9756" s="3" t="str">
        <f t="shared" ca="1" si="1684"/>
        <v>Manual</v>
      </c>
      <c r="N9756" s="3">
        <f t="shared" ca="1" si="1674"/>
        <v>4</v>
      </c>
      <c r="O9756" s="3">
        <f t="shared" ca="1" si="1674"/>
        <v>3</v>
      </c>
      <c r="P9756" s="3">
        <f t="shared" ca="1" si="1674"/>
        <v>1</v>
      </c>
    </row>
    <row r="9757" spans="1:16" x14ac:dyDescent="0.25">
      <c r="A9757" s="3">
        <f t="shared" ca="1" si="1675"/>
        <v>584262608</v>
      </c>
      <c r="B9757" s="3">
        <f t="shared" ca="1" si="1676"/>
        <v>2931</v>
      </c>
      <c r="C9757" s="1">
        <f t="shared" ca="1" si="1677"/>
        <v>36939</v>
      </c>
      <c r="D9757" s="7">
        <f t="shared" ca="1" si="1678"/>
        <v>2</v>
      </c>
      <c r="E9757" s="3" t="str">
        <f ca="1">VLOOKUP(D9757,State!$A$1:$B$9,2,0)</f>
        <v>QLD</v>
      </c>
      <c r="F9757" s="3">
        <f t="shared" ca="1" si="1679"/>
        <v>873</v>
      </c>
      <c r="G9757" s="3" t="str">
        <f ca="1">VLOOKUP(F9757,Occupation!$A$1:$B$915,2,0)</f>
        <v>Tanker Driver</v>
      </c>
      <c r="H9757" s="3">
        <f t="shared" ca="1" si="1680"/>
        <v>6</v>
      </c>
      <c r="I9757" s="3">
        <f t="shared" ca="1" si="1681"/>
        <v>50518.58</v>
      </c>
      <c r="J9757" s="3">
        <f t="shared" ca="1" si="1682"/>
        <v>0.3597291110389792</v>
      </c>
      <c r="K9757" s="3">
        <f t="shared" ca="1" si="1683"/>
        <v>7</v>
      </c>
      <c r="L9757" s="3" t="str">
        <f ca="1">VLOOKUP(K9757,Freq_Investment!$A$1:$B$8,2,0)</f>
        <v>Yearly</v>
      </c>
      <c r="M9757" s="3" t="str">
        <f t="shared" ca="1" si="1684"/>
        <v>Manual</v>
      </c>
      <c r="N9757" s="3">
        <f t="shared" ca="1" si="1674"/>
        <v>3</v>
      </c>
      <c r="O9757" s="3">
        <f t="shared" ca="1" si="1674"/>
        <v>2</v>
      </c>
      <c r="P9757" s="3">
        <f t="shared" ca="1" si="1674"/>
        <v>3</v>
      </c>
    </row>
    <row r="9758" spans="1:16" x14ac:dyDescent="0.25">
      <c r="A9758" s="3">
        <f t="shared" ca="1" si="1675"/>
        <v>551536358</v>
      </c>
      <c r="B9758" s="3">
        <f t="shared" ca="1" si="1676"/>
        <v>5067</v>
      </c>
      <c r="C9758" s="1">
        <f t="shared" ca="1" si="1677"/>
        <v>27287</v>
      </c>
      <c r="D9758" s="7">
        <f t="shared" ca="1" si="1678"/>
        <v>3</v>
      </c>
      <c r="E9758" s="3" t="str">
        <f ca="1">VLOOKUP(D9758,State!$A$1:$B$9,2,0)</f>
        <v>SA</v>
      </c>
      <c r="F9758" s="3">
        <f t="shared" ca="1" si="1679"/>
        <v>428</v>
      </c>
      <c r="G9758" s="3" t="str">
        <f ca="1">VLOOKUP(F9758,Occupation!$A$1:$B$915,2,0)</f>
        <v>Pathology Collector / Phlebotomist</v>
      </c>
      <c r="H9758" s="3">
        <f t="shared" ca="1" si="1680"/>
        <v>6</v>
      </c>
      <c r="I9758" s="3">
        <f t="shared" ca="1" si="1681"/>
        <v>72096.149999999994</v>
      </c>
      <c r="J9758" s="3">
        <f t="shared" ca="1" si="1682"/>
        <v>0.46142110765264166</v>
      </c>
      <c r="K9758" s="3">
        <f t="shared" ca="1" si="1683"/>
        <v>2</v>
      </c>
      <c r="L9758" s="3" t="str">
        <f ca="1">VLOOKUP(K9758,Freq_Investment!$A$1:$B$8,2,0)</f>
        <v>Weekly</v>
      </c>
      <c r="M9758" s="3" t="str">
        <f t="shared" ca="1" si="1684"/>
        <v>Auto</v>
      </c>
      <c r="N9758" s="3">
        <f t="shared" ca="1" si="1674"/>
        <v>1</v>
      </c>
      <c r="O9758" s="3">
        <f t="shared" ca="1" si="1674"/>
        <v>2</v>
      </c>
      <c r="P9758" s="3">
        <f t="shared" ca="1" si="1674"/>
        <v>2</v>
      </c>
    </row>
    <row r="9759" spans="1:16" x14ac:dyDescent="0.25">
      <c r="A9759" s="3">
        <f t="shared" ca="1" si="1675"/>
        <v>734829933</v>
      </c>
      <c r="B9759" s="3">
        <f t="shared" ca="1" si="1676"/>
        <v>2798</v>
      </c>
      <c r="C9759" s="1">
        <f t="shared" ca="1" si="1677"/>
        <v>30000</v>
      </c>
      <c r="D9759" s="7">
        <f t="shared" ca="1" si="1678"/>
        <v>1</v>
      </c>
      <c r="E9759" s="3" t="str">
        <f ca="1">VLOOKUP(D9759,State!$A$1:$B$9,2,0)</f>
        <v>NSW</v>
      </c>
      <c r="F9759" s="3">
        <f t="shared" ca="1" si="1679"/>
        <v>448</v>
      </c>
      <c r="G9759" s="3" t="str">
        <f ca="1">VLOOKUP(F9759,Occupation!$A$1:$B$915,2,0)</f>
        <v>Architectural, Building and Surveying Technicians nec</v>
      </c>
      <c r="H9759" s="3">
        <f t="shared" ca="1" si="1680"/>
        <v>2</v>
      </c>
      <c r="I9759" s="3">
        <f t="shared" ca="1" si="1681"/>
        <v>81592.42</v>
      </c>
      <c r="J9759" s="3">
        <f t="shared" ca="1" si="1682"/>
        <v>0.18836868019147912</v>
      </c>
      <c r="K9759" s="3">
        <f t="shared" ca="1" si="1683"/>
        <v>6</v>
      </c>
      <c r="L9759" s="3" t="str">
        <f ca="1">VLOOKUP(K9759,Freq_Investment!$A$1:$B$8,2,0)</f>
        <v>Half-yearly</v>
      </c>
      <c r="M9759" s="3" t="str">
        <f t="shared" ca="1" si="1684"/>
        <v>Auto</v>
      </c>
      <c r="N9759" s="3">
        <f t="shared" ca="1" si="1674"/>
        <v>1</v>
      </c>
      <c r="O9759" s="3">
        <f t="shared" ca="1" si="1674"/>
        <v>5</v>
      </c>
      <c r="P9759" s="3">
        <f t="shared" ca="1" si="1674"/>
        <v>4</v>
      </c>
    </row>
    <row r="9760" spans="1:16" x14ac:dyDescent="0.25">
      <c r="A9760" s="3">
        <f t="shared" ca="1" si="1675"/>
        <v>328964687</v>
      </c>
      <c r="B9760" s="3">
        <f t="shared" ca="1" si="1676"/>
        <v>2119</v>
      </c>
      <c r="C9760" s="1">
        <f t="shared" ca="1" si="1677"/>
        <v>31619</v>
      </c>
      <c r="D9760" s="7">
        <f t="shared" ca="1" si="1678"/>
        <v>5</v>
      </c>
      <c r="E9760" s="3" t="str">
        <f ca="1">VLOOKUP(D9760,State!$A$1:$B$9,2,0)</f>
        <v>NT</v>
      </c>
      <c r="F9760" s="3">
        <f t="shared" ca="1" si="1679"/>
        <v>208</v>
      </c>
      <c r="G9760" s="3" t="str">
        <f ca="1">VLOOKUP(F9760,Occupation!$A$1:$B$915,2,0)</f>
        <v>Urban and Regional Planner</v>
      </c>
      <c r="H9760" s="3">
        <f t="shared" ca="1" si="1680"/>
        <v>2</v>
      </c>
      <c r="I9760" s="3">
        <f t="shared" ca="1" si="1681"/>
        <v>3198.73</v>
      </c>
      <c r="J9760" s="3">
        <f t="shared" ca="1" si="1682"/>
        <v>0.16784773020376742</v>
      </c>
      <c r="K9760" s="3">
        <f t="shared" ca="1" si="1683"/>
        <v>4</v>
      </c>
      <c r="L9760" s="3" t="str">
        <f ca="1">VLOOKUP(K9760,Freq_Investment!$A$1:$B$8,2,0)</f>
        <v>Monthly</v>
      </c>
      <c r="M9760" s="3" t="str">
        <f t="shared" ca="1" si="1684"/>
        <v>Auto</v>
      </c>
      <c r="N9760" s="3">
        <f t="shared" ca="1" si="1674"/>
        <v>2</v>
      </c>
      <c r="O9760" s="3">
        <f t="shared" ca="1" si="1674"/>
        <v>2</v>
      </c>
      <c r="P9760" s="3">
        <f t="shared" ca="1" si="1674"/>
        <v>3</v>
      </c>
    </row>
    <row r="9761" spans="1:16" x14ac:dyDescent="0.25">
      <c r="A9761" s="3">
        <f t="shared" ca="1" si="1675"/>
        <v>532967480</v>
      </c>
      <c r="B9761" s="3">
        <f t="shared" ca="1" si="1676"/>
        <v>9641</v>
      </c>
      <c r="C9761" s="1">
        <f t="shared" ca="1" si="1677"/>
        <v>37502</v>
      </c>
      <c r="D9761" s="7">
        <f t="shared" ca="1" si="1678"/>
        <v>6</v>
      </c>
      <c r="E9761" s="3" t="str">
        <f ca="1">VLOOKUP(D9761,State!$A$1:$B$9,2,0)</f>
        <v>TAS</v>
      </c>
      <c r="F9761" s="3">
        <f t="shared" ca="1" si="1679"/>
        <v>426</v>
      </c>
      <c r="G9761" s="3" t="str">
        <f ca="1">VLOOKUP(F9761,Occupation!$A$1:$B$915,2,0)</f>
        <v>Operating Theatre Technician</v>
      </c>
      <c r="H9761" s="3">
        <f t="shared" ca="1" si="1680"/>
        <v>1</v>
      </c>
      <c r="I9761" s="3">
        <f t="shared" ca="1" si="1681"/>
        <v>50486.69</v>
      </c>
      <c r="J9761" s="3">
        <f t="shared" ca="1" si="1682"/>
        <v>0.28978208883884654</v>
      </c>
      <c r="K9761" s="3">
        <f t="shared" ca="1" si="1683"/>
        <v>5</v>
      </c>
      <c r="L9761" s="3" t="str">
        <f ca="1">VLOOKUP(K9761,Freq_Investment!$A$1:$B$8,2,0)</f>
        <v>Quarterly</v>
      </c>
      <c r="M9761" s="3" t="str">
        <f t="shared" ca="1" si="1684"/>
        <v>Auto</v>
      </c>
      <c r="N9761" s="3">
        <f t="shared" ca="1" si="1674"/>
        <v>3</v>
      </c>
      <c r="O9761" s="3">
        <f t="shared" ca="1" si="1674"/>
        <v>1</v>
      </c>
      <c r="P9761" s="3">
        <f t="shared" ca="1" si="1674"/>
        <v>5</v>
      </c>
    </row>
    <row r="9762" spans="1:16" x14ac:dyDescent="0.25">
      <c r="A9762" s="3">
        <f t="shared" ca="1" si="1675"/>
        <v>118025850</v>
      </c>
      <c r="B9762" s="3">
        <f t="shared" ca="1" si="1676"/>
        <v>3787</v>
      </c>
      <c r="C9762" s="1">
        <f t="shared" ca="1" si="1677"/>
        <v>40563</v>
      </c>
      <c r="D9762" s="7">
        <f t="shared" ca="1" si="1678"/>
        <v>1</v>
      </c>
      <c r="E9762" s="3" t="str">
        <f ca="1">VLOOKUP(D9762,State!$A$1:$B$9,2,0)</f>
        <v>NSW</v>
      </c>
      <c r="F9762" s="3">
        <f t="shared" ca="1" si="1679"/>
        <v>6</v>
      </c>
      <c r="G9762" s="3" t="str">
        <f ca="1">VLOOKUP(F9762,Occupation!$A$1:$B$915,2,0)</f>
        <v>Dairy Cattle Farmer</v>
      </c>
      <c r="H9762" s="3">
        <f t="shared" ca="1" si="1680"/>
        <v>5</v>
      </c>
      <c r="I9762" s="3">
        <f t="shared" ca="1" si="1681"/>
        <v>21943.119999999999</v>
      </c>
      <c r="J9762" s="3">
        <f t="shared" ca="1" si="1682"/>
        <v>1.8078377917989941E-2</v>
      </c>
      <c r="K9762" s="3">
        <f t="shared" ca="1" si="1683"/>
        <v>2</v>
      </c>
      <c r="L9762" s="3" t="str">
        <f ca="1">VLOOKUP(K9762,Freq_Investment!$A$1:$B$8,2,0)</f>
        <v>Weekly</v>
      </c>
      <c r="M9762" s="3" t="str">
        <f t="shared" ca="1" si="1684"/>
        <v>Manual</v>
      </c>
      <c r="N9762" s="3">
        <f t="shared" ca="1" si="1674"/>
        <v>3</v>
      </c>
      <c r="O9762" s="3">
        <f t="shared" ca="1" si="1674"/>
        <v>2</v>
      </c>
      <c r="P9762" s="3">
        <f t="shared" ca="1" si="1674"/>
        <v>1</v>
      </c>
    </row>
    <row r="9763" spans="1:16" x14ac:dyDescent="0.25">
      <c r="A9763" s="3">
        <f t="shared" ca="1" si="1675"/>
        <v>144966340</v>
      </c>
      <c r="B9763" s="3">
        <f t="shared" ca="1" si="1676"/>
        <v>9275</v>
      </c>
      <c r="C9763" s="1">
        <f t="shared" ca="1" si="1677"/>
        <v>25716</v>
      </c>
      <c r="D9763" s="7">
        <f t="shared" ca="1" si="1678"/>
        <v>5</v>
      </c>
      <c r="E9763" s="3" t="str">
        <f ca="1">VLOOKUP(D9763,State!$A$1:$B$9,2,0)</f>
        <v>NT</v>
      </c>
      <c r="F9763" s="3">
        <f t="shared" ca="1" si="1679"/>
        <v>285</v>
      </c>
      <c r="G9763" s="3" t="str">
        <f ca="1">VLOOKUP(F9763,Occupation!$A$1:$B$915,2,0)</f>
        <v>Medical Diagnostic Radiographer</v>
      </c>
      <c r="H9763" s="3">
        <f t="shared" ca="1" si="1680"/>
        <v>1</v>
      </c>
      <c r="I9763" s="3">
        <f t="shared" ca="1" si="1681"/>
        <v>42954.5</v>
      </c>
      <c r="J9763" s="3">
        <f t="shared" ca="1" si="1682"/>
        <v>0.30480384422020951</v>
      </c>
      <c r="K9763" s="3">
        <f t="shared" ca="1" si="1683"/>
        <v>5</v>
      </c>
      <c r="L9763" s="3" t="str">
        <f ca="1">VLOOKUP(K9763,Freq_Investment!$A$1:$B$8,2,0)</f>
        <v>Quarterly</v>
      </c>
      <c r="M9763" s="3" t="str">
        <f t="shared" ca="1" si="1684"/>
        <v>Manual</v>
      </c>
      <c r="N9763" s="3">
        <f t="shared" ca="1" si="1674"/>
        <v>3</v>
      </c>
      <c r="O9763" s="3">
        <f t="shared" ca="1" si="1674"/>
        <v>3</v>
      </c>
      <c r="P9763" s="3">
        <f t="shared" ca="1" si="1674"/>
        <v>1</v>
      </c>
    </row>
    <row r="9764" spans="1:16" x14ac:dyDescent="0.25">
      <c r="A9764" s="3">
        <f t="shared" ca="1" si="1675"/>
        <v>699497468</v>
      </c>
      <c r="B9764" s="3">
        <f t="shared" ca="1" si="1676"/>
        <v>2062</v>
      </c>
      <c r="C9764" s="1">
        <f t="shared" ca="1" si="1677"/>
        <v>44339</v>
      </c>
      <c r="D9764" s="7">
        <f t="shared" ca="1" si="1678"/>
        <v>1</v>
      </c>
      <c r="E9764" s="3" t="str">
        <f ca="1">VLOOKUP(D9764,State!$A$1:$B$9,2,0)</f>
        <v>NSW</v>
      </c>
      <c r="F9764" s="3">
        <f t="shared" ca="1" si="1679"/>
        <v>750</v>
      </c>
      <c r="G9764" s="3" t="str">
        <f ca="1">VLOOKUP(F9764,Occupation!$A$1:$B$915,2,0)</f>
        <v>Legal Executive</v>
      </c>
      <c r="H9764" s="3">
        <f t="shared" ca="1" si="1680"/>
        <v>9</v>
      </c>
      <c r="I9764" s="3">
        <f t="shared" ca="1" si="1681"/>
        <v>35650.51</v>
      </c>
      <c r="J9764" s="3">
        <f t="shared" ca="1" si="1682"/>
        <v>0.28732190688967663</v>
      </c>
      <c r="K9764" s="3">
        <f t="shared" ca="1" si="1683"/>
        <v>6</v>
      </c>
      <c r="L9764" s="3" t="str">
        <f ca="1">VLOOKUP(K9764,Freq_Investment!$A$1:$B$8,2,0)</f>
        <v>Half-yearly</v>
      </c>
      <c r="M9764" s="3" t="str">
        <f t="shared" ca="1" si="1684"/>
        <v>Manual</v>
      </c>
      <c r="N9764" s="3">
        <f t="shared" ca="1" si="1674"/>
        <v>5</v>
      </c>
      <c r="O9764" s="3">
        <f t="shared" ca="1" si="1674"/>
        <v>3</v>
      </c>
      <c r="P9764" s="3">
        <f t="shared" ca="1" si="1674"/>
        <v>2</v>
      </c>
    </row>
    <row r="9765" spans="1:16" x14ac:dyDescent="0.25">
      <c r="A9765" s="3">
        <f t="shared" ca="1" si="1675"/>
        <v>385358698</v>
      </c>
      <c r="B9765" s="3">
        <f t="shared" ca="1" si="1676"/>
        <v>9883</v>
      </c>
      <c r="C9765" s="1">
        <f t="shared" ca="1" si="1677"/>
        <v>41468</v>
      </c>
      <c r="D9765" s="7">
        <f t="shared" ca="1" si="1678"/>
        <v>3</v>
      </c>
      <c r="E9765" s="3" t="str">
        <f ca="1">VLOOKUP(D9765,State!$A$1:$B$9,2,0)</f>
        <v>SA</v>
      </c>
      <c r="F9765" s="3">
        <f t="shared" ca="1" si="1679"/>
        <v>706</v>
      </c>
      <c r="G9765" s="3" t="str">
        <f ca="1">VLOOKUP(F9765,Occupation!$A$1:$B$915,2,0)</f>
        <v>Sports Umpire</v>
      </c>
      <c r="H9765" s="3">
        <f t="shared" ca="1" si="1680"/>
        <v>8</v>
      </c>
      <c r="I9765" s="3">
        <f t="shared" ca="1" si="1681"/>
        <v>13588.19</v>
      </c>
      <c r="J9765" s="3">
        <f t="shared" ca="1" si="1682"/>
        <v>0.11363299138155164</v>
      </c>
      <c r="K9765" s="3">
        <f t="shared" ca="1" si="1683"/>
        <v>3</v>
      </c>
      <c r="L9765" s="3" t="str">
        <f ca="1">VLOOKUP(K9765,Freq_Investment!$A$1:$B$8,2,0)</f>
        <v>Fortnightly</v>
      </c>
      <c r="M9765" s="3" t="str">
        <f t="shared" ca="1" si="1684"/>
        <v>Auto</v>
      </c>
      <c r="N9765" s="3">
        <f t="shared" ca="1" si="1674"/>
        <v>1</v>
      </c>
      <c r="O9765" s="3">
        <f t="shared" ca="1" si="1674"/>
        <v>5</v>
      </c>
      <c r="P9765" s="3">
        <f t="shared" ca="1" si="1674"/>
        <v>2</v>
      </c>
    </row>
    <row r="9766" spans="1:16" x14ac:dyDescent="0.25">
      <c r="A9766" s="3">
        <f t="shared" ca="1" si="1675"/>
        <v>730544789</v>
      </c>
      <c r="B9766" s="3">
        <f t="shared" ca="1" si="1676"/>
        <v>7141</v>
      </c>
      <c r="C9766" s="1">
        <f t="shared" ca="1" si="1677"/>
        <v>38689</v>
      </c>
      <c r="D9766" s="7">
        <f t="shared" ca="1" si="1678"/>
        <v>3</v>
      </c>
      <c r="E9766" s="3" t="str">
        <f ca="1">VLOOKUP(D9766,State!$A$1:$B$9,2,0)</f>
        <v>SA</v>
      </c>
      <c r="F9766" s="3">
        <f t="shared" ca="1" si="1679"/>
        <v>533</v>
      </c>
      <c r="G9766" s="3" t="str">
        <f ca="1">VLOOKUP(F9766,Occupation!$A$1:$B$915,2,0)</f>
        <v>Electronic Instrument Trades Worker (Special Class)</v>
      </c>
      <c r="H9766" s="3">
        <f t="shared" ca="1" si="1680"/>
        <v>1</v>
      </c>
      <c r="I9766" s="3">
        <f t="shared" ca="1" si="1681"/>
        <v>17033.43</v>
      </c>
      <c r="J9766" s="3">
        <f t="shared" ca="1" si="1682"/>
        <v>0.25727477270991217</v>
      </c>
      <c r="K9766" s="3">
        <f t="shared" ca="1" si="1683"/>
        <v>1</v>
      </c>
      <c r="L9766" s="3" t="str">
        <f ca="1">VLOOKUP(K9766,Freq_Investment!$A$1:$B$8,2,0)</f>
        <v>Daily</v>
      </c>
      <c r="M9766" s="3" t="str">
        <f t="shared" ca="1" si="1684"/>
        <v>Auto</v>
      </c>
      <c r="N9766" s="3">
        <f t="shared" ca="1" si="1674"/>
        <v>5</v>
      </c>
      <c r="O9766" s="3">
        <f t="shared" ca="1" si="1674"/>
        <v>1</v>
      </c>
      <c r="P9766" s="3">
        <f t="shared" ca="1" si="1674"/>
        <v>1</v>
      </c>
    </row>
    <row r="9767" spans="1:16" x14ac:dyDescent="0.25">
      <c r="A9767" s="3">
        <f t="shared" ca="1" si="1675"/>
        <v>621637880</v>
      </c>
      <c r="B9767" s="3">
        <f t="shared" ca="1" si="1676"/>
        <v>1020</v>
      </c>
      <c r="C9767" s="1">
        <f t="shared" ca="1" si="1677"/>
        <v>37491</v>
      </c>
      <c r="D9767" s="7">
        <f t="shared" ca="1" si="1678"/>
        <v>7</v>
      </c>
      <c r="E9767" s="3" t="str">
        <f ca="1">VLOOKUP(D9767,State!$A$1:$B$9,2,0)</f>
        <v>VIC</v>
      </c>
      <c r="F9767" s="3">
        <f t="shared" ca="1" si="1679"/>
        <v>741</v>
      </c>
      <c r="G9767" s="3" t="str">
        <f ca="1">VLOOKUP(F9767,Occupation!$A$1:$B$915,2,0)</f>
        <v>Statistical Clerk</v>
      </c>
      <c r="H9767" s="3">
        <f t="shared" ca="1" si="1680"/>
        <v>6</v>
      </c>
      <c r="I9767" s="3">
        <f t="shared" ca="1" si="1681"/>
        <v>39706.21</v>
      </c>
      <c r="J9767" s="3">
        <f t="shared" ca="1" si="1682"/>
        <v>2.6857039086718382E-2</v>
      </c>
      <c r="K9767" s="3">
        <f t="shared" ca="1" si="1683"/>
        <v>7</v>
      </c>
      <c r="L9767" s="3" t="str">
        <f ca="1">VLOOKUP(K9767,Freq_Investment!$A$1:$B$8,2,0)</f>
        <v>Yearly</v>
      </c>
      <c r="M9767" s="3" t="str">
        <f t="shared" ca="1" si="1684"/>
        <v>Manual</v>
      </c>
      <c r="N9767" s="3">
        <f t="shared" ca="1" si="1674"/>
        <v>5</v>
      </c>
      <c r="O9767" s="3">
        <f t="shared" ca="1" si="1674"/>
        <v>1</v>
      </c>
      <c r="P9767" s="3">
        <f t="shared" ca="1" si="1674"/>
        <v>2</v>
      </c>
    </row>
    <row r="9768" spans="1:16" x14ac:dyDescent="0.25">
      <c r="A9768" s="3">
        <f t="shared" ca="1" si="1675"/>
        <v>118346892</v>
      </c>
      <c r="B9768" s="3">
        <f t="shared" ca="1" si="1676"/>
        <v>311</v>
      </c>
      <c r="C9768" s="1">
        <f t="shared" ca="1" si="1677"/>
        <v>33123</v>
      </c>
      <c r="D9768" s="7">
        <f t="shared" ca="1" si="1678"/>
        <v>7</v>
      </c>
      <c r="E9768" s="3" t="str">
        <f ca="1">VLOOKUP(D9768,State!$A$1:$B$9,2,0)</f>
        <v>VIC</v>
      </c>
      <c r="F9768" s="3">
        <f t="shared" ca="1" si="1679"/>
        <v>758</v>
      </c>
      <c r="G9768" s="3" t="str">
        <f ca="1">VLOOKUP(F9768,Occupation!$A$1:$B$915,2,0)</f>
        <v>Customs Officer</v>
      </c>
      <c r="H9768" s="3">
        <f t="shared" ca="1" si="1680"/>
        <v>3</v>
      </c>
      <c r="I9768" s="3">
        <f t="shared" ca="1" si="1681"/>
        <v>70834.990000000005</v>
      </c>
      <c r="J9768" s="3">
        <f t="shared" ca="1" si="1682"/>
        <v>4.8282676018756965E-2</v>
      </c>
      <c r="K9768" s="3">
        <f t="shared" ca="1" si="1683"/>
        <v>7</v>
      </c>
      <c r="L9768" s="3" t="str">
        <f ca="1">VLOOKUP(K9768,Freq_Investment!$A$1:$B$8,2,0)</f>
        <v>Yearly</v>
      </c>
      <c r="M9768" s="3" t="str">
        <f t="shared" ca="1" si="1684"/>
        <v>Manual</v>
      </c>
      <c r="N9768" s="3">
        <f t="shared" ca="1" si="1674"/>
        <v>5</v>
      </c>
      <c r="O9768" s="3">
        <f t="shared" ca="1" si="1674"/>
        <v>4</v>
      </c>
      <c r="P9768" s="3">
        <f t="shared" ca="1" si="1674"/>
        <v>3</v>
      </c>
    </row>
    <row r="9769" spans="1:16" x14ac:dyDescent="0.25">
      <c r="A9769" s="3">
        <f t="shared" ca="1" si="1675"/>
        <v>12272315</v>
      </c>
      <c r="B9769" s="3">
        <f t="shared" ca="1" si="1676"/>
        <v>7032</v>
      </c>
      <c r="C9769" s="1">
        <f t="shared" ca="1" si="1677"/>
        <v>40172</v>
      </c>
      <c r="D9769" s="7">
        <f t="shared" ca="1" si="1678"/>
        <v>1</v>
      </c>
      <c r="E9769" s="3" t="str">
        <f ca="1">VLOOKUP(D9769,State!$A$1:$B$9,2,0)</f>
        <v>NSW</v>
      </c>
      <c r="F9769" s="3">
        <f t="shared" ca="1" si="1679"/>
        <v>178</v>
      </c>
      <c r="G9769" s="3" t="str">
        <f ca="1">VLOOKUP(F9769,Occupation!$A$1:$B$915,2,0)</f>
        <v>ICT Business Development Manager</v>
      </c>
      <c r="H9769" s="3">
        <f t="shared" ca="1" si="1680"/>
        <v>9</v>
      </c>
      <c r="I9769" s="3">
        <f t="shared" ca="1" si="1681"/>
        <v>20750.919999999998</v>
      </c>
      <c r="J9769" s="3">
        <f t="shared" ca="1" si="1682"/>
        <v>0.1765821737154234</v>
      </c>
      <c r="K9769" s="3">
        <f t="shared" ca="1" si="1683"/>
        <v>6</v>
      </c>
      <c r="L9769" s="3" t="str">
        <f ca="1">VLOOKUP(K9769,Freq_Investment!$A$1:$B$8,2,0)</f>
        <v>Half-yearly</v>
      </c>
      <c r="M9769" s="3" t="str">
        <f t="shared" ca="1" si="1684"/>
        <v>Manual</v>
      </c>
      <c r="N9769" s="3">
        <f t="shared" ca="1" si="1674"/>
        <v>3</v>
      </c>
      <c r="O9769" s="3">
        <f t="shared" ca="1" si="1674"/>
        <v>4</v>
      </c>
      <c r="P9769" s="3">
        <f t="shared" ca="1" si="1674"/>
        <v>2</v>
      </c>
    </row>
    <row r="9770" spans="1:16" x14ac:dyDescent="0.25">
      <c r="A9770" s="3">
        <f t="shared" ca="1" si="1675"/>
        <v>865251708</v>
      </c>
      <c r="B9770" s="3">
        <f t="shared" ca="1" si="1676"/>
        <v>2828</v>
      </c>
      <c r="C9770" s="1">
        <f t="shared" ca="1" si="1677"/>
        <v>33737</v>
      </c>
      <c r="D9770" s="7">
        <f t="shared" ca="1" si="1678"/>
        <v>2</v>
      </c>
      <c r="E9770" s="3" t="str">
        <f ca="1">VLOOKUP(D9770,State!$A$1:$B$9,2,0)</f>
        <v>QLD</v>
      </c>
      <c r="F9770" s="3">
        <f t="shared" ca="1" si="1679"/>
        <v>911</v>
      </c>
      <c r="G9770" s="3" t="str">
        <f ca="1">VLOOKUP(F9770,Occupation!$A$1:$B$915,2,0)</f>
        <v>Radiator Repairer</v>
      </c>
      <c r="H9770" s="3">
        <f t="shared" ca="1" si="1680"/>
        <v>4</v>
      </c>
      <c r="I9770" s="3">
        <f t="shared" ca="1" si="1681"/>
        <v>41155.47</v>
      </c>
      <c r="J9770" s="3">
        <f t="shared" ca="1" si="1682"/>
        <v>7.7178261302219719E-2</v>
      </c>
      <c r="K9770" s="3">
        <f t="shared" ca="1" si="1683"/>
        <v>4</v>
      </c>
      <c r="L9770" s="3" t="str">
        <f ca="1">VLOOKUP(K9770,Freq_Investment!$A$1:$B$8,2,0)</f>
        <v>Monthly</v>
      </c>
      <c r="M9770" s="3" t="str">
        <f t="shared" ca="1" si="1684"/>
        <v>Manual</v>
      </c>
      <c r="N9770" s="3">
        <f t="shared" ca="1" si="1674"/>
        <v>2</v>
      </c>
      <c r="O9770" s="3">
        <f t="shared" ca="1" si="1674"/>
        <v>3</v>
      </c>
      <c r="P9770" s="3">
        <f t="shared" ca="1" si="1674"/>
        <v>1</v>
      </c>
    </row>
    <row r="9771" spans="1:16" x14ac:dyDescent="0.25">
      <c r="A9771" s="3">
        <f t="shared" ca="1" si="1675"/>
        <v>195431818</v>
      </c>
      <c r="B9771" s="3">
        <f t="shared" ca="1" si="1676"/>
        <v>3278</v>
      </c>
      <c r="C9771" s="1">
        <f t="shared" ca="1" si="1677"/>
        <v>26728</v>
      </c>
      <c r="D9771" s="7">
        <f t="shared" ca="1" si="1678"/>
        <v>3</v>
      </c>
      <c r="E9771" s="3" t="str">
        <f ca="1">VLOOKUP(D9771,State!$A$1:$B$9,2,0)</f>
        <v>SA</v>
      </c>
      <c r="F9771" s="3">
        <f t="shared" ca="1" si="1679"/>
        <v>835</v>
      </c>
      <c r="G9771" s="3" t="str">
        <f ca="1">VLOOKUP(F9771,Occupation!$A$1:$B$915,2,0)</f>
        <v>Bulk Materials Handling Plant Operator</v>
      </c>
      <c r="H9771" s="3">
        <f t="shared" ca="1" si="1680"/>
        <v>7</v>
      </c>
      <c r="I9771" s="3">
        <f t="shared" ca="1" si="1681"/>
        <v>9190.9500000000007</v>
      </c>
      <c r="J9771" s="3">
        <f t="shared" ca="1" si="1682"/>
        <v>0.15342257365530992</v>
      </c>
      <c r="K9771" s="3">
        <f t="shared" ca="1" si="1683"/>
        <v>7</v>
      </c>
      <c r="L9771" s="3" t="str">
        <f ca="1">VLOOKUP(K9771,Freq_Investment!$A$1:$B$8,2,0)</f>
        <v>Yearly</v>
      </c>
      <c r="M9771" s="3" t="str">
        <f t="shared" ca="1" si="1684"/>
        <v>Auto</v>
      </c>
      <c r="N9771" s="3">
        <f t="shared" ca="1" si="1674"/>
        <v>3</v>
      </c>
      <c r="O9771" s="3">
        <f t="shared" ca="1" si="1674"/>
        <v>2</v>
      </c>
      <c r="P9771" s="3">
        <f t="shared" ca="1" si="1674"/>
        <v>3</v>
      </c>
    </row>
    <row r="9772" spans="1:16" x14ac:dyDescent="0.25">
      <c r="A9772" s="3">
        <f t="shared" ca="1" si="1675"/>
        <v>531024087</v>
      </c>
      <c r="B9772" s="3">
        <f t="shared" ca="1" si="1676"/>
        <v>4352</v>
      </c>
      <c r="C9772" s="1">
        <f t="shared" ca="1" si="1677"/>
        <v>33178</v>
      </c>
      <c r="D9772" s="7">
        <f t="shared" ca="1" si="1678"/>
        <v>3</v>
      </c>
      <c r="E9772" s="3" t="str">
        <f ca="1">VLOOKUP(D9772,State!$A$1:$B$9,2,0)</f>
        <v>SA</v>
      </c>
      <c r="F9772" s="3">
        <f t="shared" ca="1" si="1679"/>
        <v>207</v>
      </c>
      <c r="G9772" s="3" t="str">
        <f ca="1">VLOOKUP(F9772,Occupation!$A$1:$B$915,2,0)</f>
        <v>Interior Designer</v>
      </c>
      <c r="H9772" s="3">
        <f t="shared" ca="1" si="1680"/>
        <v>5</v>
      </c>
      <c r="I9772" s="3">
        <f t="shared" ca="1" si="1681"/>
        <v>28537.1</v>
      </c>
      <c r="J9772" s="3">
        <f t="shared" ca="1" si="1682"/>
        <v>0.3099831807486641</v>
      </c>
      <c r="K9772" s="3">
        <f t="shared" ca="1" si="1683"/>
        <v>6</v>
      </c>
      <c r="L9772" s="3" t="str">
        <f ca="1">VLOOKUP(K9772,Freq_Investment!$A$1:$B$8,2,0)</f>
        <v>Half-yearly</v>
      </c>
      <c r="M9772" s="3" t="str">
        <f t="shared" ca="1" si="1684"/>
        <v>Auto</v>
      </c>
      <c r="N9772" s="3">
        <f t="shared" ca="1" si="1674"/>
        <v>2</v>
      </c>
      <c r="O9772" s="3">
        <f t="shared" ca="1" si="1674"/>
        <v>2</v>
      </c>
      <c r="P9772" s="3">
        <f t="shared" ca="1" si="1674"/>
        <v>3</v>
      </c>
    </row>
    <row r="9773" spans="1:16" x14ac:dyDescent="0.25">
      <c r="A9773" s="3">
        <f t="shared" ca="1" si="1675"/>
        <v>943226631</v>
      </c>
      <c r="B9773" s="3">
        <f t="shared" ca="1" si="1676"/>
        <v>59</v>
      </c>
      <c r="C9773" s="1">
        <f t="shared" ca="1" si="1677"/>
        <v>34651</v>
      </c>
      <c r="D9773" s="7">
        <f t="shared" ca="1" si="1678"/>
        <v>2</v>
      </c>
      <c r="E9773" s="3" t="str">
        <f ca="1">VLOOKUP(D9773,State!$A$1:$B$9,2,0)</f>
        <v>QLD</v>
      </c>
      <c r="F9773" s="3">
        <f t="shared" ca="1" si="1679"/>
        <v>335</v>
      </c>
      <c r="G9773" s="3" t="str">
        <f ca="1">VLOOKUP(F9773,Occupation!$A$1:$B$915,2,0)</f>
        <v>Paediatric Surgeon</v>
      </c>
      <c r="H9773" s="3">
        <f t="shared" ca="1" si="1680"/>
        <v>1</v>
      </c>
      <c r="I9773" s="3">
        <f t="shared" ca="1" si="1681"/>
        <v>5629.31</v>
      </c>
      <c r="J9773" s="3">
        <f t="shared" ca="1" si="1682"/>
        <v>0.32736887586787444</v>
      </c>
      <c r="K9773" s="3">
        <f t="shared" ca="1" si="1683"/>
        <v>5</v>
      </c>
      <c r="L9773" s="3" t="str">
        <f ca="1">VLOOKUP(K9773,Freq_Investment!$A$1:$B$8,2,0)</f>
        <v>Quarterly</v>
      </c>
      <c r="M9773" s="3" t="str">
        <f t="shared" ca="1" si="1684"/>
        <v>Auto</v>
      </c>
      <c r="N9773" s="3">
        <f t="shared" ca="1" si="1674"/>
        <v>3</v>
      </c>
      <c r="O9773" s="3">
        <f t="shared" ca="1" si="1674"/>
        <v>4</v>
      </c>
      <c r="P9773" s="3">
        <f t="shared" ca="1" si="1674"/>
        <v>1</v>
      </c>
    </row>
    <row r="9774" spans="1:16" x14ac:dyDescent="0.25">
      <c r="A9774" s="3">
        <f t="shared" ca="1" si="1675"/>
        <v>126370205</v>
      </c>
      <c r="B9774" s="3">
        <f t="shared" ca="1" si="1676"/>
        <v>5912</v>
      </c>
      <c r="C9774" s="1">
        <f t="shared" ca="1" si="1677"/>
        <v>36444</v>
      </c>
      <c r="D9774" s="7">
        <f t="shared" ca="1" si="1678"/>
        <v>5</v>
      </c>
      <c r="E9774" s="3" t="str">
        <f ca="1">VLOOKUP(D9774,State!$A$1:$B$9,2,0)</f>
        <v>NT</v>
      </c>
      <c r="F9774" s="3">
        <f t="shared" ca="1" si="1679"/>
        <v>647</v>
      </c>
      <c r="G9774" s="3" t="str">
        <f ca="1">VLOOKUP(F9774,Occupation!$A$1:$B$915,2,0)</f>
        <v>Aged or Disabled Carer</v>
      </c>
      <c r="H9774" s="3">
        <f t="shared" ca="1" si="1680"/>
        <v>10</v>
      </c>
      <c r="I9774" s="3">
        <f t="shared" ca="1" si="1681"/>
        <v>92094.47</v>
      </c>
      <c r="J9774" s="3">
        <f t="shared" ca="1" si="1682"/>
        <v>0.35148466194139283</v>
      </c>
      <c r="K9774" s="3">
        <f t="shared" ca="1" si="1683"/>
        <v>3</v>
      </c>
      <c r="L9774" s="3" t="str">
        <f ca="1">VLOOKUP(K9774,Freq_Investment!$A$1:$B$8,2,0)</f>
        <v>Fortnightly</v>
      </c>
      <c r="M9774" s="3" t="str">
        <f t="shared" ca="1" si="1684"/>
        <v>Auto</v>
      </c>
      <c r="N9774" s="3">
        <f t="shared" ref="N9774:P9837" ca="1" si="1685">RANDBETWEEN(1,5)</f>
        <v>1</v>
      </c>
      <c r="O9774" s="3">
        <f t="shared" ca="1" si="1685"/>
        <v>3</v>
      </c>
      <c r="P9774" s="3">
        <f t="shared" ca="1" si="1685"/>
        <v>4</v>
      </c>
    </row>
    <row r="9775" spans="1:16" x14ac:dyDescent="0.25">
      <c r="A9775" s="3">
        <f t="shared" ca="1" si="1675"/>
        <v>376100568</v>
      </c>
      <c r="B9775" s="3">
        <f t="shared" ca="1" si="1676"/>
        <v>8721</v>
      </c>
      <c r="C9775" s="1">
        <f t="shared" ca="1" si="1677"/>
        <v>43717</v>
      </c>
      <c r="D9775" s="7">
        <f t="shared" ca="1" si="1678"/>
        <v>2</v>
      </c>
      <c r="E9775" s="3" t="str">
        <f ca="1">VLOOKUP(D9775,State!$A$1:$B$9,2,0)</f>
        <v>QLD</v>
      </c>
      <c r="F9775" s="3">
        <f t="shared" ca="1" si="1679"/>
        <v>377</v>
      </c>
      <c r="G9775" s="3" t="str">
        <f ca="1">VLOOKUP(F9775,Occupation!$A$1:$B$915,2,0)</f>
        <v>Software and Applications Programmers nec</v>
      </c>
      <c r="H9775" s="3">
        <f t="shared" ca="1" si="1680"/>
        <v>10</v>
      </c>
      <c r="I9775" s="3">
        <f t="shared" ca="1" si="1681"/>
        <v>28794.15</v>
      </c>
      <c r="J9775" s="3">
        <f t="shared" ca="1" si="1682"/>
        <v>0.4108083868529373</v>
      </c>
      <c r="K9775" s="3">
        <f t="shared" ca="1" si="1683"/>
        <v>7</v>
      </c>
      <c r="L9775" s="3" t="str">
        <f ca="1">VLOOKUP(K9775,Freq_Investment!$A$1:$B$8,2,0)</f>
        <v>Yearly</v>
      </c>
      <c r="M9775" s="3" t="str">
        <f t="shared" ca="1" si="1684"/>
        <v>Manual</v>
      </c>
      <c r="N9775" s="3">
        <f t="shared" ca="1" si="1685"/>
        <v>4</v>
      </c>
      <c r="O9775" s="3">
        <f t="shared" ca="1" si="1685"/>
        <v>4</v>
      </c>
      <c r="P9775" s="3">
        <f t="shared" ca="1" si="1685"/>
        <v>3</v>
      </c>
    </row>
    <row r="9776" spans="1:16" x14ac:dyDescent="0.25">
      <c r="A9776" s="3">
        <f t="shared" ca="1" si="1675"/>
        <v>462030494</v>
      </c>
      <c r="B9776" s="3">
        <f t="shared" ca="1" si="1676"/>
        <v>6867</v>
      </c>
      <c r="C9776" s="1">
        <f t="shared" ca="1" si="1677"/>
        <v>26901</v>
      </c>
      <c r="D9776" s="7">
        <f t="shared" ca="1" si="1678"/>
        <v>7</v>
      </c>
      <c r="E9776" s="3" t="str">
        <f ca="1">VLOOKUP(D9776,State!$A$1:$B$9,2,0)</f>
        <v>VIC</v>
      </c>
      <c r="F9776" s="3">
        <f t="shared" ca="1" si="1679"/>
        <v>495</v>
      </c>
      <c r="G9776" s="3" t="str">
        <f ca="1">VLOOKUP(F9776,Occupation!$A$1:$B$915,2,0)</f>
        <v>Gunsmith</v>
      </c>
      <c r="H9776" s="3">
        <f t="shared" ca="1" si="1680"/>
        <v>1</v>
      </c>
      <c r="I9776" s="3">
        <f t="shared" ca="1" si="1681"/>
        <v>8741.9699999999993</v>
      </c>
      <c r="J9776" s="3">
        <f t="shared" ca="1" si="1682"/>
        <v>0.12813922790851262</v>
      </c>
      <c r="K9776" s="3">
        <f t="shared" ca="1" si="1683"/>
        <v>5</v>
      </c>
      <c r="L9776" s="3" t="str">
        <f ca="1">VLOOKUP(K9776,Freq_Investment!$A$1:$B$8,2,0)</f>
        <v>Quarterly</v>
      </c>
      <c r="M9776" s="3" t="str">
        <f t="shared" ca="1" si="1684"/>
        <v>Auto</v>
      </c>
      <c r="N9776" s="3">
        <f t="shared" ca="1" si="1685"/>
        <v>1</v>
      </c>
      <c r="O9776" s="3">
        <f t="shared" ca="1" si="1685"/>
        <v>1</v>
      </c>
      <c r="P9776" s="3">
        <f t="shared" ca="1" si="1685"/>
        <v>3</v>
      </c>
    </row>
    <row r="9777" spans="1:16" x14ac:dyDescent="0.25">
      <c r="A9777" s="3">
        <f t="shared" ca="1" si="1675"/>
        <v>960591104</v>
      </c>
      <c r="B9777" s="3">
        <f t="shared" ca="1" si="1676"/>
        <v>8959</v>
      </c>
      <c r="C9777" s="1">
        <f t="shared" ca="1" si="1677"/>
        <v>35073</v>
      </c>
      <c r="D9777" s="7">
        <f t="shared" ca="1" si="1678"/>
        <v>8</v>
      </c>
      <c r="E9777" s="3" t="str">
        <f ca="1">VLOOKUP(D9777,State!$A$1:$B$9,2,0)</f>
        <v>ACT</v>
      </c>
      <c r="F9777" s="3">
        <f t="shared" ca="1" si="1679"/>
        <v>870</v>
      </c>
      <c r="G9777" s="3" t="str">
        <f ca="1">VLOOKUP(F9777,Occupation!$A$1:$B$915,2,0)</f>
        <v>Truck Driver (General)</v>
      </c>
      <c r="H9777" s="3">
        <f t="shared" ca="1" si="1680"/>
        <v>9</v>
      </c>
      <c r="I9777" s="3">
        <f t="shared" ca="1" si="1681"/>
        <v>79905.81</v>
      </c>
      <c r="J9777" s="3">
        <f t="shared" ca="1" si="1682"/>
        <v>0.21390289429422982</v>
      </c>
      <c r="K9777" s="3">
        <f t="shared" ca="1" si="1683"/>
        <v>4</v>
      </c>
      <c r="L9777" s="3" t="str">
        <f ca="1">VLOOKUP(K9777,Freq_Investment!$A$1:$B$8,2,0)</f>
        <v>Monthly</v>
      </c>
      <c r="M9777" s="3" t="str">
        <f t="shared" ca="1" si="1684"/>
        <v>Auto</v>
      </c>
      <c r="N9777" s="3">
        <f t="shared" ca="1" si="1685"/>
        <v>5</v>
      </c>
      <c r="O9777" s="3">
        <f t="shared" ca="1" si="1685"/>
        <v>1</v>
      </c>
      <c r="P9777" s="3">
        <f t="shared" ca="1" si="1685"/>
        <v>1</v>
      </c>
    </row>
    <row r="9778" spans="1:16" x14ac:dyDescent="0.25">
      <c r="A9778" s="3">
        <f t="shared" ca="1" si="1675"/>
        <v>957723526</v>
      </c>
      <c r="B9778" s="3">
        <f t="shared" ca="1" si="1676"/>
        <v>4260</v>
      </c>
      <c r="C9778" s="1">
        <f t="shared" ca="1" si="1677"/>
        <v>39473</v>
      </c>
      <c r="D9778" s="7">
        <f t="shared" ca="1" si="1678"/>
        <v>3</v>
      </c>
      <c r="E9778" s="3" t="str">
        <f ca="1">VLOOKUP(D9778,State!$A$1:$B$9,2,0)</f>
        <v>SA</v>
      </c>
      <c r="F9778" s="3">
        <f t="shared" ca="1" si="1679"/>
        <v>774</v>
      </c>
      <c r="G9778" s="3" t="str">
        <f ca="1">VLOOKUP(F9778,Occupation!$A$1:$B$915,2,0)</f>
        <v>Radio Despatcher</v>
      </c>
      <c r="H9778" s="3">
        <f t="shared" ca="1" si="1680"/>
        <v>4</v>
      </c>
      <c r="I9778" s="3">
        <f t="shared" ca="1" si="1681"/>
        <v>47315.18</v>
      </c>
      <c r="J9778" s="3">
        <f t="shared" ca="1" si="1682"/>
        <v>0.11408821543551384</v>
      </c>
      <c r="K9778" s="3">
        <f t="shared" ca="1" si="1683"/>
        <v>3</v>
      </c>
      <c r="L9778" s="3" t="str">
        <f ca="1">VLOOKUP(K9778,Freq_Investment!$A$1:$B$8,2,0)</f>
        <v>Fortnightly</v>
      </c>
      <c r="M9778" s="3" t="str">
        <f t="shared" ca="1" si="1684"/>
        <v>Auto</v>
      </c>
      <c r="N9778" s="3">
        <f t="shared" ca="1" si="1685"/>
        <v>4</v>
      </c>
      <c r="O9778" s="3">
        <f t="shared" ca="1" si="1685"/>
        <v>4</v>
      </c>
      <c r="P9778" s="3">
        <f t="shared" ca="1" si="1685"/>
        <v>3</v>
      </c>
    </row>
    <row r="9779" spans="1:16" x14ac:dyDescent="0.25">
      <c r="A9779" s="3">
        <f t="shared" ca="1" si="1675"/>
        <v>482973106</v>
      </c>
      <c r="B9779" s="3">
        <f t="shared" ca="1" si="1676"/>
        <v>2811</v>
      </c>
      <c r="C9779" s="1">
        <f t="shared" ca="1" si="1677"/>
        <v>31331</v>
      </c>
      <c r="D9779" s="7">
        <f t="shared" ca="1" si="1678"/>
        <v>4</v>
      </c>
      <c r="E9779" s="3" t="str">
        <f ca="1">VLOOKUP(D9779,State!$A$1:$B$9,2,0)</f>
        <v>WA</v>
      </c>
      <c r="F9779" s="3">
        <f t="shared" ca="1" si="1679"/>
        <v>346</v>
      </c>
      <c r="G9779" s="3" t="str">
        <f ca="1">VLOOKUP(F9779,Occupation!$A$1:$B$915,2,0)</f>
        <v>Medical Practitioners nec</v>
      </c>
      <c r="H9779" s="3">
        <f t="shared" ca="1" si="1680"/>
        <v>6</v>
      </c>
      <c r="I9779" s="3">
        <f t="shared" ca="1" si="1681"/>
        <v>13022.86</v>
      </c>
      <c r="J9779" s="3">
        <f t="shared" ca="1" si="1682"/>
        <v>0.38523575935584303</v>
      </c>
      <c r="K9779" s="3">
        <f t="shared" ca="1" si="1683"/>
        <v>6</v>
      </c>
      <c r="L9779" s="3" t="str">
        <f ca="1">VLOOKUP(K9779,Freq_Investment!$A$1:$B$8,2,0)</f>
        <v>Half-yearly</v>
      </c>
      <c r="M9779" s="3" t="str">
        <f t="shared" ca="1" si="1684"/>
        <v>Manual</v>
      </c>
      <c r="N9779" s="3">
        <f t="shared" ca="1" si="1685"/>
        <v>2</v>
      </c>
      <c r="O9779" s="3">
        <f t="shared" ca="1" si="1685"/>
        <v>1</v>
      </c>
      <c r="P9779" s="3">
        <f t="shared" ca="1" si="1685"/>
        <v>2</v>
      </c>
    </row>
    <row r="9780" spans="1:16" x14ac:dyDescent="0.25">
      <c r="A9780" s="3">
        <f t="shared" ca="1" si="1675"/>
        <v>999018069</v>
      </c>
      <c r="B9780" s="3">
        <f t="shared" ca="1" si="1676"/>
        <v>7720</v>
      </c>
      <c r="C9780" s="1">
        <f t="shared" ca="1" si="1677"/>
        <v>38698</v>
      </c>
      <c r="D9780" s="7">
        <f t="shared" ca="1" si="1678"/>
        <v>3</v>
      </c>
      <c r="E9780" s="3" t="str">
        <f ca="1">VLOOKUP(D9780,State!$A$1:$B$9,2,0)</f>
        <v>SA</v>
      </c>
      <c r="F9780" s="3">
        <f t="shared" ca="1" si="1679"/>
        <v>358</v>
      </c>
      <c r="G9780" s="3" t="str">
        <f ca="1">VLOOKUP(F9780,Occupation!$A$1:$B$915,2,0)</f>
        <v>Registered Nurse (Medical)</v>
      </c>
      <c r="H9780" s="3">
        <f t="shared" ca="1" si="1680"/>
        <v>5</v>
      </c>
      <c r="I9780" s="3">
        <f t="shared" ca="1" si="1681"/>
        <v>83226.41</v>
      </c>
      <c r="J9780" s="3">
        <f t="shared" ca="1" si="1682"/>
        <v>0.16261956569159752</v>
      </c>
      <c r="K9780" s="3">
        <f t="shared" ca="1" si="1683"/>
        <v>4</v>
      </c>
      <c r="L9780" s="3" t="str">
        <f ca="1">VLOOKUP(K9780,Freq_Investment!$A$1:$B$8,2,0)</f>
        <v>Monthly</v>
      </c>
      <c r="M9780" s="3" t="str">
        <f t="shared" ca="1" si="1684"/>
        <v>Auto</v>
      </c>
      <c r="N9780" s="3">
        <f t="shared" ca="1" si="1685"/>
        <v>4</v>
      </c>
      <c r="O9780" s="3">
        <f t="shared" ca="1" si="1685"/>
        <v>5</v>
      </c>
      <c r="P9780" s="3">
        <f t="shared" ca="1" si="1685"/>
        <v>1</v>
      </c>
    </row>
    <row r="9781" spans="1:16" x14ac:dyDescent="0.25">
      <c r="A9781" s="3">
        <f t="shared" ca="1" si="1675"/>
        <v>440376377</v>
      </c>
      <c r="B9781" s="3">
        <f t="shared" ca="1" si="1676"/>
        <v>9333</v>
      </c>
      <c r="C9781" s="1">
        <f t="shared" ca="1" si="1677"/>
        <v>36081</v>
      </c>
      <c r="D9781" s="7">
        <f t="shared" ca="1" si="1678"/>
        <v>2</v>
      </c>
      <c r="E9781" s="3" t="str">
        <f ca="1">VLOOKUP(D9781,State!$A$1:$B$9,2,0)</f>
        <v>QLD</v>
      </c>
      <c r="F9781" s="3">
        <f t="shared" ca="1" si="1679"/>
        <v>180</v>
      </c>
      <c r="G9781" s="3" t="str">
        <f ca="1">VLOOKUP(F9781,Occupation!$A$1:$B$915,2,0)</f>
        <v>Public Relations Professional</v>
      </c>
      <c r="H9781" s="3">
        <f t="shared" ca="1" si="1680"/>
        <v>7</v>
      </c>
      <c r="I9781" s="3">
        <f t="shared" ca="1" si="1681"/>
        <v>77332.070000000007</v>
      </c>
      <c r="J9781" s="3">
        <f t="shared" ca="1" si="1682"/>
        <v>0.15169262865197003</v>
      </c>
      <c r="K9781" s="3">
        <f t="shared" ca="1" si="1683"/>
        <v>6</v>
      </c>
      <c r="L9781" s="3" t="str">
        <f ca="1">VLOOKUP(K9781,Freq_Investment!$A$1:$B$8,2,0)</f>
        <v>Half-yearly</v>
      </c>
      <c r="M9781" s="3" t="str">
        <f t="shared" ca="1" si="1684"/>
        <v>Manual</v>
      </c>
      <c r="N9781" s="3">
        <f t="shared" ca="1" si="1685"/>
        <v>3</v>
      </c>
      <c r="O9781" s="3">
        <f t="shared" ca="1" si="1685"/>
        <v>4</v>
      </c>
      <c r="P9781" s="3">
        <f t="shared" ca="1" si="1685"/>
        <v>1</v>
      </c>
    </row>
    <row r="9782" spans="1:16" x14ac:dyDescent="0.25">
      <c r="A9782" s="3">
        <f t="shared" ca="1" si="1675"/>
        <v>17347101</v>
      </c>
      <c r="B9782" s="3">
        <f t="shared" ca="1" si="1676"/>
        <v>6398</v>
      </c>
      <c r="C9782" s="1">
        <f t="shared" ca="1" si="1677"/>
        <v>32944</v>
      </c>
      <c r="D9782" s="7">
        <f t="shared" ca="1" si="1678"/>
        <v>1</v>
      </c>
      <c r="E9782" s="3" t="str">
        <f ca="1">VLOOKUP(D9782,State!$A$1:$B$9,2,0)</f>
        <v>NSW</v>
      </c>
      <c r="F9782" s="3">
        <f t="shared" ca="1" si="1679"/>
        <v>150</v>
      </c>
      <c r="G9782" s="3" t="str">
        <f ca="1">VLOOKUP(F9782,Occupation!$A$1:$B$915,2,0)</f>
        <v>Workplace Relations Adviser</v>
      </c>
      <c r="H9782" s="3">
        <f t="shared" ca="1" si="1680"/>
        <v>1</v>
      </c>
      <c r="I9782" s="3">
        <f t="shared" ca="1" si="1681"/>
        <v>12998.14</v>
      </c>
      <c r="J9782" s="3">
        <f t="shared" ca="1" si="1682"/>
        <v>0.15411623611114716</v>
      </c>
      <c r="K9782" s="3">
        <f t="shared" ca="1" si="1683"/>
        <v>1</v>
      </c>
      <c r="L9782" s="3" t="str">
        <f ca="1">VLOOKUP(K9782,Freq_Investment!$A$1:$B$8,2,0)</f>
        <v>Daily</v>
      </c>
      <c r="M9782" s="3" t="str">
        <f t="shared" ca="1" si="1684"/>
        <v>Auto</v>
      </c>
      <c r="N9782" s="3">
        <f t="shared" ca="1" si="1685"/>
        <v>4</v>
      </c>
      <c r="O9782" s="3">
        <f t="shared" ca="1" si="1685"/>
        <v>4</v>
      </c>
      <c r="P9782" s="3">
        <f t="shared" ca="1" si="1685"/>
        <v>3</v>
      </c>
    </row>
    <row r="9783" spans="1:16" x14ac:dyDescent="0.25">
      <c r="A9783" s="3">
        <f t="shared" ca="1" si="1675"/>
        <v>346093607</v>
      </c>
      <c r="B9783" s="3">
        <f t="shared" ca="1" si="1676"/>
        <v>3567</v>
      </c>
      <c r="C9783" s="1">
        <f t="shared" ca="1" si="1677"/>
        <v>41986</v>
      </c>
      <c r="D9783" s="7">
        <f t="shared" ca="1" si="1678"/>
        <v>6</v>
      </c>
      <c r="E9783" s="3" t="str">
        <f ca="1">VLOOKUP(D9783,State!$A$1:$B$9,2,0)</f>
        <v>TAS</v>
      </c>
      <c r="F9783" s="3">
        <f t="shared" ca="1" si="1679"/>
        <v>546</v>
      </c>
      <c r="G9783" s="3" t="str">
        <f ca="1">VLOOKUP(F9783,Occupation!$A$1:$B$915,2,0)</f>
        <v>Zookeeper</v>
      </c>
      <c r="H9783" s="3">
        <f t="shared" ca="1" si="1680"/>
        <v>6</v>
      </c>
      <c r="I9783" s="3">
        <f t="shared" ca="1" si="1681"/>
        <v>68955.03</v>
      </c>
      <c r="J9783" s="3">
        <f t="shared" ca="1" si="1682"/>
        <v>0.39614337043591674</v>
      </c>
      <c r="K9783" s="3">
        <f t="shared" ca="1" si="1683"/>
        <v>6</v>
      </c>
      <c r="L9783" s="3" t="str">
        <f ca="1">VLOOKUP(K9783,Freq_Investment!$A$1:$B$8,2,0)</f>
        <v>Half-yearly</v>
      </c>
      <c r="M9783" s="3" t="str">
        <f t="shared" ca="1" si="1684"/>
        <v>Auto</v>
      </c>
      <c r="N9783" s="3">
        <f t="shared" ca="1" si="1685"/>
        <v>2</v>
      </c>
      <c r="O9783" s="3">
        <f t="shared" ca="1" si="1685"/>
        <v>2</v>
      </c>
      <c r="P9783" s="3">
        <f t="shared" ca="1" si="1685"/>
        <v>5</v>
      </c>
    </row>
    <row r="9784" spans="1:16" x14ac:dyDescent="0.25">
      <c r="A9784" s="3">
        <f t="shared" ca="1" si="1675"/>
        <v>890077555</v>
      </c>
      <c r="B9784" s="3">
        <f t="shared" ca="1" si="1676"/>
        <v>283</v>
      </c>
      <c r="C9784" s="1">
        <f t="shared" ca="1" si="1677"/>
        <v>29331</v>
      </c>
      <c r="D9784" s="7">
        <f t="shared" ca="1" si="1678"/>
        <v>1</v>
      </c>
      <c r="E9784" s="3" t="str">
        <f ca="1">VLOOKUP(D9784,State!$A$1:$B$9,2,0)</f>
        <v>NSW</v>
      </c>
      <c r="F9784" s="3">
        <f t="shared" ca="1" si="1679"/>
        <v>260</v>
      </c>
      <c r="G9784" s="3" t="str">
        <f ca="1">VLOOKUP(F9784,Occupation!$A$1:$B$915,2,0)</f>
        <v>Meteorologist</v>
      </c>
      <c r="H9784" s="3">
        <f t="shared" ca="1" si="1680"/>
        <v>1</v>
      </c>
      <c r="I9784" s="3">
        <f t="shared" ca="1" si="1681"/>
        <v>34257.01</v>
      </c>
      <c r="J9784" s="3">
        <f t="shared" ca="1" si="1682"/>
        <v>0.12438269622387532</v>
      </c>
      <c r="K9784" s="3">
        <f t="shared" ca="1" si="1683"/>
        <v>7</v>
      </c>
      <c r="L9784" s="3" t="str">
        <f ca="1">VLOOKUP(K9784,Freq_Investment!$A$1:$B$8,2,0)</f>
        <v>Yearly</v>
      </c>
      <c r="M9784" s="3" t="str">
        <f t="shared" ca="1" si="1684"/>
        <v>Manual</v>
      </c>
      <c r="N9784" s="3">
        <f t="shared" ca="1" si="1685"/>
        <v>2</v>
      </c>
      <c r="O9784" s="3">
        <f t="shared" ca="1" si="1685"/>
        <v>1</v>
      </c>
      <c r="P9784" s="3">
        <f t="shared" ca="1" si="1685"/>
        <v>5</v>
      </c>
    </row>
    <row r="9785" spans="1:16" x14ac:dyDescent="0.25">
      <c r="A9785" s="3">
        <f t="shared" ca="1" si="1675"/>
        <v>243770040</v>
      </c>
      <c r="B9785" s="3">
        <f t="shared" ca="1" si="1676"/>
        <v>9061</v>
      </c>
      <c r="C9785" s="1">
        <f t="shared" ca="1" si="1677"/>
        <v>43045</v>
      </c>
      <c r="D9785" s="7">
        <f t="shared" ca="1" si="1678"/>
        <v>1</v>
      </c>
      <c r="E9785" s="3" t="str">
        <f ca="1">VLOOKUP(D9785,State!$A$1:$B$9,2,0)</f>
        <v>NSW</v>
      </c>
      <c r="F9785" s="3">
        <f t="shared" ca="1" si="1679"/>
        <v>371</v>
      </c>
      <c r="G9785" s="3" t="str">
        <f ca="1">VLOOKUP(F9785,Occupation!$A$1:$B$915,2,0)</f>
        <v>Developer Programmer</v>
      </c>
      <c r="H9785" s="3">
        <f t="shared" ca="1" si="1680"/>
        <v>1</v>
      </c>
      <c r="I9785" s="3">
        <f t="shared" ca="1" si="1681"/>
        <v>86480.9</v>
      </c>
      <c r="J9785" s="3">
        <f t="shared" ca="1" si="1682"/>
        <v>0.37589996005530996</v>
      </c>
      <c r="K9785" s="3">
        <f t="shared" ca="1" si="1683"/>
        <v>1</v>
      </c>
      <c r="L9785" s="3" t="str">
        <f ca="1">VLOOKUP(K9785,Freq_Investment!$A$1:$B$8,2,0)</f>
        <v>Daily</v>
      </c>
      <c r="M9785" s="3" t="str">
        <f t="shared" ca="1" si="1684"/>
        <v>Auto</v>
      </c>
      <c r="N9785" s="3">
        <f t="shared" ca="1" si="1685"/>
        <v>5</v>
      </c>
      <c r="O9785" s="3">
        <f t="shared" ca="1" si="1685"/>
        <v>1</v>
      </c>
      <c r="P9785" s="3">
        <f t="shared" ca="1" si="1685"/>
        <v>2</v>
      </c>
    </row>
    <row r="9786" spans="1:16" x14ac:dyDescent="0.25">
      <c r="A9786" s="3">
        <f t="shared" ca="1" si="1675"/>
        <v>400275241</v>
      </c>
      <c r="B9786" s="3">
        <f t="shared" ca="1" si="1676"/>
        <v>2591</v>
      </c>
      <c r="C9786" s="1">
        <f t="shared" ca="1" si="1677"/>
        <v>28833</v>
      </c>
      <c r="D9786" s="7">
        <f t="shared" ca="1" si="1678"/>
        <v>4</v>
      </c>
      <c r="E9786" s="3" t="str">
        <f ca="1">VLOOKUP(D9786,State!$A$1:$B$9,2,0)</f>
        <v>WA</v>
      </c>
      <c r="F9786" s="3">
        <f t="shared" ca="1" si="1679"/>
        <v>738</v>
      </c>
      <c r="G9786" s="3" t="str">
        <f ca="1">VLOOKUP(F9786,Occupation!$A$1:$B$915,2,0)</f>
        <v>Bookmaker</v>
      </c>
      <c r="H9786" s="3">
        <f t="shared" ca="1" si="1680"/>
        <v>4</v>
      </c>
      <c r="I9786" s="3">
        <f t="shared" ca="1" si="1681"/>
        <v>50685.39</v>
      </c>
      <c r="J9786" s="3">
        <f t="shared" ca="1" si="1682"/>
        <v>0.2354007587888729</v>
      </c>
      <c r="K9786" s="3">
        <f t="shared" ca="1" si="1683"/>
        <v>3</v>
      </c>
      <c r="L9786" s="3" t="str">
        <f ca="1">VLOOKUP(K9786,Freq_Investment!$A$1:$B$8,2,0)</f>
        <v>Fortnightly</v>
      </c>
      <c r="M9786" s="3" t="str">
        <f t="shared" ca="1" si="1684"/>
        <v>Manual</v>
      </c>
      <c r="N9786" s="3">
        <f t="shared" ca="1" si="1685"/>
        <v>1</v>
      </c>
      <c r="O9786" s="3">
        <f t="shared" ca="1" si="1685"/>
        <v>1</v>
      </c>
      <c r="P9786" s="3">
        <f t="shared" ca="1" si="1685"/>
        <v>3</v>
      </c>
    </row>
    <row r="9787" spans="1:16" x14ac:dyDescent="0.25">
      <c r="A9787" s="3">
        <f t="shared" ca="1" si="1675"/>
        <v>48016523</v>
      </c>
      <c r="B9787" s="3">
        <f t="shared" ca="1" si="1676"/>
        <v>84</v>
      </c>
      <c r="C9787" s="1">
        <f t="shared" ca="1" si="1677"/>
        <v>26447</v>
      </c>
      <c r="D9787" s="7">
        <f t="shared" ca="1" si="1678"/>
        <v>2</v>
      </c>
      <c r="E9787" s="3" t="str">
        <f ca="1">VLOOKUP(D9787,State!$A$1:$B$9,2,0)</f>
        <v>QLD</v>
      </c>
      <c r="F9787" s="3">
        <f t="shared" ca="1" si="1679"/>
        <v>892</v>
      </c>
      <c r="G9787" s="3" t="str">
        <f ca="1">VLOOKUP(F9787,Occupation!$A$1:$B$915,2,0)</f>
        <v>Grain, Oilseed, Pulse and Pasture Farm Worker (Aus) / Field Farm Worker (NZ)</v>
      </c>
      <c r="H9787" s="3">
        <f t="shared" ca="1" si="1680"/>
        <v>1</v>
      </c>
      <c r="I9787" s="3">
        <f t="shared" ca="1" si="1681"/>
        <v>45994.26</v>
      </c>
      <c r="J9787" s="3">
        <f t="shared" ca="1" si="1682"/>
        <v>0.46965314738290964</v>
      </c>
      <c r="K9787" s="3">
        <f t="shared" ca="1" si="1683"/>
        <v>7</v>
      </c>
      <c r="L9787" s="3" t="str">
        <f ca="1">VLOOKUP(K9787,Freq_Investment!$A$1:$B$8,2,0)</f>
        <v>Yearly</v>
      </c>
      <c r="M9787" s="3" t="str">
        <f t="shared" ca="1" si="1684"/>
        <v>Auto</v>
      </c>
      <c r="N9787" s="3">
        <f t="shared" ca="1" si="1685"/>
        <v>5</v>
      </c>
      <c r="O9787" s="3">
        <f t="shared" ca="1" si="1685"/>
        <v>1</v>
      </c>
      <c r="P9787" s="3">
        <f t="shared" ca="1" si="1685"/>
        <v>2</v>
      </c>
    </row>
    <row r="9788" spans="1:16" x14ac:dyDescent="0.25">
      <c r="A9788" s="3">
        <f t="shared" ca="1" si="1675"/>
        <v>323941583</v>
      </c>
      <c r="B9788" s="3">
        <f t="shared" ca="1" si="1676"/>
        <v>4520</v>
      </c>
      <c r="C9788" s="1">
        <f t="shared" ca="1" si="1677"/>
        <v>42575</v>
      </c>
      <c r="D9788" s="7">
        <f t="shared" ca="1" si="1678"/>
        <v>4</v>
      </c>
      <c r="E9788" s="3" t="str">
        <f ca="1">VLOOKUP(D9788,State!$A$1:$B$9,2,0)</f>
        <v>WA</v>
      </c>
      <c r="F9788" s="3">
        <f t="shared" ca="1" si="1679"/>
        <v>693</v>
      </c>
      <c r="G9788" s="3" t="str">
        <f ca="1">VLOOKUP(F9788,Occupation!$A$1:$B$915,2,0)</f>
        <v>Outdoor Adventure Instructor</v>
      </c>
      <c r="H9788" s="3">
        <f t="shared" ca="1" si="1680"/>
        <v>8</v>
      </c>
      <c r="I9788" s="3">
        <f t="shared" ca="1" si="1681"/>
        <v>68181.73</v>
      </c>
      <c r="J9788" s="3">
        <f t="shared" ca="1" si="1682"/>
        <v>0.36558722375681751</v>
      </c>
      <c r="K9788" s="3">
        <f t="shared" ca="1" si="1683"/>
        <v>1</v>
      </c>
      <c r="L9788" s="3" t="str">
        <f ca="1">VLOOKUP(K9788,Freq_Investment!$A$1:$B$8,2,0)</f>
        <v>Daily</v>
      </c>
      <c r="M9788" s="3" t="str">
        <f t="shared" ca="1" si="1684"/>
        <v>Manual</v>
      </c>
      <c r="N9788" s="3">
        <f t="shared" ca="1" si="1685"/>
        <v>1</v>
      </c>
      <c r="O9788" s="3">
        <f t="shared" ca="1" si="1685"/>
        <v>2</v>
      </c>
      <c r="P9788" s="3">
        <f t="shared" ca="1" si="1685"/>
        <v>1</v>
      </c>
    </row>
    <row r="9789" spans="1:16" x14ac:dyDescent="0.25">
      <c r="A9789" s="3">
        <f t="shared" ca="1" si="1675"/>
        <v>377518644</v>
      </c>
      <c r="B9789" s="3">
        <f t="shared" ca="1" si="1676"/>
        <v>9742</v>
      </c>
      <c r="C9789" s="1">
        <f t="shared" ca="1" si="1677"/>
        <v>25760</v>
      </c>
      <c r="D9789" s="7">
        <f t="shared" ca="1" si="1678"/>
        <v>5</v>
      </c>
      <c r="E9789" s="3" t="str">
        <f ca="1">VLOOKUP(D9789,State!$A$1:$B$9,2,0)</f>
        <v>NT</v>
      </c>
      <c r="F9789" s="3">
        <f t="shared" ca="1" si="1679"/>
        <v>849</v>
      </c>
      <c r="G9789" s="3" t="str">
        <f ca="1">VLOOKUP(F9789,Occupation!$A$1:$B$915,2,0)</f>
        <v>Bulldozer Operator</v>
      </c>
      <c r="H9789" s="3">
        <f t="shared" ca="1" si="1680"/>
        <v>4</v>
      </c>
      <c r="I9789" s="3">
        <f t="shared" ca="1" si="1681"/>
        <v>25391.07</v>
      </c>
      <c r="J9789" s="3">
        <f t="shared" ca="1" si="1682"/>
        <v>0.19180126282930093</v>
      </c>
      <c r="K9789" s="3">
        <f t="shared" ca="1" si="1683"/>
        <v>7</v>
      </c>
      <c r="L9789" s="3" t="str">
        <f ca="1">VLOOKUP(K9789,Freq_Investment!$A$1:$B$8,2,0)</f>
        <v>Yearly</v>
      </c>
      <c r="M9789" s="3" t="str">
        <f t="shared" ca="1" si="1684"/>
        <v>Manual</v>
      </c>
      <c r="N9789" s="3">
        <f t="shared" ca="1" si="1685"/>
        <v>1</v>
      </c>
      <c r="O9789" s="3">
        <f t="shared" ca="1" si="1685"/>
        <v>4</v>
      </c>
      <c r="P9789" s="3">
        <f t="shared" ca="1" si="1685"/>
        <v>2</v>
      </c>
    </row>
    <row r="9790" spans="1:16" x14ac:dyDescent="0.25">
      <c r="A9790" s="3">
        <f t="shared" ca="1" si="1675"/>
        <v>189116514</v>
      </c>
      <c r="B9790" s="3">
        <f t="shared" ca="1" si="1676"/>
        <v>5291</v>
      </c>
      <c r="C9790" s="1">
        <f t="shared" ca="1" si="1677"/>
        <v>42177</v>
      </c>
      <c r="D9790" s="7">
        <f t="shared" ca="1" si="1678"/>
        <v>7</v>
      </c>
      <c r="E9790" s="3" t="str">
        <f ca="1">VLOOKUP(D9790,State!$A$1:$B$9,2,0)</f>
        <v>VIC</v>
      </c>
      <c r="F9790" s="3">
        <f t="shared" ca="1" si="1679"/>
        <v>133</v>
      </c>
      <c r="G9790" s="3" t="str">
        <f ca="1">VLOOKUP(F9790,Occupation!$A$1:$B$915,2,0)</f>
        <v>Taxation Accountant</v>
      </c>
      <c r="H9790" s="3">
        <f t="shared" ca="1" si="1680"/>
        <v>5</v>
      </c>
      <c r="I9790" s="3">
        <f t="shared" ca="1" si="1681"/>
        <v>35375.519999999997</v>
      </c>
      <c r="J9790" s="3">
        <f t="shared" ca="1" si="1682"/>
        <v>3.2709142551894665E-2</v>
      </c>
      <c r="K9790" s="3">
        <f t="shared" ca="1" si="1683"/>
        <v>4</v>
      </c>
      <c r="L9790" s="3" t="str">
        <f ca="1">VLOOKUP(K9790,Freq_Investment!$A$1:$B$8,2,0)</f>
        <v>Monthly</v>
      </c>
      <c r="M9790" s="3" t="str">
        <f t="shared" ca="1" si="1684"/>
        <v>Auto</v>
      </c>
      <c r="N9790" s="3">
        <f t="shared" ca="1" si="1685"/>
        <v>5</v>
      </c>
      <c r="O9790" s="3">
        <f t="shared" ca="1" si="1685"/>
        <v>1</v>
      </c>
      <c r="P9790" s="3">
        <f t="shared" ca="1" si="1685"/>
        <v>2</v>
      </c>
    </row>
    <row r="9791" spans="1:16" x14ac:dyDescent="0.25">
      <c r="A9791" s="3">
        <f t="shared" ca="1" si="1675"/>
        <v>569414717</v>
      </c>
      <c r="B9791" s="3">
        <f t="shared" ca="1" si="1676"/>
        <v>3562</v>
      </c>
      <c r="C9791" s="1">
        <f t="shared" ca="1" si="1677"/>
        <v>40841</v>
      </c>
      <c r="D9791" s="7">
        <f t="shared" ca="1" si="1678"/>
        <v>1</v>
      </c>
      <c r="E9791" s="3" t="str">
        <f ca="1">VLOOKUP(D9791,State!$A$1:$B$9,2,0)</f>
        <v>NSW</v>
      </c>
      <c r="F9791" s="3">
        <f t="shared" ca="1" si="1679"/>
        <v>767</v>
      </c>
      <c r="G9791" s="3" t="str">
        <f ca="1">VLOOKUP(F9791,Occupation!$A$1:$B$915,2,0)</f>
        <v>Inspectors and Regulatory Officers nec</v>
      </c>
      <c r="H9791" s="3">
        <f t="shared" ca="1" si="1680"/>
        <v>4</v>
      </c>
      <c r="I9791" s="3">
        <f t="shared" ca="1" si="1681"/>
        <v>17774.84</v>
      </c>
      <c r="J9791" s="3">
        <f t="shared" ca="1" si="1682"/>
        <v>0.10421135427179135</v>
      </c>
      <c r="K9791" s="3">
        <f t="shared" ca="1" si="1683"/>
        <v>1</v>
      </c>
      <c r="L9791" s="3" t="str">
        <f ca="1">VLOOKUP(K9791,Freq_Investment!$A$1:$B$8,2,0)</f>
        <v>Daily</v>
      </c>
      <c r="M9791" s="3" t="str">
        <f t="shared" ca="1" si="1684"/>
        <v>Manual</v>
      </c>
      <c r="N9791" s="3">
        <f t="shared" ca="1" si="1685"/>
        <v>5</v>
      </c>
      <c r="O9791" s="3">
        <f t="shared" ca="1" si="1685"/>
        <v>2</v>
      </c>
      <c r="P9791" s="3">
        <f t="shared" ca="1" si="1685"/>
        <v>1</v>
      </c>
    </row>
    <row r="9792" spans="1:16" x14ac:dyDescent="0.25">
      <c r="A9792" s="3">
        <f t="shared" ca="1" si="1675"/>
        <v>261356658</v>
      </c>
      <c r="B9792" s="3">
        <f t="shared" ca="1" si="1676"/>
        <v>7196</v>
      </c>
      <c r="C9792" s="1">
        <f t="shared" ca="1" si="1677"/>
        <v>27975</v>
      </c>
      <c r="D9792" s="7">
        <f t="shared" ca="1" si="1678"/>
        <v>7</v>
      </c>
      <c r="E9792" s="3" t="str">
        <f ca="1">VLOOKUP(D9792,State!$A$1:$B$9,2,0)</f>
        <v>VIC</v>
      </c>
      <c r="F9792" s="3">
        <f t="shared" ca="1" si="1679"/>
        <v>667</v>
      </c>
      <c r="G9792" s="3" t="str">
        <f ca="1">VLOOKUP(F9792,Occupation!$A$1:$B$915,2,0)</f>
        <v>Private Investigator</v>
      </c>
      <c r="H9792" s="3">
        <f t="shared" ca="1" si="1680"/>
        <v>5</v>
      </c>
      <c r="I9792" s="3">
        <f t="shared" ca="1" si="1681"/>
        <v>17157.71</v>
      </c>
      <c r="J9792" s="3">
        <f t="shared" ca="1" si="1682"/>
        <v>0.17841459614227456</v>
      </c>
      <c r="K9792" s="3">
        <f t="shared" ca="1" si="1683"/>
        <v>3</v>
      </c>
      <c r="L9792" s="3" t="str">
        <f ca="1">VLOOKUP(K9792,Freq_Investment!$A$1:$B$8,2,0)</f>
        <v>Fortnightly</v>
      </c>
      <c r="M9792" s="3" t="str">
        <f t="shared" ca="1" si="1684"/>
        <v>Auto</v>
      </c>
      <c r="N9792" s="3">
        <f t="shared" ca="1" si="1685"/>
        <v>5</v>
      </c>
      <c r="O9792" s="3">
        <f t="shared" ca="1" si="1685"/>
        <v>4</v>
      </c>
      <c r="P9792" s="3">
        <f t="shared" ca="1" si="1685"/>
        <v>2</v>
      </c>
    </row>
    <row r="9793" spans="1:16" x14ac:dyDescent="0.25">
      <c r="A9793" s="3">
        <f t="shared" ca="1" si="1675"/>
        <v>762656360</v>
      </c>
      <c r="B9793" s="3">
        <f t="shared" ca="1" si="1676"/>
        <v>9162</v>
      </c>
      <c r="C9793" s="1">
        <f t="shared" ca="1" si="1677"/>
        <v>39107</v>
      </c>
      <c r="D9793" s="7">
        <f t="shared" ca="1" si="1678"/>
        <v>2</v>
      </c>
      <c r="E9793" s="3" t="str">
        <f ca="1">VLOOKUP(D9793,State!$A$1:$B$9,2,0)</f>
        <v>QLD</v>
      </c>
      <c r="F9793" s="3">
        <f t="shared" ca="1" si="1679"/>
        <v>276</v>
      </c>
      <c r="G9793" s="3" t="str">
        <f ca="1">VLOOKUP(F9793,Occupation!$A$1:$B$915,2,0)</f>
        <v>Education Reviewer</v>
      </c>
      <c r="H9793" s="3">
        <f t="shared" ca="1" si="1680"/>
        <v>2</v>
      </c>
      <c r="I9793" s="3">
        <f t="shared" ca="1" si="1681"/>
        <v>90912.5</v>
      </c>
      <c r="J9793" s="3">
        <f t="shared" ca="1" si="1682"/>
        <v>0.20731649687936449</v>
      </c>
      <c r="K9793" s="3">
        <f t="shared" ca="1" si="1683"/>
        <v>5</v>
      </c>
      <c r="L9793" s="3" t="str">
        <f ca="1">VLOOKUP(K9793,Freq_Investment!$A$1:$B$8,2,0)</f>
        <v>Quarterly</v>
      </c>
      <c r="M9793" s="3" t="str">
        <f t="shared" ca="1" si="1684"/>
        <v>Auto</v>
      </c>
      <c r="N9793" s="3">
        <f t="shared" ca="1" si="1685"/>
        <v>1</v>
      </c>
      <c r="O9793" s="3">
        <f t="shared" ca="1" si="1685"/>
        <v>5</v>
      </c>
      <c r="P9793" s="3">
        <f t="shared" ca="1" si="1685"/>
        <v>2</v>
      </c>
    </row>
    <row r="9794" spans="1:16" x14ac:dyDescent="0.25">
      <c r="A9794" s="3">
        <f t="shared" ca="1" si="1675"/>
        <v>205493005</v>
      </c>
      <c r="B9794" s="3">
        <f t="shared" ca="1" si="1676"/>
        <v>2223</v>
      </c>
      <c r="C9794" s="1">
        <f t="shared" ca="1" si="1677"/>
        <v>33468</v>
      </c>
      <c r="D9794" s="7">
        <f t="shared" ca="1" si="1678"/>
        <v>4</v>
      </c>
      <c r="E9794" s="3" t="str">
        <f ca="1">VLOOKUP(D9794,State!$A$1:$B$9,2,0)</f>
        <v>WA</v>
      </c>
      <c r="F9794" s="3">
        <f t="shared" ca="1" si="1679"/>
        <v>748</v>
      </c>
      <c r="G9794" s="3" t="str">
        <f ca="1">VLOOKUP(F9794,Occupation!$A$1:$B$915,2,0)</f>
        <v>Import-Export Clerk</v>
      </c>
      <c r="H9794" s="3">
        <f t="shared" ca="1" si="1680"/>
        <v>10</v>
      </c>
      <c r="I9794" s="3">
        <f t="shared" ca="1" si="1681"/>
        <v>96069.42</v>
      </c>
      <c r="J9794" s="3">
        <f t="shared" ca="1" si="1682"/>
        <v>0.47365751826482066</v>
      </c>
      <c r="K9794" s="3">
        <f t="shared" ca="1" si="1683"/>
        <v>1</v>
      </c>
      <c r="L9794" s="3" t="str">
        <f ca="1">VLOOKUP(K9794,Freq_Investment!$A$1:$B$8,2,0)</f>
        <v>Daily</v>
      </c>
      <c r="M9794" s="3" t="str">
        <f t="shared" ca="1" si="1684"/>
        <v>Manual</v>
      </c>
      <c r="N9794" s="3">
        <f t="shared" ca="1" si="1685"/>
        <v>5</v>
      </c>
      <c r="O9794" s="3">
        <f t="shared" ca="1" si="1685"/>
        <v>2</v>
      </c>
      <c r="P9794" s="3">
        <f t="shared" ca="1" si="1685"/>
        <v>5</v>
      </c>
    </row>
    <row r="9795" spans="1:16" x14ac:dyDescent="0.25">
      <c r="A9795" s="3">
        <f t="shared" ref="A9795:A9858" ca="1" si="1686">RANDBETWEEN(10000000,1000000000)</f>
        <v>251302510</v>
      </c>
      <c r="B9795" s="3">
        <f t="shared" ref="B9795:B9858" ca="1" si="1687">RANDBETWEEN(1,10000)</f>
        <v>9238</v>
      </c>
      <c r="C9795" s="1">
        <f t="shared" ref="C9795:C9858" ca="1" si="1688">DATE(RANDBETWEEN(1970,2021),RANDBETWEEN(1,12),RANDBETWEEN(1,28))</f>
        <v>36896</v>
      </c>
      <c r="D9795" s="7">
        <f t="shared" ref="D9795:D9858" ca="1" si="1689">RANDBETWEEN(1,8)</f>
        <v>2</v>
      </c>
      <c r="E9795" s="3" t="str">
        <f ca="1">VLOOKUP(D9795,State!$A$1:$B$9,2,0)</f>
        <v>QLD</v>
      </c>
      <c r="F9795" s="3">
        <f t="shared" ref="F9795:F9858" ca="1" si="1690">RANDBETWEEN(1,914)</f>
        <v>267</v>
      </c>
      <c r="G9795" s="3" t="str">
        <f ca="1">VLOOKUP(F9795,Occupation!$A$1:$B$915,2,0)</f>
        <v>Secondary School Teacher</v>
      </c>
      <c r="H9795" s="3">
        <f t="shared" ref="H9795:H9858" ca="1" si="1691">RANDBETWEEN(1,10)</f>
        <v>1</v>
      </c>
      <c r="I9795" s="3">
        <f t="shared" ref="I9795:I9858" ca="1" si="1692">ROUND(RAND()*100000,2)</f>
        <v>39932.33</v>
      </c>
      <c r="J9795" s="3">
        <f t="shared" ref="J9795:J9858" ca="1" si="1693">RAND()/2</f>
        <v>0.41316356620091821</v>
      </c>
      <c r="K9795" s="3">
        <f t="shared" ref="K9795:K9858" ca="1" si="1694">RANDBETWEEN(1,7)</f>
        <v>7</v>
      </c>
      <c r="L9795" s="3" t="str">
        <f ca="1">VLOOKUP(K9795,Freq_Investment!$A$1:$B$8,2,0)</f>
        <v>Yearly</v>
      </c>
      <c r="M9795" s="3" t="str">
        <f t="shared" ref="M9795:M9858" ca="1" si="1695">IF(RANDBETWEEN(1,2)&gt;1,"Auto","Manual")</f>
        <v>Manual</v>
      </c>
      <c r="N9795" s="3">
        <f t="shared" ca="1" si="1685"/>
        <v>4</v>
      </c>
      <c r="O9795" s="3">
        <f t="shared" ca="1" si="1685"/>
        <v>3</v>
      </c>
      <c r="P9795" s="3">
        <f t="shared" ca="1" si="1685"/>
        <v>4</v>
      </c>
    </row>
    <row r="9796" spans="1:16" x14ac:dyDescent="0.25">
      <c r="A9796" s="3">
        <f t="shared" ca="1" si="1686"/>
        <v>556307046</v>
      </c>
      <c r="B9796" s="3">
        <f t="shared" ca="1" si="1687"/>
        <v>940</v>
      </c>
      <c r="C9796" s="1">
        <f t="shared" ca="1" si="1688"/>
        <v>39802</v>
      </c>
      <c r="D9796" s="7">
        <f t="shared" ca="1" si="1689"/>
        <v>4</v>
      </c>
      <c r="E9796" s="3" t="str">
        <f ca="1">VLOOKUP(D9796,State!$A$1:$B$9,2,0)</f>
        <v>WA</v>
      </c>
      <c r="F9796" s="3">
        <f t="shared" ca="1" si="1690"/>
        <v>268</v>
      </c>
      <c r="G9796" s="3" t="str">
        <f ca="1">VLOOKUP(F9796,Occupation!$A$1:$B$915,2,0)</f>
        <v>Special Needs Teacher</v>
      </c>
      <c r="H9796" s="3">
        <f t="shared" ca="1" si="1691"/>
        <v>8</v>
      </c>
      <c r="I9796" s="3">
        <f t="shared" ca="1" si="1692"/>
        <v>59874.23</v>
      </c>
      <c r="J9796" s="3">
        <f t="shared" ca="1" si="1693"/>
        <v>7.2950615279260611E-2</v>
      </c>
      <c r="K9796" s="3">
        <f t="shared" ca="1" si="1694"/>
        <v>3</v>
      </c>
      <c r="L9796" s="3" t="str">
        <f ca="1">VLOOKUP(K9796,Freq_Investment!$A$1:$B$8,2,0)</f>
        <v>Fortnightly</v>
      </c>
      <c r="M9796" s="3" t="str">
        <f t="shared" ca="1" si="1695"/>
        <v>Auto</v>
      </c>
      <c r="N9796" s="3">
        <f t="shared" ca="1" si="1685"/>
        <v>2</v>
      </c>
      <c r="O9796" s="3">
        <f t="shared" ca="1" si="1685"/>
        <v>2</v>
      </c>
      <c r="P9796" s="3">
        <f t="shared" ca="1" si="1685"/>
        <v>4</v>
      </c>
    </row>
    <row r="9797" spans="1:16" x14ac:dyDescent="0.25">
      <c r="A9797" s="3">
        <f t="shared" ca="1" si="1686"/>
        <v>396814008</v>
      </c>
      <c r="B9797" s="3">
        <f t="shared" ca="1" si="1687"/>
        <v>2309</v>
      </c>
      <c r="C9797" s="1">
        <f t="shared" ca="1" si="1688"/>
        <v>39866</v>
      </c>
      <c r="D9797" s="7">
        <f t="shared" ca="1" si="1689"/>
        <v>7</v>
      </c>
      <c r="E9797" s="3" t="str">
        <f ca="1">VLOOKUP(D9797,State!$A$1:$B$9,2,0)</f>
        <v>VIC</v>
      </c>
      <c r="F9797" s="3">
        <f t="shared" ca="1" si="1690"/>
        <v>212</v>
      </c>
      <c r="G9797" s="3" t="str">
        <f ca="1">VLOOKUP(F9797,Occupation!$A$1:$B$915,2,0)</f>
        <v>Geotechnical Engineer</v>
      </c>
      <c r="H9797" s="3">
        <f t="shared" ca="1" si="1691"/>
        <v>7</v>
      </c>
      <c r="I9797" s="3">
        <f t="shared" ca="1" si="1692"/>
        <v>1091.93</v>
      </c>
      <c r="J9797" s="3">
        <f t="shared" ca="1" si="1693"/>
        <v>8.3256252706643163E-2</v>
      </c>
      <c r="K9797" s="3">
        <f t="shared" ca="1" si="1694"/>
        <v>7</v>
      </c>
      <c r="L9797" s="3" t="str">
        <f ca="1">VLOOKUP(K9797,Freq_Investment!$A$1:$B$8,2,0)</f>
        <v>Yearly</v>
      </c>
      <c r="M9797" s="3" t="str">
        <f t="shared" ca="1" si="1695"/>
        <v>Auto</v>
      </c>
      <c r="N9797" s="3">
        <f t="shared" ca="1" si="1685"/>
        <v>3</v>
      </c>
      <c r="O9797" s="3">
        <f t="shared" ca="1" si="1685"/>
        <v>2</v>
      </c>
      <c r="P9797" s="3">
        <f t="shared" ca="1" si="1685"/>
        <v>1</v>
      </c>
    </row>
    <row r="9798" spans="1:16" x14ac:dyDescent="0.25">
      <c r="A9798" s="3">
        <f t="shared" ca="1" si="1686"/>
        <v>78615148</v>
      </c>
      <c r="B9798" s="3">
        <f t="shared" ca="1" si="1687"/>
        <v>7558</v>
      </c>
      <c r="C9798" s="1">
        <f t="shared" ca="1" si="1688"/>
        <v>43552</v>
      </c>
      <c r="D9798" s="7">
        <f t="shared" ca="1" si="1689"/>
        <v>4</v>
      </c>
      <c r="E9798" s="3" t="str">
        <f ca="1">VLOOKUP(D9798,State!$A$1:$B$9,2,0)</f>
        <v>WA</v>
      </c>
      <c r="F9798" s="3">
        <f t="shared" ca="1" si="1690"/>
        <v>51</v>
      </c>
      <c r="G9798" s="3" t="str">
        <f ca="1">VLOOKUP(F9798,Occupation!$A$1:$B$915,2,0)</f>
        <v>Primary Health Organisation Manager</v>
      </c>
      <c r="H9798" s="3">
        <f t="shared" ca="1" si="1691"/>
        <v>3</v>
      </c>
      <c r="I9798" s="3">
        <f t="shared" ca="1" si="1692"/>
        <v>18086.29</v>
      </c>
      <c r="J9798" s="3">
        <f t="shared" ca="1" si="1693"/>
        <v>0.39991094156309709</v>
      </c>
      <c r="K9798" s="3">
        <f t="shared" ca="1" si="1694"/>
        <v>1</v>
      </c>
      <c r="L9798" s="3" t="str">
        <f ca="1">VLOOKUP(K9798,Freq_Investment!$A$1:$B$8,2,0)</f>
        <v>Daily</v>
      </c>
      <c r="M9798" s="3" t="str">
        <f t="shared" ca="1" si="1695"/>
        <v>Auto</v>
      </c>
      <c r="N9798" s="3">
        <f t="shared" ca="1" si="1685"/>
        <v>4</v>
      </c>
      <c r="O9798" s="3">
        <f t="shared" ca="1" si="1685"/>
        <v>1</v>
      </c>
      <c r="P9798" s="3">
        <f t="shared" ca="1" si="1685"/>
        <v>3</v>
      </c>
    </row>
    <row r="9799" spans="1:16" x14ac:dyDescent="0.25">
      <c r="A9799" s="3">
        <f t="shared" ca="1" si="1686"/>
        <v>333419022</v>
      </c>
      <c r="B9799" s="3">
        <f t="shared" ca="1" si="1687"/>
        <v>3934</v>
      </c>
      <c r="C9799" s="1">
        <f t="shared" ca="1" si="1688"/>
        <v>32600</v>
      </c>
      <c r="D9799" s="7">
        <f t="shared" ca="1" si="1689"/>
        <v>3</v>
      </c>
      <c r="E9799" s="3" t="str">
        <f ca="1">VLOOKUP(D9799,State!$A$1:$B$9,2,0)</f>
        <v>SA</v>
      </c>
      <c r="F9799" s="3">
        <f t="shared" ca="1" si="1690"/>
        <v>129</v>
      </c>
      <c r="G9799" s="3" t="str">
        <f ca="1">VLOOKUP(F9799,Occupation!$A$1:$B$915,2,0)</f>
        <v>Television Journalist</v>
      </c>
      <c r="H9799" s="3">
        <f t="shared" ca="1" si="1691"/>
        <v>10</v>
      </c>
      <c r="I9799" s="3">
        <f t="shared" ca="1" si="1692"/>
        <v>54588.45</v>
      </c>
      <c r="J9799" s="3">
        <f t="shared" ca="1" si="1693"/>
        <v>0.37904061261661842</v>
      </c>
      <c r="K9799" s="3">
        <f t="shared" ca="1" si="1694"/>
        <v>3</v>
      </c>
      <c r="L9799" s="3" t="str">
        <f ca="1">VLOOKUP(K9799,Freq_Investment!$A$1:$B$8,2,0)</f>
        <v>Fortnightly</v>
      </c>
      <c r="M9799" s="3" t="str">
        <f t="shared" ca="1" si="1695"/>
        <v>Manual</v>
      </c>
      <c r="N9799" s="3">
        <f t="shared" ca="1" si="1685"/>
        <v>5</v>
      </c>
      <c r="O9799" s="3">
        <f t="shared" ca="1" si="1685"/>
        <v>4</v>
      </c>
      <c r="P9799" s="3">
        <f t="shared" ca="1" si="1685"/>
        <v>1</v>
      </c>
    </row>
    <row r="9800" spans="1:16" x14ac:dyDescent="0.25">
      <c r="A9800" s="3">
        <f t="shared" ca="1" si="1686"/>
        <v>568889703</v>
      </c>
      <c r="B9800" s="3">
        <f t="shared" ca="1" si="1687"/>
        <v>8487</v>
      </c>
      <c r="C9800" s="1">
        <f t="shared" ca="1" si="1688"/>
        <v>26965</v>
      </c>
      <c r="D9800" s="7">
        <f t="shared" ca="1" si="1689"/>
        <v>3</v>
      </c>
      <c r="E9800" s="3" t="str">
        <f ca="1">VLOOKUP(D9800,State!$A$1:$B$9,2,0)</f>
        <v>SA</v>
      </c>
      <c r="F9800" s="3">
        <f t="shared" ca="1" si="1690"/>
        <v>317</v>
      </c>
      <c r="G9800" s="3" t="str">
        <f ca="1">VLOOKUP(F9800,Occupation!$A$1:$B$915,2,0)</f>
        <v>Cardiologist</v>
      </c>
      <c r="H9800" s="3">
        <f t="shared" ca="1" si="1691"/>
        <v>6</v>
      </c>
      <c r="I9800" s="3">
        <f t="shared" ca="1" si="1692"/>
        <v>45341.13</v>
      </c>
      <c r="J9800" s="3">
        <f t="shared" ca="1" si="1693"/>
        <v>0.34899180845861283</v>
      </c>
      <c r="K9800" s="3">
        <f t="shared" ca="1" si="1694"/>
        <v>2</v>
      </c>
      <c r="L9800" s="3" t="str">
        <f ca="1">VLOOKUP(K9800,Freq_Investment!$A$1:$B$8,2,0)</f>
        <v>Weekly</v>
      </c>
      <c r="M9800" s="3" t="str">
        <f t="shared" ca="1" si="1695"/>
        <v>Manual</v>
      </c>
      <c r="N9800" s="3">
        <f t="shared" ca="1" si="1685"/>
        <v>4</v>
      </c>
      <c r="O9800" s="3">
        <f t="shared" ca="1" si="1685"/>
        <v>3</v>
      </c>
      <c r="P9800" s="3">
        <f t="shared" ca="1" si="1685"/>
        <v>4</v>
      </c>
    </row>
    <row r="9801" spans="1:16" x14ac:dyDescent="0.25">
      <c r="A9801" s="3">
        <f t="shared" ca="1" si="1686"/>
        <v>287430565</v>
      </c>
      <c r="B9801" s="3">
        <f t="shared" ca="1" si="1687"/>
        <v>8799</v>
      </c>
      <c r="C9801" s="1">
        <f t="shared" ca="1" si="1688"/>
        <v>42787</v>
      </c>
      <c r="D9801" s="7">
        <f t="shared" ca="1" si="1689"/>
        <v>5</v>
      </c>
      <c r="E9801" s="3" t="str">
        <f ca="1">VLOOKUP(D9801,State!$A$1:$B$9,2,0)</f>
        <v>NT</v>
      </c>
      <c r="F9801" s="3">
        <f t="shared" ca="1" si="1690"/>
        <v>459</v>
      </c>
      <c r="G9801" s="3" t="str">
        <f ca="1">VLOOKUP(F9801,Occupation!$A$1:$B$915,2,0)</f>
        <v>Metallurgical or Materials Technician</v>
      </c>
      <c r="H9801" s="3">
        <f t="shared" ca="1" si="1691"/>
        <v>8</v>
      </c>
      <c r="I9801" s="3">
        <f t="shared" ca="1" si="1692"/>
        <v>79961</v>
      </c>
      <c r="J9801" s="3">
        <f t="shared" ca="1" si="1693"/>
        <v>0.32867656418932151</v>
      </c>
      <c r="K9801" s="3">
        <f t="shared" ca="1" si="1694"/>
        <v>3</v>
      </c>
      <c r="L9801" s="3" t="str">
        <f ca="1">VLOOKUP(K9801,Freq_Investment!$A$1:$B$8,2,0)</f>
        <v>Fortnightly</v>
      </c>
      <c r="M9801" s="3" t="str">
        <f t="shared" ca="1" si="1695"/>
        <v>Manual</v>
      </c>
      <c r="N9801" s="3">
        <f t="shared" ca="1" si="1685"/>
        <v>3</v>
      </c>
      <c r="O9801" s="3">
        <f t="shared" ca="1" si="1685"/>
        <v>4</v>
      </c>
      <c r="P9801" s="3">
        <f t="shared" ca="1" si="1685"/>
        <v>2</v>
      </c>
    </row>
    <row r="9802" spans="1:16" x14ac:dyDescent="0.25">
      <c r="A9802" s="3">
        <f t="shared" ca="1" si="1686"/>
        <v>854985896</v>
      </c>
      <c r="B9802" s="3">
        <f t="shared" ca="1" si="1687"/>
        <v>3622</v>
      </c>
      <c r="C9802" s="1">
        <f t="shared" ca="1" si="1688"/>
        <v>44000</v>
      </c>
      <c r="D9802" s="7">
        <f t="shared" ca="1" si="1689"/>
        <v>2</v>
      </c>
      <c r="E9802" s="3" t="str">
        <f ca="1">VLOOKUP(D9802,State!$A$1:$B$9,2,0)</f>
        <v>QLD</v>
      </c>
      <c r="F9802" s="3">
        <f t="shared" ca="1" si="1690"/>
        <v>254</v>
      </c>
      <c r="G9802" s="3" t="str">
        <f ca="1">VLOOKUP(F9802,Occupation!$A$1:$B$915,2,0)</f>
        <v>Life Scientists nec</v>
      </c>
      <c r="H9802" s="3">
        <f t="shared" ca="1" si="1691"/>
        <v>3</v>
      </c>
      <c r="I9802" s="3">
        <f t="shared" ca="1" si="1692"/>
        <v>11267.61</v>
      </c>
      <c r="J9802" s="3">
        <f t="shared" ca="1" si="1693"/>
        <v>0.14795638802809091</v>
      </c>
      <c r="K9802" s="3">
        <f t="shared" ca="1" si="1694"/>
        <v>5</v>
      </c>
      <c r="L9802" s="3" t="str">
        <f ca="1">VLOOKUP(K9802,Freq_Investment!$A$1:$B$8,2,0)</f>
        <v>Quarterly</v>
      </c>
      <c r="M9802" s="3" t="str">
        <f t="shared" ca="1" si="1695"/>
        <v>Manual</v>
      </c>
      <c r="N9802" s="3">
        <f t="shared" ca="1" si="1685"/>
        <v>4</v>
      </c>
      <c r="O9802" s="3">
        <f t="shared" ca="1" si="1685"/>
        <v>1</v>
      </c>
      <c r="P9802" s="3">
        <f t="shared" ca="1" si="1685"/>
        <v>2</v>
      </c>
    </row>
    <row r="9803" spans="1:16" x14ac:dyDescent="0.25">
      <c r="A9803" s="3">
        <f t="shared" ca="1" si="1686"/>
        <v>368789922</v>
      </c>
      <c r="B9803" s="3">
        <f t="shared" ca="1" si="1687"/>
        <v>3344</v>
      </c>
      <c r="C9803" s="1">
        <f t="shared" ca="1" si="1688"/>
        <v>30643</v>
      </c>
      <c r="D9803" s="7">
        <f t="shared" ca="1" si="1689"/>
        <v>7</v>
      </c>
      <c r="E9803" s="3" t="str">
        <f ca="1">VLOOKUP(D9803,State!$A$1:$B$9,2,0)</f>
        <v>VIC</v>
      </c>
      <c r="F9803" s="3">
        <f t="shared" ca="1" si="1690"/>
        <v>458</v>
      </c>
      <c r="G9803" s="3" t="str">
        <f ca="1">VLOOKUP(F9803,Occupation!$A$1:$B$915,2,0)</f>
        <v>Maintenance Planner</v>
      </c>
      <c r="H9803" s="3">
        <f t="shared" ca="1" si="1691"/>
        <v>2</v>
      </c>
      <c r="I9803" s="3">
        <f t="shared" ca="1" si="1692"/>
        <v>78339.78</v>
      </c>
      <c r="J9803" s="3">
        <f t="shared" ca="1" si="1693"/>
        <v>0.13177761343386291</v>
      </c>
      <c r="K9803" s="3">
        <f t="shared" ca="1" si="1694"/>
        <v>7</v>
      </c>
      <c r="L9803" s="3" t="str">
        <f ca="1">VLOOKUP(K9803,Freq_Investment!$A$1:$B$8,2,0)</f>
        <v>Yearly</v>
      </c>
      <c r="M9803" s="3" t="str">
        <f t="shared" ca="1" si="1695"/>
        <v>Manual</v>
      </c>
      <c r="N9803" s="3">
        <f t="shared" ca="1" si="1685"/>
        <v>4</v>
      </c>
      <c r="O9803" s="3">
        <f t="shared" ca="1" si="1685"/>
        <v>2</v>
      </c>
      <c r="P9803" s="3">
        <f t="shared" ca="1" si="1685"/>
        <v>3</v>
      </c>
    </row>
    <row r="9804" spans="1:16" x14ac:dyDescent="0.25">
      <c r="A9804" s="3">
        <f t="shared" ca="1" si="1686"/>
        <v>362071662</v>
      </c>
      <c r="B9804" s="3">
        <f t="shared" ca="1" si="1687"/>
        <v>2665</v>
      </c>
      <c r="C9804" s="1">
        <f t="shared" ca="1" si="1688"/>
        <v>34989</v>
      </c>
      <c r="D9804" s="7">
        <f t="shared" ca="1" si="1689"/>
        <v>2</v>
      </c>
      <c r="E9804" s="3" t="str">
        <f ca="1">VLOOKUP(D9804,State!$A$1:$B$9,2,0)</f>
        <v>QLD</v>
      </c>
      <c r="F9804" s="3">
        <f t="shared" ca="1" si="1690"/>
        <v>611</v>
      </c>
      <c r="G9804" s="3" t="str">
        <f ca="1">VLOOKUP(F9804,Occupation!$A$1:$B$915,2,0)</f>
        <v>Television Equipment Operator</v>
      </c>
      <c r="H9804" s="3">
        <f t="shared" ca="1" si="1691"/>
        <v>8</v>
      </c>
      <c r="I9804" s="3">
        <f t="shared" ca="1" si="1692"/>
        <v>49860.47</v>
      </c>
      <c r="J9804" s="3">
        <f t="shared" ca="1" si="1693"/>
        <v>0.43571690270734625</v>
      </c>
      <c r="K9804" s="3">
        <f t="shared" ca="1" si="1694"/>
        <v>3</v>
      </c>
      <c r="L9804" s="3" t="str">
        <f ca="1">VLOOKUP(K9804,Freq_Investment!$A$1:$B$8,2,0)</f>
        <v>Fortnightly</v>
      </c>
      <c r="M9804" s="3" t="str">
        <f t="shared" ca="1" si="1695"/>
        <v>Auto</v>
      </c>
      <c r="N9804" s="3">
        <f t="shared" ca="1" si="1685"/>
        <v>5</v>
      </c>
      <c r="O9804" s="3">
        <f t="shared" ca="1" si="1685"/>
        <v>4</v>
      </c>
      <c r="P9804" s="3">
        <f t="shared" ca="1" si="1685"/>
        <v>1</v>
      </c>
    </row>
    <row r="9805" spans="1:16" x14ac:dyDescent="0.25">
      <c r="A9805" s="3">
        <f t="shared" ca="1" si="1686"/>
        <v>722961049</v>
      </c>
      <c r="B9805" s="3">
        <f t="shared" ca="1" si="1687"/>
        <v>1702</v>
      </c>
      <c r="C9805" s="1">
        <f t="shared" ca="1" si="1688"/>
        <v>28380</v>
      </c>
      <c r="D9805" s="7">
        <f t="shared" ca="1" si="1689"/>
        <v>2</v>
      </c>
      <c r="E9805" s="3" t="str">
        <f ca="1">VLOOKUP(D9805,State!$A$1:$B$9,2,0)</f>
        <v>QLD</v>
      </c>
      <c r="F9805" s="3">
        <f t="shared" ca="1" si="1690"/>
        <v>877</v>
      </c>
      <c r="G9805" s="3" t="str">
        <f ca="1">VLOOKUP(F9805,Occupation!$A$1:$B$915,2,0)</f>
        <v>Fencer</v>
      </c>
      <c r="H9805" s="3">
        <f t="shared" ca="1" si="1691"/>
        <v>7</v>
      </c>
      <c r="I9805" s="3">
        <f t="shared" ca="1" si="1692"/>
        <v>83682.84</v>
      </c>
      <c r="J9805" s="3">
        <f t="shared" ca="1" si="1693"/>
        <v>0.42624847114769632</v>
      </c>
      <c r="K9805" s="3">
        <f t="shared" ca="1" si="1694"/>
        <v>5</v>
      </c>
      <c r="L9805" s="3" t="str">
        <f ca="1">VLOOKUP(K9805,Freq_Investment!$A$1:$B$8,2,0)</f>
        <v>Quarterly</v>
      </c>
      <c r="M9805" s="3" t="str">
        <f t="shared" ca="1" si="1695"/>
        <v>Auto</v>
      </c>
      <c r="N9805" s="3">
        <f t="shared" ca="1" si="1685"/>
        <v>2</v>
      </c>
      <c r="O9805" s="3">
        <f t="shared" ca="1" si="1685"/>
        <v>4</v>
      </c>
      <c r="P9805" s="3">
        <f t="shared" ca="1" si="1685"/>
        <v>5</v>
      </c>
    </row>
    <row r="9806" spans="1:16" x14ac:dyDescent="0.25">
      <c r="A9806" s="3">
        <f t="shared" ca="1" si="1686"/>
        <v>577577221</v>
      </c>
      <c r="B9806" s="3">
        <f t="shared" ca="1" si="1687"/>
        <v>7113</v>
      </c>
      <c r="C9806" s="1">
        <f t="shared" ca="1" si="1688"/>
        <v>34073</v>
      </c>
      <c r="D9806" s="7">
        <f t="shared" ca="1" si="1689"/>
        <v>8</v>
      </c>
      <c r="E9806" s="3" t="str">
        <f ca="1">VLOOKUP(D9806,State!$A$1:$B$9,2,0)</f>
        <v>ACT</v>
      </c>
      <c r="F9806" s="3">
        <f t="shared" ca="1" si="1690"/>
        <v>172</v>
      </c>
      <c r="G9806" s="3" t="str">
        <f ca="1">VLOOKUP(F9806,Occupation!$A$1:$B$915,2,0)</f>
        <v>Advertising Specialist</v>
      </c>
      <c r="H9806" s="3">
        <f t="shared" ca="1" si="1691"/>
        <v>1</v>
      </c>
      <c r="I9806" s="3">
        <f t="shared" ca="1" si="1692"/>
        <v>96774.87</v>
      </c>
      <c r="J9806" s="3">
        <f t="shared" ca="1" si="1693"/>
        <v>0.43036414089440606</v>
      </c>
      <c r="K9806" s="3">
        <f t="shared" ca="1" si="1694"/>
        <v>3</v>
      </c>
      <c r="L9806" s="3" t="str">
        <f ca="1">VLOOKUP(K9806,Freq_Investment!$A$1:$B$8,2,0)</f>
        <v>Fortnightly</v>
      </c>
      <c r="M9806" s="3" t="str">
        <f t="shared" ca="1" si="1695"/>
        <v>Manual</v>
      </c>
      <c r="N9806" s="3">
        <f t="shared" ca="1" si="1685"/>
        <v>4</v>
      </c>
      <c r="O9806" s="3">
        <f t="shared" ca="1" si="1685"/>
        <v>2</v>
      </c>
      <c r="P9806" s="3">
        <f t="shared" ca="1" si="1685"/>
        <v>5</v>
      </c>
    </row>
    <row r="9807" spans="1:16" x14ac:dyDescent="0.25">
      <c r="A9807" s="3">
        <f t="shared" ca="1" si="1686"/>
        <v>812899302</v>
      </c>
      <c r="B9807" s="3">
        <f t="shared" ca="1" si="1687"/>
        <v>62</v>
      </c>
      <c r="C9807" s="1">
        <f t="shared" ca="1" si="1688"/>
        <v>34611</v>
      </c>
      <c r="D9807" s="7">
        <f t="shared" ca="1" si="1689"/>
        <v>7</v>
      </c>
      <c r="E9807" s="3" t="str">
        <f ca="1">VLOOKUP(D9807,State!$A$1:$B$9,2,0)</f>
        <v>VIC</v>
      </c>
      <c r="F9807" s="3">
        <f t="shared" ca="1" si="1690"/>
        <v>217</v>
      </c>
      <c r="G9807" s="3" t="str">
        <f ca="1">VLOOKUP(F9807,Occupation!$A$1:$B$915,2,0)</f>
        <v>Electronics Engineer</v>
      </c>
      <c r="H9807" s="3">
        <f t="shared" ca="1" si="1691"/>
        <v>4</v>
      </c>
      <c r="I9807" s="3">
        <f t="shared" ca="1" si="1692"/>
        <v>96046.7</v>
      </c>
      <c r="J9807" s="3">
        <f t="shared" ca="1" si="1693"/>
        <v>0.2960443321110785</v>
      </c>
      <c r="K9807" s="3">
        <f t="shared" ca="1" si="1694"/>
        <v>5</v>
      </c>
      <c r="L9807" s="3" t="str">
        <f ca="1">VLOOKUP(K9807,Freq_Investment!$A$1:$B$8,2,0)</f>
        <v>Quarterly</v>
      </c>
      <c r="M9807" s="3" t="str">
        <f t="shared" ca="1" si="1695"/>
        <v>Manual</v>
      </c>
      <c r="N9807" s="3">
        <f t="shared" ca="1" si="1685"/>
        <v>4</v>
      </c>
      <c r="O9807" s="3">
        <f t="shared" ca="1" si="1685"/>
        <v>3</v>
      </c>
      <c r="P9807" s="3">
        <f t="shared" ca="1" si="1685"/>
        <v>3</v>
      </c>
    </row>
    <row r="9808" spans="1:16" x14ac:dyDescent="0.25">
      <c r="A9808" s="3">
        <f t="shared" ca="1" si="1686"/>
        <v>28084236</v>
      </c>
      <c r="B9808" s="3">
        <f t="shared" ca="1" si="1687"/>
        <v>3104</v>
      </c>
      <c r="C9808" s="1">
        <f t="shared" ca="1" si="1688"/>
        <v>28416</v>
      </c>
      <c r="D9808" s="7">
        <f t="shared" ca="1" si="1689"/>
        <v>1</v>
      </c>
      <c r="E9808" s="3" t="str">
        <f ca="1">VLOOKUP(D9808,State!$A$1:$B$9,2,0)</f>
        <v>NSW</v>
      </c>
      <c r="F9808" s="3">
        <f t="shared" ca="1" si="1690"/>
        <v>43</v>
      </c>
      <c r="G9808" s="3" t="str">
        <f ca="1">VLOOKUP(F9808,Occupation!$A$1:$B$915,2,0)</f>
        <v>Production Manager (Forestry)</v>
      </c>
      <c r="H9808" s="3">
        <f t="shared" ca="1" si="1691"/>
        <v>1</v>
      </c>
      <c r="I9808" s="3">
        <f t="shared" ca="1" si="1692"/>
        <v>92886.91</v>
      </c>
      <c r="J9808" s="3">
        <f t="shared" ca="1" si="1693"/>
        <v>0.35564292280458965</v>
      </c>
      <c r="K9808" s="3">
        <f t="shared" ca="1" si="1694"/>
        <v>7</v>
      </c>
      <c r="L9808" s="3" t="str">
        <f ca="1">VLOOKUP(K9808,Freq_Investment!$A$1:$B$8,2,0)</f>
        <v>Yearly</v>
      </c>
      <c r="M9808" s="3" t="str">
        <f t="shared" ca="1" si="1695"/>
        <v>Manual</v>
      </c>
      <c r="N9808" s="3">
        <f t="shared" ca="1" si="1685"/>
        <v>3</v>
      </c>
      <c r="O9808" s="3">
        <f t="shared" ca="1" si="1685"/>
        <v>1</v>
      </c>
      <c r="P9808" s="3">
        <f t="shared" ca="1" si="1685"/>
        <v>4</v>
      </c>
    </row>
    <row r="9809" spans="1:16" x14ac:dyDescent="0.25">
      <c r="A9809" s="3">
        <f t="shared" ca="1" si="1686"/>
        <v>966206562</v>
      </c>
      <c r="B9809" s="3">
        <f t="shared" ca="1" si="1687"/>
        <v>7843</v>
      </c>
      <c r="C9809" s="1">
        <f t="shared" ca="1" si="1688"/>
        <v>26552</v>
      </c>
      <c r="D9809" s="7">
        <f t="shared" ca="1" si="1689"/>
        <v>4</v>
      </c>
      <c r="E9809" s="3" t="str">
        <f ca="1">VLOOKUP(D9809,State!$A$1:$B$9,2,0)</f>
        <v>WA</v>
      </c>
      <c r="F9809" s="3">
        <f t="shared" ca="1" si="1690"/>
        <v>846</v>
      </c>
      <c r="G9809" s="3" t="str">
        <f ca="1">VLOOKUP(F9809,Occupation!$A$1:$B$915,2,0)</f>
        <v>Logging Plant Operator</v>
      </c>
      <c r="H9809" s="3">
        <f t="shared" ca="1" si="1691"/>
        <v>5</v>
      </c>
      <c r="I9809" s="3">
        <f t="shared" ca="1" si="1692"/>
        <v>98762.55</v>
      </c>
      <c r="J9809" s="3">
        <f t="shared" ca="1" si="1693"/>
        <v>4.1997194124786308E-2</v>
      </c>
      <c r="K9809" s="3">
        <f t="shared" ca="1" si="1694"/>
        <v>3</v>
      </c>
      <c r="L9809" s="3" t="str">
        <f ca="1">VLOOKUP(K9809,Freq_Investment!$A$1:$B$8,2,0)</f>
        <v>Fortnightly</v>
      </c>
      <c r="M9809" s="3" t="str">
        <f t="shared" ca="1" si="1695"/>
        <v>Auto</v>
      </c>
      <c r="N9809" s="3">
        <f t="shared" ca="1" si="1685"/>
        <v>4</v>
      </c>
      <c r="O9809" s="3">
        <f t="shared" ca="1" si="1685"/>
        <v>5</v>
      </c>
      <c r="P9809" s="3">
        <f t="shared" ca="1" si="1685"/>
        <v>3</v>
      </c>
    </row>
    <row r="9810" spans="1:16" x14ac:dyDescent="0.25">
      <c r="A9810" s="3">
        <f t="shared" ca="1" si="1686"/>
        <v>968295185</v>
      </c>
      <c r="B9810" s="3">
        <f t="shared" ca="1" si="1687"/>
        <v>4111</v>
      </c>
      <c r="C9810" s="1">
        <f t="shared" ca="1" si="1688"/>
        <v>43401</v>
      </c>
      <c r="D9810" s="7">
        <f t="shared" ca="1" si="1689"/>
        <v>4</v>
      </c>
      <c r="E9810" s="3" t="str">
        <f ca="1">VLOOKUP(D9810,State!$A$1:$B$9,2,0)</f>
        <v>WA</v>
      </c>
      <c r="F9810" s="3">
        <f t="shared" ca="1" si="1690"/>
        <v>342</v>
      </c>
      <c r="G9810" s="3" t="str">
        <f ca="1">VLOOKUP(F9810,Occupation!$A$1:$B$915,2,0)</f>
        <v>Ophthalmologist</v>
      </c>
      <c r="H9810" s="3">
        <f t="shared" ca="1" si="1691"/>
        <v>5</v>
      </c>
      <c r="I9810" s="3">
        <f t="shared" ca="1" si="1692"/>
        <v>31866.560000000001</v>
      </c>
      <c r="J9810" s="3">
        <f t="shared" ca="1" si="1693"/>
        <v>9.6187711355052052E-2</v>
      </c>
      <c r="K9810" s="3">
        <f t="shared" ca="1" si="1694"/>
        <v>7</v>
      </c>
      <c r="L9810" s="3" t="str">
        <f ca="1">VLOOKUP(K9810,Freq_Investment!$A$1:$B$8,2,0)</f>
        <v>Yearly</v>
      </c>
      <c r="M9810" s="3" t="str">
        <f t="shared" ca="1" si="1695"/>
        <v>Auto</v>
      </c>
      <c r="N9810" s="3">
        <f t="shared" ca="1" si="1685"/>
        <v>2</v>
      </c>
      <c r="O9810" s="3">
        <f t="shared" ca="1" si="1685"/>
        <v>3</v>
      </c>
      <c r="P9810" s="3">
        <f t="shared" ca="1" si="1685"/>
        <v>1</v>
      </c>
    </row>
    <row r="9811" spans="1:16" x14ac:dyDescent="0.25">
      <c r="A9811" s="3">
        <f t="shared" ca="1" si="1686"/>
        <v>903662992</v>
      </c>
      <c r="B9811" s="3">
        <f t="shared" ca="1" si="1687"/>
        <v>4368</v>
      </c>
      <c r="C9811" s="1">
        <f t="shared" ca="1" si="1688"/>
        <v>36451</v>
      </c>
      <c r="D9811" s="7">
        <f t="shared" ca="1" si="1689"/>
        <v>8</v>
      </c>
      <c r="E9811" s="3" t="str">
        <f ca="1">VLOOKUP(D9811,State!$A$1:$B$9,2,0)</f>
        <v>ACT</v>
      </c>
      <c r="F9811" s="3">
        <f t="shared" ca="1" si="1690"/>
        <v>467</v>
      </c>
      <c r="G9811" s="3" t="str">
        <f ca="1">VLOOKUP(F9811,Occupation!$A$1:$B$915,2,0)</f>
        <v>Radiocommunications Technician</v>
      </c>
      <c r="H9811" s="3">
        <f t="shared" ca="1" si="1691"/>
        <v>9</v>
      </c>
      <c r="I9811" s="3">
        <f t="shared" ca="1" si="1692"/>
        <v>16538.16</v>
      </c>
      <c r="J9811" s="3">
        <f t="shared" ca="1" si="1693"/>
        <v>0.12270615124593304</v>
      </c>
      <c r="K9811" s="3">
        <f t="shared" ca="1" si="1694"/>
        <v>7</v>
      </c>
      <c r="L9811" s="3" t="str">
        <f ca="1">VLOOKUP(K9811,Freq_Investment!$A$1:$B$8,2,0)</f>
        <v>Yearly</v>
      </c>
      <c r="M9811" s="3" t="str">
        <f t="shared" ca="1" si="1695"/>
        <v>Auto</v>
      </c>
      <c r="N9811" s="3">
        <f t="shared" ca="1" si="1685"/>
        <v>1</v>
      </c>
      <c r="O9811" s="3">
        <f t="shared" ca="1" si="1685"/>
        <v>4</v>
      </c>
      <c r="P9811" s="3">
        <f t="shared" ca="1" si="1685"/>
        <v>2</v>
      </c>
    </row>
    <row r="9812" spans="1:16" x14ac:dyDescent="0.25">
      <c r="A9812" s="3">
        <f t="shared" ca="1" si="1686"/>
        <v>387534127</v>
      </c>
      <c r="B9812" s="3">
        <f t="shared" ca="1" si="1687"/>
        <v>8132</v>
      </c>
      <c r="C9812" s="1">
        <f t="shared" ca="1" si="1688"/>
        <v>40643</v>
      </c>
      <c r="D9812" s="7">
        <f t="shared" ca="1" si="1689"/>
        <v>3</v>
      </c>
      <c r="E9812" s="3" t="str">
        <f ca="1">VLOOKUP(D9812,State!$A$1:$B$9,2,0)</f>
        <v>SA</v>
      </c>
      <c r="F9812" s="3">
        <f t="shared" ca="1" si="1690"/>
        <v>49</v>
      </c>
      <c r="G9812" s="3" t="str">
        <f ca="1">VLOOKUP(F9812,Occupation!$A$1:$B$915,2,0)</f>
        <v>Medical Administrator / Medical Superintendent</v>
      </c>
      <c r="H9812" s="3">
        <f t="shared" ca="1" si="1691"/>
        <v>6</v>
      </c>
      <c r="I9812" s="3">
        <f t="shared" ca="1" si="1692"/>
        <v>49123.8</v>
      </c>
      <c r="J9812" s="3">
        <f t="shared" ca="1" si="1693"/>
        <v>0.39750329258112932</v>
      </c>
      <c r="K9812" s="3">
        <f t="shared" ca="1" si="1694"/>
        <v>5</v>
      </c>
      <c r="L9812" s="3" t="str">
        <f ca="1">VLOOKUP(K9812,Freq_Investment!$A$1:$B$8,2,0)</f>
        <v>Quarterly</v>
      </c>
      <c r="M9812" s="3" t="str">
        <f t="shared" ca="1" si="1695"/>
        <v>Auto</v>
      </c>
      <c r="N9812" s="3">
        <f t="shared" ca="1" si="1685"/>
        <v>3</v>
      </c>
      <c r="O9812" s="3">
        <f t="shared" ca="1" si="1685"/>
        <v>5</v>
      </c>
      <c r="P9812" s="3">
        <f t="shared" ca="1" si="1685"/>
        <v>1</v>
      </c>
    </row>
    <row r="9813" spans="1:16" x14ac:dyDescent="0.25">
      <c r="A9813" s="3">
        <f t="shared" ca="1" si="1686"/>
        <v>90388717</v>
      </c>
      <c r="B9813" s="3">
        <f t="shared" ca="1" si="1687"/>
        <v>8378</v>
      </c>
      <c r="C9813" s="1">
        <f t="shared" ca="1" si="1688"/>
        <v>43858</v>
      </c>
      <c r="D9813" s="7">
        <f t="shared" ca="1" si="1689"/>
        <v>7</v>
      </c>
      <c r="E9813" s="3" t="str">
        <f ca="1">VLOOKUP(D9813,State!$A$1:$B$9,2,0)</f>
        <v>VIC</v>
      </c>
      <c r="F9813" s="3">
        <f t="shared" ca="1" si="1690"/>
        <v>658</v>
      </c>
      <c r="G9813" s="3" t="str">
        <f ca="1">VLOOKUP(F9813,Occupation!$A$1:$B$915,2,0)</f>
        <v>Gaming Worker</v>
      </c>
      <c r="H9813" s="3">
        <f t="shared" ca="1" si="1691"/>
        <v>1</v>
      </c>
      <c r="I9813" s="3">
        <f t="shared" ca="1" si="1692"/>
        <v>98156.83</v>
      </c>
      <c r="J9813" s="3">
        <f t="shared" ca="1" si="1693"/>
        <v>3.818401742314298E-2</v>
      </c>
      <c r="K9813" s="3">
        <f t="shared" ca="1" si="1694"/>
        <v>3</v>
      </c>
      <c r="L9813" s="3" t="str">
        <f ca="1">VLOOKUP(K9813,Freq_Investment!$A$1:$B$8,2,0)</f>
        <v>Fortnightly</v>
      </c>
      <c r="M9813" s="3" t="str">
        <f t="shared" ca="1" si="1695"/>
        <v>Manual</v>
      </c>
      <c r="N9813" s="3">
        <f t="shared" ca="1" si="1685"/>
        <v>4</v>
      </c>
      <c r="O9813" s="3">
        <f t="shared" ca="1" si="1685"/>
        <v>3</v>
      </c>
      <c r="P9813" s="3">
        <f t="shared" ca="1" si="1685"/>
        <v>3</v>
      </c>
    </row>
    <row r="9814" spans="1:16" x14ac:dyDescent="0.25">
      <c r="A9814" s="3">
        <f t="shared" ca="1" si="1686"/>
        <v>280431829</v>
      </c>
      <c r="B9814" s="3">
        <f t="shared" ca="1" si="1687"/>
        <v>8008</v>
      </c>
      <c r="C9814" s="1">
        <f t="shared" ca="1" si="1688"/>
        <v>40731</v>
      </c>
      <c r="D9814" s="7">
        <f t="shared" ca="1" si="1689"/>
        <v>6</v>
      </c>
      <c r="E9814" s="3" t="str">
        <f ca="1">VLOOKUP(D9814,State!$A$1:$B$9,2,0)</f>
        <v>TAS</v>
      </c>
      <c r="F9814" s="3">
        <f t="shared" ca="1" si="1690"/>
        <v>857</v>
      </c>
      <c r="G9814" s="3" t="str">
        <f ca="1">VLOOKUP(F9814,Occupation!$A$1:$B$915,2,0)</f>
        <v>Railway Track Plant Operator</v>
      </c>
      <c r="H9814" s="3">
        <f t="shared" ca="1" si="1691"/>
        <v>1</v>
      </c>
      <c r="I9814" s="3">
        <f t="shared" ca="1" si="1692"/>
        <v>94912.63</v>
      </c>
      <c r="J9814" s="3">
        <f t="shared" ca="1" si="1693"/>
        <v>8.1798423050041258E-2</v>
      </c>
      <c r="K9814" s="3">
        <f t="shared" ca="1" si="1694"/>
        <v>3</v>
      </c>
      <c r="L9814" s="3" t="str">
        <f ca="1">VLOOKUP(K9814,Freq_Investment!$A$1:$B$8,2,0)</f>
        <v>Fortnightly</v>
      </c>
      <c r="M9814" s="3" t="str">
        <f t="shared" ca="1" si="1695"/>
        <v>Auto</v>
      </c>
      <c r="N9814" s="3">
        <f t="shared" ca="1" si="1685"/>
        <v>3</v>
      </c>
      <c r="O9814" s="3">
        <f t="shared" ca="1" si="1685"/>
        <v>5</v>
      </c>
      <c r="P9814" s="3">
        <f t="shared" ca="1" si="1685"/>
        <v>3</v>
      </c>
    </row>
    <row r="9815" spans="1:16" x14ac:dyDescent="0.25">
      <c r="A9815" s="3">
        <f t="shared" ca="1" si="1686"/>
        <v>678505850</v>
      </c>
      <c r="B9815" s="3">
        <f t="shared" ca="1" si="1687"/>
        <v>6343</v>
      </c>
      <c r="C9815" s="1">
        <f t="shared" ca="1" si="1688"/>
        <v>39583</v>
      </c>
      <c r="D9815" s="7">
        <f t="shared" ca="1" si="1689"/>
        <v>5</v>
      </c>
      <c r="E9815" s="3" t="str">
        <f ca="1">VLOOKUP(D9815,State!$A$1:$B$9,2,0)</f>
        <v>NT</v>
      </c>
      <c r="F9815" s="3">
        <f t="shared" ca="1" si="1690"/>
        <v>216</v>
      </c>
      <c r="G9815" s="3" t="str">
        <f ca="1">VLOOKUP(F9815,Occupation!$A$1:$B$915,2,0)</f>
        <v>Electrical Engineer</v>
      </c>
      <c r="H9815" s="3">
        <f t="shared" ca="1" si="1691"/>
        <v>5</v>
      </c>
      <c r="I9815" s="3">
        <f t="shared" ca="1" si="1692"/>
        <v>64018.26</v>
      </c>
      <c r="J9815" s="3">
        <f t="shared" ca="1" si="1693"/>
        <v>0.46465380288523733</v>
      </c>
      <c r="K9815" s="3">
        <f t="shared" ca="1" si="1694"/>
        <v>5</v>
      </c>
      <c r="L9815" s="3" t="str">
        <f ca="1">VLOOKUP(K9815,Freq_Investment!$A$1:$B$8,2,0)</f>
        <v>Quarterly</v>
      </c>
      <c r="M9815" s="3" t="str">
        <f t="shared" ca="1" si="1695"/>
        <v>Manual</v>
      </c>
      <c r="N9815" s="3">
        <f t="shared" ca="1" si="1685"/>
        <v>2</v>
      </c>
      <c r="O9815" s="3">
        <f t="shared" ca="1" si="1685"/>
        <v>1</v>
      </c>
      <c r="P9815" s="3">
        <f t="shared" ca="1" si="1685"/>
        <v>4</v>
      </c>
    </row>
    <row r="9816" spans="1:16" x14ac:dyDescent="0.25">
      <c r="A9816" s="3">
        <f t="shared" ca="1" si="1686"/>
        <v>902037509</v>
      </c>
      <c r="B9816" s="3">
        <f t="shared" ca="1" si="1687"/>
        <v>6437</v>
      </c>
      <c r="C9816" s="1">
        <f t="shared" ca="1" si="1688"/>
        <v>42858</v>
      </c>
      <c r="D9816" s="7">
        <f t="shared" ca="1" si="1689"/>
        <v>3</v>
      </c>
      <c r="E9816" s="3" t="str">
        <f ca="1">VLOOKUP(D9816,State!$A$1:$B$9,2,0)</f>
        <v>SA</v>
      </c>
      <c r="F9816" s="3">
        <f t="shared" ca="1" si="1690"/>
        <v>757</v>
      </c>
      <c r="G9816" s="3" t="str">
        <f ca="1">VLOOKUP(F9816,Occupation!$A$1:$B$915,2,0)</f>
        <v>Human Resource Clerk</v>
      </c>
      <c r="H9816" s="3">
        <f t="shared" ca="1" si="1691"/>
        <v>6</v>
      </c>
      <c r="I9816" s="3">
        <f t="shared" ca="1" si="1692"/>
        <v>91050.36</v>
      </c>
      <c r="J9816" s="3">
        <f t="shared" ca="1" si="1693"/>
        <v>8.7712572299862235E-2</v>
      </c>
      <c r="K9816" s="3">
        <f t="shared" ca="1" si="1694"/>
        <v>1</v>
      </c>
      <c r="L9816" s="3" t="str">
        <f ca="1">VLOOKUP(K9816,Freq_Investment!$A$1:$B$8,2,0)</f>
        <v>Daily</v>
      </c>
      <c r="M9816" s="3" t="str">
        <f t="shared" ca="1" si="1695"/>
        <v>Auto</v>
      </c>
      <c r="N9816" s="3">
        <f t="shared" ca="1" si="1685"/>
        <v>2</v>
      </c>
      <c r="O9816" s="3">
        <f t="shared" ca="1" si="1685"/>
        <v>1</v>
      </c>
      <c r="P9816" s="3">
        <f t="shared" ca="1" si="1685"/>
        <v>1</v>
      </c>
    </row>
    <row r="9817" spans="1:16" x14ac:dyDescent="0.25">
      <c r="A9817" s="3">
        <f t="shared" ca="1" si="1686"/>
        <v>97664627</v>
      </c>
      <c r="B9817" s="3">
        <f t="shared" ca="1" si="1687"/>
        <v>5618</v>
      </c>
      <c r="C9817" s="1">
        <f t="shared" ca="1" si="1688"/>
        <v>40095</v>
      </c>
      <c r="D9817" s="7">
        <f t="shared" ca="1" si="1689"/>
        <v>5</v>
      </c>
      <c r="E9817" s="3" t="str">
        <f ca="1">VLOOKUP(D9817,State!$A$1:$B$9,2,0)</f>
        <v>NT</v>
      </c>
      <c r="F9817" s="3">
        <f t="shared" ca="1" si="1690"/>
        <v>721</v>
      </c>
      <c r="G9817" s="3" t="str">
        <f ca="1">VLOOKUP(F9817,Occupation!$A$1:$B$915,2,0)</f>
        <v>General Clerk</v>
      </c>
      <c r="H9817" s="3">
        <f t="shared" ca="1" si="1691"/>
        <v>9</v>
      </c>
      <c r="I9817" s="3">
        <f t="shared" ca="1" si="1692"/>
        <v>26282.45</v>
      </c>
      <c r="J9817" s="3">
        <f t="shared" ca="1" si="1693"/>
        <v>0.41738710401908052</v>
      </c>
      <c r="K9817" s="3">
        <f t="shared" ca="1" si="1694"/>
        <v>2</v>
      </c>
      <c r="L9817" s="3" t="str">
        <f ca="1">VLOOKUP(K9817,Freq_Investment!$A$1:$B$8,2,0)</f>
        <v>Weekly</v>
      </c>
      <c r="M9817" s="3" t="str">
        <f t="shared" ca="1" si="1695"/>
        <v>Manual</v>
      </c>
      <c r="N9817" s="3">
        <f t="shared" ca="1" si="1685"/>
        <v>4</v>
      </c>
      <c r="O9817" s="3">
        <f t="shared" ca="1" si="1685"/>
        <v>1</v>
      </c>
      <c r="P9817" s="3">
        <f t="shared" ca="1" si="1685"/>
        <v>5</v>
      </c>
    </row>
    <row r="9818" spans="1:16" x14ac:dyDescent="0.25">
      <c r="A9818" s="3">
        <f t="shared" ca="1" si="1686"/>
        <v>57596152</v>
      </c>
      <c r="B9818" s="3">
        <f t="shared" ca="1" si="1687"/>
        <v>8886</v>
      </c>
      <c r="C9818" s="1">
        <f t="shared" ca="1" si="1688"/>
        <v>32708</v>
      </c>
      <c r="D9818" s="7">
        <f t="shared" ca="1" si="1689"/>
        <v>4</v>
      </c>
      <c r="E9818" s="3" t="str">
        <f ca="1">VLOOKUP(D9818,State!$A$1:$B$9,2,0)</f>
        <v>WA</v>
      </c>
      <c r="F9818" s="3">
        <f t="shared" ca="1" si="1690"/>
        <v>575</v>
      </c>
      <c r="G9818" s="3" t="str">
        <f ca="1">VLOOKUP(F9818,Occupation!$A$1:$B$915,2,0)</f>
        <v>Wool Classer</v>
      </c>
      <c r="H9818" s="3">
        <f t="shared" ca="1" si="1691"/>
        <v>6</v>
      </c>
      <c r="I9818" s="3">
        <f t="shared" ca="1" si="1692"/>
        <v>36406.959999999999</v>
      </c>
      <c r="J9818" s="3">
        <f t="shared" ca="1" si="1693"/>
        <v>0.44432211538250577</v>
      </c>
      <c r="K9818" s="3">
        <f t="shared" ca="1" si="1694"/>
        <v>4</v>
      </c>
      <c r="L9818" s="3" t="str">
        <f ca="1">VLOOKUP(K9818,Freq_Investment!$A$1:$B$8,2,0)</f>
        <v>Monthly</v>
      </c>
      <c r="M9818" s="3" t="str">
        <f t="shared" ca="1" si="1695"/>
        <v>Auto</v>
      </c>
      <c r="N9818" s="3">
        <f t="shared" ca="1" si="1685"/>
        <v>1</v>
      </c>
      <c r="O9818" s="3">
        <f t="shared" ca="1" si="1685"/>
        <v>3</v>
      </c>
      <c r="P9818" s="3">
        <f t="shared" ca="1" si="1685"/>
        <v>5</v>
      </c>
    </row>
    <row r="9819" spans="1:16" x14ac:dyDescent="0.25">
      <c r="A9819" s="3">
        <f t="shared" ca="1" si="1686"/>
        <v>440786844</v>
      </c>
      <c r="B9819" s="3">
        <f t="shared" ca="1" si="1687"/>
        <v>9998</v>
      </c>
      <c r="C9819" s="1">
        <f t="shared" ca="1" si="1688"/>
        <v>40092</v>
      </c>
      <c r="D9819" s="7">
        <f t="shared" ca="1" si="1689"/>
        <v>1</v>
      </c>
      <c r="E9819" s="3" t="str">
        <f ca="1">VLOOKUP(D9819,State!$A$1:$B$9,2,0)</f>
        <v>NSW</v>
      </c>
      <c r="F9819" s="3">
        <f t="shared" ca="1" si="1690"/>
        <v>768</v>
      </c>
      <c r="G9819" s="3" t="str">
        <f ca="1">VLOOKUP(F9819,Occupation!$A$1:$B$915,2,0)</f>
        <v>Insurance Investigator</v>
      </c>
      <c r="H9819" s="3">
        <f t="shared" ca="1" si="1691"/>
        <v>10</v>
      </c>
      <c r="I9819" s="3">
        <f t="shared" ca="1" si="1692"/>
        <v>6056.87</v>
      </c>
      <c r="J9819" s="3">
        <f t="shared" ca="1" si="1693"/>
        <v>0.35697942902637342</v>
      </c>
      <c r="K9819" s="3">
        <f t="shared" ca="1" si="1694"/>
        <v>6</v>
      </c>
      <c r="L9819" s="3" t="str">
        <f ca="1">VLOOKUP(K9819,Freq_Investment!$A$1:$B$8,2,0)</f>
        <v>Half-yearly</v>
      </c>
      <c r="M9819" s="3" t="str">
        <f t="shared" ca="1" si="1695"/>
        <v>Auto</v>
      </c>
      <c r="N9819" s="3">
        <f t="shared" ca="1" si="1685"/>
        <v>5</v>
      </c>
      <c r="O9819" s="3">
        <f t="shared" ca="1" si="1685"/>
        <v>5</v>
      </c>
      <c r="P9819" s="3">
        <f t="shared" ca="1" si="1685"/>
        <v>2</v>
      </c>
    </row>
    <row r="9820" spans="1:16" x14ac:dyDescent="0.25">
      <c r="A9820" s="3">
        <f t="shared" ca="1" si="1686"/>
        <v>539179781</v>
      </c>
      <c r="B9820" s="3">
        <f t="shared" ca="1" si="1687"/>
        <v>9103</v>
      </c>
      <c r="C9820" s="1">
        <f t="shared" ca="1" si="1688"/>
        <v>41445</v>
      </c>
      <c r="D9820" s="7">
        <f t="shared" ca="1" si="1689"/>
        <v>1</v>
      </c>
      <c r="E9820" s="3" t="str">
        <f ca="1">VLOOKUP(D9820,State!$A$1:$B$9,2,0)</f>
        <v>NSW</v>
      </c>
      <c r="F9820" s="3">
        <f t="shared" ca="1" si="1690"/>
        <v>702</v>
      </c>
      <c r="G9820" s="3" t="str">
        <f ca="1">VLOOKUP(F9820,Occupation!$A$1:$B$915,2,0)</f>
        <v>Tennis Coach</v>
      </c>
      <c r="H9820" s="3">
        <f t="shared" ca="1" si="1691"/>
        <v>4</v>
      </c>
      <c r="I9820" s="3">
        <f t="shared" ca="1" si="1692"/>
        <v>25914.080000000002</v>
      </c>
      <c r="J9820" s="3">
        <f t="shared" ca="1" si="1693"/>
        <v>0.48794386720353727</v>
      </c>
      <c r="K9820" s="3">
        <f t="shared" ca="1" si="1694"/>
        <v>3</v>
      </c>
      <c r="L9820" s="3" t="str">
        <f ca="1">VLOOKUP(K9820,Freq_Investment!$A$1:$B$8,2,0)</f>
        <v>Fortnightly</v>
      </c>
      <c r="M9820" s="3" t="str">
        <f t="shared" ca="1" si="1695"/>
        <v>Manual</v>
      </c>
      <c r="N9820" s="3">
        <f t="shared" ca="1" si="1685"/>
        <v>4</v>
      </c>
      <c r="O9820" s="3">
        <f t="shared" ca="1" si="1685"/>
        <v>2</v>
      </c>
      <c r="P9820" s="3">
        <f t="shared" ca="1" si="1685"/>
        <v>3</v>
      </c>
    </row>
    <row r="9821" spans="1:16" x14ac:dyDescent="0.25">
      <c r="A9821" s="3">
        <f t="shared" ca="1" si="1686"/>
        <v>878781423</v>
      </c>
      <c r="B9821" s="3">
        <f t="shared" ca="1" si="1687"/>
        <v>2657</v>
      </c>
      <c r="C9821" s="1">
        <f t="shared" ca="1" si="1688"/>
        <v>33079</v>
      </c>
      <c r="D9821" s="7">
        <f t="shared" ca="1" si="1689"/>
        <v>1</v>
      </c>
      <c r="E9821" s="3" t="str">
        <f ca="1">VLOOKUP(D9821,State!$A$1:$B$9,2,0)</f>
        <v>NSW</v>
      </c>
      <c r="F9821" s="3">
        <f t="shared" ca="1" si="1690"/>
        <v>24</v>
      </c>
      <c r="G9821" s="3" t="str">
        <f ca="1">VLOOKUP(F9821,Occupation!$A$1:$B$915,2,0)</f>
        <v>Vegetable Grower (Aus) / Market Gardener (NZ)</v>
      </c>
      <c r="H9821" s="3">
        <f t="shared" ca="1" si="1691"/>
        <v>1</v>
      </c>
      <c r="I9821" s="3">
        <f t="shared" ca="1" si="1692"/>
        <v>11185.38</v>
      </c>
      <c r="J9821" s="3">
        <f t="shared" ca="1" si="1693"/>
        <v>0.33329857335210733</v>
      </c>
      <c r="K9821" s="3">
        <f t="shared" ca="1" si="1694"/>
        <v>7</v>
      </c>
      <c r="L9821" s="3" t="str">
        <f ca="1">VLOOKUP(K9821,Freq_Investment!$A$1:$B$8,2,0)</f>
        <v>Yearly</v>
      </c>
      <c r="M9821" s="3" t="str">
        <f t="shared" ca="1" si="1695"/>
        <v>Manual</v>
      </c>
      <c r="N9821" s="3">
        <f t="shared" ca="1" si="1685"/>
        <v>1</v>
      </c>
      <c r="O9821" s="3">
        <f t="shared" ca="1" si="1685"/>
        <v>4</v>
      </c>
      <c r="P9821" s="3">
        <f t="shared" ca="1" si="1685"/>
        <v>1</v>
      </c>
    </row>
    <row r="9822" spans="1:16" x14ac:dyDescent="0.25">
      <c r="A9822" s="3">
        <f t="shared" ca="1" si="1686"/>
        <v>326882939</v>
      </c>
      <c r="B9822" s="3">
        <f t="shared" ca="1" si="1687"/>
        <v>5522</v>
      </c>
      <c r="C9822" s="1">
        <f t="shared" ca="1" si="1688"/>
        <v>40618</v>
      </c>
      <c r="D9822" s="7">
        <f t="shared" ca="1" si="1689"/>
        <v>1</v>
      </c>
      <c r="E9822" s="3" t="str">
        <f ca="1">VLOOKUP(D9822,State!$A$1:$B$9,2,0)</f>
        <v>NSW</v>
      </c>
      <c r="F9822" s="3">
        <f t="shared" ca="1" si="1690"/>
        <v>812</v>
      </c>
      <c r="G9822" s="3" t="str">
        <f ca="1">VLOOKUP(F9822,Occupation!$A$1:$B$915,2,0)</f>
        <v>Plastics Production Machine Operator (General)</v>
      </c>
      <c r="H9822" s="3">
        <f t="shared" ca="1" si="1691"/>
        <v>1</v>
      </c>
      <c r="I9822" s="3">
        <f t="shared" ca="1" si="1692"/>
        <v>66277.25</v>
      </c>
      <c r="J9822" s="3">
        <f t="shared" ca="1" si="1693"/>
        <v>0.34042611862643202</v>
      </c>
      <c r="K9822" s="3">
        <f t="shared" ca="1" si="1694"/>
        <v>3</v>
      </c>
      <c r="L9822" s="3" t="str">
        <f ca="1">VLOOKUP(K9822,Freq_Investment!$A$1:$B$8,2,0)</f>
        <v>Fortnightly</v>
      </c>
      <c r="M9822" s="3" t="str">
        <f t="shared" ca="1" si="1695"/>
        <v>Auto</v>
      </c>
      <c r="N9822" s="3">
        <f t="shared" ca="1" si="1685"/>
        <v>1</v>
      </c>
      <c r="O9822" s="3">
        <f t="shared" ca="1" si="1685"/>
        <v>5</v>
      </c>
      <c r="P9822" s="3">
        <f t="shared" ca="1" si="1685"/>
        <v>1</v>
      </c>
    </row>
    <row r="9823" spans="1:16" x14ac:dyDescent="0.25">
      <c r="A9823" s="3">
        <f t="shared" ca="1" si="1686"/>
        <v>104567663</v>
      </c>
      <c r="B9823" s="3">
        <f t="shared" ca="1" si="1687"/>
        <v>3191</v>
      </c>
      <c r="C9823" s="1">
        <f t="shared" ca="1" si="1688"/>
        <v>25775</v>
      </c>
      <c r="D9823" s="7">
        <f t="shared" ca="1" si="1689"/>
        <v>2</v>
      </c>
      <c r="E9823" s="3" t="str">
        <f ca="1">VLOOKUP(D9823,State!$A$1:$B$9,2,0)</f>
        <v>QLD</v>
      </c>
      <c r="F9823" s="3">
        <f t="shared" ca="1" si="1690"/>
        <v>319</v>
      </c>
      <c r="G9823" s="3" t="str">
        <f ca="1">VLOOKUP(F9823,Occupation!$A$1:$B$915,2,0)</f>
        <v>Medical Oncologist</v>
      </c>
      <c r="H9823" s="3">
        <f t="shared" ca="1" si="1691"/>
        <v>7</v>
      </c>
      <c r="I9823" s="3">
        <f t="shared" ca="1" si="1692"/>
        <v>97825.96</v>
      </c>
      <c r="J9823" s="3">
        <f t="shared" ca="1" si="1693"/>
        <v>0.43622335077240493</v>
      </c>
      <c r="K9823" s="3">
        <f t="shared" ca="1" si="1694"/>
        <v>4</v>
      </c>
      <c r="L9823" s="3" t="str">
        <f ca="1">VLOOKUP(K9823,Freq_Investment!$A$1:$B$8,2,0)</f>
        <v>Monthly</v>
      </c>
      <c r="M9823" s="3" t="str">
        <f t="shared" ca="1" si="1695"/>
        <v>Manual</v>
      </c>
      <c r="N9823" s="3">
        <f t="shared" ca="1" si="1685"/>
        <v>3</v>
      </c>
      <c r="O9823" s="3">
        <f t="shared" ca="1" si="1685"/>
        <v>4</v>
      </c>
      <c r="P9823" s="3">
        <f t="shared" ca="1" si="1685"/>
        <v>2</v>
      </c>
    </row>
    <row r="9824" spans="1:16" x14ac:dyDescent="0.25">
      <c r="A9824" s="3">
        <f t="shared" ca="1" si="1686"/>
        <v>548797852</v>
      </c>
      <c r="B9824" s="3">
        <f t="shared" ca="1" si="1687"/>
        <v>1779</v>
      </c>
      <c r="C9824" s="1">
        <f t="shared" ca="1" si="1688"/>
        <v>37573</v>
      </c>
      <c r="D9824" s="7">
        <f t="shared" ca="1" si="1689"/>
        <v>1</v>
      </c>
      <c r="E9824" s="3" t="str">
        <f ca="1">VLOOKUP(D9824,State!$A$1:$B$9,2,0)</f>
        <v>NSW</v>
      </c>
      <c r="F9824" s="3">
        <f t="shared" ca="1" si="1690"/>
        <v>871</v>
      </c>
      <c r="G9824" s="3" t="str">
        <f ca="1">VLOOKUP(F9824,Occupation!$A$1:$B$915,2,0)</f>
        <v>Aircraft Refueller</v>
      </c>
      <c r="H9824" s="3">
        <f t="shared" ca="1" si="1691"/>
        <v>3</v>
      </c>
      <c r="I9824" s="3">
        <f t="shared" ca="1" si="1692"/>
        <v>57904.480000000003</v>
      </c>
      <c r="J9824" s="3">
        <f t="shared" ca="1" si="1693"/>
        <v>0.32896169872389014</v>
      </c>
      <c r="K9824" s="3">
        <f t="shared" ca="1" si="1694"/>
        <v>1</v>
      </c>
      <c r="L9824" s="3" t="str">
        <f ca="1">VLOOKUP(K9824,Freq_Investment!$A$1:$B$8,2,0)</f>
        <v>Daily</v>
      </c>
      <c r="M9824" s="3" t="str">
        <f t="shared" ca="1" si="1695"/>
        <v>Auto</v>
      </c>
      <c r="N9824" s="3">
        <f t="shared" ca="1" si="1685"/>
        <v>2</v>
      </c>
      <c r="O9824" s="3">
        <f t="shared" ca="1" si="1685"/>
        <v>3</v>
      </c>
      <c r="P9824" s="3">
        <f t="shared" ca="1" si="1685"/>
        <v>5</v>
      </c>
    </row>
    <row r="9825" spans="1:16" x14ac:dyDescent="0.25">
      <c r="A9825" s="3">
        <f t="shared" ca="1" si="1686"/>
        <v>216362819</v>
      </c>
      <c r="B9825" s="3">
        <f t="shared" ca="1" si="1687"/>
        <v>5324</v>
      </c>
      <c r="C9825" s="1">
        <f t="shared" ca="1" si="1688"/>
        <v>27687</v>
      </c>
      <c r="D9825" s="7">
        <f t="shared" ca="1" si="1689"/>
        <v>6</v>
      </c>
      <c r="E9825" s="3" t="str">
        <f ca="1">VLOOKUP(D9825,State!$A$1:$B$9,2,0)</f>
        <v>TAS</v>
      </c>
      <c r="F9825" s="3">
        <f t="shared" ca="1" si="1690"/>
        <v>332</v>
      </c>
      <c r="G9825" s="3" t="str">
        <f ca="1">VLOOKUP(F9825,Occupation!$A$1:$B$915,2,0)</f>
        <v>Neurosurgeon</v>
      </c>
      <c r="H9825" s="3">
        <f t="shared" ca="1" si="1691"/>
        <v>10</v>
      </c>
      <c r="I9825" s="3">
        <f t="shared" ca="1" si="1692"/>
        <v>61228.04</v>
      </c>
      <c r="J9825" s="3">
        <f t="shared" ca="1" si="1693"/>
        <v>0.28325361600600496</v>
      </c>
      <c r="K9825" s="3">
        <f t="shared" ca="1" si="1694"/>
        <v>1</v>
      </c>
      <c r="L9825" s="3" t="str">
        <f ca="1">VLOOKUP(K9825,Freq_Investment!$A$1:$B$8,2,0)</f>
        <v>Daily</v>
      </c>
      <c r="M9825" s="3" t="str">
        <f t="shared" ca="1" si="1695"/>
        <v>Manual</v>
      </c>
      <c r="N9825" s="3">
        <f t="shared" ca="1" si="1685"/>
        <v>3</v>
      </c>
      <c r="O9825" s="3">
        <f t="shared" ca="1" si="1685"/>
        <v>2</v>
      </c>
      <c r="P9825" s="3">
        <f t="shared" ca="1" si="1685"/>
        <v>4</v>
      </c>
    </row>
    <row r="9826" spans="1:16" x14ac:dyDescent="0.25">
      <c r="A9826" s="3">
        <f t="shared" ca="1" si="1686"/>
        <v>660054946</v>
      </c>
      <c r="B9826" s="3">
        <f t="shared" ca="1" si="1687"/>
        <v>9822</v>
      </c>
      <c r="C9826" s="1">
        <f t="shared" ca="1" si="1688"/>
        <v>40638</v>
      </c>
      <c r="D9826" s="7">
        <f t="shared" ca="1" si="1689"/>
        <v>8</v>
      </c>
      <c r="E9826" s="3" t="str">
        <f ca="1">VLOOKUP(D9826,State!$A$1:$B$9,2,0)</f>
        <v>ACT</v>
      </c>
      <c r="F9826" s="3">
        <f t="shared" ca="1" si="1690"/>
        <v>786</v>
      </c>
      <c r="G9826" s="3" t="str">
        <f ca="1">VLOOKUP(F9826,Occupation!$A$1:$B$915,2,0)</f>
        <v>Business Broker</v>
      </c>
      <c r="H9826" s="3">
        <f t="shared" ca="1" si="1691"/>
        <v>9</v>
      </c>
      <c r="I9826" s="3">
        <f t="shared" ca="1" si="1692"/>
        <v>73335.98</v>
      </c>
      <c r="J9826" s="3">
        <f t="shared" ca="1" si="1693"/>
        <v>0.19135839097342933</v>
      </c>
      <c r="K9826" s="3">
        <f t="shared" ca="1" si="1694"/>
        <v>3</v>
      </c>
      <c r="L9826" s="3" t="str">
        <f ca="1">VLOOKUP(K9826,Freq_Investment!$A$1:$B$8,2,0)</f>
        <v>Fortnightly</v>
      </c>
      <c r="M9826" s="3" t="str">
        <f t="shared" ca="1" si="1695"/>
        <v>Auto</v>
      </c>
      <c r="N9826" s="3">
        <f t="shared" ca="1" si="1685"/>
        <v>2</v>
      </c>
      <c r="O9826" s="3">
        <f t="shared" ca="1" si="1685"/>
        <v>5</v>
      </c>
      <c r="P9826" s="3">
        <f t="shared" ca="1" si="1685"/>
        <v>3</v>
      </c>
    </row>
    <row r="9827" spans="1:16" x14ac:dyDescent="0.25">
      <c r="A9827" s="3">
        <f t="shared" ca="1" si="1686"/>
        <v>631053673</v>
      </c>
      <c r="B9827" s="3">
        <f t="shared" ca="1" si="1687"/>
        <v>8767</v>
      </c>
      <c r="C9827" s="1">
        <f t="shared" ca="1" si="1688"/>
        <v>29427</v>
      </c>
      <c r="D9827" s="7">
        <f t="shared" ca="1" si="1689"/>
        <v>2</v>
      </c>
      <c r="E9827" s="3" t="str">
        <f ca="1">VLOOKUP(D9827,State!$A$1:$B$9,2,0)</f>
        <v>QLD</v>
      </c>
      <c r="F9827" s="3">
        <f t="shared" ca="1" si="1690"/>
        <v>385</v>
      </c>
      <c r="G9827" s="3" t="str">
        <f ca="1">VLOOKUP(F9827,Occupation!$A$1:$B$915,2,0)</f>
        <v>Computer Network and Systems Engineer</v>
      </c>
      <c r="H9827" s="3">
        <f t="shared" ca="1" si="1691"/>
        <v>6</v>
      </c>
      <c r="I9827" s="3">
        <f t="shared" ca="1" si="1692"/>
        <v>35622.35</v>
      </c>
      <c r="J9827" s="3">
        <f t="shared" ca="1" si="1693"/>
        <v>0.3260646918022162</v>
      </c>
      <c r="K9827" s="3">
        <f t="shared" ca="1" si="1694"/>
        <v>1</v>
      </c>
      <c r="L9827" s="3" t="str">
        <f ca="1">VLOOKUP(K9827,Freq_Investment!$A$1:$B$8,2,0)</f>
        <v>Daily</v>
      </c>
      <c r="M9827" s="3" t="str">
        <f t="shared" ca="1" si="1695"/>
        <v>Auto</v>
      </c>
      <c r="N9827" s="3">
        <f t="shared" ca="1" si="1685"/>
        <v>1</v>
      </c>
      <c r="O9827" s="3">
        <f t="shared" ca="1" si="1685"/>
        <v>1</v>
      </c>
      <c r="P9827" s="3">
        <f t="shared" ca="1" si="1685"/>
        <v>3</v>
      </c>
    </row>
    <row r="9828" spans="1:16" x14ac:dyDescent="0.25">
      <c r="A9828" s="3">
        <f t="shared" ca="1" si="1686"/>
        <v>421702672</v>
      </c>
      <c r="B9828" s="3">
        <f t="shared" ca="1" si="1687"/>
        <v>8274</v>
      </c>
      <c r="C9828" s="1">
        <f t="shared" ca="1" si="1688"/>
        <v>43875</v>
      </c>
      <c r="D9828" s="7">
        <f t="shared" ca="1" si="1689"/>
        <v>7</v>
      </c>
      <c r="E9828" s="3" t="str">
        <f ca="1">VLOOKUP(D9828,State!$A$1:$B$9,2,0)</f>
        <v>VIC</v>
      </c>
      <c r="F9828" s="3">
        <f t="shared" ca="1" si="1690"/>
        <v>844</v>
      </c>
      <c r="G9828" s="3" t="str">
        <f ca="1">VLOOKUP(F9828,Occupation!$A$1:$B$915,2,0)</f>
        <v>Stationary Plant Operators nec</v>
      </c>
      <c r="H9828" s="3">
        <f t="shared" ca="1" si="1691"/>
        <v>2</v>
      </c>
      <c r="I9828" s="3">
        <f t="shared" ca="1" si="1692"/>
        <v>98096.88</v>
      </c>
      <c r="J9828" s="3">
        <f t="shared" ca="1" si="1693"/>
        <v>0.33106117269007995</v>
      </c>
      <c r="K9828" s="3">
        <f t="shared" ca="1" si="1694"/>
        <v>4</v>
      </c>
      <c r="L9828" s="3" t="str">
        <f ca="1">VLOOKUP(K9828,Freq_Investment!$A$1:$B$8,2,0)</f>
        <v>Monthly</v>
      </c>
      <c r="M9828" s="3" t="str">
        <f t="shared" ca="1" si="1695"/>
        <v>Manual</v>
      </c>
      <c r="N9828" s="3">
        <f t="shared" ca="1" si="1685"/>
        <v>2</v>
      </c>
      <c r="O9828" s="3">
        <f t="shared" ca="1" si="1685"/>
        <v>3</v>
      </c>
      <c r="P9828" s="3">
        <f t="shared" ca="1" si="1685"/>
        <v>1</v>
      </c>
    </row>
    <row r="9829" spans="1:16" x14ac:dyDescent="0.25">
      <c r="A9829" s="3">
        <f t="shared" ca="1" si="1686"/>
        <v>462331158</v>
      </c>
      <c r="B9829" s="3">
        <f t="shared" ca="1" si="1687"/>
        <v>6382</v>
      </c>
      <c r="C9829" s="1">
        <f t="shared" ca="1" si="1688"/>
        <v>44145</v>
      </c>
      <c r="D9829" s="7">
        <f t="shared" ca="1" si="1689"/>
        <v>8</v>
      </c>
      <c r="E9829" s="3" t="str">
        <f ca="1">VLOOKUP(D9829,State!$A$1:$B$9,2,0)</f>
        <v>ACT</v>
      </c>
      <c r="F9829" s="3">
        <f t="shared" ca="1" si="1690"/>
        <v>95</v>
      </c>
      <c r="G9829" s="3" t="str">
        <f ca="1">VLOOKUP(F9829,Occupation!$A$1:$B$915,2,0)</f>
        <v>Actor</v>
      </c>
      <c r="H9829" s="3">
        <f t="shared" ca="1" si="1691"/>
        <v>1</v>
      </c>
      <c r="I9829" s="3">
        <f t="shared" ca="1" si="1692"/>
        <v>37180.93</v>
      </c>
      <c r="J9829" s="3">
        <f t="shared" ca="1" si="1693"/>
        <v>0.34085699883447718</v>
      </c>
      <c r="K9829" s="3">
        <f t="shared" ca="1" si="1694"/>
        <v>4</v>
      </c>
      <c r="L9829" s="3" t="str">
        <f ca="1">VLOOKUP(K9829,Freq_Investment!$A$1:$B$8,2,0)</f>
        <v>Monthly</v>
      </c>
      <c r="M9829" s="3" t="str">
        <f t="shared" ca="1" si="1695"/>
        <v>Auto</v>
      </c>
      <c r="N9829" s="3">
        <f t="shared" ca="1" si="1685"/>
        <v>3</v>
      </c>
      <c r="O9829" s="3">
        <f t="shared" ca="1" si="1685"/>
        <v>4</v>
      </c>
      <c r="P9829" s="3">
        <f t="shared" ca="1" si="1685"/>
        <v>5</v>
      </c>
    </row>
    <row r="9830" spans="1:16" x14ac:dyDescent="0.25">
      <c r="A9830" s="3">
        <f t="shared" ca="1" si="1686"/>
        <v>434444889</v>
      </c>
      <c r="B9830" s="3">
        <f t="shared" ca="1" si="1687"/>
        <v>8589</v>
      </c>
      <c r="C9830" s="1">
        <f t="shared" ca="1" si="1688"/>
        <v>35379</v>
      </c>
      <c r="D9830" s="7">
        <f t="shared" ca="1" si="1689"/>
        <v>3</v>
      </c>
      <c r="E9830" s="3" t="str">
        <f ca="1">VLOOKUP(D9830,State!$A$1:$B$9,2,0)</f>
        <v>SA</v>
      </c>
      <c r="F9830" s="3">
        <f t="shared" ca="1" si="1690"/>
        <v>823</v>
      </c>
      <c r="G9830" s="3" t="str">
        <f ca="1">VLOOKUP(F9830,Occupation!$A$1:$B$915,2,0)</f>
        <v>Textile and Footwear Production Machine Operators nec</v>
      </c>
      <c r="H9830" s="3">
        <f t="shared" ca="1" si="1691"/>
        <v>1</v>
      </c>
      <c r="I9830" s="3">
        <f t="shared" ca="1" si="1692"/>
        <v>51564.42</v>
      </c>
      <c r="J9830" s="3">
        <f t="shared" ca="1" si="1693"/>
        <v>2.7587288848563207E-2</v>
      </c>
      <c r="K9830" s="3">
        <f t="shared" ca="1" si="1694"/>
        <v>1</v>
      </c>
      <c r="L9830" s="3" t="str">
        <f ca="1">VLOOKUP(K9830,Freq_Investment!$A$1:$B$8,2,0)</f>
        <v>Daily</v>
      </c>
      <c r="M9830" s="3" t="str">
        <f t="shared" ca="1" si="1695"/>
        <v>Auto</v>
      </c>
      <c r="N9830" s="3">
        <f t="shared" ca="1" si="1685"/>
        <v>1</v>
      </c>
      <c r="O9830" s="3">
        <f t="shared" ca="1" si="1685"/>
        <v>4</v>
      </c>
      <c r="P9830" s="3">
        <f t="shared" ca="1" si="1685"/>
        <v>4</v>
      </c>
    </row>
    <row r="9831" spans="1:16" x14ac:dyDescent="0.25">
      <c r="A9831" s="3">
        <f t="shared" ca="1" si="1686"/>
        <v>748945673</v>
      </c>
      <c r="B9831" s="3">
        <f t="shared" ca="1" si="1687"/>
        <v>7161</v>
      </c>
      <c r="C9831" s="1">
        <f t="shared" ca="1" si="1688"/>
        <v>25676</v>
      </c>
      <c r="D9831" s="7">
        <f t="shared" ca="1" si="1689"/>
        <v>7</v>
      </c>
      <c r="E9831" s="3" t="str">
        <f ca="1">VLOOKUP(D9831,State!$A$1:$B$9,2,0)</f>
        <v>VIC</v>
      </c>
      <c r="F9831" s="3">
        <f t="shared" ca="1" si="1690"/>
        <v>312</v>
      </c>
      <c r="G9831" s="3" t="str">
        <f ca="1">VLOOKUP(F9831,Occupation!$A$1:$B$915,2,0)</f>
        <v>Speech Pathologist / Speech Language Therapist</v>
      </c>
      <c r="H9831" s="3">
        <f t="shared" ca="1" si="1691"/>
        <v>1</v>
      </c>
      <c r="I9831" s="3">
        <f t="shared" ca="1" si="1692"/>
        <v>12866.4</v>
      </c>
      <c r="J9831" s="3">
        <f t="shared" ca="1" si="1693"/>
        <v>0.13116143810719338</v>
      </c>
      <c r="K9831" s="3">
        <f t="shared" ca="1" si="1694"/>
        <v>4</v>
      </c>
      <c r="L9831" s="3" t="str">
        <f ca="1">VLOOKUP(K9831,Freq_Investment!$A$1:$B$8,2,0)</f>
        <v>Monthly</v>
      </c>
      <c r="M9831" s="3" t="str">
        <f t="shared" ca="1" si="1695"/>
        <v>Manual</v>
      </c>
      <c r="N9831" s="3">
        <f t="shared" ca="1" si="1685"/>
        <v>2</v>
      </c>
      <c r="O9831" s="3">
        <f t="shared" ca="1" si="1685"/>
        <v>1</v>
      </c>
      <c r="P9831" s="3">
        <f t="shared" ca="1" si="1685"/>
        <v>5</v>
      </c>
    </row>
    <row r="9832" spans="1:16" x14ac:dyDescent="0.25">
      <c r="A9832" s="3">
        <f t="shared" ca="1" si="1686"/>
        <v>183645265</v>
      </c>
      <c r="B9832" s="3">
        <f t="shared" ca="1" si="1687"/>
        <v>2886</v>
      </c>
      <c r="C9832" s="1">
        <f t="shared" ca="1" si="1688"/>
        <v>39969</v>
      </c>
      <c r="D9832" s="7">
        <f t="shared" ca="1" si="1689"/>
        <v>8</v>
      </c>
      <c r="E9832" s="3" t="str">
        <f ca="1">VLOOKUP(D9832,State!$A$1:$B$9,2,0)</f>
        <v>ACT</v>
      </c>
      <c r="F9832" s="3">
        <f t="shared" ca="1" si="1690"/>
        <v>397</v>
      </c>
      <c r="G9832" s="3" t="str">
        <f ca="1">VLOOKUP(F9832,Occupation!$A$1:$B$915,2,0)</f>
        <v>Solicitor</v>
      </c>
      <c r="H9832" s="3">
        <f t="shared" ca="1" si="1691"/>
        <v>9</v>
      </c>
      <c r="I9832" s="3">
        <f t="shared" ca="1" si="1692"/>
        <v>98901.68</v>
      </c>
      <c r="J9832" s="3">
        <f t="shared" ca="1" si="1693"/>
        <v>0.20425609362228603</v>
      </c>
      <c r="K9832" s="3">
        <f t="shared" ca="1" si="1694"/>
        <v>4</v>
      </c>
      <c r="L9832" s="3" t="str">
        <f ca="1">VLOOKUP(K9832,Freq_Investment!$A$1:$B$8,2,0)</f>
        <v>Monthly</v>
      </c>
      <c r="M9832" s="3" t="str">
        <f t="shared" ca="1" si="1695"/>
        <v>Auto</v>
      </c>
      <c r="N9832" s="3">
        <f t="shared" ca="1" si="1685"/>
        <v>3</v>
      </c>
      <c r="O9832" s="3">
        <f t="shared" ca="1" si="1685"/>
        <v>1</v>
      </c>
      <c r="P9832" s="3">
        <f t="shared" ca="1" si="1685"/>
        <v>2</v>
      </c>
    </row>
    <row r="9833" spans="1:16" x14ac:dyDescent="0.25">
      <c r="A9833" s="3">
        <f t="shared" ca="1" si="1686"/>
        <v>56941187</v>
      </c>
      <c r="B9833" s="3">
        <f t="shared" ca="1" si="1687"/>
        <v>7804</v>
      </c>
      <c r="C9833" s="1">
        <f t="shared" ca="1" si="1688"/>
        <v>31144</v>
      </c>
      <c r="D9833" s="7">
        <f t="shared" ca="1" si="1689"/>
        <v>1</v>
      </c>
      <c r="E9833" s="3" t="str">
        <f ca="1">VLOOKUP(D9833,State!$A$1:$B$9,2,0)</f>
        <v>NSW</v>
      </c>
      <c r="F9833" s="3">
        <f t="shared" ca="1" si="1690"/>
        <v>548</v>
      </c>
      <c r="G9833" s="3" t="str">
        <f ca="1">VLOOKUP(F9833,Occupation!$A$1:$B$915,2,0)</f>
        <v>Track Rider</v>
      </c>
      <c r="H9833" s="3">
        <f t="shared" ca="1" si="1691"/>
        <v>6</v>
      </c>
      <c r="I9833" s="3">
        <f t="shared" ca="1" si="1692"/>
        <v>79959.72</v>
      </c>
      <c r="J9833" s="3">
        <f t="shared" ca="1" si="1693"/>
        <v>0.32484249828936534</v>
      </c>
      <c r="K9833" s="3">
        <f t="shared" ca="1" si="1694"/>
        <v>1</v>
      </c>
      <c r="L9833" s="3" t="str">
        <f ca="1">VLOOKUP(K9833,Freq_Investment!$A$1:$B$8,2,0)</f>
        <v>Daily</v>
      </c>
      <c r="M9833" s="3" t="str">
        <f t="shared" ca="1" si="1695"/>
        <v>Manual</v>
      </c>
      <c r="N9833" s="3">
        <f t="shared" ca="1" si="1685"/>
        <v>2</v>
      </c>
      <c r="O9833" s="3">
        <f t="shared" ca="1" si="1685"/>
        <v>1</v>
      </c>
      <c r="P9833" s="3">
        <f t="shared" ca="1" si="1685"/>
        <v>1</v>
      </c>
    </row>
    <row r="9834" spans="1:16" x14ac:dyDescent="0.25">
      <c r="A9834" s="3">
        <f t="shared" ca="1" si="1686"/>
        <v>480386183</v>
      </c>
      <c r="B9834" s="3">
        <f t="shared" ca="1" si="1687"/>
        <v>7132</v>
      </c>
      <c r="C9834" s="1">
        <f t="shared" ca="1" si="1688"/>
        <v>39075</v>
      </c>
      <c r="D9834" s="7">
        <f t="shared" ca="1" si="1689"/>
        <v>3</v>
      </c>
      <c r="E9834" s="3" t="str">
        <f ca="1">VLOOKUP(D9834,State!$A$1:$B$9,2,0)</f>
        <v>SA</v>
      </c>
      <c r="F9834" s="3">
        <f t="shared" ca="1" si="1690"/>
        <v>184</v>
      </c>
      <c r="G9834" s="3" t="str">
        <f ca="1">VLOOKUP(F9834,Occupation!$A$1:$B$915,2,0)</f>
        <v>Aeroplane Pilot</v>
      </c>
      <c r="H9834" s="3">
        <f t="shared" ca="1" si="1691"/>
        <v>7</v>
      </c>
      <c r="I9834" s="3">
        <f t="shared" ca="1" si="1692"/>
        <v>14467.93</v>
      </c>
      <c r="J9834" s="3">
        <f t="shared" ca="1" si="1693"/>
        <v>7.5246350274255247E-2</v>
      </c>
      <c r="K9834" s="3">
        <f t="shared" ca="1" si="1694"/>
        <v>1</v>
      </c>
      <c r="L9834" s="3" t="str">
        <f ca="1">VLOOKUP(K9834,Freq_Investment!$A$1:$B$8,2,0)</f>
        <v>Daily</v>
      </c>
      <c r="M9834" s="3" t="str">
        <f t="shared" ca="1" si="1695"/>
        <v>Manual</v>
      </c>
      <c r="N9834" s="3">
        <f t="shared" ca="1" si="1685"/>
        <v>2</v>
      </c>
      <c r="O9834" s="3">
        <f t="shared" ca="1" si="1685"/>
        <v>2</v>
      </c>
      <c r="P9834" s="3">
        <f t="shared" ca="1" si="1685"/>
        <v>1</v>
      </c>
    </row>
    <row r="9835" spans="1:16" x14ac:dyDescent="0.25">
      <c r="A9835" s="3">
        <f t="shared" ca="1" si="1686"/>
        <v>271316562</v>
      </c>
      <c r="B9835" s="3">
        <f t="shared" ca="1" si="1687"/>
        <v>6315</v>
      </c>
      <c r="C9835" s="1">
        <f t="shared" ca="1" si="1688"/>
        <v>27338</v>
      </c>
      <c r="D9835" s="7">
        <f t="shared" ca="1" si="1689"/>
        <v>3</v>
      </c>
      <c r="E9835" s="3" t="str">
        <f ca="1">VLOOKUP(D9835,State!$A$1:$B$9,2,0)</f>
        <v>SA</v>
      </c>
      <c r="F9835" s="3">
        <f t="shared" ca="1" si="1690"/>
        <v>254</v>
      </c>
      <c r="G9835" s="3" t="str">
        <f ca="1">VLOOKUP(F9835,Occupation!$A$1:$B$915,2,0)</f>
        <v>Life Scientists nec</v>
      </c>
      <c r="H9835" s="3">
        <f t="shared" ca="1" si="1691"/>
        <v>1</v>
      </c>
      <c r="I9835" s="3">
        <f t="shared" ca="1" si="1692"/>
        <v>62252.7</v>
      </c>
      <c r="J9835" s="3">
        <f t="shared" ca="1" si="1693"/>
        <v>0.17091611297025427</v>
      </c>
      <c r="K9835" s="3">
        <f t="shared" ca="1" si="1694"/>
        <v>2</v>
      </c>
      <c r="L9835" s="3" t="str">
        <f ca="1">VLOOKUP(K9835,Freq_Investment!$A$1:$B$8,2,0)</f>
        <v>Weekly</v>
      </c>
      <c r="M9835" s="3" t="str">
        <f t="shared" ca="1" si="1695"/>
        <v>Auto</v>
      </c>
      <c r="N9835" s="3">
        <f t="shared" ca="1" si="1685"/>
        <v>4</v>
      </c>
      <c r="O9835" s="3">
        <f t="shared" ca="1" si="1685"/>
        <v>5</v>
      </c>
      <c r="P9835" s="3">
        <f t="shared" ca="1" si="1685"/>
        <v>2</v>
      </c>
    </row>
    <row r="9836" spans="1:16" x14ac:dyDescent="0.25">
      <c r="A9836" s="3">
        <f t="shared" ca="1" si="1686"/>
        <v>493146194</v>
      </c>
      <c r="B9836" s="3">
        <f t="shared" ca="1" si="1687"/>
        <v>2396</v>
      </c>
      <c r="C9836" s="1">
        <f t="shared" ca="1" si="1688"/>
        <v>42444</v>
      </c>
      <c r="D9836" s="7">
        <f t="shared" ca="1" si="1689"/>
        <v>1</v>
      </c>
      <c r="E9836" s="3" t="str">
        <f ca="1">VLOOKUP(D9836,State!$A$1:$B$9,2,0)</f>
        <v>NSW</v>
      </c>
      <c r="F9836" s="3">
        <f t="shared" ca="1" si="1690"/>
        <v>764</v>
      </c>
      <c r="G9836" s="3" t="str">
        <f ca="1">VLOOKUP(F9836,Occupation!$A$1:$B$915,2,0)</f>
        <v>Train Examiner</v>
      </c>
      <c r="H9836" s="3">
        <f t="shared" ca="1" si="1691"/>
        <v>10</v>
      </c>
      <c r="I9836" s="3">
        <f t="shared" ca="1" si="1692"/>
        <v>54983.81</v>
      </c>
      <c r="J9836" s="3">
        <f t="shared" ca="1" si="1693"/>
        <v>0.48844309212693049</v>
      </c>
      <c r="K9836" s="3">
        <f t="shared" ca="1" si="1694"/>
        <v>4</v>
      </c>
      <c r="L9836" s="3" t="str">
        <f ca="1">VLOOKUP(K9836,Freq_Investment!$A$1:$B$8,2,0)</f>
        <v>Monthly</v>
      </c>
      <c r="M9836" s="3" t="str">
        <f t="shared" ca="1" si="1695"/>
        <v>Auto</v>
      </c>
      <c r="N9836" s="3">
        <f t="shared" ca="1" si="1685"/>
        <v>3</v>
      </c>
      <c r="O9836" s="3">
        <f t="shared" ca="1" si="1685"/>
        <v>2</v>
      </c>
      <c r="P9836" s="3">
        <f t="shared" ca="1" si="1685"/>
        <v>5</v>
      </c>
    </row>
    <row r="9837" spans="1:16" x14ac:dyDescent="0.25">
      <c r="A9837" s="3">
        <f t="shared" ca="1" si="1686"/>
        <v>356403666</v>
      </c>
      <c r="B9837" s="3">
        <f t="shared" ca="1" si="1687"/>
        <v>5649</v>
      </c>
      <c r="C9837" s="1">
        <f t="shared" ca="1" si="1688"/>
        <v>34103</v>
      </c>
      <c r="D9837" s="7">
        <f t="shared" ca="1" si="1689"/>
        <v>4</v>
      </c>
      <c r="E9837" s="3" t="str">
        <f ca="1">VLOOKUP(D9837,State!$A$1:$B$9,2,0)</f>
        <v>WA</v>
      </c>
      <c r="F9837" s="3">
        <f t="shared" ca="1" si="1690"/>
        <v>512</v>
      </c>
      <c r="G9837" s="3" t="str">
        <f ca="1">VLOOKUP(F9837,Occupation!$A$1:$B$915,2,0)</f>
        <v>Painting Trades Worker</v>
      </c>
      <c r="H9837" s="3">
        <f t="shared" ca="1" si="1691"/>
        <v>2</v>
      </c>
      <c r="I9837" s="3">
        <f t="shared" ca="1" si="1692"/>
        <v>47237.919999999998</v>
      </c>
      <c r="J9837" s="3">
        <f t="shared" ca="1" si="1693"/>
        <v>0.20189600749318526</v>
      </c>
      <c r="K9837" s="3">
        <f t="shared" ca="1" si="1694"/>
        <v>5</v>
      </c>
      <c r="L9837" s="3" t="str">
        <f ca="1">VLOOKUP(K9837,Freq_Investment!$A$1:$B$8,2,0)</f>
        <v>Quarterly</v>
      </c>
      <c r="M9837" s="3" t="str">
        <f t="shared" ca="1" si="1695"/>
        <v>Auto</v>
      </c>
      <c r="N9837" s="3">
        <f t="shared" ca="1" si="1685"/>
        <v>1</v>
      </c>
      <c r="O9837" s="3">
        <f t="shared" ca="1" si="1685"/>
        <v>4</v>
      </c>
      <c r="P9837" s="3">
        <f t="shared" ca="1" si="1685"/>
        <v>3</v>
      </c>
    </row>
    <row r="9838" spans="1:16" x14ac:dyDescent="0.25">
      <c r="A9838" s="3">
        <f t="shared" ca="1" si="1686"/>
        <v>557397280</v>
      </c>
      <c r="B9838" s="3">
        <f t="shared" ca="1" si="1687"/>
        <v>3824</v>
      </c>
      <c r="C9838" s="1">
        <f t="shared" ca="1" si="1688"/>
        <v>34955</v>
      </c>
      <c r="D9838" s="7">
        <f t="shared" ca="1" si="1689"/>
        <v>5</v>
      </c>
      <c r="E9838" s="3" t="str">
        <f ca="1">VLOOKUP(D9838,State!$A$1:$B$9,2,0)</f>
        <v>NT</v>
      </c>
      <c r="F9838" s="3">
        <f t="shared" ca="1" si="1690"/>
        <v>50</v>
      </c>
      <c r="G9838" s="3" t="str">
        <f ca="1">VLOOKUP(F9838,Occupation!$A$1:$B$915,2,0)</f>
        <v>Nursing Clinical Director</v>
      </c>
      <c r="H9838" s="3">
        <f t="shared" ca="1" si="1691"/>
        <v>2</v>
      </c>
      <c r="I9838" s="3">
        <f t="shared" ca="1" si="1692"/>
        <v>56725.8</v>
      </c>
      <c r="J9838" s="3">
        <f t="shared" ca="1" si="1693"/>
        <v>0.32255744651388041</v>
      </c>
      <c r="K9838" s="3">
        <f t="shared" ca="1" si="1694"/>
        <v>2</v>
      </c>
      <c r="L9838" s="3" t="str">
        <f ca="1">VLOOKUP(K9838,Freq_Investment!$A$1:$B$8,2,0)</f>
        <v>Weekly</v>
      </c>
      <c r="M9838" s="3" t="str">
        <f t="shared" ca="1" si="1695"/>
        <v>Manual</v>
      </c>
      <c r="N9838" s="3">
        <f t="shared" ref="N9838:P9901" ca="1" si="1696">RANDBETWEEN(1,5)</f>
        <v>2</v>
      </c>
      <c r="O9838" s="3">
        <f t="shared" ca="1" si="1696"/>
        <v>4</v>
      </c>
      <c r="P9838" s="3">
        <f t="shared" ca="1" si="1696"/>
        <v>5</v>
      </c>
    </row>
    <row r="9839" spans="1:16" x14ac:dyDescent="0.25">
      <c r="A9839" s="3">
        <f t="shared" ca="1" si="1686"/>
        <v>791636321</v>
      </c>
      <c r="B9839" s="3">
        <f t="shared" ca="1" si="1687"/>
        <v>2964</v>
      </c>
      <c r="C9839" s="1">
        <f t="shared" ca="1" si="1688"/>
        <v>34948</v>
      </c>
      <c r="D9839" s="7">
        <f t="shared" ca="1" si="1689"/>
        <v>1</v>
      </c>
      <c r="E9839" s="3" t="str">
        <f ca="1">VLOOKUP(D9839,State!$A$1:$B$9,2,0)</f>
        <v>NSW</v>
      </c>
      <c r="F9839" s="3">
        <f t="shared" ca="1" si="1690"/>
        <v>501</v>
      </c>
      <c r="G9839" s="3" t="str">
        <f ca="1">VLOOKUP(F9839,Occupation!$A$1:$B$915,2,0)</f>
        <v>Toolmaker</v>
      </c>
      <c r="H9839" s="3">
        <f t="shared" ca="1" si="1691"/>
        <v>8</v>
      </c>
      <c r="I9839" s="3">
        <f t="shared" ca="1" si="1692"/>
        <v>81720.149999999994</v>
      </c>
      <c r="J9839" s="3">
        <f t="shared" ca="1" si="1693"/>
        <v>0.11077403872895619</v>
      </c>
      <c r="K9839" s="3">
        <f t="shared" ca="1" si="1694"/>
        <v>5</v>
      </c>
      <c r="L9839" s="3" t="str">
        <f ca="1">VLOOKUP(K9839,Freq_Investment!$A$1:$B$8,2,0)</f>
        <v>Quarterly</v>
      </c>
      <c r="M9839" s="3" t="str">
        <f t="shared" ca="1" si="1695"/>
        <v>Auto</v>
      </c>
      <c r="N9839" s="3">
        <f t="shared" ca="1" si="1696"/>
        <v>3</v>
      </c>
      <c r="O9839" s="3">
        <f t="shared" ca="1" si="1696"/>
        <v>2</v>
      </c>
      <c r="P9839" s="3">
        <f t="shared" ca="1" si="1696"/>
        <v>5</v>
      </c>
    </row>
    <row r="9840" spans="1:16" x14ac:dyDescent="0.25">
      <c r="A9840" s="3">
        <f t="shared" ca="1" si="1686"/>
        <v>775352350</v>
      </c>
      <c r="B9840" s="3">
        <f t="shared" ca="1" si="1687"/>
        <v>97</v>
      </c>
      <c r="C9840" s="1">
        <f t="shared" ca="1" si="1688"/>
        <v>37238</v>
      </c>
      <c r="D9840" s="7">
        <f t="shared" ca="1" si="1689"/>
        <v>1</v>
      </c>
      <c r="E9840" s="3" t="str">
        <f ca="1">VLOOKUP(D9840,State!$A$1:$B$9,2,0)</f>
        <v>NSW</v>
      </c>
      <c r="F9840" s="3">
        <f t="shared" ca="1" si="1690"/>
        <v>486</v>
      </c>
      <c r="G9840" s="3" t="str">
        <f ca="1">VLOOKUP(F9840,Occupation!$A$1:$B$915,2,0)</f>
        <v>Aircraft Maintenance Engineer (Mechanical)</v>
      </c>
      <c r="H9840" s="3">
        <f t="shared" ca="1" si="1691"/>
        <v>7</v>
      </c>
      <c r="I9840" s="3">
        <f t="shared" ca="1" si="1692"/>
        <v>37025.050000000003</v>
      </c>
      <c r="J9840" s="3">
        <f t="shared" ca="1" si="1693"/>
        <v>3.6954287734843716E-2</v>
      </c>
      <c r="K9840" s="3">
        <f t="shared" ca="1" si="1694"/>
        <v>6</v>
      </c>
      <c r="L9840" s="3" t="str">
        <f ca="1">VLOOKUP(K9840,Freq_Investment!$A$1:$B$8,2,0)</f>
        <v>Half-yearly</v>
      </c>
      <c r="M9840" s="3" t="str">
        <f t="shared" ca="1" si="1695"/>
        <v>Manual</v>
      </c>
      <c r="N9840" s="3">
        <f t="shared" ca="1" si="1696"/>
        <v>2</v>
      </c>
      <c r="O9840" s="3">
        <f t="shared" ca="1" si="1696"/>
        <v>1</v>
      </c>
      <c r="P9840" s="3">
        <f t="shared" ca="1" si="1696"/>
        <v>2</v>
      </c>
    </row>
    <row r="9841" spans="1:16" x14ac:dyDescent="0.25">
      <c r="A9841" s="3">
        <f t="shared" ca="1" si="1686"/>
        <v>499146688</v>
      </c>
      <c r="B9841" s="3">
        <f t="shared" ca="1" si="1687"/>
        <v>1776</v>
      </c>
      <c r="C9841" s="1">
        <f t="shared" ca="1" si="1688"/>
        <v>35354</v>
      </c>
      <c r="D9841" s="7">
        <f t="shared" ca="1" si="1689"/>
        <v>7</v>
      </c>
      <c r="E9841" s="3" t="str">
        <f ca="1">VLOOKUP(D9841,State!$A$1:$B$9,2,0)</f>
        <v>VIC</v>
      </c>
      <c r="F9841" s="3">
        <f t="shared" ca="1" si="1690"/>
        <v>614</v>
      </c>
      <c r="G9841" s="3" t="str">
        <f ca="1">VLOOKUP(F9841,Occupation!$A$1:$B$915,2,0)</f>
        <v>Diver</v>
      </c>
      <c r="H9841" s="3">
        <f t="shared" ca="1" si="1691"/>
        <v>8</v>
      </c>
      <c r="I9841" s="3">
        <f t="shared" ca="1" si="1692"/>
        <v>82845.02</v>
      </c>
      <c r="J9841" s="3">
        <f t="shared" ca="1" si="1693"/>
        <v>0.21915193820397516</v>
      </c>
      <c r="K9841" s="3">
        <f t="shared" ca="1" si="1694"/>
        <v>6</v>
      </c>
      <c r="L9841" s="3" t="str">
        <f ca="1">VLOOKUP(K9841,Freq_Investment!$A$1:$B$8,2,0)</f>
        <v>Half-yearly</v>
      </c>
      <c r="M9841" s="3" t="str">
        <f t="shared" ca="1" si="1695"/>
        <v>Manual</v>
      </c>
      <c r="N9841" s="3">
        <f t="shared" ca="1" si="1696"/>
        <v>3</v>
      </c>
      <c r="O9841" s="3">
        <f t="shared" ca="1" si="1696"/>
        <v>3</v>
      </c>
      <c r="P9841" s="3">
        <f t="shared" ca="1" si="1696"/>
        <v>1</v>
      </c>
    </row>
    <row r="9842" spans="1:16" x14ac:dyDescent="0.25">
      <c r="A9842" s="3">
        <f t="shared" ca="1" si="1686"/>
        <v>813251789</v>
      </c>
      <c r="B9842" s="3">
        <f t="shared" ca="1" si="1687"/>
        <v>9253</v>
      </c>
      <c r="C9842" s="1">
        <f t="shared" ca="1" si="1688"/>
        <v>42363</v>
      </c>
      <c r="D9842" s="7">
        <f t="shared" ca="1" si="1689"/>
        <v>8</v>
      </c>
      <c r="E9842" s="3" t="str">
        <f ca="1">VLOOKUP(D9842,State!$A$1:$B$9,2,0)</f>
        <v>ACT</v>
      </c>
      <c r="F9842" s="3">
        <f t="shared" ca="1" si="1690"/>
        <v>181</v>
      </c>
      <c r="G9842" s="3" t="str">
        <f ca="1">VLOOKUP(F9842,Occupation!$A$1:$B$915,2,0)</f>
        <v>Sales Representative (Industrial Products)</v>
      </c>
      <c r="H9842" s="3">
        <f t="shared" ca="1" si="1691"/>
        <v>1</v>
      </c>
      <c r="I9842" s="3">
        <f t="shared" ca="1" si="1692"/>
        <v>92434.83</v>
      </c>
      <c r="J9842" s="3">
        <f t="shared" ca="1" si="1693"/>
        <v>0.38489894709033456</v>
      </c>
      <c r="K9842" s="3">
        <f t="shared" ca="1" si="1694"/>
        <v>7</v>
      </c>
      <c r="L9842" s="3" t="str">
        <f ca="1">VLOOKUP(K9842,Freq_Investment!$A$1:$B$8,2,0)</f>
        <v>Yearly</v>
      </c>
      <c r="M9842" s="3" t="str">
        <f t="shared" ca="1" si="1695"/>
        <v>Manual</v>
      </c>
      <c r="N9842" s="3">
        <f t="shared" ca="1" si="1696"/>
        <v>3</v>
      </c>
      <c r="O9842" s="3">
        <f t="shared" ca="1" si="1696"/>
        <v>4</v>
      </c>
      <c r="P9842" s="3">
        <f t="shared" ca="1" si="1696"/>
        <v>2</v>
      </c>
    </row>
    <row r="9843" spans="1:16" x14ac:dyDescent="0.25">
      <c r="A9843" s="3">
        <f t="shared" ca="1" si="1686"/>
        <v>20189649</v>
      </c>
      <c r="B9843" s="3">
        <f t="shared" ca="1" si="1687"/>
        <v>6736</v>
      </c>
      <c r="C9843" s="1">
        <f t="shared" ca="1" si="1688"/>
        <v>35988</v>
      </c>
      <c r="D9843" s="7">
        <f t="shared" ca="1" si="1689"/>
        <v>2</v>
      </c>
      <c r="E9843" s="3" t="str">
        <f ca="1">VLOOKUP(D9843,State!$A$1:$B$9,2,0)</f>
        <v>QLD</v>
      </c>
      <c r="F9843" s="3">
        <f t="shared" ca="1" si="1690"/>
        <v>537</v>
      </c>
      <c r="G9843" s="3" t="str">
        <f ca="1">VLOOKUP(F9843,Occupation!$A$1:$B$915,2,0)</f>
        <v>Telecommunications Technician</v>
      </c>
      <c r="H9843" s="3">
        <f t="shared" ca="1" si="1691"/>
        <v>6</v>
      </c>
      <c r="I9843" s="3">
        <f t="shared" ca="1" si="1692"/>
        <v>61954.02</v>
      </c>
      <c r="J9843" s="3">
        <f t="shared" ca="1" si="1693"/>
        <v>0.36010791807280906</v>
      </c>
      <c r="K9843" s="3">
        <f t="shared" ca="1" si="1694"/>
        <v>7</v>
      </c>
      <c r="L9843" s="3" t="str">
        <f ca="1">VLOOKUP(K9843,Freq_Investment!$A$1:$B$8,2,0)</f>
        <v>Yearly</v>
      </c>
      <c r="M9843" s="3" t="str">
        <f t="shared" ca="1" si="1695"/>
        <v>Auto</v>
      </c>
      <c r="N9843" s="3">
        <f t="shared" ca="1" si="1696"/>
        <v>1</v>
      </c>
      <c r="O9843" s="3">
        <f t="shared" ca="1" si="1696"/>
        <v>2</v>
      </c>
      <c r="P9843" s="3">
        <f t="shared" ca="1" si="1696"/>
        <v>5</v>
      </c>
    </row>
    <row r="9844" spans="1:16" x14ac:dyDescent="0.25">
      <c r="A9844" s="3">
        <f t="shared" ca="1" si="1686"/>
        <v>964868625</v>
      </c>
      <c r="B9844" s="3">
        <f t="shared" ca="1" si="1687"/>
        <v>8720</v>
      </c>
      <c r="C9844" s="1">
        <f t="shared" ca="1" si="1688"/>
        <v>38039</v>
      </c>
      <c r="D9844" s="7">
        <f t="shared" ca="1" si="1689"/>
        <v>2</v>
      </c>
      <c r="E9844" s="3" t="str">
        <f ca="1">VLOOKUP(D9844,State!$A$1:$B$9,2,0)</f>
        <v>QLD</v>
      </c>
      <c r="F9844" s="3">
        <f t="shared" ca="1" si="1690"/>
        <v>559</v>
      </c>
      <c r="G9844" s="3" t="str">
        <f ca="1">VLOOKUP(F9844,Occupation!$A$1:$B$915,2,0)</f>
        <v>Irrigation Technician</v>
      </c>
      <c r="H9844" s="3">
        <f t="shared" ca="1" si="1691"/>
        <v>4</v>
      </c>
      <c r="I9844" s="3">
        <f t="shared" ca="1" si="1692"/>
        <v>71800.36</v>
      </c>
      <c r="J9844" s="3">
        <f t="shared" ca="1" si="1693"/>
        <v>0.12753592280006826</v>
      </c>
      <c r="K9844" s="3">
        <f t="shared" ca="1" si="1694"/>
        <v>7</v>
      </c>
      <c r="L9844" s="3" t="str">
        <f ca="1">VLOOKUP(K9844,Freq_Investment!$A$1:$B$8,2,0)</f>
        <v>Yearly</v>
      </c>
      <c r="M9844" s="3" t="str">
        <f t="shared" ca="1" si="1695"/>
        <v>Manual</v>
      </c>
      <c r="N9844" s="3">
        <f t="shared" ca="1" si="1696"/>
        <v>2</v>
      </c>
      <c r="O9844" s="3">
        <f t="shared" ca="1" si="1696"/>
        <v>3</v>
      </c>
      <c r="P9844" s="3">
        <f t="shared" ca="1" si="1696"/>
        <v>5</v>
      </c>
    </row>
    <row r="9845" spans="1:16" x14ac:dyDescent="0.25">
      <c r="A9845" s="3">
        <f t="shared" ca="1" si="1686"/>
        <v>912144786</v>
      </c>
      <c r="B9845" s="3">
        <f t="shared" ca="1" si="1687"/>
        <v>49</v>
      </c>
      <c r="C9845" s="1">
        <f t="shared" ca="1" si="1688"/>
        <v>36276</v>
      </c>
      <c r="D9845" s="7">
        <f t="shared" ca="1" si="1689"/>
        <v>4</v>
      </c>
      <c r="E9845" s="3" t="str">
        <f ca="1">VLOOKUP(D9845,State!$A$1:$B$9,2,0)</f>
        <v>WA</v>
      </c>
      <c r="F9845" s="3">
        <f t="shared" ca="1" si="1690"/>
        <v>324</v>
      </c>
      <c r="G9845" s="3" t="str">
        <f ca="1">VLOOKUP(F9845,Occupation!$A$1:$B$915,2,0)</f>
        <v>Paediatrician</v>
      </c>
      <c r="H9845" s="3">
        <f t="shared" ca="1" si="1691"/>
        <v>2</v>
      </c>
      <c r="I9845" s="3">
        <f t="shared" ca="1" si="1692"/>
        <v>82131.289999999994</v>
      </c>
      <c r="J9845" s="3">
        <f t="shared" ca="1" si="1693"/>
        <v>0.16945706072742328</v>
      </c>
      <c r="K9845" s="3">
        <f t="shared" ca="1" si="1694"/>
        <v>7</v>
      </c>
      <c r="L9845" s="3" t="str">
        <f ca="1">VLOOKUP(K9845,Freq_Investment!$A$1:$B$8,2,0)</f>
        <v>Yearly</v>
      </c>
      <c r="M9845" s="3" t="str">
        <f t="shared" ca="1" si="1695"/>
        <v>Manual</v>
      </c>
      <c r="N9845" s="3">
        <f t="shared" ca="1" si="1696"/>
        <v>2</v>
      </c>
      <c r="O9845" s="3">
        <f t="shared" ca="1" si="1696"/>
        <v>4</v>
      </c>
      <c r="P9845" s="3">
        <f t="shared" ca="1" si="1696"/>
        <v>3</v>
      </c>
    </row>
    <row r="9846" spans="1:16" x14ac:dyDescent="0.25">
      <c r="A9846" s="3">
        <f t="shared" ca="1" si="1686"/>
        <v>495038717</v>
      </c>
      <c r="B9846" s="3">
        <f t="shared" ca="1" si="1687"/>
        <v>5121</v>
      </c>
      <c r="C9846" s="1">
        <f t="shared" ca="1" si="1688"/>
        <v>38169</v>
      </c>
      <c r="D9846" s="7">
        <f t="shared" ca="1" si="1689"/>
        <v>2</v>
      </c>
      <c r="E9846" s="3" t="str">
        <f ca="1">VLOOKUP(D9846,State!$A$1:$B$9,2,0)</f>
        <v>QLD</v>
      </c>
      <c r="F9846" s="3">
        <f t="shared" ca="1" si="1690"/>
        <v>634</v>
      </c>
      <c r="G9846" s="3" t="str">
        <f ca="1">VLOOKUP(F9846,Occupation!$A$1:$B$915,2,0)</f>
        <v>Disabilities Services Officer</v>
      </c>
      <c r="H9846" s="3">
        <f t="shared" ca="1" si="1691"/>
        <v>9</v>
      </c>
      <c r="I9846" s="3">
        <f t="shared" ca="1" si="1692"/>
        <v>78470.17</v>
      </c>
      <c r="J9846" s="3">
        <f t="shared" ca="1" si="1693"/>
        <v>0.18172683080155211</v>
      </c>
      <c r="K9846" s="3">
        <f t="shared" ca="1" si="1694"/>
        <v>7</v>
      </c>
      <c r="L9846" s="3" t="str">
        <f ca="1">VLOOKUP(K9846,Freq_Investment!$A$1:$B$8,2,0)</f>
        <v>Yearly</v>
      </c>
      <c r="M9846" s="3" t="str">
        <f t="shared" ca="1" si="1695"/>
        <v>Auto</v>
      </c>
      <c r="N9846" s="3">
        <f t="shared" ca="1" si="1696"/>
        <v>2</v>
      </c>
      <c r="O9846" s="3">
        <f t="shared" ca="1" si="1696"/>
        <v>5</v>
      </c>
      <c r="P9846" s="3">
        <f t="shared" ca="1" si="1696"/>
        <v>5</v>
      </c>
    </row>
    <row r="9847" spans="1:16" x14ac:dyDescent="0.25">
      <c r="A9847" s="3">
        <f t="shared" ca="1" si="1686"/>
        <v>789514681</v>
      </c>
      <c r="B9847" s="3">
        <f t="shared" ca="1" si="1687"/>
        <v>8851</v>
      </c>
      <c r="C9847" s="1">
        <f t="shared" ca="1" si="1688"/>
        <v>30313</v>
      </c>
      <c r="D9847" s="7">
        <f t="shared" ca="1" si="1689"/>
        <v>8</v>
      </c>
      <c r="E9847" s="3" t="str">
        <f ca="1">VLOOKUP(D9847,State!$A$1:$B$9,2,0)</f>
        <v>ACT</v>
      </c>
      <c r="F9847" s="3">
        <f t="shared" ca="1" si="1690"/>
        <v>209</v>
      </c>
      <c r="G9847" s="3" t="str">
        <f ca="1">VLOOKUP(F9847,Occupation!$A$1:$B$915,2,0)</f>
        <v>Chemical Engineer</v>
      </c>
      <c r="H9847" s="3">
        <f t="shared" ca="1" si="1691"/>
        <v>4</v>
      </c>
      <c r="I9847" s="3">
        <f t="shared" ca="1" si="1692"/>
        <v>15883.19</v>
      </c>
      <c r="J9847" s="3">
        <f t="shared" ca="1" si="1693"/>
        <v>0.1963576841402907</v>
      </c>
      <c r="K9847" s="3">
        <f t="shared" ca="1" si="1694"/>
        <v>7</v>
      </c>
      <c r="L9847" s="3" t="str">
        <f ca="1">VLOOKUP(K9847,Freq_Investment!$A$1:$B$8,2,0)</f>
        <v>Yearly</v>
      </c>
      <c r="M9847" s="3" t="str">
        <f t="shared" ca="1" si="1695"/>
        <v>Auto</v>
      </c>
      <c r="N9847" s="3">
        <f t="shared" ca="1" si="1696"/>
        <v>2</v>
      </c>
      <c r="O9847" s="3">
        <f t="shared" ca="1" si="1696"/>
        <v>2</v>
      </c>
      <c r="P9847" s="3">
        <f t="shared" ca="1" si="1696"/>
        <v>1</v>
      </c>
    </row>
    <row r="9848" spans="1:16" x14ac:dyDescent="0.25">
      <c r="A9848" s="3">
        <f t="shared" ca="1" si="1686"/>
        <v>410385850</v>
      </c>
      <c r="B9848" s="3">
        <f t="shared" ca="1" si="1687"/>
        <v>6479</v>
      </c>
      <c r="C9848" s="1">
        <f t="shared" ca="1" si="1688"/>
        <v>42677</v>
      </c>
      <c r="D9848" s="7">
        <f t="shared" ca="1" si="1689"/>
        <v>2</v>
      </c>
      <c r="E9848" s="3" t="str">
        <f ca="1">VLOOKUP(D9848,State!$A$1:$B$9,2,0)</f>
        <v>QLD</v>
      </c>
      <c r="F9848" s="3">
        <f t="shared" ca="1" si="1690"/>
        <v>230</v>
      </c>
      <c r="G9848" s="3" t="str">
        <f ca="1">VLOOKUP(F9848,Occupation!$A$1:$B$915,2,0)</f>
        <v>Agricultural Consultant</v>
      </c>
      <c r="H9848" s="3">
        <f t="shared" ca="1" si="1691"/>
        <v>1</v>
      </c>
      <c r="I9848" s="3">
        <f t="shared" ca="1" si="1692"/>
        <v>29589.59</v>
      </c>
      <c r="J9848" s="3">
        <f t="shared" ca="1" si="1693"/>
        <v>0.20628665042140415</v>
      </c>
      <c r="K9848" s="3">
        <f t="shared" ca="1" si="1694"/>
        <v>5</v>
      </c>
      <c r="L9848" s="3" t="str">
        <f ca="1">VLOOKUP(K9848,Freq_Investment!$A$1:$B$8,2,0)</f>
        <v>Quarterly</v>
      </c>
      <c r="M9848" s="3" t="str">
        <f t="shared" ca="1" si="1695"/>
        <v>Auto</v>
      </c>
      <c r="N9848" s="3">
        <f t="shared" ca="1" si="1696"/>
        <v>2</v>
      </c>
      <c r="O9848" s="3">
        <f t="shared" ca="1" si="1696"/>
        <v>3</v>
      </c>
      <c r="P9848" s="3">
        <f t="shared" ca="1" si="1696"/>
        <v>1</v>
      </c>
    </row>
    <row r="9849" spans="1:16" x14ac:dyDescent="0.25">
      <c r="A9849" s="3">
        <f t="shared" ca="1" si="1686"/>
        <v>945867135</v>
      </c>
      <c r="B9849" s="3">
        <f t="shared" ca="1" si="1687"/>
        <v>5884</v>
      </c>
      <c r="C9849" s="1">
        <f t="shared" ca="1" si="1688"/>
        <v>27294</v>
      </c>
      <c r="D9849" s="7">
        <f t="shared" ca="1" si="1689"/>
        <v>1</v>
      </c>
      <c r="E9849" s="3" t="str">
        <f ca="1">VLOOKUP(D9849,State!$A$1:$B$9,2,0)</f>
        <v>NSW</v>
      </c>
      <c r="F9849" s="3">
        <f t="shared" ca="1" si="1690"/>
        <v>198</v>
      </c>
      <c r="G9849" s="3" t="str">
        <f ca="1">VLOOKUP(F9849,Occupation!$A$1:$B$915,2,0)</f>
        <v>Cartographer</v>
      </c>
      <c r="H9849" s="3">
        <f t="shared" ca="1" si="1691"/>
        <v>9</v>
      </c>
      <c r="I9849" s="3">
        <f t="shared" ca="1" si="1692"/>
        <v>73012.25</v>
      </c>
      <c r="J9849" s="3">
        <f t="shared" ca="1" si="1693"/>
        <v>0.3070350600437789</v>
      </c>
      <c r="K9849" s="3">
        <f t="shared" ca="1" si="1694"/>
        <v>6</v>
      </c>
      <c r="L9849" s="3" t="str">
        <f ca="1">VLOOKUP(K9849,Freq_Investment!$A$1:$B$8,2,0)</f>
        <v>Half-yearly</v>
      </c>
      <c r="M9849" s="3" t="str">
        <f t="shared" ca="1" si="1695"/>
        <v>Manual</v>
      </c>
      <c r="N9849" s="3">
        <f t="shared" ca="1" si="1696"/>
        <v>5</v>
      </c>
      <c r="O9849" s="3">
        <f t="shared" ca="1" si="1696"/>
        <v>5</v>
      </c>
      <c r="P9849" s="3">
        <f t="shared" ca="1" si="1696"/>
        <v>1</v>
      </c>
    </row>
    <row r="9850" spans="1:16" x14ac:dyDescent="0.25">
      <c r="A9850" s="3">
        <f t="shared" ca="1" si="1686"/>
        <v>438096155</v>
      </c>
      <c r="B9850" s="3">
        <f t="shared" ca="1" si="1687"/>
        <v>5722</v>
      </c>
      <c r="C9850" s="1">
        <f t="shared" ca="1" si="1688"/>
        <v>30628</v>
      </c>
      <c r="D9850" s="7">
        <f t="shared" ca="1" si="1689"/>
        <v>5</v>
      </c>
      <c r="E9850" s="3" t="str">
        <f ca="1">VLOOKUP(D9850,State!$A$1:$B$9,2,0)</f>
        <v>NT</v>
      </c>
      <c r="F9850" s="3">
        <f t="shared" ca="1" si="1690"/>
        <v>320</v>
      </c>
      <c r="G9850" s="3" t="str">
        <f ca="1">VLOOKUP(F9850,Occupation!$A$1:$B$915,2,0)</f>
        <v>Endocrinologist</v>
      </c>
      <c r="H9850" s="3">
        <f t="shared" ca="1" si="1691"/>
        <v>5</v>
      </c>
      <c r="I9850" s="3">
        <f t="shared" ca="1" si="1692"/>
        <v>42427.5</v>
      </c>
      <c r="J9850" s="3">
        <f t="shared" ca="1" si="1693"/>
        <v>0.1273306696933536</v>
      </c>
      <c r="K9850" s="3">
        <f t="shared" ca="1" si="1694"/>
        <v>2</v>
      </c>
      <c r="L9850" s="3" t="str">
        <f ca="1">VLOOKUP(K9850,Freq_Investment!$A$1:$B$8,2,0)</f>
        <v>Weekly</v>
      </c>
      <c r="M9850" s="3" t="str">
        <f t="shared" ca="1" si="1695"/>
        <v>Manual</v>
      </c>
      <c r="N9850" s="3">
        <f t="shared" ca="1" si="1696"/>
        <v>2</v>
      </c>
      <c r="O9850" s="3">
        <f t="shared" ca="1" si="1696"/>
        <v>2</v>
      </c>
      <c r="P9850" s="3">
        <f t="shared" ca="1" si="1696"/>
        <v>3</v>
      </c>
    </row>
    <row r="9851" spans="1:16" x14ac:dyDescent="0.25">
      <c r="A9851" s="3">
        <f t="shared" ca="1" si="1686"/>
        <v>659434066</v>
      </c>
      <c r="B9851" s="3">
        <f t="shared" ca="1" si="1687"/>
        <v>8811</v>
      </c>
      <c r="C9851" s="1">
        <f t="shared" ca="1" si="1688"/>
        <v>37942</v>
      </c>
      <c r="D9851" s="7">
        <f t="shared" ca="1" si="1689"/>
        <v>1</v>
      </c>
      <c r="E9851" s="3" t="str">
        <f ca="1">VLOOKUP(D9851,State!$A$1:$B$9,2,0)</f>
        <v>NSW</v>
      </c>
      <c r="F9851" s="3">
        <f t="shared" ca="1" si="1690"/>
        <v>456</v>
      </c>
      <c r="G9851" s="3" t="str">
        <f ca="1">VLOOKUP(F9851,Occupation!$A$1:$B$915,2,0)</f>
        <v>Mechanical Engineering Technician</v>
      </c>
      <c r="H9851" s="3">
        <f t="shared" ca="1" si="1691"/>
        <v>8</v>
      </c>
      <c r="I9851" s="3">
        <f t="shared" ca="1" si="1692"/>
        <v>85921.07</v>
      </c>
      <c r="J9851" s="3">
        <f t="shared" ca="1" si="1693"/>
        <v>0.38320852507556113</v>
      </c>
      <c r="K9851" s="3">
        <f t="shared" ca="1" si="1694"/>
        <v>2</v>
      </c>
      <c r="L9851" s="3" t="str">
        <f ca="1">VLOOKUP(K9851,Freq_Investment!$A$1:$B$8,2,0)</f>
        <v>Weekly</v>
      </c>
      <c r="M9851" s="3" t="str">
        <f t="shared" ca="1" si="1695"/>
        <v>Auto</v>
      </c>
      <c r="N9851" s="3">
        <f t="shared" ca="1" si="1696"/>
        <v>1</v>
      </c>
      <c r="O9851" s="3">
        <f t="shared" ca="1" si="1696"/>
        <v>1</v>
      </c>
      <c r="P9851" s="3">
        <f t="shared" ca="1" si="1696"/>
        <v>4</v>
      </c>
    </row>
    <row r="9852" spans="1:16" x14ac:dyDescent="0.25">
      <c r="A9852" s="3">
        <f t="shared" ca="1" si="1686"/>
        <v>557023627</v>
      </c>
      <c r="B9852" s="3">
        <f t="shared" ca="1" si="1687"/>
        <v>1632</v>
      </c>
      <c r="C9852" s="1">
        <f t="shared" ca="1" si="1688"/>
        <v>39638</v>
      </c>
      <c r="D9852" s="7">
        <f t="shared" ca="1" si="1689"/>
        <v>2</v>
      </c>
      <c r="E9852" s="3" t="str">
        <f ca="1">VLOOKUP(D9852,State!$A$1:$B$9,2,0)</f>
        <v>QLD</v>
      </c>
      <c r="F9852" s="3">
        <f t="shared" ca="1" si="1690"/>
        <v>243</v>
      </c>
      <c r="G9852" s="3" t="str">
        <f ca="1">VLOOKUP(F9852,Occupation!$A$1:$B$915,2,0)</f>
        <v>Geologist</v>
      </c>
      <c r="H9852" s="3">
        <f t="shared" ca="1" si="1691"/>
        <v>10</v>
      </c>
      <c r="I9852" s="3">
        <f t="shared" ca="1" si="1692"/>
        <v>51797.65</v>
      </c>
      <c r="J9852" s="3">
        <f t="shared" ca="1" si="1693"/>
        <v>0.17260497089800497</v>
      </c>
      <c r="K9852" s="3">
        <f t="shared" ca="1" si="1694"/>
        <v>6</v>
      </c>
      <c r="L9852" s="3" t="str">
        <f ca="1">VLOOKUP(K9852,Freq_Investment!$A$1:$B$8,2,0)</f>
        <v>Half-yearly</v>
      </c>
      <c r="M9852" s="3" t="str">
        <f t="shared" ca="1" si="1695"/>
        <v>Auto</v>
      </c>
      <c r="N9852" s="3">
        <f t="shared" ca="1" si="1696"/>
        <v>4</v>
      </c>
      <c r="O9852" s="3">
        <f t="shared" ca="1" si="1696"/>
        <v>3</v>
      </c>
      <c r="P9852" s="3">
        <f t="shared" ca="1" si="1696"/>
        <v>1</v>
      </c>
    </row>
    <row r="9853" spans="1:16" x14ac:dyDescent="0.25">
      <c r="A9853" s="3">
        <f t="shared" ca="1" si="1686"/>
        <v>545681877</v>
      </c>
      <c r="B9853" s="3">
        <f t="shared" ca="1" si="1687"/>
        <v>6036</v>
      </c>
      <c r="C9853" s="1">
        <f t="shared" ca="1" si="1688"/>
        <v>43573</v>
      </c>
      <c r="D9853" s="7">
        <f t="shared" ca="1" si="1689"/>
        <v>2</v>
      </c>
      <c r="E9853" s="3" t="str">
        <f ca="1">VLOOKUP(D9853,State!$A$1:$B$9,2,0)</f>
        <v>QLD</v>
      </c>
      <c r="F9853" s="3">
        <f t="shared" ca="1" si="1690"/>
        <v>474</v>
      </c>
      <c r="G9853" s="3" t="str">
        <f ca="1">VLOOKUP(F9853,Occupation!$A$1:$B$915,2,0)</f>
        <v>Motorcycle Mechanic</v>
      </c>
      <c r="H9853" s="3">
        <f t="shared" ca="1" si="1691"/>
        <v>3</v>
      </c>
      <c r="I9853" s="3">
        <f t="shared" ca="1" si="1692"/>
        <v>48521.99</v>
      </c>
      <c r="J9853" s="3">
        <f t="shared" ca="1" si="1693"/>
        <v>0.46264657039804019</v>
      </c>
      <c r="K9853" s="3">
        <f t="shared" ca="1" si="1694"/>
        <v>2</v>
      </c>
      <c r="L9853" s="3" t="str">
        <f ca="1">VLOOKUP(K9853,Freq_Investment!$A$1:$B$8,2,0)</f>
        <v>Weekly</v>
      </c>
      <c r="M9853" s="3" t="str">
        <f t="shared" ca="1" si="1695"/>
        <v>Auto</v>
      </c>
      <c r="N9853" s="3">
        <f t="shared" ca="1" si="1696"/>
        <v>2</v>
      </c>
      <c r="O9853" s="3">
        <f t="shared" ca="1" si="1696"/>
        <v>1</v>
      </c>
      <c r="P9853" s="3">
        <f t="shared" ca="1" si="1696"/>
        <v>4</v>
      </c>
    </row>
    <row r="9854" spans="1:16" x14ac:dyDescent="0.25">
      <c r="A9854" s="3">
        <f t="shared" ca="1" si="1686"/>
        <v>960133564</v>
      </c>
      <c r="B9854" s="3">
        <f t="shared" ca="1" si="1687"/>
        <v>7857</v>
      </c>
      <c r="C9854" s="1">
        <f t="shared" ca="1" si="1688"/>
        <v>26652</v>
      </c>
      <c r="D9854" s="7">
        <f t="shared" ca="1" si="1689"/>
        <v>7</v>
      </c>
      <c r="E9854" s="3" t="str">
        <f ca="1">VLOOKUP(D9854,State!$A$1:$B$9,2,0)</f>
        <v>VIC</v>
      </c>
      <c r="F9854" s="3">
        <f t="shared" ca="1" si="1690"/>
        <v>35</v>
      </c>
      <c r="G9854" s="3" t="str">
        <f ca="1">VLOOKUP(F9854,Occupation!$A$1:$B$915,2,0)</f>
        <v>Policy and Planning Manager</v>
      </c>
      <c r="H9854" s="3">
        <f t="shared" ca="1" si="1691"/>
        <v>8</v>
      </c>
      <c r="I9854" s="3">
        <f t="shared" ca="1" si="1692"/>
        <v>91281.22</v>
      </c>
      <c r="J9854" s="3">
        <f t="shared" ca="1" si="1693"/>
        <v>0.45086092134709194</v>
      </c>
      <c r="K9854" s="3">
        <f t="shared" ca="1" si="1694"/>
        <v>5</v>
      </c>
      <c r="L9854" s="3" t="str">
        <f ca="1">VLOOKUP(K9854,Freq_Investment!$A$1:$B$8,2,0)</f>
        <v>Quarterly</v>
      </c>
      <c r="M9854" s="3" t="str">
        <f t="shared" ca="1" si="1695"/>
        <v>Auto</v>
      </c>
      <c r="N9854" s="3">
        <f t="shared" ca="1" si="1696"/>
        <v>4</v>
      </c>
      <c r="O9854" s="3">
        <f t="shared" ca="1" si="1696"/>
        <v>2</v>
      </c>
      <c r="P9854" s="3">
        <f t="shared" ca="1" si="1696"/>
        <v>4</v>
      </c>
    </row>
    <row r="9855" spans="1:16" x14ac:dyDescent="0.25">
      <c r="A9855" s="3">
        <f t="shared" ca="1" si="1686"/>
        <v>907520669</v>
      </c>
      <c r="B9855" s="3">
        <f t="shared" ca="1" si="1687"/>
        <v>9209</v>
      </c>
      <c r="C9855" s="1">
        <f t="shared" ca="1" si="1688"/>
        <v>32807</v>
      </c>
      <c r="D9855" s="7">
        <f t="shared" ca="1" si="1689"/>
        <v>1</v>
      </c>
      <c r="E9855" s="3" t="str">
        <f ca="1">VLOOKUP(D9855,State!$A$1:$B$9,2,0)</f>
        <v>NSW</v>
      </c>
      <c r="F9855" s="3">
        <f t="shared" ca="1" si="1690"/>
        <v>502</v>
      </c>
      <c r="G9855" s="3" t="str">
        <f ca="1">VLOOKUP(F9855,Occupation!$A$1:$B$915,2,0)</f>
        <v>Panelbeater</v>
      </c>
      <c r="H9855" s="3">
        <f t="shared" ca="1" si="1691"/>
        <v>5</v>
      </c>
      <c r="I9855" s="3">
        <f t="shared" ca="1" si="1692"/>
        <v>12305.32</v>
      </c>
      <c r="J9855" s="3">
        <f t="shared" ca="1" si="1693"/>
        <v>0.13221986906467231</v>
      </c>
      <c r="K9855" s="3">
        <f t="shared" ca="1" si="1694"/>
        <v>2</v>
      </c>
      <c r="L9855" s="3" t="str">
        <f ca="1">VLOOKUP(K9855,Freq_Investment!$A$1:$B$8,2,0)</f>
        <v>Weekly</v>
      </c>
      <c r="M9855" s="3" t="str">
        <f t="shared" ca="1" si="1695"/>
        <v>Auto</v>
      </c>
      <c r="N9855" s="3">
        <f t="shared" ca="1" si="1696"/>
        <v>2</v>
      </c>
      <c r="O9855" s="3">
        <f t="shared" ca="1" si="1696"/>
        <v>5</v>
      </c>
      <c r="P9855" s="3">
        <f t="shared" ca="1" si="1696"/>
        <v>3</v>
      </c>
    </row>
    <row r="9856" spans="1:16" x14ac:dyDescent="0.25">
      <c r="A9856" s="3">
        <f t="shared" ca="1" si="1686"/>
        <v>328312579</v>
      </c>
      <c r="B9856" s="3">
        <f t="shared" ca="1" si="1687"/>
        <v>4142</v>
      </c>
      <c r="C9856" s="1">
        <f t="shared" ca="1" si="1688"/>
        <v>43029</v>
      </c>
      <c r="D9856" s="7">
        <f t="shared" ca="1" si="1689"/>
        <v>2</v>
      </c>
      <c r="E9856" s="3" t="str">
        <f ca="1">VLOOKUP(D9856,State!$A$1:$B$9,2,0)</f>
        <v>QLD</v>
      </c>
      <c r="F9856" s="3">
        <f t="shared" ca="1" si="1690"/>
        <v>894</v>
      </c>
      <c r="G9856" s="3" t="str">
        <f ca="1">VLOOKUP(F9856,Occupation!$A$1:$B$915,2,0)</f>
        <v>Vineyard Worker</v>
      </c>
      <c r="H9856" s="3">
        <f t="shared" ca="1" si="1691"/>
        <v>10</v>
      </c>
      <c r="I9856" s="3">
        <f t="shared" ca="1" si="1692"/>
        <v>57709.46</v>
      </c>
      <c r="J9856" s="3">
        <f t="shared" ca="1" si="1693"/>
        <v>0.10580919209022099</v>
      </c>
      <c r="K9856" s="3">
        <f t="shared" ca="1" si="1694"/>
        <v>1</v>
      </c>
      <c r="L9856" s="3" t="str">
        <f ca="1">VLOOKUP(K9856,Freq_Investment!$A$1:$B$8,2,0)</f>
        <v>Daily</v>
      </c>
      <c r="M9856" s="3" t="str">
        <f t="shared" ca="1" si="1695"/>
        <v>Auto</v>
      </c>
      <c r="N9856" s="3">
        <f t="shared" ca="1" si="1696"/>
        <v>3</v>
      </c>
      <c r="O9856" s="3">
        <f t="shared" ca="1" si="1696"/>
        <v>2</v>
      </c>
      <c r="P9856" s="3">
        <f t="shared" ca="1" si="1696"/>
        <v>2</v>
      </c>
    </row>
    <row r="9857" spans="1:16" x14ac:dyDescent="0.25">
      <c r="A9857" s="3">
        <f t="shared" ca="1" si="1686"/>
        <v>994918829</v>
      </c>
      <c r="B9857" s="3">
        <f t="shared" ca="1" si="1687"/>
        <v>49</v>
      </c>
      <c r="C9857" s="1">
        <f t="shared" ca="1" si="1688"/>
        <v>29404</v>
      </c>
      <c r="D9857" s="7">
        <f t="shared" ca="1" si="1689"/>
        <v>3</v>
      </c>
      <c r="E9857" s="3" t="str">
        <f ca="1">VLOOKUP(D9857,State!$A$1:$B$9,2,0)</f>
        <v>SA</v>
      </c>
      <c r="F9857" s="3">
        <f t="shared" ca="1" si="1690"/>
        <v>448</v>
      </c>
      <c r="G9857" s="3" t="str">
        <f ca="1">VLOOKUP(F9857,Occupation!$A$1:$B$915,2,0)</f>
        <v>Architectural, Building and Surveying Technicians nec</v>
      </c>
      <c r="H9857" s="3">
        <f t="shared" ca="1" si="1691"/>
        <v>2</v>
      </c>
      <c r="I9857" s="3">
        <f t="shared" ca="1" si="1692"/>
        <v>80552.47</v>
      </c>
      <c r="J9857" s="3">
        <f t="shared" ca="1" si="1693"/>
        <v>0.11564872657981823</v>
      </c>
      <c r="K9857" s="3">
        <f t="shared" ca="1" si="1694"/>
        <v>7</v>
      </c>
      <c r="L9857" s="3" t="str">
        <f ca="1">VLOOKUP(K9857,Freq_Investment!$A$1:$B$8,2,0)</f>
        <v>Yearly</v>
      </c>
      <c r="M9857" s="3" t="str">
        <f t="shared" ca="1" si="1695"/>
        <v>Manual</v>
      </c>
      <c r="N9857" s="3">
        <f t="shared" ca="1" si="1696"/>
        <v>2</v>
      </c>
      <c r="O9857" s="3">
        <f t="shared" ca="1" si="1696"/>
        <v>2</v>
      </c>
      <c r="P9857" s="3">
        <f t="shared" ca="1" si="1696"/>
        <v>3</v>
      </c>
    </row>
    <row r="9858" spans="1:16" x14ac:dyDescent="0.25">
      <c r="A9858" s="3">
        <f t="shared" ca="1" si="1686"/>
        <v>801193527</v>
      </c>
      <c r="B9858" s="3">
        <f t="shared" ca="1" si="1687"/>
        <v>5950</v>
      </c>
      <c r="C9858" s="1">
        <f t="shared" ca="1" si="1688"/>
        <v>26104</v>
      </c>
      <c r="D9858" s="7">
        <f t="shared" ca="1" si="1689"/>
        <v>8</v>
      </c>
      <c r="E9858" s="3" t="str">
        <f ca="1">VLOOKUP(D9858,State!$A$1:$B$9,2,0)</f>
        <v>ACT</v>
      </c>
      <c r="F9858" s="3">
        <f t="shared" ca="1" si="1690"/>
        <v>772</v>
      </c>
      <c r="G9858" s="3" t="str">
        <f ca="1">VLOOKUP(F9858,Occupation!$A$1:$B$915,2,0)</f>
        <v>Production Assistant (Film, Television, Radio or Stage)</v>
      </c>
      <c r="H9858" s="3">
        <f t="shared" ca="1" si="1691"/>
        <v>2</v>
      </c>
      <c r="I9858" s="3">
        <f t="shared" ca="1" si="1692"/>
        <v>71828.12</v>
      </c>
      <c r="J9858" s="3">
        <f t="shared" ca="1" si="1693"/>
        <v>0.15515052409581082</v>
      </c>
      <c r="K9858" s="3">
        <f t="shared" ca="1" si="1694"/>
        <v>3</v>
      </c>
      <c r="L9858" s="3" t="str">
        <f ca="1">VLOOKUP(K9858,Freq_Investment!$A$1:$B$8,2,0)</f>
        <v>Fortnightly</v>
      </c>
      <c r="M9858" s="3" t="str">
        <f t="shared" ca="1" si="1695"/>
        <v>Manual</v>
      </c>
      <c r="N9858" s="3">
        <f t="shared" ca="1" si="1696"/>
        <v>5</v>
      </c>
      <c r="O9858" s="3">
        <f t="shared" ca="1" si="1696"/>
        <v>2</v>
      </c>
      <c r="P9858" s="3">
        <f t="shared" ca="1" si="1696"/>
        <v>3</v>
      </c>
    </row>
    <row r="9859" spans="1:16" x14ac:dyDescent="0.25">
      <c r="A9859" s="3">
        <f t="shared" ref="A9859:A9922" ca="1" si="1697">RANDBETWEEN(10000000,1000000000)</f>
        <v>923419649</v>
      </c>
      <c r="B9859" s="3">
        <f t="shared" ref="B9859:B9922" ca="1" si="1698">RANDBETWEEN(1,10000)</f>
        <v>1307</v>
      </c>
      <c r="C9859" s="1">
        <f t="shared" ref="C9859:C9922" ca="1" si="1699">DATE(RANDBETWEEN(1970,2021),RANDBETWEEN(1,12),RANDBETWEEN(1,28))</f>
        <v>28467</v>
      </c>
      <c r="D9859" s="7">
        <f t="shared" ref="D9859:D9922" ca="1" si="1700">RANDBETWEEN(1,8)</f>
        <v>8</v>
      </c>
      <c r="E9859" s="3" t="str">
        <f ca="1">VLOOKUP(D9859,State!$A$1:$B$9,2,0)</f>
        <v>ACT</v>
      </c>
      <c r="F9859" s="3">
        <f t="shared" ref="F9859:F9922" ca="1" si="1701">RANDBETWEEN(1,914)</f>
        <v>220</v>
      </c>
      <c r="G9859" s="3" t="str">
        <f ca="1">VLOOKUP(F9859,Occupation!$A$1:$B$915,2,0)</f>
        <v>Production or Plant Engineer</v>
      </c>
      <c r="H9859" s="3">
        <f t="shared" ref="H9859:H9922" ca="1" si="1702">RANDBETWEEN(1,10)</f>
        <v>8</v>
      </c>
      <c r="I9859" s="3">
        <f t="shared" ref="I9859:I9922" ca="1" si="1703">ROUND(RAND()*100000,2)</f>
        <v>70034.83</v>
      </c>
      <c r="J9859" s="3">
        <f t="shared" ref="J9859:J9922" ca="1" si="1704">RAND()/2</f>
        <v>0.46128534434133145</v>
      </c>
      <c r="K9859" s="3">
        <f t="shared" ref="K9859:K9922" ca="1" si="1705">RANDBETWEEN(1,7)</f>
        <v>3</v>
      </c>
      <c r="L9859" s="3" t="str">
        <f ca="1">VLOOKUP(K9859,Freq_Investment!$A$1:$B$8,2,0)</f>
        <v>Fortnightly</v>
      </c>
      <c r="M9859" s="3" t="str">
        <f t="shared" ref="M9859:M9922" ca="1" si="1706">IF(RANDBETWEEN(1,2)&gt;1,"Auto","Manual")</f>
        <v>Manual</v>
      </c>
      <c r="N9859" s="3">
        <f t="shared" ca="1" si="1696"/>
        <v>1</v>
      </c>
      <c r="O9859" s="3">
        <f t="shared" ca="1" si="1696"/>
        <v>3</v>
      </c>
      <c r="P9859" s="3">
        <f t="shared" ca="1" si="1696"/>
        <v>3</v>
      </c>
    </row>
    <row r="9860" spans="1:16" x14ac:dyDescent="0.25">
      <c r="A9860" s="3">
        <f t="shared" ca="1" si="1697"/>
        <v>709886496</v>
      </c>
      <c r="B9860" s="3">
        <f t="shared" ca="1" si="1698"/>
        <v>5510</v>
      </c>
      <c r="C9860" s="1">
        <f t="shared" ca="1" si="1699"/>
        <v>28680</v>
      </c>
      <c r="D9860" s="7">
        <f t="shared" ca="1" si="1700"/>
        <v>5</v>
      </c>
      <c r="E9860" s="3" t="str">
        <f ca="1">VLOOKUP(D9860,State!$A$1:$B$9,2,0)</f>
        <v>NT</v>
      </c>
      <c r="F9860" s="3">
        <f t="shared" ca="1" si="1701"/>
        <v>197</v>
      </c>
      <c r="G9860" s="3" t="str">
        <f ca="1">VLOOKUP(F9860,Occupation!$A$1:$B$915,2,0)</f>
        <v>Surveyor</v>
      </c>
      <c r="H9860" s="3">
        <f t="shared" ca="1" si="1702"/>
        <v>9</v>
      </c>
      <c r="I9860" s="3">
        <f t="shared" ca="1" si="1703"/>
        <v>87623.77</v>
      </c>
      <c r="J9860" s="3">
        <f t="shared" ca="1" si="1704"/>
        <v>0.23822966951939395</v>
      </c>
      <c r="K9860" s="3">
        <f t="shared" ca="1" si="1705"/>
        <v>2</v>
      </c>
      <c r="L9860" s="3" t="str">
        <f ca="1">VLOOKUP(K9860,Freq_Investment!$A$1:$B$8,2,0)</f>
        <v>Weekly</v>
      </c>
      <c r="M9860" s="3" t="str">
        <f t="shared" ca="1" si="1706"/>
        <v>Auto</v>
      </c>
      <c r="N9860" s="3">
        <f t="shared" ca="1" si="1696"/>
        <v>1</v>
      </c>
      <c r="O9860" s="3">
        <f t="shared" ca="1" si="1696"/>
        <v>3</v>
      </c>
      <c r="P9860" s="3">
        <f t="shared" ca="1" si="1696"/>
        <v>4</v>
      </c>
    </row>
    <row r="9861" spans="1:16" x14ac:dyDescent="0.25">
      <c r="A9861" s="3">
        <f t="shared" ca="1" si="1697"/>
        <v>606757328</v>
      </c>
      <c r="B9861" s="3">
        <f t="shared" ca="1" si="1698"/>
        <v>8279</v>
      </c>
      <c r="C9861" s="1">
        <f t="shared" ca="1" si="1699"/>
        <v>32181</v>
      </c>
      <c r="D9861" s="7">
        <f t="shared" ca="1" si="1700"/>
        <v>8</v>
      </c>
      <c r="E9861" s="3" t="str">
        <f ca="1">VLOOKUP(D9861,State!$A$1:$B$9,2,0)</f>
        <v>ACT</v>
      </c>
      <c r="F9861" s="3">
        <f t="shared" ca="1" si="1701"/>
        <v>813</v>
      </c>
      <c r="G9861" s="3" t="str">
        <f ca="1">VLOOKUP(F9861,Occupation!$A$1:$B$915,2,0)</f>
        <v>Reinforced Plastic and Composite Production Worker</v>
      </c>
      <c r="H9861" s="3">
        <f t="shared" ca="1" si="1702"/>
        <v>8</v>
      </c>
      <c r="I9861" s="3">
        <f t="shared" ca="1" si="1703"/>
        <v>19553.25</v>
      </c>
      <c r="J9861" s="3">
        <f t="shared" ca="1" si="1704"/>
        <v>9.0911273045795604E-3</v>
      </c>
      <c r="K9861" s="3">
        <f t="shared" ca="1" si="1705"/>
        <v>1</v>
      </c>
      <c r="L9861" s="3" t="str">
        <f ca="1">VLOOKUP(K9861,Freq_Investment!$A$1:$B$8,2,0)</f>
        <v>Daily</v>
      </c>
      <c r="M9861" s="3" t="str">
        <f t="shared" ca="1" si="1706"/>
        <v>Manual</v>
      </c>
      <c r="N9861" s="3">
        <f t="shared" ca="1" si="1696"/>
        <v>4</v>
      </c>
      <c r="O9861" s="3">
        <f t="shared" ca="1" si="1696"/>
        <v>5</v>
      </c>
      <c r="P9861" s="3">
        <f t="shared" ca="1" si="1696"/>
        <v>3</v>
      </c>
    </row>
    <row r="9862" spans="1:16" x14ac:dyDescent="0.25">
      <c r="A9862" s="3">
        <f t="shared" ca="1" si="1697"/>
        <v>63480179</v>
      </c>
      <c r="B9862" s="3">
        <f t="shared" ca="1" si="1698"/>
        <v>6152</v>
      </c>
      <c r="C9862" s="1">
        <f t="shared" ca="1" si="1699"/>
        <v>36381</v>
      </c>
      <c r="D9862" s="7">
        <f t="shared" ca="1" si="1700"/>
        <v>4</v>
      </c>
      <c r="E9862" s="3" t="str">
        <f ca="1">VLOOKUP(D9862,State!$A$1:$B$9,2,0)</f>
        <v>WA</v>
      </c>
      <c r="F9862" s="3">
        <f t="shared" ca="1" si="1701"/>
        <v>446</v>
      </c>
      <c r="G9862" s="3" t="str">
        <f ca="1">VLOOKUP(F9862,Occupation!$A$1:$B$915,2,0)</f>
        <v>Plumbing Inspector</v>
      </c>
      <c r="H9862" s="3">
        <f t="shared" ca="1" si="1702"/>
        <v>5</v>
      </c>
      <c r="I9862" s="3">
        <f t="shared" ca="1" si="1703"/>
        <v>8409.98</v>
      </c>
      <c r="J9862" s="3">
        <f t="shared" ca="1" si="1704"/>
        <v>0.16385100719822743</v>
      </c>
      <c r="K9862" s="3">
        <f t="shared" ca="1" si="1705"/>
        <v>1</v>
      </c>
      <c r="L9862" s="3" t="str">
        <f ca="1">VLOOKUP(K9862,Freq_Investment!$A$1:$B$8,2,0)</f>
        <v>Daily</v>
      </c>
      <c r="M9862" s="3" t="str">
        <f t="shared" ca="1" si="1706"/>
        <v>Auto</v>
      </c>
      <c r="N9862" s="3">
        <f t="shared" ca="1" si="1696"/>
        <v>3</v>
      </c>
      <c r="O9862" s="3">
        <f t="shared" ca="1" si="1696"/>
        <v>4</v>
      </c>
      <c r="P9862" s="3">
        <f t="shared" ca="1" si="1696"/>
        <v>4</v>
      </c>
    </row>
    <row r="9863" spans="1:16" x14ac:dyDescent="0.25">
      <c r="A9863" s="3">
        <f t="shared" ca="1" si="1697"/>
        <v>902977609</v>
      </c>
      <c r="B9863" s="3">
        <f t="shared" ca="1" si="1698"/>
        <v>1755</v>
      </c>
      <c r="C9863" s="1">
        <f t="shared" ca="1" si="1699"/>
        <v>44131</v>
      </c>
      <c r="D9863" s="7">
        <f t="shared" ca="1" si="1700"/>
        <v>2</v>
      </c>
      <c r="E9863" s="3" t="str">
        <f ca="1">VLOOKUP(D9863,State!$A$1:$B$9,2,0)</f>
        <v>QLD</v>
      </c>
      <c r="F9863" s="3">
        <f t="shared" ca="1" si="1701"/>
        <v>255</v>
      </c>
      <c r="G9863" s="3" t="str">
        <f ca="1">VLOOKUP(F9863,Occupation!$A$1:$B$915,2,0)</f>
        <v>Medical Laboratory Scientist</v>
      </c>
      <c r="H9863" s="3">
        <f t="shared" ca="1" si="1702"/>
        <v>1</v>
      </c>
      <c r="I9863" s="3">
        <f t="shared" ca="1" si="1703"/>
        <v>1473.49</v>
      </c>
      <c r="J9863" s="3">
        <f t="shared" ca="1" si="1704"/>
        <v>0.48008042038104959</v>
      </c>
      <c r="K9863" s="3">
        <f t="shared" ca="1" si="1705"/>
        <v>1</v>
      </c>
      <c r="L9863" s="3" t="str">
        <f ca="1">VLOOKUP(K9863,Freq_Investment!$A$1:$B$8,2,0)</f>
        <v>Daily</v>
      </c>
      <c r="M9863" s="3" t="str">
        <f t="shared" ca="1" si="1706"/>
        <v>Auto</v>
      </c>
      <c r="N9863" s="3">
        <f t="shared" ca="1" si="1696"/>
        <v>4</v>
      </c>
      <c r="O9863" s="3">
        <f t="shared" ca="1" si="1696"/>
        <v>3</v>
      </c>
      <c r="P9863" s="3">
        <f t="shared" ca="1" si="1696"/>
        <v>4</v>
      </c>
    </row>
    <row r="9864" spans="1:16" x14ac:dyDescent="0.25">
      <c r="A9864" s="3">
        <f t="shared" ca="1" si="1697"/>
        <v>375108953</v>
      </c>
      <c r="B9864" s="3">
        <f t="shared" ca="1" si="1698"/>
        <v>612</v>
      </c>
      <c r="C9864" s="1">
        <f t="shared" ca="1" si="1699"/>
        <v>33726</v>
      </c>
      <c r="D9864" s="7">
        <f t="shared" ca="1" si="1700"/>
        <v>8</v>
      </c>
      <c r="E9864" s="3" t="str">
        <f ca="1">VLOOKUP(D9864,State!$A$1:$B$9,2,0)</f>
        <v>ACT</v>
      </c>
      <c r="F9864" s="3">
        <f t="shared" ca="1" si="1701"/>
        <v>340</v>
      </c>
      <c r="G9864" s="3" t="str">
        <f ca="1">VLOOKUP(F9864,Occupation!$A$1:$B$915,2,0)</f>
        <v>Emergency Medicine Specialist</v>
      </c>
      <c r="H9864" s="3">
        <f t="shared" ca="1" si="1702"/>
        <v>3</v>
      </c>
      <c r="I9864" s="3">
        <f t="shared" ca="1" si="1703"/>
        <v>90783.360000000001</v>
      </c>
      <c r="J9864" s="3">
        <f t="shared" ca="1" si="1704"/>
        <v>5.1045256654182747E-2</v>
      </c>
      <c r="K9864" s="3">
        <f t="shared" ca="1" si="1705"/>
        <v>2</v>
      </c>
      <c r="L9864" s="3" t="str">
        <f ca="1">VLOOKUP(K9864,Freq_Investment!$A$1:$B$8,2,0)</f>
        <v>Weekly</v>
      </c>
      <c r="M9864" s="3" t="str">
        <f t="shared" ca="1" si="1706"/>
        <v>Manual</v>
      </c>
      <c r="N9864" s="3">
        <f t="shared" ca="1" si="1696"/>
        <v>2</v>
      </c>
      <c r="O9864" s="3">
        <f t="shared" ca="1" si="1696"/>
        <v>3</v>
      </c>
      <c r="P9864" s="3">
        <f t="shared" ca="1" si="1696"/>
        <v>2</v>
      </c>
    </row>
    <row r="9865" spans="1:16" x14ac:dyDescent="0.25">
      <c r="A9865" s="3">
        <f t="shared" ca="1" si="1697"/>
        <v>365015949</v>
      </c>
      <c r="B9865" s="3">
        <f t="shared" ca="1" si="1698"/>
        <v>312</v>
      </c>
      <c r="C9865" s="1">
        <f t="shared" ca="1" si="1699"/>
        <v>43728</v>
      </c>
      <c r="D9865" s="7">
        <f t="shared" ca="1" si="1700"/>
        <v>4</v>
      </c>
      <c r="E9865" s="3" t="str">
        <f ca="1">VLOOKUP(D9865,State!$A$1:$B$9,2,0)</f>
        <v>WA</v>
      </c>
      <c r="F9865" s="3">
        <f t="shared" ca="1" si="1701"/>
        <v>904</v>
      </c>
      <c r="G9865" s="3" t="str">
        <f ca="1">VLOOKUP(F9865,Occupation!$A$1:$B$915,2,0)</f>
        <v>Tree Faller</v>
      </c>
      <c r="H9865" s="3">
        <f t="shared" ca="1" si="1702"/>
        <v>8</v>
      </c>
      <c r="I9865" s="3">
        <f t="shared" ca="1" si="1703"/>
        <v>44518.98</v>
      </c>
      <c r="J9865" s="3">
        <f t="shared" ca="1" si="1704"/>
        <v>3.181311883392518E-2</v>
      </c>
      <c r="K9865" s="3">
        <f t="shared" ca="1" si="1705"/>
        <v>7</v>
      </c>
      <c r="L9865" s="3" t="str">
        <f ca="1">VLOOKUP(K9865,Freq_Investment!$A$1:$B$8,2,0)</f>
        <v>Yearly</v>
      </c>
      <c r="M9865" s="3" t="str">
        <f t="shared" ca="1" si="1706"/>
        <v>Auto</v>
      </c>
      <c r="N9865" s="3">
        <f t="shared" ca="1" si="1696"/>
        <v>1</v>
      </c>
      <c r="O9865" s="3">
        <f t="shared" ca="1" si="1696"/>
        <v>3</v>
      </c>
      <c r="P9865" s="3">
        <f t="shared" ca="1" si="1696"/>
        <v>2</v>
      </c>
    </row>
    <row r="9866" spans="1:16" x14ac:dyDescent="0.25">
      <c r="A9866" s="3">
        <f t="shared" ca="1" si="1697"/>
        <v>413183316</v>
      </c>
      <c r="B9866" s="3">
        <f t="shared" ca="1" si="1698"/>
        <v>8233</v>
      </c>
      <c r="C9866" s="1">
        <f t="shared" ca="1" si="1699"/>
        <v>29565</v>
      </c>
      <c r="D9866" s="7">
        <f t="shared" ca="1" si="1700"/>
        <v>4</v>
      </c>
      <c r="E9866" s="3" t="str">
        <f ca="1">VLOOKUP(D9866,State!$A$1:$B$9,2,0)</f>
        <v>WA</v>
      </c>
      <c r="F9866" s="3">
        <f t="shared" ca="1" si="1701"/>
        <v>336</v>
      </c>
      <c r="G9866" s="3" t="str">
        <f ca="1">VLOOKUP(F9866,Occupation!$A$1:$B$915,2,0)</f>
        <v>Plastic and Reconstructive Surgeon</v>
      </c>
      <c r="H9866" s="3">
        <f t="shared" ca="1" si="1702"/>
        <v>1</v>
      </c>
      <c r="I9866" s="3">
        <f t="shared" ca="1" si="1703"/>
        <v>22081.77</v>
      </c>
      <c r="J9866" s="3">
        <f t="shared" ca="1" si="1704"/>
        <v>0.21043621097557969</v>
      </c>
      <c r="K9866" s="3">
        <f t="shared" ca="1" si="1705"/>
        <v>1</v>
      </c>
      <c r="L9866" s="3" t="str">
        <f ca="1">VLOOKUP(K9866,Freq_Investment!$A$1:$B$8,2,0)</f>
        <v>Daily</v>
      </c>
      <c r="M9866" s="3" t="str">
        <f t="shared" ca="1" si="1706"/>
        <v>Auto</v>
      </c>
      <c r="N9866" s="3">
        <f t="shared" ca="1" si="1696"/>
        <v>2</v>
      </c>
      <c r="O9866" s="3">
        <f t="shared" ca="1" si="1696"/>
        <v>2</v>
      </c>
      <c r="P9866" s="3">
        <f t="shared" ca="1" si="1696"/>
        <v>3</v>
      </c>
    </row>
    <row r="9867" spans="1:16" x14ac:dyDescent="0.25">
      <c r="A9867" s="3">
        <f t="shared" ca="1" si="1697"/>
        <v>623869258</v>
      </c>
      <c r="B9867" s="3">
        <f t="shared" ca="1" si="1698"/>
        <v>756</v>
      </c>
      <c r="C9867" s="1">
        <f t="shared" ca="1" si="1699"/>
        <v>28923</v>
      </c>
      <c r="D9867" s="7">
        <f t="shared" ca="1" si="1700"/>
        <v>8</v>
      </c>
      <c r="E9867" s="3" t="str">
        <f ca="1">VLOOKUP(D9867,State!$A$1:$B$9,2,0)</f>
        <v>ACT</v>
      </c>
      <c r="F9867" s="3">
        <f t="shared" ca="1" si="1701"/>
        <v>485</v>
      </c>
      <c r="G9867" s="3" t="str">
        <f ca="1">VLOOKUP(F9867,Occupation!$A$1:$B$915,2,0)</f>
        <v>Aircraft Maintenance Engineer (Avionics)</v>
      </c>
      <c r="H9867" s="3">
        <f t="shared" ca="1" si="1702"/>
        <v>5</v>
      </c>
      <c r="I9867" s="3">
        <f t="shared" ca="1" si="1703"/>
        <v>84151.43</v>
      </c>
      <c r="J9867" s="3">
        <f t="shared" ca="1" si="1704"/>
        <v>6.7503119231069331E-3</v>
      </c>
      <c r="K9867" s="3">
        <f t="shared" ca="1" si="1705"/>
        <v>1</v>
      </c>
      <c r="L9867" s="3" t="str">
        <f ca="1">VLOOKUP(K9867,Freq_Investment!$A$1:$B$8,2,0)</f>
        <v>Daily</v>
      </c>
      <c r="M9867" s="3" t="str">
        <f t="shared" ca="1" si="1706"/>
        <v>Auto</v>
      </c>
      <c r="N9867" s="3">
        <f t="shared" ca="1" si="1696"/>
        <v>4</v>
      </c>
      <c r="O9867" s="3">
        <f t="shared" ca="1" si="1696"/>
        <v>1</v>
      </c>
      <c r="P9867" s="3">
        <f t="shared" ca="1" si="1696"/>
        <v>2</v>
      </c>
    </row>
    <row r="9868" spans="1:16" x14ac:dyDescent="0.25">
      <c r="A9868" s="3">
        <f t="shared" ca="1" si="1697"/>
        <v>501036999</v>
      </c>
      <c r="B9868" s="3">
        <f t="shared" ca="1" si="1698"/>
        <v>9098</v>
      </c>
      <c r="C9868" s="1">
        <f t="shared" ca="1" si="1699"/>
        <v>32955</v>
      </c>
      <c r="D9868" s="7">
        <f t="shared" ca="1" si="1700"/>
        <v>7</v>
      </c>
      <c r="E9868" s="3" t="str">
        <f ca="1">VLOOKUP(D9868,State!$A$1:$B$9,2,0)</f>
        <v>VIC</v>
      </c>
      <c r="F9868" s="3">
        <f t="shared" ca="1" si="1701"/>
        <v>248</v>
      </c>
      <c r="G9868" s="3" t="str">
        <f ca="1">VLOOKUP(F9868,Occupation!$A$1:$B$915,2,0)</f>
        <v>Biotechnologist</v>
      </c>
      <c r="H9868" s="3">
        <f t="shared" ca="1" si="1702"/>
        <v>4</v>
      </c>
      <c r="I9868" s="3">
        <f t="shared" ca="1" si="1703"/>
        <v>74660.509999999995</v>
      </c>
      <c r="J9868" s="3">
        <f t="shared" ca="1" si="1704"/>
        <v>0.3771913068049102</v>
      </c>
      <c r="K9868" s="3">
        <f t="shared" ca="1" si="1705"/>
        <v>1</v>
      </c>
      <c r="L9868" s="3" t="str">
        <f ca="1">VLOOKUP(K9868,Freq_Investment!$A$1:$B$8,2,0)</f>
        <v>Daily</v>
      </c>
      <c r="M9868" s="3" t="str">
        <f t="shared" ca="1" si="1706"/>
        <v>Auto</v>
      </c>
      <c r="N9868" s="3">
        <f t="shared" ca="1" si="1696"/>
        <v>2</v>
      </c>
      <c r="O9868" s="3">
        <f t="shared" ca="1" si="1696"/>
        <v>5</v>
      </c>
      <c r="P9868" s="3">
        <f t="shared" ca="1" si="1696"/>
        <v>4</v>
      </c>
    </row>
    <row r="9869" spans="1:16" x14ac:dyDescent="0.25">
      <c r="A9869" s="3">
        <f t="shared" ca="1" si="1697"/>
        <v>109795877</v>
      </c>
      <c r="B9869" s="3">
        <f t="shared" ca="1" si="1698"/>
        <v>5113</v>
      </c>
      <c r="C9869" s="1">
        <f t="shared" ca="1" si="1699"/>
        <v>44357</v>
      </c>
      <c r="D9869" s="7">
        <f t="shared" ca="1" si="1700"/>
        <v>1</v>
      </c>
      <c r="E9869" s="3" t="str">
        <f ca="1">VLOOKUP(D9869,State!$A$1:$B$9,2,0)</f>
        <v>NSW</v>
      </c>
      <c r="F9869" s="3">
        <f t="shared" ca="1" si="1701"/>
        <v>652</v>
      </c>
      <c r="G9869" s="3" t="str">
        <f ca="1">VLOOKUP(F9869,Occupation!$A$1:$B$915,2,0)</f>
        <v>Therapy Aide</v>
      </c>
      <c r="H9869" s="3">
        <f t="shared" ca="1" si="1702"/>
        <v>4</v>
      </c>
      <c r="I9869" s="3">
        <f t="shared" ca="1" si="1703"/>
        <v>50389.5</v>
      </c>
      <c r="J9869" s="3">
        <f t="shared" ca="1" si="1704"/>
        <v>0.16424869577081486</v>
      </c>
      <c r="K9869" s="3">
        <f t="shared" ca="1" si="1705"/>
        <v>2</v>
      </c>
      <c r="L9869" s="3" t="str">
        <f ca="1">VLOOKUP(K9869,Freq_Investment!$A$1:$B$8,2,0)</f>
        <v>Weekly</v>
      </c>
      <c r="M9869" s="3" t="str">
        <f t="shared" ca="1" si="1706"/>
        <v>Auto</v>
      </c>
      <c r="N9869" s="3">
        <f t="shared" ca="1" si="1696"/>
        <v>3</v>
      </c>
      <c r="O9869" s="3">
        <f t="shared" ca="1" si="1696"/>
        <v>2</v>
      </c>
      <c r="P9869" s="3">
        <f t="shared" ca="1" si="1696"/>
        <v>2</v>
      </c>
    </row>
    <row r="9870" spans="1:16" x14ac:dyDescent="0.25">
      <c r="A9870" s="3">
        <f t="shared" ca="1" si="1697"/>
        <v>869392449</v>
      </c>
      <c r="B9870" s="3">
        <f t="shared" ca="1" si="1698"/>
        <v>1743</v>
      </c>
      <c r="C9870" s="1">
        <f t="shared" ca="1" si="1699"/>
        <v>27620</v>
      </c>
      <c r="D9870" s="7">
        <f t="shared" ca="1" si="1700"/>
        <v>6</v>
      </c>
      <c r="E9870" s="3" t="str">
        <f ca="1">VLOOKUP(D9870,State!$A$1:$B$9,2,0)</f>
        <v>TAS</v>
      </c>
      <c r="F9870" s="3">
        <f t="shared" ca="1" si="1701"/>
        <v>302</v>
      </c>
      <c r="G9870" s="3" t="str">
        <f ca="1">VLOOKUP(F9870,Occupation!$A$1:$B$915,2,0)</f>
        <v>Homoeopath</v>
      </c>
      <c r="H9870" s="3">
        <f t="shared" ca="1" si="1702"/>
        <v>2</v>
      </c>
      <c r="I9870" s="3">
        <f t="shared" ca="1" si="1703"/>
        <v>48160.73</v>
      </c>
      <c r="J9870" s="3">
        <f t="shared" ca="1" si="1704"/>
        <v>0.45449936408076969</v>
      </c>
      <c r="K9870" s="3">
        <f t="shared" ca="1" si="1705"/>
        <v>2</v>
      </c>
      <c r="L9870" s="3" t="str">
        <f ca="1">VLOOKUP(K9870,Freq_Investment!$A$1:$B$8,2,0)</f>
        <v>Weekly</v>
      </c>
      <c r="M9870" s="3" t="str">
        <f t="shared" ca="1" si="1706"/>
        <v>Auto</v>
      </c>
      <c r="N9870" s="3">
        <f t="shared" ca="1" si="1696"/>
        <v>4</v>
      </c>
      <c r="O9870" s="3">
        <f t="shared" ca="1" si="1696"/>
        <v>5</v>
      </c>
      <c r="P9870" s="3">
        <f t="shared" ca="1" si="1696"/>
        <v>2</v>
      </c>
    </row>
    <row r="9871" spans="1:16" x14ac:dyDescent="0.25">
      <c r="A9871" s="3">
        <f t="shared" ca="1" si="1697"/>
        <v>825417983</v>
      </c>
      <c r="B9871" s="3">
        <f t="shared" ca="1" si="1698"/>
        <v>1454</v>
      </c>
      <c r="C9871" s="1">
        <f t="shared" ca="1" si="1699"/>
        <v>30630</v>
      </c>
      <c r="D9871" s="7">
        <f t="shared" ca="1" si="1700"/>
        <v>5</v>
      </c>
      <c r="E9871" s="3" t="str">
        <f ca="1">VLOOKUP(D9871,State!$A$1:$B$9,2,0)</f>
        <v>NT</v>
      </c>
      <c r="F9871" s="3">
        <f t="shared" ca="1" si="1701"/>
        <v>123</v>
      </c>
      <c r="G9871" s="3" t="str">
        <f ca="1">VLOOKUP(F9871,Occupation!$A$1:$B$915,2,0)</f>
        <v>Film, Television, Radio and Stage Directors nec</v>
      </c>
      <c r="H9871" s="3">
        <f t="shared" ca="1" si="1702"/>
        <v>4</v>
      </c>
      <c r="I9871" s="3">
        <f t="shared" ca="1" si="1703"/>
        <v>65606.69</v>
      </c>
      <c r="J9871" s="3">
        <f t="shared" ca="1" si="1704"/>
        <v>0.47913554226233834</v>
      </c>
      <c r="K9871" s="3">
        <f t="shared" ca="1" si="1705"/>
        <v>7</v>
      </c>
      <c r="L9871" s="3" t="str">
        <f ca="1">VLOOKUP(K9871,Freq_Investment!$A$1:$B$8,2,0)</f>
        <v>Yearly</v>
      </c>
      <c r="M9871" s="3" t="str">
        <f t="shared" ca="1" si="1706"/>
        <v>Auto</v>
      </c>
      <c r="N9871" s="3">
        <f t="shared" ca="1" si="1696"/>
        <v>3</v>
      </c>
      <c r="O9871" s="3">
        <f t="shared" ca="1" si="1696"/>
        <v>3</v>
      </c>
      <c r="P9871" s="3">
        <f t="shared" ca="1" si="1696"/>
        <v>2</v>
      </c>
    </row>
    <row r="9872" spans="1:16" x14ac:dyDescent="0.25">
      <c r="A9872" s="3">
        <f t="shared" ca="1" si="1697"/>
        <v>357884814</v>
      </c>
      <c r="B9872" s="3">
        <f t="shared" ca="1" si="1698"/>
        <v>5589</v>
      </c>
      <c r="C9872" s="1">
        <f t="shared" ca="1" si="1699"/>
        <v>38984</v>
      </c>
      <c r="D9872" s="7">
        <f t="shared" ca="1" si="1700"/>
        <v>7</v>
      </c>
      <c r="E9872" s="3" t="str">
        <f ca="1">VLOOKUP(D9872,State!$A$1:$B$9,2,0)</f>
        <v>VIC</v>
      </c>
      <c r="F9872" s="3">
        <f t="shared" ca="1" si="1701"/>
        <v>151</v>
      </c>
      <c r="G9872" s="3" t="str">
        <f ca="1">VLOOKUP(F9872,Occupation!$A$1:$B$915,2,0)</f>
        <v>Training and Development Professional</v>
      </c>
      <c r="H9872" s="3">
        <f t="shared" ca="1" si="1702"/>
        <v>1</v>
      </c>
      <c r="I9872" s="3">
        <f t="shared" ca="1" si="1703"/>
        <v>63734.06</v>
      </c>
      <c r="J9872" s="3">
        <f t="shared" ca="1" si="1704"/>
        <v>6.6015173178234743E-2</v>
      </c>
      <c r="K9872" s="3">
        <f t="shared" ca="1" si="1705"/>
        <v>7</v>
      </c>
      <c r="L9872" s="3" t="str">
        <f ca="1">VLOOKUP(K9872,Freq_Investment!$A$1:$B$8,2,0)</f>
        <v>Yearly</v>
      </c>
      <c r="M9872" s="3" t="str">
        <f t="shared" ca="1" si="1706"/>
        <v>Manual</v>
      </c>
      <c r="N9872" s="3">
        <f t="shared" ca="1" si="1696"/>
        <v>3</v>
      </c>
      <c r="O9872" s="3">
        <f t="shared" ca="1" si="1696"/>
        <v>5</v>
      </c>
      <c r="P9872" s="3">
        <f t="shared" ca="1" si="1696"/>
        <v>5</v>
      </c>
    </row>
    <row r="9873" spans="1:16" x14ac:dyDescent="0.25">
      <c r="A9873" s="3">
        <f t="shared" ca="1" si="1697"/>
        <v>30768820</v>
      </c>
      <c r="B9873" s="3">
        <f t="shared" ca="1" si="1698"/>
        <v>5326</v>
      </c>
      <c r="C9873" s="1">
        <f t="shared" ca="1" si="1699"/>
        <v>30961</v>
      </c>
      <c r="D9873" s="7">
        <f t="shared" ca="1" si="1700"/>
        <v>7</v>
      </c>
      <c r="E9873" s="3" t="str">
        <f ca="1">VLOOKUP(D9873,State!$A$1:$B$9,2,0)</f>
        <v>VIC</v>
      </c>
      <c r="F9873" s="3">
        <f t="shared" ca="1" si="1701"/>
        <v>526</v>
      </c>
      <c r="G9873" s="3" t="str">
        <f ca="1">VLOOKUP(F9873,Occupation!$A$1:$B$915,2,0)</f>
        <v>Airconditioning and Refrigeration Mechanic</v>
      </c>
      <c r="H9873" s="3">
        <f t="shared" ca="1" si="1702"/>
        <v>8</v>
      </c>
      <c r="I9873" s="3">
        <f t="shared" ca="1" si="1703"/>
        <v>16747.439999999999</v>
      </c>
      <c r="J9873" s="3">
        <f t="shared" ca="1" si="1704"/>
        <v>0.40866575449889531</v>
      </c>
      <c r="K9873" s="3">
        <f t="shared" ca="1" si="1705"/>
        <v>4</v>
      </c>
      <c r="L9873" s="3" t="str">
        <f ca="1">VLOOKUP(K9873,Freq_Investment!$A$1:$B$8,2,0)</f>
        <v>Monthly</v>
      </c>
      <c r="M9873" s="3" t="str">
        <f t="shared" ca="1" si="1706"/>
        <v>Manual</v>
      </c>
      <c r="N9873" s="3">
        <f t="shared" ca="1" si="1696"/>
        <v>1</v>
      </c>
      <c r="O9873" s="3">
        <f t="shared" ca="1" si="1696"/>
        <v>2</v>
      </c>
      <c r="P9873" s="3">
        <f t="shared" ca="1" si="1696"/>
        <v>5</v>
      </c>
    </row>
    <row r="9874" spans="1:16" x14ac:dyDescent="0.25">
      <c r="A9874" s="3">
        <f t="shared" ca="1" si="1697"/>
        <v>715605012</v>
      </c>
      <c r="B9874" s="3">
        <f t="shared" ca="1" si="1698"/>
        <v>8056</v>
      </c>
      <c r="C9874" s="1">
        <f t="shared" ca="1" si="1699"/>
        <v>27038</v>
      </c>
      <c r="D9874" s="7">
        <f t="shared" ca="1" si="1700"/>
        <v>6</v>
      </c>
      <c r="E9874" s="3" t="str">
        <f ca="1">VLOOKUP(D9874,State!$A$1:$B$9,2,0)</f>
        <v>TAS</v>
      </c>
      <c r="F9874" s="3">
        <f t="shared" ca="1" si="1701"/>
        <v>26</v>
      </c>
      <c r="G9874" s="3" t="str">
        <f ca="1">VLOOKUP(F9874,Occupation!$A$1:$B$915,2,0)</f>
        <v>Horticultural Crop Growers nec</v>
      </c>
      <c r="H9874" s="3">
        <f t="shared" ca="1" si="1702"/>
        <v>9</v>
      </c>
      <c r="I9874" s="3">
        <f t="shared" ca="1" si="1703"/>
        <v>11228.57</v>
      </c>
      <c r="J9874" s="3">
        <f t="shared" ca="1" si="1704"/>
        <v>0.35086443342259821</v>
      </c>
      <c r="K9874" s="3">
        <f t="shared" ca="1" si="1705"/>
        <v>2</v>
      </c>
      <c r="L9874" s="3" t="str">
        <f ca="1">VLOOKUP(K9874,Freq_Investment!$A$1:$B$8,2,0)</f>
        <v>Weekly</v>
      </c>
      <c r="M9874" s="3" t="str">
        <f t="shared" ca="1" si="1706"/>
        <v>Auto</v>
      </c>
      <c r="N9874" s="3">
        <f t="shared" ca="1" si="1696"/>
        <v>5</v>
      </c>
      <c r="O9874" s="3">
        <f t="shared" ca="1" si="1696"/>
        <v>5</v>
      </c>
      <c r="P9874" s="3">
        <f t="shared" ca="1" si="1696"/>
        <v>4</v>
      </c>
    </row>
    <row r="9875" spans="1:16" x14ac:dyDescent="0.25">
      <c r="A9875" s="3">
        <f t="shared" ca="1" si="1697"/>
        <v>372456592</v>
      </c>
      <c r="B9875" s="3">
        <f t="shared" ca="1" si="1698"/>
        <v>2535</v>
      </c>
      <c r="C9875" s="1">
        <f t="shared" ca="1" si="1699"/>
        <v>42961</v>
      </c>
      <c r="D9875" s="7">
        <f t="shared" ca="1" si="1700"/>
        <v>3</v>
      </c>
      <c r="E9875" s="3" t="str">
        <f ca="1">VLOOKUP(D9875,State!$A$1:$B$9,2,0)</f>
        <v>SA</v>
      </c>
      <c r="F9875" s="3">
        <f t="shared" ca="1" si="1701"/>
        <v>423</v>
      </c>
      <c r="G9875" s="3" t="str">
        <f ca="1">VLOOKUP(F9875,Occupation!$A$1:$B$915,2,0)</f>
        <v>Anaesthetic Technician</v>
      </c>
      <c r="H9875" s="3">
        <f t="shared" ca="1" si="1702"/>
        <v>7</v>
      </c>
      <c r="I9875" s="3">
        <f t="shared" ca="1" si="1703"/>
        <v>82713.399999999994</v>
      </c>
      <c r="J9875" s="3">
        <f t="shared" ca="1" si="1704"/>
        <v>0.44002393649819144</v>
      </c>
      <c r="K9875" s="3">
        <f t="shared" ca="1" si="1705"/>
        <v>3</v>
      </c>
      <c r="L9875" s="3" t="str">
        <f ca="1">VLOOKUP(K9875,Freq_Investment!$A$1:$B$8,2,0)</f>
        <v>Fortnightly</v>
      </c>
      <c r="M9875" s="3" t="str">
        <f t="shared" ca="1" si="1706"/>
        <v>Auto</v>
      </c>
      <c r="N9875" s="3">
        <f t="shared" ca="1" si="1696"/>
        <v>2</v>
      </c>
      <c r="O9875" s="3">
        <f t="shared" ca="1" si="1696"/>
        <v>3</v>
      </c>
      <c r="P9875" s="3">
        <f t="shared" ca="1" si="1696"/>
        <v>2</v>
      </c>
    </row>
    <row r="9876" spans="1:16" x14ac:dyDescent="0.25">
      <c r="A9876" s="3">
        <f t="shared" ca="1" si="1697"/>
        <v>676817139</v>
      </c>
      <c r="B9876" s="3">
        <f t="shared" ca="1" si="1698"/>
        <v>912</v>
      </c>
      <c r="C9876" s="1">
        <f t="shared" ca="1" si="1699"/>
        <v>43989</v>
      </c>
      <c r="D9876" s="7">
        <f t="shared" ca="1" si="1700"/>
        <v>1</v>
      </c>
      <c r="E9876" s="3" t="str">
        <f ca="1">VLOOKUP(D9876,State!$A$1:$B$9,2,0)</f>
        <v>NSW</v>
      </c>
      <c r="F9876" s="3">
        <f t="shared" ca="1" si="1701"/>
        <v>562</v>
      </c>
      <c r="G9876" s="3" t="str">
        <f ca="1">VLOOKUP(F9876,Occupation!$A$1:$B$915,2,0)</f>
        <v>Forestry Operations Supervisor</v>
      </c>
      <c r="H9876" s="3">
        <f t="shared" ca="1" si="1702"/>
        <v>4</v>
      </c>
      <c r="I9876" s="3">
        <f t="shared" ca="1" si="1703"/>
        <v>29178.95</v>
      </c>
      <c r="J9876" s="3">
        <f t="shared" ca="1" si="1704"/>
        <v>0.40161026401694067</v>
      </c>
      <c r="K9876" s="3">
        <f t="shared" ca="1" si="1705"/>
        <v>5</v>
      </c>
      <c r="L9876" s="3" t="str">
        <f ca="1">VLOOKUP(K9876,Freq_Investment!$A$1:$B$8,2,0)</f>
        <v>Quarterly</v>
      </c>
      <c r="M9876" s="3" t="str">
        <f t="shared" ca="1" si="1706"/>
        <v>Auto</v>
      </c>
      <c r="N9876" s="3">
        <f t="shared" ca="1" si="1696"/>
        <v>4</v>
      </c>
      <c r="O9876" s="3">
        <f t="shared" ca="1" si="1696"/>
        <v>3</v>
      </c>
      <c r="P9876" s="3">
        <f t="shared" ca="1" si="1696"/>
        <v>3</v>
      </c>
    </row>
    <row r="9877" spans="1:16" x14ac:dyDescent="0.25">
      <c r="A9877" s="3">
        <f t="shared" ca="1" si="1697"/>
        <v>794346661</v>
      </c>
      <c r="B9877" s="3">
        <f t="shared" ca="1" si="1698"/>
        <v>4574</v>
      </c>
      <c r="C9877" s="1">
        <f t="shared" ca="1" si="1699"/>
        <v>42689</v>
      </c>
      <c r="D9877" s="7">
        <f t="shared" ca="1" si="1700"/>
        <v>3</v>
      </c>
      <c r="E9877" s="3" t="str">
        <f ca="1">VLOOKUP(D9877,State!$A$1:$B$9,2,0)</f>
        <v>SA</v>
      </c>
      <c r="F9877" s="3">
        <f t="shared" ca="1" si="1701"/>
        <v>572</v>
      </c>
      <c r="G9877" s="3" t="str">
        <f ca="1">VLOOKUP(F9877,Occupation!$A$1:$B$915,2,0)</f>
        <v>Senior Sheep Farm Worker</v>
      </c>
      <c r="H9877" s="3">
        <f t="shared" ca="1" si="1702"/>
        <v>8</v>
      </c>
      <c r="I9877" s="3">
        <f t="shared" ca="1" si="1703"/>
        <v>25690.32</v>
      </c>
      <c r="J9877" s="3">
        <f t="shared" ca="1" si="1704"/>
        <v>0.4623328462936534</v>
      </c>
      <c r="K9877" s="3">
        <f t="shared" ca="1" si="1705"/>
        <v>2</v>
      </c>
      <c r="L9877" s="3" t="str">
        <f ca="1">VLOOKUP(K9877,Freq_Investment!$A$1:$B$8,2,0)</f>
        <v>Weekly</v>
      </c>
      <c r="M9877" s="3" t="str">
        <f t="shared" ca="1" si="1706"/>
        <v>Manual</v>
      </c>
      <c r="N9877" s="3">
        <f t="shared" ca="1" si="1696"/>
        <v>5</v>
      </c>
      <c r="O9877" s="3">
        <f t="shared" ca="1" si="1696"/>
        <v>4</v>
      </c>
      <c r="P9877" s="3">
        <f t="shared" ca="1" si="1696"/>
        <v>5</v>
      </c>
    </row>
    <row r="9878" spans="1:16" x14ac:dyDescent="0.25">
      <c r="A9878" s="3">
        <f t="shared" ca="1" si="1697"/>
        <v>790892524</v>
      </c>
      <c r="B9878" s="3">
        <f t="shared" ca="1" si="1698"/>
        <v>2600</v>
      </c>
      <c r="C9878" s="1">
        <f t="shared" ca="1" si="1699"/>
        <v>40406</v>
      </c>
      <c r="D9878" s="7">
        <f t="shared" ca="1" si="1700"/>
        <v>3</v>
      </c>
      <c r="E9878" s="3" t="str">
        <f ca="1">VLOOKUP(D9878,State!$A$1:$B$9,2,0)</f>
        <v>SA</v>
      </c>
      <c r="F9878" s="3">
        <f t="shared" ca="1" si="1701"/>
        <v>369</v>
      </c>
      <c r="G9878" s="3" t="str">
        <f ca="1">VLOOKUP(F9878,Occupation!$A$1:$B$915,2,0)</f>
        <v>Web Developer</v>
      </c>
      <c r="H9878" s="3">
        <f t="shared" ca="1" si="1702"/>
        <v>10</v>
      </c>
      <c r="I9878" s="3">
        <f t="shared" ca="1" si="1703"/>
        <v>18268.18</v>
      </c>
      <c r="J9878" s="3">
        <f t="shared" ca="1" si="1704"/>
        <v>0.16163778113030025</v>
      </c>
      <c r="K9878" s="3">
        <f t="shared" ca="1" si="1705"/>
        <v>7</v>
      </c>
      <c r="L9878" s="3" t="str">
        <f ca="1">VLOOKUP(K9878,Freq_Investment!$A$1:$B$8,2,0)</f>
        <v>Yearly</v>
      </c>
      <c r="M9878" s="3" t="str">
        <f t="shared" ca="1" si="1706"/>
        <v>Manual</v>
      </c>
      <c r="N9878" s="3">
        <f t="shared" ca="1" si="1696"/>
        <v>3</v>
      </c>
      <c r="O9878" s="3">
        <f t="shared" ca="1" si="1696"/>
        <v>2</v>
      </c>
      <c r="P9878" s="3">
        <f t="shared" ca="1" si="1696"/>
        <v>3</v>
      </c>
    </row>
    <row r="9879" spans="1:16" x14ac:dyDescent="0.25">
      <c r="A9879" s="3">
        <f t="shared" ca="1" si="1697"/>
        <v>756819046</v>
      </c>
      <c r="B9879" s="3">
        <f t="shared" ca="1" si="1698"/>
        <v>6511</v>
      </c>
      <c r="C9879" s="1">
        <f t="shared" ca="1" si="1699"/>
        <v>40234</v>
      </c>
      <c r="D9879" s="7">
        <f t="shared" ca="1" si="1700"/>
        <v>2</v>
      </c>
      <c r="E9879" s="3" t="str">
        <f ca="1">VLOOKUP(D9879,State!$A$1:$B$9,2,0)</f>
        <v>QLD</v>
      </c>
      <c r="F9879" s="3">
        <f t="shared" ca="1" si="1701"/>
        <v>227</v>
      </c>
      <c r="G9879" s="3" t="str">
        <f ca="1">VLOOKUP(F9879,Occupation!$A$1:$B$915,2,0)</f>
        <v>Environmental Engineer</v>
      </c>
      <c r="H9879" s="3">
        <f t="shared" ca="1" si="1702"/>
        <v>9</v>
      </c>
      <c r="I9879" s="3">
        <f t="shared" ca="1" si="1703"/>
        <v>84216.53</v>
      </c>
      <c r="J9879" s="3">
        <f t="shared" ca="1" si="1704"/>
        <v>0.23568686278987977</v>
      </c>
      <c r="K9879" s="3">
        <f t="shared" ca="1" si="1705"/>
        <v>1</v>
      </c>
      <c r="L9879" s="3" t="str">
        <f ca="1">VLOOKUP(K9879,Freq_Investment!$A$1:$B$8,2,0)</f>
        <v>Daily</v>
      </c>
      <c r="M9879" s="3" t="str">
        <f t="shared" ca="1" si="1706"/>
        <v>Auto</v>
      </c>
      <c r="N9879" s="3">
        <f t="shared" ca="1" si="1696"/>
        <v>5</v>
      </c>
      <c r="O9879" s="3">
        <f t="shared" ca="1" si="1696"/>
        <v>2</v>
      </c>
      <c r="P9879" s="3">
        <f t="shared" ca="1" si="1696"/>
        <v>5</v>
      </c>
    </row>
    <row r="9880" spans="1:16" x14ac:dyDescent="0.25">
      <c r="A9880" s="3">
        <f t="shared" ca="1" si="1697"/>
        <v>809959047</v>
      </c>
      <c r="B9880" s="3">
        <f t="shared" ca="1" si="1698"/>
        <v>9902</v>
      </c>
      <c r="C9880" s="1">
        <f t="shared" ca="1" si="1699"/>
        <v>30603</v>
      </c>
      <c r="D9880" s="7">
        <f t="shared" ca="1" si="1700"/>
        <v>8</v>
      </c>
      <c r="E9880" s="3" t="str">
        <f ca="1">VLOOKUP(D9880,State!$A$1:$B$9,2,0)</f>
        <v>ACT</v>
      </c>
      <c r="F9880" s="3">
        <f t="shared" ca="1" si="1701"/>
        <v>623</v>
      </c>
      <c r="G9880" s="3" t="str">
        <f ca="1">VLOOKUP(F9880,Occupation!$A$1:$B$915,2,0)</f>
        <v>Intensive Care Ambulance Paramedic (Aus) / Ambulance Paramedic (NZ)</v>
      </c>
      <c r="H9880" s="3">
        <f t="shared" ca="1" si="1702"/>
        <v>1</v>
      </c>
      <c r="I9880" s="3">
        <f t="shared" ca="1" si="1703"/>
        <v>13030.95</v>
      </c>
      <c r="J9880" s="3">
        <f t="shared" ca="1" si="1704"/>
        <v>0.27200990002404751</v>
      </c>
      <c r="K9880" s="3">
        <f t="shared" ca="1" si="1705"/>
        <v>6</v>
      </c>
      <c r="L9880" s="3" t="str">
        <f ca="1">VLOOKUP(K9880,Freq_Investment!$A$1:$B$8,2,0)</f>
        <v>Half-yearly</v>
      </c>
      <c r="M9880" s="3" t="str">
        <f t="shared" ca="1" si="1706"/>
        <v>Auto</v>
      </c>
      <c r="N9880" s="3">
        <f t="shared" ca="1" si="1696"/>
        <v>1</v>
      </c>
      <c r="O9880" s="3">
        <f t="shared" ca="1" si="1696"/>
        <v>2</v>
      </c>
      <c r="P9880" s="3">
        <f t="shared" ca="1" si="1696"/>
        <v>2</v>
      </c>
    </row>
    <row r="9881" spans="1:16" x14ac:dyDescent="0.25">
      <c r="A9881" s="3">
        <f t="shared" ca="1" si="1697"/>
        <v>25730601</v>
      </c>
      <c r="B9881" s="3">
        <f t="shared" ca="1" si="1698"/>
        <v>8490</v>
      </c>
      <c r="C9881" s="1">
        <f t="shared" ca="1" si="1699"/>
        <v>43680</v>
      </c>
      <c r="D9881" s="7">
        <f t="shared" ca="1" si="1700"/>
        <v>2</v>
      </c>
      <c r="E9881" s="3" t="str">
        <f ca="1">VLOOKUP(D9881,State!$A$1:$B$9,2,0)</f>
        <v>QLD</v>
      </c>
      <c r="F9881" s="3">
        <f t="shared" ca="1" si="1701"/>
        <v>417</v>
      </c>
      <c r="G9881" s="3" t="str">
        <f ca="1">VLOOKUP(F9881,Occupation!$A$1:$B$915,2,0)</f>
        <v>Recreation Officer / Recreation Coordinator</v>
      </c>
      <c r="H9881" s="3">
        <f t="shared" ca="1" si="1702"/>
        <v>7</v>
      </c>
      <c r="I9881" s="3">
        <f t="shared" ca="1" si="1703"/>
        <v>98996.49</v>
      </c>
      <c r="J9881" s="3">
        <f t="shared" ca="1" si="1704"/>
        <v>7.8967186721533189E-2</v>
      </c>
      <c r="K9881" s="3">
        <f t="shared" ca="1" si="1705"/>
        <v>5</v>
      </c>
      <c r="L9881" s="3" t="str">
        <f ca="1">VLOOKUP(K9881,Freq_Investment!$A$1:$B$8,2,0)</f>
        <v>Quarterly</v>
      </c>
      <c r="M9881" s="3" t="str">
        <f t="shared" ca="1" si="1706"/>
        <v>Auto</v>
      </c>
      <c r="N9881" s="3">
        <f t="shared" ca="1" si="1696"/>
        <v>4</v>
      </c>
      <c r="O9881" s="3">
        <f t="shared" ca="1" si="1696"/>
        <v>4</v>
      </c>
      <c r="P9881" s="3">
        <f t="shared" ca="1" si="1696"/>
        <v>3</v>
      </c>
    </row>
    <row r="9882" spans="1:16" x14ac:dyDescent="0.25">
      <c r="A9882" s="3">
        <f t="shared" ca="1" si="1697"/>
        <v>627506234</v>
      </c>
      <c r="B9882" s="3">
        <f t="shared" ca="1" si="1698"/>
        <v>5065</v>
      </c>
      <c r="C9882" s="1">
        <f t="shared" ca="1" si="1699"/>
        <v>42148</v>
      </c>
      <c r="D9882" s="7">
        <f t="shared" ca="1" si="1700"/>
        <v>6</v>
      </c>
      <c r="E9882" s="3" t="str">
        <f ca="1">VLOOKUP(D9882,State!$A$1:$B$9,2,0)</f>
        <v>TAS</v>
      </c>
      <c r="F9882" s="3">
        <f t="shared" ca="1" si="1701"/>
        <v>409</v>
      </c>
      <c r="G9882" s="3" t="str">
        <f ca="1">VLOOKUP(F9882,Occupation!$A$1:$B$915,2,0)</f>
        <v>Psychologists nec</v>
      </c>
      <c r="H9882" s="3">
        <f t="shared" ca="1" si="1702"/>
        <v>5</v>
      </c>
      <c r="I9882" s="3">
        <f t="shared" ca="1" si="1703"/>
        <v>50604.11</v>
      </c>
      <c r="J9882" s="3">
        <f t="shared" ca="1" si="1704"/>
        <v>0.31606031015958858</v>
      </c>
      <c r="K9882" s="3">
        <f t="shared" ca="1" si="1705"/>
        <v>7</v>
      </c>
      <c r="L9882" s="3" t="str">
        <f ca="1">VLOOKUP(K9882,Freq_Investment!$A$1:$B$8,2,0)</f>
        <v>Yearly</v>
      </c>
      <c r="M9882" s="3" t="str">
        <f t="shared" ca="1" si="1706"/>
        <v>Manual</v>
      </c>
      <c r="N9882" s="3">
        <f t="shared" ca="1" si="1696"/>
        <v>4</v>
      </c>
      <c r="O9882" s="3">
        <f t="shared" ca="1" si="1696"/>
        <v>3</v>
      </c>
      <c r="P9882" s="3">
        <f t="shared" ca="1" si="1696"/>
        <v>2</v>
      </c>
    </row>
    <row r="9883" spans="1:16" x14ac:dyDescent="0.25">
      <c r="A9883" s="3">
        <f t="shared" ca="1" si="1697"/>
        <v>310292029</v>
      </c>
      <c r="B9883" s="3">
        <f t="shared" ca="1" si="1698"/>
        <v>9815</v>
      </c>
      <c r="C9883" s="1">
        <f t="shared" ca="1" si="1699"/>
        <v>35199</v>
      </c>
      <c r="D9883" s="7">
        <f t="shared" ca="1" si="1700"/>
        <v>8</v>
      </c>
      <c r="E9883" s="3" t="str">
        <f ca="1">VLOOKUP(D9883,State!$A$1:$B$9,2,0)</f>
        <v>ACT</v>
      </c>
      <c r="F9883" s="3">
        <f t="shared" ca="1" si="1701"/>
        <v>559</v>
      </c>
      <c r="G9883" s="3" t="str">
        <f ca="1">VLOOKUP(F9883,Occupation!$A$1:$B$915,2,0)</f>
        <v>Irrigation Technician</v>
      </c>
      <c r="H9883" s="3">
        <f t="shared" ca="1" si="1702"/>
        <v>9</v>
      </c>
      <c r="I9883" s="3">
        <f t="shared" ca="1" si="1703"/>
        <v>25831.87</v>
      </c>
      <c r="J9883" s="3">
        <f t="shared" ca="1" si="1704"/>
        <v>6.3572650048425716E-2</v>
      </c>
      <c r="K9883" s="3">
        <f t="shared" ca="1" si="1705"/>
        <v>6</v>
      </c>
      <c r="L9883" s="3" t="str">
        <f ca="1">VLOOKUP(K9883,Freq_Investment!$A$1:$B$8,2,0)</f>
        <v>Half-yearly</v>
      </c>
      <c r="M9883" s="3" t="str">
        <f t="shared" ca="1" si="1706"/>
        <v>Manual</v>
      </c>
      <c r="N9883" s="3">
        <f t="shared" ca="1" si="1696"/>
        <v>1</v>
      </c>
      <c r="O9883" s="3">
        <f t="shared" ca="1" si="1696"/>
        <v>2</v>
      </c>
      <c r="P9883" s="3">
        <f t="shared" ca="1" si="1696"/>
        <v>1</v>
      </c>
    </row>
    <row r="9884" spans="1:16" x14ac:dyDescent="0.25">
      <c r="A9884" s="3">
        <f t="shared" ca="1" si="1697"/>
        <v>559356182</v>
      </c>
      <c r="B9884" s="3">
        <f t="shared" ca="1" si="1698"/>
        <v>9059</v>
      </c>
      <c r="C9884" s="1">
        <f t="shared" ca="1" si="1699"/>
        <v>26670</v>
      </c>
      <c r="D9884" s="7">
        <f t="shared" ca="1" si="1700"/>
        <v>5</v>
      </c>
      <c r="E9884" s="3" t="str">
        <f ca="1">VLOOKUP(D9884,State!$A$1:$B$9,2,0)</f>
        <v>NT</v>
      </c>
      <c r="F9884" s="3">
        <f t="shared" ca="1" si="1701"/>
        <v>175</v>
      </c>
      <c r="G9884" s="3" t="str">
        <f ca="1">VLOOKUP(F9884,Occupation!$A$1:$B$915,2,0)</f>
        <v>Content Creator (Marketing)</v>
      </c>
      <c r="H9884" s="3">
        <f t="shared" ca="1" si="1702"/>
        <v>1</v>
      </c>
      <c r="I9884" s="3">
        <f t="shared" ca="1" si="1703"/>
        <v>64645.58</v>
      </c>
      <c r="J9884" s="3">
        <f t="shared" ca="1" si="1704"/>
        <v>0.33766904527748348</v>
      </c>
      <c r="K9884" s="3">
        <f t="shared" ca="1" si="1705"/>
        <v>4</v>
      </c>
      <c r="L9884" s="3" t="str">
        <f ca="1">VLOOKUP(K9884,Freq_Investment!$A$1:$B$8,2,0)</f>
        <v>Monthly</v>
      </c>
      <c r="M9884" s="3" t="str">
        <f t="shared" ca="1" si="1706"/>
        <v>Manual</v>
      </c>
      <c r="N9884" s="3">
        <f t="shared" ca="1" si="1696"/>
        <v>3</v>
      </c>
      <c r="O9884" s="3">
        <f t="shared" ca="1" si="1696"/>
        <v>4</v>
      </c>
      <c r="P9884" s="3">
        <f t="shared" ca="1" si="1696"/>
        <v>5</v>
      </c>
    </row>
    <row r="9885" spans="1:16" x14ac:dyDescent="0.25">
      <c r="A9885" s="3">
        <f t="shared" ca="1" si="1697"/>
        <v>619020378</v>
      </c>
      <c r="B9885" s="3">
        <f t="shared" ca="1" si="1698"/>
        <v>5088</v>
      </c>
      <c r="C9885" s="1">
        <f t="shared" ca="1" si="1699"/>
        <v>38417</v>
      </c>
      <c r="D9885" s="7">
        <f t="shared" ca="1" si="1700"/>
        <v>5</v>
      </c>
      <c r="E9885" s="3" t="str">
        <f ca="1">VLOOKUP(D9885,State!$A$1:$B$9,2,0)</f>
        <v>NT</v>
      </c>
      <c r="F9885" s="3">
        <f t="shared" ca="1" si="1701"/>
        <v>506</v>
      </c>
      <c r="G9885" s="3" t="str">
        <f ca="1">VLOOKUP(F9885,Occupation!$A$1:$B$915,2,0)</f>
        <v>Bricklayer</v>
      </c>
      <c r="H9885" s="3">
        <f t="shared" ca="1" si="1702"/>
        <v>10</v>
      </c>
      <c r="I9885" s="3">
        <f t="shared" ca="1" si="1703"/>
        <v>16934.52</v>
      </c>
      <c r="J9885" s="3">
        <f t="shared" ca="1" si="1704"/>
        <v>0.26422088535618127</v>
      </c>
      <c r="K9885" s="3">
        <f t="shared" ca="1" si="1705"/>
        <v>7</v>
      </c>
      <c r="L9885" s="3" t="str">
        <f ca="1">VLOOKUP(K9885,Freq_Investment!$A$1:$B$8,2,0)</f>
        <v>Yearly</v>
      </c>
      <c r="M9885" s="3" t="str">
        <f t="shared" ca="1" si="1706"/>
        <v>Manual</v>
      </c>
      <c r="N9885" s="3">
        <f t="shared" ca="1" si="1696"/>
        <v>1</v>
      </c>
      <c r="O9885" s="3">
        <f t="shared" ca="1" si="1696"/>
        <v>1</v>
      </c>
      <c r="P9885" s="3">
        <f t="shared" ca="1" si="1696"/>
        <v>4</v>
      </c>
    </row>
    <row r="9886" spans="1:16" x14ac:dyDescent="0.25">
      <c r="A9886" s="3">
        <f t="shared" ca="1" si="1697"/>
        <v>240200133</v>
      </c>
      <c r="B9886" s="3">
        <f t="shared" ca="1" si="1698"/>
        <v>382</v>
      </c>
      <c r="C9886" s="1">
        <f t="shared" ca="1" si="1699"/>
        <v>26220</v>
      </c>
      <c r="D9886" s="7">
        <f t="shared" ca="1" si="1700"/>
        <v>1</v>
      </c>
      <c r="E9886" s="3" t="str">
        <f ca="1">VLOOKUP(D9886,State!$A$1:$B$9,2,0)</f>
        <v>NSW</v>
      </c>
      <c r="F9886" s="3">
        <f t="shared" ca="1" si="1701"/>
        <v>238</v>
      </c>
      <c r="G9886" s="3" t="str">
        <f ca="1">VLOOKUP(F9886,Occupation!$A$1:$B$915,2,0)</f>
        <v>Conservation Officer</v>
      </c>
      <c r="H9886" s="3">
        <f t="shared" ca="1" si="1702"/>
        <v>4</v>
      </c>
      <c r="I9886" s="3">
        <f t="shared" ca="1" si="1703"/>
        <v>14653.38</v>
      </c>
      <c r="J9886" s="3">
        <f t="shared" ca="1" si="1704"/>
        <v>0.13844669820969097</v>
      </c>
      <c r="K9886" s="3">
        <f t="shared" ca="1" si="1705"/>
        <v>6</v>
      </c>
      <c r="L9886" s="3" t="str">
        <f ca="1">VLOOKUP(K9886,Freq_Investment!$A$1:$B$8,2,0)</f>
        <v>Half-yearly</v>
      </c>
      <c r="M9886" s="3" t="str">
        <f t="shared" ca="1" si="1706"/>
        <v>Auto</v>
      </c>
      <c r="N9886" s="3">
        <f t="shared" ca="1" si="1696"/>
        <v>4</v>
      </c>
      <c r="O9886" s="3">
        <f t="shared" ca="1" si="1696"/>
        <v>5</v>
      </c>
      <c r="P9886" s="3">
        <f t="shared" ca="1" si="1696"/>
        <v>5</v>
      </c>
    </row>
    <row r="9887" spans="1:16" x14ac:dyDescent="0.25">
      <c r="A9887" s="3">
        <f t="shared" ca="1" si="1697"/>
        <v>93064866</v>
      </c>
      <c r="B9887" s="3">
        <f t="shared" ca="1" si="1698"/>
        <v>2938</v>
      </c>
      <c r="C9887" s="1">
        <f t="shared" ca="1" si="1699"/>
        <v>32859</v>
      </c>
      <c r="D9887" s="7">
        <f t="shared" ca="1" si="1700"/>
        <v>6</v>
      </c>
      <c r="E9887" s="3" t="str">
        <f ca="1">VLOOKUP(D9887,State!$A$1:$B$9,2,0)</f>
        <v>TAS</v>
      </c>
      <c r="F9887" s="3">
        <f t="shared" ca="1" si="1701"/>
        <v>412</v>
      </c>
      <c r="G9887" s="3" t="str">
        <f ca="1">VLOOKUP(F9887,Occupation!$A$1:$B$915,2,0)</f>
        <v>Translator</v>
      </c>
      <c r="H9887" s="3">
        <f t="shared" ca="1" si="1702"/>
        <v>7</v>
      </c>
      <c r="I9887" s="3">
        <f t="shared" ca="1" si="1703"/>
        <v>88376.320000000007</v>
      </c>
      <c r="J9887" s="3">
        <f t="shared" ca="1" si="1704"/>
        <v>6.1122380228128714E-2</v>
      </c>
      <c r="K9887" s="3">
        <f t="shared" ca="1" si="1705"/>
        <v>7</v>
      </c>
      <c r="L9887" s="3" t="str">
        <f ca="1">VLOOKUP(K9887,Freq_Investment!$A$1:$B$8,2,0)</f>
        <v>Yearly</v>
      </c>
      <c r="M9887" s="3" t="str">
        <f t="shared" ca="1" si="1706"/>
        <v>Auto</v>
      </c>
      <c r="N9887" s="3">
        <f t="shared" ca="1" si="1696"/>
        <v>4</v>
      </c>
      <c r="O9887" s="3">
        <f t="shared" ca="1" si="1696"/>
        <v>5</v>
      </c>
      <c r="P9887" s="3">
        <f t="shared" ca="1" si="1696"/>
        <v>2</v>
      </c>
    </row>
    <row r="9888" spans="1:16" x14ac:dyDescent="0.25">
      <c r="A9888" s="3">
        <f t="shared" ca="1" si="1697"/>
        <v>771136382</v>
      </c>
      <c r="B9888" s="3">
        <f t="shared" ca="1" si="1698"/>
        <v>2493</v>
      </c>
      <c r="C9888" s="1">
        <f t="shared" ca="1" si="1699"/>
        <v>31942</v>
      </c>
      <c r="D9888" s="7">
        <f t="shared" ca="1" si="1700"/>
        <v>6</v>
      </c>
      <c r="E9888" s="3" t="str">
        <f ca="1">VLOOKUP(D9888,State!$A$1:$B$9,2,0)</f>
        <v>TAS</v>
      </c>
      <c r="F9888" s="3">
        <f t="shared" ca="1" si="1701"/>
        <v>601</v>
      </c>
      <c r="G9888" s="3" t="str">
        <f ca="1">VLOOKUP(F9888,Occupation!$A$1:$B$915,2,0)</f>
        <v>Power Generation Plant Operator</v>
      </c>
      <c r="H9888" s="3">
        <f t="shared" ca="1" si="1702"/>
        <v>8</v>
      </c>
      <c r="I9888" s="3">
        <f t="shared" ca="1" si="1703"/>
        <v>40814.519999999997</v>
      </c>
      <c r="J9888" s="3">
        <f t="shared" ca="1" si="1704"/>
        <v>0.4956674945068798</v>
      </c>
      <c r="K9888" s="3">
        <f t="shared" ca="1" si="1705"/>
        <v>1</v>
      </c>
      <c r="L9888" s="3" t="str">
        <f ca="1">VLOOKUP(K9888,Freq_Investment!$A$1:$B$8,2,0)</f>
        <v>Daily</v>
      </c>
      <c r="M9888" s="3" t="str">
        <f t="shared" ca="1" si="1706"/>
        <v>Auto</v>
      </c>
      <c r="N9888" s="3">
        <f t="shared" ca="1" si="1696"/>
        <v>3</v>
      </c>
      <c r="O9888" s="3">
        <f t="shared" ca="1" si="1696"/>
        <v>5</v>
      </c>
      <c r="P9888" s="3">
        <f t="shared" ca="1" si="1696"/>
        <v>2</v>
      </c>
    </row>
    <row r="9889" spans="1:16" x14ac:dyDescent="0.25">
      <c r="A9889" s="3">
        <f t="shared" ca="1" si="1697"/>
        <v>853619291</v>
      </c>
      <c r="B9889" s="3">
        <f t="shared" ca="1" si="1698"/>
        <v>2147</v>
      </c>
      <c r="C9889" s="1">
        <f t="shared" ca="1" si="1699"/>
        <v>39275</v>
      </c>
      <c r="D9889" s="7">
        <f t="shared" ca="1" si="1700"/>
        <v>2</v>
      </c>
      <c r="E9889" s="3" t="str">
        <f ca="1">VLOOKUP(D9889,State!$A$1:$B$9,2,0)</f>
        <v>QLD</v>
      </c>
      <c r="F9889" s="3">
        <f t="shared" ca="1" si="1701"/>
        <v>26</v>
      </c>
      <c r="G9889" s="3" t="str">
        <f ca="1">VLOOKUP(F9889,Occupation!$A$1:$B$915,2,0)</f>
        <v>Horticultural Crop Growers nec</v>
      </c>
      <c r="H9889" s="3">
        <f t="shared" ca="1" si="1702"/>
        <v>6</v>
      </c>
      <c r="I9889" s="3">
        <f t="shared" ca="1" si="1703"/>
        <v>47232.61</v>
      </c>
      <c r="J9889" s="3">
        <f t="shared" ca="1" si="1704"/>
        <v>0.10312625695554217</v>
      </c>
      <c r="K9889" s="3">
        <f t="shared" ca="1" si="1705"/>
        <v>5</v>
      </c>
      <c r="L9889" s="3" t="str">
        <f ca="1">VLOOKUP(K9889,Freq_Investment!$A$1:$B$8,2,0)</f>
        <v>Quarterly</v>
      </c>
      <c r="M9889" s="3" t="str">
        <f t="shared" ca="1" si="1706"/>
        <v>Manual</v>
      </c>
      <c r="N9889" s="3">
        <f t="shared" ca="1" si="1696"/>
        <v>2</v>
      </c>
      <c r="O9889" s="3">
        <f t="shared" ca="1" si="1696"/>
        <v>5</v>
      </c>
      <c r="P9889" s="3">
        <f t="shared" ca="1" si="1696"/>
        <v>5</v>
      </c>
    </row>
    <row r="9890" spans="1:16" x14ac:dyDescent="0.25">
      <c r="A9890" s="3">
        <f t="shared" ca="1" si="1697"/>
        <v>306462637</v>
      </c>
      <c r="B9890" s="3">
        <f t="shared" ca="1" si="1698"/>
        <v>4533</v>
      </c>
      <c r="C9890" s="1">
        <f t="shared" ca="1" si="1699"/>
        <v>34715</v>
      </c>
      <c r="D9890" s="7">
        <f t="shared" ca="1" si="1700"/>
        <v>8</v>
      </c>
      <c r="E9890" s="3" t="str">
        <f ca="1">VLOOKUP(D9890,State!$A$1:$B$9,2,0)</f>
        <v>ACT</v>
      </c>
      <c r="F9890" s="3">
        <f t="shared" ca="1" si="1701"/>
        <v>577</v>
      </c>
      <c r="G9890" s="3" t="str">
        <f ca="1">VLOOKUP(F9890,Occupation!$A$1:$B$915,2,0)</f>
        <v>Print Finisher</v>
      </c>
      <c r="H9890" s="3">
        <f t="shared" ca="1" si="1702"/>
        <v>5</v>
      </c>
      <c r="I9890" s="3">
        <f t="shared" ca="1" si="1703"/>
        <v>22424.32</v>
      </c>
      <c r="J9890" s="3">
        <f t="shared" ca="1" si="1704"/>
        <v>0.10392212795518146</v>
      </c>
      <c r="K9890" s="3">
        <f t="shared" ca="1" si="1705"/>
        <v>2</v>
      </c>
      <c r="L9890" s="3" t="str">
        <f ca="1">VLOOKUP(K9890,Freq_Investment!$A$1:$B$8,2,0)</f>
        <v>Weekly</v>
      </c>
      <c r="M9890" s="3" t="str">
        <f t="shared" ca="1" si="1706"/>
        <v>Auto</v>
      </c>
      <c r="N9890" s="3">
        <f t="shared" ca="1" si="1696"/>
        <v>2</v>
      </c>
      <c r="O9890" s="3">
        <f t="shared" ca="1" si="1696"/>
        <v>5</v>
      </c>
      <c r="P9890" s="3">
        <f t="shared" ca="1" si="1696"/>
        <v>5</v>
      </c>
    </row>
    <row r="9891" spans="1:16" x14ac:dyDescent="0.25">
      <c r="A9891" s="3">
        <f t="shared" ca="1" si="1697"/>
        <v>772908874</v>
      </c>
      <c r="B9891" s="3">
        <f t="shared" ca="1" si="1698"/>
        <v>6683</v>
      </c>
      <c r="C9891" s="1">
        <f t="shared" ca="1" si="1699"/>
        <v>34713</v>
      </c>
      <c r="D9891" s="7">
        <f t="shared" ca="1" si="1700"/>
        <v>4</v>
      </c>
      <c r="E9891" s="3" t="str">
        <f ca="1">VLOOKUP(D9891,State!$A$1:$B$9,2,0)</f>
        <v>WA</v>
      </c>
      <c r="F9891" s="3">
        <f t="shared" ca="1" si="1701"/>
        <v>365</v>
      </c>
      <c r="G9891" s="3" t="str">
        <f ca="1">VLOOKUP(F9891,Occupation!$A$1:$B$915,2,0)</f>
        <v>ICT Business Analyst</v>
      </c>
      <c r="H9891" s="3">
        <f t="shared" ca="1" si="1702"/>
        <v>8</v>
      </c>
      <c r="I9891" s="3">
        <f t="shared" ca="1" si="1703"/>
        <v>74289.17</v>
      </c>
      <c r="J9891" s="3">
        <f t="shared" ca="1" si="1704"/>
        <v>0.29759650078909033</v>
      </c>
      <c r="K9891" s="3">
        <f t="shared" ca="1" si="1705"/>
        <v>1</v>
      </c>
      <c r="L9891" s="3" t="str">
        <f ca="1">VLOOKUP(K9891,Freq_Investment!$A$1:$B$8,2,0)</f>
        <v>Daily</v>
      </c>
      <c r="M9891" s="3" t="str">
        <f t="shared" ca="1" si="1706"/>
        <v>Manual</v>
      </c>
      <c r="N9891" s="3">
        <f t="shared" ca="1" si="1696"/>
        <v>2</v>
      </c>
      <c r="O9891" s="3">
        <f t="shared" ca="1" si="1696"/>
        <v>1</v>
      </c>
      <c r="P9891" s="3">
        <f t="shared" ca="1" si="1696"/>
        <v>5</v>
      </c>
    </row>
    <row r="9892" spans="1:16" x14ac:dyDescent="0.25">
      <c r="A9892" s="3">
        <f t="shared" ca="1" si="1697"/>
        <v>153340752</v>
      </c>
      <c r="B9892" s="3">
        <f t="shared" ca="1" si="1698"/>
        <v>1251</v>
      </c>
      <c r="C9892" s="1">
        <f t="shared" ca="1" si="1699"/>
        <v>34028</v>
      </c>
      <c r="D9892" s="7">
        <f t="shared" ca="1" si="1700"/>
        <v>8</v>
      </c>
      <c r="E9892" s="3" t="str">
        <f ca="1">VLOOKUP(D9892,State!$A$1:$B$9,2,0)</f>
        <v>ACT</v>
      </c>
      <c r="F9892" s="3">
        <f t="shared" ca="1" si="1701"/>
        <v>488</v>
      </c>
      <c r="G9892" s="3" t="str">
        <f ca="1">VLOOKUP(F9892,Occupation!$A$1:$B$915,2,0)</f>
        <v>Fitter (General)</v>
      </c>
      <c r="H9892" s="3">
        <f t="shared" ca="1" si="1702"/>
        <v>1</v>
      </c>
      <c r="I9892" s="3">
        <f t="shared" ca="1" si="1703"/>
        <v>66264.23</v>
      </c>
      <c r="J9892" s="3">
        <f t="shared" ca="1" si="1704"/>
        <v>0.28622801047144308</v>
      </c>
      <c r="K9892" s="3">
        <f t="shared" ca="1" si="1705"/>
        <v>6</v>
      </c>
      <c r="L9892" s="3" t="str">
        <f ca="1">VLOOKUP(K9892,Freq_Investment!$A$1:$B$8,2,0)</f>
        <v>Half-yearly</v>
      </c>
      <c r="M9892" s="3" t="str">
        <f t="shared" ca="1" si="1706"/>
        <v>Manual</v>
      </c>
      <c r="N9892" s="3">
        <f t="shared" ca="1" si="1696"/>
        <v>1</v>
      </c>
      <c r="O9892" s="3">
        <f t="shared" ca="1" si="1696"/>
        <v>4</v>
      </c>
      <c r="P9892" s="3">
        <f t="shared" ca="1" si="1696"/>
        <v>5</v>
      </c>
    </row>
    <row r="9893" spans="1:16" x14ac:dyDescent="0.25">
      <c r="A9893" s="3">
        <f t="shared" ca="1" si="1697"/>
        <v>820816447</v>
      </c>
      <c r="B9893" s="3">
        <f t="shared" ca="1" si="1698"/>
        <v>8648</v>
      </c>
      <c r="C9893" s="1">
        <f t="shared" ca="1" si="1699"/>
        <v>30111</v>
      </c>
      <c r="D9893" s="7">
        <f t="shared" ca="1" si="1700"/>
        <v>7</v>
      </c>
      <c r="E9893" s="3" t="str">
        <f ca="1">VLOOKUP(D9893,State!$A$1:$B$9,2,0)</f>
        <v>VIC</v>
      </c>
      <c r="F9893" s="3">
        <f t="shared" ca="1" si="1701"/>
        <v>425</v>
      </c>
      <c r="G9893" s="3" t="str">
        <f ca="1">VLOOKUP(F9893,Occupation!$A$1:$B$915,2,0)</f>
        <v>Medical Laboratory Technician</v>
      </c>
      <c r="H9893" s="3">
        <f t="shared" ca="1" si="1702"/>
        <v>10</v>
      </c>
      <c r="I9893" s="3">
        <f t="shared" ca="1" si="1703"/>
        <v>41273.519999999997</v>
      </c>
      <c r="J9893" s="3">
        <f t="shared" ca="1" si="1704"/>
        <v>0.42187188211307075</v>
      </c>
      <c r="K9893" s="3">
        <f t="shared" ca="1" si="1705"/>
        <v>6</v>
      </c>
      <c r="L9893" s="3" t="str">
        <f ca="1">VLOOKUP(K9893,Freq_Investment!$A$1:$B$8,2,0)</f>
        <v>Half-yearly</v>
      </c>
      <c r="M9893" s="3" t="str">
        <f t="shared" ca="1" si="1706"/>
        <v>Manual</v>
      </c>
      <c r="N9893" s="3">
        <f t="shared" ca="1" si="1696"/>
        <v>3</v>
      </c>
      <c r="O9893" s="3">
        <f t="shared" ca="1" si="1696"/>
        <v>3</v>
      </c>
      <c r="P9893" s="3">
        <f t="shared" ca="1" si="1696"/>
        <v>1</v>
      </c>
    </row>
    <row r="9894" spans="1:16" x14ac:dyDescent="0.25">
      <c r="A9894" s="3">
        <f t="shared" ca="1" si="1697"/>
        <v>980070706</v>
      </c>
      <c r="B9894" s="3">
        <f t="shared" ca="1" si="1698"/>
        <v>3950</v>
      </c>
      <c r="C9894" s="1">
        <f t="shared" ca="1" si="1699"/>
        <v>30029</v>
      </c>
      <c r="D9894" s="7">
        <f t="shared" ca="1" si="1700"/>
        <v>3</v>
      </c>
      <c r="E9894" s="3" t="str">
        <f ca="1">VLOOKUP(D9894,State!$A$1:$B$9,2,0)</f>
        <v>SA</v>
      </c>
      <c r="F9894" s="3">
        <f t="shared" ca="1" si="1701"/>
        <v>233</v>
      </c>
      <c r="G9894" s="3" t="str">
        <f ca="1">VLOOKUP(F9894,Occupation!$A$1:$B$915,2,0)</f>
        <v>Agronomist</v>
      </c>
      <c r="H9894" s="3">
        <f t="shared" ca="1" si="1702"/>
        <v>3</v>
      </c>
      <c r="I9894" s="3">
        <f t="shared" ca="1" si="1703"/>
        <v>12745.48</v>
      </c>
      <c r="J9894" s="3">
        <f t="shared" ca="1" si="1704"/>
        <v>0.27356858012674812</v>
      </c>
      <c r="K9894" s="3">
        <f t="shared" ca="1" si="1705"/>
        <v>7</v>
      </c>
      <c r="L9894" s="3" t="str">
        <f ca="1">VLOOKUP(K9894,Freq_Investment!$A$1:$B$8,2,0)</f>
        <v>Yearly</v>
      </c>
      <c r="M9894" s="3" t="str">
        <f t="shared" ca="1" si="1706"/>
        <v>Auto</v>
      </c>
      <c r="N9894" s="3">
        <f t="shared" ca="1" si="1696"/>
        <v>5</v>
      </c>
      <c r="O9894" s="3">
        <f t="shared" ca="1" si="1696"/>
        <v>1</v>
      </c>
      <c r="P9894" s="3">
        <f t="shared" ca="1" si="1696"/>
        <v>1</v>
      </c>
    </row>
    <row r="9895" spans="1:16" x14ac:dyDescent="0.25">
      <c r="A9895" s="3">
        <f t="shared" ca="1" si="1697"/>
        <v>890073254</v>
      </c>
      <c r="B9895" s="3">
        <f t="shared" ca="1" si="1698"/>
        <v>6251</v>
      </c>
      <c r="C9895" s="1">
        <f t="shared" ca="1" si="1699"/>
        <v>41281</v>
      </c>
      <c r="D9895" s="7">
        <f t="shared" ca="1" si="1700"/>
        <v>4</v>
      </c>
      <c r="E9895" s="3" t="str">
        <f ca="1">VLOOKUP(D9895,State!$A$1:$B$9,2,0)</f>
        <v>WA</v>
      </c>
      <c r="F9895" s="3">
        <f t="shared" ca="1" si="1701"/>
        <v>64</v>
      </c>
      <c r="G9895" s="3" t="str">
        <f ca="1">VLOOKUP(F9895,Occupation!$A$1:$B$915,2,0)</f>
        <v>Quality Assurance Manager</v>
      </c>
      <c r="H9895" s="3">
        <f t="shared" ca="1" si="1702"/>
        <v>1</v>
      </c>
      <c r="I9895" s="3">
        <f t="shared" ca="1" si="1703"/>
        <v>69670.59</v>
      </c>
      <c r="J9895" s="3">
        <f t="shared" ca="1" si="1704"/>
        <v>0.12248938434996587</v>
      </c>
      <c r="K9895" s="3">
        <f t="shared" ca="1" si="1705"/>
        <v>7</v>
      </c>
      <c r="L9895" s="3" t="str">
        <f ca="1">VLOOKUP(K9895,Freq_Investment!$A$1:$B$8,2,0)</f>
        <v>Yearly</v>
      </c>
      <c r="M9895" s="3" t="str">
        <f t="shared" ca="1" si="1706"/>
        <v>Auto</v>
      </c>
      <c r="N9895" s="3">
        <f t="shared" ca="1" si="1696"/>
        <v>1</v>
      </c>
      <c r="O9895" s="3">
        <f t="shared" ca="1" si="1696"/>
        <v>3</v>
      </c>
      <c r="P9895" s="3">
        <f t="shared" ca="1" si="1696"/>
        <v>4</v>
      </c>
    </row>
    <row r="9896" spans="1:16" x14ac:dyDescent="0.25">
      <c r="A9896" s="3">
        <f t="shared" ca="1" si="1697"/>
        <v>391480820</v>
      </c>
      <c r="B9896" s="3">
        <f t="shared" ca="1" si="1698"/>
        <v>9866</v>
      </c>
      <c r="C9896" s="1">
        <f t="shared" ca="1" si="1699"/>
        <v>34166</v>
      </c>
      <c r="D9896" s="7">
        <f t="shared" ca="1" si="1700"/>
        <v>4</v>
      </c>
      <c r="E9896" s="3" t="str">
        <f ca="1">VLOOKUP(D9896,State!$A$1:$B$9,2,0)</f>
        <v>WA</v>
      </c>
      <c r="F9896" s="3">
        <f t="shared" ca="1" si="1701"/>
        <v>110</v>
      </c>
      <c r="G9896" s="3" t="str">
        <f ca="1">VLOOKUP(F9896,Occupation!$A$1:$B$915,2,0)</f>
        <v>Media Producer (excluding Video)</v>
      </c>
      <c r="H9896" s="3">
        <f t="shared" ca="1" si="1702"/>
        <v>1</v>
      </c>
      <c r="I9896" s="3">
        <f t="shared" ca="1" si="1703"/>
        <v>61091.45</v>
      </c>
      <c r="J9896" s="3">
        <f t="shared" ca="1" si="1704"/>
        <v>0.11604681308389247</v>
      </c>
      <c r="K9896" s="3">
        <f t="shared" ca="1" si="1705"/>
        <v>4</v>
      </c>
      <c r="L9896" s="3" t="str">
        <f ca="1">VLOOKUP(K9896,Freq_Investment!$A$1:$B$8,2,0)</f>
        <v>Monthly</v>
      </c>
      <c r="M9896" s="3" t="str">
        <f t="shared" ca="1" si="1706"/>
        <v>Manual</v>
      </c>
      <c r="N9896" s="3">
        <f t="shared" ca="1" si="1696"/>
        <v>3</v>
      </c>
      <c r="O9896" s="3">
        <f t="shared" ca="1" si="1696"/>
        <v>5</v>
      </c>
      <c r="P9896" s="3">
        <f t="shared" ca="1" si="1696"/>
        <v>4</v>
      </c>
    </row>
    <row r="9897" spans="1:16" x14ac:dyDescent="0.25">
      <c r="A9897" s="3">
        <f t="shared" ca="1" si="1697"/>
        <v>427427408</v>
      </c>
      <c r="B9897" s="3">
        <f t="shared" ca="1" si="1698"/>
        <v>5946</v>
      </c>
      <c r="C9897" s="1">
        <f t="shared" ca="1" si="1699"/>
        <v>32494</v>
      </c>
      <c r="D9897" s="7">
        <f t="shared" ca="1" si="1700"/>
        <v>2</v>
      </c>
      <c r="E9897" s="3" t="str">
        <f ca="1">VLOOKUP(D9897,State!$A$1:$B$9,2,0)</f>
        <v>QLD</v>
      </c>
      <c r="F9897" s="3">
        <f t="shared" ca="1" si="1701"/>
        <v>177</v>
      </c>
      <c r="G9897" s="3" t="str">
        <f ca="1">VLOOKUP(F9897,Occupation!$A$1:$B$915,2,0)</f>
        <v>ICT Account Manager</v>
      </c>
      <c r="H9897" s="3">
        <f t="shared" ca="1" si="1702"/>
        <v>7</v>
      </c>
      <c r="I9897" s="3">
        <f t="shared" ca="1" si="1703"/>
        <v>1455.82</v>
      </c>
      <c r="J9897" s="3">
        <f t="shared" ca="1" si="1704"/>
        <v>0.37337607840090409</v>
      </c>
      <c r="K9897" s="3">
        <f t="shared" ca="1" si="1705"/>
        <v>4</v>
      </c>
      <c r="L9897" s="3" t="str">
        <f ca="1">VLOOKUP(K9897,Freq_Investment!$A$1:$B$8,2,0)</f>
        <v>Monthly</v>
      </c>
      <c r="M9897" s="3" t="str">
        <f t="shared" ca="1" si="1706"/>
        <v>Manual</v>
      </c>
      <c r="N9897" s="3">
        <f t="shared" ca="1" si="1696"/>
        <v>4</v>
      </c>
      <c r="O9897" s="3">
        <f t="shared" ca="1" si="1696"/>
        <v>2</v>
      </c>
      <c r="P9897" s="3">
        <f t="shared" ca="1" si="1696"/>
        <v>3</v>
      </c>
    </row>
    <row r="9898" spans="1:16" x14ac:dyDescent="0.25">
      <c r="A9898" s="3">
        <f t="shared" ca="1" si="1697"/>
        <v>578523193</v>
      </c>
      <c r="B9898" s="3">
        <f t="shared" ca="1" si="1698"/>
        <v>8301</v>
      </c>
      <c r="C9898" s="1">
        <f t="shared" ca="1" si="1699"/>
        <v>44065</v>
      </c>
      <c r="D9898" s="7">
        <f t="shared" ca="1" si="1700"/>
        <v>3</v>
      </c>
      <c r="E9898" s="3" t="str">
        <f ca="1">VLOOKUP(D9898,State!$A$1:$B$9,2,0)</f>
        <v>SA</v>
      </c>
      <c r="F9898" s="3">
        <f t="shared" ca="1" si="1701"/>
        <v>851</v>
      </c>
      <c r="G9898" s="3" t="str">
        <f ca="1">VLOOKUP(F9898,Occupation!$A$1:$B$915,2,0)</f>
        <v>Grader Operator</v>
      </c>
      <c r="H9898" s="3">
        <f t="shared" ca="1" si="1702"/>
        <v>2</v>
      </c>
      <c r="I9898" s="3">
        <f t="shared" ca="1" si="1703"/>
        <v>82230.81</v>
      </c>
      <c r="J9898" s="3">
        <f t="shared" ca="1" si="1704"/>
        <v>0.22202911739138859</v>
      </c>
      <c r="K9898" s="3">
        <f t="shared" ca="1" si="1705"/>
        <v>1</v>
      </c>
      <c r="L9898" s="3" t="str">
        <f ca="1">VLOOKUP(K9898,Freq_Investment!$A$1:$B$8,2,0)</f>
        <v>Daily</v>
      </c>
      <c r="M9898" s="3" t="str">
        <f t="shared" ca="1" si="1706"/>
        <v>Auto</v>
      </c>
      <c r="N9898" s="3">
        <f t="shared" ca="1" si="1696"/>
        <v>1</v>
      </c>
      <c r="O9898" s="3">
        <f t="shared" ca="1" si="1696"/>
        <v>2</v>
      </c>
      <c r="P9898" s="3">
        <f t="shared" ca="1" si="1696"/>
        <v>4</v>
      </c>
    </row>
    <row r="9899" spans="1:16" x14ac:dyDescent="0.25">
      <c r="A9899" s="3">
        <f t="shared" ca="1" si="1697"/>
        <v>900580297</v>
      </c>
      <c r="B9899" s="3">
        <f t="shared" ca="1" si="1698"/>
        <v>9920</v>
      </c>
      <c r="C9899" s="1">
        <f t="shared" ca="1" si="1699"/>
        <v>43187</v>
      </c>
      <c r="D9899" s="7">
        <f t="shared" ca="1" si="1700"/>
        <v>2</v>
      </c>
      <c r="E9899" s="3" t="str">
        <f ca="1">VLOOKUP(D9899,State!$A$1:$B$9,2,0)</f>
        <v>QLD</v>
      </c>
      <c r="F9899" s="3">
        <f t="shared" ca="1" si="1701"/>
        <v>461</v>
      </c>
      <c r="G9899" s="3" t="str">
        <f ca="1">VLOOKUP(F9899,Occupation!$A$1:$B$915,2,0)</f>
        <v>Other Draftsperson</v>
      </c>
      <c r="H9899" s="3">
        <f t="shared" ca="1" si="1702"/>
        <v>10</v>
      </c>
      <c r="I9899" s="3">
        <f t="shared" ca="1" si="1703"/>
        <v>37025.800000000003</v>
      </c>
      <c r="J9899" s="3">
        <f t="shared" ca="1" si="1704"/>
        <v>0.41598720516944149</v>
      </c>
      <c r="K9899" s="3">
        <f t="shared" ca="1" si="1705"/>
        <v>6</v>
      </c>
      <c r="L9899" s="3" t="str">
        <f ca="1">VLOOKUP(K9899,Freq_Investment!$A$1:$B$8,2,0)</f>
        <v>Half-yearly</v>
      </c>
      <c r="M9899" s="3" t="str">
        <f t="shared" ca="1" si="1706"/>
        <v>Manual</v>
      </c>
      <c r="N9899" s="3">
        <f t="shared" ca="1" si="1696"/>
        <v>1</v>
      </c>
      <c r="O9899" s="3">
        <f t="shared" ca="1" si="1696"/>
        <v>4</v>
      </c>
      <c r="P9899" s="3">
        <f t="shared" ca="1" si="1696"/>
        <v>3</v>
      </c>
    </row>
    <row r="9900" spans="1:16" x14ac:dyDescent="0.25">
      <c r="A9900" s="3">
        <f t="shared" ca="1" si="1697"/>
        <v>688746619</v>
      </c>
      <c r="B9900" s="3">
        <f t="shared" ca="1" si="1698"/>
        <v>2524</v>
      </c>
      <c r="C9900" s="1">
        <f t="shared" ca="1" si="1699"/>
        <v>37267</v>
      </c>
      <c r="D9900" s="7">
        <f t="shared" ca="1" si="1700"/>
        <v>7</v>
      </c>
      <c r="E9900" s="3" t="str">
        <f ca="1">VLOOKUP(D9900,State!$A$1:$B$9,2,0)</f>
        <v>VIC</v>
      </c>
      <c r="F9900" s="3">
        <f t="shared" ca="1" si="1701"/>
        <v>3</v>
      </c>
      <c r="G9900" s="3" t="str">
        <f ca="1">VLOOKUP(F9900,Occupation!$A$1:$B$915,2,0)</f>
        <v>Aquaculture Farmer</v>
      </c>
      <c r="H9900" s="3">
        <f t="shared" ca="1" si="1702"/>
        <v>7</v>
      </c>
      <c r="I9900" s="3">
        <f t="shared" ca="1" si="1703"/>
        <v>2622.77</v>
      </c>
      <c r="J9900" s="3">
        <f t="shared" ca="1" si="1704"/>
        <v>0.26023943688490725</v>
      </c>
      <c r="K9900" s="3">
        <f t="shared" ca="1" si="1705"/>
        <v>1</v>
      </c>
      <c r="L9900" s="3" t="str">
        <f ca="1">VLOOKUP(K9900,Freq_Investment!$A$1:$B$8,2,0)</f>
        <v>Daily</v>
      </c>
      <c r="M9900" s="3" t="str">
        <f t="shared" ca="1" si="1706"/>
        <v>Manual</v>
      </c>
      <c r="N9900" s="3">
        <f t="shared" ca="1" si="1696"/>
        <v>2</v>
      </c>
      <c r="O9900" s="3">
        <f t="shared" ca="1" si="1696"/>
        <v>5</v>
      </c>
      <c r="P9900" s="3">
        <f t="shared" ca="1" si="1696"/>
        <v>1</v>
      </c>
    </row>
    <row r="9901" spans="1:16" x14ac:dyDescent="0.25">
      <c r="A9901" s="3">
        <f t="shared" ca="1" si="1697"/>
        <v>657164229</v>
      </c>
      <c r="B9901" s="3">
        <f t="shared" ca="1" si="1698"/>
        <v>7945</v>
      </c>
      <c r="C9901" s="1">
        <f t="shared" ca="1" si="1699"/>
        <v>35210</v>
      </c>
      <c r="D9901" s="7">
        <f t="shared" ca="1" si="1700"/>
        <v>6</v>
      </c>
      <c r="E9901" s="3" t="str">
        <f ca="1">VLOOKUP(D9901,State!$A$1:$B$9,2,0)</f>
        <v>TAS</v>
      </c>
      <c r="F9901" s="3">
        <f t="shared" ca="1" si="1701"/>
        <v>789</v>
      </c>
      <c r="G9901" s="3" t="str">
        <f ca="1">VLOOKUP(F9901,Occupation!$A$1:$B$915,2,0)</f>
        <v>Real Estate Agent</v>
      </c>
      <c r="H9901" s="3">
        <f t="shared" ca="1" si="1702"/>
        <v>10</v>
      </c>
      <c r="I9901" s="3">
        <f t="shared" ca="1" si="1703"/>
        <v>46762.51</v>
      </c>
      <c r="J9901" s="3">
        <f t="shared" ca="1" si="1704"/>
        <v>0.40979407849053939</v>
      </c>
      <c r="K9901" s="3">
        <f t="shared" ca="1" si="1705"/>
        <v>5</v>
      </c>
      <c r="L9901" s="3" t="str">
        <f ca="1">VLOOKUP(K9901,Freq_Investment!$A$1:$B$8,2,0)</f>
        <v>Quarterly</v>
      </c>
      <c r="M9901" s="3" t="str">
        <f t="shared" ca="1" si="1706"/>
        <v>Manual</v>
      </c>
      <c r="N9901" s="3">
        <f t="shared" ca="1" si="1696"/>
        <v>5</v>
      </c>
      <c r="O9901" s="3">
        <f t="shared" ca="1" si="1696"/>
        <v>1</v>
      </c>
      <c r="P9901" s="3">
        <f t="shared" ca="1" si="1696"/>
        <v>1</v>
      </c>
    </row>
    <row r="9902" spans="1:16" x14ac:dyDescent="0.25">
      <c r="A9902" s="3">
        <f t="shared" ca="1" si="1697"/>
        <v>378256908</v>
      </c>
      <c r="B9902" s="3">
        <f t="shared" ca="1" si="1698"/>
        <v>9462</v>
      </c>
      <c r="C9902" s="1">
        <f t="shared" ca="1" si="1699"/>
        <v>38322</v>
      </c>
      <c r="D9902" s="7">
        <f t="shared" ca="1" si="1700"/>
        <v>7</v>
      </c>
      <c r="E9902" s="3" t="str">
        <f ca="1">VLOOKUP(D9902,State!$A$1:$B$9,2,0)</f>
        <v>VIC</v>
      </c>
      <c r="F9902" s="3">
        <f t="shared" ca="1" si="1701"/>
        <v>463</v>
      </c>
      <c r="G9902" s="3" t="str">
        <f ca="1">VLOOKUP(F9902,Occupation!$A$1:$B$915,2,0)</f>
        <v>Hardware Technician</v>
      </c>
      <c r="H9902" s="3">
        <f t="shared" ca="1" si="1702"/>
        <v>1</v>
      </c>
      <c r="I9902" s="3">
        <f t="shared" ca="1" si="1703"/>
        <v>79958.759999999995</v>
      </c>
      <c r="J9902" s="3">
        <f t="shared" ca="1" si="1704"/>
        <v>0.13756353162567658</v>
      </c>
      <c r="K9902" s="3">
        <f t="shared" ca="1" si="1705"/>
        <v>4</v>
      </c>
      <c r="L9902" s="3" t="str">
        <f ca="1">VLOOKUP(K9902,Freq_Investment!$A$1:$B$8,2,0)</f>
        <v>Monthly</v>
      </c>
      <c r="M9902" s="3" t="str">
        <f t="shared" ca="1" si="1706"/>
        <v>Manual</v>
      </c>
      <c r="N9902" s="3">
        <f t="shared" ref="N9902:P9965" ca="1" si="1707">RANDBETWEEN(1,5)</f>
        <v>1</v>
      </c>
      <c r="O9902" s="3">
        <f t="shared" ca="1" si="1707"/>
        <v>5</v>
      </c>
      <c r="P9902" s="3">
        <f t="shared" ca="1" si="1707"/>
        <v>1</v>
      </c>
    </row>
    <row r="9903" spans="1:16" x14ac:dyDescent="0.25">
      <c r="A9903" s="3">
        <f t="shared" ca="1" si="1697"/>
        <v>948765407</v>
      </c>
      <c r="B9903" s="3">
        <f t="shared" ca="1" si="1698"/>
        <v>9648</v>
      </c>
      <c r="C9903" s="1">
        <f t="shared" ca="1" si="1699"/>
        <v>40667</v>
      </c>
      <c r="D9903" s="7">
        <f t="shared" ca="1" si="1700"/>
        <v>1</v>
      </c>
      <c r="E9903" s="3" t="str">
        <f ca="1">VLOOKUP(D9903,State!$A$1:$B$9,2,0)</f>
        <v>NSW</v>
      </c>
      <c r="F9903" s="3">
        <f t="shared" ca="1" si="1701"/>
        <v>847</v>
      </c>
      <c r="G9903" s="3" t="str">
        <f ca="1">VLOOKUP(F9903,Occupation!$A$1:$B$915,2,0)</f>
        <v>Earthmoving Plant Operator (General)</v>
      </c>
      <c r="H9903" s="3">
        <f t="shared" ca="1" si="1702"/>
        <v>10</v>
      </c>
      <c r="I9903" s="3">
        <f t="shared" ca="1" si="1703"/>
        <v>93125.03</v>
      </c>
      <c r="J9903" s="3">
        <f t="shared" ca="1" si="1704"/>
        <v>0.11927196411744723</v>
      </c>
      <c r="K9903" s="3">
        <f t="shared" ca="1" si="1705"/>
        <v>2</v>
      </c>
      <c r="L9903" s="3" t="str">
        <f ca="1">VLOOKUP(K9903,Freq_Investment!$A$1:$B$8,2,0)</f>
        <v>Weekly</v>
      </c>
      <c r="M9903" s="3" t="str">
        <f t="shared" ca="1" si="1706"/>
        <v>Manual</v>
      </c>
      <c r="N9903" s="3">
        <f t="shared" ca="1" si="1707"/>
        <v>2</v>
      </c>
      <c r="O9903" s="3">
        <f t="shared" ca="1" si="1707"/>
        <v>4</v>
      </c>
      <c r="P9903" s="3">
        <f t="shared" ca="1" si="1707"/>
        <v>2</v>
      </c>
    </row>
    <row r="9904" spans="1:16" x14ac:dyDescent="0.25">
      <c r="A9904" s="3">
        <f t="shared" ca="1" si="1697"/>
        <v>879540371</v>
      </c>
      <c r="B9904" s="3">
        <f t="shared" ca="1" si="1698"/>
        <v>6196</v>
      </c>
      <c r="C9904" s="1">
        <f t="shared" ca="1" si="1699"/>
        <v>33681</v>
      </c>
      <c r="D9904" s="7">
        <f t="shared" ca="1" si="1700"/>
        <v>6</v>
      </c>
      <c r="E9904" s="3" t="str">
        <f ca="1">VLOOKUP(D9904,State!$A$1:$B$9,2,0)</f>
        <v>TAS</v>
      </c>
      <c r="F9904" s="3">
        <f t="shared" ca="1" si="1701"/>
        <v>891</v>
      </c>
      <c r="G9904" s="3" t="str">
        <f ca="1">VLOOKUP(F9904,Occupation!$A$1:$B$915,2,0)</f>
        <v>Cotton Farm Worker</v>
      </c>
      <c r="H9904" s="3">
        <f t="shared" ca="1" si="1702"/>
        <v>2</v>
      </c>
      <c r="I9904" s="3">
        <f t="shared" ca="1" si="1703"/>
        <v>75833.13</v>
      </c>
      <c r="J9904" s="3">
        <f t="shared" ca="1" si="1704"/>
        <v>0.46225094769843467</v>
      </c>
      <c r="K9904" s="3">
        <f t="shared" ca="1" si="1705"/>
        <v>2</v>
      </c>
      <c r="L9904" s="3" t="str">
        <f ca="1">VLOOKUP(K9904,Freq_Investment!$A$1:$B$8,2,0)</f>
        <v>Weekly</v>
      </c>
      <c r="M9904" s="3" t="str">
        <f t="shared" ca="1" si="1706"/>
        <v>Manual</v>
      </c>
      <c r="N9904" s="3">
        <f t="shared" ca="1" si="1707"/>
        <v>1</v>
      </c>
      <c r="O9904" s="3">
        <f t="shared" ca="1" si="1707"/>
        <v>3</v>
      </c>
      <c r="P9904" s="3">
        <f t="shared" ca="1" si="1707"/>
        <v>5</v>
      </c>
    </row>
    <row r="9905" spans="1:16" x14ac:dyDescent="0.25">
      <c r="A9905" s="3">
        <f t="shared" ca="1" si="1697"/>
        <v>998002033</v>
      </c>
      <c r="B9905" s="3">
        <f t="shared" ca="1" si="1698"/>
        <v>5642</v>
      </c>
      <c r="C9905" s="1">
        <f t="shared" ca="1" si="1699"/>
        <v>42932</v>
      </c>
      <c r="D9905" s="7">
        <f t="shared" ca="1" si="1700"/>
        <v>5</v>
      </c>
      <c r="E9905" s="3" t="str">
        <f ca="1">VLOOKUP(D9905,State!$A$1:$B$9,2,0)</f>
        <v>NT</v>
      </c>
      <c r="F9905" s="3">
        <f t="shared" ca="1" si="1701"/>
        <v>24</v>
      </c>
      <c r="G9905" s="3" t="str">
        <f ca="1">VLOOKUP(F9905,Occupation!$A$1:$B$915,2,0)</f>
        <v>Vegetable Grower (Aus) / Market Gardener (NZ)</v>
      </c>
      <c r="H9905" s="3">
        <f t="shared" ca="1" si="1702"/>
        <v>9</v>
      </c>
      <c r="I9905" s="3">
        <f t="shared" ca="1" si="1703"/>
        <v>17711.21</v>
      </c>
      <c r="J9905" s="3">
        <f t="shared" ca="1" si="1704"/>
        <v>0.15762642151872125</v>
      </c>
      <c r="K9905" s="3">
        <f t="shared" ca="1" si="1705"/>
        <v>1</v>
      </c>
      <c r="L9905" s="3" t="str">
        <f ca="1">VLOOKUP(K9905,Freq_Investment!$A$1:$B$8,2,0)</f>
        <v>Daily</v>
      </c>
      <c r="M9905" s="3" t="str">
        <f t="shared" ca="1" si="1706"/>
        <v>Auto</v>
      </c>
      <c r="N9905" s="3">
        <f t="shared" ca="1" si="1707"/>
        <v>4</v>
      </c>
      <c r="O9905" s="3">
        <f t="shared" ca="1" si="1707"/>
        <v>1</v>
      </c>
      <c r="P9905" s="3">
        <f t="shared" ca="1" si="1707"/>
        <v>4</v>
      </c>
    </row>
    <row r="9906" spans="1:16" x14ac:dyDescent="0.25">
      <c r="A9906" s="3">
        <f t="shared" ca="1" si="1697"/>
        <v>584006253</v>
      </c>
      <c r="B9906" s="3">
        <f t="shared" ca="1" si="1698"/>
        <v>1645</v>
      </c>
      <c r="C9906" s="1">
        <f t="shared" ca="1" si="1699"/>
        <v>35932</v>
      </c>
      <c r="D9906" s="7">
        <f t="shared" ca="1" si="1700"/>
        <v>7</v>
      </c>
      <c r="E9906" s="3" t="str">
        <f ca="1">VLOOKUP(D9906,State!$A$1:$B$9,2,0)</f>
        <v>VIC</v>
      </c>
      <c r="F9906" s="3">
        <f t="shared" ca="1" si="1701"/>
        <v>695</v>
      </c>
      <c r="G9906" s="3" t="str">
        <f ca="1">VLOOKUP(F9906,Occupation!$A$1:$B$915,2,0)</f>
        <v>Whitewater Rafting Guide</v>
      </c>
      <c r="H9906" s="3">
        <f t="shared" ca="1" si="1702"/>
        <v>9</v>
      </c>
      <c r="I9906" s="3">
        <f t="shared" ca="1" si="1703"/>
        <v>47125.45</v>
      </c>
      <c r="J9906" s="3">
        <f t="shared" ca="1" si="1704"/>
        <v>9.9607517289393432E-2</v>
      </c>
      <c r="K9906" s="3">
        <f t="shared" ca="1" si="1705"/>
        <v>7</v>
      </c>
      <c r="L9906" s="3" t="str">
        <f ca="1">VLOOKUP(K9906,Freq_Investment!$A$1:$B$8,2,0)</f>
        <v>Yearly</v>
      </c>
      <c r="M9906" s="3" t="str">
        <f t="shared" ca="1" si="1706"/>
        <v>Manual</v>
      </c>
      <c r="N9906" s="3">
        <f t="shared" ca="1" si="1707"/>
        <v>2</v>
      </c>
      <c r="O9906" s="3">
        <f t="shared" ca="1" si="1707"/>
        <v>2</v>
      </c>
      <c r="P9906" s="3">
        <f t="shared" ca="1" si="1707"/>
        <v>1</v>
      </c>
    </row>
    <row r="9907" spans="1:16" x14ac:dyDescent="0.25">
      <c r="A9907" s="3">
        <f t="shared" ca="1" si="1697"/>
        <v>595179486</v>
      </c>
      <c r="B9907" s="3">
        <f t="shared" ca="1" si="1698"/>
        <v>4758</v>
      </c>
      <c r="C9907" s="1">
        <f t="shared" ca="1" si="1699"/>
        <v>26278</v>
      </c>
      <c r="D9907" s="7">
        <f t="shared" ca="1" si="1700"/>
        <v>8</v>
      </c>
      <c r="E9907" s="3" t="str">
        <f ca="1">VLOOKUP(D9907,State!$A$1:$B$9,2,0)</f>
        <v>ACT</v>
      </c>
      <c r="F9907" s="3">
        <f t="shared" ca="1" si="1701"/>
        <v>420</v>
      </c>
      <c r="G9907" s="3" t="str">
        <f ca="1">VLOOKUP(F9907,Occupation!$A$1:$B$915,2,0)</f>
        <v>Animal Husbandry Technician</v>
      </c>
      <c r="H9907" s="3">
        <f t="shared" ca="1" si="1702"/>
        <v>1</v>
      </c>
      <c r="I9907" s="3">
        <f t="shared" ca="1" si="1703"/>
        <v>3424.95</v>
      </c>
      <c r="J9907" s="3">
        <f t="shared" ca="1" si="1704"/>
        <v>0.36957105061574508</v>
      </c>
      <c r="K9907" s="3">
        <f t="shared" ca="1" si="1705"/>
        <v>7</v>
      </c>
      <c r="L9907" s="3" t="str">
        <f ca="1">VLOOKUP(K9907,Freq_Investment!$A$1:$B$8,2,0)</f>
        <v>Yearly</v>
      </c>
      <c r="M9907" s="3" t="str">
        <f t="shared" ca="1" si="1706"/>
        <v>Manual</v>
      </c>
      <c r="N9907" s="3">
        <f t="shared" ca="1" si="1707"/>
        <v>2</v>
      </c>
      <c r="O9907" s="3">
        <f t="shared" ca="1" si="1707"/>
        <v>3</v>
      </c>
      <c r="P9907" s="3">
        <f t="shared" ca="1" si="1707"/>
        <v>3</v>
      </c>
    </row>
    <row r="9908" spans="1:16" x14ac:dyDescent="0.25">
      <c r="A9908" s="3">
        <f t="shared" ca="1" si="1697"/>
        <v>46682734</v>
      </c>
      <c r="B9908" s="3">
        <f t="shared" ca="1" si="1698"/>
        <v>687</v>
      </c>
      <c r="C9908" s="1">
        <f t="shared" ca="1" si="1699"/>
        <v>38719</v>
      </c>
      <c r="D9908" s="7">
        <f t="shared" ca="1" si="1700"/>
        <v>4</v>
      </c>
      <c r="E9908" s="3" t="str">
        <f ca="1">VLOOKUP(D9908,State!$A$1:$B$9,2,0)</f>
        <v>WA</v>
      </c>
      <c r="F9908" s="3">
        <f t="shared" ca="1" si="1701"/>
        <v>351</v>
      </c>
      <c r="G9908" s="3" t="str">
        <f ca="1">VLOOKUP(F9908,Occupation!$A$1:$B$915,2,0)</f>
        <v>Nurse Practitioner</v>
      </c>
      <c r="H9908" s="3">
        <f t="shared" ca="1" si="1702"/>
        <v>4</v>
      </c>
      <c r="I9908" s="3">
        <f t="shared" ca="1" si="1703"/>
        <v>72199.56</v>
      </c>
      <c r="J9908" s="3">
        <f t="shared" ca="1" si="1704"/>
        <v>0.116366793000652</v>
      </c>
      <c r="K9908" s="3">
        <f t="shared" ca="1" si="1705"/>
        <v>3</v>
      </c>
      <c r="L9908" s="3" t="str">
        <f ca="1">VLOOKUP(K9908,Freq_Investment!$A$1:$B$8,2,0)</f>
        <v>Fortnightly</v>
      </c>
      <c r="M9908" s="3" t="str">
        <f t="shared" ca="1" si="1706"/>
        <v>Manual</v>
      </c>
      <c r="N9908" s="3">
        <f t="shared" ca="1" si="1707"/>
        <v>2</v>
      </c>
      <c r="O9908" s="3">
        <f t="shared" ca="1" si="1707"/>
        <v>2</v>
      </c>
      <c r="P9908" s="3">
        <f t="shared" ca="1" si="1707"/>
        <v>1</v>
      </c>
    </row>
    <row r="9909" spans="1:16" x14ac:dyDescent="0.25">
      <c r="A9909" s="3">
        <f t="shared" ca="1" si="1697"/>
        <v>437707235</v>
      </c>
      <c r="B9909" s="3">
        <f t="shared" ca="1" si="1698"/>
        <v>562</v>
      </c>
      <c r="C9909" s="1">
        <f t="shared" ca="1" si="1699"/>
        <v>39780</v>
      </c>
      <c r="D9909" s="7">
        <f t="shared" ca="1" si="1700"/>
        <v>8</v>
      </c>
      <c r="E9909" s="3" t="str">
        <f ca="1">VLOOKUP(D9909,State!$A$1:$B$9,2,0)</f>
        <v>ACT</v>
      </c>
      <c r="F9909" s="3">
        <f t="shared" ca="1" si="1701"/>
        <v>597</v>
      </c>
      <c r="G9909" s="3" t="str">
        <f ca="1">VLOOKUP(F9909,Occupation!$A$1:$B$915,2,0)</f>
        <v>Boat Builder and Repairer</v>
      </c>
      <c r="H9909" s="3">
        <f t="shared" ca="1" si="1702"/>
        <v>5</v>
      </c>
      <c r="I9909" s="3">
        <f t="shared" ca="1" si="1703"/>
        <v>39974.65</v>
      </c>
      <c r="J9909" s="3">
        <f t="shared" ca="1" si="1704"/>
        <v>0.15335129010837167</v>
      </c>
      <c r="K9909" s="3">
        <f t="shared" ca="1" si="1705"/>
        <v>7</v>
      </c>
      <c r="L9909" s="3" t="str">
        <f ca="1">VLOOKUP(K9909,Freq_Investment!$A$1:$B$8,2,0)</f>
        <v>Yearly</v>
      </c>
      <c r="M9909" s="3" t="str">
        <f t="shared" ca="1" si="1706"/>
        <v>Manual</v>
      </c>
      <c r="N9909" s="3">
        <f t="shared" ca="1" si="1707"/>
        <v>1</v>
      </c>
      <c r="O9909" s="3">
        <f t="shared" ca="1" si="1707"/>
        <v>3</v>
      </c>
      <c r="P9909" s="3">
        <f t="shared" ca="1" si="1707"/>
        <v>4</v>
      </c>
    </row>
    <row r="9910" spans="1:16" x14ac:dyDescent="0.25">
      <c r="A9910" s="3">
        <f t="shared" ca="1" si="1697"/>
        <v>271554334</v>
      </c>
      <c r="B9910" s="3">
        <f t="shared" ca="1" si="1698"/>
        <v>9068</v>
      </c>
      <c r="C9910" s="1">
        <f t="shared" ca="1" si="1699"/>
        <v>37638</v>
      </c>
      <c r="D9910" s="7">
        <f t="shared" ca="1" si="1700"/>
        <v>1</v>
      </c>
      <c r="E9910" s="3" t="str">
        <f ca="1">VLOOKUP(D9910,State!$A$1:$B$9,2,0)</f>
        <v>NSW</v>
      </c>
      <c r="F9910" s="3">
        <f t="shared" ca="1" si="1701"/>
        <v>543</v>
      </c>
      <c r="G9910" s="3" t="str">
        <f ca="1">VLOOKUP(F9910,Occupation!$A$1:$B$915,2,0)</f>
        <v>Dog Handler or Trainer</v>
      </c>
      <c r="H9910" s="3">
        <f t="shared" ca="1" si="1702"/>
        <v>5</v>
      </c>
      <c r="I9910" s="3">
        <f t="shared" ca="1" si="1703"/>
        <v>28089.62</v>
      </c>
      <c r="J9910" s="3">
        <f t="shared" ca="1" si="1704"/>
        <v>0.42224823484724772</v>
      </c>
      <c r="K9910" s="3">
        <f t="shared" ca="1" si="1705"/>
        <v>1</v>
      </c>
      <c r="L9910" s="3" t="str">
        <f ca="1">VLOOKUP(K9910,Freq_Investment!$A$1:$B$8,2,0)</f>
        <v>Daily</v>
      </c>
      <c r="M9910" s="3" t="str">
        <f t="shared" ca="1" si="1706"/>
        <v>Auto</v>
      </c>
      <c r="N9910" s="3">
        <f t="shared" ca="1" si="1707"/>
        <v>1</v>
      </c>
      <c r="O9910" s="3">
        <f t="shared" ca="1" si="1707"/>
        <v>3</v>
      </c>
      <c r="P9910" s="3">
        <f t="shared" ca="1" si="1707"/>
        <v>2</v>
      </c>
    </row>
    <row r="9911" spans="1:16" x14ac:dyDescent="0.25">
      <c r="A9911" s="3">
        <f t="shared" ca="1" si="1697"/>
        <v>490916365</v>
      </c>
      <c r="B9911" s="3">
        <f t="shared" ca="1" si="1698"/>
        <v>3695</v>
      </c>
      <c r="C9911" s="1">
        <f t="shared" ca="1" si="1699"/>
        <v>25857</v>
      </c>
      <c r="D9911" s="7">
        <f t="shared" ca="1" si="1700"/>
        <v>5</v>
      </c>
      <c r="E9911" s="3" t="str">
        <f ca="1">VLOOKUP(D9911,State!$A$1:$B$9,2,0)</f>
        <v>NT</v>
      </c>
      <c r="F9911" s="3">
        <f t="shared" ca="1" si="1701"/>
        <v>797</v>
      </c>
      <c r="G9911" s="3" t="str">
        <f ca="1">VLOOKUP(F9911,Occupation!$A$1:$B$915,2,0)</f>
        <v>Visual Merchandiser</v>
      </c>
      <c r="H9911" s="3">
        <f t="shared" ca="1" si="1702"/>
        <v>3</v>
      </c>
      <c r="I9911" s="3">
        <f t="shared" ca="1" si="1703"/>
        <v>12715.79</v>
      </c>
      <c r="J9911" s="3">
        <f t="shared" ca="1" si="1704"/>
        <v>0.10670591120850126</v>
      </c>
      <c r="K9911" s="3">
        <f t="shared" ca="1" si="1705"/>
        <v>6</v>
      </c>
      <c r="L9911" s="3" t="str">
        <f ca="1">VLOOKUP(K9911,Freq_Investment!$A$1:$B$8,2,0)</f>
        <v>Half-yearly</v>
      </c>
      <c r="M9911" s="3" t="str">
        <f t="shared" ca="1" si="1706"/>
        <v>Auto</v>
      </c>
      <c r="N9911" s="3">
        <f t="shared" ca="1" si="1707"/>
        <v>4</v>
      </c>
      <c r="O9911" s="3">
        <f t="shared" ca="1" si="1707"/>
        <v>1</v>
      </c>
      <c r="P9911" s="3">
        <f t="shared" ca="1" si="1707"/>
        <v>3</v>
      </c>
    </row>
    <row r="9912" spans="1:16" x14ac:dyDescent="0.25">
      <c r="A9912" s="3">
        <f t="shared" ca="1" si="1697"/>
        <v>82594382</v>
      </c>
      <c r="B9912" s="3">
        <f t="shared" ca="1" si="1698"/>
        <v>4986</v>
      </c>
      <c r="C9912" s="1">
        <f t="shared" ca="1" si="1699"/>
        <v>32492</v>
      </c>
      <c r="D9912" s="7">
        <f t="shared" ca="1" si="1700"/>
        <v>1</v>
      </c>
      <c r="E9912" s="3" t="str">
        <f ca="1">VLOOKUP(D9912,State!$A$1:$B$9,2,0)</f>
        <v>NSW</v>
      </c>
      <c r="F9912" s="3">
        <f t="shared" ca="1" si="1701"/>
        <v>251</v>
      </c>
      <c r="G9912" s="3" t="str">
        <f ca="1">VLOOKUP(F9912,Occupation!$A$1:$B$915,2,0)</f>
        <v>Microbiologist</v>
      </c>
      <c r="H9912" s="3">
        <f t="shared" ca="1" si="1702"/>
        <v>4</v>
      </c>
      <c r="I9912" s="3">
        <f t="shared" ca="1" si="1703"/>
        <v>16878.16</v>
      </c>
      <c r="J9912" s="3">
        <f t="shared" ca="1" si="1704"/>
        <v>0.21735453792282289</v>
      </c>
      <c r="K9912" s="3">
        <f t="shared" ca="1" si="1705"/>
        <v>2</v>
      </c>
      <c r="L9912" s="3" t="str">
        <f ca="1">VLOOKUP(K9912,Freq_Investment!$A$1:$B$8,2,0)</f>
        <v>Weekly</v>
      </c>
      <c r="M9912" s="3" t="str">
        <f t="shared" ca="1" si="1706"/>
        <v>Manual</v>
      </c>
      <c r="N9912" s="3">
        <f t="shared" ca="1" si="1707"/>
        <v>4</v>
      </c>
      <c r="O9912" s="3">
        <f t="shared" ca="1" si="1707"/>
        <v>2</v>
      </c>
      <c r="P9912" s="3">
        <f t="shared" ca="1" si="1707"/>
        <v>2</v>
      </c>
    </row>
    <row r="9913" spans="1:16" x14ac:dyDescent="0.25">
      <c r="A9913" s="3">
        <f t="shared" ca="1" si="1697"/>
        <v>849017040</v>
      </c>
      <c r="B9913" s="3">
        <f t="shared" ca="1" si="1698"/>
        <v>7994</v>
      </c>
      <c r="C9913" s="1">
        <f t="shared" ca="1" si="1699"/>
        <v>34761</v>
      </c>
      <c r="D9913" s="7">
        <f t="shared" ca="1" si="1700"/>
        <v>4</v>
      </c>
      <c r="E9913" s="3" t="str">
        <f ca="1">VLOOKUP(D9913,State!$A$1:$B$9,2,0)</f>
        <v>WA</v>
      </c>
      <c r="F9913" s="3">
        <f t="shared" ca="1" si="1701"/>
        <v>338</v>
      </c>
      <c r="G9913" s="3" t="str">
        <f ca="1">VLOOKUP(F9913,Occupation!$A$1:$B$915,2,0)</f>
        <v>Vascular Surgeon</v>
      </c>
      <c r="H9913" s="3">
        <f t="shared" ca="1" si="1702"/>
        <v>1</v>
      </c>
      <c r="I9913" s="3">
        <f t="shared" ca="1" si="1703"/>
        <v>54593.42</v>
      </c>
      <c r="J9913" s="3">
        <f t="shared" ca="1" si="1704"/>
        <v>3.1724853506268913E-2</v>
      </c>
      <c r="K9913" s="3">
        <f t="shared" ca="1" si="1705"/>
        <v>4</v>
      </c>
      <c r="L9913" s="3" t="str">
        <f ca="1">VLOOKUP(K9913,Freq_Investment!$A$1:$B$8,2,0)</f>
        <v>Monthly</v>
      </c>
      <c r="M9913" s="3" t="str">
        <f t="shared" ca="1" si="1706"/>
        <v>Auto</v>
      </c>
      <c r="N9913" s="3">
        <f t="shared" ca="1" si="1707"/>
        <v>3</v>
      </c>
      <c r="O9913" s="3">
        <f t="shared" ca="1" si="1707"/>
        <v>1</v>
      </c>
      <c r="P9913" s="3">
        <f t="shared" ca="1" si="1707"/>
        <v>3</v>
      </c>
    </row>
    <row r="9914" spans="1:16" x14ac:dyDescent="0.25">
      <c r="A9914" s="3">
        <f t="shared" ca="1" si="1697"/>
        <v>139042433</v>
      </c>
      <c r="B9914" s="3">
        <f t="shared" ca="1" si="1698"/>
        <v>1704</v>
      </c>
      <c r="C9914" s="1">
        <f t="shared" ca="1" si="1699"/>
        <v>36983</v>
      </c>
      <c r="D9914" s="7">
        <f t="shared" ca="1" si="1700"/>
        <v>4</v>
      </c>
      <c r="E9914" s="3" t="str">
        <f ca="1">VLOOKUP(D9914,State!$A$1:$B$9,2,0)</f>
        <v>WA</v>
      </c>
      <c r="F9914" s="3">
        <f t="shared" ca="1" si="1701"/>
        <v>909</v>
      </c>
      <c r="G9914" s="3" t="str">
        <f ca="1">VLOOKUP(F9914,Occupation!$A$1:$B$915,2,0)</f>
        <v>Autoglazier</v>
      </c>
      <c r="H9914" s="3">
        <f t="shared" ca="1" si="1702"/>
        <v>2</v>
      </c>
      <c r="I9914" s="3">
        <f t="shared" ca="1" si="1703"/>
        <v>79214.399999999994</v>
      </c>
      <c r="J9914" s="3">
        <f t="shared" ca="1" si="1704"/>
        <v>7.4773032896221447E-2</v>
      </c>
      <c r="K9914" s="3">
        <f t="shared" ca="1" si="1705"/>
        <v>3</v>
      </c>
      <c r="L9914" s="3" t="str">
        <f ca="1">VLOOKUP(K9914,Freq_Investment!$A$1:$B$8,2,0)</f>
        <v>Fortnightly</v>
      </c>
      <c r="M9914" s="3" t="str">
        <f t="shared" ca="1" si="1706"/>
        <v>Manual</v>
      </c>
      <c r="N9914" s="3">
        <f t="shared" ca="1" si="1707"/>
        <v>5</v>
      </c>
      <c r="O9914" s="3">
        <f t="shared" ca="1" si="1707"/>
        <v>4</v>
      </c>
      <c r="P9914" s="3">
        <f t="shared" ca="1" si="1707"/>
        <v>3</v>
      </c>
    </row>
    <row r="9915" spans="1:16" x14ac:dyDescent="0.25">
      <c r="A9915" s="3">
        <f t="shared" ca="1" si="1697"/>
        <v>331654757</v>
      </c>
      <c r="B9915" s="3">
        <f t="shared" ca="1" si="1698"/>
        <v>3174</v>
      </c>
      <c r="C9915" s="1">
        <f t="shared" ca="1" si="1699"/>
        <v>38930</v>
      </c>
      <c r="D9915" s="7">
        <f t="shared" ca="1" si="1700"/>
        <v>5</v>
      </c>
      <c r="E9915" s="3" t="str">
        <f ca="1">VLOOKUP(D9915,State!$A$1:$B$9,2,0)</f>
        <v>NT</v>
      </c>
      <c r="F9915" s="3">
        <f t="shared" ca="1" si="1701"/>
        <v>681</v>
      </c>
      <c r="G9915" s="3" t="str">
        <f ca="1">VLOOKUP(F9915,Occupation!$A$1:$B$915,2,0)</f>
        <v>Flight Attendant</v>
      </c>
      <c r="H9915" s="3">
        <f t="shared" ca="1" si="1702"/>
        <v>3</v>
      </c>
      <c r="I9915" s="3">
        <f t="shared" ca="1" si="1703"/>
        <v>29660.71</v>
      </c>
      <c r="J9915" s="3">
        <f t="shared" ca="1" si="1704"/>
        <v>0.24650804226498541</v>
      </c>
      <c r="K9915" s="3">
        <f t="shared" ca="1" si="1705"/>
        <v>2</v>
      </c>
      <c r="L9915" s="3" t="str">
        <f ca="1">VLOOKUP(K9915,Freq_Investment!$A$1:$B$8,2,0)</f>
        <v>Weekly</v>
      </c>
      <c r="M9915" s="3" t="str">
        <f t="shared" ca="1" si="1706"/>
        <v>Auto</v>
      </c>
      <c r="N9915" s="3">
        <f t="shared" ca="1" si="1707"/>
        <v>4</v>
      </c>
      <c r="O9915" s="3">
        <f t="shared" ca="1" si="1707"/>
        <v>1</v>
      </c>
      <c r="P9915" s="3">
        <f t="shared" ca="1" si="1707"/>
        <v>4</v>
      </c>
    </row>
    <row r="9916" spans="1:16" x14ac:dyDescent="0.25">
      <c r="A9916" s="3">
        <f t="shared" ca="1" si="1697"/>
        <v>416650585</v>
      </c>
      <c r="B9916" s="3">
        <f t="shared" ca="1" si="1698"/>
        <v>180</v>
      </c>
      <c r="C9916" s="1">
        <f t="shared" ca="1" si="1699"/>
        <v>28148</v>
      </c>
      <c r="D9916" s="7">
        <f t="shared" ca="1" si="1700"/>
        <v>2</v>
      </c>
      <c r="E9916" s="3" t="str">
        <f ca="1">VLOOKUP(D9916,State!$A$1:$B$9,2,0)</f>
        <v>QLD</v>
      </c>
      <c r="F9916" s="3">
        <f t="shared" ca="1" si="1701"/>
        <v>206</v>
      </c>
      <c r="G9916" s="3" t="str">
        <f ca="1">VLOOKUP(F9916,Occupation!$A$1:$B$915,2,0)</f>
        <v>Web Designer</v>
      </c>
      <c r="H9916" s="3">
        <f t="shared" ca="1" si="1702"/>
        <v>7</v>
      </c>
      <c r="I9916" s="3">
        <f t="shared" ca="1" si="1703"/>
        <v>40114.22</v>
      </c>
      <c r="J9916" s="3">
        <f t="shared" ca="1" si="1704"/>
        <v>0.11554917359894745</v>
      </c>
      <c r="K9916" s="3">
        <f t="shared" ca="1" si="1705"/>
        <v>2</v>
      </c>
      <c r="L9916" s="3" t="str">
        <f ca="1">VLOOKUP(K9916,Freq_Investment!$A$1:$B$8,2,0)</f>
        <v>Weekly</v>
      </c>
      <c r="M9916" s="3" t="str">
        <f t="shared" ca="1" si="1706"/>
        <v>Auto</v>
      </c>
      <c r="N9916" s="3">
        <f t="shared" ca="1" si="1707"/>
        <v>5</v>
      </c>
      <c r="O9916" s="3">
        <f t="shared" ca="1" si="1707"/>
        <v>2</v>
      </c>
      <c r="P9916" s="3">
        <f t="shared" ca="1" si="1707"/>
        <v>3</v>
      </c>
    </row>
    <row r="9917" spans="1:16" x14ac:dyDescent="0.25">
      <c r="A9917" s="3">
        <f t="shared" ca="1" si="1697"/>
        <v>886674296</v>
      </c>
      <c r="B9917" s="3">
        <f t="shared" ca="1" si="1698"/>
        <v>8514</v>
      </c>
      <c r="C9917" s="1">
        <f t="shared" ca="1" si="1699"/>
        <v>26373</v>
      </c>
      <c r="D9917" s="7">
        <f t="shared" ca="1" si="1700"/>
        <v>7</v>
      </c>
      <c r="E9917" s="3" t="str">
        <f ca="1">VLOOKUP(D9917,State!$A$1:$B$9,2,0)</f>
        <v>VIC</v>
      </c>
      <c r="F9917" s="3">
        <f t="shared" ca="1" si="1701"/>
        <v>819</v>
      </c>
      <c r="G9917" s="3" t="str">
        <f ca="1">VLOOKUP(F9917,Occupation!$A$1:$B$915,2,0)</f>
        <v>Knitting Machine Operator</v>
      </c>
      <c r="H9917" s="3">
        <f t="shared" ca="1" si="1702"/>
        <v>1</v>
      </c>
      <c r="I9917" s="3">
        <f t="shared" ca="1" si="1703"/>
        <v>85227.839999999997</v>
      </c>
      <c r="J9917" s="3">
        <f t="shared" ca="1" si="1704"/>
        <v>0.27299138489489777</v>
      </c>
      <c r="K9917" s="3">
        <f t="shared" ca="1" si="1705"/>
        <v>1</v>
      </c>
      <c r="L9917" s="3" t="str">
        <f ca="1">VLOOKUP(K9917,Freq_Investment!$A$1:$B$8,2,0)</f>
        <v>Daily</v>
      </c>
      <c r="M9917" s="3" t="str">
        <f t="shared" ca="1" si="1706"/>
        <v>Manual</v>
      </c>
      <c r="N9917" s="3">
        <f t="shared" ca="1" si="1707"/>
        <v>1</v>
      </c>
      <c r="O9917" s="3">
        <f t="shared" ca="1" si="1707"/>
        <v>3</v>
      </c>
      <c r="P9917" s="3">
        <f t="shared" ca="1" si="1707"/>
        <v>5</v>
      </c>
    </row>
    <row r="9918" spans="1:16" x14ac:dyDescent="0.25">
      <c r="A9918" s="3">
        <f t="shared" ca="1" si="1697"/>
        <v>476817194</v>
      </c>
      <c r="B9918" s="3">
        <f t="shared" ca="1" si="1698"/>
        <v>4517</v>
      </c>
      <c r="C9918" s="1">
        <f t="shared" ca="1" si="1699"/>
        <v>31175</v>
      </c>
      <c r="D9918" s="7">
        <f t="shared" ca="1" si="1700"/>
        <v>7</v>
      </c>
      <c r="E9918" s="3" t="str">
        <f ca="1">VLOOKUP(D9918,State!$A$1:$B$9,2,0)</f>
        <v>VIC</v>
      </c>
      <c r="F9918" s="3">
        <f t="shared" ca="1" si="1701"/>
        <v>749</v>
      </c>
      <c r="G9918" s="3" t="str">
        <f ca="1">VLOOKUP(F9918,Occupation!$A$1:$B$915,2,0)</f>
        <v>Conveyancer</v>
      </c>
      <c r="H9918" s="3">
        <f t="shared" ca="1" si="1702"/>
        <v>6</v>
      </c>
      <c r="I9918" s="3">
        <f t="shared" ca="1" si="1703"/>
        <v>28575.95</v>
      </c>
      <c r="J9918" s="3">
        <f t="shared" ca="1" si="1704"/>
        <v>0.45998538857437837</v>
      </c>
      <c r="K9918" s="3">
        <f t="shared" ca="1" si="1705"/>
        <v>2</v>
      </c>
      <c r="L9918" s="3" t="str">
        <f ca="1">VLOOKUP(K9918,Freq_Investment!$A$1:$B$8,2,0)</f>
        <v>Weekly</v>
      </c>
      <c r="M9918" s="3" t="str">
        <f t="shared" ca="1" si="1706"/>
        <v>Manual</v>
      </c>
      <c r="N9918" s="3">
        <f t="shared" ca="1" si="1707"/>
        <v>5</v>
      </c>
      <c r="O9918" s="3">
        <f t="shared" ca="1" si="1707"/>
        <v>4</v>
      </c>
      <c r="P9918" s="3">
        <f t="shared" ca="1" si="1707"/>
        <v>1</v>
      </c>
    </row>
    <row r="9919" spans="1:16" x14ac:dyDescent="0.25">
      <c r="A9919" s="3">
        <f t="shared" ca="1" si="1697"/>
        <v>348585657</v>
      </c>
      <c r="B9919" s="3">
        <f t="shared" ca="1" si="1698"/>
        <v>7291</v>
      </c>
      <c r="C9919" s="1">
        <f t="shared" ca="1" si="1699"/>
        <v>38020</v>
      </c>
      <c r="D9919" s="7">
        <f t="shared" ca="1" si="1700"/>
        <v>8</v>
      </c>
      <c r="E9919" s="3" t="str">
        <f ca="1">VLOOKUP(D9919,State!$A$1:$B$9,2,0)</f>
        <v>ACT</v>
      </c>
      <c r="F9919" s="3">
        <f t="shared" ca="1" si="1701"/>
        <v>717</v>
      </c>
      <c r="G9919" s="3" t="str">
        <f ca="1">VLOOKUP(F9919,Occupation!$A$1:$B$915,2,0)</f>
        <v>Practice Managers nec</v>
      </c>
      <c r="H9919" s="3">
        <f t="shared" ca="1" si="1702"/>
        <v>4</v>
      </c>
      <c r="I9919" s="3">
        <f t="shared" ca="1" si="1703"/>
        <v>56102.57</v>
      </c>
      <c r="J9919" s="3">
        <f t="shared" ca="1" si="1704"/>
        <v>0.19925934408205476</v>
      </c>
      <c r="K9919" s="3">
        <f t="shared" ca="1" si="1705"/>
        <v>4</v>
      </c>
      <c r="L9919" s="3" t="str">
        <f ca="1">VLOOKUP(K9919,Freq_Investment!$A$1:$B$8,2,0)</f>
        <v>Monthly</v>
      </c>
      <c r="M9919" s="3" t="str">
        <f t="shared" ca="1" si="1706"/>
        <v>Auto</v>
      </c>
      <c r="N9919" s="3">
        <f t="shared" ca="1" si="1707"/>
        <v>3</v>
      </c>
      <c r="O9919" s="3">
        <f t="shared" ca="1" si="1707"/>
        <v>2</v>
      </c>
      <c r="P9919" s="3">
        <f t="shared" ca="1" si="1707"/>
        <v>2</v>
      </c>
    </row>
    <row r="9920" spans="1:16" x14ac:dyDescent="0.25">
      <c r="A9920" s="3">
        <f t="shared" ca="1" si="1697"/>
        <v>753834957</v>
      </c>
      <c r="B9920" s="3">
        <f t="shared" ca="1" si="1698"/>
        <v>863</v>
      </c>
      <c r="C9920" s="1">
        <f t="shared" ca="1" si="1699"/>
        <v>40479</v>
      </c>
      <c r="D9920" s="7">
        <f t="shared" ca="1" si="1700"/>
        <v>2</v>
      </c>
      <c r="E9920" s="3" t="str">
        <f ca="1">VLOOKUP(D9920,State!$A$1:$B$9,2,0)</f>
        <v>QLD</v>
      </c>
      <c r="F9920" s="3">
        <f t="shared" ca="1" si="1701"/>
        <v>31</v>
      </c>
      <c r="G9920" s="3" t="str">
        <f ca="1">VLOOKUP(F9920,Occupation!$A$1:$B$915,2,0)</f>
        <v>Public Relations Manager</v>
      </c>
      <c r="H9920" s="3">
        <f t="shared" ca="1" si="1702"/>
        <v>9</v>
      </c>
      <c r="I9920" s="3">
        <f t="shared" ca="1" si="1703"/>
        <v>63038.99</v>
      </c>
      <c r="J9920" s="3">
        <f t="shared" ca="1" si="1704"/>
        <v>8.9315636115421315E-2</v>
      </c>
      <c r="K9920" s="3">
        <f t="shared" ca="1" si="1705"/>
        <v>5</v>
      </c>
      <c r="L9920" s="3" t="str">
        <f ca="1">VLOOKUP(K9920,Freq_Investment!$A$1:$B$8,2,0)</f>
        <v>Quarterly</v>
      </c>
      <c r="M9920" s="3" t="str">
        <f t="shared" ca="1" si="1706"/>
        <v>Auto</v>
      </c>
      <c r="N9920" s="3">
        <f t="shared" ca="1" si="1707"/>
        <v>5</v>
      </c>
      <c r="O9920" s="3">
        <f t="shared" ca="1" si="1707"/>
        <v>2</v>
      </c>
      <c r="P9920" s="3">
        <f t="shared" ca="1" si="1707"/>
        <v>4</v>
      </c>
    </row>
    <row r="9921" spans="1:16" x14ac:dyDescent="0.25">
      <c r="A9921" s="3">
        <f t="shared" ca="1" si="1697"/>
        <v>100223732</v>
      </c>
      <c r="B9921" s="3">
        <f t="shared" ca="1" si="1698"/>
        <v>3411</v>
      </c>
      <c r="C9921" s="1">
        <f t="shared" ca="1" si="1699"/>
        <v>41392</v>
      </c>
      <c r="D9921" s="7">
        <f t="shared" ca="1" si="1700"/>
        <v>4</v>
      </c>
      <c r="E9921" s="3" t="str">
        <f ca="1">VLOOKUP(D9921,State!$A$1:$B$9,2,0)</f>
        <v>WA</v>
      </c>
      <c r="F9921" s="3">
        <f t="shared" ca="1" si="1701"/>
        <v>287</v>
      </c>
      <c r="G9921" s="3" t="str">
        <f ca="1">VLOOKUP(F9921,Occupation!$A$1:$B$915,2,0)</f>
        <v>Nuclear Medicine Technologist</v>
      </c>
      <c r="H9921" s="3">
        <f t="shared" ca="1" si="1702"/>
        <v>10</v>
      </c>
      <c r="I9921" s="3">
        <f t="shared" ca="1" si="1703"/>
        <v>45860.52</v>
      </c>
      <c r="J9921" s="3">
        <f t="shared" ca="1" si="1704"/>
        <v>0.13447337766848377</v>
      </c>
      <c r="K9921" s="3">
        <f t="shared" ca="1" si="1705"/>
        <v>7</v>
      </c>
      <c r="L9921" s="3" t="str">
        <f ca="1">VLOOKUP(K9921,Freq_Investment!$A$1:$B$8,2,0)</f>
        <v>Yearly</v>
      </c>
      <c r="M9921" s="3" t="str">
        <f t="shared" ca="1" si="1706"/>
        <v>Manual</v>
      </c>
      <c r="N9921" s="3">
        <f t="shared" ca="1" si="1707"/>
        <v>5</v>
      </c>
      <c r="O9921" s="3">
        <f t="shared" ca="1" si="1707"/>
        <v>5</v>
      </c>
      <c r="P9921" s="3">
        <f t="shared" ca="1" si="1707"/>
        <v>5</v>
      </c>
    </row>
    <row r="9922" spans="1:16" x14ac:dyDescent="0.25">
      <c r="A9922" s="3">
        <f t="shared" ca="1" si="1697"/>
        <v>200154326</v>
      </c>
      <c r="B9922" s="3">
        <f t="shared" ca="1" si="1698"/>
        <v>40</v>
      </c>
      <c r="C9922" s="1">
        <f t="shared" ca="1" si="1699"/>
        <v>27524</v>
      </c>
      <c r="D9922" s="7">
        <f t="shared" ca="1" si="1700"/>
        <v>8</v>
      </c>
      <c r="E9922" s="3" t="str">
        <f ca="1">VLOOKUP(D9922,State!$A$1:$B$9,2,0)</f>
        <v>ACT</v>
      </c>
      <c r="F9922" s="3">
        <f t="shared" ca="1" si="1701"/>
        <v>867</v>
      </c>
      <c r="G9922" s="3" t="str">
        <f ca="1">VLOOKUP(F9922,Occupation!$A$1:$B$915,2,0)</f>
        <v>Train Driver</v>
      </c>
      <c r="H9922" s="3">
        <f t="shared" ca="1" si="1702"/>
        <v>5</v>
      </c>
      <c r="I9922" s="3">
        <f t="shared" ca="1" si="1703"/>
        <v>66618.559999999998</v>
      </c>
      <c r="J9922" s="3">
        <f t="shared" ca="1" si="1704"/>
        <v>0.48485809555057424</v>
      </c>
      <c r="K9922" s="3">
        <f t="shared" ca="1" si="1705"/>
        <v>3</v>
      </c>
      <c r="L9922" s="3" t="str">
        <f ca="1">VLOOKUP(K9922,Freq_Investment!$A$1:$B$8,2,0)</f>
        <v>Fortnightly</v>
      </c>
      <c r="M9922" s="3" t="str">
        <f t="shared" ca="1" si="1706"/>
        <v>Auto</v>
      </c>
      <c r="N9922" s="3">
        <f t="shared" ca="1" si="1707"/>
        <v>3</v>
      </c>
      <c r="O9922" s="3">
        <f t="shared" ca="1" si="1707"/>
        <v>1</v>
      </c>
      <c r="P9922" s="3">
        <f t="shared" ca="1" si="1707"/>
        <v>5</v>
      </c>
    </row>
    <row r="9923" spans="1:16" x14ac:dyDescent="0.25">
      <c r="A9923" s="3">
        <f t="shared" ref="A9923:A9986" ca="1" si="1708">RANDBETWEEN(10000000,1000000000)</f>
        <v>547295285</v>
      </c>
      <c r="B9923" s="3">
        <f t="shared" ref="B9923:B9986" ca="1" si="1709">RANDBETWEEN(1,10000)</f>
        <v>7166</v>
      </c>
      <c r="C9923" s="1">
        <f t="shared" ref="C9923:C9986" ca="1" si="1710">DATE(RANDBETWEEN(1970,2021),RANDBETWEEN(1,12),RANDBETWEEN(1,28))</f>
        <v>40647</v>
      </c>
      <c r="D9923" s="7">
        <f t="shared" ref="D9923:D9986" ca="1" si="1711">RANDBETWEEN(1,8)</f>
        <v>6</v>
      </c>
      <c r="E9923" s="3" t="str">
        <f ca="1">VLOOKUP(D9923,State!$A$1:$B$9,2,0)</f>
        <v>TAS</v>
      </c>
      <c r="F9923" s="3">
        <f t="shared" ref="F9923:F9986" ca="1" si="1712">RANDBETWEEN(1,914)</f>
        <v>323</v>
      </c>
      <c r="G9923" s="3" t="str">
        <f ca="1">VLOOKUP(F9923,Occupation!$A$1:$B$915,2,0)</f>
        <v>Neurologist</v>
      </c>
      <c r="H9923" s="3">
        <f t="shared" ref="H9923:H9986" ca="1" si="1713">RANDBETWEEN(1,10)</f>
        <v>5</v>
      </c>
      <c r="I9923" s="3">
        <f t="shared" ref="I9923:I9986" ca="1" si="1714">ROUND(RAND()*100000,2)</f>
        <v>78948.070000000007</v>
      </c>
      <c r="J9923" s="3">
        <f t="shared" ref="J9923:J9986" ca="1" si="1715">RAND()/2</f>
        <v>0.37156031272089751</v>
      </c>
      <c r="K9923" s="3">
        <f t="shared" ref="K9923:K9986" ca="1" si="1716">RANDBETWEEN(1,7)</f>
        <v>2</v>
      </c>
      <c r="L9923" s="3" t="str">
        <f ca="1">VLOOKUP(K9923,Freq_Investment!$A$1:$B$8,2,0)</f>
        <v>Weekly</v>
      </c>
      <c r="M9923" s="3" t="str">
        <f t="shared" ref="M9923:M9986" ca="1" si="1717">IF(RANDBETWEEN(1,2)&gt;1,"Auto","Manual")</f>
        <v>Auto</v>
      </c>
      <c r="N9923" s="3">
        <f t="shared" ca="1" si="1707"/>
        <v>2</v>
      </c>
      <c r="O9923" s="3">
        <f t="shared" ca="1" si="1707"/>
        <v>5</v>
      </c>
      <c r="P9923" s="3">
        <f t="shared" ca="1" si="1707"/>
        <v>3</v>
      </c>
    </row>
    <row r="9924" spans="1:16" x14ac:dyDescent="0.25">
      <c r="A9924" s="3">
        <f t="shared" ca="1" si="1708"/>
        <v>728291483</v>
      </c>
      <c r="B9924" s="3">
        <f t="shared" ca="1" si="1709"/>
        <v>6368</v>
      </c>
      <c r="C9924" s="1">
        <f t="shared" ca="1" si="1710"/>
        <v>32492</v>
      </c>
      <c r="D9924" s="7">
        <f t="shared" ca="1" si="1711"/>
        <v>5</v>
      </c>
      <c r="E9924" s="3" t="str">
        <f ca="1">VLOOKUP(D9924,State!$A$1:$B$9,2,0)</f>
        <v>NT</v>
      </c>
      <c r="F9924" s="3">
        <f t="shared" ca="1" si="1712"/>
        <v>397</v>
      </c>
      <c r="G9924" s="3" t="str">
        <f ca="1">VLOOKUP(F9924,Occupation!$A$1:$B$915,2,0)</f>
        <v>Solicitor</v>
      </c>
      <c r="H9924" s="3">
        <f t="shared" ca="1" si="1713"/>
        <v>9</v>
      </c>
      <c r="I9924" s="3">
        <f t="shared" ca="1" si="1714"/>
        <v>61562.21</v>
      </c>
      <c r="J9924" s="3">
        <f t="shared" ca="1" si="1715"/>
        <v>8.38718055315269E-2</v>
      </c>
      <c r="K9924" s="3">
        <f t="shared" ca="1" si="1716"/>
        <v>6</v>
      </c>
      <c r="L9924" s="3" t="str">
        <f ca="1">VLOOKUP(K9924,Freq_Investment!$A$1:$B$8,2,0)</f>
        <v>Half-yearly</v>
      </c>
      <c r="M9924" s="3" t="str">
        <f t="shared" ca="1" si="1717"/>
        <v>Auto</v>
      </c>
      <c r="N9924" s="3">
        <f t="shared" ca="1" si="1707"/>
        <v>4</v>
      </c>
      <c r="O9924" s="3">
        <f t="shared" ca="1" si="1707"/>
        <v>5</v>
      </c>
      <c r="P9924" s="3">
        <f t="shared" ca="1" si="1707"/>
        <v>1</v>
      </c>
    </row>
    <row r="9925" spans="1:16" x14ac:dyDescent="0.25">
      <c r="A9925" s="3">
        <f t="shared" ca="1" si="1708"/>
        <v>292153279</v>
      </c>
      <c r="B9925" s="3">
        <f t="shared" ca="1" si="1709"/>
        <v>2411</v>
      </c>
      <c r="C9925" s="1">
        <f t="shared" ca="1" si="1710"/>
        <v>42726</v>
      </c>
      <c r="D9925" s="7">
        <f t="shared" ca="1" si="1711"/>
        <v>1</v>
      </c>
      <c r="E9925" s="3" t="str">
        <f ca="1">VLOOKUP(D9925,State!$A$1:$B$9,2,0)</f>
        <v>NSW</v>
      </c>
      <c r="F9925" s="3">
        <f t="shared" ca="1" si="1712"/>
        <v>101</v>
      </c>
      <c r="G9925" s="3" t="str">
        <f ca="1">VLOOKUP(F9925,Occupation!$A$1:$B$915,2,0)</f>
        <v>Musician (Instrumental)</v>
      </c>
      <c r="H9925" s="3">
        <f t="shared" ca="1" si="1713"/>
        <v>3</v>
      </c>
      <c r="I9925" s="3">
        <f t="shared" ca="1" si="1714"/>
        <v>75178.06</v>
      </c>
      <c r="J9925" s="3">
        <f t="shared" ca="1" si="1715"/>
        <v>0.45471244254199467</v>
      </c>
      <c r="K9925" s="3">
        <f t="shared" ca="1" si="1716"/>
        <v>2</v>
      </c>
      <c r="L9925" s="3" t="str">
        <f ca="1">VLOOKUP(K9925,Freq_Investment!$A$1:$B$8,2,0)</f>
        <v>Weekly</v>
      </c>
      <c r="M9925" s="3" t="str">
        <f t="shared" ca="1" si="1717"/>
        <v>Auto</v>
      </c>
      <c r="N9925" s="3">
        <f t="shared" ca="1" si="1707"/>
        <v>4</v>
      </c>
      <c r="O9925" s="3">
        <f t="shared" ca="1" si="1707"/>
        <v>1</v>
      </c>
      <c r="P9925" s="3">
        <f t="shared" ca="1" si="1707"/>
        <v>3</v>
      </c>
    </row>
    <row r="9926" spans="1:16" x14ac:dyDescent="0.25">
      <c r="A9926" s="3">
        <f t="shared" ca="1" si="1708"/>
        <v>868031006</v>
      </c>
      <c r="B9926" s="3">
        <f t="shared" ca="1" si="1709"/>
        <v>7872</v>
      </c>
      <c r="C9926" s="1">
        <f t="shared" ca="1" si="1710"/>
        <v>41799</v>
      </c>
      <c r="D9926" s="7">
        <f t="shared" ca="1" si="1711"/>
        <v>7</v>
      </c>
      <c r="E9926" s="3" t="str">
        <f ca="1">VLOOKUP(D9926,State!$A$1:$B$9,2,0)</f>
        <v>VIC</v>
      </c>
      <c r="F9926" s="3">
        <f t="shared" ca="1" si="1712"/>
        <v>333</v>
      </c>
      <c r="G9926" s="3" t="str">
        <f ca="1">VLOOKUP(F9926,Occupation!$A$1:$B$915,2,0)</f>
        <v>Orthopaedic Surgeon</v>
      </c>
      <c r="H9926" s="3">
        <f t="shared" ca="1" si="1713"/>
        <v>6</v>
      </c>
      <c r="I9926" s="3">
        <f t="shared" ca="1" si="1714"/>
        <v>26479.01</v>
      </c>
      <c r="J9926" s="3">
        <f t="shared" ca="1" si="1715"/>
        <v>0.26018118171390092</v>
      </c>
      <c r="K9926" s="3">
        <f t="shared" ca="1" si="1716"/>
        <v>2</v>
      </c>
      <c r="L9926" s="3" t="str">
        <f ca="1">VLOOKUP(K9926,Freq_Investment!$A$1:$B$8,2,0)</f>
        <v>Weekly</v>
      </c>
      <c r="M9926" s="3" t="str">
        <f t="shared" ca="1" si="1717"/>
        <v>Auto</v>
      </c>
      <c r="N9926" s="3">
        <f t="shared" ca="1" si="1707"/>
        <v>3</v>
      </c>
      <c r="O9926" s="3">
        <f t="shared" ca="1" si="1707"/>
        <v>2</v>
      </c>
      <c r="P9926" s="3">
        <f t="shared" ca="1" si="1707"/>
        <v>1</v>
      </c>
    </row>
    <row r="9927" spans="1:16" x14ac:dyDescent="0.25">
      <c r="A9927" s="3">
        <f t="shared" ca="1" si="1708"/>
        <v>479632872</v>
      </c>
      <c r="B9927" s="3">
        <f t="shared" ca="1" si="1709"/>
        <v>5437</v>
      </c>
      <c r="C9927" s="1">
        <f t="shared" ca="1" si="1710"/>
        <v>34408</v>
      </c>
      <c r="D9927" s="7">
        <f t="shared" ca="1" si="1711"/>
        <v>8</v>
      </c>
      <c r="E9927" s="3" t="str">
        <f ca="1">VLOOKUP(D9927,State!$A$1:$B$9,2,0)</f>
        <v>ACT</v>
      </c>
      <c r="F9927" s="3">
        <f t="shared" ca="1" si="1712"/>
        <v>532</v>
      </c>
      <c r="G9927" s="3" t="str">
        <f ca="1">VLOOKUP(F9927,Occupation!$A$1:$B$915,2,0)</f>
        <v>Electronic Instrument Trades Worker (General)</v>
      </c>
      <c r="H9927" s="3">
        <f t="shared" ca="1" si="1713"/>
        <v>9</v>
      </c>
      <c r="I9927" s="3">
        <f t="shared" ca="1" si="1714"/>
        <v>54558.080000000002</v>
      </c>
      <c r="J9927" s="3">
        <f t="shared" ca="1" si="1715"/>
        <v>0.36999000470886384</v>
      </c>
      <c r="K9927" s="3">
        <f t="shared" ca="1" si="1716"/>
        <v>4</v>
      </c>
      <c r="L9927" s="3" t="str">
        <f ca="1">VLOOKUP(K9927,Freq_Investment!$A$1:$B$8,2,0)</f>
        <v>Monthly</v>
      </c>
      <c r="M9927" s="3" t="str">
        <f t="shared" ca="1" si="1717"/>
        <v>Auto</v>
      </c>
      <c r="N9927" s="3">
        <f t="shared" ca="1" si="1707"/>
        <v>3</v>
      </c>
      <c r="O9927" s="3">
        <f t="shared" ca="1" si="1707"/>
        <v>3</v>
      </c>
      <c r="P9927" s="3">
        <f t="shared" ca="1" si="1707"/>
        <v>3</v>
      </c>
    </row>
    <row r="9928" spans="1:16" x14ac:dyDescent="0.25">
      <c r="A9928" s="3">
        <f t="shared" ca="1" si="1708"/>
        <v>640042096</v>
      </c>
      <c r="B9928" s="3">
        <f t="shared" ca="1" si="1709"/>
        <v>1809</v>
      </c>
      <c r="C9928" s="1">
        <f t="shared" ca="1" si="1710"/>
        <v>34903</v>
      </c>
      <c r="D9928" s="7">
        <f t="shared" ca="1" si="1711"/>
        <v>2</v>
      </c>
      <c r="E9928" s="3" t="str">
        <f ca="1">VLOOKUP(D9928,State!$A$1:$B$9,2,0)</f>
        <v>QLD</v>
      </c>
      <c r="F9928" s="3">
        <f t="shared" ca="1" si="1712"/>
        <v>518</v>
      </c>
      <c r="G9928" s="3" t="str">
        <f ca="1">VLOOKUP(F9928,Occupation!$A$1:$B$915,2,0)</f>
        <v>Plumber (General)</v>
      </c>
      <c r="H9928" s="3">
        <f t="shared" ca="1" si="1713"/>
        <v>10</v>
      </c>
      <c r="I9928" s="3">
        <f t="shared" ca="1" si="1714"/>
        <v>78283.63</v>
      </c>
      <c r="J9928" s="3">
        <f t="shared" ca="1" si="1715"/>
        <v>0.44174561809147656</v>
      </c>
      <c r="K9928" s="3">
        <f t="shared" ca="1" si="1716"/>
        <v>1</v>
      </c>
      <c r="L9928" s="3" t="str">
        <f ca="1">VLOOKUP(K9928,Freq_Investment!$A$1:$B$8,2,0)</f>
        <v>Daily</v>
      </c>
      <c r="M9928" s="3" t="str">
        <f t="shared" ca="1" si="1717"/>
        <v>Manual</v>
      </c>
      <c r="N9928" s="3">
        <f t="shared" ca="1" si="1707"/>
        <v>3</v>
      </c>
      <c r="O9928" s="3">
        <f t="shared" ca="1" si="1707"/>
        <v>4</v>
      </c>
      <c r="P9928" s="3">
        <f t="shared" ca="1" si="1707"/>
        <v>2</v>
      </c>
    </row>
    <row r="9929" spans="1:16" x14ac:dyDescent="0.25">
      <c r="A9929" s="3">
        <f t="shared" ca="1" si="1708"/>
        <v>851732150</v>
      </c>
      <c r="B9929" s="3">
        <f t="shared" ca="1" si="1709"/>
        <v>8133</v>
      </c>
      <c r="C9929" s="1">
        <f t="shared" ca="1" si="1710"/>
        <v>28131</v>
      </c>
      <c r="D9929" s="7">
        <f t="shared" ca="1" si="1711"/>
        <v>8</v>
      </c>
      <c r="E9929" s="3" t="str">
        <f ca="1">VLOOKUP(D9929,State!$A$1:$B$9,2,0)</f>
        <v>ACT</v>
      </c>
      <c r="F9929" s="3">
        <f t="shared" ca="1" si="1712"/>
        <v>604</v>
      </c>
      <c r="G9929" s="3" t="str">
        <f ca="1">VLOOKUP(F9929,Occupation!$A$1:$B$915,2,0)</f>
        <v>Jeweller</v>
      </c>
      <c r="H9929" s="3">
        <f t="shared" ca="1" si="1713"/>
        <v>3</v>
      </c>
      <c r="I9929" s="3">
        <f t="shared" ca="1" si="1714"/>
        <v>56026.5</v>
      </c>
      <c r="J9929" s="3">
        <f t="shared" ca="1" si="1715"/>
        <v>0.24195512920948276</v>
      </c>
      <c r="K9929" s="3">
        <f t="shared" ca="1" si="1716"/>
        <v>7</v>
      </c>
      <c r="L9929" s="3" t="str">
        <f ca="1">VLOOKUP(K9929,Freq_Investment!$A$1:$B$8,2,0)</f>
        <v>Yearly</v>
      </c>
      <c r="M9929" s="3" t="str">
        <f t="shared" ca="1" si="1717"/>
        <v>Auto</v>
      </c>
      <c r="N9929" s="3">
        <f t="shared" ca="1" si="1707"/>
        <v>2</v>
      </c>
      <c r="O9929" s="3">
        <f t="shared" ca="1" si="1707"/>
        <v>2</v>
      </c>
      <c r="P9929" s="3">
        <f t="shared" ca="1" si="1707"/>
        <v>4</v>
      </c>
    </row>
    <row r="9930" spans="1:16" x14ac:dyDescent="0.25">
      <c r="A9930" s="3">
        <f t="shared" ca="1" si="1708"/>
        <v>752931421</v>
      </c>
      <c r="B9930" s="3">
        <f t="shared" ca="1" si="1709"/>
        <v>9396</v>
      </c>
      <c r="C9930" s="1">
        <f t="shared" ca="1" si="1710"/>
        <v>44382</v>
      </c>
      <c r="D9930" s="7">
        <f t="shared" ca="1" si="1711"/>
        <v>7</v>
      </c>
      <c r="E9930" s="3" t="str">
        <f ca="1">VLOOKUP(D9930,State!$A$1:$B$9,2,0)</f>
        <v>VIC</v>
      </c>
      <c r="F9930" s="3">
        <f t="shared" ca="1" si="1712"/>
        <v>111</v>
      </c>
      <c r="G9930" s="3" t="str">
        <f ca="1">VLOOKUP(F9930,Occupation!$A$1:$B$915,2,0)</f>
        <v>Radio Presenter</v>
      </c>
      <c r="H9930" s="3">
        <f t="shared" ca="1" si="1713"/>
        <v>6</v>
      </c>
      <c r="I9930" s="3">
        <f t="shared" ca="1" si="1714"/>
        <v>84661.08</v>
      </c>
      <c r="J9930" s="3">
        <f t="shared" ca="1" si="1715"/>
        <v>0.19082217665145401</v>
      </c>
      <c r="K9930" s="3">
        <f t="shared" ca="1" si="1716"/>
        <v>2</v>
      </c>
      <c r="L9930" s="3" t="str">
        <f ca="1">VLOOKUP(K9930,Freq_Investment!$A$1:$B$8,2,0)</f>
        <v>Weekly</v>
      </c>
      <c r="M9930" s="3" t="str">
        <f t="shared" ca="1" si="1717"/>
        <v>Manual</v>
      </c>
      <c r="N9930" s="3">
        <f t="shared" ca="1" si="1707"/>
        <v>1</v>
      </c>
      <c r="O9930" s="3">
        <f t="shared" ca="1" si="1707"/>
        <v>1</v>
      </c>
      <c r="P9930" s="3">
        <f t="shared" ca="1" si="1707"/>
        <v>1</v>
      </c>
    </row>
    <row r="9931" spans="1:16" x14ac:dyDescent="0.25">
      <c r="A9931" s="3">
        <f t="shared" ca="1" si="1708"/>
        <v>494992791</v>
      </c>
      <c r="B9931" s="3">
        <f t="shared" ca="1" si="1709"/>
        <v>1111</v>
      </c>
      <c r="C9931" s="1">
        <f t="shared" ca="1" si="1710"/>
        <v>38194</v>
      </c>
      <c r="D9931" s="7">
        <f t="shared" ca="1" si="1711"/>
        <v>8</v>
      </c>
      <c r="E9931" s="3" t="str">
        <f ca="1">VLOOKUP(D9931,State!$A$1:$B$9,2,0)</f>
        <v>ACT</v>
      </c>
      <c r="F9931" s="3">
        <f t="shared" ca="1" si="1712"/>
        <v>594</v>
      </c>
      <c r="G9931" s="3" t="str">
        <f ca="1">VLOOKUP(F9931,Occupation!$A$1:$B$915,2,0)</f>
        <v>Wood Machinist</v>
      </c>
      <c r="H9931" s="3">
        <f t="shared" ca="1" si="1713"/>
        <v>4</v>
      </c>
      <c r="I9931" s="3">
        <f t="shared" ca="1" si="1714"/>
        <v>25049.88</v>
      </c>
      <c r="J9931" s="3">
        <f t="shared" ca="1" si="1715"/>
        <v>0.49269619272331699</v>
      </c>
      <c r="K9931" s="3">
        <f t="shared" ca="1" si="1716"/>
        <v>4</v>
      </c>
      <c r="L9931" s="3" t="str">
        <f ca="1">VLOOKUP(K9931,Freq_Investment!$A$1:$B$8,2,0)</f>
        <v>Monthly</v>
      </c>
      <c r="M9931" s="3" t="str">
        <f t="shared" ca="1" si="1717"/>
        <v>Auto</v>
      </c>
      <c r="N9931" s="3">
        <f t="shared" ca="1" si="1707"/>
        <v>3</v>
      </c>
      <c r="O9931" s="3">
        <f t="shared" ca="1" si="1707"/>
        <v>4</v>
      </c>
      <c r="P9931" s="3">
        <f t="shared" ca="1" si="1707"/>
        <v>1</v>
      </c>
    </row>
    <row r="9932" spans="1:16" x14ac:dyDescent="0.25">
      <c r="A9932" s="3">
        <f t="shared" ca="1" si="1708"/>
        <v>163605316</v>
      </c>
      <c r="B9932" s="3">
        <f t="shared" ca="1" si="1709"/>
        <v>6912</v>
      </c>
      <c r="C9932" s="1">
        <f t="shared" ca="1" si="1710"/>
        <v>35437</v>
      </c>
      <c r="D9932" s="7">
        <f t="shared" ca="1" si="1711"/>
        <v>6</v>
      </c>
      <c r="E9932" s="3" t="str">
        <f ca="1">VLOOKUP(D9932,State!$A$1:$B$9,2,0)</f>
        <v>TAS</v>
      </c>
      <c r="F9932" s="3">
        <f t="shared" ca="1" si="1712"/>
        <v>450</v>
      </c>
      <c r="G9932" s="3" t="str">
        <f ca="1">VLOOKUP(F9932,Occupation!$A$1:$B$915,2,0)</f>
        <v>Civil Engineering Technician</v>
      </c>
      <c r="H9932" s="3">
        <f t="shared" ca="1" si="1713"/>
        <v>3</v>
      </c>
      <c r="I9932" s="3">
        <f t="shared" ca="1" si="1714"/>
        <v>76033.95</v>
      </c>
      <c r="J9932" s="3">
        <f t="shared" ca="1" si="1715"/>
        <v>6.0521272018543737E-2</v>
      </c>
      <c r="K9932" s="3">
        <f t="shared" ca="1" si="1716"/>
        <v>7</v>
      </c>
      <c r="L9932" s="3" t="str">
        <f ca="1">VLOOKUP(K9932,Freq_Investment!$A$1:$B$8,2,0)</f>
        <v>Yearly</v>
      </c>
      <c r="M9932" s="3" t="str">
        <f t="shared" ca="1" si="1717"/>
        <v>Manual</v>
      </c>
      <c r="N9932" s="3">
        <f t="shared" ca="1" si="1707"/>
        <v>1</v>
      </c>
      <c r="O9932" s="3">
        <f t="shared" ca="1" si="1707"/>
        <v>2</v>
      </c>
      <c r="P9932" s="3">
        <f t="shared" ca="1" si="1707"/>
        <v>4</v>
      </c>
    </row>
    <row r="9933" spans="1:16" x14ac:dyDescent="0.25">
      <c r="A9933" s="3">
        <f t="shared" ca="1" si="1708"/>
        <v>667236054</v>
      </c>
      <c r="B9933" s="3">
        <f t="shared" ca="1" si="1709"/>
        <v>599</v>
      </c>
      <c r="C9933" s="1">
        <f t="shared" ca="1" si="1710"/>
        <v>32823</v>
      </c>
      <c r="D9933" s="7">
        <f t="shared" ca="1" si="1711"/>
        <v>7</v>
      </c>
      <c r="E9933" s="3" t="str">
        <f ca="1">VLOOKUP(D9933,State!$A$1:$B$9,2,0)</f>
        <v>VIC</v>
      </c>
      <c r="F9933" s="3">
        <f t="shared" ca="1" si="1712"/>
        <v>721</v>
      </c>
      <c r="G9933" s="3" t="str">
        <f ca="1">VLOOKUP(F9933,Occupation!$A$1:$B$915,2,0)</f>
        <v>General Clerk</v>
      </c>
      <c r="H9933" s="3">
        <f t="shared" ca="1" si="1713"/>
        <v>7</v>
      </c>
      <c r="I9933" s="3">
        <f t="shared" ca="1" si="1714"/>
        <v>53687.8</v>
      </c>
      <c r="J9933" s="3">
        <f t="shared" ca="1" si="1715"/>
        <v>2.3119923108979035E-3</v>
      </c>
      <c r="K9933" s="3">
        <f t="shared" ca="1" si="1716"/>
        <v>5</v>
      </c>
      <c r="L9933" s="3" t="str">
        <f ca="1">VLOOKUP(K9933,Freq_Investment!$A$1:$B$8,2,0)</f>
        <v>Quarterly</v>
      </c>
      <c r="M9933" s="3" t="str">
        <f t="shared" ca="1" si="1717"/>
        <v>Auto</v>
      </c>
      <c r="N9933" s="3">
        <f t="shared" ca="1" si="1707"/>
        <v>3</v>
      </c>
      <c r="O9933" s="3">
        <f t="shared" ca="1" si="1707"/>
        <v>2</v>
      </c>
      <c r="P9933" s="3">
        <f t="shared" ca="1" si="1707"/>
        <v>4</v>
      </c>
    </row>
    <row r="9934" spans="1:16" x14ac:dyDescent="0.25">
      <c r="A9934" s="3">
        <f t="shared" ca="1" si="1708"/>
        <v>743085224</v>
      </c>
      <c r="B9934" s="3">
        <f t="shared" ca="1" si="1709"/>
        <v>3831</v>
      </c>
      <c r="C9934" s="1">
        <f t="shared" ca="1" si="1710"/>
        <v>40108</v>
      </c>
      <c r="D9934" s="7">
        <f t="shared" ca="1" si="1711"/>
        <v>4</v>
      </c>
      <c r="E9934" s="3" t="str">
        <f ca="1">VLOOKUP(D9934,State!$A$1:$B$9,2,0)</f>
        <v>WA</v>
      </c>
      <c r="F9934" s="3">
        <f t="shared" ca="1" si="1712"/>
        <v>357</v>
      </c>
      <c r="G9934" s="3" t="str">
        <f ca="1">VLOOKUP(F9934,Occupation!$A$1:$B$915,2,0)</f>
        <v>Registered Nurse (Disability and Rehabilitation)</v>
      </c>
      <c r="H9934" s="3">
        <f t="shared" ca="1" si="1713"/>
        <v>7</v>
      </c>
      <c r="I9934" s="3">
        <f t="shared" ca="1" si="1714"/>
        <v>90275.19</v>
      </c>
      <c r="J9934" s="3">
        <f t="shared" ca="1" si="1715"/>
        <v>0.24018670969461436</v>
      </c>
      <c r="K9934" s="3">
        <f t="shared" ca="1" si="1716"/>
        <v>2</v>
      </c>
      <c r="L9934" s="3" t="str">
        <f ca="1">VLOOKUP(K9934,Freq_Investment!$A$1:$B$8,2,0)</f>
        <v>Weekly</v>
      </c>
      <c r="M9934" s="3" t="str">
        <f t="shared" ca="1" si="1717"/>
        <v>Manual</v>
      </c>
      <c r="N9934" s="3">
        <f t="shared" ca="1" si="1707"/>
        <v>3</v>
      </c>
      <c r="O9934" s="3">
        <f t="shared" ca="1" si="1707"/>
        <v>3</v>
      </c>
      <c r="P9934" s="3">
        <f t="shared" ca="1" si="1707"/>
        <v>4</v>
      </c>
    </row>
    <row r="9935" spans="1:16" x14ac:dyDescent="0.25">
      <c r="A9935" s="3">
        <f t="shared" ca="1" si="1708"/>
        <v>227347081</v>
      </c>
      <c r="B9935" s="3">
        <f t="shared" ca="1" si="1709"/>
        <v>5057</v>
      </c>
      <c r="C9935" s="1">
        <f t="shared" ca="1" si="1710"/>
        <v>28675</v>
      </c>
      <c r="D9935" s="7">
        <f t="shared" ca="1" si="1711"/>
        <v>4</v>
      </c>
      <c r="E9935" s="3" t="str">
        <f ca="1">VLOOKUP(D9935,State!$A$1:$B$9,2,0)</f>
        <v>WA</v>
      </c>
      <c r="F9935" s="3">
        <f t="shared" ca="1" si="1712"/>
        <v>666</v>
      </c>
      <c r="G9935" s="3" t="str">
        <f ca="1">VLOOKUP(F9935,Occupation!$A$1:$B$915,2,0)</f>
        <v>Crowd Controller</v>
      </c>
      <c r="H9935" s="3">
        <f t="shared" ca="1" si="1713"/>
        <v>6</v>
      </c>
      <c r="I9935" s="3">
        <f t="shared" ca="1" si="1714"/>
        <v>17892.060000000001</v>
      </c>
      <c r="J9935" s="3">
        <f t="shared" ca="1" si="1715"/>
        <v>0.44930242241894081</v>
      </c>
      <c r="K9935" s="3">
        <f t="shared" ca="1" si="1716"/>
        <v>4</v>
      </c>
      <c r="L9935" s="3" t="str">
        <f ca="1">VLOOKUP(K9935,Freq_Investment!$A$1:$B$8,2,0)</f>
        <v>Monthly</v>
      </c>
      <c r="M9935" s="3" t="str">
        <f t="shared" ca="1" si="1717"/>
        <v>Manual</v>
      </c>
      <c r="N9935" s="3">
        <f t="shared" ca="1" si="1707"/>
        <v>5</v>
      </c>
      <c r="O9935" s="3">
        <f t="shared" ca="1" si="1707"/>
        <v>5</v>
      </c>
      <c r="P9935" s="3">
        <f t="shared" ca="1" si="1707"/>
        <v>4</v>
      </c>
    </row>
    <row r="9936" spans="1:16" x14ac:dyDescent="0.25">
      <c r="A9936" s="3">
        <f t="shared" ca="1" si="1708"/>
        <v>801953949</v>
      </c>
      <c r="B9936" s="3">
        <f t="shared" ca="1" si="1709"/>
        <v>8865</v>
      </c>
      <c r="C9936" s="1">
        <f t="shared" ca="1" si="1710"/>
        <v>25622</v>
      </c>
      <c r="D9936" s="7">
        <f t="shared" ca="1" si="1711"/>
        <v>4</v>
      </c>
      <c r="E9936" s="3" t="str">
        <f ca="1">VLOOKUP(D9936,State!$A$1:$B$9,2,0)</f>
        <v>WA</v>
      </c>
      <c r="F9936" s="3">
        <f t="shared" ca="1" si="1712"/>
        <v>165</v>
      </c>
      <c r="G9936" s="3" t="str">
        <f ca="1">VLOOKUP(F9936,Occupation!$A$1:$B$915,2,0)</f>
        <v>Management Consultant</v>
      </c>
      <c r="H9936" s="3">
        <f t="shared" ca="1" si="1713"/>
        <v>7</v>
      </c>
      <c r="I9936" s="3">
        <f t="shared" ca="1" si="1714"/>
        <v>53403.89</v>
      </c>
      <c r="J9936" s="3">
        <f t="shared" ca="1" si="1715"/>
        <v>0.48544211690178612</v>
      </c>
      <c r="K9936" s="3">
        <f t="shared" ca="1" si="1716"/>
        <v>4</v>
      </c>
      <c r="L9936" s="3" t="str">
        <f ca="1">VLOOKUP(K9936,Freq_Investment!$A$1:$B$8,2,0)</f>
        <v>Monthly</v>
      </c>
      <c r="M9936" s="3" t="str">
        <f t="shared" ca="1" si="1717"/>
        <v>Auto</v>
      </c>
      <c r="N9936" s="3">
        <f t="shared" ca="1" si="1707"/>
        <v>3</v>
      </c>
      <c r="O9936" s="3">
        <f t="shared" ca="1" si="1707"/>
        <v>4</v>
      </c>
      <c r="P9936" s="3">
        <f t="shared" ca="1" si="1707"/>
        <v>2</v>
      </c>
    </row>
    <row r="9937" spans="1:16" x14ac:dyDescent="0.25">
      <c r="A9937" s="3">
        <f t="shared" ca="1" si="1708"/>
        <v>957536002</v>
      </c>
      <c r="B9937" s="3">
        <f t="shared" ca="1" si="1709"/>
        <v>2287</v>
      </c>
      <c r="C9937" s="1">
        <f t="shared" ca="1" si="1710"/>
        <v>25739</v>
      </c>
      <c r="D9937" s="7">
        <f t="shared" ca="1" si="1711"/>
        <v>8</v>
      </c>
      <c r="E9937" s="3" t="str">
        <f ca="1">VLOOKUP(D9937,State!$A$1:$B$9,2,0)</f>
        <v>ACT</v>
      </c>
      <c r="F9937" s="3">
        <f t="shared" ca="1" si="1712"/>
        <v>467</v>
      </c>
      <c r="G9937" s="3" t="str">
        <f ca="1">VLOOKUP(F9937,Occupation!$A$1:$B$915,2,0)</f>
        <v>Radiocommunications Technician</v>
      </c>
      <c r="H9937" s="3">
        <f t="shared" ca="1" si="1713"/>
        <v>5</v>
      </c>
      <c r="I9937" s="3">
        <f t="shared" ca="1" si="1714"/>
        <v>48581.2</v>
      </c>
      <c r="J9937" s="3">
        <f t="shared" ca="1" si="1715"/>
        <v>0.23791799025824412</v>
      </c>
      <c r="K9937" s="3">
        <f t="shared" ca="1" si="1716"/>
        <v>7</v>
      </c>
      <c r="L9937" s="3" t="str">
        <f ca="1">VLOOKUP(K9937,Freq_Investment!$A$1:$B$8,2,0)</f>
        <v>Yearly</v>
      </c>
      <c r="M9937" s="3" t="str">
        <f t="shared" ca="1" si="1717"/>
        <v>Auto</v>
      </c>
      <c r="N9937" s="3">
        <f t="shared" ca="1" si="1707"/>
        <v>2</v>
      </c>
      <c r="O9937" s="3">
        <f t="shared" ca="1" si="1707"/>
        <v>1</v>
      </c>
      <c r="P9937" s="3">
        <f t="shared" ca="1" si="1707"/>
        <v>3</v>
      </c>
    </row>
    <row r="9938" spans="1:16" x14ac:dyDescent="0.25">
      <c r="A9938" s="3">
        <f t="shared" ca="1" si="1708"/>
        <v>423637034</v>
      </c>
      <c r="B9938" s="3">
        <f t="shared" ca="1" si="1709"/>
        <v>7391</v>
      </c>
      <c r="C9938" s="1">
        <f t="shared" ca="1" si="1710"/>
        <v>29594</v>
      </c>
      <c r="D9938" s="7">
        <f t="shared" ca="1" si="1711"/>
        <v>1</v>
      </c>
      <c r="E9938" s="3" t="str">
        <f ca="1">VLOOKUP(D9938,State!$A$1:$B$9,2,0)</f>
        <v>NSW</v>
      </c>
      <c r="F9938" s="3">
        <f t="shared" ca="1" si="1712"/>
        <v>18</v>
      </c>
      <c r="G9938" s="3" t="str">
        <f ca="1">VLOOKUP(F9938,Occupation!$A$1:$B$915,2,0)</f>
        <v>Broadacre Crop Growers nec</v>
      </c>
      <c r="H9938" s="3">
        <f t="shared" ca="1" si="1713"/>
        <v>1</v>
      </c>
      <c r="I9938" s="3">
        <f t="shared" ca="1" si="1714"/>
        <v>36979.99</v>
      </c>
      <c r="J9938" s="3">
        <f t="shared" ca="1" si="1715"/>
        <v>8.418840585408538E-2</v>
      </c>
      <c r="K9938" s="3">
        <f t="shared" ca="1" si="1716"/>
        <v>2</v>
      </c>
      <c r="L9938" s="3" t="str">
        <f ca="1">VLOOKUP(K9938,Freq_Investment!$A$1:$B$8,2,0)</f>
        <v>Weekly</v>
      </c>
      <c r="M9938" s="3" t="str">
        <f t="shared" ca="1" si="1717"/>
        <v>Manual</v>
      </c>
      <c r="N9938" s="3">
        <f t="shared" ca="1" si="1707"/>
        <v>2</v>
      </c>
      <c r="O9938" s="3">
        <f t="shared" ca="1" si="1707"/>
        <v>2</v>
      </c>
      <c r="P9938" s="3">
        <f t="shared" ca="1" si="1707"/>
        <v>5</v>
      </c>
    </row>
    <row r="9939" spans="1:16" x14ac:dyDescent="0.25">
      <c r="A9939" s="3">
        <f t="shared" ca="1" si="1708"/>
        <v>112431877</v>
      </c>
      <c r="B9939" s="3">
        <f t="shared" ca="1" si="1709"/>
        <v>5508</v>
      </c>
      <c r="C9939" s="1">
        <f t="shared" ca="1" si="1710"/>
        <v>40470</v>
      </c>
      <c r="D9939" s="7">
        <f t="shared" ca="1" si="1711"/>
        <v>3</v>
      </c>
      <c r="E9939" s="3" t="str">
        <f ca="1">VLOOKUP(D9939,State!$A$1:$B$9,2,0)</f>
        <v>SA</v>
      </c>
      <c r="F9939" s="3">
        <f t="shared" ca="1" si="1712"/>
        <v>182</v>
      </c>
      <c r="G9939" s="3" t="str">
        <f ca="1">VLOOKUP(F9939,Occupation!$A$1:$B$915,2,0)</f>
        <v>Sales Representative (Medical and Pharmaceutical Products)</v>
      </c>
      <c r="H9939" s="3">
        <f t="shared" ca="1" si="1713"/>
        <v>7</v>
      </c>
      <c r="I9939" s="3">
        <f t="shared" ca="1" si="1714"/>
        <v>33659.65</v>
      </c>
      <c r="J9939" s="3">
        <f t="shared" ca="1" si="1715"/>
        <v>0.49594583037698065</v>
      </c>
      <c r="K9939" s="3">
        <f t="shared" ca="1" si="1716"/>
        <v>5</v>
      </c>
      <c r="L9939" s="3" t="str">
        <f ca="1">VLOOKUP(K9939,Freq_Investment!$A$1:$B$8,2,0)</f>
        <v>Quarterly</v>
      </c>
      <c r="M9939" s="3" t="str">
        <f t="shared" ca="1" si="1717"/>
        <v>Auto</v>
      </c>
      <c r="N9939" s="3">
        <f t="shared" ca="1" si="1707"/>
        <v>3</v>
      </c>
      <c r="O9939" s="3">
        <f t="shared" ca="1" si="1707"/>
        <v>2</v>
      </c>
      <c r="P9939" s="3">
        <f t="shared" ca="1" si="1707"/>
        <v>2</v>
      </c>
    </row>
    <row r="9940" spans="1:16" x14ac:dyDescent="0.25">
      <c r="A9940" s="3">
        <f t="shared" ca="1" si="1708"/>
        <v>429168614</v>
      </c>
      <c r="B9940" s="3">
        <f t="shared" ca="1" si="1709"/>
        <v>1722</v>
      </c>
      <c r="C9940" s="1">
        <f t="shared" ca="1" si="1710"/>
        <v>30658</v>
      </c>
      <c r="D9940" s="7">
        <f t="shared" ca="1" si="1711"/>
        <v>8</v>
      </c>
      <c r="E9940" s="3" t="str">
        <f ca="1">VLOOKUP(D9940,State!$A$1:$B$9,2,0)</f>
        <v>ACT</v>
      </c>
      <c r="F9940" s="3">
        <f t="shared" ca="1" si="1712"/>
        <v>69</v>
      </c>
      <c r="G9940" s="3" t="str">
        <f ca="1">VLOOKUP(F9940,Occupation!$A$1:$B$915,2,0)</f>
        <v>Hotel or Motel Manager</v>
      </c>
      <c r="H9940" s="3">
        <f t="shared" ca="1" si="1713"/>
        <v>9</v>
      </c>
      <c r="I9940" s="3">
        <f t="shared" ca="1" si="1714"/>
        <v>19566.88</v>
      </c>
      <c r="J9940" s="3">
        <f t="shared" ca="1" si="1715"/>
        <v>1.7333638514207717E-2</v>
      </c>
      <c r="K9940" s="3">
        <f t="shared" ca="1" si="1716"/>
        <v>2</v>
      </c>
      <c r="L9940" s="3" t="str">
        <f ca="1">VLOOKUP(K9940,Freq_Investment!$A$1:$B$8,2,0)</f>
        <v>Weekly</v>
      </c>
      <c r="M9940" s="3" t="str">
        <f t="shared" ca="1" si="1717"/>
        <v>Manual</v>
      </c>
      <c r="N9940" s="3">
        <f t="shared" ca="1" si="1707"/>
        <v>5</v>
      </c>
      <c r="O9940" s="3">
        <f t="shared" ca="1" si="1707"/>
        <v>1</v>
      </c>
      <c r="P9940" s="3">
        <f t="shared" ca="1" si="1707"/>
        <v>1</v>
      </c>
    </row>
    <row r="9941" spans="1:16" x14ac:dyDescent="0.25">
      <c r="A9941" s="3">
        <f t="shared" ca="1" si="1708"/>
        <v>485997420</v>
      </c>
      <c r="B9941" s="3">
        <f t="shared" ca="1" si="1709"/>
        <v>2960</v>
      </c>
      <c r="C9941" s="1">
        <f t="shared" ca="1" si="1710"/>
        <v>39821</v>
      </c>
      <c r="D9941" s="7">
        <f t="shared" ca="1" si="1711"/>
        <v>6</v>
      </c>
      <c r="E9941" s="3" t="str">
        <f ca="1">VLOOKUP(D9941,State!$A$1:$B$9,2,0)</f>
        <v>TAS</v>
      </c>
      <c r="F9941" s="3">
        <f t="shared" ca="1" si="1712"/>
        <v>348</v>
      </c>
      <c r="G9941" s="3" t="str">
        <f ca="1">VLOOKUP(F9941,Occupation!$A$1:$B$915,2,0)</f>
        <v>Nurse Educator</v>
      </c>
      <c r="H9941" s="3">
        <f t="shared" ca="1" si="1713"/>
        <v>6</v>
      </c>
      <c r="I9941" s="3">
        <f t="shared" ca="1" si="1714"/>
        <v>99154.66</v>
      </c>
      <c r="J9941" s="3">
        <f t="shared" ca="1" si="1715"/>
        <v>0.25186174850090276</v>
      </c>
      <c r="K9941" s="3">
        <f t="shared" ca="1" si="1716"/>
        <v>3</v>
      </c>
      <c r="L9941" s="3" t="str">
        <f ca="1">VLOOKUP(K9941,Freq_Investment!$A$1:$B$8,2,0)</f>
        <v>Fortnightly</v>
      </c>
      <c r="M9941" s="3" t="str">
        <f t="shared" ca="1" si="1717"/>
        <v>Auto</v>
      </c>
      <c r="N9941" s="3">
        <f t="shared" ca="1" si="1707"/>
        <v>1</v>
      </c>
      <c r="O9941" s="3">
        <f t="shared" ca="1" si="1707"/>
        <v>1</v>
      </c>
      <c r="P9941" s="3">
        <f t="shared" ca="1" si="1707"/>
        <v>2</v>
      </c>
    </row>
    <row r="9942" spans="1:16" x14ac:dyDescent="0.25">
      <c r="A9942" s="3">
        <f t="shared" ca="1" si="1708"/>
        <v>391028988</v>
      </c>
      <c r="B9942" s="3">
        <f t="shared" ca="1" si="1709"/>
        <v>756</v>
      </c>
      <c r="C9942" s="1">
        <f t="shared" ca="1" si="1710"/>
        <v>41442</v>
      </c>
      <c r="D9942" s="7">
        <f t="shared" ca="1" si="1711"/>
        <v>4</v>
      </c>
      <c r="E9942" s="3" t="str">
        <f ca="1">VLOOKUP(D9942,State!$A$1:$B$9,2,0)</f>
        <v>WA</v>
      </c>
      <c r="F9942" s="3">
        <f t="shared" ca="1" si="1712"/>
        <v>599</v>
      </c>
      <c r="G9942" s="3" t="str">
        <f ca="1">VLOOKUP(F9942,Occupation!$A$1:$B$915,2,0)</f>
        <v>Chemical Plant Operator</v>
      </c>
      <c r="H9942" s="3">
        <f t="shared" ca="1" si="1713"/>
        <v>7</v>
      </c>
      <c r="I9942" s="3">
        <f t="shared" ca="1" si="1714"/>
        <v>32371.72</v>
      </c>
      <c r="J9942" s="3">
        <f t="shared" ca="1" si="1715"/>
        <v>1.8085632693467635E-2</v>
      </c>
      <c r="K9942" s="3">
        <f t="shared" ca="1" si="1716"/>
        <v>2</v>
      </c>
      <c r="L9942" s="3" t="str">
        <f ca="1">VLOOKUP(K9942,Freq_Investment!$A$1:$B$8,2,0)</f>
        <v>Weekly</v>
      </c>
      <c r="M9942" s="3" t="str">
        <f t="shared" ca="1" si="1717"/>
        <v>Auto</v>
      </c>
      <c r="N9942" s="3">
        <f t="shared" ca="1" si="1707"/>
        <v>3</v>
      </c>
      <c r="O9942" s="3">
        <f t="shared" ca="1" si="1707"/>
        <v>1</v>
      </c>
      <c r="P9942" s="3">
        <f t="shared" ca="1" si="1707"/>
        <v>5</v>
      </c>
    </row>
    <row r="9943" spans="1:16" x14ac:dyDescent="0.25">
      <c r="A9943" s="3">
        <f t="shared" ca="1" si="1708"/>
        <v>520251487</v>
      </c>
      <c r="B9943" s="3">
        <f t="shared" ca="1" si="1709"/>
        <v>2727</v>
      </c>
      <c r="C9943" s="1">
        <f t="shared" ca="1" si="1710"/>
        <v>27257</v>
      </c>
      <c r="D9943" s="7">
        <f t="shared" ca="1" si="1711"/>
        <v>2</v>
      </c>
      <c r="E9943" s="3" t="str">
        <f ca="1">VLOOKUP(D9943,State!$A$1:$B$9,2,0)</f>
        <v>QLD</v>
      </c>
      <c r="F9943" s="3">
        <f t="shared" ca="1" si="1712"/>
        <v>301</v>
      </c>
      <c r="G9943" s="3" t="str">
        <f ca="1">VLOOKUP(F9943,Occupation!$A$1:$B$915,2,0)</f>
        <v>Acupuncturist</v>
      </c>
      <c r="H9943" s="3">
        <f t="shared" ca="1" si="1713"/>
        <v>8</v>
      </c>
      <c r="I9943" s="3">
        <f t="shared" ca="1" si="1714"/>
        <v>76333</v>
      </c>
      <c r="J9943" s="3">
        <f t="shared" ca="1" si="1715"/>
        <v>0.48867445413055</v>
      </c>
      <c r="K9943" s="3">
        <f t="shared" ca="1" si="1716"/>
        <v>6</v>
      </c>
      <c r="L9943" s="3" t="str">
        <f ca="1">VLOOKUP(K9943,Freq_Investment!$A$1:$B$8,2,0)</f>
        <v>Half-yearly</v>
      </c>
      <c r="M9943" s="3" t="str">
        <f t="shared" ca="1" si="1717"/>
        <v>Manual</v>
      </c>
      <c r="N9943" s="3">
        <f t="shared" ca="1" si="1707"/>
        <v>5</v>
      </c>
      <c r="O9943" s="3">
        <f t="shared" ca="1" si="1707"/>
        <v>1</v>
      </c>
      <c r="P9943" s="3">
        <f t="shared" ca="1" si="1707"/>
        <v>2</v>
      </c>
    </row>
    <row r="9944" spans="1:16" x14ac:dyDescent="0.25">
      <c r="A9944" s="3">
        <f t="shared" ca="1" si="1708"/>
        <v>356039789</v>
      </c>
      <c r="B9944" s="3">
        <f t="shared" ca="1" si="1709"/>
        <v>2500</v>
      </c>
      <c r="C9944" s="1">
        <f t="shared" ca="1" si="1710"/>
        <v>30745</v>
      </c>
      <c r="D9944" s="7">
        <f t="shared" ca="1" si="1711"/>
        <v>7</v>
      </c>
      <c r="E9944" s="3" t="str">
        <f ca="1">VLOOKUP(D9944,State!$A$1:$B$9,2,0)</f>
        <v>VIC</v>
      </c>
      <c r="F9944" s="3">
        <f t="shared" ca="1" si="1712"/>
        <v>530</v>
      </c>
      <c r="G9944" s="3" t="str">
        <f ca="1">VLOOKUP(F9944,Occupation!$A$1:$B$915,2,0)</f>
        <v>Communications Operator</v>
      </c>
      <c r="H9944" s="3">
        <f t="shared" ca="1" si="1713"/>
        <v>10</v>
      </c>
      <c r="I9944" s="3">
        <f t="shared" ca="1" si="1714"/>
        <v>43525.26</v>
      </c>
      <c r="J9944" s="3">
        <f t="shared" ca="1" si="1715"/>
        <v>4.1700343016022323E-3</v>
      </c>
      <c r="K9944" s="3">
        <f t="shared" ca="1" si="1716"/>
        <v>7</v>
      </c>
      <c r="L9944" s="3" t="str">
        <f ca="1">VLOOKUP(K9944,Freq_Investment!$A$1:$B$8,2,0)</f>
        <v>Yearly</v>
      </c>
      <c r="M9944" s="3" t="str">
        <f t="shared" ca="1" si="1717"/>
        <v>Auto</v>
      </c>
      <c r="N9944" s="3">
        <f t="shared" ca="1" si="1707"/>
        <v>5</v>
      </c>
      <c r="O9944" s="3">
        <f t="shared" ca="1" si="1707"/>
        <v>4</v>
      </c>
      <c r="P9944" s="3">
        <f t="shared" ca="1" si="1707"/>
        <v>2</v>
      </c>
    </row>
    <row r="9945" spans="1:16" x14ac:dyDescent="0.25">
      <c r="A9945" s="3">
        <f t="shared" ca="1" si="1708"/>
        <v>578104962</v>
      </c>
      <c r="B9945" s="3">
        <f t="shared" ca="1" si="1709"/>
        <v>1238</v>
      </c>
      <c r="C9945" s="1">
        <f t="shared" ca="1" si="1710"/>
        <v>36105</v>
      </c>
      <c r="D9945" s="7">
        <f t="shared" ca="1" si="1711"/>
        <v>6</v>
      </c>
      <c r="E9945" s="3" t="str">
        <f ca="1">VLOOKUP(D9945,State!$A$1:$B$9,2,0)</f>
        <v>TAS</v>
      </c>
      <c r="F9945" s="3">
        <f t="shared" ca="1" si="1712"/>
        <v>534</v>
      </c>
      <c r="G9945" s="3" t="str">
        <f ca="1">VLOOKUP(F9945,Occupation!$A$1:$B$915,2,0)</f>
        <v>Cabler (Data and Telecommunications)</v>
      </c>
      <c r="H9945" s="3">
        <f t="shared" ca="1" si="1713"/>
        <v>10</v>
      </c>
      <c r="I9945" s="3">
        <f t="shared" ca="1" si="1714"/>
        <v>92739.33</v>
      </c>
      <c r="J9945" s="3">
        <f t="shared" ca="1" si="1715"/>
        <v>0.23641294921632394</v>
      </c>
      <c r="K9945" s="3">
        <f t="shared" ca="1" si="1716"/>
        <v>7</v>
      </c>
      <c r="L9945" s="3" t="str">
        <f ca="1">VLOOKUP(K9945,Freq_Investment!$A$1:$B$8,2,0)</f>
        <v>Yearly</v>
      </c>
      <c r="M9945" s="3" t="str">
        <f t="shared" ca="1" si="1717"/>
        <v>Manual</v>
      </c>
      <c r="N9945" s="3">
        <f t="shared" ca="1" si="1707"/>
        <v>5</v>
      </c>
      <c r="O9945" s="3">
        <f t="shared" ca="1" si="1707"/>
        <v>1</v>
      </c>
      <c r="P9945" s="3">
        <f t="shared" ca="1" si="1707"/>
        <v>5</v>
      </c>
    </row>
    <row r="9946" spans="1:16" x14ac:dyDescent="0.25">
      <c r="A9946" s="3">
        <f t="shared" ca="1" si="1708"/>
        <v>863200706</v>
      </c>
      <c r="B9946" s="3">
        <f t="shared" ca="1" si="1709"/>
        <v>9160</v>
      </c>
      <c r="C9946" s="1">
        <f t="shared" ca="1" si="1710"/>
        <v>41298</v>
      </c>
      <c r="D9946" s="7">
        <f t="shared" ca="1" si="1711"/>
        <v>7</v>
      </c>
      <c r="E9946" s="3" t="str">
        <f ca="1">VLOOKUP(D9946,State!$A$1:$B$9,2,0)</f>
        <v>VIC</v>
      </c>
      <c r="F9946" s="3">
        <f t="shared" ca="1" si="1712"/>
        <v>466</v>
      </c>
      <c r="G9946" s="3" t="str">
        <f ca="1">VLOOKUP(F9946,Occupation!$A$1:$B$915,2,0)</f>
        <v>ICT Support Technicians nec</v>
      </c>
      <c r="H9946" s="3">
        <f t="shared" ca="1" si="1713"/>
        <v>9</v>
      </c>
      <c r="I9946" s="3">
        <f t="shared" ca="1" si="1714"/>
        <v>40729.71</v>
      </c>
      <c r="J9946" s="3">
        <f t="shared" ca="1" si="1715"/>
        <v>6.697124590505471E-2</v>
      </c>
      <c r="K9946" s="3">
        <f t="shared" ca="1" si="1716"/>
        <v>5</v>
      </c>
      <c r="L9946" s="3" t="str">
        <f ca="1">VLOOKUP(K9946,Freq_Investment!$A$1:$B$8,2,0)</f>
        <v>Quarterly</v>
      </c>
      <c r="M9946" s="3" t="str">
        <f t="shared" ca="1" si="1717"/>
        <v>Auto</v>
      </c>
      <c r="N9946" s="3">
        <f t="shared" ca="1" si="1707"/>
        <v>5</v>
      </c>
      <c r="O9946" s="3">
        <f t="shared" ca="1" si="1707"/>
        <v>4</v>
      </c>
      <c r="P9946" s="3">
        <f t="shared" ca="1" si="1707"/>
        <v>5</v>
      </c>
    </row>
    <row r="9947" spans="1:16" x14ac:dyDescent="0.25">
      <c r="A9947" s="3">
        <f t="shared" ca="1" si="1708"/>
        <v>55858041</v>
      </c>
      <c r="B9947" s="3">
        <f t="shared" ca="1" si="1709"/>
        <v>956</v>
      </c>
      <c r="C9947" s="1">
        <f t="shared" ca="1" si="1710"/>
        <v>32752</v>
      </c>
      <c r="D9947" s="7">
        <f t="shared" ca="1" si="1711"/>
        <v>8</v>
      </c>
      <c r="E9947" s="3" t="str">
        <f ca="1">VLOOKUP(D9947,State!$A$1:$B$9,2,0)</f>
        <v>ACT</v>
      </c>
      <c r="F9947" s="3">
        <f t="shared" ca="1" si="1712"/>
        <v>875</v>
      </c>
      <c r="G9947" s="3" t="str">
        <f ca="1">VLOOKUP(F9947,Occupation!$A$1:$B$915,2,0)</f>
        <v>Storeperson</v>
      </c>
      <c r="H9947" s="3">
        <f t="shared" ca="1" si="1713"/>
        <v>3</v>
      </c>
      <c r="I9947" s="3">
        <f t="shared" ca="1" si="1714"/>
        <v>50325.53</v>
      </c>
      <c r="J9947" s="3">
        <f t="shared" ca="1" si="1715"/>
        <v>0.26384759768735938</v>
      </c>
      <c r="K9947" s="3">
        <f t="shared" ca="1" si="1716"/>
        <v>4</v>
      </c>
      <c r="L9947" s="3" t="str">
        <f ca="1">VLOOKUP(K9947,Freq_Investment!$A$1:$B$8,2,0)</f>
        <v>Monthly</v>
      </c>
      <c r="M9947" s="3" t="str">
        <f t="shared" ca="1" si="1717"/>
        <v>Auto</v>
      </c>
      <c r="N9947" s="3">
        <f t="shared" ca="1" si="1707"/>
        <v>5</v>
      </c>
      <c r="O9947" s="3">
        <f t="shared" ca="1" si="1707"/>
        <v>5</v>
      </c>
      <c r="P9947" s="3">
        <f t="shared" ca="1" si="1707"/>
        <v>1</v>
      </c>
    </row>
    <row r="9948" spans="1:16" x14ac:dyDescent="0.25">
      <c r="A9948" s="3">
        <f t="shared" ca="1" si="1708"/>
        <v>504092646</v>
      </c>
      <c r="B9948" s="3">
        <f t="shared" ca="1" si="1709"/>
        <v>144</v>
      </c>
      <c r="C9948" s="1">
        <f t="shared" ca="1" si="1710"/>
        <v>27899</v>
      </c>
      <c r="D9948" s="7">
        <f t="shared" ca="1" si="1711"/>
        <v>1</v>
      </c>
      <c r="E9948" s="3" t="str">
        <f ca="1">VLOOKUP(D9948,State!$A$1:$B$9,2,0)</f>
        <v>NSW</v>
      </c>
      <c r="F9948" s="3">
        <f t="shared" ca="1" si="1712"/>
        <v>393</v>
      </c>
      <c r="G9948" s="3" t="str">
        <f ca="1">VLOOKUP(F9948,Occupation!$A$1:$B$915,2,0)</f>
        <v>Telecommunications Network Engineer</v>
      </c>
      <c r="H9948" s="3">
        <f t="shared" ca="1" si="1713"/>
        <v>9</v>
      </c>
      <c r="I9948" s="3">
        <f t="shared" ca="1" si="1714"/>
        <v>20030.28</v>
      </c>
      <c r="J9948" s="3">
        <f t="shared" ca="1" si="1715"/>
        <v>1.3176624918313729E-2</v>
      </c>
      <c r="K9948" s="3">
        <f t="shared" ca="1" si="1716"/>
        <v>4</v>
      </c>
      <c r="L9948" s="3" t="str">
        <f ca="1">VLOOKUP(K9948,Freq_Investment!$A$1:$B$8,2,0)</f>
        <v>Monthly</v>
      </c>
      <c r="M9948" s="3" t="str">
        <f t="shared" ca="1" si="1717"/>
        <v>Auto</v>
      </c>
      <c r="N9948" s="3">
        <f t="shared" ca="1" si="1707"/>
        <v>5</v>
      </c>
      <c r="O9948" s="3">
        <f t="shared" ca="1" si="1707"/>
        <v>5</v>
      </c>
      <c r="P9948" s="3">
        <f t="shared" ca="1" si="1707"/>
        <v>5</v>
      </c>
    </row>
    <row r="9949" spans="1:16" x14ac:dyDescent="0.25">
      <c r="A9949" s="3">
        <f t="shared" ca="1" si="1708"/>
        <v>254299802</v>
      </c>
      <c r="B9949" s="3">
        <f t="shared" ca="1" si="1709"/>
        <v>3688</v>
      </c>
      <c r="C9949" s="1">
        <f t="shared" ca="1" si="1710"/>
        <v>29240</v>
      </c>
      <c r="D9949" s="7">
        <f t="shared" ca="1" si="1711"/>
        <v>6</v>
      </c>
      <c r="E9949" s="3" t="str">
        <f ca="1">VLOOKUP(D9949,State!$A$1:$B$9,2,0)</f>
        <v>TAS</v>
      </c>
      <c r="F9949" s="3">
        <f t="shared" ca="1" si="1712"/>
        <v>800</v>
      </c>
      <c r="G9949" s="3" t="str">
        <f ca="1">VLOOKUP(F9949,Occupation!$A$1:$B$915,2,0)</f>
        <v>Concrete Products Machine Operator</v>
      </c>
      <c r="H9949" s="3">
        <f t="shared" ca="1" si="1713"/>
        <v>2</v>
      </c>
      <c r="I9949" s="3">
        <f t="shared" ca="1" si="1714"/>
        <v>34905.449999999997</v>
      </c>
      <c r="J9949" s="3">
        <f t="shared" ca="1" si="1715"/>
        <v>0.20174600902403311</v>
      </c>
      <c r="K9949" s="3">
        <f t="shared" ca="1" si="1716"/>
        <v>5</v>
      </c>
      <c r="L9949" s="3" t="str">
        <f ca="1">VLOOKUP(K9949,Freq_Investment!$A$1:$B$8,2,0)</f>
        <v>Quarterly</v>
      </c>
      <c r="M9949" s="3" t="str">
        <f t="shared" ca="1" si="1717"/>
        <v>Auto</v>
      </c>
      <c r="N9949" s="3">
        <f t="shared" ca="1" si="1707"/>
        <v>4</v>
      </c>
      <c r="O9949" s="3">
        <f t="shared" ca="1" si="1707"/>
        <v>3</v>
      </c>
      <c r="P9949" s="3">
        <f t="shared" ca="1" si="1707"/>
        <v>4</v>
      </c>
    </row>
    <row r="9950" spans="1:16" x14ac:dyDescent="0.25">
      <c r="A9950" s="3">
        <f t="shared" ca="1" si="1708"/>
        <v>671403665</v>
      </c>
      <c r="B9950" s="3">
        <f t="shared" ca="1" si="1709"/>
        <v>850</v>
      </c>
      <c r="C9950" s="1">
        <f t="shared" ca="1" si="1710"/>
        <v>43023</v>
      </c>
      <c r="D9950" s="7">
        <f t="shared" ca="1" si="1711"/>
        <v>3</v>
      </c>
      <c r="E9950" s="3" t="str">
        <f ca="1">VLOOKUP(D9950,State!$A$1:$B$9,2,0)</f>
        <v>SA</v>
      </c>
      <c r="F9950" s="3">
        <f t="shared" ca="1" si="1712"/>
        <v>175</v>
      </c>
      <c r="G9950" s="3" t="str">
        <f ca="1">VLOOKUP(F9950,Occupation!$A$1:$B$915,2,0)</f>
        <v>Content Creator (Marketing)</v>
      </c>
      <c r="H9950" s="3">
        <f t="shared" ca="1" si="1713"/>
        <v>9</v>
      </c>
      <c r="I9950" s="3">
        <f t="shared" ca="1" si="1714"/>
        <v>57577.78</v>
      </c>
      <c r="J9950" s="3">
        <f t="shared" ca="1" si="1715"/>
        <v>9.4610103099129761E-2</v>
      </c>
      <c r="K9950" s="3">
        <f t="shared" ca="1" si="1716"/>
        <v>3</v>
      </c>
      <c r="L9950" s="3" t="str">
        <f ca="1">VLOOKUP(K9950,Freq_Investment!$A$1:$B$8,2,0)</f>
        <v>Fortnightly</v>
      </c>
      <c r="M9950" s="3" t="str">
        <f t="shared" ca="1" si="1717"/>
        <v>Manual</v>
      </c>
      <c r="N9950" s="3">
        <f t="shared" ca="1" si="1707"/>
        <v>1</v>
      </c>
      <c r="O9950" s="3">
        <f t="shared" ca="1" si="1707"/>
        <v>3</v>
      </c>
      <c r="P9950" s="3">
        <f t="shared" ca="1" si="1707"/>
        <v>2</v>
      </c>
    </row>
    <row r="9951" spans="1:16" x14ac:dyDescent="0.25">
      <c r="A9951" s="3">
        <f t="shared" ca="1" si="1708"/>
        <v>303370275</v>
      </c>
      <c r="B9951" s="3">
        <f t="shared" ca="1" si="1709"/>
        <v>5694</v>
      </c>
      <c r="C9951" s="1">
        <f t="shared" ca="1" si="1710"/>
        <v>36194</v>
      </c>
      <c r="D9951" s="7">
        <f t="shared" ca="1" si="1711"/>
        <v>2</v>
      </c>
      <c r="E9951" s="3" t="str">
        <f ca="1">VLOOKUP(D9951,State!$A$1:$B$9,2,0)</f>
        <v>QLD</v>
      </c>
      <c r="F9951" s="3">
        <f t="shared" ca="1" si="1712"/>
        <v>320</v>
      </c>
      <c r="G9951" s="3" t="str">
        <f ca="1">VLOOKUP(F9951,Occupation!$A$1:$B$915,2,0)</f>
        <v>Endocrinologist</v>
      </c>
      <c r="H9951" s="3">
        <f t="shared" ca="1" si="1713"/>
        <v>7</v>
      </c>
      <c r="I9951" s="3">
        <f t="shared" ca="1" si="1714"/>
        <v>60672.12</v>
      </c>
      <c r="J9951" s="3">
        <f t="shared" ca="1" si="1715"/>
        <v>0.40613584681713605</v>
      </c>
      <c r="K9951" s="3">
        <f t="shared" ca="1" si="1716"/>
        <v>7</v>
      </c>
      <c r="L9951" s="3" t="str">
        <f ca="1">VLOOKUP(K9951,Freq_Investment!$A$1:$B$8,2,0)</f>
        <v>Yearly</v>
      </c>
      <c r="M9951" s="3" t="str">
        <f t="shared" ca="1" si="1717"/>
        <v>Manual</v>
      </c>
      <c r="N9951" s="3">
        <f t="shared" ca="1" si="1707"/>
        <v>3</v>
      </c>
      <c r="O9951" s="3">
        <f t="shared" ca="1" si="1707"/>
        <v>2</v>
      </c>
      <c r="P9951" s="3">
        <f t="shared" ca="1" si="1707"/>
        <v>2</v>
      </c>
    </row>
    <row r="9952" spans="1:16" x14ac:dyDescent="0.25">
      <c r="A9952" s="3">
        <f t="shared" ca="1" si="1708"/>
        <v>466364799</v>
      </c>
      <c r="B9952" s="3">
        <f t="shared" ca="1" si="1709"/>
        <v>2977</v>
      </c>
      <c r="C9952" s="1">
        <f t="shared" ca="1" si="1710"/>
        <v>26208</v>
      </c>
      <c r="D9952" s="7">
        <f t="shared" ca="1" si="1711"/>
        <v>2</v>
      </c>
      <c r="E9952" s="3" t="str">
        <f ca="1">VLOOKUP(D9952,State!$A$1:$B$9,2,0)</f>
        <v>QLD</v>
      </c>
      <c r="F9952" s="3">
        <f t="shared" ca="1" si="1712"/>
        <v>101</v>
      </c>
      <c r="G9952" s="3" t="str">
        <f ca="1">VLOOKUP(F9952,Occupation!$A$1:$B$915,2,0)</f>
        <v>Musician (Instrumental)</v>
      </c>
      <c r="H9952" s="3">
        <f t="shared" ca="1" si="1713"/>
        <v>9</v>
      </c>
      <c r="I9952" s="3">
        <f t="shared" ca="1" si="1714"/>
        <v>14964.84</v>
      </c>
      <c r="J9952" s="3">
        <f t="shared" ca="1" si="1715"/>
        <v>0.37187030019935047</v>
      </c>
      <c r="K9952" s="3">
        <f t="shared" ca="1" si="1716"/>
        <v>2</v>
      </c>
      <c r="L9952" s="3" t="str">
        <f ca="1">VLOOKUP(K9952,Freq_Investment!$A$1:$B$8,2,0)</f>
        <v>Weekly</v>
      </c>
      <c r="M9952" s="3" t="str">
        <f t="shared" ca="1" si="1717"/>
        <v>Manual</v>
      </c>
      <c r="N9952" s="3">
        <f t="shared" ca="1" si="1707"/>
        <v>5</v>
      </c>
      <c r="O9952" s="3">
        <f t="shared" ca="1" si="1707"/>
        <v>4</v>
      </c>
      <c r="P9952" s="3">
        <f t="shared" ca="1" si="1707"/>
        <v>2</v>
      </c>
    </row>
    <row r="9953" spans="1:16" x14ac:dyDescent="0.25">
      <c r="A9953" s="3">
        <f t="shared" ca="1" si="1708"/>
        <v>938004190</v>
      </c>
      <c r="B9953" s="3">
        <f t="shared" ca="1" si="1709"/>
        <v>4051</v>
      </c>
      <c r="C9953" s="1">
        <f t="shared" ca="1" si="1710"/>
        <v>34616</v>
      </c>
      <c r="D9953" s="7">
        <f t="shared" ca="1" si="1711"/>
        <v>1</v>
      </c>
      <c r="E9953" s="3" t="str">
        <f ca="1">VLOOKUP(D9953,State!$A$1:$B$9,2,0)</f>
        <v>NSW</v>
      </c>
      <c r="F9953" s="3">
        <f t="shared" ca="1" si="1712"/>
        <v>40</v>
      </c>
      <c r="G9953" s="3" t="str">
        <f ca="1">VLOOKUP(F9953,Occupation!$A$1:$B$915,2,0)</f>
        <v>Importer or Exporter</v>
      </c>
      <c r="H9953" s="3">
        <f t="shared" ca="1" si="1713"/>
        <v>6</v>
      </c>
      <c r="I9953" s="3">
        <f t="shared" ca="1" si="1714"/>
        <v>44436.17</v>
      </c>
      <c r="J9953" s="3">
        <f t="shared" ca="1" si="1715"/>
        <v>0.12123310588218111</v>
      </c>
      <c r="K9953" s="3">
        <f t="shared" ca="1" si="1716"/>
        <v>5</v>
      </c>
      <c r="L9953" s="3" t="str">
        <f ca="1">VLOOKUP(K9953,Freq_Investment!$A$1:$B$8,2,0)</f>
        <v>Quarterly</v>
      </c>
      <c r="M9953" s="3" t="str">
        <f t="shared" ca="1" si="1717"/>
        <v>Manual</v>
      </c>
      <c r="N9953" s="3">
        <f t="shared" ca="1" si="1707"/>
        <v>3</v>
      </c>
      <c r="O9953" s="3">
        <f t="shared" ca="1" si="1707"/>
        <v>1</v>
      </c>
      <c r="P9953" s="3">
        <f t="shared" ca="1" si="1707"/>
        <v>3</v>
      </c>
    </row>
    <row r="9954" spans="1:16" x14ac:dyDescent="0.25">
      <c r="A9954" s="3">
        <f t="shared" ca="1" si="1708"/>
        <v>377805295</v>
      </c>
      <c r="B9954" s="3">
        <f t="shared" ca="1" si="1709"/>
        <v>1162</v>
      </c>
      <c r="C9954" s="1">
        <f t="shared" ca="1" si="1710"/>
        <v>34670</v>
      </c>
      <c r="D9954" s="7">
        <f t="shared" ca="1" si="1711"/>
        <v>5</v>
      </c>
      <c r="E9954" s="3" t="str">
        <f ca="1">VLOOKUP(D9954,State!$A$1:$B$9,2,0)</f>
        <v>NT</v>
      </c>
      <c r="F9954" s="3">
        <f t="shared" ca="1" si="1712"/>
        <v>825</v>
      </c>
      <c r="G9954" s="3" t="str">
        <f ca="1">VLOOKUP(F9954,Occupation!$A$1:$B$915,2,0)</f>
        <v>Motion Picture Projectionist</v>
      </c>
      <c r="H9954" s="3">
        <f t="shared" ca="1" si="1713"/>
        <v>7</v>
      </c>
      <c r="I9954" s="3">
        <f t="shared" ca="1" si="1714"/>
        <v>76271.199999999997</v>
      </c>
      <c r="J9954" s="3">
        <f t="shared" ca="1" si="1715"/>
        <v>0.45906912836335145</v>
      </c>
      <c r="K9954" s="3">
        <f t="shared" ca="1" si="1716"/>
        <v>6</v>
      </c>
      <c r="L9954" s="3" t="str">
        <f ca="1">VLOOKUP(K9954,Freq_Investment!$A$1:$B$8,2,0)</f>
        <v>Half-yearly</v>
      </c>
      <c r="M9954" s="3" t="str">
        <f t="shared" ca="1" si="1717"/>
        <v>Auto</v>
      </c>
      <c r="N9954" s="3">
        <f t="shared" ca="1" si="1707"/>
        <v>1</v>
      </c>
      <c r="O9954" s="3">
        <f t="shared" ca="1" si="1707"/>
        <v>1</v>
      </c>
      <c r="P9954" s="3">
        <f t="shared" ca="1" si="1707"/>
        <v>3</v>
      </c>
    </row>
    <row r="9955" spans="1:16" x14ac:dyDescent="0.25">
      <c r="A9955" s="3">
        <f t="shared" ca="1" si="1708"/>
        <v>624607231</v>
      </c>
      <c r="B9955" s="3">
        <f t="shared" ca="1" si="1709"/>
        <v>9286</v>
      </c>
      <c r="C9955" s="1">
        <f t="shared" ca="1" si="1710"/>
        <v>42295</v>
      </c>
      <c r="D9955" s="7">
        <f t="shared" ca="1" si="1711"/>
        <v>6</v>
      </c>
      <c r="E9955" s="3" t="str">
        <f ca="1">VLOOKUP(D9955,State!$A$1:$B$9,2,0)</f>
        <v>TAS</v>
      </c>
      <c r="F9955" s="3">
        <f t="shared" ca="1" si="1712"/>
        <v>863</v>
      </c>
      <c r="G9955" s="3" t="str">
        <f ca="1">VLOOKUP(F9955,Occupation!$A$1:$B$915,2,0)</f>
        <v>Automobile Drivers nec</v>
      </c>
      <c r="H9955" s="3">
        <f t="shared" ca="1" si="1713"/>
        <v>9</v>
      </c>
      <c r="I9955" s="3">
        <f t="shared" ca="1" si="1714"/>
        <v>29284.02</v>
      </c>
      <c r="J9955" s="3">
        <f t="shared" ca="1" si="1715"/>
        <v>0.38027140607239651</v>
      </c>
      <c r="K9955" s="3">
        <f t="shared" ca="1" si="1716"/>
        <v>5</v>
      </c>
      <c r="L9955" s="3" t="str">
        <f ca="1">VLOOKUP(K9955,Freq_Investment!$A$1:$B$8,2,0)</f>
        <v>Quarterly</v>
      </c>
      <c r="M9955" s="3" t="str">
        <f t="shared" ca="1" si="1717"/>
        <v>Manual</v>
      </c>
      <c r="N9955" s="3">
        <f t="shared" ca="1" si="1707"/>
        <v>3</v>
      </c>
      <c r="O9955" s="3">
        <f t="shared" ca="1" si="1707"/>
        <v>3</v>
      </c>
      <c r="P9955" s="3">
        <f t="shared" ca="1" si="1707"/>
        <v>4</v>
      </c>
    </row>
    <row r="9956" spans="1:16" x14ac:dyDescent="0.25">
      <c r="A9956" s="3">
        <f t="shared" ca="1" si="1708"/>
        <v>495891357</v>
      </c>
      <c r="B9956" s="3">
        <f t="shared" ca="1" si="1709"/>
        <v>1419</v>
      </c>
      <c r="C9956" s="1">
        <f t="shared" ca="1" si="1710"/>
        <v>28130</v>
      </c>
      <c r="D9956" s="7">
        <f t="shared" ca="1" si="1711"/>
        <v>1</v>
      </c>
      <c r="E9956" s="3" t="str">
        <f ca="1">VLOOKUP(D9956,State!$A$1:$B$9,2,0)</f>
        <v>NSW</v>
      </c>
      <c r="F9956" s="3">
        <f t="shared" ca="1" si="1712"/>
        <v>411</v>
      </c>
      <c r="G9956" s="3" t="str">
        <f ca="1">VLOOKUP(F9956,Occupation!$A$1:$B$915,2,0)</f>
        <v>Interpreter</v>
      </c>
      <c r="H9956" s="3">
        <f t="shared" ca="1" si="1713"/>
        <v>2</v>
      </c>
      <c r="I9956" s="3">
        <f t="shared" ca="1" si="1714"/>
        <v>81512.72</v>
      </c>
      <c r="J9956" s="3">
        <f t="shared" ca="1" si="1715"/>
        <v>0.45607607180938003</v>
      </c>
      <c r="K9956" s="3">
        <f t="shared" ca="1" si="1716"/>
        <v>3</v>
      </c>
      <c r="L9956" s="3" t="str">
        <f ca="1">VLOOKUP(K9956,Freq_Investment!$A$1:$B$8,2,0)</f>
        <v>Fortnightly</v>
      </c>
      <c r="M9956" s="3" t="str">
        <f t="shared" ca="1" si="1717"/>
        <v>Auto</v>
      </c>
      <c r="N9956" s="3">
        <f t="shared" ca="1" si="1707"/>
        <v>3</v>
      </c>
      <c r="O9956" s="3">
        <f t="shared" ca="1" si="1707"/>
        <v>4</v>
      </c>
      <c r="P9956" s="3">
        <f t="shared" ca="1" si="1707"/>
        <v>4</v>
      </c>
    </row>
    <row r="9957" spans="1:16" x14ac:dyDescent="0.25">
      <c r="A9957" s="3">
        <f t="shared" ca="1" si="1708"/>
        <v>937012834</v>
      </c>
      <c r="B9957" s="3">
        <f t="shared" ca="1" si="1709"/>
        <v>8758</v>
      </c>
      <c r="C9957" s="1">
        <f t="shared" ca="1" si="1710"/>
        <v>31886</v>
      </c>
      <c r="D9957" s="7">
        <f t="shared" ca="1" si="1711"/>
        <v>6</v>
      </c>
      <c r="E9957" s="3" t="str">
        <f ca="1">VLOOKUP(D9957,State!$A$1:$B$9,2,0)</f>
        <v>TAS</v>
      </c>
      <c r="F9957" s="3">
        <f t="shared" ca="1" si="1712"/>
        <v>708</v>
      </c>
      <c r="G9957" s="3" t="str">
        <f ca="1">VLOOKUP(F9957,Occupation!$A$1:$B$915,2,0)</f>
        <v>Footballer</v>
      </c>
      <c r="H9957" s="3">
        <f t="shared" ca="1" si="1713"/>
        <v>8</v>
      </c>
      <c r="I9957" s="3">
        <f t="shared" ca="1" si="1714"/>
        <v>41526.44</v>
      </c>
      <c r="J9957" s="3">
        <f t="shared" ca="1" si="1715"/>
        <v>4.2915392459422941E-2</v>
      </c>
      <c r="K9957" s="3">
        <f t="shared" ca="1" si="1716"/>
        <v>7</v>
      </c>
      <c r="L9957" s="3" t="str">
        <f ca="1">VLOOKUP(K9957,Freq_Investment!$A$1:$B$8,2,0)</f>
        <v>Yearly</v>
      </c>
      <c r="M9957" s="3" t="str">
        <f t="shared" ca="1" si="1717"/>
        <v>Auto</v>
      </c>
      <c r="N9957" s="3">
        <f t="shared" ca="1" si="1707"/>
        <v>3</v>
      </c>
      <c r="O9957" s="3">
        <f t="shared" ca="1" si="1707"/>
        <v>4</v>
      </c>
      <c r="P9957" s="3">
        <f t="shared" ca="1" si="1707"/>
        <v>4</v>
      </c>
    </row>
    <row r="9958" spans="1:16" x14ac:dyDescent="0.25">
      <c r="A9958" s="3">
        <f t="shared" ca="1" si="1708"/>
        <v>527885900</v>
      </c>
      <c r="B9958" s="3">
        <f t="shared" ca="1" si="1709"/>
        <v>9755</v>
      </c>
      <c r="C9958" s="1">
        <f t="shared" ca="1" si="1710"/>
        <v>31720</v>
      </c>
      <c r="D9958" s="7">
        <f t="shared" ca="1" si="1711"/>
        <v>4</v>
      </c>
      <c r="E9958" s="3" t="str">
        <f ca="1">VLOOKUP(D9958,State!$A$1:$B$9,2,0)</f>
        <v>WA</v>
      </c>
      <c r="F9958" s="3">
        <f t="shared" ca="1" si="1712"/>
        <v>598</v>
      </c>
      <c r="G9958" s="3" t="str">
        <f ca="1">VLOOKUP(F9958,Occupation!$A$1:$B$915,2,0)</f>
        <v>Shipwright</v>
      </c>
      <c r="H9958" s="3">
        <f t="shared" ca="1" si="1713"/>
        <v>6</v>
      </c>
      <c r="I9958" s="3">
        <f t="shared" ca="1" si="1714"/>
        <v>57448.53</v>
      </c>
      <c r="J9958" s="3">
        <f t="shared" ca="1" si="1715"/>
        <v>0.14258500278216035</v>
      </c>
      <c r="K9958" s="3">
        <f t="shared" ca="1" si="1716"/>
        <v>5</v>
      </c>
      <c r="L9958" s="3" t="str">
        <f ca="1">VLOOKUP(K9958,Freq_Investment!$A$1:$B$8,2,0)</f>
        <v>Quarterly</v>
      </c>
      <c r="M9958" s="3" t="str">
        <f t="shared" ca="1" si="1717"/>
        <v>Manual</v>
      </c>
      <c r="N9958" s="3">
        <f t="shared" ca="1" si="1707"/>
        <v>2</v>
      </c>
      <c r="O9958" s="3">
        <f t="shared" ca="1" si="1707"/>
        <v>4</v>
      </c>
      <c r="P9958" s="3">
        <f t="shared" ca="1" si="1707"/>
        <v>5</v>
      </c>
    </row>
    <row r="9959" spans="1:16" x14ac:dyDescent="0.25">
      <c r="A9959" s="3">
        <f t="shared" ca="1" si="1708"/>
        <v>819092533</v>
      </c>
      <c r="B9959" s="3">
        <f t="shared" ca="1" si="1709"/>
        <v>2918</v>
      </c>
      <c r="C9959" s="1">
        <f t="shared" ca="1" si="1710"/>
        <v>40910</v>
      </c>
      <c r="D9959" s="7">
        <f t="shared" ca="1" si="1711"/>
        <v>1</v>
      </c>
      <c r="E9959" s="3" t="str">
        <f ca="1">VLOOKUP(D9959,State!$A$1:$B$9,2,0)</f>
        <v>NSW</v>
      </c>
      <c r="F9959" s="3">
        <f t="shared" ca="1" si="1712"/>
        <v>764</v>
      </c>
      <c r="G9959" s="3" t="str">
        <f ca="1">VLOOKUP(F9959,Occupation!$A$1:$B$915,2,0)</f>
        <v>Train Examiner</v>
      </c>
      <c r="H9959" s="3">
        <f t="shared" ca="1" si="1713"/>
        <v>1</v>
      </c>
      <c r="I9959" s="3">
        <f t="shared" ca="1" si="1714"/>
        <v>63776.19</v>
      </c>
      <c r="J9959" s="3">
        <f t="shared" ca="1" si="1715"/>
        <v>0.4623743083853436</v>
      </c>
      <c r="K9959" s="3">
        <f t="shared" ca="1" si="1716"/>
        <v>3</v>
      </c>
      <c r="L9959" s="3" t="str">
        <f ca="1">VLOOKUP(K9959,Freq_Investment!$A$1:$B$8,2,0)</f>
        <v>Fortnightly</v>
      </c>
      <c r="M9959" s="3" t="str">
        <f t="shared" ca="1" si="1717"/>
        <v>Manual</v>
      </c>
      <c r="N9959" s="3">
        <f t="shared" ca="1" si="1707"/>
        <v>1</v>
      </c>
      <c r="O9959" s="3">
        <f t="shared" ca="1" si="1707"/>
        <v>3</v>
      </c>
      <c r="P9959" s="3">
        <f t="shared" ca="1" si="1707"/>
        <v>1</v>
      </c>
    </row>
    <row r="9960" spans="1:16" x14ac:dyDescent="0.25">
      <c r="A9960" s="3">
        <f t="shared" ca="1" si="1708"/>
        <v>458801452</v>
      </c>
      <c r="B9960" s="3">
        <f t="shared" ca="1" si="1709"/>
        <v>5340</v>
      </c>
      <c r="C9960" s="1">
        <f t="shared" ca="1" si="1710"/>
        <v>37367</v>
      </c>
      <c r="D9960" s="7">
        <f t="shared" ca="1" si="1711"/>
        <v>8</v>
      </c>
      <c r="E9960" s="3" t="str">
        <f ca="1">VLOOKUP(D9960,State!$A$1:$B$9,2,0)</f>
        <v>ACT</v>
      </c>
      <c r="F9960" s="3">
        <f t="shared" ca="1" si="1712"/>
        <v>534</v>
      </c>
      <c r="G9960" s="3" t="str">
        <f ca="1">VLOOKUP(F9960,Occupation!$A$1:$B$915,2,0)</f>
        <v>Cabler (Data and Telecommunications)</v>
      </c>
      <c r="H9960" s="3">
        <f t="shared" ca="1" si="1713"/>
        <v>4</v>
      </c>
      <c r="I9960" s="3">
        <f t="shared" ca="1" si="1714"/>
        <v>1323.38</v>
      </c>
      <c r="J9960" s="3">
        <f t="shared" ca="1" si="1715"/>
        <v>9.4751570099366467E-2</v>
      </c>
      <c r="K9960" s="3">
        <f t="shared" ca="1" si="1716"/>
        <v>5</v>
      </c>
      <c r="L9960" s="3" t="str">
        <f ca="1">VLOOKUP(K9960,Freq_Investment!$A$1:$B$8,2,0)</f>
        <v>Quarterly</v>
      </c>
      <c r="M9960" s="3" t="str">
        <f t="shared" ca="1" si="1717"/>
        <v>Auto</v>
      </c>
      <c r="N9960" s="3">
        <f t="shared" ca="1" si="1707"/>
        <v>1</v>
      </c>
      <c r="O9960" s="3">
        <f t="shared" ca="1" si="1707"/>
        <v>3</v>
      </c>
      <c r="P9960" s="3">
        <f t="shared" ca="1" si="1707"/>
        <v>3</v>
      </c>
    </row>
    <row r="9961" spans="1:16" x14ac:dyDescent="0.25">
      <c r="A9961" s="3">
        <f t="shared" ca="1" si="1708"/>
        <v>287715596</v>
      </c>
      <c r="B9961" s="3">
        <f t="shared" ca="1" si="1709"/>
        <v>9326</v>
      </c>
      <c r="C9961" s="1">
        <f t="shared" ca="1" si="1710"/>
        <v>32717</v>
      </c>
      <c r="D9961" s="7">
        <f t="shared" ca="1" si="1711"/>
        <v>8</v>
      </c>
      <c r="E9961" s="3" t="str">
        <f ca="1">VLOOKUP(D9961,State!$A$1:$B$9,2,0)</f>
        <v>ACT</v>
      </c>
      <c r="F9961" s="3">
        <f t="shared" ca="1" si="1712"/>
        <v>154</v>
      </c>
      <c r="G9961" s="3" t="str">
        <f ca="1">VLOOKUP(F9961,Occupation!$A$1:$B$915,2,0)</f>
        <v>Statistician</v>
      </c>
      <c r="H9961" s="3">
        <f t="shared" ca="1" si="1713"/>
        <v>3</v>
      </c>
      <c r="I9961" s="3">
        <f t="shared" ca="1" si="1714"/>
        <v>93600.61</v>
      </c>
      <c r="J9961" s="3">
        <f t="shared" ca="1" si="1715"/>
        <v>0.33083929290987374</v>
      </c>
      <c r="K9961" s="3">
        <f t="shared" ca="1" si="1716"/>
        <v>7</v>
      </c>
      <c r="L9961" s="3" t="str">
        <f ca="1">VLOOKUP(K9961,Freq_Investment!$A$1:$B$8,2,0)</f>
        <v>Yearly</v>
      </c>
      <c r="M9961" s="3" t="str">
        <f t="shared" ca="1" si="1717"/>
        <v>Auto</v>
      </c>
      <c r="N9961" s="3">
        <f t="shared" ca="1" si="1707"/>
        <v>3</v>
      </c>
      <c r="O9961" s="3">
        <f t="shared" ca="1" si="1707"/>
        <v>2</v>
      </c>
      <c r="P9961" s="3">
        <f t="shared" ca="1" si="1707"/>
        <v>1</v>
      </c>
    </row>
    <row r="9962" spans="1:16" x14ac:dyDescent="0.25">
      <c r="A9962" s="3">
        <f t="shared" ca="1" si="1708"/>
        <v>821623426</v>
      </c>
      <c r="B9962" s="3">
        <f t="shared" ca="1" si="1709"/>
        <v>7525</v>
      </c>
      <c r="C9962" s="1">
        <f t="shared" ca="1" si="1710"/>
        <v>29248</v>
      </c>
      <c r="D9962" s="7">
        <f t="shared" ca="1" si="1711"/>
        <v>5</v>
      </c>
      <c r="E9962" s="3" t="str">
        <f ca="1">VLOOKUP(D9962,State!$A$1:$B$9,2,0)</f>
        <v>NT</v>
      </c>
      <c r="F9962" s="3">
        <f t="shared" ca="1" si="1712"/>
        <v>45</v>
      </c>
      <c r="G9962" s="3" t="str">
        <f ca="1">VLOOKUP(F9962,Occupation!$A$1:$B$915,2,0)</f>
        <v>Production Manager (Mining)</v>
      </c>
      <c r="H9962" s="3">
        <f t="shared" ca="1" si="1713"/>
        <v>9</v>
      </c>
      <c r="I9962" s="3">
        <f t="shared" ca="1" si="1714"/>
        <v>29796.91</v>
      </c>
      <c r="J9962" s="3">
        <f t="shared" ca="1" si="1715"/>
        <v>0.10162860569791354</v>
      </c>
      <c r="K9962" s="3">
        <f t="shared" ca="1" si="1716"/>
        <v>7</v>
      </c>
      <c r="L9962" s="3" t="str">
        <f ca="1">VLOOKUP(K9962,Freq_Investment!$A$1:$B$8,2,0)</f>
        <v>Yearly</v>
      </c>
      <c r="M9962" s="3" t="str">
        <f t="shared" ca="1" si="1717"/>
        <v>Manual</v>
      </c>
      <c r="N9962" s="3">
        <f t="shared" ca="1" si="1707"/>
        <v>5</v>
      </c>
      <c r="O9962" s="3">
        <f t="shared" ca="1" si="1707"/>
        <v>4</v>
      </c>
      <c r="P9962" s="3">
        <f t="shared" ca="1" si="1707"/>
        <v>4</v>
      </c>
    </row>
    <row r="9963" spans="1:16" x14ac:dyDescent="0.25">
      <c r="A9963" s="3">
        <f t="shared" ca="1" si="1708"/>
        <v>407942312</v>
      </c>
      <c r="B9963" s="3">
        <f t="shared" ca="1" si="1709"/>
        <v>9523</v>
      </c>
      <c r="C9963" s="1">
        <f t="shared" ca="1" si="1710"/>
        <v>43023</v>
      </c>
      <c r="D9963" s="7">
        <f t="shared" ca="1" si="1711"/>
        <v>8</v>
      </c>
      <c r="E9963" s="3" t="str">
        <f ca="1">VLOOKUP(D9963,State!$A$1:$B$9,2,0)</f>
        <v>ACT</v>
      </c>
      <c r="F9963" s="3">
        <f t="shared" ca="1" si="1712"/>
        <v>867</v>
      </c>
      <c r="G9963" s="3" t="str">
        <f ca="1">VLOOKUP(F9963,Occupation!$A$1:$B$915,2,0)</f>
        <v>Train Driver</v>
      </c>
      <c r="H9963" s="3">
        <f t="shared" ca="1" si="1713"/>
        <v>10</v>
      </c>
      <c r="I9963" s="3">
        <f t="shared" ca="1" si="1714"/>
        <v>55824.2</v>
      </c>
      <c r="J9963" s="3">
        <f t="shared" ca="1" si="1715"/>
        <v>0.34097799180906219</v>
      </c>
      <c r="K9963" s="3">
        <f t="shared" ca="1" si="1716"/>
        <v>4</v>
      </c>
      <c r="L9963" s="3" t="str">
        <f ca="1">VLOOKUP(K9963,Freq_Investment!$A$1:$B$8,2,0)</f>
        <v>Monthly</v>
      </c>
      <c r="M9963" s="3" t="str">
        <f t="shared" ca="1" si="1717"/>
        <v>Auto</v>
      </c>
      <c r="N9963" s="3">
        <f t="shared" ca="1" si="1707"/>
        <v>1</v>
      </c>
      <c r="O9963" s="3">
        <f t="shared" ca="1" si="1707"/>
        <v>1</v>
      </c>
      <c r="P9963" s="3">
        <f t="shared" ca="1" si="1707"/>
        <v>3</v>
      </c>
    </row>
    <row r="9964" spans="1:16" x14ac:dyDescent="0.25">
      <c r="A9964" s="3">
        <f t="shared" ca="1" si="1708"/>
        <v>795215491</v>
      </c>
      <c r="B9964" s="3">
        <f t="shared" ca="1" si="1709"/>
        <v>3241</v>
      </c>
      <c r="C9964" s="1">
        <f t="shared" ca="1" si="1710"/>
        <v>30127</v>
      </c>
      <c r="D9964" s="7">
        <f t="shared" ca="1" si="1711"/>
        <v>5</v>
      </c>
      <c r="E9964" s="3" t="str">
        <f ca="1">VLOOKUP(D9964,State!$A$1:$B$9,2,0)</f>
        <v>NT</v>
      </c>
      <c r="F9964" s="3">
        <f t="shared" ca="1" si="1712"/>
        <v>909</v>
      </c>
      <c r="G9964" s="3" t="str">
        <f ca="1">VLOOKUP(F9964,Occupation!$A$1:$B$915,2,0)</f>
        <v>Autoglazier</v>
      </c>
      <c r="H9964" s="3">
        <f t="shared" ca="1" si="1713"/>
        <v>5</v>
      </c>
      <c r="I9964" s="3">
        <f t="shared" ca="1" si="1714"/>
        <v>69759.44</v>
      </c>
      <c r="J9964" s="3">
        <f t="shared" ca="1" si="1715"/>
        <v>3.7045788780213418E-2</v>
      </c>
      <c r="K9964" s="3">
        <f t="shared" ca="1" si="1716"/>
        <v>3</v>
      </c>
      <c r="L9964" s="3" t="str">
        <f ca="1">VLOOKUP(K9964,Freq_Investment!$A$1:$B$8,2,0)</f>
        <v>Fortnightly</v>
      </c>
      <c r="M9964" s="3" t="str">
        <f t="shared" ca="1" si="1717"/>
        <v>Manual</v>
      </c>
      <c r="N9964" s="3">
        <f t="shared" ca="1" si="1707"/>
        <v>2</v>
      </c>
      <c r="O9964" s="3">
        <f t="shared" ca="1" si="1707"/>
        <v>2</v>
      </c>
      <c r="P9964" s="3">
        <f t="shared" ca="1" si="1707"/>
        <v>4</v>
      </c>
    </row>
    <row r="9965" spans="1:16" x14ac:dyDescent="0.25">
      <c r="A9965" s="3">
        <f t="shared" ca="1" si="1708"/>
        <v>444040489</v>
      </c>
      <c r="B9965" s="3">
        <f t="shared" ca="1" si="1709"/>
        <v>9093</v>
      </c>
      <c r="C9965" s="1">
        <f t="shared" ca="1" si="1710"/>
        <v>42451</v>
      </c>
      <c r="D9965" s="7">
        <f t="shared" ca="1" si="1711"/>
        <v>5</v>
      </c>
      <c r="E9965" s="3" t="str">
        <f ca="1">VLOOKUP(D9965,State!$A$1:$B$9,2,0)</f>
        <v>NT</v>
      </c>
      <c r="F9965" s="3">
        <f t="shared" ca="1" si="1712"/>
        <v>58</v>
      </c>
      <c r="G9965" s="3" t="str">
        <f ca="1">VLOOKUP(F9965,Occupation!$A$1:$B$915,2,0)</f>
        <v>Chief Information Officer</v>
      </c>
      <c r="H9965" s="3">
        <f t="shared" ca="1" si="1713"/>
        <v>9</v>
      </c>
      <c r="I9965" s="3">
        <f t="shared" ca="1" si="1714"/>
        <v>10799.26</v>
      </c>
      <c r="J9965" s="3">
        <f t="shared" ca="1" si="1715"/>
        <v>0.32786139751494098</v>
      </c>
      <c r="K9965" s="3">
        <f t="shared" ca="1" si="1716"/>
        <v>7</v>
      </c>
      <c r="L9965" s="3" t="str">
        <f ca="1">VLOOKUP(K9965,Freq_Investment!$A$1:$B$8,2,0)</f>
        <v>Yearly</v>
      </c>
      <c r="M9965" s="3" t="str">
        <f t="shared" ca="1" si="1717"/>
        <v>Manual</v>
      </c>
      <c r="N9965" s="3">
        <f t="shared" ca="1" si="1707"/>
        <v>5</v>
      </c>
      <c r="O9965" s="3">
        <f t="shared" ca="1" si="1707"/>
        <v>5</v>
      </c>
      <c r="P9965" s="3">
        <f t="shared" ca="1" si="1707"/>
        <v>4</v>
      </c>
    </row>
    <row r="9966" spans="1:16" x14ac:dyDescent="0.25">
      <c r="A9966" s="3">
        <f t="shared" ca="1" si="1708"/>
        <v>991936995</v>
      </c>
      <c r="B9966" s="3">
        <f t="shared" ca="1" si="1709"/>
        <v>8273</v>
      </c>
      <c r="C9966" s="1">
        <f t="shared" ca="1" si="1710"/>
        <v>28283</v>
      </c>
      <c r="D9966" s="7">
        <f t="shared" ca="1" si="1711"/>
        <v>1</v>
      </c>
      <c r="E9966" s="3" t="str">
        <f ca="1">VLOOKUP(D9966,State!$A$1:$B$9,2,0)</f>
        <v>NSW</v>
      </c>
      <c r="F9966" s="3">
        <f t="shared" ca="1" si="1712"/>
        <v>508</v>
      </c>
      <c r="G9966" s="3" t="str">
        <f ca="1">VLOOKUP(F9966,Occupation!$A$1:$B$915,2,0)</f>
        <v>Carpenter and Joiner</v>
      </c>
      <c r="H9966" s="3">
        <f t="shared" ca="1" si="1713"/>
        <v>5</v>
      </c>
      <c r="I9966" s="3">
        <f t="shared" ca="1" si="1714"/>
        <v>61230.8</v>
      </c>
      <c r="J9966" s="3">
        <f t="shared" ca="1" si="1715"/>
        <v>0.2845048256298352</v>
      </c>
      <c r="K9966" s="3">
        <f t="shared" ca="1" si="1716"/>
        <v>7</v>
      </c>
      <c r="L9966" s="3" t="str">
        <f ca="1">VLOOKUP(K9966,Freq_Investment!$A$1:$B$8,2,0)</f>
        <v>Yearly</v>
      </c>
      <c r="M9966" s="3" t="str">
        <f t="shared" ca="1" si="1717"/>
        <v>Manual</v>
      </c>
      <c r="N9966" s="3">
        <f t="shared" ref="N9966:P10000" ca="1" si="1718">RANDBETWEEN(1,5)</f>
        <v>4</v>
      </c>
      <c r="O9966" s="3">
        <f t="shared" ca="1" si="1718"/>
        <v>3</v>
      </c>
      <c r="P9966" s="3">
        <f t="shared" ca="1" si="1718"/>
        <v>1</v>
      </c>
    </row>
    <row r="9967" spans="1:16" x14ac:dyDescent="0.25">
      <c r="A9967" s="3">
        <f t="shared" ca="1" si="1708"/>
        <v>194797476</v>
      </c>
      <c r="B9967" s="3">
        <f t="shared" ca="1" si="1709"/>
        <v>9487</v>
      </c>
      <c r="C9967" s="1">
        <f t="shared" ca="1" si="1710"/>
        <v>27464</v>
      </c>
      <c r="D9967" s="7">
        <f t="shared" ca="1" si="1711"/>
        <v>4</v>
      </c>
      <c r="E9967" s="3" t="str">
        <f ca="1">VLOOKUP(D9967,State!$A$1:$B$9,2,0)</f>
        <v>WA</v>
      </c>
      <c r="F9967" s="3">
        <f t="shared" ca="1" si="1712"/>
        <v>740</v>
      </c>
      <c r="G9967" s="3" t="str">
        <f ca="1">VLOOKUP(F9967,Occupation!$A$1:$B$915,2,0)</f>
        <v>Money Market Clerk</v>
      </c>
      <c r="H9967" s="3">
        <f t="shared" ca="1" si="1713"/>
        <v>6</v>
      </c>
      <c r="I9967" s="3">
        <f t="shared" ca="1" si="1714"/>
        <v>32546.17</v>
      </c>
      <c r="J9967" s="3">
        <f t="shared" ca="1" si="1715"/>
        <v>0.49355022116470504</v>
      </c>
      <c r="K9967" s="3">
        <f t="shared" ca="1" si="1716"/>
        <v>7</v>
      </c>
      <c r="L9967" s="3" t="str">
        <f ca="1">VLOOKUP(K9967,Freq_Investment!$A$1:$B$8,2,0)</f>
        <v>Yearly</v>
      </c>
      <c r="M9967" s="3" t="str">
        <f t="shared" ca="1" si="1717"/>
        <v>Manual</v>
      </c>
      <c r="N9967" s="3">
        <f t="shared" ca="1" si="1718"/>
        <v>3</v>
      </c>
      <c r="O9967" s="3">
        <f t="shared" ca="1" si="1718"/>
        <v>2</v>
      </c>
      <c r="P9967" s="3">
        <f t="shared" ca="1" si="1718"/>
        <v>4</v>
      </c>
    </row>
    <row r="9968" spans="1:16" x14ac:dyDescent="0.25">
      <c r="A9968" s="3">
        <f t="shared" ca="1" si="1708"/>
        <v>370493686</v>
      </c>
      <c r="B9968" s="3">
        <f t="shared" ca="1" si="1709"/>
        <v>5134</v>
      </c>
      <c r="C9968" s="1">
        <f t="shared" ca="1" si="1710"/>
        <v>37268</v>
      </c>
      <c r="D9968" s="7">
        <f t="shared" ca="1" si="1711"/>
        <v>8</v>
      </c>
      <c r="E9968" s="3" t="str">
        <f ca="1">VLOOKUP(D9968,State!$A$1:$B$9,2,0)</f>
        <v>ACT</v>
      </c>
      <c r="F9968" s="3">
        <f t="shared" ca="1" si="1712"/>
        <v>452</v>
      </c>
      <c r="G9968" s="3" t="str">
        <f ca="1">VLOOKUP(F9968,Occupation!$A$1:$B$915,2,0)</f>
        <v>Electrical Engineering Technician</v>
      </c>
      <c r="H9968" s="3">
        <f t="shared" ca="1" si="1713"/>
        <v>7</v>
      </c>
      <c r="I9968" s="3">
        <f t="shared" ca="1" si="1714"/>
        <v>38990.89</v>
      </c>
      <c r="J9968" s="3">
        <f t="shared" ca="1" si="1715"/>
        <v>0.29254878625826902</v>
      </c>
      <c r="K9968" s="3">
        <f t="shared" ca="1" si="1716"/>
        <v>4</v>
      </c>
      <c r="L9968" s="3" t="str">
        <f ca="1">VLOOKUP(K9968,Freq_Investment!$A$1:$B$8,2,0)</f>
        <v>Monthly</v>
      </c>
      <c r="M9968" s="3" t="str">
        <f t="shared" ca="1" si="1717"/>
        <v>Auto</v>
      </c>
      <c r="N9968" s="3">
        <f t="shared" ca="1" si="1718"/>
        <v>5</v>
      </c>
      <c r="O9968" s="3">
        <f t="shared" ca="1" si="1718"/>
        <v>4</v>
      </c>
      <c r="P9968" s="3">
        <f t="shared" ca="1" si="1718"/>
        <v>2</v>
      </c>
    </row>
    <row r="9969" spans="1:16" x14ac:dyDescent="0.25">
      <c r="A9969" s="3">
        <f t="shared" ca="1" si="1708"/>
        <v>37598860</v>
      </c>
      <c r="B9969" s="3">
        <f t="shared" ca="1" si="1709"/>
        <v>880</v>
      </c>
      <c r="C9969" s="1">
        <f t="shared" ca="1" si="1710"/>
        <v>27968</v>
      </c>
      <c r="D9969" s="7">
        <f t="shared" ca="1" si="1711"/>
        <v>7</v>
      </c>
      <c r="E9969" s="3" t="str">
        <f ca="1">VLOOKUP(D9969,State!$A$1:$B$9,2,0)</f>
        <v>VIC</v>
      </c>
      <c r="F9969" s="3">
        <f t="shared" ca="1" si="1712"/>
        <v>689</v>
      </c>
      <c r="G9969" s="3" t="str">
        <f ca="1">VLOOKUP(F9969,Occupation!$A$1:$B$915,2,0)</f>
        <v>Bungy Jump Master</v>
      </c>
      <c r="H9969" s="3">
        <f t="shared" ca="1" si="1713"/>
        <v>9</v>
      </c>
      <c r="I9969" s="3">
        <f t="shared" ca="1" si="1714"/>
        <v>70940.69</v>
      </c>
      <c r="J9969" s="3">
        <f t="shared" ca="1" si="1715"/>
        <v>0.3921292891132</v>
      </c>
      <c r="K9969" s="3">
        <f t="shared" ca="1" si="1716"/>
        <v>3</v>
      </c>
      <c r="L9969" s="3" t="str">
        <f ca="1">VLOOKUP(K9969,Freq_Investment!$A$1:$B$8,2,0)</f>
        <v>Fortnightly</v>
      </c>
      <c r="M9969" s="3" t="str">
        <f t="shared" ca="1" si="1717"/>
        <v>Auto</v>
      </c>
      <c r="N9969" s="3">
        <f t="shared" ca="1" si="1718"/>
        <v>4</v>
      </c>
      <c r="O9969" s="3">
        <f t="shared" ca="1" si="1718"/>
        <v>2</v>
      </c>
      <c r="P9969" s="3">
        <f t="shared" ca="1" si="1718"/>
        <v>5</v>
      </c>
    </row>
    <row r="9970" spans="1:16" x14ac:dyDescent="0.25">
      <c r="A9970" s="3">
        <f t="shared" ca="1" si="1708"/>
        <v>602498506</v>
      </c>
      <c r="B9970" s="3">
        <f t="shared" ca="1" si="1709"/>
        <v>9696</v>
      </c>
      <c r="C9970" s="1">
        <f t="shared" ca="1" si="1710"/>
        <v>26957</v>
      </c>
      <c r="D9970" s="7">
        <f t="shared" ca="1" si="1711"/>
        <v>4</v>
      </c>
      <c r="E9970" s="3" t="str">
        <f ca="1">VLOOKUP(D9970,State!$A$1:$B$9,2,0)</f>
        <v>WA</v>
      </c>
      <c r="F9970" s="3">
        <f t="shared" ca="1" si="1712"/>
        <v>490</v>
      </c>
      <c r="G9970" s="3" t="str">
        <f ca="1">VLOOKUP(F9970,Occupation!$A$1:$B$915,2,0)</f>
        <v>Fitter-Welder</v>
      </c>
      <c r="H9970" s="3">
        <f t="shared" ca="1" si="1713"/>
        <v>8</v>
      </c>
      <c r="I9970" s="3">
        <f t="shared" ca="1" si="1714"/>
        <v>93212.18</v>
      </c>
      <c r="J9970" s="3">
        <f t="shared" ca="1" si="1715"/>
        <v>0.41474397848824063</v>
      </c>
      <c r="K9970" s="3">
        <f t="shared" ca="1" si="1716"/>
        <v>1</v>
      </c>
      <c r="L9970" s="3" t="str">
        <f ca="1">VLOOKUP(K9970,Freq_Investment!$A$1:$B$8,2,0)</f>
        <v>Daily</v>
      </c>
      <c r="M9970" s="3" t="str">
        <f t="shared" ca="1" si="1717"/>
        <v>Manual</v>
      </c>
      <c r="N9970" s="3">
        <f t="shared" ca="1" si="1718"/>
        <v>4</v>
      </c>
      <c r="O9970" s="3">
        <f t="shared" ca="1" si="1718"/>
        <v>4</v>
      </c>
      <c r="P9970" s="3">
        <f t="shared" ca="1" si="1718"/>
        <v>5</v>
      </c>
    </row>
    <row r="9971" spans="1:16" x14ac:dyDescent="0.25">
      <c r="A9971" s="3">
        <f t="shared" ca="1" si="1708"/>
        <v>586926172</v>
      </c>
      <c r="B9971" s="3">
        <f t="shared" ca="1" si="1709"/>
        <v>3805</v>
      </c>
      <c r="C9971" s="1">
        <f t="shared" ca="1" si="1710"/>
        <v>44515</v>
      </c>
      <c r="D9971" s="7">
        <f t="shared" ca="1" si="1711"/>
        <v>4</v>
      </c>
      <c r="E9971" s="3" t="str">
        <f ca="1">VLOOKUP(D9971,State!$A$1:$B$9,2,0)</f>
        <v>WA</v>
      </c>
      <c r="F9971" s="3">
        <f t="shared" ca="1" si="1712"/>
        <v>33</v>
      </c>
      <c r="G9971" s="3" t="str">
        <f ca="1">VLOOKUP(F9971,Occupation!$A$1:$B$915,2,0)</f>
        <v>Finance Manager</v>
      </c>
      <c r="H9971" s="3">
        <f t="shared" ca="1" si="1713"/>
        <v>4</v>
      </c>
      <c r="I9971" s="3">
        <f t="shared" ca="1" si="1714"/>
        <v>10701.56</v>
      </c>
      <c r="J9971" s="3">
        <f t="shared" ca="1" si="1715"/>
        <v>0.34939420911606067</v>
      </c>
      <c r="K9971" s="3">
        <f t="shared" ca="1" si="1716"/>
        <v>5</v>
      </c>
      <c r="L9971" s="3" t="str">
        <f ca="1">VLOOKUP(K9971,Freq_Investment!$A$1:$B$8,2,0)</f>
        <v>Quarterly</v>
      </c>
      <c r="M9971" s="3" t="str">
        <f t="shared" ca="1" si="1717"/>
        <v>Auto</v>
      </c>
      <c r="N9971" s="3">
        <f t="shared" ca="1" si="1718"/>
        <v>5</v>
      </c>
      <c r="O9971" s="3">
        <f t="shared" ca="1" si="1718"/>
        <v>5</v>
      </c>
      <c r="P9971" s="3">
        <f t="shared" ca="1" si="1718"/>
        <v>1</v>
      </c>
    </row>
    <row r="9972" spans="1:16" x14ac:dyDescent="0.25">
      <c r="A9972" s="3">
        <f t="shared" ca="1" si="1708"/>
        <v>617591420</v>
      </c>
      <c r="B9972" s="3">
        <f t="shared" ca="1" si="1709"/>
        <v>2936</v>
      </c>
      <c r="C9972" s="1">
        <f t="shared" ca="1" si="1710"/>
        <v>42817</v>
      </c>
      <c r="D9972" s="7">
        <f t="shared" ca="1" si="1711"/>
        <v>4</v>
      </c>
      <c r="E9972" s="3" t="str">
        <f ca="1">VLOOKUP(D9972,State!$A$1:$B$9,2,0)</f>
        <v>WA</v>
      </c>
      <c r="F9972" s="3">
        <f t="shared" ca="1" si="1712"/>
        <v>328</v>
      </c>
      <c r="G9972" s="3" t="str">
        <f ca="1">VLOOKUP(F9972,Occupation!$A$1:$B$915,2,0)</f>
        <v>Specialist Physicians nec</v>
      </c>
      <c r="H9972" s="3">
        <f t="shared" ca="1" si="1713"/>
        <v>1</v>
      </c>
      <c r="I9972" s="3">
        <f t="shared" ca="1" si="1714"/>
        <v>15126.02</v>
      </c>
      <c r="J9972" s="3">
        <f t="shared" ca="1" si="1715"/>
        <v>0.15675220836959747</v>
      </c>
      <c r="K9972" s="3">
        <f t="shared" ca="1" si="1716"/>
        <v>6</v>
      </c>
      <c r="L9972" s="3" t="str">
        <f ca="1">VLOOKUP(K9972,Freq_Investment!$A$1:$B$8,2,0)</f>
        <v>Half-yearly</v>
      </c>
      <c r="M9972" s="3" t="str">
        <f t="shared" ca="1" si="1717"/>
        <v>Auto</v>
      </c>
      <c r="N9972" s="3">
        <f t="shared" ca="1" si="1718"/>
        <v>5</v>
      </c>
      <c r="O9972" s="3">
        <f t="shared" ca="1" si="1718"/>
        <v>3</v>
      </c>
      <c r="P9972" s="3">
        <f t="shared" ca="1" si="1718"/>
        <v>4</v>
      </c>
    </row>
    <row r="9973" spans="1:16" x14ac:dyDescent="0.25">
      <c r="A9973" s="3">
        <f t="shared" ca="1" si="1708"/>
        <v>991269171</v>
      </c>
      <c r="B9973" s="3">
        <f t="shared" ca="1" si="1709"/>
        <v>9290</v>
      </c>
      <c r="C9973" s="1">
        <f t="shared" ca="1" si="1710"/>
        <v>26197</v>
      </c>
      <c r="D9973" s="7">
        <f t="shared" ca="1" si="1711"/>
        <v>7</v>
      </c>
      <c r="E9973" s="3" t="str">
        <f ca="1">VLOOKUP(D9973,State!$A$1:$B$9,2,0)</f>
        <v>VIC</v>
      </c>
      <c r="F9973" s="3">
        <f t="shared" ca="1" si="1712"/>
        <v>573</v>
      </c>
      <c r="G9973" s="3" t="str">
        <f ca="1">VLOOKUP(F9973,Occupation!$A$1:$B$915,2,0)</f>
        <v>Senior Livestock Farm Workers nec</v>
      </c>
      <c r="H9973" s="3">
        <f t="shared" ca="1" si="1713"/>
        <v>3</v>
      </c>
      <c r="I9973" s="3">
        <f t="shared" ca="1" si="1714"/>
        <v>48762.74</v>
      </c>
      <c r="J9973" s="3">
        <f t="shared" ca="1" si="1715"/>
        <v>0.49310014636049071</v>
      </c>
      <c r="K9973" s="3">
        <f t="shared" ca="1" si="1716"/>
        <v>3</v>
      </c>
      <c r="L9973" s="3" t="str">
        <f ca="1">VLOOKUP(K9973,Freq_Investment!$A$1:$B$8,2,0)</f>
        <v>Fortnightly</v>
      </c>
      <c r="M9973" s="3" t="str">
        <f t="shared" ca="1" si="1717"/>
        <v>Manual</v>
      </c>
      <c r="N9973" s="3">
        <f t="shared" ca="1" si="1718"/>
        <v>4</v>
      </c>
      <c r="O9973" s="3">
        <f t="shared" ca="1" si="1718"/>
        <v>4</v>
      </c>
      <c r="P9973" s="3">
        <f t="shared" ca="1" si="1718"/>
        <v>5</v>
      </c>
    </row>
    <row r="9974" spans="1:16" x14ac:dyDescent="0.25">
      <c r="A9974" s="3">
        <f t="shared" ca="1" si="1708"/>
        <v>480435962</v>
      </c>
      <c r="B9974" s="3">
        <f t="shared" ca="1" si="1709"/>
        <v>5393</v>
      </c>
      <c r="C9974" s="1">
        <f t="shared" ca="1" si="1710"/>
        <v>28545</v>
      </c>
      <c r="D9974" s="7">
        <f t="shared" ca="1" si="1711"/>
        <v>5</v>
      </c>
      <c r="E9974" s="3" t="str">
        <f ca="1">VLOOKUP(D9974,State!$A$1:$B$9,2,0)</f>
        <v>NT</v>
      </c>
      <c r="F9974" s="3">
        <f t="shared" ca="1" si="1712"/>
        <v>48</v>
      </c>
      <c r="G9974" s="3" t="str">
        <f ca="1">VLOOKUP(F9974,Occupation!$A$1:$B$915,2,0)</f>
        <v>Child Care Centre Manager</v>
      </c>
      <c r="H9974" s="3">
        <f t="shared" ca="1" si="1713"/>
        <v>2</v>
      </c>
      <c r="I9974" s="3">
        <f t="shared" ca="1" si="1714"/>
        <v>57214.06</v>
      </c>
      <c r="J9974" s="3">
        <f t="shared" ca="1" si="1715"/>
        <v>3.1033364983348299E-2</v>
      </c>
      <c r="K9974" s="3">
        <f t="shared" ca="1" si="1716"/>
        <v>5</v>
      </c>
      <c r="L9974" s="3" t="str">
        <f ca="1">VLOOKUP(K9974,Freq_Investment!$A$1:$B$8,2,0)</f>
        <v>Quarterly</v>
      </c>
      <c r="M9974" s="3" t="str">
        <f t="shared" ca="1" si="1717"/>
        <v>Auto</v>
      </c>
      <c r="N9974" s="3">
        <f t="shared" ca="1" si="1718"/>
        <v>3</v>
      </c>
      <c r="O9974" s="3">
        <f t="shared" ca="1" si="1718"/>
        <v>3</v>
      </c>
      <c r="P9974" s="3">
        <f t="shared" ca="1" si="1718"/>
        <v>1</v>
      </c>
    </row>
    <row r="9975" spans="1:16" x14ac:dyDescent="0.25">
      <c r="A9975" s="3">
        <f t="shared" ca="1" si="1708"/>
        <v>25714430</v>
      </c>
      <c r="B9975" s="3">
        <f t="shared" ca="1" si="1709"/>
        <v>9587</v>
      </c>
      <c r="C9975" s="1">
        <f t="shared" ca="1" si="1710"/>
        <v>40983</v>
      </c>
      <c r="D9975" s="7">
        <f t="shared" ca="1" si="1711"/>
        <v>8</v>
      </c>
      <c r="E9975" s="3" t="str">
        <f ca="1">VLOOKUP(D9975,State!$A$1:$B$9,2,0)</f>
        <v>ACT</v>
      </c>
      <c r="F9975" s="3">
        <f t="shared" ca="1" si="1712"/>
        <v>393</v>
      </c>
      <c r="G9975" s="3" t="str">
        <f ca="1">VLOOKUP(F9975,Occupation!$A$1:$B$915,2,0)</f>
        <v>Telecommunications Network Engineer</v>
      </c>
      <c r="H9975" s="3">
        <f t="shared" ca="1" si="1713"/>
        <v>8</v>
      </c>
      <c r="I9975" s="3">
        <f t="shared" ca="1" si="1714"/>
        <v>8134.97</v>
      </c>
      <c r="J9975" s="3">
        <f t="shared" ca="1" si="1715"/>
        <v>0.47338904631949358</v>
      </c>
      <c r="K9975" s="3">
        <f t="shared" ca="1" si="1716"/>
        <v>2</v>
      </c>
      <c r="L9975" s="3" t="str">
        <f ca="1">VLOOKUP(K9975,Freq_Investment!$A$1:$B$8,2,0)</f>
        <v>Weekly</v>
      </c>
      <c r="M9975" s="3" t="str">
        <f t="shared" ca="1" si="1717"/>
        <v>Auto</v>
      </c>
      <c r="N9975" s="3">
        <f t="shared" ca="1" si="1718"/>
        <v>2</v>
      </c>
      <c r="O9975" s="3">
        <f t="shared" ca="1" si="1718"/>
        <v>2</v>
      </c>
      <c r="P9975" s="3">
        <f t="shared" ca="1" si="1718"/>
        <v>4</v>
      </c>
    </row>
    <row r="9976" spans="1:16" x14ac:dyDescent="0.25">
      <c r="A9976" s="3">
        <f t="shared" ca="1" si="1708"/>
        <v>385130773</v>
      </c>
      <c r="B9976" s="3">
        <f t="shared" ca="1" si="1709"/>
        <v>8530</v>
      </c>
      <c r="C9976" s="1">
        <f t="shared" ca="1" si="1710"/>
        <v>41900</v>
      </c>
      <c r="D9976" s="7">
        <f t="shared" ca="1" si="1711"/>
        <v>1</v>
      </c>
      <c r="E9976" s="3" t="str">
        <f ca="1">VLOOKUP(D9976,State!$A$1:$B$9,2,0)</f>
        <v>NSW</v>
      </c>
      <c r="F9976" s="3">
        <f t="shared" ca="1" si="1712"/>
        <v>475</v>
      </c>
      <c r="G9976" s="3" t="str">
        <f ca="1">VLOOKUP(F9976,Occupation!$A$1:$B$915,2,0)</f>
        <v>Small Engine Mechanic</v>
      </c>
      <c r="H9976" s="3">
        <f t="shared" ca="1" si="1713"/>
        <v>4</v>
      </c>
      <c r="I9976" s="3">
        <f t="shared" ca="1" si="1714"/>
        <v>6211.98</v>
      </c>
      <c r="J9976" s="3">
        <f t="shared" ca="1" si="1715"/>
        <v>0.10480907846444648</v>
      </c>
      <c r="K9976" s="3">
        <f t="shared" ca="1" si="1716"/>
        <v>4</v>
      </c>
      <c r="L9976" s="3" t="str">
        <f ca="1">VLOOKUP(K9976,Freq_Investment!$A$1:$B$8,2,0)</f>
        <v>Monthly</v>
      </c>
      <c r="M9976" s="3" t="str">
        <f t="shared" ca="1" si="1717"/>
        <v>Manual</v>
      </c>
      <c r="N9976" s="3">
        <f t="shared" ca="1" si="1718"/>
        <v>5</v>
      </c>
      <c r="O9976" s="3">
        <f t="shared" ca="1" si="1718"/>
        <v>1</v>
      </c>
      <c r="P9976" s="3">
        <f t="shared" ca="1" si="1718"/>
        <v>2</v>
      </c>
    </row>
    <row r="9977" spans="1:16" x14ac:dyDescent="0.25">
      <c r="A9977" s="3">
        <f t="shared" ca="1" si="1708"/>
        <v>587914565</v>
      </c>
      <c r="B9977" s="3">
        <f t="shared" ca="1" si="1709"/>
        <v>8072</v>
      </c>
      <c r="C9977" s="1">
        <f t="shared" ca="1" si="1710"/>
        <v>41128</v>
      </c>
      <c r="D9977" s="7">
        <f t="shared" ca="1" si="1711"/>
        <v>5</v>
      </c>
      <c r="E9977" s="3" t="str">
        <f ca="1">VLOOKUP(D9977,State!$A$1:$B$9,2,0)</f>
        <v>NT</v>
      </c>
      <c r="F9977" s="3">
        <f t="shared" ca="1" si="1712"/>
        <v>722</v>
      </c>
      <c r="G9977" s="3" t="str">
        <f ca="1">VLOOKUP(F9977,Occupation!$A$1:$B$915,2,0)</f>
        <v>Data Entry Operator</v>
      </c>
      <c r="H9977" s="3">
        <f t="shared" ca="1" si="1713"/>
        <v>6</v>
      </c>
      <c r="I9977" s="3">
        <f t="shared" ca="1" si="1714"/>
        <v>70034.899999999994</v>
      </c>
      <c r="J9977" s="3">
        <f t="shared" ca="1" si="1715"/>
        <v>0.30196103701168608</v>
      </c>
      <c r="K9977" s="3">
        <f t="shared" ca="1" si="1716"/>
        <v>5</v>
      </c>
      <c r="L9977" s="3" t="str">
        <f ca="1">VLOOKUP(K9977,Freq_Investment!$A$1:$B$8,2,0)</f>
        <v>Quarterly</v>
      </c>
      <c r="M9977" s="3" t="str">
        <f t="shared" ca="1" si="1717"/>
        <v>Manual</v>
      </c>
      <c r="N9977" s="3">
        <f t="shared" ca="1" si="1718"/>
        <v>4</v>
      </c>
      <c r="O9977" s="3">
        <f t="shared" ca="1" si="1718"/>
        <v>5</v>
      </c>
      <c r="P9977" s="3">
        <f t="shared" ca="1" si="1718"/>
        <v>3</v>
      </c>
    </row>
    <row r="9978" spans="1:16" x14ac:dyDescent="0.25">
      <c r="A9978" s="3">
        <f t="shared" ca="1" si="1708"/>
        <v>118007015</v>
      </c>
      <c r="B9978" s="3">
        <f t="shared" ca="1" si="1709"/>
        <v>4994</v>
      </c>
      <c r="C9978" s="1">
        <f t="shared" ca="1" si="1710"/>
        <v>40746</v>
      </c>
      <c r="D9978" s="7">
        <f t="shared" ca="1" si="1711"/>
        <v>2</v>
      </c>
      <c r="E9978" s="3" t="str">
        <f ca="1">VLOOKUP(D9978,State!$A$1:$B$9,2,0)</f>
        <v>QLD</v>
      </c>
      <c r="F9978" s="3">
        <f t="shared" ca="1" si="1712"/>
        <v>476</v>
      </c>
      <c r="G9978" s="3" t="str">
        <f ca="1">VLOOKUP(F9978,Occupation!$A$1:$B$915,2,0)</f>
        <v>Blacksmith</v>
      </c>
      <c r="H9978" s="3">
        <f t="shared" ca="1" si="1713"/>
        <v>3</v>
      </c>
      <c r="I9978" s="3">
        <f t="shared" ca="1" si="1714"/>
        <v>11961.89</v>
      </c>
      <c r="J9978" s="3">
        <f t="shared" ca="1" si="1715"/>
        <v>0.19272520368186147</v>
      </c>
      <c r="K9978" s="3">
        <f t="shared" ca="1" si="1716"/>
        <v>7</v>
      </c>
      <c r="L9978" s="3" t="str">
        <f ca="1">VLOOKUP(K9978,Freq_Investment!$A$1:$B$8,2,0)</f>
        <v>Yearly</v>
      </c>
      <c r="M9978" s="3" t="str">
        <f t="shared" ca="1" si="1717"/>
        <v>Manual</v>
      </c>
      <c r="N9978" s="3">
        <f t="shared" ca="1" si="1718"/>
        <v>4</v>
      </c>
      <c r="O9978" s="3">
        <f t="shared" ca="1" si="1718"/>
        <v>5</v>
      </c>
      <c r="P9978" s="3">
        <f t="shared" ca="1" si="1718"/>
        <v>5</v>
      </c>
    </row>
    <row r="9979" spans="1:16" x14ac:dyDescent="0.25">
      <c r="A9979" s="3">
        <f t="shared" ca="1" si="1708"/>
        <v>123350549</v>
      </c>
      <c r="B9979" s="3">
        <f t="shared" ca="1" si="1709"/>
        <v>6366</v>
      </c>
      <c r="C9979" s="1">
        <f t="shared" ca="1" si="1710"/>
        <v>42282</v>
      </c>
      <c r="D9979" s="7">
        <f t="shared" ca="1" si="1711"/>
        <v>6</v>
      </c>
      <c r="E9979" s="3" t="str">
        <f ca="1">VLOOKUP(D9979,State!$A$1:$B$9,2,0)</f>
        <v>TAS</v>
      </c>
      <c r="F9979" s="3">
        <f t="shared" ca="1" si="1712"/>
        <v>47</v>
      </c>
      <c r="G9979" s="3" t="str">
        <f ca="1">VLOOKUP(F9979,Occupation!$A$1:$B$915,2,0)</f>
        <v>Procurement Manager</v>
      </c>
      <c r="H9979" s="3">
        <f t="shared" ca="1" si="1713"/>
        <v>2</v>
      </c>
      <c r="I9979" s="3">
        <f t="shared" ca="1" si="1714"/>
        <v>74274.45</v>
      </c>
      <c r="J9979" s="3">
        <f t="shared" ca="1" si="1715"/>
        <v>0.32107431437801914</v>
      </c>
      <c r="K9979" s="3">
        <f t="shared" ca="1" si="1716"/>
        <v>2</v>
      </c>
      <c r="L9979" s="3" t="str">
        <f ca="1">VLOOKUP(K9979,Freq_Investment!$A$1:$B$8,2,0)</f>
        <v>Weekly</v>
      </c>
      <c r="M9979" s="3" t="str">
        <f t="shared" ca="1" si="1717"/>
        <v>Auto</v>
      </c>
      <c r="N9979" s="3">
        <f t="shared" ca="1" si="1718"/>
        <v>3</v>
      </c>
      <c r="O9979" s="3">
        <f t="shared" ca="1" si="1718"/>
        <v>4</v>
      </c>
      <c r="P9979" s="3">
        <f t="shared" ca="1" si="1718"/>
        <v>1</v>
      </c>
    </row>
    <row r="9980" spans="1:16" x14ac:dyDescent="0.25">
      <c r="A9980" s="3">
        <f t="shared" ca="1" si="1708"/>
        <v>907491159</v>
      </c>
      <c r="B9980" s="3">
        <f t="shared" ca="1" si="1709"/>
        <v>6441</v>
      </c>
      <c r="C9980" s="1">
        <f t="shared" ca="1" si="1710"/>
        <v>31891</v>
      </c>
      <c r="D9980" s="7">
        <f t="shared" ca="1" si="1711"/>
        <v>1</v>
      </c>
      <c r="E9980" s="3" t="str">
        <f ca="1">VLOOKUP(D9980,State!$A$1:$B$9,2,0)</f>
        <v>NSW</v>
      </c>
      <c r="F9980" s="3">
        <f t="shared" ca="1" si="1712"/>
        <v>887</v>
      </c>
      <c r="G9980" s="3" t="str">
        <f ca="1">VLOOKUP(F9980,Occupation!$A$1:$B$915,2,0)</f>
        <v>Slaughterer</v>
      </c>
      <c r="H9980" s="3">
        <f t="shared" ca="1" si="1713"/>
        <v>9</v>
      </c>
      <c r="I9980" s="3">
        <f t="shared" ca="1" si="1714"/>
        <v>35261.01</v>
      </c>
      <c r="J9980" s="3">
        <f t="shared" ca="1" si="1715"/>
        <v>0.12504630613154982</v>
      </c>
      <c r="K9980" s="3">
        <f t="shared" ca="1" si="1716"/>
        <v>1</v>
      </c>
      <c r="L9980" s="3" t="str">
        <f ca="1">VLOOKUP(K9980,Freq_Investment!$A$1:$B$8,2,0)</f>
        <v>Daily</v>
      </c>
      <c r="M9980" s="3" t="str">
        <f t="shared" ca="1" si="1717"/>
        <v>Auto</v>
      </c>
      <c r="N9980" s="3">
        <f t="shared" ca="1" si="1718"/>
        <v>5</v>
      </c>
      <c r="O9980" s="3">
        <f t="shared" ca="1" si="1718"/>
        <v>1</v>
      </c>
      <c r="P9980" s="3">
        <f t="shared" ca="1" si="1718"/>
        <v>4</v>
      </c>
    </row>
    <row r="9981" spans="1:16" x14ac:dyDescent="0.25">
      <c r="A9981" s="3">
        <f t="shared" ca="1" si="1708"/>
        <v>751723447</v>
      </c>
      <c r="B9981" s="3">
        <f t="shared" ca="1" si="1709"/>
        <v>1973</v>
      </c>
      <c r="C9981" s="1">
        <f t="shared" ca="1" si="1710"/>
        <v>42456</v>
      </c>
      <c r="D9981" s="7">
        <f t="shared" ca="1" si="1711"/>
        <v>2</v>
      </c>
      <c r="E9981" s="3" t="str">
        <f ca="1">VLOOKUP(D9981,State!$A$1:$B$9,2,0)</f>
        <v>QLD</v>
      </c>
      <c r="F9981" s="3">
        <f t="shared" ca="1" si="1712"/>
        <v>213</v>
      </c>
      <c r="G9981" s="3" t="str">
        <f ca="1">VLOOKUP(F9981,Occupation!$A$1:$B$915,2,0)</f>
        <v>Quantity Surveyor</v>
      </c>
      <c r="H9981" s="3">
        <f t="shared" ca="1" si="1713"/>
        <v>4</v>
      </c>
      <c r="I9981" s="3">
        <f t="shared" ca="1" si="1714"/>
        <v>97994.54</v>
      </c>
      <c r="J9981" s="3">
        <f t="shared" ca="1" si="1715"/>
        <v>7.2851738254314791E-3</v>
      </c>
      <c r="K9981" s="3">
        <f t="shared" ca="1" si="1716"/>
        <v>7</v>
      </c>
      <c r="L9981" s="3" t="str">
        <f ca="1">VLOOKUP(K9981,Freq_Investment!$A$1:$B$8,2,0)</f>
        <v>Yearly</v>
      </c>
      <c r="M9981" s="3" t="str">
        <f t="shared" ca="1" si="1717"/>
        <v>Manual</v>
      </c>
      <c r="N9981" s="3">
        <f t="shared" ca="1" si="1718"/>
        <v>2</v>
      </c>
      <c r="O9981" s="3">
        <f t="shared" ca="1" si="1718"/>
        <v>5</v>
      </c>
      <c r="P9981" s="3">
        <f t="shared" ca="1" si="1718"/>
        <v>4</v>
      </c>
    </row>
    <row r="9982" spans="1:16" x14ac:dyDescent="0.25">
      <c r="A9982" s="3">
        <f t="shared" ca="1" si="1708"/>
        <v>89905957</v>
      </c>
      <c r="B9982" s="3">
        <f t="shared" ca="1" si="1709"/>
        <v>3342</v>
      </c>
      <c r="C9982" s="1">
        <f t="shared" ca="1" si="1710"/>
        <v>28532</v>
      </c>
      <c r="D9982" s="7">
        <f t="shared" ca="1" si="1711"/>
        <v>7</v>
      </c>
      <c r="E9982" s="3" t="str">
        <f ca="1">VLOOKUP(D9982,State!$A$1:$B$9,2,0)</f>
        <v>VIC</v>
      </c>
      <c r="F9982" s="3">
        <f t="shared" ca="1" si="1712"/>
        <v>912</v>
      </c>
      <c r="G9982" s="3" t="str">
        <f ca="1">VLOOKUP(F9982,Occupation!$A$1:$B$915,2,0)</f>
        <v>Tyre Fitter</v>
      </c>
      <c r="H9982" s="3">
        <f t="shared" ca="1" si="1713"/>
        <v>9</v>
      </c>
      <c r="I9982" s="3">
        <f t="shared" ca="1" si="1714"/>
        <v>94789.4</v>
      </c>
      <c r="J9982" s="3">
        <f t="shared" ca="1" si="1715"/>
        <v>0.18364040161025597</v>
      </c>
      <c r="K9982" s="3">
        <f t="shared" ca="1" si="1716"/>
        <v>4</v>
      </c>
      <c r="L9982" s="3" t="str">
        <f ca="1">VLOOKUP(K9982,Freq_Investment!$A$1:$B$8,2,0)</f>
        <v>Monthly</v>
      </c>
      <c r="M9982" s="3" t="str">
        <f t="shared" ca="1" si="1717"/>
        <v>Auto</v>
      </c>
      <c r="N9982" s="3">
        <f t="shared" ca="1" si="1718"/>
        <v>2</v>
      </c>
      <c r="O9982" s="3">
        <f t="shared" ca="1" si="1718"/>
        <v>4</v>
      </c>
      <c r="P9982" s="3">
        <f t="shared" ca="1" si="1718"/>
        <v>2</v>
      </c>
    </row>
    <row r="9983" spans="1:16" x14ac:dyDescent="0.25">
      <c r="A9983" s="3">
        <f t="shared" ca="1" si="1708"/>
        <v>861362989</v>
      </c>
      <c r="B9983" s="3">
        <f t="shared" ca="1" si="1709"/>
        <v>1004</v>
      </c>
      <c r="C9983" s="1">
        <f t="shared" ca="1" si="1710"/>
        <v>33621</v>
      </c>
      <c r="D9983" s="7">
        <f t="shared" ca="1" si="1711"/>
        <v>3</v>
      </c>
      <c r="E9983" s="3" t="str">
        <f ca="1">VLOOKUP(D9983,State!$A$1:$B$9,2,0)</f>
        <v>SA</v>
      </c>
      <c r="F9983" s="3">
        <f t="shared" ca="1" si="1712"/>
        <v>362</v>
      </c>
      <c r="G9983" s="3" t="str">
        <f ca="1">VLOOKUP(F9983,Occupation!$A$1:$B$915,2,0)</f>
        <v>Registered Nurse (Surgical)</v>
      </c>
      <c r="H9983" s="3">
        <f t="shared" ca="1" si="1713"/>
        <v>10</v>
      </c>
      <c r="I9983" s="3">
        <f t="shared" ca="1" si="1714"/>
        <v>90521.31</v>
      </c>
      <c r="J9983" s="3">
        <f t="shared" ca="1" si="1715"/>
        <v>0.11958623676095281</v>
      </c>
      <c r="K9983" s="3">
        <f t="shared" ca="1" si="1716"/>
        <v>3</v>
      </c>
      <c r="L9983" s="3" t="str">
        <f ca="1">VLOOKUP(K9983,Freq_Investment!$A$1:$B$8,2,0)</f>
        <v>Fortnightly</v>
      </c>
      <c r="M9983" s="3" t="str">
        <f t="shared" ca="1" si="1717"/>
        <v>Manual</v>
      </c>
      <c r="N9983" s="3">
        <f t="shared" ca="1" si="1718"/>
        <v>4</v>
      </c>
      <c r="O9983" s="3">
        <f t="shared" ca="1" si="1718"/>
        <v>1</v>
      </c>
      <c r="P9983" s="3">
        <f t="shared" ca="1" si="1718"/>
        <v>5</v>
      </c>
    </row>
    <row r="9984" spans="1:16" x14ac:dyDescent="0.25">
      <c r="A9984" s="3">
        <f t="shared" ca="1" si="1708"/>
        <v>573833827</v>
      </c>
      <c r="B9984" s="3">
        <f t="shared" ca="1" si="1709"/>
        <v>9431</v>
      </c>
      <c r="C9984" s="1">
        <f t="shared" ca="1" si="1710"/>
        <v>25774</v>
      </c>
      <c r="D9984" s="7">
        <f t="shared" ca="1" si="1711"/>
        <v>2</v>
      </c>
      <c r="E9984" s="3" t="str">
        <f ca="1">VLOOKUP(D9984,State!$A$1:$B$9,2,0)</f>
        <v>QLD</v>
      </c>
      <c r="F9984" s="3">
        <f t="shared" ca="1" si="1712"/>
        <v>891</v>
      </c>
      <c r="G9984" s="3" t="str">
        <f ca="1">VLOOKUP(F9984,Occupation!$A$1:$B$915,2,0)</f>
        <v>Cotton Farm Worker</v>
      </c>
      <c r="H9984" s="3">
        <f t="shared" ca="1" si="1713"/>
        <v>9</v>
      </c>
      <c r="I9984" s="3">
        <f t="shared" ca="1" si="1714"/>
        <v>44483.65</v>
      </c>
      <c r="J9984" s="3">
        <f t="shared" ca="1" si="1715"/>
        <v>0.39435415765716419</v>
      </c>
      <c r="K9984" s="3">
        <f t="shared" ca="1" si="1716"/>
        <v>6</v>
      </c>
      <c r="L9984" s="3" t="str">
        <f ca="1">VLOOKUP(K9984,Freq_Investment!$A$1:$B$8,2,0)</f>
        <v>Half-yearly</v>
      </c>
      <c r="M9984" s="3" t="str">
        <f t="shared" ca="1" si="1717"/>
        <v>Manual</v>
      </c>
      <c r="N9984" s="3">
        <f t="shared" ca="1" si="1718"/>
        <v>2</v>
      </c>
      <c r="O9984" s="3">
        <f t="shared" ca="1" si="1718"/>
        <v>3</v>
      </c>
      <c r="P9984" s="3">
        <f t="shared" ca="1" si="1718"/>
        <v>5</v>
      </c>
    </row>
    <row r="9985" spans="1:16" x14ac:dyDescent="0.25">
      <c r="A9985" s="3">
        <f t="shared" ca="1" si="1708"/>
        <v>790786091</v>
      </c>
      <c r="B9985" s="3">
        <f t="shared" ca="1" si="1709"/>
        <v>709</v>
      </c>
      <c r="C9985" s="1">
        <f t="shared" ca="1" si="1710"/>
        <v>28406</v>
      </c>
      <c r="D9985" s="7">
        <f t="shared" ca="1" si="1711"/>
        <v>7</v>
      </c>
      <c r="E9985" s="3" t="str">
        <f ca="1">VLOOKUP(D9985,State!$A$1:$B$9,2,0)</f>
        <v>VIC</v>
      </c>
      <c r="F9985" s="3">
        <f t="shared" ca="1" si="1712"/>
        <v>248</v>
      </c>
      <c r="G9985" s="3" t="str">
        <f ca="1">VLOOKUP(F9985,Occupation!$A$1:$B$915,2,0)</f>
        <v>Biotechnologist</v>
      </c>
      <c r="H9985" s="3">
        <f t="shared" ca="1" si="1713"/>
        <v>1</v>
      </c>
      <c r="I9985" s="3">
        <f t="shared" ca="1" si="1714"/>
        <v>63796.87</v>
      </c>
      <c r="J9985" s="3">
        <f t="shared" ca="1" si="1715"/>
        <v>0.26900226066541677</v>
      </c>
      <c r="K9985" s="3">
        <f t="shared" ca="1" si="1716"/>
        <v>2</v>
      </c>
      <c r="L9985" s="3" t="str">
        <f ca="1">VLOOKUP(K9985,Freq_Investment!$A$1:$B$8,2,0)</f>
        <v>Weekly</v>
      </c>
      <c r="M9985" s="3" t="str">
        <f t="shared" ca="1" si="1717"/>
        <v>Manual</v>
      </c>
      <c r="N9985" s="3">
        <f t="shared" ca="1" si="1718"/>
        <v>1</v>
      </c>
      <c r="O9985" s="3">
        <f t="shared" ca="1" si="1718"/>
        <v>4</v>
      </c>
      <c r="P9985" s="3">
        <f t="shared" ca="1" si="1718"/>
        <v>1</v>
      </c>
    </row>
    <row r="9986" spans="1:16" x14ac:dyDescent="0.25">
      <c r="A9986" s="3">
        <f t="shared" ca="1" si="1708"/>
        <v>936055226</v>
      </c>
      <c r="B9986" s="3">
        <f t="shared" ca="1" si="1709"/>
        <v>1815</v>
      </c>
      <c r="C9986" s="1">
        <f t="shared" ca="1" si="1710"/>
        <v>30511</v>
      </c>
      <c r="D9986" s="7">
        <f t="shared" ca="1" si="1711"/>
        <v>8</v>
      </c>
      <c r="E9986" s="3" t="str">
        <f ca="1">VLOOKUP(D9986,State!$A$1:$B$9,2,0)</f>
        <v>ACT</v>
      </c>
      <c r="F9986" s="3">
        <f t="shared" ca="1" si="1712"/>
        <v>463</v>
      </c>
      <c r="G9986" s="3" t="str">
        <f ca="1">VLOOKUP(F9986,Occupation!$A$1:$B$915,2,0)</f>
        <v>Hardware Technician</v>
      </c>
      <c r="H9986" s="3">
        <f t="shared" ca="1" si="1713"/>
        <v>6</v>
      </c>
      <c r="I9986" s="3">
        <f t="shared" ca="1" si="1714"/>
        <v>2461.7399999999998</v>
      </c>
      <c r="J9986" s="3">
        <f t="shared" ca="1" si="1715"/>
        <v>0.47399533968081903</v>
      </c>
      <c r="K9986" s="3">
        <f t="shared" ca="1" si="1716"/>
        <v>4</v>
      </c>
      <c r="L9986" s="3" t="str">
        <f ca="1">VLOOKUP(K9986,Freq_Investment!$A$1:$B$8,2,0)</f>
        <v>Monthly</v>
      </c>
      <c r="M9986" s="3" t="str">
        <f t="shared" ca="1" si="1717"/>
        <v>Auto</v>
      </c>
      <c r="N9986" s="3">
        <f t="shared" ca="1" si="1718"/>
        <v>3</v>
      </c>
      <c r="O9986" s="3">
        <f t="shared" ca="1" si="1718"/>
        <v>2</v>
      </c>
      <c r="P9986" s="3">
        <f t="shared" ca="1" si="1718"/>
        <v>4</v>
      </c>
    </row>
    <row r="9987" spans="1:16" x14ac:dyDescent="0.25">
      <c r="A9987" s="3">
        <f t="shared" ref="A9987:A10000" ca="1" si="1719">RANDBETWEEN(10000000,1000000000)</f>
        <v>81716770</v>
      </c>
      <c r="B9987" s="3">
        <f t="shared" ref="B9987:B10000" ca="1" si="1720">RANDBETWEEN(1,10000)</f>
        <v>7787</v>
      </c>
      <c r="C9987" s="1">
        <f t="shared" ref="C9987:C10000" ca="1" si="1721">DATE(RANDBETWEEN(1970,2021),RANDBETWEEN(1,12),RANDBETWEEN(1,28))</f>
        <v>28879</v>
      </c>
      <c r="D9987" s="7">
        <f t="shared" ref="D9987:D10000" ca="1" si="1722">RANDBETWEEN(1,8)</f>
        <v>4</v>
      </c>
      <c r="E9987" s="3" t="str">
        <f ca="1">VLOOKUP(D9987,State!$A$1:$B$9,2,0)</f>
        <v>WA</v>
      </c>
      <c r="F9987" s="3">
        <f t="shared" ref="F9987:F10000" ca="1" si="1723">RANDBETWEEN(1,914)</f>
        <v>857</v>
      </c>
      <c r="G9987" s="3" t="str">
        <f ca="1">VLOOKUP(F9987,Occupation!$A$1:$B$915,2,0)</f>
        <v>Railway Track Plant Operator</v>
      </c>
      <c r="H9987" s="3">
        <f t="shared" ref="H9987:H10000" ca="1" si="1724">RANDBETWEEN(1,10)</f>
        <v>6</v>
      </c>
      <c r="I9987" s="3">
        <f t="shared" ref="I9987:I10000" ca="1" si="1725">ROUND(RAND()*100000,2)</f>
        <v>38236.82</v>
      </c>
      <c r="J9987" s="3">
        <f t="shared" ref="J9987:J10000" ca="1" si="1726">RAND()/2</f>
        <v>0.3083075438190046</v>
      </c>
      <c r="K9987" s="3">
        <f t="shared" ref="K9987:K10000" ca="1" si="1727">RANDBETWEEN(1,7)</f>
        <v>4</v>
      </c>
      <c r="L9987" s="3" t="str">
        <f ca="1">VLOOKUP(K9987,Freq_Investment!$A$1:$B$8,2,0)</f>
        <v>Monthly</v>
      </c>
      <c r="M9987" s="3" t="str">
        <f t="shared" ref="M9987:M10000" ca="1" si="1728">IF(RANDBETWEEN(1,2)&gt;1,"Auto","Manual")</f>
        <v>Manual</v>
      </c>
      <c r="N9987" s="3">
        <f t="shared" ca="1" si="1718"/>
        <v>5</v>
      </c>
      <c r="O9987" s="3">
        <f t="shared" ca="1" si="1718"/>
        <v>5</v>
      </c>
      <c r="P9987" s="3">
        <f t="shared" ca="1" si="1718"/>
        <v>1</v>
      </c>
    </row>
    <row r="9988" spans="1:16" x14ac:dyDescent="0.25">
      <c r="A9988" s="3">
        <f t="shared" ca="1" si="1719"/>
        <v>661482215</v>
      </c>
      <c r="B9988" s="3">
        <f t="shared" ca="1" si="1720"/>
        <v>1911</v>
      </c>
      <c r="C9988" s="1">
        <f t="shared" ca="1" si="1721"/>
        <v>34053</v>
      </c>
      <c r="D9988" s="7">
        <f t="shared" ca="1" si="1722"/>
        <v>3</v>
      </c>
      <c r="E9988" s="3" t="str">
        <f ca="1">VLOOKUP(D9988,State!$A$1:$B$9,2,0)</f>
        <v>SA</v>
      </c>
      <c r="F9988" s="3">
        <f t="shared" ca="1" si="1723"/>
        <v>241</v>
      </c>
      <c r="G9988" s="3" t="str">
        <f ca="1">VLOOKUP(F9988,Occupation!$A$1:$B$915,2,0)</f>
        <v>Park Ranger</v>
      </c>
      <c r="H9988" s="3">
        <f t="shared" ca="1" si="1724"/>
        <v>2</v>
      </c>
      <c r="I9988" s="3">
        <f t="shared" ca="1" si="1725"/>
        <v>73380.86</v>
      </c>
      <c r="J9988" s="3">
        <f t="shared" ca="1" si="1726"/>
        <v>0.48056761837824719</v>
      </c>
      <c r="K9988" s="3">
        <f t="shared" ca="1" si="1727"/>
        <v>5</v>
      </c>
      <c r="L9988" s="3" t="str">
        <f ca="1">VLOOKUP(K9988,Freq_Investment!$A$1:$B$8,2,0)</f>
        <v>Quarterly</v>
      </c>
      <c r="M9988" s="3" t="str">
        <f t="shared" ca="1" si="1728"/>
        <v>Manual</v>
      </c>
      <c r="N9988" s="3">
        <f t="shared" ca="1" si="1718"/>
        <v>3</v>
      </c>
      <c r="O9988" s="3">
        <f t="shared" ca="1" si="1718"/>
        <v>3</v>
      </c>
      <c r="P9988" s="3">
        <f t="shared" ca="1" si="1718"/>
        <v>1</v>
      </c>
    </row>
    <row r="9989" spans="1:16" x14ac:dyDescent="0.25">
      <c r="A9989" s="3">
        <f t="shared" ca="1" si="1719"/>
        <v>666338458</v>
      </c>
      <c r="B9989" s="3">
        <f t="shared" ca="1" si="1720"/>
        <v>8532</v>
      </c>
      <c r="C9989" s="1">
        <f t="shared" ca="1" si="1721"/>
        <v>35418</v>
      </c>
      <c r="D9989" s="7">
        <f t="shared" ca="1" si="1722"/>
        <v>2</v>
      </c>
      <c r="E9989" s="3" t="str">
        <f ca="1">VLOOKUP(D9989,State!$A$1:$B$9,2,0)</f>
        <v>QLD</v>
      </c>
      <c r="F9989" s="3">
        <f t="shared" ca="1" si="1723"/>
        <v>233</v>
      </c>
      <c r="G9989" s="3" t="str">
        <f ca="1">VLOOKUP(F9989,Occupation!$A$1:$B$915,2,0)</f>
        <v>Agronomist</v>
      </c>
      <c r="H9989" s="3">
        <f t="shared" ca="1" si="1724"/>
        <v>8</v>
      </c>
      <c r="I9989" s="3">
        <f t="shared" ca="1" si="1725"/>
        <v>1186.03</v>
      </c>
      <c r="J9989" s="3">
        <f t="shared" ca="1" si="1726"/>
        <v>0.21407011027462686</v>
      </c>
      <c r="K9989" s="3">
        <f t="shared" ca="1" si="1727"/>
        <v>4</v>
      </c>
      <c r="L9989" s="3" t="str">
        <f ca="1">VLOOKUP(K9989,Freq_Investment!$A$1:$B$8,2,0)</f>
        <v>Monthly</v>
      </c>
      <c r="M9989" s="3" t="str">
        <f t="shared" ca="1" si="1728"/>
        <v>Manual</v>
      </c>
      <c r="N9989" s="3">
        <f t="shared" ca="1" si="1718"/>
        <v>1</v>
      </c>
      <c r="O9989" s="3">
        <f t="shared" ca="1" si="1718"/>
        <v>5</v>
      </c>
      <c r="P9989" s="3">
        <f t="shared" ca="1" si="1718"/>
        <v>4</v>
      </c>
    </row>
    <row r="9990" spans="1:16" x14ac:dyDescent="0.25">
      <c r="A9990" s="3">
        <f t="shared" ca="1" si="1719"/>
        <v>487966081</v>
      </c>
      <c r="B9990" s="3">
        <f t="shared" ca="1" si="1720"/>
        <v>7514</v>
      </c>
      <c r="C9990" s="1">
        <f t="shared" ca="1" si="1721"/>
        <v>37852</v>
      </c>
      <c r="D9990" s="7">
        <f t="shared" ca="1" si="1722"/>
        <v>3</v>
      </c>
      <c r="E9990" s="3" t="str">
        <f ca="1">VLOOKUP(D9990,State!$A$1:$B$9,2,0)</f>
        <v>SA</v>
      </c>
      <c r="F9990" s="3">
        <f t="shared" ca="1" si="1723"/>
        <v>909</v>
      </c>
      <c r="G9990" s="3" t="str">
        <f ca="1">VLOOKUP(F9990,Occupation!$A$1:$B$915,2,0)</f>
        <v>Autoglazier</v>
      </c>
      <c r="H9990" s="3">
        <f t="shared" ca="1" si="1724"/>
        <v>4</v>
      </c>
      <c r="I9990" s="3">
        <f t="shared" ca="1" si="1725"/>
        <v>84068.72</v>
      </c>
      <c r="J9990" s="3">
        <f t="shared" ca="1" si="1726"/>
        <v>0.25489934248299539</v>
      </c>
      <c r="K9990" s="3">
        <f t="shared" ca="1" si="1727"/>
        <v>1</v>
      </c>
      <c r="L9990" s="3" t="str">
        <f ca="1">VLOOKUP(K9990,Freq_Investment!$A$1:$B$8,2,0)</f>
        <v>Daily</v>
      </c>
      <c r="M9990" s="3" t="str">
        <f t="shared" ca="1" si="1728"/>
        <v>Manual</v>
      </c>
      <c r="N9990" s="3">
        <f t="shared" ca="1" si="1718"/>
        <v>4</v>
      </c>
      <c r="O9990" s="3">
        <f t="shared" ca="1" si="1718"/>
        <v>5</v>
      </c>
      <c r="P9990" s="3">
        <f t="shared" ca="1" si="1718"/>
        <v>5</v>
      </c>
    </row>
    <row r="9991" spans="1:16" x14ac:dyDescent="0.25">
      <c r="A9991" s="3">
        <f t="shared" ca="1" si="1719"/>
        <v>963166191</v>
      </c>
      <c r="B9991" s="3">
        <f t="shared" ca="1" si="1720"/>
        <v>9881</v>
      </c>
      <c r="C9991" s="1">
        <f t="shared" ca="1" si="1721"/>
        <v>43671</v>
      </c>
      <c r="D9991" s="7">
        <f t="shared" ca="1" si="1722"/>
        <v>5</v>
      </c>
      <c r="E9991" s="3" t="str">
        <f ca="1">VLOOKUP(D9991,State!$A$1:$B$9,2,0)</f>
        <v>NT</v>
      </c>
      <c r="F9991" s="3">
        <f t="shared" ca="1" si="1723"/>
        <v>784</v>
      </c>
      <c r="G9991" s="3" t="str">
        <f ca="1">VLOOKUP(F9991,Occupation!$A$1:$B$915,2,0)</f>
        <v>Sales Representative (Personal and Household Goods)</v>
      </c>
      <c r="H9991" s="3">
        <f t="shared" ca="1" si="1724"/>
        <v>3</v>
      </c>
      <c r="I9991" s="3">
        <f t="shared" ca="1" si="1725"/>
        <v>16645.52</v>
      </c>
      <c r="J9991" s="3">
        <f t="shared" ca="1" si="1726"/>
        <v>0.31833243549849211</v>
      </c>
      <c r="K9991" s="3">
        <f t="shared" ca="1" si="1727"/>
        <v>4</v>
      </c>
      <c r="L9991" s="3" t="str">
        <f ca="1">VLOOKUP(K9991,Freq_Investment!$A$1:$B$8,2,0)</f>
        <v>Monthly</v>
      </c>
      <c r="M9991" s="3" t="str">
        <f t="shared" ca="1" si="1728"/>
        <v>Auto</v>
      </c>
      <c r="N9991" s="3">
        <f t="shared" ca="1" si="1718"/>
        <v>5</v>
      </c>
      <c r="O9991" s="3">
        <f t="shared" ca="1" si="1718"/>
        <v>1</v>
      </c>
      <c r="P9991" s="3">
        <f t="shared" ca="1" si="1718"/>
        <v>3</v>
      </c>
    </row>
    <row r="9992" spans="1:16" x14ac:dyDescent="0.25">
      <c r="A9992" s="3">
        <f t="shared" ca="1" si="1719"/>
        <v>806651943</v>
      </c>
      <c r="B9992" s="3">
        <f t="shared" ca="1" si="1720"/>
        <v>2779</v>
      </c>
      <c r="C9992" s="1">
        <f t="shared" ca="1" si="1721"/>
        <v>39969</v>
      </c>
      <c r="D9992" s="7">
        <f t="shared" ca="1" si="1722"/>
        <v>5</v>
      </c>
      <c r="E9992" s="3" t="str">
        <f ca="1">VLOOKUP(D9992,State!$A$1:$B$9,2,0)</f>
        <v>NT</v>
      </c>
      <c r="F9992" s="3">
        <f t="shared" ca="1" si="1723"/>
        <v>677</v>
      </c>
      <c r="G9992" s="3" t="str">
        <f ca="1">VLOOKUP(F9992,Occupation!$A$1:$B$915,2,0)</f>
        <v>Weight Loss Consultant</v>
      </c>
      <c r="H9992" s="3">
        <f t="shared" ca="1" si="1724"/>
        <v>7</v>
      </c>
      <c r="I9992" s="3">
        <f t="shared" ca="1" si="1725"/>
        <v>40752.67</v>
      </c>
      <c r="J9992" s="3">
        <f t="shared" ca="1" si="1726"/>
        <v>0.11246279913697915</v>
      </c>
      <c r="K9992" s="3">
        <f t="shared" ca="1" si="1727"/>
        <v>1</v>
      </c>
      <c r="L9992" s="3" t="str">
        <f ca="1">VLOOKUP(K9992,Freq_Investment!$A$1:$B$8,2,0)</f>
        <v>Daily</v>
      </c>
      <c r="M9992" s="3" t="str">
        <f t="shared" ca="1" si="1728"/>
        <v>Manual</v>
      </c>
      <c r="N9992" s="3">
        <f t="shared" ca="1" si="1718"/>
        <v>3</v>
      </c>
      <c r="O9992" s="3">
        <f t="shared" ca="1" si="1718"/>
        <v>4</v>
      </c>
      <c r="P9992" s="3">
        <f t="shared" ca="1" si="1718"/>
        <v>3</v>
      </c>
    </row>
    <row r="9993" spans="1:16" x14ac:dyDescent="0.25">
      <c r="A9993" s="3">
        <f t="shared" ca="1" si="1719"/>
        <v>297584441</v>
      </c>
      <c r="B9993" s="3">
        <f t="shared" ca="1" si="1720"/>
        <v>7661</v>
      </c>
      <c r="C9993" s="1">
        <f t="shared" ca="1" si="1721"/>
        <v>43910</v>
      </c>
      <c r="D9993" s="7">
        <f t="shared" ca="1" si="1722"/>
        <v>2</v>
      </c>
      <c r="E9993" s="3" t="str">
        <f ca="1">VLOOKUP(D9993,State!$A$1:$B$9,2,0)</f>
        <v>QLD</v>
      </c>
      <c r="F9993" s="3">
        <f t="shared" ca="1" si="1723"/>
        <v>634</v>
      </c>
      <c r="G9993" s="3" t="str">
        <f ca="1">VLOOKUP(F9993,Occupation!$A$1:$B$915,2,0)</f>
        <v>Disabilities Services Officer</v>
      </c>
      <c r="H9993" s="3">
        <f t="shared" ca="1" si="1724"/>
        <v>7</v>
      </c>
      <c r="I9993" s="3">
        <f t="shared" ca="1" si="1725"/>
        <v>92792.4</v>
      </c>
      <c r="J9993" s="3">
        <f t="shared" ca="1" si="1726"/>
        <v>0.30838595687725456</v>
      </c>
      <c r="K9993" s="3">
        <f t="shared" ca="1" si="1727"/>
        <v>7</v>
      </c>
      <c r="L9993" s="3" t="str">
        <f ca="1">VLOOKUP(K9993,Freq_Investment!$A$1:$B$8,2,0)</f>
        <v>Yearly</v>
      </c>
      <c r="M9993" s="3" t="str">
        <f t="shared" ca="1" si="1728"/>
        <v>Manual</v>
      </c>
      <c r="N9993" s="3">
        <f t="shared" ca="1" si="1718"/>
        <v>2</v>
      </c>
      <c r="O9993" s="3">
        <f t="shared" ca="1" si="1718"/>
        <v>1</v>
      </c>
      <c r="P9993" s="3">
        <f t="shared" ca="1" si="1718"/>
        <v>5</v>
      </c>
    </row>
    <row r="9994" spans="1:16" x14ac:dyDescent="0.25">
      <c r="A9994" s="3">
        <f t="shared" ca="1" si="1719"/>
        <v>957900696</v>
      </c>
      <c r="B9994" s="3">
        <f t="shared" ca="1" si="1720"/>
        <v>2006</v>
      </c>
      <c r="C9994" s="1">
        <f t="shared" ca="1" si="1721"/>
        <v>34005</v>
      </c>
      <c r="D9994" s="7">
        <f t="shared" ca="1" si="1722"/>
        <v>4</v>
      </c>
      <c r="E9994" s="3" t="str">
        <f ca="1">VLOOKUP(D9994,State!$A$1:$B$9,2,0)</f>
        <v>WA</v>
      </c>
      <c r="F9994" s="3">
        <f t="shared" ca="1" si="1723"/>
        <v>39</v>
      </c>
      <c r="G9994" s="3" t="str">
        <f ca="1">VLOOKUP(F9994,Occupation!$A$1:$B$915,2,0)</f>
        <v>Engineering Manager</v>
      </c>
      <c r="H9994" s="3">
        <f t="shared" ca="1" si="1724"/>
        <v>3</v>
      </c>
      <c r="I9994" s="3">
        <f t="shared" ca="1" si="1725"/>
        <v>95872.26</v>
      </c>
      <c r="J9994" s="3">
        <f t="shared" ca="1" si="1726"/>
        <v>1.6587640311130247E-2</v>
      </c>
      <c r="K9994" s="3">
        <f t="shared" ca="1" si="1727"/>
        <v>7</v>
      </c>
      <c r="L9994" s="3" t="str">
        <f ca="1">VLOOKUP(K9994,Freq_Investment!$A$1:$B$8,2,0)</f>
        <v>Yearly</v>
      </c>
      <c r="M9994" s="3" t="str">
        <f t="shared" ca="1" si="1728"/>
        <v>Auto</v>
      </c>
      <c r="N9994" s="3">
        <f t="shared" ca="1" si="1718"/>
        <v>5</v>
      </c>
      <c r="O9994" s="3">
        <f t="shared" ca="1" si="1718"/>
        <v>2</v>
      </c>
      <c r="P9994" s="3">
        <f t="shared" ca="1" si="1718"/>
        <v>1</v>
      </c>
    </row>
    <row r="9995" spans="1:16" x14ac:dyDescent="0.25">
      <c r="A9995" s="3">
        <f t="shared" ca="1" si="1719"/>
        <v>695280541</v>
      </c>
      <c r="B9995" s="3">
        <f t="shared" ca="1" si="1720"/>
        <v>9372</v>
      </c>
      <c r="C9995" s="1">
        <f t="shared" ca="1" si="1721"/>
        <v>26172</v>
      </c>
      <c r="D9995" s="7">
        <f t="shared" ca="1" si="1722"/>
        <v>7</v>
      </c>
      <c r="E9995" s="3" t="str">
        <f ca="1">VLOOKUP(D9995,State!$A$1:$B$9,2,0)</f>
        <v>VIC</v>
      </c>
      <c r="F9995" s="3">
        <f t="shared" ca="1" si="1723"/>
        <v>893</v>
      </c>
      <c r="G9995" s="3" t="str">
        <f ca="1">VLOOKUP(F9995,Occupation!$A$1:$B$915,2,0)</f>
        <v>Sugar Cane Farm Worker</v>
      </c>
      <c r="H9995" s="3">
        <f t="shared" ca="1" si="1724"/>
        <v>10</v>
      </c>
      <c r="I9995" s="3">
        <f t="shared" ca="1" si="1725"/>
        <v>1173.8699999999999</v>
      </c>
      <c r="J9995" s="3">
        <f t="shared" ca="1" si="1726"/>
        <v>0.20126241049571364</v>
      </c>
      <c r="K9995" s="3">
        <f t="shared" ca="1" si="1727"/>
        <v>7</v>
      </c>
      <c r="L9995" s="3" t="str">
        <f ca="1">VLOOKUP(K9995,Freq_Investment!$A$1:$B$8,2,0)</f>
        <v>Yearly</v>
      </c>
      <c r="M9995" s="3" t="str">
        <f t="shared" ca="1" si="1728"/>
        <v>Manual</v>
      </c>
      <c r="N9995" s="3">
        <f t="shared" ca="1" si="1718"/>
        <v>1</v>
      </c>
      <c r="O9995" s="3">
        <f t="shared" ca="1" si="1718"/>
        <v>5</v>
      </c>
      <c r="P9995" s="3">
        <f t="shared" ca="1" si="1718"/>
        <v>3</v>
      </c>
    </row>
    <row r="9996" spans="1:16" x14ac:dyDescent="0.25">
      <c r="A9996" s="3">
        <f t="shared" ca="1" si="1719"/>
        <v>473619176</v>
      </c>
      <c r="B9996" s="3">
        <f t="shared" ca="1" si="1720"/>
        <v>3038</v>
      </c>
      <c r="C9996" s="1">
        <f t="shared" ca="1" si="1721"/>
        <v>44138</v>
      </c>
      <c r="D9996" s="7">
        <f t="shared" ca="1" si="1722"/>
        <v>5</v>
      </c>
      <c r="E9996" s="3" t="str">
        <f ca="1">VLOOKUP(D9996,State!$A$1:$B$9,2,0)</f>
        <v>NT</v>
      </c>
      <c r="F9996" s="3">
        <f t="shared" ca="1" si="1723"/>
        <v>233</v>
      </c>
      <c r="G9996" s="3" t="str">
        <f ca="1">VLOOKUP(F9996,Occupation!$A$1:$B$915,2,0)</f>
        <v>Agronomist</v>
      </c>
      <c r="H9996" s="3">
        <f t="shared" ca="1" si="1724"/>
        <v>9</v>
      </c>
      <c r="I9996" s="3">
        <f t="shared" ca="1" si="1725"/>
        <v>79597.17</v>
      </c>
      <c r="J9996" s="3">
        <f t="shared" ca="1" si="1726"/>
        <v>0.29016216447660748</v>
      </c>
      <c r="K9996" s="3">
        <f t="shared" ca="1" si="1727"/>
        <v>1</v>
      </c>
      <c r="L9996" s="3" t="str">
        <f ca="1">VLOOKUP(K9996,Freq_Investment!$A$1:$B$8,2,0)</f>
        <v>Daily</v>
      </c>
      <c r="M9996" s="3" t="str">
        <f t="shared" ca="1" si="1728"/>
        <v>Auto</v>
      </c>
      <c r="N9996" s="3">
        <f t="shared" ca="1" si="1718"/>
        <v>4</v>
      </c>
      <c r="O9996" s="3">
        <f t="shared" ca="1" si="1718"/>
        <v>5</v>
      </c>
      <c r="P9996" s="3">
        <f t="shared" ca="1" si="1718"/>
        <v>5</v>
      </c>
    </row>
    <row r="9997" spans="1:16" x14ac:dyDescent="0.25">
      <c r="A9997" s="3">
        <f t="shared" ca="1" si="1719"/>
        <v>801217214</v>
      </c>
      <c r="B9997" s="3">
        <f t="shared" ca="1" si="1720"/>
        <v>6525</v>
      </c>
      <c r="C9997" s="1">
        <f t="shared" ca="1" si="1721"/>
        <v>33598</v>
      </c>
      <c r="D9997" s="7">
        <f t="shared" ca="1" si="1722"/>
        <v>2</v>
      </c>
      <c r="E9997" s="3" t="str">
        <f ca="1">VLOOKUP(D9997,State!$A$1:$B$9,2,0)</f>
        <v>QLD</v>
      </c>
      <c r="F9997" s="3">
        <f t="shared" ca="1" si="1723"/>
        <v>665</v>
      </c>
      <c r="G9997" s="3" t="str">
        <f ca="1">VLOOKUP(F9997,Occupation!$A$1:$B$915,2,0)</f>
        <v>Prison Officer</v>
      </c>
      <c r="H9997" s="3">
        <f t="shared" ca="1" si="1724"/>
        <v>10</v>
      </c>
      <c r="I9997" s="3">
        <f t="shared" ca="1" si="1725"/>
        <v>33382.75</v>
      </c>
      <c r="J9997" s="3">
        <f t="shared" ca="1" si="1726"/>
        <v>0.12862454509363352</v>
      </c>
      <c r="K9997" s="3">
        <f t="shared" ca="1" si="1727"/>
        <v>3</v>
      </c>
      <c r="L9997" s="3" t="str">
        <f ca="1">VLOOKUP(K9997,Freq_Investment!$A$1:$B$8,2,0)</f>
        <v>Fortnightly</v>
      </c>
      <c r="M9997" s="3" t="str">
        <f t="shared" ca="1" si="1728"/>
        <v>Auto</v>
      </c>
      <c r="N9997" s="3">
        <f t="shared" ca="1" si="1718"/>
        <v>5</v>
      </c>
      <c r="O9997" s="3">
        <f t="shared" ca="1" si="1718"/>
        <v>5</v>
      </c>
      <c r="P9997" s="3">
        <f t="shared" ca="1" si="1718"/>
        <v>3</v>
      </c>
    </row>
    <row r="9998" spans="1:16" x14ac:dyDescent="0.25">
      <c r="A9998" s="3">
        <f t="shared" ca="1" si="1719"/>
        <v>919493936</v>
      </c>
      <c r="B9998" s="3">
        <f t="shared" ca="1" si="1720"/>
        <v>689</v>
      </c>
      <c r="C9998" s="1">
        <f t="shared" ca="1" si="1721"/>
        <v>32701</v>
      </c>
      <c r="D9998" s="7">
        <f t="shared" ca="1" si="1722"/>
        <v>4</v>
      </c>
      <c r="E9998" s="3" t="str">
        <f ca="1">VLOOKUP(D9998,State!$A$1:$B$9,2,0)</f>
        <v>WA</v>
      </c>
      <c r="F9998" s="3">
        <f t="shared" ca="1" si="1723"/>
        <v>745</v>
      </c>
      <c r="G9998" s="3" t="str">
        <f ca="1">VLOOKUP(F9998,Occupation!$A$1:$B$915,2,0)</f>
        <v>Warehouse Administrator</v>
      </c>
      <c r="H9998" s="3">
        <f t="shared" ca="1" si="1724"/>
        <v>1</v>
      </c>
      <c r="I9998" s="3">
        <f t="shared" ca="1" si="1725"/>
        <v>21078.58</v>
      </c>
      <c r="J9998" s="3">
        <f t="shared" ca="1" si="1726"/>
        <v>0.15354573681571859</v>
      </c>
      <c r="K9998" s="3">
        <f t="shared" ca="1" si="1727"/>
        <v>2</v>
      </c>
      <c r="L9998" s="3" t="str">
        <f ca="1">VLOOKUP(K9998,Freq_Investment!$A$1:$B$8,2,0)</f>
        <v>Weekly</v>
      </c>
      <c r="M9998" s="3" t="str">
        <f t="shared" ca="1" si="1728"/>
        <v>Manual</v>
      </c>
      <c r="N9998" s="3">
        <f t="shared" ca="1" si="1718"/>
        <v>4</v>
      </c>
      <c r="O9998" s="3">
        <f t="shared" ca="1" si="1718"/>
        <v>3</v>
      </c>
      <c r="P9998" s="3">
        <f t="shared" ca="1" si="1718"/>
        <v>5</v>
      </c>
    </row>
    <row r="9999" spans="1:16" x14ac:dyDescent="0.25">
      <c r="A9999" s="3">
        <f t="shared" ca="1" si="1719"/>
        <v>620657516</v>
      </c>
      <c r="B9999" s="3">
        <f t="shared" ca="1" si="1720"/>
        <v>802</v>
      </c>
      <c r="C9999" s="1">
        <f t="shared" ca="1" si="1721"/>
        <v>41954</v>
      </c>
      <c r="D9999" s="7">
        <f t="shared" ca="1" si="1722"/>
        <v>1</v>
      </c>
      <c r="E9999" s="3" t="str">
        <f ca="1">VLOOKUP(D9999,State!$A$1:$B$9,2,0)</f>
        <v>NSW</v>
      </c>
      <c r="F9999" s="3">
        <f t="shared" ca="1" si="1723"/>
        <v>877</v>
      </c>
      <c r="G9999" s="3" t="str">
        <f ca="1">VLOOKUP(F9999,Occupation!$A$1:$B$915,2,0)</f>
        <v>Fencer</v>
      </c>
      <c r="H9999" s="3">
        <f t="shared" ca="1" si="1724"/>
        <v>7</v>
      </c>
      <c r="I9999" s="3">
        <f t="shared" ca="1" si="1725"/>
        <v>77641.81</v>
      </c>
      <c r="J9999" s="3">
        <f t="shared" ca="1" si="1726"/>
        <v>0.20162112599871646</v>
      </c>
      <c r="K9999" s="3">
        <f t="shared" ca="1" si="1727"/>
        <v>6</v>
      </c>
      <c r="L9999" s="3" t="str">
        <f ca="1">VLOOKUP(K9999,Freq_Investment!$A$1:$B$8,2,0)</f>
        <v>Half-yearly</v>
      </c>
      <c r="M9999" s="3" t="str">
        <f t="shared" ca="1" si="1728"/>
        <v>Manual</v>
      </c>
      <c r="N9999" s="3">
        <f t="shared" ca="1" si="1718"/>
        <v>4</v>
      </c>
      <c r="O9999" s="3">
        <f t="shared" ca="1" si="1718"/>
        <v>2</v>
      </c>
      <c r="P9999" s="3">
        <f t="shared" ca="1" si="1718"/>
        <v>2</v>
      </c>
    </row>
    <row r="10000" spans="1:16" x14ac:dyDescent="0.25">
      <c r="A10000" s="3">
        <f t="shared" ca="1" si="1719"/>
        <v>694901414</v>
      </c>
      <c r="B10000" s="3">
        <f t="shared" ca="1" si="1720"/>
        <v>7358</v>
      </c>
      <c r="C10000" s="1">
        <f t="shared" ca="1" si="1721"/>
        <v>36507</v>
      </c>
      <c r="D10000" s="7">
        <f t="shared" ca="1" si="1722"/>
        <v>4</v>
      </c>
      <c r="E10000" s="3" t="str">
        <f ca="1">VLOOKUP(D10000,State!$A$1:$B$9,2,0)</f>
        <v>WA</v>
      </c>
      <c r="F10000" s="3">
        <f t="shared" ca="1" si="1723"/>
        <v>738</v>
      </c>
      <c r="G10000" s="3" t="str">
        <f ca="1">VLOOKUP(F10000,Occupation!$A$1:$B$915,2,0)</f>
        <v>Bookmaker</v>
      </c>
      <c r="H10000" s="3">
        <f t="shared" ca="1" si="1724"/>
        <v>6</v>
      </c>
      <c r="I10000" s="3">
        <f t="shared" ca="1" si="1725"/>
        <v>66902.73</v>
      </c>
      <c r="J10000" s="3">
        <f t="shared" ca="1" si="1726"/>
        <v>0.42062049681785224</v>
      </c>
      <c r="K10000" s="3">
        <f t="shared" ca="1" si="1727"/>
        <v>7</v>
      </c>
      <c r="L10000" s="3" t="str">
        <f ca="1">VLOOKUP(K10000,Freq_Investment!$A$1:$B$8,2,0)</f>
        <v>Yearly</v>
      </c>
      <c r="M10000" s="3" t="str">
        <f t="shared" ca="1" si="1728"/>
        <v>Auto</v>
      </c>
      <c r="N10000" s="3">
        <f t="shared" ca="1" si="1718"/>
        <v>4</v>
      </c>
      <c r="O10000" s="3">
        <f t="shared" ca="1" si="1718"/>
        <v>1</v>
      </c>
      <c r="P10000" s="3">
        <f t="shared" ca="1" si="1718"/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32840-2A5B-45B8-BFBC-7ABA54F09C84}">
  <dimension ref="A1:B9"/>
  <sheetViews>
    <sheetView workbookViewId="0">
      <selection activeCell="A12" sqref="A12:B12"/>
    </sheetView>
  </sheetViews>
  <sheetFormatPr defaultRowHeight="15" x14ac:dyDescent="0.25"/>
  <cols>
    <col min="1" max="1" width="13.42578125" bestFit="1" customWidth="1"/>
    <col min="2" max="2" width="22" bestFit="1" customWidth="1"/>
  </cols>
  <sheetData>
    <row r="1" spans="1:2" x14ac:dyDescent="0.25">
      <c r="A1" s="2" t="s">
        <v>21</v>
      </c>
      <c r="B1" s="2" t="s">
        <v>3</v>
      </c>
    </row>
    <row r="2" spans="1:2" x14ac:dyDescent="0.25">
      <c r="A2">
        <v>1</v>
      </c>
      <c r="B2" t="s">
        <v>13</v>
      </c>
    </row>
    <row r="3" spans="1:2" x14ac:dyDescent="0.25">
      <c r="A3">
        <v>2</v>
      </c>
      <c r="B3" t="s">
        <v>14</v>
      </c>
    </row>
    <row r="4" spans="1:2" x14ac:dyDescent="0.25">
      <c r="A4">
        <v>3</v>
      </c>
      <c r="B4" t="s">
        <v>15</v>
      </c>
    </row>
    <row r="5" spans="1:2" x14ac:dyDescent="0.25">
      <c r="A5">
        <v>4</v>
      </c>
      <c r="B5" t="s">
        <v>16</v>
      </c>
    </row>
    <row r="6" spans="1:2" x14ac:dyDescent="0.25">
      <c r="A6">
        <v>5</v>
      </c>
      <c r="B6" t="s">
        <v>17</v>
      </c>
    </row>
    <row r="7" spans="1:2" x14ac:dyDescent="0.25">
      <c r="A7">
        <v>6</v>
      </c>
      <c r="B7" t="s">
        <v>18</v>
      </c>
    </row>
    <row r="8" spans="1:2" x14ac:dyDescent="0.25">
      <c r="A8">
        <v>7</v>
      </c>
      <c r="B8" t="s">
        <v>19</v>
      </c>
    </row>
    <row r="9" spans="1:2" x14ac:dyDescent="0.25">
      <c r="A9">
        <v>8</v>
      </c>
      <c r="B9" t="s">
        <v>20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E96D4-2035-4ECE-8C13-463CFFBAC97A}">
  <dimension ref="A1:B915"/>
  <sheetViews>
    <sheetView topLeftCell="A885" workbookViewId="0"/>
  </sheetViews>
  <sheetFormatPr defaultRowHeight="15" x14ac:dyDescent="0.25"/>
  <sheetData>
    <row r="1" spans="1:2" ht="15.75" thickBot="1" x14ac:dyDescent="0.3">
      <c r="A1" s="2" t="s">
        <v>22</v>
      </c>
      <c r="B1" s="2" t="s">
        <v>23</v>
      </c>
    </row>
    <row r="2" spans="1:2" x14ac:dyDescent="0.25">
      <c r="A2">
        <v>1</v>
      </c>
      <c r="B2" s="4" t="s">
        <v>24</v>
      </c>
    </row>
    <row r="3" spans="1:2" x14ac:dyDescent="0.25">
      <c r="A3">
        <v>2</v>
      </c>
      <c r="B3" s="5" t="s">
        <v>25</v>
      </c>
    </row>
    <row r="4" spans="1:2" x14ac:dyDescent="0.25">
      <c r="A4">
        <v>3</v>
      </c>
      <c r="B4" s="5" t="s">
        <v>26</v>
      </c>
    </row>
    <row r="5" spans="1:2" x14ac:dyDescent="0.25">
      <c r="A5">
        <v>4</v>
      </c>
      <c r="B5" s="5" t="s">
        <v>27</v>
      </c>
    </row>
    <row r="6" spans="1:2" x14ac:dyDescent="0.25">
      <c r="A6">
        <v>5</v>
      </c>
      <c r="B6" s="5" t="s">
        <v>28</v>
      </c>
    </row>
    <row r="7" spans="1:2" x14ac:dyDescent="0.25">
      <c r="A7" s="3">
        <v>6</v>
      </c>
      <c r="B7" s="5" t="s">
        <v>29</v>
      </c>
    </row>
    <row r="8" spans="1:2" x14ac:dyDescent="0.25">
      <c r="A8" s="3">
        <v>7</v>
      </c>
      <c r="B8" s="5" t="s">
        <v>30</v>
      </c>
    </row>
    <row r="9" spans="1:2" x14ac:dyDescent="0.25">
      <c r="A9" s="3">
        <v>8</v>
      </c>
      <c r="B9" s="5" t="s">
        <v>31</v>
      </c>
    </row>
    <row r="10" spans="1:2" x14ac:dyDescent="0.25">
      <c r="A10" s="3">
        <v>9</v>
      </c>
      <c r="B10" s="5" t="s">
        <v>32</v>
      </c>
    </row>
    <row r="11" spans="1:2" x14ac:dyDescent="0.25">
      <c r="A11" s="3">
        <v>10</v>
      </c>
      <c r="B11" s="5" t="s">
        <v>33</v>
      </c>
    </row>
    <row r="12" spans="1:2" x14ac:dyDescent="0.25">
      <c r="A12" s="3">
        <v>11</v>
      </c>
      <c r="B12" s="5" t="s">
        <v>34</v>
      </c>
    </row>
    <row r="13" spans="1:2" x14ac:dyDescent="0.25">
      <c r="A13" s="3">
        <v>12</v>
      </c>
      <c r="B13" s="5" t="s">
        <v>35</v>
      </c>
    </row>
    <row r="14" spans="1:2" x14ac:dyDescent="0.25">
      <c r="A14" s="3">
        <v>13</v>
      </c>
      <c r="B14" s="5" t="s">
        <v>36</v>
      </c>
    </row>
    <row r="15" spans="1:2" x14ac:dyDescent="0.25">
      <c r="A15" s="3">
        <v>14</v>
      </c>
      <c r="B15" s="5" t="s">
        <v>37</v>
      </c>
    </row>
    <row r="16" spans="1:2" x14ac:dyDescent="0.25">
      <c r="A16" s="3">
        <v>15</v>
      </c>
      <c r="B16" s="5" t="s">
        <v>38</v>
      </c>
    </row>
    <row r="17" spans="1:2" x14ac:dyDescent="0.25">
      <c r="A17" s="3">
        <v>16</v>
      </c>
      <c r="B17" s="5" t="s">
        <v>39</v>
      </c>
    </row>
    <row r="18" spans="1:2" x14ac:dyDescent="0.25">
      <c r="A18" s="3">
        <v>17</v>
      </c>
      <c r="B18" s="5" t="s">
        <v>40</v>
      </c>
    </row>
    <row r="19" spans="1:2" x14ac:dyDescent="0.25">
      <c r="A19" s="3">
        <v>18</v>
      </c>
      <c r="B19" s="5" t="s">
        <v>41</v>
      </c>
    </row>
    <row r="20" spans="1:2" x14ac:dyDescent="0.25">
      <c r="A20" s="3">
        <v>19</v>
      </c>
      <c r="B20" s="5" t="s">
        <v>42</v>
      </c>
    </row>
    <row r="21" spans="1:2" x14ac:dyDescent="0.25">
      <c r="A21" s="3">
        <v>20</v>
      </c>
      <c r="B21" s="5" t="s">
        <v>43</v>
      </c>
    </row>
    <row r="22" spans="1:2" x14ac:dyDescent="0.25">
      <c r="A22" s="3">
        <v>21</v>
      </c>
      <c r="B22" s="5" t="s">
        <v>44</v>
      </c>
    </row>
    <row r="23" spans="1:2" x14ac:dyDescent="0.25">
      <c r="A23" s="3">
        <v>22</v>
      </c>
      <c r="B23" s="5" t="s">
        <v>45</v>
      </c>
    </row>
    <row r="24" spans="1:2" x14ac:dyDescent="0.25">
      <c r="A24" s="3">
        <v>23</v>
      </c>
      <c r="B24" s="5" t="s">
        <v>46</v>
      </c>
    </row>
    <row r="25" spans="1:2" x14ac:dyDescent="0.25">
      <c r="A25" s="3">
        <v>24</v>
      </c>
      <c r="B25" s="5" t="s">
        <v>47</v>
      </c>
    </row>
    <row r="26" spans="1:2" x14ac:dyDescent="0.25">
      <c r="A26" s="3">
        <v>25</v>
      </c>
      <c r="B26" s="5" t="s">
        <v>48</v>
      </c>
    </row>
    <row r="27" spans="1:2" x14ac:dyDescent="0.25">
      <c r="A27" s="3">
        <v>26</v>
      </c>
      <c r="B27" s="5" t="s">
        <v>49</v>
      </c>
    </row>
    <row r="28" spans="1:2" x14ac:dyDescent="0.25">
      <c r="A28" s="3">
        <v>27</v>
      </c>
      <c r="B28" s="5" t="s">
        <v>50</v>
      </c>
    </row>
    <row r="29" spans="1:2" x14ac:dyDescent="0.25">
      <c r="A29" s="3">
        <v>28</v>
      </c>
      <c r="B29" s="5" t="s">
        <v>51</v>
      </c>
    </row>
    <row r="30" spans="1:2" x14ac:dyDescent="0.25">
      <c r="A30" s="3">
        <v>29</v>
      </c>
      <c r="B30" s="5" t="s">
        <v>52</v>
      </c>
    </row>
    <row r="31" spans="1:2" x14ac:dyDescent="0.25">
      <c r="A31" s="3">
        <v>30</v>
      </c>
      <c r="B31" s="5" t="s">
        <v>53</v>
      </c>
    </row>
    <row r="32" spans="1:2" x14ac:dyDescent="0.25">
      <c r="A32" s="3">
        <v>31</v>
      </c>
      <c r="B32" s="5" t="s">
        <v>54</v>
      </c>
    </row>
    <row r="33" spans="1:2" x14ac:dyDescent="0.25">
      <c r="A33" s="3">
        <v>32</v>
      </c>
      <c r="B33" s="5" t="s">
        <v>55</v>
      </c>
    </row>
    <row r="34" spans="1:2" x14ac:dyDescent="0.25">
      <c r="A34" s="3">
        <v>33</v>
      </c>
      <c r="B34" s="5" t="s">
        <v>56</v>
      </c>
    </row>
    <row r="35" spans="1:2" x14ac:dyDescent="0.25">
      <c r="A35" s="3">
        <v>34</v>
      </c>
      <c r="B35" s="5" t="s">
        <v>57</v>
      </c>
    </row>
    <row r="36" spans="1:2" x14ac:dyDescent="0.25">
      <c r="A36" s="3">
        <v>35</v>
      </c>
      <c r="B36" s="5" t="s">
        <v>58</v>
      </c>
    </row>
    <row r="37" spans="1:2" x14ac:dyDescent="0.25">
      <c r="A37" s="3">
        <v>36</v>
      </c>
      <c r="B37" s="5" t="s">
        <v>59</v>
      </c>
    </row>
    <row r="38" spans="1:2" x14ac:dyDescent="0.25">
      <c r="A38" s="3">
        <v>37</v>
      </c>
      <c r="B38" s="5" t="s">
        <v>60</v>
      </c>
    </row>
    <row r="39" spans="1:2" x14ac:dyDescent="0.25">
      <c r="A39" s="3">
        <v>38</v>
      </c>
      <c r="B39" s="5" t="s">
        <v>61</v>
      </c>
    </row>
    <row r="40" spans="1:2" x14ac:dyDescent="0.25">
      <c r="A40" s="3">
        <v>39</v>
      </c>
      <c r="B40" s="5" t="s">
        <v>62</v>
      </c>
    </row>
    <row r="41" spans="1:2" x14ac:dyDescent="0.25">
      <c r="A41" s="3">
        <v>40</v>
      </c>
      <c r="B41" s="5" t="s">
        <v>63</v>
      </c>
    </row>
    <row r="42" spans="1:2" x14ac:dyDescent="0.25">
      <c r="A42" s="3">
        <v>41</v>
      </c>
      <c r="B42" s="5" t="s">
        <v>64</v>
      </c>
    </row>
    <row r="43" spans="1:2" x14ac:dyDescent="0.25">
      <c r="A43" s="3">
        <v>42</v>
      </c>
      <c r="B43" s="5" t="s">
        <v>65</v>
      </c>
    </row>
    <row r="44" spans="1:2" x14ac:dyDescent="0.25">
      <c r="A44" s="3">
        <v>43</v>
      </c>
      <c r="B44" s="5" t="s">
        <v>66</v>
      </c>
    </row>
    <row r="45" spans="1:2" x14ac:dyDescent="0.25">
      <c r="A45" s="3">
        <v>44</v>
      </c>
      <c r="B45" s="5" t="s">
        <v>67</v>
      </c>
    </row>
    <row r="46" spans="1:2" x14ac:dyDescent="0.25">
      <c r="A46" s="3">
        <v>45</v>
      </c>
      <c r="B46" s="5" t="s">
        <v>68</v>
      </c>
    </row>
    <row r="47" spans="1:2" x14ac:dyDescent="0.25">
      <c r="A47" s="3">
        <v>46</v>
      </c>
      <c r="B47" s="5" t="s">
        <v>69</v>
      </c>
    </row>
    <row r="48" spans="1:2" x14ac:dyDescent="0.25">
      <c r="A48" s="3">
        <v>47</v>
      </c>
      <c r="B48" s="5" t="s">
        <v>70</v>
      </c>
    </row>
    <row r="49" spans="1:2" x14ac:dyDescent="0.25">
      <c r="A49" s="3">
        <v>48</v>
      </c>
      <c r="B49" s="5" t="s">
        <v>71</v>
      </c>
    </row>
    <row r="50" spans="1:2" x14ac:dyDescent="0.25">
      <c r="A50" s="3">
        <v>49</v>
      </c>
      <c r="B50" s="5" t="s">
        <v>72</v>
      </c>
    </row>
    <row r="51" spans="1:2" x14ac:dyDescent="0.25">
      <c r="A51" s="3">
        <v>50</v>
      </c>
      <c r="B51" s="5" t="s">
        <v>73</v>
      </c>
    </row>
    <row r="52" spans="1:2" x14ac:dyDescent="0.25">
      <c r="A52" s="3">
        <v>51</v>
      </c>
      <c r="B52" s="5" t="s">
        <v>74</v>
      </c>
    </row>
    <row r="53" spans="1:2" x14ac:dyDescent="0.25">
      <c r="A53" s="3">
        <v>52</v>
      </c>
      <c r="B53" s="5" t="s">
        <v>75</v>
      </c>
    </row>
    <row r="54" spans="1:2" x14ac:dyDescent="0.25">
      <c r="A54" s="3">
        <v>53</v>
      </c>
      <c r="B54" s="5" t="s">
        <v>76</v>
      </c>
    </row>
    <row r="55" spans="1:2" x14ac:dyDescent="0.25">
      <c r="A55" s="3">
        <v>54</v>
      </c>
      <c r="B55" s="5" t="s">
        <v>77</v>
      </c>
    </row>
    <row r="56" spans="1:2" x14ac:dyDescent="0.25">
      <c r="A56" s="3">
        <v>55</v>
      </c>
      <c r="B56" s="5" t="s">
        <v>78</v>
      </c>
    </row>
    <row r="57" spans="1:2" x14ac:dyDescent="0.25">
      <c r="A57" s="3">
        <v>56</v>
      </c>
      <c r="B57" s="5" t="s">
        <v>79</v>
      </c>
    </row>
    <row r="58" spans="1:2" x14ac:dyDescent="0.25">
      <c r="A58" s="3">
        <v>57</v>
      </c>
      <c r="B58" s="5" t="s">
        <v>80</v>
      </c>
    </row>
    <row r="59" spans="1:2" x14ac:dyDescent="0.25">
      <c r="A59" s="3">
        <v>58</v>
      </c>
      <c r="B59" s="5" t="s">
        <v>81</v>
      </c>
    </row>
    <row r="60" spans="1:2" x14ac:dyDescent="0.25">
      <c r="A60" s="3">
        <v>59</v>
      </c>
      <c r="B60" s="5" t="s">
        <v>82</v>
      </c>
    </row>
    <row r="61" spans="1:2" x14ac:dyDescent="0.25">
      <c r="A61" s="3">
        <v>60</v>
      </c>
      <c r="B61" s="5" t="s">
        <v>83</v>
      </c>
    </row>
    <row r="62" spans="1:2" x14ac:dyDescent="0.25">
      <c r="A62" s="3">
        <v>61</v>
      </c>
      <c r="B62" s="5" t="s">
        <v>84</v>
      </c>
    </row>
    <row r="63" spans="1:2" x14ac:dyDescent="0.25">
      <c r="A63" s="3">
        <v>62</v>
      </c>
      <c r="B63" s="5" t="s">
        <v>85</v>
      </c>
    </row>
    <row r="64" spans="1:2" x14ac:dyDescent="0.25">
      <c r="A64" s="3">
        <v>63</v>
      </c>
      <c r="B64" s="5" t="s">
        <v>86</v>
      </c>
    </row>
    <row r="65" spans="1:2" x14ac:dyDescent="0.25">
      <c r="A65" s="3">
        <v>64</v>
      </c>
      <c r="B65" s="5" t="s">
        <v>87</v>
      </c>
    </row>
    <row r="66" spans="1:2" x14ac:dyDescent="0.25">
      <c r="A66" s="3">
        <v>65</v>
      </c>
      <c r="B66" s="5" t="s">
        <v>88</v>
      </c>
    </row>
    <row r="67" spans="1:2" x14ac:dyDescent="0.25">
      <c r="A67" s="3">
        <v>66</v>
      </c>
      <c r="B67" s="5" t="s">
        <v>89</v>
      </c>
    </row>
    <row r="68" spans="1:2" x14ac:dyDescent="0.25">
      <c r="A68" s="3">
        <v>67</v>
      </c>
      <c r="B68" s="5" t="s">
        <v>90</v>
      </c>
    </row>
    <row r="69" spans="1:2" x14ac:dyDescent="0.25">
      <c r="A69" s="3">
        <v>68</v>
      </c>
      <c r="B69" s="5" t="s">
        <v>91</v>
      </c>
    </row>
    <row r="70" spans="1:2" x14ac:dyDescent="0.25">
      <c r="A70" s="3">
        <v>69</v>
      </c>
      <c r="B70" s="5" t="s">
        <v>92</v>
      </c>
    </row>
    <row r="71" spans="1:2" x14ac:dyDescent="0.25">
      <c r="A71" s="3">
        <v>70</v>
      </c>
      <c r="B71" s="5" t="s">
        <v>93</v>
      </c>
    </row>
    <row r="72" spans="1:2" x14ac:dyDescent="0.25">
      <c r="A72" s="3">
        <v>71</v>
      </c>
      <c r="B72" s="5" t="s">
        <v>94</v>
      </c>
    </row>
    <row r="73" spans="1:2" x14ac:dyDescent="0.25">
      <c r="A73" s="3">
        <v>72</v>
      </c>
      <c r="B73" s="5" t="s">
        <v>95</v>
      </c>
    </row>
    <row r="74" spans="1:2" x14ac:dyDescent="0.25">
      <c r="A74" s="3">
        <v>73</v>
      </c>
      <c r="B74" s="5" t="s">
        <v>96</v>
      </c>
    </row>
    <row r="75" spans="1:2" x14ac:dyDescent="0.25">
      <c r="A75" s="3">
        <v>74</v>
      </c>
      <c r="B75" s="5" t="s">
        <v>97</v>
      </c>
    </row>
    <row r="76" spans="1:2" x14ac:dyDescent="0.25">
      <c r="A76" s="3">
        <v>75</v>
      </c>
      <c r="B76" s="5" t="s">
        <v>98</v>
      </c>
    </row>
    <row r="77" spans="1:2" x14ac:dyDescent="0.25">
      <c r="A77" s="3">
        <v>76</v>
      </c>
      <c r="B77" s="5" t="s">
        <v>99</v>
      </c>
    </row>
    <row r="78" spans="1:2" x14ac:dyDescent="0.25">
      <c r="A78" s="3">
        <v>77</v>
      </c>
      <c r="B78" s="5" t="s">
        <v>100</v>
      </c>
    </row>
    <row r="79" spans="1:2" x14ac:dyDescent="0.25">
      <c r="A79" s="3">
        <v>78</v>
      </c>
      <c r="B79" s="5" t="s">
        <v>101</v>
      </c>
    </row>
    <row r="80" spans="1:2" x14ac:dyDescent="0.25">
      <c r="A80" s="3">
        <v>79</v>
      </c>
      <c r="B80" s="5" t="s">
        <v>102</v>
      </c>
    </row>
    <row r="81" spans="1:2" x14ac:dyDescent="0.25">
      <c r="A81" s="3">
        <v>80</v>
      </c>
      <c r="B81" s="5" t="s">
        <v>103</v>
      </c>
    </row>
    <row r="82" spans="1:2" x14ac:dyDescent="0.25">
      <c r="A82" s="3">
        <v>81</v>
      </c>
      <c r="B82" s="5" t="s">
        <v>104</v>
      </c>
    </row>
    <row r="83" spans="1:2" x14ac:dyDescent="0.25">
      <c r="A83" s="3">
        <v>82</v>
      </c>
      <c r="B83" s="5" t="s">
        <v>105</v>
      </c>
    </row>
    <row r="84" spans="1:2" x14ac:dyDescent="0.25">
      <c r="A84" s="3">
        <v>83</v>
      </c>
      <c r="B84" s="5" t="s">
        <v>106</v>
      </c>
    </row>
    <row r="85" spans="1:2" x14ac:dyDescent="0.25">
      <c r="A85" s="3">
        <v>84</v>
      </c>
      <c r="B85" s="5" t="s">
        <v>107</v>
      </c>
    </row>
    <row r="86" spans="1:2" x14ac:dyDescent="0.25">
      <c r="A86" s="3">
        <v>85</v>
      </c>
      <c r="B86" s="5" t="s">
        <v>108</v>
      </c>
    </row>
    <row r="87" spans="1:2" x14ac:dyDescent="0.25">
      <c r="A87" s="3">
        <v>86</v>
      </c>
      <c r="B87" s="5" t="s">
        <v>109</v>
      </c>
    </row>
    <row r="88" spans="1:2" x14ac:dyDescent="0.25">
      <c r="A88" s="3">
        <v>87</v>
      </c>
      <c r="B88" s="5" t="s">
        <v>110</v>
      </c>
    </row>
    <row r="89" spans="1:2" x14ac:dyDescent="0.25">
      <c r="A89" s="3">
        <v>88</v>
      </c>
      <c r="B89" s="5" t="s">
        <v>111</v>
      </c>
    </row>
    <row r="90" spans="1:2" x14ac:dyDescent="0.25">
      <c r="A90" s="3">
        <v>89</v>
      </c>
      <c r="B90" s="5" t="s">
        <v>112</v>
      </c>
    </row>
    <row r="91" spans="1:2" x14ac:dyDescent="0.25">
      <c r="A91" s="3">
        <v>90</v>
      </c>
      <c r="B91" s="5" t="s">
        <v>113</v>
      </c>
    </row>
    <row r="92" spans="1:2" x14ac:dyDescent="0.25">
      <c r="A92" s="3">
        <v>91</v>
      </c>
      <c r="B92" s="5" t="s">
        <v>114</v>
      </c>
    </row>
    <row r="93" spans="1:2" x14ac:dyDescent="0.25">
      <c r="A93" s="3">
        <v>92</v>
      </c>
      <c r="B93" s="5" t="s">
        <v>115</v>
      </c>
    </row>
    <row r="94" spans="1:2" x14ac:dyDescent="0.25">
      <c r="A94" s="3">
        <v>93</v>
      </c>
      <c r="B94" s="5" t="s">
        <v>116</v>
      </c>
    </row>
    <row r="95" spans="1:2" x14ac:dyDescent="0.25">
      <c r="A95" s="3">
        <v>94</v>
      </c>
      <c r="B95" s="5" t="s">
        <v>117</v>
      </c>
    </row>
    <row r="96" spans="1:2" x14ac:dyDescent="0.25">
      <c r="A96" s="3">
        <v>95</v>
      </c>
      <c r="B96" s="5" t="s">
        <v>118</v>
      </c>
    </row>
    <row r="97" spans="1:2" x14ac:dyDescent="0.25">
      <c r="A97" s="3">
        <v>96</v>
      </c>
      <c r="B97" s="5" t="s">
        <v>119</v>
      </c>
    </row>
    <row r="98" spans="1:2" x14ac:dyDescent="0.25">
      <c r="A98" s="3">
        <v>97</v>
      </c>
      <c r="B98" s="5" t="s">
        <v>120</v>
      </c>
    </row>
    <row r="99" spans="1:2" x14ac:dyDescent="0.25">
      <c r="A99" s="3">
        <v>98</v>
      </c>
      <c r="B99" s="5" t="s">
        <v>121</v>
      </c>
    </row>
    <row r="100" spans="1:2" x14ac:dyDescent="0.25">
      <c r="A100" s="3">
        <v>99</v>
      </c>
      <c r="B100" s="5" t="s">
        <v>122</v>
      </c>
    </row>
    <row r="101" spans="1:2" x14ac:dyDescent="0.25">
      <c r="A101" s="3">
        <v>100</v>
      </c>
      <c r="B101" s="5" t="s">
        <v>123</v>
      </c>
    </row>
    <row r="102" spans="1:2" x14ac:dyDescent="0.25">
      <c r="A102" s="3">
        <v>101</v>
      </c>
      <c r="B102" s="5" t="s">
        <v>124</v>
      </c>
    </row>
    <row r="103" spans="1:2" x14ac:dyDescent="0.25">
      <c r="A103" s="3">
        <v>102</v>
      </c>
      <c r="B103" s="5" t="s">
        <v>125</v>
      </c>
    </row>
    <row r="104" spans="1:2" x14ac:dyDescent="0.25">
      <c r="A104" s="3">
        <v>103</v>
      </c>
      <c r="B104" s="5" t="s">
        <v>126</v>
      </c>
    </row>
    <row r="105" spans="1:2" x14ac:dyDescent="0.25">
      <c r="A105" s="3">
        <v>104</v>
      </c>
      <c r="B105" s="5" t="s">
        <v>127</v>
      </c>
    </row>
    <row r="106" spans="1:2" x14ac:dyDescent="0.25">
      <c r="A106" s="3">
        <v>105</v>
      </c>
      <c r="B106" s="5" t="s">
        <v>128</v>
      </c>
    </row>
    <row r="107" spans="1:2" x14ac:dyDescent="0.25">
      <c r="A107" s="3">
        <v>106</v>
      </c>
      <c r="B107" s="5" t="s">
        <v>129</v>
      </c>
    </row>
    <row r="108" spans="1:2" x14ac:dyDescent="0.25">
      <c r="A108" s="3">
        <v>107</v>
      </c>
      <c r="B108" s="5" t="s">
        <v>130</v>
      </c>
    </row>
    <row r="109" spans="1:2" x14ac:dyDescent="0.25">
      <c r="A109" s="3">
        <v>108</v>
      </c>
      <c r="B109" s="5" t="s">
        <v>131</v>
      </c>
    </row>
    <row r="110" spans="1:2" x14ac:dyDescent="0.25">
      <c r="A110" s="3">
        <v>109</v>
      </c>
      <c r="B110" s="5" t="s">
        <v>132</v>
      </c>
    </row>
    <row r="111" spans="1:2" x14ac:dyDescent="0.25">
      <c r="A111" s="3">
        <v>110</v>
      </c>
      <c r="B111" s="5" t="s">
        <v>133</v>
      </c>
    </row>
    <row r="112" spans="1:2" x14ac:dyDescent="0.25">
      <c r="A112" s="3">
        <v>111</v>
      </c>
      <c r="B112" s="5" t="s">
        <v>134</v>
      </c>
    </row>
    <row r="113" spans="1:2" x14ac:dyDescent="0.25">
      <c r="A113" s="3">
        <v>112</v>
      </c>
      <c r="B113" s="5" t="s">
        <v>135</v>
      </c>
    </row>
    <row r="114" spans="1:2" x14ac:dyDescent="0.25">
      <c r="A114" s="3">
        <v>113</v>
      </c>
      <c r="B114" s="5" t="s">
        <v>136</v>
      </c>
    </row>
    <row r="115" spans="1:2" x14ac:dyDescent="0.25">
      <c r="A115" s="3">
        <v>114</v>
      </c>
      <c r="B115" s="5" t="s">
        <v>137</v>
      </c>
    </row>
    <row r="116" spans="1:2" x14ac:dyDescent="0.25">
      <c r="A116" s="3">
        <v>115</v>
      </c>
      <c r="B116" s="5" t="s">
        <v>138</v>
      </c>
    </row>
    <row r="117" spans="1:2" x14ac:dyDescent="0.25">
      <c r="A117" s="3">
        <v>116</v>
      </c>
      <c r="B117" s="5" t="s">
        <v>139</v>
      </c>
    </row>
    <row r="118" spans="1:2" x14ac:dyDescent="0.25">
      <c r="A118" s="3">
        <v>117</v>
      </c>
      <c r="B118" s="5" t="s">
        <v>140</v>
      </c>
    </row>
    <row r="119" spans="1:2" x14ac:dyDescent="0.25">
      <c r="A119" s="3">
        <v>118</v>
      </c>
      <c r="B119" s="5" t="s">
        <v>141</v>
      </c>
    </row>
    <row r="120" spans="1:2" x14ac:dyDescent="0.25">
      <c r="A120" s="3">
        <v>119</v>
      </c>
      <c r="B120" s="5" t="s">
        <v>142</v>
      </c>
    </row>
    <row r="121" spans="1:2" x14ac:dyDescent="0.25">
      <c r="A121" s="3">
        <v>120</v>
      </c>
      <c r="B121" s="5" t="s">
        <v>143</v>
      </c>
    </row>
    <row r="122" spans="1:2" x14ac:dyDescent="0.25">
      <c r="A122" s="3">
        <v>121</v>
      </c>
      <c r="B122" s="5" t="s">
        <v>144</v>
      </c>
    </row>
    <row r="123" spans="1:2" x14ac:dyDescent="0.25">
      <c r="A123" s="3">
        <v>122</v>
      </c>
      <c r="B123" s="5" t="s">
        <v>145</v>
      </c>
    </row>
    <row r="124" spans="1:2" x14ac:dyDescent="0.25">
      <c r="A124" s="3">
        <v>123</v>
      </c>
      <c r="B124" s="5" t="s">
        <v>146</v>
      </c>
    </row>
    <row r="125" spans="1:2" x14ac:dyDescent="0.25">
      <c r="A125" s="3">
        <v>124</v>
      </c>
      <c r="B125" s="5" t="s">
        <v>147</v>
      </c>
    </row>
    <row r="126" spans="1:2" x14ac:dyDescent="0.25">
      <c r="A126" s="3">
        <v>125</v>
      </c>
      <c r="B126" s="5" t="s">
        <v>148</v>
      </c>
    </row>
    <row r="127" spans="1:2" x14ac:dyDescent="0.25">
      <c r="A127" s="3">
        <v>126</v>
      </c>
      <c r="B127" s="5" t="s">
        <v>149</v>
      </c>
    </row>
    <row r="128" spans="1:2" x14ac:dyDescent="0.25">
      <c r="A128" s="3">
        <v>127</v>
      </c>
      <c r="B128" s="5" t="s">
        <v>150</v>
      </c>
    </row>
    <row r="129" spans="1:2" x14ac:dyDescent="0.25">
      <c r="A129" s="3">
        <v>128</v>
      </c>
      <c r="B129" s="5" t="s">
        <v>151</v>
      </c>
    </row>
    <row r="130" spans="1:2" x14ac:dyDescent="0.25">
      <c r="A130" s="3">
        <v>129</v>
      </c>
      <c r="B130" s="5" t="s">
        <v>152</v>
      </c>
    </row>
    <row r="131" spans="1:2" x14ac:dyDescent="0.25">
      <c r="A131" s="3">
        <v>130</v>
      </c>
      <c r="B131" s="5" t="s">
        <v>153</v>
      </c>
    </row>
    <row r="132" spans="1:2" x14ac:dyDescent="0.25">
      <c r="A132" s="3">
        <v>131</v>
      </c>
      <c r="B132" s="5" t="s">
        <v>154</v>
      </c>
    </row>
    <row r="133" spans="1:2" x14ac:dyDescent="0.25">
      <c r="A133" s="3">
        <v>132</v>
      </c>
      <c r="B133" s="5" t="s">
        <v>155</v>
      </c>
    </row>
    <row r="134" spans="1:2" x14ac:dyDescent="0.25">
      <c r="A134" s="3">
        <v>133</v>
      </c>
      <c r="B134" s="5" t="s">
        <v>156</v>
      </c>
    </row>
    <row r="135" spans="1:2" x14ac:dyDescent="0.25">
      <c r="A135" s="3">
        <v>134</v>
      </c>
      <c r="B135" s="5" t="s">
        <v>157</v>
      </c>
    </row>
    <row r="136" spans="1:2" x14ac:dyDescent="0.25">
      <c r="A136" s="3">
        <v>135</v>
      </c>
      <c r="B136" s="5" t="s">
        <v>158</v>
      </c>
    </row>
    <row r="137" spans="1:2" x14ac:dyDescent="0.25">
      <c r="A137" s="3">
        <v>136</v>
      </c>
      <c r="B137" s="5" t="s">
        <v>159</v>
      </c>
    </row>
    <row r="138" spans="1:2" x14ac:dyDescent="0.25">
      <c r="A138" s="3">
        <v>137</v>
      </c>
      <c r="B138" s="5" t="s">
        <v>160</v>
      </c>
    </row>
    <row r="139" spans="1:2" x14ac:dyDescent="0.25">
      <c r="A139" s="3">
        <v>138</v>
      </c>
      <c r="B139" s="5" t="s">
        <v>161</v>
      </c>
    </row>
    <row r="140" spans="1:2" x14ac:dyDescent="0.25">
      <c r="A140" s="3">
        <v>139</v>
      </c>
      <c r="B140" s="5" t="s">
        <v>162</v>
      </c>
    </row>
    <row r="141" spans="1:2" x14ac:dyDescent="0.25">
      <c r="A141" s="3">
        <v>140</v>
      </c>
      <c r="B141" s="5" t="s">
        <v>163</v>
      </c>
    </row>
    <row r="142" spans="1:2" x14ac:dyDescent="0.25">
      <c r="A142" s="3">
        <v>141</v>
      </c>
      <c r="B142" s="5" t="s">
        <v>164</v>
      </c>
    </row>
    <row r="143" spans="1:2" x14ac:dyDescent="0.25">
      <c r="A143" s="3">
        <v>142</v>
      </c>
      <c r="B143" s="5" t="s">
        <v>165</v>
      </c>
    </row>
    <row r="144" spans="1:2" x14ac:dyDescent="0.25">
      <c r="A144" s="3">
        <v>143</v>
      </c>
      <c r="B144" s="5" t="s">
        <v>166</v>
      </c>
    </row>
    <row r="145" spans="1:2" x14ac:dyDescent="0.25">
      <c r="A145" s="3">
        <v>144</v>
      </c>
      <c r="B145" s="5" t="s">
        <v>167</v>
      </c>
    </row>
    <row r="146" spans="1:2" x14ac:dyDescent="0.25">
      <c r="A146" s="3">
        <v>145</v>
      </c>
      <c r="B146" s="5" t="s">
        <v>168</v>
      </c>
    </row>
    <row r="147" spans="1:2" x14ac:dyDescent="0.25">
      <c r="A147" s="3">
        <v>146</v>
      </c>
      <c r="B147" s="5" t="s">
        <v>169</v>
      </c>
    </row>
    <row r="148" spans="1:2" x14ac:dyDescent="0.25">
      <c r="A148" s="3">
        <v>147</v>
      </c>
      <c r="B148" s="5" t="s">
        <v>170</v>
      </c>
    </row>
    <row r="149" spans="1:2" x14ac:dyDescent="0.25">
      <c r="A149" s="3">
        <v>148</v>
      </c>
      <c r="B149" s="5" t="s">
        <v>171</v>
      </c>
    </row>
    <row r="150" spans="1:2" x14ac:dyDescent="0.25">
      <c r="A150" s="3">
        <v>149</v>
      </c>
      <c r="B150" s="5" t="s">
        <v>172</v>
      </c>
    </row>
    <row r="151" spans="1:2" x14ac:dyDescent="0.25">
      <c r="A151" s="3">
        <v>150</v>
      </c>
      <c r="B151" s="5" t="s">
        <v>173</v>
      </c>
    </row>
    <row r="152" spans="1:2" x14ac:dyDescent="0.25">
      <c r="A152" s="3">
        <v>151</v>
      </c>
      <c r="B152" s="5" t="s">
        <v>174</v>
      </c>
    </row>
    <row r="153" spans="1:2" x14ac:dyDescent="0.25">
      <c r="A153" s="3">
        <v>152</v>
      </c>
      <c r="B153" s="5" t="s">
        <v>175</v>
      </c>
    </row>
    <row r="154" spans="1:2" x14ac:dyDescent="0.25">
      <c r="A154" s="3">
        <v>153</v>
      </c>
      <c r="B154" s="5" t="s">
        <v>176</v>
      </c>
    </row>
    <row r="155" spans="1:2" x14ac:dyDescent="0.25">
      <c r="A155" s="3">
        <v>154</v>
      </c>
      <c r="B155" s="5" t="s">
        <v>177</v>
      </c>
    </row>
    <row r="156" spans="1:2" x14ac:dyDescent="0.25">
      <c r="A156" s="3">
        <v>155</v>
      </c>
      <c r="B156" s="5" t="s">
        <v>178</v>
      </c>
    </row>
    <row r="157" spans="1:2" x14ac:dyDescent="0.25">
      <c r="A157" s="3">
        <v>156</v>
      </c>
      <c r="B157" s="5" t="s">
        <v>179</v>
      </c>
    </row>
    <row r="158" spans="1:2" x14ac:dyDescent="0.25">
      <c r="A158" s="3">
        <v>157</v>
      </c>
      <c r="B158" s="5" t="s">
        <v>180</v>
      </c>
    </row>
    <row r="159" spans="1:2" x14ac:dyDescent="0.25">
      <c r="A159" s="3">
        <v>158</v>
      </c>
      <c r="B159" s="5" t="s">
        <v>181</v>
      </c>
    </row>
    <row r="160" spans="1:2" x14ac:dyDescent="0.25">
      <c r="A160" s="3">
        <v>159</v>
      </c>
      <c r="B160" s="5" t="s">
        <v>182</v>
      </c>
    </row>
    <row r="161" spans="1:2" x14ac:dyDescent="0.25">
      <c r="A161" s="3">
        <v>160</v>
      </c>
      <c r="B161" s="5" t="s">
        <v>183</v>
      </c>
    </row>
    <row r="162" spans="1:2" x14ac:dyDescent="0.25">
      <c r="A162" s="3">
        <v>161</v>
      </c>
      <c r="B162" s="5" t="s">
        <v>184</v>
      </c>
    </row>
    <row r="163" spans="1:2" x14ac:dyDescent="0.25">
      <c r="A163" s="3">
        <v>162</v>
      </c>
      <c r="B163" s="5" t="s">
        <v>185</v>
      </c>
    </row>
    <row r="164" spans="1:2" x14ac:dyDescent="0.25">
      <c r="A164" s="3">
        <v>163</v>
      </c>
      <c r="B164" s="5" t="s">
        <v>186</v>
      </c>
    </row>
    <row r="165" spans="1:2" x14ac:dyDescent="0.25">
      <c r="A165" s="3">
        <v>164</v>
      </c>
      <c r="B165" s="5" t="s">
        <v>187</v>
      </c>
    </row>
    <row r="166" spans="1:2" x14ac:dyDescent="0.25">
      <c r="A166" s="3">
        <v>165</v>
      </c>
      <c r="B166" s="5" t="s">
        <v>188</v>
      </c>
    </row>
    <row r="167" spans="1:2" x14ac:dyDescent="0.25">
      <c r="A167" s="3">
        <v>166</v>
      </c>
      <c r="B167" s="5" t="s">
        <v>189</v>
      </c>
    </row>
    <row r="168" spans="1:2" x14ac:dyDescent="0.25">
      <c r="A168" s="3">
        <v>167</v>
      </c>
      <c r="B168" s="5" t="s">
        <v>190</v>
      </c>
    </row>
    <row r="169" spans="1:2" x14ac:dyDescent="0.25">
      <c r="A169" s="3">
        <v>168</v>
      </c>
      <c r="B169" s="5" t="s">
        <v>191</v>
      </c>
    </row>
    <row r="170" spans="1:2" x14ac:dyDescent="0.25">
      <c r="A170" s="3">
        <v>169</v>
      </c>
      <c r="B170" s="5" t="s">
        <v>192</v>
      </c>
    </row>
    <row r="171" spans="1:2" x14ac:dyDescent="0.25">
      <c r="A171" s="3">
        <v>170</v>
      </c>
      <c r="B171" s="5" t="s">
        <v>193</v>
      </c>
    </row>
    <row r="172" spans="1:2" x14ac:dyDescent="0.25">
      <c r="A172" s="3">
        <v>171</v>
      </c>
      <c r="B172" s="5" t="s">
        <v>194</v>
      </c>
    </row>
    <row r="173" spans="1:2" x14ac:dyDescent="0.25">
      <c r="A173" s="3">
        <v>172</v>
      </c>
      <c r="B173" s="5" t="s">
        <v>195</v>
      </c>
    </row>
    <row r="174" spans="1:2" x14ac:dyDescent="0.25">
      <c r="A174" s="3">
        <v>173</v>
      </c>
      <c r="B174" s="5" t="s">
        <v>196</v>
      </c>
    </row>
    <row r="175" spans="1:2" x14ac:dyDescent="0.25">
      <c r="A175" s="3">
        <v>174</v>
      </c>
      <c r="B175" s="5" t="s">
        <v>197</v>
      </c>
    </row>
    <row r="176" spans="1:2" x14ac:dyDescent="0.25">
      <c r="A176" s="3">
        <v>175</v>
      </c>
      <c r="B176" s="5" t="s">
        <v>198</v>
      </c>
    </row>
    <row r="177" spans="1:2" x14ac:dyDescent="0.25">
      <c r="A177" s="3">
        <v>176</v>
      </c>
      <c r="B177" s="5" t="s">
        <v>199</v>
      </c>
    </row>
    <row r="178" spans="1:2" x14ac:dyDescent="0.25">
      <c r="A178" s="3">
        <v>177</v>
      </c>
      <c r="B178" s="5" t="s">
        <v>200</v>
      </c>
    </row>
    <row r="179" spans="1:2" x14ac:dyDescent="0.25">
      <c r="A179" s="3">
        <v>178</v>
      </c>
      <c r="B179" s="5" t="s">
        <v>201</v>
      </c>
    </row>
    <row r="180" spans="1:2" x14ac:dyDescent="0.25">
      <c r="A180" s="3">
        <v>179</v>
      </c>
      <c r="B180" s="5" t="s">
        <v>202</v>
      </c>
    </row>
    <row r="181" spans="1:2" x14ac:dyDescent="0.25">
      <c r="A181" s="3">
        <v>180</v>
      </c>
      <c r="B181" s="5" t="s">
        <v>203</v>
      </c>
    </row>
    <row r="182" spans="1:2" x14ac:dyDescent="0.25">
      <c r="A182" s="3">
        <v>181</v>
      </c>
      <c r="B182" s="5" t="s">
        <v>204</v>
      </c>
    </row>
    <row r="183" spans="1:2" x14ac:dyDescent="0.25">
      <c r="A183" s="3">
        <v>182</v>
      </c>
      <c r="B183" s="5" t="s">
        <v>205</v>
      </c>
    </row>
    <row r="184" spans="1:2" x14ac:dyDescent="0.25">
      <c r="A184" s="3">
        <v>183</v>
      </c>
      <c r="B184" s="5" t="s">
        <v>206</v>
      </c>
    </row>
    <row r="185" spans="1:2" x14ac:dyDescent="0.25">
      <c r="A185" s="3">
        <v>184</v>
      </c>
      <c r="B185" s="5" t="s">
        <v>207</v>
      </c>
    </row>
    <row r="186" spans="1:2" x14ac:dyDescent="0.25">
      <c r="A186" s="3">
        <v>185</v>
      </c>
      <c r="B186" s="5" t="s">
        <v>208</v>
      </c>
    </row>
    <row r="187" spans="1:2" x14ac:dyDescent="0.25">
      <c r="A187" s="3">
        <v>186</v>
      </c>
      <c r="B187" s="5" t="s">
        <v>209</v>
      </c>
    </row>
    <row r="188" spans="1:2" x14ac:dyDescent="0.25">
      <c r="A188" s="3">
        <v>187</v>
      </c>
      <c r="B188" s="5" t="s">
        <v>210</v>
      </c>
    </row>
    <row r="189" spans="1:2" x14ac:dyDescent="0.25">
      <c r="A189" s="3">
        <v>188</v>
      </c>
      <c r="B189" s="5" t="s">
        <v>211</v>
      </c>
    </row>
    <row r="190" spans="1:2" x14ac:dyDescent="0.25">
      <c r="A190" s="3">
        <v>189</v>
      </c>
      <c r="B190" s="5" t="s">
        <v>212</v>
      </c>
    </row>
    <row r="191" spans="1:2" x14ac:dyDescent="0.25">
      <c r="A191" s="3">
        <v>190</v>
      </c>
      <c r="B191" s="5" t="s">
        <v>213</v>
      </c>
    </row>
    <row r="192" spans="1:2" x14ac:dyDescent="0.25">
      <c r="A192" s="3">
        <v>191</v>
      </c>
      <c r="B192" s="5" t="s">
        <v>214</v>
      </c>
    </row>
    <row r="193" spans="1:2" x14ac:dyDescent="0.25">
      <c r="A193" s="3">
        <v>192</v>
      </c>
      <c r="B193" s="5" t="s">
        <v>215</v>
      </c>
    </row>
    <row r="194" spans="1:2" x14ac:dyDescent="0.25">
      <c r="A194" s="3">
        <v>193</v>
      </c>
      <c r="B194" s="5" t="s">
        <v>216</v>
      </c>
    </row>
    <row r="195" spans="1:2" x14ac:dyDescent="0.25">
      <c r="A195" s="3">
        <v>194</v>
      </c>
      <c r="B195" s="5" t="s">
        <v>217</v>
      </c>
    </row>
    <row r="196" spans="1:2" x14ac:dyDescent="0.25">
      <c r="A196" s="3">
        <v>195</v>
      </c>
      <c r="B196" s="5" t="s">
        <v>218</v>
      </c>
    </row>
    <row r="197" spans="1:2" x14ac:dyDescent="0.25">
      <c r="A197" s="3">
        <v>196</v>
      </c>
      <c r="B197" s="5" t="s">
        <v>219</v>
      </c>
    </row>
    <row r="198" spans="1:2" x14ac:dyDescent="0.25">
      <c r="A198" s="3">
        <v>197</v>
      </c>
      <c r="B198" s="5" t="s">
        <v>220</v>
      </c>
    </row>
    <row r="199" spans="1:2" x14ac:dyDescent="0.25">
      <c r="A199" s="3">
        <v>198</v>
      </c>
      <c r="B199" s="5" t="s">
        <v>221</v>
      </c>
    </row>
    <row r="200" spans="1:2" x14ac:dyDescent="0.25">
      <c r="A200" s="3">
        <v>199</v>
      </c>
      <c r="B200" s="5" t="s">
        <v>222</v>
      </c>
    </row>
    <row r="201" spans="1:2" x14ac:dyDescent="0.25">
      <c r="A201" s="3">
        <v>200</v>
      </c>
      <c r="B201" s="5" t="s">
        <v>223</v>
      </c>
    </row>
    <row r="202" spans="1:2" x14ac:dyDescent="0.25">
      <c r="A202" s="3">
        <v>201</v>
      </c>
      <c r="B202" s="5" t="s">
        <v>224</v>
      </c>
    </row>
    <row r="203" spans="1:2" x14ac:dyDescent="0.25">
      <c r="A203" s="3">
        <v>202</v>
      </c>
      <c r="B203" s="5" t="s">
        <v>225</v>
      </c>
    </row>
    <row r="204" spans="1:2" x14ac:dyDescent="0.25">
      <c r="A204" s="3">
        <v>203</v>
      </c>
      <c r="B204" s="5" t="s">
        <v>226</v>
      </c>
    </row>
    <row r="205" spans="1:2" x14ac:dyDescent="0.25">
      <c r="A205" s="3">
        <v>204</v>
      </c>
      <c r="B205" s="5" t="s">
        <v>227</v>
      </c>
    </row>
    <row r="206" spans="1:2" x14ac:dyDescent="0.25">
      <c r="A206" s="3">
        <v>205</v>
      </c>
      <c r="B206" s="5" t="s">
        <v>228</v>
      </c>
    </row>
    <row r="207" spans="1:2" x14ac:dyDescent="0.25">
      <c r="A207" s="3">
        <v>206</v>
      </c>
      <c r="B207" s="5" t="s">
        <v>229</v>
      </c>
    </row>
    <row r="208" spans="1:2" x14ac:dyDescent="0.25">
      <c r="A208" s="3">
        <v>207</v>
      </c>
      <c r="B208" s="5" t="s">
        <v>230</v>
      </c>
    </row>
    <row r="209" spans="1:2" x14ac:dyDescent="0.25">
      <c r="A209" s="3">
        <v>208</v>
      </c>
      <c r="B209" s="5" t="s">
        <v>231</v>
      </c>
    </row>
    <row r="210" spans="1:2" x14ac:dyDescent="0.25">
      <c r="A210" s="3">
        <v>209</v>
      </c>
      <c r="B210" s="5" t="s">
        <v>232</v>
      </c>
    </row>
    <row r="211" spans="1:2" x14ac:dyDescent="0.25">
      <c r="A211" s="3">
        <v>210</v>
      </c>
      <c r="B211" s="5" t="s">
        <v>233</v>
      </c>
    </row>
    <row r="212" spans="1:2" x14ac:dyDescent="0.25">
      <c r="A212" s="3">
        <v>211</v>
      </c>
      <c r="B212" s="5" t="s">
        <v>234</v>
      </c>
    </row>
    <row r="213" spans="1:2" x14ac:dyDescent="0.25">
      <c r="A213" s="3">
        <v>212</v>
      </c>
      <c r="B213" s="5" t="s">
        <v>235</v>
      </c>
    </row>
    <row r="214" spans="1:2" x14ac:dyDescent="0.25">
      <c r="A214" s="3">
        <v>213</v>
      </c>
      <c r="B214" s="5" t="s">
        <v>236</v>
      </c>
    </row>
    <row r="215" spans="1:2" x14ac:dyDescent="0.25">
      <c r="A215" s="3">
        <v>214</v>
      </c>
      <c r="B215" s="5" t="s">
        <v>237</v>
      </c>
    </row>
    <row r="216" spans="1:2" x14ac:dyDescent="0.25">
      <c r="A216" s="3">
        <v>215</v>
      </c>
      <c r="B216" s="5" t="s">
        <v>238</v>
      </c>
    </row>
    <row r="217" spans="1:2" x14ac:dyDescent="0.25">
      <c r="A217" s="3">
        <v>216</v>
      </c>
      <c r="B217" s="5" t="s">
        <v>239</v>
      </c>
    </row>
    <row r="218" spans="1:2" x14ac:dyDescent="0.25">
      <c r="A218" s="3">
        <v>217</v>
      </c>
      <c r="B218" s="5" t="s">
        <v>240</v>
      </c>
    </row>
    <row r="219" spans="1:2" x14ac:dyDescent="0.25">
      <c r="A219" s="3">
        <v>218</v>
      </c>
      <c r="B219" s="5" t="s">
        <v>241</v>
      </c>
    </row>
    <row r="220" spans="1:2" x14ac:dyDescent="0.25">
      <c r="A220" s="3">
        <v>219</v>
      </c>
      <c r="B220" s="5" t="s">
        <v>242</v>
      </c>
    </row>
    <row r="221" spans="1:2" x14ac:dyDescent="0.25">
      <c r="A221" s="3">
        <v>220</v>
      </c>
      <c r="B221" s="5" t="s">
        <v>243</v>
      </c>
    </row>
    <row r="222" spans="1:2" x14ac:dyDescent="0.25">
      <c r="A222" s="3">
        <v>221</v>
      </c>
      <c r="B222" s="5" t="s">
        <v>244</v>
      </c>
    </row>
    <row r="223" spans="1:2" x14ac:dyDescent="0.25">
      <c r="A223" s="3">
        <v>222</v>
      </c>
      <c r="B223" s="5" t="s">
        <v>245</v>
      </c>
    </row>
    <row r="224" spans="1:2" x14ac:dyDescent="0.25">
      <c r="A224" s="3">
        <v>223</v>
      </c>
      <c r="B224" s="5" t="s">
        <v>246</v>
      </c>
    </row>
    <row r="225" spans="1:2" x14ac:dyDescent="0.25">
      <c r="A225" s="3">
        <v>224</v>
      </c>
      <c r="B225" s="5" t="s">
        <v>247</v>
      </c>
    </row>
    <row r="226" spans="1:2" x14ac:dyDescent="0.25">
      <c r="A226" s="3">
        <v>225</v>
      </c>
      <c r="B226" s="5" t="s">
        <v>248</v>
      </c>
    </row>
    <row r="227" spans="1:2" x14ac:dyDescent="0.25">
      <c r="A227" s="3">
        <v>226</v>
      </c>
      <c r="B227" s="5" t="s">
        <v>249</v>
      </c>
    </row>
    <row r="228" spans="1:2" x14ac:dyDescent="0.25">
      <c r="A228" s="3">
        <v>227</v>
      </c>
      <c r="B228" s="5" t="s">
        <v>250</v>
      </c>
    </row>
    <row r="229" spans="1:2" x14ac:dyDescent="0.25">
      <c r="A229" s="3">
        <v>228</v>
      </c>
      <c r="B229" s="5" t="s">
        <v>251</v>
      </c>
    </row>
    <row r="230" spans="1:2" x14ac:dyDescent="0.25">
      <c r="A230" s="3">
        <v>229</v>
      </c>
      <c r="B230" s="5" t="s">
        <v>252</v>
      </c>
    </row>
    <row r="231" spans="1:2" x14ac:dyDescent="0.25">
      <c r="A231" s="3">
        <v>230</v>
      </c>
      <c r="B231" s="5" t="s">
        <v>253</v>
      </c>
    </row>
    <row r="232" spans="1:2" x14ac:dyDescent="0.25">
      <c r="A232" s="3">
        <v>231</v>
      </c>
      <c r="B232" s="5" t="s">
        <v>254</v>
      </c>
    </row>
    <row r="233" spans="1:2" x14ac:dyDescent="0.25">
      <c r="A233" s="3">
        <v>232</v>
      </c>
      <c r="B233" s="5" t="s">
        <v>255</v>
      </c>
    </row>
    <row r="234" spans="1:2" x14ac:dyDescent="0.25">
      <c r="A234" s="3">
        <v>233</v>
      </c>
      <c r="B234" s="5" t="s">
        <v>256</v>
      </c>
    </row>
    <row r="235" spans="1:2" x14ac:dyDescent="0.25">
      <c r="A235" s="3">
        <v>234</v>
      </c>
      <c r="B235" s="5" t="s">
        <v>257</v>
      </c>
    </row>
    <row r="236" spans="1:2" x14ac:dyDescent="0.25">
      <c r="A236" s="3">
        <v>235</v>
      </c>
      <c r="B236" s="5" t="s">
        <v>258</v>
      </c>
    </row>
    <row r="237" spans="1:2" x14ac:dyDescent="0.25">
      <c r="A237" s="3">
        <v>236</v>
      </c>
      <c r="B237" s="5" t="s">
        <v>259</v>
      </c>
    </row>
    <row r="238" spans="1:2" x14ac:dyDescent="0.25">
      <c r="A238" s="3">
        <v>237</v>
      </c>
      <c r="B238" s="5" t="s">
        <v>260</v>
      </c>
    </row>
    <row r="239" spans="1:2" x14ac:dyDescent="0.25">
      <c r="A239" s="3">
        <v>238</v>
      </c>
      <c r="B239" s="5" t="s">
        <v>261</v>
      </c>
    </row>
    <row r="240" spans="1:2" x14ac:dyDescent="0.25">
      <c r="A240" s="3">
        <v>239</v>
      </c>
      <c r="B240" s="5" t="s">
        <v>262</v>
      </c>
    </row>
    <row r="241" spans="1:2" x14ac:dyDescent="0.25">
      <c r="A241" s="3">
        <v>240</v>
      </c>
      <c r="B241" s="5" t="s">
        <v>263</v>
      </c>
    </row>
    <row r="242" spans="1:2" x14ac:dyDescent="0.25">
      <c r="A242" s="3">
        <v>241</v>
      </c>
      <c r="B242" s="5" t="s">
        <v>264</v>
      </c>
    </row>
    <row r="243" spans="1:2" x14ac:dyDescent="0.25">
      <c r="A243" s="3">
        <v>242</v>
      </c>
      <c r="B243" s="5" t="s">
        <v>265</v>
      </c>
    </row>
    <row r="244" spans="1:2" x14ac:dyDescent="0.25">
      <c r="A244" s="3">
        <v>243</v>
      </c>
      <c r="B244" s="5" t="s">
        <v>266</v>
      </c>
    </row>
    <row r="245" spans="1:2" x14ac:dyDescent="0.25">
      <c r="A245" s="3">
        <v>244</v>
      </c>
      <c r="B245" s="5" t="s">
        <v>267</v>
      </c>
    </row>
    <row r="246" spans="1:2" x14ac:dyDescent="0.25">
      <c r="A246" s="3">
        <v>245</v>
      </c>
      <c r="B246" s="5" t="s">
        <v>268</v>
      </c>
    </row>
    <row r="247" spans="1:2" x14ac:dyDescent="0.25">
      <c r="A247" s="3">
        <v>246</v>
      </c>
      <c r="B247" s="5" t="s">
        <v>269</v>
      </c>
    </row>
    <row r="248" spans="1:2" x14ac:dyDescent="0.25">
      <c r="A248" s="3">
        <v>247</v>
      </c>
      <c r="B248" s="5" t="s">
        <v>270</v>
      </c>
    </row>
    <row r="249" spans="1:2" x14ac:dyDescent="0.25">
      <c r="A249" s="3">
        <v>248</v>
      </c>
      <c r="B249" s="5" t="s">
        <v>271</v>
      </c>
    </row>
    <row r="250" spans="1:2" x14ac:dyDescent="0.25">
      <c r="A250" s="3">
        <v>249</v>
      </c>
      <c r="B250" s="5" t="s">
        <v>272</v>
      </c>
    </row>
    <row r="251" spans="1:2" x14ac:dyDescent="0.25">
      <c r="A251" s="3">
        <v>250</v>
      </c>
      <c r="B251" s="5" t="s">
        <v>273</v>
      </c>
    </row>
    <row r="252" spans="1:2" x14ac:dyDescent="0.25">
      <c r="A252" s="3">
        <v>251</v>
      </c>
      <c r="B252" s="5" t="s">
        <v>274</v>
      </c>
    </row>
    <row r="253" spans="1:2" x14ac:dyDescent="0.25">
      <c r="A253" s="3">
        <v>252</v>
      </c>
      <c r="B253" s="5" t="s">
        <v>275</v>
      </c>
    </row>
    <row r="254" spans="1:2" x14ac:dyDescent="0.25">
      <c r="A254" s="3">
        <v>253</v>
      </c>
      <c r="B254" s="5" t="s">
        <v>276</v>
      </c>
    </row>
    <row r="255" spans="1:2" x14ac:dyDescent="0.25">
      <c r="A255" s="3">
        <v>254</v>
      </c>
      <c r="B255" s="5" t="s">
        <v>277</v>
      </c>
    </row>
    <row r="256" spans="1:2" x14ac:dyDescent="0.25">
      <c r="A256" s="3">
        <v>255</v>
      </c>
      <c r="B256" s="5" t="s">
        <v>278</v>
      </c>
    </row>
    <row r="257" spans="1:2" x14ac:dyDescent="0.25">
      <c r="A257" s="3">
        <v>256</v>
      </c>
      <c r="B257" s="5" t="s">
        <v>279</v>
      </c>
    </row>
    <row r="258" spans="1:2" x14ac:dyDescent="0.25">
      <c r="A258" s="3">
        <v>257</v>
      </c>
      <c r="B258" s="5" t="s">
        <v>280</v>
      </c>
    </row>
    <row r="259" spans="1:2" x14ac:dyDescent="0.25">
      <c r="A259" s="3">
        <v>258</v>
      </c>
      <c r="B259" s="5" t="s">
        <v>281</v>
      </c>
    </row>
    <row r="260" spans="1:2" x14ac:dyDescent="0.25">
      <c r="A260" s="3">
        <v>259</v>
      </c>
      <c r="B260" s="5" t="s">
        <v>282</v>
      </c>
    </row>
    <row r="261" spans="1:2" x14ac:dyDescent="0.25">
      <c r="A261" s="3">
        <v>260</v>
      </c>
      <c r="B261" s="5" t="s">
        <v>283</v>
      </c>
    </row>
    <row r="262" spans="1:2" x14ac:dyDescent="0.25">
      <c r="A262" s="3">
        <v>261</v>
      </c>
      <c r="B262" s="5" t="s">
        <v>284</v>
      </c>
    </row>
    <row r="263" spans="1:2" x14ac:dyDescent="0.25">
      <c r="A263" s="3">
        <v>262</v>
      </c>
      <c r="B263" s="5" t="s">
        <v>285</v>
      </c>
    </row>
    <row r="264" spans="1:2" x14ac:dyDescent="0.25">
      <c r="A264" s="3">
        <v>263</v>
      </c>
      <c r="B264" s="5" t="s">
        <v>286</v>
      </c>
    </row>
    <row r="265" spans="1:2" x14ac:dyDescent="0.25">
      <c r="A265" s="3">
        <v>264</v>
      </c>
      <c r="B265" s="5" t="s">
        <v>287</v>
      </c>
    </row>
    <row r="266" spans="1:2" x14ac:dyDescent="0.25">
      <c r="A266" s="3">
        <v>265</v>
      </c>
      <c r="B266" s="5" t="s">
        <v>288</v>
      </c>
    </row>
    <row r="267" spans="1:2" x14ac:dyDescent="0.25">
      <c r="A267" s="3">
        <v>266</v>
      </c>
      <c r="B267" s="5" t="s">
        <v>289</v>
      </c>
    </row>
    <row r="268" spans="1:2" x14ac:dyDescent="0.25">
      <c r="A268" s="3">
        <v>267</v>
      </c>
      <c r="B268" s="5" t="s">
        <v>290</v>
      </c>
    </row>
    <row r="269" spans="1:2" x14ac:dyDescent="0.25">
      <c r="A269" s="3">
        <v>268</v>
      </c>
      <c r="B269" s="5" t="s">
        <v>291</v>
      </c>
    </row>
    <row r="270" spans="1:2" x14ac:dyDescent="0.25">
      <c r="A270" s="3">
        <v>269</v>
      </c>
      <c r="B270" s="5" t="s">
        <v>292</v>
      </c>
    </row>
    <row r="271" spans="1:2" x14ac:dyDescent="0.25">
      <c r="A271" s="3">
        <v>270</v>
      </c>
      <c r="B271" s="5" t="s">
        <v>293</v>
      </c>
    </row>
    <row r="272" spans="1:2" x14ac:dyDescent="0.25">
      <c r="A272" s="3">
        <v>271</v>
      </c>
      <c r="B272" s="5" t="s">
        <v>294</v>
      </c>
    </row>
    <row r="273" spans="1:2" x14ac:dyDescent="0.25">
      <c r="A273" s="3">
        <v>272</v>
      </c>
      <c r="B273" s="5" t="s">
        <v>295</v>
      </c>
    </row>
    <row r="274" spans="1:2" x14ac:dyDescent="0.25">
      <c r="A274" s="3">
        <v>273</v>
      </c>
      <c r="B274" s="5" t="s">
        <v>296</v>
      </c>
    </row>
    <row r="275" spans="1:2" x14ac:dyDescent="0.25">
      <c r="A275" s="3">
        <v>274</v>
      </c>
      <c r="B275" s="5" t="s">
        <v>297</v>
      </c>
    </row>
    <row r="276" spans="1:2" x14ac:dyDescent="0.25">
      <c r="A276" s="3">
        <v>275</v>
      </c>
      <c r="B276" s="5" t="s">
        <v>298</v>
      </c>
    </row>
    <row r="277" spans="1:2" x14ac:dyDescent="0.25">
      <c r="A277" s="3">
        <v>276</v>
      </c>
      <c r="B277" s="5" t="s">
        <v>299</v>
      </c>
    </row>
    <row r="278" spans="1:2" x14ac:dyDescent="0.25">
      <c r="A278" s="3">
        <v>277</v>
      </c>
      <c r="B278" s="5" t="s">
        <v>300</v>
      </c>
    </row>
    <row r="279" spans="1:2" x14ac:dyDescent="0.25">
      <c r="A279" s="3">
        <v>278</v>
      </c>
      <c r="B279" s="5" t="s">
        <v>301</v>
      </c>
    </row>
    <row r="280" spans="1:2" x14ac:dyDescent="0.25">
      <c r="A280" s="3">
        <v>279</v>
      </c>
      <c r="B280" s="5" t="s">
        <v>302</v>
      </c>
    </row>
    <row r="281" spans="1:2" x14ac:dyDescent="0.25">
      <c r="A281" s="3">
        <v>280</v>
      </c>
      <c r="B281" s="5" t="s">
        <v>303</v>
      </c>
    </row>
    <row r="282" spans="1:2" x14ac:dyDescent="0.25">
      <c r="A282" s="3">
        <v>281</v>
      </c>
      <c r="B282" s="5" t="s">
        <v>304</v>
      </c>
    </row>
    <row r="283" spans="1:2" x14ac:dyDescent="0.25">
      <c r="A283" s="3">
        <v>282</v>
      </c>
      <c r="B283" s="5" t="s">
        <v>305</v>
      </c>
    </row>
    <row r="284" spans="1:2" x14ac:dyDescent="0.25">
      <c r="A284" s="3">
        <v>283</v>
      </c>
      <c r="B284" s="5" t="s">
        <v>306</v>
      </c>
    </row>
    <row r="285" spans="1:2" x14ac:dyDescent="0.25">
      <c r="A285" s="3">
        <v>284</v>
      </c>
      <c r="B285" s="5" t="s">
        <v>307</v>
      </c>
    </row>
    <row r="286" spans="1:2" x14ac:dyDescent="0.25">
      <c r="A286" s="3">
        <v>285</v>
      </c>
      <c r="B286" s="5" t="s">
        <v>308</v>
      </c>
    </row>
    <row r="287" spans="1:2" x14ac:dyDescent="0.25">
      <c r="A287" s="3">
        <v>286</v>
      </c>
      <c r="B287" s="5" t="s">
        <v>309</v>
      </c>
    </row>
    <row r="288" spans="1:2" x14ac:dyDescent="0.25">
      <c r="A288" s="3">
        <v>287</v>
      </c>
      <c r="B288" s="5" t="s">
        <v>310</v>
      </c>
    </row>
    <row r="289" spans="1:2" x14ac:dyDescent="0.25">
      <c r="A289" s="3">
        <v>288</v>
      </c>
      <c r="B289" s="5" t="s">
        <v>311</v>
      </c>
    </row>
    <row r="290" spans="1:2" x14ac:dyDescent="0.25">
      <c r="A290" s="3">
        <v>289</v>
      </c>
      <c r="B290" s="5" t="s">
        <v>312</v>
      </c>
    </row>
    <row r="291" spans="1:2" x14ac:dyDescent="0.25">
      <c r="A291" s="3">
        <v>290</v>
      </c>
      <c r="B291" s="5" t="s">
        <v>313</v>
      </c>
    </row>
    <row r="292" spans="1:2" x14ac:dyDescent="0.25">
      <c r="A292" s="3">
        <v>291</v>
      </c>
      <c r="B292" s="5" t="s">
        <v>314</v>
      </c>
    </row>
    <row r="293" spans="1:2" x14ac:dyDescent="0.25">
      <c r="A293" s="3">
        <v>292</v>
      </c>
      <c r="B293" s="5" t="s">
        <v>315</v>
      </c>
    </row>
    <row r="294" spans="1:2" x14ac:dyDescent="0.25">
      <c r="A294" s="3">
        <v>293</v>
      </c>
      <c r="B294" s="5" t="s">
        <v>316</v>
      </c>
    </row>
    <row r="295" spans="1:2" x14ac:dyDescent="0.25">
      <c r="A295" s="3">
        <v>294</v>
      </c>
      <c r="B295" s="5" t="s">
        <v>317</v>
      </c>
    </row>
    <row r="296" spans="1:2" x14ac:dyDescent="0.25">
      <c r="A296" s="3">
        <v>295</v>
      </c>
      <c r="B296" s="5" t="s">
        <v>318</v>
      </c>
    </row>
    <row r="297" spans="1:2" x14ac:dyDescent="0.25">
      <c r="A297" s="3">
        <v>296</v>
      </c>
      <c r="B297" s="5" t="s">
        <v>319</v>
      </c>
    </row>
    <row r="298" spans="1:2" x14ac:dyDescent="0.25">
      <c r="A298" s="3">
        <v>297</v>
      </c>
      <c r="B298" s="5" t="s">
        <v>320</v>
      </c>
    </row>
    <row r="299" spans="1:2" x14ac:dyDescent="0.25">
      <c r="A299" s="3">
        <v>298</v>
      </c>
      <c r="B299" s="5" t="s">
        <v>321</v>
      </c>
    </row>
    <row r="300" spans="1:2" x14ac:dyDescent="0.25">
      <c r="A300" s="3">
        <v>299</v>
      </c>
      <c r="B300" s="5" t="s">
        <v>322</v>
      </c>
    </row>
    <row r="301" spans="1:2" x14ac:dyDescent="0.25">
      <c r="A301" s="3">
        <v>300</v>
      </c>
      <c r="B301" s="5" t="s">
        <v>323</v>
      </c>
    </row>
    <row r="302" spans="1:2" x14ac:dyDescent="0.25">
      <c r="A302" s="3">
        <v>301</v>
      </c>
      <c r="B302" s="5" t="s">
        <v>324</v>
      </c>
    </row>
    <row r="303" spans="1:2" x14ac:dyDescent="0.25">
      <c r="A303" s="3">
        <v>302</v>
      </c>
      <c r="B303" s="5" t="s">
        <v>325</v>
      </c>
    </row>
    <row r="304" spans="1:2" x14ac:dyDescent="0.25">
      <c r="A304" s="3">
        <v>303</v>
      </c>
      <c r="B304" s="5" t="s">
        <v>326</v>
      </c>
    </row>
    <row r="305" spans="1:2" x14ac:dyDescent="0.25">
      <c r="A305" s="3">
        <v>304</v>
      </c>
      <c r="B305" s="5" t="s">
        <v>327</v>
      </c>
    </row>
    <row r="306" spans="1:2" x14ac:dyDescent="0.25">
      <c r="A306" s="3">
        <v>305</v>
      </c>
      <c r="B306" s="5" t="s">
        <v>328</v>
      </c>
    </row>
    <row r="307" spans="1:2" x14ac:dyDescent="0.25">
      <c r="A307" s="3">
        <v>306</v>
      </c>
      <c r="B307" s="5" t="s">
        <v>329</v>
      </c>
    </row>
    <row r="308" spans="1:2" x14ac:dyDescent="0.25">
      <c r="A308" s="3">
        <v>307</v>
      </c>
      <c r="B308" s="5" t="s">
        <v>330</v>
      </c>
    </row>
    <row r="309" spans="1:2" x14ac:dyDescent="0.25">
      <c r="A309" s="3">
        <v>308</v>
      </c>
      <c r="B309" s="5" t="s">
        <v>331</v>
      </c>
    </row>
    <row r="310" spans="1:2" x14ac:dyDescent="0.25">
      <c r="A310" s="3">
        <v>309</v>
      </c>
      <c r="B310" s="5" t="s">
        <v>332</v>
      </c>
    </row>
    <row r="311" spans="1:2" x14ac:dyDescent="0.25">
      <c r="A311" s="3">
        <v>310</v>
      </c>
      <c r="B311" s="5" t="s">
        <v>333</v>
      </c>
    </row>
    <row r="312" spans="1:2" x14ac:dyDescent="0.25">
      <c r="A312" s="3">
        <v>311</v>
      </c>
      <c r="B312" s="5" t="s">
        <v>334</v>
      </c>
    </row>
    <row r="313" spans="1:2" x14ac:dyDescent="0.25">
      <c r="A313" s="3">
        <v>312</v>
      </c>
      <c r="B313" s="5" t="s">
        <v>335</v>
      </c>
    </row>
    <row r="314" spans="1:2" x14ac:dyDescent="0.25">
      <c r="A314" s="3">
        <v>313</v>
      </c>
      <c r="B314" s="5" t="s">
        <v>336</v>
      </c>
    </row>
    <row r="315" spans="1:2" x14ac:dyDescent="0.25">
      <c r="A315" s="3">
        <v>314</v>
      </c>
      <c r="B315" s="5" t="s">
        <v>337</v>
      </c>
    </row>
    <row r="316" spans="1:2" x14ac:dyDescent="0.25">
      <c r="A316" s="3">
        <v>315</v>
      </c>
      <c r="B316" s="5" t="s">
        <v>338</v>
      </c>
    </row>
    <row r="317" spans="1:2" x14ac:dyDescent="0.25">
      <c r="A317" s="3">
        <v>316</v>
      </c>
      <c r="B317" s="5" t="s">
        <v>339</v>
      </c>
    </row>
    <row r="318" spans="1:2" x14ac:dyDescent="0.25">
      <c r="A318" s="3">
        <v>317</v>
      </c>
      <c r="B318" s="5" t="s">
        <v>340</v>
      </c>
    </row>
    <row r="319" spans="1:2" x14ac:dyDescent="0.25">
      <c r="A319" s="3">
        <v>318</v>
      </c>
      <c r="B319" s="5" t="s">
        <v>341</v>
      </c>
    </row>
    <row r="320" spans="1:2" x14ac:dyDescent="0.25">
      <c r="A320" s="3">
        <v>319</v>
      </c>
      <c r="B320" s="5" t="s">
        <v>342</v>
      </c>
    </row>
    <row r="321" spans="1:2" x14ac:dyDescent="0.25">
      <c r="A321" s="3">
        <v>320</v>
      </c>
      <c r="B321" s="5" t="s">
        <v>343</v>
      </c>
    </row>
    <row r="322" spans="1:2" x14ac:dyDescent="0.25">
      <c r="A322" s="3">
        <v>321</v>
      </c>
      <c r="B322" s="5" t="s">
        <v>344</v>
      </c>
    </row>
    <row r="323" spans="1:2" x14ac:dyDescent="0.25">
      <c r="A323" s="3">
        <v>322</v>
      </c>
      <c r="B323" s="5" t="s">
        <v>345</v>
      </c>
    </row>
    <row r="324" spans="1:2" x14ac:dyDescent="0.25">
      <c r="A324" s="3">
        <v>323</v>
      </c>
      <c r="B324" s="5" t="s">
        <v>346</v>
      </c>
    </row>
    <row r="325" spans="1:2" x14ac:dyDescent="0.25">
      <c r="A325" s="3">
        <v>324</v>
      </c>
      <c r="B325" s="5" t="s">
        <v>347</v>
      </c>
    </row>
    <row r="326" spans="1:2" x14ac:dyDescent="0.25">
      <c r="A326" s="3">
        <v>325</v>
      </c>
      <c r="B326" s="5" t="s">
        <v>348</v>
      </c>
    </row>
    <row r="327" spans="1:2" x14ac:dyDescent="0.25">
      <c r="A327" s="3">
        <v>326</v>
      </c>
      <c r="B327" s="5" t="s">
        <v>349</v>
      </c>
    </row>
    <row r="328" spans="1:2" x14ac:dyDescent="0.25">
      <c r="A328" s="3">
        <v>327</v>
      </c>
      <c r="B328" s="5" t="s">
        <v>350</v>
      </c>
    </row>
    <row r="329" spans="1:2" x14ac:dyDescent="0.25">
      <c r="A329" s="3">
        <v>328</v>
      </c>
      <c r="B329" s="5" t="s">
        <v>351</v>
      </c>
    </row>
    <row r="330" spans="1:2" x14ac:dyDescent="0.25">
      <c r="A330" s="3">
        <v>329</v>
      </c>
      <c r="B330" s="5" t="s">
        <v>352</v>
      </c>
    </row>
    <row r="331" spans="1:2" x14ac:dyDescent="0.25">
      <c r="A331" s="3">
        <v>330</v>
      </c>
      <c r="B331" s="5" t="s">
        <v>353</v>
      </c>
    </row>
    <row r="332" spans="1:2" x14ac:dyDescent="0.25">
      <c r="A332" s="3">
        <v>331</v>
      </c>
      <c r="B332" s="5" t="s">
        <v>354</v>
      </c>
    </row>
    <row r="333" spans="1:2" x14ac:dyDescent="0.25">
      <c r="A333" s="3">
        <v>332</v>
      </c>
      <c r="B333" s="5" t="s">
        <v>355</v>
      </c>
    </row>
    <row r="334" spans="1:2" x14ac:dyDescent="0.25">
      <c r="A334" s="3">
        <v>333</v>
      </c>
      <c r="B334" s="5" t="s">
        <v>356</v>
      </c>
    </row>
    <row r="335" spans="1:2" x14ac:dyDescent="0.25">
      <c r="A335" s="3">
        <v>334</v>
      </c>
      <c r="B335" s="5" t="s">
        <v>357</v>
      </c>
    </row>
    <row r="336" spans="1:2" x14ac:dyDescent="0.25">
      <c r="A336" s="3">
        <v>335</v>
      </c>
      <c r="B336" s="5" t="s">
        <v>358</v>
      </c>
    </row>
    <row r="337" spans="1:2" x14ac:dyDescent="0.25">
      <c r="A337" s="3">
        <v>336</v>
      </c>
      <c r="B337" s="5" t="s">
        <v>359</v>
      </c>
    </row>
    <row r="338" spans="1:2" x14ac:dyDescent="0.25">
      <c r="A338" s="3">
        <v>337</v>
      </c>
      <c r="B338" s="5" t="s">
        <v>360</v>
      </c>
    </row>
    <row r="339" spans="1:2" x14ac:dyDescent="0.25">
      <c r="A339" s="3">
        <v>338</v>
      </c>
      <c r="B339" s="5" t="s">
        <v>361</v>
      </c>
    </row>
    <row r="340" spans="1:2" x14ac:dyDescent="0.25">
      <c r="A340" s="3">
        <v>339</v>
      </c>
      <c r="B340" s="5" t="s">
        <v>362</v>
      </c>
    </row>
    <row r="341" spans="1:2" x14ac:dyDescent="0.25">
      <c r="A341" s="3">
        <v>340</v>
      </c>
      <c r="B341" s="5" t="s">
        <v>363</v>
      </c>
    </row>
    <row r="342" spans="1:2" x14ac:dyDescent="0.25">
      <c r="A342" s="3">
        <v>341</v>
      </c>
      <c r="B342" s="5" t="s">
        <v>364</v>
      </c>
    </row>
    <row r="343" spans="1:2" x14ac:dyDescent="0.25">
      <c r="A343" s="3">
        <v>342</v>
      </c>
      <c r="B343" s="5" t="s">
        <v>365</v>
      </c>
    </row>
    <row r="344" spans="1:2" x14ac:dyDescent="0.25">
      <c r="A344" s="3">
        <v>343</v>
      </c>
      <c r="B344" s="5" t="s">
        <v>366</v>
      </c>
    </row>
    <row r="345" spans="1:2" x14ac:dyDescent="0.25">
      <c r="A345" s="3">
        <v>344</v>
      </c>
      <c r="B345" s="5" t="s">
        <v>367</v>
      </c>
    </row>
    <row r="346" spans="1:2" x14ac:dyDescent="0.25">
      <c r="A346" s="3">
        <v>345</v>
      </c>
      <c r="B346" s="5" t="s">
        <v>368</v>
      </c>
    </row>
    <row r="347" spans="1:2" x14ac:dyDescent="0.25">
      <c r="A347" s="3">
        <v>346</v>
      </c>
      <c r="B347" s="5" t="s">
        <v>369</v>
      </c>
    </row>
    <row r="348" spans="1:2" x14ac:dyDescent="0.25">
      <c r="A348" s="3">
        <v>347</v>
      </c>
      <c r="B348" s="5" t="s">
        <v>370</v>
      </c>
    </row>
    <row r="349" spans="1:2" x14ac:dyDescent="0.25">
      <c r="A349" s="3">
        <v>348</v>
      </c>
      <c r="B349" s="5" t="s">
        <v>371</v>
      </c>
    </row>
    <row r="350" spans="1:2" x14ac:dyDescent="0.25">
      <c r="A350" s="3">
        <v>349</v>
      </c>
      <c r="B350" s="5" t="s">
        <v>372</v>
      </c>
    </row>
    <row r="351" spans="1:2" x14ac:dyDescent="0.25">
      <c r="A351" s="3">
        <v>350</v>
      </c>
      <c r="B351" s="5" t="s">
        <v>373</v>
      </c>
    </row>
    <row r="352" spans="1:2" x14ac:dyDescent="0.25">
      <c r="A352" s="3">
        <v>351</v>
      </c>
      <c r="B352" s="5" t="s">
        <v>374</v>
      </c>
    </row>
    <row r="353" spans="1:2" x14ac:dyDescent="0.25">
      <c r="A353" s="3">
        <v>352</v>
      </c>
      <c r="B353" s="5" t="s">
        <v>375</v>
      </c>
    </row>
    <row r="354" spans="1:2" x14ac:dyDescent="0.25">
      <c r="A354" s="3">
        <v>353</v>
      </c>
      <c r="B354" s="5" t="s">
        <v>376</v>
      </c>
    </row>
    <row r="355" spans="1:2" x14ac:dyDescent="0.25">
      <c r="A355" s="3">
        <v>354</v>
      </c>
      <c r="B355" s="5" t="s">
        <v>377</v>
      </c>
    </row>
    <row r="356" spans="1:2" x14ac:dyDescent="0.25">
      <c r="A356" s="3">
        <v>355</v>
      </c>
      <c r="B356" s="5" t="s">
        <v>378</v>
      </c>
    </row>
    <row r="357" spans="1:2" x14ac:dyDescent="0.25">
      <c r="A357" s="3">
        <v>356</v>
      </c>
      <c r="B357" s="5" t="s">
        <v>379</v>
      </c>
    </row>
    <row r="358" spans="1:2" x14ac:dyDescent="0.25">
      <c r="A358" s="3">
        <v>357</v>
      </c>
      <c r="B358" s="5" t="s">
        <v>380</v>
      </c>
    </row>
    <row r="359" spans="1:2" x14ac:dyDescent="0.25">
      <c r="A359" s="3">
        <v>358</v>
      </c>
      <c r="B359" s="5" t="s">
        <v>381</v>
      </c>
    </row>
    <row r="360" spans="1:2" x14ac:dyDescent="0.25">
      <c r="A360" s="3">
        <v>359</v>
      </c>
      <c r="B360" s="5" t="s">
        <v>382</v>
      </c>
    </row>
    <row r="361" spans="1:2" x14ac:dyDescent="0.25">
      <c r="A361" s="3">
        <v>360</v>
      </c>
      <c r="B361" s="5" t="s">
        <v>383</v>
      </c>
    </row>
    <row r="362" spans="1:2" x14ac:dyDescent="0.25">
      <c r="A362" s="3">
        <v>361</v>
      </c>
      <c r="B362" s="5" t="s">
        <v>384</v>
      </c>
    </row>
    <row r="363" spans="1:2" x14ac:dyDescent="0.25">
      <c r="A363" s="3">
        <v>362</v>
      </c>
      <c r="B363" s="5" t="s">
        <v>385</v>
      </c>
    </row>
    <row r="364" spans="1:2" x14ac:dyDescent="0.25">
      <c r="A364" s="3">
        <v>363</v>
      </c>
      <c r="B364" s="5" t="s">
        <v>386</v>
      </c>
    </row>
    <row r="365" spans="1:2" x14ac:dyDescent="0.25">
      <c r="A365" s="3">
        <v>364</v>
      </c>
      <c r="B365" s="5" t="s">
        <v>387</v>
      </c>
    </row>
    <row r="366" spans="1:2" x14ac:dyDescent="0.25">
      <c r="A366" s="3">
        <v>365</v>
      </c>
      <c r="B366" s="5" t="s">
        <v>388</v>
      </c>
    </row>
    <row r="367" spans="1:2" x14ac:dyDescent="0.25">
      <c r="A367" s="3">
        <v>366</v>
      </c>
      <c r="B367" s="5" t="s">
        <v>389</v>
      </c>
    </row>
    <row r="368" spans="1:2" x14ac:dyDescent="0.25">
      <c r="A368" s="3">
        <v>367</v>
      </c>
      <c r="B368" s="5" t="s">
        <v>390</v>
      </c>
    </row>
    <row r="369" spans="1:2" x14ac:dyDescent="0.25">
      <c r="A369" s="3">
        <v>368</v>
      </c>
      <c r="B369" s="5" t="s">
        <v>391</v>
      </c>
    </row>
    <row r="370" spans="1:2" x14ac:dyDescent="0.25">
      <c r="A370" s="3">
        <v>369</v>
      </c>
      <c r="B370" s="5" t="s">
        <v>392</v>
      </c>
    </row>
    <row r="371" spans="1:2" x14ac:dyDescent="0.25">
      <c r="A371" s="3">
        <v>370</v>
      </c>
      <c r="B371" s="5" t="s">
        <v>393</v>
      </c>
    </row>
    <row r="372" spans="1:2" x14ac:dyDescent="0.25">
      <c r="A372" s="3">
        <v>371</v>
      </c>
      <c r="B372" s="5" t="s">
        <v>394</v>
      </c>
    </row>
    <row r="373" spans="1:2" x14ac:dyDescent="0.25">
      <c r="A373" s="3">
        <v>372</v>
      </c>
      <c r="B373" s="5" t="s">
        <v>395</v>
      </c>
    </row>
    <row r="374" spans="1:2" x14ac:dyDescent="0.25">
      <c r="A374" s="3">
        <v>373</v>
      </c>
      <c r="B374" s="5" t="s">
        <v>396</v>
      </c>
    </row>
    <row r="375" spans="1:2" x14ac:dyDescent="0.25">
      <c r="A375" s="3">
        <v>374</v>
      </c>
      <c r="B375" s="5" t="s">
        <v>397</v>
      </c>
    </row>
    <row r="376" spans="1:2" x14ac:dyDescent="0.25">
      <c r="A376" s="3">
        <v>375</v>
      </c>
      <c r="B376" s="5" t="s">
        <v>398</v>
      </c>
    </row>
    <row r="377" spans="1:2" x14ac:dyDescent="0.25">
      <c r="A377" s="3">
        <v>376</v>
      </c>
      <c r="B377" s="5" t="s">
        <v>399</v>
      </c>
    </row>
    <row r="378" spans="1:2" x14ac:dyDescent="0.25">
      <c r="A378" s="3">
        <v>377</v>
      </c>
      <c r="B378" s="5" t="s">
        <v>400</v>
      </c>
    </row>
    <row r="379" spans="1:2" x14ac:dyDescent="0.25">
      <c r="A379" s="3">
        <v>378</v>
      </c>
      <c r="B379" s="5" t="s">
        <v>401</v>
      </c>
    </row>
    <row r="380" spans="1:2" x14ac:dyDescent="0.25">
      <c r="A380" s="3">
        <v>379</v>
      </c>
      <c r="B380" s="5" t="s">
        <v>402</v>
      </c>
    </row>
    <row r="381" spans="1:2" x14ac:dyDescent="0.25">
      <c r="A381" s="3">
        <v>380</v>
      </c>
      <c r="B381" s="5" t="s">
        <v>403</v>
      </c>
    </row>
    <row r="382" spans="1:2" x14ac:dyDescent="0.25">
      <c r="A382" s="3">
        <v>381</v>
      </c>
      <c r="B382" s="5" t="s">
        <v>404</v>
      </c>
    </row>
    <row r="383" spans="1:2" x14ac:dyDescent="0.25">
      <c r="A383" s="3">
        <v>382</v>
      </c>
      <c r="B383" s="5" t="s">
        <v>405</v>
      </c>
    </row>
    <row r="384" spans="1:2" x14ac:dyDescent="0.25">
      <c r="A384" s="3">
        <v>383</v>
      </c>
      <c r="B384" s="5" t="s">
        <v>406</v>
      </c>
    </row>
    <row r="385" spans="1:2" x14ac:dyDescent="0.25">
      <c r="A385" s="3">
        <v>384</v>
      </c>
      <c r="B385" s="5" t="s">
        <v>407</v>
      </c>
    </row>
    <row r="386" spans="1:2" x14ac:dyDescent="0.25">
      <c r="A386" s="3">
        <v>385</v>
      </c>
      <c r="B386" s="5" t="s">
        <v>408</v>
      </c>
    </row>
    <row r="387" spans="1:2" x14ac:dyDescent="0.25">
      <c r="A387" s="3">
        <v>386</v>
      </c>
      <c r="B387" s="5" t="s">
        <v>409</v>
      </c>
    </row>
    <row r="388" spans="1:2" x14ac:dyDescent="0.25">
      <c r="A388" s="3">
        <v>387</v>
      </c>
      <c r="B388" s="5" t="s">
        <v>410</v>
      </c>
    </row>
    <row r="389" spans="1:2" x14ac:dyDescent="0.25">
      <c r="A389" s="3">
        <v>388</v>
      </c>
      <c r="B389" s="5" t="s">
        <v>411</v>
      </c>
    </row>
    <row r="390" spans="1:2" x14ac:dyDescent="0.25">
      <c r="A390" s="3">
        <v>389</v>
      </c>
      <c r="B390" s="5" t="s">
        <v>412</v>
      </c>
    </row>
    <row r="391" spans="1:2" x14ac:dyDescent="0.25">
      <c r="A391" s="3">
        <v>390</v>
      </c>
      <c r="B391" s="5" t="s">
        <v>413</v>
      </c>
    </row>
    <row r="392" spans="1:2" x14ac:dyDescent="0.25">
      <c r="A392" s="3">
        <v>391</v>
      </c>
      <c r="B392" s="5" t="s">
        <v>414</v>
      </c>
    </row>
    <row r="393" spans="1:2" x14ac:dyDescent="0.25">
      <c r="A393" s="3">
        <v>392</v>
      </c>
      <c r="B393" s="5" t="s">
        <v>415</v>
      </c>
    </row>
    <row r="394" spans="1:2" x14ac:dyDescent="0.25">
      <c r="A394" s="3">
        <v>393</v>
      </c>
      <c r="B394" s="5" t="s">
        <v>416</v>
      </c>
    </row>
    <row r="395" spans="1:2" x14ac:dyDescent="0.25">
      <c r="A395" s="3">
        <v>394</v>
      </c>
      <c r="B395" s="5" t="s">
        <v>417</v>
      </c>
    </row>
    <row r="396" spans="1:2" x14ac:dyDescent="0.25">
      <c r="A396" s="3">
        <v>395</v>
      </c>
      <c r="B396" s="5" t="s">
        <v>418</v>
      </c>
    </row>
    <row r="397" spans="1:2" x14ac:dyDescent="0.25">
      <c r="A397" s="3">
        <v>396</v>
      </c>
      <c r="B397" s="5" t="s">
        <v>419</v>
      </c>
    </row>
    <row r="398" spans="1:2" x14ac:dyDescent="0.25">
      <c r="A398" s="3">
        <v>397</v>
      </c>
      <c r="B398" s="5" t="s">
        <v>420</v>
      </c>
    </row>
    <row r="399" spans="1:2" x14ac:dyDescent="0.25">
      <c r="A399" s="3">
        <v>398</v>
      </c>
      <c r="B399" s="5" t="s">
        <v>421</v>
      </c>
    </row>
    <row r="400" spans="1:2" x14ac:dyDescent="0.25">
      <c r="A400" s="3">
        <v>399</v>
      </c>
      <c r="B400" s="5" t="s">
        <v>422</v>
      </c>
    </row>
    <row r="401" spans="1:2" x14ac:dyDescent="0.25">
      <c r="A401" s="3">
        <v>400</v>
      </c>
      <c r="B401" s="5" t="s">
        <v>423</v>
      </c>
    </row>
    <row r="402" spans="1:2" x14ac:dyDescent="0.25">
      <c r="A402" s="3">
        <v>401</v>
      </c>
      <c r="B402" s="5" t="s">
        <v>424</v>
      </c>
    </row>
    <row r="403" spans="1:2" x14ac:dyDescent="0.25">
      <c r="A403" s="3">
        <v>402</v>
      </c>
      <c r="B403" s="5" t="s">
        <v>425</v>
      </c>
    </row>
    <row r="404" spans="1:2" x14ac:dyDescent="0.25">
      <c r="A404" s="3">
        <v>403</v>
      </c>
      <c r="B404" s="5" t="s">
        <v>426</v>
      </c>
    </row>
    <row r="405" spans="1:2" x14ac:dyDescent="0.25">
      <c r="A405" s="3">
        <v>404</v>
      </c>
      <c r="B405" s="5" t="s">
        <v>427</v>
      </c>
    </row>
    <row r="406" spans="1:2" x14ac:dyDescent="0.25">
      <c r="A406" s="3">
        <v>405</v>
      </c>
      <c r="B406" s="5" t="s">
        <v>428</v>
      </c>
    </row>
    <row r="407" spans="1:2" x14ac:dyDescent="0.25">
      <c r="A407" s="3">
        <v>406</v>
      </c>
      <c r="B407" s="5" t="s">
        <v>429</v>
      </c>
    </row>
    <row r="408" spans="1:2" x14ac:dyDescent="0.25">
      <c r="A408" s="3">
        <v>407</v>
      </c>
      <c r="B408" s="5" t="s">
        <v>430</v>
      </c>
    </row>
    <row r="409" spans="1:2" x14ac:dyDescent="0.25">
      <c r="A409" s="3">
        <v>408</v>
      </c>
      <c r="B409" s="5" t="s">
        <v>431</v>
      </c>
    </row>
    <row r="410" spans="1:2" x14ac:dyDescent="0.25">
      <c r="A410" s="3">
        <v>409</v>
      </c>
      <c r="B410" s="5" t="s">
        <v>432</v>
      </c>
    </row>
    <row r="411" spans="1:2" x14ac:dyDescent="0.25">
      <c r="A411" s="3">
        <v>410</v>
      </c>
      <c r="B411" s="5" t="s">
        <v>433</v>
      </c>
    </row>
    <row r="412" spans="1:2" x14ac:dyDescent="0.25">
      <c r="A412" s="3">
        <v>411</v>
      </c>
      <c r="B412" s="5" t="s">
        <v>434</v>
      </c>
    </row>
    <row r="413" spans="1:2" x14ac:dyDescent="0.25">
      <c r="A413" s="3">
        <v>412</v>
      </c>
      <c r="B413" s="5" t="s">
        <v>435</v>
      </c>
    </row>
    <row r="414" spans="1:2" x14ac:dyDescent="0.25">
      <c r="A414" s="3">
        <v>413</v>
      </c>
      <c r="B414" s="5" t="s">
        <v>436</v>
      </c>
    </row>
    <row r="415" spans="1:2" x14ac:dyDescent="0.25">
      <c r="A415" s="3">
        <v>414</v>
      </c>
      <c r="B415" s="5" t="s">
        <v>437</v>
      </c>
    </row>
    <row r="416" spans="1:2" x14ac:dyDescent="0.25">
      <c r="A416" s="3">
        <v>415</v>
      </c>
      <c r="B416" s="5" t="s">
        <v>438</v>
      </c>
    </row>
    <row r="417" spans="1:2" x14ac:dyDescent="0.25">
      <c r="A417" s="3">
        <v>416</v>
      </c>
      <c r="B417" s="5" t="s">
        <v>439</v>
      </c>
    </row>
    <row r="418" spans="1:2" x14ac:dyDescent="0.25">
      <c r="A418" s="3">
        <v>417</v>
      </c>
      <c r="B418" s="5" t="s">
        <v>440</v>
      </c>
    </row>
    <row r="419" spans="1:2" x14ac:dyDescent="0.25">
      <c r="A419" s="3">
        <v>418</v>
      </c>
      <c r="B419" s="5" t="s">
        <v>441</v>
      </c>
    </row>
    <row r="420" spans="1:2" x14ac:dyDescent="0.25">
      <c r="A420" s="3">
        <v>419</v>
      </c>
      <c r="B420" s="5" t="s">
        <v>442</v>
      </c>
    </row>
    <row r="421" spans="1:2" x14ac:dyDescent="0.25">
      <c r="A421" s="3">
        <v>420</v>
      </c>
      <c r="B421" s="5" t="s">
        <v>443</v>
      </c>
    </row>
    <row r="422" spans="1:2" x14ac:dyDescent="0.25">
      <c r="A422" s="3">
        <v>421</v>
      </c>
      <c r="B422" s="5" t="s">
        <v>444</v>
      </c>
    </row>
    <row r="423" spans="1:2" x14ac:dyDescent="0.25">
      <c r="A423" s="3">
        <v>422</v>
      </c>
      <c r="B423" s="5" t="s">
        <v>445</v>
      </c>
    </row>
    <row r="424" spans="1:2" x14ac:dyDescent="0.25">
      <c r="A424" s="3">
        <v>423</v>
      </c>
      <c r="B424" s="5" t="s">
        <v>446</v>
      </c>
    </row>
    <row r="425" spans="1:2" x14ac:dyDescent="0.25">
      <c r="A425" s="3">
        <v>424</v>
      </c>
      <c r="B425" s="5" t="s">
        <v>447</v>
      </c>
    </row>
    <row r="426" spans="1:2" x14ac:dyDescent="0.25">
      <c r="A426" s="3">
        <v>425</v>
      </c>
      <c r="B426" s="5" t="s">
        <v>448</v>
      </c>
    </row>
    <row r="427" spans="1:2" x14ac:dyDescent="0.25">
      <c r="A427" s="3">
        <v>426</v>
      </c>
      <c r="B427" s="5" t="s">
        <v>449</v>
      </c>
    </row>
    <row r="428" spans="1:2" x14ac:dyDescent="0.25">
      <c r="A428" s="3">
        <v>427</v>
      </c>
      <c r="B428" s="5" t="s">
        <v>450</v>
      </c>
    </row>
    <row r="429" spans="1:2" x14ac:dyDescent="0.25">
      <c r="A429" s="3">
        <v>428</v>
      </c>
      <c r="B429" s="5" t="s">
        <v>451</v>
      </c>
    </row>
    <row r="430" spans="1:2" x14ac:dyDescent="0.25">
      <c r="A430" s="3">
        <v>429</v>
      </c>
      <c r="B430" s="5" t="s">
        <v>452</v>
      </c>
    </row>
    <row r="431" spans="1:2" x14ac:dyDescent="0.25">
      <c r="A431" s="3">
        <v>430</v>
      </c>
      <c r="B431" s="5" t="s">
        <v>453</v>
      </c>
    </row>
    <row r="432" spans="1:2" x14ac:dyDescent="0.25">
      <c r="A432" s="3">
        <v>431</v>
      </c>
      <c r="B432" s="5" t="s">
        <v>454</v>
      </c>
    </row>
    <row r="433" spans="1:2" x14ac:dyDescent="0.25">
      <c r="A433" s="3">
        <v>432</v>
      </c>
      <c r="B433" s="5" t="s">
        <v>455</v>
      </c>
    </row>
    <row r="434" spans="1:2" x14ac:dyDescent="0.25">
      <c r="A434" s="3">
        <v>433</v>
      </c>
      <c r="B434" s="5" t="s">
        <v>456</v>
      </c>
    </row>
    <row r="435" spans="1:2" x14ac:dyDescent="0.25">
      <c r="A435" s="3">
        <v>434</v>
      </c>
      <c r="B435" s="5" t="s">
        <v>457</v>
      </c>
    </row>
    <row r="436" spans="1:2" x14ac:dyDescent="0.25">
      <c r="A436" s="3">
        <v>435</v>
      </c>
      <c r="B436" s="5" t="s">
        <v>458</v>
      </c>
    </row>
    <row r="437" spans="1:2" x14ac:dyDescent="0.25">
      <c r="A437" s="3">
        <v>436</v>
      </c>
      <c r="B437" s="5" t="s">
        <v>459</v>
      </c>
    </row>
    <row r="438" spans="1:2" x14ac:dyDescent="0.25">
      <c r="A438" s="3">
        <v>437</v>
      </c>
      <c r="B438" s="5" t="s">
        <v>460</v>
      </c>
    </row>
    <row r="439" spans="1:2" x14ac:dyDescent="0.25">
      <c r="A439" s="3">
        <v>438</v>
      </c>
      <c r="B439" s="5" t="s">
        <v>461</v>
      </c>
    </row>
    <row r="440" spans="1:2" x14ac:dyDescent="0.25">
      <c r="A440" s="3">
        <v>439</v>
      </c>
      <c r="B440" s="5" t="s">
        <v>462</v>
      </c>
    </row>
    <row r="441" spans="1:2" x14ac:dyDescent="0.25">
      <c r="A441" s="3">
        <v>440</v>
      </c>
      <c r="B441" s="5" t="s">
        <v>463</v>
      </c>
    </row>
    <row r="442" spans="1:2" x14ac:dyDescent="0.25">
      <c r="A442" s="3">
        <v>441</v>
      </c>
      <c r="B442" s="5" t="s">
        <v>464</v>
      </c>
    </row>
    <row r="443" spans="1:2" x14ac:dyDescent="0.25">
      <c r="A443" s="3">
        <v>442</v>
      </c>
      <c r="B443" s="5" t="s">
        <v>465</v>
      </c>
    </row>
    <row r="444" spans="1:2" x14ac:dyDescent="0.25">
      <c r="A444" s="3">
        <v>443</v>
      </c>
      <c r="B444" s="5" t="s">
        <v>466</v>
      </c>
    </row>
    <row r="445" spans="1:2" x14ac:dyDescent="0.25">
      <c r="A445" s="3">
        <v>444</v>
      </c>
      <c r="B445" s="5" t="s">
        <v>467</v>
      </c>
    </row>
    <row r="446" spans="1:2" x14ac:dyDescent="0.25">
      <c r="A446" s="3">
        <v>445</v>
      </c>
      <c r="B446" s="5" t="s">
        <v>468</v>
      </c>
    </row>
    <row r="447" spans="1:2" x14ac:dyDescent="0.25">
      <c r="A447" s="3">
        <v>446</v>
      </c>
      <c r="B447" s="5" t="s">
        <v>469</v>
      </c>
    </row>
    <row r="448" spans="1:2" x14ac:dyDescent="0.25">
      <c r="A448" s="3">
        <v>447</v>
      </c>
      <c r="B448" s="5" t="s">
        <v>470</v>
      </c>
    </row>
    <row r="449" spans="1:2" x14ac:dyDescent="0.25">
      <c r="A449" s="3">
        <v>448</v>
      </c>
      <c r="B449" s="5" t="s">
        <v>471</v>
      </c>
    </row>
    <row r="450" spans="1:2" x14ac:dyDescent="0.25">
      <c r="A450" s="3">
        <v>449</v>
      </c>
      <c r="B450" s="5" t="s">
        <v>472</v>
      </c>
    </row>
    <row r="451" spans="1:2" x14ac:dyDescent="0.25">
      <c r="A451" s="3">
        <v>450</v>
      </c>
      <c r="B451" s="5" t="s">
        <v>473</v>
      </c>
    </row>
    <row r="452" spans="1:2" x14ac:dyDescent="0.25">
      <c r="A452" s="3">
        <v>451</v>
      </c>
      <c r="B452" s="5" t="s">
        <v>474</v>
      </c>
    </row>
    <row r="453" spans="1:2" x14ac:dyDescent="0.25">
      <c r="A453" s="3">
        <v>452</v>
      </c>
      <c r="B453" s="5" t="s">
        <v>475</v>
      </c>
    </row>
    <row r="454" spans="1:2" x14ac:dyDescent="0.25">
      <c r="A454" s="3">
        <v>453</v>
      </c>
      <c r="B454" s="5" t="s">
        <v>476</v>
      </c>
    </row>
    <row r="455" spans="1:2" x14ac:dyDescent="0.25">
      <c r="A455" s="3">
        <v>454</v>
      </c>
      <c r="B455" s="5" t="s">
        <v>477</v>
      </c>
    </row>
    <row r="456" spans="1:2" x14ac:dyDescent="0.25">
      <c r="A456" s="3">
        <v>455</v>
      </c>
      <c r="B456" s="5" t="s">
        <v>478</v>
      </c>
    </row>
    <row r="457" spans="1:2" x14ac:dyDescent="0.25">
      <c r="A457" s="3">
        <v>456</v>
      </c>
      <c r="B457" s="5" t="s">
        <v>479</v>
      </c>
    </row>
    <row r="458" spans="1:2" x14ac:dyDescent="0.25">
      <c r="A458" s="3">
        <v>457</v>
      </c>
      <c r="B458" s="5" t="s">
        <v>480</v>
      </c>
    </row>
    <row r="459" spans="1:2" x14ac:dyDescent="0.25">
      <c r="A459" s="3">
        <v>458</v>
      </c>
      <c r="B459" s="5" t="s">
        <v>481</v>
      </c>
    </row>
    <row r="460" spans="1:2" x14ac:dyDescent="0.25">
      <c r="A460" s="3">
        <v>459</v>
      </c>
      <c r="B460" s="5" t="s">
        <v>482</v>
      </c>
    </row>
    <row r="461" spans="1:2" x14ac:dyDescent="0.25">
      <c r="A461" s="3">
        <v>460</v>
      </c>
      <c r="B461" s="5" t="s">
        <v>483</v>
      </c>
    </row>
    <row r="462" spans="1:2" x14ac:dyDescent="0.25">
      <c r="A462" s="3">
        <v>461</v>
      </c>
      <c r="B462" s="5" t="s">
        <v>484</v>
      </c>
    </row>
    <row r="463" spans="1:2" x14ac:dyDescent="0.25">
      <c r="A463" s="3">
        <v>462</v>
      </c>
      <c r="B463" s="5" t="s">
        <v>485</v>
      </c>
    </row>
    <row r="464" spans="1:2" x14ac:dyDescent="0.25">
      <c r="A464" s="3">
        <v>463</v>
      </c>
      <c r="B464" s="5" t="s">
        <v>486</v>
      </c>
    </row>
    <row r="465" spans="1:2" x14ac:dyDescent="0.25">
      <c r="A465" s="3">
        <v>464</v>
      </c>
      <c r="B465" s="5" t="s">
        <v>487</v>
      </c>
    </row>
    <row r="466" spans="1:2" x14ac:dyDescent="0.25">
      <c r="A466" s="3">
        <v>465</v>
      </c>
      <c r="B466" s="5" t="s">
        <v>488</v>
      </c>
    </row>
    <row r="467" spans="1:2" x14ac:dyDescent="0.25">
      <c r="A467" s="3">
        <v>466</v>
      </c>
      <c r="B467" s="5" t="s">
        <v>489</v>
      </c>
    </row>
    <row r="468" spans="1:2" x14ac:dyDescent="0.25">
      <c r="A468" s="3">
        <v>467</v>
      </c>
      <c r="B468" s="5" t="s">
        <v>490</v>
      </c>
    </row>
    <row r="469" spans="1:2" x14ac:dyDescent="0.25">
      <c r="A469" s="3">
        <v>468</v>
      </c>
      <c r="B469" s="5" t="s">
        <v>491</v>
      </c>
    </row>
    <row r="470" spans="1:2" x14ac:dyDescent="0.25">
      <c r="A470" s="3">
        <v>469</v>
      </c>
      <c r="B470" s="5" t="s">
        <v>492</v>
      </c>
    </row>
    <row r="471" spans="1:2" x14ac:dyDescent="0.25">
      <c r="A471" s="3">
        <v>470</v>
      </c>
      <c r="B471" s="5" t="s">
        <v>493</v>
      </c>
    </row>
    <row r="472" spans="1:2" x14ac:dyDescent="0.25">
      <c r="A472" s="3">
        <v>471</v>
      </c>
      <c r="B472" s="5" t="s">
        <v>494</v>
      </c>
    </row>
    <row r="473" spans="1:2" x14ac:dyDescent="0.25">
      <c r="A473" s="3">
        <v>472</v>
      </c>
      <c r="B473" s="5" t="s">
        <v>495</v>
      </c>
    </row>
    <row r="474" spans="1:2" x14ac:dyDescent="0.25">
      <c r="A474" s="3">
        <v>473</v>
      </c>
      <c r="B474" s="5" t="s">
        <v>496</v>
      </c>
    </row>
    <row r="475" spans="1:2" x14ac:dyDescent="0.25">
      <c r="A475" s="3">
        <v>474</v>
      </c>
      <c r="B475" s="5" t="s">
        <v>497</v>
      </c>
    </row>
    <row r="476" spans="1:2" x14ac:dyDescent="0.25">
      <c r="A476" s="3">
        <v>475</v>
      </c>
      <c r="B476" s="5" t="s">
        <v>498</v>
      </c>
    </row>
    <row r="477" spans="1:2" x14ac:dyDescent="0.25">
      <c r="A477" s="3">
        <v>476</v>
      </c>
      <c r="B477" s="5" t="s">
        <v>499</v>
      </c>
    </row>
    <row r="478" spans="1:2" x14ac:dyDescent="0.25">
      <c r="A478" s="3">
        <v>477</v>
      </c>
      <c r="B478" s="5" t="s">
        <v>500</v>
      </c>
    </row>
    <row r="479" spans="1:2" x14ac:dyDescent="0.25">
      <c r="A479" s="3">
        <v>478</v>
      </c>
      <c r="B479" s="5" t="s">
        <v>501</v>
      </c>
    </row>
    <row r="480" spans="1:2" x14ac:dyDescent="0.25">
      <c r="A480" s="3">
        <v>479</v>
      </c>
      <c r="B480" s="5" t="s">
        <v>502</v>
      </c>
    </row>
    <row r="481" spans="1:2" x14ac:dyDescent="0.25">
      <c r="A481" s="3">
        <v>480</v>
      </c>
      <c r="B481" s="5" t="s">
        <v>503</v>
      </c>
    </row>
    <row r="482" spans="1:2" x14ac:dyDescent="0.25">
      <c r="A482" s="3">
        <v>481</v>
      </c>
      <c r="B482" s="5" t="s">
        <v>504</v>
      </c>
    </row>
    <row r="483" spans="1:2" x14ac:dyDescent="0.25">
      <c r="A483" s="3">
        <v>482</v>
      </c>
      <c r="B483" s="5" t="s">
        <v>505</v>
      </c>
    </row>
    <row r="484" spans="1:2" x14ac:dyDescent="0.25">
      <c r="A484" s="3">
        <v>483</v>
      </c>
      <c r="B484" s="5" t="s">
        <v>506</v>
      </c>
    </row>
    <row r="485" spans="1:2" x14ac:dyDescent="0.25">
      <c r="A485" s="3">
        <v>484</v>
      </c>
      <c r="B485" s="5" t="s">
        <v>507</v>
      </c>
    </row>
    <row r="486" spans="1:2" x14ac:dyDescent="0.25">
      <c r="A486" s="3">
        <v>485</v>
      </c>
      <c r="B486" s="5" t="s">
        <v>508</v>
      </c>
    </row>
    <row r="487" spans="1:2" x14ac:dyDescent="0.25">
      <c r="A487" s="3">
        <v>486</v>
      </c>
      <c r="B487" s="5" t="s">
        <v>509</v>
      </c>
    </row>
    <row r="488" spans="1:2" x14ac:dyDescent="0.25">
      <c r="A488" s="3">
        <v>487</v>
      </c>
      <c r="B488" s="5" t="s">
        <v>510</v>
      </c>
    </row>
    <row r="489" spans="1:2" x14ac:dyDescent="0.25">
      <c r="A489" s="3">
        <v>488</v>
      </c>
      <c r="B489" s="5" t="s">
        <v>511</v>
      </c>
    </row>
    <row r="490" spans="1:2" x14ac:dyDescent="0.25">
      <c r="A490" s="3">
        <v>489</v>
      </c>
      <c r="B490" s="5" t="s">
        <v>512</v>
      </c>
    </row>
    <row r="491" spans="1:2" x14ac:dyDescent="0.25">
      <c r="A491" s="3">
        <v>490</v>
      </c>
      <c r="B491" s="5" t="s">
        <v>513</v>
      </c>
    </row>
    <row r="492" spans="1:2" x14ac:dyDescent="0.25">
      <c r="A492" s="3">
        <v>491</v>
      </c>
      <c r="B492" s="5" t="s">
        <v>514</v>
      </c>
    </row>
    <row r="493" spans="1:2" x14ac:dyDescent="0.25">
      <c r="A493" s="3">
        <v>492</v>
      </c>
      <c r="B493" s="5" t="s">
        <v>515</v>
      </c>
    </row>
    <row r="494" spans="1:2" x14ac:dyDescent="0.25">
      <c r="A494" s="3">
        <v>493</v>
      </c>
      <c r="B494" s="5" t="s">
        <v>516</v>
      </c>
    </row>
    <row r="495" spans="1:2" x14ac:dyDescent="0.25">
      <c r="A495" s="3">
        <v>494</v>
      </c>
      <c r="B495" s="5" t="s">
        <v>517</v>
      </c>
    </row>
    <row r="496" spans="1:2" x14ac:dyDescent="0.25">
      <c r="A496" s="3">
        <v>495</v>
      </c>
      <c r="B496" s="5" t="s">
        <v>518</v>
      </c>
    </row>
    <row r="497" spans="1:2" x14ac:dyDescent="0.25">
      <c r="A497" s="3">
        <v>496</v>
      </c>
      <c r="B497" s="5" t="s">
        <v>519</v>
      </c>
    </row>
    <row r="498" spans="1:2" x14ac:dyDescent="0.25">
      <c r="A498" s="3">
        <v>497</v>
      </c>
      <c r="B498" s="5" t="s">
        <v>520</v>
      </c>
    </row>
    <row r="499" spans="1:2" x14ac:dyDescent="0.25">
      <c r="A499" s="3">
        <v>498</v>
      </c>
      <c r="B499" s="5" t="s">
        <v>521</v>
      </c>
    </row>
    <row r="500" spans="1:2" x14ac:dyDescent="0.25">
      <c r="A500" s="3">
        <v>499</v>
      </c>
      <c r="B500" s="5" t="s">
        <v>522</v>
      </c>
    </row>
    <row r="501" spans="1:2" x14ac:dyDescent="0.25">
      <c r="A501" s="3">
        <v>500</v>
      </c>
      <c r="B501" s="5" t="s">
        <v>523</v>
      </c>
    </row>
    <row r="502" spans="1:2" x14ac:dyDescent="0.25">
      <c r="A502" s="3">
        <v>501</v>
      </c>
      <c r="B502" s="5" t="s">
        <v>524</v>
      </c>
    </row>
    <row r="503" spans="1:2" x14ac:dyDescent="0.25">
      <c r="A503" s="3">
        <v>502</v>
      </c>
      <c r="B503" s="5" t="s">
        <v>525</v>
      </c>
    </row>
    <row r="504" spans="1:2" x14ac:dyDescent="0.25">
      <c r="A504" s="3">
        <v>503</v>
      </c>
      <c r="B504" s="5" t="s">
        <v>526</v>
      </c>
    </row>
    <row r="505" spans="1:2" x14ac:dyDescent="0.25">
      <c r="A505" s="3">
        <v>504</v>
      </c>
      <c r="B505" s="5" t="s">
        <v>527</v>
      </c>
    </row>
    <row r="506" spans="1:2" x14ac:dyDescent="0.25">
      <c r="A506" s="3">
        <v>505</v>
      </c>
      <c r="B506" s="5" t="s">
        <v>528</v>
      </c>
    </row>
    <row r="507" spans="1:2" x14ac:dyDescent="0.25">
      <c r="A507" s="3">
        <v>506</v>
      </c>
      <c r="B507" s="5" t="s">
        <v>529</v>
      </c>
    </row>
    <row r="508" spans="1:2" x14ac:dyDescent="0.25">
      <c r="A508" s="3">
        <v>507</v>
      </c>
      <c r="B508" s="5" t="s">
        <v>530</v>
      </c>
    </row>
    <row r="509" spans="1:2" x14ac:dyDescent="0.25">
      <c r="A509" s="3">
        <v>508</v>
      </c>
      <c r="B509" s="5" t="s">
        <v>531</v>
      </c>
    </row>
    <row r="510" spans="1:2" x14ac:dyDescent="0.25">
      <c r="A510" s="3">
        <v>509</v>
      </c>
      <c r="B510" s="5" t="s">
        <v>532</v>
      </c>
    </row>
    <row r="511" spans="1:2" x14ac:dyDescent="0.25">
      <c r="A511" s="3">
        <v>510</v>
      </c>
      <c r="B511" s="5" t="s">
        <v>533</v>
      </c>
    </row>
    <row r="512" spans="1:2" x14ac:dyDescent="0.25">
      <c r="A512" s="3">
        <v>511</v>
      </c>
      <c r="B512" s="5" t="s">
        <v>534</v>
      </c>
    </row>
    <row r="513" spans="1:2" x14ac:dyDescent="0.25">
      <c r="A513" s="3">
        <v>512</v>
      </c>
      <c r="B513" s="5" t="s">
        <v>535</v>
      </c>
    </row>
    <row r="514" spans="1:2" x14ac:dyDescent="0.25">
      <c r="A514" s="3">
        <v>513</v>
      </c>
      <c r="B514" s="5" t="s">
        <v>536</v>
      </c>
    </row>
    <row r="515" spans="1:2" x14ac:dyDescent="0.25">
      <c r="A515" s="3">
        <v>514</v>
      </c>
      <c r="B515" s="5" t="s">
        <v>537</v>
      </c>
    </row>
    <row r="516" spans="1:2" x14ac:dyDescent="0.25">
      <c r="A516" s="3">
        <v>515</v>
      </c>
      <c r="B516" s="5" t="s">
        <v>538</v>
      </c>
    </row>
    <row r="517" spans="1:2" x14ac:dyDescent="0.25">
      <c r="A517" s="3">
        <v>516</v>
      </c>
      <c r="B517" s="5" t="s">
        <v>539</v>
      </c>
    </row>
    <row r="518" spans="1:2" x14ac:dyDescent="0.25">
      <c r="A518" s="3">
        <v>517</v>
      </c>
      <c r="B518" s="5" t="s">
        <v>540</v>
      </c>
    </row>
    <row r="519" spans="1:2" x14ac:dyDescent="0.25">
      <c r="A519" s="3">
        <v>518</v>
      </c>
      <c r="B519" s="5" t="s">
        <v>541</v>
      </c>
    </row>
    <row r="520" spans="1:2" x14ac:dyDescent="0.25">
      <c r="A520" s="3">
        <v>519</v>
      </c>
      <c r="B520" s="5" t="s">
        <v>542</v>
      </c>
    </row>
    <row r="521" spans="1:2" x14ac:dyDescent="0.25">
      <c r="A521" s="3">
        <v>520</v>
      </c>
      <c r="B521" s="5" t="s">
        <v>543</v>
      </c>
    </row>
    <row r="522" spans="1:2" x14ac:dyDescent="0.25">
      <c r="A522" s="3">
        <v>521</v>
      </c>
      <c r="B522" s="5" t="s">
        <v>544</v>
      </c>
    </row>
    <row r="523" spans="1:2" x14ac:dyDescent="0.25">
      <c r="A523" s="3">
        <v>522</v>
      </c>
      <c r="B523" s="5" t="s">
        <v>545</v>
      </c>
    </row>
    <row r="524" spans="1:2" x14ac:dyDescent="0.25">
      <c r="A524" s="3">
        <v>523</v>
      </c>
      <c r="B524" s="5" t="s">
        <v>546</v>
      </c>
    </row>
    <row r="525" spans="1:2" x14ac:dyDescent="0.25">
      <c r="A525" s="3">
        <v>524</v>
      </c>
      <c r="B525" s="5" t="s">
        <v>547</v>
      </c>
    </row>
    <row r="526" spans="1:2" x14ac:dyDescent="0.25">
      <c r="A526" s="3">
        <v>525</v>
      </c>
      <c r="B526" s="5" t="s">
        <v>548</v>
      </c>
    </row>
    <row r="527" spans="1:2" x14ac:dyDescent="0.25">
      <c r="A527" s="3">
        <v>526</v>
      </c>
      <c r="B527" s="5" t="s">
        <v>549</v>
      </c>
    </row>
    <row r="528" spans="1:2" x14ac:dyDescent="0.25">
      <c r="A528" s="3">
        <v>527</v>
      </c>
      <c r="B528" s="5" t="s">
        <v>550</v>
      </c>
    </row>
    <row r="529" spans="1:2" x14ac:dyDescent="0.25">
      <c r="A529" s="3">
        <v>528</v>
      </c>
      <c r="B529" s="5" t="s">
        <v>551</v>
      </c>
    </row>
    <row r="530" spans="1:2" x14ac:dyDescent="0.25">
      <c r="A530" s="3">
        <v>529</v>
      </c>
      <c r="B530" s="5" t="s">
        <v>552</v>
      </c>
    </row>
    <row r="531" spans="1:2" x14ac:dyDescent="0.25">
      <c r="A531" s="3">
        <v>530</v>
      </c>
      <c r="B531" s="5" t="s">
        <v>553</v>
      </c>
    </row>
    <row r="532" spans="1:2" x14ac:dyDescent="0.25">
      <c r="A532" s="3">
        <v>531</v>
      </c>
      <c r="B532" s="5" t="s">
        <v>554</v>
      </c>
    </row>
    <row r="533" spans="1:2" x14ac:dyDescent="0.25">
      <c r="A533" s="3">
        <v>532</v>
      </c>
      <c r="B533" s="5" t="s">
        <v>555</v>
      </c>
    </row>
    <row r="534" spans="1:2" x14ac:dyDescent="0.25">
      <c r="A534" s="3">
        <v>533</v>
      </c>
      <c r="B534" s="5" t="s">
        <v>556</v>
      </c>
    </row>
    <row r="535" spans="1:2" x14ac:dyDescent="0.25">
      <c r="A535" s="3">
        <v>534</v>
      </c>
      <c r="B535" s="5" t="s">
        <v>557</v>
      </c>
    </row>
    <row r="536" spans="1:2" x14ac:dyDescent="0.25">
      <c r="A536" s="3">
        <v>535</v>
      </c>
      <c r="B536" s="5" t="s">
        <v>558</v>
      </c>
    </row>
    <row r="537" spans="1:2" x14ac:dyDescent="0.25">
      <c r="A537" s="3">
        <v>536</v>
      </c>
      <c r="B537" s="5" t="s">
        <v>559</v>
      </c>
    </row>
    <row r="538" spans="1:2" x14ac:dyDescent="0.25">
      <c r="A538" s="3">
        <v>537</v>
      </c>
      <c r="B538" s="5" t="s">
        <v>560</v>
      </c>
    </row>
    <row r="539" spans="1:2" x14ac:dyDescent="0.25">
      <c r="A539" s="3">
        <v>538</v>
      </c>
      <c r="B539" s="5" t="s">
        <v>561</v>
      </c>
    </row>
    <row r="540" spans="1:2" x14ac:dyDescent="0.25">
      <c r="A540" s="3">
        <v>539</v>
      </c>
      <c r="B540" s="5" t="s">
        <v>562</v>
      </c>
    </row>
    <row r="541" spans="1:2" x14ac:dyDescent="0.25">
      <c r="A541" s="3">
        <v>540</v>
      </c>
      <c r="B541" s="5" t="s">
        <v>563</v>
      </c>
    </row>
    <row r="542" spans="1:2" x14ac:dyDescent="0.25">
      <c r="A542" s="3">
        <v>541</v>
      </c>
      <c r="B542" s="5" t="s">
        <v>564</v>
      </c>
    </row>
    <row r="543" spans="1:2" x14ac:dyDescent="0.25">
      <c r="A543" s="3">
        <v>542</v>
      </c>
      <c r="B543" s="5" t="s">
        <v>565</v>
      </c>
    </row>
    <row r="544" spans="1:2" x14ac:dyDescent="0.25">
      <c r="A544" s="3">
        <v>543</v>
      </c>
      <c r="B544" s="5" t="s">
        <v>566</v>
      </c>
    </row>
    <row r="545" spans="1:2" x14ac:dyDescent="0.25">
      <c r="A545" s="3">
        <v>544</v>
      </c>
      <c r="B545" s="5" t="s">
        <v>567</v>
      </c>
    </row>
    <row r="546" spans="1:2" x14ac:dyDescent="0.25">
      <c r="A546" s="3">
        <v>545</v>
      </c>
      <c r="B546" s="5" t="s">
        <v>568</v>
      </c>
    </row>
    <row r="547" spans="1:2" x14ac:dyDescent="0.25">
      <c r="A547" s="3">
        <v>546</v>
      </c>
      <c r="B547" s="5" t="s">
        <v>569</v>
      </c>
    </row>
    <row r="548" spans="1:2" x14ac:dyDescent="0.25">
      <c r="A548" s="3">
        <v>547</v>
      </c>
      <c r="B548" s="5" t="s">
        <v>570</v>
      </c>
    </row>
    <row r="549" spans="1:2" x14ac:dyDescent="0.25">
      <c r="A549" s="3">
        <v>548</v>
      </c>
      <c r="B549" s="5" t="s">
        <v>571</v>
      </c>
    </row>
    <row r="550" spans="1:2" x14ac:dyDescent="0.25">
      <c r="A550" s="3">
        <v>549</v>
      </c>
      <c r="B550" s="5" t="s">
        <v>572</v>
      </c>
    </row>
    <row r="551" spans="1:2" x14ac:dyDescent="0.25">
      <c r="A551" s="3">
        <v>550</v>
      </c>
      <c r="B551" s="5" t="s">
        <v>573</v>
      </c>
    </row>
    <row r="552" spans="1:2" x14ac:dyDescent="0.25">
      <c r="A552" s="3">
        <v>551</v>
      </c>
      <c r="B552" s="5" t="s">
        <v>574</v>
      </c>
    </row>
    <row r="553" spans="1:2" x14ac:dyDescent="0.25">
      <c r="A553" s="3">
        <v>552</v>
      </c>
      <c r="B553" s="5" t="s">
        <v>575</v>
      </c>
    </row>
    <row r="554" spans="1:2" x14ac:dyDescent="0.25">
      <c r="A554" s="3">
        <v>553</v>
      </c>
      <c r="B554" s="5" t="s">
        <v>576</v>
      </c>
    </row>
    <row r="555" spans="1:2" x14ac:dyDescent="0.25">
      <c r="A555" s="3">
        <v>554</v>
      </c>
      <c r="B555" s="5" t="s">
        <v>577</v>
      </c>
    </row>
    <row r="556" spans="1:2" x14ac:dyDescent="0.25">
      <c r="A556" s="3">
        <v>555</v>
      </c>
      <c r="B556" s="5" t="s">
        <v>578</v>
      </c>
    </row>
    <row r="557" spans="1:2" x14ac:dyDescent="0.25">
      <c r="A557" s="3">
        <v>556</v>
      </c>
      <c r="B557" s="5" t="s">
        <v>579</v>
      </c>
    </row>
    <row r="558" spans="1:2" x14ac:dyDescent="0.25">
      <c r="A558" s="3">
        <v>557</v>
      </c>
      <c r="B558" s="5" t="s">
        <v>580</v>
      </c>
    </row>
    <row r="559" spans="1:2" x14ac:dyDescent="0.25">
      <c r="A559" s="3">
        <v>558</v>
      </c>
      <c r="B559" s="5" t="s">
        <v>581</v>
      </c>
    </row>
    <row r="560" spans="1:2" x14ac:dyDescent="0.25">
      <c r="A560" s="3">
        <v>559</v>
      </c>
      <c r="B560" s="5" t="s">
        <v>582</v>
      </c>
    </row>
    <row r="561" spans="1:2" x14ac:dyDescent="0.25">
      <c r="A561" s="3">
        <v>560</v>
      </c>
      <c r="B561" s="5" t="s">
        <v>583</v>
      </c>
    </row>
    <row r="562" spans="1:2" x14ac:dyDescent="0.25">
      <c r="A562" s="3">
        <v>561</v>
      </c>
      <c r="B562" s="5" t="s">
        <v>584</v>
      </c>
    </row>
    <row r="563" spans="1:2" x14ac:dyDescent="0.25">
      <c r="A563" s="3">
        <v>562</v>
      </c>
      <c r="B563" s="5" t="s">
        <v>585</v>
      </c>
    </row>
    <row r="564" spans="1:2" x14ac:dyDescent="0.25">
      <c r="A564" s="3">
        <v>563</v>
      </c>
      <c r="B564" s="5" t="s">
        <v>586</v>
      </c>
    </row>
    <row r="565" spans="1:2" x14ac:dyDescent="0.25">
      <c r="A565" s="3">
        <v>564</v>
      </c>
      <c r="B565" s="5" t="s">
        <v>587</v>
      </c>
    </row>
    <row r="566" spans="1:2" x14ac:dyDescent="0.25">
      <c r="A566" s="3">
        <v>565</v>
      </c>
      <c r="B566" s="5" t="s">
        <v>588</v>
      </c>
    </row>
    <row r="567" spans="1:2" x14ac:dyDescent="0.25">
      <c r="A567" s="3">
        <v>566</v>
      </c>
      <c r="B567" s="5" t="s">
        <v>589</v>
      </c>
    </row>
    <row r="568" spans="1:2" x14ac:dyDescent="0.25">
      <c r="A568" s="3">
        <v>567</v>
      </c>
      <c r="B568" s="5" t="s">
        <v>590</v>
      </c>
    </row>
    <row r="569" spans="1:2" x14ac:dyDescent="0.25">
      <c r="A569" s="3">
        <v>568</v>
      </c>
      <c r="B569" s="5" t="s">
        <v>591</v>
      </c>
    </row>
    <row r="570" spans="1:2" x14ac:dyDescent="0.25">
      <c r="A570" s="3">
        <v>569</v>
      </c>
      <c r="B570" s="5" t="s">
        <v>592</v>
      </c>
    </row>
    <row r="571" spans="1:2" x14ac:dyDescent="0.25">
      <c r="A571" s="3">
        <v>570</v>
      </c>
      <c r="B571" s="5" t="s">
        <v>593</v>
      </c>
    </row>
    <row r="572" spans="1:2" x14ac:dyDescent="0.25">
      <c r="A572" s="3">
        <v>571</v>
      </c>
      <c r="B572" s="5" t="s">
        <v>594</v>
      </c>
    </row>
    <row r="573" spans="1:2" x14ac:dyDescent="0.25">
      <c r="A573" s="3">
        <v>572</v>
      </c>
      <c r="B573" s="5" t="s">
        <v>595</v>
      </c>
    </row>
    <row r="574" spans="1:2" x14ac:dyDescent="0.25">
      <c r="A574" s="3">
        <v>573</v>
      </c>
      <c r="B574" s="5" t="s">
        <v>596</v>
      </c>
    </row>
    <row r="575" spans="1:2" x14ac:dyDescent="0.25">
      <c r="A575" s="3">
        <v>574</v>
      </c>
      <c r="B575" s="5" t="s">
        <v>597</v>
      </c>
    </row>
    <row r="576" spans="1:2" x14ac:dyDescent="0.25">
      <c r="A576" s="3">
        <v>575</v>
      </c>
      <c r="B576" s="5" t="s">
        <v>598</v>
      </c>
    </row>
    <row r="577" spans="1:2" x14ac:dyDescent="0.25">
      <c r="A577" s="3">
        <v>576</v>
      </c>
      <c r="B577" s="5" t="s">
        <v>599</v>
      </c>
    </row>
    <row r="578" spans="1:2" x14ac:dyDescent="0.25">
      <c r="A578" s="3">
        <v>577</v>
      </c>
      <c r="B578" s="5" t="s">
        <v>600</v>
      </c>
    </row>
    <row r="579" spans="1:2" x14ac:dyDescent="0.25">
      <c r="A579" s="3">
        <v>578</v>
      </c>
      <c r="B579" s="5" t="s">
        <v>601</v>
      </c>
    </row>
    <row r="580" spans="1:2" x14ac:dyDescent="0.25">
      <c r="A580" s="3">
        <v>579</v>
      </c>
      <c r="B580" s="5" t="s">
        <v>602</v>
      </c>
    </row>
    <row r="581" spans="1:2" x14ac:dyDescent="0.25">
      <c r="A581" s="3">
        <v>580</v>
      </c>
      <c r="B581" s="5" t="s">
        <v>603</v>
      </c>
    </row>
    <row r="582" spans="1:2" x14ac:dyDescent="0.25">
      <c r="A582" s="3">
        <v>581</v>
      </c>
      <c r="B582" s="5" t="s">
        <v>604</v>
      </c>
    </row>
    <row r="583" spans="1:2" x14ac:dyDescent="0.25">
      <c r="A583" s="3">
        <v>582</v>
      </c>
      <c r="B583" s="5" t="s">
        <v>605</v>
      </c>
    </row>
    <row r="584" spans="1:2" x14ac:dyDescent="0.25">
      <c r="A584" s="3">
        <v>583</v>
      </c>
      <c r="B584" s="5" t="s">
        <v>606</v>
      </c>
    </row>
    <row r="585" spans="1:2" x14ac:dyDescent="0.25">
      <c r="A585" s="3">
        <v>584</v>
      </c>
      <c r="B585" s="5" t="s">
        <v>607</v>
      </c>
    </row>
    <row r="586" spans="1:2" x14ac:dyDescent="0.25">
      <c r="A586" s="3">
        <v>585</v>
      </c>
      <c r="B586" s="5" t="s">
        <v>608</v>
      </c>
    </row>
    <row r="587" spans="1:2" x14ac:dyDescent="0.25">
      <c r="A587" s="3">
        <v>586</v>
      </c>
      <c r="B587" s="5" t="s">
        <v>609</v>
      </c>
    </row>
    <row r="588" spans="1:2" x14ac:dyDescent="0.25">
      <c r="A588" s="3">
        <v>587</v>
      </c>
      <c r="B588" s="5" t="s">
        <v>610</v>
      </c>
    </row>
    <row r="589" spans="1:2" x14ac:dyDescent="0.25">
      <c r="A589" s="3">
        <v>588</v>
      </c>
      <c r="B589" s="5" t="s">
        <v>611</v>
      </c>
    </row>
    <row r="590" spans="1:2" x14ac:dyDescent="0.25">
      <c r="A590" s="3">
        <v>589</v>
      </c>
      <c r="B590" s="5" t="s">
        <v>612</v>
      </c>
    </row>
    <row r="591" spans="1:2" x14ac:dyDescent="0.25">
      <c r="A591" s="3">
        <v>590</v>
      </c>
      <c r="B591" s="5" t="s">
        <v>613</v>
      </c>
    </row>
    <row r="592" spans="1:2" x14ac:dyDescent="0.25">
      <c r="A592" s="3">
        <v>591</v>
      </c>
      <c r="B592" s="5" t="s">
        <v>614</v>
      </c>
    </row>
    <row r="593" spans="1:2" x14ac:dyDescent="0.25">
      <c r="A593" s="3">
        <v>592</v>
      </c>
      <c r="B593" s="5" t="s">
        <v>615</v>
      </c>
    </row>
    <row r="594" spans="1:2" x14ac:dyDescent="0.25">
      <c r="A594" s="3">
        <v>593</v>
      </c>
      <c r="B594" s="5" t="s">
        <v>616</v>
      </c>
    </row>
    <row r="595" spans="1:2" x14ac:dyDescent="0.25">
      <c r="A595" s="3">
        <v>594</v>
      </c>
      <c r="B595" s="5" t="s">
        <v>617</v>
      </c>
    </row>
    <row r="596" spans="1:2" x14ac:dyDescent="0.25">
      <c r="A596" s="3">
        <v>595</v>
      </c>
      <c r="B596" s="5" t="s">
        <v>618</v>
      </c>
    </row>
    <row r="597" spans="1:2" x14ac:dyDescent="0.25">
      <c r="A597" s="3">
        <v>596</v>
      </c>
      <c r="B597" s="5" t="s">
        <v>619</v>
      </c>
    </row>
    <row r="598" spans="1:2" x14ac:dyDescent="0.25">
      <c r="A598" s="3">
        <v>597</v>
      </c>
      <c r="B598" s="5" t="s">
        <v>620</v>
      </c>
    </row>
    <row r="599" spans="1:2" x14ac:dyDescent="0.25">
      <c r="A599" s="3">
        <v>598</v>
      </c>
      <c r="B599" s="5" t="s">
        <v>621</v>
      </c>
    </row>
    <row r="600" spans="1:2" x14ac:dyDescent="0.25">
      <c r="A600" s="3">
        <v>599</v>
      </c>
      <c r="B600" s="5" t="s">
        <v>622</v>
      </c>
    </row>
    <row r="601" spans="1:2" x14ac:dyDescent="0.25">
      <c r="A601" s="3">
        <v>600</v>
      </c>
      <c r="B601" s="5" t="s">
        <v>623</v>
      </c>
    </row>
    <row r="602" spans="1:2" x14ac:dyDescent="0.25">
      <c r="A602" s="3">
        <v>601</v>
      </c>
      <c r="B602" s="5" t="s">
        <v>624</v>
      </c>
    </row>
    <row r="603" spans="1:2" x14ac:dyDescent="0.25">
      <c r="A603" s="3">
        <v>602</v>
      </c>
      <c r="B603" s="5" t="s">
        <v>625</v>
      </c>
    </row>
    <row r="604" spans="1:2" x14ac:dyDescent="0.25">
      <c r="A604" s="3">
        <v>603</v>
      </c>
      <c r="B604" s="5" t="s">
        <v>626</v>
      </c>
    </row>
    <row r="605" spans="1:2" x14ac:dyDescent="0.25">
      <c r="A605" s="3">
        <v>604</v>
      </c>
      <c r="B605" s="5" t="s">
        <v>627</v>
      </c>
    </row>
    <row r="606" spans="1:2" x14ac:dyDescent="0.25">
      <c r="A606" s="3">
        <v>605</v>
      </c>
      <c r="B606" s="5" t="s">
        <v>628</v>
      </c>
    </row>
    <row r="607" spans="1:2" x14ac:dyDescent="0.25">
      <c r="A607" s="3">
        <v>606</v>
      </c>
      <c r="B607" s="5" t="s">
        <v>629</v>
      </c>
    </row>
    <row r="608" spans="1:2" x14ac:dyDescent="0.25">
      <c r="A608" s="3">
        <v>607</v>
      </c>
      <c r="B608" s="5" t="s">
        <v>630</v>
      </c>
    </row>
    <row r="609" spans="1:2" x14ac:dyDescent="0.25">
      <c r="A609" s="3">
        <v>608</v>
      </c>
      <c r="B609" s="5" t="s">
        <v>631</v>
      </c>
    </row>
    <row r="610" spans="1:2" x14ac:dyDescent="0.25">
      <c r="A610" s="3">
        <v>609</v>
      </c>
      <c r="B610" s="5" t="s">
        <v>632</v>
      </c>
    </row>
    <row r="611" spans="1:2" x14ac:dyDescent="0.25">
      <c r="A611" s="3">
        <v>610</v>
      </c>
      <c r="B611" s="5" t="s">
        <v>633</v>
      </c>
    </row>
    <row r="612" spans="1:2" x14ac:dyDescent="0.25">
      <c r="A612" s="3">
        <v>611</v>
      </c>
      <c r="B612" s="5" t="s">
        <v>634</v>
      </c>
    </row>
    <row r="613" spans="1:2" x14ac:dyDescent="0.25">
      <c r="A613" s="3">
        <v>612</v>
      </c>
      <c r="B613" s="5" t="s">
        <v>635</v>
      </c>
    </row>
    <row r="614" spans="1:2" x14ac:dyDescent="0.25">
      <c r="A614" s="3">
        <v>613</v>
      </c>
      <c r="B614" s="5" t="s">
        <v>636</v>
      </c>
    </row>
    <row r="615" spans="1:2" x14ac:dyDescent="0.25">
      <c r="A615" s="3">
        <v>614</v>
      </c>
      <c r="B615" s="5" t="s">
        <v>637</v>
      </c>
    </row>
    <row r="616" spans="1:2" x14ac:dyDescent="0.25">
      <c r="A616" s="3">
        <v>615</v>
      </c>
      <c r="B616" s="5" t="s">
        <v>638</v>
      </c>
    </row>
    <row r="617" spans="1:2" x14ac:dyDescent="0.25">
      <c r="A617" s="3">
        <v>616</v>
      </c>
      <c r="B617" s="5" t="s">
        <v>639</v>
      </c>
    </row>
    <row r="618" spans="1:2" x14ac:dyDescent="0.25">
      <c r="A618" s="3">
        <v>617</v>
      </c>
      <c r="B618" s="5" t="s">
        <v>640</v>
      </c>
    </row>
    <row r="619" spans="1:2" x14ac:dyDescent="0.25">
      <c r="A619" s="3">
        <v>618</v>
      </c>
      <c r="B619" s="5" t="s">
        <v>641</v>
      </c>
    </row>
    <row r="620" spans="1:2" x14ac:dyDescent="0.25">
      <c r="A620" s="3">
        <v>619</v>
      </c>
      <c r="B620" s="5" t="s">
        <v>642</v>
      </c>
    </row>
    <row r="621" spans="1:2" x14ac:dyDescent="0.25">
      <c r="A621" s="3">
        <v>620</v>
      </c>
      <c r="B621" s="5" t="s">
        <v>643</v>
      </c>
    </row>
    <row r="622" spans="1:2" x14ac:dyDescent="0.25">
      <c r="A622" s="3">
        <v>621</v>
      </c>
      <c r="B622" s="5" t="s">
        <v>644</v>
      </c>
    </row>
    <row r="623" spans="1:2" x14ac:dyDescent="0.25">
      <c r="A623" s="3">
        <v>622</v>
      </c>
      <c r="B623" s="5" t="s">
        <v>645</v>
      </c>
    </row>
    <row r="624" spans="1:2" x14ac:dyDescent="0.25">
      <c r="A624" s="3">
        <v>623</v>
      </c>
      <c r="B624" s="5" t="s">
        <v>646</v>
      </c>
    </row>
    <row r="625" spans="1:2" x14ac:dyDescent="0.25">
      <c r="A625" s="3">
        <v>624</v>
      </c>
      <c r="B625" s="5" t="s">
        <v>647</v>
      </c>
    </row>
    <row r="626" spans="1:2" x14ac:dyDescent="0.25">
      <c r="A626" s="3">
        <v>625</v>
      </c>
      <c r="B626" s="5" t="s">
        <v>648</v>
      </c>
    </row>
    <row r="627" spans="1:2" x14ac:dyDescent="0.25">
      <c r="A627" s="3">
        <v>626</v>
      </c>
      <c r="B627" s="5" t="s">
        <v>649</v>
      </c>
    </row>
    <row r="628" spans="1:2" x14ac:dyDescent="0.25">
      <c r="A628" s="3">
        <v>627</v>
      </c>
      <c r="B628" s="5" t="s">
        <v>650</v>
      </c>
    </row>
    <row r="629" spans="1:2" x14ac:dyDescent="0.25">
      <c r="A629" s="3">
        <v>628</v>
      </c>
      <c r="B629" s="5" t="s">
        <v>651</v>
      </c>
    </row>
    <row r="630" spans="1:2" x14ac:dyDescent="0.25">
      <c r="A630" s="3">
        <v>629</v>
      </c>
      <c r="B630" s="5" t="s">
        <v>652</v>
      </c>
    </row>
    <row r="631" spans="1:2" x14ac:dyDescent="0.25">
      <c r="A631" s="3">
        <v>630</v>
      </c>
      <c r="B631" s="5" t="s">
        <v>653</v>
      </c>
    </row>
    <row r="632" spans="1:2" x14ac:dyDescent="0.25">
      <c r="A632" s="3">
        <v>631</v>
      </c>
      <c r="B632" s="5" t="s">
        <v>654</v>
      </c>
    </row>
    <row r="633" spans="1:2" x14ac:dyDescent="0.25">
      <c r="A633" s="3">
        <v>632</v>
      </c>
      <c r="B633" s="5" t="s">
        <v>655</v>
      </c>
    </row>
    <row r="634" spans="1:2" x14ac:dyDescent="0.25">
      <c r="A634" s="3">
        <v>633</v>
      </c>
      <c r="B634" s="5" t="s">
        <v>656</v>
      </c>
    </row>
    <row r="635" spans="1:2" x14ac:dyDescent="0.25">
      <c r="A635" s="3">
        <v>634</v>
      </c>
      <c r="B635" s="5" t="s">
        <v>657</v>
      </c>
    </row>
    <row r="636" spans="1:2" x14ac:dyDescent="0.25">
      <c r="A636" s="3">
        <v>635</v>
      </c>
      <c r="B636" s="5" t="s">
        <v>658</v>
      </c>
    </row>
    <row r="637" spans="1:2" x14ac:dyDescent="0.25">
      <c r="A637" s="3">
        <v>636</v>
      </c>
      <c r="B637" s="5" t="s">
        <v>659</v>
      </c>
    </row>
    <row r="638" spans="1:2" x14ac:dyDescent="0.25">
      <c r="A638" s="3">
        <v>637</v>
      </c>
      <c r="B638" s="5" t="s">
        <v>660</v>
      </c>
    </row>
    <row r="639" spans="1:2" x14ac:dyDescent="0.25">
      <c r="A639" s="3">
        <v>638</v>
      </c>
      <c r="B639" s="5" t="s">
        <v>661</v>
      </c>
    </row>
    <row r="640" spans="1:2" x14ac:dyDescent="0.25">
      <c r="A640" s="3">
        <v>639</v>
      </c>
      <c r="B640" s="5" t="s">
        <v>662</v>
      </c>
    </row>
    <row r="641" spans="1:2" x14ac:dyDescent="0.25">
      <c r="A641" s="3">
        <v>640</v>
      </c>
      <c r="B641" s="5" t="s">
        <v>663</v>
      </c>
    </row>
    <row r="642" spans="1:2" x14ac:dyDescent="0.25">
      <c r="A642" s="3">
        <v>641</v>
      </c>
      <c r="B642" s="5" t="s">
        <v>664</v>
      </c>
    </row>
    <row r="643" spans="1:2" x14ac:dyDescent="0.25">
      <c r="A643" s="3">
        <v>642</v>
      </c>
      <c r="B643" s="5" t="s">
        <v>665</v>
      </c>
    </row>
    <row r="644" spans="1:2" x14ac:dyDescent="0.25">
      <c r="A644" s="3">
        <v>643</v>
      </c>
      <c r="B644" s="5" t="s">
        <v>666</v>
      </c>
    </row>
    <row r="645" spans="1:2" x14ac:dyDescent="0.25">
      <c r="A645" s="3">
        <v>644</v>
      </c>
      <c r="B645" s="5" t="s">
        <v>667</v>
      </c>
    </row>
    <row r="646" spans="1:2" x14ac:dyDescent="0.25">
      <c r="A646" s="3">
        <v>645</v>
      </c>
      <c r="B646" s="5" t="s">
        <v>668</v>
      </c>
    </row>
    <row r="647" spans="1:2" x14ac:dyDescent="0.25">
      <c r="A647" s="3">
        <v>646</v>
      </c>
      <c r="B647" s="5" t="s">
        <v>669</v>
      </c>
    </row>
    <row r="648" spans="1:2" x14ac:dyDescent="0.25">
      <c r="A648" s="3">
        <v>647</v>
      </c>
      <c r="B648" s="5" t="s">
        <v>670</v>
      </c>
    </row>
    <row r="649" spans="1:2" x14ac:dyDescent="0.25">
      <c r="A649" s="3">
        <v>648</v>
      </c>
      <c r="B649" s="5" t="s">
        <v>671</v>
      </c>
    </row>
    <row r="650" spans="1:2" x14ac:dyDescent="0.25">
      <c r="A650" s="3">
        <v>649</v>
      </c>
      <c r="B650" s="5" t="s">
        <v>672</v>
      </c>
    </row>
    <row r="651" spans="1:2" x14ac:dyDescent="0.25">
      <c r="A651" s="3">
        <v>650</v>
      </c>
      <c r="B651" s="5" t="s">
        <v>673</v>
      </c>
    </row>
    <row r="652" spans="1:2" x14ac:dyDescent="0.25">
      <c r="A652" s="3">
        <v>651</v>
      </c>
      <c r="B652" s="5" t="s">
        <v>674</v>
      </c>
    </row>
    <row r="653" spans="1:2" x14ac:dyDescent="0.25">
      <c r="A653" s="3">
        <v>652</v>
      </c>
      <c r="B653" s="5" t="s">
        <v>675</v>
      </c>
    </row>
    <row r="654" spans="1:2" x14ac:dyDescent="0.25">
      <c r="A654" s="3">
        <v>653</v>
      </c>
      <c r="B654" s="5" t="s">
        <v>676</v>
      </c>
    </row>
    <row r="655" spans="1:2" x14ac:dyDescent="0.25">
      <c r="A655" s="3">
        <v>654</v>
      </c>
      <c r="B655" s="5" t="s">
        <v>677</v>
      </c>
    </row>
    <row r="656" spans="1:2" x14ac:dyDescent="0.25">
      <c r="A656" s="3">
        <v>655</v>
      </c>
      <c r="B656" s="5" t="s">
        <v>678</v>
      </c>
    </row>
    <row r="657" spans="1:2" x14ac:dyDescent="0.25">
      <c r="A657" s="3">
        <v>656</v>
      </c>
      <c r="B657" s="5" t="s">
        <v>679</v>
      </c>
    </row>
    <row r="658" spans="1:2" x14ac:dyDescent="0.25">
      <c r="A658" s="3">
        <v>657</v>
      </c>
      <c r="B658" s="5" t="s">
        <v>680</v>
      </c>
    </row>
    <row r="659" spans="1:2" x14ac:dyDescent="0.25">
      <c r="A659" s="3">
        <v>658</v>
      </c>
      <c r="B659" s="5" t="s">
        <v>681</v>
      </c>
    </row>
    <row r="660" spans="1:2" x14ac:dyDescent="0.25">
      <c r="A660" s="3">
        <v>659</v>
      </c>
      <c r="B660" s="5" t="s">
        <v>682</v>
      </c>
    </row>
    <row r="661" spans="1:2" x14ac:dyDescent="0.25">
      <c r="A661" s="3">
        <v>660</v>
      </c>
      <c r="B661" s="5" t="s">
        <v>683</v>
      </c>
    </row>
    <row r="662" spans="1:2" x14ac:dyDescent="0.25">
      <c r="A662" s="3">
        <v>661</v>
      </c>
      <c r="B662" s="5" t="s">
        <v>684</v>
      </c>
    </row>
    <row r="663" spans="1:2" x14ac:dyDescent="0.25">
      <c r="A663" s="3">
        <v>662</v>
      </c>
      <c r="B663" s="5" t="s">
        <v>685</v>
      </c>
    </row>
    <row r="664" spans="1:2" x14ac:dyDescent="0.25">
      <c r="A664" s="3">
        <v>663</v>
      </c>
      <c r="B664" s="5" t="s">
        <v>686</v>
      </c>
    </row>
    <row r="665" spans="1:2" x14ac:dyDescent="0.25">
      <c r="A665" s="3">
        <v>664</v>
      </c>
      <c r="B665" s="5" t="s">
        <v>687</v>
      </c>
    </row>
    <row r="666" spans="1:2" x14ac:dyDescent="0.25">
      <c r="A666" s="3">
        <v>665</v>
      </c>
      <c r="B666" s="5" t="s">
        <v>688</v>
      </c>
    </row>
    <row r="667" spans="1:2" x14ac:dyDescent="0.25">
      <c r="A667" s="3">
        <v>666</v>
      </c>
      <c r="B667" s="5" t="s">
        <v>689</v>
      </c>
    </row>
    <row r="668" spans="1:2" x14ac:dyDescent="0.25">
      <c r="A668" s="3">
        <v>667</v>
      </c>
      <c r="B668" s="5" t="s">
        <v>690</v>
      </c>
    </row>
    <row r="669" spans="1:2" x14ac:dyDescent="0.25">
      <c r="A669" s="3">
        <v>668</v>
      </c>
      <c r="B669" s="5" t="s">
        <v>691</v>
      </c>
    </row>
    <row r="670" spans="1:2" x14ac:dyDescent="0.25">
      <c r="A670" s="3">
        <v>669</v>
      </c>
      <c r="B670" s="5" t="s">
        <v>692</v>
      </c>
    </row>
    <row r="671" spans="1:2" x14ac:dyDescent="0.25">
      <c r="A671" s="3">
        <v>670</v>
      </c>
      <c r="B671" s="5" t="s">
        <v>693</v>
      </c>
    </row>
    <row r="672" spans="1:2" x14ac:dyDescent="0.25">
      <c r="A672" s="3">
        <v>671</v>
      </c>
      <c r="B672" s="5" t="s">
        <v>694</v>
      </c>
    </row>
    <row r="673" spans="1:2" x14ac:dyDescent="0.25">
      <c r="A673" s="3">
        <v>672</v>
      </c>
      <c r="B673" s="5" t="s">
        <v>695</v>
      </c>
    </row>
    <row r="674" spans="1:2" x14ac:dyDescent="0.25">
      <c r="A674" s="3">
        <v>673</v>
      </c>
      <c r="B674" s="5" t="s">
        <v>696</v>
      </c>
    </row>
    <row r="675" spans="1:2" x14ac:dyDescent="0.25">
      <c r="A675" s="3">
        <v>674</v>
      </c>
      <c r="B675" s="5" t="s">
        <v>697</v>
      </c>
    </row>
    <row r="676" spans="1:2" x14ac:dyDescent="0.25">
      <c r="A676" s="3">
        <v>675</v>
      </c>
      <c r="B676" s="5" t="s">
        <v>698</v>
      </c>
    </row>
    <row r="677" spans="1:2" x14ac:dyDescent="0.25">
      <c r="A677" s="3">
        <v>676</v>
      </c>
      <c r="B677" s="5" t="s">
        <v>699</v>
      </c>
    </row>
    <row r="678" spans="1:2" x14ac:dyDescent="0.25">
      <c r="A678" s="3">
        <v>677</v>
      </c>
      <c r="B678" s="5" t="s">
        <v>700</v>
      </c>
    </row>
    <row r="679" spans="1:2" x14ac:dyDescent="0.25">
      <c r="A679" s="3">
        <v>678</v>
      </c>
      <c r="B679" s="5" t="s">
        <v>701</v>
      </c>
    </row>
    <row r="680" spans="1:2" x14ac:dyDescent="0.25">
      <c r="A680" s="3">
        <v>679</v>
      </c>
      <c r="B680" s="5" t="s">
        <v>702</v>
      </c>
    </row>
    <row r="681" spans="1:2" x14ac:dyDescent="0.25">
      <c r="A681" s="3">
        <v>680</v>
      </c>
      <c r="B681" s="5" t="s">
        <v>703</v>
      </c>
    </row>
    <row r="682" spans="1:2" x14ac:dyDescent="0.25">
      <c r="A682" s="3">
        <v>681</v>
      </c>
      <c r="B682" s="5" t="s">
        <v>704</v>
      </c>
    </row>
    <row r="683" spans="1:2" x14ac:dyDescent="0.25">
      <c r="A683" s="3">
        <v>682</v>
      </c>
      <c r="B683" s="5" t="s">
        <v>705</v>
      </c>
    </row>
    <row r="684" spans="1:2" x14ac:dyDescent="0.25">
      <c r="A684" s="3">
        <v>683</v>
      </c>
      <c r="B684" s="5" t="s">
        <v>706</v>
      </c>
    </row>
    <row r="685" spans="1:2" x14ac:dyDescent="0.25">
      <c r="A685" s="3">
        <v>684</v>
      </c>
      <c r="B685" s="5" t="s">
        <v>707</v>
      </c>
    </row>
    <row r="686" spans="1:2" x14ac:dyDescent="0.25">
      <c r="A686" s="3">
        <v>685</v>
      </c>
      <c r="B686" s="5" t="s">
        <v>708</v>
      </c>
    </row>
    <row r="687" spans="1:2" x14ac:dyDescent="0.25">
      <c r="A687" s="3">
        <v>686</v>
      </c>
      <c r="B687" s="5" t="s">
        <v>709</v>
      </c>
    </row>
    <row r="688" spans="1:2" x14ac:dyDescent="0.25">
      <c r="A688" s="3">
        <v>687</v>
      </c>
      <c r="B688" s="5" t="s">
        <v>710</v>
      </c>
    </row>
    <row r="689" spans="1:2" x14ac:dyDescent="0.25">
      <c r="A689" s="3">
        <v>688</v>
      </c>
      <c r="B689" s="5" t="s">
        <v>711</v>
      </c>
    </row>
    <row r="690" spans="1:2" x14ac:dyDescent="0.25">
      <c r="A690" s="3">
        <v>689</v>
      </c>
      <c r="B690" s="5" t="s">
        <v>712</v>
      </c>
    </row>
    <row r="691" spans="1:2" x14ac:dyDescent="0.25">
      <c r="A691" s="3">
        <v>690</v>
      </c>
      <c r="B691" s="5" t="s">
        <v>713</v>
      </c>
    </row>
    <row r="692" spans="1:2" x14ac:dyDescent="0.25">
      <c r="A692" s="3">
        <v>691</v>
      </c>
      <c r="B692" s="5" t="s">
        <v>714</v>
      </c>
    </row>
    <row r="693" spans="1:2" x14ac:dyDescent="0.25">
      <c r="A693" s="3">
        <v>692</v>
      </c>
      <c r="B693" s="5" t="s">
        <v>715</v>
      </c>
    </row>
    <row r="694" spans="1:2" x14ac:dyDescent="0.25">
      <c r="A694" s="3">
        <v>693</v>
      </c>
      <c r="B694" s="5" t="s">
        <v>716</v>
      </c>
    </row>
    <row r="695" spans="1:2" x14ac:dyDescent="0.25">
      <c r="A695" s="3">
        <v>694</v>
      </c>
      <c r="B695" s="5" t="s">
        <v>717</v>
      </c>
    </row>
    <row r="696" spans="1:2" x14ac:dyDescent="0.25">
      <c r="A696" s="3">
        <v>695</v>
      </c>
      <c r="B696" s="5" t="s">
        <v>718</v>
      </c>
    </row>
    <row r="697" spans="1:2" x14ac:dyDescent="0.25">
      <c r="A697" s="3">
        <v>696</v>
      </c>
      <c r="B697" s="5" t="s">
        <v>719</v>
      </c>
    </row>
    <row r="698" spans="1:2" x14ac:dyDescent="0.25">
      <c r="A698" s="3">
        <v>697</v>
      </c>
      <c r="B698" s="5" t="s">
        <v>720</v>
      </c>
    </row>
    <row r="699" spans="1:2" x14ac:dyDescent="0.25">
      <c r="A699" s="3">
        <v>698</v>
      </c>
      <c r="B699" s="5" t="s">
        <v>721</v>
      </c>
    </row>
    <row r="700" spans="1:2" x14ac:dyDescent="0.25">
      <c r="A700" s="3">
        <v>699</v>
      </c>
      <c r="B700" s="5" t="s">
        <v>722</v>
      </c>
    </row>
    <row r="701" spans="1:2" x14ac:dyDescent="0.25">
      <c r="A701" s="3">
        <v>700</v>
      </c>
      <c r="B701" s="5" t="s">
        <v>723</v>
      </c>
    </row>
    <row r="702" spans="1:2" x14ac:dyDescent="0.25">
      <c r="A702" s="3">
        <v>701</v>
      </c>
      <c r="B702" s="5" t="s">
        <v>724</v>
      </c>
    </row>
    <row r="703" spans="1:2" x14ac:dyDescent="0.25">
      <c r="A703" s="3">
        <v>702</v>
      </c>
      <c r="B703" s="5" t="s">
        <v>725</v>
      </c>
    </row>
    <row r="704" spans="1:2" x14ac:dyDescent="0.25">
      <c r="A704" s="3">
        <v>703</v>
      </c>
      <c r="B704" s="5" t="s">
        <v>726</v>
      </c>
    </row>
    <row r="705" spans="1:2" x14ac:dyDescent="0.25">
      <c r="A705" s="3">
        <v>704</v>
      </c>
      <c r="B705" s="5" t="s">
        <v>727</v>
      </c>
    </row>
    <row r="706" spans="1:2" x14ac:dyDescent="0.25">
      <c r="A706" s="3">
        <v>705</v>
      </c>
      <c r="B706" s="5" t="s">
        <v>728</v>
      </c>
    </row>
    <row r="707" spans="1:2" x14ac:dyDescent="0.25">
      <c r="A707" s="3">
        <v>706</v>
      </c>
      <c r="B707" s="5" t="s">
        <v>729</v>
      </c>
    </row>
    <row r="708" spans="1:2" x14ac:dyDescent="0.25">
      <c r="A708" s="3">
        <v>707</v>
      </c>
      <c r="B708" s="5" t="s">
        <v>730</v>
      </c>
    </row>
    <row r="709" spans="1:2" x14ac:dyDescent="0.25">
      <c r="A709" s="3">
        <v>708</v>
      </c>
      <c r="B709" s="5" t="s">
        <v>731</v>
      </c>
    </row>
    <row r="710" spans="1:2" x14ac:dyDescent="0.25">
      <c r="A710" s="3">
        <v>709</v>
      </c>
      <c r="B710" s="5" t="s">
        <v>732</v>
      </c>
    </row>
    <row r="711" spans="1:2" x14ac:dyDescent="0.25">
      <c r="A711" s="3">
        <v>710</v>
      </c>
      <c r="B711" s="5" t="s">
        <v>733</v>
      </c>
    </row>
    <row r="712" spans="1:2" x14ac:dyDescent="0.25">
      <c r="A712" s="3">
        <v>711</v>
      </c>
      <c r="B712" s="5" t="s">
        <v>734</v>
      </c>
    </row>
    <row r="713" spans="1:2" x14ac:dyDescent="0.25">
      <c r="A713" s="3">
        <v>712</v>
      </c>
      <c r="B713" s="5" t="s">
        <v>735</v>
      </c>
    </row>
    <row r="714" spans="1:2" x14ac:dyDescent="0.25">
      <c r="A714" s="3">
        <v>713</v>
      </c>
      <c r="B714" s="5" t="s">
        <v>736</v>
      </c>
    </row>
    <row r="715" spans="1:2" x14ac:dyDescent="0.25">
      <c r="A715" s="3">
        <v>714</v>
      </c>
      <c r="B715" s="5" t="s">
        <v>737</v>
      </c>
    </row>
    <row r="716" spans="1:2" x14ac:dyDescent="0.25">
      <c r="A716" s="3">
        <v>715</v>
      </c>
      <c r="B716" s="5" t="s">
        <v>738</v>
      </c>
    </row>
    <row r="717" spans="1:2" x14ac:dyDescent="0.25">
      <c r="A717" s="3">
        <v>716</v>
      </c>
      <c r="B717" s="5" t="s">
        <v>739</v>
      </c>
    </row>
    <row r="718" spans="1:2" x14ac:dyDescent="0.25">
      <c r="A718" s="3">
        <v>717</v>
      </c>
      <c r="B718" s="5" t="s">
        <v>740</v>
      </c>
    </row>
    <row r="719" spans="1:2" x14ac:dyDescent="0.25">
      <c r="A719" s="3">
        <v>718</v>
      </c>
      <c r="B719" s="5" t="s">
        <v>741</v>
      </c>
    </row>
    <row r="720" spans="1:2" x14ac:dyDescent="0.25">
      <c r="A720" s="3">
        <v>719</v>
      </c>
      <c r="B720" s="5" t="s">
        <v>742</v>
      </c>
    </row>
    <row r="721" spans="1:2" x14ac:dyDescent="0.25">
      <c r="A721" s="3">
        <v>720</v>
      </c>
      <c r="B721" s="5" t="s">
        <v>743</v>
      </c>
    </row>
    <row r="722" spans="1:2" x14ac:dyDescent="0.25">
      <c r="A722" s="3">
        <v>721</v>
      </c>
      <c r="B722" s="5" t="s">
        <v>744</v>
      </c>
    </row>
    <row r="723" spans="1:2" x14ac:dyDescent="0.25">
      <c r="A723" s="3">
        <v>722</v>
      </c>
      <c r="B723" s="5" t="s">
        <v>745</v>
      </c>
    </row>
    <row r="724" spans="1:2" x14ac:dyDescent="0.25">
      <c r="A724" s="3">
        <v>723</v>
      </c>
      <c r="B724" s="5" t="s">
        <v>746</v>
      </c>
    </row>
    <row r="725" spans="1:2" x14ac:dyDescent="0.25">
      <c r="A725" s="3">
        <v>724</v>
      </c>
      <c r="B725" s="5" t="s">
        <v>747</v>
      </c>
    </row>
    <row r="726" spans="1:2" x14ac:dyDescent="0.25">
      <c r="A726" s="3">
        <v>725</v>
      </c>
      <c r="B726" s="5" t="s">
        <v>748</v>
      </c>
    </row>
    <row r="727" spans="1:2" x14ac:dyDescent="0.25">
      <c r="A727" s="3">
        <v>726</v>
      </c>
      <c r="B727" s="5" t="s">
        <v>749</v>
      </c>
    </row>
    <row r="728" spans="1:2" x14ac:dyDescent="0.25">
      <c r="A728" s="3">
        <v>727</v>
      </c>
      <c r="B728" s="5" t="s">
        <v>750</v>
      </c>
    </row>
    <row r="729" spans="1:2" x14ac:dyDescent="0.25">
      <c r="A729" s="3">
        <v>728</v>
      </c>
      <c r="B729" s="5" t="s">
        <v>751</v>
      </c>
    </row>
    <row r="730" spans="1:2" x14ac:dyDescent="0.25">
      <c r="A730" s="3">
        <v>729</v>
      </c>
      <c r="B730" s="5" t="s">
        <v>752</v>
      </c>
    </row>
    <row r="731" spans="1:2" x14ac:dyDescent="0.25">
      <c r="A731" s="3">
        <v>730</v>
      </c>
      <c r="B731" s="5" t="s">
        <v>753</v>
      </c>
    </row>
    <row r="732" spans="1:2" x14ac:dyDescent="0.25">
      <c r="A732" s="3">
        <v>731</v>
      </c>
      <c r="B732" s="5" t="s">
        <v>754</v>
      </c>
    </row>
    <row r="733" spans="1:2" x14ac:dyDescent="0.25">
      <c r="A733" s="3">
        <v>732</v>
      </c>
      <c r="B733" s="5" t="s">
        <v>755</v>
      </c>
    </row>
    <row r="734" spans="1:2" x14ac:dyDescent="0.25">
      <c r="A734" s="3">
        <v>733</v>
      </c>
      <c r="B734" s="5" t="s">
        <v>756</v>
      </c>
    </row>
    <row r="735" spans="1:2" x14ac:dyDescent="0.25">
      <c r="A735" s="3">
        <v>734</v>
      </c>
      <c r="B735" s="5" t="s">
        <v>757</v>
      </c>
    </row>
    <row r="736" spans="1:2" x14ac:dyDescent="0.25">
      <c r="A736" s="3">
        <v>735</v>
      </c>
      <c r="B736" s="5" t="s">
        <v>758</v>
      </c>
    </row>
    <row r="737" spans="1:2" x14ac:dyDescent="0.25">
      <c r="A737" s="3">
        <v>736</v>
      </c>
      <c r="B737" s="5" t="s">
        <v>759</v>
      </c>
    </row>
    <row r="738" spans="1:2" x14ac:dyDescent="0.25">
      <c r="A738" s="3">
        <v>737</v>
      </c>
      <c r="B738" s="5" t="s">
        <v>760</v>
      </c>
    </row>
    <row r="739" spans="1:2" x14ac:dyDescent="0.25">
      <c r="A739" s="3">
        <v>738</v>
      </c>
      <c r="B739" s="5" t="s">
        <v>761</v>
      </c>
    </row>
    <row r="740" spans="1:2" x14ac:dyDescent="0.25">
      <c r="A740" s="3">
        <v>739</v>
      </c>
      <c r="B740" s="5" t="s">
        <v>762</v>
      </c>
    </row>
    <row r="741" spans="1:2" x14ac:dyDescent="0.25">
      <c r="A741" s="3">
        <v>740</v>
      </c>
      <c r="B741" s="5" t="s">
        <v>763</v>
      </c>
    </row>
    <row r="742" spans="1:2" x14ac:dyDescent="0.25">
      <c r="A742" s="3">
        <v>741</v>
      </c>
      <c r="B742" s="5" t="s">
        <v>764</v>
      </c>
    </row>
    <row r="743" spans="1:2" x14ac:dyDescent="0.25">
      <c r="A743" s="3">
        <v>742</v>
      </c>
      <c r="B743" s="5" t="s">
        <v>765</v>
      </c>
    </row>
    <row r="744" spans="1:2" x14ac:dyDescent="0.25">
      <c r="A744" s="3">
        <v>743</v>
      </c>
      <c r="B744" s="5" t="s">
        <v>766</v>
      </c>
    </row>
    <row r="745" spans="1:2" x14ac:dyDescent="0.25">
      <c r="A745" s="3">
        <v>744</v>
      </c>
      <c r="B745" s="5" t="s">
        <v>767</v>
      </c>
    </row>
    <row r="746" spans="1:2" x14ac:dyDescent="0.25">
      <c r="A746" s="3">
        <v>745</v>
      </c>
      <c r="B746" s="5" t="s">
        <v>768</v>
      </c>
    </row>
    <row r="747" spans="1:2" x14ac:dyDescent="0.25">
      <c r="A747" s="3">
        <v>746</v>
      </c>
      <c r="B747" s="5" t="s">
        <v>769</v>
      </c>
    </row>
    <row r="748" spans="1:2" x14ac:dyDescent="0.25">
      <c r="A748" s="3">
        <v>747</v>
      </c>
      <c r="B748" s="5" t="s">
        <v>770</v>
      </c>
    </row>
    <row r="749" spans="1:2" x14ac:dyDescent="0.25">
      <c r="A749" s="3">
        <v>748</v>
      </c>
      <c r="B749" s="5" t="s">
        <v>771</v>
      </c>
    </row>
    <row r="750" spans="1:2" x14ac:dyDescent="0.25">
      <c r="A750" s="3">
        <v>749</v>
      </c>
      <c r="B750" s="5" t="s">
        <v>772</v>
      </c>
    </row>
    <row r="751" spans="1:2" x14ac:dyDescent="0.25">
      <c r="A751" s="3">
        <v>750</v>
      </c>
      <c r="B751" s="5" t="s">
        <v>773</v>
      </c>
    </row>
    <row r="752" spans="1:2" x14ac:dyDescent="0.25">
      <c r="A752" s="3">
        <v>751</v>
      </c>
      <c r="B752" s="5" t="s">
        <v>774</v>
      </c>
    </row>
    <row r="753" spans="1:2" x14ac:dyDescent="0.25">
      <c r="A753" s="3">
        <v>752</v>
      </c>
      <c r="B753" s="5" t="s">
        <v>775</v>
      </c>
    </row>
    <row r="754" spans="1:2" x14ac:dyDescent="0.25">
      <c r="A754" s="3">
        <v>753</v>
      </c>
      <c r="B754" s="5" t="s">
        <v>776</v>
      </c>
    </row>
    <row r="755" spans="1:2" x14ac:dyDescent="0.25">
      <c r="A755" s="3">
        <v>754</v>
      </c>
      <c r="B755" s="5" t="s">
        <v>777</v>
      </c>
    </row>
    <row r="756" spans="1:2" x14ac:dyDescent="0.25">
      <c r="A756" s="3">
        <v>755</v>
      </c>
      <c r="B756" s="5" t="s">
        <v>778</v>
      </c>
    </row>
    <row r="757" spans="1:2" x14ac:dyDescent="0.25">
      <c r="A757" s="3">
        <v>756</v>
      </c>
      <c r="B757" s="5" t="s">
        <v>779</v>
      </c>
    </row>
    <row r="758" spans="1:2" x14ac:dyDescent="0.25">
      <c r="A758" s="3">
        <v>757</v>
      </c>
      <c r="B758" s="5" t="s">
        <v>780</v>
      </c>
    </row>
    <row r="759" spans="1:2" x14ac:dyDescent="0.25">
      <c r="A759" s="3">
        <v>758</v>
      </c>
      <c r="B759" s="5" t="s">
        <v>781</v>
      </c>
    </row>
    <row r="760" spans="1:2" x14ac:dyDescent="0.25">
      <c r="A760" s="3">
        <v>759</v>
      </c>
      <c r="B760" s="5" t="s">
        <v>782</v>
      </c>
    </row>
    <row r="761" spans="1:2" x14ac:dyDescent="0.25">
      <c r="A761" s="3">
        <v>760</v>
      </c>
      <c r="B761" s="5" t="s">
        <v>783</v>
      </c>
    </row>
    <row r="762" spans="1:2" x14ac:dyDescent="0.25">
      <c r="A762" s="3">
        <v>761</v>
      </c>
      <c r="B762" s="5" t="s">
        <v>784</v>
      </c>
    </row>
    <row r="763" spans="1:2" x14ac:dyDescent="0.25">
      <c r="A763" s="3">
        <v>762</v>
      </c>
      <c r="B763" s="5" t="s">
        <v>785</v>
      </c>
    </row>
    <row r="764" spans="1:2" x14ac:dyDescent="0.25">
      <c r="A764" s="3">
        <v>763</v>
      </c>
      <c r="B764" s="5" t="s">
        <v>786</v>
      </c>
    </row>
    <row r="765" spans="1:2" x14ac:dyDescent="0.25">
      <c r="A765" s="3">
        <v>764</v>
      </c>
      <c r="B765" s="5" t="s">
        <v>787</v>
      </c>
    </row>
    <row r="766" spans="1:2" x14ac:dyDescent="0.25">
      <c r="A766" s="3">
        <v>765</v>
      </c>
      <c r="B766" s="5" t="s">
        <v>788</v>
      </c>
    </row>
    <row r="767" spans="1:2" x14ac:dyDescent="0.25">
      <c r="A767" s="3">
        <v>766</v>
      </c>
      <c r="B767" s="5" t="s">
        <v>789</v>
      </c>
    </row>
    <row r="768" spans="1:2" x14ac:dyDescent="0.25">
      <c r="A768" s="3">
        <v>767</v>
      </c>
      <c r="B768" s="5" t="s">
        <v>790</v>
      </c>
    </row>
    <row r="769" spans="1:2" x14ac:dyDescent="0.25">
      <c r="A769" s="3">
        <v>768</v>
      </c>
      <c r="B769" s="5" t="s">
        <v>791</v>
      </c>
    </row>
    <row r="770" spans="1:2" x14ac:dyDescent="0.25">
      <c r="A770" s="3">
        <v>769</v>
      </c>
      <c r="B770" s="5" t="s">
        <v>792</v>
      </c>
    </row>
    <row r="771" spans="1:2" x14ac:dyDescent="0.25">
      <c r="A771" s="3">
        <v>770</v>
      </c>
      <c r="B771" s="5" t="s">
        <v>793</v>
      </c>
    </row>
    <row r="772" spans="1:2" x14ac:dyDescent="0.25">
      <c r="A772" s="3">
        <v>771</v>
      </c>
      <c r="B772" s="5" t="s">
        <v>794</v>
      </c>
    </row>
    <row r="773" spans="1:2" x14ac:dyDescent="0.25">
      <c r="A773" s="3">
        <v>772</v>
      </c>
      <c r="B773" s="5" t="s">
        <v>795</v>
      </c>
    </row>
    <row r="774" spans="1:2" x14ac:dyDescent="0.25">
      <c r="A774" s="3">
        <v>773</v>
      </c>
      <c r="B774" s="5" t="s">
        <v>796</v>
      </c>
    </row>
    <row r="775" spans="1:2" x14ac:dyDescent="0.25">
      <c r="A775" s="3">
        <v>774</v>
      </c>
      <c r="B775" s="5" t="s">
        <v>797</v>
      </c>
    </row>
    <row r="776" spans="1:2" x14ac:dyDescent="0.25">
      <c r="A776" s="3">
        <v>775</v>
      </c>
      <c r="B776" s="5" t="s">
        <v>798</v>
      </c>
    </row>
    <row r="777" spans="1:2" x14ac:dyDescent="0.25">
      <c r="A777" s="3">
        <v>776</v>
      </c>
      <c r="B777" s="5" t="s">
        <v>799</v>
      </c>
    </row>
    <row r="778" spans="1:2" x14ac:dyDescent="0.25">
      <c r="A778" s="3">
        <v>777</v>
      </c>
      <c r="B778" s="5" t="s">
        <v>800</v>
      </c>
    </row>
    <row r="779" spans="1:2" x14ac:dyDescent="0.25">
      <c r="A779" s="3">
        <v>778</v>
      </c>
      <c r="B779" s="5" t="s">
        <v>801</v>
      </c>
    </row>
    <row r="780" spans="1:2" x14ac:dyDescent="0.25">
      <c r="A780" s="3">
        <v>779</v>
      </c>
      <c r="B780" s="5" t="s">
        <v>802</v>
      </c>
    </row>
    <row r="781" spans="1:2" x14ac:dyDescent="0.25">
      <c r="A781" s="3">
        <v>780</v>
      </c>
      <c r="B781" s="5" t="s">
        <v>803</v>
      </c>
    </row>
    <row r="782" spans="1:2" x14ac:dyDescent="0.25">
      <c r="A782" s="3">
        <v>781</v>
      </c>
      <c r="B782" s="5" t="s">
        <v>804</v>
      </c>
    </row>
    <row r="783" spans="1:2" x14ac:dyDescent="0.25">
      <c r="A783" s="3">
        <v>782</v>
      </c>
      <c r="B783" s="5" t="s">
        <v>805</v>
      </c>
    </row>
    <row r="784" spans="1:2" x14ac:dyDescent="0.25">
      <c r="A784" s="3">
        <v>783</v>
      </c>
      <c r="B784" s="5" t="s">
        <v>806</v>
      </c>
    </row>
    <row r="785" spans="1:2" x14ac:dyDescent="0.25">
      <c r="A785" s="3">
        <v>784</v>
      </c>
      <c r="B785" s="5" t="s">
        <v>807</v>
      </c>
    </row>
    <row r="786" spans="1:2" x14ac:dyDescent="0.25">
      <c r="A786" s="3">
        <v>785</v>
      </c>
      <c r="B786" s="5" t="s">
        <v>808</v>
      </c>
    </row>
    <row r="787" spans="1:2" x14ac:dyDescent="0.25">
      <c r="A787" s="3">
        <v>786</v>
      </c>
      <c r="B787" s="5" t="s">
        <v>809</v>
      </c>
    </row>
    <row r="788" spans="1:2" x14ac:dyDescent="0.25">
      <c r="A788" s="3">
        <v>787</v>
      </c>
      <c r="B788" s="5" t="s">
        <v>810</v>
      </c>
    </row>
    <row r="789" spans="1:2" x14ac:dyDescent="0.25">
      <c r="A789" s="3">
        <v>788</v>
      </c>
      <c r="B789" s="5" t="s">
        <v>811</v>
      </c>
    </row>
    <row r="790" spans="1:2" x14ac:dyDescent="0.25">
      <c r="A790" s="3">
        <v>789</v>
      </c>
      <c r="B790" s="5" t="s">
        <v>812</v>
      </c>
    </row>
    <row r="791" spans="1:2" x14ac:dyDescent="0.25">
      <c r="A791" s="3">
        <v>790</v>
      </c>
      <c r="B791" s="5" t="s">
        <v>813</v>
      </c>
    </row>
    <row r="792" spans="1:2" x14ac:dyDescent="0.25">
      <c r="A792" s="3">
        <v>791</v>
      </c>
      <c r="B792" s="5" t="s">
        <v>814</v>
      </c>
    </row>
    <row r="793" spans="1:2" x14ac:dyDescent="0.25">
      <c r="A793" s="3">
        <v>792</v>
      </c>
      <c r="B793" s="5" t="s">
        <v>815</v>
      </c>
    </row>
    <row r="794" spans="1:2" x14ac:dyDescent="0.25">
      <c r="A794" s="3">
        <v>793</v>
      </c>
      <c r="B794" s="5" t="s">
        <v>816</v>
      </c>
    </row>
    <row r="795" spans="1:2" x14ac:dyDescent="0.25">
      <c r="A795" s="3">
        <v>794</v>
      </c>
      <c r="B795" s="5" t="s">
        <v>817</v>
      </c>
    </row>
    <row r="796" spans="1:2" x14ac:dyDescent="0.25">
      <c r="A796" s="3">
        <v>795</v>
      </c>
      <c r="B796" s="5" t="s">
        <v>818</v>
      </c>
    </row>
    <row r="797" spans="1:2" x14ac:dyDescent="0.25">
      <c r="A797" s="3">
        <v>796</v>
      </c>
      <c r="B797" s="5" t="s">
        <v>819</v>
      </c>
    </row>
    <row r="798" spans="1:2" x14ac:dyDescent="0.25">
      <c r="A798" s="3">
        <v>797</v>
      </c>
      <c r="B798" s="5" t="s">
        <v>820</v>
      </c>
    </row>
    <row r="799" spans="1:2" x14ac:dyDescent="0.25">
      <c r="A799" s="3">
        <v>798</v>
      </c>
      <c r="B799" s="5" t="s">
        <v>821</v>
      </c>
    </row>
    <row r="800" spans="1:2" x14ac:dyDescent="0.25">
      <c r="A800" s="3">
        <v>799</v>
      </c>
      <c r="B800" s="5" t="s">
        <v>822</v>
      </c>
    </row>
    <row r="801" spans="1:2" x14ac:dyDescent="0.25">
      <c r="A801" s="3">
        <v>800</v>
      </c>
      <c r="B801" s="5" t="s">
        <v>823</v>
      </c>
    </row>
    <row r="802" spans="1:2" x14ac:dyDescent="0.25">
      <c r="A802" s="3">
        <v>801</v>
      </c>
      <c r="B802" s="5" t="s">
        <v>824</v>
      </c>
    </row>
    <row r="803" spans="1:2" x14ac:dyDescent="0.25">
      <c r="A803" s="3">
        <v>802</v>
      </c>
      <c r="B803" s="5" t="s">
        <v>825</v>
      </c>
    </row>
    <row r="804" spans="1:2" x14ac:dyDescent="0.25">
      <c r="A804" s="3">
        <v>803</v>
      </c>
      <c r="B804" s="5" t="s">
        <v>826</v>
      </c>
    </row>
    <row r="805" spans="1:2" x14ac:dyDescent="0.25">
      <c r="A805" s="3">
        <v>804</v>
      </c>
      <c r="B805" s="5" t="s">
        <v>827</v>
      </c>
    </row>
    <row r="806" spans="1:2" x14ac:dyDescent="0.25">
      <c r="A806" s="3">
        <v>805</v>
      </c>
      <c r="B806" s="5" t="s">
        <v>828</v>
      </c>
    </row>
    <row r="807" spans="1:2" x14ac:dyDescent="0.25">
      <c r="A807" s="3">
        <v>806</v>
      </c>
      <c r="B807" s="5" t="s">
        <v>829</v>
      </c>
    </row>
    <row r="808" spans="1:2" x14ac:dyDescent="0.25">
      <c r="A808" s="3">
        <v>807</v>
      </c>
      <c r="B808" s="5" t="s">
        <v>830</v>
      </c>
    </row>
    <row r="809" spans="1:2" x14ac:dyDescent="0.25">
      <c r="A809" s="3">
        <v>808</v>
      </c>
      <c r="B809" s="5" t="s">
        <v>831</v>
      </c>
    </row>
    <row r="810" spans="1:2" x14ac:dyDescent="0.25">
      <c r="A810" s="3">
        <v>809</v>
      </c>
      <c r="B810" s="5" t="s">
        <v>832</v>
      </c>
    </row>
    <row r="811" spans="1:2" x14ac:dyDescent="0.25">
      <c r="A811" s="3">
        <v>810</v>
      </c>
      <c r="B811" s="5" t="s">
        <v>833</v>
      </c>
    </row>
    <row r="812" spans="1:2" x14ac:dyDescent="0.25">
      <c r="A812" s="3">
        <v>811</v>
      </c>
      <c r="B812" s="5" t="s">
        <v>834</v>
      </c>
    </row>
    <row r="813" spans="1:2" x14ac:dyDescent="0.25">
      <c r="A813" s="3">
        <v>812</v>
      </c>
      <c r="B813" s="5" t="s">
        <v>835</v>
      </c>
    </row>
    <row r="814" spans="1:2" x14ac:dyDescent="0.25">
      <c r="A814" s="3">
        <v>813</v>
      </c>
      <c r="B814" s="5" t="s">
        <v>836</v>
      </c>
    </row>
    <row r="815" spans="1:2" x14ac:dyDescent="0.25">
      <c r="A815" s="3">
        <v>814</v>
      </c>
      <c r="B815" s="5" t="s">
        <v>837</v>
      </c>
    </row>
    <row r="816" spans="1:2" x14ac:dyDescent="0.25">
      <c r="A816" s="3">
        <v>815</v>
      </c>
      <c r="B816" s="5" t="s">
        <v>838</v>
      </c>
    </row>
    <row r="817" spans="1:2" x14ac:dyDescent="0.25">
      <c r="A817" s="3">
        <v>816</v>
      </c>
      <c r="B817" s="5" t="s">
        <v>839</v>
      </c>
    </row>
    <row r="818" spans="1:2" x14ac:dyDescent="0.25">
      <c r="A818" s="3">
        <v>817</v>
      </c>
      <c r="B818" s="5" t="s">
        <v>840</v>
      </c>
    </row>
    <row r="819" spans="1:2" x14ac:dyDescent="0.25">
      <c r="A819" s="3">
        <v>818</v>
      </c>
      <c r="B819" s="5" t="s">
        <v>841</v>
      </c>
    </row>
    <row r="820" spans="1:2" x14ac:dyDescent="0.25">
      <c r="A820" s="3">
        <v>819</v>
      </c>
      <c r="B820" s="5" t="s">
        <v>842</v>
      </c>
    </row>
    <row r="821" spans="1:2" x14ac:dyDescent="0.25">
      <c r="A821" s="3">
        <v>820</v>
      </c>
      <c r="B821" s="5" t="s">
        <v>843</v>
      </c>
    </row>
    <row r="822" spans="1:2" x14ac:dyDescent="0.25">
      <c r="A822" s="3">
        <v>821</v>
      </c>
      <c r="B822" s="5" t="s">
        <v>844</v>
      </c>
    </row>
    <row r="823" spans="1:2" x14ac:dyDescent="0.25">
      <c r="A823" s="3">
        <v>822</v>
      </c>
      <c r="B823" s="5" t="s">
        <v>845</v>
      </c>
    </row>
    <row r="824" spans="1:2" x14ac:dyDescent="0.25">
      <c r="A824" s="3">
        <v>823</v>
      </c>
      <c r="B824" s="5" t="s">
        <v>846</v>
      </c>
    </row>
    <row r="825" spans="1:2" x14ac:dyDescent="0.25">
      <c r="A825" s="3">
        <v>824</v>
      </c>
      <c r="B825" s="5" t="s">
        <v>847</v>
      </c>
    </row>
    <row r="826" spans="1:2" x14ac:dyDescent="0.25">
      <c r="A826" s="3">
        <v>825</v>
      </c>
      <c r="B826" s="5" t="s">
        <v>848</v>
      </c>
    </row>
    <row r="827" spans="1:2" x14ac:dyDescent="0.25">
      <c r="A827" s="3">
        <v>826</v>
      </c>
      <c r="B827" s="5" t="s">
        <v>849</v>
      </c>
    </row>
    <row r="828" spans="1:2" x14ac:dyDescent="0.25">
      <c r="A828" s="3">
        <v>827</v>
      </c>
      <c r="B828" s="5" t="s">
        <v>850</v>
      </c>
    </row>
    <row r="829" spans="1:2" x14ac:dyDescent="0.25">
      <c r="A829" s="3">
        <v>828</v>
      </c>
      <c r="B829" s="5" t="s">
        <v>851</v>
      </c>
    </row>
    <row r="830" spans="1:2" x14ac:dyDescent="0.25">
      <c r="A830" s="3">
        <v>829</v>
      </c>
      <c r="B830" s="5" t="s">
        <v>852</v>
      </c>
    </row>
    <row r="831" spans="1:2" x14ac:dyDescent="0.25">
      <c r="A831" s="3">
        <v>830</v>
      </c>
      <c r="B831" s="5" t="s">
        <v>853</v>
      </c>
    </row>
    <row r="832" spans="1:2" x14ac:dyDescent="0.25">
      <c r="A832" s="3">
        <v>831</v>
      </c>
      <c r="B832" s="5" t="s">
        <v>854</v>
      </c>
    </row>
    <row r="833" spans="1:2" x14ac:dyDescent="0.25">
      <c r="A833" s="3">
        <v>832</v>
      </c>
      <c r="B833" s="5" t="s">
        <v>855</v>
      </c>
    </row>
    <row r="834" spans="1:2" x14ac:dyDescent="0.25">
      <c r="A834" s="3">
        <v>833</v>
      </c>
      <c r="B834" s="5" t="s">
        <v>856</v>
      </c>
    </row>
    <row r="835" spans="1:2" x14ac:dyDescent="0.25">
      <c r="A835" s="3">
        <v>834</v>
      </c>
      <c r="B835" s="5" t="s">
        <v>857</v>
      </c>
    </row>
    <row r="836" spans="1:2" x14ac:dyDescent="0.25">
      <c r="A836" s="3">
        <v>835</v>
      </c>
      <c r="B836" s="5" t="s">
        <v>858</v>
      </c>
    </row>
    <row r="837" spans="1:2" x14ac:dyDescent="0.25">
      <c r="A837" s="3">
        <v>836</v>
      </c>
      <c r="B837" s="5" t="s">
        <v>859</v>
      </c>
    </row>
    <row r="838" spans="1:2" x14ac:dyDescent="0.25">
      <c r="A838" s="3">
        <v>837</v>
      </c>
      <c r="B838" s="5" t="s">
        <v>860</v>
      </c>
    </row>
    <row r="839" spans="1:2" x14ac:dyDescent="0.25">
      <c r="A839" s="3">
        <v>838</v>
      </c>
      <c r="B839" s="5" t="s">
        <v>861</v>
      </c>
    </row>
    <row r="840" spans="1:2" x14ac:dyDescent="0.25">
      <c r="A840" s="3">
        <v>839</v>
      </c>
      <c r="B840" s="5" t="s">
        <v>862</v>
      </c>
    </row>
    <row r="841" spans="1:2" x14ac:dyDescent="0.25">
      <c r="A841" s="3">
        <v>840</v>
      </c>
      <c r="B841" s="5" t="s">
        <v>863</v>
      </c>
    </row>
    <row r="842" spans="1:2" x14ac:dyDescent="0.25">
      <c r="A842" s="3">
        <v>841</v>
      </c>
      <c r="B842" s="5" t="s">
        <v>864</v>
      </c>
    </row>
    <row r="843" spans="1:2" x14ac:dyDescent="0.25">
      <c r="A843" s="3">
        <v>842</v>
      </c>
      <c r="B843" s="5" t="s">
        <v>865</v>
      </c>
    </row>
    <row r="844" spans="1:2" x14ac:dyDescent="0.25">
      <c r="A844" s="3">
        <v>843</v>
      </c>
      <c r="B844" s="5" t="s">
        <v>866</v>
      </c>
    </row>
    <row r="845" spans="1:2" x14ac:dyDescent="0.25">
      <c r="A845" s="3">
        <v>844</v>
      </c>
      <c r="B845" s="5" t="s">
        <v>867</v>
      </c>
    </row>
    <row r="846" spans="1:2" x14ac:dyDescent="0.25">
      <c r="A846" s="3">
        <v>845</v>
      </c>
      <c r="B846" s="5" t="s">
        <v>868</v>
      </c>
    </row>
    <row r="847" spans="1:2" x14ac:dyDescent="0.25">
      <c r="A847" s="3">
        <v>846</v>
      </c>
      <c r="B847" s="5" t="s">
        <v>869</v>
      </c>
    </row>
    <row r="848" spans="1:2" x14ac:dyDescent="0.25">
      <c r="A848" s="3">
        <v>847</v>
      </c>
      <c r="B848" s="5" t="s">
        <v>870</v>
      </c>
    </row>
    <row r="849" spans="1:2" x14ac:dyDescent="0.25">
      <c r="A849" s="3">
        <v>848</v>
      </c>
      <c r="B849" s="5" t="s">
        <v>871</v>
      </c>
    </row>
    <row r="850" spans="1:2" x14ac:dyDescent="0.25">
      <c r="A850" s="3">
        <v>849</v>
      </c>
      <c r="B850" s="5" t="s">
        <v>872</v>
      </c>
    </row>
    <row r="851" spans="1:2" x14ac:dyDescent="0.25">
      <c r="A851" s="3">
        <v>850</v>
      </c>
      <c r="B851" s="5" t="s">
        <v>873</v>
      </c>
    </row>
    <row r="852" spans="1:2" x14ac:dyDescent="0.25">
      <c r="A852" s="3">
        <v>851</v>
      </c>
      <c r="B852" s="5" t="s">
        <v>874</v>
      </c>
    </row>
    <row r="853" spans="1:2" x14ac:dyDescent="0.25">
      <c r="A853" s="3">
        <v>852</v>
      </c>
      <c r="B853" s="5" t="s">
        <v>875</v>
      </c>
    </row>
    <row r="854" spans="1:2" x14ac:dyDescent="0.25">
      <c r="A854" s="3">
        <v>853</v>
      </c>
      <c r="B854" s="5" t="s">
        <v>876</v>
      </c>
    </row>
    <row r="855" spans="1:2" x14ac:dyDescent="0.25">
      <c r="A855" s="3">
        <v>854</v>
      </c>
      <c r="B855" s="5" t="s">
        <v>877</v>
      </c>
    </row>
    <row r="856" spans="1:2" x14ac:dyDescent="0.25">
      <c r="A856" s="3">
        <v>855</v>
      </c>
      <c r="B856" s="5" t="s">
        <v>878</v>
      </c>
    </row>
    <row r="857" spans="1:2" x14ac:dyDescent="0.25">
      <c r="A857" s="3">
        <v>856</v>
      </c>
      <c r="B857" s="5" t="s">
        <v>879</v>
      </c>
    </row>
    <row r="858" spans="1:2" x14ac:dyDescent="0.25">
      <c r="A858" s="3">
        <v>857</v>
      </c>
      <c r="B858" s="5" t="s">
        <v>880</v>
      </c>
    </row>
    <row r="859" spans="1:2" x14ac:dyDescent="0.25">
      <c r="A859" s="3">
        <v>858</v>
      </c>
      <c r="B859" s="5" t="s">
        <v>881</v>
      </c>
    </row>
    <row r="860" spans="1:2" x14ac:dyDescent="0.25">
      <c r="A860" s="3">
        <v>859</v>
      </c>
      <c r="B860" s="5" t="s">
        <v>882</v>
      </c>
    </row>
    <row r="861" spans="1:2" x14ac:dyDescent="0.25">
      <c r="A861" s="3">
        <v>860</v>
      </c>
      <c r="B861" s="5" t="s">
        <v>883</v>
      </c>
    </row>
    <row r="862" spans="1:2" x14ac:dyDescent="0.25">
      <c r="A862" s="3">
        <v>861</v>
      </c>
      <c r="B862" s="5" t="s">
        <v>884</v>
      </c>
    </row>
    <row r="863" spans="1:2" x14ac:dyDescent="0.25">
      <c r="A863" s="3">
        <v>862</v>
      </c>
      <c r="B863" s="5" t="s">
        <v>885</v>
      </c>
    </row>
    <row r="864" spans="1:2" x14ac:dyDescent="0.25">
      <c r="A864" s="3">
        <v>863</v>
      </c>
      <c r="B864" s="5" t="s">
        <v>886</v>
      </c>
    </row>
    <row r="865" spans="1:2" x14ac:dyDescent="0.25">
      <c r="A865" s="3">
        <v>864</v>
      </c>
      <c r="B865" s="5" t="s">
        <v>887</v>
      </c>
    </row>
    <row r="866" spans="1:2" x14ac:dyDescent="0.25">
      <c r="A866" s="3">
        <v>865</v>
      </c>
      <c r="B866" s="5" t="s">
        <v>888</v>
      </c>
    </row>
    <row r="867" spans="1:2" x14ac:dyDescent="0.25">
      <c r="A867" s="3">
        <v>866</v>
      </c>
      <c r="B867" s="5" t="s">
        <v>889</v>
      </c>
    </row>
    <row r="868" spans="1:2" x14ac:dyDescent="0.25">
      <c r="A868" s="3">
        <v>867</v>
      </c>
      <c r="B868" s="5" t="s">
        <v>890</v>
      </c>
    </row>
    <row r="869" spans="1:2" x14ac:dyDescent="0.25">
      <c r="A869" s="3">
        <v>868</v>
      </c>
      <c r="B869" s="5" t="s">
        <v>891</v>
      </c>
    </row>
    <row r="870" spans="1:2" x14ac:dyDescent="0.25">
      <c r="A870" s="3">
        <v>869</v>
      </c>
      <c r="B870" s="5" t="s">
        <v>892</v>
      </c>
    </row>
    <row r="871" spans="1:2" x14ac:dyDescent="0.25">
      <c r="A871" s="3">
        <v>870</v>
      </c>
      <c r="B871" s="5" t="s">
        <v>893</v>
      </c>
    </row>
    <row r="872" spans="1:2" x14ac:dyDescent="0.25">
      <c r="A872" s="3">
        <v>871</v>
      </c>
      <c r="B872" s="5" t="s">
        <v>894</v>
      </c>
    </row>
    <row r="873" spans="1:2" x14ac:dyDescent="0.25">
      <c r="A873" s="3">
        <v>872</v>
      </c>
      <c r="B873" s="5" t="s">
        <v>895</v>
      </c>
    </row>
    <row r="874" spans="1:2" x14ac:dyDescent="0.25">
      <c r="A874" s="3">
        <v>873</v>
      </c>
      <c r="B874" s="5" t="s">
        <v>896</v>
      </c>
    </row>
    <row r="875" spans="1:2" x14ac:dyDescent="0.25">
      <c r="A875" s="3">
        <v>874</v>
      </c>
      <c r="B875" s="5" t="s">
        <v>897</v>
      </c>
    </row>
    <row r="876" spans="1:2" x14ac:dyDescent="0.25">
      <c r="A876" s="3">
        <v>875</v>
      </c>
      <c r="B876" s="5" t="s">
        <v>898</v>
      </c>
    </row>
    <row r="877" spans="1:2" x14ac:dyDescent="0.25">
      <c r="A877" s="3">
        <v>876</v>
      </c>
      <c r="B877" s="5" t="s">
        <v>899</v>
      </c>
    </row>
    <row r="878" spans="1:2" x14ac:dyDescent="0.25">
      <c r="A878" s="3">
        <v>877</v>
      </c>
      <c r="B878" s="5" t="s">
        <v>900</v>
      </c>
    </row>
    <row r="879" spans="1:2" x14ac:dyDescent="0.25">
      <c r="A879" s="3">
        <v>878</v>
      </c>
      <c r="B879" s="5" t="s">
        <v>901</v>
      </c>
    </row>
    <row r="880" spans="1:2" x14ac:dyDescent="0.25">
      <c r="A880" s="3">
        <v>879</v>
      </c>
      <c r="B880" s="5" t="s">
        <v>902</v>
      </c>
    </row>
    <row r="881" spans="1:2" x14ac:dyDescent="0.25">
      <c r="A881" s="3">
        <v>880</v>
      </c>
      <c r="B881" s="5" t="s">
        <v>903</v>
      </c>
    </row>
    <row r="882" spans="1:2" x14ac:dyDescent="0.25">
      <c r="A882" s="3">
        <v>881</v>
      </c>
      <c r="B882" s="5" t="s">
        <v>904</v>
      </c>
    </row>
    <row r="883" spans="1:2" x14ac:dyDescent="0.25">
      <c r="A883" s="3">
        <v>882</v>
      </c>
      <c r="B883" s="5" t="s">
        <v>905</v>
      </c>
    </row>
    <row r="884" spans="1:2" x14ac:dyDescent="0.25">
      <c r="A884" s="3">
        <v>883</v>
      </c>
      <c r="B884" s="5" t="s">
        <v>906</v>
      </c>
    </row>
    <row r="885" spans="1:2" x14ac:dyDescent="0.25">
      <c r="A885" s="3">
        <v>884</v>
      </c>
      <c r="B885" s="5" t="s">
        <v>907</v>
      </c>
    </row>
    <row r="886" spans="1:2" x14ac:dyDescent="0.25">
      <c r="A886" s="3">
        <v>885</v>
      </c>
      <c r="B886" s="5" t="s">
        <v>908</v>
      </c>
    </row>
    <row r="887" spans="1:2" x14ac:dyDescent="0.25">
      <c r="A887" s="3">
        <v>886</v>
      </c>
      <c r="B887" s="5" t="s">
        <v>909</v>
      </c>
    </row>
    <row r="888" spans="1:2" x14ac:dyDescent="0.25">
      <c r="A888" s="3">
        <v>887</v>
      </c>
      <c r="B888" s="5" t="s">
        <v>910</v>
      </c>
    </row>
    <row r="889" spans="1:2" x14ac:dyDescent="0.25">
      <c r="A889" s="3">
        <v>888</v>
      </c>
      <c r="B889" s="5" t="s">
        <v>911</v>
      </c>
    </row>
    <row r="890" spans="1:2" x14ac:dyDescent="0.25">
      <c r="A890" s="3">
        <v>889</v>
      </c>
      <c r="B890" s="5" t="s">
        <v>912</v>
      </c>
    </row>
    <row r="891" spans="1:2" x14ac:dyDescent="0.25">
      <c r="A891" s="3">
        <v>890</v>
      </c>
      <c r="B891" s="5" t="s">
        <v>913</v>
      </c>
    </row>
    <row r="892" spans="1:2" x14ac:dyDescent="0.25">
      <c r="A892" s="3">
        <v>891</v>
      </c>
      <c r="B892" s="5" t="s">
        <v>914</v>
      </c>
    </row>
    <row r="893" spans="1:2" x14ac:dyDescent="0.25">
      <c r="A893" s="3">
        <v>892</v>
      </c>
      <c r="B893" s="5" t="s">
        <v>915</v>
      </c>
    </row>
    <row r="894" spans="1:2" x14ac:dyDescent="0.25">
      <c r="A894" s="3">
        <v>893</v>
      </c>
      <c r="B894" s="5" t="s">
        <v>916</v>
      </c>
    </row>
    <row r="895" spans="1:2" x14ac:dyDescent="0.25">
      <c r="A895" s="3">
        <v>894</v>
      </c>
      <c r="B895" s="5" t="s">
        <v>917</v>
      </c>
    </row>
    <row r="896" spans="1:2" x14ac:dyDescent="0.25">
      <c r="A896" s="3">
        <v>895</v>
      </c>
      <c r="B896" s="5" t="s">
        <v>918</v>
      </c>
    </row>
    <row r="897" spans="1:2" x14ac:dyDescent="0.25">
      <c r="A897" s="3">
        <v>896</v>
      </c>
      <c r="B897" s="5" t="s">
        <v>919</v>
      </c>
    </row>
    <row r="898" spans="1:2" x14ac:dyDescent="0.25">
      <c r="A898" s="3">
        <v>897</v>
      </c>
      <c r="B898" s="5" t="s">
        <v>920</v>
      </c>
    </row>
    <row r="899" spans="1:2" x14ac:dyDescent="0.25">
      <c r="A899" s="3">
        <v>898</v>
      </c>
      <c r="B899" s="5" t="s">
        <v>921</v>
      </c>
    </row>
    <row r="900" spans="1:2" x14ac:dyDescent="0.25">
      <c r="A900" s="3">
        <v>899</v>
      </c>
      <c r="B900" s="5" t="s">
        <v>922</v>
      </c>
    </row>
    <row r="901" spans="1:2" x14ac:dyDescent="0.25">
      <c r="A901" s="3">
        <v>900</v>
      </c>
      <c r="B901" s="5" t="s">
        <v>923</v>
      </c>
    </row>
    <row r="902" spans="1:2" x14ac:dyDescent="0.25">
      <c r="A902" s="3">
        <v>901</v>
      </c>
      <c r="B902" s="5" t="s">
        <v>924</v>
      </c>
    </row>
    <row r="903" spans="1:2" x14ac:dyDescent="0.25">
      <c r="A903" s="3">
        <v>902</v>
      </c>
      <c r="B903" s="5" t="s">
        <v>925</v>
      </c>
    </row>
    <row r="904" spans="1:2" x14ac:dyDescent="0.25">
      <c r="A904" s="3">
        <v>903</v>
      </c>
      <c r="B904" s="5" t="s">
        <v>926</v>
      </c>
    </row>
    <row r="905" spans="1:2" x14ac:dyDescent="0.25">
      <c r="A905" s="3">
        <v>904</v>
      </c>
      <c r="B905" s="5" t="s">
        <v>927</v>
      </c>
    </row>
    <row r="906" spans="1:2" x14ac:dyDescent="0.25">
      <c r="A906" s="3">
        <v>905</v>
      </c>
      <c r="B906" s="5" t="s">
        <v>928</v>
      </c>
    </row>
    <row r="907" spans="1:2" x14ac:dyDescent="0.25">
      <c r="A907" s="3">
        <v>906</v>
      </c>
      <c r="B907" s="5" t="s">
        <v>929</v>
      </c>
    </row>
    <row r="908" spans="1:2" x14ac:dyDescent="0.25">
      <c r="A908" s="3">
        <v>907</v>
      </c>
      <c r="B908" s="5" t="s">
        <v>930</v>
      </c>
    </row>
    <row r="909" spans="1:2" x14ac:dyDescent="0.25">
      <c r="A909" s="3">
        <v>908</v>
      </c>
      <c r="B909" s="5" t="s">
        <v>931</v>
      </c>
    </row>
    <row r="910" spans="1:2" x14ac:dyDescent="0.25">
      <c r="A910" s="3">
        <v>909</v>
      </c>
      <c r="B910" s="5" t="s">
        <v>932</v>
      </c>
    </row>
    <row r="911" spans="1:2" x14ac:dyDescent="0.25">
      <c r="A911" s="3">
        <v>910</v>
      </c>
      <c r="B911" s="5" t="s">
        <v>933</v>
      </c>
    </row>
    <row r="912" spans="1:2" x14ac:dyDescent="0.25">
      <c r="A912" s="3">
        <v>911</v>
      </c>
      <c r="B912" s="5" t="s">
        <v>934</v>
      </c>
    </row>
    <row r="913" spans="1:2" x14ac:dyDescent="0.25">
      <c r="A913" s="3">
        <v>912</v>
      </c>
      <c r="B913" s="5" t="s">
        <v>935</v>
      </c>
    </row>
    <row r="914" spans="1:2" x14ac:dyDescent="0.25">
      <c r="A914" s="3">
        <v>913</v>
      </c>
      <c r="B914" s="5" t="s">
        <v>936</v>
      </c>
    </row>
    <row r="915" spans="1:2" ht="15.75" thickBot="1" x14ac:dyDescent="0.3">
      <c r="A915" s="3">
        <v>914</v>
      </c>
      <c r="B915" s="6" t="s">
        <v>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299F-B404-4311-89DB-C91455523CEE}">
  <dimension ref="A1:B8"/>
  <sheetViews>
    <sheetView workbookViewId="0">
      <selection activeCell="I13" sqref="I13"/>
    </sheetView>
  </sheetViews>
  <sheetFormatPr defaultRowHeight="15" x14ac:dyDescent="0.25"/>
  <cols>
    <col min="1" max="1" width="7.85546875" bestFit="1" customWidth="1"/>
    <col min="2" max="2" width="15.140625" bestFit="1" customWidth="1"/>
  </cols>
  <sheetData>
    <row r="1" spans="1:2" x14ac:dyDescent="0.25">
      <c r="A1" s="2" t="s">
        <v>938</v>
      </c>
      <c r="B1" s="2" t="s">
        <v>939</v>
      </c>
    </row>
    <row r="2" spans="1:2" x14ac:dyDescent="0.25">
      <c r="A2">
        <v>1</v>
      </c>
      <c r="B2" t="s">
        <v>940</v>
      </c>
    </row>
    <row r="3" spans="1:2" x14ac:dyDescent="0.25">
      <c r="A3">
        <v>2</v>
      </c>
      <c r="B3" t="s">
        <v>941</v>
      </c>
    </row>
    <row r="4" spans="1:2" x14ac:dyDescent="0.25">
      <c r="A4">
        <v>3</v>
      </c>
      <c r="B4" t="s">
        <v>942</v>
      </c>
    </row>
    <row r="5" spans="1:2" x14ac:dyDescent="0.25">
      <c r="A5">
        <v>4</v>
      </c>
      <c r="B5" t="s">
        <v>943</v>
      </c>
    </row>
    <row r="6" spans="1:2" x14ac:dyDescent="0.25">
      <c r="A6">
        <v>5</v>
      </c>
      <c r="B6" t="s">
        <v>944</v>
      </c>
    </row>
    <row r="7" spans="1:2" x14ac:dyDescent="0.25">
      <c r="A7">
        <v>6</v>
      </c>
      <c r="B7" t="s">
        <v>945</v>
      </c>
    </row>
    <row r="8" spans="1:2" x14ac:dyDescent="0.25">
      <c r="A8">
        <v>7</v>
      </c>
      <c r="B8" t="s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Data</vt:lpstr>
      <vt:lpstr>State</vt:lpstr>
      <vt:lpstr>Occupation</vt:lpstr>
      <vt:lpstr>Freq_Investment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Shrimali, Daksh</dc:creator>
  <cp:lastModifiedBy>Shrimali, Daksh</cp:lastModifiedBy>
  <dcterms:created xsi:type="dcterms:W3CDTF">2015-06-05T18:17:20Z</dcterms:created>
  <dcterms:modified xsi:type="dcterms:W3CDTF">2023-04-24T23:06:43Z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89256c7-9946-44df-b379-51beb93fd2d9_Enabled">
    <vt:lpwstr>true</vt:lpwstr>
  </property>
  <property fmtid="{D5CDD505-2E9C-101B-9397-08002B2CF9AE}" pid="3" name="MSIP_Label_589256c7-9946-44df-b379-51beb93fd2d9_SetDate">
    <vt:lpwstr>2023-04-23T09:44:56Z</vt:lpwstr>
  </property>
  <property fmtid="{D5CDD505-2E9C-101B-9397-08002B2CF9AE}" pid="4" name="MSIP_Label_589256c7-9946-44df-b379-51beb93fd2d9_Method">
    <vt:lpwstr>Privileged</vt:lpwstr>
  </property>
  <property fmtid="{D5CDD505-2E9C-101B-9397-08002B2CF9AE}" pid="5" name="MSIP_Label_589256c7-9946-44df-b379-51beb93fd2d9_Name">
    <vt:lpwstr>589256c7-9946-44df-b379-51beb93fd2d9</vt:lpwstr>
  </property>
  <property fmtid="{D5CDD505-2E9C-101B-9397-08002B2CF9AE}" pid="6" name="MSIP_Label_589256c7-9946-44df-b379-51beb93fd2d9_SiteId">
    <vt:lpwstr>36da45f1-dd2c-4d1f-af13-5abe46b99921</vt:lpwstr>
  </property>
  <property fmtid="{D5CDD505-2E9C-101B-9397-08002B2CF9AE}" pid="7" name="MSIP_Label_589256c7-9946-44df-b379-51beb93fd2d9_ActionId">
    <vt:lpwstr>46b3eb39-3357-4327-8ca3-ef3f5e1ae3ce</vt:lpwstr>
  </property>
  <property fmtid="{D5CDD505-2E9C-101B-9397-08002B2CF9AE}" pid="8" name="MSIP_Label_589256c7-9946-44df-b379-51beb93fd2d9_ContentBits">
    <vt:lpwstr>0</vt:lpwstr>
  </property>
</Properties>
</file>